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Users\C\Work\Citizens as suspects\Guardian article\EU research data\"/>
    </mc:Choice>
  </mc:AlternateContent>
  <bookViews>
    <workbookView xWindow="0" yWindow="0" windowWidth="19200" windowHeight="6615" tabRatio="500"/>
  </bookViews>
  <sheets>
    <sheet name="Summary" sheetId="6" r:id="rId1"/>
    <sheet name="Organisations" sheetId="7" r:id="rId2"/>
    <sheet name="FP7-SECURITY" sheetId="2" r:id="rId3"/>
    <sheet name="FP7-SECURITY orgs" sheetId="3" r:id="rId4"/>
    <sheet name="FP7-SECURITY projects" sheetId="5" r:id="rId5"/>
    <sheet name="H2020-3.7" sheetId="8" r:id="rId6"/>
    <sheet name="H2020-3.7 orgs" sheetId="11" r:id="rId7"/>
    <sheet name="H2020-3.7 projects" sheetId="12" r:id="rId8"/>
  </sheets>
  <calcPr calcId="162913"/>
  <extLst>
    <ext xmlns:loext="http://schemas.libreoffice.org/" uri="{7626C862-2A13-11E5-B345-FEFF819CDC9F}">
      <loext:extCalcPr stringRefSyntax="CalcA1"/>
    </ext>
  </extLst>
</workbook>
</file>

<file path=xl/calcChain.xml><?xml version="1.0" encoding="utf-8"?>
<calcChain xmlns="http://schemas.openxmlformats.org/spreadsheetml/2006/main">
  <c r="I12" i="6" l="1"/>
  <c r="I13" i="6"/>
  <c r="I14" i="6"/>
  <c r="I15" i="6"/>
  <c r="I16" i="6"/>
  <c r="I11" i="6"/>
  <c r="M4" i="6" l="1"/>
  <c r="M5" i="6"/>
  <c r="M6" i="6"/>
  <c r="M7" i="6"/>
  <c r="M3" i="6"/>
  <c r="I4" i="6" l="1"/>
  <c r="I5" i="6"/>
  <c r="I6" i="6"/>
  <c r="I7" i="6"/>
  <c r="I3" i="6"/>
  <c r="E3" i="6"/>
  <c r="G4" i="6"/>
  <c r="G5" i="6"/>
  <c r="G6" i="6"/>
  <c r="G7" i="6"/>
  <c r="G3" i="6"/>
  <c r="K71" i="7"/>
  <c r="K948" i="7"/>
  <c r="K22" i="7"/>
  <c r="K3" i="7"/>
  <c r="K225" i="7"/>
  <c r="K182" i="7"/>
  <c r="K116" i="7"/>
  <c r="K933" i="7"/>
  <c r="K717" i="7"/>
  <c r="K23" i="7"/>
  <c r="K1001" i="7"/>
  <c r="K339" i="7"/>
  <c r="K1607" i="7"/>
  <c r="K31" i="7"/>
  <c r="K27" i="7"/>
  <c r="K46" i="7"/>
  <c r="K7" i="7"/>
  <c r="K98" i="7"/>
  <c r="K72" i="7"/>
  <c r="K12" i="7"/>
  <c r="K1801" i="7"/>
  <c r="K205" i="7"/>
  <c r="K50" i="7"/>
  <c r="K1650" i="7"/>
  <c r="K1643" i="7"/>
  <c r="K1708" i="7"/>
  <c r="K401" i="7"/>
  <c r="K782" i="7"/>
  <c r="K1900" i="7"/>
  <c r="K831" i="7"/>
  <c r="K257" i="7"/>
  <c r="K1702" i="7"/>
  <c r="K1630" i="7"/>
  <c r="K930" i="7"/>
  <c r="K1689" i="7"/>
  <c r="K254" i="7"/>
  <c r="K1111" i="7"/>
  <c r="K1635" i="7"/>
  <c r="K172" i="7"/>
  <c r="K1321" i="7"/>
  <c r="K180" i="7"/>
  <c r="K34" i="7"/>
  <c r="K76" i="7"/>
  <c r="K1667" i="7"/>
  <c r="K135" i="7"/>
  <c r="K1567" i="7"/>
  <c r="K1877" i="7"/>
  <c r="K403" i="7"/>
  <c r="K154" i="7"/>
  <c r="K311" i="7"/>
  <c r="K1692" i="7"/>
  <c r="K2013" i="7"/>
  <c r="K1293" i="7"/>
  <c r="K4" i="7"/>
  <c r="K1915" i="7"/>
  <c r="K1112" i="7"/>
  <c r="K2027" i="7"/>
  <c r="K8" i="7"/>
  <c r="K163" i="7"/>
  <c r="K1129" i="7"/>
  <c r="K1033" i="7"/>
  <c r="K360" i="7"/>
  <c r="K291" i="7"/>
  <c r="K2068" i="7"/>
  <c r="K1372" i="7"/>
  <c r="K220" i="7"/>
  <c r="K645" i="7"/>
  <c r="K107" i="7"/>
  <c r="K569" i="7"/>
  <c r="K5" i="7"/>
  <c r="K40" i="7"/>
  <c r="K741" i="7"/>
  <c r="K1178" i="7"/>
  <c r="K555" i="7"/>
  <c r="K396" i="7"/>
  <c r="K1234" i="7"/>
  <c r="K958" i="7"/>
  <c r="K347" i="7"/>
  <c r="K593" i="7"/>
  <c r="K1919" i="7"/>
  <c r="K1920" i="7"/>
  <c r="K508" i="7"/>
  <c r="K171" i="7"/>
  <c r="K290" i="7"/>
  <c r="K434" i="7"/>
  <c r="K269" i="7"/>
  <c r="K586" i="7"/>
  <c r="K111" i="7"/>
  <c r="K1675" i="7"/>
  <c r="K96" i="7"/>
  <c r="K280" i="7"/>
  <c r="K278" i="7"/>
  <c r="K158" i="7"/>
  <c r="K189" i="7"/>
  <c r="K1876" i="7"/>
  <c r="K35" i="7"/>
  <c r="K903" i="7"/>
  <c r="K38" i="7"/>
  <c r="K1355" i="7"/>
  <c r="K209" i="7"/>
  <c r="K833" i="7"/>
  <c r="K1690" i="7"/>
  <c r="K2069" i="7"/>
  <c r="K2070" i="7"/>
  <c r="K43" i="7"/>
  <c r="K2071" i="7"/>
  <c r="K90" i="7"/>
  <c r="K301" i="7"/>
  <c r="K1624" i="7"/>
  <c r="K65" i="7"/>
  <c r="K15" i="7"/>
  <c r="K1921" i="7"/>
  <c r="K1637" i="7"/>
  <c r="K2072" i="7"/>
  <c r="K2073" i="7"/>
  <c r="K49" i="7"/>
  <c r="K583" i="7"/>
  <c r="K24" i="7"/>
  <c r="K1783" i="7"/>
  <c r="K397" i="7"/>
  <c r="K417" i="7"/>
  <c r="K132" i="7"/>
  <c r="K1790" i="7"/>
  <c r="K1320" i="7"/>
  <c r="K402" i="7"/>
  <c r="K1922" i="7"/>
  <c r="K355" i="7"/>
  <c r="K389" i="7"/>
  <c r="K1636" i="7"/>
  <c r="K54" i="7"/>
  <c r="K1804" i="7"/>
  <c r="K1451" i="7"/>
  <c r="K521" i="7"/>
  <c r="K489" i="7"/>
  <c r="K559" i="7"/>
  <c r="K41" i="7"/>
  <c r="K153" i="7"/>
  <c r="K1324" i="7"/>
  <c r="K570" i="7"/>
  <c r="K590" i="7"/>
  <c r="K942" i="7"/>
  <c r="K376" i="7"/>
  <c r="K452" i="7"/>
  <c r="K1802" i="7"/>
  <c r="K53" i="7"/>
  <c r="K1818" i="7"/>
  <c r="K1482" i="7"/>
  <c r="K1331" i="7"/>
  <c r="K113" i="7"/>
  <c r="K1889" i="7"/>
  <c r="K1840" i="7"/>
  <c r="K1759" i="7"/>
  <c r="K51" i="7"/>
  <c r="K573" i="7"/>
  <c r="K1405" i="7"/>
  <c r="K1811" i="7"/>
  <c r="K63" i="7"/>
  <c r="K687" i="7"/>
  <c r="K454" i="7"/>
  <c r="K1375" i="7"/>
  <c r="K16" i="7"/>
  <c r="K721" i="7"/>
  <c r="K92" i="7"/>
  <c r="K271" i="7"/>
  <c r="K578" i="7"/>
  <c r="K193" i="7"/>
  <c r="K1438" i="7"/>
  <c r="K1709" i="7"/>
  <c r="K775" i="7"/>
  <c r="K699" i="7"/>
  <c r="K294" i="7"/>
  <c r="K353" i="7"/>
  <c r="K105" i="7"/>
  <c r="K191" i="7"/>
  <c r="K1275" i="7"/>
  <c r="K239" i="7"/>
  <c r="K440" i="7"/>
  <c r="K1601" i="7"/>
  <c r="K668" i="7"/>
  <c r="K915" i="7"/>
  <c r="K956" i="7"/>
  <c r="K1881" i="7"/>
  <c r="K108" i="7"/>
  <c r="K1256" i="7"/>
  <c r="K2074" i="7"/>
  <c r="K1020" i="7"/>
  <c r="K266" i="7"/>
  <c r="K1766" i="7"/>
  <c r="K2075" i="7"/>
  <c r="K390" i="7"/>
  <c r="K415" i="7"/>
  <c r="K246" i="7"/>
  <c r="K575" i="7"/>
  <c r="K110" i="7"/>
  <c r="K595" i="7"/>
  <c r="K155" i="7"/>
  <c r="K1154" i="7"/>
  <c r="K1644" i="7"/>
  <c r="K261" i="7"/>
  <c r="K346" i="7"/>
  <c r="K925" i="7"/>
  <c r="K792" i="7"/>
  <c r="K739" i="7"/>
  <c r="K1891" i="7"/>
  <c r="K1892" i="7"/>
  <c r="K441" i="7"/>
  <c r="K1113" i="7"/>
  <c r="K277" i="7"/>
  <c r="K351" i="7"/>
  <c r="K308" i="7"/>
  <c r="K140" i="7"/>
  <c r="K689" i="7"/>
  <c r="K60" i="7"/>
  <c r="K763" i="7"/>
  <c r="K1535" i="7"/>
  <c r="K1586" i="7"/>
  <c r="K232" i="7"/>
  <c r="K651" i="7"/>
  <c r="K2076" i="7"/>
  <c r="K983" i="7"/>
  <c r="K1548" i="7"/>
  <c r="K571" i="7"/>
  <c r="K622" i="7"/>
  <c r="K1025" i="7"/>
  <c r="K1490" i="7"/>
  <c r="K729" i="7"/>
  <c r="K880" i="7"/>
  <c r="K1723" i="7"/>
  <c r="K1419" i="7"/>
  <c r="K10" i="7"/>
  <c r="K505" i="7"/>
  <c r="K68" i="7"/>
  <c r="K1574" i="7"/>
  <c r="K1648" i="7"/>
  <c r="K550" i="7"/>
  <c r="K1625" i="7"/>
  <c r="K1510" i="7"/>
  <c r="K75" i="7"/>
  <c r="K1119" i="7"/>
  <c r="K767" i="7"/>
  <c r="K265" i="7"/>
  <c r="K1319" i="7"/>
  <c r="K62" i="7"/>
  <c r="K1152" i="7"/>
  <c r="K45" i="7"/>
  <c r="K773" i="7"/>
  <c r="K117" i="7"/>
  <c r="K456" i="7"/>
  <c r="K1237" i="7"/>
  <c r="K1143" i="7"/>
  <c r="K1497" i="7"/>
  <c r="K332" i="7"/>
  <c r="K1138" i="7"/>
  <c r="K243" i="7"/>
  <c r="K74" i="7"/>
  <c r="K1696" i="7"/>
  <c r="K1401" i="7"/>
  <c r="K673" i="7"/>
  <c r="K655" i="7"/>
  <c r="K2077" i="7"/>
  <c r="K1425" i="7"/>
  <c r="K263" i="7"/>
  <c r="K112" i="7"/>
  <c r="K1414" i="7"/>
  <c r="K1365" i="7"/>
  <c r="K315" i="7"/>
  <c r="K608" i="7"/>
  <c r="K1248" i="7"/>
  <c r="K566" i="7"/>
  <c r="K58" i="7"/>
  <c r="K69" i="7"/>
  <c r="K734" i="7"/>
  <c r="K19" i="7"/>
  <c r="K399" i="7"/>
  <c r="K1307" i="7"/>
  <c r="K1279" i="7"/>
  <c r="K316" i="7"/>
  <c r="K1092" i="7"/>
  <c r="K242" i="7"/>
  <c r="K541" i="7"/>
  <c r="K1577" i="7"/>
  <c r="K1303" i="7"/>
  <c r="K609" i="7"/>
  <c r="K2003" i="7"/>
  <c r="K1668" i="7"/>
  <c r="K270" i="7"/>
  <c r="K718" i="7"/>
  <c r="K20" i="7"/>
  <c r="K2078" i="7"/>
  <c r="K9" i="7"/>
  <c r="K364" i="7"/>
  <c r="K179" i="7"/>
  <c r="K2079" i="7"/>
  <c r="K926" i="7"/>
  <c r="K1295" i="7"/>
  <c r="K282" i="7"/>
  <c r="K785" i="7"/>
  <c r="K212" i="7"/>
  <c r="K1923" i="7"/>
  <c r="K1030" i="7"/>
  <c r="K1096" i="7"/>
  <c r="K478" i="7"/>
  <c r="K235" i="7"/>
  <c r="K663" i="7"/>
  <c r="K93" i="7"/>
  <c r="K1611" i="7"/>
  <c r="K539" i="7"/>
  <c r="K1701" i="7"/>
  <c r="K2080" i="7"/>
  <c r="K123" i="7"/>
  <c r="K2081" i="7"/>
  <c r="K582" i="7"/>
  <c r="K1584" i="7"/>
  <c r="K103" i="7"/>
  <c r="K1594" i="7"/>
  <c r="K363" i="7"/>
  <c r="K1222" i="7"/>
  <c r="K1661" i="7"/>
  <c r="K923" i="7"/>
  <c r="K356" i="7"/>
  <c r="K1662" i="7"/>
  <c r="K827" i="7"/>
  <c r="K860" i="7"/>
  <c r="K914" i="7"/>
  <c r="K724" i="7"/>
  <c r="K966" i="7"/>
  <c r="K913" i="7"/>
  <c r="K503" i="7"/>
  <c r="K563" i="7"/>
  <c r="K328" i="7"/>
  <c r="K260" i="7"/>
  <c r="K11" i="7"/>
  <c r="K6" i="7"/>
  <c r="K61" i="7"/>
  <c r="K130" i="7"/>
  <c r="K159" i="7"/>
  <c r="K999" i="7"/>
  <c r="K306" i="7"/>
  <c r="K185" i="7"/>
  <c r="K48" i="7"/>
  <c r="K733" i="7"/>
  <c r="K605" i="7"/>
  <c r="K1710" i="7"/>
  <c r="K1525" i="7"/>
  <c r="K1663" i="7"/>
  <c r="K558" i="7"/>
  <c r="K652" i="7"/>
  <c r="K177" i="7"/>
  <c r="K2082" i="7"/>
  <c r="K1676" i="7"/>
  <c r="K25" i="7"/>
  <c r="K499" i="7"/>
  <c r="K2083" i="7"/>
  <c r="K1561" i="7"/>
  <c r="K272" i="7"/>
  <c r="K56" i="7"/>
  <c r="K805" i="7"/>
  <c r="K1579" i="7"/>
  <c r="K409" i="7"/>
  <c r="K52" i="7"/>
  <c r="K1157" i="7"/>
  <c r="K91" i="7"/>
  <c r="K314" i="7"/>
  <c r="K224" i="7"/>
  <c r="K1292" i="7"/>
  <c r="K725" i="7"/>
  <c r="K429" i="7"/>
  <c r="K37" i="7"/>
  <c r="K190" i="7"/>
  <c r="K162" i="7"/>
  <c r="K302" i="7"/>
  <c r="K286" i="7"/>
  <c r="K1646" i="7"/>
  <c r="K1706" i="7"/>
  <c r="K1075" i="7"/>
  <c r="K1434" i="7"/>
  <c r="K1238" i="7"/>
  <c r="K581" i="7"/>
  <c r="K381" i="7"/>
  <c r="K1656" i="7"/>
  <c r="K1216" i="7"/>
  <c r="K327" i="7"/>
  <c r="K152" i="7"/>
  <c r="K134" i="7"/>
  <c r="K1459" i="7"/>
  <c r="K890" i="7"/>
  <c r="K2084" i="7"/>
  <c r="K479" i="7"/>
  <c r="K771" i="7"/>
  <c r="K624" i="7"/>
  <c r="K309" i="7"/>
  <c r="K1260" i="7"/>
  <c r="K165" i="7"/>
  <c r="K1330" i="7"/>
  <c r="K412" i="7"/>
  <c r="K435" i="7"/>
  <c r="K2004" i="7"/>
  <c r="K659" i="7"/>
  <c r="K1590" i="7"/>
  <c r="K1546" i="7"/>
  <c r="K1168" i="7"/>
  <c r="K1547" i="7"/>
  <c r="K30" i="7"/>
  <c r="K176" i="7"/>
  <c r="K619" i="7"/>
  <c r="K1551" i="7"/>
  <c r="K520" i="7"/>
  <c r="K70" i="7"/>
  <c r="K1812" i="7"/>
  <c r="K1313" i="7"/>
  <c r="K1813" i="7"/>
  <c r="K1426" i="7"/>
  <c r="K178" i="7"/>
  <c r="K18" i="7"/>
  <c r="K137" i="7"/>
  <c r="K613" i="7"/>
  <c r="K82" i="7"/>
  <c r="K28" i="7"/>
  <c r="K506" i="7"/>
  <c r="K2085" i="7"/>
  <c r="K1825" i="7"/>
  <c r="K2086" i="7"/>
  <c r="K494" i="7"/>
  <c r="K2087" i="7"/>
  <c r="K1566" i="7"/>
  <c r="K289" i="7"/>
  <c r="K1477" i="7"/>
  <c r="K810" i="7"/>
  <c r="K1521" i="7"/>
  <c r="K1666" i="7"/>
  <c r="K1514" i="7"/>
  <c r="K1269" i="7"/>
  <c r="K467" i="7"/>
  <c r="K1837" i="7"/>
  <c r="K95" i="7"/>
  <c r="K229" i="7"/>
  <c r="K83" i="7"/>
  <c r="K13" i="7"/>
  <c r="K629" i="7"/>
  <c r="K348" i="7"/>
  <c r="K1371" i="7"/>
  <c r="K803" i="7"/>
  <c r="K341" i="7"/>
  <c r="K21" i="7"/>
  <c r="K352" i="7"/>
  <c r="K319" i="7"/>
  <c r="K1246" i="7"/>
  <c r="K1729" i="7"/>
  <c r="K1736" i="7"/>
  <c r="K1730" i="7"/>
  <c r="K73" i="7"/>
  <c r="K1735" i="7"/>
  <c r="K498" i="7"/>
  <c r="K602" i="7"/>
  <c r="K1786" i="7"/>
  <c r="K2062" i="7"/>
  <c r="K572" i="7"/>
  <c r="K1333" i="7"/>
  <c r="K99" i="7"/>
  <c r="K1803" i="7"/>
  <c r="K535" i="7"/>
  <c r="K795" i="7"/>
  <c r="K751" i="7"/>
  <c r="K295" i="7"/>
  <c r="K1253" i="7"/>
  <c r="K829" i="7"/>
  <c r="K1049" i="7"/>
  <c r="K480" i="7"/>
  <c r="K615" i="7"/>
  <c r="K1828" i="7"/>
  <c r="K901" i="7"/>
  <c r="K554" i="7"/>
  <c r="K1274" i="7"/>
  <c r="K304" i="7"/>
  <c r="K752" i="7"/>
  <c r="K859" i="7"/>
  <c r="K33" i="7"/>
  <c r="K1770" i="7"/>
  <c r="K1345" i="7"/>
  <c r="K547" i="7"/>
  <c r="K420" i="7"/>
  <c r="K532" i="7"/>
  <c r="K1491" i="7"/>
  <c r="K1499" i="7"/>
  <c r="K342" i="7"/>
  <c r="K17" i="7"/>
  <c r="K194" i="7"/>
  <c r="K843" i="7"/>
  <c r="K1488" i="7"/>
  <c r="K994" i="7"/>
  <c r="K47" i="7"/>
  <c r="K245" i="7"/>
  <c r="K1861" i="7"/>
  <c r="K408" i="7"/>
  <c r="K1758" i="7"/>
  <c r="K1427" i="7"/>
  <c r="K455" i="7"/>
  <c r="K121" i="7"/>
  <c r="K59" i="7"/>
  <c r="K1631" i="7"/>
  <c r="K288" i="7"/>
  <c r="K329" i="7"/>
  <c r="K512" i="7"/>
  <c r="K1749" i="7"/>
  <c r="K258" i="7"/>
  <c r="K217" i="7"/>
  <c r="K1163" i="7"/>
  <c r="K678" i="7"/>
  <c r="K366" i="7"/>
  <c r="K127" i="7"/>
  <c r="K2029" i="7"/>
  <c r="K1844" i="7"/>
  <c r="K929" i="7"/>
  <c r="K200" i="7"/>
  <c r="K960" i="7"/>
  <c r="K114" i="7"/>
  <c r="K1428" i="7"/>
  <c r="K57" i="7"/>
  <c r="K988" i="7"/>
  <c r="K1439" i="7"/>
  <c r="K981" i="7"/>
  <c r="K458" i="7"/>
  <c r="K1170" i="7"/>
  <c r="K39" i="7"/>
  <c r="K326" i="7"/>
  <c r="K522" i="7"/>
  <c r="K969" i="7"/>
  <c r="K1713" i="7"/>
  <c r="K627" i="7"/>
  <c r="K867" i="7"/>
  <c r="K858" i="7"/>
  <c r="K106" i="7"/>
  <c r="K681" i="7"/>
  <c r="K175" i="7"/>
  <c r="K361" i="7"/>
  <c r="K337" i="7"/>
  <c r="K475" i="7"/>
  <c r="K591" i="7"/>
  <c r="K2005" i="7"/>
  <c r="K1893" i="7"/>
  <c r="K141" i="7"/>
  <c r="K1908" i="7"/>
  <c r="K156" i="7"/>
  <c r="K1358" i="7"/>
  <c r="K1221" i="7"/>
  <c r="K1396" i="7"/>
  <c r="K437" i="7"/>
  <c r="K543" i="7"/>
  <c r="K536" i="7"/>
  <c r="K1188" i="7"/>
  <c r="K338" i="7"/>
  <c r="K1315" i="7"/>
  <c r="K1337" i="7"/>
  <c r="K349" i="7"/>
  <c r="K196" i="7"/>
  <c r="K1142" i="7"/>
  <c r="K2010" i="7"/>
  <c r="K1512" i="7"/>
  <c r="K276" i="7"/>
  <c r="K264" i="7"/>
  <c r="K1172" i="7"/>
  <c r="K250" i="7"/>
  <c r="K80" i="7"/>
  <c r="K510" i="7"/>
  <c r="K670" i="7"/>
  <c r="K310" i="7"/>
  <c r="K298" i="7"/>
  <c r="K1669" i="7"/>
  <c r="K1031" i="7"/>
  <c r="K26" i="7"/>
  <c r="K584" i="7"/>
  <c r="K1135" i="7"/>
  <c r="K2026" i="7"/>
  <c r="K1318" i="7"/>
  <c r="K143" i="7"/>
  <c r="K1831" i="7"/>
  <c r="K1493" i="7"/>
  <c r="K1334" i="7"/>
  <c r="K1039" i="7"/>
  <c r="K779" i="7"/>
  <c r="K1165" i="7"/>
  <c r="K1399" i="7"/>
  <c r="K777" i="7"/>
  <c r="K204" i="7"/>
  <c r="K1194" i="7"/>
  <c r="K634" i="7"/>
  <c r="K372" i="7"/>
  <c r="K1273" i="7"/>
  <c r="K552" i="7"/>
  <c r="K424" i="7"/>
  <c r="K556" i="7"/>
  <c r="K274" i="7"/>
  <c r="K649" i="7"/>
  <c r="K986" i="7"/>
  <c r="K1067" i="7"/>
  <c r="K524" i="7"/>
  <c r="K1043" i="7"/>
  <c r="K1073" i="7"/>
  <c r="K877" i="7"/>
  <c r="K161" i="7"/>
  <c r="K641" i="7"/>
  <c r="K259" i="7"/>
  <c r="K1592" i="7"/>
  <c r="K1190" i="7"/>
  <c r="K2088" i="7"/>
  <c r="K442" i="7"/>
  <c r="K1764" i="7"/>
  <c r="K1351" i="7"/>
  <c r="K1247" i="7"/>
  <c r="K620" i="7"/>
  <c r="K1874" i="7"/>
  <c r="K1232" i="7"/>
  <c r="K919" i="7"/>
  <c r="K169" i="7"/>
  <c r="K1230" i="7"/>
  <c r="K904" i="7"/>
  <c r="K1376" i="7"/>
  <c r="K1379" i="7"/>
  <c r="K1382" i="7"/>
  <c r="K173" i="7"/>
  <c r="K1199" i="7"/>
  <c r="K666" i="7"/>
  <c r="K1744" i="7"/>
  <c r="K1287" i="7"/>
  <c r="K1883" i="7"/>
  <c r="K411" i="7"/>
  <c r="K1714" i="7"/>
  <c r="K587" i="7"/>
  <c r="K1890" i="7"/>
  <c r="K240" i="7"/>
  <c r="K895" i="7"/>
  <c r="K1373" i="7"/>
  <c r="K1053" i="7"/>
  <c r="K677" i="7"/>
  <c r="K1139" i="7"/>
  <c r="K549" i="7"/>
  <c r="K86" i="7"/>
  <c r="K1013" i="7"/>
  <c r="K656" i="7"/>
  <c r="K671" i="7"/>
  <c r="K174" i="7"/>
  <c r="K233" i="7"/>
  <c r="K862" i="7"/>
  <c r="K576" i="7"/>
  <c r="K138" i="7"/>
  <c r="K394" i="7"/>
  <c r="K67" i="7"/>
  <c r="K611" i="7"/>
  <c r="K531" i="7"/>
  <c r="K36" i="7"/>
  <c r="K1820" i="7"/>
  <c r="K707" i="7"/>
  <c r="K55" i="7"/>
  <c r="K907" i="7"/>
  <c r="K42" i="7"/>
  <c r="K562" i="7"/>
  <c r="K1784" i="7"/>
  <c r="K580" i="7"/>
  <c r="K1738" i="7"/>
  <c r="K1841" i="7"/>
  <c r="K218" i="7"/>
  <c r="K29" i="7"/>
  <c r="K1174" i="7"/>
  <c r="K561" i="7"/>
  <c r="K66" i="7"/>
  <c r="K460" i="7"/>
  <c r="K826" i="7"/>
  <c r="K603" i="7"/>
  <c r="K157" i="7"/>
  <c r="K1549" i="7"/>
  <c r="K359" i="7"/>
  <c r="K1511" i="7"/>
  <c r="K87" i="7"/>
  <c r="K144" i="7"/>
  <c r="K970" i="7"/>
  <c r="K812" i="7"/>
  <c r="K1506" i="7"/>
  <c r="K1080" i="7"/>
  <c r="K249" i="7"/>
  <c r="K842" i="7"/>
  <c r="K142" i="7"/>
  <c r="K691" i="7"/>
  <c r="K589" i="7"/>
  <c r="K1336" i="7"/>
  <c r="K1448" i="7"/>
  <c r="K133" i="7"/>
  <c r="K770" i="7"/>
  <c r="K444" i="7"/>
  <c r="K223" i="7"/>
  <c r="K712" i="7"/>
  <c r="K723" i="7"/>
  <c r="K128" i="7"/>
  <c r="K1085" i="7"/>
  <c r="K1177" i="7"/>
  <c r="K1423" i="7"/>
  <c r="K1249" i="7"/>
  <c r="K985" i="7"/>
  <c r="K540" i="7"/>
  <c r="K1322" i="7"/>
  <c r="K1243" i="7"/>
  <c r="K938" i="7"/>
  <c r="K560" i="7"/>
  <c r="K1284" i="7"/>
  <c r="K1552" i="7"/>
  <c r="K400" i="7"/>
  <c r="K1852" i="7"/>
  <c r="K950" i="7"/>
  <c r="K1304" i="7"/>
  <c r="K183" i="7"/>
  <c r="K1680" i="7"/>
  <c r="K825" i="7"/>
  <c r="K470" i="7"/>
  <c r="K1924" i="7"/>
  <c r="K253" i="7"/>
  <c r="K711" i="7"/>
  <c r="K469" i="7"/>
  <c r="K1051" i="7"/>
  <c r="K801" i="7"/>
  <c r="K1925" i="7"/>
  <c r="K1926" i="7"/>
  <c r="K1011" i="7"/>
  <c r="K131" i="7"/>
  <c r="K722" i="7"/>
  <c r="K318" i="7"/>
  <c r="K118" i="7"/>
  <c r="K1390" i="7"/>
  <c r="K1012" i="7"/>
  <c r="K1038" i="7"/>
  <c r="K230" i="7"/>
  <c r="K119" i="7"/>
  <c r="K523" i="7"/>
  <c r="K369" i="7"/>
  <c r="K166" i="7"/>
  <c r="K972" i="7"/>
  <c r="K375" i="7"/>
  <c r="K333" i="7"/>
  <c r="K476" i="7"/>
  <c r="K1927" i="7"/>
  <c r="K866" i="7"/>
  <c r="K2064" i="7"/>
  <c r="K1076" i="7"/>
  <c r="K256" i="7"/>
  <c r="K1575" i="7"/>
  <c r="K1286" i="7"/>
  <c r="K2015" i="7"/>
  <c r="K1338" i="7"/>
  <c r="K637" i="7"/>
  <c r="K445" i="7"/>
  <c r="K537" i="7"/>
  <c r="K1528" i="7"/>
  <c r="K1814" i="7"/>
  <c r="K1430" i="7"/>
  <c r="K697" i="7"/>
  <c r="K465" i="7"/>
  <c r="K845" i="7"/>
  <c r="K1928" i="7"/>
  <c r="K1929" i="7"/>
  <c r="K89" i="7"/>
  <c r="K236" i="7"/>
  <c r="K1108" i="7"/>
  <c r="K631" i="7"/>
  <c r="K799" i="7"/>
  <c r="K1299" i="7"/>
  <c r="K685" i="7"/>
  <c r="K1291" i="7"/>
  <c r="K1930" i="7"/>
  <c r="K1931" i="7"/>
  <c r="K1109" i="7"/>
  <c r="K181" i="7"/>
  <c r="K214" i="7"/>
  <c r="K1585" i="7"/>
  <c r="K1200" i="7"/>
  <c r="K781" i="7"/>
  <c r="K160" i="7"/>
  <c r="K1932" i="7"/>
  <c r="K2089" i="7"/>
  <c r="K219" i="7"/>
  <c r="K2090" i="7"/>
  <c r="K1933" i="7"/>
  <c r="K201" i="7"/>
  <c r="K2060" i="7"/>
  <c r="K164" i="7"/>
  <c r="K1529" i="7"/>
  <c r="K1909" i="7"/>
  <c r="K244" i="7"/>
  <c r="K1593" i="7"/>
  <c r="K1796" i="7"/>
  <c r="K1086" i="7"/>
  <c r="K1296" i="7"/>
  <c r="K325" i="7"/>
  <c r="K574" i="7"/>
  <c r="K78" i="7"/>
  <c r="K854" i="7"/>
  <c r="K1023" i="7"/>
  <c r="K430" i="7"/>
  <c r="K1065" i="7"/>
  <c r="K1556" i="7"/>
  <c r="K384" i="7"/>
  <c r="K1653" i="7"/>
  <c r="K88" i="7"/>
  <c r="K1934" i="7"/>
  <c r="K1935" i="7"/>
  <c r="K1936" i="7"/>
  <c r="K1937" i="7"/>
  <c r="K1938" i="7"/>
  <c r="K1939" i="7"/>
  <c r="K1217" i="7"/>
  <c r="K1798" i="7"/>
  <c r="K2091" i="7"/>
  <c r="K684" i="7"/>
  <c r="K466" i="7"/>
  <c r="K1719" i="7"/>
  <c r="K1545" i="7"/>
  <c r="K1940" i="7"/>
  <c r="K344" i="7"/>
  <c r="K307" i="7"/>
  <c r="K2016" i="7"/>
  <c r="K1617" i="7"/>
  <c r="K2009" i="7"/>
  <c r="K405" i="7"/>
  <c r="K738" i="7"/>
  <c r="K1578" i="7"/>
  <c r="K1498" i="7"/>
  <c r="K2024" i="7"/>
  <c r="K1918" i="7"/>
  <c r="K1350" i="7"/>
  <c r="K44" i="7"/>
  <c r="K1062" i="7"/>
  <c r="K450" i="7"/>
  <c r="K1122" i="7"/>
  <c r="K1263" i="7"/>
  <c r="K206" i="7"/>
  <c r="K1019" i="7"/>
  <c r="K1005" i="7"/>
  <c r="K32" i="7"/>
  <c r="K395" i="7"/>
  <c r="K457" i="7"/>
  <c r="K136" i="7"/>
  <c r="K1694" i="7"/>
  <c r="K1941" i="7"/>
  <c r="K1942" i="7"/>
  <c r="K215" i="7"/>
  <c r="K1715" i="7"/>
  <c r="K1505" i="7"/>
  <c r="K1674" i="7"/>
  <c r="K821" i="7"/>
  <c r="K1359" i="7"/>
  <c r="K1314" i="7"/>
  <c r="K1819" i="7"/>
  <c r="K1471" i="7"/>
  <c r="K1559" i="7"/>
  <c r="K820" i="7"/>
  <c r="K1160" i="7"/>
  <c r="K1943" i="7"/>
  <c r="K1944" i="7"/>
  <c r="K1945" i="7"/>
  <c r="K1946" i="7"/>
  <c r="K1695" i="7"/>
  <c r="K1469" i="7"/>
  <c r="K1239" i="7"/>
  <c r="K614" i="7"/>
  <c r="K1907" i="7"/>
  <c r="K2025" i="7"/>
  <c r="K2039" i="7"/>
  <c r="K1756" i="7"/>
  <c r="K588" i="7"/>
  <c r="K1740" i="7"/>
  <c r="K85" i="7"/>
  <c r="K120" i="7"/>
  <c r="K1914" i="7"/>
  <c r="K335" i="7"/>
  <c r="K1057" i="7"/>
  <c r="K1795" i="7"/>
  <c r="K1420" i="7"/>
  <c r="K1619" i="7"/>
  <c r="K1727" i="7"/>
  <c r="K1718" i="7"/>
  <c r="K1782" i="7"/>
  <c r="K669" i="7"/>
  <c r="K640" i="7"/>
  <c r="K1231" i="7"/>
  <c r="K993" i="7"/>
  <c r="K1441" i="7"/>
  <c r="K1395" i="7"/>
  <c r="K1278" i="7"/>
  <c r="K184" i="7"/>
  <c r="K1123" i="7"/>
  <c r="K1236" i="7"/>
  <c r="K1485" i="7"/>
  <c r="K2066" i="7"/>
  <c r="K1682" i="7"/>
  <c r="K635" i="7"/>
  <c r="K1947" i="7"/>
  <c r="K1948" i="7"/>
  <c r="K129" i="7"/>
  <c r="K740" i="7"/>
  <c r="K1301" i="7"/>
  <c r="K1389" i="7"/>
  <c r="K947" i="7"/>
  <c r="K139" i="7"/>
  <c r="K211" i="7"/>
  <c r="K1283" i="7"/>
  <c r="K404" i="7"/>
  <c r="K1949" i="7"/>
  <c r="K1950" i="7"/>
  <c r="K1951" i="7"/>
  <c r="K2044" i="7"/>
  <c r="K597" i="7"/>
  <c r="K1867" i="7"/>
  <c r="K1894" i="7"/>
  <c r="K231" i="7"/>
  <c r="K1952" i="7"/>
  <c r="K216" i="7"/>
  <c r="K1204" i="7"/>
  <c r="K378" i="7"/>
  <c r="K1953" i="7"/>
  <c r="K1954" i="7"/>
  <c r="K1539" i="7"/>
  <c r="K428" i="7"/>
  <c r="K1955" i="7"/>
  <c r="K1956" i="7"/>
  <c r="K1957" i="7"/>
  <c r="K940" i="7"/>
  <c r="K1124" i="7"/>
  <c r="K577" i="7"/>
  <c r="K374" i="7"/>
  <c r="K485" i="7"/>
  <c r="K808" i="7"/>
  <c r="K978" i="7"/>
  <c r="K1276" i="7"/>
  <c r="K2092" i="7"/>
  <c r="K1809" i="7"/>
  <c r="K1958" i="7"/>
  <c r="K210" i="7"/>
  <c r="K1754" i="7"/>
  <c r="K439" i="7"/>
  <c r="K526" i="7"/>
  <c r="K1144" i="7"/>
  <c r="K1300" i="7"/>
  <c r="K2093" i="7"/>
  <c r="K1472" i="7"/>
  <c r="K1436" i="7"/>
  <c r="K287" i="7"/>
  <c r="K221" i="7"/>
  <c r="K2094" i="7"/>
  <c r="K1959" i="7"/>
  <c r="K1960" i="7"/>
  <c r="K1961" i="7"/>
  <c r="K1962" i="7"/>
  <c r="K1140" i="7"/>
  <c r="K423" i="7"/>
  <c r="K1104" i="7"/>
  <c r="K1094" i="7"/>
  <c r="K1181" i="7"/>
  <c r="K1335" i="7"/>
  <c r="K283" i="7"/>
  <c r="K1208" i="7"/>
  <c r="K77" i="7"/>
  <c r="K1963" i="7"/>
  <c r="K1184" i="7"/>
  <c r="K1146" i="7"/>
  <c r="K760" i="7"/>
  <c r="K530" i="7"/>
  <c r="K853" i="7"/>
  <c r="K528" i="7"/>
  <c r="K383" i="7"/>
  <c r="K386" i="7"/>
  <c r="K425" i="7"/>
  <c r="K1964" i="7"/>
  <c r="K362" i="7"/>
  <c r="K122" i="7"/>
  <c r="K1965" i="7"/>
  <c r="K769" i="7"/>
  <c r="K1037" i="7"/>
  <c r="K667" i="7"/>
  <c r="K693" i="7"/>
  <c r="K727" i="7"/>
  <c r="K1476" i="7"/>
  <c r="K1410" i="7"/>
  <c r="K557" i="7"/>
  <c r="K1186" i="7"/>
  <c r="K1388" i="7"/>
  <c r="K410" i="7"/>
  <c r="K1193" i="7"/>
  <c r="K1126" i="7"/>
  <c r="K1681" i="7"/>
  <c r="K1540" i="7"/>
  <c r="K745" i="7"/>
  <c r="K1557" i="7"/>
  <c r="K1771" i="7"/>
  <c r="K2095" i="7"/>
  <c r="K601" i="7"/>
  <c r="K1632" i="7"/>
  <c r="K1162" i="7"/>
  <c r="K1453" i="7"/>
  <c r="K1403" i="7"/>
  <c r="K1378" i="7"/>
  <c r="K125" i="7"/>
  <c r="K1352" i="7"/>
  <c r="K1368" i="7"/>
  <c r="K959" i="7"/>
  <c r="K1649" i="7"/>
  <c r="K515" i="7"/>
  <c r="K1580" i="7"/>
  <c r="K472" i="7"/>
  <c r="K1462" i="7"/>
  <c r="K1418" i="7"/>
  <c r="K1008" i="7"/>
  <c r="K104" i="7"/>
  <c r="K1677" i="7"/>
  <c r="K1045" i="7"/>
  <c r="K2096" i="7"/>
  <c r="K1044" i="7"/>
  <c r="K1093" i="7"/>
  <c r="K1063" i="7"/>
  <c r="K1807" i="7"/>
  <c r="K1722" i="7"/>
  <c r="K2019" i="7"/>
  <c r="K1503" i="7"/>
  <c r="K2097" i="7"/>
  <c r="K1888" i="7"/>
  <c r="K2067" i="7"/>
  <c r="K2098" i="7"/>
  <c r="K1810" i="7"/>
  <c r="K198" i="7"/>
  <c r="K1555" i="7"/>
  <c r="K2038" i="7"/>
  <c r="K1769" i="7"/>
  <c r="K1622" i="7"/>
  <c r="K1609" i="7"/>
  <c r="K208" i="7"/>
  <c r="K320" i="7"/>
  <c r="K1095" i="7"/>
  <c r="K1244" i="7"/>
  <c r="K1343" i="7"/>
  <c r="K814" i="7"/>
  <c r="K1367" i="7"/>
  <c r="K1046" i="7"/>
  <c r="K197" i="7"/>
  <c r="K1167" i="7"/>
  <c r="K1366" i="7"/>
  <c r="K501" i="7"/>
  <c r="K1056" i="7"/>
  <c r="K1780" i="7"/>
  <c r="K1156" i="7"/>
  <c r="K1141" i="7"/>
  <c r="K902" i="7"/>
  <c r="K1751" i="7"/>
  <c r="K1294" i="7"/>
  <c r="K704" i="7"/>
  <c r="K1474" i="7"/>
  <c r="K706" i="7"/>
  <c r="K912" i="7"/>
  <c r="K1762" i="7"/>
  <c r="K1098" i="7"/>
  <c r="K1309" i="7"/>
  <c r="K1055" i="7"/>
  <c r="K813" i="7"/>
  <c r="K1369" i="7"/>
  <c r="K170" i="7"/>
  <c r="K891" i="7"/>
  <c r="K299" i="7"/>
  <c r="K192" i="7"/>
  <c r="K1353" i="7"/>
  <c r="K188" i="7"/>
  <c r="K892" i="7"/>
  <c r="K431" i="7"/>
  <c r="K850" i="7"/>
  <c r="K145" i="7"/>
  <c r="K1220" i="7"/>
  <c r="K1120" i="7"/>
  <c r="K1775" i="7"/>
  <c r="K207" i="7"/>
  <c r="K701" i="7"/>
  <c r="K1532" i="7"/>
  <c r="K1411" i="7"/>
  <c r="K1638" i="7"/>
  <c r="K713" i="7"/>
  <c r="K1259" i="7"/>
  <c r="K343" i="7"/>
  <c r="K1103" i="7"/>
  <c r="K868" i="7"/>
  <c r="K1047" i="7"/>
  <c r="K932" i="7"/>
  <c r="K262" i="7"/>
  <c r="K1277" i="7"/>
  <c r="K1117" i="7"/>
  <c r="K875" i="7"/>
  <c r="K1357" i="7"/>
  <c r="K1210" i="7"/>
  <c r="K653" i="7"/>
  <c r="K414" i="7"/>
  <c r="K1912" i="7"/>
  <c r="K1026" i="7"/>
  <c r="K953" i="7"/>
  <c r="K1467" i="7"/>
  <c r="K1440" i="7"/>
  <c r="K1189" i="7"/>
  <c r="K1878" i="7"/>
  <c r="K830" i="7"/>
  <c r="K887" i="7"/>
  <c r="K898" i="7"/>
  <c r="K473" i="7"/>
  <c r="K816" i="7"/>
  <c r="K1705" i="7"/>
  <c r="K1882" i="7"/>
  <c r="K1847" i="7"/>
  <c r="K1903" i="7"/>
  <c r="K1316" i="7"/>
  <c r="K648" i="7"/>
  <c r="K1885" i="7"/>
  <c r="K834" i="7"/>
  <c r="K971" i="7"/>
  <c r="K427" i="7"/>
  <c r="K305" i="7"/>
  <c r="K1884" i="7"/>
  <c r="K1245" i="7"/>
  <c r="K2099" i="7"/>
  <c r="K1470" i="7"/>
  <c r="K1642" i="7"/>
  <c r="K1072" i="7"/>
  <c r="K2100" i="7"/>
  <c r="K433" i="7"/>
  <c r="K1166" i="7"/>
  <c r="K2063" i="7"/>
  <c r="K846" i="7"/>
  <c r="K1281" i="7"/>
  <c r="K1526" i="7"/>
  <c r="K1788" i="7"/>
  <c r="K644" i="7"/>
  <c r="K917" i="7"/>
  <c r="K151" i="7"/>
  <c r="K150" i="7"/>
  <c r="K600" i="7"/>
  <c r="K2101" i="7"/>
  <c r="K968" i="7"/>
  <c r="K632" i="7"/>
  <c r="K1665" i="7"/>
  <c r="K1077" i="7"/>
  <c r="K1264" i="7"/>
  <c r="K694" i="7"/>
  <c r="K422" i="7"/>
  <c r="K202" i="7"/>
  <c r="K1640" i="7"/>
  <c r="K1752" i="7"/>
  <c r="K961" i="7"/>
  <c r="K660" i="7"/>
  <c r="K2102" i="7"/>
  <c r="K1432" i="7"/>
  <c r="K199" i="7"/>
  <c r="K1543" i="7"/>
  <c r="K1612" i="7"/>
  <c r="K1616" i="7"/>
  <c r="K2103" i="7"/>
  <c r="K1544" i="7"/>
  <c r="K674" i="7"/>
  <c r="K1659" i="7"/>
  <c r="K2104" i="7"/>
  <c r="K599" i="7"/>
  <c r="K1101" i="7"/>
  <c r="K855" i="7"/>
  <c r="K2020" i="7"/>
  <c r="K167" i="7"/>
  <c r="K690" i="7"/>
  <c r="K851" i="7"/>
  <c r="K1261" i="7"/>
  <c r="K1377" i="7"/>
  <c r="K187" i="7"/>
  <c r="K1021" i="7"/>
  <c r="K1558" i="7"/>
  <c r="K1347" i="7"/>
  <c r="K1437" i="7"/>
  <c r="K1530" i="7"/>
  <c r="K1835" i="7"/>
  <c r="K1671" i="7"/>
  <c r="K2105" i="7"/>
  <c r="K1618" i="7"/>
  <c r="K1872" i="7"/>
  <c r="K2006" i="7"/>
  <c r="K852" i="7"/>
  <c r="K1487" i="7"/>
  <c r="K1898" i="7"/>
  <c r="K1860" i="7"/>
  <c r="K1197" i="7"/>
  <c r="K1806" i="7"/>
  <c r="K2106" i="7"/>
  <c r="K1859" i="7"/>
  <c r="K639" i="7"/>
  <c r="K1155" i="7"/>
  <c r="K1589" i="7"/>
  <c r="K146" i="7"/>
  <c r="K100" i="7"/>
  <c r="K222" i="7"/>
  <c r="K596" i="7"/>
  <c r="K330" i="7"/>
  <c r="K226" i="7"/>
  <c r="K657" i="7"/>
  <c r="K241" i="7"/>
  <c r="K545" i="7"/>
  <c r="K461" i="7"/>
  <c r="K195" i="7"/>
  <c r="K426" i="7"/>
  <c r="K514" i="7"/>
  <c r="K449" i="7"/>
  <c r="K1084" i="7"/>
  <c r="K1147" i="7"/>
  <c r="K511" i="7"/>
  <c r="K804" i="7"/>
  <c r="K838" i="7"/>
  <c r="K284" i="7"/>
  <c r="K147" i="7"/>
  <c r="K1003" i="7"/>
  <c r="K822" i="7"/>
  <c r="K1148" i="7"/>
  <c r="K1454" i="7"/>
  <c r="K1267" i="7"/>
  <c r="K1520" i="7"/>
  <c r="K682" i="7"/>
  <c r="K1741" i="7"/>
  <c r="K321" i="7"/>
  <c r="K1781" i="7"/>
  <c r="K1745" i="7"/>
  <c r="K772" i="7"/>
  <c r="K789" i="7"/>
  <c r="K1597" i="7"/>
  <c r="K568" i="7"/>
  <c r="K1569" i="7"/>
  <c r="K379" i="7"/>
  <c r="K1678" i="7"/>
  <c r="K1028" i="7"/>
  <c r="K387" i="7"/>
  <c r="K819" i="7"/>
  <c r="K922" i="7"/>
  <c r="K1966" i="7"/>
  <c r="K453" i="7"/>
  <c r="K939" i="7"/>
  <c r="K872" i="7"/>
  <c r="K2107" i="7"/>
  <c r="K787" i="7"/>
  <c r="K944" i="7"/>
  <c r="K1967" i="7"/>
  <c r="K84" i="7"/>
  <c r="K546" i="7"/>
  <c r="K1739" i="7"/>
  <c r="K1613" i="7"/>
  <c r="K285" i="7"/>
  <c r="K1868" i="7"/>
  <c r="K1711" i="7"/>
  <c r="K1265" i="7"/>
  <c r="K702" i="7"/>
  <c r="K64" i="7"/>
  <c r="K1435" i="7"/>
  <c r="K300" i="7"/>
  <c r="K474" i="7"/>
  <c r="K1846" i="7"/>
  <c r="K1159" i="7"/>
  <c r="K1010" i="7"/>
  <c r="K213" i="7"/>
  <c r="K516" i="7"/>
  <c r="K1251" i="7"/>
  <c r="K924" i="7"/>
  <c r="K1099" i="7"/>
  <c r="K1968" i="7"/>
  <c r="K94" i="7"/>
  <c r="K1969" i="7"/>
  <c r="K1970" i="7"/>
  <c r="K1971" i="7"/>
  <c r="K1972" i="7"/>
  <c r="K1973" i="7"/>
  <c r="K1974" i="7"/>
  <c r="K367" i="7"/>
  <c r="K705" i="7"/>
  <c r="K1581" i="7"/>
  <c r="K334" i="7"/>
  <c r="K817" i="7"/>
  <c r="K1685" i="7"/>
  <c r="K1431" i="7"/>
  <c r="K1121" i="7"/>
  <c r="K518" i="7"/>
  <c r="K1311" i="7"/>
  <c r="K857" i="7"/>
  <c r="K874" i="7"/>
  <c r="K664" i="7"/>
  <c r="K1904" i="7"/>
  <c r="K1134" i="7"/>
  <c r="K621" i="7"/>
  <c r="K542" i="7"/>
  <c r="K2108" i="7"/>
  <c r="K2109" i="7"/>
  <c r="K1192" i="7"/>
  <c r="K1726" i="7"/>
  <c r="K1229" i="7"/>
  <c r="K1911" i="7"/>
  <c r="K382" i="7"/>
  <c r="K370" i="7"/>
  <c r="K1417" i="7"/>
  <c r="K1175" i="7"/>
  <c r="K1442" i="7"/>
  <c r="K1504" i="7"/>
  <c r="K1040" i="7"/>
  <c r="K1150" i="7"/>
  <c r="K796" i="7"/>
  <c r="K1658" i="7"/>
  <c r="K1312" i="7"/>
  <c r="K612" i="7"/>
  <c r="K1149" i="7"/>
  <c r="K497" i="7"/>
  <c r="K806" i="7"/>
  <c r="K728" i="7"/>
  <c r="K1673" i="7"/>
  <c r="K1387" i="7"/>
  <c r="K918" i="7"/>
  <c r="K1519" i="7"/>
  <c r="K1524" i="7"/>
  <c r="K935" i="7"/>
  <c r="K937" i="7"/>
  <c r="K703" i="7"/>
  <c r="K1240" i="7"/>
  <c r="K227" i="7"/>
  <c r="K916" i="7"/>
  <c r="K1686" i="7"/>
  <c r="K1179" i="7"/>
  <c r="K1542" i="7"/>
  <c r="K279" i="7"/>
  <c r="K683" i="7"/>
  <c r="K1975" i="7"/>
  <c r="K519" i="7"/>
  <c r="K1603" i="7"/>
  <c r="K894" i="7"/>
  <c r="K1728" i="7"/>
  <c r="K991" i="7"/>
  <c r="K696" i="7"/>
  <c r="K1732" i="7"/>
  <c r="K1660" i="7"/>
  <c r="K101" i="7"/>
  <c r="K509" i="7"/>
  <c r="K126" i="7"/>
  <c r="K1009" i="7"/>
  <c r="K1191" i="7"/>
  <c r="K385" i="7"/>
  <c r="K1383" i="7"/>
  <c r="K1042" i="7"/>
  <c r="K1976" i="7"/>
  <c r="K1257" i="7"/>
  <c r="K1747" i="7"/>
  <c r="K1533" i="7"/>
  <c r="K1778" i="7"/>
  <c r="K1910" i="7"/>
  <c r="K418" i="7"/>
  <c r="K1916" i="7"/>
  <c r="K1652" i="7"/>
  <c r="K1977" i="7"/>
  <c r="K1118" i="7"/>
  <c r="K500" i="7"/>
  <c r="K1821" i="7"/>
  <c r="K1856" i="7"/>
  <c r="K1857" i="7"/>
  <c r="K2110" i="7"/>
  <c r="K1899" i="7"/>
  <c r="K1280" i="7"/>
  <c r="K1869" i="7"/>
  <c r="K1768" i="7"/>
  <c r="K1531" i="7"/>
  <c r="K1793" i="7"/>
  <c r="K2040" i="7"/>
  <c r="K1848" i="7"/>
  <c r="K2041" i="7"/>
  <c r="K296" i="7"/>
  <c r="K2042" i="7"/>
  <c r="K2049" i="7"/>
  <c r="K1602" i="7"/>
  <c r="K323" i="7"/>
  <c r="K1863" i="7"/>
  <c r="K1024" i="7"/>
  <c r="K1360" i="7"/>
  <c r="K2061" i="7"/>
  <c r="K1870" i="7"/>
  <c r="K1917" i="7"/>
  <c r="K2033" i="7"/>
  <c r="K1308" i="7"/>
  <c r="K2032" i="7"/>
  <c r="K438" i="7"/>
  <c r="K871" i="7"/>
  <c r="K1634" i="7"/>
  <c r="K1207" i="7"/>
  <c r="K1015" i="7"/>
  <c r="K533" i="7"/>
  <c r="K468" i="7"/>
  <c r="K835" i="7"/>
  <c r="K1760" i="7"/>
  <c r="K757" i="7"/>
  <c r="K1090" i="7"/>
  <c r="K765" i="7"/>
  <c r="K863" i="7"/>
  <c r="K14" i="7"/>
  <c r="K1538" i="7"/>
  <c r="K2111" i="7"/>
  <c r="K1595" i="7"/>
  <c r="K1492" i="7"/>
  <c r="K1136" i="7"/>
  <c r="K951" i="7"/>
  <c r="K658" i="7"/>
  <c r="K495" i="7"/>
  <c r="K1059" i="7"/>
  <c r="K1397" i="7"/>
  <c r="K1097" i="7"/>
  <c r="K345" i="7"/>
  <c r="K1226" i="7"/>
  <c r="K607" i="7"/>
  <c r="K1816" i="7"/>
  <c r="K1458" i="7"/>
  <c r="K1703" i="7"/>
  <c r="K1394" i="7"/>
  <c r="K1748" i="7"/>
  <c r="K1088" i="7"/>
  <c r="K1443" i="7"/>
  <c r="K2112" i="7"/>
  <c r="K642" i="7"/>
  <c r="K1455" i="7"/>
  <c r="K487" i="7"/>
  <c r="K2113" i="7"/>
  <c r="K1000" i="7"/>
  <c r="K1978" i="7"/>
  <c r="K1461" i="7"/>
  <c r="K802" i="7"/>
  <c r="K247" i="7"/>
  <c r="K2051" i="7"/>
  <c r="K2043" i="7"/>
  <c r="K1600" i="7"/>
  <c r="K2048" i="7"/>
  <c r="K936" i="7"/>
  <c r="K790" i="7"/>
  <c r="K525" i="7"/>
  <c r="K889" i="7"/>
  <c r="K633" i="7"/>
  <c r="K1198" i="7"/>
  <c r="K109" i="7"/>
  <c r="K928" i="7"/>
  <c r="K1078" i="7"/>
  <c r="K878" i="7"/>
  <c r="K1517" i="7"/>
  <c r="K778" i="7"/>
  <c r="K149" i="7"/>
  <c r="K1750" i="7"/>
  <c r="K849" i="7"/>
  <c r="K598" i="7"/>
  <c r="K841" i="7"/>
  <c r="K1679" i="7"/>
  <c r="K1608" i="7"/>
  <c r="K1317" i="7"/>
  <c r="K643" i="7"/>
  <c r="K708" i="7"/>
  <c r="K1289" i="7"/>
  <c r="K964" i="7"/>
  <c r="K168" i="7"/>
  <c r="K281" i="7"/>
  <c r="K1205" i="7"/>
  <c r="K1328" i="7"/>
  <c r="K837" i="7"/>
  <c r="K565" i="7"/>
  <c r="K451" i="7"/>
  <c r="K1091" i="7"/>
  <c r="K1468" i="7"/>
  <c r="K1979" i="7"/>
  <c r="K529" i="7"/>
  <c r="K313" i="7"/>
  <c r="K650" i="7"/>
  <c r="K238" i="7"/>
  <c r="K1173" i="7"/>
  <c r="K1361" i="7"/>
  <c r="K945" i="7"/>
  <c r="K1385" i="7"/>
  <c r="K1233" i="7"/>
  <c r="K647" i="7"/>
  <c r="K1980" i="7"/>
  <c r="K1981" i="7"/>
  <c r="K1982" i="7"/>
  <c r="K1983" i="7"/>
  <c r="K1984" i="7"/>
  <c r="K1412" i="7"/>
  <c r="K1102" i="7"/>
  <c r="K625" i="7"/>
  <c r="K1398" i="7"/>
  <c r="K297" i="7"/>
  <c r="K252" i="7"/>
  <c r="K1687" i="7"/>
  <c r="K248" i="7"/>
  <c r="K1583" i="7"/>
  <c r="K358" i="7"/>
  <c r="K818" i="7"/>
  <c r="K1071" i="7"/>
  <c r="K963" i="7"/>
  <c r="K1391" i="7"/>
  <c r="K1733" i="7"/>
  <c r="K234" i="7"/>
  <c r="K2114" i="7"/>
  <c r="K406" i="7"/>
  <c r="K2028" i="7"/>
  <c r="K1262" i="7"/>
  <c r="K1323" i="7"/>
  <c r="K1406" i="7"/>
  <c r="K869" i="7"/>
  <c r="K1342" i="7"/>
  <c r="K273" i="7"/>
  <c r="K1773" i="7"/>
  <c r="K1845" i="7"/>
  <c r="K388" i="7"/>
  <c r="K1201" i="7"/>
  <c r="K1774" i="7"/>
  <c r="K1478" i="7"/>
  <c r="K1202" i="7"/>
  <c r="K1161" i="7"/>
  <c r="K2012" i="7"/>
  <c r="K2036" i="7"/>
  <c r="K504" i="7"/>
  <c r="K1562" i="7"/>
  <c r="K436" i="7"/>
  <c r="K884" i="7"/>
  <c r="K553" i="7"/>
  <c r="K1446" i="7"/>
  <c r="K380" i="7"/>
  <c r="K695" i="7"/>
  <c r="K2115" i="7"/>
  <c r="K1029" i="7"/>
  <c r="K1339" i="7"/>
  <c r="K398" i="7"/>
  <c r="K1354" i="7"/>
  <c r="K1213" i="7"/>
  <c r="K1282" i="7"/>
  <c r="K1310" i="7"/>
  <c r="K1647" i="7"/>
  <c r="K1400" i="7"/>
  <c r="K1444" i="7"/>
  <c r="K513" i="7"/>
  <c r="K2057" i="7"/>
  <c r="K2116" i="7"/>
  <c r="K1348" i="7"/>
  <c r="K1032" i="7"/>
  <c r="K1743" i="7"/>
  <c r="K2117" i="7"/>
  <c r="K735" i="7"/>
  <c r="K1763" i="7"/>
  <c r="K2065" i="7"/>
  <c r="K2118" i="7"/>
  <c r="K392" i="7"/>
  <c r="K1641" i="7"/>
  <c r="K1902" i="7"/>
  <c r="K1070" i="7"/>
  <c r="K1416" i="7"/>
  <c r="K1409" i="7"/>
  <c r="K1034" i="7"/>
  <c r="K2119" i="7"/>
  <c r="K949" i="7"/>
  <c r="K788" i="7"/>
  <c r="K617" i="7"/>
  <c r="K2120" i="7"/>
  <c r="K864" i="7"/>
  <c r="K700" i="7"/>
  <c r="K636" i="7"/>
  <c r="K237" i="7"/>
  <c r="K2055" i="7"/>
  <c r="K1712" i="7"/>
  <c r="K1422" i="7"/>
  <c r="K1445" i="7"/>
  <c r="K1620" i="7"/>
  <c r="K1716" i="7"/>
  <c r="K1605" i="7"/>
  <c r="K477" i="7"/>
  <c r="K1187" i="7"/>
  <c r="K483" i="7"/>
  <c r="K268" i="7"/>
  <c r="K490" i="7"/>
  <c r="K585" i="7"/>
  <c r="K368" i="7"/>
  <c r="K2056" i="7"/>
  <c r="K1386" i="7"/>
  <c r="K1817" i="7"/>
  <c r="K1523" i="7"/>
  <c r="K432" i="7"/>
  <c r="K756" i="7"/>
  <c r="K776" i="7"/>
  <c r="K1254" i="7"/>
  <c r="K762" i="7"/>
  <c r="K1568" i="7"/>
  <c r="K807" i="7"/>
  <c r="K987" i="7"/>
  <c r="K1404" i="7"/>
  <c r="K1604" i="7"/>
  <c r="K317" i="7"/>
  <c r="K1588" i="7"/>
  <c r="K1495" i="7"/>
  <c r="K1362" i="7"/>
  <c r="K1516" i="7"/>
  <c r="K730" i="7"/>
  <c r="K2031" i="7"/>
  <c r="K1776" i="7"/>
  <c r="K357" i="7"/>
  <c r="K1017" i="7"/>
  <c r="K1297" i="7"/>
  <c r="K759" i="7"/>
  <c r="K1206" i="7"/>
  <c r="K2121" i="7"/>
  <c r="K1571" i="7"/>
  <c r="K496" i="7"/>
  <c r="K1896" i="7"/>
  <c r="K1402" i="7"/>
  <c r="K1270" i="7"/>
  <c r="K2022" i="7"/>
  <c r="K2035" i="7"/>
  <c r="K1858" i="7"/>
  <c r="K2014" i="7"/>
  <c r="K1873" i="7"/>
  <c r="K982" i="7"/>
  <c r="K743" i="7"/>
  <c r="K1054" i="7"/>
  <c r="K1772" i="7"/>
  <c r="K1374" i="7"/>
  <c r="K1130" i="7"/>
  <c r="K1363" i="7"/>
  <c r="K737" i="7"/>
  <c r="K544" i="7"/>
  <c r="K1272" i="7"/>
  <c r="K885" i="7"/>
  <c r="K1792" i="7"/>
  <c r="K997" i="7"/>
  <c r="K419" i="7"/>
  <c r="K1393" i="7"/>
  <c r="K447" i="7"/>
  <c r="K870" i="7"/>
  <c r="K1171" i="7"/>
  <c r="K365" i="7"/>
  <c r="K228" i="7"/>
  <c r="K1494" i="7"/>
  <c r="K665" i="7"/>
  <c r="K517" i="7"/>
  <c r="K1066" i="7"/>
  <c r="K848" i="7"/>
  <c r="K567" i="7"/>
  <c r="K486" i="7"/>
  <c r="K1822" i="7"/>
  <c r="K1901" i="7"/>
  <c r="K2122" i="7"/>
  <c r="K998" i="7"/>
  <c r="K610" i="7"/>
  <c r="K1833" i="7"/>
  <c r="K1826" i="7"/>
  <c r="K1460" i="7"/>
  <c r="K1252" i="7"/>
  <c r="K1002" i="7"/>
  <c r="K1408" i="7"/>
  <c r="K97" i="7"/>
  <c r="K1864" i="7"/>
  <c r="K1089" i="7"/>
  <c r="K482" i="7"/>
  <c r="K1508" i="7"/>
  <c r="K709" i="7"/>
  <c r="K1185" i="7"/>
  <c r="K1880" i="7"/>
  <c r="K1627" i="7"/>
  <c r="K1614" i="7"/>
  <c r="K1628" i="7"/>
  <c r="K1672" i="7"/>
  <c r="K974" i="7"/>
  <c r="K1327" i="7"/>
  <c r="K1115" i="7"/>
  <c r="K1450" i="7"/>
  <c r="K628" i="7"/>
  <c r="K1106" i="7"/>
  <c r="K481" i="7"/>
  <c r="K794" i="7"/>
  <c r="K1116" i="7"/>
  <c r="K1227" i="7"/>
  <c r="K484" i="7"/>
  <c r="K292" i="7"/>
  <c r="K1346" i="7"/>
  <c r="K1480" i="7"/>
  <c r="K1724" i="7"/>
  <c r="K1699" i="7"/>
  <c r="K2123" i="7"/>
  <c r="K1721" i="7"/>
  <c r="K1518" i="7"/>
  <c r="K275" i="7"/>
  <c r="K910" i="7"/>
  <c r="K1107" i="7"/>
  <c r="K975" i="7"/>
  <c r="K686" i="7"/>
  <c r="K946" i="7"/>
  <c r="K732" i="7"/>
  <c r="K836" i="7"/>
  <c r="K977" i="7"/>
  <c r="K1879" i="7"/>
  <c r="K1854" i="7"/>
  <c r="K1789" i="7"/>
  <c r="K1797" i="7"/>
  <c r="K1164" i="7"/>
  <c r="K1815" i="7"/>
  <c r="K954" i="7"/>
  <c r="K1731" i="7"/>
  <c r="K2053" i="7"/>
  <c r="K886" i="7"/>
  <c r="K897" i="7"/>
  <c r="K1886" i="7"/>
  <c r="K79" i="7"/>
  <c r="K2124" i="7"/>
  <c r="K102" i="7"/>
  <c r="K1068" i="7"/>
  <c r="K2125" i="7"/>
  <c r="K331" i="7"/>
  <c r="K502" i="7"/>
  <c r="K2126" i="7"/>
  <c r="K2127" i="7"/>
  <c r="K883" i="7"/>
  <c r="K726" i="7"/>
  <c r="K1862" i="7"/>
  <c r="K1913" i="7"/>
  <c r="K1830" i="7"/>
  <c r="K1684" i="7"/>
  <c r="K1169" i="7"/>
  <c r="K618" i="7"/>
  <c r="K879" i="7"/>
  <c r="K984" i="7"/>
  <c r="K2128" i="7"/>
  <c r="K1563" i="7"/>
  <c r="K749" i="7"/>
  <c r="K1576" i="7"/>
  <c r="K1794" i="7"/>
  <c r="K899" i="7"/>
  <c r="K303" i="7"/>
  <c r="K1100" i="7"/>
  <c r="K551" i="7"/>
  <c r="K1598" i="7"/>
  <c r="K1871" i="7"/>
  <c r="K2021" i="7"/>
  <c r="K1288" i="7"/>
  <c r="K1615" i="7"/>
  <c r="K564" i="7"/>
  <c r="K1707" i="7"/>
  <c r="K1133" i="7"/>
  <c r="K1060" i="7"/>
  <c r="K798" i="7"/>
  <c r="K1014" i="7"/>
  <c r="K750" i="7"/>
  <c r="K888" i="7"/>
  <c r="K1151" i="7"/>
  <c r="K527" i="7"/>
  <c r="K896" i="7"/>
  <c r="K1050" i="7"/>
  <c r="K1258" i="7"/>
  <c r="K606" i="7"/>
  <c r="K1734" i="7"/>
  <c r="K1473" i="7"/>
  <c r="K1513" i="7"/>
  <c r="K893" i="7"/>
  <c r="K1219" i="7"/>
  <c r="K1325" i="7"/>
  <c r="K1565" i="7"/>
  <c r="K1424" i="7"/>
  <c r="K1850" i="7"/>
  <c r="K1509" i="7"/>
  <c r="K1209" i="7"/>
  <c r="K255" i="7"/>
  <c r="K1664" i="7"/>
  <c r="K662" i="7"/>
  <c r="K1180" i="7"/>
  <c r="K2129" i="7"/>
  <c r="K1823" i="7"/>
  <c r="K692" i="7"/>
  <c r="K1225" i="7"/>
  <c r="K1153" i="7"/>
  <c r="K2023" i="7"/>
  <c r="K391" i="7"/>
  <c r="K2008" i="7"/>
  <c r="K1704" i="7"/>
  <c r="K1298" i="7"/>
  <c r="K1381" i="7"/>
  <c r="K2011" i="7"/>
  <c r="K1779" i="7"/>
  <c r="K1052" i="7"/>
  <c r="K1006" i="7"/>
  <c r="K955" i="7"/>
  <c r="K2007" i="7"/>
  <c r="K675" i="7"/>
  <c r="K1654" i="7"/>
  <c r="K507" i="7"/>
  <c r="K115" i="7"/>
  <c r="K421" i="7"/>
  <c r="K267" i="7"/>
  <c r="K844" i="7"/>
  <c r="K1610" i="7"/>
  <c r="K2050" i="7"/>
  <c r="K1737" i="7"/>
  <c r="K2058" i="7"/>
  <c r="K1855" i="7"/>
  <c r="K943" i="7"/>
  <c r="K2059" i="7"/>
  <c r="K1456" i="7"/>
  <c r="K2047" i="7"/>
  <c r="K1507" i="7"/>
  <c r="K2052" i="7"/>
  <c r="K754" i="7"/>
  <c r="K1838" i="7"/>
  <c r="K654" i="7"/>
  <c r="K921" i="7"/>
  <c r="K768" i="7"/>
  <c r="K840" i="7"/>
  <c r="K1572" i="7"/>
  <c r="K753" i="7"/>
  <c r="K716" i="7"/>
  <c r="K148" i="7"/>
  <c r="K1985" i="7"/>
  <c r="K1986" i="7"/>
  <c r="K962" i="7"/>
  <c r="K1693" i="7"/>
  <c r="K1639" i="7"/>
  <c r="K471" i="7"/>
  <c r="K1591" i="7"/>
  <c r="K828" i="7"/>
  <c r="K322" i="7"/>
  <c r="K980" i="7"/>
  <c r="K1683" i="7"/>
  <c r="K748" i="7"/>
  <c r="K2045" i="7"/>
  <c r="K623" i="7"/>
  <c r="K1223" i="7"/>
  <c r="K1041" i="7"/>
  <c r="K786" i="7"/>
  <c r="K446" i="7"/>
  <c r="K1176" i="7"/>
  <c r="K1573" i="7"/>
  <c r="K1035" i="7"/>
  <c r="K2130" i="7"/>
  <c r="K973" i="7"/>
  <c r="K927" i="7"/>
  <c r="K463" i="7"/>
  <c r="K2054" i="7"/>
  <c r="K377" i="7"/>
  <c r="K1564" i="7"/>
  <c r="K1799" i="7"/>
  <c r="K1688" i="7"/>
  <c r="K766" i="7"/>
  <c r="K1332" i="7"/>
  <c r="K1349" i="7"/>
  <c r="K1987" i="7"/>
  <c r="K995" i="7"/>
  <c r="K783" i="7"/>
  <c r="K462" i="7"/>
  <c r="K873" i="7"/>
  <c r="K774" i="7"/>
  <c r="K81" i="7"/>
  <c r="K1027" i="7"/>
  <c r="K293" i="7"/>
  <c r="K1058" i="7"/>
  <c r="K1757" i="7"/>
  <c r="K2131" i="7"/>
  <c r="K957" i="7"/>
  <c r="K2046" i="7"/>
  <c r="K416" i="7"/>
  <c r="K2132" i="7"/>
  <c r="K186" i="7"/>
  <c r="K1988" i="7"/>
  <c r="K1501" i="7"/>
  <c r="K1326" i="7"/>
  <c r="K909" i="7"/>
  <c r="K1132" i="7"/>
  <c r="K1606" i="7"/>
  <c r="K882" i="7"/>
  <c r="K941" i="7"/>
  <c r="K1127" i="7"/>
  <c r="K1087" i="7"/>
  <c r="K1481" i="7"/>
  <c r="K203" i="7"/>
  <c r="K1657" i="7"/>
  <c r="K448" i="7"/>
  <c r="K1203" i="7"/>
  <c r="K534" i="7"/>
  <c r="K336" i="7"/>
  <c r="K251" i="7"/>
  <c r="K1570" i="7"/>
  <c r="K1364" i="7"/>
  <c r="K742" i="7"/>
  <c r="K758" i="7"/>
  <c r="K1413" i="7"/>
  <c r="K1074" i="7"/>
  <c r="K967" i="7"/>
  <c r="K1755" i="7"/>
  <c r="K324" i="7"/>
  <c r="K1621" i="7"/>
  <c r="K1655" i="7"/>
  <c r="K1787" i="7"/>
  <c r="K1626" i="7"/>
  <c r="K1670" i="7"/>
  <c r="K1700" i="7"/>
  <c r="K1746" i="7"/>
  <c r="K839" i="7"/>
  <c r="K992" i="7"/>
  <c r="K1421" i="7"/>
  <c r="K1587" i="7"/>
  <c r="K1777" i="7"/>
  <c r="K1895" i="7"/>
  <c r="K1839" i="7"/>
  <c r="K1905" i="7"/>
  <c r="K1582" i="7"/>
  <c r="K989" i="7"/>
  <c r="K1305" i="7"/>
  <c r="K1004" i="7"/>
  <c r="K1765" i="7"/>
  <c r="K464" i="7"/>
  <c r="K1306" i="7"/>
  <c r="K1761" i="7"/>
  <c r="K710" i="7"/>
  <c r="K1429" i="7"/>
  <c r="K2018" i="7"/>
  <c r="K1241" i="7"/>
  <c r="K1407" i="7"/>
  <c r="K638" i="7"/>
  <c r="K626" i="7"/>
  <c r="K672" i="7"/>
  <c r="K1989" i="7"/>
  <c r="K1218" i="7"/>
  <c r="K1211" i="7"/>
  <c r="K719" i="7"/>
  <c r="K1022" i="7"/>
  <c r="K720" i="7"/>
  <c r="K1268" i="7"/>
  <c r="K616" i="7"/>
  <c r="K761" i="7"/>
  <c r="K373" i="7"/>
  <c r="K1463" i="7"/>
  <c r="K920" i="7"/>
  <c r="K1824" i="7"/>
  <c r="K764" i="7"/>
  <c r="K1537" i="7"/>
  <c r="K1290" i="7"/>
  <c r="K1484" i="7"/>
  <c r="K1560" i="7"/>
  <c r="K809" i="7"/>
  <c r="K1082" i="7"/>
  <c r="K1266" i="7"/>
  <c r="K1753" i="7"/>
  <c r="K1465" i="7"/>
  <c r="K1242" i="7"/>
  <c r="K1534" i="7"/>
  <c r="K443" i="7"/>
  <c r="K934" i="7"/>
  <c r="K407" i="7"/>
  <c r="K715" i="7"/>
  <c r="K847" i="7"/>
  <c r="K698" i="7"/>
  <c r="K797" i="7"/>
  <c r="K1302" i="7"/>
  <c r="K746" i="7"/>
  <c r="K312" i="7"/>
  <c r="K876" i="7"/>
  <c r="K908" i="7"/>
  <c r="K1990" i="7"/>
  <c r="K350" i="7"/>
  <c r="K2133" i="7"/>
  <c r="K736" i="7"/>
  <c r="K1449" i="7"/>
  <c r="K911" i="7"/>
  <c r="K755" i="7"/>
  <c r="K832" i="7"/>
  <c r="K1183" i="7"/>
  <c r="K1105" i="7"/>
  <c r="K1061" i="7"/>
  <c r="K1131" i="7"/>
  <c r="K1725" i="7"/>
  <c r="K413" i="7"/>
  <c r="K1182" i="7"/>
  <c r="K823" i="7"/>
  <c r="K1447" i="7"/>
  <c r="K459" i="7"/>
  <c r="K800" i="7"/>
  <c r="K548" i="7"/>
  <c r="K1235" i="7"/>
  <c r="K1048" i="7"/>
  <c r="K1069" i="7"/>
  <c r="K594" i="7"/>
  <c r="K979" i="7"/>
  <c r="K1340" i="7"/>
  <c r="K1486" i="7"/>
  <c r="K1036" i="7"/>
  <c r="K688" i="7"/>
  <c r="K1064" i="7"/>
  <c r="K811" i="7"/>
  <c r="K791" i="7"/>
  <c r="K1018" i="7"/>
  <c r="K661" i="7"/>
  <c r="K1550" i="7"/>
  <c r="K1827" i="7"/>
  <c r="K1224" i="7"/>
  <c r="K604" i="7"/>
  <c r="K996" i="7"/>
  <c r="K1212" i="7"/>
  <c r="K592" i="7"/>
  <c r="K2002" i="7"/>
  <c r="K1496" i="7"/>
  <c r="K538" i="7"/>
  <c r="K856" i="7"/>
  <c r="K1851" i="7"/>
  <c r="K744" i="7"/>
  <c r="K1800" i="7"/>
  <c r="K900" i="7"/>
  <c r="K1697" i="7"/>
  <c r="K952" i="7"/>
  <c r="K780" i="7"/>
  <c r="K340" i="7"/>
  <c r="K1536" i="7"/>
  <c r="K865" i="7"/>
  <c r="K1805" i="7"/>
  <c r="K1145" i="7"/>
  <c r="K1875" i="7"/>
  <c r="K1865" i="7"/>
  <c r="K1329" i="7"/>
  <c r="K1110" i="7"/>
  <c r="K1742" i="7"/>
  <c r="K1629" i="7"/>
  <c r="K1720" i="7"/>
  <c r="K1114" i="7"/>
  <c r="K1137" i="7"/>
  <c r="K1791" i="7"/>
  <c r="K488" i="7"/>
  <c r="K815" i="7"/>
  <c r="K1255" i="7"/>
  <c r="K1128" i="7"/>
  <c r="K1475" i="7"/>
  <c r="K2134" i="7"/>
  <c r="K1842" i="7"/>
  <c r="K1849" i="7"/>
  <c r="K1623" i="7"/>
  <c r="K371" i="7"/>
  <c r="K1853" i="7"/>
  <c r="K2017" i="7"/>
  <c r="K793" i="7"/>
  <c r="K1125" i="7"/>
  <c r="K1645" i="7"/>
  <c r="K881" i="7"/>
  <c r="K824" i="7"/>
  <c r="K1633" i="7"/>
  <c r="K1228" i="7"/>
  <c r="K1897" i="7"/>
  <c r="K1500" i="7"/>
  <c r="K1344" i="7"/>
  <c r="K1887" i="7"/>
  <c r="K965" i="7"/>
  <c r="K1489" i="7"/>
  <c r="K1866" i="7"/>
  <c r="K2034" i="7"/>
  <c r="K1392" i="7"/>
  <c r="K1083" i="7"/>
  <c r="K1466" i="7"/>
  <c r="K1271" i="7"/>
  <c r="K1196" i="7"/>
  <c r="K1991" i="7"/>
  <c r="K731" i="7"/>
  <c r="K1651" i="7"/>
  <c r="K1691" i="7"/>
  <c r="K1483" i="7"/>
  <c r="K1785" i="7"/>
  <c r="K676" i="7"/>
  <c r="K1836" i="7"/>
  <c r="K1195" i="7"/>
  <c r="K1457" i="7"/>
  <c r="K1433" i="7"/>
  <c r="K1079" i="7"/>
  <c r="K492" i="7"/>
  <c r="K1081" i="7"/>
  <c r="K630" i="7"/>
  <c r="K1553" i="7"/>
  <c r="K1527" i="7"/>
  <c r="K931" i="7"/>
  <c r="K1214" i="7"/>
  <c r="K1007" i="7"/>
  <c r="K747" i="7"/>
  <c r="K1158" i="7"/>
  <c r="K491" i="7"/>
  <c r="K680" i="7"/>
  <c r="K1522" i="7"/>
  <c r="K579" i="7"/>
  <c r="K1834" i="7"/>
  <c r="K1829" i="7"/>
  <c r="K1832" i="7"/>
  <c r="K1541" i="7"/>
  <c r="K2135" i="7"/>
  <c r="K1415" i="7"/>
  <c r="K1717" i="7"/>
  <c r="K1596" i="7"/>
  <c r="K1341" i="7"/>
  <c r="K1464" i="7"/>
  <c r="K1515" i="7"/>
  <c r="K1356" i="7"/>
  <c r="K905" i="7"/>
  <c r="K976" i="7"/>
  <c r="K1215" i="7"/>
  <c r="K1698" i="7"/>
  <c r="K2136" i="7"/>
  <c r="K1479" i="7"/>
  <c r="K1767" i="7"/>
  <c r="K1906" i="7"/>
  <c r="K990" i="7"/>
  <c r="K1808" i="7"/>
  <c r="K1554" i="7"/>
  <c r="K1843" i="7"/>
  <c r="K354" i="7"/>
  <c r="K679" i="7"/>
  <c r="K2037" i="7"/>
  <c r="K1452" i="7"/>
  <c r="K1599" i="7"/>
  <c r="K784" i="7"/>
  <c r="K906" i="7"/>
  <c r="K1380" i="7"/>
  <c r="K2030" i="7"/>
  <c r="K714" i="7"/>
  <c r="K1285" i="7"/>
  <c r="K1502" i="7"/>
  <c r="K861" i="7"/>
  <c r="K646" i="7"/>
  <c r="K393" i="7"/>
  <c r="K1016" i="7"/>
  <c r="K1250" i="7"/>
  <c r="K1384" i="7"/>
  <c r="K1370" i="7"/>
  <c r="K2137" i="7"/>
  <c r="K2138" i="7"/>
  <c r="K1992" i="7"/>
  <c r="K1993" i="7"/>
  <c r="K1994" i="7"/>
  <c r="K1995" i="7"/>
  <c r="K1996" i="7"/>
  <c r="K124" i="7"/>
  <c r="K1997" i="7"/>
  <c r="K1998" i="7"/>
  <c r="K1999" i="7"/>
  <c r="K2000" i="7"/>
  <c r="K2001" i="7"/>
  <c r="K493" i="7"/>
  <c r="E3" i="7"/>
  <c r="J71" i="7"/>
  <c r="J948" i="7"/>
  <c r="J22" i="7"/>
  <c r="J3" i="7"/>
  <c r="J225" i="7"/>
  <c r="J182" i="7"/>
  <c r="J116" i="7"/>
  <c r="J933" i="7"/>
  <c r="J717" i="7"/>
  <c r="J23" i="7"/>
  <c r="J1001" i="7"/>
  <c r="J339" i="7"/>
  <c r="J1607" i="7"/>
  <c r="J31" i="7"/>
  <c r="J27" i="7"/>
  <c r="J46" i="7"/>
  <c r="J7" i="7"/>
  <c r="J98" i="7"/>
  <c r="J72" i="7"/>
  <c r="J12" i="7"/>
  <c r="J1801" i="7"/>
  <c r="J205" i="7"/>
  <c r="J50" i="7"/>
  <c r="J1650" i="7"/>
  <c r="J1643" i="7"/>
  <c r="J1708" i="7"/>
  <c r="J401" i="7"/>
  <c r="J782" i="7"/>
  <c r="J1900" i="7"/>
  <c r="J831" i="7"/>
  <c r="J257" i="7"/>
  <c r="J1702" i="7"/>
  <c r="J1630" i="7"/>
  <c r="J930" i="7"/>
  <c r="J1689" i="7"/>
  <c r="J254" i="7"/>
  <c r="J1111" i="7"/>
  <c r="J1635" i="7"/>
  <c r="J172" i="7"/>
  <c r="J1321" i="7"/>
  <c r="J180" i="7"/>
  <c r="J34" i="7"/>
  <c r="J76" i="7"/>
  <c r="J1667" i="7"/>
  <c r="J135" i="7"/>
  <c r="J1567" i="7"/>
  <c r="J1877" i="7"/>
  <c r="J403" i="7"/>
  <c r="J154" i="7"/>
  <c r="J311" i="7"/>
  <c r="J1692" i="7"/>
  <c r="J2013" i="7"/>
  <c r="J1293" i="7"/>
  <c r="J4" i="7"/>
  <c r="J1915" i="7"/>
  <c r="J1112" i="7"/>
  <c r="J2027" i="7"/>
  <c r="J8" i="7"/>
  <c r="J163" i="7"/>
  <c r="J1129" i="7"/>
  <c r="J1033" i="7"/>
  <c r="J360" i="7"/>
  <c r="J291" i="7"/>
  <c r="J2068" i="7"/>
  <c r="J1372" i="7"/>
  <c r="J220" i="7"/>
  <c r="J645" i="7"/>
  <c r="J107" i="7"/>
  <c r="J569" i="7"/>
  <c r="J5" i="7"/>
  <c r="J40" i="7"/>
  <c r="J741" i="7"/>
  <c r="J1178" i="7"/>
  <c r="J555" i="7"/>
  <c r="J396" i="7"/>
  <c r="J1234" i="7"/>
  <c r="J958" i="7"/>
  <c r="J347" i="7"/>
  <c r="J593" i="7"/>
  <c r="J1919" i="7"/>
  <c r="J1920" i="7"/>
  <c r="J508" i="7"/>
  <c r="J171" i="7"/>
  <c r="J290" i="7"/>
  <c r="J434" i="7"/>
  <c r="J269" i="7"/>
  <c r="J586" i="7"/>
  <c r="J111" i="7"/>
  <c r="J1675" i="7"/>
  <c r="J96" i="7"/>
  <c r="J280" i="7"/>
  <c r="J278" i="7"/>
  <c r="J158" i="7"/>
  <c r="J189" i="7"/>
  <c r="J1876" i="7"/>
  <c r="J35" i="7"/>
  <c r="J903" i="7"/>
  <c r="J38" i="7"/>
  <c r="J1355" i="7"/>
  <c r="J209" i="7"/>
  <c r="J833" i="7"/>
  <c r="J1690" i="7"/>
  <c r="J2069" i="7"/>
  <c r="J2070" i="7"/>
  <c r="J43" i="7"/>
  <c r="J2071" i="7"/>
  <c r="J90" i="7"/>
  <c r="J301" i="7"/>
  <c r="J1624" i="7"/>
  <c r="J65" i="7"/>
  <c r="J15" i="7"/>
  <c r="J1921" i="7"/>
  <c r="J1637" i="7"/>
  <c r="J2072" i="7"/>
  <c r="J2073" i="7"/>
  <c r="J49" i="7"/>
  <c r="J583" i="7"/>
  <c r="J24" i="7"/>
  <c r="J1783" i="7"/>
  <c r="J397" i="7"/>
  <c r="J417" i="7"/>
  <c r="J132" i="7"/>
  <c r="J1790" i="7"/>
  <c r="J1320" i="7"/>
  <c r="J402" i="7"/>
  <c r="J1922" i="7"/>
  <c r="J355" i="7"/>
  <c r="J389" i="7"/>
  <c r="J1636" i="7"/>
  <c r="J54" i="7"/>
  <c r="J1804" i="7"/>
  <c r="J1451" i="7"/>
  <c r="J521" i="7"/>
  <c r="J489" i="7"/>
  <c r="J559" i="7"/>
  <c r="J41" i="7"/>
  <c r="J153" i="7"/>
  <c r="J1324" i="7"/>
  <c r="J570" i="7"/>
  <c r="J590" i="7"/>
  <c r="J942" i="7"/>
  <c r="J376" i="7"/>
  <c r="J452" i="7"/>
  <c r="J1802" i="7"/>
  <c r="J53" i="7"/>
  <c r="J1818" i="7"/>
  <c r="J1482" i="7"/>
  <c r="J1331" i="7"/>
  <c r="J113" i="7"/>
  <c r="J1889" i="7"/>
  <c r="J1840" i="7"/>
  <c r="J1759" i="7"/>
  <c r="J51" i="7"/>
  <c r="J573" i="7"/>
  <c r="J1405" i="7"/>
  <c r="J1811" i="7"/>
  <c r="J63" i="7"/>
  <c r="J687" i="7"/>
  <c r="J454" i="7"/>
  <c r="J1375" i="7"/>
  <c r="J16" i="7"/>
  <c r="J721" i="7"/>
  <c r="J92" i="7"/>
  <c r="J271" i="7"/>
  <c r="J578" i="7"/>
  <c r="J193" i="7"/>
  <c r="J1438" i="7"/>
  <c r="J1709" i="7"/>
  <c r="J775" i="7"/>
  <c r="J699" i="7"/>
  <c r="J294" i="7"/>
  <c r="J353" i="7"/>
  <c r="J105" i="7"/>
  <c r="J191" i="7"/>
  <c r="J1275" i="7"/>
  <c r="J239" i="7"/>
  <c r="J440" i="7"/>
  <c r="J1601" i="7"/>
  <c r="J668" i="7"/>
  <c r="J915" i="7"/>
  <c r="J956" i="7"/>
  <c r="J1881" i="7"/>
  <c r="J108" i="7"/>
  <c r="J1256" i="7"/>
  <c r="J2074" i="7"/>
  <c r="J1020" i="7"/>
  <c r="J266" i="7"/>
  <c r="J1766" i="7"/>
  <c r="J2075" i="7"/>
  <c r="J390" i="7"/>
  <c r="J415" i="7"/>
  <c r="J246" i="7"/>
  <c r="J575" i="7"/>
  <c r="J110" i="7"/>
  <c r="J595" i="7"/>
  <c r="J155" i="7"/>
  <c r="J1154" i="7"/>
  <c r="J1644" i="7"/>
  <c r="J261" i="7"/>
  <c r="J346" i="7"/>
  <c r="J925" i="7"/>
  <c r="J792" i="7"/>
  <c r="J739" i="7"/>
  <c r="J1891" i="7"/>
  <c r="J1892" i="7"/>
  <c r="J441" i="7"/>
  <c r="J1113" i="7"/>
  <c r="J277" i="7"/>
  <c r="J351" i="7"/>
  <c r="J308" i="7"/>
  <c r="J140" i="7"/>
  <c r="J689" i="7"/>
  <c r="J60" i="7"/>
  <c r="J763" i="7"/>
  <c r="J1535" i="7"/>
  <c r="J1586" i="7"/>
  <c r="J232" i="7"/>
  <c r="J651" i="7"/>
  <c r="J2076" i="7"/>
  <c r="J983" i="7"/>
  <c r="J1548" i="7"/>
  <c r="J571" i="7"/>
  <c r="J622" i="7"/>
  <c r="J1025" i="7"/>
  <c r="J1490" i="7"/>
  <c r="J729" i="7"/>
  <c r="J880" i="7"/>
  <c r="J1723" i="7"/>
  <c r="J1419" i="7"/>
  <c r="J10" i="7"/>
  <c r="J505" i="7"/>
  <c r="J68" i="7"/>
  <c r="J1574" i="7"/>
  <c r="J1648" i="7"/>
  <c r="J550" i="7"/>
  <c r="J1625" i="7"/>
  <c r="J1510" i="7"/>
  <c r="J75" i="7"/>
  <c r="J1119" i="7"/>
  <c r="J767" i="7"/>
  <c r="J265" i="7"/>
  <c r="J1319" i="7"/>
  <c r="J62" i="7"/>
  <c r="J1152" i="7"/>
  <c r="J45" i="7"/>
  <c r="J773" i="7"/>
  <c r="J117" i="7"/>
  <c r="J456" i="7"/>
  <c r="J1237" i="7"/>
  <c r="J1143" i="7"/>
  <c r="J1497" i="7"/>
  <c r="J332" i="7"/>
  <c r="J1138" i="7"/>
  <c r="J243" i="7"/>
  <c r="J74" i="7"/>
  <c r="J1696" i="7"/>
  <c r="J1401" i="7"/>
  <c r="J673" i="7"/>
  <c r="J655" i="7"/>
  <c r="J2077" i="7"/>
  <c r="J1425" i="7"/>
  <c r="J263" i="7"/>
  <c r="J112" i="7"/>
  <c r="J1414" i="7"/>
  <c r="J1365" i="7"/>
  <c r="J315" i="7"/>
  <c r="J608" i="7"/>
  <c r="J1248" i="7"/>
  <c r="J566" i="7"/>
  <c r="J58" i="7"/>
  <c r="J69" i="7"/>
  <c r="J734" i="7"/>
  <c r="J19" i="7"/>
  <c r="J399" i="7"/>
  <c r="J1307" i="7"/>
  <c r="J1279" i="7"/>
  <c r="J316" i="7"/>
  <c r="J1092" i="7"/>
  <c r="J242" i="7"/>
  <c r="J541" i="7"/>
  <c r="J1577" i="7"/>
  <c r="J1303" i="7"/>
  <c r="J609" i="7"/>
  <c r="J2003" i="7"/>
  <c r="J1668" i="7"/>
  <c r="J270" i="7"/>
  <c r="J718" i="7"/>
  <c r="J20" i="7"/>
  <c r="J2078" i="7"/>
  <c r="J9" i="7"/>
  <c r="J364" i="7"/>
  <c r="J179" i="7"/>
  <c r="J2079" i="7"/>
  <c r="J926" i="7"/>
  <c r="J1295" i="7"/>
  <c r="J282" i="7"/>
  <c r="J785" i="7"/>
  <c r="J212" i="7"/>
  <c r="J1923" i="7"/>
  <c r="J1030" i="7"/>
  <c r="J1096" i="7"/>
  <c r="J478" i="7"/>
  <c r="J235" i="7"/>
  <c r="J663" i="7"/>
  <c r="J93" i="7"/>
  <c r="J1611" i="7"/>
  <c r="J539" i="7"/>
  <c r="J1701" i="7"/>
  <c r="J2080" i="7"/>
  <c r="J123" i="7"/>
  <c r="J2081" i="7"/>
  <c r="J582" i="7"/>
  <c r="J1584" i="7"/>
  <c r="J103" i="7"/>
  <c r="J1594" i="7"/>
  <c r="J363" i="7"/>
  <c r="J1222" i="7"/>
  <c r="J1661" i="7"/>
  <c r="J923" i="7"/>
  <c r="J356" i="7"/>
  <c r="J1662" i="7"/>
  <c r="J827" i="7"/>
  <c r="J860" i="7"/>
  <c r="J914" i="7"/>
  <c r="J724" i="7"/>
  <c r="J966" i="7"/>
  <c r="J913" i="7"/>
  <c r="J503" i="7"/>
  <c r="J563" i="7"/>
  <c r="J328" i="7"/>
  <c r="J260" i="7"/>
  <c r="J11" i="7"/>
  <c r="J6" i="7"/>
  <c r="J61" i="7"/>
  <c r="J130" i="7"/>
  <c r="J159" i="7"/>
  <c r="J999" i="7"/>
  <c r="J306" i="7"/>
  <c r="J185" i="7"/>
  <c r="J48" i="7"/>
  <c r="J733" i="7"/>
  <c r="J605" i="7"/>
  <c r="J1710" i="7"/>
  <c r="J1525" i="7"/>
  <c r="J1663" i="7"/>
  <c r="J558" i="7"/>
  <c r="J652" i="7"/>
  <c r="J177" i="7"/>
  <c r="J2082" i="7"/>
  <c r="J1676" i="7"/>
  <c r="J25" i="7"/>
  <c r="J499" i="7"/>
  <c r="J2083" i="7"/>
  <c r="J1561" i="7"/>
  <c r="J272" i="7"/>
  <c r="J56" i="7"/>
  <c r="J805" i="7"/>
  <c r="J1579" i="7"/>
  <c r="J409" i="7"/>
  <c r="J52" i="7"/>
  <c r="J1157" i="7"/>
  <c r="J91" i="7"/>
  <c r="J314" i="7"/>
  <c r="J224" i="7"/>
  <c r="J1292" i="7"/>
  <c r="J725" i="7"/>
  <c r="J429" i="7"/>
  <c r="J37" i="7"/>
  <c r="J190" i="7"/>
  <c r="J162" i="7"/>
  <c r="J302" i="7"/>
  <c r="J286" i="7"/>
  <c r="J1646" i="7"/>
  <c r="J1706" i="7"/>
  <c r="J1075" i="7"/>
  <c r="J1434" i="7"/>
  <c r="J1238" i="7"/>
  <c r="J581" i="7"/>
  <c r="J381" i="7"/>
  <c r="J1656" i="7"/>
  <c r="J1216" i="7"/>
  <c r="J327" i="7"/>
  <c r="J152" i="7"/>
  <c r="J134" i="7"/>
  <c r="J1459" i="7"/>
  <c r="J890" i="7"/>
  <c r="J2084" i="7"/>
  <c r="J479" i="7"/>
  <c r="J771" i="7"/>
  <c r="J624" i="7"/>
  <c r="J309" i="7"/>
  <c r="J1260" i="7"/>
  <c r="J165" i="7"/>
  <c r="J1330" i="7"/>
  <c r="J412" i="7"/>
  <c r="J435" i="7"/>
  <c r="J2004" i="7"/>
  <c r="J659" i="7"/>
  <c r="J1590" i="7"/>
  <c r="J1546" i="7"/>
  <c r="J1168" i="7"/>
  <c r="J1547" i="7"/>
  <c r="J30" i="7"/>
  <c r="J176" i="7"/>
  <c r="J619" i="7"/>
  <c r="J1551" i="7"/>
  <c r="J520" i="7"/>
  <c r="J70" i="7"/>
  <c r="J1812" i="7"/>
  <c r="J1313" i="7"/>
  <c r="J1813" i="7"/>
  <c r="J1426" i="7"/>
  <c r="J178" i="7"/>
  <c r="J18" i="7"/>
  <c r="J137" i="7"/>
  <c r="J613" i="7"/>
  <c r="J82" i="7"/>
  <c r="J28" i="7"/>
  <c r="J506" i="7"/>
  <c r="J2085" i="7"/>
  <c r="J1825" i="7"/>
  <c r="J2086" i="7"/>
  <c r="J494" i="7"/>
  <c r="J2087" i="7"/>
  <c r="J1566" i="7"/>
  <c r="J289" i="7"/>
  <c r="J1477" i="7"/>
  <c r="J810" i="7"/>
  <c r="J1521" i="7"/>
  <c r="J1666" i="7"/>
  <c r="J1514" i="7"/>
  <c r="J1269" i="7"/>
  <c r="J467" i="7"/>
  <c r="J1837" i="7"/>
  <c r="J95" i="7"/>
  <c r="J229" i="7"/>
  <c r="J83" i="7"/>
  <c r="J13" i="7"/>
  <c r="J629" i="7"/>
  <c r="J348" i="7"/>
  <c r="J1371" i="7"/>
  <c r="J803" i="7"/>
  <c r="J341" i="7"/>
  <c r="J21" i="7"/>
  <c r="J352" i="7"/>
  <c r="J319" i="7"/>
  <c r="J1246" i="7"/>
  <c r="J1729" i="7"/>
  <c r="J1736" i="7"/>
  <c r="J1730" i="7"/>
  <c r="J73" i="7"/>
  <c r="J1735" i="7"/>
  <c r="J498" i="7"/>
  <c r="J602" i="7"/>
  <c r="J1786" i="7"/>
  <c r="J2062" i="7"/>
  <c r="J572" i="7"/>
  <c r="J1333" i="7"/>
  <c r="J99" i="7"/>
  <c r="J1803" i="7"/>
  <c r="J535" i="7"/>
  <c r="J795" i="7"/>
  <c r="J751" i="7"/>
  <c r="J295" i="7"/>
  <c r="J1253" i="7"/>
  <c r="J829" i="7"/>
  <c r="J1049" i="7"/>
  <c r="J480" i="7"/>
  <c r="J615" i="7"/>
  <c r="J1828" i="7"/>
  <c r="J901" i="7"/>
  <c r="J554" i="7"/>
  <c r="J1274" i="7"/>
  <c r="J304" i="7"/>
  <c r="J752" i="7"/>
  <c r="J859" i="7"/>
  <c r="J33" i="7"/>
  <c r="J1770" i="7"/>
  <c r="J1345" i="7"/>
  <c r="J547" i="7"/>
  <c r="J420" i="7"/>
  <c r="J532" i="7"/>
  <c r="J1491" i="7"/>
  <c r="J1499" i="7"/>
  <c r="J342" i="7"/>
  <c r="J17" i="7"/>
  <c r="J194" i="7"/>
  <c r="J843" i="7"/>
  <c r="J1488" i="7"/>
  <c r="J994" i="7"/>
  <c r="J47" i="7"/>
  <c r="J245" i="7"/>
  <c r="J1861" i="7"/>
  <c r="J408" i="7"/>
  <c r="J1758" i="7"/>
  <c r="J1427" i="7"/>
  <c r="J455" i="7"/>
  <c r="J121" i="7"/>
  <c r="J59" i="7"/>
  <c r="J1631" i="7"/>
  <c r="J288" i="7"/>
  <c r="J329" i="7"/>
  <c r="J512" i="7"/>
  <c r="J1749" i="7"/>
  <c r="J258" i="7"/>
  <c r="J217" i="7"/>
  <c r="J1163" i="7"/>
  <c r="J678" i="7"/>
  <c r="J366" i="7"/>
  <c r="J127" i="7"/>
  <c r="J2029" i="7"/>
  <c r="J1844" i="7"/>
  <c r="J929" i="7"/>
  <c r="J200" i="7"/>
  <c r="J960" i="7"/>
  <c r="J114" i="7"/>
  <c r="J1428" i="7"/>
  <c r="J57" i="7"/>
  <c r="J988" i="7"/>
  <c r="J1439" i="7"/>
  <c r="J981" i="7"/>
  <c r="J458" i="7"/>
  <c r="J1170" i="7"/>
  <c r="J39" i="7"/>
  <c r="J326" i="7"/>
  <c r="J522" i="7"/>
  <c r="J969" i="7"/>
  <c r="J1713" i="7"/>
  <c r="J627" i="7"/>
  <c r="J867" i="7"/>
  <c r="J858" i="7"/>
  <c r="J106" i="7"/>
  <c r="J681" i="7"/>
  <c r="J175" i="7"/>
  <c r="J361" i="7"/>
  <c r="J337" i="7"/>
  <c r="J475" i="7"/>
  <c r="J591" i="7"/>
  <c r="J2005" i="7"/>
  <c r="J1893" i="7"/>
  <c r="J141" i="7"/>
  <c r="J1908" i="7"/>
  <c r="J156" i="7"/>
  <c r="J1358" i="7"/>
  <c r="J1221" i="7"/>
  <c r="J1396" i="7"/>
  <c r="J437" i="7"/>
  <c r="J543" i="7"/>
  <c r="J536" i="7"/>
  <c r="J1188" i="7"/>
  <c r="J338" i="7"/>
  <c r="J1315" i="7"/>
  <c r="J1337" i="7"/>
  <c r="J349" i="7"/>
  <c r="J196" i="7"/>
  <c r="J1142" i="7"/>
  <c r="J2010" i="7"/>
  <c r="J1512" i="7"/>
  <c r="J276" i="7"/>
  <c r="J264" i="7"/>
  <c r="J1172" i="7"/>
  <c r="J250" i="7"/>
  <c r="J80" i="7"/>
  <c r="J510" i="7"/>
  <c r="J670" i="7"/>
  <c r="J310" i="7"/>
  <c r="J298" i="7"/>
  <c r="J1669" i="7"/>
  <c r="J1031" i="7"/>
  <c r="J26" i="7"/>
  <c r="J584" i="7"/>
  <c r="J1135" i="7"/>
  <c r="J2026" i="7"/>
  <c r="J1318" i="7"/>
  <c r="J143" i="7"/>
  <c r="J1831" i="7"/>
  <c r="J1493" i="7"/>
  <c r="J1334" i="7"/>
  <c r="J1039" i="7"/>
  <c r="J779" i="7"/>
  <c r="J1165" i="7"/>
  <c r="J1399" i="7"/>
  <c r="J777" i="7"/>
  <c r="J204" i="7"/>
  <c r="J1194" i="7"/>
  <c r="J634" i="7"/>
  <c r="J372" i="7"/>
  <c r="J1273" i="7"/>
  <c r="J552" i="7"/>
  <c r="J424" i="7"/>
  <c r="J556" i="7"/>
  <c r="J274" i="7"/>
  <c r="J649" i="7"/>
  <c r="J986" i="7"/>
  <c r="J1067" i="7"/>
  <c r="J524" i="7"/>
  <c r="J1043" i="7"/>
  <c r="J1073" i="7"/>
  <c r="J877" i="7"/>
  <c r="J161" i="7"/>
  <c r="J641" i="7"/>
  <c r="J259" i="7"/>
  <c r="J1592" i="7"/>
  <c r="J1190" i="7"/>
  <c r="J2088" i="7"/>
  <c r="J442" i="7"/>
  <c r="J1764" i="7"/>
  <c r="J1351" i="7"/>
  <c r="J1247" i="7"/>
  <c r="J620" i="7"/>
  <c r="J1874" i="7"/>
  <c r="J1232" i="7"/>
  <c r="J919" i="7"/>
  <c r="J169" i="7"/>
  <c r="J1230" i="7"/>
  <c r="J904" i="7"/>
  <c r="J1376" i="7"/>
  <c r="J1379" i="7"/>
  <c r="J1382" i="7"/>
  <c r="J173" i="7"/>
  <c r="J1199" i="7"/>
  <c r="J666" i="7"/>
  <c r="J1744" i="7"/>
  <c r="J1287" i="7"/>
  <c r="J1883" i="7"/>
  <c r="J411" i="7"/>
  <c r="J1714" i="7"/>
  <c r="J587" i="7"/>
  <c r="J1890" i="7"/>
  <c r="J240" i="7"/>
  <c r="J895" i="7"/>
  <c r="J1373" i="7"/>
  <c r="J1053" i="7"/>
  <c r="J677" i="7"/>
  <c r="J1139" i="7"/>
  <c r="J549" i="7"/>
  <c r="J86" i="7"/>
  <c r="J1013" i="7"/>
  <c r="J656" i="7"/>
  <c r="J671" i="7"/>
  <c r="J174" i="7"/>
  <c r="J233" i="7"/>
  <c r="J862" i="7"/>
  <c r="J576" i="7"/>
  <c r="J138" i="7"/>
  <c r="J394" i="7"/>
  <c r="J67" i="7"/>
  <c r="J611" i="7"/>
  <c r="J531" i="7"/>
  <c r="J36" i="7"/>
  <c r="J1820" i="7"/>
  <c r="J707" i="7"/>
  <c r="J55" i="7"/>
  <c r="J907" i="7"/>
  <c r="J42" i="7"/>
  <c r="J562" i="7"/>
  <c r="J1784" i="7"/>
  <c r="J580" i="7"/>
  <c r="J1738" i="7"/>
  <c r="J1841" i="7"/>
  <c r="J218" i="7"/>
  <c r="J29" i="7"/>
  <c r="J1174" i="7"/>
  <c r="J561" i="7"/>
  <c r="J66" i="7"/>
  <c r="J460" i="7"/>
  <c r="J826" i="7"/>
  <c r="J603" i="7"/>
  <c r="J157" i="7"/>
  <c r="J1549" i="7"/>
  <c r="J359" i="7"/>
  <c r="J1511" i="7"/>
  <c r="J87" i="7"/>
  <c r="J144" i="7"/>
  <c r="J970" i="7"/>
  <c r="J812" i="7"/>
  <c r="J1506" i="7"/>
  <c r="J1080" i="7"/>
  <c r="J249" i="7"/>
  <c r="J842" i="7"/>
  <c r="J142" i="7"/>
  <c r="J691" i="7"/>
  <c r="J589" i="7"/>
  <c r="J1336" i="7"/>
  <c r="J1448" i="7"/>
  <c r="J133" i="7"/>
  <c r="J770" i="7"/>
  <c r="J444" i="7"/>
  <c r="J223" i="7"/>
  <c r="J712" i="7"/>
  <c r="J723" i="7"/>
  <c r="J128" i="7"/>
  <c r="J1085" i="7"/>
  <c r="J1177" i="7"/>
  <c r="J1423" i="7"/>
  <c r="J1249" i="7"/>
  <c r="J985" i="7"/>
  <c r="J540" i="7"/>
  <c r="J1322" i="7"/>
  <c r="J1243" i="7"/>
  <c r="J938" i="7"/>
  <c r="J560" i="7"/>
  <c r="J1284" i="7"/>
  <c r="J1552" i="7"/>
  <c r="J400" i="7"/>
  <c r="J1852" i="7"/>
  <c r="J950" i="7"/>
  <c r="J1304" i="7"/>
  <c r="J183" i="7"/>
  <c r="J1680" i="7"/>
  <c r="J825" i="7"/>
  <c r="J470" i="7"/>
  <c r="J1924" i="7"/>
  <c r="J253" i="7"/>
  <c r="J711" i="7"/>
  <c r="J469" i="7"/>
  <c r="J1051" i="7"/>
  <c r="J801" i="7"/>
  <c r="J1925" i="7"/>
  <c r="J1926" i="7"/>
  <c r="J1011" i="7"/>
  <c r="J131" i="7"/>
  <c r="J722" i="7"/>
  <c r="J318" i="7"/>
  <c r="J118" i="7"/>
  <c r="J1390" i="7"/>
  <c r="J1012" i="7"/>
  <c r="J1038" i="7"/>
  <c r="J230" i="7"/>
  <c r="J119" i="7"/>
  <c r="J523" i="7"/>
  <c r="J369" i="7"/>
  <c r="J166" i="7"/>
  <c r="J972" i="7"/>
  <c r="J375" i="7"/>
  <c r="J333" i="7"/>
  <c r="J476" i="7"/>
  <c r="J1927" i="7"/>
  <c r="J866" i="7"/>
  <c r="J2064" i="7"/>
  <c r="J1076" i="7"/>
  <c r="J256" i="7"/>
  <c r="J1575" i="7"/>
  <c r="J1286" i="7"/>
  <c r="J2015" i="7"/>
  <c r="J1338" i="7"/>
  <c r="J637" i="7"/>
  <c r="J445" i="7"/>
  <c r="J537" i="7"/>
  <c r="J1528" i="7"/>
  <c r="J1814" i="7"/>
  <c r="J1430" i="7"/>
  <c r="J697" i="7"/>
  <c r="J465" i="7"/>
  <c r="J845" i="7"/>
  <c r="J1928" i="7"/>
  <c r="J1929" i="7"/>
  <c r="J89" i="7"/>
  <c r="J236" i="7"/>
  <c r="J1108" i="7"/>
  <c r="J631" i="7"/>
  <c r="J799" i="7"/>
  <c r="J1299" i="7"/>
  <c r="J685" i="7"/>
  <c r="J1291" i="7"/>
  <c r="J1930" i="7"/>
  <c r="J1931" i="7"/>
  <c r="J1109" i="7"/>
  <c r="J181" i="7"/>
  <c r="J214" i="7"/>
  <c r="J1585" i="7"/>
  <c r="J1200" i="7"/>
  <c r="J781" i="7"/>
  <c r="J160" i="7"/>
  <c r="J1932" i="7"/>
  <c r="J2089" i="7"/>
  <c r="J219" i="7"/>
  <c r="J2090" i="7"/>
  <c r="J1933" i="7"/>
  <c r="J201" i="7"/>
  <c r="J2060" i="7"/>
  <c r="J164" i="7"/>
  <c r="J1529" i="7"/>
  <c r="J1909" i="7"/>
  <c r="J244" i="7"/>
  <c r="J1593" i="7"/>
  <c r="J1796" i="7"/>
  <c r="J1086" i="7"/>
  <c r="J1296" i="7"/>
  <c r="J325" i="7"/>
  <c r="J574" i="7"/>
  <c r="J78" i="7"/>
  <c r="J854" i="7"/>
  <c r="J1023" i="7"/>
  <c r="J430" i="7"/>
  <c r="J1065" i="7"/>
  <c r="J1556" i="7"/>
  <c r="J384" i="7"/>
  <c r="J1653" i="7"/>
  <c r="J88" i="7"/>
  <c r="J1934" i="7"/>
  <c r="J1935" i="7"/>
  <c r="J1936" i="7"/>
  <c r="J1937" i="7"/>
  <c r="J1938" i="7"/>
  <c r="J1939" i="7"/>
  <c r="J1217" i="7"/>
  <c r="J1798" i="7"/>
  <c r="J2091" i="7"/>
  <c r="J684" i="7"/>
  <c r="J466" i="7"/>
  <c r="J1719" i="7"/>
  <c r="J1545" i="7"/>
  <c r="J1940" i="7"/>
  <c r="J344" i="7"/>
  <c r="J307" i="7"/>
  <c r="J2016" i="7"/>
  <c r="J1617" i="7"/>
  <c r="J2009" i="7"/>
  <c r="J405" i="7"/>
  <c r="J738" i="7"/>
  <c r="J1578" i="7"/>
  <c r="J1498" i="7"/>
  <c r="J2024" i="7"/>
  <c r="J1918" i="7"/>
  <c r="J1350" i="7"/>
  <c r="J44" i="7"/>
  <c r="J1062" i="7"/>
  <c r="J450" i="7"/>
  <c r="J1122" i="7"/>
  <c r="J1263" i="7"/>
  <c r="J206" i="7"/>
  <c r="J1019" i="7"/>
  <c r="J1005" i="7"/>
  <c r="J32" i="7"/>
  <c r="J395" i="7"/>
  <c r="J457" i="7"/>
  <c r="J136" i="7"/>
  <c r="J1694" i="7"/>
  <c r="J1941" i="7"/>
  <c r="J1942" i="7"/>
  <c r="J215" i="7"/>
  <c r="J1715" i="7"/>
  <c r="J1505" i="7"/>
  <c r="J1674" i="7"/>
  <c r="J821" i="7"/>
  <c r="J1359" i="7"/>
  <c r="J1314" i="7"/>
  <c r="J1819" i="7"/>
  <c r="J1471" i="7"/>
  <c r="J1559" i="7"/>
  <c r="J820" i="7"/>
  <c r="J1160" i="7"/>
  <c r="J1943" i="7"/>
  <c r="J1944" i="7"/>
  <c r="J1945" i="7"/>
  <c r="J1946" i="7"/>
  <c r="J1695" i="7"/>
  <c r="J1469" i="7"/>
  <c r="J1239" i="7"/>
  <c r="J614" i="7"/>
  <c r="J1907" i="7"/>
  <c r="J2025" i="7"/>
  <c r="J2039" i="7"/>
  <c r="J1756" i="7"/>
  <c r="J588" i="7"/>
  <c r="J1740" i="7"/>
  <c r="J85" i="7"/>
  <c r="J120" i="7"/>
  <c r="J1914" i="7"/>
  <c r="J335" i="7"/>
  <c r="J1057" i="7"/>
  <c r="J1795" i="7"/>
  <c r="J1420" i="7"/>
  <c r="J1619" i="7"/>
  <c r="J1727" i="7"/>
  <c r="J1718" i="7"/>
  <c r="J1782" i="7"/>
  <c r="J669" i="7"/>
  <c r="J640" i="7"/>
  <c r="J1231" i="7"/>
  <c r="J993" i="7"/>
  <c r="J1441" i="7"/>
  <c r="J1395" i="7"/>
  <c r="J1278" i="7"/>
  <c r="J184" i="7"/>
  <c r="J1123" i="7"/>
  <c r="J1236" i="7"/>
  <c r="J1485" i="7"/>
  <c r="J2066" i="7"/>
  <c r="J1682" i="7"/>
  <c r="J635" i="7"/>
  <c r="J1947" i="7"/>
  <c r="J1948" i="7"/>
  <c r="J129" i="7"/>
  <c r="J740" i="7"/>
  <c r="J1301" i="7"/>
  <c r="J1389" i="7"/>
  <c r="J947" i="7"/>
  <c r="J139" i="7"/>
  <c r="J211" i="7"/>
  <c r="J1283" i="7"/>
  <c r="J404" i="7"/>
  <c r="J1949" i="7"/>
  <c r="J1950" i="7"/>
  <c r="J1951" i="7"/>
  <c r="J2044" i="7"/>
  <c r="J597" i="7"/>
  <c r="J1867" i="7"/>
  <c r="J1894" i="7"/>
  <c r="J231" i="7"/>
  <c r="J1952" i="7"/>
  <c r="J216" i="7"/>
  <c r="J1204" i="7"/>
  <c r="J378" i="7"/>
  <c r="J1953" i="7"/>
  <c r="J1954" i="7"/>
  <c r="J1539" i="7"/>
  <c r="J428" i="7"/>
  <c r="J1955" i="7"/>
  <c r="J1956" i="7"/>
  <c r="J1957" i="7"/>
  <c r="J940" i="7"/>
  <c r="J1124" i="7"/>
  <c r="J577" i="7"/>
  <c r="J374" i="7"/>
  <c r="J485" i="7"/>
  <c r="J808" i="7"/>
  <c r="J978" i="7"/>
  <c r="J1276" i="7"/>
  <c r="J2092" i="7"/>
  <c r="J1809" i="7"/>
  <c r="J1958" i="7"/>
  <c r="J210" i="7"/>
  <c r="J1754" i="7"/>
  <c r="J439" i="7"/>
  <c r="J526" i="7"/>
  <c r="J1144" i="7"/>
  <c r="J1300" i="7"/>
  <c r="J2093" i="7"/>
  <c r="J1472" i="7"/>
  <c r="J1436" i="7"/>
  <c r="J287" i="7"/>
  <c r="J221" i="7"/>
  <c r="J2094" i="7"/>
  <c r="J1959" i="7"/>
  <c r="J1960" i="7"/>
  <c r="J1961" i="7"/>
  <c r="J1962" i="7"/>
  <c r="J1140" i="7"/>
  <c r="J423" i="7"/>
  <c r="J1104" i="7"/>
  <c r="J1094" i="7"/>
  <c r="J1181" i="7"/>
  <c r="J1335" i="7"/>
  <c r="J283" i="7"/>
  <c r="J1208" i="7"/>
  <c r="J77" i="7"/>
  <c r="J1963" i="7"/>
  <c r="J1184" i="7"/>
  <c r="J1146" i="7"/>
  <c r="J760" i="7"/>
  <c r="J530" i="7"/>
  <c r="J853" i="7"/>
  <c r="J528" i="7"/>
  <c r="J383" i="7"/>
  <c r="J386" i="7"/>
  <c r="J425" i="7"/>
  <c r="J1964" i="7"/>
  <c r="J362" i="7"/>
  <c r="J122" i="7"/>
  <c r="J1965" i="7"/>
  <c r="J769" i="7"/>
  <c r="J1037" i="7"/>
  <c r="J667" i="7"/>
  <c r="J693" i="7"/>
  <c r="J727" i="7"/>
  <c r="J1476" i="7"/>
  <c r="J1410" i="7"/>
  <c r="J557" i="7"/>
  <c r="J1186" i="7"/>
  <c r="J1388" i="7"/>
  <c r="J410" i="7"/>
  <c r="J1193" i="7"/>
  <c r="J1126" i="7"/>
  <c r="J1681" i="7"/>
  <c r="J1540" i="7"/>
  <c r="J745" i="7"/>
  <c r="J1557" i="7"/>
  <c r="J1771" i="7"/>
  <c r="J2095" i="7"/>
  <c r="J601" i="7"/>
  <c r="J1632" i="7"/>
  <c r="J1162" i="7"/>
  <c r="J1453" i="7"/>
  <c r="J1403" i="7"/>
  <c r="J1378" i="7"/>
  <c r="J125" i="7"/>
  <c r="J1352" i="7"/>
  <c r="J1368" i="7"/>
  <c r="J959" i="7"/>
  <c r="J1649" i="7"/>
  <c r="J515" i="7"/>
  <c r="J1580" i="7"/>
  <c r="J472" i="7"/>
  <c r="J1462" i="7"/>
  <c r="J1418" i="7"/>
  <c r="J1008" i="7"/>
  <c r="J104" i="7"/>
  <c r="J1677" i="7"/>
  <c r="J1045" i="7"/>
  <c r="J2096" i="7"/>
  <c r="J1044" i="7"/>
  <c r="J1093" i="7"/>
  <c r="J1063" i="7"/>
  <c r="J1807" i="7"/>
  <c r="J1722" i="7"/>
  <c r="J2019" i="7"/>
  <c r="J1503" i="7"/>
  <c r="J2097" i="7"/>
  <c r="J1888" i="7"/>
  <c r="J2067" i="7"/>
  <c r="J2098" i="7"/>
  <c r="J1810" i="7"/>
  <c r="J198" i="7"/>
  <c r="J1555" i="7"/>
  <c r="J2038" i="7"/>
  <c r="J1769" i="7"/>
  <c r="J1622" i="7"/>
  <c r="J1609" i="7"/>
  <c r="J208" i="7"/>
  <c r="J320" i="7"/>
  <c r="J1095" i="7"/>
  <c r="J1244" i="7"/>
  <c r="J1343" i="7"/>
  <c r="J814" i="7"/>
  <c r="J1367" i="7"/>
  <c r="J1046" i="7"/>
  <c r="J197" i="7"/>
  <c r="J1167" i="7"/>
  <c r="J1366" i="7"/>
  <c r="J501" i="7"/>
  <c r="J1056" i="7"/>
  <c r="J1780" i="7"/>
  <c r="J1156" i="7"/>
  <c r="J1141" i="7"/>
  <c r="J902" i="7"/>
  <c r="J1751" i="7"/>
  <c r="J1294" i="7"/>
  <c r="J704" i="7"/>
  <c r="J1474" i="7"/>
  <c r="J706" i="7"/>
  <c r="J912" i="7"/>
  <c r="J1762" i="7"/>
  <c r="J1098" i="7"/>
  <c r="J1309" i="7"/>
  <c r="J1055" i="7"/>
  <c r="J813" i="7"/>
  <c r="J1369" i="7"/>
  <c r="J170" i="7"/>
  <c r="J891" i="7"/>
  <c r="J299" i="7"/>
  <c r="J192" i="7"/>
  <c r="J1353" i="7"/>
  <c r="J188" i="7"/>
  <c r="J892" i="7"/>
  <c r="J431" i="7"/>
  <c r="J850" i="7"/>
  <c r="J145" i="7"/>
  <c r="J1220" i="7"/>
  <c r="J1120" i="7"/>
  <c r="J1775" i="7"/>
  <c r="J207" i="7"/>
  <c r="J701" i="7"/>
  <c r="J1532" i="7"/>
  <c r="J1411" i="7"/>
  <c r="J1638" i="7"/>
  <c r="J713" i="7"/>
  <c r="J1259" i="7"/>
  <c r="J343" i="7"/>
  <c r="J1103" i="7"/>
  <c r="J868" i="7"/>
  <c r="J1047" i="7"/>
  <c r="J932" i="7"/>
  <c r="J262" i="7"/>
  <c r="J1277" i="7"/>
  <c r="J1117" i="7"/>
  <c r="J875" i="7"/>
  <c r="J1357" i="7"/>
  <c r="J1210" i="7"/>
  <c r="J653" i="7"/>
  <c r="J414" i="7"/>
  <c r="J1912" i="7"/>
  <c r="J1026" i="7"/>
  <c r="J953" i="7"/>
  <c r="J1467" i="7"/>
  <c r="J1440" i="7"/>
  <c r="J1189" i="7"/>
  <c r="J1878" i="7"/>
  <c r="J830" i="7"/>
  <c r="J887" i="7"/>
  <c r="J898" i="7"/>
  <c r="J473" i="7"/>
  <c r="J816" i="7"/>
  <c r="J1705" i="7"/>
  <c r="J1882" i="7"/>
  <c r="J1847" i="7"/>
  <c r="J1903" i="7"/>
  <c r="J1316" i="7"/>
  <c r="J648" i="7"/>
  <c r="J1885" i="7"/>
  <c r="J834" i="7"/>
  <c r="J971" i="7"/>
  <c r="J427" i="7"/>
  <c r="J305" i="7"/>
  <c r="J1884" i="7"/>
  <c r="J1245" i="7"/>
  <c r="J2099" i="7"/>
  <c r="J1470" i="7"/>
  <c r="J1642" i="7"/>
  <c r="J1072" i="7"/>
  <c r="J2100" i="7"/>
  <c r="J433" i="7"/>
  <c r="J1166" i="7"/>
  <c r="J2063" i="7"/>
  <c r="J846" i="7"/>
  <c r="J1281" i="7"/>
  <c r="J1526" i="7"/>
  <c r="J1788" i="7"/>
  <c r="J644" i="7"/>
  <c r="J917" i="7"/>
  <c r="J151" i="7"/>
  <c r="J150" i="7"/>
  <c r="J600" i="7"/>
  <c r="J2101" i="7"/>
  <c r="J968" i="7"/>
  <c r="J632" i="7"/>
  <c r="J1665" i="7"/>
  <c r="J1077" i="7"/>
  <c r="J1264" i="7"/>
  <c r="J694" i="7"/>
  <c r="J422" i="7"/>
  <c r="J202" i="7"/>
  <c r="J1640" i="7"/>
  <c r="J1752" i="7"/>
  <c r="J961" i="7"/>
  <c r="J660" i="7"/>
  <c r="J2102" i="7"/>
  <c r="J1432" i="7"/>
  <c r="J199" i="7"/>
  <c r="J1543" i="7"/>
  <c r="J1612" i="7"/>
  <c r="J1616" i="7"/>
  <c r="J2103" i="7"/>
  <c r="J1544" i="7"/>
  <c r="J674" i="7"/>
  <c r="J1659" i="7"/>
  <c r="J2104" i="7"/>
  <c r="J599" i="7"/>
  <c r="J1101" i="7"/>
  <c r="J855" i="7"/>
  <c r="J2020" i="7"/>
  <c r="J167" i="7"/>
  <c r="J690" i="7"/>
  <c r="J851" i="7"/>
  <c r="J1261" i="7"/>
  <c r="J1377" i="7"/>
  <c r="J187" i="7"/>
  <c r="J1021" i="7"/>
  <c r="J1558" i="7"/>
  <c r="J1347" i="7"/>
  <c r="J1437" i="7"/>
  <c r="J1530" i="7"/>
  <c r="J1835" i="7"/>
  <c r="J1671" i="7"/>
  <c r="J2105" i="7"/>
  <c r="J1618" i="7"/>
  <c r="J1872" i="7"/>
  <c r="J2006" i="7"/>
  <c r="J852" i="7"/>
  <c r="J1487" i="7"/>
  <c r="J1898" i="7"/>
  <c r="J1860" i="7"/>
  <c r="J1197" i="7"/>
  <c r="J1806" i="7"/>
  <c r="J2106" i="7"/>
  <c r="J1859" i="7"/>
  <c r="J639" i="7"/>
  <c r="J1155" i="7"/>
  <c r="J1589" i="7"/>
  <c r="J146" i="7"/>
  <c r="J100" i="7"/>
  <c r="J222" i="7"/>
  <c r="J596" i="7"/>
  <c r="J330" i="7"/>
  <c r="J226" i="7"/>
  <c r="J657" i="7"/>
  <c r="J241" i="7"/>
  <c r="J545" i="7"/>
  <c r="J461" i="7"/>
  <c r="J195" i="7"/>
  <c r="J426" i="7"/>
  <c r="J514" i="7"/>
  <c r="J449" i="7"/>
  <c r="J1084" i="7"/>
  <c r="J1147" i="7"/>
  <c r="J511" i="7"/>
  <c r="J804" i="7"/>
  <c r="J838" i="7"/>
  <c r="J284" i="7"/>
  <c r="J147" i="7"/>
  <c r="J1003" i="7"/>
  <c r="J822" i="7"/>
  <c r="J1148" i="7"/>
  <c r="J1454" i="7"/>
  <c r="J1267" i="7"/>
  <c r="J1520" i="7"/>
  <c r="J682" i="7"/>
  <c r="J1741" i="7"/>
  <c r="J321" i="7"/>
  <c r="J1781" i="7"/>
  <c r="J1745" i="7"/>
  <c r="J772" i="7"/>
  <c r="J789" i="7"/>
  <c r="J1597" i="7"/>
  <c r="J568" i="7"/>
  <c r="J1569" i="7"/>
  <c r="J379" i="7"/>
  <c r="J1678" i="7"/>
  <c r="J1028" i="7"/>
  <c r="J387" i="7"/>
  <c r="J819" i="7"/>
  <c r="J922" i="7"/>
  <c r="J1966" i="7"/>
  <c r="J453" i="7"/>
  <c r="J939" i="7"/>
  <c r="J872" i="7"/>
  <c r="J2107" i="7"/>
  <c r="J787" i="7"/>
  <c r="J944" i="7"/>
  <c r="J1967" i="7"/>
  <c r="J84" i="7"/>
  <c r="J546" i="7"/>
  <c r="J1739" i="7"/>
  <c r="J1613" i="7"/>
  <c r="J285" i="7"/>
  <c r="J1868" i="7"/>
  <c r="J1711" i="7"/>
  <c r="J1265" i="7"/>
  <c r="J702" i="7"/>
  <c r="J64" i="7"/>
  <c r="J1435" i="7"/>
  <c r="J300" i="7"/>
  <c r="J474" i="7"/>
  <c r="J1846" i="7"/>
  <c r="J1159" i="7"/>
  <c r="J1010" i="7"/>
  <c r="J213" i="7"/>
  <c r="J516" i="7"/>
  <c r="J1251" i="7"/>
  <c r="J924" i="7"/>
  <c r="J1099" i="7"/>
  <c r="J1968" i="7"/>
  <c r="J94" i="7"/>
  <c r="J1969" i="7"/>
  <c r="J1970" i="7"/>
  <c r="J1971" i="7"/>
  <c r="J1972" i="7"/>
  <c r="J1973" i="7"/>
  <c r="J1974" i="7"/>
  <c r="J367" i="7"/>
  <c r="J705" i="7"/>
  <c r="J1581" i="7"/>
  <c r="J334" i="7"/>
  <c r="J817" i="7"/>
  <c r="J1685" i="7"/>
  <c r="J1431" i="7"/>
  <c r="J1121" i="7"/>
  <c r="J518" i="7"/>
  <c r="J1311" i="7"/>
  <c r="J857" i="7"/>
  <c r="J874" i="7"/>
  <c r="J664" i="7"/>
  <c r="J1904" i="7"/>
  <c r="J1134" i="7"/>
  <c r="J621" i="7"/>
  <c r="J542" i="7"/>
  <c r="J2108" i="7"/>
  <c r="J2109" i="7"/>
  <c r="J1192" i="7"/>
  <c r="J1726" i="7"/>
  <c r="J1229" i="7"/>
  <c r="J1911" i="7"/>
  <c r="J382" i="7"/>
  <c r="J370" i="7"/>
  <c r="J1417" i="7"/>
  <c r="J1175" i="7"/>
  <c r="J1442" i="7"/>
  <c r="J1504" i="7"/>
  <c r="J1040" i="7"/>
  <c r="J1150" i="7"/>
  <c r="J796" i="7"/>
  <c r="J1658" i="7"/>
  <c r="J1312" i="7"/>
  <c r="J612" i="7"/>
  <c r="J1149" i="7"/>
  <c r="J497" i="7"/>
  <c r="J806" i="7"/>
  <c r="J728" i="7"/>
  <c r="J1673" i="7"/>
  <c r="J1387" i="7"/>
  <c r="J918" i="7"/>
  <c r="J1519" i="7"/>
  <c r="J1524" i="7"/>
  <c r="J935" i="7"/>
  <c r="J937" i="7"/>
  <c r="J703" i="7"/>
  <c r="J1240" i="7"/>
  <c r="J227" i="7"/>
  <c r="J916" i="7"/>
  <c r="J1686" i="7"/>
  <c r="J1179" i="7"/>
  <c r="J1542" i="7"/>
  <c r="J279" i="7"/>
  <c r="J683" i="7"/>
  <c r="J1975" i="7"/>
  <c r="J519" i="7"/>
  <c r="J1603" i="7"/>
  <c r="J894" i="7"/>
  <c r="J1728" i="7"/>
  <c r="J991" i="7"/>
  <c r="J696" i="7"/>
  <c r="J1732" i="7"/>
  <c r="J1660" i="7"/>
  <c r="J101" i="7"/>
  <c r="J509" i="7"/>
  <c r="J126" i="7"/>
  <c r="J1009" i="7"/>
  <c r="J1191" i="7"/>
  <c r="J385" i="7"/>
  <c r="J1383" i="7"/>
  <c r="J1042" i="7"/>
  <c r="J1976" i="7"/>
  <c r="J1257" i="7"/>
  <c r="J1747" i="7"/>
  <c r="J1533" i="7"/>
  <c r="J1778" i="7"/>
  <c r="J1910" i="7"/>
  <c r="J418" i="7"/>
  <c r="J1916" i="7"/>
  <c r="J1652" i="7"/>
  <c r="J1977" i="7"/>
  <c r="J1118" i="7"/>
  <c r="J500" i="7"/>
  <c r="J1821" i="7"/>
  <c r="J1856" i="7"/>
  <c r="J1857" i="7"/>
  <c r="J2110" i="7"/>
  <c r="J1899" i="7"/>
  <c r="J1280" i="7"/>
  <c r="J1869" i="7"/>
  <c r="J1768" i="7"/>
  <c r="J1531" i="7"/>
  <c r="J1793" i="7"/>
  <c r="J2040" i="7"/>
  <c r="J1848" i="7"/>
  <c r="J2041" i="7"/>
  <c r="J296" i="7"/>
  <c r="J2042" i="7"/>
  <c r="J2049" i="7"/>
  <c r="J1602" i="7"/>
  <c r="J323" i="7"/>
  <c r="J1863" i="7"/>
  <c r="J1024" i="7"/>
  <c r="J1360" i="7"/>
  <c r="J2061" i="7"/>
  <c r="J1870" i="7"/>
  <c r="J1917" i="7"/>
  <c r="J2033" i="7"/>
  <c r="J1308" i="7"/>
  <c r="J2032" i="7"/>
  <c r="J438" i="7"/>
  <c r="J871" i="7"/>
  <c r="J1634" i="7"/>
  <c r="J1207" i="7"/>
  <c r="J1015" i="7"/>
  <c r="J533" i="7"/>
  <c r="J468" i="7"/>
  <c r="J835" i="7"/>
  <c r="J1760" i="7"/>
  <c r="J757" i="7"/>
  <c r="J1090" i="7"/>
  <c r="J765" i="7"/>
  <c r="J863" i="7"/>
  <c r="J14" i="7"/>
  <c r="J1538" i="7"/>
  <c r="J2111" i="7"/>
  <c r="J1595" i="7"/>
  <c r="J1492" i="7"/>
  <c r="J1136" i="7"/>
  <c r="J951" i="7"/>
  <c r="J658" i="7"/>
  <c r="J495" i="7"/>
  <c r="J1059" i="7"/>
  <c r="J1397" i="7"/>
  <c r="J1097" i="7"/>
  <c r="J345" i="7"/>
  <c r="J1226" i="7"/>
  <c r="J607" i="7"/>
  <c r="J1816" i="7"/>
  <c r="J1458" i="7"/>
  <c r="J1703" i="7"/>
  <c r="J1394" i="7"/>
  <c r="J1748" i="7"/>
  <c r="J1088" i="7"/>
  <c r="J1443" i="7"/>
  <c r="J2112" i="7"/>
  <c r="J642" i="7"/>
  <c r="J1455" i="7"/>
  <c r="J487" i="7"/>
  <c r="J2113" i="7"/>
  <c r="J1000" i="7"/>
  <c r="J1978" i="7"/>
  <c r="J1461" i="7"/>
  <c r="J802" i="7"/>
  <c r="J247" i="7"/>
  <c r="J2051" i="7"/>
  <c r="J2043" i="7"/>
  <c r="J1600" i="7"/>
  <c r="J2048" i="7"/>
  <c r="J936" i="7"/>
  <c r="J790" i="7"/>
  <c r="J525" i="7"/>
  <c r="J889" i="7"/>
  <c r="J633" i="7"/>
  <c r="J1198" i="7"/>
  <c r="J109" i="7"/>
  <c r="J928" i="7"/>
  <c r="J1078" i="7"/>
  <c r="J878" i="7"/>
  <c r="J1517" i="7"/>
  <c r="J778" i="7"/>
  <c r="J149" i="7"/>
  <c r="J1750" i="7"/>
  <c r="J849" i="7"/>
  <c r="J598" i="7"/>
  <c r="J841" i="7"/>
  <c r="J1679" i="7"/>
  <c r="J1608" i="7"/>
  <c r="J1317" i="7"/>
  <c r="J643" i="7"/>
  <c r="J708" i="7"/>
  <c r="J1289" i="7"/>
  <c r="J964" i="7"/>
  <c r="J168" i="7"/>
  <c r="J281" i="7"/>
  <c r="J1205" i="7"/>
  <c r="J1328" i="7"/>
  <c r="J837" i="7"/>
  <c r="J565" i="7"/>
  <c r="J451" i="7"/>
  <c r="J1091" i="7"/>
  <c r="J1468" i="7"/>
  <c r="J1979" i="7"/>
  <c r="J529" i="7"/>
  <c r="J313" i="7"/>
  <c r="J650" i="7"/>
  <c r="J238" i="7"/>
  <c r="J1173" i="7"/>
  <c r="J1361" i="7"/>
  <c r="J945" i="7"/>
  <c r="J1385" i="7"/>
  <c r="J1233" i="7"/>
  <c r="J647" i="7"/>
  <c r="J1980" i="7"/>
  <c r="J1981" i="7"/>
  <c r="J1982" i="7"/>
  <c r="J1983" i="7"/>
  <c r="J1984" i="7"/>
  <c r="J1412" i="7"/>
  <c r="J1102" i="7"/>
  <c r="J625" i="7"/>
  <c r="J1398" i="7"/>
  <c r="J297" i="7"/>
  <c r="J252" i="7"/>
  <c r="J1687" i="7"/>
  <c r="J248" i="7"/>
  <c r="J1583" i="7"/>
  <c r="J358" i="7"/>
  <c r="J818" i="7"/>
  <c r="J1071" i="7"/>
  <c r="J963" i="7"/>
  <c r="J1391" i="7"/>
  <c r="J1733" i="7"/>
  <c r="J234" i="7"/>
  <c r="J2114" i="7"/>
  <c r="J406" i="7"/>
  <c r="J2028" i="7"/>
  <c r="J1262" i="7"/>
  <c r="J1323" i="7"/>
  <c r="J1406" i="7"/>
  <c r="J869" i="7"/>
  <c r="J1342" i="7"/>
  <c r="J273" i="7"/>
  <c r="J1773" i="7"/>
  <c r="J1845" i="7"/>
  <c r="J388" i="7"/>
  <c r="J1201" i="7"/>
  <c r="J1774" i="7"/>
  <c r="J1478" i="7"/>
  <c r="J1202" i="7"/>
  <c r="J1161" i="7"/>
  <c r="J2012" i="7"/>
  <c r="J2036" i="7"/>
  <c r="J504" i="7"/>
  <c r="J1562" i="7"/>
  <c r="J436" i="7"/>
  <c r="J884" i="7"/>
  <c r="J553" i="7"/>
  <c r="J1446" i="7"/>
  <c r="J380" i="7"/>
  <c r="J695" i="7"/>
  <c r="J2115" i="7"/>
  <c r="J1029" i="7"/>
  <c r="J1339" i="7"/>
  <c r="J398" i="7"/>
  <c r="J1354" i="7"/>
  <c r="J1213" i="7"/>
  <c r="J1282" i="7"/>
  <c r="J1310" i="7"/>
  <c r="J1647" i="7"/>
  <c r="J1400" i="7"/>
  <c r="J1444" i="7"/>
  <c r="J513" i="7"/>
  <c r="J2057" i="7"/>
  <c r="J2116" i="7"/>
  <c r="J1348" i="7"/>
  <c r="J1032" i="7"/>
  <c r="J1743" i="7"/>
  <c r="J2117" i="7"/>
  <c r="J735" i="7"/>
  <c r="J1763" i="7"/>
  <c r="J2065" i="7"/>
  <c r="J2118" i="7"/>
  <c r="J392" i="7"/>
  <c r="J1641" i="7"/>
  <c r="J1902" i="7"/>
  <c r="J1070" i="7"/>
  <c r="J1416" i="7"/>
  <c r="J1409" i="7"/>
  <c r="J1034" i="7"/>
  <c r="J2119" i="7"/>
  <c r="J949" i="7"/>
  <c r="J788" i="7"/>
  <c r="J617" i="7"/>
  <c r="J2120" i="7"/>
  <c r="J864" i="7"/>
  <c r="J700" i="7"/>
  <c r="J636" i="7"/>
  <c r="J237" i="7"/>
  <c r="J2055" i="7"/>
  <c r="J1712" i="7"/>
  <c r="J1422" i="7"/>
  <c r="J1445" i="7"/>
  <c r="J1620" i="7"/>
  <c r="J1716" i="7"/>
  <c r="J1605" i="7"/>
  <c r="J477" i="7"/>
  <c r="J1187" i="7"/>
  <c r="J483" i="7"/>
  <c r="J268" i="7"/>
  <c r="J490" i="7"/>
  <c r="J585" i="7"/>
  <c r="J368" i="7"/>
  <c r="J2056" i="7"/>
  <c r="J1386" i="7"/>
  <c r="J1817" i="7"/>
  <c r="J1523" i="7"/>
  <c r="J432" i="7"/>
  <c r="J756" i="7"/>
  <c r="J776" i="7"/>
  <c r="J1254" i="7"/>
  <c r="J762" i="7"/>
  <c r="J1568" i="7"/>
  <c r="J807" i="7"/>
  <c r="J987" i="7"/>
  <c r="J1404" i="7"/>
  <c r="J1604" i="7"/>
  <c r="J317" i="7"/>
  <c r="J1588" i="7"/>
  <c r="J1495" i="7"/>
  <c r="J1362" i="7"/>
  <c r="J1516" i="7"/>
  <c r="J730" i="7"/>
  <c r="J2031" i="7"/>
  <c r="J1776" i="7"/>
  <c r="J357" i="7"/>
  <c r="J1017" i="7"/>
  <c r="J1297" i="7"/>
  <c r="J759" i="7"/>
  <c r="J1206" i="7"/>
  <c r="J2121" i="7"/>
  <c r="J1571" i="7"/>
  <c r="J496" i="7"/>
  <c r="J1896" i="7"/>
  <c r="J1402" i="7"/>
  <c r="J1270" i="7"/>
  <c r="J2022" i="7"/>
  <c r="J2035" i="7"/>
  <c r="J1858" i="7"/>
  <c r="J2014" i="7"/>
  <c r="J1873" i="7"/>
  <c r="J982" i="7"/>
  <c r="J743" i="7"/>
  <c r="J1054" i="7"/>
  <c r="J1772" i="7"/>
  <c r="J1374" i="7"/>
  <c r="J1130" i="7"/>
  <c r="J1363" i="7"/>
  <c r="J737" i="7"/>
  <c r="J544" i="7"/>
  <c r="J1272" i="7"/>
  <c r="J885" i="7"/>
  <c r="J1792" i="7"/>
  <c r="J997" i="7"/>
  <c r="J419" i="7"/>
  <c r="J1393" i="7"/>
  <c r="J447" i="7"/>
  <c r="J870" i="7"/>
  <c r="J1171" i="7"/>
  <c r="J365" i="7"/>
  <c r="J228" i="7"/>
  <c r="J1494" i="7"/>
  <c r="J665" i="7"/>
  <c r="J517" i="7"/>
  <c r="J1066" i="7"/>
  <c r="J848" i="7"/>
  <c r="J567" i="7"/>
  <c r="J486" i="7"/>
  <c r="J1822" i="7"/>
  <c r="J1901" i="7"/>
  <c r="J2122" i="7"/>
  <c r="J998" i="7"/>
  <c r="J610" i="7"/>
  <c r="J1833" i="7"/>
  <c r="J1826" i="7"/>
  <c r="J1460" i="7"/>
  <c r="J1252" i="7"/>
  <c r="J1002" i="7"/>
  <c r="J1408" i="7"/>
  <c r="J97" i="7"/>
  <c r="J1864" i="7"/>
  <c r="J1089" i="7"/>
  <c r="J482" i="7"/>
  <c r="J1508" i="7"/>
  <c r="J709" i="7"/>
  <c r="J1185" i="7"/>
  <c r="J1880" i="7"/>
  <c r="J1627" i="7"/>
  <c r="J1614" i="7"/>
  <c r="J1628" i="7"/>
  <c r="J1672" i="7"/>
  <c r="J974" i="7"/>
  <c r="J1327" i="7"/>
  <c r="J1115" i="7"/>
  <c r="J1450" i="7"/>
  <c r="J628" i="7"/>
  <c r="J1106" i="7"/>
  <c r="J481" i="7"/>
  <c r="J794" i="7"/>
  <c r="J1116" i="7"/>
  <c r="J1227" i="7"/>
  <c r="J484" i="7"/>
  <c r="J292" i="7"/>
  <c r="J1346" i="7"/>
  <c r="J1480" i="7"/>
  <c r="J1724" i="7"/>
  <c r="J1699" i="7"/>
  <c r="J2123" i="7"/>
  <c r="J1721" i="7"/>
  <c r="J1518" i="7"/>
  <c r="J275" i="7"/>
  <c r="J910" i="7"/>
  <c r="J1107" i="7"/>
  <c r="J975" i="7"/>
  <c r="J686" i="7"/>
  <c r="J946" i="7"/>
  <c r="J732" i="7"/>
  <c r="J836" i="7"/>
  <c r="J977" i="7"/>
  <c r="J1879" i="7"/>
  <c r="J1854" i="7"/>
  <c r="J1789" i="7"/>
  <c r="J1797" i="7"/>
  <c r="J1164" i="7"/>
  <c r="J1815" i="7"/>
  <c r="J954" i="7"/>
  <c r="J1731" i="7"/>
  <c r="J2053" i="7"/>
  <c r="J886" i="7"/>
  <c r="J897" i="7"/>
  <c r="J1886" i="7"/>
  <c r="J79" i="7"/>
  <c r="J2124" i="7"/>
  <c r="J102" i="7"/>
  <c r="J1068" i="7"/>
  <c r="J2125" i="7"/>
  <c r="J331" i="7"/>
  <c r="J502" i="7"/>
  <c r="J2126" i="7"/>
  <c r="J2127" i="7"/>
  <c r="J883" i="7"/>
  <c r="J726" i="7"/>
  <c r="J1862" i="7"/>
  <c r="J1913" i="7"/>
  <c r="J1830" i="7"/>
  <c r="J1684" i="7"/>
  <c r="J1169" i="7"/>
  <c r="J618" i="7"/>
  <c r="J879" i="7"/>
  <c r="J984" i="7"/>
  <c r="J2128" i="7"/>
  <c r="J1563" i="7"/>
  <c r="J749" i="7"/>
  <c r="J1576" i="7"/>
  <c r="J1794" i="7"/>
  <c r="J899" i="7"/>
  <c r="J303" i="7"/>
  <c r="J1100" i="7"/>
  <c r="J551" i="7"/>
  <c r="J1598" i="7"/>
  <c r="J1871" i="7"/>
  <c r="J2021" i="7"/>
  <c r="J1288" i="7"/>
  <c r="J1615" i="7"/>
  <c r="J564" i="7"/>
  <c r="J1707" i="7"/>
  <c r="J1133" i="7"/>
  <c r="J1060" i="7"/>
  <c r="J798" i="7"/>
  <c r="J1014" i="7"/>
  <c r="J750" i="7"/>
  <c r="J888" i="7"/>
  <c r="J1151" i="7"/>
  <c r="J527" i="7"/>
  <c r="J896" i="7"/>
  <c r="J1050" i="7"/>
  <c r="J1258" i="7"/>
  <c r="J606" i="7"/>
  <c r="J1734" i="7"/>
  <c r="J1473" i="7"/>
  <c r="J1513" i="7"/>
  <c r="J893" i="7"/>
  <c r="J1219" i="7"/>
  <c r="J1325" i="7"/>
  <c r="J1565" i="7"/>
  <c r="J1424" i="7"/>
  <c r="J1850" i="7"/>
  <c r="J1509" i="7"/>
  <c r="J1209" i="7"/>
  <c r="J255" i="7"/>
  <c r="J1664" i="7"/>
  <c r="J662" i="7"/>
  <c r="J1180" i="7"/>
  <c r="J2129" i="7"/>
  <c r="J1823" i="7"/>
  <c r="J692" i="7"/>
  <c r="J1225" i="7"/>
  <c r="J1153" i="7"/>
  <c r="J2023" i="7"/>
  <c r="J391" i="7"/>
  <c r="J2008" i="7"/>
  <c r="J1704" i="7"/>
  <c r="J1298" i="7"/>
  <c r="J1381" i="7"/>
  <c r="J2011" i="7"/>
  <c r="J1779" i="7"/>
  <c r="J1052" i="7"/>
  <c r="J1006" i="7"/>
  <c r="J955" i="7"/>
  <c r="J2007" i="7"/>
  <c r="J675" i="7"/>
  <c r="J1654" i="7"/>
  <c r="J507" i="7"/>
  <c r="J115" i="7"/>
  <c r="J421" i="7"/>
  <c r="J267" i="7"/>
  <c r="J844" i="7"/>
  <c r="J1610" i="7"/>
  <c r="J2050" i="7"/>
  <c r="J1737" i="7"/>
  <c r="J2058" i="7"/>
  <c r="J1855" i="7"/>
  <c r="J943" i="7"/>
  <c r="J2059" i="7"/>
  <c r="J1456" i="7"/>
  <c r="J2047" i="7"/>
  <c r="J1507" i="7"/>
  <c r="J2052" i="7"/>
  <c r="J754" i="7"/>
  <c r="J1838" i="7"/>
  <c r="J654" i="7"/>
  <c r="J921" i="7"/>
  <c r="J768" i="7"/>
  <c r="J840" i="7"/>
  <c r="J1572" i="7"/>
  <c r="J753" i="7"/>
  <c r="J716" i="7"/>
  <c r="J148" i="7"/>
  <c r="J1985" i="7"/>
  <c r="J1986" i="7"/>
  <c r="J962" i="7"/>
  <c r="J1693" i="7"/>
  <c r="J1639" i="7"/>
  <c r="J471" i="7"/>
  <c r="J1591" i="7"/>
  <c r="J828" i="7"/>
  <c r="J322" i="7"/>
  <c r="J980" i="7"/>
  <c r="J1683" i="7"/>
  <c r="J748" i="7"/>
  <c r="J2045" i="7"/>
  <c r="J623" i="7"/>
  <c r="J1223" i="7"/>
  <c r="J1041" i="7"/>
  <c r="J786" i="7"/>
  <c r="J446" i="7"/>
  <c r="J1176" i="7"/>
  <c r="J1573" i="7"/>
  <c r="J1035" i="7"/>
  <c r="J2130" i="7"/>
  <c r="J973" i="7"/>
  <c r="J927" i="7"/>
  <c r="J463" i="7"/>
  <c r="J2054" i="7"/>
  <c r="J377" i="7"/>
  <c r="J1564" i="7"/>
  <c r="J1799" i="7"/>
  <c r="J1688" i="7"/>
  <c r="J766" i="7"/>
  <c r="J1332" i="7"/>
  <c r="J1349" i="7"/>
  <c r="J1987" i="7"/>
  <c r="J995" i="7"/>
  <c r="J783" i="7"/>
  <c r="J462" i="7"/>
  <c r="J873" i="7"/>
  <c r="J774" i="7"/>
  <c r="J81" i="7"/>
  <c r="J1027" i="7"/>
  <c r="J293" i="7"/>
  <c r="J1058" i="7"/>
  <c r="J1757" i="7"/>
  <c r="J2131" i="7"/>
  <c r="J957" i="7"/>
  <c r="J2046" i="7"/>
  <c r="J416" i="7"/>
  <c r="J2132" i="7"/>
  <c r="J186" i="7"/>
  <c r="J1988" i="7"/>
  <c r="J1501" i="7"/>
  <c r="J1326" i="7"/>
  <c r="J909" i="7"/>
  <c r="J1132" i="7"/>
  <c r="J1606" i="7"/>
  <c r="J882" i="7"/>
  <c r="J941" i="7"/>
  <c r="J1127" i="7"/>
  <c r="J1087" i="7"/>
  <c r="J1481" i="7"/>
  <c r="J203" i="7"/>
  <c r="J1657" i="7"/>
  <c r="J448" i="7"/>
  <c r="J1203" i="7"/>
  <c r="J534" i="7"/>
  <c r="J336" i="7"/>
  <c r="J251" i="7"/>
  <c r="J1570" i="7"/>
  <c r="J1364" i="7"/>
  <c r="J742" i="7"/>
  <c r="J758" i="7"/>
  <c r="J1413" i="7"/>
  <c r="J1074" i="7"/>
  <c r="J967" i="7"/>
  <c r="J1755" i="7"/>
  <c r="J324" i="7"/>
  <c r="J1621" i="7"/>
  <c r="J1655" i="7"/>
  <c r="J1787" i="7"/>
  <c r="J1626" i="7"/>
  <c r="J1670" i="7"/>
  <c r="J1700" i="7"/>
  <c r="J1746" i="7"/>
  <c r="J839" i="7"/>
  <c r="J992" i="7"/>
  <c r="J1421" i="7"/>
  <c r="J1587" i="7"/>
  <c r="J1777" i="7"/>
  <c r="J1895" i="7"/>
  <c r="J1839" i="7"/>
  <c r="J1905" i="7"/>
  <c r="J1582" i="7"/>
  <c r="J989" i="7"/>
  <c r="J1305" i="7"/>
  <c r="J1004" i="7"/>
  <c r="J1765" i="7"/>
  <c r="J464" i="7"/>
  <c r="J1306" i="7"/>
  <c r="J1761" i="7"/>
  <c r="J710" i="7"/>
  <c r="J1429" i="7"/>
  <c r="J2018" i="7"/>
  <c r="J1241" i="7"/>
  <c r="J1407" i="7"/>
  <c r="J638" i="7"/>
  <c r="J626" i="7"/>
  <c r="J672" i="7"/>
  <c r="J1989" i="7"/>
  <c r="J1218" i="7"/>
  <c r="J1211" i="7"/>
  <c r="J719" i="7"/>
  <c r="J1022" i="7"/>
  <c r="J720" i="7"/>
  <c r="J1268" i="7"/>
  <c r="J616" i="7"/>
  <c r="J761" i="7"/>
  <c r="J373" i="7"/>
  <c r="J1463" i="7"/>
  <c r="J920" i="7"/>
  <c r="J1824" i="7"/>
  <c r="J764" i="7"/>
  <c r="J1537" i="7"/>
  <c r="J1290" i="7"/>
  <c r="J1484" i="7"/>
  <c r="J1560" i="7"/>
  <c r="J809" i="7"/>
  <c r="J1082" i="7"/>
  <c r="J1266" i="7"/>
  <c r="J1753" i="7"/>
  <c r="J1465" i="7"/>
  <c r="J1242" i="7"/>
  <c r="J1534" i="7"/>
  <c r="J443" i="7"/>
  <c r="J934" i="7"/>
  <c r="J407" i="7"/>
  <c r="J715" i="7"/>
  <c r="J847" i="7"/>
  <c r="J698" i="7"/>
  <c r="J797" i="7"/>
  <c r="J1302" i="7"/>
  <c r="J746" i="7"/>
  <c r="J312" i="7"/>
  <c r="J876" i="7"/>
  <c r="J908" i="7"/>
  <c r="J1990" i="7"/>
  <c r="J350" i="7"/>
  <c r="J2133" i="7"/>
  <c r="J736" i="7"/>
  <c r="J1449" i="7"/>
  <c r="J911" i="7"/>
  <c r="J755" i="7"/>
  <c r="J832" i="7"/>
  <c r="J1183" i="7"/>
  <c r="J1105" i="7"/>
  <c r="J1061" i="7"/>
  <c r="J1131" i="7"/>
  <c r="J1725" i="7"/>
  <c r="J413" i="7"/>
  <c r="J1182" i="7"/>
  <c r="J823" i="7"/>
  <c r="J1447" i="7"/>
  <c r="J459" i="7"/>
  <c r="J800" i="7"/>
  <c r="J548" i="7"/>
  <c r="J1235" i="7"/>
  <c r="J1048" i="7"/>
  <c r="J1069" i="7"/>
  <c r="J594" i="7"/>
  <c r="J979" i="7"/>
  <c r="J1340" i="7"/>
  <c r="J1486" i="7"/>
  <c r="J1036" i="7"/>
  <c r="J688" i="7"/>
  <c r="J1064" i="7"/>
  <c r="J811" i="7"/>
  <c r="J791" i="7"/>
  <c r="J1018" i="7"/>
  <c r="J661" i="7"/>
  <c r="J1550" i="7"/>
  <c r="J1827" i="7"/>
  <c r="J1224" i="7"/>
  <c r="J604" i="7"/>
  <c r="J996" i="7"/>
  <c r="J1212" i="7"/>
  <c r="J592" i="7"/>
  <c r="J2002" i="7"/>
  <c r="J1496" i="7"/>
  <c r="J538" i="7"/>
  <c r="J856" i="7"/>
  <c r="J1851" i="7"/>
  <c r="J744" i="7"/>
  <c r="J1800" i="7"/>
  <c r="J900" i="7"/>
  <c r="J1697" i="7"/>
  <c r="J952" i="7"/>
  <c r="J780" i="7"/>
  <c r="J340" i="7"/>
  <c r="J1536" i="7"/>
  <c r="J865" i="7"/>
  <c r="J1805" i="7"/>
  <c r="J1145" i="7"/>
  <c r="J1875" i="7"/>
  <c r="J1865" i="7"/>
  <c r="J1329" i="7"/>
  <c r="J1110" i="7"/>
  <c r="J1742" i="7"/>
  <c r="J1629" i="7"/>
  <c r="J1720" i="7"/>
  <c r="J1114" i="7"/>
  <c r="J1137" i="7"/>
  <c r="J1791" i="7"/>
  <c r="J488" i="7"/>
  <c r="J815" i="7"/>
  <c r="J1255" i="7"/>
  <c r="J1128" i="7"/>
  <c r="J1475" i="7"/>
  <c r="J2134" i="7"/>
  <c r="J1842" i="7"/>
  <c r="J1849" i="7"/>
  <c r="J1623" i="7"/>
  <c r="J371" i="7"/>
  <c r="J1853" i="7"/>
  <c r="J2017" i="7"/>
  <c r="J793" i="7"/>
  <c r="J1125" i="7"/>
  <c r="J1645" i="7"/>
  <c r="J881" i="7"/>
  <c r="J824" i="7"/>
  <c r="J1633" i="7"/>
  <c r="J1228" i="7"/>
  <c r="J1897" i="7"/>
  <c r="J1500" i="7"/>
  <c r="J1344" i="7"/>
  <c r="J1887" i="7"/>
  <c r="J965" i="7"/>
  <c r="J1489" i="7"/>
  <c r="J1866" i="7"/>
  <c r="J2034" i="7"/>
  <c r="J1392" i="7"/>
  <c r="J1083" i="7"/>
  <c r="J1466" i="7"/>
  <c r="J1271" i="7"/>
  <c r="J1196" i="7"/>
  <c r="J1991" i="7"/>
  <c r="J731" i="7"/>
  <c r="J1651" i="7"/>
  <c r="J1691" i="7"/>
  <c r="J1483" i="7"/>
  <c r="J1785" i="7"/>
  <c r="J676" i="7"/>
  <c r="J1836" i="7"/>
  <c r="J1195" i="7"/>
  <c r="J1457" i="7"/>
  <c r="J1433" i="7"/>
  <c r="J1079" i="7"/>
  <c r="J492" i="7"/>
  <c r="J1081" i="7"/>
  <c r="J630" i="7"/>
  <c r="J1553" i="7"/>
  <c r="J1527" i="7"/>
  <c r="J931" i="7"/>
  <c r="J1214" i="7"/>
  <c r="J1007" i="7"/>
  <c r="J747" i="7"/>
  <c r="J1158" i="7"/>
  <c r="J491" i="7"/>
  <c r="J680" i="7"/>
  <c r="J1522" i="7"/>
  <c r="J579" i="7"/>
  <c r="J1834" i="7"/>
  <c r="J1829" i="7"/>
  <c r="J1832" i="7"/>
  <c r="J1541" i="7"/>
  <c r="J2135" i="7"/>
  <c r="J1415" i="7"/>
  <c r="J1717" i="7"/>
  <c r="J1596" i="7"/>
  <c r="J1341" i="7"/>
  <c r="J1464" i="7"/>
  <c r="J1515" i="7"/>
  <c r="J1356" i="7"/>
  <c r="J905" i="7"/>
  <c r="J976" i="7"/>
  <c r="J1215" i="7"/>
  <c r="J1698" i="7"/>
  <c r="J2136" i="7"/>
  <c r="J1479" i="7"/>
  <c r="J1767" i="7"/>
  <c r="J1906" i="7"/>
  <c r="J990" i="7"/>
  <c r="J1808" i="7"/>
  <c r="J1554" i="7"/>
  <c r="J1843" i="7"/>
  <c r="J354" i="7"/>
  <c r="J679" i="7"/>
  <c r="J2037" i="7"/>
  <c r="J1452" i="7"/>
  <c r="J1599" i="7"/>
  <c r="J784" i="7"/>
  <c r="J906" i="7"/>
  <c r="J1380" i="7"/>
  <c r="J2030" i="7"/>
  <c r="J714" i="7"/>
  <c r="J1285" i="7"/>
  <c r="J1502" i="7"/>
  <c r="J861" i="7"/>
  <c r="J646" i="7"/>
  <c r="J393" i="7"/>
  <c r="J1016" i="7"/>
  <c r="J1250" i="7"/>
  <c r="J1384" i="7"/>
  <c r="J1370" i="7"/>
  <c r="J2137" i="7"/>
  <c r="J2138" i="7"/>
  <c r="J1992" i="7"/>
  <c r="J1993" i="7"/>
  <c r="J1994" i="7"/>
  <c r="J1995" i="7"/>
  <c r="J1996" i="7"/>
  <c r="J124" i="7"/>
  <c r="J1997" i="7"/>
  <c r="J1998" i="7"/>
  <c r="J1999" i="7"/>
  <c r="J2000" i="7"/>
  <c r="J2001" i="7"/>
  <c r="J493" i="7"/>
  <c r="D3" i="7"/>
  <c r="I71" i="7"/>
  <c r="I948" i="7"/>
  <c r="I22" i="7"/>
  <c r="I3" i="7"/>
  <c r="I225" i="7"/>
  <c r="I182" i="7"/>
  <c r="I116" i="7"/>
  <c r="I933" i="7"/>
  <c r="I717" i="7"/>
  <c r="I23" i="7"/>
  <c r="I1001" i="7"/>
  <c r="I339" i="7"/>
  <c r="I1607" i="7"/>
  <c r="I31" i="7"/>
  <c r="I27" i="7"/>
  <c r="I46" i="7"/>
  <c r="I7" i="7"/>
  <c r="I98" i="7"/>
  <c r="I72" i="7"/>
  <c r="I12" i="7"/>
  <c r="I1801" i="7"/>
  <c r="I205" i="7"/>
  <c r="I50" i="7"/>
  <c r="I1650" i="7"/>
  <c r="I1643" i="7"/>
  <c r="I1708" i="7"/>
  <c r="I401" i="7"/>
  <c r="I782" i="7"/>
  <c r="I1900" i="7"/>
  <c r="I831" i="7"/>
  <c r="I257" i="7"/>
  <c r="I1702" i="7"/>
  <c r="I1630" i="7"/>
  <c r="I930" i="7"/>
  <c r="I1689" i="7"/>
  <c r="I254" i="7"/>
  <c r="I1111" i="7"/>
  <c r="I1635" i="7"/>
  <c r="I172" i="7"/>
  <c r="I1321" i="7"/>
  <c r="I180" i="7"/>
  <c r="I34" i="7"/>
  <c r="I76" i="7"/>
  <c r="I1667" i="7"/>
  <c r="I135" i="7"/>
  <c r="I1567" i="7"/>
  <c r="I1877" i="7"/>
  <c r="I403" i="7"/>
  <c r="I154" i="7"/>
  <c r="I311" i="7"/>
  <c r="I1692" i="7"/>
  <c r="I2013" i="7"/>
  <c r="I1293" i="7"/>
  <c r="I4" i="7"/>
  <c r="I1915" i="7"/>
  <c r="I1112" i="7"/>
  <c r="I2027" i="7"/>
  <c r="I8" i="7"/>
  <c r="I163" i="7"/>
  <c r="I1129" i="7"/>
  <c r="I1033" i="7"/>
  <c r="I360" i="7"/>
  <c r="I291" i="7"/>
  <c r="I2068" i="7"/>
  <c r="I1372" i="7"/>
  <c r="I220" i="7"/>
  <c r="I645" i="7"/>
  <c r="I107" i="7"/>
  <c r="I569" i="7"/>
  <c r="I5" i="7"/>
  <c r="I40" i="7"/>
  <c r="I741" i="7"/>
  <c r="I1178" i="7"/>
  <c r="I555" i="7"/>
  <c r="I396" i="7"/>
  <c r="I1234" i="7"/>
  <c r="I958" i="7"/>
  <c r="I347" i="7"/>
  <c r="I593" i="7"/>
  <c r="I1919" i="7"/>
  <c r="I1920" i="7"/>
  <c r="I508" i="7"/>
  <c r="I171" i="7"/>
  <c r="I290" i="7"/>
  <c r="I434" i="7"/>
  <c r="I269" i="7"/>
  <c r="I586" i="7"/>
  <c r="I111" i="7"/>
  <c r="I1675" i="7"/>
  <c r="I96" i="7"/>
  <c r="I280" i="7"/>
  <c r="I278" i="7"/>
  <c r="I158" i="7"/>
  <c r="I189" i="7"/>
  <c r="I1876" i="7"/>
  <c r="I35" i="7"/>
  <c r="I903" i="7"/>
  <c r="I38" i="7"/>
  <c r="I1355" i="7"/>
  <c r="I209" i="7"/>
  <c r="I833" i="7"/>
  <c r="I1690" i="7"/>
  <c r="I2069" i="7"/>
  <c r="I2070" i="7"/>
  <c r="I43" i="7"/>
  <c r="I2071" i="7"/>
  <c r="I90" i="7"/>
  <c r="I301" i="7"/>
  <c r="I1624" i="7"/>
  <c r="I65" i="7"/>
  <c r="I15" i="7"/>
  <c r="I1921" i="7"/>
  <c r="I1637" i="7"/>
  <c r="I2072" i="7"/>
  <c r="I2073" i="7"/>
  <c r="I49" i="7"/>
  <c r="I583" i="7"/>
  <c r="I24" i="7"/>
  <c r="I1783" i="7"/>
  <c r="I397" i="7"/>
  <c r="I417" i="7"/>
  <c r="I132" i="7"/>
  <c r="I1790" i="7"/>
  <c r="I1320" i="7"/>
  <c r="I402" i="7"/>
  <c r="I1922" i="7"/>
  <c r="I355" i="7"/>
  <c r="I389" i="7"/>
  <c r="I1636" i="7"/>
  <c r="I54" i="7"/>
  <c r="I1804" i="7"/>
  <c r="I1451" i="7"/>
  <c r="I521" i="7"/>
  <c r="I489" i="7"/>
  <c r="I559" i="7"/>
  <c r="I41" i="7"/>
  <c r="I153" i="7"/>
  <c r="I1324" i="7"/>
  <c r="I570" i="7"/>
  <c r="I590" i="7"/>
  <c r="I942" i="7"/>
  <c r="I376" i="7"/>
  <c r="I452" i="7"/>
  <c r="I1802" i="7"/>
  <c r="I53" i="7"/>
  <c r="I1818" i="7"/>
  <c r="I1482" i="7"/>
  <c r="I1331" i="7"/>
  <c r="I113" i="7"/>
  <c r="I1889" i="7"/>
  <c r="I1840" i="7"/>
  <c r="I1759" i="7"/>
  <c r="I51" i="7"/>
  <c r="I573" i="7"/>
  <c r="I1405" i="7"/>
  <c r="I1811" i="7"/>
  <c r="I63" i="7"/>
  <c r="I687" i="7"/>
  <c r="I454" i="7"/>
  <c r="I1375" i="7"/>
  <c r="I16" i="7"/>
  <c r="I721" i="7"/>
  <c r="I92" i="7"/>
  <c r="I271" i="7"/>
  <c r="I578" i="7"/>
  <c r="I193" i="7"/>
  <c r="I1438" i="7"/>
  <c r="I1709" i="7"/>
  <c r="I775" i="7"/>
  <c r="I699" i="7"/>
  <c r="I294" i="7"/>
  <c r="I353" i="7"/>
  <c r="I105" i="7"/>
  <c r="I191" i="7"/>
  <c r="I1275" i="7"/>
  <c r="I239" i="7"/>
  <c r="I440" i="7"/>
  <c r="I1601" i="7"/>
  <c r="I668" i="7"/>
  <c r="I915" i="7"/>
  <c r="I956" i="7"/>
  <c r="I1881" i="7"/>
  <c r="I108" i="7"/>
  <c r="I1256" i="7"/>
  <c r="I2074" i="7"/>
  <c r="I1020" i="7"/>
  <c r="I266" i="7"/>
  <c r="I1766" i="7"/>
  <c r="I2075" i="7"/>
  <c r="I390" i="7"/>
  <c r="I415" i="7"/>
  <c r="I246" i="7"/>
  <c r="I575" i="7"/>
  <c r="I110" i="7"/>
  <c r="I595" i="7"/>
  <c r="I155" i="7"/>
  <c r="I1154" i="7"/>
  <c r="I1644" i="7"/>
  <c r="I261" i="7"/>
  <c r="I346" i="7"/>
  <c r="I925" i="7"/>
  <c r="I792" i="7"/>
  <c r="I739" i="7"/>
  <c r="I1891" i="7"/>
  <c r="I1892" i="7"/>
  <c r="I441" i="7"/>
  <c r="I1113" i="7"/>
  <c r="I277" i="7"/>
  <c r="I351" i="7"/>
  <c r="I308" i="7"/>
  <c r="I140" i="7"/>
  <c r="I689" i="7"/>
  <c r="I60" i="7"/>
  <c r="I763" i="7"/>
  <c r="I1535" i="7"/>
  <c r="I1586" i="7"/>
  <c r="I232" i="7"/>
  <c r="I651" i="7"/>
  <c r="I2076" i="7"/>
  <c r="I983" i="7"/>
  <c r="I1548" i="7"/>
  <c r="I571" i="7"/>
  <c r="I622" i="7"/>
  <c r="I1025" i="7"/>
  <c r="I1490" i="7"/>
  <c r="I729" i="7"/>
  <c r="I880" i="7"/>
  <c r="I1723" i="7"/>
  <c r="I1419" i="7"/>
  <c r="I10" i="7"/>
  <c r="I505" i="7"/>
  <c r="I68" i="7"/>
  <c r="I1574" i="7"/>
  <c r="I1648" i="7"/>
  <c r="I550" i="7"/>
  <c r="I1625" i="7"/>
  <c r="I1510" i="7"/>
  <c r="I75" i="7"/>
  <c r="I1119" i="7"/>
  <c r="I767" i="7"/>
  <c r="I265" i="7"/>
  <c r="I1319" i="7"/>
  <c r="I62" i="7"/>
  <c r="I1152" i="7"/>
  <c r="I45" i="7"/>
  <c r="I773" i="7"/>
  <c r="I117" i="7"/>
  <c r="I456" i="7"/>
  <c r="I1237" i="7"/>
  <c r="I1143" i="7"/>
  <c r="I1497" i="7"/>
  <c r="I332" i="7"/>
  <c r="I1138" i="7"/>
  <c r="I243" i="7"/>
  <c r="I74" i="7"/>
  <c r="I1696" i="7"/>
  <c r="I1401" i="7"/>
  <c r="I673" i="7"/>
  <c r="I655" i="7"/>
  <c r="I2077" i="7"/>
  <c r="I1425" i="7"/>
  <c r="I263" i="7"/>
  <c r="I112" i="7"/>
  <c r="I1414" i="7"/>
  <c r="I1365" i="7"/>
  <c r="I315" i="7"/>
  <c r="I608" i="7"/>
  <c r="I1248" i="7"/>
  <c r="I566" i="7"/>
  <c r="I58" i="7"/>
  <c r="I69" i="7"/>
  <c r="I734" i="7"/>
  <c r="I19" i="7"/>
  <c r="I399" i="7"/>
  <c r="I1307" i="7"/>
  <c r="I1279" i="7"/>
  <c r="I316" i="7"/>
  <c r="I1092" i="7"/>
  <c r="I242" i="7"/>
  <c r="I541" i="7"/>
  <c r="I1577" i="7"/>
  <c r="I1303" i="7"/>
  <c r="I609" i="7"/>
  <c r="I2003" i="7"/>
  <c r="I1668" i="7"/>
  <c r="I270" i="7"/>
  <c r="I718" i="7"/>
  <c r="I20" i="7"/>
  <c r="I2078" i="7"/>
  <c r="I9" i="7"/>
  <c r="I364" i="7"/>
  <c r="I179" i="7"/>
  <c r="I2079" i="7"/>
  <c r="I926" i="7"/>
  <c r="I1295" i="7"/>
  <c r="I282" i="7"/>
  <c r="I785" i="7"/>
  <c r="I212" i="7"/>
  <c r="I1923" i="7"/>
  <c r="I1030" i="7"/>
  <c r="I1096" i="7"/>
  <c r="I478" i="7"/>
  <c r="I235" i="7"/>
  <c r="I663" i="7"/>
  <c r="I93" i="7"/>
  <c r="I1611" i="7"/>
  <c r="I539" i="7"/>
  <c r="I1701" i="7"/>
  <c r="I2080" i="7"/>
  <c r="I123" i="7"/>
  <c r="I2081" i="7"/>
  <c r="I582" i="7"/>
  <c r="I1584" i="7"/>
  <c r="I103" i="7"/>
  <c r="I1594" i="7"/>
  <c r="I363" i="7"/>
  <c r="I1222" i="7"/>
  <c r="I1661" i="7"/>
  <c r="I923" i="7"/>
  <c r="I356" i="7"/>
  <c r="I1662" i="7"/>
  <c r="I827" i="7"/>
  <c r="I860" i="7"/>
  <c r="I914" i="7"/>
  <c r="I724" i="7"/>
  <c r="I966" i="7"/>
  <c r="I913" i="7"/>
  <c r="I503" i="7"/>
  <c r="I563" i="7"/>
  <c r="I328" i="7"/>
  <c r="I260" i="7"/>
  <c r="I11" i="7"/>
  <c r="I6" i="7"/>
  <c r="I61" i="7"/>
  <c r="I130" i="7"/>
  <c r="I159" i="7"/>
  <c r="I999" i="7"/>
  <c r="I306" i="7"/>
  <c r="I185" i="7"/>
  <c r="I48" i="7"/>
  <c r="I733" i="7"/>
  <c r="I605" i="7"/>
  <c r="I1710" i="7"/>
  <c r="I1525" i="7"/>
  <c r="I1663" i="7"/>
  <c r="I558" i="7"/>
  <c r="I652" i="7"/>
  <c r="I177" i="7"/>
  <c r="I2082" i="7"/>
  <c r="I1676" i="7"/>
  <c r="I25" i="7"/>
  <c r="I499" i="7"/>
  <c r="I2083" i="7"/>
  <c r="I1561" i="7"/>
  <c r="I272" i="7"/>
  <c r="I56" i="7"/>
  <c r="I805" i="7"/>
  <c r="I1579" i="7"/>
  <c r="I409" i="7"/>
  <c r="I52" i="7"/>
  <c r="I1157" i="7"/>
  <c r="I91" i="7"/>
  <c r="I314" i="7"/>
  <c r="I224" i="7"/>
  <c r="I1292" i="7"/>
  <c r="I725" i="7"/>
  <c r="I429" i="7"/>
  <c r="I37" i="7"/>
  <c r="I190" i="7"/>
  <c r="I162" i="7"/>
  <c r="I302" i="7"/>
  <c r="I286" i="7"/>
  <c r="I1646" i="7"/>
  <c r="I1706" i="7"/>
  <c r="I1075" i="7"/>
  <c r="I1434" i="7"/>
  <c r="I1238" i="7"/>
  <c r="I581" i="7"/>
  <c r="I381" i="7"/>
  <c r="I1656" i="7"/>
  <c r="I1216" i="7"/>
  <c r="I327" i="7"/>
  <c r="I152" i="7"/>
  <c r="I134" i="7"/>
  <c r="I1459" i="7"/>
  <c r="I890" i="7"/>
  <c r="I2084" i="7"/>
  <c r="I479" i="7"/>
  <c r="I771" i="7"/>
  <c r="I624" i="7"/>
  <c r="I309" i="7"/>
  <c r="I1260" i="7"/>
  <c r="I165" i="7"/>
  <c r="I1330" i="7"/>
  <c r="I412" i="7"/>
  <c r="I435" i="7"/>
  <c r="I2004" i="7"/>
  <c r="I659" i="7"/>
  <c r="I1590" i="7"/>
  <c r="I1546" i="7"/>
  <c r="I1168" i="7"/>
  <c r="I1547" i="7"/>
  <c r="I30" i="7"/>
  <c r="I176" i="7"/>
  <c r="I619" i="7"/>
  <c r="I1551" i="7"/>
  <c r="I520" i="7"/>
  <c r="I70" i="7"/>
  <c r="I1812" i="7"/>
  <c r="I1313" i="7"/>
  <c r="I1813" i="7"/>
  <c r="I1426" i="7"/>
  <c r="I178" i="7"/>
  <c r="I18" i="7"/>
  <c r="I137" i="7"/>
  <c r="I613" i="7"/>
  <c r="I82" i="7"/>
  <c r="I28" i="7"/>
  <c r="I506" i="7"/>
  <c r="I2085" i="7"/>
  <c r="I1825" i="7"/>
  <c r="I2086" i="7"/>
  <c r="I494" i="7"/>
  <c r="I2087" i="7"/>
  <c r="I1566" i="7"/>
  <c r="I289" i="7"/>
  <c r="I1477" i="7"/>
  <c r="I810" i="7"/>
  <c r="I1521" i="7"/>
  <c r="I1666" i="7"/>
  <c r="I1514" i="7"/>
  <c r="I1269" i="7"/>
  <c r="I467" i="7"/>
  <c r="I1837" i="7"/>
  <c r="I95" i="7"/>
  <c r="I229" i="7"/>
  <c r="I83" i="7"/>
  <c r="I13" i="7"/>
  <c r="I629" i="7"/>
  <c r="I348" i="7"/>
  <c r="I1371" i="7"/>
  <c r="I803" i="7"/>
  <c r="I341" i="7"/>
  <c r="I21" i="7"/>
  <c r="I352" i="7"/>
  <c r="I319" i="7"/>
  <c r="I1246" i="7"/>
  <c r="I1729" i="7"/>
  <c r="I1736" i="7"/>
  <c r="I1730" i="7"/>
  <c r="I73" i="7"/>
  <c r="I1735" i="7"/>
  <c r="I498" i="7"/>
  <c r="I602" i="7"/>
  <c r="I1786" i="7"/>
  <c r="I2062" i="7"/>
  <c r="I572" i="7"/>
  <c r="I1333" i="7"/>
  <c r="I99" i="7"/>
  <c r="I1803" i="7"/>
  <c r="I535" i="7"/>
  <c r="I795" i="7"/>
  <c r="I751" i="7"/>
  <c r="I295" i="7"/>
  <c r="I1253" i="7"/>
  <c r="I829" i="7"/>
  <c r="I1049" i="7"/>
  <c r="I480" i="7"/>
  <c r="I615" i="7"/>
  <c r="I1828" i="7"/>
  <c r="I901" i="7"/>
  <c r="I554" i="7"/>
  <c r="I1274" i="7"/>
  <c r="I304" i="7"/>
  <c r="I752" i="7"/>
  <c r="I859" i="7"/>
  <c r="I33" i="7"/>
  <c r="I1770" i="7"/>
  <c r="I1345" i="7"/>
  <c r="I547" i="7"/>
  <c r="I420" i="7"/>
  <c r="I532" i="7"/>
  <c r="I1491" i="7"/>
  <c r="I1499" i="7"/>
  <c r="I342" i="7"/>
  <c r="I17" i="7"/>
  <c r="I194" i="7"/>
  <c r="I843" i="7"/>
  <c r="I1488" i="7"/>
  <c r="I994" i="7"/>
  <c r="I47" i="7"/>
  <c r="I245" i="7"/>
  <c r="I1861" i="7"/>
  <c r="I408" i="7"/>
  <c r="I1758" i="7"/>
  <c r="I1427" i="7"/>
  <c r="I455" i="7"/>
  <c r="I121" i="7"/>
  <c r="I59" i="7"/>
  <c r="I1631" i="7"/>
  <c r="I288" i="7"/>
  <c r="I329" i="7"/>
  <c r="I512" i="7"/>
  <c r="I1749" i="7"/>
  <c r="I258" i="7"/>
  <c r="I217" i="7"/>
  <c r="I1163" i="7"/>
  <c r="I678" i="7"/>
  <c r="I366" i="7"/>
  <c r="I127" i="7"/>
  <c r="I2029" i="7"/>
  <c r="I1844" i="7"/>
  <c r="I929" i="7"/>
  <c r="I200" i="7"/>
  <c r="I960" i="7"/>
  <c r="I114" i="7"/>
  <c r="I1428" i="7"/>
  <c r="I57" i="7"/>
  <c r="I988" i="7"/>
  <c r="I1439" i="7"/>
  <c r="I981" i="7"/>
  <c r="I458" i="7"/>
  <c r="I1170" i="7"/>
  <c r="I39" i="7"/>
  <c r="I326" i="7"/>
  <c r="I522" i="7"/>
  <c r="I969" i="7"/>
  <c r="I1713" i="7"/>
  <c r="I627" i="7"/>
  <c r="I867" i="7"/>
  <c r="I858" i="7"/>
  <c r="I106" i="7"/>
  <c r="I681" i="7"/>
  <c r="I175" i="7"/>
  <c r="I361" i="7"/>
  <c r="I337" i="7"/>
  <c r="I475" i="7"/>
  <c r="I591" i="7"/>
  <c r="I2005" i="7"/>
  <c r="I1893" i="7"/>
  <c r="I141" i="7"/>
  <c r="I1908" i="7"/>
  <c r="I156" i="7"/>
  <c r="I1358" i="7"/>
  <c r="I1221" i="7"/>
  <c r="I1396" i="7"/>
  <c r="I437" i="7"/>
  <c r="I543" i="7"/>
  <c r="I536" i="7"/>
  <c r="I1188" i="7"/>
  <c r="I338" i="7"/>
  <c r="I1315" i="7"/>
  <c r="I1337" i="7"/>
  <c r="I349" i="7"/>
  <c r="I196" i="7"/>
  <c r="I1142" i="7"/>
  <c r="I2010" i="7"/>
  <c r="I1512" i="7"/>
  <c r="I276" i="7"/>
  <c r="I264" i="7"/>
  <c r="I1172" i="7"/>
  <c r="I250" i="7"/>
  <c r="I80" i="7"/>
  <c r="I510" i="7"/>
  <c r="I670" i="7"/>
  <c r="I310" i="7"/>
  <c r="I298" i="7"/>
  <c r="I1669" i="7"/>
  <c r="I1031" i="7"/>
  <c r="I26" i="7"/>
  <c r="I584" i="7"/>
  <c r="I1135" i="7"/>
  <c r="I2026" i="7"/>
  <c r="I1318" i="7"/>
  <c r="I143" i="7"/>
  <c r="I1831" i="7"/>
  <c r="I1493" i="7"/>
  <c r="I1334" i="7"/>
  <c r="I1039" i="7"/>
  <c r="I779" i="7"/>
  <c r="I1165" i="7"/>
  <c r="I1399" i="7"/>
  <c r="I777" i="7"/>
  <c r="I204" i="7"/>
  <c r="I1194" i="7"/>
  <c r="I634" i="7"/>
  <c r="I372" i="7"/>
  <c r="I1273" i="7"/>
  <c r="I552" i="7"/>
  <c r="I424" i="7"/>
  <c r="I556" i="7"/>
  <c r="I274" i="7"/>
  <c r="I649" i="7"/>
  <c r="I986" i="7"/>
  <c r="I1067" i="7"/>
  <c r="I524" i="7"/>
  <c r="I1043" i="7"/>
  <c r="I1073" i="7"/>
  <c r="I877" i="7"/>
  <c r="I161" i="7"/>
  <c r="I641" i="7"/>
  <c r="I259" i="7"/>
  <c r="I1592" i="7"/>
  <c r="I1190" i="7"/>
  <c r="I2088" i="7"/>
  <c r="I442" i="7"/>
  <c r="I1764" i="7"/>
  <c r="I1351" i="7"/>
  <c r="I1247" i="7"/>
  <c r="I620" i="7"/>
  <c r="I1874" i="7"/>
  <c r="I1232" i="7"/>
  <c r="I919" i="7"/>
  <c r="I169" i="7"/>
  <c r="I1230" i="7"/>
  <c r="I904" i="7"/>
  <c r="I1376" i="7"/>
  <c r="I1379" i="7"/>
  <c r="I1382" i="7"/>
  <c r="I173" i="7"/>
  <c r="I1199" i="7"/>
  <c r="I666" i="7"/>
  <c r="I1744" i="7"/>
  <c r="I1287" i="7"/>
  <c r="I1883" i="7"/>
  <c r="I411" i="7"/>
  <c r="I1714" i="7"/>
  <c r="I587" i="7"/>
  <c r="I1890" i="7"/>
  <c r="I240" i="7"/>
  <c r="I895" i="7"/>
  <c r="I1373" i="7"/>
  <c r="I1053" i="7"/>
  <c r="I677" i="7"/>
  <c r="I1139" i="7"/>
  <c r="I549" i="7"/>
  <c r="I86" i="7"/>
  <c r="I1013" i="7"/>
  <c r="I656" i="7"/>
  <c r="I671" i="7"/>
  <c r="I174" i="7"/>
  <c r="I233" i="7"/>
  <c r="I862" i="7"/>
  <c r="I576" i="7"/>
  <c r="I138" i="7"/>
  <c r="I394" i="7"/>
  <c r="I67" i="7"/>
  <c r="I611" i="7"/>
  <c r="I531" i="7"/>
  <c r="I36" i="7"/>
  <c r="I1820" i="7"/>
  <c r="I707" i="7"/>
  <c r="I55" i="7"/>
  <c r="I907" i="7"/>
  <c r="I42" i="7"/>
  <c r="I562" i="7"/>
  <c r="I1784" i="7"/>
  <c r="I580" i="7"/>
  <c r="I1738" i="7"/>
  <c r="I1841" i="7"/>
  <c r="I218" i="7"/>
  <c r="I29" i="7"/>
  <c r="I1174" i="7"/>
  <c r="I561" i="7"/>
  <c r="I66" i="7"/>
  <c r="I460" i="7"/>
  <c r="I826" i="7"/>
  <c r="I603" i="7"/>
  <c r="I157" i="7"/>
  <c r="I1549" i="7"/>
  <c r="I359" i="7"/>
  <c r="I1511" i="7"/>
  <c r="I87" i="7"/>
  <c r="I144" i="7"/>
  <c r="I970" i="7"/>
  <c r="I812" i="7"/>
  <c r="I1506" i="7"/>
  <c r="I1080" i="7"/>
  <c r="I249" i="7"/>
  <c r="I842" i="7"/>
  <c r="I142" i="7"/>
  <c r="I691" i="7"/>
  <c r="I589" i="7"/>
  <c r="I1336" i="7"/>
  <c r="I1448" i="7"/>
  <c r="I133" i="7"/>
  <c r="I770" i="7"/>
  <c r="I444" i="7"/>
  <c r="I223" i="7"/>
  <c r="I712" i="7"/>
  <c r="I723" i="7"/>
  <c r="I128" i="7"/>
  <c r="I1085" i="7"/>
  <c r="I1177" i="7"/>
  <c r="I1423" i="7"/>
  <c r="I1249" i="7"/>
  <c r="I985" i="7"/>
  <c r="I540" i="7"/>
  <c r="I1322" i="7"/>
  <c r="I1243" i="7"/>
  <c r="I938" i="7"/>
  <c r="I560" i="7"/>
  <c r="I1284" i="7"/>
  <c r="I1552" i="7"/>
  <c r="I400" i="7"/>
  <c r="I1852" i="7"/>
  <c r="I950" i="7"/>
  <c r="I1304" i="7"/>
  <c r="I183" i="7"/>
  <c r="I1680" i="7"/>
  <c r="I825" i="7"/>
  <c r="I470" i="7"/>
  <c r="I1924" i="7"/>
  <c r="I253" i="7"/>
  <c r="I711" i="7"/>
  <c r="I469" i="7"/>
  <c r="I1051" i="7"/>
  <c r="I801" i="7"/>
  <c r="I1925" i="7"/>
  <c r="I1926" i="7"/>
  <c r="I1011" i="7"/>
  <c r="I131" i="7"/>
  <c r="I722" i="7"/>
  <c r="I318" i="7"/>
  <c r="I118" i="7"/>
  <c r="I1390" i="7"/>
  <c r="I1012" i="7"/>
  <c r="I1038" i="7"/>
  <c r="I230" i="7"/>
  <c r="I119" i="7"/>
  <c r="I523" i="7"/>
  <c r="I369" i="7"/>
  <c r="I166" i="7"/>
  <c r="I972" i="7"/>
  <c r="I375" i="7"/>
  <c r="I333" i="7"/>
  <c r="I476" i="7"/>
  <c r="I1927" i="7"/>
  <c r="I866" i="7"/>
  <c r="I2064" i="7"/>
  <c r="I1076" i="7"/>
  <c r="I256" i="7"/>
  <c r="I1575" i="7"/>
  <c r="I1286" i="7"/>
  <c r="I2015" i="7"/>
  <c r="I1338" i="7"/>
  <c r="I637" i="7"/>
  <c r="I445" i="7"/>
  <c r="I537" i="7"/>
  <c r="I1528" i="7"/>
  <c r="I1814" i="7"/>
  <c r="I1430" i="7"/>
  <c r="I697" i="7"/>
  <c r="I465" i="7"/>
  <c r="I845" i="7"/>
  <c r="I1928" i="7"/>
  <c r="I1929" i="7"/>
  <c r="I89" i="7"/>
  <c r="I236" i="7"/>
  <c r="I1108" i="7"/>
  <c r="I631" i="7"/>
  <c r="I799" i="7"/>
  <c r="I1299" i="7"/>
  <c r="I685" i="7"/>
  <c r="I1291" i="7"/>
  <c r="I1930" i="7"/>
  <c r="I1931" i="7"/>
  <c r="I1109" i="7"/>
  <c r="I181" i="7"/>
  <c r="I214" i="7"/>
  <c r="I1585" i="7"/>
  <c r="I1200" i="7"/>
  <c r="I781" i="7"/>
  <c r="I160" i="7"/>
  <c r="I1932" i="7"/>
  <c r="I2089" i="7"/>
  <c r="I219" i="7"/>
  <c r="I2090" i="7"/>
  <c r="I1933" i="7"/>
  <c r="I201" i="7"/>
  <c r="I2060" i="7"/>
  <c r="I164" i="7"/>
  <c r="I1529" i="7"/>
  <c r="I1909" i="7"/>
  <c r="I244" i="7"/>
  <c r="I1593" i="7"/>
  <c r="I1796" i="7"/>
  <c r="I1086" i="7"/>
  <c r="I1296" i="7"/>
  <c r="I325" i="7"/>
  <c r="I574" i="7"/>
  <c r="I78" i="7"/>
  <c r="I854" i="7"/>
  <c r="I1023" i="7"/>
  <c r="I430" i="7"/>
  <c r="I1065" i="7"/>
  <c r="I1556" i="7"/>
  <c r="I384" i="7"/>
  <c r="I1653" i="7"/>
  <c r="I88" i="7"/>
  <c r="I1934" i="7"/>
  <c r="I1935" i="7"/>
  <c r="I1936" i="7"/>
  <c r="I1937" i="7"/>
  <c r="I1938" i="7"/>
  <c r="I1939" i="7"/>
  <c r="I1217" i="7"/>
  <c r="I1798" i="7"/>
  <c r="I2091" i="7"/>
  <c r="I684" i="7"/>
  <c r="I466" i="7"/>
  <c r="I1719" i="7"/>
  <c r="I1545" i="7"/>
  <c r="I1940" i="7"/>
  <c r="I344" i="7"/>
  <c r="I307" i="7"/>
  <c r="I2016" i="7"/>
  <c r="I1617" i="7"/>
  <c r="I2009" i="7"/>
  <c r="I405" i="7"/>
  <c r="I738" i="7"/>
  <c r="I1578" i="7"/>
  <c r="I1498" i="7"/>
  <c r="I2024" i="7"/>
  <c r="I1918" i="7"/>
  <c r="I1350" i="7"/>
  <c r="I44" i="7"/>
  <c r="I1062" i="7"/>
  <c r="I450" i="7"/>
  <c r="I1122" i="7"/>
  <c r="I1263" i="7"/>
  <c r="I206" i="7"/>
  <c r="I1019" i="7"/>
  <c r="I1005" i="7"/>
  <c r="I32" i="7"/>
  <c r="I395" i="7"/>
  <c r="I457" i="7"/>
  <c r="I136" i="7"/>
  <c r="I1694" i="7"/>
  <c r="I1941" i="7"/>
  <c r="I1942" i="7"/>
  <c r="I215" i="7"/>
  <c r="I1715" i="7"/>
  <c r="I1505" i="7"/>
  <c r="I1674" i="7"/>
  <c r="I821" i="7"/>
  <c r="I1359" i="7"/>
  <c r="I1314" i="7"/>
  <c r="I1819" i="7"/>
  <c r="I1471" i="7"/>
  <c r="I1559" i="7"/>
  <c r="I820" i="7"/>
  <c r="I1160" i="7"/>
  <c r="I1943" i="7"/>
  <c r="I1944" i="7"/>
  <c r="I1945" i="7"/>
  <c r="I1946" i="7"/>
  <c r="I1695" i="7"/>
  <c r="I1469" i="7"/>
  <c r="I1239" i="7"/>
  <c r="I614" i="7"/>
  <c r="I1907" i="7"/>
  <c r="I2025" i="7"/>
  <c r="I2039" i="7"/>
  <c r="I1756" i="7"/>
  <c r="I588" i="7"/>
  <c r="I1740" i="7"/>
  <c r="I85" i="7"/>
  <c r="I120" i="7"/>
  <c r="I1914" i="7"/>
  <c r="I335" i="7"/>
  <c r="I1057" i="7"/>
  <c r="I1795" i="7"/>
  <c r="I1420" i="7"/>
  <c r="I1619" i="7"/>
  <c r="I1727" i="7"/>
  <c r="I1718" i="7"/>
  <c r="I1782" i="7"/>
  <c r="I669" i="7"/>
  <c r="I640" i="7"/>
  <c r="I1231" i="7"/>
  <c r="I993" i="7"/>
  <c r="I1441" i="7"/>
  <c r="I1395" i="7"/>
  <c r="I1278" i="7"/>
  <c r="I184" i="7"/>
  <c r="I1123" i="7"/>
  <c r="I1236" i="7"/>
  <c r="I1485" i="7"/>
  <c r="I2066" i="7"/>
  <c r="I1682" i="7"/>
  <c r="I635" i="7"/>
  <c r="I1947" i="7"/>
  <c r="I1948" i="7"/>
  <c r="I129" i="7"/>
  <c r="I740" i="7"/>
  <c r="I1301" i="7"/>
  <c r="I1389" i="7"/>
  <c r="I947" i="7"/>
  <c r="I139" i="7"/>
  <c r="I211" i="7"/>
  <c r="I1283" i="7"/>
  <c r="I404" i="7"/>
  <c r="I1949" i="7"/>
  <c r="I1950" i="7"/>
  <c r="I1951" i="7"/>
  <c r="I2044" i="7"/>
  <c r="I597" i="7"/>
  <c r="I1867" i="7"/>
  <c r="I1894" i="7"/>
  <c r="I231" i="7"/>
  <c r="I1952" i="7"/>
  <c r="I216" i="7"/>
  <c r="I1204" i="7"/>
  <c r="I378" i="7"/>
  <c r="I1953" i="7"/>
  <c r="I1954" i="7"/>
  <c r="I1539" i="7"/>
  <c r="I428" i="7"/>
  <c r="I1955" i="7"/>
  <c r="I1956" i="7"/>
  <c r="I1957" i="7"/>
  <c r="I940" i="7"/>
  <c r="I1124" i="7"/>
  <c r="I577" i="7"/>
  <c r="I374" i="7"/>
  <c r="I485" i="7"/>
  <c r="I808" i="7"/>
  <c r="I978" i="7"/>
  <c r="I1276" i="7"/>
  <c r="I2092" i="7"/>
  <c r="I1809" i="7"/>
  <c r="I1958" i="7"/>
  <c r="I210" i="7"/>
  <c r="I1754" i="7"/>
  <c r="I439" i="7"/>
  <c r="I526" i="7"/>
  <c r="I1144" i="7"/>
  <c r="I1300" i="7"/>
  <c r="I2093" i="7"/>
  <c r="I1472" i="7"/>
  <c r="I1436" i="7"/>
  <c r="I287" i="7"/>
  <c r="I221" i="7"/>
  <c r="I2094" i="7"/>
  <c r="I1959" i="7"/>
  <c r="I1960" i="7"/>
  <c r="I1961" i="7"/>
  <c r="I1962" i="7"/>
  <c r="I1140" i="7"/>
  <c r="I423" i="7"/>
  <c r="I1104" i="7"/>
  <c r="I1094" i="7"/>
  <c r="I1181" i="7"/>
  <c r="I1335" i="7"/>
  <c r="I283" i="7"/>
  <c r="I1208" i="7"/>
  <c r="I77" i="7"/>
  <c r="I1963" i="7"/>
  <c r="I1184" i="7"/>
  <c r="I1146" i="7"/>
  <c r="I760" i="7"/>
  <c r="I530" i="7"/>
  <c r="I853" i="7"/>
  <c r="I528" i="7"/>
  <c r="I383" i="7"/>
  <c r="I386" i="7"/>
  <c r="I425" i="7"/>
  <c r="I1964" i="7"/>
  <c r="I362" i="7"/>
  <c r="I122" i="7"/>
  <c r="I1965" i="7"/>
  <c r="I769" i="7"/>
  <c r="I1037" i="7"/>
  <c r="I667" i="7"/>
  <c r="I693" i="7"/>
  <c r="I727" i="7"/>
  <c r="I1476" i="7"/>
  <c r="I1410" i="7"/>
  <c r="I557" i="7"/>
  <c r="I1186" i="7"/>
  <c r="I1388" i="7"/>
  <c r="I410" i="7"/>
  <c r="I1193" i="7"/>
  <c r="I1126" i="7"/>
  <c r="I1681" i="7"/>
  <c r="I1540" i="7"/>
  <c r="I745" i="7"/>
  <c r="I1557" i="7"/>
  <c r="I1771" i="7"/>
  <c r="I2095" i="7"/>
  <c r="I601" i="7"/>
  <c r="I1632" i="7"/>
  <c r="I1162" i="7"/>
  <c r="I1453" i="7"/>
  <c r="I1403" i="7"/>
  <c r="I1378" i="7"/>
  <c r="I125" i="7"/>
  <c r="I1352" i="7"/>
  <c r="I1368" i="7"/>
  <c r="I959" i="7"/>
  <c r="I1649" i="7"/>
  <c r="I515" i="7"/>
  <c r="I1580" i="7"/>
  <c r="I472" i="7"/>
  <c r="I1462" i="7"/>
  <c r="I1418" i="7"/>
  <c r="I1008" i="7"/>
  <c r="I104" i="7"/>
  <c r="I1677" i="7"/>
  <c r="I1045" i="7"/>
  <c r="I2096" i="7"/>
  <c r="I1044" i="7"/>
  <c r="I1093" i="7"/>
  <c r="I1063" i="7"/>
  <c r="I1807" i="7"/>
  <c r="I1722" i="7"/>
  <c r="I2019" i="7"/>
  <c r="I1503" i="7"/>
  <c r="I2097" i="7"/>
  <c r="I1888" i="7"/>
  <c r="I2067" i="7"/>
  <c r="I2098" i="7"/>
  <c r="I1810" i="7"/>
  <c r="I198" i="7"/>
  <c r="I1555" i="7"/>
  <c r="I2038" i="7"/>
  <c r="I1769" i="7"/>
  <c r="I1622" i="7"/>
  <c r="I1609" i="7"/>
  <c r="I208" i="7"/>
  <c r="I320" i="7"/>
  <c r="I1095" i="7"/>
  <c r="I1244" i="7"/>
  <c r="I1343" i="7"/>
  <c r="I814" i="7"/>
  <c r="I1367" i="7"/>
  <c r="I1046" i="7"/>
  <c r="I197" i="7"/>
  <c r="I1167" i="7"/>
  <c r="I1366" i="7"/>
  <c r="I501" i="7"/>
  <c r="I1056" i="7"/>
  <c r="I1780" i="7"/>
  <c r="I1156" i="7"/>
  <c r="I1141" i="7"/>
  <c r="I902" i="7"/>
  <c r="I1751" i="7"/>
  <c r="I1294" i="7"/>
  <c r="I704" i="7"/>
  <c r="I1474" i="7"/>
  <c r="I706" i="7"/>
  <c r="I912" i="7"/>
  <c r="I1762" i="7"/>
  <c r="I1098" i="7"/>
  <c r="I1309" i="7"/>
  <c r="I1055" i="7"/>
  <c r="I813" i="7"/>
  <c r="I1369" i="7"/>
  <c r="I170" i="7"/>
  <c r="I891" i="7"/>
  <c r="I299" i="7"/>
  <c r="I192" i="7"/>
  <c r="I1353" i="7"/>
  <c r="I188" i="7"/>
  <c r="I892" i="7"/>
  <c r="I431" i="7"/>
  <c r="I850" i="7"/>
  <c r="I145" i="7"/>
  <c r="I1220" i="7"/>
  <c r="I1120" i="7"/>
  <c r="I1775" i="7"/>
  <c r="I207" i="7"/>
  <c r="I701" i="7"/>
  <c r="I1532" i="7"/>
  <c r="I1411" i="7"/>
  <c r="I1638" i="7"/>
  <c r="I713" i="7"/>
  <c r="I1259" i="7"/>
  <c r="I343" i="7"/>
  <c r="I1103" i="7"/>
  <c r="I868" i="7"/>
  <c r="I1047" i="7"/>
  <c r="I932" i="7"/>
  <c r="I262" i="7"/>
  <c r="I1277" i="7"/>
  <c r="I1117" i="7"/>
  <c r="I875" i="7"/>
  <c r="I1357" i="7"/>
  <c r="I1210" i="7"/>
  <c r="I653" i="7"/>
  <c r="I414" i="7"/>
  <c r="I1912" i="7"/>
  <c r="I1026" i="7"/>
  <c r="I953" i="7"/>
  <c r="I1467" i="7"/>
  <c r="I1440" i="7"/>
  <c r="I1189" i="7"/>
  <c r="I1878" i="7"/>
  <c r="I830" i="7"/>
  <c r="I887" i="7"/>
  <c r="I898" i="7"/>
  <c r="I473" i="7"/>
  <c r="I816" i="7"/>
  <c r="I1705" i="7"/>
  <c r="I1882" i="7"/>
  <c r="I1847" i="7"/>
  <c r="I1903" i="7"/>
  <c r="I1316" i="7"/>
  <c r="I648" i="7"/>
  <c r="I1885" i="7"/>
  <c r="I834" i="7"/>
  <c r="I971" i="7"/>
  <c r="I427" i="7"/>
  <c r="I305" i="7"/>
  <c r="I1884" i="7"/>
  <c r="I1245" i="7"/>
  <c r="I2099" i="7"/>
  <c r="I1470" i="7"/>
  <c r="I1642" i="7"/>
  <c r="I1072" i="7"/>
  <c r="I2100" i="7"/>
  <c r="I433" i="7"/>
  <c r="I1166" i="7"/>
  <c r="I2063" i="7"/>
  <c r="I846" i="7"/>
  <c r="I1281" i="7"/>
  <c r="I1526" i="7"/>
  <c r="I1788" i="7"/>
  <c r="I644" i="7"/>
  <c r="I917" i="7"/>
  <c r="I151" i="7"/>
  <c r="I150" i="7"/>
  <c r="I600" i="7"/>
  <c r="I2101" i="7"/>
  <c r="I968" i="7"/>
  <c r="I632" i="7"/>
  <c r="I1665" i="7"/>
  <c r="I1077" i="7"/>
  <c r="I1264" i="7"/>
  <c r="I694" i="7"/>
  <c r="I422" i="7"/>
  <c r="I202" i="7"/>
  <c r="I1640" i="7"/>
  <c r="I1752" i="7"/>
  <c r="I961" i="7"/>
  <c r="I660" i="7"/>
  <c r="I2102" i="7"/>
  <c r="I1432" i="7"/>
  <c r="I199" i="7"/>
  <c r="I1543" i="7"/>
  <c r="I1612" i="7"/>
  <c r="I1616" i="7"/>
  <c r="I2103" i="7"/>
  <c r="I1544" i="7"/>
  <c r="I674" i="7"/>
  <c r="I1659" i="7"/>
  <c r="I2104" i="7"/>
  <c r="I599" i="7"/>
  <c r="I1101" i="7"/>
  <c r="I855" i="7"/>
  <c r="I2020" i="7"/>
  <c r="I167" i="7"/>
  <c r="I690" i="7"/>
  <c r="I851" i="7"/>
  <c r="I1261" i="7"/>
  <c r="I1377" i="7"/>
  <c r="I187" i="7"/>
  <c r="I1021" i="7"/>
  <c r="I1558" i="7"/>
  <c r="I1347" i="7"/>
  <c r="I1437" i="7"/>
  <c r="I1530" i="7"/>
  <c r="I1835" i="7"/>
  <c r="I1671" i="7"/>
  <c r="I2105" i="7"/>
  <c r="I1618" i="7"/>
  <c r="I1872" i="7"/>
  <c r="I2006" i="7"/>
  <c r="I852" i="7"/>
  <c r="I1487" i="7"/>
  <c r="I1898" i="7"/>
  <c r="I1860" i="7"/>
  <c r="I1197" i="7"/>
  <c r="I1806" i="7"/>
  <c r="I2106" i="7"/>
  <c r="I1859" i="7"/>
  <c r="I639" i="7"/>
  <c r="I1155" i="7"/>
  <c r="I1589" i="7"/>
  <c r="I146" i="7"/>
  <c r="I100" i="7"/>
  <c r="I222" i="7"/>
  <c r="I596" i="7"/>
  <c r="I330" i="7"/>
  <c r="I226" i="7"/>
  <c r="I657" i="7"/>
  <c r="I241" i="7"/>
  <c r="I545" i="7"/>
  <c r="I461" i="7"/>
  <c r="I195" i="7"/>
  <c r="I426" i="7"/>
  <c r="I514" i="7"/>
  <c r="I449" i="7"/>
  <c r="I1084" i="7"/>
  <c r="I1147" i="7"/>
  <c r="I511" i="7"/>
  <c r="I804" i="7"/>
  <c r="I838" i="7"/>
  <c r="I284" i="7"/>
  <c r="I147" i="7"/>
  <c r="I1003" i="7"/>
  <c r="I822" i="7"/>
  <c r="I1148" i="7"/>
  <c r="I1454" i="7"/>
  <c r="I1267" i="7"/>
  <c r="I1520" i="7"/>
  <c r="I682" i="7"/>
  <c r="I1741" i="7"/>
  <c r="I321" i="7"/>
  <c r="I1781" i="7"/>
  <c r="I1745" i="7"/>
  <c r="I772" i="7"/>
  <c r="I789" i="7"/>
  <c r="I1597" i="7"/>
  <c r="I568" i="7"/>
  <c r="I1569" i="7"/>
  <c r="I379" i="7"/>
  <c r="I1678" i="7"/>
  <c r="I1028" i="7"/>
  <c r="I387" i="7"/>
  <c r="I819" i="7"/>
  <c r="I922" i="7"/>
  <c r="I1966" i="7"/>
  <c r="I453" i="7"/>
  <c r="I939" i="7"/>
  <c r="I872" i="7"/>
  <c r="I2107" i="7"/>
  <c r="I787" i="7"/>
  <c r="I944" i="7"/>
  <c r="I1967" i="7"/>
  <c r="I84" i="7"/>
  <c r="I546" i="7"/>
  <c r="I1739" i="7"/>
  <c r="I1613" i="7"/>
  <c r="I285" i="7"/>
  <c r="I1868" i="7"/>
  <c r="I1711" i="7"/>
  <c r="I1265" i="7"/>
  <c r="I702" i="7"/>
  <c r="I64" i="7"/>
  <c r="I1435" i="7"/>
  <c r="I300" i="7"/>
  <c r="I474" i="7"/>
  <c r="I1846" i="7"/>
  <c r="I1159" i="7"/>
  <c r="I1010" i="7"/>
  <c r="I213" i="7"/>
  <c r="I516" i="7"/>
  <c r="I1251" i="7"/>
  <c r="I924" i="7"/>
  <c r="I1099" i="7"/>
  <c r="I1968" i="7"/>
  <c r="I94" i="7"/>
  <c r="I1969" i="7"/>
  <c r="I1970" i="7"/>
  <c r="I1971" i="7"/>
  <c r="I1972" i="7"/>
  <c r="I1973" i="7"/>
  <c r="I1974" i="7"/>
  <c r="I367" i="7"/>
  <c r="I705" i="7"/>
  <c r="I1581" i="7"/>
  <c r="I334" i="7"/>
  <c r="I817" i="7"/>
  <c r="I1685" i="7"/>
  <c r="I1431" i="7"/>
  <c r="I1121" i="7"/>
  <c r="I518" i="7"/>
  <c r="I1311" i="7"/>
  <c r="I857" i="7"/>
  <c r="I874" i="7"/>
  <c r="I664" i="7"/>
  <c r="I1904" i="7"/>
  <c r="I1134" i="7"/>
  <c r="I621" i="7"/>
  <c r="I542" i="7"/>
  <c r="I2108" i="7"/>
  <c r="I2109" i="7"/>
  <c r="I1192" i="7"/>
  <c r="I1726" i="7"/>
  <c r="I1229" i="7"/>
  <c r="I1911" i="7"/>
  <c r="I382" i="7"/>
  <c r="I370" i="7"/>
  <c r="I1417" i="7"/>
  <c r="I1175" i="7"/>
  <c r="I1442" i="7"/>
  <c r="I1504" i="7"/>
  <c r="I1040" i="7"/>
  <c r="I1150" i="7"/>
  <c r="I796" i="7"/>
  <c r="I1658" i="7"/>
  <c r="I1312" i="7"/>
  <c r="I612" i="7"/>
  <c r="I1149" i="7"/>
  <c r="I497" i="7"/>
  <c r="I806" i="7"/>
  <c r="I728" i="7"/>
  <c r="I1673" i="7"/>
  <c r="I1387" i="7"/>
  <c r="I918" i="7"/>
  <c r="I1519" i="7"/>
  <c r="I1524" i="7"/>
  <c r="I935" i="7"/>
  <c r="I937" i="7"/>
  <c r="I703" i="7"/>
  <c r="I1240" i="7"/>
  <c r="I227" i="7"/>
  <c r="I916" i="7"/>
  <c r="I1686" i="7"/>
  <c r="I1179" i="7"/>
  <c r="I1542" i="7"/>
  <c r="I279" i="7"/>
  <c r="I683" i="7"/>
  <c r="I1975" i="7"/>
  <c r="I519" i="7"/>
  <c r="I1603" i="7"/>
  <c r="I894" i="7"/>
  <c r="I1728" i="7"/>
  <c r="I991" i="7"/>
  <c r="I696" i="7"/>
  <c r="I1732" i="7"/>
  <c r="I1660" i="7"/>
  <c r="I101" i="7"/>
  <c r="I509" i="7"/>
  <c r="I126" i="7"/>
  <c r="I1009" i="7"/>
  <c r="I1191" i="7"/>
  <c r="I385" i="7"/>
  <c r="I1383" i="7"/>
  <c r="I1042" i="7"/>
  <c r="I1976" i="7"/>
  <c r="I1257" i="7"/>
  <c r="I1747" i="7"/>
  <c r="I1533" i="7"/>
  <c r="I1778" i="7"/>
  <c r="I1910" i="7"/>
  <c r="I418" i="7"/>
  <c r="I1916" i="7"/>
  <c r="I1652" i="7"/>
  <c r="I1977" i="7"/>
  <c r="I1118" i="7"/>
  <c r="I500" i="7"/>
  <c r="I1821" i="7"/>
  <c r="I1856" i="7"/>
  <c r="I1857" i="7"/>
  <c r="I2110" i="7"/>
  <c r="I1899" i="7"/>
  <c r="I1280" i="7"/>
  <c r="I1869" i="7"/>
  <c r="I1768" i="7"/>
  <c r="I1531" i="7"/>
  <c r="I1793" i="7"/>
  <c r="I2040" i="7"/>
  <c r="I1848" i="7"/>
  <c r="I2041" i="7"/>
  <c r="I296" i="7"/>
  <c r="I2042" i="7"/>
  <c r="I2049" i="7"/>
  <c r="I1602" i="7"/>
  <c r="I323" i="7"/>
  <c r="I1863" i="7"/>
  <c r="I1024" i="7"/>
  <c r="I1360" i="7"/>
  <c r="I2061" i="7"/>
  <c r="I1870" i="7"/>
  <c r="I1917" i="7"/>
  <c r="I2033" i="7"/>
  <c r="I1308" i="7"/>
  <c r="I2032" i="7"/>
  <c r="I438" i="7"/>
  <c r="I871" i="7"/>
  <c r="I1634" i="7"/>
  <c r="I1207" i="7"/>
  <c r="I1015" i="7"/>
  <c r="I533" i="7"/>
  <c r="I468" i="7"/>
  <c r="I835" i="7"/>
  <c r="I1760" i="7"/>
  <c r="I757" i="7"/>
  <c r="I1090" i="7"/>
  <c r="I765" i="7"/>
  <c r="I863" i="7"/>
  <c r="I14" i="7"/>
  <c r="I1538" i="7"/>
  <c r="I2111" i="7"/>
  <c r="I1595" i="7"/>
  <c r="I1492" i="7"/>
  <c r="I1136" i="7"/>
  <c r="I951" i="7"/>
  <c r="I658" i="7"/>
  <c r="I495" i="7"/>
  <c r="I1059" i="7"/>
  <c r="I1397" i="7"/>
  <c r="I1097" i="7"/>
  <c r="I345" i="7"/>
  <c r="I1226" i="7"/>
  <c r="I607" i="7"/>
  <c r="I1816" i="7"/>
  <c r="I1458" i="7"/>
  <c r="I1703" i="7"/>
  <c r="I1394" i="7"/>
  <c r="I1748" i="7"/>
  <c r="I1088" i="7"/>
  <c r="I1443" i="7"/>
  <c r="I2112" i="7"/>
  <c r="I642" i="7"/>
  <c r="I1455" i="7"/>
  <c r="I487" i="7"/>
  <c r="I2113" i="7"/>
  <c r="I1000" i="7"/>
  <c r="I1978" i="7"/>
  <c r="I1461" i="7"/>
  <c r="I802" i="7"/>
  <c r="I247" i="7"/>
  <c r="I2051" i="7"/>
  <c r="I2043" i="7"/>
  <c r="I1600" i="7"/>
  <c r="I2048" i="7"/>
  <c r="I936" i="7"/>
  <c r="I790" i="7"/>
  <c r="I525" i="7"/>
  <c r="I889" i="7"/>
  <c r="I633" i="7"/>
  <c r="I1198" i="7"/>
  <c r="I109" i="7"/>
  <c r="I928" i="7"/>
  <c r="I1078" i="7"/>
  <c r="I878" i="7"/>
  <c r="I1517" i="7"/>
  <c r="I778" i="7"/>
  <c r="I149" i="7"/>
  <c r="I1750" i="7"/>
  <c r="I849" i="7"/>
  <c r="I598" i="7"/>
  <c r="I841" i="7"/>
  <c r="I1679" i="7"/>
  <c r="I1608" i="7"/>
  <c r="I1317" i="7"/>
  <c r="I643" i="7"/>
  <c r="I708" i="7"/>
  <c r="I1289" i="7"/>
  <c r="I964" i="7"/>
  <c r="I168" i="7"/>
  <c r="I281" i="7"/>
  <c r="I1205" i="7"/>
  <c r="I1328" i="7"/>
  <c r="I837" i="7"/>
  <c r="I565" i="7"/>
  <c r="I451" i="7"/>
  <c r="I1091" i="7"/>
  <c r="I1468" i="7"/>
  <c r="I1979" i="7"/>
  <c r="I529" i="7"/>
  <c r="I313" i="7"/>
  <c r="I650" i="7"/>
  <c r="I238" i="7"/>
  <c r="I1173" i="7"/>
  <c r="I1361" i="7"/>
  <c r="I945" i="7"/>
  <c r="I1385" i="7"/>
  <c r="I1233" i="7"/>
  <c r="I647" i="7"/>
  <c r="I1980" i="7"/>
  <c r="I1981" i="7"/>
  <c r="I1982" i="7"/>
  <c r="I1983" i="7"/>
  <c r="I1984" i="7"/>
  <c r="I1412" i="7"/>
  <c r="I1102" i="7"/>
  <c r="I625" i="7"/>
  <c r="I1398" i="7"/>
  <c r="I297" i="7"/>
  <c r="I252" i="7"/>
  <c r="I1687" i="7"/>
  <c r="I248" i="7"/>
  <c r="I1583" i="7"/>
  <c r="I358" i="7"/>
  <c r="I818" i="7"/>
  <c r="I1071" i="7"/>
  <c r="I963" i="7"/>
  <c r="I1391" i="7"/>
  <c r="I1733" i="7"/>
  <c r="I234" i="7"/>
  <c r="I2114" i="7"/>
  <c r="I406" i="7"/>
  <c r="I2028" i="7"/>
  <c r="I1262" i="7"/>
  <c r="I1323" i="7"/>
  <c r="I1406" i="7"/>
  <c r="I869" i="7"/>
  <c r="I1342" i="7"/>
  <c r="I273" i="7"/>
  <c r="I1773" i="7"/>
  <c r="I1845" i="7"/>
  <c r="I388" i="7"/>
  <c r="I1201" i="7"/>
  <c r="I1774" i="7"/>
  <c r="I1478" i="7"/>
  <c r="I1202" i="7"/>
  <c r="I1161" i="7"/>
  <c r="I2012" i="7"/>
  <c r="I2036" i="7"/>
  <c r="I504" i="7"/>
  <c r="I1562" i="7"/>
  <c r="I436" i="7"/>
  <c r="I884" i="7"/>
  <c r="I553" i="7"/>
  <c r="I1446" i="7"/>
  <c r="I380" i="7"/>
  <c r="I695" i="7"/>
  <c r="I2115" i="7"/>
  <c r="I1029" i="7"/>
  <c r="I1339" i="7"/>
  <c r="I398" i="7"/>
  <c r="I1354" i="7"/>
  <c r="I1213" i="7"/>
  <c r="I1282" i="7"/>
  <c r="I1310" i="7"/>
  <c r="I1647" i="7"/>
  <c r="I1400" i="7"/>
  <c r="I1444" i="7"/>
  <c r="I513" i="7"/>
  <c r="I2057" i="7"/>
  <c r="I2116" i="7"/>
  <c r="I1348" i="7"/>
  <c r="I1032" i="7"/>
  <c r="I1743" i="7"/>
  <c r="I2117" i="7"/>
  <c r="I735" i="7"/>
  <c r="I1763" i="7"/>
  <c r="I2065" i="7"/>
  <c r="I2118" i="7"/>
  <c r="I392" i="7"/>
  <c r="I1641" i="7"/>
  <c r="I1902" i="7"/>
  <c r="I1070" i="7"/>
  <c r="I1416" i="7"/>
  <c r="I1409" i="7"/>
  <c r="I1034" i="7"/>
  <c r="I2119" i="7"/>
  <c r="I949" i="7"/>
  <c r="I788" i="7"/>
  <c r="I617" i="7"/>
  <c r="I2120" i="7"/>
  <c r="I864" i="7"/>
  <c r="I700" i="7"/>
  <c r="I636" i="7"/>
  <c r="I237" i="7"/>
  <c r="I2055" i="7"/>
  <c r="I1712" i="7"/>
  <c r="I1422" i="7"/>
  <c r="I1445" i="7"/>
  <c r="I1620" i="7"/>
  <c r="I1716" i="7"/>
  <c r="I1605" i="7"/>
  <c r="I477" i="7"/>
  <c r="I1187" i="7"/>
  <c r="I483" i="7"/>
  <c r="I268" i="7"/>
  <c r="I490" i="7"/>
  <c r="I585" i="7"/>
  <c r="I368" i="7"/>
  <c r="I2056" i="7"/>
  <c r="I1386" i="7"/>
  <c r="I1817" i="7"/>
  <c r="I1523" i="7"/>
  <c r="I432" i="7"/>
  <c r="I756" i="7"/>
  <c r="I776" i="7"/>
  <c r="I1254" i="7"/>
  <c r="I762" i="7"/>
  <c r="I1568" i="7"/>
  <c r="I807" i="7"/>
  <c r="I987" i="7"/>
  <c r="I1404" i="7"/>
  <c r="I1604" i="7"/>
  <c r="I317" i="7"/>
  <c r="I1588" i="7"/>
  <c r="I1495" i="7"/>
  <c r="I1362" i="7"/>
  <c r="I1516" i="7"/>
  <c r="I730" i="7"/>
  <c r="I2031" i="7"/>
  <c r="I1776" i="7"/>
  <c r="I357" i="7"/>
  <c r="I1017" i="7"/>
  <c r="I1297" i="7"/>
  <c r="I759" i="7"/>
  <c r="I1206" i="7"/>
  <c r="I2121" i="7"/>
  <c r="I1571" i="7"/>
  <c r="I496" i="7"/>
  <c r="I1896" i="7"/>
  <c r="I1402" i="7"/>
  <c r="I1270" i="7"/>
  <c r="I2022" i="7"/>
  <c r="I2035" i="7"/>
  <c r="I1858" i="7"/>
  <c r="I2014" i="7"/>
  <c r="I1873" i="7"/>
  <c r="I982" i="7"/>
  <c r="I743" i="7"/>
  <c r="I1054" i="7"/>
  <c r="I1772" i="7"/>
  <c r="I1374" i="7"/>
  <c r="I1130" i="7"/>
  <c r="I1363" i="7"/>
  <c r="I737" i="7"/>
  <c r="I544" i="7"/>
  <c r="I1272" i="7"/>
  <c r="I885" i="7"/>
  <c r="I1792" i="7"/>
  <c r="I997" i="7"/>
  <c r="I419" i="7"/>
  <c r="I1393" i="7"/>
  <c r="I447" i="7"/>
  <c r="I870" i="7"/>
  <c r="I1171" i="7"/>
  <c r="I365" i="7"/>
  <c r="I228" i="7"/>
  <c r="I1494" i="7"/>
  <c r="I665" i="7"/>
  <c r="I517" i="7"/>
  <c r="I1066" i="7"/>
  <c r="I848" i="7"/>
  <c r="I567" i="7"/>
  <c r="I486" i="7"/>
  <c r="I1822" i="7"/>
  <c r="I1901" i="7"/>
  <c r="I2122" i="7"/>
  <c r="I998" i="7"/>
  <c r="I610" i="7"/>
  <c r="I1833" i="7"/>
  <c r="I1826" i="7"/>
  <c r="I1460" i="7"/>
  <c r="I1252" i="7"/>
  <c r="I1002" i="7"/>
  <c r="I1408" i="7"/>
  <c r="I97" i="7"/>
  <c r="I1864" i="7"/>
  <c r="I1089" i="7"/>
  <c r="I482" i="7"/>
  <c r="I1508" i="7"/>
  <c r="I709" i="7"/>
  <c r="I1185" i="7"/>
  <c r="I1880" i="7"/>
  <c r="I1627" i="7"/>
  <c r="I1614" i="7"/>
  <c r="I1628" i="7"/>
  <c r="I1672" i="7"/>
  <c r="I974" i="7"/>
  <c r="I1327" i="7"/>
  <c r="I1115" i="7"/>
  <c r="I1450" i="7"/>
  <c r="I628" i="7"/>
  <c r="I1106" i="7"/>
  <c r="I481" i="7"/>
  <c r="I794" i="7"/>
  <c r="I1116" i="7"/>
  <c r="I1227" i="7"/>
  <c r="I484" i="7"/>
  <c r="I292" i="7"/>
  <c r="I1346" i="7"/>
  <c r="I1480" i="7"/>
  <c r="I1724" i="7"/>
  <c r="I1699" i="7"/>
  <c r="I2123" i="7"/>
  <c r="I1721" i="7"/>
  <c r="I1518" i="7"/>
  <c r="I275" i="7"/>
  <c r="I910" i="7"/>
  <c r="I1107" i="7"/>
  <c r="I975" i="7"/>
  <c r="I686" i="7"/>
  <c r="I946" i="7"/>
  <c r="I732" i="7"/>
  <c r="I836" i="7"/>
  <c r="I977" i="7"/>
  <c r="I1879" i="7"/>
  <c r="I1854" i="7"/>
  <c r="I1789" i="7"/>
  <c r="I1797" i="7"/>
  <c r="I1164" i="7"/>
  <c r="I1815" i="7"/>
  <c r="I954" i="7"/>
  <c r="I1731" i="7"/>
  <c r="I2053" i="7"/>
  <c r="I886" i="7"/>
  <c r="I897" i="7"/>
  <c r="I1886" i="7"/>
  <c r="I79" i="7"/>
  <c r="I2124" i="7"/>
  <c r="I102" i="7"/>
  <c r="I1068" i="7"/>
  <c r="I2125" i="7"/>
  <c r="I331" i="7"/>
  <c r="I502" i="7"/>
  <c r="I2126" i="7"/>
  <c r="I2127" i="7"/>
  <c r="I883" i="7"/>
  <c r="I726" i="7"/>
  <c r="I1862" i="7"/>
  <c r="I1913" i="7"/>
  <c r="I1830" i="7"/>
  <c r="I1684" i="7"/>
  <c r="I1169" i="7"/>
  <c r="I618" i="7"/>
  <c r="I879" i="7"/>
  <c r="I984" i="7"/>
  <c r="I2128" i="7"/>
  <c r="I1563" i="7"/>
  <c r="I749" i="7"/>
  <c r="I1576" i="7"/>
  <c r="I1794" i="7"/>
  <c r="I899" i="7"/>
  <c r="I303" i="7"/>
  <c r="I1100" i="7"/>
  <c r="I551" i="7"/>
  <c r="I1598" i="7"/>
  <c r="I1871" i="7"/>
  <c r="I2021" i="7"/>
  <c r="I1288" i="7"/>
  <c r="I1615" i="7"/>
  <c r="I564" i="7"/>
  <c r="I1707" i="7"/>
  <c r="I1133" i="7"/>
  <c r="I1060" i="7"/>
  <c r="I798" i="7"/>
  <c r="I1014" i="7"/>
  <c r="I750" i="7"/>
  <c r="I888" i="7"/>
  <c r="I1151" i="7"/>
  <c r="I527" i="7"/>
  <c r="I896" i="7"/>
  <c r="I1050" i="7"/>
  <c r="I1258" i="7"/>
  <c r="I606" i="7"/>
  <c r="I1734" i="7"/>
  <c r="I1473" i="7"/>
  <c r="I1513" i="7"/>
  <c r="I893" i="7"/>
  <c r="I1219" i="7"/>
  <c r="I1325" i="7"/>
  <c r="I1565" i="7"/>
  <c r="I1424" i="7"/>
  <c r="I1850" i="7"/>
  <c r="I1509" i="7"/>
  <c r="I1209" i="7"/>
  <c r="I255" i="7"/>
  <c r="I1664" i="7"/>
  <c r="I662" i="7"/>
  <c r="I1180" i="7"/>
  <c r="I2129" i="7"/>
  <c r="I1823" i="7"/>
  <c r="I692" i="7"/>
  <c r="I1225" i="7"/>
  <c r="I1153" i="7"/>
  <c r="I2023" i="7"/>
  <c r="I391" i="7"/>
  <c r="I2008" i="7"/>
  <c r="I1704" i="7"/>
  <c r="I1298" i="7"/>
  <c r="I1381" i="7"/>
  <c r="I2011" i="7"/>
  <c r="I1779" i="7"/>
  <c r="I1052" i="7"/>
  <c r="I1006" i="7"/>
  <c r="I955" i="7"/>
  <c r="I2007" i="7"/>
  <c r="I675" i="7"/>
  <c r="I1654" i="7"/>
  <c r="I507" i="7"/>
  <c r="I115" i="7"/>
  <c r="I421" i="7"/>
  <c r="I267" i="7"/>
  <c r="I844" i="7"/>
  <c r="I1610" i="7"/>
  <c r="I2050" i="7"/>
  <c r="I1737" i="7"/>
  <c r="I2058" i="7"/>
  <c r="I1855" i="7"/>
  <c r="I943" i="7"/>
  <c r="I2059" i="7"/>
  <c r="I1456" i="7"/>
  <c r="I2047" i="7"/>
  <c r="I1507" i="7"/>
  <c r="I2052" i="7"/>
  <c r="I754" i="7"/>
  <c r="I1838" i="7"/>
  <c r="I654" i="7"/>
  <c r="I921" i="7"/>
  <c r="I768" i="7"/>
  <c r="I840" i="7"/>
  <c r="I1572" i="7"/>
  <c r="I753" i="7"/>
  <c r="I716" i="7"/>
  <c r="I148" i="7"/>
  <c r="I1985" i="7"/>
  <c r="I1986" i="7"/>
  <c r="I962" i="7"/>
  <c r="I1693" i="7"/>
  <c r="I1639" i="7"/>
  <c r="I471" i="7"/>
  <c r="I1591" i="7"/>
  <c r="I828" i="7"/>
  <c r="I322" i="7"/>
  <c r="I980" i="7"/>
  <c r="I1683" i="7"/>
  <c r="I748" i="7"/>
  <c r="I2045" i="7"/>
  <c r="I623" i="7"/>
  <c r="I1223" i="7"/>
  <c r="I1041" i="7"/>
  <c r="I786" i="7"/>
  <c r="I446" i="7"/>
  <c r="I1176" i="7"/>
  <c r="I1573" i="7"/>
  <c r="I1035" i="7"/>
  <c r="I2130" i="7"/>
  <c r="I973" i="7"/>
  <c r="I927" i="7"/>
  <c r="I463" i="7"/>
  <c r="I2054" i="7"/>
  <c r="I377" i="7"/>
  <c r="I1564" i="7"/>
  <c r="I1799" i="7"/>
  <c r="I1688" i="7"/>
  <c r="I766" i="7"/>
  <c r="I1332" i="7"/>
  <c r="I1349" i="7"/>
  <c r="I1987" i="7"/>
  <c r="I995" i="7"/>
  <c r="I783" i="7"/>
  <c r="I462" i="7"/>
  <c r="I873" i="7"/>
  <c r="I774" i="7"/>
  <c r="I81" i="7"/>
  <c r="I1027" i="7"/>
  <c r="I293" i="7"/>
  <c r="I1058" i="7"/>
  <c r="I1757" i="7"/>
  <c r="I2131" i="7"/>
  <c r="I957" i="7"/>
  <c r="I2046" i="7"/>
  <c r="I416" i="7"/>
  <c r="I2132" i="7"/>
  <c r="I186" i="7"/>
  <c r="I1988" i="7"/>
  <c r="I1501" i="7"/>
  <c r="I1326" i="7"/>
  <c r="I909" i="7"/>
  <c r="I1132" i="7"/>
  <c r="I1606" i="7"/>
  <c r="I882" i="7"/>
  <c r="I941" i="7"/>
  <c r="I1127" i="7"/>
  <c r="I1087" i="7"/>
  <c r="I1481" i="7"/>
  <c r="I203" i="7"/>
  <c r="I1657" i="7"/>
  <c r="I448" i="7"/>
  <c r="I1203" i="7"/>
  <c r="I534" i="7"/>
  <c r="I336" i="7"/>
  <c r="I251" i="7"/>
  <c r="I1570" i="7"/>
  <c r="I1364" i="7"/>
  <c r="I742" i="7"/>
  <c r="I758" i="7"/>
  <c r="I1413" i="7"/>
  <c r="I1074" i="7"/>
  <c r="I967" i="7"/>
  <c r="I1755" i="7"/>
  <c r="I324" i="7"/>
  <c r="I1621" i="7"/>
  <c r="I1655" i="7"/>
  <c r="I1787" i="7"/>
  <c r="I1626" i="7"/>
  <c r="I1670" i="7"/>
  <c r="I1700" i="7"/>
  <c r="I1746" i="7"/>
  <c r="I839" i="7"/>
  <c r="I992" i="7"/>
  <c r="I1421" i="7"/>
  <c r="I1587" i="7"/>
  <c r="I1777" i="7"/>
  <c r="I1895" i="7"/>
  <c r="I1839" i="7"/>
  <c r="I1905" i="7"/>
  <c r="I1582" i="7"/>
  <c r="I989" i="7"/>
  <c r="I1305" i="7"/>
  <c r="I1004" i="7"/>
  <c r="I1765" i="7"/>
  <c r="I464" i="7"/>
  <c r="I1306" i="7"/>
  <c r="I1761" i="7"/>
  <c r="I710" i="7"/>
  <c r="I1429" i="7"/>
  <c r="I2018" i="7"/>
  <c r="I1241" i="7"/>
  <c r="I1407" i="7"/>
  <c r="I638" i="7"/>
  <c r="I626" i="7"/>
  <c r="I672" i="7"/>
  <c r="I1989" i="7"/>
  <c r="I1218" i="7"/>
  <c r="I1211" i="7"/>
  <c r="I719" i="7"/>
  <c r="I1022" i="7"/>
  <c r="I720" i="7"/>
  <c r="I1268" i="7"/>
  <c r="I616" i="7"/>
  <c r="I761" i="7"/>
  <c r="I373" i="7"/>
  <c r="I1463" i="7"/>
  <c r="I920" i="7"/>
  <c r="I1824" i="7"/>
  <c r="I764" i="7"/>
  <c r="I1537" i="7"/>
  <c r="I1290" i="7"/>
  <c r="I1484" i="7"/>
  <c r="I1560" i="7"/>
  <c r="I809" i="7"/>
  <c r="I1082" i="7"/>
  <c r="I1266" i="7"/>
  <c r="I1753" i="7"/>
  <c r="I1465" i="7"/>
  <c r="I1242" i="7"/>
  <c r="I1534" i="7"/>
  <c r="I443" i="7"/>
  <c r="I934" i="7"/>
  <c r="I407" i="7"/>
  <c r="I715" i="7"/>
  <c r="I847" i="7"/>
  <c r="I698" i="7"/>
  <c r="I797" i="7"/>
  <c r="I1302" i="7"/>
  <c r="I746" i="7"/>
  <c r="I312" i="7"/>
  <c r="I876" i="7"/>
  <c r="I908" i="7"/>
  <c r="I1990" i="7"/>
  <c r="I350" i="7"/>
  <c r="I2133" i="7"/>
  <c r="I736" i="7"/>
  <c r="I1449" i="7"/>
  <c r="I911" i="7"/>
  <c r="I755" i="7"/>
  <c r="I832" i="7"/>
  <c r="I1183" i="7"/>
  <c r="I1105" i="7"/>
  <c r="I1061" i="7"/>
  <c r="I1131" i="7"/>
  <c r="I1725" i="7"/>
  <c r="I413" i="7"/>
  <c r="I1182" i="7"/>
  <c r="I823" i="7"/>
  <c r="I1447" i="7"/>
  <c r="I459" i="7"/>
  <c r="I800" i="7"/>
  <c r="I548" i="7"/>
  <c r="I1235" i="7"/>
  <c r="I1048" i="7"/>
  <c r="I1069" i="7"/>
  <c r="I594" i="7"/>
  <c r="I979" i="7"/>
  <c r="I1340" i="7"/>
  <c r="I1486" i="7"/>
  <c r="I1036" i="7"/>
  <c r="I688" i="7"/>
  <c r="I1064" i="7"/>
  <c r="I811" i="7"/>
  <c r="I791" i="7"/>
  <c r="I1018" i="7"/>
  <c r="I661" i="7"/>
  <c r="I1550" i="7"/>
  <c r="I1827" i="7"/>
  <c r="I1224" i="7"/>
  <c r="I604" i="7"/>
  <c r="I996" i="7"/>
  <c r="I1212" i="7"/>
  <c r="I592" i="7"/>
  <c r="I2002" i="7"/>
  <c r="I1496" i="7"/>
  <c r="I538" i="7"/>
  <c r="I856" i="7"/>
  <c r="I1851" i="7"/>
  <c r="I744" i="7"/>
  <c r="I1800" i="7"/>
  <c r="I900" i="7"/>
  <c r="I1697" i="7"/>
  <c r="I952" i="7"/>
  <c r="I780" i="7"/>
  <c r="I340" i="7"/>
  <c r="I1536" i="7"/>
  <c r="I865" i="7"/>
  <c r="I1805" i="7"/>
  <c r="I1145" i="7"/>
  <c r="I1875" i="7"/>
  <c r="I1865" i="7"/>
  <c r="I1329" i="7"/>
  <c r="I1110" i="7"/>
  <c r="I1742" i="7"/>
  <c r="I1629" i="7"/>
  <c r="I1720" i="7"/>
  <c r="I1114" i="7"/>
  <c r="I1137" i="7"/>
  <c r="I1791" i="7"/>
  <c r="I488" i="7"/>
  <c r="I815" i="7"/>
  <c r="I1255" i="7"/>
  <c r="I1128" i="7"/>
  <c r="I1475" i="7"/>
  <c r="I2134" i="7"/>
  <c r="I1842" i="7"/>
  <c r="I1849" i="7"/>
  <c r="I1623" i="7"/>
  <c r="I371" i="7"/>
  <c r="I1853" i="7"/>
  <c r="I2017" i="7"/>
  <c r="I793" i="7"/>
  <c r="I1125" i="7"/>
  <c r="I1645" i="7"/>
  <c r="I881" i="7"/>
  <c r="I824" i="7"/>
  <c r="I1633" i="7"/>
  <c r="I1228" i="7"/>
  <c r="I1897" i="7"/>
  <c r="I1500" i="7"/>
  <c r="I1344" i="7"/>
  <c r="I1887" i="7"/>
  <c r="I965" i="7"/>
  <c r="I1489" i="7"/>
  <c r="I1866" i="7"/>
  <c r="I2034" i="7"/>
  <c r="I1392" i="7"/>
  <c r="I1083" i="7"/>
  <c r="I1466" i="7"/>
  <c r="I1271" i="7"/>
  <c r="I1196" i="7"/>
  <c r="I1991" i="7"/>
  <c r="I731" i="7"/>
  <c r="I1651" i="7"/>
  <c r="I1691" i="7"/>
  <c r="I1483" i="7"/>
  <c r="I1785" i="7"/>
  <c r="I676" i="7"/>
  <c r="I1836" i="7"/>
  <c r="I1195" i="7"/>
  <c r="I1457" i="7"/>
  <c r="I1433" i="7"/>
  <c r="I1079" i="7"/>
  <c r="I492" i="7"/>
  <c r="I1081" i="7"/>
  <c r="I630" i="7"/>
  <c r="I1553" i="7"/>
  <c r="I1527" i="7"/>
  <c r="I931" i="7"/>
  <c r="I1214" i="7"/>
  <c r="I1007" i="7"/>
  <c r="I747" i="7"/>
  <c r="I1158" i="7"/>
  <c r="I491" i="7"/>
  <c r="I680" i="7"/>
  <c r="I1522" i="7"/>
  <c r="I579" i="7"/>
  <c r="I1834" i="7"/>
  <c r="I1829" i="7"/>
  <c r="I1832" i="7"/>
  <c r="I1541" i="7"/>
  <c r="I2135" i="7"/>
  <c r="I1415" i="7"/>
  <c r="I1717" i="7"/>
  <c r="I1596" i="7"/>
  <c r="I1341" i="7"/>
  <c r="I1464" i="7"/>
  <c r="I1515" i="7"/>
  <c r="I1356" i="7"/>
  <c r="I905" i="7"/>
  <c r="I976" i="7"/>
  <c r="I1215" i="7"/>
  <c r="I1698" i="7"/>
  <c r="I2136" i="7"/>
  <c r="I1479" i="7"/>
  <c r="I1767" i="7"/>
  <c r="I1906" i="7"/>
  <c r="I990" i="7"/>
  <c r="I1808" i="7"/>
  <c r="I1554" i="7"/>
  <c r="I1843" i="7"/>
  <c r="I354" i="7"/>
  <c r="I679" i="7"/>
  <c r="I2037" i="7"/>
  <c r="I1452" i="7"/>
  <c r="I1599" i="7"/>
  <c r="I784" i="7"/>
  <c r="I906" i="7"/>
  <c r="I1380" i="7"/>
  <c r="I2030" i="7"/>
  <c r="I714" i="7"/>
  <c r="I1285" i="7"/>
  <c r="I1502" i="7"/>
  <c r="I861" i="7"/>
  <c r="I646" i="7"/>
  <c r="I393" i="7"/>
  <c r="I1016" i="7"/>
  <c r="I1250" i="7"/>
  <c r="I1384" i="7"/>
  <c r="I1370" i="7"/>
  <c r="I2137" i="7"/>
  <c r="I2138" i="7"/>
  <c r="I1992" i="7"/>
  <c r="I1993" i="7"/>
  <c r="I1994" i="7"/>
  <c r="I1995" i="7"/>
  <c r="I1996" i="7"/>
  <c r="I124" i="7"/>
  <c r="I1997" i="7"/>
  <c r="I1998" i="7"/>
  <c r="I1999" i="7"/>
  <c r="I2000" i="7"/>
  <c r="I2001" i="7"/>
  <c r="I493" i="7"/>
  <c r="C3" i="7"/>
  <c r="H4" i="6"/>
  <c r="H5" i="6"/>
  <c r="H6" i="6"/>
  <c r="H7" i="6"/>
  <c r="H3" i="6"/>
  <c r="A105" i="8"/>
  <c r="A8" i="8"/>
  <c r="A238" i="8"/>
  <c r="A272" i="8"/>
  <c r="A150" i="8"/>
  <c r="A301" i="8"/>
  <c r="A106" i="8"/>
  <c r="A304" i="8"/>
  <c r="A136" i="8"/>
  <c r="A168" i="8"/>
  <c r="A45" i="8"/>
  <c r="A2" i="8"/>
  <c r="A178" i="8"/>
  <c r="A59" i="8"/>
  <c r="A3" i="8"/>
  <c r="A137" i="8"/>
  <c r="A239" i="8"/>
  <c r="A228" i="8"/>
  <c r="A258" i="8"/>
  <c r="A229" i="8"/>
  <c r="A107" i="8"/>
  <c r="A86" i="8"/>
  <c r="A147" i="8"/>
  <c r="A32" i="8"/>
  <c r="A33" i="8"/>
  <c r="A273" i="8"/>
  <c r="A359" i="8"/>
  <c r="A274" i="8"/>
  <c r="A230" i="8"/>
  <c r="A306" i="8"/>
  <c r="A209" i="8"/>
  <c r="A179" i="8"/>
  <c r="A231" i="8"/>
  <c r="A151" i="8"/>
  <c r="A108" i="8"/>
  <c r="A180" i="8"/>
  <c r="A158" i="8"/>
  <c r="A4" i="8"/>
  <c r="A109" i="8"/>
  <c r="A210" i="8"/>
  <c r="A386" i="8"/>
  <c r="A82" i="8"/>
  <c r="A146" i="8"/>
  <c r="A240" i="8"/>
  <c r="A181" i="8"/>
  <c r="A46" i="8"/>
  <c r="A27" i="8"/>
  <c r="A275" i="8"/>
  <c r="A161" i="8"/>
  <c r="A201" i="8"/>
  <c r="A169" i="8"/>
  <c r="A232" i="8"/>
  <c r="A302" i="8"/>
  <c r="A5" i="8"/>
  <c r="A342" i="8"/>
  <c r="A63" i="8"/>
  <c r="A332" i="8"/>
  <c r="A207" i="8"/>
  <c r="A233" i="8"/>
  <c r="A99" i="8"/>
  <c r="A34" i="8"/>
  <c r="A67" i="8"/>
  <c r="A159" i="8"/>
  <c r="A205" i="8"/>
  <c r="A241" i="8"/>
  <c r="A9" i="8"/>
  <c r="A360" i="8"/>
  <c r="A343" i="8"/>
  <c r="A202" i="8"/>
  <c r="A162" i="8"/>
  <c r="A208" i="8"/>
  <c r="A47" i="8"/>
  <c r="A242" i="8"/>
  <c r="A315" i="8"/>
  <c r="A110" i="8"/>
  <c r="A163" i="8"/>
  <c r="A316" i="8"/>
  <c r="A83" i="8"/>
  <c r="A292" i="8"/>
  <c r="A259" i="8"/>
  <c r="A361" i="8"/>
  <c r="A87" i="8"/>
  <c r="A48" i="8"/>
  <c r="A317" i="8"/>
  <c r="A206" i="8"/>
  <c r="A203" i="8"/>
  <c r="A266" i="8"/>
  <c r="A211" i="8"/>
  <c r="A333" i="8"/>
  <c r="A276" i="8"/>
  <c r="A35" i="8"/>
  <c r="A10" i="8"/>
  <c r="A277" i="8"/>
  <c r="A182" i="8"/>
  <c r="A344" i="8"/>
  <c r="A318" i="8"/>
  <c r="A170" i="8"/>
  <c r="A171" i="8"/>
  <c r="A111" i="8"/>
  <c r="A243" i="8"/>
  <c r="A319" i="8"/>
  <c r="A96" i="8"/>
  <c r="A97" i="8"/>
  <c r="A100" i="8"/>
  <c r="A362" i="8"/>
  <c r="A212" i="8"/>
  <c r="A183" i="8"/>
  <c r="A184" i="8"/>
  <c r="A112" i="8"/>
  <c r="A345" i="8"/>
  <c r="A278" i="8"/>
  <c r="A68" i="8"/>
  <c r="A346" i="8"/>
  <c r="A213" i="8"/>
  <c r="A101" i="8"/>
  <c r="A255" i="8"/>
  <c r="A172" i="8"/>
  <c r="A244" i="8"/>
  <c r="A160" i="8"/>
  <c r="A113" i="8"/>
  <c r="A134" i="8"/>
  <c r="A173" i="8"/>
  <c r="A88" i="8"/>
  <c r="A152" i="8"/>
  <c r="A256" i="8"/>
  <c r="A245" i="8"/>
  <c r="A138" i="8"/>
  <c r="A347" i="8"/>
  <c r="A28" i="8"/>
  <c r="A363" i="8"/>
  <c r="A11" i="8"/>
  <c r="A246" i="8"/>
  <c r="A185" i="8"/>
  <c r="A174" i="8"/>
  <c r="A49" i="8"/>
  <c r="A6" i="8"/>
  <c r="A29" i="8"/>
  <c r="A36" i="8"/>
  <c r="A320" i="8"/>
  <c r="A321" i="8"/>
  <c r="A50" i="8"/>
  <c r="A364" i="8"/>
  <c r="A214" i="8"/>
  <c r="A365" i="8"/>
  <c r="A51" i="8"/>
  <c r="A114" i="8"/>
  <c r="A348" i="8"/>
  <c r="A115" i="8"/>
  <c r="A30" i="8"/>
  <c r="A12" i="8"/>
  <c r="A139" i="8"/>
  <c r="A116" i="8"/>
  <c r="A247" i="8"/>
  <c r="A186" i="8"/>
  <c r="A52" i="8"/>
  <c r="A164" i="8"/>
  <c r="A234" i="8"/>
  <c r="A13" i="8"/>
  <c r="A117" i="8"/>
  <c r="A53" i="8"/>
  <c r="A215" i="8"/>
  <c r="A235" i="8"/>
  <c r="A7" i="8"/>
  <c r="A135" i="8"/>
  <c r="A60" i="8"/>
  <c r="A260" i="8"/>
  <c r="A279" i="8"/>
  <c r="A322" i="8"/>
  <c r="A187" i="8"/>
  <c r="A310" i="8"/>
  <c r="A248" i="8"/>
  <c r="A140" i="8"/>
  <c r="A366" i="8"/>
  <c r="A216" i="8"/>
  <c r="A175" i="8"/>
  <c r="A153" i="8"/>
  <c r="A118" i="8"/>
  <c r="A14" i="8"/>
  <c r="A349" i="8"/>
  <c r="A126" i="8"/>
  <c r="A69" i="8"/>
  <c r="A70" i="8"/>
  <c r="A154" i="8"/>
  <c r="A323" i="8"/>
  <c r="A148" i="8"/>
  <c r="A127" i="8"/>
  <c r="A15" i="8"/>
  <c r="A16" i="8"/>
  <c r="A119" i="8"/>
  <c r="A128" i="8"/>
  <c r="A267" i="8"/>
  <c r="A89" i="8"/>
  <c r="A324" i="8"/>
  <c r="A84" i="8"/>
  <c r="A155" i="8"/>
  <c r="A71" i="8"/>
  <c r="A61" i="8"/>
  <c r="A280" i="8"/>
  <c r="A177" i="8"/>
  <c r="A90" i="8"/>
  <c r="A387" i="8"/>
  <c r="A54" i="8"/>
  <c r="A17" i="8"/>
  <c r="A44" i="8"/>
  <c r="A91" i="8"/>
  <c r="A350" i="8"/>
  <c r="A120" i="8"/>
  <c r="A18" i="8"/>
  <c r="A37" i="8"/>
  <c r="A249" i="8"/>
  <c r="A188" i="8"/>
  <c r="A367" i="8"/>
  <c r="A58" i="8"/>
  <c r="A351" i="8"/>
  <c r="A19" i="8"/>
  <c r="A121" i="8"/>
  <c r="A41" i="8"/>
  <c r="A189" i="8"/>
  <c r="A368" i="8"/>
  <c r="A352" i="8"/>
  <c r="A190" i="8"/>
  <c r="A20" i="8"/>
  <c r="A191" i="8"/>
  <c r="A21" i="8"/>
  <c r="A92" i="8"/>
  <c r="A102" i="8"/>
  <c r="A192" i="8"/>
  <c r="A85" i="8"/>
  <c r="A55" i="8"/>
  <c r="A250" i="8"/>
  <c r="A22" i="8"/>
  <c r="A72" i="8"/>
  <c r="A281" i="8"/>
  <c r="A282" i="8"/>
  <c r="A325" i="8"/>
  <c r="A283" i="8"/>
  <c r="A23" i="8"/>
  <c r="A369" i="8"/>
  <c r="A217" i="8"/>
  <c r="A141" i="8"/>
  <c r="A311" i="8"/>
  <c r="A353" i="8"/>
  <c r="A42" i="8"/>
  <c r="A142" i="8"/>
  <c r="A370" i="8"/>
  <c r="A193" i="8"/>
  <c r="A43" i="8"/>
  <c r="A296" i="8"/>
  <c r="A383" i="8"/>
  <c r="A307" i="8"/>
  <c r="A293" i="8"/>
  <c r="A354" i="8"/>
  <c r="A24" i="8"/>
  <c r="A129" i="8"/>
  <c r="A93" i="8"/>
  <c r="A73" i="8"/>
  <c r="A261" i="8"/>
  <c r="A268" i="8"/>
  <c r="A326" i="8"/>
  <c r="A122" i="8"/>
  <c r="A74" i="8"/>
  <c r="A38" i="8"/>
  <c r="A308" i="8"/>
  <c r="A284" i="8"/>
  <c r="A218" i="8"/>
  <c r="A371" i="8"/>
  <c r="A300" i="8"/>
  <c r="A64" i="8"/>
  <c r="A372" i="8"/>
  <c r="A56" i="8"/>
  <c r="A39" i="8"/>
  <c r="A25" i="8"/>
  <c r="A269" i="8"/>
  <c r="A103" i="8"/>
  <c r="A334" i="8"/>
  <c r="A390" i="8"/>
  <c r="A31" i="8"/>
  <c r="A327" i="8"/>
  <c r="A373" i="8"/>
  <c r="A335" i="8"/>
  <c r="A328" i="8"/>
  <c r="A194" i="8"/>
  <c r="A251" i="8"/>
  <c r="A303" i="8"/>
  <c r="A285" i="8"/>
  <c r="A130" i="8"/>
  <c r="A131" i="8"/>
  <c r="A355" i="8"/>
  <c r="A75" i="8"/>
  <c r="A294" i="8"/>
  <c r="A145" i="8"/>
  <c r="A219" i="8"/>
  <c r="A374" i="8"/>
  <c r="A220" i="8"/>
  <c r="A236" i="8"/>
  <c r="A262" i="8"/>
  <c r="A176" i="8"/>
  <c r="A65" i="8"/>
  <c r="A227" i="8"/>
  <c r="A252" i="8"/>
  <c r="A143" i="8"/>
  <c r="A76" i="8"/>
  <c r="A297" i="8"/>
  <c r="A286" i="8"/>
  <c r="A384" i="8"/>
  <c r="A312" i="8"/>
  <c r="A77" i="8"/>
  <c r="A204" i="8"/>
  <c r="A375" i="8"/>
  <c r="A376" i="8"/>
  <c r="A377" i="8"/>
  <c r="A221" i="8"/>
  <c r="A57" i="8"/>
  <c r="A287" i="8"/>
  <c r="A356" i="8"/>
  <c r="A263" i="8"/>
  <c r="A288" i="8"/>
  <c r="A289" i="8"/>
  <c r="A253" i="8"/>
  <c r="A254" i="8"/>
  <c r="A78" i="8"/>
  <c r="A378" i="8"/>
  <c r="A79" i="8"/>
  <c r="A388" i="8"/>
  <c r="A165" i="8"/>
  <c r="A80" i="8"/>
  <c r="A298" i="8"/>
  <c r="A166" i="8"/>
  <c r="A237" i="8"/>
  <c r="A94" i="8"/>
  <c r="A270" i="8"/>
  <c r="A290" i="8"/>
  <c r="A195" i="8"/>
  <c r="A81" i="8"/>
  <c r="A196" i="8"/>
  <c r="A95" i="8"/>
  <c r="A329" i="8"/>
  <c r="A123" i="8"/>
  <c r="A336" i="8"/>
  <c r="A62" i="8"/>
  <c r="A313" i="8"/>
  <c r="A357" i="8"/>
  <c r="A337" i="8"/>
  <c r="A271" i="8"/>
  <c r="A98" i="8"/>
  <c r="A338" i="8"/>
  <c r="A222" i="8"/>
  <c r="A167" i="8"/>
  <c r="A379" i="8"/>
  <c r="A197" i="8"/>
  <c r="A309" i="8"/>
  <c r="A198" i="8"/>
  <c r="A291" i="8"/>
  <c r="A380" i="8"/>
  <c r="A225" i="8"/>
  <c r="A389" i="8"/>
  <c r="A66" i="8"/>
  <c r="A330" i="8"/>
  <c r="A26" i="8"/>
  <c r="A104" i="8"/>
  <c r="A223" i="8"/>
  <c r="A382" i="8"/>
  <c r="A295" i="8"/>
  <c r="A199" i="8"/>
  <c r="A264" i="8"/>
  <c r="A124" i="8"/>
  <c r="A200" i="8"/>
  <c r="A381" i="8"/>
  <c r="A339" i="8"/>
  <c r="A125" i="8"/>
  <c r="A156" i="8"/>
  <c r="A257" i="8"/>
  <c r="A331" i="8"/>
  <c r="A340" i="8"/>
  <c r="A132" i="8"/>
  <c r="A385" i="8"/>
  <c r="A149" i="8"/>
  <c r="A40" i="8"/>
  <c r="A393" i="8"/>
  <c r="A391" i="8"/>
  <c r="A157" i="8"/>
  <c r="A341" i="8"/>
  <c r="A133" i="8"/>
  <c r="A305" i="8"/>
  <c r="A144" i="8"/>
  <c r="A358" i="8"/>
  <c r="A265" i="8"/>
  <c r="A224" i="8"/>
  <c r="A226" i="8"/>
  <c r="A392" i="8"/>
  <c r="A299" i="8"/>
  <c r="A314" i="8"/>
  <c r="C4" i="6"/>
  <c r="C5" i="6"/>
  <c r="C6" i="6"/>
  <c r="L6" i="6" s="1"/>
  <c r="C7" i="6"/>
  <c r="L7" i="6" s="1"/>
  <c r="C3" i="6"/>
  <c r="E926" i="7"/>
  <c r="E1366" i="7"/>
  <c r="E1549" i="7"/>
  <c r="E367" i="7"/>
  <c r="E1915" i="7"/>
  <c r="E375" i="7"/>
  <c r="E75" i="7"/>
  <c r="E62" i="7"/>
  <c r="E11" i="7"/>
  <c r="E378" i="7"/>
  <c r="E519" i="7"/>
  <c r="E477" i="7"/>
  <c r="E528" i="7"/>
  <c r="E95" i="7"/>
  <c r="E29" i="7"/>
  <c r="E526" i="7"/>
  <c r="E1475" i="7"/>
  <c r="E374" i="7"/>
  <c r="E218" i="7"/>
  <c r="E1838" i="7"/>
  <c r="E910" i="7"/>
  <c r="E1419" i="7"/>
  <c r="E14" i="7"/>
  <c r="E1919" i="7"/>
  <c r="E800" i="7"/>
  <c r="E1240" i="7"/>
  <c r="E428" i="7"/>
  <c r="E302" i="7"/>
  <c r="E12" i="7"/>
  <c r="E1390" i="7"/>
  <c r="E1952" i="7"/>
  <c r="E76" i="7"/>
  <c r="E286" i="7"/>
  <c r="E1726" i="7"/>
  <c r="E13" i="7"/>
  <c r="E328" i="7"/>
  <c r="E871" i="7"/>
  <c r="E1755" i="7"/>
  <c r="E1660" i="7"/>
  <c r="E680" i="7"/>
  <c r="E1711" i="7"/>
  <c r="E996" i="7"/>
  <c r="E1245" i="7"/>
  <c r="E1739" i="7"/>
  <c r="E1277" i="7"/>
  <c r="E1477" i="7"/>
  <c r="E1659" i="7"/>
  <c r="E1213" i="7"/>
  <c r="E699" i="7"/>
  <c r="E1746" i="7"/>
  <c r="E851" i="7"/>
  <c r="E502" i="7"/>
  <c r="E227" i="7"/>
  <c r="E1796" i="7"/>
  <c r="E248" i="7"/>
  <c r="E505" i="7"/>
  <c r="E1367" i="7"/>
  <c r="E854" i="7"/>
  <c r="E1022" i="7"/>
  <c r="E1828" i="7"/>
  <c r="E621" i="7"/>
  <c r="E475" i="7"/>
  <c r="E1696" i="7"/>
  <c r="E369" i="7"/>
  <c r="E1877" i="7"/>
  <c r="E1492" i="7"/>
  <c r="E650" i="7"/>
  <c r="E388" i="7"/>
  <c r="E34" i="7"/>
  <c r="E310" i="7"/>
  <c r="E537" i="7"/>
  <c r="E1433" i="7"/>
  <c r="E371" i="7"/>
  <c r="E1173" i="7"/>
  <c r="E535" i="7"/>
  <c r="E263" i="7"/>
  <c r="E283" i="7"/>
  <c r="E1782" i="7"/>
  <c r="E335" i="7"/>
  <c r="E131" i="7"/>
  <c r="E1013" i="7"/>
  <c r="E935" i="7"/>
  <c r="E395" i="7"/>
  <c r="E244" i="7"/>
  <c r="E1788" i="7"/>
  <c r="E23" i="7"/>
  <c r="E1073" i="7"/>
  <c r="E847" i="7"/>
  <c r="E318" i="7"/>
  <c r="E357" i="7"/>
  <c r="E612" i="7"/>
  <c r="E806" i="7"/>
  <c r="E1289" i="7"/>
  <c r="E469" i="7"/>
  <c r="E1430" i="7"/>
  <c r="E1450" i="7"/>
  <c r="E889" i="7"/>
  <c r="E1825" i="7"/>
  <c r="E1276" i="7"/>
  <c r="E1851" i="7"/>
  <c r="E53" i="7"/>
  <c r="E101" i="7"/>
  <c r="E1619" i="7"/>
  <c r="E639" i="7"/>
  <c r="E520" i="7"/>
  <c r="E72" i="7"/>
  <c r="E260" i="7"/>
  <c r="E242" i="7"/>
  <c r="E757" i="7"/>
  <c r="E1438" i="7"/>
  <c r="E1916" i="7"/>
  <c r="E735" i="7"/>
  <c r="E276" i="7"/>
  <c r="E465" i="7"/>
  <c r="E1056" i="7"/>
  <c r="E1024" i="7"/>
  <c r="E4" i="7"/>
  <c r="E1473" i="7"/>
  <c r="E182" i="7"/>
  <c r="E28" i="7"/>
  <c r="E491" i="7"/>
  <c r="E1570" i="7"/>
  <c r="E323" i="7"/>
  <c r="E745" i="7"/>
  <c r="E1772" i="7"/>
  <c r="E635" i="7"/>
  <c r="E516" i="7"/>
  <c r="E723" i="7"/>
  <c r="E25" i="7"/>
  <c r="E1815" i="7"/>
  <c r="E1007" i="7"/>
  <c r="E1645" i="7"/>
  <c r="E1478" i="7"/>
  <c r="E1734" i="7"/>
  <c r="E1226" i="7"/>
  <c r="E1854" i="7"/>
  <c r="E429" i="7"/>
  <c r="E19" i="7"/>
  <c r="E1901" i="7"/>
  <c r="E1540" i="7"/>
  <c r="E303" i="7"/>
  <c r="E1547" i="7"/>
  <c r="E1510" i="7"/>
  <c r="E1080" i="7"/>
  <c r="E1319" i="7"/>
  <c r="E1435" i="7"/>
  <c r="E1243" i="7"/>
  <c r="E354" i="7"/>
  <c r="E1308" i="7"/>
  <c r="E85" i="7"/>
  <c r="E1852" i="7"/>
  <c r="E1683" i="7"/>
  <c r="E172" i="7"/>
  <c r="E678" i="7"/>
  <c r="E1614" i="7"/>
  <c r="E573" i="7"/>
  <c r="E623" i="7"/>
  <c r="E948" i="7"/>
  <c r="E5" i="7"/>
  <c r="E363" i="7"/>
  <c r="E500" i="7"/>
  <c r="E1005" i="7"/>
  <c r="E26" i="7"/>
  <c r="E294" i="7"/>
  <c r="E983" i="7"/>
  <c r="E97" i="7"/>
  <c r="E1535" i="7"/>
  <c r="E1686" i="7"/>
  <c r="E1177" i="7"/>
  <c r="E43" i="7"/>
  <c r="E490" i="7"/>
  <c r="E1385" i="7"/>
  <c r="E1520" i="7"/>
  <c r="E1472" i="7"/>
  <c r="E1637" i="7"/>
  <c r="E377" i="7"/>
  <c r="E1312" i="7"/>
  <c r="E1626" i="7"/>
  <c r="E1565" i="7"/>
  <c r="E576" i="7"/>
  <c r="E1239" i="7"/>
  <c r="E486" i="7"/>
  <c r="E572" i="7"/>
  <c r="E55" i="7"/>
  <c r="E1133" i="7"/>
  <c r="E970" i="7"/>
  <c r="E238" i="7"/>
  <c r="E1106" i="7"/>
  <c r="E127" i="7"/>
  <c r="E649" i="7"/>
  <c r="E1675" i="7"/>
  <c r="E245" i="7"/>
  <c r="E1096" i="7"/>
  <c r="E1494" i="7"/>
  <c r="E1887" i="7"/>
  <c r="E554" i="7"/>
  <c r="E179" i="7"/>
  <c r="E1685" i="7"/>
  <c r="E1065" i="7"/>
  <c r="E1778" i="7"/>
  <c r="E1198" i="7"/>
  <c r="E1079" i="7"/>
  <c r="E1130" i="7"/>
  <c r="E951" i="7"/>
  <c r="E916" i="7"/>
  <c r="E1611" i="7"/>
  <c r="E1263" i="7"/>
  <c r="E197" i="7"/>
  <c r="E435" i="7"/>
  <c r="E213" i="7"/>
  <c r="E31" i="7"/>
  <c r="E1836" i="7"/>
  <c r="E1105" i="7"/>
  <c r="E1254" i="7"/>
  <c r="E122" i="7"/>
  <c r="E1563" i="7"/>
  <c r="E311" i="7"/>
  <c r="E703" i="7"/>
  <c r="E1152" i="7"/>
  <c r="E1279" i="7"/>
  <c r="E982" i="7"/>
  <c r="E1041" i="7"/>
  <c r="E907" i="7"/>
  <c r="E764" i="7"/>
  <c r="E454" i="7"/>
  <c r="E1163" i="7"/>
  <c r="E914" i="7"/>
  <c r="E809" i="7"/>
  <c r="E1524" i="7"/>
  <c r="E630" i="7"/>
  <c r="E56" i="7"/>
  <c r="E8" i="7"/>
  <c r="E1709" i="7"/>
  <c r="E1706" i="7"/>
  <c r="E1303" i="7"/>
  <c r="E937" i="7"/>
  <c r="E1693" i="7"/>
  <c r="E1468" i="7"/>
  <c r="E1268" i="7"/>
  <c r="E1773" i="7"/>
  <c r="E156" i="7"/>
  <c r="E1670" i="7"/>
  <c r="E595" i="7"/>
  <c r="E1509" i="7"/>
  <c r="E1929" i="7"/>
  <c r="E1119" i="7"/>
  <c r="E1647" i="7"/>
  <c r="E1542" i="7"/>
  <c r="E24" i="7"/>
  <c r="E1894" i="7"/>
  <c r="E1420" i="7"/>
  <c r="E1676" i="7"/>
  <c r="E1158" i="7"/>
  <c r="E336" i="7"/>
  <c r="E84" i="7"/>
  <c r="E1257" i="7"/>
  <c r="E1821" i="7"/>
  <c r="E1694" i="7"/>
  <c r="E1505" i="7"/>
  <c r="E591" i="7"/>
  <c r="E1644" i="7"/>
  <c r="E1537" i="7"/>
  <c r="E1374" i="7"/>
  <c r="E1336" i="7"/>
  <c r="E771" i="7"/>
  <c r="E925" i="7"/>
  <c r="E737" i="7"/>
  <c r="E787" i="7"/>
  <c r="E164" i="7"/>
  <c r="E165" i="7"/>
  <c r="E524" i="7"/>
  <c r="E1579" i="7"/>
  <c r="E1761" i="7"/>
  <c r="E1149" i="7"/>
  <c r="E1801" i="7"/>
  <c r="E1386" i="7"/>
  <c r="E360" i="7"/>
  <c r="E1860" i="7"/>
  <c r="E482" i="7"/>
  <c r="E1141" i="7"/>
  <c r="E744" i="7"/>
  <c r="E1069" i="7"/>
  <c r="E1459" i="7"/>
  <c r="E1406" i="7"/>
  <c r="E438" i="7"/>
  <c r="E492" i="7"/>
  <c r="E1155" i="7"/>
  <c r="E1716" i="7"/>
  <c r="E1594" i="7"/>
  <c r="E1145" i="7"/>
  <c r="E109" i="7"/>
  <c r="E1449" i="7"/>
  <c r="E255" i="7"/>
  <c r="E123" i="7"/>
  <c r="E1572" i="7"/>
  <c r="E657" i="7"/>
  <c r="E1463" i="7"/>
  <c r="E116" i="7"/>
  <c r="E256" i="7"/>
  <c r="E1021" i="7"/>
  <c r="E1654" i="7"/>
  <c r="E931" i="7"/>
  <c r="E888" i="7"/>
  <c r="E1975" i="7"/>
  <c r="E399" i="7"/>
  <c r="E1804" i="7"/>
  <c r="E1253" i="7"/>
  <c r="E338" i="7"/>
  <c r="E1725" i="7"/>
  <c r="E1673" i="7"/>
  <c r="E1344" i="7"/>
  <c r="E352" i="7"/>
  <c r="E1047" i="7"/>
  <c r="E118" i="7"/>
  <c r="E1185" i="7"/>
  <c r="E1601" i="7"/>
  <c r="E1791" i="7"/>
  <c r="E1636" i="7"/>
  <c r="E1546" i="7"/>
  <c r="E555" i="7"/>
  <c r="E834" i="7"/>
  <c r="E417" i="7"/>
  <c r="E297" i="7"/>
  <c r="E44" i="7"/>
  <c r="E449" i="7"/>
  <c r="E448" i="7"/>
  <c r="E785" i="7"/>
  <c r="E617" i="7"/>
  <c r="E451" i="7"/>
  <c r="E1054" i="7"/>
  <c r="E1690" i="7"/>
  <c r="E143" i="7"/>
  <c r="E1552" i="7"/>
  <c r="E119" i="7"/>
  <c r="E1311" i="7"/>
  <c r="E1795" i="7"/>
  <c r="E651" i="7"/>
  <c r="E664" i="7"/>
  <c r="E337" i="7"/>
  <c r="E1160" i="7"/>
  <c r="E1935" i="7"/>
  <c r="E777" i="7"/>
  <c r="E844" i="7"/>
  <c r="E562" i="7"/>
  <c r="E330" i="7"/>
  <c r="E553" i="7"/>
  <c r="E815" i="7"/>
  <c r="E166" i="7"/>
  <c r="E579" i="7"/>
  <c r="E1436" i="7"/>
  <c r="E208" i="7"/>
  <c r="E1059" i="7"/>
  <c r="E850" i="7"/>
  <c r="E1434" i="7"/>
  <c r="E905" i="7"/>
  <c r="E1632" i="7"/>
  <c r="E312" i="7"/>
  <c r="E1762" i="7"/>
  <c r="E74" i="7"/>
  <c r="E376" i="7"/>
  <c r="E509" i="7"/>
  <c r="E1514" i="7"/>
  <c r="E1723" i="7"/>
  <c r="E222" i="7"/>
  <c r="E662" i="7"/>
  <c r="E193" i="7"/>
  <c r="E140" i="7"/>
  <c r="E1218" i="7"/>
  <c r="E923" i="7"/>
  <c r="E1180" i="7"/>
  <c r="E485" i="7"/>
  <c r="E1551" i="7"/>
  <c r="E570" i="7"/>
  <c r="E1484" i="7"/>
  <c r="E1842" i="7"/>
  <c r="E1380" i="7"/>
  <c r="E1389" i="7"/>
  <c r="E682" i="7"/>
  <c r="E1431" i="7"/>
  <c r="E1292" i="7"/>
  <c r="E869" i="7"/>
  <c r="E269" i="7"/>
  <c r="E1402" i="7"/>
  <c r="E821" i="7"/>
  <c r="E1672" i="7"/>
  <c r="E1490" i="7"/>
  <c r="E969" i="7"/>
  <c r="E361" i="7"/>
  <c r="E1671" i="7"/>
  <c r="E1525" i="7"/>
  <c r="E1870" i="7"/>
  <c r="E1199" i="7"/>
  <c r="E431" i="7"/>
  <c r="E1225" i="7"/>
  <c r="E810" i="7"/>
  <c r="E64" i="7"/>
  <c r="E231" i="7"/>
  <c r="E476" i="7"/>
  <c r="E117" i="7"/>
  <c r="E530" i="7"/>
  <c r="E1220" i="7"/>
  <c r="E1481" i="7"/>
  <c r="E292" i="7"/>
  <c r="E861" i="7"/>
  <c r="E1591" i="7"/>
  <c r="E887" i="7"/>
  <c r="E383" i="7"/>
  <c r="E370" i="7"/>
  <c r="E343" i="7"/>
  <c r="E929" i="7"/>
  <c r="E380" i="7"/>
  <c r="E999" i="7"/>
  <c r="E1879" i="7"/>
  <c r="E384" i="7"/>
  <c r="E1342" i="7"/>
  <c r="E489" i="7"/>
  <c r="E762" i="7"/>
  <c r="E676" i="7"/>
  <c r="E110" i="7"/>
  <c r="E1138" i="7"/>
  <c r="E1932" i="7"/>
  <c r="E1559" i="7"/>
  <c r="E1242" i="7"/>
  <c r="E1607" i="7"/>
  <c r="E1588" i="7"/>
  <c r="E278" i="7"/>
  <c r="E287" i="7"/>
  <c r="E654" i="7"/>
  <c r="E1581" i="7"/>
  <c r="E1325" i="7"/>
  <c r="E235" i="7"/>
  <c r="E566" i="7"/>
  <c r="E826" i="7"/>
  <c r="E1744" i="7"/>
  <c r="E1523" i="7"/>
  <c r="E618" i="7"/>
  <c r="E1928" i="7"/>
  <c r="E1335" i="7"/>
  <c r="E83" i="7"/>
  <c r="E1051" i="7"/>
  <c r="E985" i="7"/>
  <c r="E1712" i="7"/>
  <c r="E1251" i="7"/>
  <c r="E1717" i="7"/>
  <c r="E1781" i="7"/>
  <c r="E1902" i="7"/>
  <c r="E1361" i="7"/>
  <c r="E199" i="7"/>
  <c r="E661" i="7"/>
  <c r="E939" i="7"/>
  <c r="E1404" i="7"/>
  <c r="E1315" i="7"/>
  <c r="E353" i="7"/>
  <c r="E1255" i="7"/>
  <c r="E1040" i="7"/>
  <c r="E794" i="7"/>
  <c r="E1157" i="7"/>
  <c r="E1561" i="7"/>
  <c r="E1399" i="7"/>
  <c r="E259" i="7"/>
  <c r="E163" i="7"/>
  <c r="E972" i="7"/>
  <c r="E444" i="7"/>
  <c r="E211" i="7"/>
  <c r="E980" i="7"/>
  <c r="E1227" i="7"/>
  <c r="E282" i="7"/>
  <c r="E1826" i="7"/>
  <c r="E672" i="7"/>
  <c r="E1285" i="7"/>
  <c r="E1573" i="7"/>
  <c r="E192" i="7"/>
  <c r="E643" i="7"/>
  <c r="E480" i="7"/>
  <c r="E1293" i="7"/>
  <c r="E679" i="7"/>
  <c r="E514" i="7"/>
  <c r="E1593" i="7"/>
  <c r="E1460" i="7"/>
  <c r="E1391" i="7"/>
  <c r="E1786" i="7"/>
  <c r="E906" i="7"/>
  <c r="E1356" i="7"/>
  <c r="E79" i="7"/>
  <c r="E1444" i="7"/>
  <c r="E585" i="7"/>
  <c r="E984" i="7"/>
  <c r="E314" i="7"/>
  <c r="E584" i="7"/>
  <c r="E58" i="7"/>
  <c r="E846" i="7"/>
  <c r="E960" i="7"/>
  <c r="E67" i="7"/>
  <c r="E696" i="7"/>
  <c r="E1839" i="7"/>
  <c r="E908" i="7"/>
  <c r="E565" i="7"/>
  <c r="E1175" i="7"/>
  <c r="E625" i="7"/>
  <c r="E412" i="7"/>
  <c r="E568" i="7"/>
  <c r="E1656" i="7"/>
  <c r="E1247" i="7"/>
  <c r="E1790" i="7"/>
  <c r="E1429" i="7"/>
  <c r="E542" i="7"/>
  <c r="E1792" i="7"/>
  <c r="E488" i="7"/>
  <c r="E498" i="7"/>
  <c r="E1482" i="7"/>
  <c r="E1526" i="7"/>
  <c r="E1508" i="7"/>
  <c r="E1495" i="7"/>
  <c r="E1045" i="7"/>
  <c r="E1748" i="7"/>
  <c r="E602" i="7"/>
  <c r="E521" i="7"/>
  <c r="E1454" i="7"/>
  <c r="E149" i="7"/>
  <c r="E1343" i="7"/>
  <c r="E1918" i="7"/>
  <c r="E1727" i="7"/>
  <c r="E141" i="7"/>
  <c r="E604" i="7"/>
  <c r="E945" i="7"/>
  <c r="E898" i="7"/>
  <c r="E1231" i="7"/>
  <c r="E1028" i="7"/>
  <c r="E1640" i="7"/>
  <c r="E241" i="7"/>
  <c r="E1383" i="7"/>
  <c r="E15" i="7"/>
  <c r="E1713" i="7"/>
  <c r="E1635" i="7"/>
  <c r="E879" i="7"/>
  <c r="E611" i="7"/>
  <c r="E729" i="7"/>
  <c r="E1153" i="7"/>
  <c r="E583" i="7"/>
  <c r="E1082" i="7"/>
  <c r="E1789" i="7"/>
  <c r="E1139" i="7"/>
  <c r="E290" i="7"/>
  <c r="E754" i="7"/>
  <c r="E1819" i="7"/>
  <c r="E525" i="7"/>
  <c r="E1427" i="7"/>
  <c r="E162" i="7"/>
  <c r="E1033" i="7"/>
  <c r="E441" i="7"/>
  <c r="E561" i="7"/>
  <c r="E1833" i="7"/>
  <c r="E1396" i="7"/>
  <c r="E1317" i="7"/>
  <c r="E178" i="7"/>
  <c r="E718" i="7"/>
  <c r="E1831" i="7"/>
  <c r="E1583" i="7"/>
  <c r="E215" i="7"/>
  <c r="E1000" i="7"/>
  <c r="E911" i="7"/>
  <c r="E422" i="7"/>
  <c r="E409" i="7"/>
  <c r="E30" i="7"/>
  <c r="E719" i="7"/>
  <c r="E902" i="7"/>
  <c r="E1341" i="7"/>
  <c r="E232" i="7"/>
  <c r="E6" i="7"/>
  <c r="E1455" i="7"/>
  <c r="E1228" i="7"/>
  <c r="E1485" i="7"/>
  <c r="E1219" i="7"/>
  <c r="E1641" i="7"/>
  <c r="E1498" i="7"/>
  <c r="E205" i="7"/>
  <c r="E10" i="7"/>
  <c r="E1784" i="7"/>
  <c r="E1110" i="7"/>
  <c r="E411" i="7"/>
  <c r="E1740" i="7"/>
  <c r="E393" i="7"/>
  <c r="E1205" i="7"/>
  <c r="E1606" i="7"/>
  <c r="E501" i="7"/>
  <c r="E1115" i="7"/>
  <c r="E1246" i="7"/>
  <c r="E531" i="7"/>
  <c r="E1410" i="7"/>
  <c r="E92" i="7"/>
  <c r="E727" i="7"/>
  <c r="E594" i="7"/>
  <c r="E1627" i="7"/>
  <c r="E234" i="7"/>
  <c r="E194" i="7"/>
  <c r="E1708" i="7"/>
  <c r="E1680" i="7"/>
  <c r="E1100" i="7"/>
  <c r="E1038" i="7"/>
  <c r="E73" i="7"/>
  <c r="E1948" i="7"/>
  <c r="E313" i="7"/>
  <c r="E774" i="7"/>
  <c r="E773" i="7"/>
  <c r="E1533" i="7"/>
  <c r="E1060" i="7"/>
  <c r="E1648" i="7"/>
  <c r="E780" i="7"/>
  <c r="E1053" i="7"/>
  <c r="E1111" i="7"/>
  <c r="E1458" i="7"/>
  <c r="E1729" i="7"/>
  <c r="E607" i="7"/>
  <c r="E628" i="7"/>
  <c r="E1262" i="7"/>
  <c r="E1497" i="7"/>
  <c r="E483" i="7"/>
  <c r="E804" i="7"/>
  <c r="E953" i="7"/>
  <c r="E693" i="7"/>
  <c r="E1400" i="7"/>
  <c r="E930" i="7"/>
  <c r="E781" i="7"/>
  <c r="E458" i="7"/>
  <c r="E1946" i="7"/>
  <c r="E1032" i="7"/>
  <c r="E1624" i="7"/>
  <c r="E1108" i="7"/>
  <c r="E1954" i="7"/>
  <c r="E1513" i="7"/>
  <c r="E277" i="7"/>
  <c r="E1897" i="7"/>
  <c r="E856" i="7"/>
  <c r="E106" i="7"/>
  <c r="E350" i="7"/>
  <c r="E340" i="7"/>
  <c r="E710" i="7"/>
  <c r="E863" i="7"/>
  <c r="E379" i="7"/>
  <c r="E415" i="7"/>
  <c r="E1192" i="7"/>
  <c r="E1168" i="7"/>
  <c r="E1196" i="7"/>
  <c r="E548" i="7"/>
  <c r="E1044" i="7"/>
  <c r="E1055" i="7"/>
  <c r="E225" i="7"/>
  <c r="E334" i="7"/>
  <c r="E1423" i="7"/>
  <c r="E532" i="7"/>
  <c r="E645" i="7"/>
  <c r="E1502" i="7"/>
  <c r="E619" i="7"/>
  <c r="E876" i="7"/>
  <c r="E966" i="7"/>
  <c r="E1287" i="7"/>
  <c r="E479" i="7"/>
  <c r="E681" i="7"/>
  <c r="E1284" i="7"/>
  <c r="E1924" i="7"/>
  <c r="E1347" i="7"/>
  <c r="E442" i="7"/>
  <c r="E50" i="7"/>
  <c r="E1465" i="7"/>
  <c r="E400" i="7"/>
  <c r="E1275" i="7"/>
  <c r="E1121" i="7"/>
  <c r="E1112" i="7"/>
  <c r="E1061" i="7"/>
  <c r="E839" i="7"/>
  <c r="E1269" i="7"/>
  <c r="E510" i="7"/>
  <c r="E1541" i="7"/>
  <c r="E1617" i="7"/>
  <c r="E427" i="7"/>
  <c r="E1963" i="7"/>
  <c r="E901" i="7"/>
  <c r="E1181" i="7"/>
  <c r="E673" i="7"/>
  <c r="E1015" i="7"/>
  <c r="E1862" i="7"/>
  <c r="E1507" i="7"/>
  <c r="E1569" i="7"/>
  <c r="E811" i="7"/>
  <c r="E1809" i="7"/>
  <c r="E1413" i="7"/>
  <c r="E459" i="7"/>
  <c r="E496" i="7"/>
  <c r="E1378" i="7"/>
  <c r="E273" i="7"/>
  <c r="E593" i="7"/>
  <c r="E249" i="7"/>
  <c r="E506" i="7"/>
  <c r="E698" i="7"/>
  <c r="E219" i="7"/>
  <c r="E1548" i="7"/>
  <c r="E1301" i="7"/>
  <c r="E940" i="7"/>
  <c r="E1471" i="7"/>
  <c r="E1306" i="7"/>
  <c r="E769" i="7"/>
  <c r="E1437" i="7"/>
  <c r="E1566" i="7"/>
  <c r="E637" i="7"/>
  <c r="E961" i="7"/>
  <c r="E129" i="7"/>
  <c r="E439" i="7"/>
  <c r="E398" i="7"/>
  <c r="E683" i="7"/>
  <c r="E1875" i="7"/>
  <c r="E768" i="7"/>
  <c r="E1622" i="7"/>
  <c r="E1926" i="7"/>
  <c r="E1892" i="7"/>
  <c r="E1841" i="7"/>
  <c r="E1248" i="7"/>
  <c r="E1018" i="7"/>
  <c r="E832" i="7"/>
  <c r="E1527" i="7"/>
  <c r="E307" i="7"/>
  <c r="E841" i="7"/>
  <c r="E868" i="7"/>
  <c r="E69" i="7"/>
  <c r="E1298" i="7"/>
  <c r="E1456" i="7"/>
  <c r="E1470" i="7"/>
  <c r="E1787" i="7"/>
  <c r="E1030" i="7"/>
  <c r="E308" i="7"/>
  <c r="E90" i="7"/>
  <c r="E1407" i="7"/>
  <c r="E153" i="7"/>
  <c r="E47" i="7"/>
  <c r="E65" i="7"/>
  <c r="E734" i="7"/>
  <c r="E655" i="7"/>
  <c r="E557" i="7"/>
  <c r="E590" i="7"/>
  <c r="E687" i="7"/>
  <c r="E1888" i="7"/>
  <c r="E88" i="7"/>
  <c r="E1880" i="7"/>
  <c r="E1474" i="7"/>
  <c r="E418" i="7"/>
  <c r="E1965" i="7"/>
  <c r="E1324" i="7"/>
  <c r="E224" i="7"/>
  <c r="E552" i="7"/>
  <c r="E802" i="7"/>
  <c r="E229" i="7"/>
  <c r="E1355" i="7"/>
  <c r="E16" i="7"/>
  <c r="E1580" i="7"/>
  <c r="E1206" i="7"/>
  <c r="E128" i="7"/>
  <c r="E1687" i="7"/>
  <c r="E1721" i="7"/>
  <c r="E332" i="7"/>
  <c r="E1560" i="7"/>
  <c r="E1377" i="7"/>
  <c r="E385" i="7"/>
  <c r="E1903" i="7"/>
  <c r="E1333" i="7"/>
  <c r="E200" i="7"/>
  <c r="E656" i="7"/>
  <c r="E716" i="7"/>
  <c r="E175" i="7"/>
  <c r="E281" i="7"/>
  <c r="E1191" i="7"/>
  <c r="E541" i="7"/>
  <c r="E1307" i="7"/>
  <c r="E943" i="7"/>
  <c r="E1814" i="7"/>
  <c r="E1736" i="7"/>
  <c r="E1187" i="7"/>
  <c r="E1452" i="7"/>
  <c r="E460" i="7"/>
  <c r="E1076" i="7"/>
  <c r="E1107" i="7"/>
  <c r="E913" i="7"/>
  <c r="E938" i="7"/>
  <c r="E1602" i="7"/>
  <c r="E1288" i="7"/>
  <c r="E1967" i="7"/>
  <c r="E731" i="7"/>
  <c r="E965" i="7"/>
  <c r="E760" i="7"/>
  <c r="E587" i="7"/>
  <c r="E112" i="7"/>
  <c r="E1679" i="7"/>
  <c r="E39" i="7"/>
  <c r="E1597" i="7"/>
  <c r="E767" i="7"/>
  <c r="E829" i="7"/>
  <c r="E1249" i="7"/>
  <c r="E1957" i="7"/>
  <c r="E1167" i="7"/>
  <c r="E237" i="7"/>
  <c r="E1011" i="7"/>
  <c r="E1164" i="7"/>
  <c r="E1904" i="7"/>
  <c r="E1049" i="7"/>
  <c r="E759" i="7"/>
  <c r="E1233" i="7"/>
  <c r="E571" i="7"/>
  <c r="E701" i="7"/>
  <c r="E144" i="7"/>
  <c r="E1457" i="7"/>
  <c r="E186" i="7"/>
  <c r="E1408" i="7"/>
  <c r="E543" i="7"/>
  <c r="E1722" i="7"/>
  <c r="E1633" i="7"/>
  <c r="E1720" i="7"/>
  <c r="E1143" i="7"/>
  <c r="E805" i="7"/>
  <c r="E1446" i="7"/>
  <c r="E473" i="7"/>
  <c r="E1953" i="7"/>
  <c r="E1211" i="7"/>
  <c r="E1517" i="7"/>
  <c r="E7" i="7"/>
  <c r="E1697" i="7"/>
  <c r="E952" i="7"/>
  <c r="E728" i="7"/>
  <c r="E80" i="7"/>
  <c r="E1817" i="7"/>
  <c r="E20" i="7"/>
  <c r="E37" i="7"/>
  <c r="E1554" i="7"/>
  <c r="E212" i="7"/>
  <c r="E1440" i="7"/>
  <c r="E1094" i="7"/>
  <c r="E1360" i="7"/>
  <c r="E1848" i="7"/>
  <c r="E9" i="7"/>
  <c r="E1922" i="7"/>
  <c r="E981" i="7"/>
  <c r="E1667" i="7"/>
  <c r="E331" i="7"/>
  <c r="E1318" i="7"/>
  <c r="E1224" i="7"/>
  <c r="E761" i="7"/>
  <c r="E1955" i="7"/>
  <c r="E1776" i="7"/>
  <c r="E413" i="7"/>
  <c r="E1403" i="7"/>
  <c r="E921" i="7"/>
  <c r="E589" i="7"/>
  <c r="E799" i="7"/>
  <c r="E788" i="7"/>
  <c r="E1780" i="7"/>
  <c r="E173" i="7"/>
  <c r="E1807" i="7"/>
  <c r="E132" i="7"/>
  <c r="E997" i="7"/>
  <c r="E1921" i="7"/>
  <c r="E1172" i="7"/>
  <c r="E1071" i="7"/>
  <c r="E228" i="7"/>
  <c r="E1674" i="7"/>
  <c r="E1086" i="7"/>
  <c r="E52" i="7"/>
  <c r="E613" i="7"/>
  <c r="E1392" i="7"/>
  <c r="E1827" i="7"/>
  <c r="E1751" i="7"/>
  <c r="E1271" i="7"/>
  <c r="E865" i="7"/>
  <c r="E975" i="7"/>
  <c r="E59" i="7"/>
  <c r="E912" i="7"/>
  <c r="E1273" i="7"/>
  <c r="E1286" i="7"/>
  <c r="E1966" i="7"/>
  <c r="E1270" i="7"/>
  <c r="E22" i="7"/>
  <c r="E1806" i="7"/>
  <c r="E38" i="7"/>
  <c r="E168" i="7"/>
  <c r="E784" i="7"/>
  <c r="E1539" i="7"/>
  <c r="E1077" i="7"/>
  <c r="E1758" i="7"/>
  <c r="E487" i="7"/>
  <c r="E1586" i="7"/>
  <c r="E327" i="7"/>
  <c r="E1774" i="7"/>
  <c r="E1058" i="7"/>
  <c r="E813" i="7"/>
  <c r="E1244" i="7"/>
  <c r="E835" i="7"/>
  <c r="E148" i="7"/>
  <c r="E107" i="7"/>
  <c r="E1359" i="7"/>
  <c r="E1936" i="7"/>
  <c r="E1704" i="7"/>
  <c r="E1327" i="7"/>
  <c r="E539" i="7"/>
  <c r="E147" i="7"/>
  <c r="E527" i="7"/>
  <c r="E992" i="7"/>
  <c r="E1393" i="7"/>
  <c r="E364" i="7"/>
  <c r="E947" i="7"/>
  <c r="E210" i="7"/>
  <c r="E1352" i="7"/>
  <c r="E708" i="7"/>
  <c r="E644" i="7"/>
  <c r="E1944" i="7"/>
  <c r="E1186" i="7"/>
  <c r="E1684" i="7"/>
  <c r="E1911" i="7"/>
  <c r="E1775" i="7"/>
  <c r="E1234" i="7"/>
  <c r="E365" i="7"/>
  <c r="E440" i="7"/>
  <c r="E1250" i="7"/>
  <c r="E1414" i="7"/>
  <c r="E45" i="7"/>
  <c r="E1557" i="7"/>
  <c r="E1834" i="7"/>
  <c r="E1037" i="7"/>
  <c r="E1102" i="7"/>
  <c r="E121" i="7"/>
  <c r="E150" i="7"/>
  <c r="E1321" i="7"/>
  <c r="E1881" i="7"/>
  <c r="E155" i="7"/>
  <c r="E503" i="7"/>
  <c r="E1280" i="7"/>
  <c r="E558" i="7"/>
  <c r="E733" i="7"/>
  <c r="E646" i="7"/>
  <c r="E1052" i="7"/>
  <c r="E674" i="7"/>
  <c r="E320" i="7"/>
  <c r="E1829" i="7"/>
  <c r="E81" i="7"/>
  <c r="E1204" i="7"/>
  <c r="E1731" i="7"/>
  <c r="E1409" i="7"/>
  <c r="E881" i="7"/>
  <c r="E33" i="7"/>
  <c r="E1691" i="7"/>
  <c r="E924" i="7"/>
  <c r="E1534" i="7"/>
  <c r="E1843" i="7"/>
  <c r="E1171" i="7"/>
  <c r="E801" i="7"/>
  <c r="E27" i="7"/>
  <c r="E1518" i="7"/>
  <c r="E1585" i="7"/>
  <c r="E183" i="7"/>
  <c r="E1650" i="7"/>
  <c r="E740" i="7"/>
  <c r="E675" i="7"/>
  <c r="E1261" i="7"/>
  <c r="E1131" i="7"/>
  <c r="E1596" i="7"/>
  <c r="E1705" i="7"/>
  <c r="E793" i="7"/>
  <c r="E739" i="7"/>
  <c r="E546" i="7"/>
  <c r="E717" i="7"/>
  <c r="E605" i="7"/>
  <c r="E1439" i="7"/>
  <c r="E1020" i="7"/>
  <c r="E497" i="7"/>
  <c r="E976" i="7"/>
  <c r="E1140" i="7"/>
  <c r="E295" i="7"/>
  <c r="E1515" i="7"/>
  <c r="E160" i="7"/>
  <c r="E1900" i="7"/>
  <c r="E114" i="7"/>
  <c r="E268" i="7"/>
  <c r="E1415" i="7"/>
  <c r="E720" i="7"/>
  <c r="E151" i="7"/>
  <c r="E1238" i="7"/>
  <c r="E317" i="7"/>
  <c r="E1422" i="7"/>
  <c r="E779" i="7"/>
  <c r="E372" i="7"/>
  <c r="E420" i="7"/>
  <c r="E789" i="7"/>
  <c r="E808" i="7"/>
  <c r="E1756" i="7"/>
  <c r="E355" i="7"/>
  <c r="E936" i="7"/>
  <c r="E1609" i="7"/>
  <c r="E778" i="7"/>
  <c r="E358" i="7"/>
  <c r="E359" i="7"/>
  <c r="E895" i="7"/>
  <c r="E125" i="7"/>
  <c r="E1376" i="7"/>
  <c r="E1362" i="7"/>
  <c r="E1104" i="7"/>
  <c r="E1190" i="7"/>
  <c r="E464" i="7"/>
  <c r="E1128" i="7"/>
  <c r="E967" i="7"/>
  <c r="E964" i="7"/>
  <c r="E203" i="7"/>
  <c r="E1938" i="7"/>
  <c r="E1258" i="7"/>
  <c r="E1264" i="7"/>
  <c r="E368" i="7"/>
  <c r="E652" i="7"/>
  <c r="E748" i="7"/>
  <c r="E1370" i="7"/>
  <c r="E1395" i="7"/>
  <c r="E1777" i="7"/>
  <c r="E855" i="7"/>
  <c r="E391" i="7"/>
  <c r="E1810" i="7"/>
  <c r="E468" i="7"/>
  <c r="E1398" i="7"/>
  <c r="E1353" i="7"/>
  <c r="E903" i="7"/>
  <c r="E1266" i="7"/>
  <c r="E446" i="7"/>
  <c r="E1840" i="7"/>
  <c r="E1411" i="7"/>
  <c r="E1511" i="7"/>
  <c r="E695" i="7"/>
  <c r="E1150" i="7"/>
  <c r="E17" i="7"/>
  <c r="E1214" i="7"/>
  <c r="E133" i="7"/>
  <c r="E1084" i="7"/>
  <c r="E1658" i="7"/>
  <c r="E1710" i="7"/>
  <c r="E1956" i="7"/>
  <c r="E306" i="7"/>
  <c r="E892" i="7"/>
  <c r="E1629" i="7"/>
  <c r="E78" i="7"/>
  <c r="E1031" i="7"/>
  <c r="E1613" i="7"/>
  <c r="E1174" i="7"/>
  <c r="E1608" i="7"/>
  <c r="E1029" i="7"/>
  <c r="E697" i="7"/>
  <c r="E1625" i="7"/>
  <c r="E1003" i="7"/>
  <c r="E563" i="7"/>
  <c r="E1448" i="7"/>
  <c r="E1545" i="7"/>
  <c r="E1797" i="7"/>
  <c r="E963" i="7"/>
  <c r="E706" i="7"/>
  <c r="E1830" i="7"/>
  <c r="E569" i="7"/>
  <c r="E456" i="7"/>
  <c r="E1048" i="7"/>
  <c r="E1461" i="7"/>
  <c r="E770" i="7"/>
  <c r="E715" i="7"/>
  <c r="E1349" i="7"/>
  <c r="E608" i="7"/>
  <c r="E1222" i="7"/>
  <c r="E707" i="7"/>
  <c r="E1035" i="7"/>
  <c r="E1322" i="7"/>
  <c r="E991" i="7"/>
  <c r="E1639" i="7"/>
  <c r="E1334" i="7"/>
  <c r="E1913" i="7"/>
  <c r="E102" i="7"/>
  <c r="E1832" i="7"/>
  <c r="E957" i="7"/>
  <c r="E1661" i="7"/>
  <c r="E1299" i="7"/>
  <c r="E1369" i="7"/>
  <c r="E1329" i="7"/>
  <c r="E1062" i="7"/>
  <c r="E61" i="7"/>
  <c r="E457" i="7"/>
  <c r="E1486" i="7"/>
  <c r="E289" i="7"/>
  <c r="E167" i="7"/>
  <c r="E382" i="7"/>
  <c r="E864" i="7"/>
  <c r="E130" i="7"/>
  <c r="E974" i="7"/>
  <c r="E954" i="7"/>
  <c r="E135" i="7"/>
  <c r="E596" i="7"/>
  <c r="E134" i="7"/>
  <c r="E1783" i="7"/>
  <c r="E1567" i="7"/>
  <c r="E747" i="7"/>
  <c r="E396" i="7"/>
  <c r="E345" i="7"/>
  <c r="E1577" i="7"/>
  <c r="E1871" i="7"/>
  <c r="E684" i="7"/>
  <c r="E1653" i="7"/>
  <c r="E631" i="7"/>
  <c r="E958" i="7"/>
  <c r="E1147" i="7"/>
  <c r="E1968" i="7"/>
  <c r="E843" i="7"/>
  <c r="E271" i="7"/>
  <c r="E1050" i="7"/>
  <c r="E897" i="7"/>
  <c r="E567" i="7"/>
  <c r="E1272" i="7"/>
  <c r="E722" i="7"/>
  <c r="E1575" i="7"/>
  <c r="E758" i="7"/>
  <c r="E705" i="7"/>
  <c r="E1290" i="7"/>
  <c r="E108" i="7"/>
  <c r="E1863" i="7"/>
  <c r="E598" i="7"/>
  <c r="E1759" i="7"/>
  <c r="E1330" i="7"/>
  <c r="E270" i="7"/>
  <c r="E57" i="7"/>
  <c r="E41" i="7"/>
  <c r="E217" i="7"/>
  <c r="E614" i="7"/>
  <c r="E450" i="7"/>
  <c r="E536" i="7"/>
  <c r="E1135" i="7"/>
  <c r="E1282" i="7"/>
  <c r="E956" i="7"/>
  <c r="E725" i="7"/>
  <c r="E301" i="7"/>
  <c r="E1002" i="7"/>
  <c r="E732" i="7"/>
  <c r="E463" i="7"/>
  <c r="E540" i="7"/>
  <c r="E1432" i="7"/>
  <c r="E743" i="7"/>
  <c r="E351" i="7"/>
  <c r="E1326" i="7"/>
  <c r="E1768" i="7"/>
  <c r="E704" i="7"/>
  <c r="E714" i="7"/>
  <c r="E257" i="7"/>
  <c r="E1891" i="7"/>
  <c r="E1339" i="7"/>
  <c r="E1793" i="7"/>
  <c r="E842" i="7"/>
  <c r="E1747" i="7"/>
  <c r="E207" i="7"/>
  <c r="E1767" i="7"/>
  <c r="E423" i="7"/>
  <c r="E1910" i="7"/>
  <c r="E1504" i="7"/>
  <c r="E1123" i="7"/>
  <c r="E1844" i="7"/>
  <c r="E606" i="7"/>
  <c r="E169" i="7"/>
  <c r="E891" i="7"/>
  <c r="E250" i="7"/>
  <c r="E512" i="7"/>
  <c r="E601" i="7"/>
  <c r="E1161" i="7"/>
  <c r="E1949" i="7"/>
  <c r="E185" i="7"/>
  <c r="E1868" i="7"/>
  <c r="E1811" i="7"/>
  <c r="E840" i="7"/>
  <c r="E1466" i="7"/>
  <c r="E1599" i="7"/>
  <c r="E1960" i="7"/>
  <c r="E434" i="7"/>
  <c r="E977" i="7"/>
  <c r="E886" i="7"/>
  <c r="E691" i="7"/>
  <c r="E918" i="7"/>
  <c r="E1256" i="7"/>
  <c r="E1088" i="7"/>
  <c r="E1764" i="7"/>
  <c r="E1677" i="7"/>
  <c r="E508" i="7"/>
  <c r="E1387" i="7"/>
  <c r="E1259" i="7"/>
  <c r="E763" i="7"/>
  <c r="E1101" i="7"/>
  <c r="E730" i="7"/>
  <c r="E1078" i="7"/>
  <c r="E1849" i="7"/>
  <c r="E1354" i="7"/>
  <c r="E1715" i="7"/>
  <c r="E1345" i="7"/>
  <c r="E858" i="7"/>
  <c r="E909" i="7"/>
  <c r="E478" i="7"/>
  <c r="E362" i="7"/>
  <c r="E1201" i="7"/>
  <c r="E658" i="7"/>
  <c r="E1749" i="7"/>
  <c r="E1496" i="7"/>
  <c r="E1620" i="7"/>
  <c r="E1207" i="7"/>
  <c r="E1742" i="7"/>
  <c r="E187" i="7"/>
  <c r="E1010" i="7"/>
  <c r="E1483" i="7"/>
  <c r="E1099" i="7"/>
  <c r="E389" i="7"/>
  <c r="E105" i="7"/>
  <c r="E833" i="7"/>
  <c r="E1006" i="7"/>
  <c r="E452" i="7"/>
  <c r="E987" i="7"/>
  <c r="E1532" i="7"/>
  <c r="E724" i="7"/>
  <c r="E1093" i="7"/>
  <c r="E453" i="7"/>
  <c r="E1724" i="7"/>
  <c r="E1753" i="7"/>
  <c r="E1447" i="7"/>
  <c r="E746" i="7"/>
  <c r="E962" i="7"/>
  <c r="E21" i="7"/>
  <c r="E272" i="7"/>
  <c r="E1120" i="7"/>
  <c r="E170" i="7"/>
  <c r="E304" i="7"/>
  <c r="E445" i="7"/>
  <c r="E1837" i="7"/>
  <c r="E597" i="7"/>
  <c r="E1421" i="7"/>
  <c r="E1958" i="7"/>
  <c r="E671" i="7"/>
  <c r="E1017" i="7"/>
  <c r="E1144" i="7"/>
  <c r="E1538" i="7"/>
  <c r="E1295" i="7"/>
  <c r="E1589" i="7"/>
  <c r="E627" i="7"/>
  <c r="E1692" i="7"/>
  <c r="E1760" i="7"/>
  <c r="E942" i="7"/>
  <c r="E1129" i="7"/>
  <c r="E408" i="7"/>
  <c r="E142" i="7"/>
  <c r="E252" i="7"/>
  <c r="E1940" i="7"/>
  <c r="E549" i="7"/>
  <c r="E246" i="7"/>
  <c r="E1338" i="7"/>
  <c r="E1642" i="7"/>
  <c r="E1615" i="7"/>
  <c r="E366" i="7"/>
  <c r="E291" i="7"/>
  <c r="E1950" i="7"/>
  <c r="E1665" i="7"/>
  <c r="E1090" i="7"/>
  <c r="E126" i="7"/>
  <c r="E124" i="7"/>
  <c r="E1117" i="7"/>
  <c r="E564" i="7"/>
  <c r="E1770" i="7"/>
  <c r="E538" i="7"/>
  <c r="E115" i="7"/>
  <c r="E882" i="7"/>
  <c r="E713" i="7"/>
  <c r="E1184" i="7"/>
  <c r="E1203" i="7"/>
  <c r="E1194" i="7"/>
  <c r="E296" i="7"/>
  <c r="E741" i="7"/>
  <c r="E753" i="7"/>
  <c r="E1039" i="7"/>
  <c r="E1702" i="7"/>
  <c r="E1232" i="7"/>
  <c r="E1221" i="7"/>
  <c r="E432" i="7"/>
  <c r="E752" i="7"/>
  <c r="E1798" i="7"/>
  <c r="E461" i="7"/>
  <c r="E1487" i="7"/>
  <c r="E1898" i="7"/>
  <c r="E216" i="7"/>
  <c r="E1095" i="7"/>
  <c r="E1802" i="7"/>
  <c r="E1297" i="7"/>
  <c r="E626" i="7"/>
  <c r="E934" i="7"/>
  <c r="E86" i="7"/>
  <c r="E93" i="7"/>
  <c r="E824" i="7"/>
  <c r="E1719" i="7"/>
  <c r="E823" i="7"/>
  <c r="E1543" i="7"/>
  <c r="E214" i="7"/>
  <c r="E1643" i="7"/>
  <c r="E944" i="7"/>
  <c r="E1424" i="7"/>
  <c r="E1294" i="7"/>
  <c r="E955" i="7"/>
  <c r="E1678" i="7"/>
  <c r="E1357" i="7"/>
  <c r="E82" i="7"/>
  <c r="E1914" i="7"/>
  <c r="E414" i="7"/>
  <c r="E1156" i="7"/>
  <c r="E267" i="7"/>
  <c r="E1365" i="7"/>
  <c r="E1462" i="7"/>
  <c r="E70" i="7"/>
  <c r="E812" i="7"/>
  <c r="E1823" i="7"/>
  <c r="E77" i="7"/>
  <c r="E201" i="7"/>
  <c r="E1004" i="7"/>
  <c r="E1136" i="7"/>
  <c r="E1405" i="7"/>
  <c r="E1638" i="7"/>
  <c r="E339" i="7"/>
  <c r="E1698" i="7"/>
  <c r="E1066" i="7"/>
  <c r="E1016" i="7"/>
  <c r="E386" i="7"/>
  <c r="E860" i="7"/>
  <c r="E177" i="7"/>
  <c r="E588" i="7"/>
  <c r="E669" i="7"/>
  <c r="E577" i="7"/>
  <c r="E424" i="7"/>
  <c r="E1310" i="7"/>
  <c r="E1089" i="7"/>
  <c r="E1930" i="7"/>
  <c r="E1332" i="7"/>
  <c r="E145" i="7"/>
  <c r="E113" i="7"/>
  <c r="E1512" i="7"/>
  <c r="E1592" i="7"/>
  <c r="E35" i="7"/>
  <c r="E493" i="7"/>
  <c r="E1209" i="7"/>
  <c r="E54" i="7"/>
  <c r="E1931" i="7"/>
  <c r="E1363" i="7"/>
  <c r="E1126" i="7"/>
  <c r="E326" i="7"/>
  <c r="E575" i="7"/>
  <c r="E995" i="7"/>
  <c r="E1664" i="7"/>
  <c r="E653" i="7"/>
  <c r="E1291" i="7"/>
  <c r="E299" i="7"/>
  <c r="E46" i="7"/>
  <c r="E694" i="7"/>
  <c r="E1134" i="7"/>
  <c r="E1737" i="7"/>
  <c r="E667" i="7"/>
  <c r="E32" i="7"/>
  <c r="E202" i="7"/>
  <c r="E790" i="7"/>
  <c r="E1598" i="7"/>
  <c r="E247" i="7"/>
  <c r="E534" i="7"/>
  <c r="E474" i="7"/>
  <c r="E1933" i="7"/>
  <c r="E1754" i="7"/>
  <c r="E1480" i="7"/>
  <c r="E822" i="7"/>
  <c r="E316" i="7"/>
  <c r="E404" i="7"/>
  <c r="E1845" i="7"/>
  <c r="E1097" i="7"/>
  <c r="E180" i="7"/>
  <c r="E803" i="7"/>
  <c r="E1907" i="7"/>
  <c r="E300" i="7"/>
  <c r="E1763" i="7"/>
  <c r="E1700" i="7"/>
  <c r="E1738" i="7"/>
  <c r="E933" i="7"/>
  <c r="E325" i="7"/>
  <c r="E1858" i="7"/>
  <c r="E1346" i="7"/>
  <c r="E1189" i="7"/>
  <c r="E60" i="7"/>
  <c r="E96" i="7"/>
  <c r="E852" i="7"/>
  <c r="E390" i="7"/>
  <c r="E1733" i="7"/>
  <c r="E1442" i="7"/>
  <c r="E1382" i="7"/>
  <c r="E849" i="7"/>
  <c r="E1590" i="7"/>
  <c r="E853" i="7"/>
  <c r="E775" i="7"/>
  <c r="E1309" i="7"/>
  <c r="E1582" i="7"/>
  <c r="E104" i="7"/>
  <c r="E660" i="7"/>
  <c r="E1730" i="7"/>
  <c r="E18" i="7"/>
  <c r="E1375" i="7"/>
  <c r="E1348" i="7"/>
  <c r="E1970" i="7"/>
  <c r="E1666" i="7"/>
  <c r="E915" i="7"/>
  <c r="E1451" i="7"/>
  <c r="E825" i="7"/>
  <c r="E1846" i="7"/>
  <c r="E1046" i="7"/>
  <c r="E1200" i="7"/>
  <c r="E1646" i="7"/>
  <c r="E859" i="7"/>
  <c r="E973" i="7"/>
  <c r="E1917" i="7"/>
  <c r="E529" i="7"/>
  <c r="E405" i="7"/>
  <c r="E262" i="7"/>
  <c r="E862" i="7"/>
  <c r="E1688" i="7"/>
  <c r="E884" i="7"/>
  <c r="E1235" i="7"/>
  <c r="E1464" i="7"/>
  <c r="E1765" i="7"/>
  <c r="E1074" i="7"/>
  <c r="E659" i="7"/>
  <c r="E1416" i="7"/>
  <c r="E266" i="7"/>
  <c r="E1445" i="7"/>
  <c r="E950" i="7"/>
  <c r="E1230" i="7"/>
  <c r="E1714" i="7"/>
  <c r="E1587" i="7"/>
  <c r="E636" i="7"/>
  <c r="E1014" i="7"/>
  <c r="E989" i="7"/>
  <c r="E265" i="7"/>
  <c r="E392" i="7"/>
  <c r="E1063" i="7"/>
  <c r="E174" i="7"/>
  <c r="E875" i="7"/>
  <c r="E120" i="7"/>
  <c r="E1750" i="7"/>
  <c r="E1364" i="7"/>
  <c r="E917" i="7"/>
  <c r="E582" i="7"/>
  <c r="E1805" i="7"/>
  <c r="E1550" i="7"/>
  <c r="E782" i="7"/>
  <c r="E373" i="7"/>
  <c r="E243" i="7"/>
  <c r="E1899" i="7"/>
  <c r="E381" i="7"/>
  <c r="E98" i="7"/>
  <c r="E1874" i="7"/>
  <c r="E791" i="7"/>
  <c r="E1876" i="7"/>
  <c r="E798" i="7"/>
  <c r="E1453" i="7"/>
  <c r="E137" i="7"/>
  <c r="E1937" i="7"/>
  <c r="E765" i="7"/>
  <c r="E1305" i="7"/>
  <c r="E666" i="7"/>
  <c r="E927" i="7"/>
  <c r="E1853" i="7"/>
  <c r="E1488" i="7"/>
  <c r="E1118" i="7"/>
  <c r="E433" i="7"/>
  <c r="E1176" i="7"/>
  <c r="E1603" i="7"/>
  <c r="E1479" i="7"/>
  <c r="E1034" i="7"/>
  <c r="E1241" i="7"/>
  <c r="E640" i="7"/>
  <c r="E836" i="7"/>
  <c r="E1425" i="7"/>
  <c r="E209" i="7"/>
  <c r="E136" i="7"/>
  <c r="E1600" i="7"/>
  <c r="E932" i="7"/>
  <c r="E1109" i="7"/>
  <c r="E157" i="7"/>
  <c r="E1371" i="7"/>
  <c r="E1114" i="7"/>
  <c r="E711" i="7"/>
  <c r="E1154" i="7"/>
  <c r="E504" i="7"/>
  <c r="E319" i="7"/>
  <c r="E776" i="7"/>
  <c r="E1682" i="7"/>
  <c r="E586" i="7"/>
  <c r="E870" i="7"/>
  <c r="E264" i="7"/>
  <c r="E1210" i="7"/>
  <c r="E668" i="7"/>
  <c r="E223" i="7"/>
  <c r="E421" i="7"/>
  <c r="E1148" i="7"/>
  <c r="E1401" i="7"/>
  <c r="E511" i="7"/>
  <c r="E191" i="7"/>
  <c r="E146" i="7"/>
  <c r="E425" i="7"/>
  <c r="E827" i="7"/>
  <c r="E686" i="7"/>
  <c r="E1503" i="7"/>
  <c r="E689" i="7"/>
  <c r="E1384" i="7"/>
  <c r="E1951" i="7"/>
  <c r="E499" i="7"/>
  <c r="E1397" i="7"/>
  <c r="E1193" i="7"/>
  <c r="E1718" i="7"/>
  <c r="E280" i="7"/>
  <c r="E634" i="7"/>
  <c r="E1418" i="7"/>
  <c r="E1562" i="7"/>
  <c r="E893" i="7"/>
  <c r="E609" i="7"/>
  <c r="E1604" i="7"/>
  <c r="E751" i="7"/>
  <c r="E495" i="7"/>
  <c r="E1939" i="7"/>
  <c r="E220" i="7"/>
  <c r="E1818" i="7"/>
  <c r="E677" i="7"/>
  <c r="E1657" i="7"/>
  <c r="E158" i="7"/>
  <c r="E928" i="7"/>
  <c r="E87" i="7"/>
  <c r="E195" i="7"/>
  <c r="E1555" i="7"/>
  <c r="E1067" i="7"/>
  <c r="E738" i="7"/>
  <c r="E221" i="7"/>
  <c r="E426" i="7"/>
  <c r="E1064" i="7"/>
  <c r="E1816" i="7"/>
  <c r="E670" i="7"/>
  <c r="E1631" i="7"/>
  <c r="E1283" i="7"/>
  <c r="E1973" i="7"/>
  <c r="E1621" i="7"/>
  <c r="E1491" i="7"/>
  <c r="E633" i="7"/>
  <c r="E1394" i="7"/>
  <c r="E447" i="7"/>
  <c r="E1426" i="7"/>
  <c r="E1612" i="7"/>
  <c r="E1300" i="7"/>
  <c r="E1368" i="7"/>
  <c r="E1085" i="7"/>
  <c r="E279" i="7"/>
  <c r="E638" i="7"/>
  <c r="E471" i="7"/>
  <c r="E275" i="7"/>
  <c r="E688" i="7"/>
  <c r="E1501" i="7"/>
  <c r="E1835" i="7"/>
  <c r="E1072" i="7"/>
  <c r="E1274" i="7"/>
  <c r="E990" i="7"/>
  <c r="E1878" i="7"/>
  <c r="E1974" i="7"/>
  <c r="E1340" i="7"/>
  <c r="E544" i="7"/>
  <c r="E848" i="7"/>
  <c r="E402" i="7"/>
  <c r="E663" i="7"/>
  <c r="E1124" i="7"/>
  <c r="E603" i="7"/>
  <c r="E507" i="7"/>
  <c r="E772" i="7"/>
  <c r="E1165" i="7"/>
  <c r="E305" i="7"/>
  <c r="E1681" i="7"/>
  <c r="E403" i="7"/>
  <c r="E742" i="7"/>
  <c r="E324" i="7"/>
  <c r="E578" i="7"/>
  <c r="E1595" i="7"/>
  <c r="E139" i="7"/>
  <c r="E284" i="7"/>
  <c r="E647" i="7"/>
  <c r="E1799" i="7"/>
  <c r="E274" i="7"/>
  <c r="E819" i="7"/>
  <c r="E1571" i="7"/>
  <c r="E91" i="7"/>
  <c r="E356" i="7"/>
  <c r="E470" i="7"/>
  <c r="E857" i="7"/>
  <c r="E1212" i="7"/>
  <c r="E1499" i="7"/>
  <c r="E629" i="7"/>
  <c r="E1847" i="7"/>
  <c r="E437" i="7"/>
  <c r="E397" i="7"/>
  <c r="E1824" i="7"/>
  <c r="E401" i="7"/>
  <c r="E1855" i="7"/>
  <c r="E556" i="7"/>
  <c r="E523" i="7"/>
  <c r="E1493" i="7"/>
  <c r="E1179" i="7"/>
  <c r="E1803" i="7"/>
  <c r="E1800" i="7"/>
  <c r="E103" i="7"/>
  <c r="E615" i="7"/>
  <c r="E899" i="7"/>
  <c r="E49" i="7"/>
  <c r="E347" i="7"/>
  <c r="E1009" i="7"/>
  <c r="E1920" i="7"/>
  <c r="E341" i="7"/>
  <c r="E574" i="7"/>
  <c r="E1075" i="7"/>
  <c r="E1328" i="7"/>
  <c r="E1417" i="7"/>
  <c r="E1530" i="7"/>
  <c r="E1170" i="7"/>
  <c r="E1623" i="7"/>
  <c r="E1083" i="7"/>
  <c r="E1103" i="7"/>
  <c r="E1304" i="7"/>
  <c r="E1323" i="7"/>
  <c r="E610" i="7"/>
  <c r="E430" i="7"/>
  <c r="E1865" i="7"/>
  <c r="E828" i="7"/>
  <c r="E968" i="7"/>
  <c r="E394" i="7"/>
  <c r="E692" i="7"/>
  <c r="E522" i="7"/>
  <c r="E894" i="7"/>
  <c r="E890" i="7"/>
  <c r="E1296" i="7"/>
  <c r="E896" i="7"/>
  <c r="E171" i="7"/>
  <c r="E1766" i="7"/>
  <c r="E1652" i="7"/>
  <c r="E1576" i="7"/>
  <c r="E986" i="7"/>
  <c r="E1943" i="7"/>
  <c r="E900" i="7"/>
  <c r="E1663" i="7"/>
  <c r="E1091" i="7"/>
  <c r="E919" i="7"/>
  <c r="E1142" i="7"/>
  <c r="E48" i="7"/>
  <c r="E547" i="7"/>
  <c r="E1972" i="7"/>
  <c r="E1812" i="7"/>
  <c r="E831" i="7"/>
  <c r="E1553" i="7"/>
  <c r="E288" i="7"/>
  <c r="E1098" i="7"/>
  <c r="E51" i="7"/>
  <c r="E230" i="7"/>
  <c r="E66" i="7"/>
  <c r="E42" i="7"/>
  <c r="E253" i="7"/>
  <c r="E979" i="7"/>
  <c r="E89" i="7"/>
  <c r="E1522" i="7"/>
  <c r="E1215" i="7"/>
  <c r="E883" i="7"/>
  <c r="E946" i="7"/>
  <c r="E1628" i="7"/>
  <c r="E1337" i="7"/>
  <c r="E1757" i="7"/>
  <c r="E190" i="7"/>
  <c r="E736" i="7"/>
  <c r="E472" i="7"/>
  <c r="E1584" i="7"/>
  <c r="E258" i="7"/>
  <c r="E251" i="7"/>
  <c r="E1769" i="7"/>
  <c r="E517" i="7"/>
  <c r="E1068" i="7"/>
  <c r="E797" i="7"/>
  <c r="E349" i="7"/>
  <c r="E1127" i="7"/>
  <c r="E309" i="7"/>
  <c r="E830" i="7"/>
  <c r="E36" i="7"/>
  <c r="E820" i="7"/>
  <c r="E1331" i="7"/>
  <c r="E1531" i="7"/>
  <c r="E1564" i="7"/>
  <c r="E1558" i="7"/>
  <c r="E545" i="7"/>
  <c r="E551" i="7"/>
  <c r="E159" i="7"/>
  <c r="E1556" i="7"/>
  <c r="E998" i="7"/>
  <c r="E1695" i="7"/>
  <c r="E1519" i="7"/>
  <c r="E1081" i="7"/>
  <c r="E1669" i="7"/>
  <c r="E872" i="7"/>
  <c r="E1947" i="7"/>
  <c r="E1313" i="7"/>
  <c r="E1882" i="7"/>
  <c r="E1358" i="7"/>
  <c r="E1544" i="7"/>
  <c r="E1169" i="7"/>
  <c r="E874" i="7"/>
  <c r="E1873" i="7"/>
  <c r="E1197" i="7"/>
  <c r="E1216" i="7"/>
  <c r="E176" i="7"/>
  <c r="E1183" i="7"/>
  <c r="E1441" i="7"/>
  <c r="E1895" i="7"/>
  <c r="E1467" i="7"/>
  <c r="E239" i="7"/>
  <c r="E322" i="7"/>
  <c r="E786" i="7"/>
  <c r="E994" i="7"/>
  <c r="E1771" i="7"/>
  <c r="E1223" i="7"/>
  <c r="E1909" i="7"/>
  <c r="E1443" i="7"/>
  <c r="E1178" i="7"/>
  <c r="E1388" i="7"/>
  <c r="E550" i="7"/>
  <c r="E1379" i="7"/>
  <c r="E920" i="7"/>
  <c r="E971" i="7"/>
  <c r="E1866" i="7"/>
  <c r="E1912" i="7"/>
  <c r="E443" i="7"/>
  <c r="E712" i="7"/>
  <c r="E1857" i="7"/>
  <c r="E988" i="7"/>
  <c r="E1012" i="7"/>
  <c r="E949" i="7"/>
  <c r="E188" i="7"/>
  <c r="E1182" i="7"/>
  <c r="E1971" i="7"/>
  <c r="E40" i="7"/>
  <c r="E1265" i="7"/>
  <c r="E1745" i="7"/>
  <c r="E941" i="7"/>
  <c r="E1236" i="7"/>
  <c r="E1208" i="7"/>
  <c r="E620" i="7"/>
  <c r="E494" i="7"/>
  <c r="E1043" i="7"/>
  <c r="E755" i="7"/>
  <c r="E700" i="7"/>
  <c r="E467" i="7"/>
  <c r="E111" i="7"/>
  <c r="E837" i="7"/>
  <c r="E1785" i="7"/>
  <c r="E321" i="7"/>
  <c r="E1741" i="7"/>
  <c r="E1489" i="7"/>
  <c r="E1889" i="7"/>
  <c r="E1618" i="7"/>
  <c r="E867" i="7"/>
  <c r="E1137" i="7"/>
  <c r="E885" i="7"/>
  <c r="E1616" i="7"/>
  <c r="E766" i="7"/>
  <c r="E1605" i="7"/>
  <c r="E196" i="7"/>
  <c r="E1794" i="7"/>
  <c r="E1859" i="7"/>
  <c r="E1883" i="7"/>
  <c r="E1743" i="7"/>
  <c r="E880" i="7"/>
  <c r="E756" i="7"/>
  <c r="E293" i="7"/>
  <c r="E1278" i="7"/>
  <c r="E1961" i="7"/>
  <c r="E71" i="7"/>
  <c r="E878" i="7"/>
  <c r="E1314" i="7"/>
  <c r="E580" i="7"/>
  <c r="E342" i="7"/>
  <c r="E1885" i="7"/>
  <c r="E233" i="7"/>
  <c r="E1813" i="7"/>
  <c r="E709" i="7"/>
  <c r="E1808" i="7"/>
  <c r="E1237" i="7"/>
  <c r="E240" i="7"/>
  <c r="E1132" i="7"/>
  <c r="E622" i="7"/>
  <c r="E600" i="7"/>
  <c r="E1630" i="7"/>
  <c r="E1735" i="7"/>
  <c r="E1941" i="7"/>
  <c r="E1867" i="7"/>
  <c r="E1689" i="7"/>
  <c r="E795" i="7"/>
  <c r="E1027" i="7"/>
  <c r="E1373" i="7"/>
  <c r="E642" i="7"/>
  <c r="E749" i="7"/>
  <c r="E1351" i="7"/>
  <c r="E1229" i="7"/>
  <c r="E1316" i="7"/>
  <c r="E599" i="7"/>
  <c r="E1856" i="7"/>
  <c r="E877" i="7"/>
  <c r="E1042" i="7"/>
  <c r="E624" i="7"/>
  <c r="E329" i="7"/>
  <c r="E1267" i="7"/>
  <c r="E204" i="7"/>
  <c r="E1302" i="7"/>
  <c r="E261" i="7"/>
  <c r="E1026" i="7"/>
  <c r="E161" i="7"/>
  <c r="E807" i="7"/>
  <c r="E993" i="7"/>
  <c r="E138" i="7"/>
  <c r="E1202" i="7"/>
  <c r="E410" i="7"/>
  <c r="E1942" i="7"/>
  <c r="E1649" i="7"/>
  <c r="E1752" i="7"/>
  <c r="E348" i="7"/>
  <c r="E1381" i="7"/>
  <c r="E1890" i="7"/>
  <c r="E533" i="7"/>
  <c r="E198" i="7"/>
  <c r="E581" i="7"/>
  <c r="E1927" i="7"/>
  <c r="E1476" i="7"/>
  <c r="E1113" i="7"/>
  <c r="E1732" i="7"/>
  <c r="E333" i="7"/>
  <c r="E455" i="7"/>
  <c r="E1122" i="7"/>
  <c r="E1574" i="7"/>
  <c r="E226" i="7"/>
  <c r="E783" i="7"/>
  <c r="E1529" i="7"/>
  <c r="E1036" i="7"/>
  <c r="E1668" i="7"/>
  <c r="E1651" i="7"/>
  <c r="E1536" i="7"/>
  <c r="E1959" i="7"/>
  <c r="E922" i="7"/>
  <c r="E792" i="7"/>
  <c r="E1506" i="7"/>
  <c r="E1701" i="7"/>
  <c r="E721" i="7"/>
  <c r="E1707" i="7"/>
  <c r="E466" i="7"/>
  <c r="E68" i="7"/>
  <c r="E632" i="7"/>
  <c r="E641" i="7"/>
  <c r="E387" i="7"/>
  <c r="E559" i="7"/>
  <c r="E592" i="7"/>
  <c r="E416" i="7"/>
  <c r="E1896" i="7"/>
  <c r="E1884" i="7"/>
  <c r="E702" i="7"/>
  <c r="E1779" i="7"/>
  <c r="E94" i="7"/>
  <c r="E1428" i="7"/>
  <c r="E513" i="7"/>
  <c r="E484" i="7"/>
  <c r="E1869" i="7"/>
  <c r="E436" i="7"/>
  <c r="E1023" i="7"/>
  <c r="E285" i="7"/>
  <c r="E1962" i="7"/>
  <c r="E344" i="7"/>
  <c r="E1908" i="7"/>
  <c r="E1728" i="7"/>
  <c r="E189" i="7"/>
  <c r="E1025" i="7"/>
  <c r="E1945" i="7"/>
  <c r="E978" i="7"/>
  <c r="E1087" i="7"/>
  <c r="E1372" i="7"/>
  <c r="E1578" i="7"/>
  <c r="E1864" i="7"/>
  <c r="E750" i="7"/>
  <c r="E904" i="7"/>
  <c r="E1116" i="7"/>
  <c r="E616" i="7"/>
  <c r="E959" i="7"/>
  <c r="E1634" i="7"/>
  <c r="E346" i="7"/>
  <c r="E1412" i="7"/>
  <c r="E63" i="7"/>
  <c r="E1151" i="7"/>
  <c r="E315" i="7"/>
  <c r="E665" i="7"/>
  <c r="E1159" i="7"/>
  <c r="E100" i="7"/>
  <c r="E1516" i="7"/>
  <c r="E1188" i="7"/>
  <c r="E1886" i="7"/>
  <c r="E1925" i="7"/>
  <c r="E254" i="7"/>
  <c r="E873" i="7"/>
  <c r="E866" i="7"/>
  <c r="E1699" i="7"/>
  <c r="E838" i="7"/>
  <c r="E154" i="7"/>
  <c r="E184" i="7"/>
  <c r="E1905" i="7"/>
  <c r="E1057" i="7"/>
  <c r="E1893" i="7"/>
  <c r="E1500" i="7"/>
  <c r="E1019" i="7"/>
  <c r="E1610" i="7"/>
  <c r="E1008" i="7"/>
  <c r="E685" i="7"/>
  <c r="E1217" i="7"/>
  <c r="E181" i="7"/>
  <c r="E726" i="7"/>
  <c r="E518" i="7"/>
  <c r="E1070" i="7"/>
  <c r="E1260" i="7"/>
  <c r="E1662" i="7"/>
  <c r="E845" i="7"/>
  <c r="E1964" i="7"/>
  <c r="E817" i="7"/>
  <c r="E1861" i="7"/>
  <c r="E1001" i="7"/>
  <c r="E1906" i="7"/>
  <c r="E1923" i="7"/>
  <c r="E206" i="7"/>
  <c r="E1822" i="7"/>
  <c r="E1125" i="7"/>
  <c r="E1469" i="7"/>
  <c r="E1934" i="7"/>
  <c r="E818" i="7"/>
  <c r="E1252" i="7"/>
  <c r="E1568" i="7"/>
  <c r="E1969" i="7"/>
  <c r="E298" i="7"/>
  <c r="E1146" i="7"/>
  <c r="E560" i="7"/>
  <c r="E515" i="7"/>
  <c r="E406" i="7"/>
  <c r="E481" i="7"/>
  <c r="E462" i="7"/>
  <c r="E1092" i="7"/>
  <c r="E1655" i="7"/>
  <c r="E816" i="7"/>
  <c r="E690" i="7"/>
  <c r="E1521" i="7"/>
  <c r="E648" i="7"/>
  <c r="E152" i="7"/>
  <c r="E1166" i="7"/>
  <c r="E796" i="7"/>
  <c r="E419" i="7"/>
  <c r="E1703" i="7"/>
  <c r="E1195" i="7"/>
  <c r="E1162" i="7"/>
  <c r="E407" i="7"/>
  <c r="E1872" i="7"/>
  <c r="E1350" i="7"/>
  <c r="E814" i="7"/>
  <c r="E1850" i="7"/>
  <c r="E1320" i="7"/>
  <c r="E1820" i="7"/>
  <c r="E1281" i="7"/>
  <c r="E99" i="7"/>
  <c r="E1528" i="7"/>
  <c r="E236" i="7"/>
  <c r="D95" i="7"/>
  <c r="D374" i="7"/>
  <c r="D800" i="7"/>
  <c r="D25" i="7"/>
  <c r="D182" i="7"/>
  <c r="D29" i="7"/>
  <c r="D23" i="7"/>
  <c r="D519" i="7"/>
  <c r="D14" i="7"/>
  <c r="D72" i="7"/>
  <c r="D11" i="7"/>
  <c r="D479" i="7"/>
  <c r="D361" i="7"/>
  <c r="D4" i="7"/>
  <c r="D9" i="7"/>
  <c r="D227" i="7"/>
  <c r="D1787" i="7"/>
  <c r="D5" i="7"/>
  <c r="D75" i="7"/>
  <c r="D1814" i="7"/>
  <c r="D367" i="7"/>
  <c r="D12" i="7"/>
  <c r="D384" i="7"/>
  <c r="D6" i="7"/>
  <c r="D375" i="7"/>
  <c r="D276" i="7"/>
  <c r="D505" i="7"/>
  <c r="D26" i="7"/>
  <c r="D248" i="7"/>
  <c r="D1484" i="7"/>
  <c r="D106" i="7"/>
  <c r="D350" i="7"/>
  <c r="D1819" i="7"/>
  <c r="D109" i="7"/>
  <c r="D1463" i="7"/>
  <c r="D1678" i="7"/>
  <c r="D1468" i="7"/>
  <c r="D66" i="7"/>
  <c r="D448" i="7"/>
  <c r="D1734" i="7"/>
  <c r="D1319" i="7"/>
  <c r="D1806" i="7"/>
  <c r="D1685" i="7"/>
  <c r="D1435" i="7"/>
  <c r="D464" i="7"/>
  <c r="D217" i="7"/>
  <c r="D1199" i="7"/>
  <c r="D940" i="7"/>
  <c r="D1466" i="7"/>
  <c r="D1405" i="7"/>
  <c r="D1077" i="7"/>
  <c r="D19" i="7"/>
  <c r="D985" i="7"/>
  <c r="D33" i="7"/>
  <c r="D31" i="7"/>
  <c r="D1286" i="7"/>
  <c r="D1572" i="7"/>
  <c r="D1748" i="7"/>
  <c r="D1285" i="7"/>
  <c r="D143" i="7"/>
  <c r="D664" i="7"/>
  <c r="D1660" i="7"/>
  <c r="D260" i="7"/>
  <c r="D1801" i="7"/>
  <c r="D1258" i="7"/>
  <c r="D1611" i="7"/>
  <c r="D1032" i="7"/>
  <c r="D378" i="7"/>
  <c r="D119" i="7"/>
  <c r="D1795" i="7"/>
  <c r="D1838" i="7"/>
  <c r="D1619" i="7"/>
  <c r="D455" i="7"/>
  <c r="D1791" i="7"/>
  <c r="D232" i="7"/>
  <c r="D1888" i="7"/>
  <c r="D234" i="7"/>
  <c r="D898" i="7"/>
  <c r="D1465" i="7"/>
  <c r="D1295" i="7"/>
  <c r="D244" i="7"/>
  <c r="D379" i="7"/>
  <c r="D85" i="7"/>
  <c r="D1347" i="7"/>
  <c r="D10" i="7"/>
  <c r="D1473" i="7"/>
  <c r="D1119" i="7"/>
  <c r="D183" i="7"/>
  <c r="D1875" i="7"/>
  <c r="D1863" i="7"/>
  <c r="D926" i="7"/>
  <c r="D1156" i="7"/>
  <c r="D902" i="7"/>
  <c r="D320" i="7"/>
  <c r="D592" i="7"/>
  <c r="D961" i="7"/>
  <c r="D679" i="7"/>
  <c r="D960" i="7"/>
  <c r="D1547" i="7"/>
  <c r="D1174" i="7"/>
  <c r="D480" i="7"/>
  <c r="D76" i="7"/>
  <c r="D1690" i="7"/>
  <c r="D696" i="7"/>
  <c r="D13" i="7"/>
  <c r="D67" i="7"/>
  <c r="D1128" i="7"/>
  <c r="D1586" i="7"/>
  <c r="D557" i="7"/>
  <c r="D269" i="7"/>
  <c r="D1511" i="7"/>
  <c r="D30" i="7"/>
  <c r="D136" i="7"/>
  <c r="D1485" i="7"/>
  <c r="D310" i="7"/>
  <c r="D17" i="7"/>
  <c r="D90" i="7"/>
  <c r="D8" i="7"/>
  <c r="D573" i="7"/>
  <c r="D1907" i="7"/>
  <c r="D1780" i="7"/>
  <c r="D1897" i="7"/>
  <c r="D1901" i="7"/>
  <c r="D1219" i="7"/>
  <c r="D370" i="7"/>
  <c r="D1815" i="7"/>
  <c r="D765" i="7"/>
  <c r="D7" i="7"/>
  <c r="D130" i="7"/>
  <c r="D1758" i="7"/>
  <c r="D156" i="7"/>
  <c r="D465" i="7"/>
  <c r="D44" i="7"/>
  <c r="D1817" i="7"/>
  <c r="D1580" i="7"/>
  <c r="D651" i="7"/>
  <c r="D56" i="7"/>
  <c r="D127" i="7"/>
  <c r="D621" i="7"/>
  <c r="D490" i="7"/>
  <c r="D103" i="7"/>
  <c r="D1647" i="7"/>
  <c r="D489" i="7"/>
  <c r="D45" i="7"/>
  <c r="D48" i="7"/>
  <c r="D293" i="7"/>
  <c r="D868" i="7"/>
  <c r="D1913" i="7"/>
  <c r="D87" i="7"/>
  <c r="D1914" i="7"/>
  <c r="D1290" i="7"/>
  <c r="D1645" i="7"/>
  <c r="D834" i="7"/>
  <c r="D1224" i="7"/>
  <c r="D123" i="7"/>
  <c r="D1440" i="7"/>
  <c r="D494" i="7"/>
  <c r="D21" i="7"/>
  <c r="D640" i="7"/>
  <c r="D785" i="7"/>
  <c r="D1152" i="7"/>
  <c r="D32" i="7"/>
  <c r="D1369" i="7"/>
  <c r="D446" i="7"/>
  <c r="D570" i="7"/>
  <c r="D1759" i="7"/>
  <c r="D1596" i="7"/>
  <c r="D1652" i="7"/>
  <c r="D330" i="7"/>
  <c r="D144" i="7"/>
  <c r="D963" i="7"/>
  <c r="D956" i="7"/>
  <c r="D1513" i="7"/>
  <c r="D1452" i="7"/>
  <c r="D1163" i="7"/>
  <c r="D1414" i="7"/>
  <c r="D663" i="7"/>
  <c r="D1915" i="7"/>
  <c r="D318" i="7"/>
  <c r="D922" i="7"/>
  <c r="D660" i="7"/>
  <c r="D488" i="7"/>
  <c r="D887" i="7"/>
  <c r="D292" i="7"/>
  <c r="D1425" i="7"/>
  <c r="D779" i="7"/>
  <c r="D1341" i="7"/>
  <c r="D142" i="7"/>
  <c r="D277" i="7"/>
  <c r="D1136" i="7"/>
  <c r="D1094" i="7"/>
  <c r="D307" i="7"/>
  <c r="D1108" i="7"/>
  <c r="D1029" i="7"/>
  <c r="D589" i="7"/>
  <c r="D230" i="7"/>
  <c r="D47" i="7"/>
  <c r="D1894" i="7"/>
  <c r="D1718" i="7"/>
  <c r="D962" i="7"/>
  <c r="D313" i="7"/>
  <c r="D268" i="7"/>
  <c r="D1677" i="7"/>
  <c r="D264" i="7"/>
  <c r="D70" i="7"/>
  <c r="D693" i="7"/>
  <c r="D632" i="7"/>
  <c r="D905" i="7"/>
  <c r="D213" i="7"/>
  <c r="D59" i="7"/>
  <c r="D1141" i="7"/>
  <c r="D992" i="7"/>
  <c r="D1659" i="7"/>
  <c r="D236" i="7"/>
  <c r="D839" i="7"/>
  <c r="D289" i="7"/>
  <c r="D334" i="7"/>
  <c r="D165" i="7"/>
  <c r="D760" i="7"/>
  <c r="D997" i="7"/>
  <c r="D1588" i="7"/>
  <c r="D1251" i="7"/>
  <c r="D526" i="7"/>
  <c r="D22" i="7"/>
  <c r="D398" i="7"/>
  <c r="D179" i="7"/>
  <c r="D1271" i="7"/>
  <c r="D263" i="7"/>
  <c r="D790" i="7"/>
  <c r="D1782" i="7"/>
  <c r="D141" i="7"/>
  <c r="D122" i="7"/>
  <c r="D1192" i="7"/>
  <c r="D1187" i="7"/>
  <c r="D1502" i="7"/>
  <c r="D1101" i="7"/>
  <c r="D459" i="7"/>
  <c r="D41" i="7"/>
  <c r="D1045" i="7"/>
  <c r="D935" i="7"/>
  <c r="D135" i="7"/>
  <c r="D1182" i="7"/>
  <c r="D1762" i="7"/>
  <c r="D1390" i="7"/>
  <c r="D602" i="7"/>
  <c r="D91" i="7"/>
  <c r="D146" i="7"/>
  <c r="D351" i="7"/>
  <c r="D777" i="7"/>
  <c r="D202" i="7"/>
  <c r="D1154" i="7"/>
  <c r="D1740" i="7"/>
  <c r="D687" i="7"/>
  <c r="D400" i="7"/>
  <c r="D1241" i="7"/>
  <c r="D369" i="7"/>
  <c r="D1223" i="7"/>
  <c r="D560" i="7"/>
  <c r="D809" i="7"/>
  <c r="D916" i="7"/>
  <c r="D953" i="7"/>
  <c r="D711" i="7"/>
  <c r="D787" i="7"/>
  <c r="D1130" i="7"/>
  <c r="D1916" i="7"/>
  <c r="D892" i="7"/>
  <c r="D1318" i="7"/>
  <c r="D267" i="7"/>
  <c r="D331" i="7"/>
  <c r="D222" i="7"/>
  <c r="D784" i="7"/>
  <c r="D428" i="7"/>
  <c r="D649" i="7"/>
  <c r="D1143" i="7"/>
  <c r="D68" i="7"/>
  <c r="D1917" i="7"/>
  <c r="D567" i="7"/>
  <c r="D468" i="7"/>
  <c r="D1578" i="7"/>
  <c r="D215" i="7"/>
  <c r="D830" i="7"/>
  <c r="D553" i="7"/>
  <c r="D1918" i="7"/>
  <c r="D545" i="7"/>
  <c r="D311" i="7"/>
  <c r="D762" i="7"/>
  <c r="D319" i="7"/>
  <c r="D1133" i="7"/>
  <c r="D1243" i="7"/>
  <c r="D1754" i="7"/>
  <c r="D38" i="7"/>
  <c r="D1259" i="7"/>
  <c r="D1490" i="7"/>
  <c r="D159" i="7"/>
  <c r="D61" i="7"/>
  <c r="D1058" i="7"/>
  <c r="D39" i="7"/>
  <c r="D568" i="7"/>
  <c r="D585" i="7"/>
  <c r="D863" i="7"/>
  <c r="D523" i="7"/>
  <c r="D1196" i="7"/>
  <c r="D1096" i="7"/>
  <c r="D1906" i="7"/>
  <c r="D442" i="7"/>
  <c r="D1024" i="7"/>
  <c r="D438" i="7"/>
  <c r="D604" i="7"/>
  <c r="D1079" i="7"/>
  <c r="D617" i="7"/>
  <c r="D1030" i="7"/>
  <c r="D451" i="7"/>
  <c r="D1401" i="7"/>
  <c r="D576" i="7"/>
  <c r="D1155" i="7"/>
  <c r="D1430" i="7"/>
  <c r="D78" i="7"/>
  <c r="D770" i="7"/>
  <c r="D1412" i="7"/>
  <c r="D1641" i="7"/>
  <c r="D157" i="7"/>
  <c r="D1062" i="7"/>
  <c r="D390" i="7"/>
  <c r="D137" i="7"/>
  <c r="D1508" i="7"/>
  <c r="D43" i="7"/>
  <c r="D164" i="7"/>
  <c r="D314" i="7"/>
  <c r="D316" i="7"/>
  <c r="D703" i="7"/>
  <c r="D107" i="7"/>
  <c r="D64" i="7"/>
  <c r="D510" i="7"/>
  <c r="D73" i="7"/>
  <c r="D1228" i="7"/>
  <c r="D74" i="7"/>
  <c r="D140" i="7"/>
  <c r="D65" i="7"/>
  <c r="D676" i="7"/>
  <c r="D1493" i="7"/>
  <c r="D733" i="7"/>
  <c r="D253" i="7"/>
  <c r="D694" i="7"/>
  <c r="D1679" i="7"/>
  <c r="D173" i="7"/>
  <c r="D286" i="7"/>
  <c r="D1542" i="7"/>
  <c r="D1361" i="7"/>
  <c r="D820" i="7"/>
  <c r="D613" i="7"/>
  <c r="D1497" i="7"/>
  <c r="D781" i="7"/>
  <c r="D436" i="7"/>
  <c r="D1843" i="7"/>
  <c r="D212" i="7"/>
  <c r="D409" i="7"/>
  <c r="D528" i="7"/>
  <c r="D247" i="7"/>
  <c r="D340" i="7"/>
  <c r="D1168" i="7"/>
  <c r="D1606" i="7"/>
  <c r="D681" i="7"/>
  <c r="D1419" i="7"/>
  <c r="D274" i="7"/>
  <c r="D1257" i="7"/>
  <c r="D635" i="7"/>
  <c r="D341" i="7"/>
  <c r="D1526" i="7"/>
  <c r="D1376" i="7"/>
  <c r="D1366" i="7"/>
  <c r="D1240" i="7"/>
  <c r="D1161" i="7"/>
  <c r="D169" i="7"/>
  <c r="D34" i="7"/>
  <c r="D395" i="7"/>
  <c r="D411" i="7"/>
  <c r="D1334" i="7"/>
  <c r="D1301" i="7"/>
  <c r="D1763" i="7"/>
  <c r="D1919" i="7"/>
  <c r="D1527" i="7"/>
  <c r="D114" i="7"/>
  <c r="D1170" i="7"/>
  <c r="D695" i="7"/>
  <c r="D1920" i="7"/>
  <c r="D297" i="7"/>
  <c r="D1322" i="7"/>
  <c r="D16" i="7"/>
  <c r="D974" i="7"/>
  <c r="D1622" i="7"/>
  <c r="D1842" i="7"/>
  <c r="D51" i="7"/>
  <c r="D550" i="7"/>
  <c r="D454" i="7"/>
  <c r="D1335" i="7"/>
  <c r="D336" i="7"/>
  <c r="D872" i="7"/>
  <c r="D799" i="7"/>
  <c r="D1482" i="7"/>
  <c r="D1307" i="7"/>
  <c r="D1265" i="7"/>
  <c r="D1784" i="7"/>
  <c r="D188" i="7"/>
  <c r="D1140" i="7"/>
  <c r="D1632" i="7"/>
  <c r="D187" i="7"/>
  <c r="D1380" i="7"/>
  <c r="D129" i="7"/>
  <c r="D422" i="7"/>
  <c r="D739" i="7"/>
  <c r="D584" i="7"/>
  <c r="D896" i="7"/>
  <c r="D1048" i="7"/>
  <c r="D27" i="7"/>
  <c r="D1558" i="7"/>
  <c r="D147" i="7"/>
  <c r="D290" i="7"/>
  <c r="D343" i="7"/>
  <c r="D497" i="7"/>
  <c r="D1462" i="7"/>
  <c r="D618" i="7"/>
  <c r="D1460" i="7"/>
  <c r="D1202" i="7"/>
  <c r="D1579" i="7"/>
  <c r="D225" i="7"/>
  <c r="D819" i="7"/>
  <c r="D525" i="7"/>
  <c r="D1302" i="7"/>
  <c r="D481" i="7"/>
  <c r="D1234" i="7"/>
  <c r="D527" i="7"/>
  <c r="D850" i="7"/>
  <c r="D859" i="7"/>
  <c r="D1253" i="7"/>
  <c r="D1067" i="7"/>
  <c r="D425" i="7"/>
  <c r="D565" i="7"/>
  <c r="D399" i="7"/>
  <c r="D668" i="7"/>
  <c r="D685" i="7"/>
  <c r="D57" i="7"/>
  <c r="D983" i="7"/>
  <c r="D226" i="7"/>
  <c r="D680" i="7"/>
  <c r="D827" i="7"/>
  <c r="D466" i="7"/>
  <c r="D352" i="7"/>
  <c r="D853" i="7"/>
  <c r="D536" i="7"/>
  <c r="D1225" i="7"/>
  <c r="D1173" i="7"/>
  <c r="D1272" i="7"/>
  <c r="D1691" i="7"/>
  <c r="D1633" i="7"/>
  <c r="D1693" i="7"/>
  <c r="D1830" i="7"/>
  <c r="D1417" i="7"/>
  <c r="D1881" i="7"/>
  <c r="D1921" i="7"/>
  <c r="D1477" i="7"/>
  <c r="D1478" i="7"/>
  <c r="D1902" i="7"/>
  <c r="D1922" i="7"/>
  <c r="D1860" i="7"/>
  <c r="D1327" i="7"/>
  <c r="D552" i="7"/>
  <c r="D1023" i="7"/>
  <c r="D1751" i="7"/>
  <c r="D1923" i="7"/>
  <c r="D63" i="7"/>
  <c r="D1924" i="7"/>
  <c r="D1249" i="7"/>
  <c r="D1293" i="7"/>
  <c r="D105" i="7"/>
  <c r="D477" i="7"/>
  <c r="D101" i="7"/>
  <c r="D1581" i="7"/>
  <c r="D1165" i="7"/>
  <c r="D426" i="7"/>
  <c r="D891" i="7"/>
  <c r="D1538" i="7"/>
  <c r="D1287" i="7"/>
  <c r="D1269" i="7"/>
  <c r="D572" i="7"/>
  <c r="D1080" i="7"/>
  <c r="D303" i="7"/>
  <c r="D1925" i="7"/>
  <c r="D332" i="7"/>
  <c r="D415" i="7"/>
  <c r="D948" i="7"/>
  <c r="D1532" i="7"/>
  <c r="D102" i="7"/>
  <c r="D110" i="7"/>
  <c r="D108" i="7"/>
  <c r="D1704" i="7"/>
  <c r="D938" i="7"/>
  <c r="D441" i="7"/>
  <c r="D1832" i="7"/>
  <c r="D880" i="7"/>
  <c r="D710" i="7"/>
  <c r="D302" i="7"/>
  <c r="D1172" i="7"/>
  <c r="D1360" i="7"/>
  <c r="D766" i="7"/>
  <c r="D556" i="7"/>
  <c r="D1552" i="7"/>
  <c r="D788" i="7"/>
  <c r="D186" i="7"/>
  <c r="D1121" i="7"/>
  <c r="D403" i="7"/>
  <c r="D372" i="7"/>
  <c r="D329" i="7"/>
  <c r="D823" i="7"/>
  <c r="D243" i="7"/>
  <c r="D62" i="7"/>
  <c r="D249" i="7"/>
  <c r="D521" i="7"/>
  <c r="D1926" i="7"/>
  <c r="D1654" i="7"/>
  <c r="D913" i="7"/>
  <c r="D287" i="7"/>
  <c r="D764" i="7"/>
  <c r="D235" i="7"/>
  <c r="D312" i="7"/>
  <c r="D786" i="7"/>
  <c r="D82" i="7"/>
  <c r="D1805" i="7"/>
  <c r="D884" i="7"/>
  <c r="D966" i="7"/>
  <c r="D691" i="7"/>
  <c r="D1808" i="7"/>
  <c r="D661" i="7"/>
  <c r="D622" i="7"/>
  <c r="D1110" i="7"/>
  <c r="D849" i="7"/>
  <c r="D1927" i="7"/>
  <c r="D1871" i="7"/>
  <c r="D1426" i="7"/>
  <c r="D1267" i="7"/>
  <c r="D1702" i="7"/>
  <c r="D1406" i="7"/>
  <c r="D979" i="7"/>
  <c r="D421" i="7"/>
  <c r="D1738" i="7"/>
  <c r="D37" i="7"/>
  <c r="D431" i="7"/>
  <c r="D796" i="7"/>
  <c r="D1227" i="7"/>
  <c r="D1069" i="7"/>
  <c r="D501" i="7"/>
  <c r="D1296" i="7"/>
  <c r="D1429" i="7"/>
  <c r="D1438" i="7"/>
  <c r="D719" i="7"/>
  <c r="D780" i="7"/>
  <c r="D1694" i="7"/>
  <c r="D1719" i="7"/>
  <c r="D1584" i="7"/>
  <c r="D284" i="7"/>
  <c r="D1093" i="7"/>
  <c r="D1928" i="7"/>
  <c r="D413" i="7"/>
  <c r="D360" i="7"/>
  <c r="D116" i="7"/>
  <c r="D558" i="7"/>
  <c r="D97" i="7"/>
  <c r="D191" i="7"/>
  <c r="D79" i="7"/>
  <c r="D28" i="7"/>
  <c r="D1298" i="7"/>
  <c r="D339" i="7"/>
  <c r="D118" i="7"/>
  <c r="D128" i="7"/>
  <c r="D324" i="7"/>
  <c r="D805" i="7"/>
  <c r="D606" i="7"/>
  <c r="D89" i="7"/>
  <c r="D406" i="7"/>
  <c r="D538" i="7"/>
  <c r="D380" i="7"/>
  <c r="D256" i="7"/>
  <c r="D1092" i="7"/>
  <c r="D798" i="7"/>
  <c r="D365" i="7"/>
  <c r="D554" i="7"/>
  <c r="D1061" i="7"/>
  <c r="D1684" i="7"/>
  <c r="D1450" i="7"/>
  <c r="D1446" i="7"/>
  <c r="D958" i="7"/>
  <c r="D1741" i="7"/>
  <c r="D1107" i="7"/>
  <c r="D1066" i="7"/>
  <c r="D81" i="7"/>
  <c r="D1320" i="7"/>
  <c r="D1017" i="7"/>
  <c r="D1331" i="7"/>
  <c r="D1929" i="7"/>
  <c r="D1474" i="7"/>
  <c r="D338" i="7"/>
  <c r="D1421" i="7"/>
  <c r="D205" i="7"/>
  <c r="D1628" i="7"/>
  <c r="D609" i="7"/>
  <c r="D773" i="7"/>
  <c r="D995" i="7"/>
  <c r="D1070" i="7"/>
  <c r="D559" i="7"/>
  <c r="D1436" i="7"/>
  <c r="D1930" i="7"/>
  <c r="D1354" i="7"/>
  <c r="D1931" i="7"/>
  <c r="D1673" i="7"/>
  <c r="D1932" i="7"/>
  <c r="D1437" i="7"/>
  <c r="D355" i="7"/>
  <c r="D1540" i="7"/>
  <c r="D1713" i="7"/>
  <c r="D265" i="7"/>
  <c r="D210" i="7"/>
  <c r="D1270" i="7"/>
  <c r="D1869" i="7"/>
  <c r="D356" i="7"/>
  <c r="D817" i="7"/>
  <c r="D1324" i="7"/>
  <c r="D71" i="7"/>
  <c r="D1571" i="7"/>
  <c r="D197" i="7"/>
  <c r="D1521" i="7"/>
  <c r="D177" i="7"/>
  <c r="D193" i="7"/>
  <c r="D126" i="7"/>
  <c r="D1001" i="7"/>
  <c r="D35" i="7"/>
  <c r="D36" i="7"/>
  <c r="D363" i="7"/>
  <c r="D504" i="7"/>
  <c r="D304" i="7"/>
  <c r="D86" i="7"/>
  <c r="D493" i="7"/>
  <c r="D237" i="7"/>
  <c r="D364" i="7"/>
  <c r="D306" i="7"/>
  <c r="D1382" i="7"/>
  <c r="D1761" i="7"/>
  <c r="D1800" i="7"/>
  <c r="D429" i="7"/>
  <c r="D221" i="7"/>
  <c r="D1720" i="7"/>
  <c r="D1424" i="7"/>
  <c r="D802" i="7"/>
  <c r="D239" i="7"/>
  <c r="D706" i="7"/>
  <c r="D1589" i="7"/>
  <c r="D533" i="7"/>
  <c r="D486" i="7"/>
  <c r="D15" i="7"/>
  <c r="D366" i="7"/>
  <c r="D1626" i="7"/>
  <c r="D475" i="7"/>
  <c r="D88" i="7"/>
  <c r="D309" i="7"/>
  <c r="D1129" i="7"/>
  <c r="D83" i="7"/>
  <c r="D258" i="7"/>
  <c r="D1151" i="7"/>
  <c r="D513" i="7"/>
  <c r="D1217" i="7"/>
  <c r="D590" i="7"/>
  <c r="D219" i="7"/>
  <c r="D487" i="7"/>
  <c r="D337" i="7"/>
  <c r="D816" i="7"/>
  <c r="D1554" i="7"/>
  <c r="D1825" i="7"/>
  <c r="D1717" i="7"/>
  <c r="D1514" i="7"/>
  <c r="D944" i="7"/>
  <c r="D742" i="7"/>
  <c r="D886" i="7"/>
  <c r="D1051" i="7"/>
  <c r="D921" i="7"/>
  <c r="D1158" i="7"/>
  <c r="D1443" i="7"/>
  <c r="D1407" i="7"/>
  <c r="D1812" i="7"/>
  <c r="D241" i="7"/>
  <c r="D1076" i="7"/>
  <c r="D1263" i="7"/>
  <c r="D844" i="7"/>
  <c r="D821" i="7"/>
  <c r="D520" i="7"/>
  <c r="D862" i="7"/>
  <c r="D698" i="7"/>
  <c r="D674" i="7"/>
  <c r="D1933" i="7"/>
  <c r="D382" i="7"/>
  <c r="D52" i="7"/>
  <c r="D1054" i="7"/>
  <c r="D1769" i="7"/>
  <c r="D761" i="7"/>
  <c r="D619" i="7"/>
  <c r="D1150" i="7"/>
  <c r="D1934" i="7"/>
  <c r="D100" i="7"/>
  <c r="D412" i="7"/>
  <c r="D1537" i="7"/>
  <c r="D229" i="7"/>
  <c r="D1582" i="7"/>
  <c r="D93" i="7"/>
  <c r="D1650" i="7"/>
  <c r="D394" i="7"/>
  <c r="D522" i="7"/>
  <c r="D1564" i="7"/>
  <c r="D1317" i="7"/>
  <c r="D874" i="7"/>
  <c r="D1026" i="7"/>
  <c r="D789" i="7"/>
  <c r="D385" i="7"/>
  <c r="D196" i="7"/>
  <c r="D1757" i="7"/>
  <c r="D151" i="7"/>
  <c r="D1012" i="7"/>
  <c r="D574" i="7"/>
  <c r="D1428" i="7"/>
  <c r="D1102" i="7"/>
  <c r="D20" i="7"/>
  <c r="D315" i="7"/>
  <c r="D1935" i="7"/>
  <c r="D121" i="7"/>
  <c r="D689" i="7"/>
  <c r="D1534" i="7"/>
  <c r="D201" i="7"/>
  <c r="D342" i="7"/>
  <c r="D929" i="7"/>
  <c r="D753" i="7"/>
  <c r="D113" i="7"/>
  <c r="D673" i="7"/>
  <c r="D257" i="7"/>
  <c r="D80" i="7"/>
  <c r="D665" i="7"/>
  <c r="D1052" i="7"/>
  <c r="D603" i="7"/>
  <c r="D955" i="7"/>
  <c r="D1760" i="7"/>
  <c r="D629" i="7"/>
  <c r="D860" i="7"/>
  <c r="D470" i="7"/>
  <c r="D655" i="7"/>
  <c r="D712" i="7"/>
  <c r="D1037" i="7"/>
  <c r="D392" i="7"/>
  <c r="D139" i="7"/>
  <c r="D1911" i="7"/>
  <c r="D577" i="7"/>
  <c r="D1279" i="7"/>
  <c r="D769" i="7"/>
  <c r="D492" i="7"/>
  <c r="D1768" i="7"/>
  <c r="D1727" i="7"/>
  <c r="D723" i="7"/>
  <c r="D1790" i="7"/>
  <c r="D1707" i="7"/>
  <c r="D1663" i="7"/>
  <c r="D1721" i="7"/>
  <c r="D1636" i="7"/>
  <c r="D1057" i="7"/>
  <c r="D1114" i="7"/>
  <c r="D1533" i="7"/>
  <c r="D1103" i="7"/>
  <c r="D404" i="7"/>
  <c r="D1123" i="7"/>
  <c r="D24" i="7"/>
  <c r="D1415" i="7"/>
  <c r="D238" i="7"/>
  <c r="D178" i="7"/>
  <c r="D1059" i="7"/>
  <c r="D692" i="7"/>
  <c r="D596" i="7"/>
  <c r="D524" i="7"/>
  <c r="D500" i="7"/>
  <c r="D945" i="7"/>
  <c r="D1374" i="7"/>
  <c r="D1792" i="7"/>
  <c r="D832" i="7"/>
  <c r="D1524" i="7"/>
  <c r="D223" i="7"/>
  <c r="D1461" i="7"/>
  <c r="D890" i="7"/>
  <c r="D348" i="7"/>
  <c r="D301" i="7"/>
  <c r="D1427" i="7"/>
  <c r="D1857" i="7"/>
  <c r="D1205" i="7"/>
  <c r="D476" i="7"/>
  <c r="D1549" i="7"/>
  <c r="D1244" i="7"/>
  <c r="D645" i="7"/>
  <c r="D873" i="7"/>
  <c r="D1873" i="7"/>
  <c r="D1498" i="7"/>
  <c r="D1834" i="7"/>
  <c r="D1332" i="7"/>
  <c r="D1653" i="7"/>
  <c r="D1505" i="7"/>
  <c r="D1089" i="7"/>
  <c r="D174" i="7"/>
  <c r="D1749" i="7"/>
  <c r="D512" i="7"/>
  <c r="D1866" i="7"/>
  <c r="D1816" i="7"/>
  <c r="D1541" i="7"/>
  <c r="D458" i="7"/>
  <c r="D653" i="7"/>
  <c r="D278" i="7"/>
  <c r="D579" i="7"/>
  <c r="D593" i="7"/>
  <c r="D1936" i="7"/>
  <c r="D1495" i="7"/>
  <c r="D1264" i="7"/>
  <c r="D1010" i="7"/>
  <c r="D132" i="7"/>
  <c r="D1781" i="7"/>
  <c r="D998" i="7"/>
  <c r="D1620" i="7"/>
  <c r="D744" i="7"/>
  <c r="D138" i="7"/>
  <c r="D731" i="7"/>
  <c r="D549" i="7"/>
  <c r="D678" i="7"/>
  <c r="D359" i="7"/>
  <c r="D160" i="7"/>
  <c r="D195" i="7"/>
  <c r="D507" i="7"/>
  <c r="D1563" i="7"/>
  <c r="D18" i="7"/>
  <c r="D467" i="7"/>
  <c r="D1937" i="7"/>
  <c r="D968" i="7"/>
  <c r="D273" i="7"/>
  <c r="D271" i="7"/>
  <c r="D158" i="7"/>
  <c r="D705" i="7"/>
  <c r="D1530" i="7"/>
  <c r="D879" i="7"/>
  <c r="D566" i="7"/>
  <c r="D1375" i="7"/>
  <c r="D686" i="7"/>
  <c r="D199" i="7"/>
  <c r="D402" i="7"/>
  <c r="D511" i="7"/>
  <c r="D125" i="7"/>
  <c r="D349" i="7"/>
  <c r="D1544" i="7"/>
  <c r="D826" i="7"/>
  <c r="D224" i="7"/>
  <c r="D463" i="7"/>
  <c r="D506" i="7"/>
  <c r="D1021" i="7"/>
  <c r="D881" i="7"/>
  <c r="D1938" i="7"/>
  <c r="D1512" i="7"/>
  <c r="D702" i="7"/>
  <c r="D354" i="7"/>
  <c r="D1939" i="7"/>
  <c r="D1883" i="7"/>
  <c r="D472" i="7"/>
  <c r="D231" i="7"/>
  <c r="D1011" i="7"/>
  <c r="D1248" i="7"/>
  <c r="D214" i="7"/>
  <c r="D1799" i="7"/>
  <c r="D1046" i="7"/>
  <c r="D60" i="7"/>
  <c r="D1776" i="7"/>
  <c r="D625" i="7"/>
  <c r="D228" i="7"/>
  <c r="D46" i="7"/>
  <c r="D295" i="7"/>
  <c r="D1028" i="7"/>
  <c r="D275" i="7"/>
  <c r="D1015" i="7"/>
  <c r="D55" i="7"/>
  <c r="D134" i="7"/>
  <c r="D675" i="7"/>
  <c r="D112" i="7"/>
  <c r="D1391" i="7"/>
  <c r="D925" i="7"/>
  <c r="D300" i="7"/>
  <c r="D1166" i="7"/>
  <c r="D801" i="7"/>
  <c r="D999" i="7"/>
  <c r="D924" i="7"/>
  <c r="D335" i="7"/>
  <c r="D1364" i="7"/>
  <c r="D822" i="7"/>
  <c r="D499" i="7"/>
  <c r="D469" i="7"/>
  <c r="D1395" i="7"/>
  <c r="D420" i="7"/>
  <c r="D435" i="7"/>
  <c r="D216" i="7"/>
  <c r="D1940" i="7"/>
  <c r="D646" i="7"/>
  <c r="D1090" i="7"/>
  <c r="D624" i="7"/>
  <c r="D1260" i="7"/>
  <c r="D1941" i="7"/>
  <c r="D1343" i="7"/>
  <c r="D1184" i="7"/>
  <c r="D1266" i="7"/>
  <c r="D591" i="7"/>
  <c r="D758" i="7"/>
  <c r="D1496" i="7"/>
  <c r="D434" i="7"/>
  <c r="D588" i="7"/>
  <c r="D1507" i="7"/>
  <c r="D1239" i="7"/>
  <c r="D180" i="7"/>
  <c r="D148" i="7"/>
  <c r="D1774" i="7"/>
  <c r="D806" i="7"/>
  <c r="D755" i="7"/>
  <c r="D730" i="7"/>
  <c r="D734" i="7"/>
  <c r="D1779" i="7"/>
  <c r="D1345" i="7"/>
  <c r="D462" i="7"/>
  <c r="D1120" i="7"/>
  <c r="D1777" i="7"/>
  <c r="D1773" i="7"/>
  <c r="D569" i="7"/>
  <c r="D345" i="7"/>
  <c r="D908" i="7"/>
  <c r="D746" i="7"/>
  <c r="D699" i="7"/>
  <c r="D98" i="7"/>
  <c r="D1222" i="7"/>
  <c r="D598" i="7"/>
  <c r="D1181" i="7"/>
  <c r="D1602" i="7"/>
  <c r="D1803" i="7"/>
  <c r="D864" i="7"/>
  <c r="D58" i="7"/>
  <c r="D457" i="7"/>
  <c r="D897" i="7"/>
  <c r="D736" i="7"/>
  <c r="D358" i="7"/>
  <c r="D1644" i="7"/>
  <c r="D895" i="7"/>
  <c r="D418" i="7"/>
  <c r="D1520" i="7"/>
  <c r="D1134" i="7"/>
  <c r="D92" i="7"/>
  <c r="D715" i="7"/>
  <c r="D1276" i="7"/>
  <c r="D889" i="7"/>
  <c r="D1198" i="7"/>
  <c r="D1385" i="7"/>
  <c r="D171" i="7"/>
  <c r="D1604" i="7"/>
  <c r="D1640" i="7"/>
  <c r="D414" i="7"/>
  <c r="D1667" i="7"/>
  <c r="D1638" i="7"/>
  <c r="D1235" i="7"/>
  <c r="D1169" i="7"/>
  <c r="D1159" i="7"/>
  <c r="D423" i="7"/>
  <c r="D1671" i="7"/>
  <c r="D408" i="7"/>
  <c r="D883" i="7"/>
  <c r="D1715" i="7"/>
  <c r="D836" i="7"/>
  <c r="D1139" i="7"/>
  <c r="D386" i="7"/>
  <c r="D206" i="7"/>
  <c r="D778" i="7"/>
  <c r="D1712" i="7"/>
  <c r="D726" i="7"/>
  <c r="D1796" i="7"/>
  <c r="D1503" i="7"/>
  <c r="D1050" i="7"/>
  <c r="D190" i="7"/>
  <c r="D515" i="7"/>
  <c r="D904" i="7"/>
  <c r="D722" i="7"/>
  <c r="D1105" i="7"/>
  <c r="D1555" i="7"/>
  <c r="D620" i="7"/>
  <c r="D1060" i="7"/>
  <c r="D1004" i="7"/>
  <c r="D982" i="7"/>
  <c r="D952" i="7"/>
  <c r="D835" i="7"/>
  <c r="D954" i="7"/>
  <c r="D856" i="7"/>
  <c r="D373" i="7"/>
  <c r="D1908" i="7"/>
  <c r="D1609" i="7"/>
  <c r="D1793" i="7"/>
  <c r="D49" i="7"/>
  <c r="D111" i="7"/>
  <c r="D1309" i="7"/>
  <c r="D1643" i="7"/>
  <c r="D1517" i="7"/>
  <c r="D865" i="7"/>
  <c r="D69" i="7"/>
  <c r="D824" i="7"/>
  <c r="D1590" i="7"/>
  <c r="D1539" i="7"/>
  <c r="D1304" i="7"/>
  <c r="D1708" i="7"/>
  <c r="D903" i="7"/>
  <c r="D934" i="7"/>
  <c r="D1504" i="7"/>
  <c r="D1071" i="7"/>
  <c r="D1745" i="7"/>
  <c r="D282" i="7"/>
  <c r="D1804" i="7"/>
  <c r="D1942" i="7"/>
  <c r="D1018" i="7"/>
  <c r="D915" i="7"/>
  <c r="D168" i="7"/>
  <c r="D1887" i="7"/>
  <c r="D1344" i="7"/>
  <c r="D115" i="7"/>
  <c r="D388" i="7"/>
  <c r="D707" i="7"/>
  <c r="D120" i="7"/>
  <c r="D1943" i="7"/>
  <c r="D1091" i="7"/>
  <c r="D1355" i="7"/>
  <c r="D1603" i="7"/>
  <c r="D1197" i="7"/>
  <c r="D1531" i="7"/>
  <c r="D647" i="7"/>
  <c r="D270" i="7"/>
  <c r="D1326" i="7"/>
  <c r="D321" i="7"/>
  <c r="D1268" i="7"/>
  <c r="D1273" i="7"/>
  <c r="D104" i="7"/>
  <c r="D1879" i="7"/>
  <c r="D198" i="7"/>
  <c r="D1422" i="7"/>
  <c r="D1862" i="7"/>
  <c r="D1880" i="7"/>
  <c r="D1587" i="7"/>
  <c r="D1471" i="7"/>
  <c r="D1867" i="7"/>
  <c r="D1109" i="7"/>
  <c r="D175" i="7"/>
  <c r="D657" i="7"/>
  <c r="D460" i="7"/>
  <c r="D936" i="7"/>
  <c r="D1115" i="7"/>
  <c r="D417" i="7"/>
  <c r="D792" i="7"/>
  <c r="D322" i="7"/>
  <c r="D959" i="7"/>
  <c r="D1627" i="7"/>
  <c r="D1523" i="7"/>
  <c r="D942" i="7"/>
  <c r="D1033" i="7"/>
  <c r="D1648" i="7"/>
  <c r="D391" i="7"/>
  <c r="D1116" i="7"/>
  <c r="D1176" i="7"/>
  <c r="D381" i="7"/>
  <c r="D152" i="7"/>
  <c r="D496" i="7"/>
  <c r="D502" i="7"/>
  <c r="D1358" i="7"/>
  <c r="D1725" i="7"/>
  <c r="D1444" i="7"/>
  <c r="D167" i="7"/>
  <c r="D1519" i="7"/>
  <c r="D326" i="7"/>
  <c r="D299" i="7"/>
  <c r="D949" i="7"/>
  <c r="D1384" i="7"/>
  <c r="D220" i="7"/>
  <c r="D1081" i="7"/>
  <c r="D701" i="7"/>
  <c r="D947" i="7"/>
  <c r="D133" i="7"/>
  <c r="D393" i="7"/>
  <c r="D1000" i="7"/>
  <c r="D245" i="7"/>
  <c r="D783" i="7"/>
  <c r="D888" i="7"/>
  <c r="D1730" i="7"/>
  <c r="D1605" i="7"/>
  <c r="D1575" i="7"/>
  <c r="D1662" i="7"/>
  <c r="D937" i="7"/>
  <c r="D1470" i="7"/>
  <c r="D541" i="7"/>
  <c r="D1179" i="7"/>
  <c r="D808" i="7"/>
  <c r="D1592" i="7"/>
  <c r="D594" i="7"/>
  <c r="D1494" i="7"/>
  <c r="D1797" i="7"/>
  <c r="D1635" i="7"/>
  <c r="D845" i="7"/>
  <c r="D987" i="7"/>
  <c r="D950" i="7"/>
  <c r="D281" i="7"/>
  <c r="D456" i="7"/>
  <c r="D991" i="7"/>
  <c r="D1099" i="7"/>
  <c r="D917" i="7"/>
  <c r="D847" i="7"/>
  <c r="D155" i="7"/>
  <c r="D498" i="7"/>
  <c r="D94" i="7"/>
  <c r="D943" i="7"/>
  <c r="D170" i="7"/>
  <c r="D1733" i="7"/>
  <c r="D1042" i="7"/>
  <c r="D445" i="7"/>
  <c r="D242" i="7"/>
  <c r="D50" i="7"/>
  <c r="D1336" i="7"/>
  <c r="D1858" i="7"/>
  <c r="D453" i="7"/>
  <c r="D1716" i="7"/>
  <c r="D1585" i="7"/>
  <c r="D176" i="7"/>
  <c r="D1675" i="7"/>
  <c r="D795" i="7"/>
  <c r="D1453" i="7"/>
  <c r="D1900" i="7"/>
  <c r="D861" i="7"/>
  <c r="D1836" i="7"/>
  <c r="D1837" i="7"/>
  <c r="D1149" i="7"/>
  <c r="D252" i="7"/>
  <c r="D1043" i="7"/>
  <c r="D763" i="7"/>
  <c r="D1682" i="7"/>
  <c r="D1294" i="7"/>
  <c r="D743" i="7"/>
  <c r="D1566" i="7"/>
  <c r="D1275" i="7"/>
  <c r="D1005" i="7"/>
  <c r="D1464" i="7"/>
  <c r="D1420" i="7"/>
  <c r="D1185" i="7"/>
  <c r="D1289" i="7"/>
  <c r="D973" i="7"/>
  <c r="D1569" i="7"/>
  <c r="D1020" i="7"/>
  <c r="D776" i="7"/>
  <c r="D1551" i="7"/>
  <c r="D580" i="7"/>
  <c r="D377" i="7"/>
  <c r="D484" i="7"/>
  <c r="D1593" i="7"/>
  <c r="D813" i="7"/>
  <c r="D1692" i="7"/>
  <c r="D376" i="7"/>
  <c r="D1439" i="7"/>
  <c r="D1402" i="7"/>
  <c r="D1766" i="7"/>
  <c r="D1656" i="7"/>
  <c r="D1404" i="7"/>
  <c r="D53" i="7"/>
  <c r="D1890" i="7"/>
  <c r="D1639" i="7"/>
  <c r="D919" i="7"/>
  <c r="D1195" i="7"/>
  <c r="D684" i="7"/>
  <c r="D534" i="7"/>
  <c r="D1204" i="7"/>
  <c r="D1670" i="7"/>
  <c r="D1703" i="7"/>
  <c r="D1944" i="7"/>
  <c r="D207" i="7"/>
  <c r="D1770" i="7"/>
  <c r="D1706" i="7"/>
  <c r="D296" i="7"/>
  <c r="D1146" i="7"/>
  <c r="D240" i="7"/>
  <c r="D928" i="7"/>
  <c r="D1709" i="7"/>
  <c r="D1600" i="7"/>
  <c r="D615" i="7"/>
  <c r="D977" i="7"/>
  <c r="D931" i="7"/>
  <c r="D1710" i="7"/>
  <c r="D1261" i="7"/>
  <c r="D1213" i="7"/>
  <c r="D1365" i="7"/>
  <c r="D1201" i="7"/>
  <c r="D1242" i="7"/>
  <c r="D812" i="7"/>
  <c r="D918" i="7"/>
  <c r="D829" i="7"/>
  <c r="D1699" i="7"/>
  <c r="D1556" i="7"/>
  <c r="D410" i="7"/>
  <c r="D825" i="7"/>
  <c r="D1516" i="7"/>
  <c r="D1117" i="7"/>
  <c r="D1618" i="7"/>
  <c r="D478" i="7"/>
  <c r="D1252" i="7"/>
  <c r="D1615" i="7"/>
  <c r="D1397" i="7"/>
  <c r="D1112" i="7"/>
  <c r="D495" i="7"/>
  <c r="D1772" i="7"/>
  <c r="D564" i="7"/>
  <c r="D1132" i="7"/>
  <c r="D1829" i="7"/>
  <c r="D1821" i="7"/>
  <c r="D1614" i="7"/>
  <c r="D939" i="7"/>
  <c r="D204" i="7"/>
  <c r="D162" i="7"/>
  <c r="D1311" i="7"/>
  <c r="D933" i="7"/>
  <c r="D1124" i="7"/>
  <c r="D642" i="7"/>
  <c r="D1127" i="7"/>
  <c r="D1142" i="7"/>
  <c r="D1325" i="7"/>
  <c r="D605" i="7"/>
  <c r="D1550" i="7"/>
  <c r="D1872" i="7"/>
  <c r="D600" i="7"/>
  <c r="D1250" i="7"/>
  <c r="D485" i="7"/>
  <c r="D84" i="7"/>
  <c r="D658" i="7"/>
  <c r="D1594" i="7"/>
  <c r="D1167" i="7"/>
  <c r="D749" i="7"/>
  <c r="D1068" i="7"/>
  <c r="D667" i="7"/>
  <c r="D975" i="7"/>
  <c r="D192" i="7"/>
  <c r="D1144" i="7"/>
  <c r="D907" i="7"/>
  <c r="D833" i="7"/>
  <c r="D1744" i="7"/>
  <c r="D1553" i="7"/>
  <c r="D1865" i="7"/>
  <c r="D1215" i="7"/>
  <c r="D662" i="7"/>
  <c r="D1492" i="7"/>
  <c r="D1449" i="7"/>
  <c r="D1352" i="7"/>
  <c r="D909" i="7"/>
  <c r="D636" i="7"/>
  <c r="D1378" i="7"/>
  <c r="D1211" i="7"/>
  <c r="D1220" i="7"/>
  <c r="D1186" i="7"/>
  <c r="D583" i="7"/>
  <c r="D1031" i="7"/>
  <c r="D1356" i="7"/>
  <c r="D1400" i="7"/>
  <c r="D914" i="7"/>
  <c r="D1315" i="7"/>
  <c r="D1613" i="7"/>
  <c r="D1188" i="7"/>
  <c r="D1339" i="7"/>
  <c r="D740" i="7"/>
  <c r="D1714" i="7"/>
  <c r="D544" i="7"/>
  <c r="D1687" i="7"/>
  <c r="D1794" i="7"/>
  <c r="D1818" i="7"/>
  <c r="D1595" i="7"/>
  <c r="D1945" i="7"/>
  <c r="D1623" i="7"/>
  <c r="D1828" i="7"/>
  <c r="D1367" i="7"/>
  <c r="D906" i="7"/>
  <c r="D1845" i="7"/>
  <c r="D1767" i="7"/>
  <c r="D1683" i="7"/>
  <c r="D1874" i="7"/>
  <c r="D1019" i="7"/>
  <c r="D643" i="7"/>
  <c r="D714" i="7"/>
  <c r="D1013" i="7"/>
  <c r="D561" i="7"/>
  <c r="D517" i="7"/>
  <c r="D1455" i="7"/>
  <c r="D875" i="7"/>
  <c r="D1009" i="7"/>
  <c r="D682" i="7"/>
  <c r="D654" i="7"/>
  <c r="D1148" i="7"/>
  <c r="D748" i="7"/>
  <c r="D40" i="7"/>
  <c r="D1616" i="7"/>
  <c r="D530" i="7"/>
  <c r="D154" i="7"/>
  <c r="D967" i="7"/>
  <c r="D96" i="7"/>
  <c r="D272" i="7"/>
  <c r="D1200" i="7"/>
  <c r="D424" i="7"/>
  <c r="D209" i="7"/>
  <c r="D1203" i="7"/>
  <c r="D1850" i="7"/>
  <c r="D1841" i="7"/>
  <c r="D737" i="7"/>
  <c r="D996" i="7"/>
  <c r="D194" i="7"/>
  <c r="D54" i="7"/>
  <c r="D969" i="7"/>
  <c r="D575" i="7"/>
  <c r="D1946" i="7"/>
  <c r="D597" i="7"/>
  <c r="D1629" i="7"/>
  <c r="D980" i="7"/>
  <c r="D751" i="7"/>
  <c r="D634" i="7"/>
  <c r="D920" i="7"/>
  <c r="D1680" i="7"/>
  <c r="D759" i="7"/>
  <c r="D1313" i="7"/>
  <c r="D1389" i="7"/>
  <c r="D810" i="7"/>
  <c r="D614" i="7"/>
  <c r="D807" i="7"/>
  <c r="D1612" i="7"/>
  <c r="D741" i="7"/>
  <c r="D866" i="7"/>
  <c r="D1106" i="7"/>
  <c r="D638" i="7"/>
  <c r="D644" i="7"/>
  <c r="D1411" i="7"/>
  <c r="D1321" i="7"/>
  <c r="D616" i="7"/>
  <c r="D1788" i="7"/>
  <c r="D1813" i="7"/>
  <c r="D1083" i="7"/>
  <c r="D1323" i="7"/>
  <c r="D610" i="7"/>
  <c r="D1665" i="7"/>
  <c r="D818" i="7"/>
  <c r="D1458" i="7"/>
  <c r="D1084" i="7"/>
  <c r="D882" i="7"/>
  <c r="D347" i="7"/>
  <c r="D957" i="7"/>
  <c r="D1598" i="7"/>
  <c r="D1247" i="7"/>
  <c r="D166" i="7"/>
  <c r="D254" i="7"/>
  <c r="D233" i="7"/>
  <c r="D1359" i="7"/>
  <c r="D362" i="7"/>
  <c r="D1180" i="7"/>
  <c r="D1898" i="7"/>
  <c r="D700" i="7"/>
  <c r="D294" i="7"/>
  <c r="D1882" i="7"/>
  <c r="D900" i="7"/>
  <c r="D333" i="7"/>
  <c r="D775" i="7"/>
  <c r="D1288" i="7"/>
  <c r="D1403" i="7"/>
  <c r="D923" i="7"/>
  <c r="D1909" i="7"/>
  <c r="D124" i="7"/>
  <c r="D893" i="7"/>
  <c r="D383" i="7"/>
  <c r="D1634" i="7"/>
  <c r="D548" i="7"/>
  <c r="D1229" i="7"/>
  <c r="D1486" i="7"/>
  <c r="D1131" i="7"/>
  <c r="D1893" i="7"/>
  <c r="D1947" i="7"/>
  <c r="D878" i="7"/>
  <c r="D1310" i="7"/>
  <c r="D1509" i="7"/>
  <c r="D327" i="7"/>
  <c r="D1125" i="7"/>
  <c r="D1469" i="7"/>
  <c r="D648" i="7"/>
  <c r="D539" i="7"/>
  <c r="D1014" i="7"/>
  <c r="D452" i="7"/>
  <c r="D1373" i="7"/>
  <c r="D1008" i="7"/>
  <c r="D713" i="7"/>
  <c r="D1047" i="7"/>
  <c r="D185" i="7"/>
  <c r="D1097" i="7"/>
  <c r="D840" i="7"/>
  <c r="D851" i="7"/>
  <c r="D1789" i="7"/>
  <c r="D1809" i="7"/>
  <c r="D1896" i="7"/>
  <c r="D1027" i="7"/>
  <c r="D1750" i="7"/>
  <c r="D1209" i="7"/>
  <c r="D1546" i="7"/>
  <c r="D877" i="7"/>
  <c r="D1312" i="7"/>
  <c r="D1736" i="7"/>
  <c r="D437" i="7"/>
  <c r="D1157" i="7"/>
  <c r="D280" i="7"/>
  <c r="D1723" i="7"/>
  <c r="D1747" i="7"/>
  <c r="D1948" i="7"/>
  <c r="D697" i="7"/>
  <c r="D1467" i="7"/>
  <c r="D532" i="7"/>
  <c r="D970" i="7"/>
  <c r="D1153" i="7"/>
  <c r="D1597" i="7"/>
  <c r="D1456" i="7"/>
  <c r="D1833" i="7"/>
  <c r="D1601" i="7"/>
  <c r="D1489" i="7"/>
  <c r="D1476" i="7"/>
  <c r="D1113" i="7"/>
  <c r="D1574" i="7"/>
  <c r="D1277" i="7"/>
  <c r="D1053" i="7"/>
  <c r="D1262" i="7"/>
  <c r="D1396" i="7"/>
  <c r="D1949" i="7"/>
  <c r="D623" i="7"/>
  <c r="D756" i="7"/>
  <c r="D1853" i="7"/>
  <c r="D811" i="7"/>
  <c r="D1299" i="7"/>
  <c r="D1034" i="7"/>
  <c r="D1410" i="7"/>
  <c r="D899" i="7"/>
  <c r="D1118" i="7"/>
  <c r="D1950" i="7"/>
  <c r="D531" i="7"/>
  <c r="D1236" i="7"/>
  <c r="D1637" i="7"/>
  <c r="D1002" i="7"/>
  <c r="D518" i="7"/>
  <c r="D1543" i="7"/>
  <c r="D1074" i="7"/>
  <c r="D941" i="7"/>
  <c r="D1291" i="7"/>
  <c r="D1500" i="7"/>
  <c r="D1559" i="7"/>
  <c r="D587" i="7"/>
  <c r="D1138" i="7"/>
  <c r="D328" i="7"/>
  <c r="D842" i="7"/>
  <c r="D131" i="7"/>
  <c r="D1746" i="7"/>
  <c r="D1688" i="7"/>
  <c r="D1755" i="7"/>
  <c r="D1442" i="7"/>
  <c r="D1577" i="7"/>
  <c r="D1448" i="7"/>
  <c r="D1951" i="7"/>
  <c r="D1073" i="7"/>
  <c r="D1038" i="7"/>
  <c r="D1885" i="7"/>
  <c r="D1445" i="7"/>
  <c r="D259" i="7"/>
  <c r="D163" i="7"/>
  <c r="D978" i="7"/>
  <c r="D189" i="7"/>
  <c r="D1314" i="7"/>
  <c r="D117" i="7"/>
  <c r="D1193" i="7"/>
  <c r="D1952" i="7"/>
  <c r="D1056" i="7"/>
  <c r="D325" i="7"/>
  <c r="D1649" i="7"/>
  <c r="D772" i="7"/>
  <c r="D266" i="7"/>
  <c r="D255" i="7"/>
  <c r="D641" i="7"/>
  <c r="D291" i="7"/>
  <c r="D1160" i="7"/>
  <c r="D1147" i="7"/>
  <c r="D1953" i="7"/>
  <c r="D1775" i="7"/>
  <c r="D208" i="7"/>
  <c r="D1904" i="7"/>
  <c r="D443" i="7"/>
  <c r="D791" i="7"/>
  <c r="D547" i="7"/>
  <c r="D1303" i="7"/>
  <c r="D317" i="7"/>
  <c r="D855" i="7"/>
  <c r="D571" i="7"/>
  <c r="D251" i="7"/>
  <c r="D440" i="7"/>
  <c r="D449" i="7"/>
  <c r="D852" i="7"/>
  <c r="D986" i="7"/>
  <c r="D735" i="7"/>
  <c r="D1086" i="7"/>
  <c r="D1472" i="7"/>
  <c r="D901" i="7"/>
  <c r="D1216" i="7"/>
  <c r="D1483" i="7"/>
  <c r="D203" i="7"/>
  <c r="D1418" i="7"/>
  <c r="D1329" i="7"/>
  <c r="D1518" i="7"/>
  <c r="D1954" i="7"/>
  <c r="D1379" i="7"/>
  <c r="D608" i="7"/>
  <c r="D965" i="7"/>
  <c r="D1328" i="7"/>
  <c r="D1218" i="7"/>
  <c r="D869" i="7"/>
  <c r="D1087" i="7"/>
  <c r="D1281" i="7"/>
  <c r="D1955" i="7"/>
  <c r="D1956" i="7"/>
  <c r="D846" i="7"/>
  <c r="D1191" i="7"/>
  <c r="D153" i="7"/>
  <c r="D837" i="7"/>
  <c r="D993" i="7"/>
  <c r="D439" i="7"/>
  <c r="D1786" i="7"/>
  <c r="D652" i="7"/>
  <c r="D483" i="7"/>
  <c r="D1722" i="7"/>
  <c r="D815" i="7"/>
  <c r="D1899" i="7"/>
  <c r="D1807" i="7"/>
  <c r="D1884" i="7"/>
  <c r="D1846" i="7"/>
  <c r="D1851" i="7"/>
  <c r="D1861" i="7"/>
  <c r="D1957" i="7"/>
  <c r="D1958" i="7"/>
  <c r="D1844" i="7"/>
  <c r="D542" i="7"/>
  <c r="D1338" i="7"/>
  <c r="D1617" i="7"/>
  <c r="D1756" i="7"/>
  <c r="D1742" i="7"/>
  <c r="D1859" i="7"/>
  <c r="D1342" i="7"/>
  <c r="D1876" i="7"/>
  <c r="D885" i="7"/>
  <c r="D1728" i="7"/>
  <c r="D1655" i="7"/>
  <c r="D1848" i="7"/>
  <c r="D1892" i="7"/>
  <c r="D1905" i="7"/>
  <c r="D1891" i="7"/>
  <c r="D1855" i="7"/>
  <c r="D1889" i="7"/>
  <c r="D1910" i="7"/>
  <c r="D1278" i="7"/>
  <c r="D1624" i="7"/>
  <c r="D854" i="7"/>
  <c r="D181" i="7"/>
  <c r="D1230" i="7"/>
  <c r="D747" i="7"/>
  <c r="D838" i="7"/>
  <c r="D1488" i="7"/>
  <c r="D482" i="7"/>
  <c r="D1607" i="7"/>
  <c r="D1854" i="7"/>
  <c r="D514" i="7"/>
  <c r="D683" i="7"/>
  <c r="D578" i="7"/>
  <c r="D1583" i="7"/>
  <c r="D1282" i="7"/>
  <c r="D757" i="7"/>
  <c r="D563" i="7"/>
  <c r="D1041" i="7"/>
  <c r="D876" i="7"/>
  <c r="D368" i="7"/>
  <c r="D430" i="7"/>
  <c r="D631" i="7"/>
  <c r="D250" i="7"/>
  <c r="D627" i="7"/>
  <c r="D752" i="7"/>
  <c r="D1686" i="7"/>
  <c r="D1765" i="7"/>
  <c r="D1737" i="7"/>
  <c r="D750" i="7"/>
  <c r="D1849" i="7"/>
  <c r="D1416" i="7"/>
  <c r="D1731" i="7"/>
  <c r="D1658" i="7"/>
  <c r="D1705" i="7"/>
  <c r="D1567" i="7"/>
  <c r="D509" i="7"/>
  <c r="D305" i="7"/>
  <c r="D344" i="7"/>
  <c r="D1104" i="7"/>
  <c r="D946" i="7"/>
  <c r="D650" i="7"/>
  <c r="D145" i="7"/>
  <c r="D1194" i="7"/>
  <c r="D1447" i="7"/>
  <c r="D1006" i="7"/>
  <c r="D1357" i="7"/>
  <c r="D1300" i="7"/>
  <c r="D389" i="7"/>
  <c r="D371" i="7"/>
  <c r="D728" i="7"/>
  <c r="D1959" i="7"/>
  <c r="D1525" i="7"/>
  <c r="D461" i="7"/>
  <c r="D848" i="7"/>
  <c r="D387" i="7"/>
  <c r="D1284" i="7"/>
  <c r="D1349" i="7"/>
  <c r="D774" i="7"/>
  <c r="D1016" i="7"/>
  <c r="D1350" i="7"/>
  <c r="D1351" i="7"/>
  <c r="D1591" i="7"/>
  <c r="D1255" i="7"/>
  <c r="D1700" i="7"/>
  <c r="D843" i="7"/>
  <c r="D716" i="7"/>
  <c r="D782" i="7"/>
  <c r="D717" i="7"/>
  <c r="D1960" i="7"/>
  <c r="D793" i="7"/>
  <c r="D555" i="7"/>
  <c r="D416" i="7"/>
  <c r="D964" i="7"/>
  <c r="D1171" i="7"/>
  <c r="D172" i="7"/>
  <c r="D1912" i="7"/>
  <c r="D1510" i="7"/>
  <c r="D1035" i="7"/>
  <c r="D1371" i="7"/>
  <c r="D768" i="7"/>
  <c r="D1036" i="7"/>
  <c r="D1177" i="7"/>
  <c r="D1233" i="7"/>
  <c r="D149" i="7"/>
  <c r="D1501" i="7"/>
  <c r="D1811" i="7"/>
  <c r="D690" i="7"/>
  <c r="D1824" i="7"/>
  <c r="D1254" i="7"/>
  <c r="D1696" i="7"/>
  <c r="D1771" i="7"/>
  <c r="D396" i="7"/>
  <c r="D200" i="7"/>
  <c r="D42" i="7"/>
  <c r="D1664" i="7"/>
  <c r="D346" i="7"/>
  <c r="D546" i="7"/>
  <c r="D581" i="7"/>
  <c r="D1732" i="7"/>
  <c r="D1256" i="7"/>
  <c r="D976" i="7"/>
  <c r="D1610" i="7"/>
  <c r="D607" i="7"/>
  <c r="D1822" i="7"/>
  <c r="D725" i="7"/>
  <c r="D988" i="7"/>
  <c r="D951" i="7"/>
  <c r="D871" i="7"/>
  <c r="D562" i="7"/>
  <c r="D669" i="7"/>
  <c r="D1506" i="7"/>
  <c r="D704" i="7"/>
  <c r="D1297" i="7"/>
  <c r="D1246" i="7"/>
  <c r="D1739" i="7"/>
  <c r="D857" i="7"/>
  <c r="D1232" i="7"/>
  <c r="D666" i="7"/>
  <c r="D285" i="7"/>
  <c r="D639" i="7"/>
  <c r="D353" i="7"/>
  <c r="D601" i="7"/>
  <c r="D1040" i="7"/>
  <c r="D718" i="7"/>
  <c r="D419" i="7"/>
  <c r="D288" i="7"/>
  <c r="D1961" i="7"/>
  <c r="D298" i="7"/>
  <c r="D1207" i="7"/>
  <c r="D828" i="7"/>
  <c r="D1962" i="7"/>
  <c r="D1082" i="7"/>
  <c r="D1088" i="7"/>
  <c r="D1839" i="7"/>
  <c r="D401" i="7"/>
  <c r="D1387" i="7"/>
  <c r="D1333" i="7"/>
  <c r="D1370" i="7"/>
  <c r="D1078" i="7"/>
  <c r="D858" i="7"/>
  <c r="D971" i="7"/>
  <c r="D720" i="7"/>
  <c r="D804" i="7"/>
  <c r="D1039" i="7"/>
  <c r="D1515" i="7"/>
  <c r="D1135" i="7"/>
  <c r="D1963" i="7"/>
  <c r="D1778" i="7"/>
  <c r="D1831" i="7"/>
  <c r="D1423" i="7"/>
  <c r="D656" i="7"/>
  <c r="D1064" i="7"/>
  <c r="D529" i="7"/>
  <c r="D1752" i="7"/>
  <c r="D1661" i="7"/>
  <c r="D261" i="7"/>
  <c r="D1377" i="7"/>
  <c r="D688" i="7"/>
  <c r="D1964" i="7"/>
  <c r="D1783" i="7"/>
  <c r="D397" i="7"/>
  <c r="D1522" i="7"/>
  <c r="D1330" i="7"/>
  <c r="D1711" i="7"/>
  <c r="D814" i="7"/>
  <c r="D1646" i="7"/>
  <c r="D1499" i="7"/>
  <c r="D754" i="7"/>
  <c r="D797" i="7"/>
  <c r="D1676" i="7"/>
  <c r="D727" i="7"/>
  <c r="D1085" i="7"/>
  <c r="D407" i="7"/>
  <c r="D246" i="7"/>
  <c r="D1810" i="7"/>
  <c r="D1305" i="7"/>
  <c r="D405" i="7"/>
  <c r="D1022" i="7"/>
  <c r="D1457" i="7"/>
  <c r="D1451" i="7"/>
  <c r="D1826" i="7"/>
  <c r="D994" i="7"/>
  <c r="D161" i="7"/>
  <c r="D1145" i="7"/>
  <c r="D927" i="7"/>
  <c r="D1368" i="7"/>
  <c r="D841" i="7"/>
  <c r="D1007" i="7"/>
  <c r="D1535" i="7"/>
  <c r="D1965" i="7"/>
  <c r="D1044" i="7"/>
  <c r="D595" i="7"/>
  <c r="D1431" i="7"/>
  <c r="D1568" i="7"/>
  <c r="D1212" i="7"/>
  <c r="D1868" i="7"/>
  <c r="D1802" i="7"/>
  <c r="D1560" i="7"/>
  <c r="D1306" i="7"/>
  <c r="D508" i="7"/>
  <c r="D1098" i="7"/>
  <c r="D724" i="7"/>
  <c r="D1280" i="7"/>
  <c r="D1557" i="7"/>
  <c r="D870" i="7"/>
  <c r="D1966" i="7"/>
  <c r="D503" i="7"/>
  <c r="D1441" i="7"/>
  <c r="D150" i="7"/>
  <c r="D1570" i="7"/>
  <c r="D1697" i="7"/>
  <c r="D630" i="7"/>
  <c r="D1388" i="7"/>
  <c r="D1481" i="7"/>
  <c r="D1162" i="7"/>
  <c r="D738" i="7"/>
  <c r="D1475" i="7"/>
  <c r="D1363" i="7"/>
  <c r="D1348" i="7"/>
  <c r="D1903" i="7"/>
  <c r="D535" i="7"/>
  <c r="D1967" i="7"/>
  <c r="D1190" i="7"/>
  <c r="D1221" i="7"/>
  <c r="D537" i="7"/>
  <c r="D1238" i="7"/>
  <c r="D1968" i="7"/>
  <c r="D1969" i="7"/>
  <c r="D912" i="7"/>
  <c r="D1055" i="7"/>
  <c r="D1877" i="7"/>
  <c r="D1137" i="7"/>
  <c r="D1409" i="7"/>
  <c r="D1398" i="7"/>
  <c r="D1231" i="7"/>
  <c r="D1245" i="7"/>
  <c r="D1631" i="7"/>
  <c r="D1383" i="7"/>
  <c r="D1970" i="7"/>
  <c r="D1971" i="7"/>
  <c r="D1972" i="7"/>
  <c r="D1413" i="7"/>
  <c r="D1126" i="7"/>
  <c r="D910" i="7"/>
  <c r="D516" i="7"/>
  <c r="D543" i="7"/>
  <c r="D1226" i="7"/>
  <c r="D432" i="7"/>
  <c r="D1726" i="7"/>
  <c r="D721" i="7"/>
  <c r="D1753" i="7"/>
  <c r="D1337" i="7"/>
  <c r="D1536" i="7"/>
  <c r="D831" i="7"/>
  <c r="D427" i="7"/>
  <c r="D1208" i="7"/>
  <c r="D1025" i="7"/>
  <c r="D1487" i="7"/>
  <c r="D1724" i="7"/>
  <c r="D794" i="7"/>
  <c r="D1895" i="7"/>
  <c r="D1175" i="7"/>
  <c r="D659" i="7"/>
  <c r="D1049" i="7"/>
  <c r="D1668" i="7"/>
  <c r="D540" i="7"/>
  <c r="D1432" i="7"/>
  <c r="D1433" i="7"/>
  <c r="D1669" i="7"/>
  <c r="D1372" i="7"/>
  <c r="D77" i="7"/>
  <c r="D1870" i="7"/>
  <c r="D1434" i="7"/>
  <c r="D447" i="7"/>
  <c r="D1095" i="7"/>
  <c r="D1973" i="7"/>
  <c r="D1651" i="7"/>
  <c r="D1835" i="7"/>
  <c r="D1847" i="7"/>
  <c r="D1823" i="7"/>
  <c r="D1621" i="7"/>
  <c r="D184" i="7"/>
  <c r="D1063" i="7"/>
  <c r="D1681" i="7"/>
  <c r="D1878" i="7"/>
  <c r="D1820" i="7"/>
  <c r="D767" i="7"/>
  <c r="D450" i="7"/>
  <c r="D279" i="7"/>
  <c r="D211" i="7"/>
  <c r="D1491" i="7"/>
  <c r="D1625" i="7"/>
  <c r="D612" i="7"/>
  <c r="D99" i="7"/>
  <c r="D1642" i="7"/>
  <c r="D1408" i="7"/>
  <c r="D1545" i="7"/>
  <c r="D867" i="7"/>
  <c r="D930" i="7"/>
  <c r="D1122" i="7"/>
  <c r="D729" i="7"/>
  <c r="D671" i="7"/>
  <c r="D1164" i="7"/>
  <c r="D626" i="7"/>
  <c r="D357" i="7"/>
  <c r="D471" i="7"/>
  <c r="D1689" i="7"/>
  <c r="D1701" i="7"/>
  <c r="D1608" i="7"/>
  <c r="D1003" i="7"/>
  <c r="D1561" i="7"/>
  <c r="D1480" i="7"/>
  <c r="D1827" i="7"/>
  <c r="D1283" i="7"/>
  <c r="D1479" i="7"/>
  <c r="D1528" i="7"/>
  <c r="D1840" i="7"/>
  <c r="D283" i="7"/>
  <c r="D1974" i="7"/>
  <c r="D1599" i="7"/>
  <c r="D990" i="7"/>
  <c r="D1072" i="7"/>
  <c r="D1346" i="7"/>
  <c r="D1065" i="7"/>
  <c r="D1381" i="7"/>
  <c r="D1666" i="7"/>
  <c r="D323" i="7"/>
  <c r="D474" i="7"/>
  <c r="D670" i="7"/>
  <c r="D732" i="7"/>
  <c r="D745" i="7"/>
  <c r="D972" i="7"/>
  <c r="D709" i="7"/>
  <c r="D1210" i="7"/>
  <c r="D1274" i="7"/>
  <c r="D1975" i="7"/>
  <c r="D491" i="7"/>
  <c r="D1362" i="7"/>
  <c r="D803" i="7"/>
  <c r="D1340" i="7"/>
  <c r="D1206" i="7"/>
  <c r="D1576" i="7"/>
  <c r="D1308" i="7"/>
  <c r="D1852" i="7"/>
  <c r="D1565" i="7"/>
  <c r="D771" i="7"/>
  <c r="D1386" i="7"/>
  <c r="D1459" i="7"/>
  <c r="D1292" i="7"/>
  <c r="D1672" i="7"/>
  <c r="D1399" i="7"/>
  <c r="D444" i="7"/>
  <c r="D672" i="7"/>
  <c r="D1573" i="7"/>
  <c r="D984" i="7"/>
  <c r="D1454" i="7"/>
  <c r="D611" i="7"/>
  <c r="D911" i="7"/>
  <c r="D1100" i="7"/>
  <c r="D1111" i="7"/>
  <c r="D1729" i="7"/>
  <c r="D628" i="7"/>
  <c r="D1548" i="7"/>
  <c r="D637" i="7"/>
  <c r="D308" i="7"/>
  <c r="D473" i="7"/>
  <c r="D981" i="7"/>
  <c r="D1674" i="7"/>
  <c r="D1392" i="7"/>
  <c r="D1393" i="7"/>
  <c r="D708" i="7"/>
  <c r="D1353" i="7"/>
  <c r="D1214" i="7"/>
  <c r="D1764" i="7"/>
  <c r="D1798" i="7"/>
  <c r="D1698" i="7"/>
  <c r="D1189" i="7"/>
  <c r="D262" i="7"/>
  <c r="D989" i="7"/>
  <c r="D582" i="7"/>
  <c r="D433" i="7"/>
  <c r="D932" i="7"/>
  <c r="D586" i="7"/>
  <c r="D1562" i="7"/>
  <c r="D677" i="7"/>
  <c r="D1657" i="7"/>
  <c r="D633" i="7"/>
  <c r="D1394" i="7"/>
  <c r="D1075" i="7"/>
  <c r="D894" i="7"/>
  <c r="D551" i="7"/>
  <c r="D1695" i="7"/>
  <c r="D1183" i="7"/>
  <c r="D1178" i="7"/>
  <c r="D1785" i="7"/>
  <c r="D1743" i="7"/>
  <c r="D1237" i="7"/>
  <c r="D1630" i="7"/>
  <c r="D1735" i="7"/>
  <c r="D1316" i="7"/>
  <c r="D599" i="7"/>
  <c r="D1856" i="7"/>
  <c r="D1529" i="7"/>
  <c r="D1864" i="7"/>
  <c r="D1886" i="7"/>
  <c r="D218" i="7"/>
  <c r="C95" i="7"/>
  <c r="C374" i="7"/>
  <c r="C800" i="7"/>
  <c r="C25" i="7"/>
  <c r="C182" i="7"/>
  <c r="C29" i="7"/>
  <c r="C23" i="7"/>
  <c r="C519" i="7"/>
  <c r="C14" i="7"/>
  <c r="C72" i="7"/>
  <c r="C11" i="7"/>
  <c r="C479" i="7"/>
  <c r="C361" i="7"/>
  <c r="C4" i="7"/>
  <c r="C9" i="7"/>
  <c r="C227" i="7"/>
  <c r="C1787" i="7"/>
  <c r="C5" i="7"/>
  <c r="C75" i="7"/>
  <c r="C1814" i="7"/>
  <c r="C367" i="7"/>
  <c r="C12" i="7"/>
  <c r="C384" i="7"/>
  <c r="C6" i="7"/>
  <c r="C375" i="7"/>
  <c r="C276" i="7"/>
  <c r="C505" i="7"/>
  <c r="C26" i="7"/>
  <c r="C248" i="7"/>
  <c r="C1484" i="7"/>
  <c r="C106" i="7"/>
  <c r="C350" i="7"/>
  <c r="C1819" i="7"/>
  <c r="C109" i="7"/>
  <c r="C1463" i="7"/>
  <c r="C1678" i="7"/>
  <c r="C1468" i="7"/>
  <c r="C66" i="7"/>
  <c r="C448" i="7"/>
  <c r="C1734" i="7"/>
  <c r="C1319" i="7"/>
  <c r="C1806" i="7"/>
  <c r="C1685" i="7"/>
  <c r="C1435" i="7"/>
  <c r="C464" i="7"/>
  <c r="C217" i="7"/>
  <c r="C1199" i="7"/>
  <c r="C940" i="7"/>
  <c r="C1466" i="7"/>
  <c r="C1405" i="7"/>
  <c r="C1077" i="7"/>
  <c r="C19" i="7"/>
  <c r="C985" i="7"/>
  <c r="C33" i="7"/>
  <c r="C31" i="7"/>
  <c r="C1286" i="7"/>
  <c r="C1572" i="7"/>
  <c r="C1748" i="7"/>
  <c r="C1285" i="7"/>
  <c r="C143" i="7"/>
  <c r="C664" i="7"/>
  <c r="C1660" i="7"/>
  <c r="C260" i="7"/>
  <c r="C1801" i="7"/>
  <c r="C1258" i="7"/>
  <c r="C1611" i="7"/>
  <c r="C1032" i="7"/>
  <c r="C378" i="7"/>
  <c r="C119" i="7"/>
  <c r="C1795" i="7"/>
  <c r="C1838" i="7"/>
  <c r="C1619" i="7"/>
  <c r="C455" i="7"/>
  <c r="C1791" i="7"/>
  <c r="C232" i="7"/>
  <c r="C1888" i="7"/>
  <c r="C234" i="7"/>
  <c r="C898" i="7"/>
  <c r="C1465" i="7"/>
  <c r="C1295" i="7"/>
  <c r="C244" i="7"/>
  <c r="C379" i="7"/>
  <c r="C85" i="7"/>
  <c r="C1347" i="7"/>
  <c r="C10" i="7"/>
  <c r="C1473" i="7"/>
  <c r="C1119" i="7"/>
  <c r="C183" i="7"/>
  <c r="C1875" i="7"/>
  <c r="C1863" i="7"/>
  <c r="C926" i="7"/>
  <c r="C1156" i="7"/>
  <c r="C902" i="7"/>
  <c r="C320" i="7"/>
  <c r="C592" i="7"/>
  <c r="C961" i="7"/>
  <c r="C679" i="7"/>
  <c r="C960" i="7"/>
  <c r="C1547" i="7"/>
  <c r="C1174" i="7"/>
  <c r="C480" i="7"/>
  <c r="C76" i="7"/>
  <c r="C1690" i="7"/>
  <c r="C696" i="7"/>
  <c r="C13" i="7"/>
  <c r="C67" i="7"/>
  <c r="C1128" i="7"/>
  <c r="C1586" i="7"/>
  <c r="C557" i="7"/>
  <c r="C269" i="7"/>
  <c r="C1511" i="7"/>
  <c r="C30" i="7"/>
  <c r="C136" i="7"/>
  <c r="C1485" i="7"/>
  <c r="C310" i="7"/>
  <c r="C17" i="7"/>
  <c r="C90" i="7"/>
  <c r="C8" i="7"/>
  <c r="C573" i="7"/>
  <c r="C1907" i="7"/>
  <c r="C1780" i="7"/>
  <c r="C1897" i="7"/>
  <c r="C1901" i="7"/>
  <c r="C1219" i="7"/>
  <c r="C370" i="7"/>
  <c r="C1815" i="7"/>
  <c r="C765" i="7"/>
  <c r="C7" i="7"/>
  <c r="C130" i="7"/>
  <c r="C1758" i="7"/>
  <c r="C156" i="7"/>
  <c r="C465" i="7"/>
  <c r="C44" i="7"/>
  <c r="C1817" i="7"/>
  <c r="C1580" i="7"/>
  <c r="C651" i="7"/>
  <c r="C56" i="7"/>
  <c r="C127" i="7"/>
  <c r="C621" i="7"/>
  <c r="C490" i="7"/>
  <c r="C103" i="7"/>
  <c r="C1647" i="7"/>
  <c r="C489" i="7"/>
  <c r="C45" i="7"/>
  <c r="C48" i="7"/>
  <c r="C293" i="7"/>
  <c r="C868" i="7"/>
  <c r="C1913" i="7"/>
  <c r="C87" i="7"/>
  <c r="C1914" i="7"/>
  <c r="C1290" i="7"/>
  <c r="C1645" i="7"/>
  <c r="C834" i="7"/>
  <c r="C1224" i="7"/>
  <c r="C123" i="7"/>
  <c r="C1440" i="7"/>
  <c r="C494" i="7"/>
  <c r="C21" i="7"/>
  <c r="C640" i="7"/>
  <c r="C785" i="7"/>
  <c r="C1152" i="7"/>
  <c r="C32" i="7"/>
  <c r="C1369" i="7"/>
  <c r="C446" i="7"/>
  <c r="C570" i="7"/>
  <c r="C1759" i="7"/>
  <c r="C1596" i="7"/>
  <c r="C1652" i="7"/>
  <c r="C330" i="7"/>
  <c r="C144" i="7"/>
  <c r="C963" i="7"/>
  <c r="C956" i="7"/>
  <c r="C1513" i="7"/>
  <c r="C1452" i="7"/>
  <c r="C1163" i="7"/>
  <c r="C1414" i="7"/>
  <c r="C663" i="7"/>
  <c r="C1915" i="7"/>
  <c r="C318" i="7"/>
  <c r="C922" i="7"/>
  <c r="C660" i="7"/>
  <c r="C488" i="7"/>
  <c r="C887" i="7"/>
  <c r="C292" i="7"/>
  <c r="C1425" i="7"/>
  <c r="C779" i="7"/>
  <c r="C1341" i="7"/>
  <c r="C142" i="7"/>
  <c r="C277" i="7"/>
  <c r="C1136" i="7"/>
  <c r="C1094" i="7"/>
  <c r="C307" i="7"/>
  <c r="C1108" i="7"/>
  <c r="C1029" i="7"/>
  <c r="C589" i="7"/>
  <c r="C230" i="7"/>
  <c r="C47" i="7"/>
  <c r="C1894" i="7"/>
  <c r="C1718" i="7"/>
  <c r="C962" i="7"/>
  <c r="C313" i="7"/>
  <c r="C268" i="7"/>
  <c r="C1677" i="7"/>
  <c r="C264" i="7"/>
  <c r="C70" i="7"/>
  <c r="C693" i="7"/>
  <c r="C632" i="7"/>
  <c r="C905" i="7"/>
  <c r="C213" i="7"/>
  <c r="C59" i="7"/>
  <c r="C1141" i="7"/>
  <c r="C992" i="7"/>
  <c r="C1659" i="7"/>
  <c r="C236" i="7"/>
  <c r="C839" i="7"/>
  <c r="C289" i="7"/>
  <c r="C334" i="7"/>
  <c r="C165" i="7"/>
  <c r="C760" i="7"/>
  <c r="C997" i="7"/>
  <c r="C1588" i="7"/>
  <c r="C1251" i="7"/>
  <c r="C526" i="7"/>
  <c r="C22" i="7"/>
  <c r="C398" i="7"/>
  <c r="C179" i="7"/>
  <c r="C1271" i="7"/>
  <c r="C263" i="7"/>
  <c r="C790" i="7"/>
  <c r="C1782" i="7"/>
  <c r="C141" i="7"/>
  <c r="C122" i="7"/>
  <c r="C1192" i="7"/>
  <c r="C1187" i="7"/>
  <c r="C1502" i="7"/>
  <c r="C1101" i="7"/>
  <c r="C459" i="7"/>
  <c r="C41" i="7"/>
  <c r="C1045" i="7"/>
  <c r="C935" i="7"/>
  <c r="C135" i="7"/>
  <c r="C1182" i="7"/>
  <c r="C1762" i="7"/>
  <c r="C1390" i="7"/>
  <c r="C602" i="7"/>
  <c r="C91" i="7"/>
  <c r="C146" i="7"/>
  <c r="C351" i="7"/>
  <c r="C777" i="7"/>
  <c r="C202" i="7"/>
  <c r="C1154" i="7"/>
  <c r="C1740" i="7"/>
  <c r="C687" i="7"/>
  <c r="C400" i="7"/>
  <c r="C1241" i="7"/>
  <c r="C369" i="7"/>
  <c r="C1223" i="7"/>
  <c r="C560" i="7"/>
  <c r="C809" i="7"/>
  <c r="C916" i="7"/>
  <c r="C953" i="7"/>
  <c r="C711" i="7"/>
  <c r="C787" i="7"/>
  <c r="C1130" i="7"/>
  <c r="C1916" i="7"/>
  <c r="C892" i="7"/>
  <c r="C1318" i="7"/>
  <c r="C267" i="7"/>
  <c r="C331" i="7"/>
  <c r="C222" i="7"/>
  <c r="C784" i="7"/>
  <c r="C428" i="7"/>
  <c r="C649" i="7"/>
  <c r="C1143" i="7"/>
  <c r="C68" i="7"/>
  <c r="C1917" i="7"/>
  <c r="C567" i="7"/>
  <c r="C468" i="7"/>
  <c r="C1578" i="7"/>
  <c r="C215" i="7"/>
  <c r="C830" i="7"/>
  <c r="C553" i="7"/>
  <c r="C1918" i="7"/>
  <c r="C545" i="7"/>
  <c r="C311" i="7"/>
  <c r="C762" i="7"/>
  <c r="C319" i="7"/>
  <c r="C1133" i="7"/>
  <c r="C1243" i="7"/>
  <c r="C1754" i="7"/>
  <c r="C38" i="7"/>
  <c r="C1259" i="7"/>
  <c r="C1490" i="7"/>
  <c r="C159" i="7"/>
  <c r="C61" i="7"/>
  <c r="C1058" i="7"/>
  <c r="C39" i="7"/>
  <c r="C568" i="7"/>
  <c r="C585" i="7"/>
  <c r="C863" i="7"/>
  <c r="C523" i="7"/>
  <c r="C1196" i="7"/>
  <c r="C1096" i="7"/>
  <c r="C1906" i="7"/>
  <c r="C442" i="7"/>
  <c r="C1024" i="7"/>
  <c r="C438" i="7"/>
  <c r="C604" i="7"/>
  <c r="C1079" i="7"/>
  <c r="C617" i="7"/>
  <c r="C1030" i="7"/>
  <c r="C451" i="7"/>
  <c r="C1401" i="7"/>
  <c r="C576" i="7"/>
  <c r="C1155" i="7"/>
  <c r="C1430" i="7"/>
  <c r="C78" i="7"/>
  <c r="C770" i="7"/>
  <c r="C1412" i="7"/>
  <c r="C1641" i="7"/>
  <c r="C157" i="7"/>
  <c r="C1062" i="7"/>
  <c r="C390" i="7"/>
  <c r="C137" i="7"/>
  <c r="C1508" i="7"/>
  <c r="C43" i="7"/>
  <c r="C164" i="7"/>
  <c r="C314" i="7"/>
  <c r="C316" i="7"/>
  <c r="C703" i="7"/>
  <c r="C107" i="7"/>
  <c r="C64" i="7"/>
  <c r="C510" i="7"/>
  <c r="C73" i="7"/>
  <c r="C1228" i="7"/>
  <c r="C74" i="7"/>
  <c r="C140" i="7"/>
  <c r="C65" i="7"/>
  <c r="C676" i="7"/>
  <c r="C1493" i="7"/>
  <c r="C733" i="7"/>
  <c r="C253" i="7"/>
  <c r="C694" i="7"/>
  <c r="C1679" i="7"/>
  <c r="C173" i="7"/>
  <c r="C286" i="7"/>
  <c r="C1542" i="7"/>
  <c r="C1361" i="7"/>
  <c r="C820" i="7"/>
  <c r="C613" i="7"/>
  <c r="C1497" i="7"/>
  <c r="C781" i="7"/>
  <c r="C436" i="7"/>
  <c r="C1843" i="7"/>
  <c r="C212" i="7"/>
  <c r="C409" i="7"/>
  <c r="C528" i="7"/>
  <c r="C247" i="7"/>
  <c r="C340" i="7"/>
  <c r="C1168" i="7"/>
  <c r="C1606" i="7"/>
  <c r="C681" i="7"/>
  <c r="C1419" i="7"/>
  <c r="C274" i="7"/>
  <c r="C1257" i="7"/>
  <c r="C635" i="7"/>
  <c r="C341" i="7"/>
  <c r="C1526" i="7"/>
  <c r="C1376" i="7"/>
  <c r="C1366" i="7"/>
  <c r="C1240" i="7"/>
  <c r="C1161" i="7"/>
  <c r="C169" i="7"/>
  <c r="C34" i="7"/>
  <c r="C395" i="7"/>
  <c r="C411" i="7"/>
  <c r="C1334" i="7"/>
  <c r="C1301" i="7"/>
  <c r="C1763" i="7"/>
  <c r="C1919" i="7"/>
  <c r="C1527" i="7"/>
  <c r="C114" i="7"/>
  <c r="C1170" i="7"/>
  <c r="C695" i="7"/>
  <c r="C1920" i="7"/>
  <c r="C297" i="7"/>
  <c r="C1322" i="7"/>
  <c r="C16" i="7"/>
  <c r="C974" i="7"/>
  <c r="C1622" i="7"/>
  <c r="C1842" i="7"/>
  <c r="C51" i="7"/>
  <c r="C550" i="7"/>
  <c r="C454" i="7"/>
  <c r="C1335" i="7"/>
  <c r="C336" i="7"/>
  <c r="C872" i="7"/>
  <c r="C799" i="7"/>
  <c r="C1482" i="7"/>
  <c r="C1307" i="7"/>
  <c r="C1265" i="7"/>
  <c r="C1784" i="7"/>
  <c r="C188" i="7"/>
  <c r="C1140" i="7"/>
  <c r="C1632" i="7"/>
  <c r="C187" i="7"/>
  <c r="C1380" i="7"/>
  <c r="C129" i="7"/>
  <c r="C422" i="7"/>
  <c r="C739" i="7"/>
  <c r="C584" i="7"/>
  <c r="C896" i="7"/>
  <c r="C1048" i="7"/>
  <c r="C27" i="7"/>
  <c r="C1558" i="7"/>
  <c r="C147" i="7"/>
  <c r="C290" i="7"/>
  <c r="C343" i="7"/>
  <c r="C497" i="7"/>
  <c r="C1462" i="7"/>
  <c r="C618" i="7"/>
  <c r="C1460" i="7"/>
  <c r="C1202" i="7"/>
  <c r="C1579" i="7"/>
  <c r="C225" i="7"/>
  <c r="C819" i="7"/>
  <c r="C525" i="7"/>
  <c r="C1302" i="7"/>
  <c r="C481" i="7"/>
  <c r="C1234" i="7"/>
  <c r="C527" i="7"/>
  <c r="C850" i="7"/>
  <c r="C859" i="7"/>
  <c r="C1253" i="7"/>
  <c r="C1067" i="7"/>
  <c r="C425" i="7"/>
  <c r="C565" i="7"/>
  <c r="C399" i="7"/>
  <c r="C668" i="7"/>
  <c r="C685" i="7"/>
  <c r="C57" i="7"/>
  <c r="C983" i="7"/>
  <c r="C226" i="7"/>
  <c r="C680" i="7"/>
  <c r="C827" i="7"/>
  <c r="C466" i="7"/>
  <c r="C352" i="7"/>
  <c r="C853" i="7"/>
  <c r="C536" i="7"/>
  <c r="C1225" i="7"/>
  <c r="C1173" i="7"/>
  <c r="C1272" i="7"/>
  <c r="C1691" i="7"/>
  <c r="C1633" i="7"/>
  <c r="C1693" i="7"/>
  <c r="C1830" i="7"/>
  <c r="C1417" i="7"/>
  <c r="C1881" i="7"/>
  <c r="C1921" i="7"/>
  <c r="C1477" i="7"/>
  <c r="C1478" i="7"/>
  <c r="C1902" i="7"/>
  <c r="C1922" i="7"/>
  <c r="C1860" i="7"/>
  <c r="C1327" i="7"/>
  <c r="C552" i="7"/>
  <c r="C1023" i="7"/>
  <c r="C1751" i="7"/>
  <c r="C1923" i="7"/>
  <c r="C63" i="7"/>
  <c r="C1924" i="7"/>
  <c r="C1249" i="7"/>
  <c r="C1293" i="7"/>
  <c r="C105" i="7"/>
  <c r="C477" i="7"/>
  <c r="C101" i="7"/>
  <c r="C1581" i="7"/>
  <c r="C1165" i="7"/>
  <c r="C426" i="7"/>
  <c r="C891" i="7"/>
  <c r="C1538" i="7"/>
  <c r="C1287" i="7"/>
  <c r="C1269" i="7"/>
  <c r="C572" i="7"/>
  <c r="C1080" i="7"/>
  <c r="C303" i="7"/>
  <c r="C1925" i="7"/>
  <c r="C332" i="7"/>
  <c r="C415" i="7"/>
  <c r="C948" i="7"/>
  <c r="C1532" i="7"/>
  <c r="C102" i="7"/>
  <c r="C110" i="7"/>
  <c r="C108" i="7"/>
  <c r="C1704" i="7"/>
  <c r="C938" i="7"/>
  <c r="C441" i="7"/>
  <c r="C1832" i="7"/>
  <c r="C880" i="7"/>
  <c r="C710" i="7"/>
  <c r="C302" i="7"/>
  <c r="C1172" i="7"/>
  <c r="C1360" i="7"/>
  <c r="C766" i="7"/>
  <c r="C556" i="7"/>
  <c r="C1552" i="7"/>
  <c r="C788" i="7"/>
  <c r="C186" i="7"/>
  <c r="C1121" i="7"/>
  <c r="C403" i="7"/>
  <c r="C372" i="7"/>
  <c r="C329" i="7"/>
  <c r="C823" i="7"/>
  <c r="C243" i="7"/>
  <c r="C62" i="7"/>
  <c r="C249" i="7"/>
  <c r="C521" i="7"/>
  <c r="C1926" i="7"/>
  <c r="C1654" i="7"/>
  <c r="C913" i="7"/>
  <c r="C287" i="7"/>
  <c r="C764" i="7"/>
  <c r="C235" i="7"/>
  <c r="C312" i="7"/>
  <c r="C786" i="7"/>
  <c r="C82" i="7"/>
  <c r="C1805" i="7"/>
  <c r="C884" i="7"/>
  <c r="C966" i="7"/>
  <c r="C691" i="7"/>
  <c r="C1808" i="7"/>
  <c r="C661" i="7"/>
  <c r="C622" i="7"/>
  <c r="C1110" i="7"/>
  <c r="C849" i="7"/>
  <c r="C1927" i="7"/>
  <c r="C1871" i="7"/>
  <c r="C1426" i="7"/>
  <c r="C1267" i="7"/>
  <c r="C1702" i="7"/>
  <c r="C1406" i="7"/>
  <c r="C979" i="7"/>
  <c r="C421" i="7"/>
  <c r="C1738" i="7"/>
  <c r="C37" i="7"/>
  <c r="C431" i="7"/>
  <c r="C796" i="7"/>
  <c r="C1227" i="7"/>
  <c r="C1069" i="7"/>
  <c r="C501" i="7"/>
  <c r="C1296" i="7"/>
  <c r="C1429" i="7"/>
  <c r="C1438" i="7"/>
  <c r="C719" i="7"/>
  <c r="C780" i="7"/>
  <c r="C1694" i="7"/>
  <c r="C1719" i="7"/>
  <c r="C1584" i="7"/>
  <c r="C284" i="7"/>
  <c r="C1093" i="7"/>
  <c r="C1928" i="7"/>
  <c r="C413" i="7"/>
  <c r="C360" i="7"/>
  <c r="C116" i="7"/>
  <c r="C558" i="7"/>
  <c r="C97" i="7"/>
  <c r="C191" i="7"/>
  <c r="C79" i="7"/>
  <c r="C28" i="7"/>
  <c r="C1298" i="7"/>
  <c r="C339" i="7"/>
  <c r="C118" i="7"/>
  <c r="C128" i="7"/>
  <c r="C324" i="7"/>
  <c r="C805" i="7"/>
  <c r="C606" i="7"/>
  <c r="C89" i="7"/>
  <c r="C406" i="7"/>
  <c r="C538" i="7"/>
  <c r="C380" i="7"/>
  <c r="C256" i="7"/>
  <c r="C1092" i="7"/>
  <c r="C798" i="7"/>
  <c r="C365" i="7"/>
  <c r="C554" i="7"/>
  <c r="C1061" i="7"/>
  <c r="C1684" i="7"/>
  <c r="C1450" i="7"/>
  <c r="C1446" i="7"/>
  <c r="C958" i="7"/>
  <c r="C1741" i="7"/>
  <c r="C1107" i="7"/>
  <c r="C1066" i="7"/>
  <c r="C81" i="7"/>
  <c r="C1320" i="7"/>
  <c r="C1017" i="7"/>
  <c r="C1331" i="7"/>
  <c r="C1929" i="7"/>
  <c r="C1474" i="7"/>
  <c r="C338" i="7"/>
  <c r="C1421" i="7"/>
  <c r="C205" i="7"/>
  <c r="C1628" i="7"/>
  <c r="C609" i="7"/>
  <c r="C773" i="7"/>
  <c r="C995" i="7"/>
  <c r="C1070" i="7"/>
  <c r="C559" i="7"/>
  <c r="C1436" i="7"/>
  <c r="C1930" i="7"/>
  <c r="C1354" i="7"/>
  <c r="C1931" i="7"/>
  <c r="C1673" i="7"/>
  <c r="C1932" i="7"/>
  <c r="C1437" i="7"/>
  <c r="C355" i="7"/>
  <c r="C1540" i="7"/>
  <c r="C1713" i="7"/>
  <c r="C265" i="7"/>
  <c r="C210" i="7"/>
  <c r="C1270" i="7"/>
  <c r="C1869" i="7"/>
  <c r="C356" i="7"/>
  <c r="C817" i="7"/>
  <c r="C1324" i="7"/>
  <c r="C71" i="7"/>
  <c r="C1571" i="7"/>
  <c r="C197" i="7"/>
  <c r="C1521" i="7"/>
  <c r="C177" i="7"/>
  <c r="C193" i="7"/>
  <c r="C126" i="7"/>
  <c r="C1001" i="7"/>
  <c r="C35" i="7"/>
  <c r="C36" i="7"/>
  <c r="C363" i="7"/>
  <c r="C504" i="7"/>
  <c r="C304" i="7"/>
  <c r="C86" i="7"/>
  <c r="C493" i="7"/>
  <c r="C237" i="7"/>
  <c r="C364" i="7"/>
  <c r="C306" i="7"/>
  <c r="C1382" i="7"/>
  <c r="C1761" i="7"/>
  <c r="C1800" i="7"/>
  <c r="C429" i="7"/>
  <c r="C221" i="7"/>
  <c r="C1720" i="7"/>
  <c r="C1424" i="7"/>
  <c r="C802" i="7"/>
  <c r="C239" i="7"/>
  <c r="C706" i="7"/>
  <c r="C1589" i="7"/>
  <c r="C533" i="7"/>
  <c r="C486" i="7"/>
  <c r="C15" i="7"/>
  <c r="C366" i="7"/>
  <c r="C1626" i="7"/>
  <c r="C475" i="7"/>
  <c r="C88" i="7"/>
  <c r="C309" i="7"/>
  <c r="C1129" i="7"/>
  <c r="C83" i="7"/>
  <c r="C258" i="7"/>
  <c r="C1151" i="7"/>
  <c r="C513" i="7"/>
  <c r="C1217" i="7"/>
  <c r="C590" i="7"/>
  <c r="C219" i="7"/>
  <c r="C487" i="7"/>
  <c r="C337" i="7"/>
  <c r="C816" i="7"/>
  <c r="C1554" i="7"/>
  <c r="C1825" i="7"/>
  <c r="C1717" i="7"/>
  <c r="C1514" i="7"/>
  <c r="C944" i="7"/>
  <c r="C742" i="7"/>
  <c r="C886" i="7"/>
  <c r="C1051" i="7"/>
  <c r="C921" i="7"/>
  <c r="C1158" i="7"/>
  <c r="C1443" i="7"/>
  <c r="C1407" i="7"/>
  <c r="C1812" i="7"/>
  <c r="C241" i="7"/>
  <c r="C1076" i="7"/>
  <c r="C1263" i="7"/>
  <c r="C844" i="7"/>
  <c r="C821" i="7"/>
  <c r="C520" i="7"/>
  <c r="C862" i="7"/>
  <c r="C698" i="7"/>
  <c r="C674" i="7"/>
  <c r="C1933" i="7"/>
  <c r="C382" i="7"/>
  <c r="C52" i="7"/>
  <c r="C1054" i="7"/>
  <c r="C1769" i="7"/>
  <c r="C761" i="7"/>
  <c r="C619" i="7"/>
  <c r="C1150" i="7"/>
  <c r="C1934" i="7"/>
  <c r="C100" i="7"/>
  <c r="C412" i="7"/>
  <c r="C1537" i="7"/>
  <c r="C229" i="7"/>
  <c r="C1582" i="7"/>
  <c r="C93" i="7"/>
  <c r="C1650" i="7"/>
  <c r="C394" i="7"/>
  <c r="C522" i="7"/>
  <c r="C1564" i="7"/>
  <c r="C1317" i="7"/>
  <c r="C874" i="7"/>
  <c r="C1026" i="7"/>
  <c r="C789" i="7"/>
  <c r="C385" i="7"/>
  <c r="C196" i="7"/>
  <c r="C1757" i="7"/>
  <c r="C151" i="7"/>
  <c r="C1012" i="7"/>
  <c r="C574" i="7"/>
  <c r="C1428" i="7"/>
  <c r="C1102" i="7"/>
  <c r="C20" i="7"/>
  <c r="C315" i="7"/>
  <c r="C1935" i="7"/>
  <c r="C121" i="7"/>
  <c r="C689" i="7"/>
  <c r="C1534" i="7"/>
  <c r="C201" i="7"/>
  <c r="C342" i="7"/>
  <c r="C929" i="7"/>
  <c r="C753" i="7"/>
  <c r="C113" i="7"/>
  <c r="C673" i="7"/>
  <c r="C257" i="7"/>
  <c r="C80" i="7"/>
  <c r="C665" i="7"/>
  <c r="C1052" i="7"/>
  <c r="C603" i="7"/>
  <c r="C955" i="7"/>
  <c r="C1760" i="7"/>
  <c r="C629" i="7"/>
  <c r="C860" i="7"/>
  <c r="C470" i="7"/>
  <c r="C655" i="7"/>
  <c r="C712" i="7"/>
  <c r="C1037" i="7"/>
  <c r="C392" i="7"/>
  <c r="C139" i="7"/>
  <c r="C1911" i="7"/>
  <c r="C577" i="7"/>
  <c r="C1279" i="7"/>
  <c r="C769" i="7"/>
  <c r="C492" i="7"/>
  <c r="C1768" i="7"/>
  <c r="C1727" i="7"/>
  <c r="C723" i="7"/>
  <c r="C1790" i="7"/>
  <c r="C1707" i="7"/>
  <c r="C1663" i="7"/>
  <c r="C1721" i="7"/>
  <c r="C1636" i="7"/>
  <c r="C1057" i="7"/>
  <c r="C1114" i="7"/>
  <c r="C1533" i="7"/>
  <c r="C1103" i="7"/>
  <c r="C404" i="7"/>
  <c r="C1123" i="7"/>
  <c r="C24" i="7"/>
  <c r="C1415" i="7"/>
  <c r="C238" i="7"/>
  <c r="C178" i="7"/>
  <c r="C1059" i="7"/>
  <c r="C692" i="7"/>
  <c r="C596" i="7"/>
  <c r="C524" i="7"/>
  <c r="C500" i="7"/>
  <c r="C945" i="7"/>
  <c r="C1374" i="7"/>
  <c r="C1792" i="7"/>
  <c r="C832" i="7"/>
  <c r="C1524" i="7"/>
  <c r="C223" i="7"/>
  <c r="C1461" i="7"/>
  <c r="C890" i="7"/>
  <c r="C348" i="7"/>
  <c r="C301" i="7"/>
  <c r="C1427" i="7"/>
  <c r="C1857" i="7"/>
  <c r="C1205" i="7"/>
  <c r="C476" i="7"/>
  <c r="C1549" i="7"/>
  <c r="C1244" i="7"/>
  <c r="C645" i="7"/>
  <c r="C873" i="7"/>
  <c r="C1873" i="7"/>
  <c r="C1498" i="7"/>
  <c r="C1834" i="7"/>
  <c r="C1332" i="7"/>
  <c r="C1653" i="7"/>
  <c r="C1505" i="7"/>
  <c r="C1089" i="7"/>
  <c r="C174" i="7"/>
  <c r="C1749" i="7"/>
  <c r="C512" i="7"/>
  <c r="C1866" i="7"/>
  <c r="C1816" i="7"/>
  <c r="C1541" i="7"/>
  <c r="C458" i="7"/>
  <c r="C653" i="7"/>
  <c r="C278" i="7"/>
  <c r="C579" i="7"/>
  <c r="C593" i="7"/>
  <c r="C1936" i="7"/>
  <c r="C1495" i="7"/>
  <c r="C1264" i="7"/>
  <c r="C1010" i="7"/>
  <c r="C132" i="7"/>
  <c r="C1781" i="7"/>
  <c r="C998" i="7"/>
  <c r="C1620" i="7"/>
  <c r="C744" i="7"/>
  <c r="C138" i="7"/>
  <c r="C731" i="7"/>
  <c r="C549" i="7"/>
  <c r="C678" i="7"/>
  <c r="C359" i="7"/>
  <c r="C160" i="7"/>
  <c r="C195" i="7"/>
  <c r="C507" i="7"/>
  <c r="C1563" i="7"/>
  <c r="C18" i="7"/>
  <c r="C467" i="7"/>
  <c r="C1937" i="7"/>
  <c r="C968" i="7"/>
  <c r="C273" i="7"/>
  <c r="C271" i="7"/>
  <c r="C158" i="7"/>
  <c r="C705" i="7"/>
  <c r="C1530" i="7"/>
  <c r="C879" i="7"/>
  <c r="C566" i="7"/>
  <c r="C1375" i="7"/>
  <c r="C686" i="7"/>
  <c r="C199" i="7"/>
  <c r="C402" i="7"/>
  <c r="C511" i="7"/>
  <c r="C125" i="7"/>
  <c r="C349" i="7"/>
  <c r="C1544" i="7"/>
  <c r="C826" i="7"/>
  <c r="C224" i="7"/>
  <c r="C463" i="7"/>
  <c r="C506" i="7"/>
  <c r="C1021" i="7"/>
  <c r="C881" i="7"/>
  <c r="C1938" i="7"/>
  <c r="C1512" i="7"/>
  <c r="C702" i="7"/>
  <c r="C354" i="7"/>
  <c r="C1939" i="7"/>
  <c r="C1883" i="7"/>
  <c r="C472" i="7"/>
  <c r="C231" i="7"/>
  <c r="C1011" i="7"/>
  <c r="C1248" i="7"/>
  <c r="C214" i="7"/>
  <c r="C1799" i="7"/>
  <c r="C1046" i="7"/>
  <c r="C60" i="7"/>
  <c r="C1776" i="7"/>
  <c r="C625" i="7"/>
  <c r="C228" i="7"/>
  <c r="C46" i="7"/>
  <c r="C295" i="7"/>
  <c r="C1028" i="7"/>
  <c r="C275" i="7"/>
  <c r="C1015" i="7"/>
  <c r="C55" i="7"/>
  <c r="C134" i="7"/>
  <c r="C675" i="7"/>
  <c r="C112" i="7"/>
  <c r="C1391" i="7"/>
  <c r="C925" i="7"/>
  <c r="C300" i="7"/>
  <c r="C1166" i="7"/>
  <c r="C801" i="7"/>
  <c r="C999" i="7"/>
  <c r="C924" i="7"/>
  <c r="C335" i="7"/>
  <c r="C1364" i="7"/>
  <c r="C822" i="7"/>
  <c r="C499" i="7"/>
  <c r="C469" i="7"/>
  <c r="C1395" i="7"/>
  <c r="C420" i="7"/>
  <c r="C435" i="7"/>
  <c r="C216" i="7"/>
  <c r="C1940" i="7"/>
  <c r="C646" i="7"/>
  <c r="C1090" i="7"/>
  <c r="C624" i="7"/>
  <c r="C1260" i="7"/>
  <c r="C1941" i="7"/>
  <c r="C1343" i="7"/>
  <c r="C1184" i="7"/>
  <c r="C1266" i="7"/>
  <c r="C591" i="7"/>
  <c r="C758" i="7"/>
  <c r="C1496" i="7"/>
  <c r="C434" i="7"/>
  <c r="C588" i="7"/>
  <c r="C1507" i="7"/>
  <c r="C1239" i="7"/>
  <c r="C180" i="7"/>
  <c r="C148" i="7"/>
  <c r="C1774" i="7"/>
  <c r="C806" i="7"/>
  <c r="C755" i="7"/>
  <c r="C730" i="7"/>
  <c r="C734" i="7"/>
  <c r="C1779" i="7"/>
  <c r="C1345" i="7"/>
  <c r="C462" i="7"/>
  <c r="C1120" i="7"/>
  <c r="C1777" i="7"/>
  <c r="C1773" i="7"/>
  <c r="C569" i="7"/>
  <c r="C345" i="7"/>
  <c r="C908" i="7"/>
  <c r="C746" i="7"/>
  <c r="C699" i="7"/>
  <c r="C98" i="7"/>
  <c r="C1222" i="7"/>
  <c r="C598" i="7"/>
  <c r="C1181" i="7"/>
  <c r="C1602" i="7"/>
  <c r="C1803" i="7"/>
  <c r="C864" i="7"/>
  <c r="C58" i="7"/>
  <c r="C457" i="7"/>
  <c r="C897" i="7"/>
  <c r="C736" i="7"/>
  <c r="C358" i="7"/>
  <c r="C1644" i="7"/>
  <c r="C895" i="7"/>
  <c r="C418" i="7"/>
  <c r="C1520" i="7"/>
  <c r="C1134" i="7"/>
  <c r="C92" i="7"/>
  <c r="C715" i="7"/>
  <c r="C1276" i="7"/>
  <c r="C889" i="7"/>
  <c r="C1198" i="7"/>
  <c r="C1385" i="7"/>
  <c r="C171" i="7"/>
  <c r="C1604" i="7"/>
  <c r="C1640" i="7"/>
  <c r="C414" i="7"/>
  <c r="C1667" i="7"/>
  <c r="C1638" i="7"/>
  <c r="C1235" i="7"/>
  <c r="C1169" i="7"/>
  <c r="C1159" i="7"/>
  <c r="C423" i="7"/>
  <c r="C1671" i="7"/>
  <c r="C408" i="7"/>
  <c r="C883" i="7"/>
  <c r="C1715" i="7"/>
  <c r="C836" i="7"/>
  <c r="C1139" i="7"/>
  <c r="C386" i="7"/>
  <c r="C206" i="7"/>
  <c r="C778" i="7"/>
  <c r="C1712" i="7"/>
  <c r="C726" i="7"/>
  <c r="C1796" i="7"/>
  <c r="C1503" i="7"/>
  <c r="C1050" i="7"/>
  <c r="C190" i="7"/>
  <c r="C515" i="7"/>
  <c r="C904" i="7"/>
  <c r="C722" i="7"/>
  <c r="C1105" i="7"/>
  <c r="C1555" i="7"/>
  <c r="C620" i="7"/>
  <c r="C1060" i="7"/>
  <c r="C1004" i="7"/>
  <c r="C982" i="7"/>
  <c r="C952" i="7"/>
  <c r="C835" i="7"/>
  <c r="C954" i="7"/>
  <c r="C856" i="7"/>
  <c r="C373" i="7"/>
  <c r="C1908" i="7"/>
  <c r="C1609" i="7"/>
  <c r="C1793" i="7"/>
  <c r="C49" i="7"/>
  <c r="C111" i="7"/>
  <c r="C1309" i="7"/>
  <c r="C1643" i="7"/>
  <c r="C1517" i="7"/>
  <c r="C865" i="7"/>
  <c r="C69" i="7"/>
  <c r="C824" i="7"/>
  <c r="C1590" i="7"/>
  <c r="C1539" i="7"/>
  <c r="C1304" i="7"/>
  <c r="C1708" i="7"/>
  <c r="C903" i="7"/>
  <c r="C934" i="7"/>
  <c r="C1504" i="7"/>
  <c r="C1071" i="7"/>
  <c r="C1745" i="7"/>
  <c r="C282" i="7"/>
  <c r="C1804" i="7"/>
  <c r="C1942" i="7"/>
  <c r="C1018" i="7"/>
  <c r="C915" i="7"/>
  <c r="C168" i="7"/>
  <c r="C1887" i="7"/>
  <c r="C1344" i="7"/>
  <c r="C115" i="7"/>
  <c r="C388" i="7"/>
  <c r="C707" i="7"/>
  <c r="C120" i="7"/>
  <c r="C1943" i="7"/>
  <c r="C1091" i="7"/>
  <c r="C1355" i="7"/>
  <c r="C1603" i="7"/>
  <c r="C1197" i="7"/>
  <c r="C1531" i="7"/>
  <c r="C647" i="7"/>
  <c r="C270" i="7"/>
  <c r="C1326" i="7"/>
  <c r="C321" i="7"/>
  <c r="C1268" i="7"/>
  <c r="C1273" i="7"/>
  <c r="C104" i="7"/>
  <c r="C1879" i="7"/>
  <c r="C198" i="7"/>
  <c r="C1422" i="7"/>
  <c r="C1862" i="7"/>
  <c r="C1880" i="7"/>
  <c r="C1587" i="7"/>
  <c r="C1471" i="7"/>
  <c r="C1867" i="7"/>
  <c r="C1109" i="7"/>
  <c r="C175" i="7"/>
  <c r="C657" i="7"/>
  <c r="C460" i="7"/>
  <c r="C936" i="7"/>
  <c r="C1115" i="7"/>
  <c r="C417" i="7"/>
  <c r="C792" i="7"/>
  <c r="C322" i="7"/>
  <c r="C959" i="7"/>
  <c r="C1627" i="7"/>
  <c r="C1523" i="7"/>
  <c r="C942" i="7"/>
  <c r="C1033" i="7"/>
  <c r="C1648" i="7"/>
  <c r="C391" i="7"/>
  <c r="C1116" i="7"/>
  <c r="C1176" i="7"/>
  <c r="C381" i="7"/>
  <c r="C152" i="7"/>
  <c r="C496" i="7"/>
  <c r="C502" i="7"/>
  <c r="C1358" i="7"/>
  <c r="C1725" i="7"/>
  <c r="C1444" i="7"/>
  <c r="C167" i="7"/>
  <c r="C1519" i="7"/>
  <c r="C326" i="7"/>
  <c r="C299" i="7"/>
  <c r="C949" i="7"/>
  <c r="C1384" i="7"/>
  <c r="C220" i="7"/>
  <c r="C1081" i="7"/>
  <c r="C701" i="7"/>
  <c r="C947" i="7"/>
  <c r="C133" i="7"/>
  <c r="C393" i="7"/>
  <c r="C1000" i="7"/>
  <c r="C245" i="7"/>
  <c r="C783" i="7"/>
  <c r="C888" i="7"/>
  <c r="C1730" i="7"/>
  <c r="C1605" i="7"/>
  <c r="C1575" i="7"/>
  <c r="C1662" i="7"/>
  <c r="C937" i="7"/>
  <c r="C1470" i="7"/>
  <c r="C541" i="7"/>
  <c r="C1179" i="7"/>
  <c r="C808" i="7"/>
  <c r="C1592" i="7"/>
  <c r="C594" i="7"/>
  <c r="C1494" i="7"/>
  <c r="C1797" i="7"/>
  <c r="C1635" i="7"/>
  <c r="C845" i="7"/>
  <c r="C987" i="7"/>
  <c r="C950" i="7"/>
  <c r="C281" i="7"/>
  <c r="C456" i="7"/>
  <c r="C991" i="7"/>
  <c r="C1099" i="7"/>
  <c r="C917" i="7"/>
  <c r="C847" i="7"/>
  <c r="C155" i="7"/>
  <c r="C498" i="7"/>
  <c r="C94" i="7"/>
  <c r="C943" i="7"/>
  <c r="C170" i="7"/>
  <c r="C1733" i="7"/>
  <c r="C1042" i="7"/>
  <c r="C445" i="7"/>
  <c r="C242" i="7"/>
  <c r="C50" i="7"/>
  <c r="C1336" i="7"/>
  <c r="C1858" i="7"/>
  <c r="C453" i="7"/>
  <c r="C1716" i="7"/>
  <c r="C1585" i="7"/>
  <c r="C176" i="7"/>
  <c r="C1675" i="7"/>
  <c r="C795" i="7"/>
  <c r="C1453" i="7"/>
  <c r="C1900" i="7"/>
  <c r="C861" i="7"/>
  <c r="C1836" i="7"/>
  <c r="C1837" i="7"/>
  <c r="C1149" i="7"/>
  <c r="C252" i="7"/>
  <c r="C1043" i="7"/>
  <c r="C763" i="7"/>
  <c r="C1682" i="7"/>
  <c r="C1294" i="7"/>
  <c r="C743" i="7"/>
  <c r="C1566" i="7"/>
  <c r="C1275" i="7"/>
  <c r="C1005" i="7"/>
  <c r="C1464" i="7"/>
  <c r="C1420" i="7"/>
  <c r="C1185" i="7"/>
  <c r="C1289" i="7"/>
  <c r="C973" i="7"/>
  <c r="C1569" i="7"/>
  <c r="C1020" i="7"/>
  <c r="C776" i="7"/>
  <c r="C1551" i="7"/>
  <c r="C580" i="7"/>
  <c r="C377" i="7"/>
  <c r="C484" i="7"/>
  <c r="C1593" i="7"/>
  <c r="C813" i="7"/>
  <c r="C1692" i="7"/>
  <c r="C376" i="7"/>
  <c r="C1439" i="7"/>
  <c r="C1402" i="7"/>
  <c r="C1766" i="7"/>
  <c r="C1656" i="7"/>
  <c r="C1404" i="7"/>
  <c r="C53" i="7"/>
  <c r="C1890" i="7"/>
  <c r="C1639" i="7"/>
  <c r="C919" i="7"/>
  <c r="C1195" i="7"/>
  <c r="C684" i="7"/>
  <c r="C534" i="7"/>
  <c r="C1204" i="7"/>
  <c r="C1670" i="7"/>
  <c r="C1703" i="7"/>
  <c r="C1944" i="7"/>
  <c r="C207" i="7"/>
  <c r="C1770" i="7"/>
  <c r="C1706" i="7"/>
  <c r="C296" i="7"/>
  <c r="C1146" i="7"/>
  <c r="C240" i="7"/>
  <c r="C928" i="7"/>
  <c r="C1709" i="7"/>
  <c r="C1600" i="7"/>
  <c r="C615" i="7"/>
  <c r="C977" i="7"/>
  <c r="C931" i="7"/>
  <c r="C1710" i="7"/>
  <c r="C1261" i="7"/>
  <c r="C1213" i="7"/>
  <c r="C1365" i="7"/>
  <c r="C1201" i="7"/>
  <c r="C1242" i="7"/>
  <c r="C812" i="7"/>
  <c r="C918" i="7"/>
  <c r="C829" i="7"/>
  <c r="C1699" i="7"/>
  <c r="C1556" i="7"/>
  <c r="C410" i="7"/>
  <c r="C825" i="7"/>
  <c r="C1516" i="7"/>
  <c r="C1117" i="7"/>
  <c r="C1618" i="7"/>
  <c r="C478" i="7"/>
  <c r="C1252" i="7"/>
  <c r="C1615" i="7"/>
  <c r="C1397" i="7"/>
  <c r="C1112" i="7"/>
  <c r="C495" i="7"/>
  <c r="C1772" i="7"/>
  <c r="C564" i="7"/>
  <c r="C1132" i="7"/>
  <c r="C1829" i="7"/>
  <c r="C1821" i="7"/>
  <c r="C1614" i="7"/>
  <c r="C939" i="7"/>
  <c r="C204" i="7"/>
  <c r="C162" i="7"/>
  <c r="C1311" i="7"/>
  <c r="C933" i="7"/>
  <c r="C1124" i="7"/>
  <c r="C642" i="7"/>
  <c r="C1127" i="7"/>
  <c r="C1142" i="7"/>
  <c r="C1325" i="7"/>
  <c r="C605" i="7"/>
  <c r="C1550" i="7"/>
  <c r="C1872" i="7"/>
  <c r="C600" i="7"/>
  <c r="C1250" i="7"/>
  <c r="C485" i="7"/>
  <c r="C84" i="7"/>
  <c r="C658" i="7"/>
  <c r="C1594" i="7"/>
  <c r="C1167" i="7"/>
  <c r="C749" i="7"/>
  <c r="C1068" i="7"/>
  <c r="C667" i="7"/>
  <c r="C975" i="7"/>
  <c r="C192" i="7"/>
  <c r="C1144" i="7"/>
  <c r="C907" i="7"/>
  <c r="C833" i="7"/>
  <c r="C1744" i="7"/>
  <c r="C1553" i="7"/>
  <c r="C1865" i="7"/>
  <c r="C1215" i="7"/>
  <c r="C662" i="7"/>
  <c r="C1492" i="7"/>
  <c r="C1449" i="7"/>
  <c r="C1352" i="7"/>
  <c r="C909" i="7"/>
  <c r="C636" i="7"/>
  <c r="C1378" i="7"/>
  <c r="C1211" i="7"/>
  <c r="C1220" i="7"/>
  <c r="C1186" i="7"/>
  <c r="C583" i="7"/>
  <c r="C1031" i="7"/>
  <c r="C1356" i="7"/>
  <c r="C1400" i="7"/>
  <c r="C914" i="7"/>
  <c r="C1315" i="7"/>
  <c r="C1613" i="7"/>
  <c r="C1188" i="7"/>
  <c r="C1339" i="7"/>
  <c r="C740" i="7"/>
  <c r="C1714" i="7"/>
  <c r="C544" i="7"/>
  <c r="C1687" i="7"/>
  <c r="C1794" i="7"/>
  <c r="C1818" i="7"/>
  <c r="C1595" i="7"/>
  <c r="C1945" i="7"/>
  <c r="C1623" i="7"/>
  <c r="C1828" i="7"/>
  <c r="C1367" i="7"/>
  <c r="C906" i="7"/>
  <c r="C1845" i="7"/>
  <c r="C1767" i="7"/>
  <c r="C1683" i="7"/>
  <c r="C1874" i="7"/>
  <c r="C1019" i="7"/>
  <c r="C643" i="7"/>
  <c r="C714" i="7"/>
  <c r="C1013" i="7"/>
  <c r="C561" i="7"/>
  <c r="C517" i="7"/>
  <c r="C1455" i="7"/>
  <c r="C875" i="7"/>
  <c r="C1009" i="7"/>
  <c r="C682" i="7"/>
  <c r="C654" i="7"/>
  <c r="C1148" i="7"/>
  <c r="C748" i="7"/>
  <c r="C40" i="7"/>
  <c r="C1616" i="7"/>
  <c r="C530" i="7"/>
  <c r="C154" i="7"/>
  <c r="C967" i="7"/>
  <c r="C96" i="7"/>
  <c r="C272" i="7"/>
  <c r="C1200" i="7"/>
  <c r="C424" i="7"/>
  <c r="C209" i="7"/>
  <c r="C1203" i="7"/>
  <c r="C1850" i="7"/>
  <c r="C1841" i="7"/>
  <c r="C737" i="7"/>
  <c r="C996" i="7"/>
  <c r="C194" i="7"/>
  <c r="C54" i="7"/>
  <c r="C969" i="7"/>
  <c r="C575" i="7"/>
  <c r="C1946" i="7"/>
  <c r="C597" i="7"/>
  <c r="C1629" i="7"/>
  <c r="C980" i="7"/>
  <c r="C751" i="7"/>
  <c r="C634" i="7"/>
  <c r="C920" i="7"/>
  <c r="C1680" i="7"/>
  <c r="C759" i="7"/>
  <c r="C1313" i="7"/>
  <c r="C1389" i="7"/>
  <c r="C810" i="7"/>
  <c r="C614" i="7"/>
  <c r="C807" i="7"/>
  <c r="C1612" i="7"/>
  <c r="C741" i="7"/>
  <c r="C866" i="7"/>
  <c r="C1106" i="7"/>
  <c r="C638" i="7"/>
  <c r="C644" i="7"/>
  <c r="C1411" i="7"/>
  <c r="C1321" i="7"/>
  <c r="C616" i="7"/>
  <c r="C1788" i="7"/>
  <c r="C1813" i="7"/>
  <c r="C1083" i="7"/>
  <c r="C1323" i="7"/>
  <c r="C610" i="7"/>
  <c r="C1665" i="7"/>
  <c r="C818" i="7"/>
  <c r="C1458" i="7"/>
  <c r="C1084" i="7"/>
  <c r="C882" i="7"/>
  <c r="C347" i="7"/>
  <c r="C957" i="7"/>
  <c r="C1598" i="7"/>
  <c r="C1247" i="7"/>
  <c r="C166" i="7"/>
  <c r="C254" i="7"/>
  <c r="C233" i="7"/>
  <c r="C1359" i="7"/>
  <c r="C362" i="7"/>
  <c r="C1180" i="7"/>
  <c r="C1898" i="7"/>
  <c r="C700" i="7"/>
  <c r="C294" i="7"/>
  <c r="C1882" i="7"/>
  <c r="C900" i="7"/>
  <c r="C333" i="7"/>
  <c r="C775" i="7"/>
  <c r="C1288" i="7"/>
  <c r="C1403" i="7"/>
  <c r="C923" i="7"/>
  <c r="C1909" i="7"/>
  <c r="C124" i="7"/>
  <c r="C893" i="7"/>
  <c r="C383" i="7"/>
  <c r="C1634" i="7"/>
  <c r="C548" i="7"/>
  <c r="C1229" i="7"/>
  <c r="C1486" i="7"/>
  <c r="C1131" i="7"/>
  <c r="C1893" i="7"/>
  <c r="C1947" i="7"/>
  <c r="C878" i="7"/>
  <c r="C1310" i="7"/>
  <c r="C1509" i="7"/>
  <c r="C327" i="7"/>
  <c r="C1125" i="7"/>
  <c r="C1469" i="7"/>
  <c r="C648" i="7"/>
  <c r="C539" i="7"/>
  <c r="C1014" i="7"/>
  <c r="C452" i="7"/>
  <c r="C1373" i="7"/>
  <c r="C1008" i="7"/>
  <c r="C713" i="7"/>
  <c r="C1047" i="7"/>
  <c r="C185" i="7"/>
  <c r="C1097" i="7"/>
  <c r="C840" i="7"/>
  <c r="C851" i="7"/>
  <c r="C1789" i="7"/>
  <c r="C1809" i="7"/>
  <c r="C1896" i="7"/>
  <c r="C1027" i="7"/>
  <c r="C1750" i="7"/>
  <c r="C1209" i="7"/>
  <c r="C1546" i="7"/>
  <c r="C877" i="7"/>
  <c r="C1312" i="7"/>
  <c r="C1736" i="7"/>
  <c r="C437" i="7"/>
  <c r="C1157" i="7"/>
  <c r="C280" i="7"/>
  <c r="C1723" i="7"/>
  <c r="C1747" i="7"/>
  <c r="C1948" i="7"/>
  <c r="C697" i="7"/>
  <c r="C1467" i="7"/>
  <c r="C532" i="7"/>
  <c r="C970" i="7"/>
  <c r="C1153" i="7"/>
  <c r="C1597" i="7"/>
  <c r="C1456" i="7"/>
  <c r="C1833" i="7"/>
  <c r="C1601" i="7"/>
  <c r="C1489" i="7"/>
  <c r="C1476" i="7"/>
  <c r="C1113" i="7"/>
  <c r="C1574" i="7"/>
  <c r="C1277" i="7"/>
  <c r="C1053" i="7"/>
  <c r="C1262" i="7"/>
  <c r="C1396" i="7"/>
  <c r="C1949" i="7"/>
  <c r="C623" i="7"/>
  <c r="C756" i="7"/>
  <c r="C1853" i="7"/>
  <c r="C811" i="7"/>
  <c r="C1299" i="7"/>
  <c r="C1034" i="7"/>
  <c r="C1410" i="7"/>
  <c r="C899" i="7"/>
  <c r="C1118" i="7"/>
  <c r="C1950" i="7"/>
  <c r="C531" i="7"/>
  <c r="C1236" i="7"/>
  <c r="C1637" i="7"/>
  <c r="C1002" i="7"/>
  <c r="C518" i="7"/>
  <c r="C1543" i="7"/>
  <c r="C1074" i="7"/>
  <c r="C941" i="7"/>
  <c r="C1291" i="7"/>
  <c r="C1500" i="7"/>
  <c r="C1559" i="7"/>
  <c r="C587" i="7"/>
  <c r="C1138" i="7"/>
  <c r="C328" i="7"/>
  <c r="C842" i="7"/>
  <c r="C131" i="7"/>
  <c r="C1746" i="7"/>
  <c r="C1688" i="7"/>
  <c r="C1755" i="7"/>
  <c r="C1442" i="7"/>
  <c r="C1577" i="7"/>
  <c r="C1448" i="7"/>
  <c r="C1951" i="7"/>
  <c r="C1073" i="7"/>
  <c r="C1038" i="7"/>
  <c r="C1885" i="7"/>
  <c r="C1445" i="7"/>
  <c r="C259" i="7"/>
  <c r="C163" i="7"/>
  <c r="C978" i="7"/>
  <c r="C189" i="7"/>
  <c r="C1314" i="7"/>
  <c r="C117" i="7"/>
  <c r="C1193" i="7"/>
  <c r="C1952" i="7"/>
  <c r="C1056" i="7"/>
  <c r="C325" i="7"/>
  <c r="C1649" i="7"/>
  <c r="C772" i="7"/>
  <c r="C266" i="7"/>
  <c r="C255" i="7"/>
  <c r="C641" i="7"/>
  <c r="C291" i="7"/>
  <c r="C1160" i="7"/>
  <c r="C1147" i="7"/>
  <c r="C1953" i="7"/>
  <c r="C1775" i="7"/>
  <c r="C208" i="7"/>
  <c r="C1904" i="7"/>
  <c r="C443" i="7"/>
  <c r="C791" i="7"/>
  <c r="C547" i="7"/>
  <c r="C1303" i="7"/>
  <c r="C317" i="7"/>
  <c r="C855" i="7"/>
  <c r="C571" i="7"/>
  <c r="C251" i="7"/>
  <c r="C440" i="7"/>
  <c r="C449" i="7"/>
  <c r="C852" i="7"/>
  <c r="C986" i="7"/>
  <c r="C735" i="7"/>
  <c r="C1086" i="7"/>
  <c r="C1472" i="7"/>
  <c r="C901" i="7"/>
  <c r="C1216" i="7"/>
  <c r="C1483" i="7"/>
  <c r="C203" i="7"/>
  <c r="C1418" i="7"/>
  <c r="C1329" i="7"/>
  <c r="C1518" i="7"/>
  <c r="C1954" i="7"/>
  <c r="C1379" i="7"/>
  <c r="C608" i="7"/>
  <c r="C965" i="7"/>
  <c r="C1328" i="7"/>
  <c r="C1218" i="7"/>
  <c r="C869" i="7"/>
  <c r="C1087" i="7"/>
  <c r="C1281" i="7"/>
  <c r="C1955" i="7"/>
  <c r="C1956" i="7"/>
  <c r="C846" i="7"/>
  <c r="C1191" i="7"/>
  <c r="C153" i="7"/>
  <c r="C837" i="7"/>
  <c r="C993" i="7"/>
  <c r="C439" i="7"/>
  <c r="C1786" i="7"/>
  <c r="C652" i="7"/>
  <c r="C483" i="7"/>
  <c r="C1722" i="7"/>
  <c r="C815" i="7"/>
  <c r="C1899" i="7"/>
  <c r="C1807" i="7"/>
  <c r="C1884" i="7"/>
  <c r="C1846" i="7"/>
  <c r="C1851" i="7"/>
  <c r="C1861" i="7"/>
  <c r="C1957" i="7"/>
  <c r="C1958" i="7"/>
  <c r="C1844" i="7"/>
  <c r="C542" i="7"/>
  <c r="C1338" i="7"/>
  <c r="C1617" i="7"/>
  <c r="C1756" i="7"/>
  <c r="C1742" i="7"/>
  <c r="C1859" i="7"/>
  <c r="C1342" i="7"/>
  <c r="C1876" i="7"/>
  <c r="C885" i="7"/>
  <c r="C1728" i="7"/>
  <c r="C1655" i="7"/>
  <c r="C1848" i="7"/>
  <c r="C1892" i="7"/>
  <c r="C1905" i="7"/>
  <c r="C1891" i="7"/>
  <c r="C1855" i="7"/>
  <c r="C1889" i="7"/>
  <c r="C1910" i="7"/>
  <c r="C1278" i="7"/>
  <c r="C1624" i="7"/>
  <c r="C854" i="7"/>
  <c r="C181" i="7"/>
  <c r="C1230" i="7"/>
  <c r="C747" i="7"/>
  <c r="C838" i="7"/>
  <c r="C1488" i="7"/>
  <c r="C482" i="7"/>
  <c r="C1607" i="7"/>
  <c r="C1854" i="7"/>
  <c r="C514" i="7"/>
  <c r="C683" i="7"/>
  <c r="C578" i="7"/>
  <c r="C1583" i="7"/>
  <c r="C1282" i="7"/>
  <c r="C757" i="7"/>
  <c r="C563" i="7"/>
  <c r="C1041" i="7"/>
  <c r="C876" i="7"/>
  <c r="C368" i="7"/>
  <c r="C430" i="7"/>
  <c r="C631" i="7"/>
  <c r="C250" i="7"/>
  <c r="C627" i="7"/>
  <c r="C752" i="7"/>
  <c r="C1686" i="7"/>
  <c r="C1765" i="7"/>
  <c r="C1737" i="7"/>
  <c r="C750" i="7"/>
  <c r="C1849" i="7"/>
  <c r="C1416" i="7"/>
  <c r="C1731" i="7"/>
  <c r="C1658" i="7"/>
  <c r="C1705" i="7"/>
  <c r="C1567" i="7"/>
  <c r="C509" i="7"/>
  <c r="C305" i="7"/>
  <c r="C344" i="7"/>
  <c r="C1104" i="7"/>
  <c r="C946" i="7"/>
  <c r="C650" i="7"/>
  <c r="C145" i="7"/>
  <c r="C1194" i="7"/>
  <c r="C1447" i="7"/>
  <c r="C1006" i="7"/>
  <c r="C1357" i="7"/>
  <c r="C1300" i="7"/>
  <c r="C389" i="7"/>
  <c r="C371" i="7"/>
  <c r="C728" i="7"/>
  <c r="C1959" i="7"/>
  <c r="C1525" i="7"/>
  <c r="C461" i="7"/>
  <c r="C848" i="7"/>
  <c r="C387" i="7"/>
  <c r="C1284" i="7"/>
  <c r="C1349" i="7"/>
  <c r="C774" i="7"/>
  <c r="C1016" i="7"/>
  <c r="C1350" i="7"/>
  <c r="C1351" i="7"/>
  <c r="C1591" i="7"/>
  <c r="C1255" i="7"/>
  <c r="C1700" i="7"/>
  <c r="C843" i="7"/>
  <c r="C716" i="7"/>
  <c r="C782" i="7"/>
  <c r="C717" i="7"/>
  <c r="C1960" i="7"/>
  <c r="C793" i="7"/>
  <c r="C555" i="7"/>
  <c r="C416" i="7"/>
  <c r="C964" i="7"/>
  <c r="C1171" i="7"/>
  <c r="C172" i="7"/>
  <c r="C1912" i="7"/>
  <c r="C1510" i="7"/>
  <c r="C1035" i="7"/>
  <c r="C1371" i="7"/>
  <c r="C768" i="7"/>
  <c r="C1036" i="7"/>
  <c r="C1177" i="7"/>
  <c r="C1233" i="7"/>
  <c r="C149" i="7"/>
  <c r="C1501" i="7"/>
  <c r="C1811" i="7"/>
  <c r="C690" i="7"/>
  <c r="C1824" i="7"/>
  <c r="C1254" i="7"/>
  <c r="C1696" i="7"/>
  <c r="C1771" i="7"/>
  <c r="C396" i="7"/>
  <c r="C200" i="7"/>
  <c r="C42" i="7"/>
  <c r="C1664" i="7"/>
  <c r="C346" i="7"/>
  <c r="C546" i="7"/>
  <c r="C581" i="7"/>
  <c r="C1732" i="7"/>
  <c r="C1256" i="7"/>
  <c r="C976" i="7"/>
  <c r="C1610" i="7"/>
  <c r="C607" i="7"/>
  <c r="C1822" i="7"/>
  <c r="C725" i="7"/>
  <c r="C988" i="7"/>
  <c r="C951" i="7"/>
  <c r="C871" i="7"/>
  <c r="C562" i="7"/>
  <c r="C669" i="7"/>
  <c r="C1506" i="7"/>
  <c r="C704" i="7"/>
  <c r="C1297" i="7"/>
  <c r="C1246" i="7"/>
  <c r="C1739" i="7"/>
  <c r="C857" i="7"/>
  <c r="C1232" i="7"/>
  <c r="C666" i="7"/>
  <c r="C285" i="7"/>
  <c r="C639" i="7"/>
  <c r="C353" i="7"/>
  <c r="C601" i="7"/>
  <c r="C1040" i="7"/>
  <c r="C718" i="7"/>
  <c r="C419" i="7"/>
  <c r="C288" i="7"/>
  <c r="C1961" i="7"/>
  <c r="C298" i="7"/>
  <c r="C1207" i="7"/>
  <c r="C828" i="7"/>
  <c r="C1962" i="7"/>
  <c r="C1082" i="7"/>
  <c r="C1088" i="7"/>
  <c r="C1839" i="7"/>
  <c r="C401" i="7"/>
  <c r="C1387" i="7"/>
  <c r="C1333" i="7"/>
  <c r="C1370" i="7"/>
  <c r="C1078" i="7"/>
  <c r="C858" i="7"/>
  <c r="C971" i="7"/>
  <c r="C720" i="7"/>
  <c r="C804" i="7"/>
  <c r="C1039" i="7"/>
  <c r="C1515" i="7"/>
  <c r="C1135" i="7"/>
  <c r="C1963" i="7"/>
  <c r="C1778" i="7"/>
  <c r="C1831" i="7"/>
  <c r="C1423" i="7"/>
  <c r="C656" i="7"/>
  <c r="C1064" i="7"/>
  <c r="C529" i="7"/>
  <c r="C1752" i="7"/>
  <c r="C1661" i="7"/>
  <c r="C261" i="7"/>
  <c r="C1377" i="7"/>
  <c r="C688" i="7"/>
  <c r="C1964" i="7"/>
  <c r="C1783" i="7"/>
  <c r="C397" i="7"/>
  <c r="C1522" i="7"/>
  <c r="C1330" i="7"/>
  <c r="C1711" i="7"/>
  <c r="C814" i="7"/>
  <c r="C1646" i="7"/>
  <c r="C1499" i="7"/>
  <c r="C754" i="7"/>
  <c r="C797" i="7"/>
  <c r="C1676" i="7"/>
  <c r="C727" i="7"/>
  <c r="C1085" i="7"/>
  <c r="C407" i="7"/>
  <c r="C246" i="7"/>
  <c r="C1810" i="7"/>
  <c r="C1305" i="7"/>
  <c r="C405" i="7"/>
  <c r="C1022" i="7"/>
  <c r="C1457" i="7"/>
  <c r="C1451" i="7"/>
  <c r="C1826" i="7"/>
  <c r="C994" i="7"/>
  <c r="C161" i="7"/>
  <c r="C1145" i="7"/>
  <c r="C927" i="7"/>
  <c r="C1368" i="7"/>
  <c r="C841" i="7"/>
  <c r="C1007" i="7"/>
  <c r="C1535" i="7"/>
  <c r="C1965" i="7"/>
  <c r="C1044" i="7"/>
  <c r="C595" i="7"/>
  <c r="C1431" i="7"/>
  <c r="C1568" i="7"/>
  <c r="C1212" i="7"/>
  <c r="C1868" i="7"/>
  <c r="C1802" i="7"/>
  <c r="C1560" i="7"/>
  <c r="C1306" i="7"/>
  <c r="C508" i="7"/>
  <c r="C1098" i="7"/>
  <c r="C724" i="7"/>
  <c r="C1280" i="7"/>
  <c r="C1557" i="7"/>
  <c r="C870" i="7"/>
  <c r="C1966" i="7"/>
  <c r="C503" i="7"/>
  <c r="C1441" i="7"/>
  <c r="C150" i="7"/>
  <c r="C1570" i="7"/>
  <c r="C1697" i="7"/>
  <c r="C630" i="7"/>
  <c r="C1388" i="7"/>
  <c r="C1481" i="7"/>
  <c r="C1162" i="7"/>
  <c r="C738" i="7"/>
  <c r="C1475" i="7"/>
  <c r="C1363" i="7"/>
  <c r="C1348" i="7"/>
  <c r="C1903" i="7"/>
  <c r="C535" i="7"/>
  <c r="C1967" i="7"/>
  <c r="C1190" i="7"/>
  <c r="C1221" i="7"/>
  <c r="C537" i="7"/>
  <c r="C1238" i="7"/>
  <c r="C1968" i="7"/>
  <c r="C1969" i="7"/>
  <c r="C912" i="7"/>
  <c r="C1055" i="7"/>
  <c r="C1877" i="7"/>
  <c r="C1137" i="7"/>
  <c r="C1409" i="7"/>
  <c r="C1398" i="7"/>
  <c r="C1231" i="7"/>
  <c r="C1245" i="7"/>
  <c r="C1631" i="7"/>
  <c r="C1383" i="7"/>
  <c r="C1970" i="7"/>
  <c r="C1971" i="7"/>
  <c r="C1972" i="7"/>
  <c r="C1413" i="7"/>
  <c r="C1126" i="7"/>
  <c r="C910" i="7"/>
  <c r="C516" i="7"/>
  <c r="C543" i="7"/>
  <c r="C1226" i="7"/>
  <c r="C432" i="7"/>
  <c r="C1726" i="7"/>
  <c r="C721" i="7"/>
  <c r="C1753" i="7"/>
  <c r="C1337" i="7"/>
  <c r="C1536" i="7"/>
  <c r="C831" i="7"/>
  <c r="C427" i="7"/>
  <c r="C1208" i="7"/>
  <c r="C1025" i="7"/>
  <c r="C1487" i="7"/>
  <c r="C1724" i="7"/>
  <c r="C794" i="7"/>
  <c r="C1895" i="7"/>
  <c r="C1175" i="7"/>
  <c r="C659" i="7"/>
  <c r="C1049" i="7"/>
  <c r="C1668" i="7"/>
  <c r="C540" i="7"/>
  <c r="C1432" i="7"/>
  <c r="C1433" i="7"/>
  <c r="C1669" i="7"/>
  <c r="C1372" i="7"/>
  <c r="C77" i="7"/>
  <c r="C1870" i="7"/>
  <c r="C1434" i="7"/>
  <c r="C447" i="7"/>
  <c r="C1095" i="7"/>
  <c r="C1973" i="7"/>
  <c r="C1651" i="7"/>
  <c r="C1835" i="7"/>
  <c r="C1847" i="7"/>
  <c r="C1823" i="7"/>
  <c r="C1621" i="7"/>
  <c r="C184" i="7"/>
  <c r="C1063" i="7"/>
  <c r="C1681" i="7"/>
  <c r="C1878" i="7"/>
  <c r="C1820" i="7"/>
  <c r="C767" i="7"/>
  <c r="C450" i="7"/>
  <c r="C279" i="7"/>
  <c r="C211" i="7"/>
  <c r="C1491" i="7"/>
  <c r="C1625" i="7"/>
  <c r="C612" i="7"/>
  <c r="C99" i="7"/>
  <c r="C1642" i="7"/>
  <c r="C1408" i="7"/>
  <c r="C1545" i="7"/>
  <c r="C867" i="7"/>
  <c r="C930" i="7"/>
  <c r="C1122" i="7"/>
  <c r="C729" i="7"/>
  <c r="C671" i="7"/>
  <c r="C1164" i="7"/>
  <c r="C626" i="7"/>
  <c r="C357" i="7"/>
  <c r="C471" i="7"/>
  <c r="C1689" i="7"/>
  <c r="C1701" i="7"/>
  <c r="C1608" i="7"/>
  <c r="C1003" i="7"/>
  <c r="C1561" i="7"/>
  <c r="C1480" i="7"/>
  <c r="C1827" i="7"/>
  <c r="C1283" i="7"/>
  <c r="C1479" i="7"/>
  <c r="C1528" i="7"/>
  <c r="C1840" i="7"/>
  <c r="C283" i="7"/>
  <c r="C1974" i="7"/>
  <c r="C1599" i="7"/>
  <c r="C990" i="7"/>
  <c r="C1072" i="7"/>
  <c r="C1346" i="7"/>
  <c r="C1065" i="7"/>
  <c r="C1381" i="7"/>
  <c r="C1666" i="7"/>
  <c r="C323" i="7"/>
  <c r="C474" i="7"/>
  <c r="C670" i="7"/>
  <c r="C732" i="7"/>
  <c r="C745" i="7"/>
  <c r="C972" i="7"/>
  <c r="C709" i="7"/>
  <c r="C1210" i="7"/>
  <c r="C1274" i="7"/>
  <c r="C1975" i="7"/>
  <c r="C491" i="7"/>
  <c r="C1362" i="7"/>
  <c r="C803" i="7"/>
  <c r="C1340" i="7"/>
  <c r="C1206" i="7"/>
  <c r="C1576" i="7"/>
  <c r="C1308" i="7"/>
  <c r="C1852" i="7"/>
  <c r="C1565" i="7"/>
  <c r="C771" i="7"/>
  <c r="C1386" i="7"/>
  <c r="C1459" i="7"/>
  <c r="C1292" i="7"/>
  <c r="C1672" i="7"/>
  <c r="C1399" i="7"/>
  <c r="C444" i="7"/>
  <c r="C672" i="7"/>
  <c r="C1573" i="7"/>
  <c r="C984" i="7"/>
  <c r="C1454" i="7"/>
  <c r="C611" i="7"/>
  <c r="C911" i="7"/>
  <c r="C1100" i="7"/>
  <c r="C1111" i="7"/>
  <c r="C1729" i="7"/>
  <c r="C628" i="7"/>
  <c r="C1548" i="7"/>
  <c r="C637" i="7"/>
  <c r="C308" i="7"/>
  <c r="C473" i="7"/>
  <c r="C981" i="7"/>
  <c r="C1674" i="7"/>
  <c r="C1392" i="7"/>
  <c r="C1393" i="7"/>
  <c r="C708" i="7"/>
  <c r="C1353" i="7"/>
  <c r="C1214" i="7"/>
  <c r="C1764" i="7"/>
  <c r="C1798" i="7"/>
  <c r="C1698" i="7"/>
  <c r="C1189" i="7"/>
  <c r="C262" i="7"/>
  <c r="C989" i="7"/>
  <c r="C582" i="7"/>
  <c r="C433" i="7"/>
  <c r="C932" i="7"/>
  <c r="C586" i="7"/>
  <c r="C1562" i="7"/>
  <c r="C677" i="7"/>
  <c r="C1657" i="7"/>
  <c r="C633" i="7"/>
  <c r="C1394" i="7"/>
  <c r="C1075" i="7"/>
  <c r="C894" i="7"/>
  <c r="C551" i="7"/>
  <c r="C1695" i="7"/>
  <c r="C1183" i="7"/>
  <c r="C1178" i="7"/>
  <c r="C1785" i="7"/>
  <c r="C1743" i="7"/>
  <c r="C1237" i="7"/>
  <c r="C1630" i="7"/>
  <c r="C1735" i="7"/>
  <c r="C1316" i="7"/>
  <c r="C599" i="7"/>
  <c r="C1856" i="7"/>
  <c r="C1529" i="7"/>
  <c r="C1864" i="7"/>
  <c r="C1886" i="7"/>
  <c r="C218" i="7"/>
  <c r="D4" i="6"/>
  <c r="D5" i="6"/>
  <c r="D6" i="6"/>
  <c r="D7" i="6"/>
  <c r="D3" i="6"/>
  <c r="C8" i="6" l="1"/>
  <c r="L3" i="6"/>
  <c r="L5" i="6"/>
  <c r="L4" i="6"/>
  <c r="I8" i="6"/>
  <c r="J7" i="6" s="1"/>
  <c r="G8" i="6"/>
  <c r="E5" i="6"/>
  <c r="E4" i="6"/>
  <c r="E6" i="6"/>
  <c r="E7" i="6"/>
  <c r="J4" i="6" l="1"/>
  <c r="J5" i="6"/>
  <c r="J6" i="6"/>
  <c r="J3" i="6"/>
  <c r="E8" i="6"/>
  <c r="F7" i="6" s="1"/>
  <c r="N4" i="6" l="1"/>
  <c r="N5" i="6"/>
  <c r="N3" i="6"/>
  <c r="F3" i="6"/>
  <c r="F6" i="6"/>
  <c r="F5" i="6"/>
  <c r="N7" i="6"/>
  <c r="N6" i="6"/>
  <c r="F4" i="6"/>
</calcChain>
</file>

<file path=xl/sharedStrings.xml><?xml version="1.0" encoding="utf-8"?>
<sst xmlns="http://schemas.openxmlformats.org/spreadsheetml/2006/main" count="153718" uniqueCount="40025">
  <si>
    <t>projectRcn</t>
  </si>
  <si>
    <t>projectID</t>
  </si>
  <si>
    <t>projectAcronym</t>
  </si>
  <si>
    <t>role</t>
  </si>
  <si>
    <t>id</t>
  </si>
  <si>
    <t>name</t>
  </si>
  <si>
    <t>shortName</t>
  </si>
  <si>
    <t>activityType</t>
  </si>
  <si>
    <t>endOfParticipation</t>
  </si>
  <si>
    <t>ecContribution</t>
  </si>
  <si>
    <t>country</t>
  </si>
  <si>
    <t>street</t>
  </si>
  <si>
    <t>city</t>
  </si>
  <si>
    <t>postCode</t>
  </si>
  <si>
    <t>organizationUrl</t>
  </si>
  <si>
    <t>vatNumber</t>
  </si>
  <si>
    <t>contactForm</t>
  </si>
  <si>
    <t>contactType</t>
  </si>
  <si>
    <t>contactTitle</t>
  </si>
  <si>
    <t>contactFirstNames</t>
  </si>
  <si>
    <t>contactLastNames</t>
  </si>
  <si>
    <t>contactFunction</t>
  </si>
  <si>
    <t>contactTelephoneNumber</t>
  </si>
  <si>
    <t>contactFaxNumber</t>
  </si>
  <si>
    <t>participant</t>
  </si>
  <si>
    <t>REC</t>
  </si>
  <si>
    <t>false</t>
  </si>
  <si>
    <t>DE</t>
  </si>
  <si>
    <t>relatedContact</t>
  </si>
  <si>
    <t>Volker</t>
  </si>
  <si>
    <t>PRC</t>
  </si>
  <si>
    <t>US</t>
  </si>
  <si>
    <t>KOBENHAVNS UNIVERSITET</t>
  </si>
  <si>
    <t>UCPH</t>
  </si>
  <si>
    <t>HES</t>
  </si>
  <si>
    <t>DK</t>
  </si>
  <si>
    <t>NORREGADE 10</t>
  </si>
  <si>
    <t>KOBENHAVN</t>
  </si>
  <si>
    <t>www.ku.dk</t>
  </si>
  <si>
    <t>DK29979812</t>
  </si>
  <si>
    <t>Mr.</t>
  </si>
  <si>
    <t>Ivan</t>
  </si>
  <si>
    <t>Kristoffersen</t>
  </si>
  <si>
    <t>+45 35322626</t>
  </si>
  <si>
    <t>+45 35324612</t>
  </si>
  <si>
    <t>SE</t>
  </si>
  <si>
    <t>Lund</t>
  </si>
  <si>
    <t>Ms.</t>
  </si>
  <si>
    <t>Marie</t>
  </si>
  <si>
    <t>Svensson</t>
  </si>
  <si>
    <t>DANMARKS TEKNISKE UNIVERSITET</t>
  </si>
  <si>
    <t>DTU</t>
  </si>
  <si>
    <t>ANKER ENGELUNDSVEJ 1 BYGNING 101 A</t>
  </si>
  <si>
    <t>KGS LYNGBY</t>
  </si>
  <si>
    <t>www.dtu.dk</t>
  </si>
  <si>
    <t>DK30060946</t>
  </si>
  <si>
    <t>Mrs.</t>
  </si>
  <si>
    <t>coordinator</t>
  </si>
  <si>
    <t>LUNDS UNIVERSITET</t>
  </si>
  <si>
    <t>LU</t>
  </si>
  <si>
    <t>Paradisgatan  5c</t>
  </si>
  <si>
    <t>www.lu.se</t>
  </si>
  <si>
    <t>SE202100321101</t>
  </si>
  <si>
    <t>Monica</t>
  </si>
  <si>
    <t>HAMBURG</t>
  </si>
  <si>
    <t>Dr.</t>
  </si>
  <si>
    <t>Ute</t>
  </si>
  <si>
    <t>DARIUS</t>
  </si>
  <si>
    <t>DFRC AG</t>
  </si>
  <si>
    <t>DFRC</t>
  </si>
  <si>
    <t>CH</t>
  </si>
  <si>
    <t>Grafenaustrasse  7</t>
  </si>
  <si>
    <t>Zug</t>
  </si>
  <si>
    <t>CH-6300</t>
  </si>
  <si>
    <t>www.dfrc.ch</t>
  </si>
  <si>
    <t>CH732169</t>
  </si>
  <si>
    <t>https://ec.europa.eu/research/participants/api/contact/indexcontactproject.html?pic=988554064&amp;projectId=284851&amp;programId=10000009</t>
  </si>
  <si>
    <t>Erel</t>
  </si>
  <si>
    <t>Rosenberg</t>
  </si>
  <si>
    <t>+41 31 511 85 12</t>
  </si>
  <si>
    <t>ENTENTE POUR LA FORÊT MÉDITERRANÉENNE</t>
  </si>
  <si>
    <t>EFM</t>
  </si>
  <si>
    <t>FR</t>
  </si>
  <si>
    <t>Centre Francis Arrighi, Domaine de Valabre</t>
  </si>
  <si>
    <t>Gardanne</t>
  </si>
  <si>
    <t>https://ec.europa.eu/research/participants/api/contact/indexcontactproject.html?pic=989393987&amp;projectId=284851&amp;programId=10000009</t>
  </si>
  <si>
    <t>Sonia</t>
  </si>
  <si>
    <t>Cali-Vasconcelos</t>
  </si>
  <si>
    <t>+33 4 42 60 86 50</t>
  </si>
  <si>
    <t>ECA SA</t>
  </si>
  <si>
    <t>ECA</t>
  </si>
  <si>
    <t>Rue des Freres Lumiere, Zone Industrielle de Toulon Est 262</t>
  </si>
  <si>
    <t>Toulon</t>
  </si>
  <si>
    <t>www.eca.fr</t>
  </si>
  <si>
    <t>https://ec.europa.eu/research/participants/api/contact/indexcontactproject.html?pic=998877095&amp;projectId=284851&amp;programId=10000009</t>
  </si>
  <si>
    <t>Patrick</t>
  </si>
  <si>
    <t>Peras</t>
  </si>
  <si>
    <t>FUTURE INTELLIGENCE EREVNA TILEPIKINONIAKON KE PLIROFORIAKON SYSTIMATON EPE</t>
  </si>
  <si>
    <t>FINT</t>
  </si>
  <si>
    <t>EL</t>
  </si>
  <si>
    <t>PATRIARXOU GRIGORIOU NEAPOLEWS</t>
  </si>
  <si>
    <t>ATHINA</t>
  </si>
  <si>
    <t>www.f-in.gr</t>
  </si>
  <si>
    <t>EL998415816</t>
  </si>
  <si>
    <t>https://ec.europa.eu/research/participants/api/contact/indexcontactproject.html?pic=985634267&amp;projectId=284851&amp;programId=10000009</t>
  </si>
  <si>
    <t>Stergiopoulos</t>
  </si>
  <si>
    <t>Charalampos</t>
  </si>
  <si>
    <t>STIFTELSEN SINTEF</t>
  </si>
  <si>
    <t>Stiftelsen</t>
  </si>
  <si>
    <t>NO</t>
  </si>
  <si>
    <t>STRINDVEIEN 4</t>
  </si>
  <si>
    <t>TRONDHEIM</t>
  </si>
  <si>
    <t>www.sintef.no</t>
  </si>
  <si>
    <t>NO948007029MVA</t>
  </si>
  <si>
    <t>https://ec.europa.eu/research/participants/api/contact/indexcontactproject.html?pic=999980761&amp;projectId=284851&amp;programId=10000009</t>
  </si>
  <si>
    <t>Jan Håvard</t>
  </si>
  <si>
    <t>Skjetne</t>
  </si>
  <si>
    <t>+47 22067871</t>
  </si>
  <si>
    <t>+47 22067350</t>
  </si>
  <si>
    <t>NATIONAL TECHNICAL UNIVERSITY OF ATHENS - NTUA</t>
  </si>
  <si>
    <t>NTUA</t>
  </si>
  <si>
    <t>HEROON POLYTECHNIOU 9 ZOGRAPHOU CAMPUS</t>
  </si>
  <si>
    <t>www.ntua.gr</t>
  </si>
  <si>
    <t>EL099793475</t>
  </si>
  <si>
    <t>https://ec.europa.eu/research/participants/api/contact/indexcontactproject.html?pic=999978142&amp;projectId=284851&amp;programId=10000009</t>
  </si>
  <si>
    <t>Georgia</t>
  </si>
  <si>
    <t>Mertzelou</t>
  </si>
  <si>
    <t>OFFICE NATIONAL D'ETUDES ET DE RECHERCHES AEROSPATIALES</t>
  </si>
  <si>
    <t>ONERA</t>
  </si>
  <si>
    <t>CHEMIN DE LA HUNIERE</t>
  </si>
  <si>
    <t>PALAISEAU</t>
  </si>
  <si>
    <t>www.onera.fr</t>
  </si>
  <si>
    <t>FR36775722879</t>
  </si>
  <si>
    <t>https://ec.europa.eu/research/participants/api/contact/indexcontactproject.html?pic=999994438&amp;projectId=284851&amp;programId=10000009</t>
  </si>
  <si>
    <t>Jean-Louis</t>
  </si>
  <si>
    <t>Forget</t>
  </si>
  <si>
    <t>BAE SYSTEMS (OPERATIONS) LIMITED</t>
  </si>
  <si>
    <t>BAE Systems (Operations) Limited</t>
  </si>
  <si>
    <t>UK</t>
  </si>
  <si>
    <t>WARWICK HOUSE FARNBOROUGH AEROSPACE CENTRE</t>
  </si>
  <si>
    <t>FARNBOROUGH</t>
  </si>
  <si>
    <t>GU14 6YU</t>
  </si>
  <si>
    <t>www.baesystems.com</t>
  </si>
  <si>
    <t>GB641407169</t>
  </si>
  <si>
    <t>https://ec.europa.eu/research/participants/api/contact/indexcontactproject.html?pic=997989448&amp;projectId=284851&amp;programId=10000009</t>
  </si>
  <si>
    <t>Helen</t>
  </si>
  <si>
    <t>Eldridge</t>
  </si>
  <si>
    <t>+44 1634 204175</t>
  </si>
  <si>
    <t>CORK INSTITUTE OF TECHNOLOGY</t>
  </si>
  <si>
    <t>CIT</t>
  </si>
  <si>
    <t>IE</t>
  </si>
  <si>
    <t>ROSSA AVENUE BISHOPSTOWN</t>
  </si>
  <si>
    <t>Cork</t>
  </si>
  <si>
    <t>T12</t>
  </si>
  <si>
    <t>http://www.cit.ie</t>
  </si>
  <si>
    <t>IE4773083G</t>
  </si>
  <si>
    <t>https://ec.europa.eu/research/participants/api/contact/indexcontactproject.html?pic=999595089&amp;projectId=284851&amp;programId=10000009</t>
  </si>
  <si>
    <t>Thomas</t>
  </si>
  <si>
    <t>Tuohy</t>
  </si>
  <si>
    <t>+353 21 433 5623</t>
  </si>
  <si>
    <t>AIRBUS DS SAS</t>
  </si>
  <si>
    <t>ADS</t>
  </si>
  <si>
    <t>BOULEVARD JEAN MOULIN - ZAC DE LA CLEF SAINT PIERRE 1</t>
  </si>
  <si>
    <t>ELANCOURT</t>
  </si>
  <si>
    <t>www.cassidian.com</t>
  </si>
  <si>
    <t>FR41345076087</t>
  </si>
  <si>
    <t>https://ec.europa.eu/research/participants/api/contact/indexcontactproject.html?pic=999956705&amp;projectId=284851&amp;programId=10000009</t>
  </si>
  <si>
    <t>Philippe</t>
  </si>
  <si>
    <t>Chrobocinski</t>
  </si>
  <si>
    <t>SKYTEK LIMITED</t>
  </si>
  <si>
    <t>SKYTEK LTD</t>
  </si>
  <si>
    <t>32 LOWER LEESON STREET</t>
  </si>
  <si>
    <t>DUBLIN</t>
  </si>
  <si>
    <t>www.skytek.com</t>
  </si>
  <si>
    <t>IE8262263R</t>
  </si>
  <si>
    <t>https://ec.europa.eu/research/participants/api/contact/indexcontactproject.html?pic=999539605&amp;projectId=284851&amp;programId=10000009</t>
  </si>
  <si>
    <t>Sarah</t>
  </si>
  <si>
    <t>Bourke</t>
  </si>
  <si>
    <t>+353 16787660</t>
  </si>
  <si>
    <t>+353 16787636</t>
  </si>
  <si>
    <t>KENTRO MELETON ASFALEIAS</t>
  </si>
  <si>
    <t>CENTER FORSECURITY STUDIES CENTRE D'ETUDES DE SECURITE</t>
  </si>
  <si>
    <t>P KANELLOPOULOU 4 ST</t>
  </si>
  <si>
    <t>www.kemea.gr</t>
  </si>
  <si>
    <t>EL999333507</t>
  </si>
  <si>
    <t>https://ec.europa.eu/research/participants/api/contact/indexcontactproject.html?pic=999827307&amp;projectId=284851&amp;programId=10000009</t>
  </si>
  <si>
    <t>Georgios</t>
  </si>
  <si>
    <t>Leventakis</t>
  </si>
  <si>
    <t>+30 6978994406</t>
  </si>
  <si>
    <t>+30210 7481995</t>
  </si>
  <si>
    <t>ECOMED bvba</t>
  </si>
  <si>
    <t>ECOMED</t>
  </si>
  <si>
    <t>BE</t>
  </si>
  <si>
    <t>Huart-Hamoirlaan 68</t>
  </si>
  <si>
    <t>Brussel</t>
  </si>
  <si>
    <t>https://ec.europa.eu/research/participants/api/contact/indexcontactproject.html?pic=999715660&amp;projectId=284851&amp;programId=10000009</t>
  </si>
  <si>
    <t>Geert</t>
  </si>
  <si>
    <t>Seynaeve</t>
  </si>
  <si>
    <t>+32 473 121437</t>
  </si>
  <si>
    <t>+32 2 2156469</t>
  </si>
  <si>
    <t>TELINT RTD Consultancy Services LTD</t>
  </si>
  <si>
    <t>TELINT</t>
  </si>
  <si>
    <t>WESTFERRY CIRCUS 1 2ND FLOOR CANARY WHARF</t>
  </si>
  <si>
    <t>London</t>
  </si>
  <si>
    <t>E14 4HD</t>
  </si>
  <si>
    <t>http://www.telint.eu</t>
  </si>
  <si>
    <t>https://ec.europa.eu/research/participants/api/contact/indexcontactproject.html?pic=990006057&amp;projectId=284851&amp;programId=10000009</t>
  </si>
  <si>
    <t>Effie</t>
  </si>
  <si>
    <t>Makri</t>
  </si>
  <si>
    <t>OTH</t>
  </si>
  <si>
    <t>IT</t>
  </si>
  <si>
    <t>Angela</t>
  </si>
  <si>
    <t>BRUXELLES</t>
  </si>
  <si>
    <t>Francesco</t>
  </si>
  <si>
    <t>BRUSSEL</t>
  </si>
  <si>
    <t>Robert</t>
  </si>
  <si>
    <t>ENGINEERING - INGEGNERIA INFORMATICA SPA</t>
  </si>
  <si>
    <t>ENG</t>
  </si>
  <si>
    <t>PIAZZALE DELL'AGRICOLTURA 24</t>
  </si>
  <si>
    <t>ROMA</t>
  </si>
  <si>
    <t>www.eng.it</t>
  </si>
  <si>
    <t>IT05724831002</t>
  </si>
  <si>
    <t>UNIVERSITY OF SURREY</t>
  </si>
  <si>
    <t>SURREY</t>
  </si>
  <si>
    <t>Stag Hill</t>
  </si>
  <si>
    <t>GUILDFORD</t>
  </si>
  <si>
    <t>GU2 7XH</t>
  </si>
  <si>
    <t>www.surrey.ac.uk</t>
  </si>
  <si>
    <t>GB688953065</t>
  </si>
  <si>
    <t>Maria</t>
  </si>
  <si>
    <t>Sega-Buhalis</t>
  </si>
  <si>
    <t>+44 1483 683498</t>
  </si>
  <si>
    <t>+44 1483 683791</t>
  </si>
  <si>
    <t>SI</t>
  </si>
  <si>
    <t>MARIBOR</t>
  </si>
  <si>
    <t>Petra</t>
  </si>
  <si>
    <t>UNIWERSYTET WARSZAWSKI</t>
  </si>
  <si>
    <t>UNIWARSAW</t>
  </si>
  <si>
    <t>PL</t>
  </si>
  <si>
    <t>KRAKOWSKIE PRZEDMIESCIE 26/28</t>
  </si>
  <si>
    <t>WARSZAWA</t>
  </si>
  <si>
    <t>00 927</t>
  </si>
  <si>
    <t>www.uw.edu.pl</t>
  </si>
  <si>
    <t>PL5250011266</t>
  </si>
  <si>
    <t>Beata</t>
  </si>
  <si>
    <t>CENTRE FOR EUROPEAN POLICY STUDIES</t>
  </si>
  <si>
    <t>CEPS</t>
  </si>
  <si>
    <t>PLACE DU CONGRES 1</t>
  </si>
  <si>
    <t>www.ceps.eu</t>
  </si>
  <si>
    <t>BE0424123986</t>
  </si>
  <si>
    <t>Sally</t>
  </si>
  <si>
    <t>Scott</t>
  </si>
  <si>
    <t>TECHNISCHE UNIVERSITAET MUENCHEN</t>
  </si>
  <si>
    <t>TUM</t>
  </si>
  <si>
    <t>Arcisstrasse  21</t>
  </si>
  <si>
    <t>MUENCHEN</t>
  </si>
  <si>
    <t>www.tu-muenchen.de</t>
  </si>
  <si>
    <t>DE811193231</t>
  </si>
  <si>
    <t>Ulrike</t>
  </si>
  <si>
    <t>Ronchetti</t>
  </si>
  <si>
    <t>+49 89 289 22616</t>
  </si>
  <si>
    <t>FI</t>
  </si>
  <si>
    <t>Prof.</t>
  </si>
  <si>
    <t>SK</t>
  </si>
  <si>
    <t>Athens</t>
  </si>
  <si>
    <t>BRAUNSCHWEIG</t>
  </si>
  <si>
    <t>Gottfried</t>
  </si>
  <si>
    <t>UPPSALA</t>
  </si>
  <si>
    <t>Ingrid</t>
  </si>
  <si>
    <t>UP</t>
  </si>
  <si>
    <t>KOPER</t>
  </si>
  <si>
    <t>UNIVERSITY OF KENT</t>
  </si>
  <si>
    <t>UNIKENT</t>
  </si>
  <si>
    <t>THE REGISTRY CANTERBURY</t>
  </si>
  <si>
    <t>CANTERBURY, KENT</t>
  </si>
  <si>
    <t>CT2 7NZ</t>
  </si>
  <si>
    <t>www.kent.ac.uk</t>
  </si>
  <si>
    <t>GB202060535</t>
  </si>
  <si>
    <t>Juan</t>
  </si>
  <si>
    <t>Vidal</t>
  </si>
  <si>
    <t>+44 1227 823256</t>
  </si>
  <si>
    <t>+44 1227 823998</t>
  </si>
  <si>
    <t>UNIVERSITA DEGLI STUDI DI MILANO</t>
  </si>
  <si>
    <t>UMIL</t>
  </si>
  <si>
    <t>Via Festa Del Perdono  7</t>
  </si>
  <si>
    <t>MILANO</t>
  </si>
  <si>
    <t>www.unimi.it</t>
  </si>
  <si>
    <t>IT03064870151</t>
  </si>
  <si>
    <t>Daniela</t>
  </si>
  <si>
    <t>ALMA MATER STUDIORUM - UNIVERSITA DI BOLOGNA</t>
  </si>
  <si>
    <t>UNIBO</t>
  </si>
  <si>
    <t>VIA ZAMBONI 33</t>
  </si>
  <si>
    <t>BOLOGNA</t>
  </si>
  <si>
    <t>www.unibo.it</t>
  </si>
  <si>
    <t>IT01131710376</t>
  </si>
  <si>
    <t>Verdiana</t>
  </si>
  <si>
    <t>Bandini</t>
  </si>
  <si>
    <t>INSTITUT NATIONAL DE RECHERCHE POUR L'AGRICULTURE, L'ALIMENTATION ET L'ENVIRONNEMENT</t>
  </si>
  <si>
    <t>INRAE</t>
  </si>
  <si>
    <t>Rue De L'Universite  147</t>
  </si>
  <si>
    <t>PARIS CEDEX 07</t>
  </si>
  <si>
    <t>www.inra.fr</t>
  </si>
  <si>
    <t>FR57180070039</t>
  </si>
  <si>
    <t>Jean-Pierre</t>
  </si>
  <si>
    <t>MISSING</t>
  </si>
  <si>
    <t>UNIVERSITA CATTOLICA DEL SACRO CUORE</t>
  </si>
  <si>
    <t>UCSC</t>
  </si>
  <si>
    <t>LARGO GEMELLI 1</t>
  </si>
  <si>
    <t>www.unicattolica.it</t>
  </si>
  <si>
    <t>IT02133120150</t>
  </si>
  <si>
    <t>STICHTING WAGENINGEN RESEARCH</t>
  </si>
  <si>
    <t>WR</t>
  </si>
  <si>
    <t>NL</t>
  </si>
  <si>
    <t>DROEVENDAALSESTEEG 4</t>
  </si>
  <si>
    <t>WAGENINGEN</t>
  </si>
  <si>
    <t>6708 PB</t>
  </si>
  <si>
    <t>http://www.wageningenur.nl/nl.htm</t>
  </si>
  <si>
    <t>NL806511618B01</t>
  </si>
  <si>
    <t>Hans</t>
  </si>
  <si>
    <t>Christian</t>
  </si>
  <si>
    <t>LONDON</t>
  </si>
  <si>
    <t>Carol</t>
  </si>
  <si>
    <t>Andrea</t>
  </si>
  <si>
    <t>THE AGRICULTURAL RESEARCH ORGANISATION OF ISRAEL - THE VOLCANI CENTRE</t>
  </si>
  <si>
    <t>AGR RES VOLC</t>
  </si>
  <si>
    <t>PUB</t>
  </si>
  <si>
    <t>IL</t>
  </si>
  <si>
    <t>Derech Hamcabim  68</t>
  </si>
  <si>
    <t>BET DAGAN</t>
  </si>
  <si>
    <t>www.agri.gov.il</t>
  </si>
  <si>
    <t>Christiaan</t>
  </si>
  <si>
    <t>ABERDEEN</t>
  </si>
  <si>
    <t>FO</t>
  </si>
  <si>
    <t>Eva</t>
  </si>
  <si>
    <t>Johan</t>
  </si>
  <si>
    <t>Bruno</t>
  </si>
  <si>
    <t>UNIVERSITY OF BRISTOL</t>
  </si>
  <si>
    <t>UNIVBRIS</t>
  </si>
  <si>
    <t>BEACON HOUSE QUEENS ROAD</t>
  </si>
  <si>
    <t>BRISTOL</t>
  </si>
  <si>
    <t>BS8 1QU</t>
  </si>
  <si>
    <t>www.bristol.ac.uk</t>
  </si>
  <si>
    <t>GB991261800</t>
  </si>
  <si>
    <t>WAGENINGEN UNIVERSITY</t>
  </si>
  <si>
    <t>WU</t>
  </si>
  <si>
    <t>NL811383696B01</t>
  </si>
  <si>
    <t>Alain</t>
  </si>
  <si>
    <t>KATHOLIEKE UNIVERSITEIT LEUVEN</t>
  </si>
  <si>
    <t>KU Leuven</t>
  </si>
  <si>
    <t>OUDE MARKT 13</t>
  </si>
  <si>
    <t>LEUVEN</t>
  </si>
  <si>
    <t>www.kuleuven.be</t>
  </si>
  <si>
    <t>BE0419052173</t>
  </si>
  <si>
    <t>Sofie</t>
  </si>
  <si>
    <t>Heroes</t>
  </si>
  <si>
    <t>+32 16 329979</t>
  </si>
  <si>
    <t>+32 16 326515</t>
  </si>
  <si>
    <t>ES</t>
  </si>
  <si>
    <t>BARCELONA</t>
  </si>
  <si>
    <t>Daniel</t>
  </si>
  <si>
    <t>Mary</t>
  </si>
  <si>
    <t>O'brien</t>
  </si>
  <si>
    <t>Gavin</t>
  </si>
  <si>
    <t>+44 1865 289800</t>
  </si>
  <si>
    <t>THE CHANCELLOR MASTERS AND SCHOLARSOF THE UNIVERSITY OF CAMBRIDGE</t>
  </si>
  <si>
    <t>UCAM</t>
  </si>
  <si>
    <t>TRINITY LANE THE OLD SCHOOLS</t>
  </si>
  <si>
    <t>CAMBRIDGE</t>
  </si>
  <si>
    <t>CB2 1TN</t>
  </si>
  <si>
    <t>www.cam.ac.uk</t>
  </si>
  <si>
    <t>GB823847609</t>
  </si>
  <si>
    <t>Keith</t>
  </si>
  <si>
    <t>CZ</t>
  </si>
  <si>
    <t>UPPSALA UNIVERSITET</t>
  </si>
  <si>
    <t>UU</t>
  </si>
  <si>
    <t>VON KRAEMERS ALLE 4</t>
  </si>
  <si>
    <t>751 05</t>
  </si>
  <si>
    <t>www.uu.se</t>
  </si>
  <si>
    <t>SE202100293201</t>
  </si>
  <si>
    <t>ECOLE POLYTECHNIQUE FEDERALE DE LAUSANNE</t>
  </si>
  <si>
    <t>EPFL</t>
  </si>
  <si>
    <t>BATIMENT CE 3316 STATION 1</t>
  </si>
  <si>
    <t>LAUSANNE</t>
  </si>
  <si>
    <t>www.epfl.ch</t>
  </si>
  <si>
    <t>CHE116075613TVA</t>
  </si>
  <si>
    <t>Michael</t>
  </si>
  <si>
    <t>CONSIGLIO NAZIONALE DELLE RICERCHE</t>
  </si>
  <si>
    <t>CNR</t>
  </si>
  <si>
    <t>PIAZZALE ALDO MORO 7</t>
  </si>
  <si>
    <t>www.cnr.it</t>
  </si>
  <si>
    <t>IT02118311006</t>
  </si>
  <si>
    <t>GS</t>
  </si>
  <si>
    <t>Brooks</t>
  </si>
  <si>
    <t>"NATIONAL CENTER FOR SCIENTIFIC RESEARCH ""DEMOKRITOS"""</t>
  </si>
  <si>
    <t>"NCSR ""D"""</t>
  </si>
  <si>
    <t>END OF PATRIARCHOU GRIGORIOU E AND 27 NEAPOLEOS STREET</t>
  </si>
  <si>
    <t>AGIA PARASKEVI</t>
  </si>
  <si>
    <t>www.demokritos.gr</t>
  </si>
  <si>
    <t>EL090085651</t>
  </si>
  <si>
    <t>Stella</t>
  </si>
  <si>
    <t>Martaki</t>
  </si>
  <si>
    <t>THE CHANCELLOR, MASTERS AND SCHOLARS OF THE UNIVERSITY OF OXFORD</t>
  </si>
  <si>
    <t>UOXF</t>
  </si>
  <si>
    <t>WELLINGTON SQUARE UNIVERSITY OFFICES</t>
  </si>
  <si>
    <t>OXFORD</t>
  </si>
  <si>
    <t>OX1 2JD</t>
  </si>
  <si>
    <t>www.ox.ac.uk</t>
  </si>
  <si>
    <t>GB125506730</t>
  </si>
  <si>
    <t>Linda</t>
  </si>
  <si>
    <t>Polik</t>
  </si>
  <si>
    <t>+44 1865 289801</t>
  </si>
  <si>
    <t>TECHNION - ISRAEL INSTITUTE OF TECHNOLOGY</t>
  </si>
  <si>
    <t>TECHNION</t>
  </si>
  <si>
    <t>SENATE BUILDING TECHNION CITY</t>
  </si>
  <si>
    <t>HAIFA</t>
  </si>
  <si>
    <t>www.technion.ac.il</t>
  </si>
  <si>
    <t>IL557585585</t>
  </si>
  <si>
    <t>Jack</t>
  </si>
  <si>
    <t>Lavan</t>
  </si>
  <si>
    <t>PRAHA</t>
  </si>
  <si>
    <t>George</t>
  </si>
  <si>
    <t>Giuseppe</t>
  </si>
  <si>
    <t>Igor</t>
  </si>
  <si>
    <t>Kerstin</t>
  </si>
  <si>
    <t>Marco</t>
  </si>
  <si>
    <t>Panagiotis</t>
  </si>
  <si>
    <t>Martin</t>
  </si>
  <si>
    <t>TECHNOPARKSTRASSE 1</t>
  </si>
  <si>
    <t>ZURICH</t>
  </si>
  <si>
    <t>Jens</t>
  </si>
  <si>
    <t>TTS</t>
  </si>
  <si>
    <t>Roberto</t>
  </si>
  <si>
    <t>UNIVERSITAET STUTTGART</t>
  </si>
  <si>
    <t>USTUTT</t>
  </si>
  <si>
    <t>KEPLERSTRASSE 7</t>
  </si>
  <si>
    <t>STUTTGART</t>
  </si>
  <si>
    <t>www.uni-stuttgart.de</t>
  </si>
  <si>
    <t>DE147794196</t>
  </si>
  <si>
    <t>Carmen</t>
  </si>
  <si>
    <t>SCUOLA UNIVERSITARIA PROFESSIONALE DELLA SVIZZERA ITALIANA</t>
  </si>
  <si>
    <t>SUPSI</t>
  </si>
  <si>
    <t>STABILE LE GERRE</t>
  </si>
  <si>
    <t>MANNO</t>
  </si>
  <si>
    <t>www.supsi.ch</t>
  </si>
  <si>
    <t>CHE108955570IVA</t>
  </si>
  <si>
    <t>Paolo</t>
  </si>
  <si>
    <t>PANEPISTIMIO PATRON</t>
  </si>
  <si>
    <t>UNIVERSITY OF PATRAS</t>
  </si>
  <si>
    <t>UNIVERSITY CAMPUS RIO PATRAS</t>
  </si>
  <si>
    <t>RIO PATRAS</t>
  </si>
  <si>
    <t>265 04</t>
  </si>
  <si>
    <t>www.upatras.gr</t>
  </si>
  <si>
    <t>EL998219694</t>
  </si>
  <si>
    <t>Nikolaos</t>
  </si>
  <si>
    <t>INSTITUT DE RADIOPROTECTION ET DE SURETE NUCLEAIRE</t>
  </si>
  <si>
    <t>IRSN</t>
  </si>
  <si>
    <t>AV DE LA DIVISION LECLERC 31</t>
  </si>
  <si>
    <t>FONTENAY AUX ROSES</t>
  </si>
  <si>
    <t>http://www.irsn.org</t>
  </si>
  <si>
    <t>FR68440546018</t>
  </si>
  <si>
    <t>Didier</t>
  </si>
  <si>
    <t>Mestraletti</t>
  </si>
  <si>
    <t>Lars</t>
  </si>
  <si>
    <t>Schmidt</t>
  </si>
  <si>
    <t>AKADEMIA GORNICZO-HUTNICZA IM. STANISLAWA STASZICA W KRAKOWIE</t>
  </si>
  <si>
    <t>AGH / AGH-UST</t>
  </si>
  <si>
    <t>AL ADAMA MICKIEWICZA 30</t>
  </si>
  <si>
    <t>KRAKOW</t>
  </si>
  <si>
    <t>30-059</t>
  </si>
  <si>
    <t>http://www.agh.edu.pl/en</t>
  </si>
  <si>
    <t>PL6750001923</t>
  </si>
  <si>
    <t>ERLANGEN</t>
  </si>
  <si>
    <t>true</t>
  </si>
  <si>
    <t>HANNOVER</t>
  </si>
  <si>
    <t>KOLN</t>
  </si>
  <si>
    <t>Christoph</t>
  </si>
  <si>
    <t>Mike</t>
  </si>
  <si>
    <t>Davies</t>
  </si>
  <si>
    <t>Alexandra</t>
  </si>
  <si>
    <t>COURBEVOIE</t>
  </si>
  <si>
    <t>François</t>
  </si>
  <si>
    <t>CVR</t>
  </si>
  <si>
    <t>Jan</t>
  </si>
  <si>
    <t>Espoo</t>
  </si>
  <si>
    <t>BUDAPESTI MUSZAKI ES GAZDASAGTUDOMANYI EGYETEM</t>
  </si>
  <si>
    <t>BME</t>
  </si>
  <si>
    <t>HU</t>
  </si>
  <si>
    <t>MUEGYETEM RAKPART 3</t>
  </si>
  <si>
    <t>BUDAPEST</t>
  </si>
  <si>
    <t>www.bme.hu</t>
  </si>
  <si>
    <t>HU15308799</t>
  </si>
  <si>
    <t>NARODOWE CENTRUM BADAN JADROWYCH</t>
  </si>
  <si>
    <t>NCBJ</t>
  </si>
  <si>
    <t>ULICA ANDRZEJA SOLTANA 7</t>
  </si>
  <si>
    <t>OTWOCK</t>
  </si>
  <si>
    <t>05 400</t>
  </si>
  <si>
    <t>www.ncbj.gov.pl</t>
  </si>
  <si>
    <t>PL5320100125</t>
  </si>
  <si>
    <t>LGI CONSULTING</t>
  </si>
  <si>
    <t>LGI</t>
  </si>
  <si>
    <t>6 CITE DE L'AMEUBLEMENT</t>
  </si>
  <si>
    <t>PARIS</t>
  </si>
  <si>
    <t>www.lgi-consulting.com</t>
  </si>
  <si>
    <t>FR11485241368</t>
  </si>
  <si>
    <t>Vincent</t>
  </si>
  <si>
    <t>Chauvet</t>
  </si>
  <si>
    <t>VUJE AS</t>
  </si>
  <si>
    <t>VUJE</t>
  </si>
  <si>
    <t>Okruzna  5</t>
  </si>
  <si>
    <t>TRNAVA</t>
  </si>
  <si>
    <t>www.vuje.sk</t>
  </si>
  <si>
    <t>SK2020392539</t>
  </si>
  <si>
    <t>Milan</t>
  </si>
  <si>
    <t>ZA</t>
  </si>
  <si>
    <t>POLITECHNIKA WARSZAWSKA</t>
  </si>
  <si>
    <t>WUT</t>
  </si>
  <si>
    <t>PLAC POLITECHNIKI 1</t>
  </si>
  <si>
    <t>00 661</t>
  </si>
  <si>
    <t>http://www.pw.edu.pl</t>
  </si>
  <si>
    <t>PL5250005834</t>
  </si>
  <si>
    <t>LT</t>
  </si>
  <si>
    <t>KAUNAS</t>
  </si>
  <si>
    <t>Marek</t>
  </si>
  <si>
    <t>TECHNISCHE UNIVERSITAET DRESDEN</t>
  </si>
  <si>
    <t>TUD</t>
  </si>
  <si>
    <t>HELMHOLTZSTRASSE 10</t>
  </si>
  <si>
    <t>DRESDEN</t>
  </si>
  <si>
    <t>http://www.tu-dresden.de/</t>
  </si>
  <si>
    <t>DE188369991</t>
  </si>
  <si>
    <t>Sven</t>
  </si>
  <si>
    <t>JRC -JOINT RESEARCH CENTRE- EUROPEAN COMMISSION</t>
  </si>
  <si>
    <t>JRC</t>
  </si>
  <si>
    <t>Rue de la Loi 200</t>
  </si>
  <si>
    <t>BRUSSELS</t>
  </si>
  <si>
    <t>http://www.jrc.ec.europa.eu</t>
  </si>
  <si>
    <t>Josephina</t>
  </si>
  <si>
    <t>Pijls</t>
  </si>
  <si>
    <t>KARLSRUHE</t>
  </si>
  <si>
    <t>Per</t>
  </si>
  <si>
    <t>Olivier</t>
  </si>
  <si>
    <t>LULEA TEKNISKA UNIVERSITET</t>
  </si>
  <si>
    <t>LTU</t>
  </si>
  <si>
    <t>UNIVERSITETSOMRADET PORSON</t>
  </si>
  <si>
    <t>LULEA</t>
  </si>
  <si>
    <t>971 87</t>
  </si>
  <si>
    <t>www.ltu.se</t>
  </si>
  <si>
    <t>SE202100284101</t>
  </si>
  <si>
    <t>VANTAA</t>
  </si>
  <si>
    <t>-</t>
  </si>
  <si>
    <t>ESPOO</t>
  </si>
  <si>
    <t>BERLIN</t>
  </si>
  <si>
    <t>Wolfgang</t>
  </si>
  <si>
    <t>FRAUNHOFER GESELLSCHAFT ZUR FOERDERUNG DER ANGEWANDTEN FORSCHUNG E.V.</t>
  </si>
  <si>
    <t>Fraunhofer</t>
  </si>
  <si>
    <t>HANSASTRASSE 27C</t>
  </si>
  <si>
    <t>MUNCHEN</t>
  </si>
  <si>
    <t>www.fraunhofer.de</t>
  </si>
  <si>
    <t>DE129515865</t>
  </si>
  <si>
    <t>Maximilian</t>
  </si>
  <si>
    <t>Steiert</t>
  </si>
  <si>
    <t>UNIVERSITY OF NEWCASTLE UPON TYNE</t>
  </si>
  <si>
    <t>UNEW</t>
  </si>
  <si>
    <t>KINGS GATE</t>
  </si>
  <si>
    <t>NEWCASTLE UPON TYNE</t>
  </si>
  <si>
    <t>NE1 7RU</t>
  </si>
  <si>
    <t>http://www.ncl.ac.uk/</t>
  </si>
  <si>
    <t>GB499672470</t>
  </si>
  <si>
    <t>Robertson</t>
  </si>
  <si>
    <t>SCUOLA SUPERIORE DI STUDI UNIVERSITARI E DI PERFEZIONAMENTO S ANNA</t>
  </si>
  <si>
    <t>SSS</t>
  </si>
  <si>
    <t>PIAZZA MARTIRI DELLA LIBERTA 33</t>
  </si>
  <si>
    <t>PISA</t>
  </si>
  <si>
    <t>www.sssup.it</t>
  </si>
  <si>
    <t>IT01118840501</t>
  </si>
  <si>
    <t>Chiara</t>
  </si>
  <si>
    <t>MADRID</t>
  </si>
  <si>
    <t>AGE</t>
  </si>
  <si>
    <t>PHILIPS ELECTRONICS NEDERLAND BV</t>
  </si>
  <si>
    <t>PHI</t>
  </si>
  <si>
    <t>HIGH TECH CAMPUS 52</t>
  </si>
  <si>
    <t>EINDHOVEN</t>
  </si>
  <si>
    <t>5656 AG</t>
  </si>
  <si>
    <t>www.philips.com</t>
  </si>
  <si>
    <t>NL001902106B01</t>
  </si>
  <si>
    <t>TOURS</t>
  </si>
  <si>
    <t>DEUTSCHE TELEKOM AG</t>
  </si>
  <si>
    <t>DT</t>
  </si>
  <si>
    <t>FRIEDRICH-EBERT-ALLEE  140</t>
  </si>
  <si>
    <t>BONN</t>
  </si>
  <si>
    <t>http://www.fp7-sparc.eu/</t>
  </si>
  <si>
    <t>DE123475223</t>
  </si>
  <si>
    <t>Francisco</t>
  </si>
  <si>
    <t>PATERNA</t>
  </si>
  <si>
    <t>Manuel</t>
  </si>
  <si>
    <t>Sánchez</t>
  </si>
  <si>
    <t>UNIVERSIDAD CARLOS III DE MADRID</t>
  </si>
  <si>
    <t>UC3M</t>
  </si>
  <si>
    <t>CALLE MADRID 126</t>
  </si>
  <si>
    <t>GETAFE (MADRID)</t>
  </si>
  <si>
    <t>http://www.uc3m.es</t>
  </si>
  <si>
    <t>ESQ2818029G</t>
  </si>
  <si>
    <t>Regina</t>
  </si>
  <si>
    <t>Garcia Beato</t>
  </si>
  <si>
    <t>CSEM CENTRE SUISSE D'ELECTRONIQUE ET DE MICROTECHNIQUE SA - RECHERCHE ET DEVELOPPEMENT</t>
  </si>
  <si>
    <t>CSEM</t>
  </si>
  <si>
    <t>RUE JAQUET DROZ 1</t>
  </si>
  <si>
    <t>NEUCHATEL</t>
  </si>
  <si>
    <t>www.csem.ch</t>
  </si>
  <si>
    <t>CHE106080392TVA</t>
  </si>
  <si>
    <t>Helmut</t>
  </si>
  <si>
    <t>KUNGLIGA TEKNISKA HOEGSKOLAN</t>
  </si>
  <si>
    <t>KTH</t>
  </si>
  <si>
    <t>BRINELLVAGEN 8</t>
  </si>
  <si>
    <t>STOCKHOLM</t>
  </si>
  <si>
    <t>100 44</t>
  </si>
  <si>
    <t>www.kth.se</t>
  </si>
  <si>
    <t>SE202100305401</t>
  </si>
  <si>
    <t>Madden</t>
  </si>
  <si>
    <t>VALENCIA</t>
  </si>
  <si>
    <t>Sergio</t>
  </si>
  <si>
    <t>UNIVERSITA DEGLI STUDI DI TRENTO</t>
  </si>
  <si>
    <t>UNITN</t>
  </si>
  <si>
    <t>VIA CALEPINA 14</t>
  </si>
  <si>
    <t>TRENTO</t>
  </si>
  <si>
    <t>www.unitn.it</t>
  </si>
  <si>
    <t>IT00340520220</t>
  </si>
  <si>
    <t>Lorenzo</t>
  </si>
  <si>
    <t>FREIBURG</t>
  </si>
  <si>
    <t>RHEINISCH-WESTFAELISCHE TECHNISCHE HOCHSCHULE AACHEN</t>
  </si>
  <si>
    <t>RWTH AACHEN</t>
  </si>
  <si>
    <t>TEMPLERGRABEN 55</t>
  </si>
  <si>
    <t>AACHEN</t>
  </si>
  <si>
    <t>www.rwth-aachen.de</t>
  </si>
  <si>
    <t>DE121689807</t>
  </si>
  <si>
    <t>Ernst</t>
  </si>
  <si>
    <t>+49 89 12052721</t>
  </si>
  <si>
    <t>+49 89 12057534</t>
  </si>
  <si>
    <t>KU</t>
  </si>
  <si>
    <t>Tibor</t>
  </si>
  <si>
    <t>Paul</t>
  </si>
  <si>
    <t>Ronald</t>
  </si>
  <si>
    <t>ZURCHER HOCHSCHULE FUR ANGEWANDTE WISSENSCHAFTEN</t>
  </si>
  <si>
    <t>ZHAW</t>
  </si>
  <si>
    <t>GERTRUDSTRASSE 15</t>
  </si>
  <si>
    <t>WINTERTHUR</t>
  </si>
  <si>
    <t>www.zhaw.ch</t>
  </si>
  <si>
    <t>CHE116041896</t>
  </si>
  <si>
    <t>Dieter</t>
  </si>
  <si>
    <t>TEKNOLOGIAN TUTKIMUSKESKUS VTT</t>
  </si>
  <si>
    <t>VTT</t>
  </si>
  <si>
    <t>TEKNIIKANTIE 4 A</t>
  </si>
  <si>
    <t>02044 VTT</t>
  </si>
  <si>
    <t>www.vtt.fi</t>
  </si>
  <si>
    <t>FI02446794</t>
  </si>
  <si>
    <t>TECHNOLOGIKO PANEPISTIMIO KYPROU</t>
  </si>
  <si>
    <t>CYPRUS UNIVERSITY OF TECHNOLOGY CUT</t>
  </si>
  <si>
    <t>CY</t>
  </si>
  <si>
    <t>ARCHBISHOP KYPRIANOS 31 SAVINGS COOPERATIVE BANK BUILDING 3RD FLOOR</t>
  </si>
  <si>
    <t>LEMESOS</t>
  </si>
  <si>
    <t>www.cut.ac.cy</t>
  </si>
  <si>
    <t>CY90002687H</t>
  </si>
  <si>
    <t>Kyriacos</t>
  </si>
  <si>
    <t>Henrik</t>
  </si>
  <si>
    <t>BUNDESANSTALT FUER MATERIALFORSCHUNG UND -PRUEFUNG</t>
  </si>
  <si>
    <t>BAM</t>
  </si>
  <si>
    <t>Unter den Eichen 87</t>
  </si>
  <si>
    <t>www.bam.de</t>
  </si>
  <si>
    <t>DE136630222</t>
  </si>
  <si>
    <t>Eva-Maria</t>
  </si>
  <si>
    <t>Müller</t>
  </si>
  <si>
    <t>Ole</t>
  </si>
  <si>
    <t>Pawel</t>
  </si>
  <si>
    <t>BIRMINGHAM</t>
  </si>
  <si>
    <t>David</t>
  </si>
  <si>
    <t>AARHUS UNIVERSITET</t>
  </si>
  <si>
    <t>AU</t>
  </si>
  <si>
    <t>NORDRE RINGGADE 1</t>
  </si>
  <si>
    <t>AARHUS C</t>
  </si>
  <si>
    <t>www.au.dk</t>
  </si>
  <si>
    <t>DK31119103</t>
  </si>
  <si>
    <t>TECHNISCHE UNIVERSITAET GRAZ</t>
  </si>
  <si>
    <t>TU GRAZ</t>
  </si>
  <si>
    <t>AT</t>
  </si>
  <si>
    <t>RECHBAUERSTRASSE 12</t>
  </si>
  <si>
    <t>GRAZ</t>
  </si>
  <si>
    <t>www.tugraz.at</t>
  </si>
  <si>
    <t>ATU57477929</t>
  </si>
  <si>
    <t>MAX-PLANCK-GESELLSCHAFT ZUR FORDERUNG DER WISSENSCHAFTEN EV</t>
  </si>
  <si>
    <t>MPG</t>
  </si>
  <si>
    <t>HOFGARTENSTRASSE 8</t>
  </si>
  <si>
    <t>DE129517720</t>
  </si>
  <si>
    <t>BREMERHAVEN</t>
  </si>
  <si>
    <t>UNIVERSITY OF SOUTHAMPTON</t>
  </si>
  <si>
    <t>SOUTHAMPTON</t>
  </si>
  <si>
    <t>Highfield</t>
  </si>
  <si>
    <t>SO17 1BJ</t>
  </si>
  <si>
    <t>http://www.southampton.ac.uk</t>
  </si>
  <si>
    <t>GB568630414</t>
  </si>
  <si>
    <t>AARHUS N</t>
  </si>
  <si>
    <t>CENTRE NATIONAL DE LA RECHERCHE SCIENTIFIQUE CNRS</t>
  </si>
  <si>
    <t>CNRS</t>
  </si>
  <si>
    <t>RUE MICHEL ANGE 3</t>
  </si>
  <si>
    <t>www.cnrs.fr</t>
  </si>
  <si>
    <t>FR40180089013</t>
  </si>
  <si>
    <t>GB618367325</t>
  </si>
  <si>
    <t>Angelika</t>
  </si>
  <si>
    <t>Peer</t>
  </si>
  <si>
    <t>PARIS-LODRON-UNIVERSITAT SALZBURG</t>
  </si>
  <si>
    <t>PLUS</t>
  </si>
  <si>
    <t>KAPITELGASSE 4-6</t>
  </si>
  <si>
    <t>SALZBURG</t>
  </si>
  <si>
    <t>www.uni-salzburg.at</t>
  </si>
  <si>
    <t>ATU57532824</t>
  </si>
  <si>
    <t>Manfred</t>
  </si>
  <si>
    <t>UM</t>
  </si>
  <si>
    <t>Wojciech</t>
  </si>
  <si>
    <t>Gabriele</t>
  </si>
  <si>
    <t>UNIVERSITY OF THE WEST OF ENGLAND, BRISTOL</t>
  </si>
  <si>
    <t>UWE BRISTOL</t>
  </si>
  <si>
    <t>Frenchay Campus, Coldharbour Lane</t>
  </si>
  <si>
    <t>BS16 1QY</t>
  </si>
  <si>
    <t>www.uwe.ac.uk</t>
  </si>
  <si>
    <t>GB520137788</t>
  </si>
  <si>
    <t>Brian</t>
  </si>
  <si>
    <t>EIDGENOESSISCHE TECHNISCHE HOCHSCHULE ZUERICH</t>
  </si>
  <si>
    <t>ETH Zürich</t>
  </si>
  <si>
    <t>Raemistrasse  101</t>
  </si>
  <si>
    <t>ZUERICH</t>
  </si>
  <si>
    <t>https://www.ethz.ch/de.html</t>
  </si>
  <si>
    <t>CHE115203630MWST</t>
  </si>
  <si>
    <t>Luc</t>
  </si>
  <si>
    <t>WROCLAW</t>
  </si>
  <si>
    <t>Katarzyna</t>
  </si>
  <si>
    <t>SWANSEA UNIVERSITY</t>
  </si>
  <si>
    <t>PRIFYSGOL ABERTAWE</t>
  </si>
  <si>
    <t>SINGLETON PARK</t>
  </si>
  <si>
    <t>SWANSEA</t>
  </si>
  <si>
    <t>SA2 8PP</t>
  </si>
  <si>
    <t>www.swan.ac.uk</t>
  </si>
  <si>
    <t>GB123853477</t>
  </si>
  <si>
    <t>Robin</t>
  </si>
  <si>
    <t>OSLO</t>
  </si>
  <si>
    <t>MT</t>
  </si>
  <si>
    <t>MOSTA</t>
  </si>
  <si>
    <t>Hunter</t>
  </si>
  <si>
    <t>Einar</t>
  </si>
  <si>
    <t>Leroy</t>
  </si>
  <si>
    <t>Olsen</t>
  </si>
  <si>
    <t>Gunnar</t>
  </si>
  <si>
    <t>Vantaa</t>
  </si>
  <si>
    <t>Dublin</t>
  </si>
  <si>
    <t>Dublin 2</t>
  </si>
  <si>
    <t>John</t>
  </si>
  <si>
    <t>UNIVERSITAET DUISBURG-ESSEN</t>
  </si>
  <si>
    <t>UDE</t>
  </si>
  <si>
    <t>UNIVERSITATSSTRASSE 2</t>
  </si>
  <si>
    <t>ESSEN</t>
  </si>
  <si>
    <t>www.uni-duisburg-essen.de</t>
  </si>
  <si>
    <t>DE811272995</t>
  </si>
  <si>
    <t>Kirsten</t>
  </si>
  <si>
    <t>Gercek</t>
  </si>
  <si>
    <t>RO</t>
  </si>
  <si>
    <t>Bucharest</t>
  </si>
  <si>
    <t>Victor</t>
  </si>
  <si>
    <t>Ben</t>
  </si>
  <si>
    <t>BA</t>
  </si>
  <si>
    <t>Srdjan</t>
  </si>
  <si>
    <t>Adam</t>
  </si>
  <si>
    <t>Vilnius</t>
  </si>
  <si>
    <t>UNIVERSITAT KONSTANZ</t>
  </si>
  <si>
    <t>UKON</t>
  </si>
  <si>
    <t>UNIVERSITATSSTRASSE  10</t>
  </si>
  <si>
    <t>KONSTANZ</t>
  </si>
  <si>
    <t>www.uni-konstanz.de/</t>
  </si>
  <si>
    <t>DE142316505</t>
  </si>
  <si>
    <t>Dirk</t>
  </si>
  <si>
    <t>THE UNIVERSITY OF WARWICK</t>
  </si>
  <si>
    <t>WA</t>
  </si>
  <si>
    <t>Kirby Corner Road - University House</t>
  </si>
  <si>
    <t>COVENTRY</t>
  </si>
  <si>
    <t>CV4 8UW</t>
  </si>
  <si>
    <t>www.warwick.ac.uk</t>
  </si>
  <si>
    <t>GB545270058</t>
  </si>
  <si>
    <t>180 00</t>
  </si>
  <si>
    <t>MAINZ</t>
  </si>
  <si>
    <t>Mathias</t>
  </si>
  <si>
    <t>Julia</t>
  </si>
  <si>
    <t>Katharina</t>
  </si>
  <si>
    <t>+49 7531 883727</t>
  </si>
  <si>
    <t>Sabine</t>
  </si>
  <si>
    <t>Anova IT Consulting, S.L.</t>
  </si>
  <si>
    <t>ANOVA</t>
  </si>
  <si>
    <t>Avda. Punto Mobi 4</t>
  </si>
  <si>
    <t>Alcala de Henares</t>
  </si>
  <si>
    <t>www.anovagroup.es</t>
  </si>
  <si>
    <t>+34 918 305 977</t>
  </si>
  <si>
    <t>THE UNIVERSITY OF READING</t>
  </si>
  <si>
    <t>UREAD</t>
  </si>
  <si>
    <t>WHITEKNIGHTS CAMPUS WHITEKNIGHTS HOUSE</t>
  </si>
  <si>
    <t>READING</t>
  </si>
  <si>
    <t>RG6 6AH</t>
  </si>
  <si>
    <t>http://www.rdg.ac.uk</t>
  </si>
  <si>
    <t>GB200012659</t>
  </si>
  <si>
    <t>Atta</t>
  </si>
  <si>
    <t>Badii</t>
  </si>
  <si>
    <t>Alfredo</t>
  </si>
  <si>
    <t>AYUNTAMIENTO DE MADRID</t>
  </si>
  <si>
    <t>ADM</t>
  </si>
  <si>
    <t>AVENIDA PRINCIPAL 6</t>
  </si>
  <si>
    <t>www.madrid.es</t>
  </si>
  <si>
    <t>ESP2807900B</t>
  </si>
  <si>
    <t>Javier</t>
  </si>
  <si>
    <t>UNIVERSIDAD DE ALCALA</t>
  </si>
  <si>
    <t>PLAZA DE SAN DIEGO</t>
  </si>
  <si>
    <t>ALCALA DE HENARES/MADRID</t>
  </si>
  <si>
    <t>www.uah.es</t>
  </si>
  <si>
    <t>ESQ2818018J</t>
  </si>
  <si>
    <t>Federico</t>
  </si>
  <si>
    <t>Pablo</t>
  </si>
  <si>
    <t>VERONA</t>
  </si>
  <si>
    <t>Alberto</t>
  </si>
  <si>
    <t>KATOWICE</t>
  </si>
  <si>
    <t>Jerzy</t>
  </si>
  <si>
    <t>Patrycja</t>
  </si>
  <si>
    <t>DERIO</t>
  </si>
  <si>
    <t>Murphy</t>
  </si>
  <si>
    <t>RU</t>
  </si>
  <si>
    <t>UNIVERSITA DEGLI STUDI DI NAPOLI FEDERICO II</t>
  </si>
  <si>
    <t>UNINA</t>
  </si>
  <si>
    <t>CORSO UMBERTO I, 40</t>
  </si>
  <si>
    <t>NAPOLI</t>
  </si>
  <si>
    <t>www.unina.it</t>
  </si>
  <si>
    <t>IT00876220633</t>
  </si>
  <si>
    <t>Anna</t>
  </si>
  <si>
    <t>UNIVERSITAT DE BARCELONA</t>
  </si>
  <si>
    <t>UB</t>
  </si>
  <si>
    <t>GRAN VIA DE LES CORTS CATALANES 585</t>
  </si>
  <si>
    <t>http://www.ub.es</t>
  </si>
  <si>
    <t>ESQ0818001J</t>
  </si>
  <si>
    <t>Marta</t>
  </si>
  <si>
    <t>GOETEBORGS UNIVERSITET</t>
  </si>
  <si>
    <t>UGOT</t>
  </si>
  <si>
    <t>VASAPARKEN</t>
  </si>
  <si>
    <t>GOETEBORG</t>
  </si>
  <si>
    <t>405 30</t>
  </si>
  <si>
    <t>www.gu.se</t>
  </si>
  <si>
    <t>SE202100315301</t>
  </si>
  <si>
    <t>Mark</t>
  </si>
  <si>
    <t>Christina</t>
  </si>
  <si>
    <t>SAN SEBASTIAN</t>
  </si>
  <si>
    <t>UNIVERSITAET LEIPZIG</t>
  </si>
  <si>
    <t>ULEI</t>
  </si>
  <si>
    <t>RITTERSTRASSE  26</t>
  </si>
  <si>
    <t>LEIPZIG</t>
  </si>
  <si>
    <t>www.uni-Ieipzig.de</t>
  </si>
  <si>
    <t>DE141510383</t>
  </si>
  <si>
    <t>Edwin</t>
  </si>
  <si>
    <t>PT</t>
  </si>
  <si>
    <t>Marques</t>
  </si>
  <si>
    <t>Larsen</t>
  </si>
  <si>
    <t>UNIVERSIDAD DE VIGO</t>
  </si>
  <si>
    <t>UVIGO</t>
  </si>
  <si>
    <t>LG CAMPUS LAGOAS MARCOSENDE</t>
  </si>
  <si>
    <t>VIGO PONTEVEDRA</t>
  </si>
  <si>
    <t>www.uvigo.es</t>
  </si>
  <si>
    <t>ESQ8650002B</t>
  </si>
  <si>
    <t>HELSINKI</t>
  </si>
  <si>
    <t>Kai</t>
  </si>
  <si>
    <t>Sigmund Freud Privatuniversitat Wien GmbH</t>
  </si>
  <si>
    <t>SFU-CEUSS</t>
  </si>
  <si>
    <t>Schnirchgasse 9A</t>
  </si>
  <si>
    <t>WIEN</t>
  </si>
  <si>
    <t>http://www.sfu.ac.at</t>
  </si>
  <si>
    <t>FONDATION NATIONALE DES SCIENCES POLITIQUES</t>
  </si>
  <si>
    <t>Sciences Po</t>
  </si>
  <si>
    <t>RUE SAINT GUILLAUME 27</t>
  </si>
  <si>
    <t>www.sciencespo.fr</t>
  </si>
  <si>
    <t>FR27784308249</t>
  </si>
  <si>
    <t>Romeo</t>
  </si>
  <si>
    <t>+33 1 45 49 83 70</t>
  </si>
  <si>
    <t>GOLDSMITHS' COLLEGE</t>
  </si>
  <si>
    <t>GOLDSMITHS'</t>
  </si>
  <si>
    <t>LEWISHAM WAY</t>
  </si>
  <si>
    <t>SE14 6NW</t>
  </si>
  <si>
    <t>http://www.goldsmiths.ac.uk</t>
  </si>
  <si>
    <t>Justin</t>
  </si>
  <si>
    <t>Davin-Smith</t>
  </si>
  <si>
    <t>Nielsen</t>
  </si>
  <si>
    <t>Ellen</t>
  </si>
  <si>
    <t>THE UNIVERSITY OF HERTFORDSHIRE HIGHER EDUCATION CORPORATION</t>
  </si>
  <si>
    <t>UNIVERSITY OF HERTFORDSHIRE</t>
  </si>
  <si>
    <t>COLLEGE LANE</t>
  </si>
  <si>
    <t>HATFIELD</t>
  </si>
  <si>
    <t>AL10 9AB</t>
  </si>
  <si>
    <t>www.herts.ac.uk</t>
  </si>
  <si>
    <t>GB539959672</t>
  </si>
  <si>
    <t>BERGEN</t>
  </si>
  <si>
    <t>Magnus</t>
  </si>
  <si>
    <t>TORSHAVN</t>
  </si>
  <si>
    <t>Helena</t>
  </si>
  <si>
    <t>BG</t>
  </si>
  <si>
    <t>VARNA</t>
  </si>
  <si>
    <t>HR</t>
  </si>
  <si>
    <t>SPLIT</t>
  </si>
  <si>
    <t>TURKIYE BILIMSEL VE TEKNOLOJIK ARASTIRMA KURUMU</t>
  </si>
  <si>
    <t>TUBITAK</t>
  </si>
  <si>
    <t>TR</t>
  </si>
  <si>
    <t>Ataturk Bulvari 221</t>
  </si>
  <si>
    <t>ANKARA</t>
  </si>
  <si>
    <t>www.tubitak.gov.tr</t>
  </si>
  <si>
    <t>TR1750003600</t>
  </si>
  <si>
    <t>Sinan</t>
  </si>
  <si>
    <t>ESF</t>
  </si>
  <si>
    <t>Weber</t>
  </si>
  <si>
    <t>Serge</t>
  </si>
  <si>
    <t>ZAGREB</t>
  </si>
  <si>
    <t>MI</t>
  </si>
  <si>
    <t>AGENCIA ESTATAL CONSEJO SUPERIOR DEINVESTIGACIONES CIENTIFICAS</t>
  </si>
  <si>
    <t>CSIC</t>
  </si>
  <si>
    <t>CALLE SERRANO 117</t>
  </si>
  <si>
    <t>http://www.csic.es</t>
  </si>
  <si>
    <t>ESQ2818002D</t>
  </si>
  <si>
    <t>Sereno Alvarez</t>
  </si>
  <si>
    <t>DEUTSCHES FORSCHUNGSZENTRUM FUR KUNSTLICHE INTELLIGENZ GMBH</t>
  </si>
  <si>
    <t>DFKI</t>
  </si>
  <si>
    <t>TRIPPSTADTER STRASSE 122</t>
  </si>
  <si>
    <t>KAISERSLAUTERN</t>
  </si>
  <si>
    <t>www.dfki.de</t>
  </si>
  <si>
    <t>DE148646973</t>
  </si>
  <si>
    <t>Walter</t>
  </si>
  <si>
    <t>Catherine</t>
  </si>
  <si>
    <t>LISBOA</t>
  </si>
  <si>
    <t>1249 074</t>
  </si>
  <si>
    <t>BUCHAREST</t>
  </si>
  <si>
    <t>UNIVERSITAET BREMEN</t>
  </si>
  <si>
    <t>UBREMEN</t>
  </si>
  <si>
    <t>Bibliothekstrasse 1</t>
  </si>
  <si>
    <t>BREMEN</t>
  </si>
  <si>
    <t>www.uni-bremen.de</t>
  </si>
  <si>
    <t>DE811245070</t>
  </si>
  <si>
    <t>Fabio</t>
  </si>
  <si>
    <t>Tiziana</t>
  </si>
  <si>
    <t>Valérie</t>
  </si>
  <si>
    <t>Dick</t>
  </si>
  <si>
    <t>Nathalie</t>
  </si>
  <si>
    <t>TALLINNA TEHNIKAULIKOOL</t>
  </si>
  <si>
    <t>TalTech</t>
  </si>
  <si>
    <t>EE</t>
  </si>
  <si>
    <t>Ehitajate tee 5</t>
  </si>
  <si>
    <t>TALLINN</t>
  </si>
  <si>
    <t>www.ttu.ee</t>
  </si>
  <si>
    <t>EE100224841</t>
  </si>
  <si>
    <t>KINGSTON UPON THAMES</t>
  </si>
  <si>
    <t>Alex</t>
  </si>
  <si>
    <t>Cvek</t>
  </si>
  <si>
    <t>Adrian</t>
  </si>
  <si>
    <t>Zagreb</t>
  </si>
  <si>
    <t>SWINDON</t>
  </si>
  <si>
    <t>Anthony</t>
  </si>
  <si>
    <t>LOGRONO</t>
  </si>
  <si>
    <t>Ernesto</t>
  </si>
  <si>
    <t>CARDIFF</t>
  </si>
  <si>
    <t>Alessandro</t>
  </si>
  <si>
    <t>Peter</t>
  </si>
  <si>
    <t>Hedges</t>
  </si>
  <si>
    <t>KIS</t>
  </si>
  <si>
    <t>Markus</t>
  </si>
  <si>
    <t>Roth</t>
  </si>
  <si>
    <t>Oskar</t>
  </si>
  <si>
    <t>LUDWIG-MAXIMILIANS-UNIVERSITAET MUENCHEN</t>
  </si>
  <si>
    <t>LMU MUENCHEN</t>
  </si>
  <si>
    <t>GESCHWISTER SCHOLL PLATZ  1</t>
  </si>
  <si>
    <t>www.uni-muenchen.de</t>
  </si>
  <si>
    <t>DE811205325</t>
  </si>
  <si>
    <t>THE UNIVERSITY OF NOTTINGHAM</t>
  </si>
  <si>
    <t>UoN</t>
  </si>
  <si>
    <t>University Park</t>
  </si>
  <si>
    <t>NOTTINGHAM</t>
  </si>
  <si>
    <t>NG7 2RD</t>
  </si>
  <si>
    <t>www.nottingham.ac.uk</t>
  </si>
  <si>
    <t>GB690391225</t>
  </si>
  <si>
    <t>Cartledge</t>
  </si>
  <si>
    <t>CENTRE D'INFORMACIO I DOCUMENTACIO INTERNACIONALS A BARCELONA</t>
  </si>
  <si>
    <t>CIDOB (Barcelona Centre for International Affairs)</t>
  </si>
  <si>
    <t>CALLE ELISABETS 12</t>
  </si>
  <si>
    <t>www.cidob.org</t>
  </si>
  <si>
    <t>ESG08824187</t>
  </si>
  <si>
    <t>Fabrizio</t>
  </si>
  <si>
    <t>SAP SE</t>
  </si>
  <si>
    <t>SAP</t>
  </si>
  <si>
    <t>DIETMAR HOPP ALLEE  16</t>
  </si>
  <si>
    <t>WALLDORF</t>
  </si>
  <si>
    <t>www.sap.com</t>
  </si>
  <si>
    <t>DE143454214</t>
  </si>
  <si>
    <t>Frank</t>
  </si>
  <si>
    <t>TECHNISCHE UNIVERSITAT CLAUSTHAL</t>
  </si>
  <si>
    <t>TUC</t>
  </si>
  <si>
    <t>ADOLPH ROMER STRASSE 2A</t>
  </si>
  <si>
    <t>CLAUSTHAL ZELLERFELD</t>
  </si>
  <si>
    <t>www.tu-clausthal.de</t>
  </si>
  <si>
    <t>DE811282802</t>
  </si>
  <si>
    <t>.</t>
  </si>
  <si>
    <t>AMSTERDAM</t>
  </si>
  <si>
    <t>Claudio</t>
  </si>
  <si>
    <t>NEC EUROPE LTD</t>
  </si>
  <si>
    <t>NEC</t>
  </si>
  <si>
    <t>WEST END ROAD ATHENE ODYSSEY BUSINESS PARK SOUTH RUISLIP</t>
  </si>
  <si>
    <t>HA4 6QE</t>
  </si>
  <si>
    <t>www.neceurope.com</t>
  </si>
  <si>
    <t>Silke</t>
  </si>
  <si>
    <t>Lampson</t>
  </si>
  <si>
    <t>+49 6221 4342 110</t>
  </si>
  <si>
    <t>+49 6221 4342 155</t>
  </si>
  <si>
    <t>AALBORG UNIVERSITET</t>
  </si>
  <si>
    <t>AAU</t>
  </si>
  <si>
    <t>FREDRIK BAJERS VEJ 7K</t>
  </si>
  <si>
    <t>AALBORG</t>
  </si>
  <si>
    <t>www.aau.dk</t>
  </si>
  <si>
    <t>DK29102384</t>
  </si>
  <si>
    <t>Audrey</t>
  </si>
  <si>
    <t>JOANNEUM RESEARCH FORSCHUNGSGESELLSCHAFT MBH</t>
  </si>
  <si>
    <t>JOANNEUM RESEARCH</t>
  </si>
  <si>
    <t>LEONHARDSTRASSE 59</t>
  </si>
  <si>
    <t>www.joanneum.at</t>
  </si>
  <si>
    <t>ATU28781306</t>
  </si>
  <si>
    <t>Berlin</t>
  </si>
  <si>
    <t>Stefan</t>
  </si>
  <si>
    <t>AIT AUSTRIAN INSTITUTE OF TECHNOLOGY GMBH</t>
  </si>
  <si>
    <t>AIT</t>
  </si>
  <si>
    <t>GIEFINGGASSE 4</t>
  </si>
  <si>
    <t>http://www.ait.ac.at/</t>
  </si>
  <si>
    <t>ATU14703506</t>
  </si>
  <si>
    <t>Matthias</t>
  </si>
  <si>
    <t>UNIVERSITEIT LEIDEN</t>
  </si>
  <si>
    <t>RAPENBURG 70</t>
  </si>
  <si>
    <t>LEIDEN</t>
  </si>
  <si>
    <t>2311 EZ</t>
  </si>
  <si>
    <t>www.universiteitleiden.nl</t>
  </si>
  <si>
    <t>NL809778282B01</t>
  </si>
  <si>
    <t>THE UNIVERSITY OF MANCHESTER</t>
  </si>
  <si>
    <t>UNIVERSITY OF MANCHESTER</t>
  </si>
  <si>
    <t>OXFORD ROAD</t>
  </si>
  <si>
    <t>MANCHESTER</t>
  </si>
  <si>
    <t>M13 9PL</t>
  </si>
  <si>
    <t>www.manchester.ac.uk</t>
  </si>
  <si>
    <t>GB849738956</t>
  </si>
  <si>
    <t>Liz</t>
  </si>
  <si>
    <t>Fay</t>
  </si>
  <si>
    <t>STICHTING VU</t>
  </si>
  <si>
    <t>DE BOELELAAN 1105</t>
  </si>
  <si>
    <t>1081 HV</t>
  </si>
  <si>
    <t>www.vu.nl</t>
  </si>
  <si>
    <t>NL851029279B01</t>
  </si>
  <si>
    <t>MARNE LA VALLEE CEDEX 2</t>
  </si>
  <si>
    <t>Bertrand</t>
  </si>
  <si>
    <t>BRIGHTON</t>
  </si>
  <si>
    <t>UNIVERSITA DELLA SVIZZERA ITALIANA</t>
  </si>
  <si>
    <t>USI</t>
  </si>
  <si>
    <t>VIA LAMBERTENGHI  10 A</t>
  </si>
  <si>
    <t>LUGANO</t>
  </si>
  <si>
    <t>www.usi.ch</t>
  </si>
  <si>
    <t>CH507591</t>
  </si>
  <si>
    <t>Paola</t>
  </si>
  <si>
    <t>Emanuela</t>
  </si>
  <si>
    <t>POLITECNICO DI MILANO</t>
  </si>
  <si>
    <t>POLIMI</t>
  </si>
  <si>
    <t>PIAZZA LEONARDO DA VINCI 32</t>
  </si>
  <si>
    <t>www.polimi.it</t>
  </si>
  <si>
    <t>IT04376620151</t>
  </si>
  <si>
    <t>Laura</t>
  </si>
  <si>
    <t>UNIVERSITA DEGLI STUDI DI ROMA LA SAPIENZA</t>
  </si>
  <si>
    <t>CTL</t>
  </si>
  <si>
    <t>Piazzale Aldo Moro  5</t>
  </si>
  <si>
    <t>www.uniroma1.it</t>
  </si>
  <si>
    <t>IT02133771002</t>
  </si>
  <si>
    <t>Sabrina</t>
  </si>
  <si>
    <t>Giampaoletti</t>
  </si>
  <si>
    <t>PATRAS</t>
  </si>
  <si>
    <t>ATHINA-EREVNITIKO KENTRO KAINOTOMIAS STIS TECHNOLOGIES TIS PLIROFORIAS, TON EPIKOINONION KAI TIS GNOSIS</t>
  </si>
  <si>
    <t>ATHENA - RESEARCH AND INNOVATION CENTER</t>
  </si>
  <si>
    <t>ARTEMIDOS 6 KAI EPIDAVROU</t>
  </si>
  <si>
    <t>MAROUSSI</t>
  </si>
  <si>
    <t>151 25</t>
  </si>
  <si>
    <t>www.athena-innovation.gr</t>
  </si>
  <si>
    <t>EL999723442</t>
  </si>
  <si>
    <t>Davide</t>
  </si>
  <si>
    <t>Ioannis</t>
  </si>
  <si>
    <t>AIRBUS</t>
  </si>
  <si>
    <t>2 ROND POINT EMILE DEWOITINE</t>
  </si>
  <si>
    <t>BLAGNAC</t>
  </si>
  <si>
    <t>www.airbus.com</t>
  </si>
  <si>
    <t>FR89383474814</t>
  </si>
  <si>
    <t>Thierry</t>
  </si>
  <si>
    <t>Picot</t>
  </si>
  <si>
    <t>Stephan</t>
  </si>
  <si>
    <t>Franz</t>
  </si>
  <si>
    <t>THE UNIVERSITY OF SHEFFIELD</t>
  </si>
  <si>
    <t>USFD</t>
  </si>
  <si>
    <t>FIRTH COURT WESTERN BANK</t>
  </si>
  <si>
    <t>SHEFFIELD</t>
  </si>
  <si>
    <t>S10 2TN</t>
  </si>
  <si>
    <t>www.shef.ac.uk</t>
  </si>
  <si>
    <t>GB648238808</t>
  </si>
  <si>
    <t>Wilson</t>
  </si>
  <si>
    <t>TOULOUSE</t>
  </si>
  <si>
    <t>INSTITUT NATIONAL DE L ENVIRONNEMENT ET DES RISQUES INERIS</t>
  </si>
  <si>
    <t>INERIS</t>
  </si>
  <si>
    <t>Parc Technologique Alata</t>
  </si>
  <si>
    <t>VERNEUIL EN HALATTE</t>
  </si>
  <si>
    <t>www.ineris.fr</t>
  </si>
  <si>
    <t>FR73381984921</t>
  </si>
  <si>
    <t>Michel</t>
  </si>
  <si>
    <t>Nicolas</t>
  </si>
  <si>
    <t>Brigitte</t>
  </si>
  <si>
    <t>DEUTSCHES ZENTRUM FUER LUFT - UND RAUMFAHRT EV</t>
  </si>
  <si>
    <t>DLR</t>
  </si>
  <si>
    <t>Linder Hoehe</t>
  </si>
  <si>
    <t>KOELN</t>
  </si>
  <si>
    <t>www.dlr.de</t>
  </si>
  <si>
    <t>Jones</t>
  </si>
  <si>
    <t>Massimo</t>
  </si>
  <si>
    <t>KARLSRUHER INSTITUT FUER TECHNOLOGIE</t>
  </si>
  <si>
    <t>KIT</t>
  </si>
  <si>
    <t>KAISERSTRASSE 12</t>
  </si>
  <si>
    <t>www.kit.edu</t>
  </si>
  <si>
    <t>DE266749428</t>
  </si>
  <si>
    <t>DASSAULT AVIATION</t>
  </si>
  <si>
    <t>DASSAULT</t>
  </si>
  <si>
    <t>9 ROND POINT CHAMPS-ELYSEES-MARCEL DASSAULT</t>
  </si>
  <si>
    <t>www.dassault-aviation.com</t>
  </si>
  <si>
    <t>FR73712042456</t>
  </si>
  <si>
    <t>Claire</t>
  </si>
  <si>
    <t>Lallemand</t>
  </si>
  <si>
    <t>+33 1 47 11 64 94</t>
  </si>
  <si>
    <t>+33 1 47 11 61 40</t>
  </si>
  <si>
    <t>GEEL</t>
  </si>
  <si>
    <t>CA</t>
  </si>
  <si>
    <t>Jennifer</t>
  </si>
  <si>
    <t>RUEIL MALMAISON</t>
  </si>
  <si>
    <t>Christopher</t>
  </si>
  <si>
    <t>Lewis</t>
  </si>
  <si>
    <t>Roger</t>
  </si>
  <si>
    <t>EUROPEAN VIRTUAL INSTITUTE FOR INTEGRATED RISK MANAGEMENT EU VRI EWIV</t>
  </si>
  <si>
    <t>EU VRI</t>
  </si>
  <si>
    <t>FANGELSBACHSTRASSE 14</t>
  </si>
  <si>
    <t>DE253148518</t>
  </si>
  <si>
    <t>ARUP</t>
  </si>
  <si>
    <t>Barbara</t>
  </si>
  <si>
    <t>TIMISOARA</t>
  </si>
  <si>
    <t>Sue</t>
  </si>
  <si>
    <t>IDRYMA TECHNOLOGIAS KAI EREVNAS</t>
  </si>
  <si>
    <t>FOUNDATION FOR RESEARCH AND TECHNOLOGYHELLAS</t>
  </si>
  <si>
    <t>N PLASTIRA STR 100</t>
  </si>
  <si>
    <t>IRAKLEIO</t>
  </si>
  <si>
    <t>www.forth.gr</t>
  </si>
  <si>
    <t>EL090101655</t>
  </si>
  <si>
    <t>Zinovia</t>
  </si>
  <si>
    <t>Papatheodorou</t>
  </si>
  <si>
    <t>+34 91 566 8852</t>
  </si>
  <si>
    <t>+34 91 566 89 13</t>
  </si>
  <si>
    <t>UNIVERSITY OF YORK</t>
  </si>
  <si>
    <t>HESLINGTON</t>
  </si>
  <si>
    <t>YORK NORTH YORKSHIRE</t>
  </si>
  <si>
    <t>YO10 5DD</t>
  </si>
  <si>
    <t>http://www.york.ac.uk</t>
  </si>
  <si>
    <t>GB647205541</t>
  </si>
  <si>
    <t>Julian</t>
  </si>
  <si>
    <t>PRATO</t>
  </si>
  <si>
    <t>Franco</t>
  </si>
  <si>
    <t>DAI</t>
  </si>
  <si>
    <t>SALZBURG RESEARCH FORSCHUNGSGESELLSCHAFT M.B.H.</t>
  </si>
  <si>
    <t>SRFG</t>
  </si>
  <si>
    <t>JAKOB HARINGER STRASSE 5</t>
  </si>
  <si>
    <t>www.salzburgresearch.at</t>
  </si>
  <si>
    <t>ATU41145408</t>
  </si>
  <si>
    <t>Elizabeth</t>
  </si>
  <si>
    <t>OESTERREICHISCHE AKADEMIE DER WISSENSCHAFTEN</t>
  </si>
  <si>
    <t>OEAW</t>
  </si>
  <si>
    <t>DR. IGNAZ SEIPEL-PLATZ 2</t>
  </si>
  <si>
    <t>www.oeaw.ac.at</t>
  </si>
  <si>
    <t>ATU37116303</t>
  </si>
  <si>
    <t>NICOSIA</t>
  </si>
  <si>
    <t>ROME</t>
  </si>
  <si>
    <t>Rosa</t>
  </si>
  <si>
    <t>LJUBLJANA</t>
  </si>
  <si>
    <t>Sofia</t>
  </si>
  <si>
    <t>THE UNIVERSITY COURT OF THE UNIVERSITY OF ABERDEEN</t>
  </si>
  <si>
    <t>UNIABDN</t>
  </si>
  <si>
    <t>KING'S COLLEGE REGENT WALK</t>
  </si>
  <si>
    <t>AB24 3FX</t>
  </si>
  <si>
    <t>http://www.abdn.ac.uk</t>
  </si>
  <si>
    <t>GB267329044</t>
  </si>
  <si>
    <t>UNIVERSITEIT ANTWERPEN</t>
  </si>
  <si>
    <t>UANTWERPEN</t>
  </si>
  <si>
    <t>PRINSSTRAAT 13</t>
  </si>
  <si>
    <t>ANTWERPEN</t>
  </si>
  <si>
    <t>www.ua.ac.be</t>
  </si>
  <si>
    <t>BE0257216482</t>
  </si>
  <si>
    <t>Anne</t>
  </si>
  <si>
    <t>Adams</t>
  </si>
  <si>
    <t>COMMISSARIAT A L ENERGIE ATOMIQUE ET AUX ENERGIES ALTERNATIVES</t>
  </si>
  <si>
    <t>CEA</t>
  </si>
  <si>
    <t>RUE LEBLANC  25</t>
  </si>
  <si>
    <t>PARIS 15</t>
  </si>
  <si>
    <t>www.cea.fr</t>
  </si>
  <si>
    <t>FR43775685019</t>
  </si>
  <si>
    <t>Bauer</t>
  </si>
  <si>
    <t>EXETER</t>
  </si>
  <si>
    <t>Warner</t>
  </si>
  <si>
    <t>UNIVERSITE PARIS-SUD</t>
  </si>
  <si>
    <t>UPSud</t>
  </si>
  <si>
    <t>RUE GEORGES CLEMENCEAU 15</t>
  </si>
  <si>
    <t>ORSAY CEDEX</t>
  </si>
  <si>
    <t>www.u-psud.fr</t>
  </si>
  <si>
    <t>FR70199111014</t>
  </si>
  <si>
    <t>María</t>
  </si>
  <si>
    <t>POTSDAM</t>
  </si>
  <si>
    <t>Dan</t>
  </si>
  <si>
    <t>VERENIGING VOOR CHRISTELIJK HOGER ONDERWIJS WETENSCHAPPELIJK ONDERZOEK EN PATIENTENZORG</t>
  </si>
  <si>
    <t>VUA</t>
  </si>
  <si>
    <t>De Boelelaan 1105</t>
  </si>
  <si>
    <t>Susan</t>
  </si>
  <si>
    <t>Nina</t>
  </si>
  <si>
    <t>BIRMENSDORF</t>
  </si>
  <si>
    <t>Anders</t>
  </si>
  <si>
    <t>Charles</t>
  </si>
  <si>
    <t>UNIVERSITAET INNSBRUCK</t>
  </si>
  <si>
    <t>UIBK</t>
  </si>
  <si>
    <t>INNRAIN 52</t>
  </si>
  <si>
    <t>INNSBRUCK</t>
  </si>
  <si>
    <t>http://www.uibk.ac.at</t>
  </si>
  <si>
    <t>ATU57495437</t>
  </si>
  <si>
    <t>CRANFIELD UNIVERSITY</t>
  </si>
  <si>
    <t>CU</t>
  </si>
  <si>
    <t>College Road</t>
  </si>
  <si>
    <t>CRANFIELD - BEDFORDSHIRE</t>
  </si>
  <si>
    <t>MK43 0AL</t>
  </si>
  <si>
    <t>www.cranfield.ac.uk</t>
  </si>
  <si>
    <t>GB491358622</t>
  </si>
  <si>
    <t>Miller</t>
  </si>
  <si>
    <t>Jean-Michel</t>
  </si>
  <si>
    <t>Dora</t>
  </si>
  <si>
    <t>UNIVERSITA DEGLI STUDI DELLA TUSCIA</t>
  </si>
  <si>
    <t>UNITUS</t>
  </si>
  <si>
    <t>VIA S MARIA IN GRADI 4</t>
  </si>
  <si>
    <t>VITERBO</t>
  </si>
  <si>
    <t>http://www.unitus.it/</t>
  </si>
  <si>
    <t>IT00575560560</t>
  </si>
  <si>
    <t>GOTTFRIED WILHELM LEIBNIZ UNIVERSITAET HANNOVER</t>
  </si>
  <si>
    <t>LUH</t>
  </si>
  <si>
    <t>Welfengarten 1</t>
  </si>
  <si>
    <t>www.uni-hannover.de</t>
  </si>
  <si>
    <t>DE811245527</t>
  </si>
  <si>
    <t>Georg</t>
  </si>
  <si>
    <t>Marcel</t>
  </si>
  <si>
    <t>KUOPIO</t>
  </si>
  <si>
    <t>Matti</t>
  </si>
  <si>
    <t>JOENSUU</t>
  </si>
  <si>
    <t>Jari</t>
  </si>
  <si>
    <t>Denis</t>
  </si>
  <si>
    <t>Teknologian tutkimuskeskus VTT Oy</t>
  </si>
  <si>
    <t>VUORIMIEHENTIE 3</t>
  </si>
  <si>
    <t>FI26473754</t>
  </si>
  <si>
    <t>ALBERT-LUDWIGS-UNIVERSITAET FREIBURG</t>
  </si>
  <si>
    <t>ALU-FR</t>
  </si>
  <si>
    <t>FAHNENBERGPLATZ</t>
  </si>
  <si>
    <t>www.uni-freiburg.de</t>
  </si>
  <si>
    <t>DE142116817</t>
  </si>
  <si>
    <t>Eric</t>
  </si>
  <si>
    <t>Johanna</t>
  </si>
  <si>
    <t>Stefano</t>
  </si>
  <si>
    <t>Raffaele</t>
  </si>
  <si>
    <t>UNIVERSITAET FUER BODENKULTUR WIEN</t>
  </si>
  <si>
    <t>BOKU</t>
  </si>
  <si>
    <t>GREGOR MENDEL STRASSE 33</t>
  </si>
  <si>
    <t>www.boku.ac.at</t>
  </si>
  <si>
    <t>ATU16285008</t>
  </si>
  <si>
    <t>Karl</t>
  </si>
  <si>
    <t>Luca</t>
  </si>
  <si>
    <t>Antti</t>
  </si>
  <si>
    <t>Jürgen</t>
  </si>
  <si>
    <t>Rolf</t>
  </si>
  <si>
    <t>ENSCHEDE</t>
  </si>
  <si>
    <t>Johann</t>
  </si>
  <si>
    <t>UNIVERSIDAD POMPEU FABRA</t>
  </si>
  <si>
    <t>UPF</t>
  </si>
  <si>
    <t>PLACA DE LA MERCE, 10-12</t>
  </si>
  <si>
    <t>www.upf.edu</t>
  </si>
  <si>
    <t>ESQ5850017D</t>
  </si>
  <si>
    <t>Núria</t>
  </si>
  <si>
    <t>DUBLIN CITY UNIVERSITY</t>
  </si>
  <si>
    <t>DCU</t>
  </si>
  <si>
    <t>Glasnevin</t>
  </si>
  <si>
    <t>www.dcu.ie</t>
  </si>
  <si>
    <t>IE6517957E</t>
  </si>
  <si>
    <t>LINGUATEC GMBH</t>
  </si>
  <si>
    <t>GOTTFRIED-KELLER-STRASSE 12</t>
  </si>
  <si>
    <t>D-81245</t>
  </si>
  <si>
    <t>DE129489271</t>
  </si>
  <si>
    <t>Reinhard</t>
  </si>
  <si>
    <t>Busch</t>
  </si>
  <si>
    <t>Claudia</t>
  </si>
  <si>
    <t>PLYMOUTH</t>
  </si>
  <si>
    <t>FERRARA</t>
  </si>
  <si>
    <t>Simone</t>
  </si>
  <si>
    <t>Schulte</t>
  </si>
  <si>
    <t>+49 89 1205 2728</t>
  </si>
  <si>
    <t>+49 89 1205 7534</t>
  </si>
  <si>
    <t>Gerhard</t>
  </si>
  <si>
    <t>CATANIA</t>
  </si>
  <si>
    <t>+44 1224 272319</t>
  </si>
  <si>
    <t>FTA</t>
  </si>
  <si>
    <t>Saint Petersburg</t>
  </si>
  <si>
    <t>UNIVERSITE LIBRE DE BRUXELLES</t>
  </si>
  <si>
    <t>ULB</t>
  </si>
  <si>
    <t>AVENUE FRANKLIN ROOSEVELT 50</t>
  </si>
  <si>
    <t>www.ulb.ac.be</t>
  </si>
  <si>
    <t>BE0407626464</t>
  </si>
  <si>
    <t>UNIVERSITE DE NEUCHATEL</t>
  </si>
  <si>
    <t>UNINE</t>
  </si>
  <si>
    <t>FAUBOURG DE L'HOPITAL 41</t>
  </si>
  <si>
    <t>www.unine.ch</t>
  </si>
  <si>
    <t>CHE115251043TVA</t>
  </si>
  <si>
    <t>Edward</t>
  </si>
  <si>
    <t>Mitchell</t>
  </si>
  <si>
    <t>LUXEMBOURG</t>
  </si>
  <si>
    <t>Morten</t>
  </si>
  <si>
    <t>Brussels</t>
  </si>
  <si>
    <t>WALLINGFORD</t>
  </si>
  <si>
    <t>Ulrich</t>
  </si>
  <si>
    <t>ITA-SUOMEN YLIOPISTO</t>
  </si>
  <si>
    <t>University of Eastern Finland (UEF)</t>
  </si>
  <si>
    <t>YLIOPISTONRANTA 1 E</t>
  </si>
  <si>
    <t>www.uef.fi</t>
  </si>
  <si>
    <t>FI22857339</t>
  </si>
  <si>
    <t>Mika</t>
  </si>
  <si>
    <t>Saikkonen</t>
  </si>
  <si>
    <t>Sandra</t>
  </si>
  <si>
    <t>Geneva</t>
  </si>
  <si>
    <t>UNIVERSITAT POLITECNICA DE VALENCIA</t>
  </si>
  <si>
    <t>UPV</t>
  </si>
  <si>
    <t>CAMINO DE VERA SN EDIFICIO 3A</t>
  </si>
  <si>
    <t>www.upv.es</t>
  </si>
  <si>
    <t>ESQ4618002B</t>
  </si>
  <si>
    <t>José Antonio</t>
  </si>
  <si>
    <t>+34 963877409</t>
  </si>
  <si>
    <t>+34 963877949</t>
  </si>
  <si>
    <t>Sylvie</t>
  </si>
  <si>
    <t>Bernd</t>
  </si>
  <si>
    <t>BYDGOSZCZ</t>
  </si>
  <si>
    <t>Leena</t>
  </si>
  <si>
    <t>Fabienne</t>
  </si>
  <si>
    <t>Schneider</t>
  </si>
  <si>
    <t>Koen</t>
  </si>
  <si>
    <t>Tina</t>
  </si>
  <si>
    <t>Luigi</t>
  </si>
  <si>
    <t>UNIVERSITAT POLITECNICA DE CATALUNYA</t>
  </si>
  <si>
    <t>UPC</t>
  </si>
  <si>
    <t>CALLE JORDI GIRONA 31</t>
  </si>
  <si>
    <t>www.upc.edu</t>
  </si>
  <si>
    <t>ESQ0818003F</t>
  </si>
  <si>
    <t>Valentí</t>
  </si>
  <si>
    <t>Guasch</t>
  </si>
  <si>
    <t>Santiago</t>
  </si>
  <si>
    <t>Pierre</t>
  </si>
  <si>
    <t>UNIVERSITY OF LEICESTER</t>
  </si>
  <si>
    <t>ULEIC</t>
  </si>
  <si>
    <t>UNIVERSITY ROAD</t>
  </si>
  <si>
    <t>LEICESTER</t>
  </si>
  <si>
    <t>LE1 7RH</t>
  </si>
  <si>
    <t>www.le.ac.uk</t>
  </si>
  <si>
    <t>GB916583894</t>
  </si>
  <si>
    <t>INNOSEC</t>
  </si>
  <si>
    <t>TOTALFORSVARETS FORSKNINGSINSTITUT</t>
  </si>
  <si>
    <t>FOI</t>
  </si>
  <si>
    <t>Gullfossgatan 6</t>
  </si>
  <si>
    <t>164 90</t>
  </si>
  <si>
    <t>www.foi.se</t>
  </si>
  <si>
    <t>SE202100518201</t>
  </si>
  <si>
    <t>https://ec.europa.eu/research/participants/api/contact/indexcontactproject.html?pic=999627875&amp;projectId=285663&amp;programId=10000009</t>
  </si>
  <si>
    <t>E. Anders</t>
  </si>
  <si>
    <t>Eriksson</t>
  </si>
  <si>
    <t>+46 8 5550 3747</t>
  </si>
  <si>
    <t>+46 8 5550 3866</t>
  </si>
  <si>
    <t>https://ec.europa.eu/research/participants/api/contact/indexcontactproject.html?pic=999584128&amp;projectId=285663&amp;programId=10000009</t>
  </si>
  <si>
    <t>+43 50 550 4561</t>
  </si>
  <si>
    <t>https://ec.europa.eu/research/participants/api/contact/indexcontactproject.html?pic=999903840&amp;projectId=285663&amp;programId=10000009</t>
  </si>
  <si>
    <t>PROSEGUR COMPANIA DE SEGURIDAD SA</t>
  </si>
  <si>
    <t>PROSEGUR</t>
  </si>
  <si>
    <t>CALLE PAJARITOS 24</t>
  </si>
  <si>
    <t>www.prosegur.com</t>
  </si>
  <si>
    <t>https://ec.europa.eu/research/participants/api/contact/indexcontactproject.html?pic=960794410&amp;projectId=285663&amp;programId=10000009</t>
  </si>
  <si>
    <t>Mariano</t>
  </si>
  <si>
    <t>Rodriguez</t>
  </si>
  <si>
    <t>+34 91 589 83 33</t>
  </si>
  <si>
    <t>NEDERLANDSE ORGANISATIE VOOR TOEGEPAST NATUURWETENSCHAPPELIJK ONDERZOEK TNO</t>
  </si>
  <si>
    <t>NETHERLANDS ORGANISATION FORAPPLIED SCIENTIFIC RESEARCH</t>
  </si>
  <si>
    <t>ANNA VAN BUERENPLEIN 1</t>
  </si>
  <si>
    <t>DEN HAAG</t>
  </si>
  <si>
    <t>2595 DA</t>
  </si>
  <si>
    <t>www.tno.nl</t>
  </si>
  <si>
    <t>NL002875718B01</t>
  </si>
  <si>
    <t>https://ec.europa.eu/research/participants/api/contact/indexcontactproject.html?pic=999988909&amp;projectId=285663&amp;programId=10000009</t>
  </si>
  <si>
    <t>Marcel-Paul</t>
  </si>
  <si>
    <t>Hasberg</t>
  </si>
  <si>
    <t>https://ec.europa.eu/research/participants/api/contact/indexcontactproject.html?pic=999984059&amp;projectId=285663&amp;programId=10000009</t>
  </si>
  <si>
    <t>Krause</t>
  </si>
  <si>
    <t>FUNDACION TECNALIA RESEARCH &amp; INNOVATION</t>
  </si>
  <si>
    <t>TECNALIA</t>
  </si>
  <si>
    <t>PARQUE CIENTIFICO Y TECNOLOGICO DE GIPUZKOA PASEO MIKELETEGI 2</t>
  </si>
  <si>
    <t>DONOSTIA/SAN SEBASTIAN (GIPUZKOA)</t>
  </si>
  <si>
    <t>www.tecnalia.com</t>
  </si>
  <si>
    <t>ESG48975767</t>
  </si>
  <si>
    <t>https://ec.europa.eu/research/participants/api/contact/indexcontactproject.html?pic=999604110&amp;projectId=285663&amp;programId=10000009</t>
  </si>
  <si>
    <t>Amaia</t>
  </si>
  <si>
    <t>Sopelana</t>
  </si>
  <si>
    <t>Politieregio Zaanstreek-Waterland</t>
  </si>
  <si>
    <t>DNP</t>
  </si>
  <si>
    <t>Guishof1</t>
  </si>
  <si>
    <t>zaandijk</t>
  </si>
  <si>
    <t>1544ZG</t>
  </si>
  <si>
    <t>www.politie.nl/zaanstreek-waterland</t>
  </si>
  <si>
    <t>https://ec.europa.eu/research/participants/api/contact/indexcontactproject.html?pic=957740268&amp;projectId=285663&amp;programId=10000009</t>
  </si>
  <si>
    <t>Marleen</t>
  </si>
  <si>
    <t>Ribbens</t>
  </si>
  <si>
    <t>+31 610880709</t>
  </si>
  <si>
    <t>+31 756271808</t>
  </si>
  <si>
    <t>OSTERREICHISCHES ROTES KREUZ</t>
  </si>
  <si>
    <t>ARC ORK</t>
  </si>
  <si>
    <t>WIEDNER HAUPTSTRASSE 32</t>
  </si>
  <si>
    <t>www.roteskreuz.at</t>
  </si>
  <si>
    <t>ATU16370905</t>
  </si>
  <si>
    <t>https://ec.europa.eu/research/participants/api/contact/indexcontactproject.html?pic=988226010&amp;projectId=285663&amp;programId=10000009</t>
  </si>
  <si>
    <t>Gerry</t>
  </si>
  <si>
    <t>Foitik</t>
  </si>
  <si>
    <t>https://ec.europa.eu/research/participants/api/contact/indexcontactproject.html?pic=999901706&amp;projectId=285663&amp;programId=10000009</t>
  </si>
  <si>
    <t>Sirkku</t>
  </si>
  <si>
    <t>Hoikkala</t>
  </si>
  <si>
    <t>+358 20 722 3232</t>
  </si>
  <si>
    <t>SINTEF ENERGI AS</t>
  </si>
  <si>
    <t>SINTEF</t>
  </si>
  <si>
    <t>Sem Saelandsveg 11</t>
  </si>
  <si>
    <t>NO939350675MVA</t>
  </si>
  <si>
    <t>Knut</t>
  </si>
  <si>
    <t>VLAAMSE INSTELLING VOOR TECHNOLOGISCH ONDERZOEK N.V.</t>
  </si>
  <si>
    <t>VITO</t>
  </si>
  <si>
    <t>BOERETANG 200</t>
  </si>
  <si>
    <t>MOL</t>
  </si>
  <si>
    <t>www.vito.be</t>
  </si>
  <si>
    <t>BE0244195916</t>
  </si>
  <si>
    <t>Parik</t>
  </si>
  <si>
    <t>+43 505506360</t>
  </si>
  <si>
    <t>Irene</t>
  </si>
  <si>
    <t>LV</t>
  </si>
  <si>
    <t>RIGA</t>
  </si>
  <si>
    <t>Gunta</t>
  </si>
  <si>
    <t>+34 946430850</t>
  </si>
  <si>
    <t>+34 946460900</t>
  </si>
  <si>
    <t>+33 1 69 08 21 19</t>
  </si>
  <si>
    <t>INESC TEC - INSTITUTO DE ENGENHARIADE SISTEMAS E COMPUTADORES, TECNOLOGIA E CIENCIA</t>
  </si>
  <si>
    <t>INESC TEC</t>
  </si>
  <si>
    <t>RUA DR ROBERTO FRIAS CAMPUS DA FEUP</t>
  </si>
  <si>
    <t>PORTO</t>
  </si>
  <si>
    <t>4200 465</t>
  </si>
  <si>
    <t>www.inescporto.pt</t>
  </si>
  <si>
    <t>PT504441361</t>
  </si>
  <si>
    <t>Barbas</t>
  </si>
  <si>
    <t>AGENZIA NAZIONALE PER LE NUOVE TECNOLOGIE, L'ENERGIA E LO SVILUPPO ECONOMICO SOSTENIBILE</t>
  </si>
  <si>
    <t>ENEA</t>
  </si>
  <si>
    <t>LUNGOTEVERE GRANDE AMMIRAGLIO THAON DI REVEL 76</t>
  </si>
  <si>
    <t>http://www.enea.it</t>
  </si>
  <si>
    <t>IT00985801000</t>
  </si>
  <si>
    <t>Holger</t>
  </si>
  <si>
    <t>RICERCA SUL SISTEMA ENERGETICO - RSE SPA</t>
  </si>
  <si>
    <t>RSE SPA</t>
  </si>
  <si>
    <t>VIA RAFFAELE RUBATTINO 54</t>
  </si>
  <si>
    <t>www.rse-web.it</t>
  </si>
  <si>
    <t>IT05058230961</t>
  </si>
  <si>
    <t>Carlo</t>
  </si>
  <si>
    <t>Legramandi</t>
  </si>
  <si>
    <t>+39 02 3992 5317</t>
  </si>
  <si>
    <t>+39 02 3992 5113</t>
  </si>
  <si>
    <t>Kurt</t>
  </si>
  <si>
    <t>Krzysztof</t>
  </si>
  <si>
    <t>UNIVERSITY OF STRATHCLYDE</t>
  </si>
  <si>
    <t>USTRAT</t>
  </si>
  <si>
    <t>Richmond Street 16</t>
  </si>
  <si>
    <t>GLASGOW</t>
  </si>
  <si>
    <t>G1 1XQ</t>
  </si>
  <si>
    <t>www.strath.ac.uk</t>
  </si>
  <si>
    <t>GB261339762</t>
  </si>
  <si>
    <t>Gregory</t>
  </si>
  <si>
    <t>BUNDESINSTITUT FUER RISIKOBEWERTUNG</t>
  </si>
  <si>
    <t>BFR</t>
  </si>
  <si>
    <t>MAX DOHRN STRASSE 8-10</t>
  </si>
  <si>
    <t>www.bfr.bund.de</t>
  </si>
  <si>
    <t>Tanja</t>
  </si>
  <si>
    <t>Anne-Marie</t>
  </si>
  <si>
    <t>Lourdes</t>
  </si>
  <si>
    <t>Marc</t>
  </si>
  <si>
    <t>VILNIUS</t>
  </si>
  <si>
    <t>Julija</t>
  </si>
  <si>
    <t>DELOITTE</t>
  </si>
  <si>
    <t>TEL AVIV</t>
  </si>
  <si>
    <t>Palumbo</t>
  </si>
  <si>
    <t>Ilse</t>
  </si>
  <si>
    <t>Madrid</t>
  </si>
  <si>
    <t>Jon</t>
  </si>
  <si>
    <t>Donatella</t>
  </si>
  <si>
    <t>PRAHA 1</t>
  </si>
  <si>
    <t>110 00</t>
  </si>
  <si>
    <t>Jiri</t>
  </si>
  <si>
    <t>Manchester</t>
  </si>
  <si>
    <t>HELLERUP</t>
  </si>
  <si>
    <t>JERUSALEM</t>
  </si>
  <si>
    <t>LAPIN YLIOPISTO</t>
  </si>
  <si>
    <t>LAY</t>
  </si>
  <si>
    <t>YLIOPISTONKATU 8 E WING 3RF FLOOR</t>
  </si>
  <si>
    <t>ROVANIEMI</t>
  </si>
  <si>
    <t>www.ulapland.fi</t>
  </si>
  <si>
    <t>FI02928005</t>
  </si>
  <si>
    <t>GENOVA</t>
  </si>
  <si>
    <t>Tal</t>
  </si>
  <si>
    <t>Berman</t>
  </si>
  <si>
    <t>Anita</t>
  </si>
  <si>
    <t>TARTU</t>
  </si>
  <si>
    <t>Paula</t>
  </si>
  <si>
    <t>Jonsson</t>
  </si>
  <si>
    <t>Erik</t>
  </si>
  <si>
    <t>Walker</t>
  </si>
  <si>
    <t>TRIESTE</t>
  </si>
  <si>
    <t>Valerio</t>
  </si>
  <si>
    <t>Inge</t>
  </si>
  <si>
    <t>BERN</t>
  </si>
  <si>
    <t>Felix</t>
  </si>
  <si>
    <t>UNIVERSITATEA BABES BOLYAI</t>
  </si>
  <si>
    <t>UBB</t>
  </si>
  <si>
    <t>MIHAIL KOGALNICEANU 1</t>
  </si>
  <si>
    <t>CLUJ NAPOCA</t>
  </si>
  <si>
    <t>www.ubbcluj.ro</t>
  </si>
  <si>
    <t>RO21524920</t>
  </si>
  <si>
    <t>Laszlo</t>
  </si>
  <si>
    <t>KE</t>
  </si>
  <si>
    <t>NAIROBI</t>
  </si>
  <si>
    <t>INSTITUTO SUPERIOR DE AGRONOMIA</t>
  </si>
  <si>
    <t>ISA</t>
  </si>
  <si>
    <t>TAPADA DA AJUDA</t>
  </si>
  <si>
    <t>1349 017</t>
  </si>
  <si>
    <t>http://www.isa.ulisboa.pt</t>
  </si>
  <si>
    <t>PT505869721</t>
  </si>
  <si>
    <t>Joao</t>
  </si>
  <si>
    <t>Belfast</t>
  </si>
  <si>
    <t>Jim</t>
  </si>
  <si>
    <t>UNIVERSIDAD DE SANTIAGO DE COMPOSTELA</t>
  </si>
  <si>
    <t>UNIVERSIDADE DE SANTIAGO DE COMPOSTELA</t>
  </si>
  <si>
    <t>COLEXIO DE SAN XEROME PRAZA DO OBRADOIRO S/N</t>
  </si>
  <si>
    <t>SANTIAGO DE COMPOSTELA</t>
  </si>
  <si>
    <t>http://www.usc.es</t>
  </si>
  <si>
    <t>ESQ1518001A</t>
  </si>
  <si>
    <t>Smith</t>
  </si>
  <si>
    <t>BUNNIK</t>
  </si>
  <si>
    <t>Monique</t>
  </si>
  <si>
    <t>TECHNOLOGIKO EKPEDEFTIKO IDRIMA STEREAS ELLADAS</t>
  </si>
  <si>
    <t>TEISTE</t>
  </si>
  <si>
    <t>3 KLM PALAIAS ETHNIKIS ODOU LAMIAS ATHINON</t>
  </si>
  <si>
    <t>LAMIA</t>
  </si>
  <si>
    <t>www.teiste.gr</t>
  </si>
  <si>
    <t>EL997502348</t>
  </si>
  <si>
    <t>Anastasia</t>
  </si>
  <si>
    <t>Paris</t>
  </si>
  <si>
    <t>MONTPELLIER</t>
  </si>
  <si>
    <t>INSTITUTO TECNOLOGICO DEL EMBALAJE, TRANSPORTE Y LOGISTICA</t>
  </si>
  <si>
    <t>ITENE</t>
  </si>
  <si>
    <t>CALLE ALBERT EINSTEIN 1 PARQUE TECNOLOGICO DE VALENCIA</t>
  </si>
  <si>
    <t>www.itene.com</t>
  </si>
  <si>
    <t>ESG96308184</t>
  </si>
  <si>
    <t>Ana</t>
  </si>
  <si>
    <t>Viñas Ruiz</t>
  </si>
  <si>
    <t>Diego</t>
  </si>
  <si>
    <t>Simo</t>
  </si>
  <si>
    <t>MIKKELI</t>
  </si>
  <si>
    <t>Daniele</t>
  </si>
  <si>
    <t>LIVORNO</t>
  </si>
  <si>
    <t>Maurizio</t>
  </si>
  <si>
    <t>IS</t>
  </si>
  <si>
    <t>UA</t>
  </si>
  <si>
    <t>Carlsson</t>
  </si>
  <si>
    <t>PRO</t>
  </si>
  <si>
    <t>Jaap</t>
  </si>
  <si>
    <t>ORLEANS</t>
  </si>
  <si>
    <t>Fernando</t>
  </si>
  <si>
    <t>Vito</t>
  </si>
  <si>
    <t>Giuliano</t>
  </si>
  <si>
    <t>PLOVDIV</t>
  </si>
  <si>
    <t>Herbert</t>
  </si>
  <si>
    <t>+34 881 816233</t>
  </si>
  <si>
    <t>FIRENZE</t>
  </si>
  <si>
    <t>Nicholas</t>
  </si>
  <si>
    <t>AVEIRO</t>
  </si>
  <si>
    <t>LONDON SCHOOL OF HYGIENE AND TROPICAL MEDICINE ROYAL CHARTER</t>
  </si>
  <si>
    <t>LSHTM</t>
  </si>
  <si>
    <t>KEPPEL STREET</t>
  </si>
  <si>
    <t>WC1E 7HT</t>
  </si>
  <si>
    <t>http://www.lshtm.ac.uk/</t>
  </si>
  <si>
    <t>GB233756066</t>
  </si>
  <si>
    <t>Ireland</t>
  </si>
  <si>
    <t>Silvia</t>
  </si>
  <si>
    <t>AARHUS</t>
  </si>
  <si>
    <t>Carlos</t>
  </si>
  <si>
    <t>UNIVERSITA' DEGLI STUDI DI MILANO-BICOCCA</t>
  </si>
  <si>
    <t>UNIMIB</t>
  </si>
  <si>
    <t>PIAZZA DELL'ATENEO NUOVO 1</t>
  </si>
  <si>
    <t>www.unimib.it</t>
  </si>
  <si>
    <t>IT12621570154</t>
  </si>
  <si>
    <t>Giovanni</t>
  </si>
  <si>
    <t>ERASMUS UNIVERSITAIR MEDISCH CENTRUM ROTTERDAM</t>
  </si>
  <si>
    <t>ERASMUS MC</t>
  </si>
  <si>
    <t>DR MOLEWATERPLEIN 40</t>
  </si>
  <si>
    <t>ROTTERDAM</t>
  </si>
  <si>
    <t>3015  GD</t>
  </si>
  <si>
    <t>www.erasmusmc.nl</t>
  </si>
  <si>
    <t>NL801427228B01</t>
  </si>
  <si>
    <t>Pieter</t>
  </si>
  <si>
    <t>Utrecht</t>
  </si>
  <si>
    <t>Helene</t>
  </si>
  <si>
    <t>Pedersen</t>
  </si>
  <si>
    <t>RENNES</t>
  </si>
  <si>
    <t>TRACE</t>
  </si>
  <si>
    <t>Rob</t>
  </si>
  <si>
    <t>THESSALONIKI</t>
  </si>
  <si>
    <t>UNIVERSITA DEGLI STUDI DI PADOVA</t>
  </si>
  <si>
    <t>UNIPD</t>
  </si>
  <si>
    <t>VIA 8 FEBBRAIO 2</t>
  </si>
  <si>
    <t>PADOVA</t>
  </si>
  <si>
    <t>www.unipd.it</t>
  </si>
  <si>
    <t>IT00742430283</t>
  </si>
  <si>
    <t>Dimitrios</t>
  </si>
  <si>
    <t>Giovanna</t>
  </si>
  <si>
    <t>Marino</t>
  </si>
  <si>
    <t>THE UNIVERSITY OF STIRLING</t>
  </si>
  <si>
    <t>U STIRLING</t>
  </si>
  <si>
    <t>STIRLING</t>
  </si>
  <si>
    <t>FK9 4LA</t>
  </si>
  <si>
    <t>www.stir.ac.uk</t>
  </si>
  <si>
    <t>GB261483657</t>
  </si>
  <si>
    <t>Gibb</t>
  </si>
  <si>
    <t>+44 1786 466447</t>
  </si>
  <si>
    <t>+44 1786 466688</t>
  </si>
  <si>
    <t>A CORUNA</t>
  </si>
  <si>
    <t>Christine</t>
  </si>
  <si>
    <t>SG</t>
  </si>
  <si>
    <t>EDINBURGH</t>
  </si>
  <si>
    <t>+39 0332 786375</t>
  </si>
  <si>
    <t>+39 0332 786465</t>
  </si>
  <si>
    <t>FORNEBU</t>
  </si>
  <si>
    <t>LINKOPINGS UNIVERSITET</t>
  </si>
  <si>
    <t>LIU</t>
  </si>
  <si>
    <t>CAMPUS VALLA</t>
  </si>
  <si>
    <t>Linkoping</t>
  </si>
  <si>
    <t>581 83</t>
  </si>
  <si>
    <t>www.liu.se</t>
  </si>
  <si>
    <t>SE202100309601</t>
  </si>
  <si>
    <t>Carolina</t>
  </si>
  <si>
    <t>Larsson</t>
  </si>
  <si>
    <t>THALES SIX GTS FRANCE SAS</t>
  </si>
  <si>
    <t>THALES SIX GTS France</t>
  </si>
  <si>
    <t>AVENUE DES LOUVRESSES 4</t>
  </si>
  <si>
    <t>GENNEVILLIERS</t>
  </si>
  <si>
    <t>www.thalesgroup.com</t>
  </si>
  <si>
    <t>FR01383470937</t>
  </si>
  <si>
    <t>+33 1 4613 3280</t>
  </si>
  <si>
    <t>AALTO KORKEAKOULUSAATIO SR</t>
  </si>
  <si>
    <t>AALTO</t>
  </si>
  <si>
    <t>OTAKAARI 1</t>
  </si>
  <si>
    <t>http://www.aalto.fi/en/</t>
  </si>
  <si>
    <t>FI22283574</t>
  </si>
  <si>
    <t>EURECOM</t>
  </si>
  <si>
    <t>ROUTE DES CHAPPES 450 CAMPUS SOPHIATECH</t>
  </si>
  <si>
    <t>BIOT</t>
  </si>
  <si>
    <t>www.eurecom.fr</t>
  </si>
  <si>
    <t>FR65383181575</t>
  </si>
  <si>
    <t>NORGES TEKNISK-NATURVITENSKAPELIGE UNIVERSITET NTNU</t>
  </si>
  <si>
    <t>NTNU</t>
  </si>
  <si>
    <t>HOGSKOLERINGEN 1</t>
  </si>
  <si>
    <t>www.ntnu.no</t>
  </si>
  <si>
    <t>NO974767880MVA</t>
  </si>
  <si>
    <t>Torbjörn</t>
  </si>
  <si>
    <t>STICHTING CENTRUM VOOR WISKUNDE EN INFORMATICA</t>
  </si>
  <si>
    <t>CWI</t>
  </si>
  <si>
    <t>Science Park  123</t>
  </si>
  <si>
    <t>1098XG</t>
  </si>
  <si>
    <t>http://www.cwi.nl</t>
  </si>
  <si>
    <t>NL002953390B01</t>
  </si>
  <si>
    <t>LES ULIS</t>
  </si>
  <si>
    <t>Florence</t>
  </si>
  <si>
    <t>Sidonie</t>
  </si>
  <si>
    <t>5656 AE</t>
  </si>
  <si>
    <t>CGI NEDERLAND BV</t>
  </si>
  <si>
    <t>LOGICA HRM &amp; PAYROLL SOLUTIONS LOGICA ENTERPRISE SOLUTIONS LOGICA PARTICIPATIES EN INVESTERINGEN NEDERLAND LOGICA GROUP SER</t>
  </si>
  <si>
    <t>GEORGE HINTZENWEG 89</t>
  </si>
  <si>
    <t>3068 AX</t>
  </si>
  <si>
    <t>NL001620952B01</t>
  </si>
  <si>
    <t>INSTITUT FUR RUNDFUNKTECHNIK GMBH</t>
  </si>
  <si>
    <t>IRT</t>
  </si>
  <si>
    <t>FLORIANSMUHLSTRASSE 60</t>
  </si>
  <si>
    <t>www.irt.de</t>
  </si>
  <si>
    <t>DE129521727</t>
  </si>
  <si>
    <t>Dosch</t>
  </si>
  <si>
    <t>HEWLETT-PACKARD LIMITED</t>
  </si>
  <si>
    <t>HPLB</t>
  </si>
  <si>
    <t>CAIN ROAD</t>
  </si>
  <si>
    <t>BRACKNELL</t>
  </si>
  <si>
    <t>RG12 1HN</t>
  </si>
  <si>
    <t>http://www.hp.com</t>
  </si>
  <si>
    <t>GB314149679</t>
  </si>
  <si>
    <t>Eduardo</t>
  </si>
  <si>
    <t>Zabala</t>
  </si>
  <si>
    <t>LODZ</t>
  </si>
  <si>
    <t>Giorgio</t>
  </si>
  <si>
    <t>Stephane</t>
  </si>
  <si>
    <t>Malgorzata</t>
  </si>
  <si>
    <t>UNIVERSITAT ROVIRA I VIRGILI</t>
  </si>
  <si>
    <t>URV</t>
  </si>
  <si>
    <t>CARRER DE ESCORXADOR</t>
  </si>
  <si>
    <t>TARRAGONA</t>
  </si>
  <si>
    <t>http://www.urv.cat</t>
  </si>
  <si>
    <t>ESQ9350003A</t>
  </si>
  <si>
    <t>WEIZMANN INSTITUTE OF SCIENCE</t>
  </si>
  <si>
    <t>WEIZMANN</t>
  </si>
  <si>
    <t>HERZL STREET 234</t>
  </si>
  <si>
    <t>REHOVOT</t>
  </si>
  <si>
    <t>www.weizmann.ac.il</t>
  </si>
  <si>
    <t>IL520016858</t>
  </si>
  <si>
    <t>+44 115 9515679</t>
  </si>
  <si>
    <t>PANEPISTIMIO KRITIS</t>
  </si>
  <si>
    <t>UNIVERSITY OF CRETE</t>
  </si>
  <si>
    <t>UNIVERSITY CAMPUS GALLOS</t>
  </si>
  <si>
    <t>RETHIMNO</t>
  </si>
  <si>
    <t>www.uoc.gr</t>
  </si>
  <si>
    <t>EL090033943</t>
  </si>
  <si>
    <t>HELSINGIN YLIOPISTO</t>
  </si>
  <si>
    <t>UH</t>
  </si>
  <si>
    <t>YLIOPISTONKATU 3</t>
  </si>
  <si>
    <t>www.helsinki.fi</t>
  </si>
  <si>
    <t>FI03134717</t>
  </si>
  <si>
    <t>LYON</t>
  </si>
  <si>
    <t>CENTRO RICERCHE FIAT SCPA</t>
  </si>
  <si>
    <t>CENTRO RICERCHE FIAT</t>
  </si>
  <si>
    <t>STRADA TORINO 50</t>
  </si>
  <si>
    <t>ORBASSANO</t>
  </si>
  <si>
    <t>www.crf.it</t>
  </si>
  <si>
    <t>IT07084560015</t>
  </si>
  <si>
    <t>Irazustabarrena Murgiondo</t>
  </si>
  <si>
    <t>+34 943 003700</t>
  </si>
  <si>
    <t>+34 943 003800</t>
  </si>
  <si>
    <t>Francesca</t>
  </si>
  <si>
    <t>Niels</t>
  </si>
  <si>
    <t>Sylvia</t>
  </si>
  <si>
    <t>PSI</t>
  </si>
  <si>
    <t>UNIVERSITY OF GLASGOW</t>
  </si>
  <si>
    <t>UGLA</t>
  </si>
  <si>
    <t>UNIVERSITY AVENUE</t>
  </si>
  <si>
    <t>G12 8QQ</t>
  </si>
  <si>
    <t>www.gla.ac.uk</t>
  </si>
  <si>
    <t>GB671798093</t>
  </si>
  <si>
    <t>Joe</t>
  </si>
  <si>
    <t>Galloway</t>
  </si>
  <si>
    <t>Bath</t>
  </si>
  <si>
    <t>Rossi</t>
  </si>
  <si>
    <t>+358 20 722 7012</t>
  </si>
  <si>
    <t>UNIVERSITA DEGLI STUDI DI CATANIA</t>
  </si>
  <si>
    <t>UNICT</t>
  </si>
  <si>
    <t>PIAZZA UNIVERSITA 2</t>
  </si>
  <si>
    <t>www.unict.it</t>
  </si>
  <si>
    <t>IT02772010878</t>
  </si>
  <si>
    <t>Emilio</t>
  </si>
  <si>
    <t>Chris</t>
  </si>
  <si>
    <t>Anette</t>
  </si>
  <si>
    <t>TRUST-IT SERVICES LIMITED</t>
  </si>
  <si>
    <t>TRUST-IT</t>
  </si>
  <si>
    <t>CHASE SIDE 42 CHASE GREEN HOUSE</t>
  </si>
  <si>
    <t>ENFIELD</t>
  </si>
  <si>
    <t>EN2 6NF</t>
  </si>
  <si>
    <t>GB848450895</t>
  </si>
  <si>
    <t>CITET</t>
  </si>
  <si>
    <t>TN</t>
  </si>
  <si>
    <t>TUNIS</t>
  </si>
  <si>
    <t>Moulin</t>
  </si>
  <si>
    <t>DZ</t>
  </si>
  <si>
    <t>ALGER</t>
  </si>
  <si>
    <t>EG</t>
  </si>
  <si>
    <t>Martina</t>
  </si>
  <si>
    <t>Behrens</t>
  </si>
  <si>
    <t>CBS</t>
  </si>
  <si>
    <t>Sami</t>
  </si>
  <si>
    <t>Cristina</t>
  </si>
  <si>
    <t>MALAGA</t>
  </si>
  <si>
    <t>Rafael</t>
  </si>
  <si>
    <t>Colin</t>
  </si>
  <si>
    <t>UNIVERSITE D'AIX MARSEILLE</t>
  </si>
  <si>
    <t>AMU</t>
  </si>
  <si>
    <t>Boulevard Charles Livon   58</t>
  </si>
  <si>
    <t>Marseille</t>
  </si>
  <si>
    <t>FR84130015332</t>
  </si>
  <si>
    <t>Sall</t>
  </si>
  <si>
    <t>Paloma</t>
  </si>
  <si>
    <t>Euringer</t>
  </si>
  <si>
    <t>Yannis</t>
  </si>
  <si>
    <t>CENTRO DE INVESTIGACIONES ENERGETICAS, MEDIOAMBIENTALES Y TECNOLOGICAS-CIEMAT</t>
  </si>
  <si>
    <t>CIEMAT</t>
  </si>
  <si>
    <t>Avenida Complutense  40</t>
  </si>
  <si>
    <t>http://www.ciemat.es</t>
  </si>
  <si>
    <t>ESQ2820002J</t>
  </si>
  <si>
    <t>Angel</t>
  </si>
  <si>
    <t>KJELLER</t>
  </si>
  <si>
    <t>Melanie</t>
  </si>
  <si>
    <t>Lucia</t>
  </si>
  <si>
    <t>Richard</t>
  </si>
  <si>
    <t>POLITECNICO DI TORINO</t>
  </si>
  <si>
    <t>POLITO</t>
  </si>
  <si>
    <t>CORSO DUCA DEGLI ABRUZZI 24</t>
  </si>
  <si>
    <t>TORINO</t>
  </si>
  <si>
    <t>www.polito.it</t>
  </si>
  <si>
    <t>IT00518460019</t>
  </si>
  <si>
    <t>Pilar</t>
  </si>
  <si>
    <t>ECT</t>
  </si>
  <si>
    <t>Anja</t>
  </si>
  <si>
    <t>MEDITERRANEA DELLE ACQUE S.p.A.</t>
  </si>
  <si>
    <t>Genoa</t>
  </si>
  <si>
    <t>VIA SS GIACOMO E FILIPPO 7</t>
  </si>
  <si>
    <t>www.mediterraneadelleacque.it</t>
  </si>
  <si>
    <t>DUBENDORF</t>
  </si>
  <si>
    <t>Klein</t>
  </si>
  <si>
    <t>Xavier</t>
  </si>
  <si>
    <t>Gutierrez</t>
  </si>
  <si>
    <t>+34 934035385</t>
  </si>
  <si>
    <t>+34 934489434</t>
  </si>
  <si>
    <t>LUND</t>
  </si>
  <si>
    <t>Milano</t>
  </si>
  <si>
    <t>Mauro</t>
  </si>
  <si>
    <t>UNIVERSITA DEGLI STUDI DI BRESCIA</t>
  </si>
  <si>
    <t>UNIBS</t>
  </si>
  <si>
    <t>PIAZZA MERCATO 15</t>
  </si>
  <si>
    <t>BRESCIA</t>
  </si>
  <si>
    <t>www.unibs.it</t>
  </si>
  <si>
    <t>IT01773710171</t>
  </si>
  <si>
    <t>CHALMERS TEKNISKA HOEGSKOLA AB</t>
  </si>
  <si>
    <t>CHALMERS</t>
  </si>
  <si>
    <t>www.chalmers.se</t>
  </si>
  <si>
    <t>SE556479559801</t>
  </si>
  <si>
    <t>Karin</t>
  </si>
  <si>
    <t>ZARAGOZA</t>
  </si>
  <si>
    <t>UNIVERSITAT JAUME I DE CASTELLON</t>
  </si>
  <si>
    <t>UJI</t>
  </si>
  <si>
    <t>AVENIDA VICENT SOS BAYNAT  S/N</t>
  </si>
  <si>
    <t>CASTELLON DE LA PLANA</t>
  </si>
  <si>
    <t>www.uji.es</t>
  </si>
  <si>
    <t>ESQ6250003H</t>
  </si>
  <si>
    <t>Ismael</t>
  </si>
  <si>
    <t>Copenhagen</t>
  </si>
  <si>
    <t>Hugo</t>
  </si>
  <si>
    <t>UNIVERSIDAD DE ZARAGOZA</t>
  </si>
  <si>
    <t>CALLE PEDRO CERBUNA 12</t>
  </si>
  <si>
    <t>www.unizar.es</t>
  </si>
  <si>
    <t>ESQ5018001G</t>
  </si>
  <si>
    <t>UNIVERSITAET HAMBURG</t>
  </si>
  <si>
    <t>UHAM</t>
  </si>
  <si>
    <t>MITTELWEG 177</t>
  </si>
  <si>
    <t>DE245584140</t>
  </si>
  <si>
    <t>Klaus-Dieter</t>
  </si>
  <si>
    <t>BUREAU DE RECHERCHES GEOLOGIQUES ET MINIERES</t>
  </si>
  <si>
    <t>BRGM</t>
  </si>
  <si>
    <t>3 AV CLAUDE GUILLEMIN</t>
  </si>
  <si>
    <t>www.brgm.fr</t>
  </si>
  <si>
    <t>FR67582056149</t>
  </si>
  <si>
    <t>Elisabeth</t>
  </si>
  <si>
    <t>Harris</t>
  </si>
  <si>
    <t>EDISOFT-EMPRESA DE SERVICOS E DESENVOLVIMENTO DE SOFTWARE SA</t>
  </si>
  <si>
    <t>EDISOFT, S.A.</t>
  </si>
  <si>
    <t>RUA CALVET MAGALHAES 245</t>
  </si>
  <si>
    <t>PACO DE ARCOS</t>
  </si>
  <si>
    <t>2770 153</t>
  </si>
  <si>
    <t>www.edisoft.pt</t>
  </si>
  <si>
    <t>PT502035447</t>
  </si>
  <si>
    <t>+35 1212945900</t>
  </si>
  <si>
    <t>CNIG</t>
  </si>
  <si>
    <t>Agustin</t>
  </si>
  <si>
    <t>UNIVERZA V LJUBLJANI</t>
  </si>
  <si>
    <t>UL</t>
  </si>
  <si>
    <t>KONGRESNI TRG  12</t>
  </si>
  <si>
    <t>http://www.uni-lj.si</t>
  </si>
  <si>
    <t>SI54162513</t>
  </si>
  <si>
    <t>Heinz</t>
  </si>
  <si>
    <t>Sophie</t>
  </si>
  <si>
    <t>Satu</t>
  </si>
  <si>
    <t>Väisänen</t>
  </si>
  <si>
    <t>+358 9 19150613</t>
  </si>
  <si>
    <t>+358 9 19151080</t>
  </si>
  <si>
    <t>UNIVERSITY COLLEGE DUBLIN, NATIONAL UNIVERSITY OF IRELAND, DUBLIN</t>
  </si>
  <si>
    <t>NUID UCD</t>
  </si>
  <si>
    <t>BELFIELD</t>
  </si>
  <si>
    <t>www.ucd.ie</t>
  </si>
  <si>
    <t>IE6517386K</t>
  </si>
  <si>
    <t>Osborne</t>
  </si>
  <si>
    <t>SUOMEN YMPARISTOKESKUS</t>
  </si>
  <si>
    <t>FINNISH ENVIRONMENT INSTITUTE</t>
  </si>
  <si>
    <t>LATOKARTANONKAARI 11</t>
  </si>
  <si>
    <t>www.environment.fi/syke</t>
  </si>
  <si>
    <t>FI09961895</t>
  </si>
  <si>
    <t>Kops</t>
  </si>
  <si>
    <t>UNIVERSIDAD DE GRANADA</t>
  </si>
  <si>
    <t>UGR</t>
  </si>
  <si>
    <t>CUESTA DEL HOSPICIO SN</t>
  </si>
  <si>
    <t>GRANADA</t>
  </si>
  <si>
    <t>www.ugr.es</t>
  </si>
  <si>
    <t>ESQ1818002F</t>
  </si>
  <si>
    <t>POZNAN</t>
  </si>
  <si>
    <t>Janusz</t>
  </si>
  <si>
    <t>Olejnik</t>
  </si>
  <si>
    <t>RUPRECHT-KARLS-UNIVERSITAET HEIDELBERG</t>
  </si>
  <si>
    <t>UHEI</t>
  </si>
  <si>
    <t>SEMINARSTRASSE 2</t>
  </si>
  <si>
    <t>HEIDELBERG</t>
  </si>
  <si>
    <t>www.uni-heidelberg.de</t>
  </si>
  <si>
    <t>DE811225433</t>
  </si>
  <si>
    <t>Marcus</t>
  </si>
  <si>
    <t>Annette</t>
  </si>
  <si>
    <t>Kim</t>
  </si>
  <si>
    <t>Jean-Christophe</t>
  </si>
  <si>
    <t>Calvet</t>
  </si>
  <si>
    <t>ILMATIETEEN LAITOS</t>
  </si>
  <si>
    <t>FMI</t>
  </si>
  <si>
    <t>Erik Palmenin aukio  1</t>
  </si>
  <si>
    <t>www.fmi.fi</t>
  </si>
  <si>
    <t>FI02446647</t>
  </si>
  <si>
    <t>Tuomainen</t>
  </si>
  <si>
    <t>Maarten</t>
  </si>
  <si>
    <t>RIJKSUNIVERSITEIT GRONINGEN</t>
  </si>
  <si>
    <t>RUG</t>
  </si>
  <si>
    <t>Broerstraat  5</t>
  </si>
  <si>
    <t>GRONINGEN</t>
  </si>
  <si>
    <t>9712CP</t>
  </si>
  <si>
    <t>www.rug.nl</t>
  </si>
  <si>
    <t>NL001932706B01</t>
  </si>
  <si>
    <t>PB</t>
  </si>
  <si>
    <t>BOLZANO</t>
  </si>
  <si>
    <t>Dario</t>
  </si>
  <si>
    <t>Sanna-Maija</t>
  </si>
  <si>
    <t>Miettinen</t>
  </si>
  <si>
    <t>Mayer</t>
  </si>
  <si>
    <t>BUCURESTI</t>
  </si>
  <si>
    <t>IMPERIAL COLLEGE OF SCIENCE TECHNOLOGY AND MEDICINE</t>
  </si>
  <si>
    <t>Imperial</t>
  </si>
  <si>
    <t>SOUTH KENSINGTON CAMPUS EXHIBITION ROAD</t>
  </si>
  <si>
    <t>SW7 2AZ</t>
  </si>
  <si>
    <t>http://www.imperial.ac.uk/</t>
  </si>
  <si>
    <t>GB649926678</t>
  </si>
  <si>
    <t>Brooke</t>
  </si>
  <si>
    <t>Alasya</t>
  </si>
  <si>
    <t>+44 207 594 1181</t>
  </si>
  <si>
    <t>HELMHOLTZ-ZENTRUM FUR UMWELTFORSCHUNG GMBH - UFZ</t>
  </si>
  <si>
    <t>UFZ</t>
  </si>
  <si>
    <t>PERMOSERSTRASSE 15</t>
  </si>
  <si>
    <t>www.ufz.de</t>
  </si>
  <si>
    <t>DE141507065</t>
  </si>
  <si>
    <t>BEN-GURION UNIVERSITY OF THE NEGEV</t>
  </si>
  <si>
    <t>BGU</t>
  </si>
  <si>
    <t>BEER SHEVA</t>
  </si>
  <si>
    <t>www.bgu.ac.il</t>
  </si>
  <si>
    <t>IL500701644</t>
  </si>
  <si>
    <t>UNIVERSITA DEGLI STUDI DI TORINO</t>
  </si>
  <si>
    <t>UNITO</t>
  </si>
  <si>
    <t>VIA GIUSEPPE VERDI 8</t>
  </si>
  <si>
    <t>www.unito.it</t>
  </si>
  <si>
    <t>IT02099550010</t>
  </si>
  <si>
    <t>UNIVERSITY OF LEEDS</t>
  </si>
  <si>
    <t>UNIVLEEDS</t>
  </si>
  <si>
    <t>WOODHOUSE LANE</t>
  </si>
  <si>
    <t>LEEDS</t>
  </si>
  <si>
    <t>LS2 9JT</t>
  </si>
  <si>
    <t>www.leeds.ac.uk</t>
  </si>
  <si>
    <t>GB613451470</t>
  </si>
  <si>
    <t>William</t>
  </si>
  <si>
    <t>Eusebio</t>
  </si>
  <si>
    <t>Jiménez Arroyo</t>
  </si>
  <si>
    <t>+34 915668852</t>
  </si>
  <si>
    <t>+34 915668913</t>
  </si>
  <si>
    <t>JENA</t>
  </si>
  <si>
    <t>Antonio</t>
  </si>
  <si>
    <t>Natascha</t>
  </si>
  <si>
    <t>Wallburg</t>
  </si>
  <si>
    <t>+49 7247 825414</t>
  </si>
  <si>
    <t>+49 7247 825403</t>
  </si>
  <si>
    <t>UNIVERSITAET POTSDAM</t>
  </si>
  <si>
    <t>AM NEUEN PALAIS  10</t>
  </si>
  <si>
    <t>www.uni-potsdam.de</t>
  </si>
  <si>
    <t>DE138408327</t>
  </si>
  <si>
    <t>Gerber</t>
  </si>
  <si>
    <t>UNIVERZITET U NOVOM SADU</t>
  </si>
  <si>
    <t>UNS</t>
  </si>
  <si>
    <t>RS</t>
  </si>
  <si>
    <t>DR ZORANA DINDICA 1</t>
  </si>
  <si>
    <t>NOVI SAD</t>
  </si>
  <si>
    <t>http://www.uns.ac.rs</t>
  </si>
  <si>
    <t>RS101636534</t>
  </si>
  <si>
    <t>Benjamin</t>
  </si>
  <si>
    <t>UMWELTBUNDESAMT GESELLSCHAFT MIT BESCHRANKTER HAFTUNG (UBA GMBH)</t>
  </si>
  <si>
    <t>EAA</t>
  </si>
  <si>
    <t>SPITTELAUER LANDE 5</t>
  </si>
  <si>
    <t>www.umweltbundesamt.at</t>
  </si>
  <si>
    <t>ATU45908200</t>
  </si>
  <si>
    <t>www.st.com</t>
  </si>
  <si>
    <t>BOULOGNE BILLANCOURT</t>
  </si>
  <si>
    <t>Pietro</t>
  </si>
  <si>
    <t>VRIJE UNIVERSITEIT BRUSSEL</t>
  </si>
  <si>
    <t>VUB</t>
  </si>
  <si>
    <t>PLEINLAAN 2</t>
  </si>
  <si>
    <t>www.vub.ac.be</t>
  </si>
  <si>
    <t>BE0449012406</t>
  </si>
  <si>
    <t>Vereeken</t>
  </si>
  <si>
    <t>+32 2 6293640</t>
  </si>
  <si>
    <t>Josef</t>
  </si>
  <si>
    <t>SIEMENS AKTIENGESELLSCHAFT</t>
  </si>
  <si>
    <t>SIE</t>
  </si>
  <si>
    <t>WERNER-VON-SIEMENS-STR. 1</t>
  </si>
  <si>
    <t>www.siemens.com</t>
  </si>
  <si>
    <t>DE129274202</t>
  </si>
  <si>
    <t>Günter</t>
  </si>
  <si>
    <t>WISER</t>
  </si>
  <si>
    <t>Ulla</t>
  </si>
  <si>
    <t>THE PROVOST, FELLOWS, FOUNDATION SCHOLARS &amp; THE OTHER MEMBERS OF BOARD OF THE COLLEGE OF THE HOLY &amp; UNDIVIDED TRINITY OF QUEEN ELIZABETH NEAR DUBLIN</t>
  </si>
  <si>
    <t>TRINITY COLLEGE DUBLIN</t>
  </si>
  <si>
    <t>College Green</t>
  </si>
  <si>
    <t>www.tcd.ie</t>
  </si>
  <si>
    <t>IE2200007U</t>
  </si>
  <si>
    <t>Deirdre</t>
  </si>
  <si>
    <t>Savage</t>
  </si>
  <si>
    <t>INSTITUT NATIONAL DE RECHERCHE EN SCIENCES ET TECHNOLOGIES POUR L'ENVIRONNEMENT ET L'AGRICULTURE</t>
  </si>
  <si>
    <t>IRSTEA</t>
  </si>
  <si>
    <t>RUE PIERRE GILLES DE GENNES 1</t>
  </si>
  <si>
    <t>ANTONY CEDEX</t>
  </si>
  <si>
    <t>www.irstea.fr</t>
  </si>
  <si>
    <t>FR76180070013</t>
  </si>
  <si>
    <t>BOURNEMOUTH UNIVERSITY</t>
  </si>
  <si>
    <t>BU</t>
  </si>
  <si>
    <t>FERN BARROW BOURNEMOUTH UNIVERSITY</t>
  </si>
  <si>
    <t>POOLE</t>
  </si>
  <si>
    <t>BH12 5BB</t>
  </si>
  <si>
    <t>www.bournemouth.ac.uk</t>
  </si>
  <si>
    <t>GB332207541</t>
  </si>
  <si>
    <t>STICHTING DELTARES</t>
  </si>
  <si>
    <t>Deltares</t>
  </si>
  <si>
    <t>BOUSSINESQWEG 1</t>
  </si>
  <si>
    <t>DELFT</t>
  </si>
  <si>
    <t>2629 HV</t>
  </si>
  <si>
    <t>www.deltares.com</t>
  </si>
  <si>
    <t>NL800097476B01</t>
  </si>
  <si>
    <t>Andreas</t>
  </si>
  <si>
    <t>Suzanne</t>
  </si>
  <si>
    <t>Andrzej</t>
  </si>
  <si>
    <t>UCL Elizabeth Garrett Anderson Institute for Women’s Health</t>
  </si>
  <si>
    <t>UCL</t>
  </si>
  <si>
    <t>GOWER STREET</t>
  </si>
  <si>
    <t>WC1E 6BT</t>
  </si>
  <si>
    <t>http://www.ucl.ac.uk</t>
  </si>
  <si>
    <t>UNIVERSITA DEL SALENTO</t>
  </si>
  <si>
    <t>UNILE</t>
  </si>
  <si>
    <t>PIAZZA TANCREDI 7</t>
  </si>
  <si>
    <t>LECCE</t>
  </si>
  <si>
    <t>www.unisalento.it</t>
  </si>
  <si>
    <t>IT00646640755</t>
  </si>
  <si>
    <t>Carmine</t>
  </si>
  <si>
    <t>Laurence</t>
  </si>
  <si>
    <t>Machado</t>
  </si>
  <si>
    <t>ELSAG DATAMAT S.P.A.</t>
  </si>
  <si>
    <t>ED</t>
  </si>
  <si>
    <t>Via Puccini Giacomo 2</t>
  </si>
  <si>
    <t>www.elsagdatamat.com</t>
  </si>
  <si>
    <t>Bianchi</t>
  </si>
  <si>
    <t>STICHTING KONINKLIJK NEDERLANDS NORMALISATIE INSTITUUT</t>
  </si>
  <si>
    <t>NEN</t>
  </si>
  <si>
    <t>VLINDERWEG 6</t>
  </si>
  <si>
    <t>2623 AX</t>
  </si>
  <si>
    <t>www.nen.nl</t>
  </si>
  <si>
    <t>NL002814237B01</t>
  </si>
  <si>
    <t>LIEGE</t>
  </si>
  <si>
    <t>SCIENCE AND TECHNOLOGY FACILITIES COUNCIL</t>
  </si>
  <si>
    <t>STFC</t>
  </si>
  <si>
    <t>Polaris House North Star Avenue</t>
  </si>
  <si>
    <t>SN2 1SZ</t>
  </si>
  <si>
    <t>www.scitech.ac.uk</t>
  </si>
  <si>
    <t>Olaf</t>
  </si>
  <si>
    <t>ESA</t>
  </si>
  <si>
    <t>THALES ALENIA SPACE FRANCE SAS</t>
  </si>
  <si>
    <t>THALES ALENIA SPACE FRANCE</t>
  </si>
  <si>
    <t>AVENUE JEAN FRANCOIS CHAMPOLLION 26</t>
  </si>
  <si>
    <t>www.thalesaleniaspace.com</t>
  </si>
  <si>
    <t>FR62414725101</t>
  </si>
  <si>
    <t>SPACEBEL SA</t>
  </si>
  <si>
    <t>SPACEBEL</t>
  </si>
  <si>
    <t>RUE DES CHASSEURS ARDENNAIS   6</t>
  </si>
  <si>
    <t>LIEGE ANGLEUR</t>
  </si>
  <si>
    <t>BE0435536532</t>
  </si>
  <si>
    <t>Jung</t>
  </si>
  <si>
    <t>AR</t>
  </si>
  <si>
    <t>BUENOS AIRES</t>
  </si>
  <si>
    <t>UNIVERSITE DE GENEVE</t>
  </si>
  <si>
    <t>UNIGE</t>
  </si>
  <si>
    <t>RUE DU GENERAL DUFOUR 24</t>
  </si>
  <si>
    <t>GENEVE</t>
  </si>
  <si>
    <t>www.unige.ch</t>
  </si>
  <si>
    <t>CHE114927636TVA</t>
  </si>
  <si>
    <t>UNITED NATIONS EDUCATIONAL, SCIENTIFIC AND CULTURAL ORGANIZATION -UNESCO</t>
  </si>
  <si>
    <t>UNESCO</t>
  </si>
  <si>
    <t>PLACE DE FONTENOY 7</t>
  </si>
  <si>
    <t>www.unesco.org</t>
  </si>
  <si>
    <t>Angelo</t>
  </si>
  <si>
    <t>UNIVERSITY OF DUNDEE</t>
  </si>
  <si>
    <t>UNIVDUN</t>
  </si>
  <si>
    <t>Nethergate</t>
  </si>
  <si>
    <t>DUNDEE</t>
  </si>
  <si>
    <t>DD1 4HN</t>
  </si>
  <si>
    <t>www.dundee.ac.uk</t>
  </si>
  <si>
    <t>GB270939731</t>
  </si>
  <si>
    <t>THE UNIVERSITY OF BIRMINGHAM</t>
  </si>
  <si>
    <t>UoB</t>
  </si>
  <si>
    <t>Edgbaston</t>
  </si>
  <si>
    <t>B15 2TT</t>
  </si>
  <si>
    <t>www.bham.ac.uk</t>
  </si>
  <si>
    <t>GB729856187</t>
  </si>
  <si>
    <t>Fekete</t>
  </si>
  <si>
    <t>UNIVERSITAET BERN</t>
  </si>
  <si>
    <t>UBern</t>
  </si>
  <si>
    <t>HOCHSCHULSTRASSE 6</t>
  </si>
  <si>
    <t>http://www.unibe.ch</t>
  </si>
  <si>
    <t>CHE115250351MWST</t>
  </si>
  <si>
    <t>CL</t>
  </si>
  <si>
    <t>Andres</t>
  </si>
  <si>
    <t>PIAZZA MUNICIPIO 1</t>
  </si>
  <si>
    <t>L AQUILA</t>
  </si>
  <si>
    <t>Rossella</t>
  </si>
  <si>
    <t>ENEL PRODUZIONE SPA</t>
  </si>
  <si>
    <t>ENEL</t>
  </si>
  <si>
    <t>VIALE REGINA MARGHERITA 125</t>
  </si>
  <si>
    <t>http://www.enel.it</t>
  </si>
  <si>
    <t>IT05617841001</t>
  </si>
  <si>
    <t>N/A</t>
  </si>
  <si>
    <t>Christophe</t>
  </si>
  <si>
    <t>KG</t>
  </si>
  <si>
    <t>BISHKEK</t>
  </si>
  <si>
    <t>Helga</t>
  </si>
  <si>
    <t>Mancini</t>
  </si>
  <si>
    <t>UNIVERSITAET GRAZ</t>
  </si>
  <si>
    <t>UNI GRAZ</t>
  </si>
  <si>
    <t>UNIVERSITATSPLATZ 3</t>
  </si>
  <si>
    <t>http://www.uni-graz.at</t>
  </si>
  <si>
    <t>ATU57511277</t>
  </si>
  <si>
    <t>Julie</t>
  </si>
  <si>
    <t>Guillaume</t>
  </si>
  <si>
    <t>Österreichisches Forschungs- und Prüfzentrum Arsenal GmbH</t>
  </si>
  <si>
    <t>AIT Austrian Institu</t>
  </si>
  <si>
    <t>Giefinggasse 2</t>
  </si>
  <si>
    <t>VIENNA</t>
  </si>
  <si>
    <t>www.ait.ac.at</t>
  </si>
  <si>
    <t>VALLADOLID</t>
  </si>
  <si>
    <t>Jérôme</t>
  </si>
  <si>
    <t>EUROPEAN UNION ROAD FEDERATION</t>
  </si>
  <si>
    <t>ERF</t>
  </si>
  <si>
    <t>PLACE STEPHANIE 6B</t>
  </si>
  <si>
    <t>www.erf.be</t>
  </si>
  <si>
    <t>BE0470591441</t>
  </si>
  <si>
    <t>Elke</t>
  </si>
  <si>
    <t>BUNDESANSTALT FUER STRASSENWESEN</t>
  </si>
  <si>
    <t>BAST</t>
  </si>
  <si>
    <t>BRUEDERSTRASSE 53</t>
  </si>
  <si>
    <t>BERGISCH GLADBACH</t>
  </si>
  <si>
    <t>www.bast.de</t>
  </si>
  <si>
    <t>DE121979420</t>
  </si>
  <si>
    <t>BRADFORD</t>
  </si>
  <si>
    <t>EDP DISTRIBUICAO ENERGIA SA</t>
  </si>
  <si>
    <t>EDP DISTR</t>
  </si>
  <si>
    <t>RUA CAMILO CASTELO BRANCO  43</t>
  </si>
  <si>
    <t>1050 044</t>
  </si>
  <si>
    <t>PT504394029</t>
  </si>
  <si>
    <t>+47 73 59 72 50</t>
  </si>
  <si>
    <t>+43 50550 6360</t>
  </si>
  <si>
    <t>Elly</t>
  </si>
  <si>
    <t>Van Den Akker-Blaazer</t>
  </si>
  <si>
    <t>+31 88 8667379</t>
  </si>
  <si>
    <t>Freiburg</t>
  </si>
  <si>
    <t>ELIA SYSTEM OPERATOR</t>
  </si>
  <si>
    <t>ELIA</t>
  </si>
  <si>
    <t>BOULEVARD DE L'EMPEREUR 20</t>
  </si>
  <si>
    <t>BE0476388378</t>
  </si>
  <si>
    <t>Otjacques</t>
  </si>
  <si>
    <t>IBM DANMARK APS</t>
  </si>
  <si>
    <t>IBM</t>
  </si>
  <si>
    <t>PROVENSVEJ 1</t>
  </si>
  <si>
    <t>BRONDBY</t>
  </si>
  <si>
    <t>http://www.ibm.com/dk/da/</t>
  </si>
  <si>
    <t>DK65305216</t>
  </si>
  <si>
    <t>Marianne</t>
  </si>
  <si>
    <t>LAGOAS MARCOSENDE</t>
  </si>
  <si>
    <t>VIGO</t>
  </si>
  <si>
    <t>Cacheiro</t>
  </si>
  <si>
    <t>Food and Environment Research Agency</t>
  </si>
  <si>
    <t>DEFRA</t>
  </si>
  <si>
    <t>Area 1A, Nobel House, Smith Square 17</t>
  </si>
  <si>
    <t>SW1P 3JR</t>
  </si>
  <si>
    <t>www.defra.gov.uk</t>
  </si>
  <si>
    <t>+44 1904 462111</t>
  </si>
  <si>
    <t>Fiona</t>
  </si>
  <si>
    <t>Dennis</t>
  </si>
  <si>
    <t>UNIVERSITY COLLEGE CORK -  NATIONAL UNIVERSITY OF IRELAND, CORK</t>
  </si>
  <si>
    <t>UCC</t>
  </si>
  <si>
    <t>WESTERN ROAD</t>
  </si>
  <si>
    <t>T12 YN60</t>
  </si>
  <si>
    <t>www.ucc.ie</t>
  </si>
  <si>
    <t>IE0006286E</t>
  </si>
  <si>
    <t>EP</t>
  </si>
  <si>
    <t>ARNHEM</t>
  </si>
  <si>
    <t>THE QUEEN'S UNIVERSITY OF BELFAST</t>
  </si>
  <si>
    <t>UNIVERSITY ROAD LANYON BUILDING</t>
  </si>
  <si>
    <t>BELFAST</t>
  </si>
  <si>
    <t>BT7 1NN</t>
  </si>
  <si>
    <t>www.qub.ac.uk</t>
  </si>
  <si>
    <t>GB254799511</t>
  </si>
  <si>
    <t>Ronan</t>
  </si>
  <si>
    <t>UNIVERSITEIT GENT</t>
  </si>
  <si>
    <t>UGent</t>
  </si>
  <si>
    <t>SINT PIETERSNIEUWSTRAAT 25</t>
  </si>
  <si>
    <t>GENT</t>
  </si>
  <si>
    <t>http://www.ugent.be</t>
  </si>
  <si>
    <t>BE0248015142</t>
  </si>
  <si>
    <t>Libor</t>
  </si>
  <si>
    <t>DONOSTIA</t>
  </si>
  <si>
    <t>Oscar</t>
  </si>
  <si>
    <t>Sylvain</t>
  </si>
  <si>
    <t>Frederic</t>
  </si>
  <si>
    <t>Jean-Philippe</t>
  </si>
  <si>
    <t>Axel</t>
  </si>
  <si>
    <t>Irizar</t>
  </si>
  <si>
    <t>Renata</t>
  </si>
  <si>
    <t>Joanne</t>
  </si>
  <si>
    <t>Watson</t>
  </si>
  <si>
    <t>STMICROELECTRONICS SRL</t>
  </si>
  <si>
    <t>ST-I</t>
  </si>
  <si>
    <t>VIA C.OLIVETTI   2</t>
  </si>
  <si>
    <t>AGRATE BRIANZA</t>
  </si>
  <si>
    <t>IT00951900968</t>
  </si>
  <si>
    <t>Hans-Reiner</t>
  </si>
  <si>
    <t>Leikard</t>
  </si>
  <si>
    <t>Elena</t>
  </si>
  <si>
    <t>Gabriela</t>
  </si>
  <si>
    <t>UNIVERSIDAD POLITECNICA DE MADRID</t>
  </si>
  <si>
    <t>UPM</t>
  </si>
  <si>
    <t>CALLE RAMIRO DE MAEZTU 7 EDIFICIO RECTORADO</t>
  </si>
  <si>
    <t>www.upm.es</t>
  </si>
  <si>
    <t>ESQ2818015F</t>
  </si>
  <si>
    <t>Gonzalo</t>
  </si>
  <si>
    <t>León</t>
  </si>
  <si>
    <t>RISE RESEARCH INSTITUTES OF SWEDEN AB</t>
  </si>
  <si>
    <t>RISE</t>
  </si>
  <si>
    <t>BRINELLGATAN 4</t>
  </si>
  <si>
    <t>BORAS</t>
  </si>
  <si>
    <t>501 15</t>
  </si>
  <si>
    <t>www.ri.se</t>
  </si>
  <si>
    <t>SE556464687401</t>
  </si>
  <si>
    <t>+43 50550 6589</t>
  </si>
  <si>
    <t>Agata</t>
  </si>
  <si>
    <t>Pedro</t>
  </si>
  <si>
    <t>Jacques</t>
  </si>
  <si>
    <t>TECHNISCHE UNIVERSITAT DORTMUND</t>
  </si>
  <si>
    <t>TUDO</t>
  </si>
  <si>
    <t>AUGUST SCHMIDT STRASSE 4</t>
  </si>
  <si>
    <t>DORTMUND</t>
  </si>
  <si>
    <t>www.tu-dortmund.de</t>
  </si>
  <si>
    <t>DE811258273</t>
  </si>
  <si>
    <t>Esther</t>
  </si>
  <si>
    <t>Rahma</t>
  </si>
  <si>
    <t>+49 231 755 2366</t>
  </si>
  <si>
    <t>+49 231 755 2756</t>
  </si>
  <si>
    <t>Göran</t>
  </si>
  <si>
    <t>INESC ID - INSTITUTO DE ENGENHARIADE SISTEMAS E COMPUTADORES, INVESTIGACAO E DESENVOLVIMENTO EM LISBOA</t>
  </si>
  <si>
    <t>INESC ID</t>
  </si>
  <si>
    <t>RUA ALVES REDOL 9</t>
  </si>
  <si>
    <t>1000 029</t>
  </si>
  <si>
    <t>www.inesc-id.pt</t>
  </si>
  <si>
    <t>PT504547593</t>
  </si>
  <si>
    <t>Ilda</t>
  </si>
  <si>
    <t>Ribeiro</t>
  </si>
  <si>
    <t>+351 213100424</t>
  </si>
  <si>
    <t>+351 213100425</t>
  </si>
  <si>
    <t>Amsterdam</t>
  </si>
  <si>
    <t>Willem</t>
  </si>
  <si>
    <t>Gerd</t>
  </si>
  <si>
    <t>NOVA</t>
  </si>
  <si>
    <t>UNIVERSITEIT TWENTE</t>
  </si>
  <si>
    <t>DRIENERLOLAAN 5</t>
  </si>
  <si>
    <t>7522 NB</t>
  </si>
  <si>
    <t>www.utwente.nl</t>
  </si>
  <si>
    <t>NL002946725B01</t>
  </si>
  <si>
    <t>KING'S COLLEGE LONDON</t>
  </si>
  <si>
    <t>KCL</t>
  </si>
  <si>
    <t>STRAND</t>
  </si>
  <si>
    <t>WC2R 2LS</t>
  </si>
  <si>
    <t>www.kcl.ac.uk</t>
  </si>
  <si>
    <t>GB627403551</t>
  </si>
  <si>
    <t>Labbett</t>
  </si>
  <si>
    <t>+44 20 7848 8184</t>
  </si>
  <si>
    <t>+44 20 7848 8187</t>
  </si>
  <si>
    <t>UNIVERSITY OF CYPRUS</t>
  </si>
  <si>
    <t>UCY</t>
  </si>
  <si>
    <t>KALLIPOLEOS STREET  75</t>
  </si>
  <si>
    <t>www.ucy.ac.cy</t>
  </si>
  <si>
    <t>CY90001673W</t>
  </si>
  <si>
    <t>James</t>
  </si>
  <si>
    <t>UNIVERSITY OF LANCASTER</t>
  </si>
  <si>
    <t>Lancaster University</t>
  </si>
  <si>
    <t>BAILRIGG</t>
  </si>
  <si>
    <t>LANCASTER</t>
  </si>
  <si>
    <t>LA1 4YW</t>
  </si>
  <si>
    <t>www.lancaster.ac.uk</t>
  </si>
  <si>
    <t>GB604609849</t>
  </si>
  <si>
    <t>Toni</t>
  </si>
  <si>
    <t>CHANIA</t>
  </si>
  <si>
    <t>UNIVERSITAT ZURICH</t>
  </si>
  <si>
    <t>UZH</t>
  </si>
  <si>
    <t>RAMISTRASSE 71</t>
  </si>
  <si>
    <t>Zürich</t>
  </si>
  <si>
    <t>http://www.unizh.ch</t>
  </si>
  <si>
    <t>CH233525</t>
  </si>
  <si>
    <t>Agnes</t>
  </si>
  <si>
    <t>Solà I Alberich</t>
  </si>
  <si>
    <t>FREIE UNIVERSITAET BERLIN</t>
  </si>
  <si>
    <t>Freie Universitaet Berlin</t>
  </si>
  <si>
    <t>KAISERSWERTHER STRASSE 16-18</t>
  </si>
  <si>
    <t>www.fu-berlin.de</t>
  </si>
  <si>
    <t>DE811304768</t>
  </si>
  <si>
    <t>Sebastian</t>
  </si>
  <si>
    <t>+49 30 838 53448</t>
  </si>
  <si>
    <t>Jean-Marie</t>
  </si>
  <si>
    <t>THE UNIVERSITY OF EDINBURGH</t>
  </si>
  <si>
    <t>UEDIN</t>
  </si>
  <si>
    <t>OLD COLLEGE, SOUTH BRIDGE</t>
  </si>
  <si>
    <t>EH8 9YL</t>
  </si>
  <si>
    <t>www.ed.ac.uk</t>
  </si>
  <si>
    <t>GB592950700</t>
  </si>
  <si>
    <t>Luis</t>
  </si>
  <si>
    <t>Serrano</t>
  </si>
  <si>
    <t>Vladimir</t>
  </si>
  <si>
    <t>AYMING</t>
  </si>
  <si>
    <t>185 AVENUE DES GRESILLONS</t>
  </si>
  <si>
    <t>GENNEVILLIERS CEDEX</t>
  </si>
  <si>
    <t>www.almacg.com</t>
  </si>
  <si>
    <t>FR95414119735</t>
  </si>
  <si>
    <t>STICHTING NATIONAAL LUCHT- EN RUIMTEVAARTLABORATORIUM</t>
  </si>
  <si>
    <t>NLR</t>
  </si>
  <si>
    <t>Anthony Fokkerweg 2</t>
  </si>
  <si>
    <t>1059CM</t>
  </si>
  <si>
    <t>www.nlr.nl</t>
  </si>
  <si>
    <t>NL002760551B01</t>
  </si>
  <si>
    <t>Taylor</t>
  </si>
  <si>
    <t>+44 1524 843087</t>
  </si>
  <si>
    <t>SAFRAN ELECTRONICS &amp; DEFENSE</t>
  </si>
  <si>
    <t>SE&amp;D</t>
  </si>
  <si>
    <t>72-76 RUE HENRY FARMAN</t>
  </si>
  <si>
    <t>www.safran-group.com</t>
  </si>
  <si>
    <t>FR39480107911</t>
  </si>
  <si>
    <t>Fabrice</t>
  </si>
  <si>
    <t>Alexander</t>
  </si>
  <si>
    <t>VALBONNE</t>
  </si>
  <si>
    <t>José</t>
  </si>
  <si>
    <t>Dietmar</t>
  </si>
  <si>
    <t>TREVISO</t>
  </si>
  <si>
    <t>Dave</t>
  </si>
  <si>
    <t>PARMA</t>
  </si>
  <si>
    <t>Doris</t>
  </si>
  <si>
    <t>Joachim</t>
  </si>
  <si>
    <t>+49 89 1205 2713</t>
  </si>
  <si>
    <t>TVT</t>
  </si>
  <si>
    <t>Norbert</t>
  </si>
  <si>
    <t>Reichl</t>
  </si>
  <si>
    <t>Silva</t>
  </si>
  <si>
    <t>S&amp;C</t>
  </si>
  <si>
    <t>Oliveira</t>
  </si>
  <si>
    <t>DEIMOS SPACE SOCIEDAD LIMITADA UNIPERSONAL</t>
  </si>
  <si>
    <t>DEIMOS</t>
  </si>
  <si>
    <t>RONDA DE PONIENTE, Edificio Fiteni VI, 2, 2º 19</t>
  </si>
  <si>
    <t>TRES CANTOS (MADRID)</t>
  </si>
  <si>
    <t>www.deimos-space.com</t>
  </si>
  <si>
    <t>ESB83028084</t>
  </si>
  <si>
    <t>UNIVERSITATSPLATZ 1</t>
  </si>
  <si>
    <t>HILDESHEIM</t>
  </si>
  <si>
    <t>Gabriel</t>
  </si>
  <si>
    <t>ROSTOCK</t>
  </si>
  <si>
    <t>MAASTRICHT</t>
  </si>
  <si>
    <t>HEERLEN</t>
  </si>
  <si>
    <t>Jos</t>
  </si>
  <si>
    <t>SPACE APPLICATIONS SERVICES NV</t>
  </si>
  <si>
    <t>SPACEAPPS</t>
  </si>
  <si>
    <t>LEUVENSESTEENWEG 325</t>
  </si>
  <si>
    <t>ZAVENTEM</t>
  </si>
  <si>
    <t>www.spaceapplications.com</t>
  </si>
  <si>
    <t>BE0431666826</t>
  </si>
  <si>
    <t>Aked</t>
  </si>
  <si>
    <t>UNIVERSITY OF PIRAEUS RESEARCH CENTER</t>
  </si>
  <si>
    <t>UPRC</t>
  </si>
  <si>
    <t>GR. LAMPRAKI 122</t>
  </si>
  <si>
    <t>PIRAEUS</t>
  </si>
  <si>
    <t>185 32</t>
  </si>
  <si>
    <t>http://www.ict-onefit.eu/</t>
  </si>
  <si>
    <t>EL090037284</t>
  </si>
  <si>
    <t>UNIVERSIDAD DE NAVARRA</t>
  </si>
  <si>
    <t>UNIVERSITY OF NAVARRA</t>
  </si>
  <si>
    <t>CAMPUS UNIVERSITARIO EDIFICIO CENTRAL</t>
  </si>
  <si>
    <t>PAMPLONA</t>
  </si>
  <si>
    <t>www.unav.es</t>
  </si>
  <si>
    <t>ESR3168001J</t>
  </si>
  <si>
    <t>Víctor</t>
  </si>
  <si>
    <t>OULUN YLIOPISTO</t>
  </si>
  <si>
    <t>UOULU</t>
  </si>
  <si>
    <t>PENTTI KAITERAN KATU 1</t>
  </si>
  <si>
    <t>OULU</t>
  </si>
  <si>
    <t>www.oulu.fi</t>
  </si>
  <si>
    <t>FI02458955</t>
  </si>
  <si>
    <t>Vandepitte</t>
  </si>
  <si>
    <t>Michele</t>
  </si>
  <si>
    <t>VLAAMSE GEWEST</t>
  </si>
  <si>
    <t>VL O</t>
  </si>
  <si>
    <t>AVENUE DU PORT 88</t>
  </si>
  <si>
    <t>BE0316380841</t>
  </si>
  <si>
    <t>Veronique</t>
  </si>
  <si>
    <t>Patricia</t>
  </si>
  <si>
    <t>Raymond</t>
  </si>
  <si>
    <t>OVIEDO</t>
  </si>
  <si>
    <t>IDEAS</t>
  </si>
  <si>
    <t>IMA</t>
  </si>
  <si>
    <t>ISD LYSEIS OLOKRIROMENON SYSTIMATONANONYMOS ETAIREIA</t>
  </si>
  <si>
    <t>ISD SA INTEGRATED SYSTEMS DEVELOPMENT</t>
  </si>
  <si>
    <t>KIFISSIAS AVENUE 32 KTIPIO B ATRINA CENTER</t>
  </si>
  <si>
    <t>www.isd.gr</t>
  </si>
  <si>
    <t>EL094502301</t>
  </si>
  <si>
    <t>VYSOKE UCENI TECHNICKE V BRNE</t>
  </si>
  <si>
    <t>BRNO UNIVERSITY OF TECHNOLOGY</t>
  </si>
  <si>
    <t>ANTONINSKA 548/1</t>
  </si>
  <si>
    <t>BRNO STRED</t>
  </si>
  <si>
    <t>601 90</t>
  </si>
  <si>
    <t>www.vutbr.cz</t>
  </si>
  <si>
    <t>CZ00216305</t>
  </si>
  <si>
    <t>UNIVERSITA DEGLI STUDI ROMA TRE</t>
  </si>
  <si>
    <t>UNIROMA3</t>
  </si>
  <si>
    <t>VIA OSTIENSE 159</t>
  </si>
  <si>
    <t>www.uniroma3.it</t>
  </si>
  <si>
    <t>IT04400441004</t>
  </si>
  <si>
    <t>UNIVERSITA DEGLI STUDI DI PERUGIA</t>
  </si>
  <si>
    <t>UNIPG</t>
  </si>
  <si>
    <t>PIAZZA DELL UNIVERSITA 1</t>
  </si>
  <si>
    <t>PERUGIA</t>
  </si>
  <si>
    <t>www.unipg.it</t>
  </si>
  <si>
    <t>IT00448820548</t>
  </si>
  <si>
    <t>Warsaw</t>
  </si>
  <si>
    <t>Heinzel</t>
  </si>
  <si>
    <t>INSTYTUT CHEMII BIOORGANICZNEJ POLSKIEJ AKADEMII NAUK</t>
  </si>
  <si>
    <t>PSNC</t>
  </si>
  <si>
    <t>NOSKOWSKIEGO 12-14</t>
  </si>
  <si>
    <t>61 704</t>
  </si>
  <si>
    <t>www.man.poznan.pl</t>
  </si>
  <si>
    <t>PL7770002062</t>
  </si>
  <si>
    <t>Derek</t>
  </si>
  <si>
    <t>Dominique</t>
  </si>
  <si>
    <t>UNIVERSITETET I OSLO</t>
  </si>
  <si>
    <t>UNIVERSITY OF OSLO</t>
  </si>
  <si>
    <t>PROBLEMVEIEN 5-7</t>
  </si>
  <si>
    <t>www.uio.no</t>
  </si>
  <si>
    <t>NO971035854MVA</t>
  </si>
  <si>
    <t>UNIVERZITA KARLOVA</t>
  </si>
  <si>
    <t>OVOCNY TRH 560/5</t>
  </si>
  <si>
    <t>116 36</t>
  </si>
  <si>
    <t>www.cuni.cz</t>
  </si>
  <si>
    <t>CZ00216208</t>
  </si>
  <si>
    <t>EBERHARD KARLS UNIVERSITAET TUEBINGEN</t>
  </si>
  <si>
    <t>UT</t>
  </si>
  <si>
    <t>GESCHWISTER-SCHOLL-PLATZ</t>
  </si>
  <si>
    <t>TUEBINGEN</t>
  </si>
  <si>
    <t>www.uni-tuebingen.de</t>
  </si>
  <si>
    <t>DE812383453</t>
  </si>
  <si>
    <t>Greta</t>
  </si>
  <si>
    <t>Borg-Carbott</t>
  </si>
  <si>
    <t>ISTITUTO NAZIONALE DI GEOFISICA E VULCANOLOGIA</t>
  </si>
  <si>
    <t>INGV</t>
  </si>
  <si>
    <t>Via di Vigna Murata  605</t>
  </si>
  <si>
    <t>www.ingv.it</t>
  </si>
  <si>
    <t>IT06838821004</t>
  </si>
  <si>
    <t>Alison</t>
  </si>
  <si>
    <t>BARCELONA SUPERCOMPUTING CENTER - CENTRO NACIONAL DE SUPERCOMPUTACION</t>
  </si>
  <si>
    <t>BSC</t>
  </si>
  <si>
    <t>Calle Jordi Girona 31</t>
  </si>
  <si>
    <t>www.bsc.es</t>
  </si>
  <si>
    <t>ESS0800099D</t>
  </si>
  <si>
    <t>Kimmo</t>
  </si>
  <si>
    <t>NORWICH</t>
  </si>
  <si>
    <t>REYKJAVIK</t>
  </si>
  <si>
    <t>Lidija</t>
  </si>
  <si>
    <t>Laurent</t>
  </si>
  <si>
    <t>Meijer</t>
  </si>
  <si>
    <t>Alfonso</t>
  </si>
  <si>
    <t>THE UNIVERSITY COURT OF THE UNIVERSITY OF ST ANDREWS</t>
  </si>
  <si>
    <t>USTAN</t>
  </si>
  <si>
    <t>NORTH STREET 66 COLLEGE GATE</t>
  </si>
  <si>
    <t>ST ANDREWS</t>
  </si>
  <si>
    <t>KY16 9AJ</t>
  </si>
  <si>
    <t>www.st-andrews.ac.uk</t>
  </si>
  <si>
    <t>GB607606448</t>
  </si>
  <si>
    <t>Trish</t>
  </si>
  <si>
    <t>Starrs</t>
  </si>
  <si>
    <t>+44 1334 467286</t>
  </si>
  <si>
    <t>+44 1334 462217</t>
  </si>
  <si>
    <t>Wang</t>
  </si>
  <si>
    <t>RHEINISCHE FRIEDRICH-WILHELMS-UNIVERSITAT BONN</t>
  </si>
  <si>
    <t>UBO</t>
  </si>
  <si>
    <t>REGINA PACIS WEG 3</t>
  </si>
  <si>
    <t>www.uni-bonn.de</t>
  </si>
  <si>
    <t>DE122119125</t>
  </si>
  <si>
    <t>Hasenpusch</t>
  </si>
  <si>
    <t>Susanne</t>
  </si>
  <si>
    <t>Jäger</t>
  </si>
  <si>
    <t>Mainz</t>
  </si>
  <si>
    <t>Vanessa</t>
  </si>
  <si>
    <t>RUDER BOSKOVIC INSTITUTE</t>
  </si>
  <si>
    <t>RBI</t>
  </si>
  <si>
    <t>Bijenicka cesta 54</t>
  </si>
  <si>
    <t>www.irb.hr</t>
  </si>
  <si>
    <t>HR69715301002</t>
  </si>
  <si>
    <t>Renato</t>
  </si>
  <si>
    <t>UNIVERSIDAD DE ALICANTE</t>
  </si>
  <si>
    <t>CAMPUS DE SAN VICENTE RASPEIG</t>
  </si>
  <si>
    <t>ALICANTE</t>
  </si>
  <si>
    <t>www.ua.es</t>
  </si>
  <si>
    <t>ESQ0332001G</t>
  </si>
  <si>
    <t>COVENTRY UNIVERSITY</t>
  </si>
  <si>
    <t>PRIORY STREET</t>
  </si>
  <si>
    <t>CV1 5FB</t>
  </si>
  <si>
    <t>www.coventry.ac.uk</t>
  </si>
  <si>
    <t>GB918037524</t>
  </si>
  <si>
    <t>Gary</t>
  </si>
  <si>
    <t>Hakan</t>
  </si>
  <si>
    <t>UNIVERSITA DELLA CALABRIA</t>
  </si>
  <si>
    <t>UNICAL</t>
  </si>
  <si>
    <t>VIA PIETRO BUCCI 7/11/B</t>
  </si>
  <si>
    <t>ARCAVACATA DI RENDE</t>
  </si>
  <si>
    <t>www.unical.it</t>
  </si>
  <si>
    <t>IT00419160783</t>
  </si>
  <si>
    <t>INTERDISCIPLINARY CENTER (IDC) HERZLIYA</t>
  </si>
  <si>
    <t>IDC</t>
  </si>
  <si>
    <t>Kanfei Nesharim</t>
  </si>
  <si>
    <t>HERZLIYA</t>
  </si>
  <si>
    <t>www.idc.ac.il</t>
  </si>
  <si>
    <t>IL511936759</t>
  </si>
  <si>
    <t>THE HEBREW UNIVERSITY OF JERUSALEM</t>
  </si>
  <si>
    <t>EDMOND J SAFRA CAMPUS GIVAT RAM</t>
  </si>
  <si>
    <t>www.huji.ac.il</t>
  </si>
  <si>
    <t>IL500701610</t>
  </si>
  <si>
    <t>+972 2 6586676</t>
  </si>
  <si>
    <t>+972 2 6513205</t>
  </si>
  <si>
    <t>Florian</t>
  </si>
  <si>
    <t>MONS</t>
  </si>
  <si>
    <t>Korea Institute of Science and Technology</t>
  </si>
  <si>
    <t>KIST</t>
  </si>
  <si>
    <t>KR</t>
  </si>
  <si>
    <t>39-1 Hawolgok-Dong, Seongbuk-Gu</t>
  </si>
  <si>
    <t>Seoul</t>
  </si>
  <si>
    <t>136-791</t>
  </si>
  <si>
    <t>Lee</t>
  </si>
  <si>
    <t>Kevin</t>
  </si>
  <si>
    <t>Antoine</t>
  </si>
  <si>
    <t>+33 1 30 83 31 99</t>
  </si>
  <si>
    <t>+33 1 30 83 34 58</t>
  </si>
  <si>
    <t>IRIS</t>
  </si>
  <si>
    <t>HELMHOLTZ ZENTRUM MUENCHEN DEUTSCHES FORSCHUNGSZENTRUM FUER GESUNDHEIT UND UMWELT GMBH</t>
  </si>
  <si>
    <t>HMGU</t>
  </si>
  <si>
    <t>INGOLSTADTER LANDSTRASSE 1</t>
  </si>
  <si>
    <t>NEUHERBERG</t>
  </si>
  <si>
    <t>www.helmholtz-muenchen.de</t>
  </si>
  <si>
    <t>DE129521671</t>
  </si>
  <si>
    <t>Ertel</t>
  </si>
  <si>
    <t>+49 89 3187 3022</t>
  </si>
  <si>
    <t>Joan</t>
  </si>
  <si>
    <t>Juergen</t>
  </si>
  <si>
    <t>+49 89 3187 3866</t>
  </si>
  <si>
    <t>Renate</t>
  </si>
  <si>
    <t>GRACE</t>
  </si>
  <si>
    <t>SEC</t>
  </si>
  <si>
    <t>Jeremy</t>
  </si>
  <si>
    <t>SOFIA</t>
  </si>
  <si>
    <t>Jörg</t>
  </si>
  <si>
    <t>Katrin</t>
  </si>
  <si>
    <t>Hörmann</t>
  </si>
  <si>
    <t>CERDANYOLA DEL VALLES</t>
  </si>
  <si>
    <t>COUNCIL FOR SCIENTIFIC AND INDUSTRIAL RESEARCH</t>
  </si>
  <si>
    <t>CSIR</t>
  </si>
  <si>
    <t>Meiring Naude Road, Brummeria   46</t>
  </si>
  <si>
    <t>PRETORIA</t>
  </si>
  <si>
    <t>www.csir.co.za</t>
  </si>
  <si>
    <t>ZA4470114283</t>
  </si>
  <si>
    <t>PERSEUS</t>
  </si>
  <si>
    <t>BRATISLAVA</t>
  </si>
  <si>
    <t>Dagmar</t>
  </si>
  <si>
    <t>DARMSTADT</t>
  </si>
  <si>
    <t>Bernard</t>
  </si>
  <si>
    <t>ATU37868802</t>
  </si>
  <si>
    <t>Jongebreur</t>
  </si>
  <si>
    <t>+31 317 417717</t>
  </si>
  <si>
    <t>Joerg</t>
  </si>
  <si>
    <t>Tim</t>
  </si>
  <si>
    <t>White</t>
  </si>
  <si>
    <t>HASKOLI ISLANDS</t>
  </si>
  <si>
    <t>University of Iceland</t>
  </si>
  <si>
    <t>SAEMUNDARGOTU 2</t>
  </si>
  <si>
    <t>www.hi.is</t>
  </si>
  <si>
    <t>IS019133</t>
  </si>
  <si>
    <t>POLYTECHNEIO KRITIS</t>
  </si>
  <si>
    <t>BUILDING E4, TECHNICAL UNIVERSITY CAMPUS  COUNOUPIDIANA</t>
  </si>
  <si>
    <t>731 00</t>
  </si>
  <si>
    <t>www.tuc.gr</t>
  </si>
  <si>
    <t>EL090087411</t>
  </si>
  <si>
    <t>Reynolds</t>
  </si>
  <si>
    <t>Dina</t>
  </si>
  <si>
    <t>+49 89 28922620</t>
  </si>
  <si>
    <t>Antonella</t>
  </si>
  <si>
    <t>Washington DC</t>
  </si>
  <si>
    <t>SCR</t>
  </si>
  <si>
    <t>ATOS</t>
  </si>
  <si>
    <t>BRASOV</t>
  </si>
  <si>
    <t>OSPEDALE PEDIATRICO BAMBINO GESU</t>
  </si>
  <si>
    <t>PIAZZA SANT ONOFRIO 4</t>
  </si>
  <si>
    <t>www.ospedalebambinogesu.it</t>
  </si>
  <si>
    <t>VATEXEMPTION</t>
  </si>
  <si>
    <t>Ina</t>
  </si>
  <si>
    <t>Ott</t>
  </si>
  <si>
    <t>Rita</t>
  </si>
  <si>
    <t>MEDIZINISCHE UNIVERSITAT INNSBRUCK</t>
  </si>
  <si>
    <t>MUI</t>
  </si>
  <si>
    <t>CHRISTOPH PROBST PLATZ 1</t>
  </si>
  <si>
    <t>www.i-med.ac.at</t>
  </si>
  <si>
    <t>ATU57495455</t>
  </si>
  <si>
    <t>Weiss</t>
  </si>
  <si>
    <t>TAUFKIRCHEN</t>
  </si>
  <si>
    <t>O'donnell</t>
  </si>
  <si>
    <t>NORGES MILJO-OG BIOVITENSKAPLIGE UNIVERSITET</t>
  </si>
  <si>
    <t>NMBU</t>
  </si>
  <si>
    <t>UNIVERSITETSTUNET 3</t>
  </si>
  <si>
    <t>AS</t>
  </si>
  <si>
    <t>http://www.nmbu.no</t>
  </si>
  <si>
    <t>NO969159570MVA</t>
  </si>
  <si>
    <t>+47 64965901</t>
  </si>
  <si>
    <t>ID</t>
  </si>
  <si>
    <t>FRANKFURT AM MAIN</t>
  </si>
  <si>
    <t>INSTM</t>
  </si>
  <si>
    <t>Ladislav</t>
  </si>
  <si>
    <t>INSTITUT NATIONAL DE RECHERCHE ENINFORMATIQUE ET AUTOMATIQUE</t>
  </si>
  <si>
    <t>INRIA</t>
  </si>
  <si>
    <t>DOMAINE DE VOLUCEAU ROCQUENCOURT</t>
  </si>
  <si>
    <t>LE CHESNAY CEDEX</t>
  </si>
  <si>
    <t>www.inria.fr</t>
  </si>
  <si>
    <t>FR45180089047</t>
  </si>
  <si>
    <t>Katja</t>
  </si>
  <si>
    <t>Christos</t>
  </si>
  <si>
    <t>Rainer</t>
  </si>
  <si>
    <t>INSTITUTE OF COMMUNICATION AND COMPUTER SYSTEMS</t>
  </si>
  <si>
    <t>ICCS</t>
  </si>
  <si>
    <t>Patission Str. 42</t>
  </si>
  <si>
    <t>www.iccs.gr</t>
  </si>
  <si>
    <t>EL090162593</t>
  </si>
  <si>
    <t>UNIVERSITA DEGLI STUDI DI ROMA TOR VERGATA</t>
  </si>
  <si>
    <t>UNITOV</t>
  </si>
  <si>
    <t>VIA CRACOVIA 50</t>
  </si>
  <si>
    <t>www.uniroma2.it</t>
  </si>
  <si>
    <t>IT02133971008</t>
  </si>
  <si>
    <t>Charalambos</t>
  </si>
  <si>
    <t>Pascal</t>
  </si>
  <si>
    <t>Prisma Electronics ABEE</t>
  </si>
  <si>
    <t>Prisma</t>
  </si>
  <si>
    <t>Dimokratias Avenue  87</t>
  </si>
  <si>
    <t>ALEXANDROUPOLIS</t>
  </si>
  <si>
    <t>www.prisma.gr</t>
  </si>
  <si>
    <t>EL094340633</t>
  </si>
  <si>
    <t>Seamus</t>
  </si>
  <si>
    <t>ATHENS UNIVERSITY OF ECONOMICS AND BUSINESS - RESEARCH CENTER</t>
  </si>
  <si>
    <t>AUEB-RC</t>
  </si>
  <si>
    <t>KEFALLINIAS STREET 46</t>
  </si>
  <si>
    <t>ATHENS</t>
  </si>
  <si>
    <t>EL90034337</t>
  </si>
  <si>
    <t>CANBERRA FRANCE</t>
  </si>
  <si>
    <t>CANBERRA</t>
  </si>
  <si>
    <t>rue des Hérons 1</t>
  </si>
  <si>
    <t>Montigny les bretonneux</t>
  </si>
  <si>
    <t>www.canberra.com</t>
  </si>
  <si>
    <t>UNIVERSITY OF ESSEX</t>
  </si>
  <si>
    <t>UESSEX</t>
  </si>
  <si>
    <t>WIVENHOE PARK</t>
  </si>
  <si>
    <t>COLCHESTER</t>
  </si>
  <si>
    <t>CO4 3SQ</t>
  </si>
  <si>
    <t>www.essex.ac.uk</t>
  </si>
  <si>
    <t>GB594794865</t>
  </si>
  <si>
    <t>Shereen</t>
  </si>
  <si>
    <t>Anderson</t>
  </si>
  <si>
    <t>+44 1206 872169</t>
  </si>
  <si>
    <t>+44 1206 873894</t>
  </si>
  <si>
    <t>Rossana</t>
  </si>
  <si>
    <t>ELEKTROTEHNICKI FAKULTET UNIVERZITET U BEOGRADU</t>
  </si>
  <si>
    <t>ETF</t>
  </si>
  <si>
    <t>BULEVAR KRALJA ALEKSANDRA  73</t>
  </si>
  <si>
    <t>BEOGRAD</t>
  </si>
  <si>
    <t>www.etf.bg.ac.yu</t>
  </si>
  <si>
    <t>RS100206130</t>
  </si>
  <si>
    <t>Knight</t>
  </si>
  <si>
    <t>UNIVERSITE DE LIEGE</t>
  </si>
  <si>
    <t>ULIEGE</t>
  </si>
  <si>
    <t>PLACE DU 20 AOUT  7</t>
  </si>
  <si>
    <t>www.ulg.ac.be</t>
  </si>
  <si>
    <t>BE0325777171</t>
  </si>
  <si>
    <t>Isabelle</t>
  </si>
  <si>
    <t>ORANGE SA</t>
  </si>
  <si>
    <t>Orange</t>
  </si>
  <si>
    <t>RUE OLIVIER DE SERRES 78</t>
  </si>
  <si>
    <t>www.francetelecom.com</t>
  </si>
  <si>
    <t>Bernhard</t>
  </si>
  <si>
    <t>Hickson</t>
  </si>
  <si>
    <t>+44 1524 510492</t>
  </si>
  <si>
    <t>UNIVERSITAT PASSAU</t>
  </si>
  <si>
    <t>UNI PASSAU</t>
  </si>
  <si>
    <t>INNSTRASSE 41</t>
  </si>
  <si>
    <t>PASSAU</t>
  </si>
  <si>
    <t>http://www.uni-passau.de</t>
  </si>
  <si>
    <t>DE811193057</t>
  </si>
  <si>
    <t>Wiendl</t>
  </si>
  <si>
    <t>TECHNISCHE UNIVERSITEIT DELFT</t>
  </si>
  <si>
    <t>TU Delft</t>
  </si>
  <si>
    <t>STEVINWEG 1</t>
  </si>
  <si>
    <t>2628 CN</t>
  </si>
  <si>
    <t>www.tudelft.nl</t>
  </si>
  <si>
    <t>NL001569569B01</t>
  </si>
  <si>
    <t>BASEL</t>
  </si>
  <si>
    <t>Zsuzsanna</t>
  </si>
  <si>
    <t>UNIVERSITAETSKLINIKUM HAMBURG-EPPENDORF</t>
  </si>
  <si>
    <t>UKE</t>
  </si>
  <si>
    <t>Martinistrasse  52</t>
  </si>
  <si>
    <t>www.uke.uni-hamburg.de</t>
  </si>
  <si>
    <t>DE218618948</t>
  </si>
  <si>
    <t>Huber</t>
  </si>
  <si>
    <t>KAROLINSKA INSTITUTET</t>
  </si>
  <si>
    <t>KI</t>
  </si>
  <si>
    <t>Nobels Vag 5</t>
  </si>
  <si>
    <t>www.ki.se</t>
  </si>
  <si>
    <t>SE202100297301</t>
  </si>
  <si>
    <t>Andrew</t>
  </si>
  <si>
    <t>Alan</t>
  </si>
  <si>
    <t>ASSISTANCE PUBLIQUE HOPITAUX DE PARIS</t>
  </si>
  <si>
    <t>AP-HP</t>
  </si>
  <si>
    <t>3 AVENUE VICTORIA</t>
  </si>
  <si>
    <t>http://www.aphp.fr</t>
  </si>
  <si>
    <t>FR95267500452</t>
  </si>
  <si>
    <t>SEVILLA</t>
  </si>
  <si>
    <t>Jane</t>
  </si>
  <si>
    <t>Turner</t>
  </si>
  <si>
    <t>Eran</t>
  </si>
  <si>
    <t>Vardi</t>
  </si>
  <si>
    <t>Eugene</t>
  </si>
  <si>
    <t>Rico</t>
  </si>
  <si>
    <t>Ecole Superieure D'Eiectricite</t>
  </si>
  <si>
    <t>SUPELEC</t>
  </si>
  <si>
    <t>RUE JOLIOT CURIE - PLATEAU DE MOULON 3</t>
  </si>
  <si>
    <t>GIF SUR YVETTE CEDEX</t>
  </si>
  <si>
    <t>Fanny</t>
  </si>
  <si>
    <t>Gaget</t>
  </si>
  <si>
    <t>OS</t>
  </si>
  <si>
    <t>VAL</t>
  </si>
  <si>
    <t>Oslo</t>
  </si>
  <si>
    <t>SANTANDER</t>
  </si>
  <si>
    <t>Jonathan</t>
  </si>
  <si>
    <t>Omar</t>
  </si>
  <si>
    <t>YORK</t>
  </si>
  <si>
    <t>PRZEDSIEBIORSTWO BADAWCZO-PRODUKCYJNE OPTEL SPOLKA Z OGRANICZONA ODPOWIEDZIALNOSCIA</t>
  </si>
  <si>
    <t>PBP OPTEL</t>
  </si>
  <si>
    <t>JERZEGO KOWALSKIEGO 5</t>
  </si>
  <si>
    <t>52-428</t>
  </si>
  <si>
    <t>www.optel.eu</t>
  </si>
  <si>
    <t>PL8981047033</t>
  </si>
  <si>
    <t>Wieslaw</t>
  </si>
  <si>
    <t>Bicz</t>
  </si>
  <si>
    <t>TWI LIMITED</t>
  </si>
  <si>
    <t>TWI</t>
  </si>
  <si>
    <t>GRANTA PARK GREAT ABINGTON</t>
  </si>
  <si>
    <t>CB21 6AL</t>
  </si>
  <si>
    <t>www.twi.co.uk</t>
  </si>
  <si>
    <t>GB700170889</t>
  </si>
  <si>
    <t>Amanda</t>
  </si>
  <si>
    <t>CYBERNETICA AS</t>
  </si>
  <si>
    <t>CYBER</t>
  </si>
  <si>
    <t>MAEALUSE 2</t>
  </si>
  <si>
    <t>www.cyber.ee</t>
  </si>
  <si>
    <t>EE100322358</t>
  </si>
  <si>
    <t>Monika</t>
  </si>
  <si>
    <t>ADS GROUP LIMITED LBG</t>
  </si>
  <si>
    <t>ALBERT EMBANKMENT 9 SALAMANCA</t>
  </si>
  <si>
    <t>SE1 7SP</t>
  </si>
  <si>
    <t>www.adsgroup.org.uk</t>
  </si>
  <si>
    <t>GB991273495</t>
  </si>
  <si>
    <t>BRNO</t>
  </si>
  <si>
    <t>LEUVEN SECURITY EXCELLENCE CONSORTIUM L-SEC VZW</t>
  </si>
  <si>
    <t>LSEC</t>
  </si>
  <si>
    <t>KASTEELPARK ARENBERG 10</t>
  </si>
  <si>
    <t>HEVERLEE</t>
  </si>
  <si>
    <t>BE0478045395</t>
  </si>
  <si>
    <t>Moreno</t>
  </si>
  <si>
    <t>SHIELD</t>
  </si>
  <si>
    <t>BOULEVARD AUGUSTE REYERS 80</t>
  </si>
  <si>
    <t>PATERNA VALENCIA</t>
  </si>
  <si>
    <t>Gerald</t>
  </si>
  <si>
    <t>ISTANBUL</t>
  </si>
  <si>
    <t>Jose</t>
  </si>
  <si>
    <t>KWR WATER B.V.</t>
  </si>
  <si>
    <t>KWR</t>
  </si>
  <si>
    <t>GRONINGENHAVEN  7</t>
  </si>
  <si>
    <t>NIEUWEGEIN</t>
  </si>
  <si>
    <t>3433 PE</t>
  </si>
  <si>
    <t>www.kwrwater.nl</t>
  </si>
  <si>
    <t>NL814938474B01</t>
  </si>
  <si>
    <t>1098 XH</t>
  </si>
  <si>
    <t>Yvette</t>
  </si>
  <si>
    <t>FACHHOCHSCHULE NORDWESTSCHWEIZ</t>
  </si>
  <si>
    <t>FHNW</t>
  </si>
  <si>
    <t>BAHNHOFSTRASSE 6</t>
  </si>
  <si>
    <t>WINDISCH</t>
  </si>
  <si>
    <t>www.fhnw.ch</t>
  </si>
  <si>
    <t>CHE116216865MWST</t>
  </si>
  <si>
    <t>Gerard</t>
  </si>
  <si>
    <t>IWW RHEINISCH WESTFALISCHES INSTITUT FUR WASSERFORSCHUNG GEMEINNUTZIGE GMBH</t>
  </si>
  <si>
    <t>IWW Forschung</t>
  </si>
  <si>
    <t>MORITZSTRASSE 26</t>
  </si>
  <si>
    <t>MULHEIM AN DER RUHR</t>
  </si>
  <si>
    <t>www.iww-online.de</t>
  </si>
  <si>
    <t>DE120351032</t>
  </si>
  <si>
    <t>Ester</t>
  </si>
  <si>
    <t>CETAQUA, CENTRO TECNOLOGICO DEL AGUA, FUNDACION PRIVADA</t>
  </si>
  <si>
    <t>CETAQUA</t>
  </si>
  <si>
    <t>CARRETERA D'ESPLUGUES 75 LOCAL 1-2</t>
  </si>
  <si>
    <t>CORNELLA DE LLOBREGAT BARCELONA</t>
  </si>
  <si>
    <t>www.cetaqua.com</t>
  </si>
  <si>
    <t>ESG64386626</t>
  </si>
  <si>
    <t>VEOLIA ENVIRONNEMENT RECHERCHE ET INNOVATION SNC</t>
  </si>
  <si>
    <t>VERI</t>
  </si>
  <si>
    <t>CHEMIN DE LA DIGUE</t>
  </si>
  <si>
    <t>MAISONS LAFFITTE</t>
  </si>
  <si>
    <t>www.veolia.com</t>
  </si>
  <si>
    <t>FR65494539224</t>
  </si>
  <si>
    <t>ECOLOGIC INSTITUT gemeinnützige GmbH</t>
  </si>
  <si>
    <t>Pfalzburger Strasse  43-44</t>
  </si>
  <si>
    <t>www.ecologic.eu</t>
  </si>
  <si>
    <t>DE811963464</t>
  </si>
  <si>
    <t>Jean-Marc</t>
  </si>
  <si>
    <t>Morgan</t>
  </si>
  <si>
    <t>Sørensen</t>
  </si>
  <si>
    <t>HAARLEM</t>
  </si>
  <si>
    <t>+34 913466096</t>
  </si>
  <si>
    <t>+34 913466480</t>
  </si>
  <si>
    <t>Enrico</t>
  </si>
  <si>
    <t>Etienne</t>
  </si>
  <si>
    <t>Knudsen</t>
  </si>
  <si>
    <t>Mario</t>
  </si>
  <si>
    <t>SOFTEAM</t>
  </si>
  <si>
    <t>+33 1 40 51 93 85</t>
  </si>
  <si>
    <t>+33 1 40 51 00 94</t>
  </si>
  <si>
    <t>UNINOVA-INSTITUTO DE DESENVOLVIMENTO DE NOVAS TECNOLOGIAS-ASSOCIACAO</t>
  </si>
  <si>
    <t>UNINOVA</t>
  </si>
  <si>
    <t>CAMPUS DA CAPARICA QUINTA DA TORRE</t>
  </si>
  <si>
    <t>CAPARICA</t>
  </si>
  <si>
    <t>2829-516</t>
  </si>
  <si>
    <t>www.uninova.pt</t>
  </si>
  <si>
    <t>PT501797173</t>
  </si>
  <si>
    <t>ASSOCIATION POUR LA RECHERCHE ET LE DEVELOPPEMENT DES METHODES ET PROCESSUS INDUSTRIELS</t>
  </si>
  <si>
    <t>ARMINES</t>
  </si>
  <si>
    <t>BOULEVARD SAINT MICHEL 60</t>
  </si>
  <si>
    <t>www.armines.net</t>
  </si>
  <si>
    <t>FR84775664113</t>
  </si>
  <si>
    <t>X/OPEN COMPANY LIMITED</t>
  </si>
  <si>
    <t>FORBURY ROAD APEX PLAZA</t>
  </si>
  <si>
    <t>RG1 1AX</t>
  </si>
  <si>
    <t>www.opengroup.org</t>
  </si>
  <si>
    <t>Hansen</t>
  </si>
  <si>
    <t>UNIVERSIDAD AUTONOMA DE MADRID</t>
  </si>
  <si>
    <t>UAM</t>
  </si>
  <si>
    <t>CALLE EINSTEIN 3 CIUDAD UNIV CANTOBLANCO RECTORADO</t>
  </si>
  <si>
    <t>http://www.uam.es</t>
  </si>
  <si>
    <t>ESQ2818013A</t>
  </si>
  <si>
    <t>Mª Carmen</t>
  </si>
  <si>
    <t>Puerta</t>
  </si>
  <si>
    <t>IKERLAN S. COOP</t>
  </si>
  <si>
    <t>IK4-IKERLAN</t>
  </si>
  <si>
    <t>P JOSE MARIA ARIZMENDIARRIETA 2</t>
  </si>
  <si>
    <t>MONDRAGON</t>
  </si>
  <si>
    <t>www.ikerlan.es</t>
  </si>
  <si>
    <t>ESF20079828</t>
  </si>
  <si>
    <t>SYSGO SRO</t>
  </si>
  <si>
    <t>SYSGO</t>
  </si>
  <si>
    <t>ZELENY PRUH 1560/99</t>
  </si>
  <si>
    <t>140 00</t>
  </si>
  <si>
    <t>www.sysgo.com</t>
  </si>
  <si>
    <t>CZ27168701</t>
  </si>
  <si>
    <t>Helsinki</t>
  </si>
  <si>
    <t>Richter</t>
  </si>
  <si>
    <t>Zlatko</t>
  </si>
  <si>
    <t>Campos</t>
  </si>
  <si>
    <t>SYSGO GMBH</t>
  </si>
  <si>
    <t>AM PFAFFENSTEIN 8</t>
  </si>
  <si>
    <t>KLEIN WINTERNHEIM</t>
  </si>
  <si>
    <t>http://www.sysgo.com</t>
  </si>
  <si>
    <t>DE149062328</t>
  </si>
  <si>
    <t>AIRBUS DEFENCE AND SPACE GMBH</t>
  </si>
  <si>
    <t>Astrium</t>
  </si>
  <si>
    <t>WILLY-MESSERSCHMITT-STRASSE 1</t>
  </si>
  <si>
    <t>www.airbus-group.com</t>
  </si>
  <si>
    <t>DE167015661</t>
  </si>
  <si>
    <t>INSTITUTO SUPERIOR DE ENGENHARIA DO PORTO</t>
  </si>
  <si>
    <t>ISEP</t>
  </si>
  <si>
    <t>RUA DR ANTONIO BERNARDINO DE ALMEIDA 431</t>
  </si>
  <si>
    <t>4200-072</t>
  </si>
  <si>
    <t>João</t>
  </si>
  <si>
    <t>TECHNISCHE UNIVERSITAET BRAUNSCHWEIG</t>
  </si>
  <si>
    <t>TUBS</t>
  </si>
  <si>
    <t>UNIVERSITAETSPLATZ 2</t>
  </si>
  <si>
    <t>www.tu-braunschweig.de</t>
  </si>
  <si>
    <t>DE152330858</t>
  </si>
  <si>
    <t>INTEGRASYS SA</t>
  </si>
  <si>
    <t>INTEGRASYS</t>
  </si>
  <si>
    <t>CALLE JOSE ECHEGARAY, NUM. 8 PORTAL 3, PLANTA 1, P LIGONO EMPRESARIAL LAS ROZAS - MATAS PIN AR MONTE ROZAS</t>
  </si>
  <si>
    <t>ROZAS DE MADRID</t>
  </si>
  <si>
    <t>www.integrasys-sa.com</t>
  </si>
  <si>
    <t>ESA79429171</t>
  </si>
  <si>
    <t>TUV</t>
  </si>
  <si>
    <t>Timo</t>
  </si>
  <si>
    <t>ODENSE M</t>
  </si>
  <si>
    <t>ISL</t>
  </si>
  <si>
    <t>W23</t>
  </si>
  <si>
    <t>Sean</t>
  </si>
  <si>
    <t>Thales research and Technology Ltd</t>
  </si>
  <si>
    <t>TRT</t>
  </si>
  <si>
    <t>DASHWOOD LANG ROAD, THE BOURNE BUSINESS PARK 2</t>
  </si>
  <si>
    <t>ADDLESTONE</t>
  </si>
  <si>
    <t>KT15 2NX</t>
  </si>
  <si>
    <t>Faure</t>
  </si>
  <si>
    <t>SYM</t>
  </si>
  <si>
    <t>WUPPERTAL</t>
  </si>
  <si>
    <t>THALES</t>
  </si>
  <si>
    <t>TOUR CARPE DIEM PLACE DES COROLLES ESPLANADE NORD</t>
  </si>
  <si>
    <t>FR54552059024</t>
  </si>
  <si>
    <t>ABO AKADEMI</t>
  </si>
  <si>
    <t>Åbo Akademi University</t>
  </si>
  <si>
    <t>DOMKYRKOTORGET 3</t>
  </si>
  <si>
    <t>ABO</t>
  </si>
  <si>
    <t>http://www.abo.fi</t>
  </si>
  <si>
    <t>FI02463121</t>
  </si>
  <si>
    <t>Kari</t>
  </si>
  <si>
    <t>Frédérique</t>
  </si>
  <si>
    <t>Jerome</t>
  </si>
  <si>
    <t>VELTI ANONYMI ETAIREIA PROIONTON LOGISMIKOU &amp; SYNAFON PRIONTON &amp; PIRESION</t>
  </si>
  <si>
    <t>VELTI</t>
  </si>
  <si>
    <t>KIFISSIAS AVE 44 BUILDING B FL1</t>
  </si>
  <si>
    <t>MAROUSSI ATHINA</t>
  </si>
  <si>
    <t>www.velti.com &amp; www.veltiservices.com</t>
  </si>
  <si>
    <t>EL099756001</t>
  </si>
  <si>
    <t>THALES SERVICES SAS</t>
  </si>
  <si>
    <t>THALES SERVICES</t>
  </si>
  <si>
    <t>Rue Grange Dame Rose 20-22</t>
  </si>
  <si>
    <t>VELIZY VILLACOUBLAY</t>
  </si>
  <si>
    <t>FR49428677124</t>
  </si>
  <si>
    <t>Diana</t>
  </si>
  <si>
    <t>+33 1 46 13 26 42</t>
  </si>
  <si>
    <t>+33 1 46 13 32 80</t>
  </si>
  <si>
    <t>UNIVERSITE DE NICE SOPHIA ANTIPOLIS</t>
  </si>
  <si>
    <t>AVENUE VALROSE 28 GRAND CHATEAU</t>
  </si>
  <si>
    <t>NICE</t>
  </si>
  <si>
    <t>www.unice.fr</t>
  </si>
  <si>
    <t>Katarina</t>
  </si>
  <si>
    <t>Christiane</t>
  </si>
  <si>
    <t>Upstill</t>
  </si>
  <si>
    <t>+44 23 8059 8866</t>
  </si>
  <si>
    <t>Armando</t>
  </si>
  <si>
    <t>Carina</t>
  </si>
  <si>
    <t>Antony</t>
  </si>
  <si>
    <t>WIENER NEUSTADT</t>
  </si>
  <si>
    <t>Nadine</t>
  </si>
  <si>
    <t>+49 2241 14 2386</t>
  </si>
  <si>
    <t>CITY UNIVERSITY OF LONDON</t>
  </si>
  <si>
    <t>CITY</t>
  </si>
  <si>
    <t>NORTHAMPTON SQUARE</t>
  </si>
  <si>
    <t>EC1V 0HB</t>
  </si>
  <si>
    <t>www.city.ac.uk</t>
  </si>
  <si>
    <t>GB627509528</t>
  </si>
  <si>
    <t>Giudici</t>
  </si>
  <si>
    <t>UNIVERSIDAD DE MALAGA</t>
  </si>
  <si>
    <t>UMA</t>
  </si>
  <si>
    <t>AVDA CERVANTES, NUM. 2</t>
  </si>
  <si>
    <t>www.uma.es</t>
  </si>
  <si>
    <t>ESQ2918001E</t>
  </si>
  <si>
    <t>Molina Ruiz</t>
  </si>
  <si>
    <t>FONDAZIONE UGO BORDONI</t>
  </si>
  <si>
    <t>FUB</t>
  </si>
  <si>
    <t>VIALE DEL POLICLINICO 147</t>
  </si>
  <si>
    <t>http://www.fub.it</t>
  </si>
  <si>
    <t>COLLABORATING CENTRE ON SUSTAINABLE CONSUMPTION AND PRODUCTION GGMBH</t>
  </si>
  <si>
    <t>CSCP</t>
  </si>
  <si>
    <t>HAGENAUER STRASSE 30</t>
  </si>
  <si>
    <t>DE250910282</t>
  </si>
  <si>
    <t>STIFTELSEN THE STOCKHOLM ENVIRONMENT INSTITUTE</t>
  </si>
  <si>
    <t>SEI</t>
  </si>
  <si>
    <t>BOX 24218</t>
  </si>
  <si>
    <t>104 51</t>
  </si>
  <si>
    <t>www.sei-international.org</t>
  </si>
  <si>
    <t>SE802014076301</t>
  </si>
  <si>
    <t>Simon</t>
  </si>
  <si>
    <t>Persson</t>
  </si>
  <si>
    <t>Kraus</t>
  </si>
  <si>
    <t>Caroline</t>
  </si>
  <si>
    <t>OTTAWA</t>
  </si>
  <si>
    <t>AGENZIA PER LA PROMOZIONE DELLA RICERCA EUROPEA</t>
  </si>
  <si>
    <t>APRE</t>
  </si>
  <si>
    <t>VIA CAVOUR 71</t>
  </si>
  <si>
    <t>www.apre.it</t>
  </si>
  <si>
    <t>IT03929151003</t>
  </si>
  <si>
    <t>Diassina</t>
  </si>
  <si>
    <t>Di Maggio</t>
  </si>
  <si>
    <t>Wagner</t>
  </si>
  <si>
    <t>Gilles</t>
  </si>
  <si>
    <t>Hanneke</t>
  </si>
  <si>
    <t>UNIVERSIDAD AUTONOMA DE BARCELONA</t>
  </si>
  <si>
    <t>UAB</t>
  </si>
  <si>
    <t>CALLE CAMPUS UNIVERSITARIO SN CERDANYOLA V</t>
  </si>
  <si>
    <t>http://www.uab.es</t>
  </si>
  <si>
    <t>ESQ0818002H</t>
  </si>
  <si>
    <t>Hector</t>
  </si>
  <si>
    <t>MARSEILLE</t>
  </si>
  <si>
    <t>HSE</t>
  </si>
  <si>
    <t>Hasan</t>
  </si>
  <si>
    <t>VERKET FOR INNOVATIONSSYSTEM</t>
  </si>
  <si>
    <t>VINNOVA SWEDISH AGENCY FOR INNOVATION SYSTEMS</t>
  </si>
  <si>
    <t>MASTER SAMUELSG 56</t>
  </si>
  <si>
    <t>www.vinnova.se</t>
  </si>
  <si>
    <t>SE202100521601</t>
  </si>
  <si>
    <t>COIMBRA</t>
  </si>
  <si>
    <t>THALES ALENIA SPACE ITALIA SPA</t>
  </si>
  <si>
    <t>TASI</t>
  </si>
  <si>
    <t>Via Saccomuro 24</t>
  </si>
  <si>
    <t>IT00991340969</t>
  </si>
  <si>
    <t>Becker</t>
  </si>
  <si>
    <t>Thepenier</t>
  </si>
  <si>
    <t>UNIVERSIDADE DE COIMBRA</t>
  </si>
  <si>
    <t>PACO DAS ESCOLAS</t>
  </si>
  <si>
    <t>3001 451</t>
  </si>
  <si>
    <t>www.uc.pt</t>
  </si>
  <si>
    <t>PT501617582</t>
  </si>
  <si>
    <t>Luisa</t>
  </si>
  <si>
    <t>Riccardo</t>
  </si>
  <si>
    <t>IN</t>
  </si>
  <si>
    <t>IICT</t>
  </si>
  <si>
    <t>The Hague</t>
  </si>
  <si>
    <t>Teresa</t>
  </si>
  <si>
    <t>NEW DELHI</t>
  </si>
  <si>
    <t>Marion</t>
  </si>
  <si>
    <t>TRES CANTOS</t>
  </si>
  <si>
    <t>Ministerio de Ciencia, Tecnología e Innovación Productiva</t>
  </si>
  <si>
    <t>MINCyT</t>
  </si>
  <si>
    <t>Av Cordoba 831</t>
  </si>
  <si>
    <t>Buenos Aires</t>
  </si>
  <si>
    <t>IVAEXENTO</t>
  </si>
  <si>
    <t>SIHTASUTUS EESTI TEADUSAGENTUUR</t>
  </si>
  <si>
    <t>ETAg</t>
  </si>
  <si>
    <t>SOOLA 8</t>
  </si>
  <si>
    <t>http://www.etag.ee</t>
  </si>
  <si>
    <t>Otsus</t>
  </si>
  <si>
    <t>Leonid</t>
  </si>
  <si>
    <t>NORGES FORSKNINGSRAD</t>
  </si>
  <si>
    <t>THE RESEARCH COUNCIL OF NORWAY</t>
  </si>
  <si>
    <t>DRAMMENSVEIEN 288</t>
  </si>
  <si>
    <t>www.rcn.no</t>
  </si>
  <si>
    <t>NO970141669MVA</t>
  </si>
  <si>
    <t>SIHTASUTUS ARCHIMEDES</t>
  </si>
  <si>
    <t>ARCHIMEDES</t>
  </si>
  <si>
    <t>TONISMAGI 11</t>
  </si>
  <si>
    <t>www.archimedes.ee</t>
  </si>
  <si>
    <t>EE100544411</t>
  </si>
  <si>
    <t>CAIRO</t>
  </si>
  <si>
    <t>Lemoine</t>
  </si>
  <si>
    <t>WATERFORD INSTITUTE OF TECHNOLOGY</t>
  </si>
  <si>
    <t>WIT</t>
  </si>
  <si>
    <t>CORK ROAD</t>
  </si>
  <si>
    <t>Waterford</t>
  </si>
  <si>
    <t>X91</t>
  </si>
  <si>
    <t>http://cefims.eu/</t>
  </si>
  <si>
    <t>IE9503034A</t>
  </si>
  <si>
    <t>Babak</t>
  </si>
  <si>
    <t>Mills</t>
  </si>
  <si>
    <t>Stavros</t>
  </si>
  <si>
    <t>ALTICE LABS SA</t>
  </si>
  <si>
    <t>ALTICE LABS</t>
  </si>
  <si>
    <t>RUA JOSE FERREIRA PINTO BASTO</t>
  </si>
  <si>
    <t>3810 106</t>
  </si>
  <si>
    <t>http://www.ict-ccast.eu/</t>
  </si>
  <si>
    <t>PT504705610</t>
  </si>
  <si>
    <t>INSTITUT MINES-TELECOM</t>
  </si>
  <si>
    <t>MINES DOUAI</t>
  </si>
  <si>
    <t>19 PLACE MARGUERITE PEREY</t>
  </si>
  <si>
    <t>www.institut-telecom.fr</t>
  </si>
  <si>
    <t>FR55180092025</t>
  </si>
  <si>
    <t>HERIOT-WATT UNIVERSITY</t>
  </si>
  <si>
    <t>HWU</t>
  </si>
  <si>
    <t>Riccarton</t>
  </si>
  <si>
    <t>EH14 4AS</t>
  </si>
  <si>
    <t>www.hw.ac.uk</t>
  </si>
  <si>
    <t>GB270800579</t>
  </si>
  <si>
    <t>Olszewska-Day</t>
  </si>
  <si>
    <t>+44 131 4513073</t>
  </si>
  <si>
    <t>+44 131 4513193</t>
  </si>
  <si>
    <t>ZAVOD ZA VARNOSTNE TEHNOLOGIJE INFORMACIJSKE DRUZBE IN ELEKTRONSKO POSLOVANJE</t>
  </si>
  <si>
    <t>SETCCE</t>
  </si>
  <si>
    <t>JAMOVA 39</t>
  </si>
  <si>
    <t>Ivana</t>
  </si>
  <si>
    <t>TRIALOG</t>
  </si>
  <si>
    <t>25 RUE DU GENERAL FOY</t>
  </si>
  <si>
    <t>www.trialog.com</t>
  </si>
  <si>
    <t>FR37341120749</t>
  </si>
  <si>
    <t>TELECOM ITALIA SPA</t>
  </si>
  <si>
    <t>TIM</t>
  </si>
  <si>
    <t>VIA GAETANO NEGRI 1</t>
  </si>
  <si>
    <t>http://www.ict-strongest.eu/</t>
  </si>
  <si>
    <t>IT00488410010</t>
  </si>
  <si>
    <t>Ioanna</t>
  </si>
  <si>
    <t>IBM ISRAEL - SCIENCE  AND TECHNOLOGY LTD</t>
  </si>
  <si>
    <t>IBM ISRAEL</t>
  </si>
  <si>
    <t>94 DERECH EM-HAMOSHAVOT</t>
  </si>
  <si>
    <t>PETACH TIKVA</t>
  </si>
  <si>
    <t>www.haifa.il.ibm.com</t>
  </si>
  <si>
    <t>IL95432408</t>
  </si>
  <si>
    <t>ETHNIKO KENTRO EREVNAS KAI TECHNOLOGIKIS ANAPTYXIS</t>
  </si>
  <si>
    <t>CENTRE FOR RESEARCH AND TECHNOLOGY HELLAS CERTH</t>
  </si>
  <si>
    <t>CHARILAOU THERMI ROAD 6 KM</t>
  </si>
  <si>
    <t>THERMI THESSALONIKI</t>
  </si>
  <si>
    <t>www.certh.gr</t>
  </si>
  <si>
    <t>EL099785242</t>
  </si>
  <si>
    <t>Athanasios</t>
  </si>
  <si>
    <t>Konstandopoulos</t>
  </si>
  <si>
    <t>Williams</t>
  </si>
  <si>
    <t>INSTITUT PASTEUR</t>
  </si>
  <si>
    <t>IP</t>
  </si>
  <si>
    <t>RUE DU DOCTEUR ROUX 25-28</t>
  </si>
  <si>
    <t>PARIS CEDEX 15</t>
  </si>
  <si>
    <t>http://www.pasteur.fr</t>
  </si>
  <si>
    <t>FR65775684897</t>
  </si>
  <si>
    <t>Nadia</t>
  </si>
  <si>
    <t>+33 1 40 61 39 40</t>
  </si>
  <si>
    <t>SEOUL</t>
  </si>
  <si>
    <t>CENTRO PARA EL DESARROLLO TECNOLOGICO INDUSTRIAL.</t>
  </si>
  <si>
    <t>CDTI</t>
  </si>
  <si>
    <t>CALLE CID 4</t>
  </si>
  <si>
    <t>www.cdti.es</t>
  </si>
  <si>
    <t>Arranz</t>
  </si>
  <si>
    <t>PG</t>
  </si>
  <si>
    <t>Ross</t>
  </si>
  <si>
    <t>Hynes</t>
  </si>
  <si>
    <t>NZ</t>
  </si>
  <si>
    <t>Chandra</t>
  </si>
  <si>
    <t>OFFICE OF THE PRIME MINISTER</t>
  </si>
  <si>
    <t>MCST</t>
  </si>
  <si>
    <t>ST PAUL STREET</t>
  </si>
  <si>
    <t>KALKARA</t>
  </si>
  <si>
    <t>KKR 1320</t>
  </si>
  <si>
    <t>www.mcst.org.mt</t>
  </si>
  <si>
    <t>Tony</t>
  </si>
  <si>
    <t>SPC</t>
  </si>
  <si>
    <t>Carole</t>
  </si>
  <si>
    <t>Claude</t>
  </si>
  <si>
    <t>Goulon</t>
  </si>
  <si>
    <t>Gillian</t>
  </si>
  <si>
    <t>ZILINSKA UNIVERZITA V ZILINE</t>
  </si>
  <si>
    <t>UNIZA</t>
  </si>
  <si>
    <t>UNIVERZITNA 8215/1</t>
  </si>
  <si>
    <t>ZILINA</t>
  </si>
  <si>
    <t>010 26</t>
  </si>
  <si>
    <t>www.uniza.sk</t>
  </si>
  <si>
    <t>SK2020677824</t>
  </si>
  <si>
    <t>Paulina</t>
  </si>
  <si>
    <t>OSTERREICHISCHE FORSCHUNGSFORDERUNGSGESELLSCHAFT MBH</t>
  </si>
  <si>
    <t>FFG AUSTRIAN RESEARCH PROMOTION AGENCY</t>
  </si>
  <si>
    <t>SENSENGASSE 1</t>
  </si>
  <si>
    <t>www.ffg.at</t>
  </si>
  <si>
    <t>INGENIERIA DE SISTEMAS PARA LA DEFENSA DE ESPANA SA-SME MP</t>
  </si>
  <si>
    <t>ISDEFE</t>
  </si>
  <si>
    <t>CALLE BEATRIZ DE BOBADILLA 3</t>
  </si>
  <si>
    <t>www.isdefe.es</t>
  </si>
  <si>
    <t>ESA78085719</t>
  </si>
  <si>
    <t>IC</t>
  </si>
  <si>
    <t>+39 06 48939993</t>
  </si>
  <si>
    <t>+39 06 48902550</t>
  </si>
  <si>
    <t>Roland</t>
  </si>
  <si>
    <t>AV</t>
  </si>
  <si>
    <t>Stewart</t>
  </si>
  <si>
    <t>Baillie</t>
  </si>
  <si>
    <t>02-106</t>
  </si>
  <si>
    <t>Michal</t>
  </si>
  <si>
    <t>Pamela</t>
  </si>
  <si>
    <t>Joyce</t>
  </si>
  <si>
    <t>FUNDACION PARA EL CONOCIMIENTO MADRIMASD</t>
  </si>
  <si>
    <t>MADRIMASD</t>
  </si>
  <si>
    <t>PASEO DE RECOLETOS, NUM. 14</t>
  </si>
  <si>
    <t>www.madrimasd.org</t>
  </si>
  <si>
    <t>ESG83351346</t>
  </si>
  <si>
    <t>Arturo</t>
  </si>
  <si>
    <t>Menendez Abella</t>
  </si>
  <si>
    <t>Guy</t>
  </si>
  <si>
    <t>Henry</t>
  </si>
  <si>
    <t>MD</t>
  </si>
  <si>
    <t>CHISINAU</t>
  </si>
  <si>
    <t>Lidia</t>
  </si>
  <si>
    <t>Marina</t>
  </si>
  <si>
    <t>LAS</t>
  </si>
  <si>
    <t>Maija</t>
  </si>
  <si>
    <t>Mikko</t>
  </si>
  <si>
    <t>MATIMOP - THE ISRAELI CENTER FOR R&amp;D</t>
  </si>
  <si>
    <t>MATIMOP</t>
  </si>
  <si>
    <t>HAMERED STREET 29</t>
  </si>
  <si>
    <t>www.matimop.org.il</t>
  </si>
  <si>
    <t>MINISTERE DE L'ENSEIGNEMENT SUPERIEUR, DE LA RECHERCHE ET  DE L INNOVATION</t>
  </si>
  <si>
    <t>MESRI</t>
  </si>
  <si>
    <t>RUE  DESCARTES 1</t>
  </si>
  <si>
    <t>Bern</t>
  </si>
  <si>
    <t>Sergey</t>
  </si>
  <si>
    <t>Jolanta</t>
  </si>
  <si>
    <t>Johannes</t>
  </si>
  <si>
    <t>JP</t>
  </si>
  <si>
    <t>Ljubljana</t>
  </si>
  <si>
    <t>FUNDACAO PARA A CIENCIA E A TECNOLOGIA</t>
  </si>
  <si>
    <t>FCT</t>
  </si>
  <si>
    <t>AVENIDA D CARLOS I  126</t>
  </si>
  <si>
    <t>www.fct.pt</t>
  </si>
  <si>
    <t>PT503904040</t>
  </si>
  <si>
    <t>Castro</t>
  </si>
  <si>
    <t>TACTIC</t>
  </si>
  <si>
    <t>DEEP BLUE SRL</t>
  </si>
  <si>
    <t>DEEP BLUE</t>
  </si>
  <si>
    <t>VIA ENNIO QUIRINO VISCONTI 8</t>
  </si>
  <si>
    <t>http://www.dblue.it</t>
  </si>
  <si>
    <t>IT06458931000</t>
  </si>
  <si>
    <t>I.D.S. - INGEGNERIA DEI SISTEMI - S.P.A.</t>
  </si>
  <si>
    <t>IDS</t>
  </si>
  <si>
    <t>VIA ENRICA CALABRESI 24</t>
  </si>
  <si>
    <t>http://www.idscorporation.com</t>
  </si>
  <si>
    <t>IT00672210507</t>
  </si>
  <si>
    <t>Bonsignore</t>
  </si>
  <si>
    <t>Aldo</t>
  </si>
  <si>
    <t>TECHNOLOGICKE CENTRUM AKADEMIE VED CESKE REPUBLIKY</t>
  </si>
  <si>
    <t>TC CAS</t>
  </si>
  <si>
    <t>Ve Struhach 1076/27</t>
  </si>
  <si>
    <t>160 00</t>
  </si>
  <si>
    <t>www.tc.cz</t>
  </si>
  <si>
    <t>KENTRO EREVNON NOTIOANATOLIKIS EVROPIS ASTIKI MI KERDOSKOPIKI ETAIREIA</t>
  </si>
  <si>
    <t>SEERC</t>
  </si>
  <si>
    <t>Proxenou Koromila   24</t>
  </si>
  <si>
    <t>Thessaloniki</t>
  </si>
  <si>
    <t>www.seerc.org</t>
  </si>
  <si>
    <t>EL999382784</t>
  </si>
  <si>
    <t>Nikos</t>
  </si>
  <si>
    <t>BELGRADE</t>
  </si>
  <si>
    <t>AL</t>
  </si>
  <si>
    <t>Maja</t>
  </si>
  <si>
    <t>XK</t>
  </si>
  <si>
    <t>PRISHTINA</t>
  </si>
  <si>
    <t>TIRANA</t>
  </si>
  <si>
    <t>UNIVERSITEIT MAASTRICHT</t>
  </si>
  <si>
    <t>MU-ICIS</t>
  </si>
  <si>
    <t>Minderbroedersberg 4-6</t>
  </si>
  <si>
    <t>6200 MD</t>
  </si>
  <si>
    <t>http://www.maastrichtuniversity.nl</t>
  </si>
  <si>
    <t>Wilma</t>
  </si>
  <si>
    <t>Coenegrachts</t>
  </si>
  <si>
    <t>+31 43 3884475</t>
  </si>
  <si>
    <t>+31 43 3884499</t>
  </si>
  <si>
    <t>ME</t>
  </si>
  <si>
    <t>PODGORICA</t>
  </si>
  <si>
    <t>SARAJEVO</t>
  </si>
  <si>
    <t>MK</t>
  </si>
  <si>
    <t>SKOPJE</t>
  </si>
  <si>
    <t>Nikola</t>
  </si>
  <si>
    <t>INSTITUT MIHAJLO PUPIN</t>
  </si>
  <si>
    <t>IMP</t>
  </si>
  <si>
    <t>VOLGINA  15</t>
  </si>
  <si>
    <t>www.institutepupin.com</t>
  </si>
  <si>
    <t>CS100008310</t>
  </si>
  <si>
    <t>MCA</t>
  </si>
  <si>
    <t>Krassimir</t>
  </si>
  <si>
    <t>TROMSO</t>
  </si>
  <si>
    <t>+49 89 32399 349</t>
  </si>
  <si>
    <t>+49 89 32399 354</t>
  </si>
  <si>
    <t>FUNDACION CENTRO DE TECNOLOGIAS DE INTERACCION VISUAL Y COMUNICACIONES VICOMTECH</t>
  </si>
  <si>
    <t>VICOM</t>
  </si>
  <si>
    <t>PASEO MIKELETEGI PARQUE TECNOLOGICO DE MIRAMON 57</t>
  </si>
  <si>
    <t>DONOSTIA SAN SEBASTIAN</t>
  </si>
  <si>
    <t>www.vicomtech.org</t>
  </si>
  <si>
    <t>ESG75051912</t>
  </si>
  <si>
    <t>Ainhoa</t>
  </si>
  <si>
    <t>Aliaga</t>
  </si>
  <si>
    <t>GEIE ERCIM</t>
  </si>
  <si>
    <t>ERCIM</t>
  </si>
  <si>
    <t>ROUTE DES LUCIOLES 2004 SOPHIA ANTIPOLIS</t>
  </si>
  <si>
    <t>http://www.ercim.org</t>
  </si>
  <si>
    <t>FR07388389421</t>
  </si>
  <si>
    <t>Philip</t>
  </si>
  <si>
    <t>RIMINI</t>
  </si>
  <si>
    <t>NEUILLY SUR SEINE</t>
  </si>
  <si>
    <t>ACONDICIONAMIENTO TARRASENSE ASSOCIACION</t>
  </si>
  <si>
    <t>LEITAT</t>
  </si>
  <si>
    <t>CARRER DE LA INNOVACIO 2</t>
  </si>
  <si>
    <t>TERRASSA</t>
  </si>
  <si>
    <t>www.leitat.org</t>
  </si>
  <si>
    <t>ESG08360232</t>
  </si>
  <si>
    <t>Alice</t>
  </si>
  <si>
    <t>Oliver</t>
  </si>
  <si>
    <t>Julien</t>
  </si>
  <si>
    <t>+44 116 252 2028</t>
  </si>
  <si>
    <t>Giulio</t>
  </si>
  <si>
    <t>FUNDACIO PRIVADA ASCAMM</t>
  </si>
  <si>
    <t>ASCAMM</t>
  </si>
  <si>
    <t>AVENIDA UNIVERSITAT AUTONOMA , PARC TECNOLOGIC DEL VALLES 23</t>
  </si>
  <si>
    <t>www.ascamm.com</t>
  </si>
  <si>
    <t>ESG61262630</t>
  </si>
  <si>
    <t>2201 DK</t>
  </si>
  <si>
    <t>VTI</t>
  </si>
  <si>
    <t>Enrique</t>
  </si>
  <si>
    <t>Sara</t>
  </si>
  <si>
    <t>AIX EN PROVENCE</t>
  </si>
  <si>
    <t>Andre</t>
  </si>
  <si>
    <t>TTTECH COMPUTERTECHNIK AG</t>
  </si>
  <si>
    <t>TTTECH</t>
  </si>
  <si>
    <t>SCHONBRUNNER STRASSE 7</t>
  </si>
  <si>
    <t>www.tttech.com</t>
  </si>
  <si>
    <t>ATU43716207</t>
  </si>
  <si>
    <t>INSTITUTO DE TELECOMUNICACOES</t>
  </si>
  <si>
    <t>CAMPUS UNIVERSITARIO DE SANTIAGO UNIVERSIDADE DE AVEIRO</t>
  </si>
  <si>
    <t>GLORIA E VERA CRUZ</t>
  </si>
  <si>
    <t>3810 193</t>
  </si>
  <si>
    <t>www.it.pt</t>
  </si>
  <si>
    <t>PT502854200</t>
  </si>
  <si>
    <t>CHEMNITZ</t>
  </si>
  <si>
    <t>SGL COMPOSITES, S.A.</t>
  </si>
  <si>
    <t>FISIPE</t>
  </si>
  <si>
    <t>ZONA INDUSTRIAL DO LAVRADIO SITIO DA BARRA A BARRA</t>
  </si>
  <si>
    <t>BARREIRO</t>
  </si>
  <si>
    <t>www.fisipe.pt</t>
  </si>
  <si>
    <t>PT500116822</t>
  </si>
  <si>
    <t>Ana Paula</t>
  </si>
  <si>
    <t>ECE</t>
  </si>
  <si>
    <t>Nuno</t>
  </si>
  <si>
    <t>Halleux</t>
  </si>
  <si>
    <t>LA RINCONADA SEVILLA</t>
  </si>
  <si>
    <t>Garcia</t>
  </si>
  <si>
    <t>LIBRAGEN</t>
  </si>
  <si>
    <t>LBG</t>
  </si>
  <si>
    <t>Rue des satellites 3</t>
  </si>
  <si>
    <t>www.libragen.com</t>
  </si>
  <si>
    <t>REGENSBURG</t>
  </si>
  <si>
    <t>Olaiz</t>
  </si>
  <si>
    <t>GTP TECHNOLOGY SA</t>
  </si>
  <si>
    <t>GTP</t>
  </si>
  <si>
    <t>Rue Pierre et Marie Curie, immeuble Biostep</t>
  </si>
  <si>
    <t>LABEGE</t>
  </si>
  <si>
    <t>www.gtptech.com</t>
  </si>
  <si>
    <t>WESTFAELISCHE WILHELMS-UNIVERSITAET MUENSTER</t>
  </si>
  <si>
    <t>WWU</t>
  </si>
  <si>
    <t>SCHLOSSPLATZ  2</t>
  </si>
  <si>
    <t>Munster</t>
  </si>
  <si>
    <t>www.uni-muenster.de/en/</t>
  </si>
  <si>
    <t>DE126118759</t>
  </si>
  <si>
    <t>WILLI BLEICHER STRASSE 19</t>
  </si>
  <si>
    <t>Aleksandra</t>
  </si>
  <si>
    <t>+972 4 823 2958</t>
  </si>
  <si>
    <t>UNITED NATIONS HUMAN SETTLEMENTS PROGRAMME</t>
  </si>
  <si>
    <t>PROGRAMME DES NATIONS UNIESPOUR LES ETABLISSEMENTS HUMAINS</t>
  </si>
  <si>
    <t>www.unhabitat.org</t>
  </si>
  <si>
    <t>Jorge</t>
  </si>
  <si>
    <t>FUNDACION ZARAGOZA LOGISTICS CENTER</t>
  </si>
  <si>
    <t>ZLC</t>
  </si>
  <si>
    <t>AVENIDA RANILLAS 5 BLOQUE 5 PORTAL A, PLANTA BAJ</t>
  </si>
  <si>
    <t>www.zlc.edu.es</t>
  </si>
  <si>
    <t>ESG50985993</t>
  </si>
  <si>
    <t>Cipres</t>
  </si>
  <si>
    <t>Herrera</t>
  </si>
  <si>
    <t>LABORATORIO NACIONAL DE ENGENHARIA CIVIL</t>
  </si>
  <si>
    <t>LNEC</t>
  </si>
  <si>
    <t>AV DO BRASIL  101</t>
  </si>
  <si>
    <t>1700 066</t>
  </si>
  <si>
    <t>www.lnec.pt</t>
  </si>
  <si>
    <t>PT501389660</t>
  </si>
  <si>
    <t>Ferrier</t>
  </si>
  <si>
    <t>ICLEI EUROPEAN SECRETARIAT GMBH (ICLEI EUROPASEKRETARIAT GMBH)</t>
  </si>
  <si>
    <t>ICLEI EURO</t>
  </si>
  <si>
    <t>LEOPOLDRING 3</t>
  </si>
  <si>
    <t>FREIBURG IM BREISGAU</t>
  </si>
  <si>
    <t>www.iclei-europe.org</t>
  </si>
  <si>
    <t>DE153445986</t>
  </si>
  <si>
    <t>INSTITUT FRANCAIS DES SCIENCES ET TECHNOLOGIES DES TRANSPORTS, DE L'AMENAGEMENT ET DES RESEAUX</t>
  </si>
  <si>
    <t>IFSTTAR</t>
  </si>
  <si>
    <t>BOULEVARD ISAAC NEWTON 14 CITE DESCARTES 14-20</t>
  </si>
  <si>
    <t>www.ifsttar.fr</t>
  </si>
  <si>
    <t>FR95130013428</t>
  </si>
  <si>
    <t>Bessmann</t>
  </si>
  <si>
    <t>Karine</t>
  </si>
  <si>
    <t>Prevotat</t>
  </si>
  <si>
    <t>Steveni</t>
  </si>
  <si>
    <t>+44 1904 462226</t>
  </si>
  <si>
    <t>Albert</t>
  </si>
  <si>
    <t>POLITECHNIKA GDANSKA</t>
  </si>
  <si>
    <t>UL. GABRIELA NARUTOWICZA 11/12</t>
  </si>
  <si>
    <t>GDANSK</t>
  </si>
  <si>
    <t>80-233</t>
  </si>
  <si>
    <t>www.pg.gda.pl</t>
  </si>
  <si>
    <t>PL5840203593</t>
  </si>
  <si>
    <t>ASOCIACION CENTRO DE TECNOLOGIAS DE INTERACCION VISUAL Y COMUNICACIONES-VICOMTECH</t>
  </si>
  <si>
    <t>DONOSTIA / SAN SEBASTIAN</t>
  </si>
  <si>
    <t>CAN</t>
  </si>
  <si>
    <t>Osman</t>
  </si>
  <si>
    <t>TEI</t>
  </si>
  <si>
    <t>María Angeles</t>
  </si>
  <si>
    <t>Matteo</t>
  </si>
  <si>
    <t>Muller</t>
  </si>
  <si>
    <t>Tamás</t>
  </si>
  <si>
    <t>Riga</t>
  </si>
  <si>
    <t>Barry</t>
  </si>
  <si>
    <t>Victoria</t>
  </si>
  <si>
    <t>Heinrich</t>
  </si>
  <si>
    <t>ARC</t>
  </si>
  <si>
    <t>EST</t>
  </si>
  <si>
    <t>Sanchez</t>
  </si>
  <si>
    <t>Alonso</t>
  </si>
  <si>
    <t>VIC</t>
  </si>
  <si>
    <t>GOTEBORG</t>
  </si>
  <si>
    <t>IST</t>
  </si>
  <si>
    <t>Corinna</t>
  </si>
  <si>
    <t>AC</t>
  </si>
  <si>
    <t>Stéphane</t>
  </si>
  <si>
    <t>Cervini</t>
  </si>
  <si>
    <t>+39 0332 78 5055</t>
  </si>
  <si>
    <t>+39 0332 789151</t>
  </si>
  <si>
    <t>Uwe</t>
  </si>
  <si>
    <t>Rick</t>
  </si>
  <si>
    <t>UNIVERSITAET GREIFSWALD</t>
  </si>
  <si>
    <t>UG</t>
  </si>
  <si>
    <t>DOMSTRASSE 11</t>
  </si>
  <si>
    <t>GREIFSWALD</t>
  </si>
  <si>
    <t>www.uni-greifswald.de</t>
  </si>
  <si>
    <t>DE137584813</t>
  </si>
  <si>
    <t>Hecker</t>
  </si>
  <si>
    <t>CESNET ZAJMOVE SDRUZENI PRAVNICKYCH OSOB</t>
  </si>
  <si>
    <t>CESNET</t>
  </si>
  <si>
    <t>ZIKOVA 4</t>
  </si>
  <si>
    <t>PRAHA 6</t>
  </si>
  <si>
    <t>CZ63839172</t>
  </si>
  <si>
    <t>Alena</t>
  </si>
  <si>
    <t>UNIVERSITETET I TROMSOE - NORGES ARKTISKE UNIVERSITET</t>
  </si>
  <si>
    <t>UiT</t>
  </si>
  <si>
    <t>HANSINE HANSENS VEG 14</t>
  </si>
  <si>
    <t>http://uit.no/</t>
  </si>
  <si>
    <t>NO970422528MVA</t>
  </si>
  <si>
    <t>UNIVERSITY OF MACEDONIA</t>
  </si>
  <si>
    <t>UOM</t>
  </si>
  <si>
    <t>EGNATIA STREET 156</t>
  </si>
  <si>
    <t>540 06</t>
  </si>
  <si>
    <t>www.uom.gr</t>
  </si>
  <si>
    <t>EL090203611</t>
  </si>
  <si>
    <t>Andrei</t>
  </si>
  <si>
    <t>NYGARDSGATEN 112</t>
  </si>
  <si>
    <t>Witold</t>
  </si>
  <si>
    <t>UNIVERSITE LYON 1 CLAUDE BERNARD</t>
  </si>
  <si>
    <t>UCBL</t>
  </si>
  <si>
    <t>BOULEVARD DU 11 NOVEMBRE 1918 NUM43</t>
  </si>
  <si>
    <t>VILLEURBANNE CEDEX</t>
  </si>
  <si>
    <t>www.univ-Iyon1.fr</t>
  </si>
  <si>
    <t>FR61196917744</t>
  </si>
  <si>
    <t>USTAV INFORMATIKY,  SLOVENSKA AKADEMIA VIED</t>
  </si>
  <si>
    <t>INSTITUTE OF INFORMATICS SAS</t>
  </si>
  <si>
    <t>DUBRAVSKA CESTA 9</t>
  </si>
  <si>
    <t>845 07</t>
  </si>
  <si>
    <t>Hluchy</t>
  </si>
  <si>
    <t>INSTITUT JOZEF STEFAN</t>
  </si>
  <si>
    <t>JSI</t>
  </si>
  <si>
    <t>Jamova 39</t>
  </si>
  <si>
    <t>www.ijs.si</t>
  </si>
  <si>
    <t>SI55560822</t>
  </si>
  <si>
    <t>Tom</t>
  </si>
  <si>
    <t>ETHNIKO KAI KAPODISTRIAKO PANEPISTIMIO ATHINON</t>
  </si>
  <si>
    <t>NKUA</t>
  </si>
  <si>
    <t>6 CHRISTOU LADA STR</t>
  </si>
  <si>
    <t>www.elke.uoa.gr</t>
  </si>
  <si>
    <t>EL090145420</t>
  </si>
  <si>
    <t>INSTITUTE OF INFORMATION AND COMMUNICATION TECHNOLOGIES</t>
  </si>
  <si>
    <t>UL. ACAD G BONCHEV  BL 2</t>
  </si>
  <si>
    <t>http://www.iict.bas.bg/EN/index.html</t>
  </si>
  <si>
    <t>BG175905727</t>
  </si>
  <si>
    <t>NATIONAL INFRASTRUCTURES FOR RESEARCH AND TECHNOLOGY</t>
  </si>
  <si>
    <t>GRNET S.A.</t>
  </si>
  <si>
    <t>LEOFOROS KIFISIAS 7</t>
  </si>
  <si>
    <t>http://www.grnet.gr</t>
  </si>
  <si>
    <t>EL094536469</t>
  </si>
  <si>
    <t>UTRECHT</t>
  </si>
  <si>
    <t>AM</t>
  </si>
  <si>
    <t>YEREVAN</t>
  </si>
  <si>
    <t>DE811335517</t>
  </si>
  <si>
    <t>BY</t>
  </si>
  <si>
    <t>MINSK</t>
  </si>
  <si>
    <t>UMEA UNIVERSITET</t>
  </si>
  <si>
    <t>Umu</t>
  </si>
  <si>
    <t>UNIVERSITETOMRADET</t>
  </si>
  <si>
    <t>UMEA</t>
  </si>
  <si>
    <t>901 87</t>
  </si>
  <si>
    <t>www.umu.se</t>
  </si>
  <si>
    <t>SE202100287401</t>
  </si>
  <si>
    <t>MAGYAR TUDOMANYOS AKADEMIA SZAMITASTECHNIKAI ES AUTOMATIZALASI KUTATOINTEZET</t>
  </si>
  <si>
    <t>MTA SZTAKI</t>
  </si>
  <si>
    <t>KENDE UTCA 13-17</t>
  </si>
  <si>
    <t>www.sztaki.hu</t>
  </si>
  <si>
    <t>HU15300399</t>
  </si>
  <si>
    <t>Hauser</t>
  </si>
  <si>
    <t>Budapest</t>
  </si>
  <si>
    <t>INCAS</t>
  </si>
  <si>
    <t>www.incas.ro</t>
  </si>
  <si>
    <t>RO434670</t>
  </si>
  <si>
    <t>TW</t>
  </si>
  <si>
    <t>Lin</t>
  </si>
  <si>
    <t>IOANNINA</t>
  </si>
  <si>
    <t>Rome</t>
  </si>
  <si>
    <t>QUEEN MARY UNIVERSITY OF LONDON</t>
  </si>
  <si>
    <t>QMUL</t>
  </si>
  <si>
    <t>327 MILE END ROAD</t>
  </si>
  <si>
    <t>E1 4NS</t>
  </si>
  <si>
    <t>http://www.qmul.ac.uk</t>
  </si>
  <si>
    <t>GB248837911</t>
  </si>
  <si>
    <t>Marios</t>
  </si>
  <si>
    <t>GE</t>
  </si>
  <si>
    <t>TBILISI</t>
  </si>
  <si>
    <t>INSTITOUTO TECHNOLOGIAS YPOLOGISTONKAI EKDOSEON DIOFANTOS</t>
  </si>
  <si>
    <t>COMPUTER TECHNOLOGY INSTITUTE &amp; PRESS DIOPHANTUS</t>
  </si>
  <si>
    <t>N KAZANTZAKI ODOS</t>
  </si>
  <si>
    <t>www.cti.gr</t>
  </si>
  <si>
    <t>EL090060693</t>
  </si>
  <si>
    <t>STICHTING NEDERLANDSE WETENSCHAPPELIJK ONDERZOEK INSTITUTEN</t>
  </si>
  <si>
    <t>NWO-I</t>
  </si>
  <si>
    <t>WINTHONTLAAN 2</t>
  </si>
  <si>
    <t>3526 KV</t>
  </si>
  <si>
    <t>www.fom.nl</t>
  </si>
  <si>
    <t>NL002882243B04</t>
  </si>
  <si>
    <t>SWITCH</t>
  </si>
  <si>
    <t>Frederik</t>
  </si>
  <si>
    <t>ISTITUTO NAZIONALE DI FISICA NUCLEARE</t>
  </si>
  <si>
    <t>INFN</t>
  </si>
  <si>
    <t>Via Enrico Fermi 54</t>
  </si>
  <si>
    <t>FRASCATI</t>
  </si>
  <si>
    <t>www.infn.it</t>
  </si>
  <si>
    <t>IT04430461006</t>
  </si>
  <si>
    <t>WORLD HEALTH ORGANIZATION</t>
  </si>
  <si>
    <t>WHO</t>
  </si>
  <si>
    <t>Avenue Appia  20</t>
  </si>
  <si>
    <t>www.who.int</t>
  </si>
  <si>
    <t>+44 161 275 7114</t>
  </si>
  <si>
    <t>+44 161 275 2445</t>
  </si>
  <si>
    <t>+44 118 378 8979</t>
  </si>
  <si>
    <t>Nicolai</t>
  </si>
  <si>
    <t>STOCKHOLMS UNIVERSITET</t>
  </si>
  <si>
    <t>SU</t>
  </si>
  <si>
    <t>UNIVERSITETSVAGEN 10</t>
  </si>
  <si>
    <t>www.su.se</t>
  </si>
  <si>
    <t>Donal</t>
  </si>
  <si>
    <t>Doolan</t>
  </si>
  <si>
    <t>Shaun</t>
  </si>
  <si>
    <t>Rüdiger</t>
  </si>
  <si>
    <t>Bessems</t>
  </si>
  <si>
    <t>+31 317 484478</t>
  </si>
  <si>
    <t>TURUN YLIOPISTO</t>
  </si>
  <si>
    <t>UNIVERSITY OF TURKU</t>
  </si>
  <si>
    <t>YLIOPISTONMAKI</t>
  </si>
  <si>
    <t>Turku</t>
  </si>
  <si>
    <t>www.utu.fi</t>
  </si>
  <si>
    <t>FI02458963</t>
  </si>
  <si>
    <t>Mari</t>
  </si>
  <si>
    <t>UNIVERSITEIT VAN AMSTERDAM</t>
  </si>
  <si>
    <t>UvA</t>
  </si>
  <si>
    <t>SPUI 21</t>
  </si>
  <si>
    <t>1012WX</t>
  </si>
  <si>
    <t>www.uva.nl</t>
  </si>
  <si>
    <t>NL003240782B01</t>
  </si>
  <si>
    <t>óscar</t>
  </si>
  <si>
    <t>IMM</t>
  </si>
  <si>
    <t>AJUNTAMENT DE BARCELONA</t>
  </si>
  <si>
    <t>BCN</t>
  </si>
  <si>
    <t>PLAÇA DE SANT JAUME SN</t>
  </si>
  <si>
    <t>www.bcn.cat</t>
  </si>
  <si>
    <t>ESP0801900B</t>
  </si>
  <si>
    <t>Lopez</t>
  </si>
  <si>
    <t>Jean</t>
  </si>
  <si>
    <t>DUSSELDORF</t>
  </si>
  <si>
    <t>LILLE</t>
  </si>
  <si>
    <t>KIEL</t>
  </si>
  <si>
    <t>Cremin</t>
  </si>
  <si>
    <t>UNIVERSITAT BASEL</t>
  </si>
  <si>
    <t>UNIBAS</t>
  </si>
  <si>
    <t>PETERSPLATZ 1</t>
  </si>
  <si>
    <t>www.unibas.ch</t>
  </si>
  <si>
    <t>CHE115244907MWST</t>
  </si>
  <si>
    <t>Meier</t>
  </si>
  <si>
    <t>RIGAS TEHNISKA UNIVERSITATE</t>
  </si>
  <si>
    <t>RTU</t>
  </si>
  <si>
    <t>KALKU IELA 1</t>
  </si>
  <si>
    <t>www.rtu.lv</t>
  </si>
  <si>
    <t>LV90000068977</t>
  </si>
  <si>
    <t>Graf</t>
  </si>
  <si>
    <t>MODENA</t>
  </si>
  <si>
    <t>UNIVERSITA DEGLI STUDI DI MODENA E REGGIO EMILIA</t>
  </si>
  <si>
    <t>UNIMORE</t>
  </si>
  <si>
    <t>VIA UNIVERSITA 4</t>
  </si>
  <si>
    <t>www.unimore.it</t>
  </si>
  <si>
    <t>IT00427620364</t>
  </si>
  <si>
    <t>Mirjam</t>
  </si>
  <si>
    <t>+44 1224 272663</t>
  </si>
  <si>
    <t>FRIEDRICH LOEFFLER INSTITUT - BUNDESFORSCHUNGSINSTITUT FUER TIERGESUNDHEIT</t>
  </si>
  <si>
    <t>FLI</t>
  </si>
  <si>
    <t>SUDUFER 10</t>
  </si>
  <si>
    <t>GREIFSWALD-INSEL RIEMS</t>
  </si>
  <si>
    <t>www.fli.bund.de</t>
  </si>
  <si>
    <t>DE811354798</t>
  </si>
  <si>
    <t>+49 38351 71219</t>
  </si>
  <si>
    <t>Torben</t>
  </si>
  <si>
    <t>UNIVERSIDAD DE MURCIA</t>
  </si>
  <si>
    <t>AVENIDA TENIENTE FLOMESTA S/N - EDIFICIO CONVALECENCIA</t>
  </si>
  <si>
    <t>MURCIA</t>
  </si>
  <si>
    <t>http://www.um.es/</t>
  </si>
  <si>
    <t>ESQ3018001B</t>
  </si>
  <si>
    <t>+972 72 2447007</t>
  </si>
  <si>
    <t>OTTO HAHN STRASSE 15</t>
  </si>
  <si>
    <t>Jaime</t>
  </si>
  <si>
    <t>Ton</t>
  </si>
  <si>
    <t>Brouwer</t>
  </si>
  <si>
    <t>Susanna</t>
  </si>
  <si>
    <t>AMERSFOORT</t>
  </si>
  <si>
    <t>Sebastien</t>
  </si>
  <si>
    <t>UNI</t>
  </si>
  <si>
    <t>SOLNA</t>
  </si>
  <si>
    <t>169 03</t>
  </si>
  <si>
    <t>Herman</t>
  </si>
  <si>
    <t>Bente</t>
  </si>
  <si>
    <t>+34 96 3877949</t>
  </si>
  <si>
    <t>Sauter</t>
  </si>
  <si>
    <t>TECHNICAL UNIVERSITY OF SOFIA</t>
  </si>
  <si>
    <t>TUS</t>
  </si>
  <si>
    <t>Kliment Ohridsky Bd  8</t>
  </si>
  <si>
    <t>http://www.tu-sofia.bg</t>
  </si>
  <si>
    <t>BG831917834</t>
  </si>
  <si>
    <t>Stoyan</t>
  </si>
  <si>
    <t>UNIVERSITAET KASSEL</t>
  </si>
  <si>
    <t>UNI KASSEL</t>
  </si>
  <si>
    <t>MONCHEBERGSTRASSE 19</t>
  </si>
  <si>
    <t>KASSEL</t>
  </si>
  <si>
    <t>www.uni-kassel.de</t>
  </si>
  <si>
    <t>DE113057055</t>
  </si>
  <si>
    <t>CONSORZIO NAZIONALE INTERUNIVERSITARIO PER LE TELECOMUNICAZIONI</t>
  </si>
  <si>
    <t>CNIT</t>
  </si>
  <si>
    <t>VIALE G. P. USBERTI 181A</t>
  </si>
  <si>
    <t>www.cnit.it</t>
  </si>
  <si>
    <t>IT01938560347</t>
  </si>
  <si>
    <t>ORANGE POLSKA SPOLKA AKCYJNA</t>
  </si>
  <si>
    <t>OPL</t>
  </si>
  <si>
    <t>AL ALEJE JEROZOLIMSKIE 160</t>
  </si>
  <si>
    <t>02 326</t>
  </si>
  <si>
    <t>http://www.tp.pl</t>
  </si>
  <si>
    <t>PL5260250995</t>
  </si>
  <si>
    <t>Barska</t>
  </si>
  <si>
    <t>GEORG-AUGUST-UNIVERSITAT GOTTINGENSTIFTUNG OFFENTLICHEN RECHTS</t>
  </si>
  <si>
    <t>UGOE</t>
  </si>
  <si>
    <t>WILHELMSPLATZ 1</t>
  </si>
  <si>
    <t>GOTTINGEN</t>
  </si>
  <si>
    <t>http://www.uni-goettingen.de</t>
  </si>
  <si>
    <t>DE286005408</t>
  </si>
  <si>
    <t>Nadja</t>
  </si>
  <si>
    <t>Daghbouche</t>
  </si>
  <si>
    <t>CED</t>
  </si>
  <si>
    <t>Giles</t>
  </si>
  <si>
    <t>Machell</t>
  </si>
  <si>
    <t>+44 20 3108 3020</t>
  </si>
  <si>
    <t>Gianni</t>
  </si>
  <si>
    <t>+39 0521 905757</t>
  </si>
  <si>
    <t>+39 0521 905753</t>
  </si>
  <si>
    <t>FRIEDRICH-ALEXANDER-UNIVERSITAET ERLANGEN-NUERNBERG</t>
  </si>
  <si>
    <t>FAU</t>
  </si>
  <si>
    <t>SCHLOSSPLATZ 4</t>
  </si>
  <si>
    <t>www.uni-erlangen.de</t>
  </si>
  <si>
    <t>DE132507686</t>
  </si>
  <si>
    <t>Schröpfer</t>
  </si>
  <si>
    <t>Gibson</t>
  </si>
  <si>
    <t>EIDGENOSSISCHE MATERIALPRUFUNGS- UND FORSCHUNGSANSTALT</t>
  </si>
  <si>
    <t>EMPA</t>
  </si>
  <si>
    <t>UEBERLANDSTRASSE 129</t>
  </si>
  <si>
    <t>www.empa.ch</t>
  </si>
  <si>
    <t>CHE116133475MWST</t>
  </si>
  <si>
    <t>LEFKOSIA</t>
  </si>
  <si>
    <t>Theophanous</t>
  </si>
  <si>
    <t>TU</t>
  </si>
  <si>
    <t>Ruben</t>
  </si>
  <si>
    <t>Van Deursen</t>
  </si>
  <si>
    <t>ISRAEL AEROSPACE INDUSTRIES LTD.</t>
  </si>
  <si>
    <t>IAI</t>
  </si>
  <si>
    <t>BEN GURION INTERNATIONAL AIRPORT</t>
  </si>
  <si>
    <t>LOD</t>
  </si>
  <si>
    <t>www.iai.co.il</t>
  </si>
  <si>
    <t>IL520027194</t>
  </si>
  <si>
    <t>Dimitri</t>
  </si>
  <si>
    <t>Maciej</t>
  </si>
  <si>
    <t>Jean-Luc</t>
  </si>
  <si>
    <t>Cozzolino</t>
  </si>
  <si>
    <t>Spiros</t>
  </si>
  <si>
    <t>ACES</t>
  </si>
  <si>
    <t>ACS</t>
  </si>
  <si>
    <t>Salvi</t>
  </si>
  <si>
    <t>Dimitris</t>
  </si>
  <si>
    <t>Leonardo</t>
  </si>
  <si>
    <t>ISIS</t>
  </si>
  <si>
    <t>Papadopoulos</t>
  </si>
  <si>
    <t>Manuela</t>
  </si>
  <si>
    <t>Sciandra</t>
  </si>
  <si>
    <t>Björn</t>
  </si>
  <si>
    <t>MARAC ELECTRONICS, S.A.</t>
  </si>
  <si>
    <t>MARAC</t>
  </si>
  <si>
    <t>455 DIMOKRATIAS AVENUE</t>
  </si>
  <si>
    <t>PERAMA</t>
  </si>
  <si>
    <t>TECHNOLOGICAL EDUCATIONAL INSTITUTE OF CRETE</t>
  </si>
  <si>
    <t>TEIC</t>
  </si>
  <si>
    <t>STAVROMENOS</t>
  </si>
  <si>
    <t>710 04</t>
  </si>
  <si>
    <t>www.teicrete.gr</t>
  </si>
  <si>
    <t>EL090042189</t>
  </si>
  <si>
    <t>Raul</t>
  </si>
  <si>
    <t>PATRA</t>
  </si>
  <si>
    <t>COSMOTE KINITES TILEPIKOINONIES AE</t>
  </si>
  <si>
    <t>COSMOTE</t>
  </si>
  <si>
    <t>KIFISSIAS 99</t>
  </si>
  <si>
    <t>EL094493766</t>
  </si>
  <si>
    <t>Lyberopoulos</t>
  </si>
  <si>
    <t>UNIVERSITA DEGLI STUDI DI PALERMO</t>
  </si>
  <si>
    <t>UNIPA</t>
  </si>
  <si>
    <t>PIAZZA MARINA 61</t>
  </si>
  <si>
    <t>PALERMO</t>
  </si>
  <si>
    <t>http://www.unipa.it</t>
  </si>
  <si>
    <t>IT00605880822</t>
  </si>
  <si>
    <t>TECHNISCHE UNIVERSITAT BERLIN</t>
  </si>
  <si>
    <t>TUB</t>
  </si>
  <si>
    <t>STRASSE DES 17 JUNI 135</t>
  </si>
  <si>
    <t>www.tu-berlin.de</t>
  </si>
  <si>
    <t>DE811231089</t>
  </si>
  <si>
    <t>Ludwig</t>
  </si>
  <si>
    <t>+49 30 31421371</t>
  </si>
  <si>
    <t>+49 30 31421121</t>
  </si>
  <si>
    <t>TELEFONICA INVESTIGACION Y DESARROLLO SA</t>
  </si>
  <si>
    <t>TID</t>
  </si>
  <si>
    <t>RONDA DE LA COMUNICACION S/N DISTRITO C EDIFICIO OESTE I</t>
  </si>
  <si>
    <t>http://www.tid.es</t>
  </si>
  <si>
    <t>ESA78423480</t>
  </si>
  <si>
    <t>AVENUE OCTAVE GREARD 3</t>
  </si>
  <si>
    <t>Odysseas</t>
  </si>
  <si>
    <t>Koufopavlou</t>
  </si>
  <si>
    <t>+30 2610996444</t>
  </si>
  <si>
    <t>+30 2610994798</t>
  </si>
  <si>
    <t>KYIV</t>
  </si>
  <si>
    <t>Oleg</t>
  </si>
  <si>
    <t>Vassilios</t>
  </si>
  <si>
    <t>Roman</t>
  </si>
  <si>
    <t>Konstantinos</t>
  </si>
  <si>
    <t>Sarris</t>
  </si>
  <si>
    <t>AIRBUS DEFENCE AND SPACE SAS</t>
  </si>
  <si>
    <t>31 RUE DES COSMONAUTES ZI DU PALAYS</t>
  </si>
  <si>
    <t>TOULOUSE CEDEX</t>
  </si>
  <si>
    <t>www.airbusdefenceandspace.com</t>
  </si>
  <si>
    <t>FR63393341516</t>
  </si>
  <si>
    <t>Herve</t>
  </si>
  <si>
    <t>Kostopoulos</t>
  </si>
  <si>
    <t>MIDDLE EAST TECHNICAL UNIVERSITY</t>
  </si>
  <si>
    <t>METU</t>
  </si>
  <si>
    <t>DUMLUPINAR BULVARI 1</t>
  </si>
  <si>
    <t>http://www.metu.edu.tr</t>
  </si>
  <si>
    <t>TR6320050974</t>
  </si>
  <si>
    <t>Carlos Alberto</t>
  </si>
  <si>
    <t>INC</t>
  </si>
  <si>
    <t>BILTHOVEN</t>
  </si>
  <si>
    <t>THALES AVS FRANCE SAS</t>
  </si>
  <si>
    <t>TAV</t>
  </si>
  <si>
    <t>75-77 AVENUE MARCEL DASSAULT</t>
  </si>
  <si>
    <t>MERIGNAC</t>
  </si>
  <si>
    <t>FR65612039495</t>
  </si>
  <si>
    <t>+33 5 61 19 77 50</t>
  </si>
  <si>
    <t>+44 1904 324119</t>
  </si>
  <si>
    <t>VELIZY-VILLACOUBLAY</t>
  </si>
  <si>
    <t>Sébastien</t>
  </si>
  <si>
    <t>TECHNISCHE UNIVERSITEIT EINDHOVEN</t>
  </si>
  <si>
    <t>TU/e</t>
  </si>
  <si>
    <t>GROENE LOPER 3</t>
  </si>
  <si>
    <t>5612 AE</t>
  </si>
  <si>
    <t>www.tue.nl/en</t>
  </si>
  <si>
    <t>NL001956218B01</t>
  </si>
  <si>
    <t>ALSTOM TRANSPORT SA</t>
  </si>
  <si>
    <t>ALS</t>
  </si>
  <si>
    <t>48 RUE ALBERT DHALENNE</t>
  </si>
  <si>
    <t>SAINT OUEN</t>
  </si>
  <si>
    <t>www.alstom.com</t>
  </si>
  <si>
    <t>FR53389191982</t>
  </si>
  <si>
    <t>Cadet</t>
  </si>
  <si>
    <t>Reiter</t>
  </si>
  <si>
    <t>PARIS LA DEFENSE CEDEX</t>
  </si>
  <si>
    <t>Daguzan</t>
  </si>
  <si>
    <t>BILBAO</t>
  </si>
  <si>
    <t>Jesus</t>
  </si>
  <si>
    <t>UNION FENOSA DISTRIBUCION SA</t>
  </si>
  <si>
    <t>UFD</t>
  </si>
  <si>
    <t>AVENIDA SAN LUIS 77</t>
  </si>
  <si>
    <t>www.gasnaturalfenosa.es</t>
  </si>
  <si>
    <t>Garcia Martinez</t>
  </si>
  <si>
    <t>LINZ</t>
  </si>
  <si>
    <t>Hermann</t>
  </si>
  <si>
    <t>AGORA</t>
  </si>
  <si>
    <t>Sonja</t>
  </si>
  <si>
    <t>ISTITUTO SUPERIORE DI SANITA</t>
  </si>
  <si>
    <t>ISS</t>
  </si>
  <si>
    <t>Viale Regina Elena 299</t>
  </si>
  <si>
    <t>http://www.iss.it</t>
  </si>
  <si>
    <t>IT03657731000</t>
  </si>
  <si>
    <t>MINISTERIE VAN VOLKSGEZONDHEID, WELZIJN EN SPORT</t>
  </si>
  <si>
    <t>TERVEYDEN JA HYVINVOINNIN LAITOS</t>
  </si>
  <si>
    <t>THL</t>
  </si>
  <si>
    <t>MANNERHEIMINTIE  166</t>
  </si>
  <si>
    <t>www.thl.fi</t>
  </si>
  <si>
    <t>FI22295006</t>
  </si>
  <si>
    <t>Jaakko</t>
  </si>
  <si>
    <t>Penttinen</t>
  </si>
  <si>
    <t>RIJKSINSTITUUT VOOR VOLKSGEZONDHEID EN MILIEU</t>
  </si>
  <si>
    <t>RIVM</t>
  </si>
  <si>
    <t>Antonie Van Leeuwenhoeklaan  9</t>
  </si>
  <si>
    <t>3721 MA</t>
  </si>
  <si>
    <t>www.rivm.nl</t>
  </si>
  <si>
    <t>NL821772302B01</t>
  </si>
  <si>
    <t>+44 115 951 5679</t>
  </si>
  <si>
    <t>+44 115 951 3633</t>
  </si>
  <si>
    <t>Kent</t>
  </si>
  <si>
    <t>+44 20 7679 6296</t>
  </si>
  <si>
    <t>+44 20 7679 6502</t>
  </si>
  <si>
    <t>Margit</t>
  </si>
  <si>
    <t>MERELBEKE</t>
  </si>
  <si>
    <t>Nils</t>
  </si>
  <si>
    <t>CISMET GMBH</t>
  </si>
  <si>
    <t>CIS</t>
  </si>
  <si>
    <t>IM KLEEGARTEN 6</t>
  </si>
  <si>
    <t>THOLEY</t>
  </si>
  <si>
    <t>www.cismet.de</t>
  </si>
  <si>
    <t>DE221857340</t>
  </si>
  <si>
    <t>Sascha</t>
  </si>
  <si>
    <t>Schlobinski</t>
  </si>
  <si>
    <t>LINKOPING</t>
  </si>
  <si>
    <t>+44 114 2221455</t>
  </si>
  <si>
    <t>TILDE SIA</t>
  </si>
  <si>
    <t>TILDE</t>
  </si>
  <si>
    <t>VIENIBAS GATVE 75 A</t>
  </si>
  <si>
    <t>www.tilde.eu</t>
  </si>
  <si>
    <t>LV40003027238</t>
  </si>
  <si>
    <t>Aivars</t>
  </si>
  <si>
    <t>Berzins</t>
  </si>
  <si>
    <t>SVEUCILISTE U ZAGREBU FILOZOFSKI FAKULTET</t>
  </si>
  <si>
    <t>UNIVERSITY OF ZAGREB, FACULTY OF HUMANITIES AND SOCIAL SCIENCESFFZG</t>
  </si>
  <si>
    <t>IVANA LUCICA 3</t>
  </si>
  <si>
    <t>HR90633715804</t>
  </si>
  <si>
    <t>Marko</t>
  </si>
  <si>
    <t>SAARBRUCKEN</t>
  </si>
  <si>
    <t>Katalin</t>
  </si>
  <si>
    <t>DNV GL AS</t>
  </si>
  <si>
    <t>DNV GL</t>
  </si>
  <si>
    <t>VERITASVEIEN 1</t>
  </si>
  <si>
    <t>HOVIK</t>
  </si>
  <si>
    <t>www.dnv.com</t>
  </si>
  <si>
    <t>NO945748931MVA</t>
  </si>
  <si>
    <t>Skjong</t>
  </si>
  <si>
    <t>NBT</t>
  </si>
  <si>
    <t>LIMASSOL</t>
  </si>
  <si>
    <t>NATIONAL UNIVERSITY OF IRELAND GALWAY</t>
  </si>
  <si>
    <t>NUI GALWAY</t>
  </si>
  <si>
    <t>Galway</t>
  </si>
  <si>
    <t>H91</t>
  </si>
  <si>
    <t>www.nuigalway.ie</t>
  </si>
  <si>
    <t>IE0022578J</t>
  </si>
  <si>
    <t>Walther</t>
  </si>
  <si>
    <t>Iris</t>
  </si>
  <si>
    <t>Asunción</t>
  </si>
  <si>
    <t>INSTITUT FUR ANGEWANDTE INFORMATIK (INFAI) EV</t>
  </si>
  <si>
    <t>INFAI</t>
  </si>
  <si>
    <t>GOERDELERRING 9</t>
  </si>
  <si>
    <t>http://www.infai.org</t>
  </si>
  <si>
    <t>Friedrich</t>
  </si>
  <si>
    <t>Mueller</t>
  </si>
  <si>
    <t>Turhan</t>
  </si>
  <si>
    <t>FARO</t>
  </si>
  <si>
    <t>May</t>
  </si>
  <si>
    <t>Domenico</t>
  </si>
  <si>
    <t>Withers</t>
  </si>
  <si>
    <t>Talis</t>
  </si>
  <si>
    <t>Tine</t>
  </si>
  <si>
    <t>Heylen</t>
  </si>
  <si>
    <t>REGGIO EMILIA</t>
  </si>
  <si>
    <t>Kees</t>
  </si>
  <si>
    <t>URL</t>
  </si>
  <si>
    <t>LONDON SOUTH BANK UNIVERSITY LBG</t>
  </si>
  <si>
    <t>LSBU</t>
  </si>
  <si>
    <t>BOROUGH ROAD 103</t>
  </si>
  <si>
    <t>SE10AA</t>
  </si>
  <si>
    <t>www.lsbu.ac.uk</t>
  </si>
  <si>
    <t>GB778111617</t>
  </si>
  <si>
    <t>UNIVERSITE TOULOUSE II-JEAN JAURES</t>
  </si>
  <si>
    <t>UTM</t>
  </si>
  <si>
    <t>ALLEES ANTONIO MACHADO  5</t>
  </si>
  <si>
    <t>www.univ-tlse2.fr</t>
  </si>
  <si>
    <t>FR90193113834</t>
  </si>
  <si>
    <t>FB</t>
  </si>
  <si>
    <t>+34 93 581 2023</t>
  </si>
  <si>
    <t>UNIVERSITE DE LILLE II - DROIT ET SANTE</t>
  </si>
  <si>
    <t>U Lille</t>
  </si>
  <si>
    <t>RUE PAUL DUEZ 42</t>
  </si>
  <si>
    <t>Lille</t>
  </si>
  <si>
    <t>www.univ-lille2.fr</t>
  </si>
  <si>
    <t>FR22195935606</t>
  </si>
  <si>
    <t>DH</t>
  </si>
  <si>
    <t>Tore</t>
  </si>
  <si>
    <t>ACADEMISCH MEDISCH CENTRUM BIJ DE UNIVERSITEIT VAN AMSTERDAM</t>
  </si>
  <si>
    <t>AMC</t>
  </si>
  <si>
    <t>MEIBERGDREEF 15</t>
  </si>
  <si>
    <t>1105AZ</t>
  </si>
  <si>
    <t>www.amc.nl</t>
  </si>
  <si>
    <t>NL004627672B01</t>
  </si>
  <si>
    <t>TECHNISCHE UNIVERSITAET WIEN</t>
  </si>
  <si>
    <t>TU WIEN</t>
  </si>
  <si>
    <t>KARLSPLATZ 13</t>
  </si>
  <si>
    <t>www.tuwien.ac.at</t>
  </si>
  <si>
    <t>ATU37675002</t>
  </si>
  <si>
    <t>UNIVERSITAET KOBLENZ-LANDAU</t>
  </si>
  <si>
    <t>UNI KO-LD</t>
  </si>
  <si>
    <t>RHABANUSSTRASSE 3</t>
  </si>
  <si>
    <t>DE153901674</t>
  </si>
  <si>
    <t>BOECILLO</t>
  </si>
  <si>
    <t>UNITED TECHNOLOGIES RESEARCH CENTRE IRELAND, LIMITED</t>
  </si>
  <si>
    <t>UTRCI</t>
  </si>
  <si>
    <t>PENROSE QUAY PENROSE WHARF PENROSE BUSINESS CENTRE FOURTH FLOOR</t>
  </si>
  <si>
    <t>T23</t>
  </si>
  <si>
    <t>www.utrc.utc.com</t>
  </si>
  <si>
    <t>IE9709267V</t>
  </si>
  <si>
    <t>WPI</t>
  </si>
  <si>
    <t>Werner</t>
  </si>
  <si>
    <t>NEO</t>
  </si>
  <si>
    <t>Jaana</t>
  </si>
  <si>
    <t>Oulu</t>
  </si>
  <si>
    <t>PHILIPS MEDICAL SYSTEMS NEDERLAND BV</t>
  </si>
  <si>
    <t>PHILIPS MEDICAL SYSTEMS NEDERLAND</t>
  </si>
  <si>
    <t>VEENPLUIS 6</t>
  </si>
  <si>
    <t>BEST</t>
  </si>
  <si>
    <t>5684 PC</t>
  </si>
  <si>
    <t>NL009076840B01</t>
  </si>
  <si>
    <t>Ron</t>
  </si>
  <si>
    <t>SALUS</t>
  </si>
  <si>
    <t>ERS</t>
  </si>
  <si>
    <t>AZIENDA REGIONALE PER L'INNOVAZIONEE GLI ACQUISTI S.P.A.</t>
  </si>
  <si>
    <t>ARIA</t>
  </si>
  <si>
    <t>VIA TORQUATO TARAMELLI 26</t>
  </si>
  <si>
    <t>IT05017630152</t>
  </si>
  <si>
    <t>Birgitta</t>
  </si>
  <si>
    <t>SRDC YAZILIM ARASTIRMA VE GELISTIRME VE DANISMANLIK TICARET ANONIM SIRKETI</t>
  </si>
  <si>
    <t>SRDC</t>
  </si>
  <si>
    <t>SILIKON BINA 1 KAT NO 14 ODTU TEKNOKENT CANKAYA</t>
  </si>
  <si>
    <t>http://www.srdc.com.tr</t>
  </si>
  <si>
    <t>TR7810557732</t>
  </si>
  <si>
    <t>Elisa</t>
  </si>
  <si>
    <t>Joanna</t>
  </si>
  <si>
    <t>Luana</t>
  </si>
  <si>
    <t>FERA SCIENCE LIMITED</t>
  </si>
  <si>
    <t>FERA</t>
  </si>
  <si>
    <t>30 BERNERS STREET</t>
  </si>
  <si>
    <t>W1T 3LR</t>
  </si>
  <si>
    <t>www.fera.co.uk</t>
  </si>
  <si>
    <t>GB618184140</t>
  </si>
  <si>
    <t>Andrés</t>
  </si>
  <si>
    <t>Moratal Roselló</t>
  </si>
  <si>
    <t>Oxford</t>
  </si>
  <si>
    <t>Martha</t>
  </si>
  <si>
    <t>Riet</t>
  </si>
  <si>
    <t>Van Zeijl</t>
  </si>
  <si>
    <t>+49 851 509 1110</t>
  </si>
  <si>
    <t>+49 851 509 1102</t>
  </si>
  <si>
    <t>Erwin</t>
  </si>
  <si>
    <t>Duschnig</t>
  </si>
  <si>
    <t>BUW</t>
  </si>
  <si>
    <t>PANEPISTIMIO AIGAIOU</t>
  </si>
  <si>
    <t>UNIVERSITY OF THE AEGEAN</t>
  </si>
  <si>
    <t>LOFOS PANEPISTIMIOU</t>
  </si>
  <si>
    <t>MYTILINI</t>
  </si>
  <si>
    <t>www.aegean.gr</t>
  </si>
  <si>
    <t>EL090166310</t>
  </si>
  <si>
    <t>Gross</t>
  </si>
  <si>
    <t>+49 351 463 39742</t>
  </si>
  <si>
    <t>www.infineon.com</t>
  </si>
  <si>
    <t>VERSAILLES</t>
  </si>
  <si>
    <t>AON</t>
  </si>
  <si>
    <t>INFINEON TECHNOLOGIES AG</t>
  </si>
  <si>
    <t>IFAG</t>
  </si>
  <si>
    <t>AM CAMPEON 1-15</t>
  </si>
  <si>
    <t>NEUBIBERG</t>
  </si>
  <si>
    <t>DE812655055</t>
  </si>
  <si>
    <t>GRENOBLE</t>
  </si>
  <si>
    <t>Francois</t>
  </si>
  <si>
    <t>TECHNIKON FORSCHUNGS- UND PLANUNGSGESELLSCHAFT MBH</t>
  </si>
  <si>
    <t>TECHNIKON</t>
  </si>
  <si>
    <t>BURGPLATZ 3A</t>
  </si>
  <si>
    <t>VILLACH</t>
  </si>
  <si>
    <t>https://urldefense.com/v3/__https://technikon.com__;!!DOxrgLBm!XQj8lX3wvrhxnrAflv0OBz99-qlU79olpwsKnLk7T4NxnEuLngVJcmEmxcnyX1OKvqUsEW_8DocHehV2MbBX$</t>
  </si>
  <si>
    <t>ATU47330106</t>
  </si>
  <si>
    <t>Klaus-Michael</t>
  </si>
  <si>
    <t>Koch</t>
  </si>
  <si>
    <t>Rocher</t>
  </si>
  <si>
    <t>FUNDACIO BARCELONA MEDIA</t>
  </si>
  <si>
    <t>BM</t>
  </si>
  <si>
    <t>AVENIDA DIAGONAL 177 - planta 9</t>
  </si>
  <si>
    <t>www.barcelonamedia.org</t>
  </si>
  <si>
    <t>ESG62612577</t>
  </si>
  <si>
    <t>WATERLOO</t>
  </si>
  <si>
    <t>Evangelia</t>
  </si>
  <si>
    <t>Perperi</t>
  </si>
  <si>
    <t>Efi</t>
  </si>
  <si>
    <t>Kafentzi</t>
  </si>
  <si>
    <t>+30 210 368 9194</t>
  </si>
  <si>
    <t>+30 210 368 9008</t>
  </si>
  <si>
    <t>LONDON SCHOOL OF ECONOMICS AND POLITICAL SCIENCE</t>
  </si>
  <si>
    <t>LSE</t>
  </si>
  <si>
    <t>Houghton Street 1</t>
  </si>
  <si>
    <t>WC2A 2AE</t>
  </si>
  <si>
    <t>www.lse.ac.uk</t>
  </si>
  <si>
    <t>GB629588094</t>
  </si>
  <si>
    <t>UNIVERSITA DEGLI STUDI DI FIRENZE</t>
  </si>
  <si>
    <t>UNIFI</t>
  </si>
  <si>
    <t>Piazza San Marco  4</t>
  </si>
  <si>
    <t>http://www.unifi.it</t>
  </si>
  <si>
    <t>IT01279680480</t>
  </si>
  <si>
    <t>FUNDACION IMDEA NETWORKS</t>
  </si>
  <si>
    <t>IMDEA NETWORKS</t>
  </si>
  <si>
    <t>AVENIDA DEL MAR MEDITERRANEO 22</t>
  </si>
  <si>
    <t>LEGANES (MADRID)</t>
  </si>
  <si>
    <t>www.networks.imdea.org</t>
  </si>
  <si>
    <t>Alessandra</t>
  </si>
  <si>
    <t>Gill</t>
  </si>
  <si>
    <t>Dahl</t>
  </si>
  <si>
    <t>CAS</t>
  </si>
  <si>
    <t>Debbie</t>
  </si>
  <si>
    <t>Willems</t>
  </si>
  <si>
    <t>Kenny</t>
  </si>
  <si>
    <t>UNIVERSITY OF HAIFA</t>
  </si>
  <si>
    <t>ABBA KHUSHY BLVD MOUNT CARMEL</t>
  </si>
  <si>
    <t>www.haifa.ac.il</t>
  </si>
  <si>
    <t>IL500701628</t>
  </si>
  <si>
    <t>Abraham</t>
  </si>
  <si>
    <t>Keller</t>
  </si>
  <si>
    <t>DD2 5DA</t>
  </si>
  <si>
    <t>NIAB</t>
  </si>
  <si>
    <t>Huntingdon Road</t>
  </si>
  <si>
    <t>CB3 0LE</t>
  </si>
  <si>
    <t>www.niab.com</t>
  </si>
  <si>
    <t>GB100132207</t>
  </si>
  <si>
    <t>Jaroslav</t>
  </si>
  <si>
    <t>Beatrice</t>
  </si>
  <si>
    <t>UNIVERSITE CATHOLIQUE DE LOUVAIN</t>
  </si>
  <si>
    <t>PLACE DE L UNIVERSITE 1</t>
  </si>
  <si>
    <t>LOUVAIN LA NEUVE</t>
  </si>
  <si>
    <t>www.uclouvain.be</t>
  </si>
  <si>
    <t>BE0419052272</t>
  </si>
  <si>
    <t>Bert</t>
  </si>
  <si>
    <t>Iraklis</t>
  </si>
  <si>
    <t>Francoise</t>
  </si>
  <si>
    <t>Petter</t>
  </si>
  <si>
    <t>OSTERREICHISCHE AGENTUR FUR GESUNDHEIT UND ERNAHRUNGSSICHERHEIT GMBH</t>
  </si>
  <si>
    <t>AGES</t>
  </si>
  <si>
    <t>SPARGELFELDSTRASSE  191</t>
  </si>
  <si>
    <t>www.ages.at</t>
  </si>
  <si>
    <t>ATU54088605</t>
  </si>
  <si>
    <t>Martine</t>
  </si>
  <si>
    <t>Jean-Claude</t>
  </si>
  <si>
    <t>NEDERLANDSE VOEDSEL EN WARENAUTORITEIT</t>
  </si>
  <si>
    <t>NVWA</t>
  </si>
  <si>
    <t>CATHARIJNESINGEL</t>
  </si>
  <si>
    <t>3511 GG</t>
  </si>
  <si>
    <t>www.lnvweb.nl</t>
  </si>
  <si>
    <t>Arjen</t>
  </si>
  <si>
    <t>AGENCE NATIONALE DE LA SECURITE SANITAIRE DE L ALIMENTATION DE L ENVIRONNEMENT ET DU TRAVAIL</t>
  </si>
  <si>
    <t>ANSES</t>
  </si>
  <si>
    <t>14 RUE PIERRE ET MARIE CURIE</t>
  </si>
  <si>
    <t>MAISONS ALFORT</t>
  </si>
  <si>
    <t>www.anses.fr</t>
  </si>
  <si>
    <t>FR54130012024</t>
  </si>
  <si>
    <t>Wilkinson</t>
  </si>
  <si>
    <t>Alicia</t>
  </si>
  <si>
    <t>Alicja</t>
  </si>
  <si>
    <t>SYNYO GmbH</t>
  </si>
  <si>
    <t>SYNYO</t>
  </si>
  <si>
    <t>Otto-Bauer-Gasse 5/14</t>
  </si>
  <si>
    <t>www.synyo.com</t>
  </si>
  <si>
    <t>ATU67376635</t>
  </si>
  <si>
    <t>Leitner</t>
  </si>
  <si>
    <t>+43 1 9962011 7</t>
  </si>
  <si>
    <t>+43 1 9962011 77</t>
  </si>
  <si>
    <t>Burke</t>
  </si>
  <si>
    <t>MUNICH</t>
  </si>
  <si>
    <t>https://ec.europa.eu/research/participants/api/contact/indexcontactproject.html?pic=999547074&amp;projectId=312504&amp;programId=10000009</t>
  </si>
  <si>
    <t>Cédric</t>
  </si>
  <si>
    <t>Di Tofano Orlando</t>
  </si>
  <si>
    <t>+334 7661 5491</t>
  </si>
  <si>
    <t>+334 7661 5455</t>
  </si>
  <si>
    <t>https://ec.europa.eu/research/participants/api/contact/indexcontactproject.html?pic=999584128&amp;projectId=312504&amp;programId=10000009</t>
  </si>
  <si>
    <t>+43 50550 2069</t>
  </si>
  <si>
    <t>https://ec.europa.eu/research/participants/api/contact/indexcontactproject.html?pic=999971934&amp;projectId=312504&amp;programId=10000009</t>
  </si>
  <si>
    <t>Agnès</t>
  </si>
  <si>
    <t>Fristch</t>
  </si>
  <si>
    <t>VISUAL TOOLS SA</t>
  </si>
  <si>
    <t>VT</t>
  </si>
  <si>
    <t>CALLE ISLA GRACIOSA 1</t>
  </si>
  <si>
    <t>http://www.visual-tools.com</t>
  </si>
  <si>
    <t>https://ec.europa.eu/research/participants/api/contact/indexcontactproject.html?pic=997470304&amp;projectId=312504&amp;programId=10000009</t>
  </si>
  <si>
    <t>Hidalgo</t>
  </si>
  <si>
    <t>+34 91 7294844</t>
  </si>
  <si>
    <t>https://ec.europa.eu/research/participants/api/contact/indexcontactproject.html?pic=999617884&amp;projectId=312504&amp;programId=10000009</t>
  </si>
  <si>
    <t>Kung</t>
  </si>
  <si>
    <t>https://ec.europa.eu/research/participants/api/contact/indexcontactproject.html?pic=999898311&amp;projectId=312504&amp;programId=10000009</t>
  </si>
  <si>
    <t>Maña</t>
  </si>
  <si>
    <t>+34 95 213 71 42</t>
  </si>
  <si>
    <t>https://ec.europa.eu/research/participants/api/contact/indexcontactproject.html?pic=999991334&amp;projectId=312504&amp;programId=10000009</t>
  </si>
  <si>
    <t>+32 16 326520</t>
  </si>
  <si>
    <t>UNIVERSITE DE NAMUR ASBL</t>
  </si>
  <si>
    <t>UNamur</t>
  </si>
  <si>
    <t>RUE DE BRUXELLES 61</t>
  </si>
  <si>
    <t>NAMUR</t>
  </si>
  <si>
    <t>www.unamur.be</t>
  </si>
  <si>
    <t>BE0409530535</t>
  </si>
  <si>
    <t>https://ec.europa.eu/research/participants/api/contact/indexcontactproject.html?pic=999891521&amp;projectId=312504&amp;programId=10000009</t>
  </si>
  <si>
    <t>Lobet-Maris</t>
  </si>
  <si>
    <t>HORTEN</t>
  </si>
  <si>
    <t>Hughes</t>
  </si>
  <si>
    <t>INTERUNIVERSITAIR MICRO-ELECTRONICA CENTRUM</t>
  </si>
  <si>
    <t>IMEC</t>
  </si>
  <si>
    <t>KAPELDREEF 75</t>
  </si>
  <si>
    <t>www.imec.be</t>
  </si>
  <si>
    <t>BE0425260668</t>
  </si>
  <si>
    <t>Van Houtven</t>
  </si>
  <si>
    <t>Lilischkis</t>
  </si>
  <si>
    <t>HITACHI AIR CONDITIONING EUROPE SAS</t>
  </si>
  <si>
    <t>HIT</t>
  </si>
  <si>
    <t>RUE GRANGE DAME ROSE 18</t>
  </si>
  <si>
    <t>www.hitachi.eu</t>
  </si>
  <si>
    <t>Gwenael</t>
  </si>
  <si>
    <t>Guilmin</t>
  </si>
  <si>
    <t>COLOMBES</t>
  </si>
  <si>
    <t>INSTITUT FÜR ANGEWANDTE SYSTEMTECHNIK BREMEN GMBH</t>
  </si>
  <si>
    <t>ATB</t>
  </si>
  <si>
    <t>WIENER STRASSE 1</t>
  </si>
  <si>
    <t>www.atb-bremen.de</t>
  </si>
  <si>
    <t>DE114417522</t>
  </si>
  <si>
    <t>Yuval</t>
  </si>
  <si>
    <t>CALLE RIBERA DEL LOIRA 60</t>
  </si>
  <si>
    <t>www.endesa.es</t>
  </si>
  <si>
    <t>+33 1 69 08 60 30</t>
  </si>
  <si>
    <t>Gloria</t>
  </si>
  <si>
    <t>LINDHOLMEN SCIENCE PARK AKTIEBOLAG</t>
  </si>
  <si>
    <t>LSP</t>
  </si>
  <si>
    <t>LINDHOLMSPIREN 5 8077</t>
  </si>
  <si>
    <t>402 78</t>
  </si>
  <si>
    <t>www.lindholmen.se</t>
  </si>
  <si>
    <t>SE556568636601</t>
  </si>
  <si>
    <t>OTTO-FRIEDRICH-UNIVERSITAET BAMBERG</t>
  </si>
  <si>
    <t>UNI BA</t>
  </si>
  <si>
    <t>KAPUZINERSTRASSE  16</t>
  </si>
  <si>
    <t>BAMBERG</t>
  </si>
  <si>
    <t>www.uni-bamberg.de</t>
  </si>
  <si>
    <t>DE811283362</t>
  </si>
  <si>
    <t>HONEYWELL</t>
  </si>
  <si>
    <t>Gala</t>
  </si>
  <si>
    <t>Marian</t>
  </si>
  <si>
    <t>Steve</t>
  </si>
  <si>
    <t>Riitta</t>
  </si>
  <si>
    <t>KLINIKUM DER UNIVERSITAET ZU KOELN</t>
  </si>
  <si>
    <t>Kerpener Strasse 62</t>
  </si>
  <si>
    <t>www.uk-koeln.de</t>
  </si>
  <si>
    <t>DE215420431</t>
  </si>
  <si>
    <t>Donna</t>
  </si>
  <si>
    <t>Armstrong</t>
  </si>
  <si>
    <t>+44 191 282 4524</t>
  </si>
  <si>
    <t>Andras</t>
  </si>
  <si>
    <t>TEL AVIV UNIVERSITY</t>
  </si>
  <si>
    <t>TAU</t>
  </si>
  <si>
    <t>RAMAT AVIV</t>
  </si>
  <si>
    <t>http://www.tau.ac.il/</t>
  </si>
  <si>
    <t>IL589931187</t>
  </si>
  <si>
    <t>Lea</t>
  </si>
  <si>
    <t>Pais</t>
  </si>
  <si>
    <t>Beate</t>
  </si>
  <si>
    <t>Mercedes</t>
  </si>
  <si>
    <t>Schoen</t>
  </si>
  <si>
    <t>Mariana</t>
  </si>
  <si>
    <t>VIA OLGETTINA 60</t>
  </si>
  <si>
    <t>Phil</t>
  </si>
  <si>
    <t>RAMSES</t>
  </si>
  <si>
    <t>GIZA</t>
  </si>
  <si>
    <t>EU CISE 2020</t>
  </si>
  <si>
    <t>MINISTRY OF MARITIME AFFAIRS AND INSULAR POLICY</t>
  </si>
  <si>
    <t>MMAIP</t>
  </si>
  <si>
    <t>AKTI VASILEIADI, GATE E1-E2</t>
  </si>
  <si>
    <t>185 10</t>
  </si>
  <si>
    <t>www.hcg.gr</t>
  </si>
  <si>
    <t>https://ec.europa.eu/research/participants/api/contact/indexcontactproject.html?pic=920781328&amp;projectId=608385&amp;programId=10000009</t>
  </si>
  <si>
    <t>Pardalis</t>
  </si>
  <si>
    <t>MINISTRY OF THE INTERIOR</t>
  </si>
  <si>
    <t>FMoI</t>
  </si>
  <si>
    <t>KIRKKOKATU PO BOX 26 12</t>
  </si>
  <si>
    <t>FI-00023</t>
  </si>
  <si>
    <t>http://www.intermin.fi</t>
  </si>
  <si>
    <t>https://ec.europa.eu/research/participants/api/contact/indexcontactproject.html?pic=998241357&amp;projectId=608385&amp;programId=10000009</t>
  </si>
  <si>
    <t>Anna-Liisa</t>
  </si>
  <si>
    <t>Kakko</t>
  </si>
  <si>
    <t>+358 295 421139</t>
  </si>
  <si>
    <t>INSPECTORATUL GENERAL AL POLITIEI DE FRONTIERA</t>
  </si>
  <si>
    <t>RBP</t>
  </si>
  <si>
    <t>Bulevardul Geniului  42C</t>
  </si>
  <si>
    <t>www.politiadefrontiera.ro</t>
  </si>
  <si>
    <t>https://ec.europa.eu/research/participants/api/contact/indexcontactproject.html?pic=952213790&amp;projectId=608385&amp;programId=10000009</t>
  </si>
  <si>
    <t>Sbarcea</t>
  </si>
  <si>
    <t>LIIKENTEEN TURVALLISUUSVIRASTO</t>
  </si>
  <si>
    <t>Trafi</t>
  </si>
  <si>
    <t>KUMPULANTIE 9</t>
  </si>
  <si>
    <t>www.trafi.fi</t>
  </si>
  <si>
    <t>FI10317159</t>
  </si>
  <si>
    <t>https://ec.europa.eu/research/participants/api/contact/indexcontactproject.html?pic=966046378&amp;projectId=608385&amp;programId=10000009</t>
  </si>
  <si>
    <t>Ann-Mari</t>
  </si>
  <si>
    <t>Mäntylä</t>
  </si>
  <si>
    <t>+358 29 5345 437</t>
  </si>
  <si>
    <t>LAUREA-AMMATTIKORKEAKOULU OY</t>
  </si>
  <si>
    <t>LAUREA UNIVERSITY OF APPLIED SCIENCES</t>
  </si>
  <si>
    <t>RATATIE 22</t>
  </si>
  <si>
    <t>www.laurea.fi</t>
  </si>
  <si>
    <t>FI10462161</t>
  </si>
  <si>
    <t>https://ec.europa.eu/research/participants/api/contact/indexcontactproject.html?pic=991816077&amp;projectId=608385&amp;programId=10000009</t>
  </si>
  <si>
    <t>Tyni</t>
  </si>
  <si>
    <t>+358 400325387</t>
  </si>
  <si>
    <t>Secrétariat général de la mer</t>
  </si>
  <si>
    <t>SGMER</t>
  </si>
  <si>
    <t>20 avenue de Segur TSA 60722</t>
  </si>
  <si>
    <t>www.sgmer.gouv.fr</t>
  </si>
  <si>
    <t>https://ec.europa.eu/research/participants/api/contact/indexcontactproject.html?pic=952709460&amp;projectId=608385&amp;programId=10000009</t>
  </si>
  <si>
    <t>Bouvier</t>
  </si>
  <si>
    <t>MINISTERO DELL'ECONOMIA E DELLE FINANZE</t>
  </si>
  <si>
    <t>MEF</t>
  </si>
  <si>
    <t>VIA XX SETTEMBRE 97</t>
  </si>
  <si>
    <t>https://ec.europa.eu/research/participants/api/contact/indexcontactproject.html?pic=999442023&amp;projectId=608385&amp;programId=10000009</t>
  </si>
  <si>
    <t>+39 0644222120</t>
  </si>
  <si>
    <t>MINISTERIO DE FOMENTO</t>
  </si>
  <si>
    <t>FOMENTO</t>
  </si>
  <si>
    <t>PASEO DE LA CASTELLANA 67</t>
  </si>
  <si>
    <t>https://ec.europa.eu/research/participants/api/contact/indexcontactproject.html?pic=995786093&amp;projectId=608385&amp;programId=10000009</t>
  </si>
  <si>
    <t>Rodríguez Carbonell</t>
  </si>
  <si>
    <t>+34 917559100</t>
  </si>
  <si>
    <t>+34 917559104</t>
  </si>
  <si>
    <t>AGENZIA SPAZIALE ITALIANA</t>
  </si>
  <si>
    <t>ASI</t>
  </si>
  <si>
    <t>VIA DEL POLITECNICO SNC</t>
  </si>
  <si>
    <t>www.asi.it</t>
  </si>
  <si>
    <t>IT03638121008</t>
  </si>
  <si>
    <t>https://ec.europa.eu/research/participants/api/contact/indexcontactproject.html?pic=999663668&amp;projectId=608385&amp;programId=10000009</t>
  </si>
  <si>
    <t>Castelli</t>
  </si>
  <si>
    <t>Brunella</t>
  </si>
  <si>
    <t>+39 068567244</t>
  </si>
  <si>
    <t>https://ec.europa.eu/research/participants/api/contact/indexcontactproject.html?pic=999514191&amp;projectId=608385&amp;programId=10000009</t>
  </si>
  <si>
    <t>+06 48939993</t>
  </si>
  <si>
    <t>+06 48902550</t>
  </si>
  <si>
    <t>MINISTERO DELLO SVILUPPO ECONOMICO</t>
  </si>
  <si>
    <t>MSE</t>
  </si>
  <si>
    <t>Via Molise 2</t>
  </si>
  <si>
    <t>http://www.sviluppoeconomico.gov.it</t>
  </si>
  <si>
    <t>https://ec.europa.eu/research/participants/api/contact/indexcontactproject.html?pic=999816055&amp;projectId=608385&amp;programId=10000009</t>
  </si>
  <si>
    <t>Patrizia</t>
  </si>
  <si>
    <t>Scandaliato</t>
  </si>
  <si>
    <t>+39 06 47052013</t>
  </si>
  <si>
    <t>DANMARKS METEOROLOGISKE INSTITUT</t>
  </si>
  <si>
    <t>DMI</t>
  </si>
  <si>
    <t>LYNGBYVEJ 100</t>
  </si>
  <si>
    <t>www.dmi.dk</t>
  </si>
  <si>
    <t>DK18159104</t>
  </si>
  <si>
    <t>https://ec.europa.eu/research/participants/api/contact/indexcontactproject.html?pic=999509438&amp;projectId=608385&amp;programId=10000009</t>
  </si>
  <si>
    <t>Jespen</t>
  </si>
  <si>
    <t>Hvidsteen</t>
  </si>
  <si>
    <t>LINK CAMPUS UNIVERSITY</t>
  </si>
  <si>
    <t>LCU</t>
  </si>
  <si>
    <t>VIA CASALE DI SAN PIO V 44</t>
  </si>
  <si>
    <t>www.unilink.it</t>
  </si>
  <si>
    <t>IT11933781004</t>
  </si>
  <si>
    <t>https://ec.europa.eu/research/participants/api/contact/indexcontactproject.html?pic=951095962&amp;projectId=608385&amp;programId=10000009</t>
  </si>
  <si>
    <t>Pasquale</t>
  </si>
  <si>
    <t>Russo</t>
  </si>
  <si>
    <t>+39 0640400201</t>
  </si>
  <si>
    <t>AGENCIA ESTATAL DE ADMINISTRACION TRIBUTARIA</t>
  </si>
  <si>
    <t>AEAT ES</t>
  </si>
  <si>
    <t>CALLE INFANTA MERCEDES 37</t>
  </si>
  <si>
    <t>www.agenciatributaria.es</t>
  </si>
  <si>
    <t>https://ec.europa.eu/research/participants/api/contact/indexcontactproject.html?pic=952273542&amp;projectId=608385&amp;programId=10000009</t>
  </si>
  <si>
    <t>Maria Eugenia</t>
  </si>
  <si>
    <t>Diez Miguel</t>
  </si>
  <si>
    <t>+34 917 28 95 42</t>
  </si>
  <si>
    <t>BUNDESMINISTERIUM FUER VERKEHR UND DIGITALE INFRASTRUKTUR DIG</t>
  </si>
  <si>
    <t>FEDERAL MINISTRY OF TRANSPORT AND DIGITAL INFRASTRUCTURE</t>
  </si>
  <si>
    <t>Robert-Schuman-Platz  1</t>
  </si>
  <si>
    <t>Bonn</t>
  </si>
  <si>
    <t>www.bmvbs.de</t>
  </si>
  <si>
    <t>DE122268574</t>
  </si>
  <si>
    <t>https://ec.europa.eu/research/participants/api/contact/indexcontactproject.html?pic=996530374&amp;projectId=608385&amp;programId=10000009</t>
  </si>
  <si>
    <t>Siefke</t>
  </si>
  <si>
    <t>+49 431 3394 5520</t>
  </si>
  <si>
    <t>+49 431 3394 6399</t>
  </si>
  <si>
    <t>DIRECAO-GERAL DE POLITICA DO MAR</t>
  </si>
  <si>
    <t>DGPM</t>
  </si>
  <si>
    <t>RUA ALFREDO MAGALHAES RAMALHO 6</t>
  </si>
  <si>
    <t>www.dgpm.gov.pt</t>
  </si>
  <si>
    <t>https://ec.europa.eu/research/participants/api/contact/indexcontactproject.html?pic=952714795&amp;projectId=608385&amp;programId=10000009</t>
  </si>
  <si>
    <t>+351 21 302 70 79</t>
  </si>
  <si>
    <t>EUROPEAN UNION SATELLITE CENTRE</t>
  </si>
  <si>
    <t>SATCEN</t>
  </si>
  <si>
    <t>AVENIDA DE CADIZ ED 457-BASE AEREA DE TORREJON</t>
  </si>
  <si>
    <t>TORREJON DE ARDOZ</t>
  </si>
  <si>
    <t>www.eusc.europa.eu</t>
  </si>
  <si>
    <t>ESN0063121H</t>
  </si>
  <si>
    <t>https://ec.europa.eu/research/participants/api/contact/indexcontactproject.html?pic=999537083&amp;projectId=608385&amp;programId=10000009</t>
  </si>
  <si>
    <t>Bruckert</t>
  </si>
  <si>
    <t>+34 916786054</t>
  </si>
  <si>
    <t>https://ec.europa.eu/research/participants/api/contact/indexcontactproject.html?pic=999595089&amp;projectId=608385&amp;programId=10000009</t>
  </si>
  <si>
    <t>Eoin</t>
  </si>
  <si>
    <t>O'donoghue</t>
  </si>
  <si>
    <t>STIFTELSEN NANSEN SENTER FOR MILJOOG FJERNMALING</t>
  </si>
  <si>
    <t>NERSC</t>
  </si>
  <si>
    <t>THORMOHLENSGATE 47</t>
  </si>
  <si>
    <t>www.nersc.no</t>
  </si>
  <si>
    <t>NO943432449MVA</t>
  </si>
  <si>
    <t>https://ec.europa.eu/research/participants/api/contact/indexcontactproject.html?pic=999477913&amp;projectId=608385&amp;programId=10000009</t>
  </si>
  <si>
    <t>Holba</t>
  </si>
  <si>
    <t>+55 20 58 00</t>
  </si>
  <si>
    <t>MINISTERIO DE DEFENSA DE ESPAÑA</t>
  </si>
  <si>
    <t>MDE ES</t>
  </si>
  <si>
    <t>Paseo de la Castellana 109</t>
  </si>
  <si>
    <t>www.defensa.gob.es</t>
  </si>
  <si>
    <t>https://ec.europa.eu/research/participants/api/contact/indexcontactproject.html?pic=985718075&amp;projectId=608385&amp;programId=10000009</t>
  </si>
  <si>
    <t>Gutiérrez De La Cámara</t>
  </si>
  <si>
    <t>+34 91 3795389</t>
  </si>
  <si>
    <t>VAYLAVIRASTO</t>
  </si>
  <si>
    <t>OPASTINSILTA 12A</t>
  </si>
  <si>
    <t>www.liikennevirasto.fi</t>
  </si>
  <si>
    <t>FI10105471</t>
  </si>
  <si>
    <t>https://ec.europa.eu/research/participants/api/contact/indexcontactproject.html?pic=986244494&amp;projectId=608385&amp;programId=10000009</t>
  </si>
  <si>
    <t>Kaisu</t>
  </si>
  <si>
    <t>Heikonen</t>
  </si>
  <si>
    <t>+358 29 534 3302</t>
  </si>
  <si>
    <t>Swedish Coast Guard</t>
  </si>
  <si>
    <t>SwedCG</t>
  </si>
  <si>
    <t>STUMHOLMEN</t>
  </si>
  <si>
    <t>KARLSKRONA</t>
  </si>
  <si>
    <t>371 23</t>
  </si>
  <si>
    <t>www.kustbevakningen.se</t>
  </si>
  <si>
    <t>https://ec.europa.eu/research/participants/api/contact/indexcontactproject.html?pic=951925991&amp;projectId=608385&amp;programId=10000009</t>
  </si>
  <si>
    <t>Else</t>
  </si>
  <si>
    <t>Timms</t>
  </si>
  <si>
    <t>+46 455353557</t>
  </si>
  <si>
    <t>EXECUTIVE AGENCY MARITIME ADMINISTRATION</t>
  </si>
  <si>
    <t>EAMA</t>
  </si>
  <si>
    <t>9 DIAKON IGNATII</t>
  </si>
  <si>
    <t>www.marad.bg</t>
  </si>
  <si>
    <t>BG121797867</t>
  </si>
  <si>
    <t>https://ec.europa.eu/research/participants/api/contact/indexcontactproject.html?pic=953905955&amp;projectId=608385&amp;programId=10000009</t>
  </si>
  <si>
    <t>Radina</t>
  </si>
  <si>
    <t>Russeva</t>
  </si>
  <si>
    <t>+359 2 93 00 933</t>
  </si>
  <si>
    <t>+359 2 93 00 920</t>
  </si>
  <si>
    <t>https://ec.europa.eu/research/participants/api/contact/indexcontactproject.html?pic=999978239&amp;projectId=608385&amp;programId=10000009</t>
  </si>
  <si>
    <t>Fontara</t>
  </si>
  <si>
    <t>+30 210 6503096</t>
  </si>
  <si>
    <t>+30 210 6503139</t>
  </si>
  <si>
    <t>YPIRESIA DIACHEIRISIS EUROPAIKON KAI ANAPTYXIAKON PROGRAMMATON (Y.D.E.A.P.)</t>
  </si>
  <si>
    <t>MoCP/EDPD</t>
  </si>
  <si>
    <t>P.Kanellopoulou St. 4</t>
  </si>
  <si>
    <t>101 77</t>
  </si>
  <si>
    <t>http://www.yptp.gr/main.php?lang=EN</t>
  </si>
  <si>
    <t>https://ec.europa.eu/research/participants/api/contact/indexcontactproject.html?pic=974262472&amp;projectId=608385&amp;programId=10000009</t>
  </si>
  <si>
    <t>Karageorgopoulos</t>
  </si>
  <si>
    <t>MINISTERO DELLA DIFESA</t>
  </si>
  <si>
    <t>IT-CC</t>
  </si>
  <si>
    <t>VIA XX SETTEMBRE   8</t>
  </si>
  <si>
    <t>https://ec.europa.eu/research/participants/api/contact/indexcontactproject.html?pic=960510394&amp;projectId=608385&amp;programId=10000009</t>
  </si>
  <si>
    <t>Mola</t>
  </si>
  <si>
    <t>+39 0636805522</t>
  </si>
  <si>
    <t>MINISTERIO DEL INTERIOR</t>
  </si>
  <si>
    <t>ESMIR</t>
  </si>
  <si>
    <t>CALLE AMADOR DE LOS RIOS 7</t>
  </si>
  <si>
    <t>http://www.mir.es</t>
  </si>
  <si>
    <t>https://ec.europa.eu/research/participants/api/contact/indexcontactproject.html?pic=999827501&amp;projectId=608385&amp;programId=10000009</t>
  </si>
  <si>
    <t>José Manuel Santiago</t>
  </si>
  <si>
    <t>Marín</t>
  </si>
  <si>
    <t>Italian Ministry of Infrastructure and Transports</t>
  </si>
  <si>
    <t>MIT</t>
  </si>
  <si>
    <t>Viale dell'Arte  16</t>
  </si>
  <si>
    <t>Roma</t>
  </si>
  <si>
    <t>www.trasporti.gov.it</t>
  </si>
  <si>
    <t>IT97532760580</t>
  </si>
  <si>
    <t>https://ec.europa.eu/research/participants/api/contact/indexcontactproject.html?pic=996445790&amp;projectId=608385&amp;programId=10000009</t>
  </si>
  <si>
    <t>Mentonelli</t>
  </si>
  <si>
    <t>+39 06 59084252</t>
  </si>
  <si>
    <t>+39 06 59084971</t>
  </si>
  <si>
    <t>TOSATO GIANLUIGI</t>
  </si>
  <si>
    <t>GLT</t>
  </si>
  <si>
    <t>VIA SALLUSTIANA 26</t>
  </si>
  <si>
    <t>www.studiotosato.it</t>
  </si>
  <si>
    <t>https://ec.europa.eu/research/participants/api/contact/indexcontactproject.html?pic=940602890&amp;projectId=608385&amp;programId=10000009</t>
  </si>
  <si>
    <t>Pesce</t>
  </si>
  <si>
    <t>MINISTRY OF TRANSPORT, INFORMATION TECHNOLOGIES AND COMMUNICATIONS</t>
  </si>
  <si>
    <t>MTITC</t>
  </si>
  <si>
    <t>DYAKON IGNATIY STR 9</t>
  </si>
  <si>
    <t>www.mtitc.government.bg</t>
  </si>
  <si>
    <t>https://ec.europa.eu/research/participants/api/contact/indexcontactproject.html?pic=954100440&amp;projectId=608385&amp;programId=10000009</t>
  </si>
  <si>
    <t>Kuzmanov</t>
  </si>
  <si>
    <t>+359 52 687 988</t>
  </si>
  <si>
    <t>+359 52 632 832</t>
  </si>
  <si>
    <t>https://ec.europa.eu/research/participants/api/contact/indexcontactproject.html?pic=999472675&amp;projectId=608385&amp;programId=10000009</t>
  </si>
  <si>
    <t>Livia</t>
  </si>
  <si>
    <t>Cassai</t>
  </si>
  <si>
    <t>MINISTRY OF NATIONAL DEFENCE, GREECE</t>
  </si>
  <si>
    <t>HMOD</t>
  </si>
  <si>
    <t>MESOGION 227-231</t>
  </si>
  <si>
    <t>HOLARGOS, ATHENS</t>
  </si>
  <si>
    <t>www.mod.mil.gr</t>
  </si>
  <si>
    <t>EL090153025</t>
  </si>
  <si>
    <t>https://ec.europa.eu/research/participants/api/contact/indexcontactproject.html?pic=999611385&amp;projectId=608385&amp;programId=10000009</t>
  </si>
  <si>
    <t>Tzortzis</t>
  </si>
  <si>
    <t>+30 2106598634</t>
  </si>
  <si>
    <t>FONDAZIONE CENTRO EURO-MEDITERRANEOSUI CAMBIAMENTI CLIMATICI</t>
  </si>
  <si>
    <t>FONDAZIONE CMCC</t>
  </si>
  <si>
    <t>VIA A IMPERATORE 16</t>
  </si>
  <si>
    <t>www.cmcc.it</t>
  </si>
  <si>
    <t>IT03873750750</t>
  </si>
  <si>
    <t>https://ec.europa.eu/research/participants/api/contact/indexcontactproject.html?pic=999419422&amp;projectId=608385&amp;programId=10000009</t>
  </si>
  <si>
    <t>Losa</t>
  </si>
  <si>
    <t>+39 02 48193343</t>
  </si>
  <si>
    <t>+39 02 52036946</t>
  </si>
  <si>
    <t>Wise Pens International Limited</t>
  </si>
  <si>
    <t>2 TOWER STREET</t>
  </si>
  <si>
    <t>EMSWORTH HAMPSHIRE</t>
  </si>
  <si>
    <t>PO10 7BH</t>
  </si>
  <si>
    <t>www.wisepens.com</t>
  </si>
  <si>
    <t>https://ec.europa.eu/research/participants/api/contact/indexcontactproject.html?pic=945348324&amp;projectId=608385&amp;programId=10000009</t>
  </si>
  <si>
    <t>Dimock</t>
  </si>
  <si>
    <t>+44 01243430111</t>
  </si>
  <si>
    <t>https://ec.europa.eu/research/participants/api/contact/indexcontactproject.html?pic=999835843&amp;projectId=608385&amp;programId=10000009</t>
  </si>
  <si>
    <t>Androulla</t>
  </si>
  <si>
    <t>DEPARTMENT FOR TRANSPORT</t>
  </si>
  <si>
    <t>DfT</t>
  </si>
  <si>
    <t>HORSEFERRY ROAD 33</t>
  </si>
  <si>
    <t>SW1P4DR</t>
  </si>
  <si>
    <t>GB888810569</t>
  </si>
  <si>
    <t>https://ec.europa.eu/research/participants/api/contact/indexcontactproject.html?pic=999476264&amp;projectId=608385&amp;programId=10000009</t>
  </si>
  <si>
    <t>Spooner</t>
  </si>
  <si>
    <t>+44 020 7944 5902</t>
  </si>
  <si>
    <t>MERCATOR OCEAN</t>
  </si>
  <si>
    <t>MERCATOR</t>
  </si>
  <si>
    <t>RUE HERMES 8-10 PARC TECHNOLOGIQUE DU CANAL</t>
  </si>
  <si>
    <t>RAMONVILLE SAINT AGNE</t>
  </si>
  <si>
    <t>www.mercator-ocean.fr</t>
  </si>
  <si>
    <t>FR12522911577</t>
  </si>
  <si>
    <t>https://ec.europa.eu/research/participants/api/contact/indexcontactproject.html?pic=974300496&amp;projectId=608385&amp;programId=10000009</t>
  </si>
  <si>
    <t>Lydie</t>
  </si>
  <si>
    <t>Marty</t>
  </si>
  <si>
    <t>+33 5 6139 3869</t>
  </si>
  <si>
    <t>+33 5 6139 3899</t>
  </si>
  <si>
    <t>FINNISH NAVY</t>
  </si>
  <si>
    <t>FINNAVY</t>
  </si>
  <si>
    <t>Rykmentintie 15</t>
  </si>
  <si>
    <t>https://ec.europa.eu/research/participants/api/contact/indexcontactproject.html?pic=952323982&amp;projectId=608385&amp;programId=10000009</t>
  </si>
  <si>
    <t>Pasi</t>
  </si>
  <si>
    <t>Staff</t>
  </si>
  <si>
    <t>+35 8299303305</t>
  </si>
  <si>
    <t>SAMFERDSELSDEPARTEMENTET - MINISTRY OF TRANSPORT AND COMMUNICATIONS</t>
  </si>
  <si>
    <t>SD-NOR</t>
  </si>
  <si>
    <t>Akers gt. 59</t>
  </si>
  <si>
    <t>https://ec.europa.eu/research/participants/api/contact/indexcontactproject.html?pic=999813533&amp;projectId=608385&amp;programId=10000009</t>
  </si>
  <si>
    <t>Dagfinn</t>
  </si>
  <si>
    <t>Terning</t>
  </si>
  <si>
    <t>+47 900 16 585</t>
  </si>
  <si>
    <t>Dawn</t>
  </si>
  <si>
    <t>Barker</t>
  </si>
  <si>
    <t>UNIVERSITA DI PISA</t>
  </si>
  <si>
    <t>UNIPI</t>
  </si>
  <si>
    <t>LUNGARNO PACINOTTI 43/44</t>
  </si>
  <si>
    <t>www.unipi.it</t>
  </si>
  <si>
    <t>IT00286820501</t>
  </si>
  <si>
    <t>UNIWERSYTET JAGIELLONSKI</t>
  </si>
  <si>
    <t>JU</t>
  </si>
  <si>
    <t>Ul. Golebia  24</t>
  </si>
  <si>
    <t>Krakow</t>
  </si>
  <si>
    <t>www.uj.edu.pl</t>
  </si>
  <si>
    <t>PL6750002236</t>
  </si>
  <si>
    <t>UNIVERSIDAD DEL PAIS VASCO/ EUSKAL HERRIKO UNIBERTSITATEA</t>
  </si>
  <si>
    <t>UPV/EHU</t>
  </si>
  <si>
    <t>BARRIO SARRIENA S N</t>
  </si>
  <si>
    <t>LEIOA</t>
  </si>
  <si>
    <t>www.ehu.es</t>
  </si>
  <si>
    <t>ESQ4818001B</t>
  </si>
  <si>
    <t>Ione</t>
  </si>
  <si>
    <t>Isasa</t>
  </si>
  <si>
    <t>Ian</t>
  </si>
  <si>
    <t>Jukka</t>
  </si>
  <si>
    <t>Dean</t>
  </si>
  <si>
    <t>FRA</t>
  </si>
  <si>
    <t>Franca</t>
  </si>
  <si>
    <t>Hannover</t>
  </si>
  <si>
    <t>Mihai</t>
  </si>
  <si>
    <t>MET</t>
  </si>
  <si>
    <t>CHALANDRI</t>
  </si>
  <si>
    <t>CAP</t>
  </si>
  <si>
    <t>ATOS SPAIN SA</t>
  </si>
  <si>
    <t>CALLE DE ALBARRACIN 25</t>
  </si>
  <si>
    <t>www.atos.net</t>
  </si>
  <si>
    <t>ESA28240752</t>
  </si>
  <si>
    <t>García</t>
  </si>
  <si>
    <t>+39 06 7716461</t>
  </si>
  <si>
    <t>Asuman</t>
  </si>
  <si>
    <t>Dogac</t>
  </si>
  <si>
    <t>ANCONA</t>
  </si>
  <si>
    <t>Stephen</t>
  </si>
  <si>
    <t>BOC ASSET MANAGEMENT GMBH</t>
  </si>
  <si>
    <t>BOC</t>
  </si>
  <si>
    <t>OPERNGASSE 20B</t>
  </si>
  <si>
    <t>www.boc-group.com</t>
  </si>
  <si>
    <t>ATU39218002</t>
  </si>
  <si>
    <t>Woitsch</t>
  </si>
  <si>
    <t>SESTO FIORENTINO</t>
  </si>
  <si>
    <t>Jacqueline</t>
  </si>
  <si>
    <t>JERA CONSULTING LIMITED</t>
  </si>
  <si>
    <t>JERA</t>
  </si>
  <si>
    <t>POPLAR GROVE 200 KENNINGTON</t>
  </si>
  <si>
    <t>OX1 5QT</t>
  </si>
  <si>
    <t>www.jeraconsulting.com</t>
  </si>
  <si>
    <t>GB910207378</t>
  </si>
  <si>
    <t>GEMEENTE ROTTERDAM</t>
  </si>
  <si>
    <t>COOLSINGEL 40</t>
  </si>
  <si>
    <t>3011 AD</t>
  </si>
  <si>
    <t>www.rotterdam.nl</t>
  </si>
  <si>
    <t>NL001876387B01</t>
  </si>
  <si>
    <t>Leon</t>
  </si>
  <si>
    <t>GEONARDO ENVIRONMENTAL TECHNOLOGIESLTD</t>
  </si>
  <si>
    <t>GEONARDO LTD</t>
  </si>
  <si>
    <t>ZAHONY U 7</t>
  </si>
  <si>
    <t>www.geonardo.com</t>
  </si>
  <si>
    <t>HU12609596</t>
  </si>
  <si>
    <t>ANGLIA RUSKIN UNIVERSITY HIGHER EDUCATION CORPORATION</t>
  </si>
  <si>
    <t>Anglia Ruskin University</t>
  </si>
  <si>
    <t>BISHOP HALL LANE</t>
  </si>
  <si>
    <t>CHELMSFORD</t>
  </si>
  <si>
    <t>CM1 1SQ</t>
  </si>
  <si>
    <t>www.anglia.ac.uk</t>
  </si>
  <si>
    <t>FRIEDRICHSHAFEN</t>
  </si>
  <si>
    <t>JARFALLA</t>
  </si>
  <si>
    <t>Wallin</t>
  </si>
  <si>
    <t>SIGNED</t>
  </si>
  <si>
    <t>GLOBAL SECURITY INTELLIGENCE LIMITED</t>
  </si>
  <si>
    <t>GSI</t>
  </si>
  <si>
    <t>1 DOUGHTY STREET</t>
  </si>
  <si>
    <t>WC1N 2PH</t>
  </si>
  <si>
    <t>www.globalseci.com</t>
  </si>
  <si>
    <t>Kush</t>
  </si>
  <si>
    <t>Wadhwa</t>
  </si>
  <si>
    <t>FUNDACION CENTRO TECNOLOXICO DE TELECOMUNICACIONS DE GALICIA</t>
  </si>
  <si>
    <t>GRADIANT</t>
  </si>
  <si>
    <t>www.gradiant.org</t>
  </si>
  <si>
    <t>ESG36997229</t>
  </si>
  <si>
    <t>MALMO</t>
  </si>
  <si>
    <t>MANNHEIM</t>
  </si>
  <si>
    <t>ERICSSON GMBH</t>
  </si>
  <si>
    <t>ERICSSON</t>
  </si>
  <si>
    <t>PRINZENALLEE 21</t>
  </si>
  <si>
    <t>http://www.emobility-networld.eu/</t>
  </si>
  <si>
    <t>DE811978181</t>
  </si>
  <si>
    <t>LIANDER NV</t>
  </si>
  <si>
    <t>ALLI</t>
  </si>
  <si>
    <t>UTRECHTSEWEG 68</t>
  </si>
  <si>
    <t>6812 AH</t>
  </si>
  <si>
    <t>www.alliander.com</t>
  </si>
  <si>
    <t>ABB SCHWEIZ AG</t>
  </si>
  <si>
    <t>ABB SUISSE SA ABB SWITZERLAND LTD</t>
  </si>
  <si>
    <t>BROWN BOVERI STRASSE 6</t>
  </si>
  <si>
    <t>BADEN</t>
  </si>
  <si>
    <t>www.abb.ch</t>
  </si>
  <si>
    <t>CH101401</t>
  </si>
  <si>
    <t>INSTITUT POLYTECHNIQUE DE GRENOBLE</t>
  </si>
  <si>
    <t>INP GRENOBLE</t>
  </si>
  <si>
    <t>AVENUE FELIX VIALLET 46</t>
  </si>
  <si>
    <t>GRENOBLE CEDEX 1</t>
  </si>
  <si>
    <t>http://www.grenoble-inp.fr</t>
  </si>
  <si>
    <t>FR05193819125</t>
  </si>
  <si>
    <t>Raphael</t>
  </si>
  <si>
    <t>Miguel</t>
  </si>
  <si>
    <t>ELECTRICITE DE FRANCE</t>
  </si>
  <si>
    <t>EDF</t>
  </si>
  <si>
    <t>AVENUE DE WAGRAM 22</t>
  </si>
  <si>
    <t>PARIS 08</t>
  </si>
  <si>
    <t>www.edf.fr</t>
  </si>
  <si>
    <t>FR03552081317</t>
  </si>
  <si>
    <t>+49 241 8092490</t>
  </si>
  <si>
    <t>SYNELIXIS LYSEIS PLIROFORIKIS AUTOMATISMOU &amp; TILEPIKOINONION ANONIMI ETAIRIA</t>
  </si>
  <si>
    <t>SYNELIXIS</t>
  </si>
  <si>
    <t>FARMAKIDOU 10</t>
  </si>
  <si>
    <t>CHALKIDA</t>
  </si>
  <si>
    <t>EL998670366</t>
  </si>
  <si>
    <t>Jensen</t>
  </si>
  <si>
    <t>SOCIETATEA PENTRU SERVICII DE TELECOMUNICATII SI TEHNOLOGIA INFORMATIEI IN RETELE ELECTRICE DE TRANSPORTTELETRANS SA</t>
  </si>
  <si>
    <t>TELE</t>
  </si>
  <si>
    <t>HRISTO BOTEV BLVD 16-18</t>
  </si>
  <si>
    <t>RO15061510</t>
  </si>
  <si>
    <t>+34 91 754 3252</t>
  </si>
  <si>
    <t>Jonas</t>
  </si>
  <si>
    <t>ACCIONA CONSTRUCCION SA</t>
  </si>
  <si>
    <t>ACCIONA</t>
  </si>
  <si>
    <t>AVENIDA DE EUROPA 18 PARQUE EMPRESARIAL</t>
  </si>
  <si>
    <t>ALCOBENDAS</t>
  </si>
  <si>
    <t>ESA81638108</t>
  </si>
  <si>
    <t>+34 917912020</t>
  </si>
  <si>
    <t>+34 917912101</t>
  </si>
  <si>
    <t>Wagner-Winter</t>
  </si>
  <si>
    <t>+49 89 636 48325</t>
  </si>
  <si>
    <t>+49 89 636 48322</t>
  </si>
  <si>
    <t>Pertti</t>
  </si>
  <si>
    <t>Berthold</t>
  </si>
  <si>
    <t>Saumon</t>
  </si>
  <si>
    <t>ZAMUDIO</t>
  </si>
  <si>
    <t>Blanco</t>
  </si>
  <si>
    <t>VITORIA-GASTEIZ</t>
  </si>
  <si>
    <t>ESS4833001C</t>
  </si>
  <si>
    <t>Isabel</t>
  </si>
  <si>
    <t>André</t>
  </si>
  <si>
    <t>AVANTUNE SRL</t>
  </si>
  <si>
    <t>AKH</t>
  </si>
  <si>
    <t>VIA GOITO 58/A</t>
  </si>
  <si>
    <t>www.avantune.com</t>
  </si>
  <si>
    <t>SIEMENS AKTIENGESELLSCHAFT OESTERREICH</t>
  </si>
  <si>
    <t>SIEMENS</t>
  </si>
  <si>
    <t>SIEMENSSTRASSE 90</t>
  </si>
  <si>
    <t>www.siemens.at</t>
  </si>
  <si>
    <t>ATU14715405</t>
  </si>
  <si>
    <t>Ghelardi</t>
  </si>
  <si>
    <t>CESKE VYSOKE UCENI TECHNICKE V PRAZE</t>
  </si>
  <si>
    <t>CVUT</t>
  </si>
  <si>
    <t>JUGOSLAVSKYCH PARTYZANU 1580/3</t>
  </si>
  <si>
    <t>www.cvut.cz</t>
  </si>
  <si>
    <t>CZ68407700</t>
  </si>
  <si>
    <t>UNICONTROLS A.S.</t>
  </si>
  <si>
    <t>UNICONTROLS</t>
  </si>
  <si>
    <t>KRENICKA 2257</t>
  </si>
  <si>
    <t>100 00</t>
  </si>
  <si>
    <t>www.unicontrols.cz</t>
  </si>
  <si>
    <t>CZ64948706</t>
  </si>
  <si>
    <t>Petr</t>
  </si>
  <si>
    <t>Ricci</t>
  </si>
  <si>
    <t>Leach</t>
  </si>
  <si>
    <t>DUISBURG</t>
  </si>
  <si>
    <t>Davis</t>
  </si>
  <si>
    <t>+44 20 3108 3033</t>
  </si>
  <si>
    <t>Styliani</t>
  </si>
  <si>
    <t>+30 210 6503036</t>
  </si>
  <si>
    <t>MEDIZINISCHE UNIVERSITAET WIEN</t>
  </si>
  <si>
    <t>MUW</t>
  </si>
  <si>
    <t>SPITALGASSE 23</t>
  </si>
  <si>
    <t>www.meduniwien.ac.at</t>
  </si>
  <si>
    <t>ATU57469858</t>
  </si>
  <si>
    <t>GABO:MI GESELLSCHAFT FUR ABLAUFORGANISATION:MILLIARIUM MBH &amp; CO KG</t>
  </si>
  <si>
    <t>GABO:mi</t>
  </si>
  <si>
    <t>OSKAR VON MILLER RING 29</t>
  </si>
  <si>
    <t>www.gabo-mi.com</t>
  </si>
  <si>
    <t>DE814264638</t>
  </si>
  <si>
    <t>Birgit</t>
  </si>
  <si>
    <t>Fuchs</t>
  </si>
  <si>
    <t>THE UNIVERSITY OF LIVERPOOL</t>
  </si>
  <si>
    <t>ULIV</t>
  </si>
  <si>
    <t>BROWNLOW HILL 765 FOUNDATION BUILDING</t>
  </si>
  <si>
    <t>LIVERPOOL</t>
  </si>
  <si>
    <t>L69 7ZX</t>
  </si>
  <si>
    <t>www.liverpool.ac.uk</t>
  </si>
  <si>
    <t>GB673598875</t>
  </si>
  <si>
    <t>+44 151 794 8728</t>
  </si>
  <si>
    <t>REACT</t>
  </si>
  <si>
    <t>Karel</t>
  </si>
  <si>
    <t>SAS</t>
  </si>
  <si>
    <t>KOSICE</t>
  </si>
  <si>
    <t>UR</t>
  </si>
  <si>
    <t>PDC-ARGOS APS</t>
  </si>
  <si>
    <t>PDC-ARGOS</t>
  </si>
  <si>
    <t>H J HOLSTVEJ 3 5 C</t>
  </si>
  <si>
    <t>www.pdc-argos.com</t>
  </si>
  <si>
    <t>Pehrsson</t>
  </si>
  <si>
    <t>+45 3636 0022</t>
  </si>
  <si>
    <t>Jadran</t>
  </si>
  <si>
    <t>Lenarčič</t>
  </si>
  <si>
    <t>UNIVERSITAT WIEN</t>
  </si>
  <si>
    <t>UNIVIE</t>
  </si>
  <si>
    <t>UNIVERSITATSRING 1</t>
  </si>
  <si>
    <t>www.univie.ac.at</t>
  </si>
  <si>
    <t>ATU37586901</t>
  </si>
  <si>
    <t>PANEPISTIMIO DYTIKIS MAKEDONIAS</t>
  </si>
  <si>
    <t>UNIVERSITY OF WESTERN MACEDONIA UOWM</t>
  </si>
  <si>
    <t>PARKO AGIOU DIMITRIOU 1</t>
  </si>
  <si>
    <t>KOZANI</t>
  </si>
  <si>
    <t>www.uowm.gr</t>
  </si>
  <si>
    <t>EL999562826</t>
  </si>
  <si>
    <t>SATEILYTURVAKESKUS</t>
  </si>
  <si>
    <t>STUK</t>
  </si>
  <si>
    <t>LAIPPATIE 4</t>
  </si>
  <si>
    <t>http://www.stuk.fi</t>
  </si>
  <si>
    <t>FI02458699</t>
  </si>
  <si>
    <t>Mannonen</t>
  </si>
  <si>
    <t>+358 9 75988678</t>
  </si>
  <si>
    <t>+358 9 75988703</t>
  </si>
  <si>
    <t>Colette</t>
  </si>
  <si>
    <t>MONTIGNY LE BRETONNEUX</t>
  </si>
  <si>
    <t>Mcewan</t>
  </si>
  <si>
    <t>Public Health England an Executive Agency of the Dept of Health</t>
  </si>
  <si>
    <t>PHE-ECACC</t>
  </si>
  <si>
    <t>Waterloo Road</t>
  </si>
  <si>
    <t>SE1 8UG</t>
  </si>
  <si>
    <t>www.gov.uk/government/organisations/public-health-england</t>
  </si>
  <si>
    <t>+44 1235 833891</t>
  </si>
  <si>
    <t>DIREKTORATET FOR STRALEVERN OG ATOMSIKKERHET</t>
  </si>
  <si>
    <t>NORWEGIAN RADIATION AND NUCLEAR SAFETY AUTHORITY - DSA</t>
  </si>
  <si>
    <t>GRINI NAERINGSPARK 13</t>
  </si>
  <si>
    <t>OSTERAAS</t>
  </si>
  <si>
    <t>www.nrpa.no</t>
  </si>
  <si>
    <t>NO867668292MVA</t>
  </si>
  <si>
    <t>Astrid</t>
  </si>
  <si>
    <t>BUNDESAMT FUER STRAHLENSCHUTZ</t>
  </si>
  <si>
    <t>BfS</t>
  </si>
  <si>
    <t>Willy-Brandt-Strasse  5</t>
  </si>
  <si>
    <t>SALZGITTER</t>
  </si>
  <si>
    <t>http://www.bfs.de</t>
  </si>
  <si>
    <t>Department of Health</t>
  </si>
  <si>
    <t>Quarry House, Quarry Hill</t>
  </si>
  <si>
    <t>Leeds</t>
  </si>
  <si>
    <t>LS2 7UE</t>
  </si>
  <si>
    <t>www.dh.gov.uk</t>
  </si>
  <si>
    <t>UK888815064</t>
  </si>
  <si>
    <t>FORSVARET OG FORSVARSMINISTERIETS STYRELSER</t>
  </si>
  <si>
    <t>DEMA</t>
  </si>
  <si>
    <t>DANNESKIOLD SAMSOES ALLE 1</t>
  </si>
  <si>
    <t>DK16287180</t>
  </si>
  <si>
    <t>AVENIDA ROVISCO PAIS 1</t>
  </si>
  <si>
    <t>STUDIECENTRUM VOOR KERNENERGIE / CENTRE D'ETUDE DE L'ENERGIE NUCLEAIRE</t>
  </si>
  <si>
    <t>SCK•CEN</t>
  </si>
  <si>
    <t>AVENUE HERRMANN DEBROUX 40</t>
  </si>
  <si>
    <t>www.sckcen.be</t>
  </si>
  <si>
    <t>BE0406568867</t>
  </si>
  <si>
    <t>Nieuwenhuis</t>
  </si>
  <si>
    <t>AMADORA</t>
  </si>
  <si>
    <t>Fátima</t>
  </si>
  <si>
    <t>Santos</t>
  </si>
  <si>
    <t>ELLINIKI EPITROPI ATOMIKIS ENERGEIAS</t>
  </si>
  <si>
    <t>GREEK ATOMIC ENERGY COMMISSION</t>
  </si>
  <si>
    <t>NEAPOLEOS 4 PATRIARCHOU GRIGORIOU</t>
  </si>
  <si>
    <t>AGHIA PARASKEVI</t>
  </si>
  <si>
    <t>www.gaec.gr</t>
  </si>
  <si>
    <t>EL090085792</t>
  </si>
  <si>
    <t>PROLOG DEVELOPMENT CENTER A/S</t>
  </si>
  <si>
    <t>PDC</t>
  </si>
  <si>
    <t>H.J. HOLST VEJ 3-5c</t>
  </si>
  <si>
    <t>Irena</t>
  </si>
  <si>
    <t>Brinar</t>
  </si>
  <si>
    <t>USE</t>
  </si>
  <si>
    <t>"INSTITUTUL NATIONAL DE CERCETARE -DEZVOLTARE PENTRU FIZICA SI INGINERIE NUCLEARA ""HORIA HULUBEI"" (IFIN-HH)"</t>
  </si>
  <si>
    <t>IFIN</t>
  </si>
  <si>
    <t>Atomistilor Street 407</t>
  </si>
  <si>
    <t>MAGURELE</t>
  </si>
  <si>
    <t>RO 077125</t>
  </si>
  <si>
    <t>RO3321234</t>
  </si>
  <si>
    <t>Hartmut</t>
  </si>
  <si>
    <t>Tomasz</t>
  </si>
  <si>
    <t>Agnieszka</t>
  </si>
  <si>
    <t>BRA</t>
  </si>
  <si>
    <t>Sanja</t>
  </si>
  <si>
    <t>Vranes</t>
  </si>
  <si>
    <t>HAUTE ECOLE SPECIALISEE DE SUISSE OCCIDENTALE</t>
  </si>
  <si>
    <t>HES-SO</t>
  </si>
  <si>
    <t>Route de Moutier 14</t>
  </si>
  <si>
    <t>DELEMONT</t>
  </si>
  <si>
    <t>www.hes-so.ch</t>
  </si>
  <si>
    <t>CHE105150400TVA</t>
  </si>
  <si>
    <t>O'connell</t>
  </si>
  <si>
    <t>DIMOKRITIO PANEPISTIMIO THRAKIS</t>
  </si>
  <si>
    <t>DEMOCRITUS UNIVERSITY OF THRACE DPTHDUTH</t>
  </si>
  <si>
    <t>PANEPISTIMIOUPOLI RECTORATE BUILDING</t>
  </si>
  <si>
    <t>KOMOTINI</t>
  </si>
  <si>
    <t>www.duth.gr</t>
  </si>
  <si>
    <t>EL090028889</t>
  </si>
  <si>
    <t>INTA</t>
  </si>
  <si>
    <t>SOFTECO SISMAT SRL</t>
  </si>
  <si>
    <t>SOFT</t>
  </si>
  <si>
    <t>VIA DE MARINI 1</t>
  </si>
  <si>
    <t>www.softeco.it</t>
  </si>
  <si>
    <t>IT02581250103</t>
  </si>
  <si>
    <t>Francisco Javier</t>
  </si>
  <si>
    <t>WSU</t>
  </si>
  <si>
    <t>Marcello</t>
  </si>
  <si>
    <t>ITALCONTAINER SPA</t>
  </si>
  <si>
    <t>Via Valtellina 7</t>
  </si>
  <si>
    <t>Tullio</t>
  </si>
  <si>
    <t>Simeone</t>
  </si>
  <si>
    <t>PIAZZA DELLA CROCE ROSSA 1</t>
  </si>
  <si>
    <t>RETE FERROVIARIA ITALIANA</t>
  </si>
  <si>
    <t>RFI</t>
  </si>
  <si>
    <t>http://www.rfi.it</t>
  </si>
  <si>
    <t>IT01008081000</t>
  </si>
  <si>
    <t>Romano</t>
  </si>
  <si>
    <t>UNION DES INDUSTRIES FERROVIAIRES EUROPEENNES - UNIFE</t>
  </si>
  <si>
    <t>UNIFE</t>
  </si>
  <si>
    <t>AVENUE LOUISE 221</t>
  </si>
  <si>
    <t>www.unife.org</t>
  </si>
  <si>
    <t>BE0453405417</t>
  </si>
  <si>
    <t>INTERPORTO BOLOGNA SPA</t>
  </si>
  <si>
    <t>IPBO</t>
  </si>
  <si>
    <t>PALAZZINA DOGANALE SNC FRAZIONE INTERPORTO</t>
  </si>
  <si>
    <t>BENTIVOGLIO</t>
  </si>
  <si>
    <t>www.bo.interporto.it</t>
  </si>
  <si>
    <t>IT00372790378</t>
  </si>
  <si>
    <t>Sandro</t>
  </si>
  <si>
    <t>Grossato</t>
  </si>
  <si>
    <t>+39 051 2913011</t>
  </si>
  <si>
    <t>+39 051 221505</t>
  </si>
  <si>
    <t>RUE MONTOYER 31</t>
  </si>
  <si>
    <t>KV</t>
  </si>
  <si>
    <t>Recagno</t>
  </si>
  <si>
    <t>SO.GE.MAR. SOCIETA GENERALE MAGAZZINI RACCORDATI INTERPORTO SPA</t>
  </si>
  <si>
    <t>SOG</t>
  </si>
  <si>
    <t>VIA MAGENTA 60</t>
  </si>
  <si>
    <t>LUCERNATE DI RHO</t>
  </si>
  <si>
    <t>www.contshipitalia.com</t>
  </si>
  <si>
    <t>Lontano</t>
  </si>
  <si>
    <t>+39 02 9335328</t>
  </si>
  <si>
    <t>+39 02 9309246</t>
  </si>
  <si>
    <t>MINERVA CONSULTING &amp; COMMUNICATION</t>
  </si>
  <si>
    <t>Minerva</t>
  </si>
  <si>
    <t>Av. de Tervuren  32-34</t>
  </si>
  <si>
    <t>www.minerva-communication.eu</t>
  </si>
  <si>
    <t>BE0462650408</t>
  </si>
  <si>
    <t>+353 1 7161656</t>
  </si>
  <si>
    <t>+353 1 7161216</t>
  </si>
  <si>
    <t>UNIVERSITEIT UTRECHT</t>
  </si>
  <si>
    <t>HEIDELBERGLAAN 8</t>
  </si>
  <si>
    <t>3584 CS</t>
  </si>
  <si>
    <t>www.uu.nl</t>
  </si>
  <si>
    <t>NL001798650B01</t>
  </si>
  <si>
    <t>Gauthier</t>
  </si>
  <si>
    <t>VYSOKA SKOLA BANSKA - TECHNICKA UNIVERZITA OSTRAVA</t>
  </si>
  <si>
    <t>TECHNICAL UNIVERSITY OF OSTRAVA</t>
  </si>
  <si>
    <t>17 LISTOPADU 2172/15</t>
  </si>
  <si>
    <t>OSTRAVA PORUBA</t>
  </si>
  <si>
    <t>708 00</t>
  </si>
  <si>
    <t>www.vsb.cz</t>
  </si>
  <si>
    <t>CZ61989100</t>
  </si>
  <si>
    <t>Vahey</t>
  </si>
  <si>
    <t>UNIVERSITAT LINZ</t>
  </si>
  <si>
    <t>JOHANNES KEPLER UNIVERSITAT LINZ</t>
  </si>
  <si>
    <t>ALTENBERGER STRASSE 69</t>
  </si>
  <si>
    <t>www.jku.at</t>
  </si>
  <si>
    <t>ATU57515567</t>
  </si>
  <si>
    <t>Schreiner</t>
  </si>
  <si>
    <t>BILKENT UNIVERSITESI VAKIF</t>
  </si>
  <si>
    <t>BILKENTUNIVERSITY BILIM KENTI</t>
  </si>
  <si>
    <t>ESKISEHIR YOLU 8 KM</t>
  </si>
  <si>
    <t>BILKENT ANKARA</t>
  </si>
  <si>
    <t>www.bilkent.edu.tr</t>
  </si>
  <si>
    <t>TR1750021979</t>
  </si>
  <si>
    <t>Lampke</t>
  </si>
  <si>
    <t>BOGAZICI UNIVERSITESI</t>
  </si>
  <si>
    <t>BOUN</t>
  </si>
  <si>
    <t>BEBEK</t>
  </si>
  <si>
    <t>www.boun.edu.tr</t>
  </si>
  <si>
    <t>TR1790015446</t>
  </si>
  <si>
    <t>Birger</t>
  </si>
  <si>
    <t>INSTITUTO SUPERIOR TECNICO</t>
  </si>
  <si>
    <t>1049-001</t>
  </si>
  <si>
    <t>www.ist.utl.pt</t>
  </si>
  <si>
    <t>PT501507930</t>
  </si>
  <si>
    <t>Nicoletta</t>
  </si>
  <si>
    <t>Despina</t>
  </si>
  <si>
    <t>ROBERT KOCH-INSTITUT</t>
  </si>
  <si>
    <t>RKI</t>
  </si>
  <si>
    <t>Nordufer 20</t>
  </si>
  <si>
    <t>www.rki.de</t>
  </si>
  <si>
    <t>DE165893430</t>
  </si>
  <si>
    <t>Ricardo</t>
  </si>
  <si>
    <t>Molina</t>
  </si>
  <si>
    <t>GODOLLO</t>
  </si>
  <si>
    <t>Farkas</t>
  </si>
  <si>
    <t>Malin</t>
  </si>
  <si>
    <t>SUDDEUTSCHES INSTITUT FUR EMPIRISCHE SOZIALFORSCHUNG EV</t>
  </si>
  <si>
    <t>sine</t>
  </si>
  <si>
    <t>Lilienstrasse 3</t>
  </si>
  <si>
    <t>D-81667</t>
  </si>
  <si>
    <t>www.sine-institut.de</t>
  </si>
  <si>
    <t>Dressel</t>
  </si>
  <si>
    <t>+49 89 69372177</t>
  </si>
  <si>
    <t>+49 89 12287526</t>
  </si>
  <si>
    <t>Francis</t>
  </si>
  <si>
    <t>Brno</t>
  </si>
  <si>
    <t>IZMIR</t>
  </si>
  <si>
    <t>Rene</t>
  </si>
  <si>
    <t>WOKING</t>
  </si>
  <si>
    <t>Bratislava</t>
  </si>
  <si>
    <t>SMI</t>
  </si>
  <si>
    <t>FOLKHALSOMYNDIGHETEN</t>
  </si>
  <si>
    <t>FoHM</t>
  </si>
  <si>
    <t>NOBELS VAG 18</t>
  </si>
  <si>
    <t>171 82</t>
  </si>
  <si>
    <t>http://folkhalsomyndigheten.se</t>
  </si>
  <si>
    <t>SE202100654501</t>
  </si>
  <si>
    <t>SINE-INSTITUT GEM GMBH</t>
  </si>
  <si>
    <t>SINE</t>
  </si>
  <si>
    <t>LILIENSTRASSE 3</t>
  </si>
  <si>
    <t>Cecilia</t>
  </si>
  <si>
    <t>MOSAIC</t>
  </si>
  <si>
    <t>RIJEKA</t>
  </si>
  <si>
    <t>DANAOS SHIPPING COMPANY LIMITED</t>
  </si>
  <si>
    <t>DANAOS</t>
  </si>
  <si>
    <t>CHRISTAKI KOMPOU 3</t>
  </si>
  <si>
    <t>www.danaosshipping.com</t>
  </si>
  <si>
    <t>FC</t>
  </si>
  <si>
    <t>Alvaro</t>
  </si>
  <si>
    <t>Spyros</t>
  </si>
  <si>
    <t>JYVASKYLAN YLIOPISTO</t>
  </si>
  <si>
    <t>JYU, University of Jyvaskyla</t>
  </si>
  <si>
    <t>SEMINAARINKATU 15</t>
  </si>
  <si>
    <t>JYVASKYLA</t>
  </si>
  <si>
    <t>http://www.jyu.fi</t>
  </si>
  <si>
    <t>FI02458947</t>
  </si>
  <si>
    <t>EUROPEAN CENTRE FOR MEDIUM-RANGE WEATHER FORECASTS</t>
  </si>
  <si>
    <t>ECMWF</t>
  </si>
  <si>
    <t>SHINFIELD PARK</t>
  </si>
  <si>
    <t>RG2 9AX</t>
  </si>
  <si>
    <t>www.ecmwf.int</t>
  </si>
  <si>
    <t>WARWICK</t>
  </si>
  <si>
    <t>Pym</t>
  </si>
  <si>
    <t>Nik</t>
  </si>
  <si>
    <t>Claesen</t>
  </si>
  <si>
    <t>Gustav</t>
  </si>
  <si>
    <t>UNIVERSITY OF LIMERICK</t>
  </si>
  <si>
    <t>NATIONAL TECHNOLOGICAL PARK, PLASSEY</t>
  </si>
  <si>
    <t>LIMERICK</t>
  </si>
  <si>
    <t>www.ul.ie</t>
  </si>
  <si>
    <t>IE6609370G</t>
  </si>
  <si>
    <t>Fiedler</t>
  </si>
  <si>
    <t>Karolien</t>
  </si>
  <si>
    <t>Mariën</t>
  </si>
  <si>
    <t>+32 16 373024</t>
  </si>
  <si>
    <t>Nisha</t>
  </si>
  <si>
    <t>Patel</t>
  </si>
  <si>
    <t>Marcin</t>
  </si>
  <si>
    <t>Leonardi</t>
  </si>
  <si>
    <t>Nico</t>
  </si>
  <si>
    <t>Jean-Paul</t>
  </si>
  <si>
    <t>Nieves</t>
  </si>
  <si>
    <t>CENTRO DI RICERCA, SVILUPPO E STUDI SUPERIORI IN SARDEGNA SOCIETÀ A RESPONSABILITÀ LIMITATA</t>
  </si>
  <si>
    <t>CRS4</t>
  </si>
  <si>
    <t>LOCALITA PISCINA MANNA EDIFICIO 1</t>
  </si>
  <si>
    <t>PULA CAGLIARI</t>
  </si>
  <si>
    <t>www.crs4.it</t>
  </si>
  <si>
    <t>IT01983460922</t>
  </si>
  <si>
    <t>Milletti</t>
  </si>
  <si>
    <t>+39 0709250226</t>
  </si>
  <si>
    <t>+39 0709250220</t>
  </si>
  <si>
    <t>RANNSOKNAMIDSTOD ISLANDS</t>
  </si>
  <si>
    <t>Rannis</t>
  </si>
  <si>
    <t>BORGARTUNI 30</t>
  </si>
  <si>
    <t>http://www.rannis.is</t>
  </si>
  <si>
    <t>CAGLIARI</t>
  </si>
  <si>
    <t>Gabor</t>
  </si>
  <si>
    <t>Martini</t>
  </si>
  <si>
    <t>Sander</t>
  </si>
  <si>
    <t>Deborah</t>
  </si>
  <si>
    <t>Stephens</t>
  </si>
  <si>
    <t>Merce</t>
  </si>
  <si>
    <t>INSTITUT SCIENTIFIQUE DE SANTE PUBLIQUE</t>
  </si>
  <si>
    <t>WIV-ISP-IPH</t>
  </si>
  <si>
    <t>Rue Juliette Wytsman 14</t>
  </si>
  <si>
    <t>www.iph.fgov.be</t>
  </si>
  <si>
    <t>BE0254014195</t>
  </si>
  <si>
    <t>UNIVERSITATSKLINIKUM BONN</t>
  </si>
  <si>
    <t>UKB</t>
  </si>
  <si>
    <t>VENUSBERG-CAMPUS 1</t>
  </si>
  <si>
    <t>www.ukb.uni-bonn.de</t>
  </si>
  <si>
    <t>DE811917555</t>
  </si>
  <si>
    <t>UNIVERSITATEA DE MEDICINA SI FARMACIE IULIU HATIEGANU CLUJ-NAPOCA</t>
  </si>
  <si>
    <t>UMF Cluj</t>
  </si>
  <si>
    <t>VICTOR BABES STREET 8</t>
  </si>
  <si>
    <t>Cluj-Napoca</t>
  </si>
  <si>
    <t>www.umfcluj.ro</t>
  </si>
  <si>
    <t>RO4288047</t>
  </si>
  <si>
    <t>Anne Marie</t>
  </si>
  <si>
    <t>Chojnowski</t>
  </si>
  <si>
    <t>ENERGIATUDOMANYI KUTATOKOZPONT</t>
  </si>
  <si>
    <t>EK</t>
  </si>
  <si>
    <t>KONKOLY THEGE MIKLOS UT 29-33</t>
  </si>
  <si>
    <t>http://www.energia.mta.hu/</t>
  </si>
  <si>
    <t>HU15327040</t>
  </si>
  <si>
    <t>Ildikó</t>
  </si>
  <si>
    <t>Grób</t>
  </si>
  <si>
    <t>STATNI USTAV RADIACNI OCHRANY v.v.i.</t>
  </si>
  <si>
    <t>SURO vvi</t>
  </si>
  <si>
    <t>BARTOSKOVA   28</t>
  </si>
  <si>
    <t>Praha</t>
  </si>
  <si>
    <t>www.suro.cz</t>
  </si>
  <si>
    <t>UNIVERSITA DEGLI STUDI DI PAVIA</t>
  </si>
  <si>
    <t>UNIPV</t>
  </si>
  <si>
    <t>STRADA NUOVA  65</t>
  </si>
  <si>
    <t>PAVIA</t>
  </si>
  <si>
    <t>www.unipv.it</t>
  </si>
  <si>
    <t>Tomas</t>
  </si>
  <si>
    <t>Leo</t>
  </si>
  <si>
    <t>EUROPEAN RADIATION DOSIMETRY GROUP</t>
  </si>
  <si>
    <t>EURADOS</t>
  </si>
  <si>
    <t>INGOLSTADTER LANDSTR 1</t>
  </si>
  <si>
    <t>OBERSCHLEISSHEIM</t>
  </si>
  <si>
    <t>www.eurados.org</t>
  </si>
  <si>
    <t>Schuhmacher</t>
  </si>
  <si>
    <t>AGENCE NATIONALE DE SANTE PUBLIQUE</t>
  </si>
  <si>
    <t>SpFrance</t>
  </si>
  <si>
    <t>12 RUE DU VAL D'OSNE</t>
  </si>
  <si>
    <t>SAINT MAURICE</t>
  </si>
  <si>
    <t>www.santepubliquefrance.fr</t>
  </si>
  <si>
    <t>FR53130022338</t>
  </si>
  <si>
    <t>PEARL</t>
  </si>
  <si>
    <t>Brun</t>
  </si>
  <si>
    <t>Steven</t>
  </si>
  <si>
    <t>Kelly</t>
  </si>
  <si>
    <t>Agneta</t>
  </si>
  <si>
    <t>Matthew</t>
  </si>
  <si>
    <t>ANAPTYXIAKI ETAIREIA DIMOU TRIKKAION ANAPTYXIAKI ANONYMI ETAIREIA OTA - E-TRIKALA AE</t>
  </si>
  <si>
    <t>E-TRIKALA SA</t>
  </si>
  <si>
    <t>KALAMPAKAS 28</t>
  </si>
  <si>
    <t>TRIKALA</t>
  </si>
  <si>
    <t>421 31</t>
  </si>
  <si>
    <t>www.e-trikala.gr</t>
  </si>
  <si>
    <t>EL998212331</t>
  </si>
  <si>
    <t>REGGIO CALABRIA</t>
  </si>
  <si>
    <t>Roberta</t>
  </si>
  <si>
    <t>Coimbra</t>
  </si>
  <si>
    <t>3030-199</t>
  </si>
  <si>
    <t>Pimentel</t>
  </si>
  <si>
    <t>Viriot</t>
  </si>
  <si>
    <t>Adriano</t>
  </si>
  <si>
    <t>Robbert</t>
  </si>
  <si>
    <t>Kathy</t>
  </si>
  <si>
    <t>Brownridge</t>
  </si>
  <si>
    <t>COMUNE DI MILANO</t>
  </si>
  <si>
    <t>Comune di Milano</t>
  </si>
  <si>
    <t>PIAZZA DELLA SCALA 2</t>
  </si>
  <si>
    <t>www.comune.milano.it</t>
  </si>
  <si>
    <t>IT01199250158</t>
  </si>
  <si>
    <t>STR</t>
  </si>
  <si>
    <t>Louis</t>
  </si>
  <si>
    <t>Miriam</t>
  </si>
  <si>
    <t>BIDART</t>
  </si>
  <si>
    <t>AVENUE LOUISE 326</t>
  </si>
  <si>
    <t>INSTITUTO NACIONAL DE TECNICA AEROESPACIAL ESTEBAN TERRADAS</t>
  </si>
  <si>
    <t>CR TORREJON AJALVIR KM 4 2</t>
  </si>
  <si>
    <t>TORREJON DE ARDOZ MADRID</t>
  </si>
  <si>
    <t>www.inta.es</t>
  </si>
  <si>
    <t>ESQ2822003F</t>
  </si>
  <si>
    <t>Vassiliou</t>
  </si>
  <si>
    <t>LEON</t>
  </si>
  <si>
    <t>Nagy</t>
  </si>
  <si>
    <t>+44 114 222 4754</t>
  </si>
  <si>
    <t>SMS</t>
  </si>
  <si>
    <t>Ramon</t>
  </si>
  <si>
    <t>ICO</t>
  </si>
  <si>
    <t>TAMPEREEN YLIOPISTO</t>
  </si>
  <si>
    <t>UTA</t>
  </si>
  <si>
    <t>Kalevantie 4</t>
  </si>
  <si>
    <t>TAMPERE</t>
  </si>
  <si>
    <t>www.uta.fi</t>
  </si>
  <si>
    <t>FI01556684</t>
  </si>
  <si>
    <t>Airila</t>
  </si>
  <si>
    <t>Filippo</t>
  </si>
  <si>
    <t>Nigel</t>
  </si>
  <si>
    <t>HUDDERSFIELD</t>
  </si>
  <si>
    <t>OSMOSIS</t>
  </si>
  <si>
    <t>GMVIS SKYSOFT SA</t>
  </si>
  <si>
    <t>GMVIS SKYSOFT</t>
  </si>
  <si>
    <t>Av. D.Joao II Lote 1.17.02, Torre Fernao Magalhaes 7°</t>
  </si>
  <si>
    <t>www.skysoft.pt</t>
  </si>
  <si>
    <t>PT504076418</t>
  </si>
  <si>
    <t>https://ec.europa.eu/research/participants/api/contact/indexcontactproject.html?pic=999924986&amp;projectId=242416&amp;programId=10000009</t>
  </si>
  <si>
    <t>Neves</t>
  </si>
  <si>
    <t>+351 21 382 93 66</t>
  </si>
  <si>
    <t>+351 21 386 64 93</t>
  </si>
  <si>
    <t>SELEX ELSAG SPA</t>
  </si>
  <si>
    <t>SEG</t>
  </si>
  <si>
    <t>VIA GIACOMO PUCCINI 2</t>
  </si>
  <si>
    <t>www.selex-comms.com</t>
  </si>
  <si>
    <t>https://ec.europa.eu/research/participants/api/contact/indexcontactproject.html?pic=999762996&amp;projectId=242416&amp;programId=10000009</t>
  </si>
  <si>
    <t>Forti</t>
  </si>
  <si>
    <t>+39 0577781216</t>
  </si>
  <si>
    <t>+39 0577786042</t>
  </si>
  <si>
    <t>https://ec.europa.eu/research/participants/api/contact/indexcontactproject.html?pic=999544067&amp;projectId=242416&amp;programId=10000009</t>
  </si>
  <si>
    <t>PNO CONSULTANTS</t>
  </si>
  <si>
    <t>PNO FR</t>
  </si>
  <si>
    <t>37 RUE BERGERE</t>
  </si>
  <si>
    <t>www.pnoconsultants.com</t>
  </si>
  <si>
    <t>FR96500199831</t>
  </si>
  <si>
    <t>https://ec.europa.eu/research/participants/api/contact/indexcontactproject.html?pic=992344048&amp;projectId=242416&amp;programId=10000009</t>
  </si>
  <si>
    <t>Hébert</t>
  </si>
  <si>
    <t>https://ec.europa.eu/research/participants/api/contact/indexcontactproject.html?pic=999977463&amp;projectId=242416&amp;programId=10000009</t>
  </si>
  <si>
    <t>CIAOTECH Srl</t>
  </si>
  <si>
    <t>CIAOTECH</t>
  </si>
  <si>
    <t>VIA PALESTRINA 25</t>
  </si>
  <si>
    <t>http://www.ciaotech.com</t>
  </si>
  <si>
    <t>IT06963331001</t>
  </si>
  <si>
    <t>https://ec.europa.eu/research/participants/api/contact/indexcontactproject.html?pic=998763508&amp;projectId=242416&amp;programId=10000009</t>
  </si>
  <si>
    <t>Salvatore</t>
  </si>
  <si>
    <t>HONEYWELL, SPOL. S.R.O</t>
  </si>
  <si>
    <t>V PARKU 18</t>
  </si>
  <si>
    <t>http://honeywell.jobs.cz/</t>
  </si>
  <si>
    <t>https://ec.europa.eu/research/participants/api/contact/indexcontactproject.html?pic=999952728&amp;projectId=242416&amp;programId=10000009</t>
  </si>
  <si>
    <t>Stluka</t>
  </si>
  <si>
    <t>+420 234 625 934</t>
  </si>
  <si>
    <t>+420 234 625 900</t>
  </si>
  <si>
    <t>https://ec.europa.eu/research/participants/api/contact/indexcontactproject.html?pic=999583546&amp;projectId=242416&amp;programId=10000009</t>
  </si>
  <si>
    <t>Maria Paz</t>
  </si>
  <si>
    <t>+34 91 5201690</t>
  </si>
  <si>
    <t>+34 91 5201612</t>
  </si>
  <si>
    <t>INNOSTART NEMZETI UZLETI ES INNOVACIOS KOZPONT ALAPITVANY</t>
  </si>
  <si>
    <t>INNO</t>
  </si>
  <si>
    <t>Fehervari ut, 130</t>
  </si>
  <si>
    <t>www.innostart.hu</t>
  </si>
  <si>
    <t>https://ec.europa.eu/research/participants/api/contact/indexcontactproject.html?pic=999793454&amp;projectId=242416&amp;programId=10000009</t>
  </si>
  <si>
    <t>Denes</t>
  </si>
  <si>
    <t>+36 1 382 1509</t>
  </si>
  <si>
    <t>+36 1 382 1510</t>
  </si>
  <si>
    <t>CONSORZIO INTERUNIVERSITARIO NAZIONALE PER L'INFORMATICA</t>
  </si>
  <si>
    <t>CINI</t>
  </si>
  <si>
    <t>VIA ARIOSTO 25</t>
  </si>
  <si>
    <t>www.consorzio-cini.it</t>
  </si>
  <si>
    <t>IT03886031008</t>
  </si>
  <si>
    <t>https://ec.europa.eu/research/participants/api/contact/indexcontactproject.html?pic=999661437&amp;projectId=242416&amp;programId=10000009</t>
  </si>
  <si>
    <t>Cotroneo</t>
  </si>
  <si>
    <t>SESM SOLUZIONI EVOLUTE PER LA SISTEMISTICA E I MODELLI S.C.A.R.L.</t>
  </si>
  <si>
    <t>SESM</t>
  </si>
  <si>
    <t>VIA CIRCUMVALLAZIONE ESTERNA Loc. Pontericcio Zona ASI</t>
  </si>
  <si>
    <t>GIUGLIANO IN CAMPANIA</t>
  </si>
  <si>
    <t>www.sesm.it</t>
  </si>
  <si>
    <t>https://ec.europa.eu/research/participants/api/contact/indexcontactproject.html?pic=999649021&amp;projectId=242416&amp;programId=10000009</t>
  </si>
  <si>
    <t>Matarese</t>
  </si>
  <si>
    <t>Antonis</t>
  </si>
  <si>
    <t>Vlcek</t>
  </si>
  <si>
    <t>Guido</t>
  </si>
  <si>
    <t>Reinhardt</t>
  </si>
  <si>
    <t>ARKEMA FRANCE SA</t>
  </si>
  <si>
    <t>ARKEMA</t>
  </si>
  <si>
    <t>RUE ESTIENNE D ORVES</t>
  </si>
  <si>
    <t>www.arkema.com</t>
  </si>
  <si>
    <t>FR32319632790</t>
  </si>
  <si>
    <t>DSM</t>
  </si>
  <si>
    <t>www.dsm.com</t>
  </si>
  <si>
    <t>Jaume</t>
  </si>
  <si>
    <t>Paulo</t>
  </si>
  <si>
    <t>+33 1 58 35 83 31</t>
  </si>
  <si>
    <t>FOLKEHELSEINSTITUTTET</t>
  </si>
  <si>
    <t>NORWEGIAN INSTITUTE OF PUBLIC HEALTH NIPH</t>
  </si>
  <si>
    <t>LOVISENBERGGATA 8</t>
  </si>
  <si>
    <t>www.fhi.no</t>
  </si>
  <si>
    <t>NO983744516MVA</t>
  </si>
  <si>
    <t>AWE PLC</t>
  </si>
  <si>
    <t>AWE</t>
  </si>
  <si>
    <t>ALDERMASTON</t>
  </si>
  <si>
    <t>RG7 4PR</t>
  </si>
  <si>
    <t>www.awe.co.uk</t>
  </si>
  <si>
    <t>WOJSKOWY INSTYTUT HIGIENY I EPIDEMIOLOGII</t>
  </si>
  <si>
    <t>WIHiE</t>
  </si>
  <si>
    <t>UL. KOZIELSKA 4</t>
  </si>
  <si>
    <t>01 163</t>
  </si>
  <si>
    <t>www.wihe.waw.pl</t>
  </si>
  <si>
    <t>JOHANN WOLFGANG GOETHE-UNIVERSITATFRANKFURT AM MAIN</t>
  </si>
  <si>
    <t>GUF</t>
  </si>
  <si>
    <t>THEODOR W ADORNO PLATZ 1</t>
  </si>
  <si>
    <t>www.uni-frankfurt.de</t>
  </si>
  <si>
    <t>DE114110511</t>
  </si>
  <si>
    <t>BRUNEL UNIVERSITY LONDON</t>
  </si>
  <si>
    <t>BUL</t>
  </si>
  <si>
    <t>KINGSTON LANE</t>
  </si>
  <si>
    <t>UXBRIDGE</t>
  </si>
  <si>
    <t>UB8 3PH</t>
  </si>
  <si>
    <t>www.brunel.ac.uk</t>
  </si>
  <si>
    <t>GB223518191</t>
  </si>
  <si>
    <t>UNIVERSITAET ROSTOCK</t>
  </si>
  <si>
    <t>UROS</t>
  </si>
  <si>
    <t>www.uni-rostock.de</t>
  </si>
  <si>
    <t>DE137385436</t>
  </si>
  <si>
    <t>UNIVERSITAET DER BUNDESWEHR MUENCHEN</t>
  </si>
  <si>
    <t>UniBw M</t>
  </si>
  <si>
    <t>WERNER HEISENBERG WEG 39</t>
  </si>
  <si>
    <t>www.unibw.de</t>
  </si>
  <si>
    <t>DE811246937</t>
  </si>
  <si>
    <t>Mats</t>
  </si>
  <si>
    <t>UNIVERSITAT DES SAARLANDES</t>
  </si>
  <si>
    <t>USAAR</t>
  </si>
  <si>
    <t>CAMPUS</t>
  </si>
  <si>
    <t>www.uni-saarland.de</t>
  </si>
  <si>
    <t>DE138117521</t>
  </si>
  <si>
    <t>IVL SVENSKA MILJOEINSTITUTET AB</t>
  </si>
  <si>
    <t>IVL SWEDISH ENVIRONMENTAL RESEARCH INSTITUTE LTD</t>
  </si>
  <si>
    <t>PO BOX 21060</t>
  </si>
  <si>
    <t>100 31</t>
  </si>
  <si>
    <t>http://www.ivl.se</t>
  </si>
  <si>
    <t>SE556116244601</t>
  </si>
  <si>
    <t>UNIVERSITA DEGLI STUDI DELL'INSUBRIA</t>
  </si>
  <si>
    <t>UNINS</t>
  </si>
  <si>
    <t>VIA RAVASI 2</t>
  </si>
  <si>
    <t>VARESE</t>
  </si>
  <si>
    <t>www.uninsubria.it</t>
  </si>
  <si>
    <t>IT02481820120</t>
  </si>
  <si>
    <t>Krajewski</t>
  </si>
  <si>
    <t>Adler</t>
  </si>
  <si>
    <t>Anke</t>
  </si>
  <si>
    <t>Delphine</t>
  </si>
  <si>
    <t>Peters</t>
  </si>
  <si>
    <t>Strasser</t>
  </si>
  <si>
    <t>UNIVERSITY OF BRIGHTON</t>
  </si>
  <si>
    <t>UOB</t>
  </si>
  <si>
    <t>LEWES ROAD MITHRAS HOUSE</t>
  </si>
  <si>
    <t>BN2 4AT</t>
  </si>
  <si>
    <t>www.brighton.ac.uk</t>
  </si>
  <si>
    <t>GB620658352</t>
  </si>
  <si>
    <t>Dag</t>
  </si>
  <si>
    <t>Geoffrey</t>
  </si>
  <si>
    <t>+972 722447007</t>
  </si>
  <si>
    <t>UNIVERSIDAD DE LAS PALMAS DE GRAN CANARIA</t>
  </si>
  <si>
    <t>ULPGC</t>
  </si>
  <si>
    <t>C/ Juan de Quesada  30</t>
  </si>
  <si>
    <t>LAS PALMAS DE GRAN CANARIA</t>
  </si>
  <si>
    <t>http://www.ulpgc.es</t>
  </si>
  <si>
    <t>ESQ3518001G</t>
  </si>
  <si>
    <t>NEMZETI AGRARKUTATASI ES INNOVACIOS KOZPONT</t>
  </si>
  <si>
    <t>NARIC</t>
  </si>
  <si>
    <t>SZENT GYORGYI ALBERT UTCA 4</t>
  </si>
  <si>
    <t>www.naik.hu</t>
  </si>
  <si>
    <t>HU15323819</t>
  </si>
  <si>
    <t>Nicola</t>
  </si>
  <si>
    <t>VDS</t>
  </si>
  <si>
    <t>Warszawa</t>
  </si>
  <si>
    <t>Ewa</t>
  </si>
  <si>
    <t>QINETIQ LIMITED</t>
  </si>
  <si>
    <t>QINETIQ</t>
  </si>
  <si>
    <t>CODY TECHNOLOGY PARK IVELY ROAD</t>
  </si>
  <si>
    <t>GU14 0LX</t>
  </si>
  <si>
    <t>GB770798385</t>
  </si>
  <si>
    <t>FUNDACION RIOJA SALUD-FRS</t>
  </si>
  <si>
    <t>FRS</t>
  </si>
  <si>
    <t>CALLE PIQUERAS 98</t>
  </si>
  <si>
    <t>www.riojasalud.es</t>
  </si>
  <si>
    <t>ESG26325936</t>
  </si>
  <si>
    <t>PROTEO S.P.A.</t>
  </si>
  <si>
    <t>PROTEO</t>
  </si>
  <si>
    <t>VIA SANTA SOFIA 65</t>
  </si>
  <si>
    <t>CATANIA (CT)</t>
  </si>
  <si>
    <t>Gueli</t>
  </si>
  <si>
    <t>KOZPONTI ELELMISZER-TUDOMANYI KUTATOINTEZET</t>
  </si>
  <si>
    <t>CFRI</t>
  </si>
  <si>
    <t>HERMAN OTTO UT 15</t>
  </si>
  <si>
    <t>H-1022</t>
  </si>
  <si>
    <t>www.cfri.hu; www.keki.hu</t>
  </si>
  <si>
    <t>CRISYS</t>
  </si>
  <si>
    <t>SISAASIAINMINISTERIO</t>
  </si>
  <si>
    <t>SM PO</t>
  </si>
  <si>
    <t>Saastopankinranta, 2A</t>
  </si>
  <si>
    <t>www.poliisi.fi</t>
  </si>
  <si>
    <t>https://ec.europa.eu/research/participants/api/contact/indexcontactproject.html?pic=999825658&amp;projectId=261682&amp;programId=10000009</t>
  </si>
  <si>
    <t>Hannu</t>
  </si>
  <si>
    <t>Rantanen</t>
  </si>
  <si>
    <t>+358 50 5215311</t>
  </si>
  <si>
    <t>COMPANIA NATIONALA DE TRANSPORT ALENERGIEI ELECTRICE TRANSELECTRICA SA</t>
  </si>
  <si>
    <t>TRANS</t>
  </si>
  <si>
    <t>Bd. General Gherorghe Magheru 33, sectorul 1</t>
  </si>
  <si>
    <t>BUCURESTI SECTOR 1</t>
  </si>
  <si>
    <t>RO13328043</t>
  </si>
  <si>
    <t>https://ec.europa.eu/research/participants/api/contact/indexcontactproject.html?pic=999755236&amp;projectId=261682&amp;programId=10000009</t>
  </si>
  <si>
    <t>Vilciu</t>
  </si>
  <si>
    <t>ZANASI ALESSANDRO SRL</t>
  </si>
  <si>
    <t>ZANASI</t>
  </si>
  <si>
    <t>VIA G B AMICI 29</t>
  </si>
  <si>
    <t>IT03141870364</t>
  </si>
  <si>
    <t>https://ec.europa.eu/research/participants/api/contact/indexcontactproject.html?pic=988442029&amp;projectId=261682&amp;programId=10000009</t>
  </si>
  <si>
    <t>Zanasi</t>
  </si>
  <si>
    <t>+39 349 4131718</t>
  </si>
  <si>
    <t>ISTITUTO AFFARI INTERNAZIONALI</t>
  </si>
  <si>
    <t>I.A.I.</t>
  </si>
  <si>
    <t>Via Angelo Brunetti  9</t>
  </si>
  <si>
    <t>www.iai.it</t>
  </si>
  <si>
    <t>IT02126711007</t>
  </si>
  <si>
    <t>https://ec.europa.eu/research/participants/api/contact/indexcontactproject.html?pic=999694708&amp;projectId=261682&amp;programId=10000009</t>
  </si>
  <si>
    <t>Cazzato</t>
  </si>
  <si>
    <t>+39 063224360</t>
  </si>
  <si>
    <t>https://ec.europa.eu/research/participants/api/contact/indexcontactproject.html?pic=999971934&amp;projectId=261682&amp;programId=10000009</t>
  </si>
  <si>
    <t>Fedorczak</t>
  </si>
  <si>
    <t>+33 173322210</t>
  </si>
  <si>
    <t>+33 1 73322140</t>
  </si>
  <si>
    <t>EUROPEAN ORGANISATION FOR SECURITY</t>
  </si>
  <si>
    <t>EOS</t>
  </si>
  <si>
    <t>RUE MONTOYER 10</t>
  </si>
  <si>
    <t>www.eos-eu.com</t>
  </si>
  <si>
    <t>BE0890768618</t>
  </si>
  <si>
    <t>https://ec.europa.eu/research/participants/api/contact/indexcontactproject.html?pic=998215943&amp;projectId=261682&amp;programId=10000009</t>
  </si>
  <si>
    <t>Rebuffi</t>
  </si>
  <si>
    <t>+33 6727 67 930</t>
  </si>
  <si>
    <t>+32 2 27758112</t>
  </si>
  <si>
    <t>ALTRAN BV</t>
  </si>
  <si>
    <t>ALTRAN</t>
  </si>
  <si>
    <t>H. WALAARDT SECRESTRAAT 405</t>
  </si>
  <si>
    <t>SCHIPHOL OOST</t>
  </si>
  <si>
    <t>1117 BM</t>
  </si>
  <si>
    <t>www.altran.nl</t>
  </si>
  <si>
    <t>https://ec.europa.eu/research/participants/api/contact/indexcontactproject.html?pic=969992435&amp;projectId=261682&amp;programId=10000009</t>
  </si>
  <si>
    <t>Marjan</t>
  </si>
  <si>
    <t>Volkerink</t>
  </si>
  <si>
    <t>+31 20 449 8390</t>
  </si>
  <si>
    <t>+31 20 449 9999</t>
  </si>
  <si>
    <t>INDRA SISTEMAS SA</t>
  </si>
  <si>
    <t>INDRA</t>
  </si>
  <si>
    <t>AVENIDA DE BRUSELAS 35</t>
  </si>
  <si>
    <t>ALCOBENDAS MADRID</t>
  </si>
  <si>
    <t>www.indra.es</t>
  </si>
  <si>
    <t>ESA28599033</t>
  </si>
  <si>
    <t>https://ec.europa.eu/research/participants/api/contact/indexcontactproject.html?pic=999959130&amp;projectId=261682&amp;programId=10000009</t>
  </si>
  <si>
    <t>Joaquin</t>
  </si>
  <si>
    <t>Lago Perez</t>
  </si>
  <si>
    <t>+34 91 480 66 51</t>
  </si>
  <si>
    <t>+34 91 480 71 88</t>
  </si>
  <si>
    <t>UNIVERSITY OF CENTRAL LANCASHIRE</t>
  </si>
  <si>
    <t>UCLAN</t>
  </si>
  <si>
    <t>PRESTON</t>
  </si>
  <si>
    <t>PR1 2HE</t>
  </si>
  <si>
    <t>www.uclan.ac.uk</t>
  </si>
  <si>
    <t>GB677379376</t>
  </si>
  <si>
    <t>https://ec.europa.eu/research/participants/api/contact/indexcontactproject.html?pic=999883858&amp;projectId=261682&amp;programId=10000009</t>
  </si>
  <si>
    <t>Chamchine</t>
  </si>
  <si>
    <t>+44 1772893207</t>
  </si>
  <si>
    <t>https://ec.europa.eu/research/participants/api/contact/indexcontactproject.html?pic=999978239&amp;projectId=261682&amp;programId=10000009</t>
  </si>
  <si>
    <t>+30 210 650 3036</t>
  </si>
  <si>
    <t>+30 210 652 2623</t>
  </si>
  <si>
    <t>ASSOCIATION COMITE NATIONAL FRANCAIS DU CTIF (COMITE TECHNIQUE INTERNATIONAL DE PREVENTION ET D EXTINCTION DU FEU)</t>
  </si>
  <si>
    <t>CTIF</t>
  </si>
  <si>
    <t>RUE BREGUET   32</t>
  </si>
  <si>
    <t>www.ctif.org</t>
  </si>
  <si>
    <t>https://ec.europa.eu/research/participants/api/contact/indexcontactproject.html?pic=988008051&amp;projectId=261682&amp;programId=10000009</t>
  </si>
  <si>
    <t>+44 1244 323177</t>
  </si>
  <si>
    <t>+44 7879 481056</t>
  </si>
  <si>
    <t>https://ec.europa.eu/research/participants/api/contact/indexcontactproject.html?pic=999827307&amp;projectId=261682&amp;programId=10000009</t>
  </si>
  <si>
    <t>https://ec.europa.eu/research/participants/api/contact/indexcontactproject.html?pic=999939730&amp;projectId=261682&amp;programId=10000009</t>
  </si>
  <si>
    <t>Cardoso</t>
  </si>
  <si>
    <t>+351 212 945 900</t>
  </si>
  <si>
    <t>+351 212 945 999</t>
  </si>
  <si>
    <t>SOCIETE FRANCAISE DE MEDICINE DE CATASTROPHE</t>
  </si>
  <si>
    <t>SFMC</t>
  </si>
  <si>
    <t>RUE DUNOIS 38</t>
  </si>
  <si>
    <t>http://www.sfmc.eu</t>
  </si>
  <si>
    <t>https://ec.europa.eu/research/participants/api/contact/indexcontactproject.html?pic=973628383&amp;projectId=261682&amp;programId=10000009</t>
  </si>
  <si>
    <t>Noto</t>
  </si>
  <si>
    <t>+33 6 07649189</t>
  </si>
  <si>
    <t>Teletron euroricerche SRL</t>
  </si>
  <si>
    <t>TLT</t>
  </si>
  <si>
    <t>Via Caduti di Nassiriya</t>
  </si>
  <si>
    <t>ELMAS</t>
  </si>
  <si>
    <t>https://ec.europa.eu/research/participants/api/contact/indexcontactproject.html?pic=998371240&amp;projectId=261682&amp;programId=10000009</t>
  </si>
  <si>
    <t>Laurenti</t>
  </si>
  <si>
    <t>+39 06 39088746</t>
  </si>
  <si>
    <t>+39 06 85355631</t>
  </si>
  <si>
    <t>Fry</t>
  </si>
  <si>
    <t>Alves</t>
  </si>
  <si>
    <t>Emmanuel</t>
  </si>
  <si>
    <t>Onillon</t>
  </si>
  <si>
    <t>CENTRUM BADAN KOSMICZNYCH POLSKIEJ AKADEMII NAUK</t>
  </si>
  <si>
    <t>SRC PAS</t>
  </si>
  <si>
    <t>BARTYCKA  18 A</t>
  </si>
  <si>
    <t>00 716</t>
  </si>
  <si>
    <t>http://www.cbk.waw.pl</t>
  </si>
  <si>
    <t>PL5250009499</t>
  </si>
  <si>
    <t>SENER INGENIERIA Y SISTEMAS SA</t>
  </si>
  <si>
    <t>SENER INGENIERIA</t>
  </si>
  <si>
    <t>AVENIDA ZUGAZARTE 56</t>
  </si>
  <si>
    <t>GETXO</t>
  </si>
  <si>
    <t>www.sener.es</t>
  </si>
  <si>
    <t>ESA48024723</t>
  </si>
  <si>
    <t>Graziano</t>
  </si>
  <si>
    <t>SPA</t>
  </si>
  <si>
    <t>Dolman</t>
  </si>
  <si>
    <t>+44 191 222 8984</t>
  </si>
  <si>
    <t>Sigrid</t>
  </si>
  <si>
    <t>Kunz</t>
  </si>
  <si>
    <t>GEO</t>
  </si>
  <si>
    <t>SZKOLA GLOWNA HANDLOWA W WARSZAWIE</t>
  </si>
  <si>
    <t>SGH</t>
  </si>
  <si>
    <t>AL NIEPODLEGLOSCI 162</t>
  </si>
  <si>
    <t>02 554</t>
  </si>
  <si>
    <t>www.sgh.waw.pl</t>
  </si>
  <si>
    <t>PL5250008407</t>
  </si>
  <si>
    <t>Rune</t>
  </si>
  <si>
    <t>Gonzalez</t>
  </si>
  <si>
    <t>Parkinson</t>
  </si>
  <si>
    <t>+43 505502069</t>
  </si>
  <si>
    <t>IDRYMA EREVNAS KAI KAINOTOMIAS</t>
  </si>
  <si>
    <t>RESEARCH AND INNOVATION FOUNDATION</t>
  </si>
  <si>
    <t>STROVOLOS AVENUE 123</t>
  </si>
  <si>
    <t>www.research.org.cy</t>
  </si>
  <si>
    <t>Vincenzo</t>
  </si>
  <si>
    <t>Koos</t>
  </si>
  <si>
    <t>TALOS</t>
  </si>
  <si>
    <t>SAPIENZA SL</t>
  </si>
  <si>
    <t>CALLE JULIO PALACIOS 11</t>
  </si>
  <si>
    <t>www.sapienzastudies.com</t>
  </si>
  <si>
    <t>ESB82174095</t>
  </si>
  <si>
    <t>130 00</t>
  </si>
  <si>
    <t>Valerie</t>
  </si>
  <si>
    <t>CELJE</t>
  </si>
  <si>
    <t>Tomi</t>
  </si>
  <si>
    <t>Rory</t>
  </si>
  <si>
    <t>TRENTO TN</t>
  </si>
  <si>
    <t>RISE ACREO AB</t>
  </si>
  <si>
    <t>Acreo</t>
  </si>
  <si>
    <t>BOX 1070</t>
  </si>
  <si>
    <t>KISTA</t>
  </si>
  <si>
    <t>164 25</t>
  </si>
  <si>
    <t>www.acreo.se</t>
  </si>
  <si>
    <t>SE556534900701</t>
  </si>
  <si>
    <t>Johansson</t>
  </si>
  <si>
    <t>NEUROPUBLIC AE PLIROFORIKIS &amp; EPIKOINONION</t>
  </si>
  <si>
    <t>NEUROPUBLIC SA</t>
  </si>
  <si>
    <t>METHONIS 6 KAI SPILIOTOPOULOU</t>
  </si>
  <si>
    <t>PEIRAIAS</t>
  </si>
  <si>
    <t>www.neuropublic.gr</t>
  </si>
  <si>
    <t>EL999608870</t>
  </si>
  <si>
    <t>+49 30 314 21371</t>
  </si>
  <si>
    <t>+49 30 314 21689</t>
  </si>
  <si>
    <t>Stafford</t>
  </si>
  <si>
    <t>Ilona</t>
  </si>
  <si>
    <t>PANEPISTIMIO THESSALIAS</t>
  </si>
  <si>
    <t>UNIVERSITY OF THESSALY - UTH</t>
  </si>
  <si>
    <t>ARGONAFTON FILELLINON</t>
  </si>
  <si>
    <t>VOLOS</t>
  </si>
  <si>
    <t>www.uth.gr</t>
  </si>
  <si>
    <t>EL090055634</t>
  </si>
  <si>
    <t>FUNDACIO PRIVADA I2CAT, INTERNET I INNOVACIO DIGITAL A CATALUNYA</t>
  </si>
  <si>
    <t>I2CAT</t>
  </si>
  <si>
    <t>CALLE GRAN CAPITA 2-4, EDIFICI NEXUS I</t>
  </si>
  <si>
    <t>http://www.i2cat.net/en</t>
  </si>
  <si>
    <t>ESG63262570</t>
  </si>
  <si>
    <t>Prieto</t>
  </si>
  <si>
    <t>HORSHAM</t>
  </si>
  <si>
    <t>VDI TECHNOLOGIEZENTRUM GMBH</t>
  </si>
  <si>
    <t>VDITZ</t>
  </si>
  <si>
    <t>VDI-Platz  1</t>
  </si>
  <si>
    <t>DUESSELDORF</t>
  </si>
  <si>
    <t>www.vditz.de</t>
  </si>
  <si>
    <t>DE813846179</t>
  </si>
  <si>
    <t>INSTYTUT KOLEJNICTWA</t>
  </si>
  <si>
    <t>IK</t>
  </si>
  <si>
    <t>CHLOPICKIEGO 50</t>
  </si>
  <si>
    <t>04 275</t>
  </si>
  <si>
    <t>http://www.ikolej.pl</t>
  </si>
  <si>
    <t>Olpinski</t>
  </si>
  <si>
    <t>EURNEX e. V.</t>
  </si>
  <si>
    <t>HARDENBERGSTRASSE 12</t>
  </si>
  <si>
    <t>www.eurnex.net</t>
  </si>
  <si>
    <t>Steinicke</t>
  </si>
  <si>
    <t>Hönert</t>
  </si>
  <si>
    <t>+49 30 314 79973</t>
  </si>
  <si>
    <t>TRAINOSE METAFORES-METAFORIKES YPIRESIES EPIVATON KAI FORTIOU AE</t>
  </si>
  <si>
    <t>TRAINOSE</t>
  </si>
  <si>
    <t>KAROLOU STR 1 3</t>
  </si>
  <si>
    <t>www.trainose.gr</t>
  </si>
  <si>
    <t>EL999645865</t>
  </si>
  <si>
    <t>Vangelis</t>
  </si>
  <si>
    <t>Ivanova</t>
  </si>
  <si>
    <t>Craig</t>
  </si>
  <si>
    <t>WEYBRIDGE</t>
  </si>
  <si>
    <t>www.pg.com</t>
  </si>
  <si>
    <t>Friedrichshafen</t>
  </si>
  <si>
    <t>Pope</t>
  </si>
  <si>
    <t>BAR ILAN UNIVERSITY</t>
  </si>
  <si>
    <t>BIU</t>
  </si>
  <si>
    <t>BAR ILAN UNIVERSITY CAMPUS</t>
  </si>
  <si>
    <t>RAMAT GAN</t>
  </si>
  <si>
    <t>www.biu.ac.il</t>
  </si>
  <si>
    <t>IL580063683</t>
  </si>
  <si>
    <t>Estelle</t>
  </si>
  <si>
    <t>Jean-Francois</t>
  </si>
  <si>
    <t>BITGEAR WIRELESS DESIGN SERVICES DOO</t>
  </si>
  <si>
    <t>BGW DOO</t>
  </si>
  <si>
    <t>UL STEVANA MARKOVICA 8</t>
  </si>
  <si>
    <t>BEOGRAD ZEMUN</t>
  </si>
  <si>
    <t>www.bitgear.rs</t>
  </si>
  <si>
    <t>RS104916540</t>
  </si>
  <si>
    <t>TELETEL TECHNOLOGIA TILEPIKOINONION KAI PLIROFORIKIS ANONYMI EMPORIKI VIOMICHANIKI ETAIREIA</t>
  </si>
  <si>
    <t>TELETEL TELECOMMUNICATIONS &amp; INFORMATION TECH</t>
  </si>
  <si>
    <t>KIFISSIAS AVENUE 124</t>
  </si>
  <si>
    <t>www.teletel.gr</t>
  </si>
  <si>
    <t>EL094439184</t>
  </si>
  <si>
    <t>Kollias</t>
  </si>
  <si>
    <t>+30 210 6983393</t>
  </si>
  <si>
    <t>+30 210 6983391</t>
  </si>
  <si>
    <t>MIL</t>
  </si>
  <si>
    <t>ITTI SP ZOO</t>
  </si>
  <si>
    <t>ITTI</t>
  </si>
  <si>
    <t>RUBIEZ 46</t>
  </si>
  <si>
    <t>61 612</t>
  </si>
  <si>
    <t>www.itti.com.pl</t>
  </si>
  <si>
    <t>PL7811019801</t>
  </si>
  <si>
    <t>Samp</t>
  </si>
  <si>
    <t>Harvey</t>
  </si>
  <si>
    <t>EOTVOS LORAND TUDOMANYEGYETEM</t>
  </si>
  <si>
    <t>ELTE</t>
  </si>
  <si>
    <t>EGYETEM TER 1-3</t>
  </si>
  <si>
    <t>www.elte.hu</t>
  </si>
  <si>
    <t>HU15308744</t>
  </si>
  <si>
    <t>OMNI</t>
  </si>
  <si>
    <t>Charo</t>
  </si>
  <si>
    <t>UNITED NATIONS UNIVERSITY</t>
  </si>
  <si>
    <t>UNU</t>
  </si>
  <si>
    <t>JINGUMAE 5 CHOME 53-70</t>
  </si>
  <si>
    <t>SHIBUYA KU TOKYO</t>
  </si>
  <si>
    <t>150 8925</t>
  </si>
  <si>
    <t>www.unu.edu</t>
  </si>
  <si>
    <t>Den Boer</t>
  </si>
  <si>
    <t>+353 61 213136</t>
  </si>
  <si>
    <t>Andersen</t>
  </si>
  <si>
    <t>BIO</t>
  </si>
  <si>
    <t>Cécile</t>
  </si>
  <si>
    <t>REGIONAL ENVIRONMENTAL CENTER FOR CENTRAL AND EASTERN EUROPE -REC</t>
  </si>
  <si>
    <t>KELETES KOZEP EUROPAI REGIONALIS KORNYEZETVEDELMI KOZPONT REC</t>
  </si>
  <si>
    <t>ADY ENDRE UT 9-11</t>
  </si>
  <si>
    <t>SZENTENDRE</t>
  </si>
  <si>
    <t>http://www.rec.org</t>
  </si>
  <si>
    <t>HU30058697151</t>
  </si>
  <si>
    <t>+36 26 504 000</t>
  </si>
  <si>
    <t>+36 26 311 294</t>
  </si>
  <si>
    <t>Voicu</t>
  </si>
  <si>
    <t>Barcelona</t>
  </si>
  <si>
    <t>Maria Isabel</t>
  </si>
  <si>
    <t>FS</t>
  </si>
  <si>
    <t>Lena</t>
  </si>
  <si>
    <t>GILCHING</t>
  </si>
  <si>
    <t>Moser</t>
  </si>
  <si>
    <t>Getafe</t>
  </si>
  <si>
    <t>+33 561936982</t>
  </si>
  <si>
    <t>THE MANCHESTER METROPOLITAN UNIVERSITY</t>
  </si>
  <si>
    <t>MMU</t>
  </si>
  <si>
    <t>OXFORD ROAD ALL SAINTS BUILDING</t>
  </si>
  <si>
    <t>M15 6BH</t>
  </si>
  <si>
    <t>www.mmu.ac.uk</t>
  </si>
  <si>
    <t>GB108260441</t>
  </si>
  <si>
    <t>Ivar</t>
  </si>
  <si>
    <t>Will</t>
  </si>
  <si>
    <t>Maria Cristina</t>
  </si>
  <si>
    <t>Pierazzi</t>
  </si>
  <si>
    <t>De Castro</t>
  </si>
  <si>
    <t>POMEZIA</t>
  </si>
  <si>
    <t>Malcolm</t>
  </si>
  <si>
    <t>NEXT TECHNOLOGY TECNOTESSILE SOCIETA NAZIONALE DI RICERCA R L</t>
  </si>
  <si>
    <t>NTT</t>
  </si>
  <si>
    <t>VIA DEL GELSO 13</t>
  </si>
  <si>
    <t>www.tecnotex.it</t>
  </si>
  <si>
    <t>IT00241130970</t>
  </si>
  <si>
    <t>Masson</t>
  </si>
  <si>
    <t>BOULOGNE-BILLANCOURT</t>
  </si>
  <si>
    <t>LINKOEPING</t>
  </si>
  <si>
    <t>Parmantier</t>
  </si>
  <si>
    <t>TUHH</t>
  </si>
  <si>
    <t>AM SCHWARZENBERG CAMPUS 1</t>
  </si>
  <si>
    <t>DERIO BIZKAIA</t>
  </si>
  <si>
    <t>+34 943 105 115</t>
  </si>
  <si>
    <t>+34 946 460 900</t>
  </si>
  <si>
    <t>PLAN LES OUATES</t>
  </si>
  <si>
    <t>+44 191 222 5920</t>
  </si>
  <si>
    <t>Samuel</t>
  </si>
  <si>
    <t>LEONARDO - SOCIETA PER  AZIONI</t>
  </si>
  <si>
    <t>PIAZZA MONTE GRAPPA 4</t>
  </si>
  <si>
    <t>www.finmeccanica.com</t>
  </si>
  <si>
    <t>Invernizzi</t>
  </si>
  <si>
    <t>Vergnes</t>
  </si>
  <si>
    <t>ALENIA AERMACCHI SPA</t>
  </si>
  <si>
    <t>ALENIA</t>
  </si>
  <si>
    <t>www.aermacchi.it</t>
  </si>
  <si>
    <t>Franck</t>
  </si>
  <si>
    <t>FUNDACION TEKNIKER</t>
  </si>
  <si>
    <t>TEK</t>
  </si>
  <si>
    <t>CALLE INAKI GOENAGA 5</t>
  </si>
  <si>
    <t>EIBAR GUIPUZCOA</t>
  </si>
  <si>
    <t>www.tekniker.es</t>
  </si>
  <si>
    <t>ARTTIC</t>
  </si>
  <si>
    <t>ART</t>
  </si>
  <si>
    <t>RUE DU DESSOUS DES BERGES 58A</t>
  </si>
  <si>
    <t>Papon</t>
  </si>
  <si>
    <t>+33 1 53 94 54 70</t>
  </si>
  <si>
    <t>SAINT VALLIER</t>
  </si>
  <si>
    <t>OTTOBRUNN</t>
  </si>
  <si>
    <t>Lang</t>
  </si>
  <si>
    <t>+49 89 607 22255</t>
  </si>
  <si>
    <t>COMITE EUROPEEN DE NORMALISATION</t>
  </si>
  <si>
    <t>CEN</t>
  </si>
  <si>
    <t>www.cen.eu</t>
  </si>
  <si>
    <t>Meert</t>
  </si>
  <si>
    <t>+32 2 550 09 34</t>
  </si>
  <si>
    <t>+32 2 550 08 19</t>
  </si>
  <si>
    <t>GB226601977</t>
  </si>
  <si>
    <t>Harry</t>
  </si>
  <si>
    <t>TSA</t>
  </si>
  <si>
    <t>Porcel</t>
  </si>
  <si>
    <t>Grzegorz</t>
  </si>
  <si>
    <t>Miroslaw</t>
  </si>
  <si>
    <t>SOCIETE NATIONALE DE CONSTRUCTION AEROSPATIALE SONACA SA</t>
  </si>
  <si>
    <t>SONACA SA</t>
  </si>
  <si>
    <t>ROUTE NATIONALE CINQ PARK INDUSTRIEL</t>
  </si>
  <si>
    <t>GOSSELIES</t>
  </si>
  <si>
    <t>www.sonaca.com</t>
  </si>
  <si>
    <t>BE0418217577</t>
  </si>
  <si>
    <t>Emmanuelle</t>
  </si>
  <si>
    <t>Zeumann</t>
  </si>
  <si>
    <t>Erich</t>
  </si>
  <si>
    <t>Neubauer</t>
  </si>
  <si>
    <t>ANOTATO EKPAIDEYTIKO IDRIMA PEIRAIA TECHNOLOGIKOY TOMEA</t>
  </si>
  <si>
    <t>TEIP</t>
  </si>
  <si>
    <t>PETROU RALLI &amp; THIVON 250</t>
  </si>
  <si>
    <t>EGALEO</t>
  </si>
  <si>
    <t>www.teipir.gr</t>
  </si>
  <si>
    <t>EL090197199</t>
  </si>
  <si>
    <t>Pavlos</t>
  </si>
  <si>
    <t>STICHTING KATHOLIEKE UNIVERSITEIT BRABANT</t>
  </si>
  <si>
    <t>Tilburg University</t>
  </si>
  <si>
    <t>WARANDELAAN 2</t>
  </si>
  <si>
    <t>TILBURG</t>
  </si>
  <si>
    <t>5037 AB</t>
  </si>
  <si>
    <t>www.tilburguniversity.nl</t>
  </si>
  <si>
    <t>NL002791250B01</t>
  </si>
  <si>
    <t>Marjoleine</t>
  </si>
  <si>
    <t>De Wit</t>
  </si>
  <si>
    <t>+31 13 4663266</t>
  </si>
  <si>
    <t>Liam</t>
  </si>
  <si>
    <t>Ausen</t>
  </si>
  <si>
    <t>Aurora</t>
  </si>
  <si>
    <t>SPIRIT</t>
  </si>
  <si>
    <t>DB</t>
  </si>
  <si>
    <t>BT</t>
  </si>
  <si>
    <t>Cohen</t>
  </si>
  <si>
    <t>Conny</t>
  </si>
  <si>
    <t>Haim</t>
  </si>
  <si>
    <t>Tomás</t>
  </si>
  <si>
    <t>Anton</t>
  </si>
  <si>
    <t>+44 2078488184</t>
  </si>
  <si>
    <t>Magali</t>
  </si>
  <si>
    <t>Ankara</t>
  </si>
  <si>
    <t>Eyal</t>
  </si>
  <si>
    <t>LEOBEN</t>
  </si>
  <si>
    <t>Harold</t>
  </si>
  <si>
    <t>Piotr</t>
  </si>
  <si>
    <t>DERBY</t>
  </si>
  <si>
    <t>Murray</t>
  </si>
  <si>
    <t>MIC</t>
  </si>
  <si>
    <t>+44 141 548 2524</t>
  </si>
  <si>
    <t>ISTITUTO PER L'INTERSCAMBIO SCIENTIFICO</t>
  </si>
  <si>
    <t>I.S.I</t>
  </si>
  <si>
    <t>VIA CHISOLA 5</t>
  </si>
  <si>
    <t>www.isi.it</t>
  </si>
  <si>
    <t>Palermo</t>
  </si>
  <si>
    <t>Barzaghi</t>
  </si>
  <si>
    <t>+353 1 8961942</t>
  </si>
  <si>
    <t>Lenarcic</t>
  </si>
  <si>
    <t>Burcu</t>
  </si>
  <si>
    <t>Nicosia</t>
  </si>
  <si>
    <t>AVENUE GALILEE 22</t>
  </si>
  <si>
    <t>LE PLESSIS ROBINSON</t>
  </si>
  <si>
    <t>UNIVERSITA DEGLI STUDI DEL PIEMONTE ORIENTALE AMEDEO AVOGADRO</t>
  </si>
  <si>
    <t>UPO</t>
  </si>
  <si>
    <t>DUOMO 6</t>
  </si>
  <si>
    <t>VERCELLI</t>
  </si>
  <si>
    <t>www.unipmn.it</t>
  </si>
  <si>
    <t>IT01943490027</t>
  </si>
  <si>
    <t>UNIVERSIDAD COMPLUTENSE DE MADRID</t>
  </si>
  <si>
    <t>UCM</t>
  </si>
  <si>
    <t>AVENIDA DE SENECA 2</t>
  </si>
  <si>
    <t>http://www.ucm.es</t>
  </si>
  <si>
    <t>ESQ2818014I</t>
  </si>
  <si>
    <t>THE OPEN UNIVERSITY</t>
  </si>
  <si>
    <t>RAANANA</t>
  </si>
  <si>
    <t>http://www-e.openu.ac.il/</t>
  </si>
  <si>
    <t>IL500706502</t>
  </si>
  <si>
    <t>ETHNIKO ASTEROSKOPEIO ATHINON</t>
  </si>
  <si>
    <t>NATIONAL OBSERVATORY OF ATHENS</t>
  </si>
  <si>
    <t>LOFOS NYMFON</t>
  </si>
  <si>
    <t>www.noa.gr</t>
  </si>
  <si>
    <t>EL090050779</t>
  </si>
  <si>
    <t>György</t>
  </si>
  <si>
    <t>Van Rijn</t>
  </si>
  <si>
    <t>Trowbridge</t>
  </si>
  <si>
    <t>Janssen</t>
  </si>
  <si>
    <t>Fabian</t>
  </si>
  <si>
    <t>223 70</t>
  </si>
  <si>
    <t>SINGULARLOGIC ANONYMI ETAIREIA PLIROFORIAKON SYSTIMATON KAI EFARMOGONPLIROFORIKIS</t>
  </si>
  <si>
    <t>SINGULARLOGIC S.A.</t>
  </si>
  <si>
    <t>ACHAIAS 3 &amp; TROIZINIAS</t>
  </si>
  <si>
    <t>NEA KIFISIA</t>
  </si>
  <si>
    <t>www.singularlogic.eu</t>
  </si>
  <si>
    <t>EL997985169</t>
  </si>
  <si>
    <t>Stelios</t>
  </si>
  <si>
    <t>Pantelopoulos</t>
  </si>
  <si>
    <t>Alfred</t>
  </si>
  <si>
    <t>DUBLIN 4</t>
  </si>
  <si>
    <t>Gemma</t>
  </si>
  <si>
    <t>Backman</t>
  </si>
  <si>
    <t>PLANTFOODSEC</t>
  </si>
  <si>
    <t>https://ec.europa.eu/research/participants/api/contact/indexcontactproject.html?pic=999993468&amp;projectId=261752&amp;programId=10000009</t>
  </si>
  <si>
    <t>+44 20 7594 2308</t>
  </si>
  <si>
    <t>SPIN-TO SRL</t>
  </si>
  <si>
    <t>Spin-To</t>
  </si>
  <si>
    <t>Via Gressoney   29/b</t>
  </si>
  <si>
    <t>Torino</t>
  </si>
  <si>
    <t>www.spin-to.it</t>
  </si>
  <si>
    <t>IT10122820011</t>
  </si>
  <si>
    <t>https://ec.europa.eu/research/participants/api/contact/indexcontactproject.html?pic=984934315&amp;projectId=261752&amp;programId=10000009</t>
  </si>
  <si>
    <t>Bertin</t>
  </si>
  <si>
    <t>+39 338 8291494</t>
  </si>
  <si>
    <t>https://ec.europa.eu/research/participants/api/contact/indexcontactproject.html?pic=999820614&amp;projectId=261752&amp;programId=10000009</t>
  </si>
  <si>
    <t>Gamliel</t>
  </si>
  <si>
    <t>https://ec.europa.eu/research/participants/api/contact/indexcontactproject.html?pic=999861936&amp;projectId=261752&amp;programId=10000009</t>
  </si>
  <si>
    <t>Maria Lodovica</t>
  </si>
  <si>
    <t>Gullino</t>
  </si>
  <si>
    <t>+39 011 6708539</t>
  </si>
  <si>
    <t>+39 011 6709307</t>
  </si>
  <si>
    <t>https://ec.europa.eu/research/participants/api/contact/indexcontactproject.html?pic=888897847&amp;projectId=261752&amp;programId=10000009</t>
  </si>
  <si>
    <t>https://ec.europa.eu/research/participants/api/contact/indexcontactproject.html?pic=999980276&amp;projectId=261752&amp;programId=10000009</t>
  </si>
  <si>
    <t>https://ec.europa.eu/research/participants/api/contact/indexcontactproject.html?pic=999480629&amp;projectId=261752&amp;programId=10000009</t>
  </si>
  <si>
    <t>https://ec.europa.eu/research/participants/api/contact/indexcontactproject.html?pic=999513512&amp;projectId=261752&amp;programId=10000009</t>
  </si>
  <si>
    <t>Szigeti Bonifert</t>
  </si>
  <si>
    <t>https://ec.europa.eu/research/participants/api/contact/indexcontactproject.html?pic=930929856&amp;projectId=261752&amp;programId=10000009</t>
  </si>
  <si>
    <t>Oklahoma State University</t>
  </si>
  <si>
    <t>OSU</t>
  </si>
  <si>
    <t>Whitehurst 203</t>
  </si>
  <si>
    <t>Stillwater</t>
  </si>
  <si>
    <t>https://ec.europa.eu/research/participants/api/contact/indexcontactproject.html?pic=984960117&amp;projectId=261752&amp;programId=10000009</t>
  </si>
  <si>
    <t>Bob</t>
  </si>
  <si>
    <t>Dixon</t>
  </si>
  <si>
    <t>https://ec.europa.eu/research/participants/api/contact/indexcontactproject.html?pic=999993274&amp;projectId=261752&amp;programId=10000009</t>
  </si>
  <si>
    <t>Perrin</t>
  </si>
  <si>
    <t>UNITED NATIONS INTERREGIONAL CRIME AND JUSTICE RESEARCH INSTITUTE</t>
  </si>
  <si>
    <t>UNICRI</t>
  </si>
  <si>
    <t>VIALE MAESTRI DEL LAVORO 10</t>
  </si>
  <si>
    <t>www.unicri.it</t>
  </si>
  <si>
    <t>https://ec.europa.eu/research/participants/api/contact/indexcontactproject.html?pic=997800783&amp;projectId=261752&amp;programId=10000009</t>
  </si>
  <si>
    <t>Marelli</t>
  </si>
  <si>
    <t>KANSAS STATE UNIVERSITY</t>
  </si>
  <si>
    <t>Kansas State Uni, US</t>
  </si>
  <si>
    <t>FAIRCHILD HALL 2</t>
  </si>
  <si>
    <t>MANHATTAN KS</t>
  </si>
  <si>
    <t>66506-1103</t>
  </si>
  <si>
    <t>http://www.k-state.edu/</t>
  </si>
  <si>
    <t>https://ec.europa.eu/research/participants/api/contact/indexcontactproject.html?pic=994010023&amp;projectId=261752&amp;programId=10000009</t>
  </si>
  <si>
    <t>Lowe</t>
  </si>
  <si>
    <t>https://ec.europa.eu/research/participants/api/contact/indexcontactproject.html?pic=999643492&amp;projectId=261752&amp;programId=10000009</t>
  </si>
  <si>
    <t>Hami</t>
  </si>
  <si>
    <t>Alpas</t>
  </si>
  <si>
    <t>Anna Maria</t>
  </si>
  <si>
    <t>Mayor</t>
  </si>
  <si>
    <t>INDUSTRIEANLAGEN BETRIEBSGESELLSCHAFT MBH</t>
  </si>
  <si>
    <t>IABG</t>
  </si>
  <si>
    <t>EINSTEINSTRASSE 20</t>
  </si>
  <si>
    <t>www.iabg.ge</t>
  </si>
  <si>
    <t>DE129383387</t>
  </si>
  <si>
    <t>Edgar</t>
  </si>
  <si>
    <t>Romana</t>
  </si>
  <si>
    <t>CTM</t>
  </si>
  <si>
    <t>Randi</t>
  </si>
  <si>
    <t>Bruns</t>
  </si>
  <si>
    <t>+358 9 759 88 703</t>
  </si>
  <si>
    <t>Howard</t>
  </si>
  <si>
    <t>GDYNIA</t>
  </si>
  <si>
    <t>Kessel</t>
  </si>
  <si>
    <t>CENTRE TECNOLOGIC DE TELECOMUNICACIONS DE CATALUNYA</t>
  </si>
  <si>
    <t>CTTC</t>
  </si>
  <si>
    <t>AVINGUDA CARL FRIEDRICH GAUSS 7 PARC MEDITERRANI DE TECNOLOGIA</t>
  </si>
  <si>
    <t>CASTELLDEFELS BARCELONA</t>
  </si>
  <si>
    <t>www.cttc.cat</t>
  </si>
  <si>
    <t>ESG62616586</t>
  </si>
  <si>
    <t>Iratxe</t>
  </si>
  <si>
    <t>CHAMBRE DE COMMERCE ET D'INDUSTRIE DE PARIS</t>
  </si>
  <si>
    <t>CCIP</t>
  </si>
  <si>
    <t>AVENUE DE FRIEDLAND 27</t>
  </si>
  <si>
    <t>PARIS CEDEX 08</t>
  </si>
  <si>
    <t>Henry-Frédéric</t>
  </si>
  <si>
    <t>Borja</t>
  </si>
  <si>
    <t>Emaldi</t>
  </si>
  <si>
    <t>HENGELO OV</t>
  </si>
  <si>
    <t>LIMOGES</t>
  </si>
  <si>
    <t>Lambert</t>
  </si>
  <si>
    <t>Cor</t>
  </si>
  <si>
    <t>UNIVERSIDADE DA CORUNA</t>
  </si>
  <si>
    <t>UDC</t>
  </si>
  <si>
    <t>CALLE DE LA MAESTRANZA 9</t>
  </si>
  <si>
    <t>LA CORUNA</t>
  </si>
  <si>
    <t>http://www.udc.es</t>
  </si>
  <si>
    <t>ESQ6550005J</t>
  </si>
  <si>
    <t>Herrero López</t>
  </si>
  <si>
    <t>Concepción</t>
  </si>
  <si>
    <t>Benno</t>
  </si>
  <si>
    <t>HELLENIC AEROSPACE INDUSTRY SA</t>
  </si>
  <si>
    <t>H.A.I. SA  (EAB AE)</t>
  </si>
  <si>
    <t>Mesogeion street 2-4</t>
  </si>
  <si>
    <t>www.haicorp.com</t>
  </si>
  <si>
    <t>EL094052358</t>
  </si>
  <si>
    <t>+30 22620 52910</t>
  </si>
  <si>
    <t>HITACHI RAIL STS SPA</t>
  </si>
  <si>
    <t>STS</t>
  </si>
  <si>
    <t>VIA MANTOVANI 3/5</t>
  </si>
  <si>
    <t>www.ansaldo-sts.com/it/index.html</t>
  </si>
  <si>
    <t>IT01371160662</t>
  </si>
  <si>
    <t>SELEX ES SPA</t>
  </si>
  <si>
    <t>SES SPA</t>
  </si>
  <si>
    <t>www.selex-es.com</t>
  </si>
  <si>
    <t>IT10111831003</t>
  </si>
  <si>
    <t>ACORDE TECHNOLOGIES SA</t>
  </si>
  <si>
    <t>ACORDE</t>
  </si>
  <si>
    <t>CALLE EL CASTRO 22N</t>
  </si>
  <si>
    <t>www.acorde.com</t>
  </si>
  <si>
    <t>ESA39460118</t>
  </si>
  <si>
    <t>Stockholm</t>
  </si>
  <si>
    <t>Thyia Tehnologije d.o.o</t>
  </si>
  <si>
    <t>THYIA</t>
  </si>
  <si>
    <t>DIMICEVA 9</t>
  </si>
  <si>
    <t>www.thyia.si</t>
  </si>
  <si>
    <t>RISE SICS AB</t>
  </si>
  <si>
    <t>SICS</t>
  </si>
  <si>
    <t>PO BOX 1263</t>
  </si>
  <si>
    <t>164 29</t>
  </si>
  <si>
    <t>http://www.sics.se</t>
  </si>
  <si>
    <t>SE556587011901</t>
  </si>
  <si>
    <t>SEARCH-LAB BIZTONSAGI ERTEKELO ELEMZO ES KUTATO LABORATORIUM KORLATOLTFELELOSSEGU TARSASAG</t>
  </si>
  <si>
    <t>SEARCH-LAB</t>
  </si>
  <si>
    <t>SZERUSKERT UTCA 19 1 EM 6</t>
  </si>
  <si>
    <t>http://www.search-lab.hu</t>
  </si>
  <si>
    <t>HU12796560</t>
  </si>
  <si>
    <t>ALFA</t>
  </si>
  <si>
    <t>UNIVERSITA DEGLI STUDI DI GENOVA</t>
  </si>
  <si>
    <t>VIA BALBI 5</t>
  </si>
  <si>
    <t>www.unige.it</t>
  </si>
  <si>
    <t>IT00754150100</t>
  </si>
  <si>
    <t>+32 92643029</t>
  </si>
  <si>
    <t>UNIVERSITE MONTPELLIER I.</t>
  </si>
  <si>
    <t>UM-1</t>
  </si>
  <si>
    <t>Bd Henri IV,5</t>
  </si>
  <si>
    <t>http://www.univ-montp1.fr/</t>
  </si>
  <si>
    <t>NATIONAL UNIVERSITY OF IRELAND MAYNOOTH</t>
  </si>
  <si>
    <t>NUIM</t>
  </si>
  <si>
    <t>CO KILDARE</t>
  </si>
  <si>
    <t>Maynooth</t>
  </si>
  <si>
    <t>www.nuim.ie</t>
  </si>
  <si>
    <t>IE9587715A</t>
  </si>
  <si>
    <t>VIA DELLA BUFALOTTA 378</t>
  </si>
  <si>
    <t>Evangelos</t>
  </si>
  <si>
    <t>3045 504</t>
  </si>
  <si>
    <t>Fernandes</t>
  </si>
  <si>
    <t>PERFECT</t>
  </si>
  <si>
    <t>Lisa</t>
  </si>
  <si>
    <t>EGYETEM TER 1</t>
  </si>
  <si>
    <t>Mäki</t>
  </si>
  <si>
    <t>Peña</t>
  </si>
  <si>
    <t>+34 946430069</t>
  </si>
  <si>
    <t>Mikel</t>
  </si>
  <si>
    <t>Bilbao</t>
  </si>
  <si>
    <t>UNIVERSIDAD DE BURGOS</t>
  </si>
  <si>
    <t>UBU</t>
  </si>
  <si>
    <t>HOSPITAL DEL REY</t>
  </si>
  <si>
    <t>BURGOS</t>
  </si>
  <si>
    <t>www.ubu.es</t>
  </si>
  <si>
    <t>ESQ0968272E</t>
  </si>
  <si>
    <t>ALMERE</t>
  </si>
  <si>
    <t>+34 946 430 850</t>
  </si>
  <si>
    <t>Murillo</t>
  </si>
  <si>
    <t>MAIA</t>
  </si>
  <si>
    <t>Michaela</t>
  </si>
  <si>
    <t>+49 201 183 2104</t>
  </si>
  <si>
    <t>+49 201 183 3265</t>
  </si>
  <si>
    <t>Artur</t>
  </si>
  <si>
    <t>Sommer</t>
  </si>
  <si>
    <t>IASI</t>
  </si>
  <si>
    <t>NORSK INSTITUTT FOR LUFTFORSKNING STIFTELSE</t>
  </si>
  <si>
    <t>NORWEGIAN INSTITUTE FOR AIR RESEARCH NILU</t>
  </si>
  <si>
    <t>INSTITUTTVEIEN 18</t>
  </si>
  <si>
    <t>www.nilu.no</t>
  </si>
  <si>
    <t>NO941705561MVA</t>
  </si>
  <si>
    <t>BIRKBECK COLLEGE - UNIVERSITY OF LONDON</t>
  </si>
  <si>
    <t>BIRKBECK</t>
  </si>
  <si>
    <t>MALET STREET</t>
  </si>
  <si>
    <t>WC1E 7HX</t>
  </si>
  <si>
    <t>www.bbk.ac.uk</t>
  </si>
  <si>
    <t>GB301559429</t>
  </si>
  <si>
    <t>Arto</t>
  </si>
  <si>
    <t>Eljander</t>
  </si>
  <si>
    <t>Efstathia</t>
  </si>
  <si>
    <t>Ioannidis</t>
  </si>
  <si>
    <t>HELMHOLTZ ZENTRUM POTSDAM DEUTSCHESGEOFORSCHUNGSZENTRUM GFZ</t>
  </si>
  <si>
    <t>GFZ</t>
  </si>
  <si>
    <t>TELEGRAFENBERG 17</t>
  </si>
  <si>
    <t>www.gfz-potsdam.de</t>
  </si>
  <si>
    <t>DE138407750</t>
  </si>
  <si>
    <t>LDI</t>
  </si>
  <si>
    <t>Bevilacqua</t>
  </si>
  <si>
    <t>Tor</t>
  </si>
  <si>
    <t>ITI</t>
  </si>
  <si>
    <t>Maroussi</t>
  </si>
  <si>
    <t>Valencia</t>
  </si>
  <si>
    <t>SIMPLAN AG</t>
  </si>
  <si>
    <t>SIMPLAN</t>
  </si>
  <si>
    <t>SOPHIE SCHOLL PLATZ 6</t>
  </si>
  <si>
    <t>HANAU</t>
  </si>
  <si>
    <t>www.SimPlan.de</t>
  </si>
  <si>
    <t>DE154989277</t>
  </si>
  <si>
    <t>CENTRE INTERNACIONAL DE METODES NUMERICS EN ENGINYERIA</t>
  </si>
  <si>
    <t>CIMNE</t>
  </si>
  <si>
    <t>C GRAN CAPITAN, EDIFICI C1, CAMPUS NORD UPC SN</t>
  </si>
  <si>
    <t>www.cimne.com</t>
  </si>
  <si>
    <t>ESQ5850006G</t>
  </si>
  <si>
    <t>ESS</t>
  </si>
  <si>
    <t>Alessia</t>
  </si>
  <si>
    <t>Neviani</t>
  </si>
  <si>
    <t>Raquel</t>
  </si>
  <si>
    <t>STAM SRL</t>
  </si>
  <si>
    <t>STAM</t>
  </si>
  <si>
    <t>PIAZZA DELLA VITTORIA 14/11</t>
  </si>
  <si>
    <t>GENOVA GE</t>
  </si>
  <si>
    <t>www.stamtech.com</t>
  </si>
  <si>
    <t>IT02417330996</t>
  </si>
  <si>
    <t>UNIVERSITAET ULM</t>
  </si>
  <si>
    <t>UULM</t>
  </si>
  <si>
    <t>HELMHOLTZSTRASSE  16</t>
  </si>
  <si>
    <t>ULM</t>
  </si>
  <si>
    <t>www.uni-ulm.de</t>
  </si>
  <si>
    <t>DE173703203</t>
  </si>
  <si>
    <t>EMPHASIS</t>
  </si>
  <si>
    <t>INTRASOFT INTERNATIONAL SA</t>
  </si>
  <si>
    <t>INTRA</t>
  </si>
  <si>
    <t>RUE NICOLAS BOVE 2B</t>
  </si>
  <si>
    <t>www.intrasoft-intl.com</t>
  </si>
  <si>
    <t>LU16853659</t>
  </si>
  <si>
    <t>Ramfos</t>
  </si>
  <si>
    <t>+352 4410122359</t>
  </si>
  <si>
    <t>NICE SYSTEMS LTD</t>
  </si>
  <si>
    <t>NIC</t>
  </si>
  <si>
    <t>HAPNINA 8</t>
  </si>
  <si>
    <t>RA ANANA</t>
  </si>
  <si>
    <t>VIA DI CASAL BOCCONE 188-190</t>
  </si>
  <si>
    <t>Carmela</t>
  </si>
  <si>
    <t>FONDAZIONE BRUNO KESSLER</t>
  </si>
  <si>
    <t>FBK</t>
  </si>
  <si>
    <t>VIA SANTA CROCE 77</t>
  </si>
  <si>
    <t>www.fbk.eu</t>
  </si>
  <si>
    <t>IT02003000227</t>
  </si>
  <si>
    <t>VALLETTA</t>
  </si>
  <si>
    <t>UNIVERSITA TA MALTA</t>
  </si>
  <si>
    <t>University Campus, Tal-Qroqq</t>
  </si>
  <si>
    <t>MSIDA</t>
  </si>
  <si>
    <t>www.um.edu.mt</t>
  </si>
  <si>
    <t>MT12894031</t>
  </si>
  <si>
    <t>Debono</t>
  </si>
  <si>
    <t>+356 2340 2222</t>
  </si>
  <si>
    <t>Floriana</t>
  </si>
  <si>
    <t>VLT 2000</t>
  </si>
  <si>
    <t>Lisboa</t>
  </si>
  <si>
    <t>Petri</t>
  </si>
  <si>
    <t>EUROPEAN UNIVERSITY CYPRUS</t>
  </si>
  <si>
    <t>DIOGENES STREET 6 ENGOMI</t>
  </si>
  <si>
    <t>http://www.euc.ac.cy</t>
  </si>
  <si>
    <t>CY10083353J</t>
  </si>
  <si>
    <t>Kastner</t>
  </si>
  <si>
    <t>Panos</t>
  </si>
  <si>
    <t>Barber</t>
  </si>
  <si>
    <t>+44 1904 434416</t>
  </si>
  <si>
    <t>Liliane</t>
  </si>
  <si>
    <t>AEA s.r.l.</t>
  </si>
  <si>
    <t>AEA</t>
  </si>
  <si>
    <t>Via Fiume  16</t>
  </si>
  <si>
    <t>Angeli di Rosora (AN)</t>
  </si>
  <si>
    <t>www.loccioni.com</t>
  </si>
  <si>
    <t>IT00686250424</t>
  </si>
  <si>
    <t>Cristalli</t>
  </si>
  <si>
    <t>Miroslav</t>
  </si>
  <si>
    <t>THE UNIVERSITY OF EXETER</t>
  </si>
  <si>
    <t>UNEXE</t>
  </si>
  <si>
    <t>THE QUEEN'S DRIVE NORTHCOTE HOUSE</t>
  </si>
  <si>
    <t>EX4 4QJ</t>
  </si>
  <si>
    <t>www.ex.ac.uk</t>
  </si>
  <si>
    <t>GB142047795</t>
  </si>
  <si>
    <t>+44 20 7813 2849</t>
  </si>
  <si>
    <t>SANT CUGAT DEL VALLES</t>
  </si>
  <si>
    <t>SEGRATE</t>
  </si>
  <si>
    <t>EXPERT SYSTEM SPA</t>
  </si>
  <si>
    <t>VIA FORTUNATO ZENI 8</t>
  </si>
  <si>
    <t>ROVERETO</t>
  </si>
  <si>
    <t>www.expertsystem.it</t>
  </si>
  <si>
    <t>IT02608970360</t>
  </si>
  <si>
    <t>EXPERT SYSTEM IBERIA SL</t>
  </si>
  <si>
    <t>EXPERT SYSTEM IBERIA</t>
  </si>
  <si>
    <t>AVENIDA ALCALDE BARRILS 64-68 BLOQUE C</t>
  </si>
  <si>
    <t>http://www.expertsystem.com</t>
  </si>
  <si>
    <t>ESB66425513</t>
  </si>
  <si>
    <t>SB</t>
  </si>
  <si>
    <t>Ferguson</t>
  </si>
  <si>
    <t>Lucas</t>
  </si>
  <si>
    <t>Juan Carlos</t>
  </si>
  <si>
    <t>Claver</t>
  </si>
  <si>
    <t>Todor</t>
  </si>
  <si>
    <t>FOCUS</t>
  </si>
  <si>
    <t>EC</t>
  </si>
  <si>
    <t>UNIVERSITAET KLAGENFURT</t>
  </si>
  <si>
    <t>UNI-KLU</t>
  </si>
  <si>
    <t>UNIVERSITAETSSTRASSE 65-67</t>
  </si>
  <si>
    <t>KLAGENFURT</t>
  </si>
  <si>
    <t>www.uni-klu.ac.at</t>
  </si>
  <si>
    <t>Haas</t>
  </si>
  <si>
    <t>O'connor</t>
  </si>
  <si>
    <t>+43 662 8044 5262</t>
  </si>
  <si>
    <t>+43 662 8044 5260</t>
  </si>
  <si>
    <t>Gregor</t>
  </si>
  <si>
    <t>SNIFFER</t>
  </si>
  <si>
    <t>Jessica</t>
  </si>
  <si>
    <t>EUR</t>
  </si>
  <si>
    <t>Luise</t>
  </si>
  <si>
    <t>Brandl</t>
  </si>
  <si>
    <t>Schwechat</t>
  </si>
  <si>
    <t>Jacobsen</t>
  </si>
  <si>
    <t>Pichler</t>
  </si>
  <si>
    <t>Neri</t>
  </si>
  <si>
    <t>SUCCESS</t>
  </si>
  <si>
    <t>López Vázquez</t>
  </si>
  <si>
    <t>+34 915681462</t>
  </si>
  <si>
    <t>+34 915681573</t>
  </si>
  <si>
    <t>TECHNISCHE UNIVERSITAT DARMSTADT</t>
  </si>
  <si>
    <t>TUDA</t>
  </si>
  <si>
    <t>KAROLINENPLATZ  5</t>
  </si>
  <si>
    <t>www.tu-darmstadt.de</t>
  </si>
  <si>
    <t>DE111608628</t>
  </si>
  <si>
    <t>TRC</t>
  </si>
  <si>
    <t>Schuster</t>
  </si>
  <si>
    <t>Danninger</t>
  </si>
  <si>
    <t>LEONARDO MW LTD</t>
  </si>
  <si>
    <t>LDO-Ltd</t>
  </si>
  <si>
    <t>SIGMA HOUSE CHRISTOPHER MARTIN ROAD</t>
  </si>
  <si>
    <t>BASILDON</t>
  </si>
  <si>
    <t>SS14 3EL</t>
  </si>
  <si>
    <t>www.selexgalileo.com</t>
  </si>
  <si>
    <t>GB849774658</t>
  </si>
  <si>
    <t>BOEING RESEARCH &amp; TECHNOLOGY EUROPE S.L.U.</t>
  </si>
  <si>
    <t>BRTE</t>
  </si>
  <si>
    <t>AVENIDA SUR DEL AEROPUERTO DE BARAJAS 38 EDIF 4 PL 4</t>
  </si>
  <si>
    <t>ESB83053835</t>
  </si>
  <si>
    <t>Roswitha</t>
  </si>
  <si>
    <t>Koskinas</t>
  </si>
  <si>
    <t>SEA</t>
  </si>
  <si>
    <t>Bertetti</t>
  </si>
  <si>
    <t>Hawke</t>
  </si>
  <si>
    <t>Thom</t>
  </si>
  <si>
    <t>Istvan</t>
  </si>
  <si>
    <t>Marin</t>
  </si>
  <si>
    <t>JULIUS-MAXIMILIANS-UNIVERSITAT WURZBURG</t>
  </si>
  <si>
    <t>UNI WUERZBURG</t>
  </si>
  <si>
    <t>SANDERRING  2</t>
  </si>
  <si>
    <t>WUERZBURG</t>
  </si>
  <si>
    <t>http://www.uni-wuerzburg.de</t>
  </si>
  <si>
    <t>DE134187690</t>
  </si>
  <si>
    <t>Gloggengiesser</t>
  </si>
  <si>
    <t>Linke</t>
  </si>
  <si>
    <t>Martyn</t>
  </si>
  <si>
    <t>Siegfried</t>
  </si>
  <si>
    <t>NWT</t>
  </si>
  <si>
    <t>Kay</t>
  </si>
  <si>
    <t>UNIVERSITAET SIEGEN</t>
  </si>
  <si>
    <t>ADOLF REICHWEIN STRASSE 2A</t>
  </si>
  <si>
    <t>SIEGEN</t>
  </si>
  <si>
    <t>www.uni-siegen.de</t>
  </si>
  <si>
    <t>DE154854171</t>
  </si>
  <si>
    <t>NOGENT SUR MARNE</t>
  </si>
  <si>
    <t>APELDOORN</t>
  </si>
  <si>
    <t>De Groot</t>
  </si>
  <si>
    <t>TONSBERG</t>
  </si>
  <si>
    <t>SOF</t>
  </si>
  <si>
    <t>+31 317 483011</t>
  </si>
  <si>
    <t>+358 9 191 58873</t>
  </si>
  <si>
    <t>OTTO-VON-GUERICKE-UNIVERSITAET MAGDEBURG</t>
  </si>
  <si>
    <t>OVGU</t>
  </si>
  <si>
    <t>UNIVERSITAETSPLATZ  2</t>
  </si>
  <si>
    <t>MAGDEBURG</t>
  </si>
  <si>
    <t>www.ovgu.de</t>
  </si>
  <si>
    <t>DE139238413</t>
  </si>
  <si>
    <t>LELYSTAD</t>
  </si>
  <si>
    <t>PRAHA 4</t>
  </si>
  <si>
    <t>AEROCEPTOR</t>
  </si>
  <si>
    <t>https://ec.europa.eu/research/participants/api/contact/indexcontactproject.html?pic=999541545&amp;projectId=285144&amp;programId=10000009</t>
  </si>
  <si>
    <t>Juan Alberto</t>
  </si>
  <si>
    <t>Herrería García</t>
  </si>
  <si>
    <t>https://ec.europa.eu/research/participants/api/contact/indexcontactproject.html?pic=999584128&amp;projectId=285144&amp;programId=10000009</t>
  </si>
  <si>
    <t>https://ec.europa.eu/research/participants/api/contact/indexcontactproject.html?pic=999969315&amp;projectId=285144&amp;programId=10000009</t>
  </si>
  <si>
    <t>Donyo</t>
  </si>
  <si>
    <t>ZABALA INNOVATION CONSULTING, S.A.</t>
  </si>
  <si>
    <t>ZABALA</t>
  </si>
  <si>
    <t>PASEO SANTXIKI 3 BIS</t>
  </si>
  <si>
    <t>MUTILVA ALTA NAVARRA</t>
  </si>
  <si>
    <t>www.zabala.es</t>
  </si>
  <si>
    <t>ESA31419773</t>
  </si>
  <si>
    <t>https://ec.europa.eu/research/participants/api/contact/indexcontactproject.html?pic=996410094&amp;projectId=285144&amp;programId=10000009</t>
  </si>
  <si>
    <t>+34 948 19 80 00</t>
  </si>
  <si>
    <t>ROTEM TECHNOLOGICAL SOLUTIONS LTD</t>
  </si>
  <si>
    <t>ROTEM</t>
  </si>
  <si>
    <t>HASHLOSHA STREET 57</t>
  </si>
  <si>
    <t>MAAS</t>
  </si>
  <si>
    <t>www. sunrise-engineering.eu</t>
  </si>
  <si>
    <t>https://ec.europa.eu/research/participants/api/contact/indexcontactproject.html?pic=972769836&amp;projectId=285144&amp;programId=10000009</t>
  </si>
  <si>
    <t>Joel</t>
  </si>
  <si>
    <t>Rotem</t>
  </si>
  <si>
    <t>MINISTRY OF PUBLIC SECURITY</t>
  </si>
  <si>
    <t>MOPS (INP)</t>
  </si>
  <si>
    <t>BA'ALEI HAMELACHA  41</t>
  </si>
  <si>
    <t>RAMLE</t>
  </si>
  <si>
    <t>https://ec.europa.eu/research/participants/api/contact/indexcontactproject.html?pic=961558479&amp;projectId=285144&amp;programId=10000009</t>
  </si>
  <si>
    <t>Chad</t>
  </si>
  <si>
    <t>Leibner</t>
  </si>
  <si>
    <t>https://ec.europa.eu/research/participants/api/contact/indexcontactproject.html?pic=996709824&amp;projectId=285144&amp;programId=10000009</t>
  </si>
  <si>
    <t>Siedschlag</t>
  </si>
  <si>
    <t>https://ec.europa.eu/research/participants/api/contact/indexcontactproject.html?pic=999994438&amp;projectId=285144&amp;programId=10000009</t>
  </si>
  <si>
    <t>Florent</t>
  </si>
  <si>
    <t>ETIENNE LACROIX TOUS ARTIFICES SA</t>
  </si>
  <si>
    <t>LACROIX</t>
  </si>
  <si>
    <t>BOULEVARD DE JOFFRERY 6</t>
  </si>
  <si>
    <t>MURET</t>
  </si>
  <si>
    <t>http://www.etienne-lacroix.com/Pyrotechnie</t>
  </si>
  <si>
    <t>https://ec.europa.eu/research/participants/api/contact/indexcontactproject.html?pic=971152361&amp;projectId=285144&amp;programId=10000009</t>
  </si>
  <si>
    <t>Bocquillon</t>
  </si>
  <si>
    <t>SIEC BADAWCZA LUKASIEWICZ - PRZEMYSLOWY INSTYTUT AUTOMATYKI I POMIAROW PIAP</t>
  </si>
  <si>
    <t>LUKASIEWICZ - INSTYTUT PIAP</t>
  </si>
  <si>
    <t>ALEJE JEROZOLIMSKIE 202</t>
  </si>
  <si>
    <t>WARSAW</t>
  </si>
  <si>
    <t>02 486</t>
  </si>
  <si>
    <t>www.piap.pl</t>
  </si>
  <si>
    <t>PL5250008815</t>
  </si>
  <si>
    <t>https://ec.europa.eu/research/participants/api/contact/indexcontactproject.html?pic=999549984&amp;projectId=285144&amp;programId=10000009</t>
  </si>
  <si>
    <t>Spronska</t>
  </si>
  <si>
    <t>+48 22 874 01 43</t>
  </si>
  <si>
    <t>+48 22 874 01 13</t>
  </si>
  <si>
    <t>https://ec.europa.eu/research/participants/api/contact/indexcontactproject.html?pic=999827501&amp;projectId=285144&amp;programId=10000009</t>
  </si>
  <si>
    <t>https://ec.europa.eu/research/participants/api/contact/indexcontactproject.html?pic=999993953&amp;projectId=285144&amp;programId=10000009</t>
  </si>
  <si>
    <t>+39 0512099764</t>
  </si>
  <si>
    <t>+39 051 2088115</t>
  </si>
  <si>
    <t>TOFAS TURK OTOMOBIL FABRIKASI ANONIM SIRKETI</t>
  </si>
  <si>
    <t>TOFAS</t>
  </si>
  <si>
    <t>BUYUKDERE CAD TOFAS HAN 145 KAT 4-5 ZINCIRLIKUYU</t>
  </si>
  <si>
    <t>SISLI ISTANBUL</t>
  </si>
  <si>
    <t>http://www.tofas.com.tr</t>
  </si>
  <si>
    <t>https://ec.europa.eu/research/participants/api/contact/indexcontactproject.html?pic=972778275&amp;projectId=285144&amp;programId=10000009</t>
  </si>
  <si>
    <t>Bülent</t>
  </si>
  <si>
    <t>Haraçcı</t>
  </si>
  <si>
    <t>+90 224 261 03 50</t>
  </si>
  <si>
    <t>+90 224 261 20 86</t>
  </si>
  <si>
    <t>https://ec.europa.eu/research/participants/api/contact/indexcontactproject.html?pic=999583546&amp;projectId=285144&amp;programId=10000009</t>
  </si>
  <si>
    <t>GMV AEROSPACE AND DEFENCE SA</t>
  </si>
  <si>
    <t>GMV</t>
  </si>
  <si>
    <t>CALLE ISAAC NEWTON PARQUE TECNOLOGICO DE MADRID</t>
  </si>
  <si>
    <t>ESA79197356</t>
  </si>
  <si>
    <t>https://ec.europa.eu/research/participants/api/contact/indexcontactproject.html?pic=999905004&amp;projectId=285144&amp;programId=10000009</t>
  </si>
  <si>
    <t>Golmayo</t>
  </si>
  <si>
    <t>SANTARCANGELO DI ROMAGNA</t>
  </si>
  <si>
    <t>Gabriella</t>
  </si>
  <si>
    <t>AINIA</t>
  </si>
  <si>
    <t>ASOCIACION DE INVESTIGACION DE LA INDUSTRIA AGROALIMENTARIA</t>
  </si>
  <si>
    <t>CALLE BENJAMIN FRANKLIN 5-11 VALENCIA PARC TECNOLOGIC</t>
  </si>
  <si>
    <t>www.ainia.es</t>
  </si>
  <si>
    <t>ESG46421988</t>
  </si>
  <si>
    <t>ORT</t>
  </si>
  <si>
    <t>Tommaso</t>
  </si>
  <si>
    <t>Allan</t>
  </si>
  <si>
    <t>Willy</t>
  </si>
  <si>
    <t>OXFORD COMPUTER CONSULTANTS LIMITED</t>
  </si>
  <si>
    <t>OCC</t>
  </si>
  <si>
    <t>HYTHE BRIDGE STREET 23-38</t>
  </si>
  <si>
    <t>OX1 2ET</t>
  </si>
  <si>
    <t>www.oxfordcc.co.uk</t>
  </si>
  <si>
    <t>GB532516564</t>
  </si>
  <si>
    <t>Tel Aviv</t>
  </si>
  <si>
    <t>Domingo</t>
  </si>
  <si>
    <t>BIT</t>
  </si>
  <si>
    <t>Heiko</t>
  </si>
  <si>
    <t>HR WALLINGFORD LIMITED</t>
  </si>
  <si>
    <t>HRW</t>
  </si>
  <si>
    <t>HOWBERY PARK</t>
  </si>
  <si>
    <t>OX10 8BA</t>
  </si>
  <si>
    <t>http://www.hrwallingford.co.uk</t>
  </si>
  <si>
    <t>GB570039752</t>
  </si>
  <si>
    <t>OSLO KOMMUNE</t>
  </si>
  <si>
    <t>RADHUSET</t>
  </si>
  <si>
    <t>www.oslo.kommune.no</t>
  </si>
  <si>
    <t>NO958935420MVA</t>
  </si>
  <si>
    <t>Kristiansen</t>
  </si>
  <si>
    <t>+49 208 40303 80</t>
  </si>
  <si>
    <t>STICHTING WATERNET</t>
  </si>
  <si>
    <t>WATNL</t>
  </si>
  <si>
    <t>KORTE OUDERKERKERDIJK 7</t>
  </si>
  <si>
    <t>1096 AC</t>
  </si>
  <si>
    <t>www.waternet.nl</t>
  </si>
  <si>
    <t>NL805224014B01</t>
  </si>
  <si>
    <t>ADP</t>
  </si>
  <si>
    <t>1700 421</t>
  </si>
  <si>
    <t>Diogo</t>
  </si>
  <si>
    <t>Vittorio</t>
  </si>
  <si>
    <t>Hamburg</t>
  </si>
  <si>
    <t>SCHIPHOL NEDERLAND B.V.</t>
  </si>
  <si>
    <t>SCHIPHOL</t>
  </si>
  <si>
    <t>EVERT VAN DE BEEKSTRAAT 202</t>
  </si>
  <si>
    <t>LUCHTHAVEN SCHIPHOL</t>
  </si>
  <si>
    <t>1118CP</t>
  </si>
  <si>
    <t>NL810336406B01</t>
  </si>
  <si>
    <t>ELCHE</t>
  </si>
  <si>
    <t>Graça</t>
  </si>
  <si>
    <t>BUDAPESTI CORVINUS EGYETEM</t>
  </si>
  <si>
    <t>CUB</t>
  </si>
  <si>
    <t>FOVAM TER 8</t>
  </si>
  <si>
    <t>www.uni-corvinus.hu</t>
  </si>
  <si>
    <t>HU19156972</t>
  </si>
  <si>
    <t>BUCAREST</t>
  </si>
  <si>
    <t>Beascoa</t>
  </si>
  <si>
    <t>Cristiano</t>
  </si>
  <si>
    <t>THALES DIS FRANCE SA</t>
  </si>
  <si>
    <t>GEMALTO</t>
  </si>
  <si>
    <t>RUE DE LA VERRERIE 6</t>
  </si>
  <si>
    <t>MEUDON</t>
  </si>
  <si>
    <t>www.gemalto.com</t>
  </si>
  <si>
    <t>FR64562113530</t>
  </si>
  <si>
    <t>BIC</t>
  </si>
  <si>
    <t>Vangelatos</t>
  </si>
  <si>
    <t>+33 1 73 32 22 10</t>
  </si>
  <si>
    <t>+33 1 73 32 21 40</t>
  </si>
  <si>
    <t>+48 61 6226 985</t>
  </si>
  <si>
    <t>+48 61 6226 973</t>
  </si>
  <si>
    <t>REGIE AUTONOME DES TRANSPORTS PARISIENS</t>
  </si>
  <si>
    <t>RATP</t>
  </si>
  <si>
    <t>QUAI DE LA RAPEE 54 LAC B71</t>
  </si>
  <si>
    <t>www.ratp.fr</t>
  </si>
  <si>
    <t>FR96775663438</t>
  </si>
  <si>
    <t>Afida</t>
  </si>
  <si>
    <t>Kerdouci</t>
  </si>
  <si>
    <t>ANONIMI NAFTILIAKI ETERIA KRITIS (ANEK) S.A.</t>
  </si>
  <si>
    <t>ANEK LINES S.A.</t>
  </si>
  <si>
    <t>LEOFOROS KARAMANLI</t>
  </si>
  <si>
    <t>www.anek.gr</t>
  </si>
  <si>
    <t>EL094024650</t>
  </si>
  <si>
    <t>Emmanouilidou</t>
  </si>
  <si>
    <t>Marchetti</t>
  </si>
  <si>
    <t>+39 0332 78 6465</t>
  </si>
  <si>
    <t>Edith Cowan University</t>
  </si>
  <si>
    <t>ECU</t>
  </si>
  <si>
    <t>Joondalup Drive  270</t>
  </si>
  <si>
    <t>Joondalup</t>
  </si>
  <si>
    <t>http://www.ecu.edu.au</t>
  </si>
  <si>
    <t>AU54361485361</t>
  </si>
  <si>
    <t>DRK</t>
  </si>
  <si>
    <t>IBM RESEARCH GMBH</t>
  </si>
  <si>
    <t>SAEUMERSTRASSE 4</t>
  </si>
  <si>
    <t>RUESCHLIKON</t>
  </si>
  <si>
    <t>www.zurich.ibm.com</t>
  </si>
  <si>
    <t>CHE110354546MWST</t>
  </si>
  <si>
    <t>Daan</t>
  </si>
  <si>
    <t>Groothuis</t>
  </si>
  <si>
    <t>Katri</t>
  </si>
  <si>
    <t>Kurvinen</t>
  </si>
  <si>
    <t>POLITECHNIKA POZNANSKA</t>
  </si>
  <si>
    <t>PL MARII SKLODOWSKIEJ CURIE 5</t>
  </si>
  <si>
    <t>60 965</t>
  </si>
  <si>
    <t>www.put.poznan.pl</t>
  </si>
  <si>
    <t>PL7770003699</t>
  </si>
  <si>
    <t>Mathieu</t>
  </si>
  <si>
    <t>TEKNIKER</t>
  </si>
  <si>
    <t>ESG20545729</t>
  </si>
  <si>
    <t>Saioa</t>
  </si>
  <si>
    <t>IMC</t>
  </si>
  <si>
    <t>Touzé</t>
  </si>
  <si>
    <t>Stuttgart</t>
  </si>
  <si>
    <t>SPP</t>
  </si>
  <si>
    <t>Sérgio</t>
  </si>
  <si>
    <t>Cunha</t>
  </si>
  <si>
    <t>PINTAIL LTD</t>
  </si>
  <si>
    <t>Pintail Ltd</t>
  </si>
  <si>
    <t>SPRINGHILL AVENUE 77</t>
  </si>
  <si>
    <t>Blackrock</t>
  </si>
  <si>
    <t>A94 K542</t>
  </si>
  <si>
    <t>www.pintail.eu</t>
  </si>
  <si>
    <t>IE6369091R</t>
  </si>
  <si>
    <t>UNIVERSIDADE DO PORTO</t>
  </si>
  <si>
    <t>UPORTO</t>
  </si>
  <si>
    <t>PRACA GOMES TEIXEIRA</t>
  </si>
  <si>
    <t>4099 002</t>
  </si>
  <si>
    <t>http://www.up.pt</t>
  </si>
  <si>
    <t>PT501413197</t>
  </si>
  <si>
    <t>Leite</t>
  </si>
  <si>
    <t>Franziska</t>
  </si>
  <si>
    <t>INT</t>
  </si>
  <si>
    <t>Emma</t>
  </si>
  <si>
    <t>CB</t>
  </si>
  <si>
    <t>Lysaker</t>
  </si>
  <si>
    <t>YOURIS.COM</t>
  </si>
  <si>
    <t>YOURIS</t>
  </si>
  <si>
    <t>DREVE DU PRESSOIR 38</t>
  </si>
  <si>
    <t>www.youris.com</t>
  </si>
  <si>
    <t>BE0821102822</t>
  </si>
  <si>
    <t>Martinoli</t>
  </si>
  <si>
    <t>DR</t>
  </si>
  <si>
    <t>HLAVNE MESTO SLOVENSKEJ REPUBLIKY BRATISLAVA</t>
  </si>
  <si>
    <t>PRIMACIALNE NAMESTIE 1</t>
  </si>
  <si>
    <t>814 99</t>
  </si>
  <si>
    <t>Lubos</t>
  </si>
  <si>
    <t>Florin</t>
  </si>
  <si>
    <t>+358 20 722 3303</t>
  </si>
  <si>
    <t>+358 20 722 3499</t>
  </si>
  <si>
    <t>López</t>
  </si>
  <si>
    <t>G20 0SP</t>
  </si>
  <si>
    <t>+43 50550 2097</t>
  </si>
  <si>
    <t>METROPOLE NICE COTE D'AZUR</t>
  </si>
  <si>
    <t>5 RUE DE L'HOTEL DE VILLE</t>
  </si>
  <si>
    <t>FR00200030195</t>
  </si>
  <si>
    <t>Juha</t>
  </si>
  <si>
    <t>Ismo</t>
  </si>
  <si>
    <t>EXP</t>
  </si>
  <si>
    <t>DRUSTVO ZA KONSALTING, RAZVOJ I IMPLEMENTACIJU INFORMACIONIH I KOMUNIKACIONIH TEHNOLOGIJA DUNAVNET DOO NOVI SAD</t>
  </si>
  <si>
    <t>ANTONA CEHOVA 1/2</t>
  </si>
  <si>
    <t>www.dunavnet.eu</t>
  </si>
  <si>
    <t>RS104769297</t>
  </si>
  <si>
    <t>Boris</t>
  </si>
  <si>
    <t>FRANKFURT</t>
  </si>
  <si>
    <t>INFO</t>
  </si>
  <si>
    <t>RINA CONSULTING SPA</t>
  </si>
  <si>
    <t>RINA-C</t>
  </si>
  <si>
    <t>VIA CECCHI 6</t>
  </si>
  <si>
    <t>www.dappolonia.it</t>
  </si>
  <si>
    <t>IT03476550102</t>
  </si>
  <si>
    <t>Giovanelli</t>
  </si>
  <si>
    <t>+39 010 3628148</t>
  </si>
  <si>
    <t>+39 010 3621078</t>
  </si>
  <si>
    <t>Rodrigo</t>
  </si>
  <si>
    <t>Miguel Angel</t>
  </si>
  <si>
    <t>ECULLY</t>
  </si>
  <si>
    <t>SBC</t>
  </si>
  <si>
    <t>Damien</t>
  </si>
  <si>
    <t>Klingensjö</t>
  </si>
  <si>
    <t>619 00</t>
  </si>
  <si>
    <t>Oana</t>
  </si>
  <si>
    <t>ANONYMOS ETAIREIA ANTIPROSOPEION EMPORIOU KAI VIOMICHANIAS</t>
  </si>
  <si>
    <t>ANCO</t>
  </si>
  <si>
    <t>SYNGROU AVENUE 44</t>
  </si>
  <si>
    <t>117 42</t>
  </si>
  <si>
    <t>www.anco.gr</t>
  </si>
  <si>
    <t>THE UNIVERSITY OF WESTMINSTER LBG</t>
  </si>
  <si>
    <t>UOW</t>
  </si>
  <si>
    <t>REGENT STREET 309</t>
  </si>
  <si>
    <t>W1B 2UW</t>
  </si>
  <si>
    <t>www.westminster.ac.uk</t>
  </si>
  <si>
    <t>GB232691664</t>
  </si>
  <si>
    <t>KALLITHEA</t>
  </si>
  <si>
    <t>Bakker</t>
  </si>
  <si>
    <t>Lavirotte</t>
  </si>
  <si>
    <t>Anu</t>
  </si>
  <si>
    <t>RIKEN</t>
  </si>
  <si>
    <t>Pirkko</t>
  </si>
  <si>
    <t>María Dolores</t>
  </si>
  <si>
    <t>Suárez Ortega</t>
  </si>
  <si>
    <t>+34 958240886</t>
  </si>
  <si>
    <t>Adeline</t>
  </si>
  <si>
    <t>ECOLE NORMALE SUPERIEURE</t>
  </si>
  <si>
    <t>ENS</t>
  </si>
  <si>
    <t>45, RUE D'ULM</t>
  </si>
  <si>
    <t>PARIS CEDEX 05</t>
  </si>
  <si>
    <t>http://www.ens.fr</t>
  </si>
  <si>
    <t>FR54197534597</t>
  </si>
  <si>
    <t>BORDEAUX</t>
  </si>
  <si>
    <t>Baggini</t>
  </si>
  <si>
    <t>BERGISCHE UNIVERSITAET  WUPPERTAL</t>
  </si>
  <si>
    <t>GAUSS-STRASSE  20</t>
  </si>
  <si>
    <t>www.uni-wuppertal.de</t>
  </si>
  <si>
    <t>DE811300283</t>
  </si>
  <si>
    <t>Hartig</t>
  </si>
  <si>
    <t>UNIVERSITE GRENOBLE ALPES</t>
  </si>
  <si>
    <t>UGA</t>
  </si>
  <si>
    <t>Yann</t>
  </si>
  <si>
    <t>UC</t>
  </si>
  <si>
    <t>Tegelberg</t>
  </si>
  <si>
    <t>FONDEN TEKNOLOGIRADET</t>
  </si>
  <si>
    <t>DBT - DANISH BOARD OF TECHNOLOGY FOUNDATION</t>
  </si>
  <si>
    <t>ARNOLD NIELSENS BOULEVARD 68 E</t>
  </si>
  <si>
    <t>HVIDOVRE</t>
  </si>
  <si>
    <t>www.tekno.dk</t>
  </si>
  <si>
    <t>DK34577358</t>
  </si>
  <si>
    <t>Klüver</t>
  </si>
  <si>
    <t>WMC</t>
  </si>
  <si>
    <t>UNIVERSIDAD REY JUAN CARLOS</t>
  </si>
  <si>
    <t>URJC</t>
  </si>
  <si>
    <t>CALLE TULIPAN</t>
  </si>
  <si>
    <t>MOSTOLES</t>
  </si>
  <si>
    <t>http://www.urjc.es</t>
  </si>
  <si>
    <t>ESQ2803011B</t>
  </si>
  <si>
    <t>MIDDLESEX UNIVERSITY HIGHER EDUCATION CORPORATION</t>
  </si>
  <si>
    <t>MUHEC</t>
  </si>
  <si>
    <t>THE BURROUGHS, HENDON .</t>
  </si>
  <si>
    <t>NW4 4BT</t>
  </si>
  <si>
    <t>http://www.mdx.ac.uk</t>
  </si>
  <si>
    <t>GB506006786</t>
  </si>
  <si>
    <t>Butterworth</t>
  </si>
  <si>
    <t>Dresden</t>
  </si>
  <si>
    <t>STATENS VAG- OCH TRANSPORTFORSKNINGSINSTITUT</t>
  </si>
  <si>
    <t>Olaus Magnus Vaeg 35</t>
  </si>
  <si>
    <t>www.vti.se</t>
  </si>
  <si>
    <t>SE202100070401</t>
  </si>
  <si>
    <t>Singer</t>
  </si>
  <si>
    <t>+44 116 223 1799</t>
  </si>
  <si>
    <t>ICR</t>
  </si>
  <si>
    <t>UNIVERSITE DE PROVENCE</t>
  </si>
  <si>
    <t>3 place Victor Hugo</t>
  </si>
  <si>
    <t>Janssens</t>
  </si>
  <si>
    <t>ALPHA</t>
  </si>
  <si>
    <t>Imre</t>
  </si>
  <si>
    <t>+421 33 5991169</t>
  </si>
  <si>
    <t>Masarykova univerzita</t>
  </si>
  <si>
    <t>MU</t>
  </si>
  <si>
    <t>Zerotinovo namesti 9</t>
  </si>
  <si>
    <t>http://www.muni.cz</t>
  </si>
  <si>
    <t>CZ00216224</t>
  </si>
  <si>
    <t>SERVICIO MADRILENO DE SALUD</t>
  </si>
  <si>
    <t>SERMAS</t>
  </si>
  <si>
    <t>PLAZA CARLOS TRIAS BERTRAN  7</t>
  </si>
  <si>
    <t>http://cort.as/10Yf</t>
  </si>
  <si>
    <t>ESQ2801221I</t>
  </si>
  <si>
    <t>+44 113 343 4058</t>
  </si>
  <si>
    <t>CRAIOVA</t>
  </si>
  <si>
    <t>USAL</t>
  </si>
  <si>
    <t>SALAMANCA</t>
  </si>
  <si>
    <t>Hatem</t>
  </si>
  <si>
    <t>+33 4 38 78 30 57</t>
  </si>
  <si>
    <t>+34 91 566 88 52</t>
  </si>
  <si>
    <t>CCS</t>
  </si>
  <si>
    <t>+49 30 8104 2257</t>
  </si>
  <si>
    <t>+49 30 8104 2207</t>
  </si>
  <si>
    <t>Courillon</t>
  </si>
  <si>
    <t>RUE DE LORRAINE 6</t>
  </si>
  <si>
    <t>ECHIROLLES</t>
  </si>
  <si>
    <t>+43-50550-2103</t>
  </si>
  <si>
    <t>+43-50550-2010</t>
  </si>
  <si>
    <t>HIGH STREET</t>
  </si>
  <si>
    <t>INSTYTUT METEOROLOGII I GOSPODARKIWODNEJ - PANSTWOWY INSTYTUT BADAWCZY</t>
  </si>
  <si>
    <t>IMGW</t>
  </si>
  <si>
    <t>ULICA PODLESNA 61</t>
  </si>
  <si>
    <t>01 673</t>
  </si>
  <si>
    <t>www.imgw.pl</t>
  </si>
  <si>
    <t>PL5250008809</t>
  </si>
  <si>
    <t>+49 8912057534</t>
  </si>
  <si>
    <t>Sibel</t>
  </si>
  <si>
    <t>Jean Francois</t>
  </si>
  <si>
    <t>Martinez Cendejas</t>
  </si>
  <si>
    <t>PS</t>
  </si>
  <si>
    <t>OU</t>
  </si>
  <si>
    <t>WALTON HALL</t>
  </si>
  <si>
    <t>MILTON KEYNES</t>
  </si>
  <si>
    <t>MK7 6AA</t>
  </si>
  <si>
    <t>www.open.ac.uk</t>
  </si>
  <si>
    <t>GB650748918</t>
  </si>
  <si>
    <t>Graham</t>
  </si>
  <si>
    <t>ICS</t>
  </si>
  <si>
    <t>Leonard</t>
  </si>
  <si>
    <t>ETCETERA</t>
  </si>
  <si>
    <t>https://ec.europa.eu/research/participants/api/contact/indexcontactproject.html?pic=999627875&amp;projectId=261512&amp;programId=10000009</t>
  </si>
  <si>
    <t>Steven J</t>
  </si>
  <si>
    <t>+46 13 37 8431</t>
  </si>
  <si>
    <t>+46 37 82 52</t>
  </si>
  <si>
    <t>IDEMIA IDENTITY &amp; SECURITY FRANCE</t>
  </si>
  <si>
    <t>Idemia Identity &amp; Security France</t>
  </si>
  <si>
    <t>2, PLACE SAMUEL DE CHAMPLAIN</t>
  </si>
  <si>
    <t>www.morpho.com</t>
  </si>
  <si>
    <t>FR25440305282</t>
  </si>
  <si>
    <t>https://ec.europa.eu/research/participants/api/contact/indexcontactproject.html?pic=999766294&amp;projectId=261512&amp;programId=10000009</t>
  </si>
  <si>
    <t>Canton</t>
  </si>
  <si>
    <t>+33 1 58 11 87 67</t>
  </si>
  <si>
    <t>+33 1 58 11 87 01</t>
  </si>
  <si>
    <t>https://ec.europa.eu/research/participants/api/contact/indexcontactproject.html?pic=999541545&amp;projectId=261512&amp;programId=10000009</t>
  </si>
  <si>
    <t>Ana María</t>
  </si>
  <si>
    <t>Gómez Arche</t>
  </si>
  <si>
    <t>https://ec.europa.eu/research/participants/api/contact/indexcontactproject.html?pic=998801823&amp;projectId=261512&amp;programId=10000009</t>
  </si>
  <si>
    <t>Lazzari</t>
  </si>
  <si>
    <t>+39 081 2432968</t>
  </si>
  <si>
    <t>+39 081 2437200</t>
  </si>
  <si>
    <t>https://ec.europa.eu/research/participants/api/contact/indexcontactproject.html?pic=999584128&amp;projectId=261512&amp;programId=10000009</t>
  </si>
  <si>
    <t>+43 5 0550 2069</t>
  </si>
  <si>
    <t>+43 5 0550 2097</t>
  </si>
  <si>
    <t>https://ec.europa.eu/research/participants/api/contact/indexcontactproject.html?pic=999988909&amp;projectId=261512&amp;programId=10000009</t>
  </si>
  <si>
    <t>Marcel Paul</t>
  </si>
  <si>
    <t>+31 70 3740173</t>
  </si>
  <si>
    <t>https://ec.europa.eu/research/participants/api/contact/indexcontactproject.html?pic=999984059&amp;projectId=261512&amp;programId=10000009</t>
  </si>
  <si>
    <t>+49 89 12052713</t>
  </si>
  <si>
    <t>https://ec.europa.eu/research/participants/api/contact/indexcontactproject.html?pic=999604110&amp;projectId=261512&amp;programId=10000009</t>
  </si>
  <si>
    <t>https://ec.europa.eu/research/participants/api/contact/indexcontactproject.html?pic=999992401&amp;projectId=261512&amp;programId=10000009</t>
  </si>
  <si>
    <t>Simonet</t>
  </si>
  <si>
    <t>+33 1 69267574</t>
  </si>
  <si>
    <t>+33 1 69267723</t>
  </si>
  <si>
    <t>CENTRE FOR SCIENCE, SOCIETY AND CITIZENSHIP</t>
  </si>
  <si>
    <t>CSSC</t>
  </si>
  <si>
    <t>Via Paolucci de Calboli 5</t>
  </si>
  <si>
    <t>www.cssc.eu</t>
  </si>
  <si>
    <t>https://ec.europa.eu/research/participants/api/contact/indexcontactproject.html?pic=999706057&amp;projectId=261512&amp;programId=10000009</t>
  </si>
  <si>
    <t>Mordini</t>
  </si>
  <si>
    <t>STORSTOCKHOLMS BRANDFORSVAR</t>
  </si>
  <si>
    <t>SSBF</t>
  </si>
  <si>
    <t>MALMSKILLNADSGATAN</t>
  </si>
  <si>
    <t>111 83</t>
  </si>
  <si>
    <t>www.brand.stockholm.se</t>
  </si>
  <si>
    <t>SE222000035601</t>
  </si>
  <si>
    <t>https://ec.europa.eu/research/participants/api/contact/indexcontactproject.html?pic=997401434&amp;projectId=261512&amp;programId=10000009</t>
  </si>
  <si>
    <t>+46 8 4548850</t>
  </si>
  <si>
    <t>https://ec.europa.eu/research/participants/api/contact/indexcontactproject.html?pic=999843312&amp;projectId=261512&amp;programId=10000009</t>
  </si>
  <si>
    <t>https://ec.europa.eu/research/participants/api/contact/indexcontactproject.html?pic=999637090&amp;projectId=261512&amp;programId=10000009</t>
  </si>
  <si>
    <t>Hoffknecht</t>
  </si>
  <si>
    <t>+49 211 6214 456</t>
  </si>
  <si>
    <t>+49 211 6214 139</t>
  </si>
  <si>
    <t>COMSEC ERMITTLUNGSDIENSTE G.FRAU KG</t>
  </si>
  <si>
    <t>COMSEC</t>
  </si>
  <si>
    <t>ROBERT PERTHEL STRASSE 4</t>
  </si>
  <si>
    <t>www.comsec.de</t>
  </si>
  <si>
    <t>https://ec.europa.eu/research/participants/api/contact/indexcontactproject.html?pic=988540096&amp;projectId=261512&amp;programId=10000009</t>
  </si>
  <si>
    <t>Ritz</t>
  </si>
  <si>
    <t>UTRECHTSEWEG 310</t>
  </si>
  <si>
    <t>MOIRANS</t>
  </si>
  <si>
    <t>Margot</t>
  </si>
  <si>
    <t>Mulder</t>
  </si>
  <si>
    <t>Neto</t>
  </si>
  <si>
    <t>Maxwell</t>
  </si>
  <si>
    <t>Ciaran</t>
  </si>
  <si>
    <t>+353 12899529</t>
  </si>
  <si>
    <t>+44 141 330 3884</t>
  </si>
  <si>
    <t>Van Der Meulen</t>
  </si>
  <si>
    <t>Rinaldi</t>
  </si>
  <si>
    <t>Mcgovern</t>
  </si>
  <si>
    <t>Pialek</t>
  </si>
  <si>
    <t>Service Public Fédéral de Programmation Politique Scientifique (Belspo)</t>
  </si>
  <si>
    <t>BELSPO</t>
  </si>
  <si>
    <t>WTC III
Boulevard Simon Bolivar 30</t>
  </si>
  <si>
    <t>www.belspo.be</t>
  </si>
  <si>
    <t>Pauline</t>
  </si>
  <si>
    <t>UNIVERSITAET ZU KOELN</t>
  </si>
  <si>
    <t>UoC</t>
  </si>
  <si>
    <t>ALBERTUS MAGNUS PLATZ</t>
  </si>
  <si>
    <t>www.uni-koeln.de</t>
  </si>
  <si>
    <t>DE123486767</t>
  </si>
  <si>
    <t>UNIVERSITE PAUL SABATIER TOULOUSE III</t>
  </si>
  <si>
    <t>UNIVERSITE TOULOUSE III - Paul Sabatier</t>
  </si>
  <si>
    <t>ROUTE DE NARBONNE 118</t>
  </si>
  <si>
    <t>TOULOUSE CEDEX 9</t>
  </si>
  <si>
    <t>www.ups-tlse.fr</t>
  </si>
  <si>
    <t>FR17193113842</t>
  </si>
  <si>
    <t>Jean-François</t>
  </si>
  <si>
    <t>DUBLIN 8</t>
  </si>
  <si>
    <t>VSE</t>
  </si>
  <si>
    <t>Jiří</t>
  </si>
  <si>
    <t>Jean Louis</t>
  </si>
  <si>
    <t>Mirjana</t>
  </si>
  <si>
    <t>Oblak</t>
  </si>
  <si>
    <t>NIS</t>
  </si>
  <si>
    <t>Conor</t>
  </si>
  <si>
    <t>Delaney</t>
  </si>
  <si>
    <t>José Ignacio</t>
  </si>
  <si>
    <t>UNIVERSIDAD DE CANTABRIA</t>
  </si>
  <si>
    <t>AVENIDA DE LOS CASTROS S/N</t>
  </si>
  <si>
    <t>www.unican.es</t>
  </si>
  <si>
    <t>ESQ3918001C</t>
  </si>
  <si>
    <t>Ignacio</t>
  </si>
  <si>
    <t>CAR</t>
  </si>
  <si>
    <t>ACCELOPMENT AG</t>
  </si>
  <si>
    <t>ACCEL</t>
  </si>
  <si>
    <t>SEEFELDSTRASSE   198</t>
  </si>
  <si>
    <t>www.accelopment.com</t>
  </si>
  <si>
    <t>CH691704</t>
  </si>
  <si>
    <t>Jeanette</t>
  </si>
  <si>
    <t>LUC</t>
  </si>
  <si>
    <t>ROSKILDE UNIVERSITET</t>
  </si>
  <si>
    <t>RUC</t>
  </si>
  <si>
    <t>Universitetsvej  1</t>
  </si>
  <si>
    <t>ROSKILDE</t>
  </si>
  <si>
    <t>www.ruc.dk</t>
  </si>
  <si>
    <t>DK29057559</t>
  </si>
  <si>
    <t>ATHENS TECHNOLOGY CENTER ANONYMI BIOMICHANIKI EMPORIKI KAI TECHNIKI ETAIREIA EFARMOGON YPSILIS TECHNOLOGIAS</t>
  </si>
  <si>
    <t>ATC</t>
  </si>
  <si>
    <t>RIZAREIOU 10</t>
  </si>
  <si>
    <t>152 33</t>
  </si>
  <si>
    <t>www.atc.gr</t>
  </si>
  <si>
    <t>EL094360380</t>
  </si>
  <si>
    <t>Tzovaras</t>
  </si>
  <si>
    <t>JCP-CONNECT</t>
  </si>
  <si>
    <t>JCP-C</t>
  </si>
  <si>
    <t>MAIL DE BOURGCHEVREUIL 9</t>
  </si>
  <si>
    <t>CESSON SEVIGNE</t>
  </si>
  <si>
    <t>http://www.ict-accordance.eu/</t>
  </si>
  <si>
    <t>FR66441178522</t>
  </si>
  <si>
    <t>SALFORD</t>
  </si>
  <si>
    <t>THE JAMES HUTTON INSTITUTE</t>
  </si>
  <si>
    <t>ERROL ROAD INVERGOWRIE</t>
  </si>
  <si>
    <t>www.hutton.ac.uk</t>
  </si>
  <si>
    <t>GB108249520</t>
  </si>
  <si>
    <t>Ludovit</t>
  </si>
  <si>
    <t>COURAGE</t>
  </si>
  <si>
    <t>https://ec.europa.eu/research/participants/api/contact/indexcontactproject.html?pic=999627875&amp;projectId=607949&amp;programId=10000009</t>
  </si>
  <si>
    <t>Heléne</t>
  </si>
  <si>
    <t>Hultgren</t>
  </si>
  <si>
    <t>POLICE AND CRIME COMMISSIONER FOR WEST YORKSHIRE</t>
  </si>
  <si>
    <t>OPCC</t>
  </si>
  <si>
    <t>LABURNUM ROAD</t>
  </si>
  <si>
    <t>WAKEFIELD</t>
  </si>
  <si>
    <t>WF1 3QP</t>
  </si>
  <si>
    <t>www.westyorkshire.police.uk</t>
  </si>
  <si>
    <t>GB436540456</t>
  </si>
  <si>
    <t>https://ec.europa.eu/research/participants/api/contact/indexcontactproject.html?pic=949894229&amp;projectId=607949&amp;programId=10000009</t>
  </si>
  <si>
    <t>+44 1924292207</t>
  </si>
  <si>
    <t>https://ec.europa.eu/research/participants/api/contact/indexcontactproject.html?pic=999744469&amp;projectId=607949&amp;programId=10000009</t>
  </si>
  <si>
    <t>Miconnet</t>
  </si>
  <si>
    <t>+33 1 69 40 60 72</t>
  </si>
  <si>
    <t>INTERNATIONAL CYBER INVESTIGATION TRAINING ACADEMY</t>
  </si>
  <si>
    <t>ICITA</t>
  </si>
  <si>
    <t>UL. TRAYANOVI VRATA 7 ET 2 AP 4</t>
  </si>
  <si>
    <t>www.e-crimeacademy.com</t>
  </si>
  <si>
    <t>BG175761465</t>
  </si>
  <si>
    <t>https://ec.europa.eu/research/participants/api/contact/indexcontactproject.html?pic=951810852&amp;projectId=607949&amp;programId=10000009</t>
  </si>
  <si>
    <t>Albena</t>
  </si>
  <si>
    <t>Spasova</t>
  </si>
  <si>
    <t>+359 2 4215855</t>
  </si>
  <si>
    <t>https://ec.europa.eu/research/participants/api/contact/indexcontactproject.html?pic=999971837&amp;projectId=607949&amp;programId=10000009</t>
  </si>
  <si>
    <t>+386 14773513</t>
  </si>
  <si>
    <t>+386 14773906</t>
  </si>
  <si>
    <t>https://ec.europa.eu/research/participants/api/contact/indexcontactproject.html?pic=999988909&amp;projectId=607949&amp;programId=10000009</t>
  </si>
  <si>
    <t>De Jong</t>
  </si>
  <si>
    <t>+31 88 866 81 89</t>
  </si>
  <si>
    <t>https://ec.europa.eu/research/participants/api/contact/indexcontactproject.html?pic=951262220&amp;projectId=607949&amp;programId=10000009</t>
  </si>
  <si>
    <t>La Posta</t>
  </si>
  <si>
    <t>+39 06 41505729</t>
  </si>
  <si>
    <t>https://ec.europa.eu/research/participants/api/contact/indexcontactproject.html?pic=999984059&amp;projectId=607949&amp;programId=10000009</t>
  </si>
  <si>
    <t>CONCEPTIVITY SARL</t>
  </si>
  <si>
    <t>CONCEPTIVITY</t>
  </si>
  <si>
    <t>AVENUE DE MATEGNIN 77</t>
  </si>
  <si>
    <t>MEYRIN 1</t>
  </si>
  <si>
    <t>www.conceptivity.ch</t>
  </si>
  <si>
    <t>https://ec.europa.eu/research/participants/api/contact/indexcontactproject.html?pic=971744449&amp;projectId=607949&amp;programId=10000009</t>
  </si>
  <si>
    <t>+41 22 548 3077</t>
  </si>
  <si>
    <t>+41 860792427770</t>
  </si>
  <si>
    <t>ACONITE INTERNET SOLUTIONS LIMITED</t>
  </si>
  <si>
    <t>ACO</t>
  </si>
  <si>
    <t>RICHMOND AVENUE SOUTH</t>
  </si>
  <si>
    <t>www.aconite.com</t>
  </si>
  <si>
    <t>https://ec.europa.eu/research/participants/api/contact/indexcontactproject.html?pic=952373840&amp;projectId=607949&amp;programId=10000009</t>
  </si>
  <si>
    <t>Cormac</t>
  </si>
  <si>
    <t>Callanan</t>
  </si>
  <si>
    <t>https://ec.europa.eu/research/participants/api/contact/indexcontactproject.html?pic=998215943&amp;projectId=607949&amp;programId=10000009</t>
  </si>
  <si>
    <t>Curatolo</t>
  </si>
  <si>
    <t>+32 2 7770253</t>
  </si>
  <si>
    <t>SHEFFIELD HALLAM UNIVERSITY</t>
  </si>
  <si>
    <t>HOWARD STREET CITY CAMPUS</t>
  </si>
  <si>
    <t>S1 1WB</t>
  </si>
  <si>
    <t>GB599947542</t>
  </si>
  <si>
    <t>https://ec.europa.eu/research/participants/api/contact/indexcontactproject.html?pic=999842148&amp;projectId=607949&amp;programId=10000009</t>
  </si>
  <si>
    <t>Akhgar</t>
  </si>
  <si>
    <t>+44 114 2256770</t>
  </si>
  <si>
    <t>https://ec.europa.eu/research/participants/api/contact/indexcontactproject.html?pic=999899475&amp;projectId=607949&amp;programId=10000009</t>
  </si>
  <si>
    <t>Leonie</t>
  </si>
  <si>
    <t>+31 13 4663665</t>
  </si>
  <si>
    <t>https://ec.europa.eu/research/participants/api/contact/indexcontactproject.html?pic=999960488&amp;projectId=607949&amp;programId=10000009</t>
  </si>
  <si>
    <t>Pevtschin</t>
  </si>
  <si>
    <t>WALENTYNOWICZ PAWEL</t>
  </si>
  <si>
    <t>PAWA</t>
  </si>
  <si>
    <t>KSIECIA WITOLDA 49 13</t>
  </si>
  <si>
    <t>50 202</t>
  </si>
  <si>
    <t>www.estenterpolska.pl</t>
  </si>
  <si>
    <t>PL9111110222</t>
  </si>
  <si>
    <t>https://ec.europa.eu/research/participants/api/contact/indexcontactproject.html?pic=951812404&amp;projectId=607949&amp;programId=10000009</t>
  </si>
  <si>
    <t>Mirosław</t>
  </si>
  <si>
    <t>Berdzik</t>
  </si>
  <si>
    <t>+48 71 321 53 00</t>
  </si>
  <si>
    <t>CYBERCRIME RESEARCH INSTITUTE GMBH</t>
  </si>
  <si>
    <t>CRI</t>
  </si>
  <si>
    <t>NIEHLER STRASSE 35</t>
  </si>
  <si>
    <t>www.cybercrime-institute.com</t>
  </si>
  <si>
    <t>DE266060387</t>
  </si>
  <si>
    <t>https://ec.europa.eu/research/participants/api/contact/indexcontactproject.html?pic=952281108&amp;projectId=607949&amp;programId=10000009</t>
  </si>
  <si>
    <t>Gercke</t>
  </si>
  <si>
    <t>https://ec.europa.eu/research/participants/api/contact/indexcontactproject.html?pic=997800783&amp;projectId=607949&amp;programId=10000009</t>
  </si>
  <si>
    <t>Bosco</t>
  </si>
  <si>
    <t>Karim</t>
  </si>
  <si>
    <t>ENIT</t>
  </si>
  <si>
    <t>CARREGADO</t>
  </si>
  <si>
    <t>Saraiva</t>
  </si>
  <si>
    <t>AES</t>
  </si>
  <si>
    <t>UNIVERSITA DEGLI STUDI DI CASSINO E DEL LAZIO MERIDIONALE</t>
  </si>
  <si>
    <t>UNICLAM</t>
  </si>
  <si>
    <t>VIALE DELL UNIVERSITA -  CAMPUS FOLCARA</t>
  </si>
  <si>
    <t>CASSINO</t>
  </si>
  <si>
    <t>www.unicas.it</t>
  </si>
  <si>
    <t>IT01730470604</t>
  </si>
  <si>
    <t>VIVA</t>
  </si>
  <si>
    <t>Leone</t>
  </si>
  <si>
    <t>ISTITUTO DI SOCIOLOGIA INTERNAZIONALE DI GORIZIA ISIG</t>
  </si>
  <si>
    <t>ISIG</t>
  </si>
  <si>
    <t>VIA MAZZINI 13</t>
  </si>
  <si>
    <t>GORIZIA</t>
  </si>
  <si>
    <t>www.isig.it</t>
  </si>
  <si>
    <t>IT00126770312</t>
  </si>
  <si>
    <t>Mara</t>
  </si>
  <si>
    <t>Bragagnolo</t>
  </si>
  <si>
    <t>DIALOGIK GEMEINNUETZIGE GESELLSCHAFT FUER KOMMUNIKATIONS- UND KOOPERATIONSFORSCHUNG mbH</t>
  </si>
  <si>
    <t>DIA</t>
  </si>
  <si>
    <t>Lerchenstraße   22</t>
  </si>
  <si>
    <t>www.dialogik-expert.de</t>
  </si>
  <si>
    <t>DE235821937</t>
  </si>
  <si>
    <t>+44 1524 594902</t>
  </si>
  <si>
    <t>King</t>
  </si>
  <si>
    <t>+49 3412351663</t>
  </si>
  <si>
    <t>Tres Cantos</t>
  </si>
  <si>
    <t>Paraskakis</t>
  </si>
  <si>
    <t>KINGSTON</t>
  </si>
  <si>
    <t>CAS SOFTWARE AG</t>
  </si>
  <si>
    <t>CAS WEG 1-5</t>
  </si>
  <si>
    <t>www.cas.de</t>
  </si>
  <si>
    <t>DE143593148</t>
  </si>
  <si>
    <t>E-SPONDER</t>
  </si>
  <si>
    <t>https://ec.europa.eu/research/participants/api/contact/indexcontactproject.html?pic=989393987&amp;projectId=242411&amp;programId=10000009</t>
  </si>
  <si>
    <t>Cali</t>
  </si>
  <si>
    <t>PANOU ELECTRONIC, TELECOMMUNICATION, DEFENCE EQUIPMENT &amp; SECURITY SERVICES RENDERING PRIVATE ENTERPRISE COMMERCIAL AND HANDICRAFT S.A.</t>
  </si>
  <si>
    <t>PANOU</t>
  </si>
  <si>
    <t>Efstathiou Street 18</t>
  </si>
  <si>
    <t>www.panou.gr</t>
  </si>
  <si>
    <t>https://ec.europa.eu/research/participants/api/contact/indexcontactproject.html?pic=994804065&amp;projectId=242411&amp;programId=10000009</t>
  </si>
  <si>
    <t>Zeppos</t>
  </si>
  <si>
    <t>https://ec.europa.eu/research/participants/api/contact/indexcontactproject.html?pic=999958839&amp;projectId=242411&amp;programId=10000009</t>
  </si>
  <si>
    <t>Correvon</t>
  </si>
  <si>
    <t>+41 32 7205007</t>
  </si>
  <si>
    <t>+41 32 7205720</t>
  </si>
  <si>
    <t>IMMERSION</t>
  </si>
  <si>
    <t>3 RUE RAYMOND LAVIGNE</t>
  </si>
  <si>
    <t>www.immersion.fr</t>
  </si>
  <si>
    <t>FR22394879308</t>
  </si>
  <si>
    <t>https://ec.europa.eu/research/participants/api/contact/indexcontactproject.html?pic=998062974&amp;projectId=242411&amp;programId=10000009</t>
  </si>
  <si>
    <t>Biasiolo</t>
  </si>
  <si>
    <t>ROSE VISION SL.</t>
  </si>
  <si>
    <t>ROSE</t>
  </si>
  <si>
    <t>CALLE RIO TAJO 9</t>
  </si>
  <si>
    <t>SESENA</t>
  </si>
  <si>
    <t>https://ec.europa.eu/research/participants/api/contact/indexcontactproject.html?pic=999772696&amp;projectId=242411&amp;programId=10000009</t>
  </si>
  <si>
    <t>Sesena</t>
  </si>
  <si>
    <t>PROSYST SOFTWARE GmbH</t>
  </si>
  <si>
    <t>PROS</t>
  </si>
  <si>
    <t>AACHENER STRASSE 222</t>
  </si>
  <si>
    <t>www.prosyst.com</t>
  </si>
  <si>
    <t>DE814172407</t>
  </si>
  <si>
    <t>https://ec.europa.eu/research/participants/api/contact/indexcontactproject.html?pic=996281472&amp;projectId=242411&amp;programId=10000009</t>
  </si>
  <si>
    <t>Schellhoss</t>
  </si>
  <si>
    <t>CRISISPLAN BV</t>
  </si>
  <si>
    <t>CPLAN</t>
  </si>
  <si>
    <t>FRAMBOZENWEG 123</t>
  </si>
  <si>
    <t>2321 KA</t>
  </si>
  <si>
    <t>www.crisisplan.nl</t>
  </si>
  <si>
    <t>NL812548383B01</t>
  </si>
  <si>
    <t>https://ec.europa.eu/research/participants/api/contact/indexcontactproject.html?pic=995564060&amp;projectId=242411&amp;programId=10000009</t>
  </si>
  <si>
    <t>Overdijk</t>
  </si>
  <si>
    <t>ZYLIA SP ZOO</t>
  </si>
  <si>
    <t>TARC-PL</t>
  </si>
  <si>
    <t>UL. UMULTOWSKA 85</t>
  </si>
  <si>
    <t>61 614</t>
  </si>
  <si>
    <t>www.zylia.pl</t>
  </si>
  <si>
    <t>https://ec.europa.eu/research/participants/api/contact/indexcontactproject.html?pic=999916547&amp;projectId=242411&amp;programId=10000009</t>
  </si>
  <si>
    <t>Marek E.</t>
  </si>
  <si>
    <t>Rusinkiewicz</t>
  </si>
  <si>
    <t>SMARTEX S.R.L.</t>
  </si>
  <si>
    <t>SMARTEX</t>
  </si>
  <si>
    <t>VIA LUNGO IL FICARELLO 3</t>
  </si>
  <si>
    <t>www.smartex.it</t>
  </si>
  <si>
    <t>IT01808150971</t>
  </si>
  <si>
    <t>https://ec.europa.eu/research/participants/api/contact/indexcontactproject.html?pic=999611288&amp;projectId=242411&amp;programId=10000009</t>
  </si>
  <si>
    <t>Orselli</t>
  </si>
  <si>
    <t>https://ec.europa.eu/research/participants/api/contact/indexcontactproject.html?pic=999654356&amp;projectId=242411&amp;programId=10000009</t>
  </si>
  <si>
    <t>EXODUS ANONYMOS ETAIREIA PLIROFORIKIS</t>
  </si>
  <si>
    <t>EXUS AE</t>
  </si>
  <si>
    <t>ESTIAS 1 &amp; MESOGEION 73-75</t>
  </si>
  <si>
    <t>EL094400763</t>
  </si>
  <si>
    <t>https://ec.europa.eu/research/participants/api/contact/indexcontactproject.html?pic=999937984&amp;projectId=242411&amp;programId=10000009</t>
  </si>
  <si>
    <t>Vassiliadis</t>
  </si>
  <si>
    <t>+30 210 7450321</t>
  </si>
  <si>
    <t>+30 210 7450399</t>
  </si>
  <si>
    <t>https://ec.europa.eu/research/participants/api/contact/indexcontactproject.html?pic=999840887&amp;projectId=242411&amp;programId=10000009</t>
  </si>
  <si>
    <t>Immovilli</t>
  </si>
  <si>
    <t>YELLOWMAP AG</t>
  </si>
  <si>
    <t>YA</t>
  </si>
  <si>
    <t>Karlsruhe</t>
  </si>
  <si>
    <t>www.yellowmap.de</t>
  </si>
  <si>
    <t>https://ec.europa.eu/research/participants/api/contact/indexcontactproject.html?pic=995705971&amp;projectId=242411&amp;programId=10000009</t>
  </si>
  <si>
    <t>Rinke</t>
  </si>
  <si>
    <t>Telcordia Applied Research Center Taiwan Company</t>
  </si>
  <si>
    <t>TARC-TW</t>
  </si>
  <si>
    <t>San Chong Road 19 13 4F 115</t>
  </si>
  <si>
    <t>Taipei</t>
  </si>
  <si>
    <t>http://www.telcordia.com/tw</t>
  </si>
  <si>
    <t>https://ec.europa.eu/research/participants/api/contact/indexcontactproject.html?pic=996103477&amp;projectId=242411&amp;programId=10000009</t>
  </si>
  <si>
    <t>Ferris</t>
  </si>
  <si>
    <t>https://ec.europa.eu/research/participants/api/contact/indexcontactproject.html?pic=999897729&amp;projectId=242411&amp;programId=10000009</t>
  </si>
  <si>
    <t>Institute for Information Industry</t>
  </si>
  <si>
    <t>III</t>
  </si>
  <si>
    <t>11F  section 2, Heping East Road</t>
  </si>
  <si>
    <t>www.iii.org.tw</t>
  </si>
  <si>
    <t>https://ec.europa.eu/research/participants/api/contact/indexcontactproject.html?pic=993977916&amp;projectId=242411&amp;programId=10000009</t>
  </si>
  <si>
    <t>Ting-Chieh</t>
  </si>
  <si>
    <t>Tu</t>
  </si>
  <si>
    <t>ANSWARETECH SL</t>
  </si>
  <si>
    <t>ANSWARE</t>
  </si>
  <si>
    <t>CALLE FABRICAS   8 OFICINA 2-04</t>
  </si>
  <si>
    <t>ALCORCON MADRID</t>
  </si>
  <si>
    <t>www.answare-tech.com</t>
  </si>
  <si>
    <t>ESB83228320</t>
  </si>
  <si>
    <t>https://ec.europa.eu/research/participants/api/contact/indexcontactproject.html?pic=990350019&amp;projectId=242411&amp;programId=10000009</t>
  </si>
  <si>
    <t>Tonny</t>
  </si>
  <si>
    <t>Velin</t>
  </si>
  <si>
    <t>Bosc</t>
  </si>
  <si>
    <t>+34 93 581 3209</t>
  </si>
  <si>
    <t>ERT</t>
  </si>
  <si>
    <t>DSC</t>
  </si>
  <si>
    <t>COPENHAGEN</t>
  </si>
  <si>
    <t>Mikkel</t>
  </si>
  <si>
    <t>SLOUGH</t>
  </si>
  <si>
    <t>Reichert</t>
  </si>
  <si>
    <t>BSE</t>
  </si>
  <si>
    <t>Evgeny</t>
  </si>
  <si>
    <t>KRISTIANSAND</t>
  </si>
  <si>
    <t>Aitor</t>
  </si>
  <si>
    <t>Felipe</t>
  </si>
  <si>
    <t>OAS AKTIENGESELLSCHAFT</t>
  </si>
  <si>
    <t>OAS</t>
  </si>
  <si>
    <t>CAROLINE HERSCHEL STRASSE 1 TECHNOLOGIEPARK BREMEN</t>
  </si>
  <si>
    <t>www.oas.de</t>
  </si>
  <si>
    <t>DE114425032</t>
  </si>
  <si>
    <t>OUC</t>
  </si>
  <si>
    <t>PORTO SALVO</t>
  </si>
  <si>
    <t>CMA</t>
  </si>
  <si>
    <t>Joël</t>
  </si>
  <si>
    <t>Lecomte</t>
  </si>
  <si>
    <t>Crespo</t>
  </si>
  <si>
    <t>RESILTECH SRL</t>
  </si>
  <si>
    <t>RESILTECH</t>
  </si>
  <si>
    <t>VIA B GIGLI 27 LATIGNANO PISA</t>
  </si>
  <si>
    <t>CASCINA</t>
  </si>
  <si>
    <t>http://www.resiltech.com</t>
  </si>
  <si>
    <t>IT01845040508</t>
  </si>
  <si>
    <t>Vieira</t>
  </si>
  <si>
    <t>ESC</t>
  </si>
  <si>
    <t>https://ec.europa.eu/research/participants/api/contact/indexcontactproject.html?pic=999971837&amp;projectId=261566&amp;programId=10000009</t>
  </si>
  <si>
    <t>+386 1 477 3900</t>
  </si>
  <si>
    <t>+386 1 251 9385</t>
  </si>
  <si>
    <t>3d Communication SARL</t>
  </si>
  <si>
    <t>3D</t>
  </si>
  <si>
    <t>rue Fernand Pelloutier 49</t>
  </si>
  <si>
    <t>Boulogne Billancourt</t>
  </si>
  <si>
    <t>https://ec.europa.eu/research/participants/api/contact/indexcontactproject.html?pic=987976041&amp;projectId=261566&amp;programId=10000009</t>
  </si>
  <si>
    <t>Alexis</t>
  </si>
  <si>
    <t>Noal</t>
  </si>
  <si>
    <t>+33 1 46 05 87 87</t>
  </si>
  <si>
    <t>GLOBAL SECURITY CHALLENGE LLP</t>
  </si>
  <si>
    <t>gsc</t>
  </si>
  <si>
    <t>GLOUCESTER PLACE 57</t>
  </si>
  <si>
    <t>W1U 8JJ</t>
  </si>
  <si>
    <t>www.globalsecuritychallenge.com</t>
  </si>
  <si>
    <t>https://ec.europa.eu/research/participants/api/contact/indexcontactproject.html?pic=991950034&amp;projectId=261566&amp;programId=10000009</t>
  </si>
  <si>
    <t>+44 7 738009161</t>
  </si>
  <si>
    <t>+44 2 072240110</t>
  </si>
  <si>
    <t>Rosanna</t>
  </si>
  <si>
    <t>+49 331 977 1298</t>
  </si>
  <si>
    <t>Leuven</t>
  </si>
  <si>
    <t>Jose Ramon</t>
  </si>
  <si>
    <t>+34 91 807 21 99</t>
  </si>
  <si>
    <t>GAS</t>
  </si>
  <si>
    <t>Ortega</t>
  </si>
  <si>
    <t>Paseo de la Habana 138</t>
  </si>
  <si>
    <t>www.ineco.es</t>
  </si>
  <si>
    <t>PILDO CONSULTING SL</t>
  </si>
  <si>
    <t>PILDO LABS PLD</t>
  </si>
  <si>
    <t>CALLE MARIE CURIE PARC TECNOLOGIC BCN NORD</t>
  </si>
  <si>
    <t>http://www.pildo.com</t>
  </si>
  <si>
    <t>ESB50877661</t>
  </si>
  <si>
    <t>MINISTERE DE LA TRANSITION ECOLOGIQUE ET SOLIDAIRE</t>
  </si>
  <si>
    <t>MTES</t>
  </si>
  <si>
    <t>Grande Arche - Tour Sequoia</t>
  </si>
  <si>
    <t>paris-la défense</t>
  </si>
  <si>
    <t>www.developpement-durable.gouv.fr/</t>
  </si>
  <si>
    <t>IMST GMBH</t>
  </si>
  <si>
    <t>INSTITUT FUR MOBIL-UND SATELLITENFUNKTECHNIK</t>
  </si>
  <si>
    <t>CARL FRIEDRICH GAUSSSTRASSE 2</t>
  </si>
  <si>
    <t>KAMP LINTFORT</t>
  </si>
  <si>
    <t>Yoann</t>
  </si>
  <si>
    <t>Toulouse</t>
  </si>
  <si>
    <t>María Paz</t>
  </si>
  <si>
    <t>Blanco Temprano</t>
  </si>
  <si>
    <t>GRUPO MECANICA DEL VUELO SISTEMAS SA</t>
  </si>
  <si>
    <t>CALLE ISAAC NEWTON 11 PARQUE TECNOLOGICO DE MADRID</t>
  </si>
  <si>
    <t>TRES CANTOS MADRID</t>
  </si>
  <si>
    <t>www.gmv.com</t>
  </si>
  <si>
    <t>ESA83135111</t>
  </si>
  <si>
    <t>TCA</t>
  </si>
  <si>
    <t>CHT</t>
  </si>
  <si>
    <t>WAVRE</t>
  </si>
  <si>
    <t>D.M.A.T. CONSULTING KG</t>
  </si>
  <si>
    <t>DMAT</t>
  </si>
  <si>
    <t>GRUENE GASSE 12</t>
  </si>
  <si>
    <t>LIEBOCH</t>
  </si>
  <si>
    <t>www.dmat.at</t>
  </si>
  <si>
    <t>ATU65965538</t>
  </si>
  <si>
    <t>JOHANNITER-UNFALL-HILFE EV</t>
  </si>
  <si>
    <t>JOHANNITER</t>
  </si>
  <si>
    <t>LUTZOWTRASSE 94</t>
  </si>
  <si>
    <t>www.johanniter-akademie.de</t>
  </si>
  <si>
    <t>DE122124138</t>
  </si>
  <si>
    <t>PRESTVANNVEIEN  38</t>
  </si>
  <si>
    <t>GENEVA</t>
  </si>
  <si>
    <t>ANSUR TECHNOLOGIES AS</t>
  </si>
  <si>
    <t>ANSUR</t>
  </si>
  <si>
    <t>MARTIN LINGES VEI 25</t>
  </si>
  <si>
    <t>NO888777032</t>
  </si>
  <si>
    <t>ECOLE ROYALE MILITAIRE - KONINKLIJKE MILITAIRE SCHOOL</t>
  </si>
  <si>
    <t>ERM – KMS</t>
  </si>
  <si>
    <t>Avenue de la Renaissance 30</t>
  </si>
  <si>
    <t>www.sic.rma.ac.be</t>
  </si>
  <si>
    <t>Popov</t>
  </si>
  <si>
    <t>TELESPAZIO SPA</t>
  </si>
  <si>
    <t>TPZ</t>
  </si>
  <si>
    <t>VIA TIBURTINA 965</t>
  </si>
  <si>
    <t>www.telespazio.it</t>
  </si>
  <si>
    <t>IT04812701003</t>
  </si>
  <si>
    <t>www.qascom.com</t>
  </si>
  <si>
    <t>Pozzobon</t>
  </si>
  <si>
    <t>Nitsch</t>
  </si>
  <si>
    <t>Mcclean</t>
  </si>
  <si>
    <t>Jason</t>
  </si>
  <si>
    <t>Neumann</t>
  </si>
  <si>
    <t>Basingstoke</t>
  </si>
  <si>
    <t>Christelle</t>
  </si>
  <si>
    <t>Ferreira</t>
  </si>
  <si>
    <t>Kamila</t>
  </si>
  <si>
    <t>GNS</t>
  </si>
  <si>
    <t>UNIVERSITE DE LAUSANNE</t>
  </si>
  <si>
    <t>UNIL</t>
  </si>
  <si>
    <t>Quartier Unil-Centre Bâtiment Unicentre</t>
  </si>
  <si>
    <t>www.unil.ch</t>
  </si>
  <si>
    <t>CH330480</t>
  </si>
  <si>
    <t>ASB</t>
  </si>
  <si>
    <t>UNIVERSIDAD MIGUEL HERNANDEZ DE ELCHE</t>
  </si>
  <si>
    <t>UMH</t>
  </si>
  <si>
    <t>AVENIDA DE LA UNIVERSIDAD S-N</t>
  </si>
  <si>
    <t>www.umh.es</t>
  </si>
  <si>
    <t>ESQ5350015C</t>
  </si>
  <si>
    <t>+44 191 282 4528</t>
  </si>
  <si>
    <t>+39 06 30156099</t>
  </si>
  <si>
    <t>+39 06 30156803</t>
  </si>
  <si>
    <t>ROYAL HOLLOWAY AND BEDFORD NEW COLLEGE</t>
  </si>
  <si>
    <t>RHUL</t>
  </si>
  <si>
    <t>EGHAM HILL UNIVERSITY OF LONDON</t>
  </si>
  <si>
    <t>EGHAM</t>
  </si>
  <si>
    <t>TW20 0EX</t>
  </si>
  <si>
    <t>http://www.rhul.ac.uk</t>
  </si>
  <si>
    <t>GB212327410</t>
  </si>
  <si>
    <t>Rosemary</t>
  </si>
  <si>
    <t>Greaves</t>
  </si>
  <si>
    <t>Pascale</t>
  </si>
  <si>
    <t>CULTURES INTERACTIVE E.V. - VEREIN ZUR INTERKULTURELLEN BILDUNG UND GEWALTPRAVENTION</t>
  </si>
  <si>
    <t>CULTURES</t>
  </si>
  <si>
    <t>MAINZER STR 11</t>
  </si>
  <si>
    <t>www.cultures-interactive.de</t>
  </si>
  <si>
    <t>Baer</t>
  </si>
  <si>
    <t>Navarro</t>
  </si>
  <si>
    <t>EUROPEAN UNIVERSITY INSTITUTE</t>
  </si>
  <si>
    <t>ISTITUTO UNIVERSITARIO EUROPEO</t>
  </si>
  <si>
    <t>VIA DEI ROCCETTINI 9</t>
  </si>
  <si>
    <t>FIESOLE</t>
  </si>
  <si>
    <t>www.eui.eu</t>
  </si>
  <si>
    <t>Serena</t>
  </si>
  <si>
    <t>Scarselli</t>
  </si>
  <si>
    <t>POR</t>
  </si>
  <si>
    <t>Godfrey</t>
  </si>
  <si>
    <t>Matei</t>
  </si>
  <si>
    <t>AIRBUS GROUP SAS</t>
  </si>
  <si>
    <t>AGI-F</t>
  </si>
  <si>
    <t>2 ROND-POINT EMILE DEWOITINE</t>
  </si>
  <si>
    <t>www.airbusgroup.com</t>
  </si>
  <si>
    <t>FR17341535094</t>
  </si>
  <si>
    <t>Van Dijk</t>
  </si>
  <si>
    <t>CCE</t>
  </si>
  <si>
    <t>AIRBUS GROUP LIMITED</t>
  </si>
  <si>
    <t>AIRBUSGROUP LIMITED</t>
  </si>
  <si>
    <t>WELLINGTON HOUSE 125 130 STRAND</t>
  </si>
  <si>
    <t>WC2R 0AP</t>
  </si>
  <si>
    <t>GB539391417</t>
  </si>
  <si>
    <t>+358 9 759 88 678</t>
  </si>
  <si>
    <t>Maureen</t>
  </si>
  <si>
    <t>Tiberiu</t>
  </si>
  <si>
    <t>PROCTER &amp; GAMBLE SERVICES COMPANY NV</t>
  </si>
  <si>
    <t>PGBS</t>
  </si>
  <si>
    <t>TEMSELAAN 100</t>
  </si>
  <si>
    <t>STROMBEEK BEVER</t>
  </si>
  <si>
    <t>BE0437862552</t>
  </si>
  <si>
    <t>Diane</t>
  </si>
  <si>
    <t>Rudolf</t>
  </si>
  <si>
    <t>Carles</t>
  </si>
  <si>
    <t>Nemeth</t>
  </si>
  <si>
    <t>ARIES</t>
  </si>
  <si>
    <t>CORK</t>
  </si>
  <si>
    <t>IBEC</t>
  </si>
  <si>
    <t>Tadeusz</t>
  </si>
  <si>
    <t>Kiel</t>
  </si>
  <si>
    <t>UNIVERSITE DE LORRAINE</t>
  </si>
  <si>
    <t>COURS LEOPOLD 34</t>
  </si>
  <si>
    <t>NANCY CEDEX</t>
  </si>
  <si>
    <t>www.univ-lorraine.fr</t>
  </si>
  <si>
    <t>FR24130015506</t>
  </si>
  <si>
    <t>Lev</t>
  </si>
  <si>
    <t>ECO</t>
  </si>
  <si>
    <t>917 01</t>
  </si>
  <si>
    <t>PWC</t>
  </si>
  <si>
    <t>GEOTHERMAL ANYWHERE AS</t>
  </si>
  <si>
    <t>SMT</t>
  </si>
  <si>
    <t>PIESTANSKA 3</t>
  </si>
  <si>
    <t>www.geothermalanywhere.com</t>
  </si>
  <si>
    <t>PREDICT</t>
  </si>
  <si>
    <t>C-TECH INNOVATION LIMITED</t>
  </si>
  <si>
    <t>C-TECH</t>
  </si>
  <si>
    <t>CAPENHURST TECHNOLOGY PARK</t>
  </si>
  <si>
    <t>CHESTER</t>
  </si>
  <si>
    <t>CH1 6EH</t>
  </si>
  <si>
    <t>www.ctechinnovation.com</t>
  </si>
  <si>
    <t>GB762739108</t>
  </si>
  <si>
    <t>Cupertino</t>
  </si>
  <si>
    <t>+44 151347 2965</t>
  </si>
  <si>
    <t>+44 151 347 2901</t>
  </si>
  <si>
    <t>O PORRINO</t>
  </si>
  <si>
    <t>Dusan</t>
  </si>
  <si>
    <t>Paris Torres</t>
  </si>
  <si>
    <t>ROBOTNIK AUTOMATION SLL</t>
  </si>
  <si>
    <t>ROBOTNIK</t>
  </si>
  <si>
    <t>CARRER DE BARCELONA, 3-A. P.I. FUENTE DEL JARRO</t>
  </si>
  <si>
    <t>www.robotnik.es</t>
  </si>
  <si>
    <t>ESB97223630</t>
  </si>
  <si>
    <t>Alexandre</t>
  </si>
  <si>
    <t>Jenny</t>
  </si>
  <si>
    <t>Paap</t>
  </si>
  <si>
    <t>Gustafsson</t>
  </si>
  <si>
    <t>Martijn</t>
  </si>
  <si>
    <t>Black</t>
  </si>
  <si>
    <t>ING</t>
  </si>
  <si>
    <t>+49 9313182294</t>
  </si>
  <si>
    <t>Rasmus</t>
  </si>
  <si>
    <t>WOKINGHAM</t>
  </si>
  <si>
    <t>Leire</t>
  </si>
  <si>
    <t>Pia</t>
  </si>
  <si>
    <t>Virginie</t>
  </si>
  <si>
    <t>Fabre</t>
  </si>
  <si>
    <t>STM</t>
  </si>
  <si>
    <t>'S-GRAVENHAGE</t>
  </si>
  <si>
    <t>Dorothea</t>
  </si>
  <si>
    <t>GIJON</t>
  </si>
  <si>
    <t>WIESBADEN</t>
  </si>
  <si>
    <t>LIB</t>
  </si>
  <si>
    <t>Nuria</t>
  </si>
  <si>
    <t>Juraj</t>
  </si>
  <si>
    <t>UNIVERSITE DE STRASBOURG</t>
  </si>
  <si>
    <t>UNISTRA</t>
  </si>
  <si>
    <t>RUE BLAISE PASCAL 4</t>
  </si>
  <si>
    <t>STRASBOURG</t>
  </si>
  <si>
    <t>http://www.unistra.fr</t>
  </si>
  <si>
    <t>FR44130005457</t>
  </si>
  <si>
    <t>Seifert</t>
  </si>
  <si>
    <t>COMUNE DI FIRENZE</t>
  </si>
  <si>
    <t>PIAZZA SIGNORIA 1</t>
  </si>
  <si>
    <t>www.comune.fi.it</t>
  </si>
  <si>
    <t>IT01307110484</t>
  </si>
  <si>
    <t>Barbieri</t>
  </si>
  <si>
    <t>Lara</t>
  </si>
  <si>
    <t>OVE ARUP &amp; PARTNERS INTERNATIONAL LIMITED</t>
  </si>
  <si>
    <t>FITZROY STREET 13</t>
  </si>
  <si>
    <t>W1T 4BQ</t>
  </si>
  <si>
    <t>GB524461265</t>
  </si>
  <si>
    <t>FSS</t>
  </si>
  <si>
    <t>AYUNTAMIENTO DE DONOSTIA SAN SEBASTIAN</t>
  </si>
  <si>
    <t>CALLE IGENTEA 1</t>
  </si>
  <si>
    <t>www.donostia.org</t>
  </si>
  <si>
    <t>ESP2007400A</t>
  </si>
  <si>
    <t>BRISTOL CITY COUNCIL</t>
  </si>
  <si>
    <t>THE COUNCIL HOUSE COLLEGE GREEN</t>
  </si>
  <si>
    <t>BS1 5TR</t>
  </si>
  <si>
    <t>GB139563445</t>
  </si>
  <si>
    <t>Wien</t>
  </si>
  <si>
    <t>SGI</t>
  </si>
  <si>
    <t>Huub</t>
  </si>
  <si>
    <t>Martinez</t>
  </si>
  <si>
    <t>Horn</t>
  </si>
  <si>
    <t>Ramirez</t>
  </si>
  <si>
    <t>+44 20 7882 7525</t>
  </si>
  <si>
    <t>PAN</t>
  </si>
  <si>
    <t>BARI</t>
  </si>
  <si>
    <t>STAVANGER</t>
  </si>
  <si>
    <t>Urrutia</t>
  </si>
  <si>
    <t>Laukkanen</t>
  </si>
  <si>
    <t>+45 4677 4033</t>
  </si>
  <si>
    <t>Tallinn</t>
  </si>
  <si>
    <t>Elias</t>
  </si>
  <si>
    <t>Tarja</t>
  </si>
  <si>
    <t>Cortes</t>
  </si>
  <si>
    <t>TEC</t>
  </si>
  <si>
    <t>LOUGHBOROUGH UNIVERSITY</t>
  </si>
  <si>
    <t>ASHBY ROAD</t>
  </si>
  <si>
    <t>LOUGHBOROUGH</t>
  </si>
  <si>
    <t>LE11 3TU</t>
  </si>
  <si>
    <t>www.lboro.ac.uk</t>
  </si>
  <si>
    <t>GB115079431</t>
  </si>
  <si>
    <t>+44 1509 223953</t>
  </si>
  <si>
    <t>Lenka</t>
  </si>
  <si>
    <t>www.ey.com</t>
  </si>
  <si>
    <t>Fennell</t>
  </si>
  <si>
    <t>O'callaghan</t>
  </si>
  <si>
    <t>Krisztina</t>
  </si>
  <si>
    <t>CENTRE SCIENTIFIQUE &amp; TECHNIQUE DEL'INDUSTRIE TEXTILE BELGE ASBL</t>
  </si>
  <si>
    <t>CENTEXBEL WETENSCHAPPELIJK EN TECHNISCHCENTRUM VAN DE BELGISCHE TEXTIELNI</t>
  </si>
  <si>
    <t>RUE MONTOYER 24/2</t>
  </si>
  <si>
    <t>www.centexbel.eu</t>
  </si>
  <si>
    <t>BE0459218289</t>
  </si>
  <si>
    <t>Buyle</t>
  </si>
  <si>
    <t>Frances</t>
  </si>
  <si>
    <t>BRU</t>
  </si>
  <si>
    <t>MIP - CONSORZIO PER L'INNOVAZIONE NELLA GESTIONE DELLE IMPRESE E DELLA PUBBLICA AMMINISTRAZIONE</t>
  </si>
  <si>
    <t>MIP</t>
  </si>
  <si>
    <t>PIAZZA LEONARDO DA VINCI 32 32</t>
  </si>
  <si>
    <t>GYOR</t>
  </si>
  <si>
    <t>Vienna</t>
  </si>
  <si>
    <t>10 000</t>
  </si>
  <si>
    <t>Ira</t>
  </si>
  <si>
    <t>Zeynep</t>
  </si>
  <si>
    <t>DIG</t>
  </si>
  <si>
    <t>Gomez</t>
  </si>
  <si>
    <t>SRC-09</t>
  </si>
  <si>
    <t>https://ec.europa.eu/research/participants/api/contact/indexcontactproject.html?pic=999618757&amp;projectId=245478&amp;programId=10000009</t>
  </si>
  <si>
    <t>Lindberg</t>
  </si>
  <si>
    <t>CCA</t>
  </si>
  <si>
    <t>KOZEP-EUROPAI EGYETEM</t>
  </si>
  <si>
    <t>CENTRAL EUROPEAN UNIVERSITY</t>
  </si>
  <si>
    <t>NADOR UTCA 9</t>
  </si>
  <si>
    <t>www.ceu.hu</t>
  </si>
  <si>
    <t>HU18118463</t>
  </si>
  <si>
    <t>Vas</t>
  </si>
  <si>
    <t>Lohmeier</t>
  </si>
  <si>
    <t>PALAISEAU CEDEX</t>
  </si>
  <si>
    <t>LUDWIG BOLTZMANN GESELLSCHAFT OSTERREICHISCHE VEREINIGUNG ZUR FORDERUNG DER WISSENSCHAFTLICHEN FORSCHUNG</t>
  </si>
  <si>
    <t>NUSSDORFER STRASSE 64/6</t>
  </si>
  <si>
    <t>http://www.lbitrauma.org</t>
  </si>
  <si>
    <t>ATU37866608</t>
  </si>
  <si>
    <t>Ramos</t>
  </si>
  <si>
    <t>UNIVERZA V MARIBORU</t>
  </si>
  <si>
    <t>SLOMSKOV TRG 15</t>
  </si>
  <si>
    <t>www.uni-mb.si</t>
  </si>
  <si>
    <t>SI71674705</t>
  </si>
  <si>
    <t>TE</t>
  </si>
  <si>
    <t>VIS</t>
  </si>
  <si>
    <t>Wendy</t>
  </si>
  <si>
    <t>Charlotta</t>
  </si>
  <si>
    <t>Jörsäter</t>
  </si>
  <si>
    <t>Iulia</t>
  </si>
  <si>
    <t>Perez</t>
  </si>
  <si>
    <t>INSTITUT FUER MIKROTECHNIK MAINZ GMBH</t>
  </si>
  <si>
    <t>Carl-Zeiss-Str. 18-20</t>
  </si>
  <si>
    <t>www.imm-mainz.de</t>
  </si>
  <si>
    <t>Hainel</t>
  </si>
  <si>
    <t>INNOVATION ENGINEERING SRL</t>
  </si>
  <si>
    <t>INNEEN</t>
  </si>
  <si>
    <t>www.innovationengineering.eu</t>
  </si>
  <si>
    <t>IT10538331009</t>
  </si>
  <si>
    <t>Leonor Carolina</t>
  </si>
  <si>
    <t>+39 348 9348546</t>
  </si>
  <si>
    <t>Gaetano</t>
  </si>
  <si>
    <t>PNO INNOVATION</t>
  </si>
  <si>
    <t>EXCELSIORLAAN 51</t>
  </si>
  <si>
    <t>INGENIERIA Y ECONOMIA DEL TRANSPORTE SME MP SA</t>
  </si>
  <si>
    <t>INECO</t>
  </si>
  <si>
    <t>PASEO DE LA HABANA 138</t>
  </si>
  <si>
    <t>ESA28220168</t>
  </si>
  <si>
    <t>Marcos</t>
  </si>
  <si>
    <t>DEUTSCHE BAHN AG</t>
  </si>
  <si>
    <t>Potsdamer Platz 2</t>
  </si>
  <si>
    <t>www.deutschebahn.com</t>
  </si>
  <si>
    <t>DE811569869</t>
  </si>
  <si>
    <t>+32 2 626 12 61</t>
  </si>
  <si>
    <t>SNCF MOBILITES</t>
  </si>
  <si>
    <t>SNCF</t>
  </si>
  <si>
    <t>9 RUE JEAN-PHILIPPE RAMEAU</t>
  </si>
  <si>
    <t>ST DENIS</t>
  </si>
  <si>
    <t>www.sncf.fr</t>
  </si>
  <si>
    <t>FR35552049447</t>
  </si>
  <si>
    <t>UNION INTERNATIONALE DES CHEMINS DE FER</t>
  </si>
  <si>
    <t>UIC</t>
  </si>
  <si>
    <t>RUE JEAN REY 16</t>
  </si>
  <si>
    <t>www.uic.org</t>
  </si>
  <si>
    <t>FR43784601841</t>
  </si>
  <si>
    <t>Aline</t>
  </si>
  <si>
    <t>Wego</t>
  </si>
  <si>
    <t>BOMBARDIER TRANSPORTATION GMBH</t>
  </si>
  <si>
    <t>BOMBARDIER TRANSPORTATION</t>
  </si>
  <si>
    <t>EICHHORNSTRASSE 3</t>
  </si>
  <si>
    <t>www.bombardier.de/en/transportation</t>
  </si>
  <si>
    <t>DE811928847</t>
  </si>
  <si>
    <t>CB4 0WS</t>
  </si>
  <si>
    <t>UNIVERSITAET PADERBORN</t>
  </si>
  <si>
    <t>UPB</t>
  </si>
  <si>
    <t>WARBURGER STRASSE  100</t>
  </si>
  <si>
    <t>PADERBORN</t>
  </si>
  <si>
    <t>www.uni-paderborn.de</t>
  </si>
  <si>
    <t>DE811209907</t>
  </si>
  <si>
    <t>Gerdes</t>
  </si>
  <si>
    <t>+49 5251 602562</t>
  </si>
  <si>
    <t>+972 4 8293097</t>
  </si>
  <si>
    <t>+44 114 2224754</t>
  </si>
  <si>
    <t>SURESNES</t>
  </si>
  <si>
    <t>ENGINSOFT SPA</t>
  </si>
  <si>
    <t>VIA DELLA STAZIONE 27</t>
  </si>
  <si>
    <t>IT00599320223</t>
  </si>
  <si>
    <t>AZIENDA TRASPORTI MILANESI</t>
  </si>
  <si>
    <t>ATM</t>
  </si>
  <si>
    <t>Foro Bonaparte 61</t>
  </si>
  <si>
    <t>http://www.atm-mi.it</t>
  </si>
  <si>
    <t>ROD</t>
  </si>
  <si>
    <t>Massimiliano</t>
  </si>
  <si>
    <t>EAST JERUSALEM</t>
  </si>
  <si>
    <t>CNI</t>
  </si>
  <si>
    <t>Aleksander</t>
  </si>
  <si>
    <t>BV</t>
  </si>
  <si>
    <t>åsa</t>
  </si>
  <si>
    <t>FUNDACION ANDALUZA PARA EL DESARROLLO AEROESPACIAL</t>
  </si>
  <si>
    <t>FADA-CATEC</t>
  </si>
  <si>
    <t>CALLE WILBUR Y ORVILLE WRIGHT NUM 17, PARQUE AEROP</t>
  </si>
  <si>
    <t>www.catec.aero</t>
  </si>
  <si>
    <t>ESG91649616</t>
  </si>
  <si>
    <t>ALEXANDRA</t>
  </si>
  <si>
    <t>SCHN</t>
  </si>
  <si>
    <t>RUE JOSEPH MONIER 35</t>
  </si>
  <si>
    <t>www.schneider-electric.com</t>
  </si>
  <si>
    <t>Liu</t>
  </si>
  <si>
    <t>ENEL IBERIA SRL</t>
  </si>
  <si>
    <t>ESB85721025</t>
  </si>
  <si>
    <t>ESSL</t>
  </si>
  <si>
    <t>Agustín</t>
  </si>
  <si>
    <t>CAEN</t>
  </si>
  <si>
    <t>Maria Jose</t>
  </si>
  <si>
    <t>Centre de Tecnologia aerospacial</t>
  </si>
  <si>
    <t>CTAE</t>
  </si>
  <si>
    <t>Ed. CUBIC, Av. Siglo XXI esq. Pso de la Marina</t>
  </si>
  <si>
    <t>Viladecans</t>
  </si>
  <si>
    <t>www.ctae.org</t>
  </si>
  <si>
    <t>+34 93 664 26 44</t>
  </si>
  <si>
    <t>+34 93 635 00 83</t>
  </si>
  <si>
    <t>DIAMOND AIRCRAFT INDUSTRIES GMBH</t>
  </si>
  <si>
    <t>Nikolaus August Otto-Strasse 5</t>
  </si>
  <si>
    <t>www.diamond-air.at</t>
  </si>
  <si>
    <t>Villebon sur Yvette</t>
  </si>
  <si>
    <t>ISTITUTO SUPERIORE MARIO BOELLA SULLE TECNOLOGIE DELL'INFORMAZIONE E DELLE  TELECOMUNICAZIONI ASSOCIAZIONE</t>
  </si>
  <si>
    <t>ISMB</t>
  </si>
  <si>
    <t>VIA PIER CARLO BOGGIO 61</t>
  </si>
  <si>
    <t>www.ismb.it</t>
  </si>
  <si>
    <t>IT08057580014</t>
  </si>
  <si>
    <t>CNET SVENSKA AB</t>
  </si>
  <si>
    <t>CNET</t>
  </si>
  <si>
    <t>SVARDVAGEN 3A</t>
  </si>
  <si>
    <t>DANDERYD</t>
  </si>
  <si>
    <t>182 33</t>
  </si>
  <si>
    <t>www.cnet.se</t>
  </si>
  <si>
    <t>SE556506119801</t>
  </si>
  <si>
    <t>KINGSTON UNIVERSITY HIGHER EDUCATION CORPORATION</t>
  </si>
  <si>
    <t>RIVER HOUSE HIGH STREET  53-57</t>
  </si>
  <si>
    <t>KT1 1LQ</t>
  </si>
  <si>
    <t>http://www.kingston.ac.uk/</t>
  </si>
  <si>
    <t>GB564294814</t>
  </si>
  <si>
    <t>Manel</t>
  </si>
  <si>
    <t>MINISTERE DE LA DEFENSE</t>
  </si>
  <si>
    <t>MINDEF</t>
  </si>
  <si>
    <t>Rue Saint Dominique, 14</t>
  </si>
  <si>
    <t>FR32150000354</t>
  </si>
  <si>
    <t>UNIVERSITY OF PLYMOUTH</t>
  </si>
  <si>
    <t>UOP</t>
  </si>
  <si>
    <t>DRAKE CIRCUS</t>
  </si>
  <si>
    <t>PL4 8AA</t>
  </si>
  <si>
    <t>www.plymouth.ac.uk</t>
  </si>
  <si>
    <t>GB168287859</t>
  </si>
  <si>
    <t>+44 1752 588931</t>
  </si>
  <si>
    <t>Morris</t>
  </si>
  <si>
    <t>Anastasios</t>
  </si>
  <si>
    <t>Julius</t>
  </si>
  <si>
    <t>Cengiz</t>
  </si>
  <si>
    <t>UNIVERZITA KOMENSKEHO V BRATISLAVE</t>
  </si>
  <si>
    <t>UK BA</t>
  </si>
  <si>
    <t>SAFARIKOVO NAM 6</t>
  </si>
  <si>
    <t>http://www.uniba.sk</t>
  </si>
  <si>
    <t>SK2020845332</t>
  </si>
  <si>
    <t>AVENUE DE CORTENBERGH 71</t>
  </si>
  <si>
    <t>Boon</t>
  </si>
  <si>
    <t>+32 22194151</t>
  </si>
  <si>
    <t>CS</t>
  </si>
  <si>
    <t>IBS</t>
  </si>
  <si>
    <t>E.ON</t>
  </si>
  <si>
    <t>Petersen</t>
  </si>
  <si>
    <t>KOBENHAVN K</t>
  </si>
  <si>
    <t>EFPC</t>
  </si>
  <si>
    <t>YAVNE</t>
  </si>
  <si>
    <t>Remes</t>
  </si>
  <si>
    <t>Bremen</t>
  </si>
  <si>
    <t>MSA</t>
  </si>
  <si>
    <t>OX11 0QX</t>
  </si>
  <si>
    <t>Collin</t>
  </si>
  <si>
    <t>Therese</t>
  </si>
  <si>
    <t>Kruse</t>
  </si>
  <si>
    <t>HUS</t>
  </si>
  <si>
    <t>Britta</t>
  </si>
  <si>
    <t>RUE WASHINGTON 40</t>
  </si>
  <si>
    <t>Catharina</t>
  </si>
  <si>
    <t>ARTTIC ISRAEL INTERNATIONAL MANAGEMENT SERVICES 2009 LTD</t>
  </si>
  <si>
    <t>AIL</t>
  </si>
  <si>
    <t>KANFEY NESHARIM 15</t>
  </si>
  <si>
    <t>PERSONA</t>
  </si>
  <si>
    <t>Rafal</t>
  </si>
  <si>
    <t>Bee</t>
  </si>
  <si>
    <t>Tang</t>
  </si>
  <si>
    <t>+44 20 8417 2054</t>
  </si>
  <si>
    <t>+44 20 8417 2972</t>
  </si>
  <si>
    <t>Aggelos</t>
  </si>
  <si>
    <t>Delis</t>
  </si>
  <si>
    <t>AEROSPACE AND DEFENCE INDUSTRIES ASSOCIATION OF EUROPE</t>
  </si>
  <si>
    <t>ASD</t>
  </si>
  <si>
    <t>Avenue de Tervuren 270</t>
  </si>
  <si>
    <t>www.asd-europe.org</t>
  </si>
  <si>
    <t>Sauzede</t>
  </si>
  <si>
    <t>IT03902621212</t>
  </si>
  <si>
    <t>+39 081 8874640</t>
  </si>
  <si>
    <t>+39 081 8872391</t>
  </si>
  <si>
    <t>A.</t>
  </si>
  <si>
    <t>HELP</t>
  </si>
  <si>
    <t>BAPCO LBG</t>
  </si>
  <si>
    <t>BAPCO</t>
  </si>
  <si>
    <t>THE GRAINGER SUITE, DOBSON HOUSE REGENT CENTRE, GO</t>
  </si>
  <si>
    <t>NE3 3PF</t>
  </si>
  <si>
    <t>www.bapco.org.uk</t>
  </si>
  <si>
    <t>GB772115935</t>
  </si>
  <si>
    <t>https://ec.europa.eu/research/participants/api/contact/indexcontactproject.html?pic=999567347&amp;projectId=261659&amp;programId=10000009</t>
  </si>
  <si>
    <t>Hirst</t>
  </si>
  <si>
    <t>+44 1462 811650</t>
  </si>
  <si>
    <t>+44 1522 575542</t>
  </si>
  <si>
    <t>DataX Sp. z o.o.</t>
  </si>
  <si>
    <t>DTX</t>
  </si>
  <si>
    <t>UL. MUCHOBORSKA 16-18</t>
  </si>
  <si>
    <t>WrocLaw</t>
  </si>
  <si>
    <t>www.datax.pl</t>
  </si>
  <si>
    <t>https://ec.europa.eu/research/participants/api/contact/indexcontactproject.html?pic=990261943&amp;projectId=261659&amp;programId=10000009</t>
  </si>
  <si>
    <t>Pisz</t>
  </si>
  <si>
    <t>+48 600 212435</t>
  </si>
  <si>
    <t>+48 71 788 58 51</t>
  </si>
  <si>
    <t>https://ec.europa.eu/research/participants/api/contact/indexcontactproject.html?pic=999976202&amp;projectId=261659&amp;programId=10000009</t>
  </si>
  <si>
    <t>+3493 4017200</t>
  </si>
  <si>
    <t>https://ec.europa.eu/research/participants/api/contact/indexcontactproject.html?pic=999956705&amp;projectId=261659&amp;programId=10000009</t>
  </si>
  <si>
    <t>Eustache</t>
  </si>
  <si>
    <t>+33 1 61387648</t>
  </si>
  <si>
    <t>+33 1 61385814</t>
  </si>
  <si>
    <t>https://ec.europa.eu/research/participants/api/contact/indexcontactproject.html?pic=999992304&amp;projectId=261659&amp;programId=10000009</t>
  </si>
  <si>
    <t>+39 0332 789981</t>
  </si>
  <si>
    <t>Debarati</t>
  </si>
  <si>
    <t>Guha</t>
  </si>
  <si>
    <t>HKV LIJN IN WATER BV</t>
  </si>
  <si>
    <t>HKV</t>
  </si>
  <si>
    <t>BOTTER 11 29</t>
  </si>
  <si>
    <t>8232 JN</t>
  </si>
  <si>
    <t>www.hkvconsultants.com</t>
  </si>
  <si>
    <t>NL804242549B01</t>
  </si>
  <si>
    <t>AFTER</t>
  </si>
  <si>
    <t>https://ec.europa.eu/research/participants/api/contact/indexcontactproject.html?pic=999513221&amp;projectId=261788&amp;programId=10000009</t>
  </si>
  <si>
    <t>Gerd Hovin</t>
  </si>
  <si>
    <t>Kjølle</t>
  </si>
  <si>
    <t>+47 73 59 72 75</t>
  </si>
  <si>
    <t>https://ec.europa.eu/research/participants/api/contact/indexcontactproject.html?pic=999974359&amp;projectId=261788&amp;programId=10000009</t>
  </si>
  <si>
    <t>GRID SOLUTIONS SAS</t>
  </si>
  <si>
    <t>ESP DU GENERAL DE GAULLE 51 IMM LE GALILEE 8EME ETAGE COURBEVOIE</t>
  </si>
  <si>
    <t>PARIS LA DEFENSE</t>
  </si>
  <si>
    <t>www.alstom.com\gird\</t>
  </si>
  <si>
    <t>FR89389191800</t>
  </si>
  <si>
    <t>https://ec.europa.eu/research/participants/api/contact/indexcontactproject.html?pic=983170370&amp;projectId=261788&amp;programId=10000009</t>
  </si>
  <si>
    <t>Cros</t>
  </si>
  <si>
    <t>+33 1 49 01 74 52</t>
  </si>
  <si>
    <t>https://ec.europa.eu/research/participants/api/contact/indexcontactproject.html?pic=999980761&amp;projectId=261788&amp;programId=10000009</t>
  </si>
  <si>
    <t>Martin Gilje</t>
  </si>
  <si>
    <t>Jaatun</t>
  </si>
  <si>
    <t>+47 73592951</t>
  </si>
  <si>
    <t>+47 73592977</t>
  </si>
  <si>
    <t>https://ec.europa.eu/research/participants/api/contact/indexcontactproject.html?pic=999988521&amp;projectId=261788&amp;programId=10000009</t>
  </si>
  <si>
    <t>Giordano</t>
  </si>
  <si>
    <t>Vicoli</t>
  </si>
  <si>
    <t>+39 06 30484773</t>
  </si>
  <si>
    <t>+39 06 30486511</t>
  </si>
  <si>
    <t>TERNA - RETE ELETTRICA NAZIONALE SPA</t>
  </si>
  <si>
    <t>TERNA</t>
  </si>
  <si>
    <t>VIALE EGIDIO GALBANI 70</t>
  </si>
  <si>
    <t>www.terna.it</t>
  </si>
  <si>
    <t>IT05779661007</t>
  </si>
  <si>
    <t>https://ec.europa.eu/research/participants/api/contact/indexcontactproject.html?pic=997943373&amp;projectId=261788&amp;programId=10000009</t>
  </si>
  <si>
    <t>Sforna</t>
  </si>
  <si>
    <t>+39 348 3996191</t>
  </si>
  <si>
    <t>+39 06 83138267</t>
  </si>
  <si>
    <t>https://ec.europa.eu/research/participants/api/contact/indexcontactproject.html?pic=999842730&amp;projectId=261788&amp;programId=10000009</t>
  </si>
  <si>
    <t>+44 207 040 8963</t>
  </si>
  <si>
    <t>+44 207 040 8585</t>
  </si>
  <si>
    <t>https://ec.europa.eu/research/participants/api/contact/indexcontactproject.html?pic=999529420&amp;projectId=261788&amp;programId=10000009</t>
  </si>
  <si>
    <t>https://ec.europa.eu/research/participants/api/contact/indexcontactproject.html?pic=996589544&amp;projectId=261788&amp;programId=10000009</t>
  </si>
  <si>
    <t>+32 2 5467138</t>
  </si>
  <si>
    <t>+32 2 5467018</t>
  </si>
  <si>
    <t>CEPS AS</t>
  </si>
  <si>
    <t>ELEKTRARENSKA 774/2</t>
  </si>
  <si>
    <t>PRAHA 10</t>
  </si>
  <si>
    <t>101 52</t>
  </si>
  <si>
    <t>www.ceps.cz</t>
  </si>
  <si>
    <t>https://ec.europa.eu/research/participants/api/contact/indexcontactproject.html?pic=984262202&amp;projectId=261788&amp;programId=10000009</t>
  </si>
  <si>
    <t>Bilek</t>
  </si>
  <si>
    <t>+420 211 044 463</t>
  </si>
  <si>
    <t>+420 211 044 564</t>
  </si>
  <si>
    <t>ALSTOM POWER SYSTEMS</t>
  </si>
  <si>
    <t>GE-FR</t>
  </si>
  <si>
    <t>204 ROND-POINT DU PONT DE SEVRES</t>
  </si>
  <si>
    <t>http://www.power.alstom.com/home/</t>
  </si>
  <si>
    <t>FR03389192030</t>
  </si>
  <si>
    <t>https://ec.europa.eu/research/participants/api/contact/indexcontactproject.html?pic=984402464&amp;projectId=261788&amp;programId=10000009</t>
  </si>
  <si>
    <t>Schmitt</t>
  </si>
  <si>
    <t>+33 1 6013 2060</t>
  </si>
  <si>
    <t>+33 1 6013 2302</t>
  </si>
  <si>
    <t>https://ec.europa.eu/research/participants/api/contact/indexcontactproject.html?pic=999976687&amp;projectId=261788&amp;programId=10000009</t>
  </si>
  <si>
    <t>Isa</t>
  </si>
  <si>
    <t>Traverso</t>
  </si>
  <si>
    <t>+39 010 3532703</t>
  </si>
  <si>
    <t>+39 010 3532700</t>
  </si>
  <si>
    <t>https://ec.europa.eu/research/participants/api/contact/indexcontactproject.html?pic=999987260&amp;projectId=261788&amp;programId=10000009</t>
  </si>
  <si>
    <t>https://ec.europa.eu/research/participants/api/contact/indexcontactproject.html?pic=999992304&amp;projectId=261788&amp;programId=10000009</t>
  </si>
  <si>
    <t>+31 224 565656</t>
  </si>
  <si>
    <t>+31 224 565600</t>
  </si>
  <si>
    <t>Wimmer</t>
  </si>
  <si>
    <t>+49 8912052721</t>
  </si>
  <si>
    <t>ENEL INGEGNERIA E RICERCA SPA</t>
  </si>
  <si>
    <t>VIA MANTOVA 24</t>
  </si>
  <si>
    <t>www.enel.it</t>
  </si>
  <si>
    <t>IT10426731005</t>
  </si>
  <si>
    <t>Gentili</t>
  </si>
  <si>
    <t>+39 050 618 5822</t>
  </si>
  <si>
    <t>+39 050 533290</t>
  </si>
  <si>
    <t>DM</t>
  </si>
  <si>
    <t>OPTIMIZACION ORIENTADA A LA SOSTENIBILIDAD SL</t>
  </si>
  <si>
    <t>IDENER</t>
  </si>
  <si>
    <t>AVENIDA LEONARDO DA VINCI 18 PISO 2</t>
  </si>
  <si>
    <t>www.idener.es</t>
  </si>
  <si>
    <t>CREO</t>
  </si>
  <si>
    <t>Taby</t>
  </si>
  <si>
    <t>ATEP - AMKOR TECHNOLOGY PORTUGAL SA</t>
  </si>
  <si>
    <t>AMKOR PORTUGAL</t>
  </si>
  <si>
    <t>AVENIDA 1 DE MAIO 801</t>
  </si>
  <si>
    <t>MINDELO VILA DO CONDE</t>
  </si>
  <si>
    <t>4485 629</t>
  </si>
  <si>
    <t>www.nanium.com</t>
  </si>
  <si>
    <t>PT503690287</t>
  </si>
  <si>
    <t>TEKNIIKANTIE 14</t>
  </si>
  <si>
    <t>Vesa</t>
  </si>
  <si>
    <t>SCC</t>
  </si>
  <si>
    <t>AB</t>
  </si>
  <si>
    <t>SNCF RESEAU</t>
  </si>
  <si>
    <t>15-17 RUE JEAN-PHILIPPE RAMEAU</t>
  </si>
  <si>
    <t>LA PLAINE SAINT-DENIS</t>
  </si>
  <si>
    <t>www.sncf-reseau.fr</t>
  </si>
  <si>
    <t>FR73412280737</t>
  </si>
  <si>
    <t>UNIVERSITY OF HUDDERSFIELD</t>
  </si>
  <si>
    <t>HUD</t>
  </si>
  <si>
    <t>QUEENSGATE</t>
  </si>
  <si>
    <t>HD1 3DH</t>
  </si>
  <si>
    <t>www.hud.ac.uk</t>
  </si>
  <si>
    <t>GB516310190</t>
  </si>
  <si>
    <t>DIDCOT</t>
  </si>
  <si>
    <t>Ann-Christine</t>
  </si>
  <si>
    <t>Amir</t>
  </si>
  <si>
    <t>AFM</t>
  </si>
  <si>
    <t>ABB</t>
  </si>
  <si>
    <t>Wiedemann</t>
  </si>
  <si>
    <t>SSE</t>
  </si>
  <si>
    <t>ZIV</t>
  </si>
  <si>
    <t>HB</t>
  </si>
  <si>
    <t>FFG</t>
  </si>
  <si>
    <t>KARLSTADS UNIVERSITET</t>
  </si>
  <si>
    <t>UNIVERSITETSGATAN 2</t>
  </si>
  <si>
    <t>KARLSTAD</t>
  </si>
  <si>
    <t>651 88</t>
  </si>
  <si>
    <t>www.kau.se</t>
  </si>
  <si>
    <t>SE202100312001</t>
  </si>
  <si>
    <t>Donati</t>
  </si>
  <si>
    <t>Arnold</t>
  </si>
  <si>
    <t>ROUGHAN &amp; O'DONOVAN LIMITED</t>
  </si>
  <si>
    <t>ARENA ROAD ARENA HOUSE</t>
  </si>
  <si>
    <t>SANDYFORD</t>
  </si>
  <si>
    <t>IE8223146R</t>
  </si>
  <si>
    <t>TARTU ULIKOOL</t>
  </si>
  <si>
    <t>UNIVERSITY OF TARTU</t>
  </si>
  <si>
    <t>ULIKOOLI 18</t>
  </si>
  <si>
    <t>www.ut.ee</t>
  </si>
  <si>
    <t>EE100030417</t>
  </si>
  <si>
    <t>SVEUCILISTE U SPLITU</t>
  </si>
  <si>
    <t>POLJICKA CESTA 35</t>
  </si>
  <si>
    <t>www.unist.hr</t>
  </si>
  <si>
    <t>HR29845096215</t>
  </si>
  <si>
    <t>Noel</t>
  </si>
  <si>
    <t>LPW</t>
  </si>
  <si>
    <t>SCE</t>
  </si>
  <si>
    <t>DEPUY (IRELAND) UNLIMITED</t>
  </si>
  <si>
    <t>DePuy Ireland</t>
  </si>
  <si>
    <t>LOUGHBEG</t>
  </si>
  <si>
    <t>Ringaskiddy</t>
  </si>
  <si>
    <t>P43</t>
  </si>
  <si>
    <t>www.Depuy.com</t>
  </si>
  <si>
    <t>IE8263572M</t>
  </si>
  <si>
    <t>VENEZIA</t>
  </si>
  <si>
    <t>Jorma</t>
  </si>
  <si>
    <t>KARMIEL</t>
  </si>
  <si>
    <t>Thorsten</t>
  </si>
  <si>
    <t>Nikolay</t>
  </si>
  <si>
    <t>Françoise</t>
  </si>
  <si>
    <t>INNO TSD</t>
  </si>
  <si>
    <t>PLACE JOSEPH BERMOND OPHIRA I</t>
  </si>
  <si>
    <t>SOPHIA ANTIPOLIS VALBONNE</t>
  </si>
  <si>
    <t>http://www.inno-group.com</t>
  </si>
  <si>
    <t>FR78339309320</t>
  </si>
  <si>
    <t>VESZPREM</t>
  </si>
  <si>
    <t>Daly</t>
  </si>
  <si>
    <t>DUBLIN ROAD</t>
  </si>
  <si>
    <t>Wallace</t>
  </si>
  <si>
    <t>Heike</t>
  </si>
  <si>
    <t>Jozef</t>
  </si>
  <si>
    <t>Hauke</t>
  </si>
  <si>
    <t>VICARIOUS PERCEPTION TECHNOLOGIES BV</t>
  </si>
  <si>
    <t>VV</t>
  </si>
  <si>
    <t>Singel, 160</t>
  </si>
  <si>
    <t>1015 AH</t>
  </si>
  <si>
    <t>www.vicarvision.nl</t>
  </si>
  <si>
    <t>NL810150694B01</t>
  </si>
  <si>
    <t>BSH</t>
  </si>
  <si>
    <t>COPENHAGEN BUSINESS SCHOOL</t>
  </si>
  <si>
    <t>SOLBJERG PLADS 3</t>
  </si>
  <si>
    <t>FREDERIKSBERG</t>
  </si>
  <si>
    <t>http://www.cbs.dk</t>
  </si>
  <si>
    <t>DK19596915</t>
  </si>
  <si>
    <t>Luís</t>
  </si>
  <si>
    <t>Elsa</t>
  </si>
  <si>
    <t>Arno</t>
  </si>
  <si>
    <t>TECHNISCHE UNIVERSITAET KAISERSLAUTERN</t>
  </si>
  <si>
    <t>TUK</t>
  </si>
  <si>
    <t>GOTTLIEB DAIMLER STRASSE</t>
  </si>
  <si>
    <t>www.uni-kl.de</t>
  </si>
  <si>
    <t>+49 631 205 4380</t>
  </si>
  <si>
    <t>Wolff</t>
  </si>
  <si>
    <t>IPL</t>
  </si>
  <si>
    <t>Gallon</t>
  </si>
  <si>
    <t>Lino</t>
  </si>
  <si>
    <t>S4 7QQ</t>
  </si>
  <si>
    <t>Rachel</t>
  </si>
  <si>
    <t>AQUA-Q AB</t>
  </si>
  <si>
    <t>AQUA-Q</t>
  </si>
  <si>
    <t>VIDJAVAGEN 53</t>
  </si>
  <si>
    <t>FARSTA</t>
  </si>
  <si>
    <t>123 52</t>
  </si>
  <si>
    <t>www.aqua-q.se</t>
  </si>
  <si>
    <t>SE556445064001</t>
  </si>
  <si>
    <t>AQUA</t>
  </si>
  <si>
    <t>TURKU</t>
  </si>
  <si>
    <t>Valentino</t>
  </si>
  <si>
    <t>Meduri</t>
  </si>
  <si>
    <t>+39 06 8555208</t>
  </si>
  <si>
    <t>+39 06 8558988</t>
  </si>
  <si>
    <t>Nyman</t>
  </si>
  <si>
    <t>+358 20 722 3365</t>
  </si>
  <si>
    <t>113 46</t>
  </si>
  <si>
    <t>ROBIN</t>
  </si>
  <si>
    <t>Tuominen</t>
  </si>
  <si>
    <t>NUNEATON</t>
  </si>
  <si>
    <t>+358 20 7223499</t>
  </si>
  <si>
    <t>UVA</t>
  </si>
  <si>
    <t>ATT</t>
  </si>
  <si>
    <t>CEFRIEL SOCIETA CONSORTILE A RESPONSABILITA LIMITATA</t>
  </si>
  <si>
    <t>CEFRIEL</t>
  </si>
  <si>
    <t>VIALE SARCA 226</t>
  </si>
  <si>
    <t>IT09144820157</t>
  </si>
  <si>
    <t>Cronin</t>
  </si>
  <si>
    <t>BAY ZOLTAN ALKALMAZOTT KUTATASI KOZHASZNU NONPROFIT KFT.</t>
  </si>
  <si>
    <t>BZN</t>
  </si>
  <si>
    <t>KONDORFA UTCA 1</t>
  </si>
  <si>
    <t>www.bayzoltan.org</t>
  </si>
  <si>
    <t>HU23497980</t>
  </si>
  <si>
    <t>Ola</t>
  </si>
  <si>
    <t>STORM</t>
  </si>
  <si>
    <t>Helge</t>
  </si>
  <si>
    <t>GB888808059</t>
  </si>
  <si>
    <t>SCL</t>
  </si>
  <si>
    <t>SECURENV</t>
  </si>
  <si>
    <t>https://ec.europa.eu/research/participants/api/contact/indexcontactproject.html?pic=999627875&amp;projectId=218152&amp;programId=10000009</t>
  </si>
  <si>
    <t>Roffey</t>
  </si>
  <si>
    <t>+46-8-55503797</t>
  </si>
  <si>
    <t>+46-8-55503100</t>
  </si>
  <si>
    <t>ADELPHI RESEARCH GEMEINNUTZIGE GMBH</t>
  </si>
  <si>
    <t>adelphi</t>
  </si>
  <si>
    <t>ALT-MOABIT 91</t>
  </si>
  <si>
    <t>www.adelphi.de</t>
  </si>
  <si>
    <t>DE813281567</t>
  </si>
  <si>
    <t>https://ec.europa.eu/research/participants/api/contact/indexcontactproject.html?pic=999693350&amp;projectId=218152&amp;programId=10000009</t>
  </si>
  <si>
    <t>Carius</t>
  </si>
  <si>
    <t>https://ec.europa.eu/research/participants/api/contact/indexcontactproject.html?pic=999745536&amp;projectId=218152&amp;programId=10000009</t>
  </si>
  <si>
    <t>Balazs</t>
  </si>
  <si>
    <t>Bodo</t>
  </si>
  <si>
    <t>HENGELOSESTRAAT 705</t>
  </si>
  <si>
    <t>7521 PA</t>
  </si>
  <si>
    <t>HENGELOSESTRAAT 500</t>
  </si>
  <si>
    <t>7521 AN</t>
  </si>
  <si>
    <t>CAPSENZE HANDELSBOLAG</t>
  </si>
  <si>
    <t>SCHEELEVAGEN 22</t>
  </si>
  <si>
    <t>223 63</t>
  </si>
  <si>
    <t>http://www.capsenze.se</t>
  </si>
  <si>
    <t>SE969690286601</t>
  </si>
  <si>
    <t>TERNI</t>
  </si>
  <si>
    <t>Elisabetta</t>
  </si>
  <si>
    <t>Maria Dolores</t>
  </si>
  <si>
    <t>Ferrando</t>
  </si>
  <si>
    <t>Toivonen</t>
  </si>
  <si>
    <t>413 46</t>
  </si>
  <si>
    <t>Ziad</t>
  </si>
  <si>
    <t>Jeannette</t>
  </si>
  <si>
    <t>Jordan</t>
  </si>
  <si>
    <t>Malins</t>
  </si>
  <si>
    <t>Dominic</t>
  </si>
  <si>
    <t>Wright</t>
  </si>
  <si>
    <t>+44 1223 420844</t>
  </si>
  <si>
    <t>CRISP</t>
  </si>
  <si>
    <t>Susann</t>
  </si>
  <si>
    <t>Jose Miguel</t>
  </si>
  <si>
    <t>HOGSKOLEN I GJOVIK</t>
  </si>
  <si>
    <t>GUC</t>
  </si>
  <si>
    <t>TEKNOLOGIVEGEN 22</t>
  </si>
  <si>
    <t>GJOVIK</t>
  </si>
  <si>
    <t>NO970937668</t>
  </si>
  <si>
    <t>Kathrine</t>
  </si>
  <si>
    <t>THE UNIVERSITY OF SALFORD</t>
  </si>
  <si>
    <t>THE CRESCENT 43</t>
  </si>
  <si>
    <t>M5 4WT</t>
  </si>
  <si>
    <t>www.salford.ac.uk</t>
  </si>
  <si>
    <t>GB712463556</t>
  </si>
  <si>
    <t>+44 161 295 5097</t>
  </si>
  <si>
    <t>Ingo</t>
  </si>
  <si>
    <t>SMART</t>
  </si>
  <si>
    <t>SUN</t>
  </si>
  <si>
    <t>Nilsson</t>
  </si>
  <si>
    <t>SPEAR</t>
  </si>
  <si>
    <t>Pavlov</t>
  </si>
  <si>
    <t>+46 31 7723585</t>
  </si>
  <si>
    <t>Carolin</t>
  </si>
  <si>
    <t>Auer</t>
  </si>
  <si>
    <t>Suzan</t>
  </si>
  <si>
    <t>Aminpour</t>
  </si>
  <si>
    <t>Pusok</t>
  </si>
  <si>
    <t>Jasmina</t>
  </si>
  <si>
    <t>Ambulance and Emergency Physicians Association</t>
  </si>
  <si>
    <t>AAHD</t>
  </si>
  <si>
    <t>Hurriyet Bulvari 1</t>
  </si>
  <si>
    <t>Izmir</t>
  </si>
  <si>
    <t>TR0050420895</t>
  </si>
  <si>
    <t>SINDICE LIMITED</t>
  </si>
  <si>
    <t>Sindice</t>
  </si>
  <si>
    <t>IDA BUSINESS PARK LOWER DANGA DERI</t>
  </si>
  <si>
    <t>http://sindice.com</t>
  </si>
  <si>
    <t>IE9802983T</t>
  </si>
  <si>
    <t>PD</t>
  </si>
  <si>
    <t>Ion</t>
  </si>
  <si>
    <t>RATB</t>
  </si>
  <si>
    <t>Gert</t>
  </si>
  <si>
    <t>ISO</t>
  </si>
  <si>
    <t>UNIVERSITA DEGLI STUDI DI VERONA</t>
  </si>
  <si>
    <t>UNIVR</t>
  </si>
  <si>
    <t>VIA DELL ARTIGLIERE 8</t>
  </si>
  <si>
    <t>www.univr.it</t>
  </si>
  <si>
    <t>IT01541040232</t>
  </si>
  <si>
    <t>Finocchiaro</t>
  </si>
  <si>
    <t>MICROFLUIDIC CHIPSHOP GMBH</t>
  </si>
  <si>
    <t>MFCS</t>
  </si>
  <si>
    <t>STOCKHOLMER STRASSE 20</t>
  </si>
  <si>
    <t>www.microfluidic-ChipShop.com</t>
  </si>
  <si>
    <t>Detlef</t>
  </si>
  <si>
    <t>UNIVERSITE DE RENNES I</t>
  </si>
  <si>
    <t>UR1</t>
  </si>
  <si>
    <t>RUE DU THABOR 2</t>
  </si>
  <si>
    <t>RENNES CEDEX</t>
  </si>
  <si>
    <t>www.univ-rennes1.fr</t>
  </si>
  <si>
    <t>FR70193509361</t>
  </si>
  <si>
    <t>Francesc</t>
  </si>
  <si>
    <t>Mirella</t>
  </si>
  <si>
    <t>Yuliya</t>
  </si>
  <si>
    <t>SBA</t>
  </si>
  <si>
    <t>Weippl</t>
  </si>
  <si>
    <t>YO10 5DG</t>
  </si>
  <si>
    <t>Jurgen</t>
  </si>
  <si>
    <t>Rodrigo-Martinez</t>
  </si>
  <si>
    <t>+34 964 387480</t>
  </si>
  <si>
    <t>+34 964 387625</t>
  </si>
  <si>
    <t>AOS</t>
  </si>
  <si>
    <t>Arendt</t>
  </si>
  <si>
    <t>Mariusz</t>
  </si>
  <si>
    <t>Engelbert</t>
  </si>
  <si>
    <t>UNIWERSYTET MORSKI W GDYNI</t>
  </si>
  <si>
    <t>ULICA MORSKA 81-87</t>
  </si>
  <si>
    <t>81-225</t>
  </si>
  <si>
    <t>www.am.gdynia.pl</t>
  </si>
  <si>
    <t>PL5860012873</t>
  </si>
  <si>
    <t>CW</t>
  </si>
  <si>
    <t>TOURCOING</t>
  </si>
  <si>
    <t>Mehmet</t>
  </si>
  <si>
    <t>Miloš</t>
  </si>
  <si>
    <t>Merja</t>
  </si>
  <si>
    <t>DGS</t>
  </si>
  <si>
    <t>SOFTWARE COMPANY EOOD</t>
  </si>
  <si>
    <t>SC</t>
  </si>
  <si>
    <t>TZARIGRADSKO SHOSSE  133</t>
  </si>
  <si>
    <t>BG121131146</t>
  </si>
  <si>
    <t>Eindhoven</t>
  </si>
  <si>
    <t>FUNDACIO INSTITUT DE BIOENGINYERIA DE CATALUNYA</t>
  </si>
  <si>
    <t>CARRER BALDIRI REIXAC PLANTA 2A 10-12</t>
  </si>
  <si>
    <t>http://www.ibecbarcelona.eu</t>
  </si>
  <si>
    <t>ESG64045719</t>
  </si>
  <si>
    <t>+39 070 9250216</t>
  </si>
  <si>
    <t>ANSALDO NUCLEARE SPA</t>
  </si>
  <si>
    <t>ANN</t>
  </si>
  <si>
    <t>VIA LORENZI NICOLA 8</t>
  </si>
  <si>
    <t>www.ansaldonucleare.it</t>
  </si>
  <si>
    <t>IT02302610106</t>
  </si>
  <si>
    <t>Grattarola</t>
  </si>
  <si>
    <t>+39 010 6558500</t>
  </si>
  <si>
    <t>UNIVERSITY OF BRITISH COLUMBIA</t>
  </si>
  <si>
    <t>UBC</t>
  </si>
  <si>
    <t>AGRONOMY ROAD  102-6190</t>
  </si>
  <si>
    <t>VANCOUVER</t>
  </si>
  <si>
    <t>V6T1Z1</t>
  </si>
  <si>
    <t>www.ubc.ca</t>
  </si>
  <si>
    <t>Agatha</t>
  </si>
  <si>
    <t>STIFTELSEN NORGES GEOTEKNISKE INSTITUTT</t>
  </si>
  <si>
    <t>NGI</t>
  </si>
  <si>
    <t>Sognsveien 72</t>
  </si>
  <si>
    <t>N-0855</t>
  </si>
  <si>
    <t>www.ngi.no</t>
  </si>
  <si>
    <t>NO958254318</t>
  </si>
  <si>
    <t>+47 22230448</t>
  </si>
  <si>
    <t>AMRA - ANALISI E MONITORAGGIO DEL RISCHIO AMBIENTALE SCARL</t>
  </si>
  <si>
    <t>AMRA</t>
  </si>
  <si>
    <t>VIA NUOVA AGNANO 11</t>
  </si>
  <si>
    <t>IT05155871212</t>
  </si>
  <si>
    <t>Rossi Filangieri</t>
  </si>
  <si>
    <t>+39 081 7685124</t>
  </si>
  <si>
    <t>+39 081 7685144</t>
  </si>
  <si>
    <t>Deutsches Komitee Katastrophenvorsorge e.V.</t>
  </si>
  <si>
    <t>DKKV</t>
  </si>
  <si>
    <t>Friedrich-Ebert-Allee  38</t>
  </si>
  <si>
    <t>http://www.dkkv.org</t>
  </si>
  <si>
    <t>EXPERT SYSTEM FRANCE</t>
  </si>
  <si>
    <t>RUE DE BERCY TOUR MATTEI 207</t>
  </si>
  <si>
    <t>www.temis.com</t>
  </si>
  <si>
    <t>FR81432265585</t>
  </si>
  <si>
    <t>Geissler</t>
  </si>
  <si>
    <t>KNOWLEDGE NOW LIMITED</t>
  </si>
  <si>
    <t>K-NOW</t>
  </si>
  <si>
    <t>LYDGATE HOUSE LYDGATE LANE</t>
  </si>
  <si>
    <t>S10 5FH</t>
  </si>
  <si>
    <t>http://www.k-now.co.uk</t>
  </si>
  <si>
    <t>GB947108709</t>
  </si>
  <si>
    <t>31 864</t>
  </si>
  <si>
    <t>AUTORITA DI BACINO DEI FIUMI ISONZO TAGLIAMENTO LIVENZA PIAVE BRENTA BACCHIGLIONE</t>
  </si>
  <si>
    <t>AAWA</t>
  </si>
  <si>
    <t>CANNAREGIO  4314</t>
  </si>
  <si>
    <t>www.adbve.it</t>
  </si>
  <si>
    <t>IT94017380273</t>
  </si>
  <si>
    <t>Ferri</t>
  </si>
  <si>
    <t>Pals</t>
  </si>
  <si>
    <t>+31 53 4893702</t>
  </si>
  <si>
    <t>GEORGIA TECH RESEARCH CORPORATION</t>
  </si>
  <si>
    <t>GTRC</t>
  </si>
  <si>
    <t>GEORGIA INSTITUTE OF TECHNOLOGY</t>
  </si>
  <si>
    <t>ATLANTA GA</t>
  </si>
  <si>
    <t>30332 0420</t>
  </si>
  <si>
    <t>www.gtrc.gatech.edu</t>
  </si>
  <si>
    <t>Wannes</t>
  </si>
  <si>
    <t>Heirbaut</t>
  </si>
  <si>
    <t>PV</t>
  </si>
  <si>
    <t>UNIVERSITATEA DIN CRAIOVA</t>
  </si>
  <si>
    <t>UCV</t>
  </si>
  <si>
    <t>A I CUZA STREET 13</t>
  </si>
  <si>
    <t>www.central.ucv.ro</t>
  </si>
  <si>
    <t>RO4553380</t>
  </si>
  <si>
    <t>+32 2 721 54 84</t>
  </si>
  <si>
    <t>+32 2 721 54 44</t>
  </si>
  <si>
    <t>THALES NEDERLAND BV</t>
  </si>
  <si>
    <t>THALES NEDERLAND</t>
  </si>
  <si>
    <t>ZUIDELIJKE HAVENWEG 40</t>
  </si>
  <si>
    <t>7554 RR</t>
  </si>
  <si>
    <t>www.thales-nederland.nl</t>
  </si>
  <si>
    <t>NL808529328B01</t>
  </si>
  <si>
    <t>+44 113 343 6050</t>
  </si>
  <si>
    <t>EDISTRIBUCION REDES DIGITALES SL</t>
  </si>
  <si>
    <t>ENDESA DISTRIBUCION</t>
  </si>
  <si>
    <t>ESB82846817</t>
  </si>
  <si>
    <t>ZIV METERING SOLUTIONS SL</t>
  </si>
  <si>
    <t>PARQUE TECNOLOGICO DE ZAMUDIO EDI 210</t>
  </si>
  <si>
    <t>ZAMUDIO VIZCAYA</t>
  </si>
  <si>
    <t>www.zivmedida.com</t>
  </si>
  <si>
    <t>ESB95264776</t>
  </si>
  <si>
    <t>Landis+Gyr AG</t>
  </si>
  <si>
    <t>LANDIS+GYR</t>
  </si>
  <si>
    <t>Feldstrasse 1</t>
  </si>
  <si>
    <t>www.landisgyr.com</t>
  </si>
  <si>
    <t>Bardo</t>
  </si>
  <si>
    <t>Fantini</t>
  </si>
  <si>
    <t>ECOLE NORMALE SUPERIEURE DE LYON</t>
  </si>
  <si>
    <t>ENI</t>
  </si>
  <si>
    <t>5612 AB</t>
  </si>
  <si>
    <t>+353 214903501</t>
  </si>
  <si>
    <t>+49 551 393058</t>
  </si>
  <si>
    <t>+49 551 39183058</t>
  </si>
  <si>
    <t>Ruediger</t>
  </si>
  <si>
    <t>Lobbes</t>
  </si>
  <si>
    <t>Neville</t>
  </si>
  <si>
    <t>TOULON</t>
  </si>
  <si>
    <t>Fogarty</t>
  </si>
  <si>
    <t>+44 141 5524409</t>
  </si>
  <si>
    <t>Scholte</t>
  </si>
  <si>
    <t>LE PECQ</t>
  </si>
  <si>
    <t>INFINEON TECHNOLOGIES AUSTRIA  AG</t>
  </si>
  <si>
    <t>IFAT</t>
  </si>
  <si>
    <t>SIEMENSSTRASSE  2</t>
  </si>
  <si>
    <t>www.infineon.com/austria</t>
  </si>
  <si>
    <t>ATU46981707</t>
  </si>
  <si>
    <t>www.eutema.com</t>
  </si>
  <si>
    <t>MST</t>
  </si>
  <si>
    <t>NURNBERG</t>
  </si>
  <si>
    <t>OCEANSCAN - MARINE SYSTEMS &amp; TECHNOLOGY LDA</t>
  </si>
  <si>
    <t>AVENIDA DA LIBERDADE POLO DO MAR DO UPTEC</t>
  </si>
  <si>
    <t>MATOSINHOS PORTO</t>
  </si>
  <si>
    <t>4450 718</t>
  </si>
  <si>
    <t>www.oceanscan-mst.com</t>
  </si>
  <si>
    <t>PT508459761</t>
  </si>
  <si>
    <t>Sousa</t>
  </si>
  <si>
    <t>Samir</t>
  </si>
  <si>
    <t>Cappelli</t>
  </si>
  <si>
    <t>+44 207 848 8184</t>
  </si>
  <si>
    <t>+44 207 848 8187</t>
  </si>
  <si>
    <t>Stoodley</t>
  </si>
  <si>
    <t>RESEARCH AND EDUCATION LABORATORY IN INFORMATION TECHNOLOGIES</t>
  </si>
  <si>
    <t>Adrianiou 2 &amp; Papada</t>
  </si>
  <si>
    <t>www.ait.edu.gr</t>
  </si>
  <si>
    <t>EL998858676</t>
  </si>
  <si>
    <t>Spyropoulou</t>
  </si>
  <si>
    <t>+30 210 668 2719</t>
  </si>
  <si>
    <t>FYZIKALNI USTAV AV CR V.V.I</t>
  </si>
  <si>
    <t>IP-ASCR</t>
  </si>
  <si>
    <t>NA SLOVANCE 2</t>
  </si>
  <si>
    <t>PRAHA 8</t>
  </si>
  <si>
    <t>Jesús</t>
  </si>
  <si>
    <t>Arjan</t>
  </si>
  <si>
    <t>EI</t>
  </si>
  <si>
    <t>+32 2 775 8112</t>
  </si>
  <si>
    <t>Depauw</t>
  </si>
  <si>
    <t>Uriarte</t>
  </si>
  <si>
    <t>ALR</t>
  </si>
  <si>
    <t>Baden</t>
  </si>
  <si>
    <t>Camino</t>
  </si>
  <si>
    <t>Di Meo</t>
  </si>
  <si>
    <t>+39 06 50272942</t>
  </si>
  <si>
    <t>Colajanni</t>
  </si>
  <si>
    <t>QASCOM SRL</t>
  </si>
  <si>
    <t>QASCOM</t>
  </si>
  <si>
    <t>VIA O MARINALI  87</t>
  </si>
  <si>
    <t>BASSANO DEL GRAPPA VI</t>
  </si>
  <si>
    <t>IT03179630243</t>
  </si>
  <si>
    <t>TTI NORTE, S.L.</t>
  </si>
  <si>
    <t>TTI</t>
  </si>
  <si>
    <t>C/ ALBERT EINSTEIN 14</t>
  </si>
  <si>
    <t>www.ttinorte.es</t>
  </si>
  <si>
    <t>ESB39385083</t>
  </si>
  <si>
    <t>+34 942291212</t>
  </si>
  <si>
    <t>Ohlsson</t>
  </si>
  <si>
    <t>+48 12 6342372</t>
  </si>
  <si>
    <t>INTRACOM SA TELECOM SOLUTIONS</t>
  </si>
  <si>
    <t>INTRACOM TELECOM</t>
  </si>
  <si>
    <t>NEW ROAD PEANIA MARKOPOULO 19 7KM</t>
  </si>
  <si>
    <t>PEANIA</t>
  </si>
  <si>
    <t>www.intracom-telecom.com</t>
  </si>
  <si>
    <t>EL094157119</t>
  </si>
  <si>
    <t>Burkhard</t>
  </si>
  <si>
    <t>LARISSA</t>
  </si>
  <si>
    <t>+39 06 40040358</t>
  </si>
  <si>
    <t>+39 06 40040364</t>
  </si>
  <si>
    <t>NATO SCIENCE AND TECHNOLOGY ORGANISATION</t>
  </si>
  <si>
    <t>NATO STO CMRE</t>
  </si>
  <si>
    <t>BOULEVARD LEOPOLD III</t>
  </si>
  <si>
    <t>NEA SMYRNI</t>
  </si>
  <si>
    <t>SHS</t>
  </si>
  <si>
    <t>MERSEYSIDE</t>
  </si>
  <si>
    <t>DONCASTER</t>
  </si>
  <si>
    <t>POSTSTRAAT 1</t>
  </si>
  <si>
    <t>SITTARD</t>
  </si>
  <si>
    <t>6135 KR</t>
  </si>
  <si>
    <t>Maite</t>
  </si>
  <si>
    <t>Rémy</t>
  </si>
  <si>
    <t>Kristof</t>
  </si>
  <si>
    <t>BREST</t>
  </si>
  <si>
    <t>MALMO UNIVERSITET</t>
  </si>
  <si>
    <t>MALMO UNIVERSITY</t>
  </si>
  <si>
    <t>NORDENSKIOLDSGATAN 1</t>
  </si>
  <si>
    <t>MALMOE</t>
  </si>
  <si>
    <t>205 06</t>
  </si>
  <si>
    <t>www.mah.se</t>
  </si>
  <si>
    <t>SE202100492001</t>
  </si>
  <si>
    <t>Mesalouris</t>
  </si>
  <si>
    <t>+44 1904 434119</t>
  </si>
  <si>
    <t>Hunt</t>
  </si>
  <si>
    <t>821 09</t>
  </si>
  <si>
    <t>REGIONE LOMBARDIA</t>
  </si>
  <si>
    <t>RegLombardia</t>
  </si>
  <si>
    <t>PIAZZA CITTA DI LOMBARDIA 1</t>
  </si>
  <si>
    <t>www.regione.lombardia.it</t>
  </si>
  <si>
    <t>IT12874720159</t>
  </si>
  <si>
    <t>HEWLETT PACKARD ITALIANA SRL</t>
  </si>
  <si>
    <t>HPE</t>
  </si>
  <si>
    <t>VIA G DI VITTORIO 9</t>
  </si>
  <si>
    <t>CERNUSCO SUL NAVIGLIO MI</t>
  </si>
  <si>
    <t>IT00734930159</t>
  </si>
  <si>
    <t>NOEMALIFE SPA</t>
  </si>
  <si>
    <t>NML</t>
  </si>
  <si>
    <t>VIA GOBETTI 52</t>
  </si>
  <si>
    <t>IT04310690377</t>
  </si>
  <si>
    <t>Blyth</t>
  </si>
  <si>
    <t>Enfield</t>
  </si>
  <si>
    <t>Epidemico Limited</t>
  </si>
  <si>
    <t>Epidemico</t>
  </si>
  <si>
    <t>RBK House</t>
  </si>
  <si>
    <t>Irishtown</t>
  </si>
  <si>
    <t>ATHLONE</t>
  </si>
  <si>
    <t>http://www.rbk.ie/</t>
  </si>
  <si>
    <t>Mick</t>
  </si>
  <si>
    <t>EMA</t>
  </si>
  <si>
    <t>Groß</t>
  </si>
  <si>
    <t>UNIVERSITA' DEGLI STUDI DI BERGAMO</t>
  </si>
  <si>
    <t>UniBg</t>
  </si>
  <si>
    <t>VIA SALVECCHIO 19</t>
  </si>
  <si>
    <t>BERGAMO</t>
  </si>
  <si>
    <t>www.unibg.it</t>
  </si>
  <si>
    <t>IT01612800167</t>
  </si>
  <si>
    <t>UNABHANGIGES LANDESZENTRUM FUR DATENSCHUTZ</t>
  </si>
  <si>
    <t>ULD</t>
  </si>
  <si>
    <t>HOLSTENSTRASSE 98</t>
  </si>
  <si>
    <t>www.datenschutzzentrum.de</t>
  </si>
  <si>
    <t>GIESECKE &amp; DEVRIENT GESELLSCHAFT MIT BESCHRANKTER HAFTUNG</t>
  </si>
  <si>
    <t>G&amp;D</t>
  </si>
  <si>
    <t>PRINZREGENTENSTRASSE 159</t>
  </si>
  <si>
    <t>DE129365746</t>
  </si>
  <si>
    <t>EML EUROPEAN MEDIA LABORATORY GMBH</t>
  </si>
  <si>
    <t>EML</t>
  </si>
  <si>
    <t>BERLINER STRASSE 45</t>
  </si>
  <si>
    <t>DE187252261</t>
  </si>
  <si>
    <t>Rousseau</t>
  </si>
  <si>
    <t>Heather</t>
  </si>
  <si>
    <t>Nurmi</t>
  </si>
  <si>
    <t>Jasna</t>
  </si>
  <si>
    <t>Fanucci</t>
  </si>
  <si>
    <t>+49 631 205 3602</t>
  </si>
  <si>
    <t>LUBECK</t>
  </si>
  <si>
    <t>Koželj</t>
  </si>
  <si>
    <t>DB NETZ AG</t>
  </si>
  <si>
    <t>THEODOR HEUSS ALLEE 7</t>
  </si>
  <si>
    <t>www.de-netz.de</t>
  </si>
  <si>
    <t>DE199861757</t>
  </si>
  <si>
    <t>THALESPLATZ 1</t>
  </si>
  <si>
    <t>DITZINGEN</t>
  </si>
  <si>
    <t>TRAFIKVERKET - TRV</t>
  </si>
  <si>
    <t>TRV</t>
  </si>
  <si>
    <t>RODA VAGEN 1</t>
  </si>
  <si>
    <t>BORLANGE</t>
  </si>
  <si>
    <t>781 89</t>
  </si>
  <si>
    <t>www.trafikverket.se</t>
  </si>
  <si>
    <t>Doherty</t>
  </si>
  <si>
    <t>+49 531 295 2150</t>
  </si>
  <si>
    <t>+49 531 295 2153</t>
  </si>
  <si>
    <t>ALSTOM BELGIUM SA</t>
  </si>
  <si>
    <t>RUE CAMBIER MARCINELLE 50-52</t>
  </si>
  <si>
    <t>CHARLEROI</t>
  </si>
  <si>
    <t>BE0436195241</t>
  </si>
  <si>
    <t>Meunier</t>
  </si>
  <si>
    <t>PRORAIL BV</t>
  </si>
  <si>
    <t>PRORAIL</t>
  </si>
  <si>
    <t>MOREELSEPARK 3</t>
  </si>
  <si>
    <t>3511 EP</t>
  </si>
  <si>
    <t>www.prorail.nl</t>
  </si>
  <si>
    <t>NL804170009B01</t>
  </si>
  <si>
    <t>Wesley</t>
  </si>
  <si>
    <t>MER MEC SPA</t>
  </si>
  <si>
    <t>MER MEC</t>
  </si>
  <si>
    <t>VIA OBERDAN 70</t>
  </si>
  <si>
    <t>MONOPOLI</t>
  </si>
  <si>
    <t>www.mermecgroup.com</t>
  </si>
  <si>
    <t>IT05033050963</t>
  </si>
  <si>
    <t>BRITISH TELECOMMUNICATIONS PUBLIC LIMITED COMPANY</t>
  </si>
  <si>
    <t>Newgate street 81</t>
  </si>
  <si>
    <t>EC1A 7AJ</t>
  </si>
  <si>
    <t>www.bt.com</t>
  </si>
  <si>
    <t>GB245719348</t>
  </si>
  <si>
    <t>GOUDA</t>
  </si>
  <si>
    <t>ANALYTICS ENGINES LIMITED</t>
  </si>
  <si>
    <t>ANALYTICS ENG</t>
  </si>
  <si>
    <t>CHLORINE GARDENS 1</t>
  </si>
  <si>
    <t>BT9 5DJ</t>
  </si>
  <si>
    <t>GB970729101</t>
  </si>
  <si>
    <t>TRI</t>
  </si>
  <si>
    <t>Leandros</t>
  </si>
  <si>
    <t>Tassiulas</t>
  </si>
  <si>
    <t>Charalambous</t>
  </si>
  <si>
    <t>GHOST</t>
  </si>
  <si>
    <t>Paice</t>
  </si>
  <si>
    <t>+41 58 586 81 07</t>
  </si>
  <si>
    <t>+41 58 586 73 65</t>
  </si>
  <si>
    <t>CIVITTA EESTI AS</t>
  </si>
  <si>
    <t>CIVITTA ESTONIA LTD</t>
  </si>
  <si>
    <t>RIIA 24 A</t>
  </si>
  <si>
    <t>www.civitta.ee</t>
  </si>
  <si>
    <t>EE100943452</t>
  </si>
  <si>
    <t>Age</t>
  </si>
  <si>
    <t>Laine</t>
  </si>
  <si>
    <t>ADVISIO OU</t>
  </si>
  <si>
    <t>Advisio</t>
  </si>
  <si>
    <t>RIIA MNT 181A</t>
  </si>
  <si>
    <t>http://www.advisio.ee</t>
  </si>
  <si>
    <t>Thompson</t>
  </si>
  <si>
    <t>Dorota</t>
  </si>
  <si>
    <t>Del Bianco</t>
  </si>
  <si>
    <t>Boecillo</t>
  </si>
  <si>
    <t>III-V LAB</t>
  </si>
  <si>
    <t>III V LAB GIE</t>
  </si>
  <si>
    <t>1 AVENUE AUGUSTIN FRESNEL CAMPUS POLYTECHNIQUE</t>
  </si>
  <si>
    <t>www.3-5lab.fr</t>
  </si>
  <si>
    <t>FR08478651284</t>
  </si>
  <si>
    <t>Mazerolle</t>
  </si>
  <si>
    <t>Rademaker</t>
  </si>
  <si>
    <t>AQUILA BIOSCIENCE LIMITED</t>
  </si>
  <si>
    <t>ABL</t>
  </si>
  <si>
    <t>BALLINAHALLA</t>
  </si>
  <si>
    <t>MOYCULLEN GALWAY</t>
  </si>
  <si>
    <t>IE9838202N</t>
  </si>
  <si>
    <t>Niall</t>
  </si>
  <si>
    <t>WIS</t>
  </si>
  <si>
    <t>182 00</t>
  </si>
  <si>
    <t>ASELSAN ELEKTRONIK SANAYI VE TICARET ANONIM SIRKETI</t>
  </si>
  <si>
    <t>ASELSAN</t>
  </si>
  <si>
    <t>MEHMET AKIF ERSOY MAHALLESI 296 CADDE 16</t>
  </si>
  <si>
    <t>YENIMAHALLE ANKARA</t>
  </si>
  <si>
    <t>TR0860042250</t>
  </si>
  <si>
    <t>Erbas</t>
  </si>
  <si>
    <t>+90 312 8475300</t>
  </si>
  <si>
    <t>Péter Pál</t>
  </si>
  <si>
    <t>FUNDACION ESADE</t>
  </si>
  <si>
    <t>ESADE</t>
  </si>
  <si>
    <t>AVENIDA PEDRALBES  60-62</t>
  </si>
  <si>
    <t>www.esade.edu</t>
  </si>
  <si>
    <t>ESG59716761</t>
  </si>
  <si>
    <t>FORUM</t>
  </si>
  <si>
    <t>EGIS</t>
  </si>
  <si>
    <t>PRACTICE</t>
  </si>
  <si>
    <t>ALEXANDRA INSTITUTTET A/S</t>
  </si>
  <si>
    <t>AABOGADE  34</t>
  </si>
  <si>
    <t>DK24213366</t>
  </si>
  <si>
    <t>Pierfrancesco</t>
  </si>
  <si>
    <t>+43 4242 233 55 77</t>
  </si>
  <si>
    <t>KRANJ</t>
  </si>
  <si>
    <t>EB</t>
  </si>
  <si>
    <t>NARVIK</t>
  </si>
  <si>
    <t>FUNDACAO DA FACULDADE DE CIENCIAS DA UNIVERSIDADE DE LISBOA FP</t>
  </si>
  <si>
    <t>FFCUL</t>
  </si>
  <si>
    <t>CAMPO GRANDE EDIFICIO C1 PISO 3</t>
  </si>
  <si>
    <t>1749 016</t>
  </si>
  <si>
    <t>http://www.fc.ul.pt/node/654</t>
  </si>
  <si>
    <t>PT503183504</t>
  </si>
  <si>
    <t>Moreira</t>
  </si>
  <si>
    <t>ALBA</t>
  </si>
  <si>
    <t>SAINT AUBIN</t>
  </si>
  <si>
    <t>BLU</t>
  </si>
  <si>
    <t>Maria Antonia</t>
  </si>
  <si>
    <t>Rodriguez Tato</t>
  </si>
  <si>
    <t>CCG</t>
  </si>
  <si>
    <t>+44 141 330 5611</t>
  </si>
  <si>
    <t>CYS</t>
  </si>
  <si>
    <t>UNIVERSITY OF RUSE ANGEL KANCHEV</t>
  </si>
  <si>
    <t>STUDENTSKA STREET 8</t>
  </si>
  <si>
    <t>RUSE</t>
  </si>
  <si>
    <t>www.uni-ruse.bg</t>
  </si>
  <si>
    <t>BG000522685</t>
  </si>
  <si>
    <t>Ivanov</t>
  </si>
  <si>
    <t>IHS</t>
  </si>
  <si>
    <t>Liliana</t>
  </si>
  <si>
    <t>CIES</t>
  </si>
  <si>
    <t>Torres</t>
  </si>
  <si>
    <t>UNIWERSYTET IM. ADAMA MICKIEWICZA W POZNANIU</t>
  </si>
  <si>
    <t>ul. Henryka Wieniawskiego 1</t>
  </si>
  <si>
    <t>www.amu.edu.pl</t>
  </si>
  <si>
    <t>PL7770006350</t>
  </si>
  <si>
    <t>Ingrida</t>
  </si>
  <si>
    <t>PA</t>
  </si>
  <si>
    <t>Torrellas</t>
  </si>
  <si>
    <t>TECHNISCHE UNIVERSITAT HAMBURG</t>
  </si>
  <si>
    <t>www.tuhh.de</t>
  </si>
  <si>
    <t>DE245980291</t>
  </si>
  <si>
    <t>PHILIPPS UNIVERSITAET MARBURG</t>
  </si>
  <si>
    <t>UMR</t>
  </si>
  <si>
    <t>BIEGENSTRASSE 10</t>
  </si>
  <si>
    <t>MARBURG</t>
  </si>
  <si>
    <t>www.uni-marburg.de</t>
  </si>
  <si>
    <t>DE112590692</t>
  </si>
  <si>
    <t>Einat</t>
  </si>
  <si>
    <t>LONDON METROPOLITAN UNIVERSITY</t>
  </si>
  <si>
    <t>LMU</t>
  </si>
  <si>
    <t>HOLLOWAY ROAD 166 220</t>
  </si>
  <si>
    <t>N7 8DB</t>
  </si>
  <si>
    <t>www.londonmet.ac.uk</t>
  </si>
  <si>
    <t>GB447219051</t>
  </si>
  <si>
    <t>Hornig</t>
  </si>
  <si>
    <t>BI</t>
  </si>
  <si>
    <t>Boel</t>
  </si>
  <si>
    <t>KT12 4RZ</t>
  </si>
  <si>
    <t>+39 06 33268972</t>
  </si>
  <si>
    <t>+39 06 33267022</t>
  </si>
  <si>
    <t>INTERDISCIPLINARY CENTER FOR TECHNOLOGICAL ANALYSIS AND FORECASTING</t>
  </si>
  <si>
    <t>ICTAF</t>
  </si>
  <si>
    <t>TEL AVIV UNIVERSITY Ramat-Aviv</t>
  </si>
  <si>
    <t>RAMAT AVIV TEL AVIV</t>
  </si>
  <si>
    <t>www.ictaf.tau.ac.il</t>
  </si>
  <si>
    <t>SITI - ISTITUTO SUPERIORE SUI SISTEMI TERRITORIALI PER L'INNOVAZIONE</t>
  </si>
  <si>
    <t>SITI</t>
  </si>
  <si>
    <t>www.siti.polito.it</t>
  </si>
  <si>
    <t>IT08535480019</t>
  </si>
  <si>
    <t>Mondini</t>
  </si>
  <si>
    <t>ASM</t>
  </si>
  <si>
    <t>SHANNON</t>
  </si>
  <si>
    <t>SNIFFLES</t>
  </si>
  <si>
    <t>ENVISIONTEC GMBH</t>
  </si>
  <si>
    <t>Env</t>
  </si>
  <si>
    <t>Brüsseler Str 51</t>
  </si>
  <si>
    <t>Gladbeck</t>
  </si>
  <si>
    <t>www.envisiontec.de</t>
  </si>
  <si>
    <t>https://ec.europa.eu/research/participants/api/contact/indexcontactproject.html?pic=973546418&amp;projectId=285045&amp;programId=10000009</t>
  </si>
  <si>
    <t>Hanny</t>
  </si>
  <si>
    <t>+49 2043 98750</t>
  </si>
  <si>
    <t>WAGTAIL UK LIMITED</t>
  </si>
  <si>
    <t>WAG</t>
  </si>
  <si>
    <t>MOSTYN HALL</t>
  </si>
  <si>
    <t>HOLYWELL</t>
  </si>
  <si>
    <t>CH89HN</t>
  </si>
  <si>
    <t>www.wagtailuk.com</t>
  </si>
  <si>
    <t>https://ec.europa.eu/research/participants/api/contact/indexcontactproject.html?pic=963060330&amp;projectId=285045&amp;programId=10000009</t>
  </si>
  <si>
    <t>+441745 561166</t>
  </si>
  <si>
    <t>DSM R &amp; D SOLUTIONS BV</t>
  </si>
  <si>
    <t>NL820980833B01</t>
  </si>
  <si>
    <t>https://ec.europa.eu/research/participants/api/contact/indexcontactproject.html?pic=969852464&amp;projectId=285045&amp;programId=10000009</t>
  </si>
  <si>
    <t>Schellekens</t>
  </si>
  <si>
    <t>+31 610904600</t>
  </si>
  <si>
    <t>XaarJet AB</t>
  </si>
  <si>
    <t>XAAR</t>
  </si>
  <si>
    <t>Elektronikhojden 10</t>
  </si>
  <si>
    <t>www.xaar.se</t>
  </si>
  <si>
    <t>https://ec.europa.eu/research/participants/api/contact/indexcontactproject.html?pic=996570435&amp;projectId=285045&amp;programId=10000009</t>
  </si>
  <si>
    <t>Zapka</t>
  </si>
  <si>
    <t>+44 8 58088760</t>
  </si>
  <si>
    <t>DA VINCI LABORATORY SOLUTIONS BV</t>
  </si>
  <si>
    <t>DVLS</t>
  </si>
  <si>
    <t>SYDNEYSTRAAT 5</t>
  </si>
  <si>
    <t>3047 BP</t>
  </si>
  <si>
    <t>www.davinci-ls.com</t>
  </si>
  <si>
    <t>NL809230835B01</t>
  </si>
  <si>
    <t>https://ec.europa.eu/research/participants/api/contact/indexcontactproject.html?pic=950838330&amp;projectId=285045&amp;programId=10000009</t>
  </si>
  <si>
    <t>Van Raalte</t>
  </si>
  <si>
    <t>+31 10 2581870</t>
  </si>
  <si>
    <t>+31 10 2581879</t>
  </si>
  <si>
    <t>https://ec.europa.eu/research/participants/api/contact/indexcontactproject.html?pic=999883567&amp;projectId=285045&amp;programId=10000009</t>
  </si>
  <si>
    <t>+33 413550413</t>
  </si>
  <si>
    <t>https://ec.europa.eu/research/participants/api/contact/indexcontactproject.html?pic=999980567&amp;projectId=285045&amp;programId=10000009</t>
  </si>
  <si>
    <t>Eleanor</t>
  </si>
  <si>
    <t>Q TECHNOLOGIES LTD</t>
  </si>
  <si>
    <t>q-technologies</t>
  </si>
  <si>
    <t>Childwall Road  100</t>
  </si>
  <si>
    <t>Liverpool</t>
  </si>
  <si>
    <t>L15 6UX</t>
  </si>
  <si>
    <t>www.q-technologies.co.uk/Q_Technologies/Home.html</t>
  </si>
  <si>
    <t>GB837943584</t>
  </si>
  <si>
    <t>https://ec.europa.eu/research/participants/api/contact/indexcontactproject.html?pic=967706436&amp;projectId=285045&amp;programId=10000009</t>
  </si>
  <si>
    <t>Duffin</t>
  </si>
  <si>
    <t>+44 151 7944517</t>
  </si>
  <si>
    <t>https://ec.europa.eu/research/participants/api/contact/indexcontactproject.html?pic=955518483&amp;projectId=285045&amp;programId=10000009</t>
  </si>
  <si>
    <t>https://ec.europa.eu/research/participants/api/contact/indexcontactproject.html?pic=999912764&amp;projectId=285045&amp;programId=10000009</t>
  </si>
  <si>
    <t>Mcconnell</t>
  </si>
  <si>
    <t>+44 1223 899410</t>
  </si>
  <si>
    <t>+44 1223 8990952</t>
  </si>
  <si>
    <t>SAES GETTERS S.P.A.</t>
  </si>
  <si>
    <t>SAES</t>
  </si>
  <si>
    <t>VIALE ITALIA  77</t>
  </si>
  <si>
    <t>LAINATE (MI)</t>
  </si>
  <si>
    <t>IT774910152</t>
  </si>
  <si>
    <t>https://ec.europa.eu/research/participants/api/contact/indexcontactproject.html?pic=999590530&amp;projectId=285045&amp;programId=10000009</t>
  </si>
  <si>
    <t>Ferlino</t>
  </si>
  <si>
    <t>+39 0293178204</t>
  </si>
  <si>
    <t>+39 02 9317 81370</t>
  </si>
  <si>
    <t>UNIVERSITA DEGLI STUDI DI SALERNO</t>
  </si>
  <si>
    <t>UNISA</t>
  </si>
  <si>
    <t>VIA GIOVANNI PAOLO II 132</t>
  </si>
  <si>
    <t>FISCIANO SA</t>
  </si>
  <si>
    <t>www.unisa.it</t>
  </si>
  <si>
    <t>IT00851300657</t>
  </si>
  <si>
    <t>PHO</t>
  </si>
  <si>
    <t>+34 91 497 5503</t>
  </si>
  <si>
    <t>Caviglia</t>
  </si>
  <si>
    <t>+353 21 4904058</t>
  </si>
  <si>
    <t>TN22 1QQ</t>
  </si>
  <si>
    <t>TALLIN</t>
  </si>
  <si>
    <t>Alun</t>
  </si>
  <si>
    <t>Tlusty Sheen</t>
  </si>
  <si>
    <t>www.fzu.cz</t>
  </si>
  <si>
    <t>CZ68378271</t>
  </si>
  <si>
    <t>FUNDACIO INSTITUT DE RECERCA DE L'ENERGIA DE CATALUNYA</t>
  </si>
  <si>
    <t>IREC</t>
  </si>
  <si>
    <t>C/ JARDINS DE LES DONES DE NEGRE 1</t>
  </si>
  <si>
    <t>SANT ADRIA DE BESOS</t>
  </si>
  <si>
    <t>www.irec.cat</t>
  </si>
  <si>
    <t>ESG64946387</t>
  </si>
  <si>
    <t>Magri</t>
  </si>
  <si>
    <t>OSTERREICHISCHE STUDIENGESELLSCHAFTFUR KYBERNETIK VEREIN</t>
  </si>
  <si>
    <t>OFAI</t>
  </si>
  <si>
    <t>FREYUNG 6/6/7</t>
  </si>
  <si>
    <t>www.ofai.at</t>
  </si>
  <si>
    <t>ATU16370601</t>
  </si>
  <si>
    <t>SPECIM, SPECTRAL IMAGING OY LTD</t>
  </si>
  <si>
    <t>SPECIM</t>
  </si>
  <si>
    <t>TEKNOLOGIANTIE  6D</t>
  </si>
  <si>
    <t>www.SPECIM.fi</t>
  </si>
  <si>
    <t>FI10079234</t>
  </si>
  <si>
    <t>SP</t>
  </si>
  <si>
    <t>CC</t>
  </si>
  <si>
    <t>BALTIJOS PAZANGIU TECHNOLOGIJU INSTITUTAS</t>
  </si>
  <si>
    <t>BPTI</t>
  </si>
  <si>
    <t>PILIES STR 16-8</t>
  </si>
  <si>
    <t>http://www.bpti.eu/</t>
  </si>
  <si>
    <t>ALEKSANDRO STULGINSKIO UNIVERSITETAS</t>
  </si>
  <si>
    <t>ASU</t>
  </si>
  <si>
    <t>STUDENTU G 11</t>
  </si>
  <si>
    <t>http://www.lzuu.lt/pradzia/lt</t>
  </si>
  <si>
    <t>LT119509610</t>
  </si>
  <si>
    <t>OY AJAT LTD</t>
  </si>
  <si>
    <t>AJAT</t>
  </si>
  <si>
    <t>Tietotie 3</t>
  </si>
  <si>
    <t>www.ajat.fi</t>
  </si>
  <si>
    <t>ERASMUS UNIVERSITEIT ROTTERDAM</t>
  </si>
  <si>
    <t>BURGEMEESTER OUDLAAN  50</t>
  </si>
  <si>
    <t>3062 PA</t>
  </si>
  <si>
    <t>www.eur.nl</t>
  </si>
  <si>
    <t>NL804735529B02</t>
  </si>
  <si>
    <t>Bohumil</t>
  </si>
  <si>
    <t>LUAS</t>
  </si>
  <si>
    <t>EIGEN VERMOGEN VAN HET INSTITUUT VOOR LANDBOUW- EN VISSERIJONDERZOEK</t>
  </si>
  <si>
    <t>EV ILVO</t>
  </si>
  <si>
    <t>BURG. VAN GANSBERGHELAAN 92 BUS 1</t>
  </si>
  <si>
    <t>http://www.ilvo.vlaanderen.be</t>
  </si>
  <si>
    <t>BE0262172489</t>
  </si>
  <si>
    <t>ISI</t>
  </si>
  <si>
    <t>Wolthuis</t>
  </si>
  <si>
    <t>Jakub</t>
  </si>
  <si>
    <t>UNIVERSITY OF PORTSMOUTH HIGHER EDUCATION CORPORATION</t>
  </si>
  <si>
    <t>UoP</t>
  </si>
  <si>
    <t>WINSTON CHURCHILL AVENUE UNIVERSITY HOUSE</t>
  </si>
  <si>
    <t>PORTSMOUTH</t>
  </si>
  <si>
    <t>PO1 2UP</t>
  </si>
  <si>
    <t>www.port.ac.uk</t>
  </si>
  <si>
    <t>GB504005214</t>
  </si>
  <si>
    <t>Bartle</t>
  </si>
  <si>
    <t>Bevk</t>
  </si>
  <si>
    <t>+386 1 4768 919</t>
  </si>
  <si>
    <t>SM</t>
  </si>
  <si>
    <t>CAMELOT</t>
  </si>
  <si>
    <t>Santoro</t>
  </si>
  <si>
    <t>IGT</t>
  </si>
  <si>
    <t>BAW</t>
  </si>
  <si>
    <t>Schmidl</t>
  </si>
  <si>
    <t>UNIVERSITE PARIS XII VAL DE MARNE</t>
  </si>
  <si>
    <t>UPEC</t>
  </si>
  <si>
    <t>AVENUE DU GENERAL DE GAULLE 61</t>
  </si>
  <si>
    <t>CRETEIL</t>
  </si>
  <si>
    <t>www.univ-paris12.fr</t>
  </si>
  <si>
    <t>FR25199411117</t>
  </si>
  <si>
    <t>Vautrin</t>
  </si>
  <si>
    <t>NANO</t>
  </si>
  <si>
    <t>NPL MANAGEMENT LIMITED</t>
  </si>
  <si>
    <t>NPL</t>
  </si>
  <si>
    <t>HAMPTON ROAD TEDDINGTON</t>
  </si>
  <si>
    <t>MIDDLESEX</t>
  </si>
  <si>
    <t>TW11 0LW</t>
  </si>
  <si>
    <t>www.npl.co.uk</t>
  </si>
  <si>
    <t>GB200429166</t>
  </si>
  <si>
    <t>CALLE VILLARROEL 170</t>
  </si>
  <si>
    <t>COURCOURONNES</t>
  </si>
  <si>
    <t>ST</t>
  </si>
  <si>
    <t>Nicolaas</t>
  </si>
  <si>
    <t>Williamson</t>
  </si>
  <si>
    <t>ENS DE LYON</t>
  </si>
  <si>
    <t>PARVIS RENE DESCARTES 15</t>
  </si>
  <si>
    <t>FR82130008121</t>
  </si>
  <si>
    <t>Enzo</t>
  </si>
  <si>
    <t>Hervé</t>
  </si>
  <si>
    <t>Cisca</t>
  </si>
  <si>
    <t>Van Wonderen</t>
  </si>
  <si>
    <t>+358 3 3551 8970</t>
  </si>
  <si>
    <t>Prins</t>
  </si>
  <si>
    <t>Veerle</t>
  </si>
  <si>
    <t>+32 2 2293954</t>
  </si>
  <si>
    <t>+32 2 2194151</t>
  </si>
  <si>
    <t>OSE</t>
  </si>
  <si>
    <t>Verri</t>
  </si>
  <si>
    <t>Federica</t>
  </si>
  <si>
    <t>DEUTSCHES INSTITUT FUR WIRTSCHAFTSFORSCHUNG DIW (INSTITUT FUR KONJUNKTURFORSCHUNG) EV</t>
  </si>
  <si>
    <t>GERMAN INSTITUTE FOR ECONOMIC RESEARCH</t>
  </si>
  <si>
    <t>MOHRENSTRASSE 58</t>
  </si>
  <si>
    <t>www.diw.de</t>
  </si>
  <si>
    <t>DE136622485</t>
  </si>
  <si>
    <t>Meike</t>
  </si>
  <si>
    <t>+49 30 89789 200</t>
  </si>
  <si>
    <t>Wolters</t>
  </si>
  <si>
    <t>Hobbs</t>
  </si>
  <si>
    <t>Robert James</t>
  </si>
  <si>
    <t>Harri</t>
  </si>
  <si>
    <t>VIBY J</t>
  </si>
  <si>
    <t>Tanya</t>
  </si>
  <si>
    <t>Szendeffy</t>
  </si>
  <si>
    <t>+358 20 7223303</t>
  </si>
  <si>
    <t>+358 20 7223365</t>
  </si>
  <si>
    <t>DIEPENBEEK</t>
  </si>
  <si>
    <t>MFN</t>
  </si>
  <si>
    <t>Sweetman</t>
  </si>
  <si>
    <t>Lauro</t>
  </si>
  <si>
    <t>IDP</t>
  </si>
  <si>
    <t>FUNDACION PARA EL PROGRESO DEL SOFT COMPUTING</t>
  </si>
  <si>
    <t>ECSC</t>
  </si>
  <si>
    <t>CALLE GONZALO GUTIERREZ QUIROS S/N EDIFICIO CIENTIFICO TECNOLOGICO</t>
  </si>
  <si>
    <t>MIERES</t>
  </si>
  <si>
    <t>ESG74155698</t>
  </si>
  <si>
    <t>Del Coso</t>
  </si>
  <si>
    <t>MARKES INTERNATIONAL LIMITED</t>
  </si>
  <si>
    <t>markes</t>
  </si>
  <si>
    <t>CAE ROSSER ISAF, GLYNOGWR</t>
  </si>
  <si>
    <t>BRIDGEND, MID GLAMORGAN</t>
  </si>
  <si>
    <t>CF35 6EL</t>
  </si>
  <si>
    <t>Reuben</t>
  </si>
  <si>
    <t>Domingos</t>
  </si>
  <si>
    <t>Almeida</t>
  </si>
  <si>
    <t>Halliki</t>
  </si>
  <si>
    <t>Harro-Loit</t>
  </si>
  <si>
    <t>UNIWERSYTET WROCLAWSKI</t>
  </si>
  <si>
    <t>UWr</t>
  </si>
  <si>
    <t>PL UNIWERSYTECKI 1</t>
  </si>
  <si>
    <t>www.uni.wroc.pl</t>
  </si>
  <si>
    <t>PL8960005408</t>
  </si>
  <si>
    <t>FONDAZIONE CENTRO SAN RAFFAELE</t>
  </si>
  <si>
    <t>FCSR</t>
  </si>
  <si>
    <t>www.fondazionesanraffaele.org</t>
  </si>
  <si>
    <t>IT07885440961</t>
  </si>
  <si>
    <t>INDIGO</t>
  </si>
  <si>
    <t>SESA - COMMERCE HANDELSGMBH</t>
  </si>
  <si>
    <t>SESA</t>
  </si>
  <si>
    <t>FRIEDRICH SCHILLERSTRASSE 87/1/3/6</t>
  </si>
  <si>
    <t>MODLING</t>
  </si>
  <si>
    <t>Cellerino</t>
  </si>
  <si>
    <t>PCS</t>
  </si>
  <si>
    <t>Konstantina</t>
  </si>
  <si>
    <t>PRAHA 7</t>
  </si>
  <si>
    <t>170 00</t>
  </si>
  <si>
    <t>Caterina</t>
  </si>
  <si>
    <t>Siegwart</t>
  </si>
  <si>
    <t>+353 21 4904263</t>
  </si>
  <si>
    <t>Jose Luis</t>
  </si>
  <si>
    <t>Van Os</t>
  </si>
  <si>
    <t>MEDEA</t>
  </si>
  <si>
    <t>Capra</t>
  </si>
  <si>
    <t>CERDANYOLA DEL VALLES BARCELONA</t>
  </si>
  <si>
    <t>Armand</t>
  </si>
  <si>
    <t>GAMMA</t>
  </si>
  <si>
    <t>+44 1904 324416</t>
  </si>
  <si>
    <t>UMIT- PRIVATE UNIVERSITAT FUER GESUNDHEITSWISSENSCHAFTEN, MEDIZINISCHEINFORMATIK UND TECHNIK GMBH</t>
  </si>
  <si>
    <t>UMIT</t>
  </si>
  <si>
    <t>EDUARD WALLNOEFER - ZENTRUM 1</t>
  </si>
  <si>
    <t>HALL IN TIROL</t>
  </si>
  <si>
    <t>ATU60955513</t>
  </si>
  <si>
    <t>Belfiore</t>
  </si>
  <si>
    <t>Verena</t>
  </si>
  <si>
    <t>Mccann</t>
  </si>
  <si>
    <t>DRAXIS ENVIRONMENTAL S.A.</t>
  </si>
  <si>
    <t>DRAXIS</t>
  </si>
  <si>
    <t>THEMISTOKLI SOFOULI STR 54-56</t>
  </si>
  <si>
    <t>www.draxis.gr</t>
  </si>
  <si>
    <t>EL099795468</t>
  </si>
  <si>
    <t>HERAKLION</t>
  </si>
  <si>
    <t>Rodríguez Tato</t>
  </si>
  <si>
    <t>Cristian</t>
  </si>
  <si>
    <t>EMDEN</t>
  </si>
  <si>
    <t>+44 20 7882 6038</t>
  </si>
  <si>
    <t>Bacon</t>
  </si>
  <si>
    <t>Van Der Meer</t>
  </si>
  <si>
    <t>+353 17071633</t>
  </si>
  <si>
    <t>TECHNICKA UNIVERZITA V KOSICIACH</t>
  </si>
  <si>
    <t>TECHNICAL UNIVERSITY OF KOSICE</t>
  </si>
  <si>
    <t>LETNA 9</t>
  </si>
  <si>
    <t>042 00</t>
  </si>
  <si>
    <t>www.tuke.sk</t>
  </si>
  <si>
    <t>SK2020486710</t>
  </si>
  <si>
    <t>STICHTING IMEC NEDERLAND</t>
  </si>
  <si>
    <t>IMEC-NL</t>
  </si>
  <si>
    <t>HIGH TECH CAMPUS 31</t>
  </si>
  <si>
    <t>www.holstcentre.com</t>
  </si>
  <si>
    <t>NL814711285B01</t>
  </si>
  <si>
    <t>040 01</t>
  </si>
  <si>
    <t>AGORA P.S.V.D.</t>
  </si>
  <si>
    <t>HAMAPILIEMSTREET 17/3</t>
  </si>
  <si>
    <t>IL513952440</t>
  </si>
  <si>
    <t>Van Dam</t>
  </si>
  <si>
    <t>Gerold</t>
  </si>
  <si>
    <t>EUROPEAN RESEARCH SERVICES GMBH</t>
  </si>
  <si>
    <t>ROENTGENSTRASSE 19</t>
  </si>
  <si>
    <t>MUENSTER</t>
  </si>
  <si>
    <t>www.european-research-services.eu</t>
  </si>
  <si>
    <t>DE255544785</t>
  </si>
  <si>
    <t>+49 251 8330340</t>
  </si>
  <si>
    <t>Valeria</t>
  </si>
  <si>
    <t>Esposito</t>
  </si>
  <si>
    <t>CLICHY</t>
  </si>
  <si>
    <t>COMPEDIA SOFTWARE &amp; HARDWARE DEVELOPMENT LTD</t>
  </si>
  <si>
    <t>CMP</t>
  </si>
  <si>
    <t>BEN GURION STREET 2</t>
  </si>
  <si>
    <t>IL511341182</t>
  </si>
  <si>
    <t>Edgren</t>
  </si>
  <si>
    <t>Ludde</t>
  </si>
  <si>
    <t>CASCADE</t>
  </si>
  <si>
    <t>FONDATION POUR LA RECHERCHE STRATEGIQUE</t>
  </si>
  <si>
    <t>RUE DES PATURES 4 BIS</t>
  </si>
  <si>
    <t>www.frstrategie.org</t>
  </si>
  <si>
    <t>RIM</t>
  </si>
  <si>
    <t>+33 1 46 13 28 35</t>
  </si>
  <si>
    <t>Clementine</t>
  </si>
  <si>
    <t>Gleizal</t>
  </si>
  <si>
    <t>O'neill</t>
  </si>
  <si>
    <t>+49 3641 3470590</t>
  </si>
  <si>
    <t>Yerevan</t>
  </si>
  <si>
    <t>Gomes</t>
  </si>
  <si>
    <t>MALVERN</t>
  </si>
  <si>
    <t>Wetzlich</t>
  </si>
  <si>
    <t>+49 351 463 39629</t>
  </si>
  <si>
    <t>IMEGO AB</t>
  </si>
  <si>
    <t>IMEGO</t>
  </si>
  <si>
    <t>Arvid Hedvalls backe 4</t>
  </si>
  <si>
    <t>GOTHENBURG</t>
  </si>
  <si>
    <t>www.imego.com</t>
  </si>
  <si>
    <t>+46 31 7501801</t>
  </si>
  <si>
    <t>VASTRA GOTALANDS LANS LANDSTING</t>
  </si>
  <si>
    <t>VGR</t>
  </si>
  <si>
    <t>REGIONENS HUS</t>
  </si>
  <si>
    <t>VANERSBORG</t>
  </si>
  <si>
    <t>462 80</t>
  </si>
  <si>
    <t>SE232100013101</t>
  </si>
  <si>
    <t>TOULON VAR TECHNOLOGIES</t>
  </si>
  <si>
    <t>Maison des Technologies - Place Georges Pompidou - Quartier Mayol</t>
  </si>
  <si>
    <t>http://www.tvt.fr</t>
  </si>
  <si>
    <t>FR56345245260</t>
  </si>
  <si>
    <t>TriaGnoSys GmbH</t>
  </si>
  <si>
    <t>TriaGnoSys</t>
  </si>
  <si>
    <t>Argelsrieder Feld 22</t>
  </si>
  <si>
    <t>Wessling</t>
  </si>
  <si>
    <t>www.triagnosys.com</t>
  </si>
  <si>
    <t>DE813396184</t>
  </si>
  <si>
    <t>NORSK REGNESENTRAL</t>
  </si>
  <si>
    <t>NRS</t>
  </si>
  <si>
    <t>GAUSTADALLEEN 23 A</t>
  </si>
  <si>
    <t>www.nr.no</t>
  </si>
  <si>
    <t>NO952125001MVA</t>
  </si>
  <si>
    <t>OPTIX</t>
  </si>
  <si>
    <t>https://ec.europa.eu/research/participants/api/contact/indexcontactproject.html?pic=999627875&amp;projectId=218037&amp;programId=10000009</t>
  </si>
  <si>
    <t>https://ec.europa.eu/research/participants/api/contact/indexcontactproject.html?pic=999979888&amp;projectId=218037&amp;programId=10000009</t>
  </si>
  <si>
    <t>EKSPLA UAB</t>
  </si>
  <si>
    <t>EKSPLA</t>
  </si>
  <si>
    <t>SAVANORIU PR 231</t>
  </si>
  <si>
    <t>www.ekspla.com</t>
  </si>
  <si>
    <t>LT217064917</t>
  </si>
  <si>
    <t>https://ec.europa.eu/research/participants/api/contact/indexcontactproject.html?pic=998876125&amp;projectId=218037&amp;programId=10000009</t>
  </si>
  <si>
    <t>Rimute</t>
  </si>
  <si>
    <t>Raciukaitiene</t>
  </si>
  <si>
    <t>+370 5 2649 625</t>
  </si>
  <si>
    <t>+370 5 264 1809</t>
  </si>
  <si>
    <t>https://ec.europa.eu/research/participants/api/contact/indexcontactproject.html?pic=999865913&amp;projectId=218037&amp;programId=10000009</t>
  </si>
  <si>
    <t>Nietzel</t>
  </si>
  <si>
    <t>+49 5321 6855 155</t>
  </si>
  <si>
    <t>+49 5321 6855 159</t>
  </si>
  <si>
    <t>AVANTES BV</t>
  </si>
  <si>
    <t>AVA</t>
  </si>
  <si>
    <t>OUDE APELDOORNSEWEG  28</t>
  </si>
  <si>
    <t>Apeldoorn</t>
  </si>
  <si>
    <t>7333 NS</t>
  </si>
  <si>
    <t>www.avantes.com</t>
  </si>
  <si>
    <t>NL805199068B01</t>
  </si>
  <si>
    <t>https://ec.europa.eu/research/participants/api/contact/indexcontactproject.html?pic=998897271&amp;projectId=218037&amp;programId=10000009</t>
  </si>
  <si>
    <t>Dekker</t>
  </si>
  <si>
    <t>+31 313 670 160</t>
  </si>
  <si>
    <t>+31 313 670 179</t>
  </si>
  <si>
    <t>https://ec.europa.eu/research/participants/api/contact/indexcontactproject.html?pic=999848453&amp;projectId=218037&amp;programId=10000009</t>
  </si>
  <si>
    <t>Niehage</t>
  </si>
  <si>
    <t>+490231 755 2448</t>
  </si>
  <si>
    <t>https://ec.europa.eu/research/participants/api/contact/indexcontactproject.html?pic=999959130&amp;projectId=218037&amp;programId=10000009</t>
  </si>
  <si>
    <t>Serrano Olabarri</t>
  </si>
  <si>
    <t>+34 91 480 83 97</t>
  </si>
  <si>
    <t>+34 914806031</t>
  </si>
  <si>
    <t>https://ec.europa.eu/research/participants/api/contact/indexcontactproject.html?pic=999898311&amp;projectId=218037&amp;programId=10000009</t>
  </si>
  <si>
    <t>+34 95 213 2591</t>
  </si>
  <si>
    <t>+34 95 213 1031</t>
  </si>
  <si>
    <t>GUARDIA CIVIL ESPANOLA</t>
  </si>
  <si>
    <t>GUCI</t>
  </si>
  <si>
    <t>C/ Guzmán el Bueno 110</t>
  </si>
  <si>
    <t>www.guardiacivil.org</t>
  </si>
  <si>
    <t>https://ec.europa.eu/research/participants/api/contact/indexcontactproject.html?pic=998211578&amp;projectId=218037&amp;programId=10000009</t>
  </si>
  <si>
    <t>Barquita</t>
  </si>
  <si>
    <t>+34 91 5146599</t>
  </si>
  <si>
    <t>+34 91 5146496</t>
  </si>
  <si>
    <t>IMPACT</t>
  </si>
  <si>
    <t>+00 0 0000000</t>
  </si>
  <si>
    <t>Boer</t>
  </si>
  <si>
    <t>Erwan</t>
  </si>
  <si>
    <t>HAFNARFJORDUR</t>
  </si>
  <si>
    <t>Gurel</t>
  </si>
  <si>
    <t>Norberg</t>
  </si>
  <si>
    <t>DNV GL NETHERLANDS B.V.</t>
  </si>
  <si>
    <t>6800 ET</t>
  </si>
  <si>
    <t>www.dnvgl.com</t>
  </si>
  <si>
    <t>NL003104990B01</t>
  </si>
  <si>
    <t>Molinari</t>
  </si>
  <si>
    <t>+358 9 1929 2370</t>
  </si>
  <si>
    <t>+358 9 1929 2303</t>
  </si>
  <si>
    <t>Smolarkiewicz</t>
  </si>
  <si>
    <t>Ugur</t>
  </si>
  <si>
    <t>Duncan</t>
  </si>
  <si>
    <t>AER</t>
  </si>
  <si>
    <t>MAL</t>
  </si>
  <si>
    <t>Stephanos</t>
  </si>
  <si>
    <t>INNOVA SRL</t>
  </si>
  <si>
    <t>INNOVA</t>
  </si>
  <si>
    <t>VIA CICERONE, 66</t>
  </si>
  <si>
    <t>www.innova-eu.net</t>
  </si>
  <si>
    <t>IT05066661009</t>
  </si>
  <si>
    <t>Stinelli</t>
  </si>
  <si>
    <t>MAN</t>
  </si>
  <si>
    <t>PZ</t>
  </si>
  <si>
    <t>INSTITUT ZA FIZIKALNO BIOLOGIJO D.O.O.</t>
  </si>
  <si>
    <t>IFB</t>
  </si>
  <si>
    <t>TOPLARNISKA ULICA 19</t>
  </si>
  <si>
    <t>www.ifb.si</t>
  </si>
  <si>
    <t>+49 89 607 24180</t>
  </si>
  <si>
    <t>AIRBUS DEFENCE AND SPACE SA</t>
  </si>
  <si>
    <t>AD&amp;S</t>
  </si>
  <si>
    <t>AVENIDA DE ARAGON 404</t>
  </si>
  <si>
    <t>www.eads.net</t>
  </si>
  <si>
    <t>ESA28006104</t>
  </si>
  <si>
    <t>BIONANONET FORSCHUNGSGESELLSCHAFT MBH</t>
  </si>
  <si>
    <t>BNN</t>
  </si>
  <si>
    <t>STEYRERGASSE 17</t>
  </si>
  <si>
    <t>www.bionanonet.at</t>
  </si>
  <si>
    <t>ATU63046279</t>
  </si>
  <si>
    <t>SAVEMED</t>
  </si>
  <si>
    <t>HELIOTIS AG</t>
  </si>
  <si>
    <t>Heliotis</t>
  </si>
  <si>
    <t>LANGENBOLD 5</t>
  </si>
  <si>
    <t>ROOT</t>
  </si>
  <si>
    <t>CH626809</t>
  </si>
  <si>
    <t>https://ec.europa.eu/research/participants/api/contact/indexcontactproject.html?pic=999592664&amp;projectId=261715&amp;programId=10000009</t>
  </si>
  <si>
    <t>Lambelet</t>
  </si>
  <si>
    <t>+41 41 455 2220</t>
  </si>
  <si>
    <t>+41 41 455 2221</t>
  </si>
  <si>
    <t>https://ec.europa.eu/research/participants/api/contact/indexcontactproject.html?pic=999958839&amp;projectId=261715&amp;programId=10000009</t>
  </si>
  <si>
    <t>Schnieper</t>
  </si>
  <si>
    <t>+41 61 6906000</t>
  </si>
  <si>
    <t>KLOCKE HOLDING GMBH</t>
  </si>
  <si>
    <t>KLOC</t>
  </si>
  <si>
    <t>MAX BECKER STRASSE 6</t>
  </si>
  <si>
    <t>WEINGARTEN</t>
  </si>
  <si>
    <t>http://www.klocke.com/</t>
  </si>
  <si>
    <t>https://ec.europa.eu/research/participants/api/contact/indexcontactproject.html?pic=984000011&amp;projectId=261715&amp;programId=10000009</t>
  </si>
  <si>
    <t>+49 721 182 69 68</t>
  </si>
  <si>
    <t>+49 7244 611170</t>
  </si>
  <si>
    <t>https://ec.europa.eu/research/participants/api/contact/indexcontactproject.html?pic=997800783&amp;projectId=261715&amp;programId=10000009</t>
  </si>
  <si>
    <t>Musumeci</t>
  </si>
  <si>
    <t>NANO-4-U GmbH</t>
  </si>
  <si>
    <t>N4U</t>
  </si>
  <si>
    <t>Mozartstrasse 7</t>
  </si>
  <si>
    <t>D-76133</t>
  </si>
  <si>
    <t>www.nano4u.net</t>
  </si>
  <si>
    <t>https://ec.europa.eu/research/participants/api/contact/indexcontactproject.html?pic=983305976&amp;projectId=261715&amp;programId=10000009</t>
  </si>
  <si>
    <t>Klocke</t>
  </si>
  <si>
    <t>+49 176 60829741</t>
  </si>
  <si>
    <t>+49 721 610102</t>
  </si>
  <si>
    <t>STERIPACK LTD</t>
  </si>
  <si>
    <t>Steripack</t>
  </si>
  <si>
    <t>Kilbeggan Rd Clara</t>
  </si>
  <si>
    <t>CO OFFALY</t>
  </si>
  <si>
    <t>www.steripack.ie</t>
  </si>
  <si>
    <t>https://ec.europa.eu/research/participants/api/contact/indexcontactproject.html?pic=998619075&amp;projectId=261715&amp;programId=10000009</t>
  </si>
  <si>
    <t>+353 5793 68158</t>
  </si>
  <si>
    <t>+353 57 9331887</t>
  </si>
  <si>
    <t>MAUER SPZOO</t>
  </si>
  <si>
    <t>MAU</t>
  </si>
  <si>
    <t>Krolow 37</t>
  </si>
  <si>
    <t>Trzebiel</t>
  </si>
  <si>
    <t>68 212</t>
  </si>
  <si>
    <t>http://www.kutterermauer.com/</t>
  </si>
  <si>
    <t>https://ec.europa.eu/research/participants/api/contact/indexcontactproject.html?pic=983880410&amp;projectId=261715&amp;programId=10000009</t>
  </si>
  <si>
    <t>Tussing</t>
  </si>
  <si>
    <t>+49 721 9540 186</t>
  </si>
  <si>
    <t>+49 721 57 40 12</t>
  </si>
  <si>
    <t>Salas</t>
  </si>
  <si>
    <t>Dilly</t>
  </si>
  <si>
    <t>Tawakkul</t>
  </si>
  <si>
    <t>+49 208 40303 500</t>
  </si>
  <si>
    <t>TECHNOLOGICAL EDUCATIONAL INSTITUTE OF CHALKIDA</t>
  </si>
  <si>
    <t>TEIH</t>
  </si>
  <si>
    <t>PSAHNA EVIAS</t>
  </si>
  <si>
    <t>PSAHNA</t>
  </si>
  <si>
    <t>ANONYMI ETAIREIA VIOMICHANIKIS EREVNAS, TECHNOLOGIKIS ANAPTYXIS KAI ERGASTIRIAKON DOKIMON, PISTOPIISIS KAI PIOTITAS</t>
  </si>
  <si>
    <t>MIRTEC SA</t>
  </si>
  <si>
    <t>A VIOMICHANIKI PERIOCHI (Industrial Area of Volos)</t>
  </si>
  <si>
    <t>www.ebetam.gr</t>
  </si>
  <si>
    <t>EL094142813</t>
  </si>
  <si>
    <t>Roderick</t>
  </si>
  <si>
    <t>Sofianopoulos</t>
  </si>
  <si>
    <t>WIJNEGEM</t>
  </si>
  <si>
    <t>HANINGE</t>
  </si>
  <si>
    <t>Hiltraud</t>
  </si>
  <si>
    <t>Casper-Hehne</t>
  </si>
  <si>
    <t>Ville</t>
  </si>
  <si>
    <t>Dietz</t>
  </si>
  <si>
    <t>LT-01108</t>
  </si>
  <si>
    <t>Endre</t>
  </si>
  <si>
    <t>Florina</t>
  </si>
  <si>
    <t>PSD</t>
  </si>
  <si>
    <t>CENTER FOR THE STUDY OF DEMOCRACY</t>
  </si>
  <si>
    <t>CSD</t>
  </si>
  <si>
    <t>ALEXANDER ZHENDOV STREET 5</t>
  </si>
  <si>
    <t>http://www.csd.bg</t>
  </si>
  <si>
    <t>Mengali</t>
  </si>
  <si>
    <t>Segatori</t>
  </si>
  <si>
    <t>PROCON</t>
  </si>
  <si>
    <t>Van Den Berghe</t>
  </si>
  <si>
    <t>BBK</t>
  </si>
  <si>
    <t>+39 3482202808</t>
  </si>
  <si>
    <t>COMUNE DI GENOVA</t>
  </si>
  <si>
    <t>CDG</t>
  </si>
  <si>
    <t>VIA GARIBALDI 9</t>
  </si>
  <si>
    <t>www.mumagenova.it</t>
  </si>
  <si>
    <t>IT00856930102</t>
  </si>
  <si>
    <t>Piana</t>
  </si>
  <si>
    <t>+39 010 5572511</t>
  </si>
  <si>
    <t>+39 010 5572206</t>
  </si>
  <si>
    <t>Jose Ignacio</t>
  </si>
  <si>
    <t>Stavanger</t>
  </si>
  <si>
    <t>Annamaria</t>
  </si>
  <si>
    <t>Horvath</t>
  </si>
  <si>
    <t>Naiara</t>
  </si>
  <si>
    <t>Bertolucci</t>
  </si>
  <si>
    <t>+381 11 2772876</t>
  </si>
  <si>
    <t>+381 11 2776583</t>
  </si>
  <si>
    <t>IOM</t>
  </si>
  <si>
    <t>FESTOS</t>
  </si>
  <si>
    <t>https://ec.europa.eu/research/participants/api/contact/indexcontactproject.html?pic=998840429&amp;projectId=217993&amp;programId=10000009</t>
  </si>
  <si>
    <t>Soffer</t>
  </si>
  <si>
    <t>+972 3 6407571</t>
  </si>
  <si>
    <t>+972 3 6410193</t>
  </si>
  <si>
    <t>EFPC ( UK ) LTD</t>
  </si>
  <si>
    <t>BRANDON STREET 378 OAKFIELD HOUSE</t>
  </si>
  <si>
    <t>MOTHERWELL</t>
  </si>
  <si>
    <t>ML1 1XA</t>
  </si>
  <si>
    <t>www.efpconsulting.com</t>
  </si>
  <si>
    <t>GB916115153</t>
  </si>
  <si>
    <t>https://ec.europa.eu/research/participants/api/contact/indexcontactproject.html?pic=998859150&amp;projectId=217993&amp;programId=10000009</t>
  </si>
  <si>
    <t>Myer</t>
  </si>
  <si>
    <t>Morron</t>
  </si>
  <si>
    <t>+972 8 9322405</t>
  </si>
  <si>
    <t>+972 8 9327362</t>
  </si>
  <si>
    <t>https://ec.europa.eu/research/participants/api/contact/indexcontactproject.html?pic=999986678&amp;projectId=217993&amp;programId=10000009</t>
  </si>
  <si>
    <t>FUNDACJA EUROPEJSKIEJ WSPOLPRACY NAUKOWEJ</t>
  </si>
  <si>
    <t>FEWN</t>
  </si>
  <si>
    <t>MODLINSKA 105</t>
  </si>
  <si>
    <t>Jabłonna</t>
  </si>
  <si>
    <t>www.palacjablona.pl</t>
  </si>
  <si>
    <t>https://ec.europa.eu/research/participants/api/contact/indexcontactproject.html?pic=998713747&amp;projectId=217993&amp;programId=10000009</t>
  </si>
  <si>
    <t>żółtowski</t>
  </si>
  <si>
    <t>+48 22 782 53 98</t>
  </si>
  <si>
    <t>+48 22 793 81 17</t>
  </si>
  <si>
    <t>UNIWERSYTET LODZKI</t>
  </si>
  <si>
    <t>UNI LODZKI</t>
  </si>
  <si>
    <t>UL PREZYDENTA GABRIELA NARUTOWICZA 68</t>
  </si>
  <si>
    <t>90 136</t>
  </si>
  <si>
    <t>www.uni.lodz.pl</t>
  </si>
  <si>
    <t>PL7240003243</t>
  </si>
  <si>
    <t>https://ec.europa.eu/research/participants/api/contact/indexcontactproject.html?pic=999863488&amp;projectId=217993&amp;programId=10000009</t>
  </si>
  <si>
    <t>Rokicka</t>
  </si>
  <si>
    <t>https://ec.europa.eu/research/participants/api/contact/indexcontactproject.html?pic=999903064&amp;projectId=217993&amp;programId=10000009</t>
  </si>
  <si>
    <t>Heljä</t>
  </si>
  <si>
    <t>Kajander</t>
  </si>
  <si>
    <t>+358 2 4814266</t>
  </si>
  <si>
    <t>+358 2 4814292</t>
  </si>
  <si>
    <t>UC LIMBURG</t>
  </si>
  <si>
    <t>CAMPUS DIEPENBEEK AGORALAAN GEBOUW B BUS 1</t>
  </si>
  <si>
    <t>www.ucll.be</t>
  </si>
  <si>
    <t>BE0417195515</t>
  </si>
  <si>
    <t>NIMES</t>
  </si>
  <si>
    <t>Siatka</t>
  </si>
  <si>
    <t>ELLINOGERMANIKI AGOGI SCHOLI PANAGEA SAVVA AE</t>
  </si>
  <si>
    <t>GREEKGERMAN EDUCATION SCHOOL PANAGEA SAVVA SA</t>
  </si>
  <si>
    <t>DIMITRIOU PANAGEA STTR</t>
  </si>
  <si>
    <t>PALLINI</t>
  </si>
  <si>
    <t>www.ea.gr</t>
  </si>
  <si>
    <t>EL094177407</t>
  </si>
  <si>
    <t>Penchev</t>
  </si>
  <si>
    <t>EMEF, SA - Empresa de Manutenção de Equipamento Ferroviário, SA</t>
  </si>
  <si>
    <t>EME</t>
  </si>
  <si>
    <t>Grupo Oficinal do Entroncamento, Apartado 118</t>
  </si>
  <si>
    <t>ENTRONCAMENTO</t>
  </si>
  <si>
    <t>2334-909</t>
  </si>
  <si>
    <t>http://www.emef.pt</t>
  </si>
  <si>
    <t>NOMAD TECH LDA</t>
  </si>
  <si>
    <t>Noma</t>
  </si>
  <si>
    <t>RUA DENIZ JACINTO 270</t>
  </si>
  <si>
    <t>4350 059</t>
  </si>
  <si>
    <t>PT510867111</t>
  </si>
  <si>
    <t>Bessa</t>
  </si>
  <si>
    <t>INFRAESTRUTURAS DE PORTUGAL SA</t>
  </si>
  <si>
    <t>PRACA DA PORTAGEM</t>
  </si>
  <si>
    <t>2809 013</t>
  </si>
  <si>
    <t>www.infraestruturasdeportugal.pt</t>
  </si>
  <si>
    <t>PT503933813</t>
  </si>
  <si>
    <t>Sforza</t>
  </si>
  <si>
    <t>INOVA+ - INNOVATION SERVICES, SA</t>
  </si>
  <si>
    <t>INOVA+</t>
  </si>
  <si>
    <t>RUA DR AFONSO CORDEIRO 567</t>
  </si>
  <si>
    <t>MATOSINHOS</t>
  </si>
  <si>
    <t>4450-309</t>
  </si>
  <si>
    <t>http://www.inovamais.pt</t>
  </si>
  <si>
    <t>PT504041266</t>
  </si>
  <si>
    <t>ASSERT</t>
  </si>
  <si>
    <t>TRILATERAL RESEARCH &amp; CONSULTING LLP</t>
  </si>
  <si>
    <t>HAMMERSMITH ROAD 72 CROWN HOUSE</t>
  </si>
  <si>
    <t>W14 8TH</t>
  </si>
  <si>
    <t>http://www.trilateralresearch.com/</t>
  </si>
  <si>
    <t>GB119165222</t>
  </si>
  <si>
    <t>https://ec.europa.eu/research/participants/api/contact/indexcontactproject.html?pic=999705281&amp;projectId=313062&amp;programId=10000009</t>
  </si>
  <si>
    <t>+44 207 559 3550</t>
  </si>
  <si>
    <t>VEREIN FUR RECHTS-UND KRIMINALSOZIOLOGIE</t>
  </si>
  <si>
    <t>IRKS</t>
  </si>
  <si>
    <t>MUSEUMSTRASSE 5/12</t>
  </si>
  <si>
    <t>www.irks.at</t>
  </si>
  <si>
    <t>https://ec.europa.eu/research/participants/api/contact/indexcontactproject.html?pic=997908938&amp;projectId=313062&amp;programId=10000009</t>
  </si>
  <si>
    <t>Hammerschick</t>
  </si>
  <si>
    <t>+43 1 526151621</t>
  </si>
  <si>
    <t>https://ec.europa.eu/research/participants/api/contact/indexcontactproject.html?pic=999986678&amp;projectId=313062&amp;programId=10000009</t>
  </si>
  <si>
    <t>https://ec.europa.eu/research/participants/api/contact/indexcontactproject.html?pic=999876389&amp;projectId=313062&amp;programId=10000009</t>
  </si>
  <si>
    <t>HAMBURG-CONSULT GESELLSCHAFT FUER VERKEHRSBERATUNG M.B.H</t>
  </si>
  <si>
    <t>HCO</t>
  </si>
  <si>
    <t>SPOHRSTRASSE 6</t>
  </si>
  <si>
    <t>https://ec.europa.eu/research/participants/api/contact/indexcontactproject.html?pic=988592088&amp;projectId=313062&amp;programId=10000009</t>
  </si>
  <si>
    <t>Mueth</t>
  </si>
  <si>
    <t>+49 40 27 166 500</t>
  </si>
  <si>
    <t>https://ec.europa.eu/research/participants/api/contact/indexcontactproject.html?pic=999981052&amp;projectId=313062&amp;programId=10000009</t>
  </si>
  <si>
    <t>PLUM</t>
  </si>
  <si>
    <t>CCC</t>
  </si>
  <si>
    <t>Bach</t>
  </si>
  <si>
    <t>Nili</t>
  </si>
  <si>
    <t>WMU</t>
  </si>
  <si>
    <t>TG</t>
  </si>
  <si>
    <t>Strobl</t>
  </si>
  <si>
    <t>DES</t>
  </si>
  <si>
    <t>SES</t>
  </si>
  <si>
    <t>TMB</t>
  </si>
  <si>
    <t>Somerset</t>
  </si>
  <si>
    <t>REGGIO EMILIA RE</t>
  </si>
  <si>
    <t>Draper</t>
  </si>
  <si>
    <t>Eduard</t>
  </si>
  <si>
    <t>PLZEN</t>
  </si>
  <si>
    <t>Nikolaus</t>
  </si>
  <si>
    <t>Rod</t>
  </si>
  <si>
    <t>www.dow.com</t>
  </si>
  <si>
    <t>Brendan</t>
  </si>
  <si>
    <t>KAJAANI</t>
  </si>
  <si>
    <t>BSH ELECTRODOMESTICOS ESPANA SA</t>
  </si>
  <si>
    <t>RONDA CANAL IMPERIAL DE ARAGON NUM 18 PARQUE EMPRESARIAL PLA-ZA</t>
  </si>
  <si>
    <t>www.bshg.com</t>
  </si>
  <si>
    <t>ESA28893550</t>
  </si>
  <si>
    <t>SZECHENYI ISTVAN UNIVERSITY</t>
  </si>
  <si>
    <t>SZE</t>
  </si>
  <si>
    <t>http://uni.sze.hu</t>
  </si>
  <si>
    <t>HU15308902</t>
  </si>
  <si>
    <t>DAVOS PLATZ</t>
  </si>
  <si>
    <t>RZESZOW</t>
  </si>
  <si>
    <t>Hirschi</t>
  </si>
  <si>
    <t>Norman</t>
  </si>
  <si>
    <t>ORSAY</t>
  </si>
  <si>
    <t>Bogaard</t>
  </si>
  <si>
    <t>MCI</t>
  </si>
  <si>
    <t>EUROPEAN MATERIALS RESEARCH SOCIETY</t>
  </si>
  <si>
    <t>EMRS</t>
  </si>
  <si>
    <t>Rue du Loess  23</t>
  </si>
  <si>
    <t>www.emrs-strasbourg.com</t>
  </si>
  <si>
    <t>SERIOUS GAMES INTERACTIVE APS</t>
  </si>
  <si>
    <t>VIBORGGADE 70, 4</t>
  </si>
  <si>
    <t>www.seriousgames.net</t>
  </si>
  <si>
    <t>DK29529779</t>
  </si>
  <si>
    <t>EC2A 4NE</t>
  </si>
  <si>
    <t>+34 93 401 0796</t>
  </si>
  <si>
    <t>+34 93 401 6517</t>
  </si>
  <si>
    <t>Hogervorst</t>
  </si>
  <si>
    <t>Mattias</t>
  </si>
  <si>
    <t>Greg</t>
  </si>
  <si>
    <t>Duarte</t>
  </si>
  <si>
    <t>KOC UNIVERSITY</t>
  </si>
  <si>
    <t>RUMELI FENERI YOLU SARIYER</t>
  </si>
  <si>
    <t>www.ku.edu.tr</t>
  </si>
  <si>
    <t>TR9240033265</t>
  </si>
  <si>
    <t>Gizem</t>
  </si>
  <si>
    <t>Oztimur Toprak</t>
  </si>
  <si>
    <t>Elina</t>
  </si>
  <si>
    <t>Kluge</t>
  </si>
  <si>
    <t>INSTITUTE OF SOLID STATE PHYSICS BULGARIAN ACADEMY OF SCIENCES</t>
  </si>
  <si>
    <t>ISSP-BAS</t>
  </si>
  <si>
    <t>TZARIGRADSKO CHAUSSEE 72</t>
  </si>
  <si>
    <t>www.issp.bas.bg</t>
  </si>
  <si>
    <t>BG000662025</t>
  </si>
  <si>
    <t>Tsvetkova</t>
  </si>
  <si>
    <t>TECHNISCHE UNIVERSITAET CHEMNITZ</t>
  </si>
  <si>
    <t>STRASSE DER NATIONEN  62</t>
  </si>
  <si>
    <t>http://www.tu-chemnitz.de</t>
  </si>
  <si>
    <t>DE140857609</t>
  </si>
  <si>
    <t>UNIVERSITEIT HASSELT</t>
  </si>
  <si>
    <t>UHASSELT</t>
  </si>
  <si>
    <t>MARTELARENLAAN 42</t>
  </si>
  <si>
    <t>HASSELT</t>
  </si>
  <si>
    <t>www.uhasselt.be</t>
  </si>
  <si>
    <t>BE0208359859</t>
  </si>
  <si>
    <t>RETEVISION I SA</t>
  </si>
  <si>
    <t>RETEVISION I</t>
  </si>
  <si>
    <t>CALLE JUAN ESPLANDIU 11-13</t>
  </si>
  <si>
    <t>ESA62275680</t>
  </si>
  <si>
    <t>Sören</t>
  </si>
  <si>
    <t>John Erik</t>
  </si>
  <si>
    <t>CAL</t>
  </si>
  <si>
    <t>METEOROLOGISK INSTITUTT</t>
  </si>
  <si>
    <t>Met.no</t>
  </si>
  <si>
    <t>HENRIK MOHNS PLASS 1</t>
  </si>
  <si>
    <t>www.met.no</t>
  </si>
  <si>
    <t>NO971274042MVA</t>
  </si>
  <si>
    <t>Verheyen</t>
  </si>
  <si>
    <t>Collins</t>
  </si>
  <si>
    <t>TALLINNA LINN</t>
  </si>
  <si>
    <t>VABADUSE VALJAK 7</t>
  </si>
  <si>
    <t>www.tallinn.ee</t>
  </si>
  <si>
    <t>EE100210813</t>
  </si>
  <si>
    <t>JOUKAHAISENKATU 3A</t>
  </si>
  <si>
    <t>TURUN AMMATTIKORKEAKOULU OY</t>
  </si>
  <si>
    <t>TURKU UNIVERSITY OF APPLIED SCIENCES LTD TUAS</t>
  </si>
  <si>
    <t>www.turkuamk.fi</t>
  </si>
  <si>
    <t>FI25281603</t>
  </si>
  <si>
    <t>Harms</t>
  </si>
  <si>
    <t>Aija</t>
  </si>
  <si>
    <t>+44 20 3108 9375</t>
  </si>
  <si>
    <t>Leanne</t>
  </si>
  <si>
    <t>SIBIU</t>
  </si>
  <si>
    <t>Dumitru</t>
  </si>
  <si>
    <t>Saunders</t>
  </si>
  <si>
    <t>Morel</t>
  </si>
  <si>
    <t>CESTA ANDREJA BITENCA 68</t>
  </si>
  <si>
    <t>LABORATORIO DI SCIENZE DELLA CITTADINANZA</t>
  </si>
  <si>
    <t>LSC</t>
  </si>
  <si>
    <t>VIA GUIDO RENI 56</t>
  </si>
  <si>
    <t>www.scienzecittadinanza.org</t>
  </si>
  <si>
    <t>IT04534591005</t>
  </si>
  <si>
    <t>Murari</t>
  </si>
  <si>
    <t>+39 6 98877300</t>
  </si>
  <si>
    <t>+39 6 98877147</t>
  </si>
  <si>
    <t>Parviainen</t>
  </si>
  <si>
    <t>UNIVERSITY OF PELOPONNESE</t>
  </si>
  <si>
    <t>STAVROU 28 KAI KARYOTAKI 28</t>
  </si>
  <si>
    <t>TRIPOLIS</t>
  </si>
  <si>
    <t>221 00</t>
  </si>
  <si>
    <t>www.uop.gr</t>
  </si>
  <si>
    <t>EL999739279</t>
  </si>
  <si>
    <t>Rubin</t>
  </si>
  <si>
    <t>+44 20 7882 7064</t>
  </si>
  <si>
    <t>Antonios</t>
  </si>
  <si>
    <t>Bo</t>
  </si>
  <si>
    <t>ETRA INVESTIGACION Y DESARROLLO SA</t>
  </si>
  <si>
    <t>ETRA</t>
  </si>
  <si>
    <t>CALLE TRES FORQUES 147</t>
  </si>
  <si>
    <t>www.grupoetra.com</t>
  </si>
  <si>
    <t>ESA46112041</t>
  </si>
  <si>
    <t>Marqués</t>
  </si>
  <si>
    <t>Germana</t>
  </si>
  <si>
    <t>Montroni</t>
  </si>
  <si>
    <t>+39 02 48039372</t>
  </si>
  <si>
    <t>Ane</t>
  </si>
  <si>
    <t>Mariotti</t>
  </si>
  <si>
    <t>Vermeiren</t>
  </si>
  <si>
    <t>Cornelis</t>
  </si>
  <si>
    <t>UNIVERSITA DEGLI STUDI DI CAGLIARI</t>
  </si>
  <si>
    <t>UNICA</t>
  </si>
  <si>
    <t>VIA UNIVERSITA  40</t>
  </si>
  <si>
    <t>IT00443370929</t>
  </si>
  <si>
    <t>Riia 185</t>
  </si>
  <si>
    <t>Casey</t>
  </si>
  <si>
    <t>ENGAGE</t>
  </si>
  <si>
    <t>Fordham</t>
  </si>
  <si>
    <t>Hancock</t>
  </si>
  <si>
    <t>Corrado</t>
  </si>
  <si>
    <t>ZUG</t>
  </si>
  <si>
    <t>Peruzzi</t>
  </si>
  <si>
    <t>+358 9 19159792</t>
  </si>
  <si>
    <t>Aivar</t>
  </si>
  <si>
    <t>MILANO MI</t>
  </si>
  <si>
    <t>VELIKA GORICA</t>
  </si>
  <si>
    <t>Di Rienzo</t>
  </si>
  <si>
    <t>Ans</t>
  </si>
  <si>
    <t>Madeira</t>
  </si>
  <si>
    <t>SELEX GALILEO SPA</t>
  </si>
  <si>
    <t>GAV</t>
  </si>
  <si>
    <t>Via Albert Einstein 35</t>
  </si>
  <si>
    <t>CAMPI BISENZIO</t>
  </si>
  <si>
    <t>www.galileoavionica.it</t>
  </si>
  <si>
    <t>+351 222 094 050</t>
  </si>
  <si>
    <t>TORQUAY</t>
  </si>
  <si>
    <t>Ilja</t>
  </si>
  <si>
    <t>UNIVERSIDAD DE LA IGLESIA DE DEUSTO ENTIDAD RELIGIOSA</t>
  </si>
  <si>
    <t>UDEUSTO</t>
  </si>
  <si>
    <t>AVENIDA DE LAS UNIVERSIDADES 24</t>
  </si>
  <si>
    <t>http://www.deusto.es</t>
  </si>
  <si>
    <t>ESR4868004E</t>
  </si>
  <si>
    <t>Median</t>
  </si>
  <si>
    <t>Kulmala</t>
  </si>
  <si>
    <t>Hans Peter</t>
  </si>
  <si>
    <t>Gernot</t>
  </si>
  <si>
    <t>De Vos</t>
  </si>
  <si>
    <t>Jörn</t>
  </si>
  <si>
    <t>José Vicente</t>
  </si>
  <si>
    <t>Doyle</t>
  </si>
  <si>
    <t>+31 20 525 7675</t>
  </si>
  <si>
    <t>TOMARES</t>
  </si>
  <si>
    <t>+31 20 525 7876</t>
  </si>
  <si>
    <t>Post</t>
  </si>
  <si>
    <t>Holmström</t>
  </si>
  <si>
    <t>+49 89 28810414</t>
  </si>
  <si>
    <t>+49 89 28810420</t>
  </si>
  <si>
    <t>+44 118 378 8977</t>
  </si>
  <si>
    <t>+44 1524 594306</t>
  </si>
  <si>
    <t>Gallipoli</t>
  </si>
  <si>
    <t>SCHOOL OF ORIENTAL AND AFRICAN STUDIES ROYAL CHARTER</t>
  </si>
  <si>
    <t>SOAS</t>
  </si>
  <si>
    <t>THORNHAUGH STREET RUSSEL SQUARE</t>
  </si>
  <si>
    <t>WC1H OXG</t>
  </si>
  <si>
    <t>www.soas.ac.uk</t>
  </si>
  <si>
    <t>GB233674657</t>
  </si>
  <si>
    <t>A. Usikov Institute of Radiophysics and Electronics, National Academy of Sciences of Ukraine</t>
  </si>
  <si>
    <t>IRE-NASU</t>
  </si>
  <si>
    <t>AK PROSKURA STREET 12</t>
  </si>
  <si>
    <t>Kharkov</t>
  </si>
  <si>
    <t>http://www.ire.kharkov.ua</t>
  </si>
  <si>
    <t>Benno J.</t>
  </si>
  <si>
    <t>POLSKI INSTYTUT SPRAW MIEDZYNARODOWYCH</t>
  </si>
  <si>
    <t>PISM</t>
  </si>
  <si>
    <t>WARECKA 1A</t>
  </si>
  <si>
    <t>00 950</t>
  </si>
  <si>
    <t>www.pism.pl</t>
  </si>
  <si>
    <t>Szałański</t>
  </si>
  <si>
    <t>Antonino</t>
  </si>
  <si>
    <t>+39 2 72342379</t>
  </si>
  <si>
    <t>KS</t>
  </si>
  <si>
    <t>EDINBURGH NAPIER UNIVERSITY</t>
  </si>
  <si>
    <t>NAPIER</t>
  </si>
  <si>
    <t>COLINTON ROAD  219</t>
  </si>
  <si>
    <t>EH14 1DJ</t>
  </si>
  <si>
    <t>www.napier.ac.uk</t>
  </si>
  <si>
    <t>GB652000002</t>
  </si>
  <si>
    <t>Aarts</t>
  </si>
  <si>
    <t>SOFTWARE COMPETENCE CENTER HAGENBERG GMBH</t>
  </si>
  <si>
    <t>SCCH</t>
  </si>
  <si>
    <t>SOFTWAREPARK 21</t>
  </si>
  <si>
    <t>HAGENBERG</t>
  </si>
  <si>
    <t>ATU48056909</t>
  </si>
  <si>
    <t>EURECAT</t>
  </si>
  <si>
    <t>+386 1 5805193</t>
  </si>
  <si>
    <t>+386 1 5805103</t>
  </si>
  <si>
    <t>R&amp;S</t>
  </si>
  <si>
    <t>ASSOCIATION O.R.T.</t>
  </si>
  <si>
    <t>24 RUE ERLANGER</t>
  </si>
  <si>
    <t>www.ort.asso.fr</t>
  </si>
  <si>
    <t>Kuopio</t>
  </si>
  <si>
    <t>Eisenhut</t>
  </si>
  <si>
    <t>WM</t>
  </si>
  <si>
    <t>STRASSEN</t>
  </si>
  <si>
    <t>Ahlberg</t>
  </si>
  <si>
    <t>Bibrowska</t>
  </si>
  <si>
    <t>Vanacker</t>
  </si>
  <si>
    <t>Leese</t>
  </si>
  <si>
    <t>Heikkilä</t>
  </si>
  <si>
    <t>CONSORZIO INTERUNIVERSITARIO NAZIONALE PER LA SCIENZA E TECNOLOGIA DEI MATERIALI</t>
  </si>
  <si>
    <t>Via Giusti  9</t>
  </si>
  <si>
    <t>www.instm.it</t>
  </si>
  <si>
    <t>IT04423980483</t>
  </si>
  <si>
    <t>ONG</t>
  </si>
  <si>
    <t>UNIVERSITA DEGLI STUDI MEDITERRANEA DI REGGIO CALABRIA</t>
  </si>
  <si>
    <t>UNIRC</t>
  </si>
  <si>
    <t>VIA SALITA MELISSARI FEO DI VITO</t>
  </si>
  <si>
    <t>http://www.unirc.it</t>
  </si>
  <si>
    <t>IT00163260805</t>
  </si>
  <si>
    <t>Carmelina</t>
  </si>
  <si>
    <t>TOI</t>
  </si>
  <si>
    <t>UNIVERSITAT FUR WEITERBILDUNG KREMS</t>
  </si>
  <si>
    <t>DUK</t>
  </si>
  <si>
    <t>DR KARL DORREK STRASSE 30</t>
  </si>
  <si>
    <t>KREMS</t>
  </si>
  <si>
    <t>http://www.donau-uni.ac.at</t>
  </si>
  <si>
    <t>ATU53616207</t>
  </si>
  <si>
    <t>MAST CARBON INTERNATIONAL LTD</t>
  </si>
  <si>
    <t>JAYS CLOSE VIABLES</t>
  </si>
  <si>
    <t>RG22 4BA</t>
  </si>
  <si>
    <t>www.mastcarbon.co.uk</t>
  </si>
  <si>
    <t>GB944262324</t>
  </si>
  <si>
    <t>Batchelor</t>
  </si>
  <si>
    <t>MIDAS</t>
  </si>
  <si>
    <t>Corneliu</t>
  </si>
  <si>
    <t>BIRKIRKARA</t>
  </si>
  <si>
    <t>De Sousa</t>
  </si>
  <si>
    <t>EDP</t>
  </si>
  <si>
    <t>Cordula</t>
  </si>
  <si>
    <t>CORFU</t>
  </si>
  <si>
    <t>INCHEON</t>
  </si>
  <si>
    <t>Hydrometeorological Innovative Solutions</t>
  </si>
  <si>
    <t>HYDS</t>
  </si>
  <si>
    <t>CALLE JORDI GIRONA  1-3, Edif ParcUC K2M S204B</t>
  </si>
  <si>
    <t>www.hyds.es</t>
  </si>
  <si>
    <t>ESB64206659</t>
  </si>
  <si>
    <t>RHEA SYSTEM</t>
  </si>
  <si>
    <t>RHEA</t>
  </si>
  <si>
    <t>AVENUE EINSTEIN 8</t>
  </si>
  <si>
    <t>BE0447709339</t>
  </si>
  <si>
    <t>NOORDWIJK</t>
  </si>
  <si>
    <t>PIAZZALE OSTIENSE 2</t>
  </si>
  <si>
    <t>TUDOR</t>
  </si>
  <si>
    <t>Hofmann</t>
  </si>
  <si>
    <t>OSLO UNIVERSITETSSYKEHUS HF</t>
  </si>
  <si>
    <t>OUS</t>
  </si>
  <si>
    <t>KIRKEVEIEN 166 TARNBYGGET</t>
  </si>
  <si>
    <t>http://www.oslo-universitetssykehus.no</t>
  </si>
  <si>
    <t>NO993467049MVA</t>
  </si>
  <si>
    <t>+353 1 896 1942</t>
  </si>
  <si>
    <t>+44 2890 975182</t>
  </si>
  <si>
    <t>DEDALUS ITALIA S.P.A.</t>
  </si>
  <si>
    <t>DEDA</t>
  </si>
  <si>
    <t>VIA DI COLLODI 6C</t>
  </si>
  <si>
    <t>www.dedalus.eu</t>
  </si>
  <si>
    <t>IT05994810488</t>
  </si>
  <si>
    <t>Zrimec</t>
  </si>
  <si>
    <t>LUZERN</t>
  </si>
  <si>
    <t>Marit</t>
  </si>
  <si>
    <t>Gdynia</t>
  </si>
  <si>
    <t>Galea</t>
  </si>
  <si>
    <t>EMPRESA DE TRANSFORMACION AGRARIA SA</t>
  </si>
  <si>
    <t>TRAGSA</t>
  </si>
  <si>
    <t>CALLE MALDONADO 58</t>
  </si>
  <si>
    <t>www.tragsa.es</t>
  </si>
  <si>
    <t>ESA28476208</t>
  </si>
  <si>
    <t>WSC</t>
  </si>
  <si>
    <t>MEKOROT WATER COMPANY LIMITED</t>
  </si>
  <si>
    <t>MEK</t>
  </si>
  <si>
    <t>LINCOLN STREET 9</t>
  </si>
  <si>
    <t>IL557652310</t>
  </si>
  <si>
    <t>Kersten</t>
  </si>
  <si>
    <t>Stokes</t>
  </si>
  <si>
    <t>PRIME</t>
  </si>
  <si>
    <t>https://ec.europa.eu/research/participants/api/contact/indexcontactproject.html?pic=999997736&amp;projectId=608354&amp;programId=10000009</t>
  </si>
  <si>
    <t>Gørtz Hørstrup</t>
  </si>
  <si>
    <t>+45 8715 2209</t>
  </si>
  <si>
    <t>https://ec.europa.eu/research/participants/api/contact/indexcontactproject.html?pic=999572294&amp;projectId=608354&amp;programId=10000009</t>
  </si>
  <si>
    <t>Gutkowska</t>
  </si>
  <si>
    <t>+48 22 55 20 529</t>
  </si>
  <si>
    <t>+48 22 55 24 317</t>
  </si>
  <si>
    <t>https://ec.europa.eu/research/participants/api/contact/indexcontactproject.html?pic=999974553&amp;projectId=608354&amp;programId=10000009</t>
  </si>
  <si>
    <t>+31 708009577</t>
  </si>
  <si>
    <t>https://ec.europa.eu/research/participants/api/contact/indexcontactproject.html?pic=999975038&amp;projectId=608354&amp;programId=10000009</t>
  </si>
  <si>
    <t>https://ec.europa.eu/research/participants/api/contact/indexcontactproject.html?pic=888898146&amp;projectId=608354&amp;programId=10000009</t>
  </si>
  <si>
    <t>Noemie</t>
  </si>
  <si>
    <t>Bouhana</t>
  </si>
  <si>
    <t>+44 7914663166</t>
  </si>
  <si>
    <t>https://ec.europa.eu/research/participants/api/contact/indexcontactproject.html?pic=999981052&amp;projectId=608354&amp;programId=10000009</t>
  </si>
  <si>
    <t>Hans Christian</t>
  </si>
  <si>
    <t>GLOSTRUP</t>
  </si>
  <si>
    <t>FORESIGHT</t>
  </si>
  <si>
    <t>+353 1 7071633</t>
  </si>
  <si>
    <t>Boox</t>
  </si>
  <si>
    <t>APD</t>
  </si>
  <si>
    <t>PANDORA</t>
  </si>
  <si>
    <t>Cooke</t>
  </si>
  <si>
    <t>COMARCH SA</t>
  </si>
  <si>
    <t>COMARCH</t>
  </si>
  <si>
    <t>ALEJA JANA PAWLA II 39A</t>
  </si>
  <si>
    <t>www.comarch.com</t>
  </si>
  <si>
    <t>PL6770065406</t>
  </si>
  <si>
    <t>+972 4 8240549</t>
  </si>
  <si>
    <t>MOSTAR</t>
  </si>
  <si>
    <t>Rute</t>
  </si>
  <si>
    <t>FONDATION DE L'INSTITUT DE RECHERCHE IDIAP</t>
  </si>
  <si>
    <t>IDIAP</t>
  </si>
  <si>
    <t>RUE MARCONI 19</t>
  </si>
  <si>
    <t>MARTIGNY</t>
  </si>
  <si>
    <t>CHE110283515MWST</t>
  </si>
  <si>
    <t>Pérez</t>
  </si>
  <si>
    <t>FALCON</t>
  </si>
  <si>
    <t>AUT</t>
  </si>
  <si>
    <t>GREAT HAMPTON STREET 69</t>
  </si>
  <si>
    <t>B18 6EW</t>
  </si>
  <si>
    <t>Bas</t>
  </si>
  <si>
    <t>ADVANTIC SISTEMAS Y SERVICIOS SL</t>
  </si>
  <si>
    <t>C ZURBANO 83 ESCALERA IZQUIERDA 3A</t>
  </si>
  <si>
    <t>www.advanticsys.com</t>
  </si>
  <si>
    <t>ESB85691293</t>
  </si>
  <si>
    <t>LA SPEZIA SP</t>
  </si>
  <si>
    <t>LA SPEZIA</t>
  </si>
  <si>
    <t>Henric</t>
  </si>
  <si>
    <t>Dorobantu</t>
  </si>
  <si>
    <t>AIES</t>
  </si>
  <si>
    <t>+351 217 500 032</t>
  </si>
  <si>
    <t>CENTRO EUROPEO DI FORMAZIONE E RICERCA IN INGEGNERIA SISMICA</t>
  </si>
  <si>
    <t>EUCENTRE</t>
  </si>
  <si>
    <t>VIA FERRATA 1</t>
  </si>
  <si>
    <t>IT02009180189</t>
  </si>
  <si>
    <t>Olafur</t>
  </si>
  <si>
    <t>TSB Innovationsagentur Berlin GmbH</t>
  </si>
  <si>
    <t>FAV</t>
  </si>
  <si>
    <t>FASANENSTRASSE 85</t>
  </si>
  <si>
    <t>www.tsb-berlin.de</t>
  </si>
  <si>
    <t>TLS</t>
  </si>
  <si>
    <t>SAIL</t>
  </si>
  <si>
    <t>+44 1509 222421</t>
  </si>
  <si>
    <t>Oktem</t>
  </si>
  <si>
    <t>INTERNATIONAL FORUM FOR BIOPHILOSOPHY</t>
  </si>
  <si>
    <t>CRAENENDONCK 15</t>
  </si>
  <si>
    <t>Van Steendam</t>
  </si>
  <si>
    <t>Joergensen</t>
  </si>
  <si>
    <t>CGC</t>
  </si>
  <si>
    <t>TS</t>
  </si>
  <si>
    <t>Den Haag</t>
  </si>
  <si>
    <t>Clementina</t>
  </si>
  <si>
    <t>Saccenti</t>
  </si>
  <si>
    <t>Pieri</t>
  </si>
  <si>
    <t>Anthea</t>
  </si>
  <si>
    <t>Carpentier</t>
  </si>
  <si>
    <t>+39 0630156099</t>
  </si>
  <si>
    <t>+39 0630156803</t>
  </si>
  <si>
    <t>Smit</t>
  </si>
  <si>
    <t>TECHNISCHE HOCHSCHULE KOLN</t>
  </si>
  <si>
    <t>THK</t>
  </si>
  <si>
    <t>GUSTAV-HEINEMANN-UFER 54</t>
  </si>
  <si>
    <t>www.fh-koeln.de</t>
  </si>
  <si>
    <t>MDS</t>
  </si>
  <si>
    <t>RPS</t>
  </si>
  <si>
    <t>Gong</t>
  </si>
  <si>
    <t>Dimitriou</t>
  </si>
  <si>
    <t>CINISELLO BALSAMO</t>
  </si>
  <si>
    <t>HSU</t>
  </si>
  <si>
    <t>Rusnak</t>
  </si>
  <si>
    <t>TECHNICAL SUPPORT FOR EUROPEAN ORGANISATIONS SPRL</t>
  </si>
  <si>
    <t>TESEO</t>
  </si>
  <si>
    <t>AVENUE PAUL VANDEN THOREN 8</t>
  </si>
  <si>
    <t>www.teseo.be</t>
  </si>
  <si>
    <t>ASOCIACION DE EMPRESAS DE ELECTRONICA, TECNOLOGIAS DE LA INFORMACION Y TELECOMUNICACIONES DE ESPANA</t>
  </si>
  <si>
    <t>AETIC</t>
  </si>
  <si>
    <t>CALLE PRINCIPE VERGARA 74</t>
  </si>
  <si>
    <t>www.aetic.es</t>
  </si>
  <si>
    <t>Hauer</t>
  </si>
  <si>
    <t>TRITON</t>
  </si>
  <si>
    <t>https://ec.europa.eu/research/participants/api/contact/indexcontactproject.html?pic=999796267&amp;projectId=312687&amp;programId=10000009</t>
  </si>
  <si>
    <t>Diaz</t>
  </si>
  <si>
    <t>+34 942 76 44 00</t>
  </si>
  <si>
    <t>+34 942 76 44 03</t>
  </si>
  <si>
    <t>ALPHA CONSULTANTS S.R.L.</t>
  </si>
  <si>
    <t>ALPH</t>
  </si>
  <si>
    <t>VIA CIRENE 7</t>
  </si>
  <si>
    <t>www.alphacons.eu</t>
  </si>
  <si>
    <t>IT06723610967</t>
  </si>
  <si>
    <t>https://ec.europa.eu/research/participants/api/contact/indexcontactproject.html?pic=989408052&amp;projectId=312687&amp;programId=10000009</t>
  </si>
  <si>
    <t>Emiliano</t>
  </si>
  <si>
    <t>Spaltro</t>
  </si>
  <si>
    <t>+39 3496732591</t>
  </si>
  <si>
    <t>GRANTURCO AND PARTNERS SPRL</t>
  </si>
  <si>
    <t>G&amp;P</t>
  </si>
  <si>
    <t>PLACE DE JAMBLINNE DE MEUX 33</t>
  </si>
  <si>
    <t>www.granturco-lawyers.com</t>
  </si>
  <si>
    <t>https://ec.europa.eu/research/participants/api/contact/indexcontactproject.html?pic=959018437&amp;projectId=312687&amp;programId=10000009</t>
  </si>
  <si>
    <t>Granturco</t>
  </si>
  <si>
    <t>+32 2 286 80 31</t>
  </si>
  <si>
    <t>https://ec.europa.eu/research/participants/api/contact/indexcontactproject.html?pic=999599357&amp;projectId=312687&amp;programId=10000009</t>
  </si>
  <si>
    <t>Inchingolo</t>
  </si>
  <si>
    <t>+39 011 2276 212</t>
  </si>
  <si>
    <t>+39 011 2276 299</t>
  </si>
  <si>
    <t>7I GROUP AB</t>
  </si>
  <si>
    <t>7iG</t>
  </si>
  <si>
    <t>STRANDBERGSGATAN 61</t>
  </si>
  <si>
    <t>www.7igroup.com</t>
  </si>
  <si>
    <t>https://ec.europa.eu/research/participants/api/contact/indexcontactproject.html?pic=957656363&amp;projectId=312687&amp;programId=10000009</t>
  </si>
  <si>
    <t>Per-Ludvig</t>
  </si>
  <si>
    <t>Normark</t>
  </si>
  <si>
    <t>KONGSBERG NORCONTROL AS</t>
  </si>
  <si>
    <t>KOGN</t>
  </si>
  <si>
    <t>BROMSVEIEN 17</t>
  </si>
  <si>
    <t>NO980207285MVA</t>
  </si>
  <si>
    <t>https://ec.europa.eu/research/participants/api/contact/indexcontactproject.html?pic=996261975&amp;projectId=312687&amp;programId=10000009</t>
  </si>
  <si>
    <t>Espen Kristian</t>
  </si>
  <si>
    <t>Garder</t>
  </si>
  <si>
    <t>OY L M ERICSSON AB</t>
  </si>
  <si>
    <t>LMF</t>
  </si>
  <si>
    <t>JORVAS</t>
  </si>
  <si>
    <t>http://www.efipsans.org/</t>
  </si>
  <si>
    <t>FI02031142</t>
  </si>
  <si>
    <t>EASY GLOBAL MARKET SAS</t>
  </si>
  <si>
    <t>EGLOBALMARK</t>
  </si>
  <si>
    <t>444 ROUTE DES DOLINES</t>
  </si>
  <si>
    <t>FR10524029469</t>
  </si>
  <si>
    <t>VHS</t>
  </si>
  <si>
    <t>Van Der Heijden</t>
  </si>
  <si>
    <t>Rodrigues</t>
  </si>
  <si>
    <t>Langheinrich</t>
  </si>
  <si>
    <t>ONE SOURCE CONSULTORIA INFORMATICA LDA</t>
  </si>
  <si>
    <t>ONESOURCE</t>
  </si>
  <si>
    <t>Rua D. João de Castro, Lote 12</t>
  </si>
  <si>
    <t>3030-384</t>
  </si>
  <si>
    <t>http://www.onesource.pt</t>
  </si>
  <si>
    <t>PT505172224</t>
  </si>
  <si>
    <t>SYMANTEC (FRANCE)</t>
  </si>
  <si>
    <t>SYMANTEC-FR</t>
  </si>
  <si>
    <t>17 AVENUE DE L'ARCHE</t>
  </si>
  <si>
    <t>www.symantec.fr</t>
  </si>
  <si>
    <t>FR59379235807</t>
  </si>
  <si>
    <t>Elder</t>
  </si>
  <si>
    <t>+33 4 93 00 81 85</t>
  </si>
  <si>
    <t>SYMANTEC LIMITED</t>
  </si>
  <si>
    <t>SYMANTEC</t>
  </si>
  <si>
    <t>Barrow street, South Bank House 6th floor</t>
  </si>
  <si>
    <t>GRIDPOCKET SAS</t>
  </si>
  <si>
    <t>GRIDP</t>
  </si>
  <si>
    <t>ROUTE DE CRETES  300</t>
  </si>
  <si>
    <t>VALBONNE SOPHIA ANTIPOLIS</t>
  </si>
  <si>
    <t>FR06518639695</t>
  </si>
  <si>
    <t>+33 4 93008258</t>
  </si>
  <si>
    <t>+33 4 93008200</t>
  </si>
  <si>
    <t>Zofia</t>
  </si>
  <si>
    <t>Cate</t>
  </si>
  <si>
    <t>FUNDACION CTIC CENTRO TECNOLOGICO PARA EL DESARROLLO EN ASTURIAS DE LAS TECNOLOGIAS DE LA INFORMACION</t>
  </si>
  <si>
    <t>CTIC</t>
  </si>
  <si>
    <t>CALLE ADA BYRON 39 PARQUE CIENTIFICO Y TECNOLOGICO</t>
  </si>
  <si>
    <t>http://www.fundacionctic.org</t>
  </si>
  <si>
    <t>ESG33906637</t>
  </si>
  <si>
    <t>+34 984 29 12 12</t>
  </si>
  <si>
    <t>+34 984 39 06 12</t>
  </si>
  <si>
    <t>Janis</t>
  </si>
  <si>
    <t>Benito</t>
  </si>
  <si>
    <t>Alexandru</t>
  </si>
  <si>
    <t>De Angelis</t>
  </si>
  <si>
    <t>Prague</t>
  </si>
  <si>
    <t>AMI</t>
  </si>
  <si>
    <t>HERZELIA</t>
  </si>
  <si>
    <t>Róbert</t>
  </si>
  <si>
    <t>FORCE</t>
  </si>
  <si>
    <t>SMILE</t>
  </si>
  <si>
    <t>+34 958248024</t>
  </si>
  <si>
    <t>SEP</t>
  </si>
  <si>
    <t>LOTUS</t>
  </si>
  <si>
    <t>COLLECTE LOCALISATION SATELLITES</t>
  </si>
  <si>
    <t>CLS</t>
  </si>
  <si>
    <t>11 RUE HERMES</t>
  </si>
  <si>
    <t>RAMONVILLE ST AGNE</t>
  </si>
  <si>
    <t>www.cls.fr</t>
  </si>
  <si>
    <t>FR95338034390</t>
  </si>
  <si>
    <t>Thibaut</t>
  </si>
  <si>
    <t>https://ec.europa.eu/research/participants/api/contact/indexcontactproject.html?pic=999975232&amp;projectId=218081&amp;programId=10000009</t>
  </si>
  <si>
    <t>+30 22620 52562</t>
  </si>
  <si>
    <t>https://ec.europa.eu/research/participants/api/contact/indexcontactproject.html?pic=999969315&amp;projectId=218081&amp;programId=10000009</t>
  </si>
  <si>
    <t>+972 3 9355248</t>
  </si>
  <si>
    <t>+972 3 9354221</t>
  </si>
  <si>
    <t>https://ec.europa.eu/research/participants/api/contact/indexcontactproject.html?pic=999795394&amp;projectId=218081&amp;programId=10000009</t>
  </si>
  <si>
    <t>Becerro</t>
  </si>
  <si>
    <t>+34 942 291212</t>
  </si>
  <si>
    <t>+34 942270139</t>
  </si>
  <si>
    <t>DEFENDEC OU</t>
  </si>
  <si>
    <t>SDS</t>
  </si>
  <si>
    <t>Akadeemia Tee 19</t>
  </si>
  <si>
    <t>www.smartdust.ee</t>
  </si>
  <si>
    <t>https://ec.europa.eu/research/participants/api/contact/indexcontactproject.html?pic=999527383&amp;projectId=218081&amp;programId=10000009</t>
  </si>
  <si>
    <t>Tauri</t>
  </si>
  <si>
    <t>Tuubel</t>
  </si>
  <si>
    <t>+372 5132761</t>
  </si>
  <si>
    <t>https://ec.europa.eu/research/participants/api/contact/indexcontactproject.html?pic=999951079&amp;projectId=218081&amp;programId=10000009</t>
  </si>
  <si>
    <t>Cison</t>
  </si>
  <si>
    <t>https://ec.europa.eu/research/participants/api/contact/indexcontactproject.html?pic=999760280&amp;projectId=218081&amp;programId=10000009</t>
  </si>
  <si>
    <t>Delogne</t>
  </si>
  <si>
    <t>+32 71 25 53 15</t>
  </si>
  <si>
    <t>+32 71 25 56 68</t>
  </si>
  <si>
    <t>European Business Innovation &amp; Research Center SA</t>
  </si>
  <si>
    <t>EBIC</t>
  </si>
  <si>
    <t>Blvd. Ficusului, Sector 1</t>
  </si>
  <si>
    <t>Bucuresti</t>
  </si>
  <si>
    <t>www.ebic.ro</t>
  </si>
  <si>
    <t>https://ec.europa.eu/research/participants/api/contact/indexcontactproject.html?pic=999524182&amp;projectId=218081&amp;programId=10000009</t>
  </si>
  <si>
    <t>Culuri</t>
  </si>
  <si>
    <t>+40 336 401 053</t>
  </si>
  <si>
    <t>+40 336 401 050</t>
  </si>
  <si>
    <t>https://ec.europa.eu/research/participants/api/contact/indexcontactproject.html?pic=999994438&amp;projectId=218081&amp;programId=10000009</t>
  </si>
  <si>
    <t>+33 5 62252530</t>
  </si>
  <si>
    <t>+33 5 62252534</t>
  </si>
  <si>
    <t>https://ec.europa.eu/research/participants/api/contact/indexcontactproject.html?pic=999884052&amp;projectId=218081&amp;programId=10000009</t>
  </si>
  <si>
    <t>Narkiewicz</t>
  </si>
  <si>
    <t>+48 22 234 7884</t>
  </si>
  <si>
    <t>+48 22 6223877</t>
  </si>
  <si>
    <t>https://ec.europa.eu/research/participants/api/contact/indexcontactproject.html?pic=999549984&amp;projectId=218081&amp;programId=10000009</t>
  </si>
  <si>
    <t>Andrzejczak</t>
  </si>
  <si>
    <t>+48 22 8740199</t>
  </si>
  <si>
    <t>+48 22 8740106</t>
  </si>
  <si>
    <t>https://ec.europa.eu/research/participants/api/contact/indexcontactproject.html?pic=999969509&amp;projectId=218081&amp;programId=10000009</t>
  </si>
  <si>
    <t>STM Savunma Teknolojileri Muhendislik ve Ticaret A.S.</t>
  </si>
  <si>
    <t>Kafkas SK n° 56 - Bestepe</t>
  </si>
  <si>
    <t>www.stm.com.tr</t>
  </si>
  <si>
    <t>https://ec.europa.eu/research/participants/api/contact/indexcontactproject.html?pic=999753490&amp;projectId=218081&amp;programId=10000009</t>
  </si>
  <si>
    <t>Ayçenk</t>
  </si>
  <si>
    <t>+90 312 2236800</t>
  </si>
  <si>
    <t>+90 312 2236818</t>
  </si>
  <si>
    <t>https://ec.europa.eu/research/participants/api/contact/indexcontactproject.html?pic=999901706&amp;projectId=218081&amp;programId=10000009</t>
  </si>
  <si>
    <t>Kokkila</t>
  </si>
  <si>
    <t>https://ec.europa.eu/research/participants/api/contact/indexcontactproject.html?pic=999456573&amp;projectId=218081&amp;programId=10000009</t>
  </si>
  <si>
    <t>Duman</t>
  </si>
  <si>
    <t>+90 312 5923490</t>
  </si>
  <si>
    <t>ALM</t>
  </si>
  <si>
    <t>FASTER</t>
  </si>
  <si>
    <t>ASTRI POLSKA SPOLKA Z OGRANICZONA ODPOWIEDZIALNOSCIA</t>
  </si>
  <si>
    <t>ASTRI POLSKA</t>
  </si>
  <si>
    <t>ULICA BARTYCKA 18A</t>
  </si>
  <si>
    <t>http://www.astripolska.pl/</t>
  </si>
  <si>
    <t>PL5213573202</t>
  </si>
  <si>
    <t>Jozwicka</t>
  </si>
  <si>
    <t>Glinne</t>
  </si>
  <si>
    <t>+32 2 7215484</t>
  </si>
  <si>
    <t>+32 2 7215444</t>
  </si>
  <si>
    <t>AIRBUS DEFENCE AND SPACE LTD</t>
  </si>
  <si>
    <t>AIRBUS DS LTD</t>
  </si>
  <si>
    <t>Gunnels Wood Road</t>
  </si>
  <si>
    <t>STEVENAGE</t>
  </si>
  <si>
    <t>SG1 2AS</t>
  </si>
  <si>
    <t>www.astrium.eads.net</t>
  </si>
  <si>
    <t>GB5825837322</t>
  </si>
  <si>
    <t>Wilhelm</t>
  </si>
  <si>
    <t>COLUMBUS</t>
  </si>
  <si>
    <t>LA SEYNE SUR MER</t>
  </si>
  <si>
    <t>841 04</t>
  </si>
  <si>
    <t>Dana</t>
  </si>
  <si>
    <t>+34 937882300</t>
  </si>
  <si>
    <t>FUNDACION INASMET</t>
  </si>
  <si>
    <t>TECNALIA-INAS</t>
  </si>
  <si>
    <t>Paseo Mikeletegi , Parque Tecnologico Miramon 2</t>
  </si>
  <si>
    <t>http://www.inasmet.es</t>
  </si>
  <si>
    <t>Estensoro</t>
  </si>
  <si>
    <t>Mertz</t>
  </si>
  <si>
    <t>Mati</t>
  </si>
  <si>
    <t>Platt</t>
  </si>
  <si>
    <t>FORLI</t>
  </si>
  <si>
    <t>SOCIETE D'INGENIERIE DE RECHERCHESET D'ETUDES EN HYDRODYNAMIQUE NAVALE</t>
  </si>
  <si>
    <t>SIREHNA</t>
  </si>
  <si>
    <t>5 RUE DE L'HALBRANE TECHNOCAMPUS OCEAN</t>
  </si>
  <si>
    <t>BOUGUENAIS</t>
  </si>
  <si>
    <t>www.sirehna.com</t>
  </si>
  <si>
    <t>FR04337680342</t>
  </si>
  <si>
    <t>UNIVERSITATEA TEHNICA DE CONSTRUCTII BUCURESTI</t>
  </si>
  <si>
    <t>UTCB</t>
  </si>
  <si>
    <t>LACUL TEI 122-124 SECTOR 2</t>
  </si>
  <si>
    <t>http://www.utcb.ro/</t>
  </si>
  <si>
    <t>RO13726642</t>
  </si>
  <si>
    <t>Fournier</t>
  </si>
  <si>
    <t>GESA</t>
  </si>
  <si>
    <t>VIAREGGIO</t>
  </si>
  <si>
    <t>ESBJERG</t>
  </si>
  <si>
    <t>NORD</t>
  </si>
  <si>
    <t>LAS PALMAS</t>
  </si>
  <si>
    <t>HI IBERIA INGENIERIA Y PROYECTOS SL</t>
  </si>
  <si>
    <t>HI-IBERIA</t>
  </si>
  <si>
    <t>CALLE JUAN HURTADO DE MENDOZA 14 PISO BAJ</t>
  </si>
  <si>
    <t>www.hi-iberia.es</t>
  </si>
  <si>
    <t>ESB82370321</t>
  </si>
  <si>
    <t>Gimenez</t>
  </si>
  <si>
    <t>Claesson</t>
  </si>
  <si>
    <t>Melchor</t>
  </si>
  <si>
    <t>THALES ALENIA SPACE ESPANA, SA</t>
  </si>
  <si>
    <t>TAS-E</t>
  </si>
  <si>
    <t>CALLE EINSTEIN  7</t>
  </si>
  <si>
    <t>TRES CANTOS - MADRID</t>
  </si>
  <si>
    <t>ESA78989670</t>
  </si>
  <si>
    <t>ELEKTROENERGIEN SISTEMEN OPERATOR EAD</t>
  </si>
  <si>
    <t>ECO ESO ELECTRICITY SYSTEM OPERATOR</t>
  </si>
  <si>
    <t>BUL TSAR BORIS III 201</t>
  </si>
  <si>
    <t>www.tso.bg</t>
  </si>
  <si>
    <t>BG175201304</t>
  </si>
  <si>
    <t>+356 2133 3430</t>
  </si>
  <si>
    <t>Rund</t>
  </si>
  <si>
    <t>Helen Vagner</t>
  </si>
  <si>
    <t>Jorgensen</t>
  </si>
  <si>
    <t>BLASTECH</t>
  </si>
  <si>
    <t>PORTOBELLO 217 THE INNOVATION CENTRE</t>
  </si>
  <si>
    <t>S1 4DP</t>
  </si>
  <si>
    <t>Mcmaster</t>
  </si>
  <si>
    <t>IBG</t>
  </si>
  <si>
    <t>+49 228 287 19454</t>
  </si>
  <si>
    <t>+49 228 287 14635</t>
  </si>
  <si>
    <t>WORLD MARITIME UNIVERSITY</t>
  </si>
  <si>
    <t>FISKHAMNSGATAN 1</t>
  </si>
  <si>
    <t>211 18</t>
  </si>
  <si>
    <t>www.wmu.se</t>
  </si>
  <si>
    <t>Lance</t>
  </si>
  <si>
    <t>Planchenault</t>
  </si>
  <si>
    <t>OSTERGOTLANDS LANS LANDSTING</t>
  </si>
  <si>
    <t>KMC</t>
  </si>
  <si>
    <t>LARSGATAN 49B</t>
  </si>
  <si>
    <t>581 91</t>
  </si>
  <si>
    <t>www.lio.se</t>
  </si>
  <si>
    <t>SE232100004001</t>
  </si>
  <si>
    <t>Juhani</t>
  </si>
  <si>
    <t>CAM</t>
  </si>
  <si>
    <t>TARGU MURES</t>
  </si>
  <si>
    <t>Carlin</t>
  </si>
  <si>
    <t>Höhn</t>
  </si>
  <si>
    <t>MULTITEL</t>
  </si>
  <si>
    <t>RUE PIERRE ET MARIE CURIE 2</t>
  </si>
  <si>
    <t>www.multitel.be</t>
  </si>
  <si>
    <t>BE0470813848</t>
  </si>
  <si>
    <t>Benedikt</t>
  </si>
  <si>
    <t>Campbell</t>
  </si>
  <si>
    <t>Reifgerste</t>
  </si>
  <si>
    <t>+49 391 6718965</t>
  </si>
  <si>
    <t>+49 391 6718110</t>
  </si>
  <si>
    <t>PNO</t>
  </si>
  <si>
    <t>WINCHESTER</t>
  </si>
  <si>
    <t>SO23 0LD</t>
  </si>
  <si>
    <t>CONSORZIO UNIVERSITA INDUSTRIA - LABORATORI DI RADIOCOMUNICAZION I</t>
  </si>
  <si>
    <t>RDL - RADIOLABS</t>
  </si>
  <si>
    <t>CORSO D ITALIA 19</t>
  </si>
  <si>
    <t>www.radiolabs.it</t>
  </si>
  <si>
    <t>IT06428501008</t>
  </si>
  <si>
    <t>TFC</t>
  </si>
  <si>
    <t>RIBS</t>
  </si>
  <si>
    <t>Aedas Architects Limited</t>
  </si>
  <si>
    <t>Aedas Architects</t>
  </si>
  <si>
    <t>Hardwick Street 5-8</t>
  </si>
  <si>
    <t>EC1R 4RG</t>
  </si>
  <si>
    <t>www.aedas.com</t>
  </si>
  <si>
    <t>https://ec.europa.eu/research/participants/api/contact/indexcontactproject.html?pic=995061891&amp;projectId=242497&amp;programId=10000009</t>
  </si>
  <si>
    <t>Gagliano</t>
  </si>
  <si>
    <t>+44 020 7520 8871</t>
  </si>
  <si>
    <t>+44 020 7837 9678</t>
  </si>
  <si>
    <t>https://ec.europa.eu/research/participants/api/contact/indexcontactproject.html?pic=999990946&amp;projectId=242497&amp;programId=10000009</t>
  </si>
  <si>
    <t>Stellan</t>
  </si>
  <si>
    <t>+46 8 7908665</t>
  </si>
  <si>
    <t>+46 8 108124</t>
  </si>
  <si>
    <t>H.PETROPOULEA&amp;CO</t>
  </si>
  <si>
    <t>2E</t>
  </si>
  <si>
    <t>TRIAS 17</t>
  </si>
  <si>
    <t>112 57</t>
  </si>
  <si>
    <t>https://ec.europa.eu/research/participants/api/contact/indexcontactproject.html?pic=994625779&amp;projectId=242497&amp;programId=10000009</t>
  </si>
  <si>
    <t>Iakovos</t>
  </si>
  <si>
    <t>Petropouleas</t>
  </si>
  <si>
    <t>+30 210 8816 407</t>
  </si>
  <si>
    <t>+30 2 108210292</t>
  </si>
  <si>
    <t>National Bank of Greece S.A.</t>
  </si>
  <si>
    <t>NBG</t>
  </si>
  <si>
    <t>EOLOU STREET  86</t>
  </si>
  <si>
    <t>102 32</t>
  </si>
  <si>
    <t>www.nbg.gr</t>
  </si>
  <si>
    <t>EL94014201</t>
  </si>
  <si>
    <t>https://ec.europa.eu/research/participants/api/contact/indexcontactproject.html?pic=994869249&amp;projectId=242497&amp;programId=10000009</t>
  </si>
  <si>
    <t>Kaloritis</t>
  </si>
  <si>
    <t>+0030 210 3343752</t>
  </si>
  <si>
    <t>+0030 210 3343630</t>
  </si>
  <si>
    <t>https://ec.europa.eu/research/participants/api/contact/indexcontactproject.html?pic=999990655&amp;projectId=242497&amp;programId=10000009</t>
  </si>
  <si>
    <t>+45 4525 9011</t>
  </si>
  <si>
    <t>+45 45 93 00 74</t>
  </si>
  <si>
    <t>https://ec.europa.eu/research/participants/api/contact/indexcontactproject.html?pic=999907720&amp;projectId=242497&amp;programId=10000009</t>
  </si>
  <si>
    <t>Boaz</t>
  </si>
  <si>
    <t>Golany</t>
  </si>
  <si>
    <t>+97 2 48294512</t>
  </si>
  <si>
    <t>+97 2 48295676</t>
  </si>
  <si>
    <t>https://ec.europa.eu/research/participants/api/contact/indexcontactproject.html?pic=888898146&amp;projectId=242497&amp;programId=10000009</t>
  </si>
  <si>
    <t>Vaseem</t>
  </si>
  <si>
    <t>Khan</t>
  </si>
  <si>
    <t>+44 2 031083039</t>
  </si>
  <si>
    <t>+44 2 031083088</t>
  </si>
  <si>
    <t>BN</t>
  </si>
  <si>
    <t>Beer</t>
  </si>
  <si>
    <t>UNIVERSITETSSYKEHUSET NORD-NORGE HF</t>
  </si>
  <si>
    <t>UNN</t>
  </si>
  <si>
    <t>SYKEHUSVEIEN 38</t>
  </si>
  <si>
    <t>www.unn.no</t>
  </si>
  <si>
    <t>ML</t>
  </si>
  <si>
    <t>RTDS</t>
  </si>
  <si>
    <t>+353 18961942</t>
  </si>
  <si>
    <t>TEDDINGTON</t>
  </si>
  <si>
    <t>Mccarthy</t>
  </si>
  <si>
    <t>Reina</t>
  </si>
  <si>
    <t>KITE INNOVATION (EUROPE) LIMITED</t>
  </si>
  <si>
    <t>Kite Innovation</t>
  </si>
  <si>
    <t>3M BUCKLEY INNOVATION CENTRE</t>
  </si>
  <si>
    <t>HD1 3BD</t>
  </si>
  <si>
    <t>www.kiteinnovation.com</t>
  </si>
  <si>
    <t>GB935376891</t>
  </si>
  <si>
    <t>Gideon</t>
  </si>
  <si>
    <t>Rosaria</t>
  </si>
  <si>
    <t>E-GEOS SPA</t>
  </si>
  <si>
    <t>EGEOS</t>
  </si>
  <si>
    <t>CONTRADA TERLECCHIE</t>
  </si>
  <si>
    <t>MATERA</t>
  </si>
  <si>
    <t>www.e-geos.it</t>
  </si>
  <si>
    <t>IT01032180778</t>
  </si>
  <si>
    <t>+351 21 2945900</t>
  </si>
  <si>
    <t>+351 21 2945999</t>
  </si>
  <si>
    <t>Joost</t>
  </si>
  <si>
    <t>BLATA L BAJDA</t>
  </si>
  <si>
    <t>Urbánek</t>
  </si>
  <si>
    <t>ILMINSTER</t>
  </si>
  <si>
    <t>+43 512 507 9872</t>
  </si>
  <si>
    <t>CONSORZIO FUTURO IN RICERCA</t>
  </si>
  <si>
    <t>CFR</t>
  </si>
  <si>
    <t>VIA G SARAGAT 1 BLOCCO B</t>
  </si>
  <si>
    <t>www.consorzioferrararicerche.it</t>
  </si>
  <si>
    <t>IT01268750385</t>
  </si>
  <si>
    <t>STIFTELSEN NORSAR</t>
  </si>
  <si>
    <t>NORSAR</t>
  </si>
  <si>
    <t>GUNNAR RANDERS VEI 15</t>
  </si>
  <si>
    <t>www.norsar.no</t>
  </si>
  <si>
    <t>NO974374765MVA</t>
  </si>
  <si>
    <t>Wolber</t>
  </si>
  <si>
    <t>Ines</t>
  </si>
  <si>
    <t>Celeste</t>
  </si>
  <si>
    <t>HEMOLIA</t>
  </si>
  <si>
    <t>SWITCHLEGAL ADVOCATEN - DORGELO MEREL - SWITCH 2 FUTURE</t>
  </si>
  <si>
    <t>SINGEL 117</t>
  </si>
  <si>
    <t>1012 VH</t>
  </si>
  <si>
    <t>www.switchlegal.nl</t>
  </si>
  <si>
    <t>https://ec.europa.eu/research/participants/api/contact/indexcontactproject.html?pic=975282039&amp;projectId=261710&amp;programId=10000009</t>
  </si>
  <si>
    <t>Van Den Hoven Van Genderen</t>
  </si>
  <si>
    <t>OFICIUL NATIONAL DE PREVENIRE SI COMBATERE A SPALARII BANILOR</t>
  </si>
  <si>
    <t>FIUR</t>
  </si>
  <si>
    <t>ION FLORESCU STR. 1 ET SP 1</t>
  </si>
  <si>
    <t>https://ec.europa.eu/research/participants/api/contact/indexcontactproject.html?pic=969022338&amp;projectId=261710&amp;programId=10000009</t>
  </si>
  <si>
    <t>Adriana Luana</t>
  </si>
  <si>
    <t>+40 21 315 52 07</t>
  </si>
  <si>
    <t>+40 21 315 52 27</t>
  </si>
  <si>
    <t>https://ec.europa.eu/research/participants/api/contact/indexcontactproject.html?pic=954530344&amp;projectId=261710&amp;programId=10000009</t>
  </si>
  <si>
    <t>C.C. Van Der</t>
  </si>
  <si>
    <t>Heijden</t>
  </si>
  <si>
    <t>+31 20 59 83190</t>
  </si>
  <si>
    <t>https://ec.europa.eu/research/participants/api/contact/indexcontactproject.html?pic=999845155&amp;projectId=261710&amp;programId=10000009</t>
  </si>
  <si>
    <t>Jadwiga</t>
  </si>
  <si>
    <t>Gizowska</t>
  </si>
  <si>
    <t>+48 71 375 22 16</t>
  </si>
  <si>
    <t>+48 71 343 67 31</t>
  </si>
  <si>
    <t>ERNST &amp; YOUNG (ISRAEL) LTD</t>
  </si>
  <si>
    <t>EY</t>
  </si>
  <si>
    <t>Aminadav street 3</t>
  </si>
  <si>
    <t>https://ec.europa.eu/research/participants/api/contact/indexcontactproject.html?pic=999787246&amp;projectId=261710&amp;programId=10000009</t>
  </si>
  <si>
    <t>Duifhuizen</t>
  </si>
  <si>
    <t>+972 3 6276115</t>
  </si>
  <si>
    <t>+972 3 5633518</t>
  </si>
  <si>
    <t>VERINT SYSTEMS Ltd</t>
  </si>
  <si>
    <t>VRNT</t>
  </si>
  <si>
    <t>Maskit Street 33</t>
  </si>
  <si>
    <t>www.verint.com</t>
  </si>
  <si>
    <t>https://ec.europa.eu/research/participants/api/contact/indexcontactproject.html?pic=999519623&amp;projectId=261710&amp;programId=10000009</t>
  </si>
  <si>
    <t>Hazzani</t>
  </si>
  <si>
    <t>+972 54 7782596</t>
  </si>
  <si>
    <t>+972 9 9624747</t>
  </si>
  <si>
    <t>https://ec.europa.eu/research/participants/api/contact/indexcontactproject.html?pic=999951079&amp;projectId=261710&amp;programId=10000009</t>
  </si>
  <si>
    <t>https://ec.europa.eu/research/participants/api/contact/indexcontactproject.html?pic=999989103&amp;projectId=261710&amp;programId=10000009</t>
  </si>
  <si>
    <t>Yvonne K.M.</t>
  </si>
  <si>
    <t>+31 20 598 6251</t>
  </si>
  <si>
    <t>+31 20 598 6211</t>
  </si>
  <si>
    <t>CAPGEMINI NEDERLAND BV</t>
  </si>
  <si>
    <t>PAPENDORPSEWEG  100</t>
  </si>
  <si>
    <t>3528 BJ</t>
  </si>
  <si>
    <t>www.capgemini.com</t>
  </si>
  <si>
    <t>NL001225741B01</t>
  </si>
  <si>
    <t>https://ec.europa.eu/research/participants/api/contact/indexcontactproject.html?pic=998954210&amp;projectId=261710&amp;programId=10000009</t>
  </si>
  <si>
    <t>Ijnzonides</t>
  </si>
  <si>
    <t>+31 30 6895704</t>
  </si>
  <si>
    <t>+31 30 6896565</t>
  </si>
  <si>
    <t>APLICACIONES EN INFORMATICA AVANZADA SL</t>
  </si>
  <si>
    <t>AIA</t>
  </si>
  <si>
    <t>EDIFICIO ESADECREAPOLIS AV.TORRE BLANCA 57</t>
  </si>
  <si>
    <t>SANT CUGAT DEL VALLES BARCELONA</t>
  </si>
  <si>
    <t>http://www.aia.es</t>
  </si>
  <si>
    <t>https://ec.europa.eu/research/participants/api/contact/indexcontactproject.html?pic=997454590&amp;projectId=261710&amp;programId=10000009</t>
  </si>
  <si>
    <t>Cuesta Anglès</t>
  </si>
  <si>
    <t>+3493 504 49 00</t>
  </si>
  <si>
    <t>+3493 580 21 88</t>
  </si>
  <si>
    <t>https://ec.europa.eu/research/participants/api/contact/indexcontactproject.html?pic=999549984&amp;projectId=261710&amp;programId=10000009</t>
  </si>
  <si>
    <t>Dorf</t>
  </si>
  <si>
    <t>+48 22 874 00 18</t>
  </si>
  <si>
    <t>+48 22 874 01 02</t>
  </si>
  <si>
    <t>MINISTERIE VAN JUSTITIE EN VEILIGHEID</t>
  </si>
  <si>
    <t>MINISTRY OF JUSTICE</t>
  </si>
  <si>
    <t>TURFMARKT 147, 2511 DP THE HAGUE</t>
  </si>
  <si>
    <t>THE HAGUE</t>
  </si>
  <si>
    <t>2500BZ</t>
  </si>
  <si>
    <t>http://www.rijksoverheid.nl/ministeries/jus</t>
  </si>
  <si>
    <t>https://ec.europa.eu/research/participants/api/contact/indexcontactproject.html?pic=998240969&amp;projectId=261710&amp;programId=10000009</t>
  </si>
  <si>
    <t>Gonnie</t>
  </si>
  <si>
    <t>De Graaff Van Dijk</t>
  </si>
  <si>
    <t>+31 70 353 1900</t>
  </si>
  <si>
    <t>ZWIAZEK BANKOW POLSKICH IZBA GOSPODARCZA</t>
  </si>
  <si>
    <t>ZBP</t>
  </si>
  <si>
    <t>UL. KRUCZKOWSKIEGO 8</t>
  </si>
  <si>
    <t>00 380</t>
  </si>
  <si>
    <t>https://ec.europa.eu/research/participants/api/contact/indexcontactproject.html?pic=975246052&amp;projectId=261710&amp;programId=10000009</t>
  </si>
  <si>
    <t>Dominika</t>
  </si>
  <si>
    <t>Duziak</t>
  </si>
  <si>
    <t>+48 22 48 68 147</t>
  </si>
  <si>
    <t>+48 22 48 68 100</t>
  </si>
  <si>
    <t>Knueppel</t>
  </si>
  <si>
    <t>GIF SUR YVETTE</t>
  </si>
  <si>
    <t>AEGIS</t>
  </si>
  <si>
    <t>Gothenburg</t>
  </si>
  <si>
    <t>Edquist</t>
  </si>
  <si>
    <t>PROGRESS</t>
  </si>
  <si>
    <t>Domenica</t>
  </si>
  <si>
    <t>+39 06 45551042</t>
  </si>
  <si>
    <t>+39 06 45551044</t>
  </si>
  <si>
    <t>REWARD</t>
  </si>
  <si>
    <t>ORIGINS</t>
  </si>
  <si>
    <t>SRC 08</t>
  </si>
  <si>
    <t>https://ec.europa.eu/research/participants/api/contact/indexcontactproject.html?pic=999822263&amp;projectId=225744&amp;programId=10000009</t>
  </si>
  <si>
    <t>Etcheverria</t>
  </si>
  <si>
    <t>+33-1-55558839</t>
  </si>
  <si>
    <t>+33-1-555589633</t>
  </si>
  <si>
    <t>ASOCIACION DE EMPRESAS TECNOLOGICAS INNOVALIA</t>
  </si>
  <si>
    <t>INNOVALIA</t>
  </si>
  <si>
    <t>CALLE RODRIGUEZ ARIAS 6 DPTO 605</t>
  </si>
  <si>
    <t>ESG95210910</t>
  </si>
  <si>
    <t>Griva</t>
  </si>
  <si>
    <t>GFT ITALIA SRL</t>
  </si>
  <si>
    <t>GFT</t>
  </si>
  <si>
    <t>VIA SILE 18</t>
  </si>
  <si>
    <t>IT00819200478</t>
  </si>
  <si>
    <t>LEONARDO</t>
  </si>
  <si>
    <t>IT00881841001</t>
  </si>
  <si>
    <t>Hans Wernher</t>
  </si>
  <si>
    <t>Van De Venn</t>
  </si>
  <si>
    <t>+41 58 934 77 89</t>
  </si>
  <si>
    <t>Rooth</t>
  </si>
  <si>
    <t>GEMEENTE AMSTERDAM</t>
  </si>
  <si>
    <t>AMST</t>
  </si>
  <si>
    <t>AMSTEL 1</t>
  </si>
  <si>
    <t>1011 PN</t>
  </si>
  <si>
    <t>www.amsterdam.nl</t>
  </si>
  <si>
    <t>ASSOCIATION GROUPE ESSEC</t>
  </si>
  <si>
    <t>ASSO ESSEC</t>
  </si>
  <si>
    <t>AVENUE BERNARD HIRSCH</t>
  </si>
  <si>
    <t>CERGY PONTOISE CEDEX</t>
  </si>
  <si>
    <t>http://www.essec.fr/accueil</t>
  </si>
  <si>
    <t>Troels</t>
  </si>
  <si>
    <t>Panzer</t>
  </si>
  <si>
    <t>Newcastle upon Tyne</t>
  </si>
  <si>
    <t>ASOCIACION BC3 BASQUE CENTRE FOR CLIMATE CHANGE - KLIMA ALDAKETA IKERGAI</t>
  </si>
  <si>
    <t>BC3</t>
  </si>
  <si>
    <t>EDIFICIO 1 PLANTA 1 PARQUE CIENTIFICO DE UPV/EHU BARRIO SARRIENA</t>
  </si>
  <si>
    <t>ESG95532826</t>
  </si>
  <si>
    <t>Nieuwenhuizen</t>
  </si>
  <si>
    <t>Das</t>
  </si>
  <si>
    <t>ROMA CAPITALE</t>
  </si>
  <si>
    <t>PIAZZA DEL CAMPIDOGLIO N. 1</t>
  </si>
  <si>
    <t>www.comune.roma.it</t>
  </si>
  <si>
    <t>IT01057861005</t>
  </si>
  <si>
    <t>DCC</t>
  </si>
  <si>
    <t>UNIVERSITY OF EAST LONDON</t>
  </si>
  <si>
    <t>UEL</t>
  </si>
  <si>
    <t>UNIVERSITY WAY 4-6 DOCKLANDS CAMPUS</t>
  </si>
  <si>
    <t>E16 2RD</t>
  </si>
  <si>
    <t>www.uel.ac.uk</t>
  </si>
  <si>
    <t>GB232650530</t>
  </si>
  <si>
    <t>Alma</t>
  </si>
  <si>
    <t>AALSMEER</t>
  </si>
  <si>
    <t>Olofsson</t>
  </si>
  <si>
    <t>V94</t>
  </si>
  <si>
    <t>ANA</t>
  </si>
  <si>
    <t>Rehovot</t>
  </si>
  <si>
    <t>MIGAL GALILEE RESEARCH INSTITUTE LTD</t>
  </si>
  <si>
    <t>MIGAL - Galilee research Institute</t>
  </si>
  <si>
    <t>2 Tarshish Str,
SOUTH INDUSTRIAL ZONE</t>
  </si>
  <si>
    <t>Kiryat-Shmona</t>
  </si>
  <si>
    <t>www.migal.org.il</t>
  </si>
  <si>
    <t>IL510834294</t>
  </si>
  <si>
    <t>TCL</t>
  </si>
  <si>
    <t>Geiger</t>
  </si>
  <si>
    <t>TACTICS</t>
  </si>
  <si>
    <t>NEXUS INSTITUT FUR KOOPERATIONS MANAGEMENT UND INTERDISZIPLINARE FORSCHUNG GMBH</t>
  </si>
  <si>
    <t>NEXUS</t>
  </si>
  <si>
    <t>WILLDENOWSTRASSE 38</t>
  </si>
  <si>
    <t>http://www.nexusinstitut.de</t>
  </si>
  <si>
    <t>DE814388945</t>
  </si>
  <si>
    <t>Guer</t>
  </si>
  <si>
    <t>Zeev</t>
  </si>
  <si>
    <t>MARIA ENZERSDORF</t>
  </si>
  <si>
    <t>+33 1 45 17 14 15</t>
  </si>
  <si>
    <t>Vineta</t>
  </si>
  <si>
    <t>BAYERISCHE FORSCHUNGSALLIANZ BAVARIAN RESEARCH ALLIANCE GMBH</t>
  </si>
  <si>
    <t>BayFOR</t>
  </si>
  <si>
    <t>PRINZREGENTENSTRASSE 52</t>
  </si>
  <si>
    <t>http://www.bayfor.org</t>
  </si>
  <si>
    <t>DE814814471</t>
  </si>
  <si>
    <t>Seeger</t>
  </si>
  <si>
    <t>JTH</t>
  </si>
  <si>
    <t>Pacella</t>
  </si>
  <si>
    <t>TAVISTOCK INSTITUTE OF HUMAN RELATIONS LBG</t>
  </si>
  <si>
    <t>TAVI</t>
  </si>
  <si>
    <t>TABERNACLE STREET 30</t>
  </si>
  <si>
    <t>EC2A 4UE</t>
  </si>
  <si>
    <t>www.tavinstitute.org</t>
  </si>
  <si>
    <t>GB230332517</t>
  </si>
  <si>
    <t>SPACE HELLAS ANONYMI ETAIREIA SYSTIMATA KAI YPIRESIES TILEPIKOINONIONPLIROFORIKIS ASFALEIAS - IDIOTIKI EPICHEIRISI PAROCHIS YPERISION ASFA</t>
  </si>
  <si>
    <t>SPACE HELLAS SA</t>
  </si>
  <si>
    <t>MESSOGION AVE 312</t>
  </si>
  <si>
    <t>AGHIA PARASKEVI ATHINA</t>
  </si>
  <si>
    <t>153 41</t>
  </si>
  <si>
    <t>www.space.gr</t>
  </si>
  <si>
    <t>EL094149709</t>
  </si>
  <si>
    <t>IQ wireless GmbH</t>
  </si>
  <si>
    <t>IQWIRE</t>
  </si>
  <si>
    <t>Carl-Scheele-Strasse, 14</t>
  </si>
  <si>
    <t>TECNOSYLVA SL</t>
  </si>
  <si>
    <t>Parque Tecnologico de Leon Parcela - Edificio Tecnosylva  20</t>
  </si>
  <si>
    <t>http://www.tecnosylva.com</t>
  </si>
  <si>
    <t>ESB24352296</t>
  </si>
  <si>
    <t>AVANTI COMMUNICATIONS LTD</t>
  </si>
  <si>
    <t>COBHAM HOUSE 20 BLACK FRIARS LANE</t>
  </si>
  <si>
    <t>EC4V 6EB</t>
  </si>
  <si>
    <t>www.avanti-communications.com</t>
  </si>
  <si>
    <t>GB830703457</t>
  </si>
  <si>
    <t>EUTELSAT S.A.</t>
  </si>
  <si>
    <t>EUTELSAT</t>
  </si>
  <si>
    <t>RUE BALARD  70</t>
  </si>
  <si>
    <t>FR19422551176</t>
  </si>
  <si>
    <t>FUNDACIO D'ECOLOGIA DEL FOC I GESTIO D'INCENDIS PAU COSTA ALCUBIERRE</t>
  </si>
  <si>
    <t>PAU COSTA FOUNDATION</t>
  </si>
  <si>
    <t>AV. MOSSEN CINTO VERDAGUER, 42 ESC A, PLANTA BX, P</t>
  </si>
  <si>
    <t>TARADELL</t>
  </si>
  <si>
    <t>ESG55536098</t>
  </si>
  <si>
    <t>ECLEXYS SAGL</t>
  </si>
  <si>
    <t>EXYS</t>
  </si>
  <si>
    <t>VIA DELL INGLESE 6</t>
  </si>
  <si>
    <t>RIVA SAN VITALE</t>
  </si>
  <si>
    <t>www.eclexys.com</t>
  </si>
  <si>
    <t>CHE112634548IVA</t>
  </si>
  <si>
    <t>Baptiste</t>
  </si>
  <si>
    <t>Echeandia</t>
  </si>
  <si>
    <t>1300 254</t>
  </si>
  <si>
    <t>DIN DEUTSCHES INSTITUT FUER NORMUNG E.V.</t>
  </si>
  <si>
    <t>DIN</t>
  </si>
  <si>
    <t>BURGGRAFENSTRASSE 6</t>
  </si>
  <si>
    <t>www.din.de</t>
  </si>
  <si>
    <t>ALLEROD</t>
  </si>
  <si>
    <t>LVA</t>
  </si>
  <si>
    <t>Albergel</t>
  </si>
  <si>
    <t>Rusu</t>
  </si>
  <si>
    <t>Pasquariello</t>
  </si>
  <si>
    <t>SELEX SISTEMI INTEGRATI SPA</t>
  </si>
  <si>
    <t>SELEX</t>
  </si>
  <si>
    <t>VIA TIBURTINA 1231</t>
  </si>
  <si>
    <t>www.selex-si.com</t>
  </si>
  <si>
    <t>Scamarcio</t>
  </si>
  <si>
    <t>Pavan</t>
  </si>
  <si>
    <t>SINTEF OCEAN AS</t>
  </si>
  <si>
    <t>SO</t>
  </si>
  <si>
    <t>OTTO NIELSENS VEG 10</t>
  </si>
  <si>
    <t>http://www.marintek.sintef.no</t>
  </si>
  <si>
    <t>NO937357370MVA</t>
  </si>
  <si>
    <t>Kiriazis</t>
  </si>
  <si>
    <t>Strantzalis</t>
  </si>
  <si>
    <t>ERICSSON TELECOMUNICAZIONI SPA</t>
  </si>
  <si>
    <t>VIA ANAGNINA 203</t>
  </si>
  <si>
    <t>IT00886171008</t>
  </si>
  <si>
    <t>ST ALBANS</t>
  </si>
  <si>
    <t>Veenstra</t>
  </si>
  <si>
    <t>INSTITUT PASTEUR DE TUNIS</t>
  </si>
  <si>
    <t>IPT</t>
  </si>
  <si>
    <t>Place Pasteur 13</t>
  </si>
  <si>
    <t>www.pasteur.tn</t>
  </si>
  <si>
    <t>TN30498HAM000</t>
  </si>
  <si>
    <t>+49 30 18754 2680</t>
  </si>
  <si>
    <t>+49 30 18754 2117</t>
  </si>
  <si>
    <t>+46 13 14 14 36</t>
  </si>
  <si>
    <t>Noy</t>
  </si>
  <si>
    <t>RUTGERS, THE STATE UNIVERSITY OF NEW JERSEY</t>
  </si>
  <si>
    <t>RUTGERS</t>
  </si>
  <si>
    <t>RUTGERS PLAZA 3</t>
  </si>
  <si>
    <t>NEW BRUNSWICK</t>
  </si>
  <si>
    <t>STYRELSEN FOR FORSKNING OG UDDANNELSE</t>
  </si>
  <si>
    <t>DANISH AGENCY FOR SCIENCE AND HIGHER EDUCATION</t>
  </si>
  <si>
    <t>BREDGADE 40</t>
  </si>
  <si>
    <t>http://ufm.dk/</t>
  </si>
  <si>
    <t>DK19918440</t>
  </si>
  <si>
    <t>Are</t>
  </si>
  <si>
    <t>TREELOGIC TELEMATICA Y LOGICA RACIONAL PARA LA EMPRESA EUROPEA SL</t>
  </si>
  <si>
    <t>TREELOGIC</t>
  </si>
  <si>
    <t>PARQUE TECNOLOGICO DE ASTURIAS</t>
  </si>
  <si>
    <t>LLANERA ASTURIAS</t>
  </si>
  <si>
    <t>www.treelogic.com</t>
  </si>
  <si>
    <t>ESB33501446</t>
  </si>
  <si>
    <t>PARQUE CIENTIFICO Y TECNOLOGICO DE BIZKAIA, ASTONDO BIDEA, EDIFICIO 700</t>
  </si>
  <si>
    <t>De Greef</t>
  </si>
  <si>
    <t>Groningen</t>
  </si>
  <si>
    <t>Piller</t>
  </si>
  <si>
    <t>INSTITUTO TECNOLOGICO DE INFORMATICA</t>
  </si>
  <si>
    <t>CAMINO DE VERA S/N</t>
  </si>
  <si>
    <t>www.iti.es</t>
  </si>
  <si>
    <t>ESG96278734</t>
  </si>
  <si>
    <t>BAYERISCHES STAATSMINISTERIUM DES INNERN</t>
  </si>
  <si>
    <t>STMI</t>
  </si>
  <si>
    <t>ODEONSPLATZ 3</t>
  </si>
  <si>
    <t>TOMTOM</t>
  </si>
  <si>
    <t>BRIDGE</t>
  </si>
  <si>
    <t>UNIVERSITY OF NORTHUMBRIA AT NEWCASTLE</t>
  </si>
  <si>
    <t>Northumbria University</t>
  </si>
  <si>
    <t>SUTHERLAND BUILDING COLLEGE STREET</t>
  </si>
  <si>
    <t>NE1 8ST</t>
  </si>
  <si>
    <t>www.northumbria.ac.uk</t>
  </si>
  <si>
    <t>GB686994842</t>
  </si>
  <si>
    <t>+44 191 2273519</t>
  </si>
  <si>
    <t>Bird</t>
  </si>
  <si>
    <t>HUAWEI TECHNOLOGIES DUESSELDORF GMBH</t>
  </si>
  <si>
    <t>HWDU</t>
  </si>
  <si>
    <t>HANSAALLEE 205</t>
  </si>
  <si>
    <t>DE254327327</t>
  </si>
  <si>
    <t>FLORENCE</t>
  </si>
  <si>
    <t>LISBON</t>
  </si>
  <si>
    <t>TABY</t>
  </si>
  <si>
    <t>INSTYTUT CHEMII I TECHNIKI JADROWEJ</t>
  </si>
  <si>
    <t>INCT</t>
  </si>
  <si>
    <t>ul. Dorodna 16</t>
  </si>
  <si>
    <t>03-195</t>
  </si>
  <si>
    <t>www.ichtj.waw.pl</t>
  </si>
  <si>
    <t>PL5250008330</t>
  </si>
  <si>
    <t>COLLEGIUM CIVITAS</t>
  </si>
  <si>
    <t>PLAC DEFILAD 1-12 P</t>
  </si>
  <si>
    <t>00 901</t>
  </si>
  <si>
    <t>www.civitas.edu.pl</t>
  </si>
  <si>
    <t>PL5252083784</t>
  </si>
  <si>
    <t>INSTITUTE OF SOCIOLOGY OF THE ACADEMY OF SCIENCES OF THE CZECH REPUBLIC PUBLIC RESEARCH INSTITUTION</t>
  </si>
  <si>
    <t>ISAS CR</t>
  </si>
  <si>
    <t>JILSKA 1</t>
  </si>
  <si>
    <t>www.soc.cas.cz</t>
  </si>
  <si>
    <t>CZ68378025</t>
  </si>
  <si>
    <t>GR</t>
  </si>
  <si>
    <t>Parnassusplein 5</t>
  </si>
  <si>
    <t>STICHTING DR HILDA VERWEY-JONKER INSTITUUT</t>
  </si>
  <si>
    <t>VJI</t>
  </si>
  <si>
    <t>Kromme Nieuwegracht 6</t>
  </si>
  <si>
    <t>3512HG</t>
  </si>
  <si>
    <t>Van Soest</t>
  </si>
  <si>
    <t>EKINT</t>
  </si>
  <si>
    <t>www.ekint.org</t>
  </si>
  <si>
    <t>EUROPEAN ELECTRONIC MESSAGING ASSOCIATION AISBL</t>
  </si>
  <si>
    <t>EEMA</t>
  </si>
  <si>
    <t>www.eema.org</t>
  </si>
  <si>
    <t>BE0434956809</t>
  </si>
  <si>
    <t>UNIVERSITETET I STAVANGER</t>
  </si>
  <si>
    <t>UiS</t>
  </si>
  <si>
    <t>KJELL ARHOLMS GATE 41</t>
  </si>
  <si>
    <t>www.uis.no</t>
  </si>
  <si>
    <t>NO971564679MVA</t>
  </si>
  <si>
    <t>+47 5183 3063</t>
  </si>
  <si>
    <t>Teuvo</t>
  </si>
  <si>
    <t>Uusitalo</t>
  </si>
  <si>
    <t>INSTITUT FUER WELTWIRTSCHAFT</t>
  </si>
  <si>
    <t>IFW THE KIEL INSTITUTE FOR THE WORLD ECONOMY</t>
  </si>
  <si>
    <t>Kiellinie 66</t>
  </si>
  <si>
    <t>http://www.ifw-kiel.de/</t>
  </si>
  <si>
    <t>DE251899169</t>
  </si>
  <si>
    <t>Rosalie</t>
  </si>
  <si>
    <t>Parent</t>
  </si>
  <si>
    <t>INFOTERRA LIMITED</t>
  </si>
  <si>
    <t>ITUK</t>
  </si>
  <si>
    <t>Atlas House, 41 - Wembley Road</t>
  </si>
  <si>
    <t>LE3 1UT</t>
  </si>
  <si>
    <t>Halbert</t>
  </si>
  <si>
    <t>Darnis</t>
  </si>
  <si>
    <t>Ussorio</t>
  </si>
  <si>
    <t>+34 916786064</t>
  </si>
  <si>
    <t>SPACETEC PARTNERS SRL</t>
  </si>
  <si>
    <t>STP</t>
  </si>
  <si>
    <t>AVENUE LOUISE 66</t>
  </si>
  <si>
    <t>www.spacetecpartners.eu</t>
  </si>
  <si>
    <t>BE0835142383</t>
  </si>
  <si>
    <t>Ourevitch</t>
  </si>
  <si>
    <t>Vogel</t>
  </si>
  <si>
    <t>Minnella</t>
  </si>
  <si>
    <t>Młynarczyk</t>
  </si>
  <si>
    <t>Jose Javier</t>
  </si>
  <si>
    <t>Gillies</t>
  </si>
  <si>
    <t>BIRMINGHAM CITY UNIVERSITY</t>
  </si>
  <si>
    <t>BCU</t>
  </si>
  <si>
    <t>15 BARTHOLOMEW ROW</t>
  </si>
  <si>
    <t>B5 5JU</t>
  </si>
  <si>
    <t>www.bcu.ac.uk</t>
  </si>
  <si>
    <t>GB614117673</t>
  </si>
  <si>
    <t>Birmingham</t>
  </si>
  <si>
    <t>COFAC COOPERATIVA DE FORMACAO E ANIMACAO CULTURAL CRL</t>
  </si>
  <si>
    <t>Lusofona University</t>
  </si>
  <si>
    <t>Av. do Campo Grande   376</t>
  </si>
  <si>
    <t>1749-024</t>
  </si>
  <si>
    <t>www.ulusofona.pt</t>
  </si>
  <si>
    <t>PT501679529</t>
  </si>
  <si>
    <t>UNIVERSIDAD PONTIFICIA COMILLAS</t>
  </si>
  <si>
    <t>COMILLAS</t>
  </si>
  <si>
    <t>CALLE ALBERTO AGUILERA 23</t>
  </si>
  <si>
    <t>http://www.upcomillas.es</t>
  </si>
  <si>
    <t>ESR2800395B</t>
  </si>
  <si>
    <t>Wilks</t>
  </si>
  <si>
    <t>UNIVERSITY OF INDONESIA</t>
  </si>
  <si>
    <t>UI</t>
  </si>
  <si>
    <t>CENTRAL ADMINISTRATIVE BUILDING</t>
  </si>
  <si>
    <t>DEPOK</t>
  </si>
  <si>
    <t>www.fkm.ui.ac.id</t>
  </si>
  <si>
    <t>SWP</t>
  </si>
  <si>
    <t>UNIVERSITAET ST. GALLEN</t>
  </si>
  <si>
    <t>USG</t>
  </si>
  <si>
    <t>DUFOURSTRASSE 50</t>
  </si>
  <si>
    <t>ST GALLEN</t>
  </si>
  <si>
    <t>www.unisg.ch</t>
  </si>
  <si>
    <t>CHE115978205</t>
  </si>
  <si>
    <t>KANTAR BELGIUM</t>
  </si>
  <si>
    <t>TNS OPINION</t>
  </si>
  <si>
    <t>RUE DU MARAIS 49-53/3</t>
  </si>
  <si>
    <t>www.tns-opinion.com</t>
  </si>
  <si>
    <t>BE0428913808</t>
  </si>
  <si>
    <t>THE ROYAL INSTITUTE OF INTERNATIONAL AFFAIRS</t>
  </si>
  <si>
    <t>SINT JAMES S SQUARE 10 CHATHAM HOUSE</t>
  </si>
  <si>
    <t>SW1Y 4LE</t>
  </si>
  <si>
    <t>www.chathamhouse.org.uk</t>
  </si>
  <si>
    <t>GB653218153</t>
  </si>
  <si>
    <t>Curtin</t>
  </si>
  <si>
    <t>Wing</t>
  </si>
  <si>
    <t>SAGUNTO</t>
  </si>
  <si>
    <t>NCC</t>
  </si>
  <si>
    <t>Clerc</t>
  </si>
  <si>
    <t>CDA</t>
  </si>
  <si>
    <t>NATIONAL ROAD GATTARD HOUSE</t>
  </si>
  <si>
    <t>COBHAM</t>
  </si>
  <si>
    <t>Miro</t>
  </si>
  <si>
    <t>A.P. Moller - Mærsk A/S</t>
  </si>
  <si>
    <t>Esplanaden  50</t>
  </si>
  <si>
    <t>www.maersk.com</t>
  </si>
  <si>
    <t>DK53139655</t>
  </si>
  <si>
    <t>Arias</t>
  </si>
  <si>
    <t>TWENTE INSTITUTE FOR WIRELESS AND MOBILE COMMUNICATIONS BV</t>
  </si>
  <si>
    <t>INSTITUTENWEG 30</t>
  </si>
  <si>
    <t>7521PK</t>
  </si>
  <si>
    <t>Heemstra De Groot</t>
  </si>
  <si>
    <t>LOR</t>
  </si>
  <si>
    <t>TORINO TO</t>
  </si>
  <si>
    <t>ARENA</t>
  </si>
  <si>
    <t>REGIONE PUGLIA</t>
  </si>
  <si>
    <t>Lungomare Nazario Sauro, 33</t>
  </si>
  <si>
    <t>www.regione.puglia.it</t>
  </si>
  <si>
    <t>IT01105250722</t>
  </si>
  <si>
    <t>Manelli</t>
  </si>
  <si>
    <t>MICHAEL CULTURE</t>
  </si>
  <si>
    <t>RUE DE LA PRESSE 4</t>
  </si>
  <si>
    <t>BE0890539479</t>
  </si>
  <si>
    <t>Hellingrath</t>
  </si>
  <si>
    <t>+49 251 83 38001</t>
  </si>
  <si>
    <t>MTA</t>
  </si>
  <si>
    <t>OSTRAVA</t>
  </si>
  <si>
    <t>Gracia</t>
  </si>
  <si>
    <t>EMT</t>
  </si>
  <si>
    <t>Nygren</t>
  </si>
  <si>
    <t>UNIVERSITETET I AGDER</t>
  </si>
  <si>
    <t>UIA</t>
  </si>
  <si>
    <t>UNIVERSITETSVEIEN 25</t>
  </si>
  <si>
    <t>www.uia.no</t>
  </si>
  <si>
    <t>Guiot</t>
  </si>
  <si>
    <t>Jean-Dominique</t>
  </si>
  <si>
    <t>ABB AS</t>
  </si>
  <si>
    <t>BERGERVEIEN 12</t>
  </si>
  <si>
    <t>BILLINGSTAD</t>
  </si>
  <si>
    <t>www.abb.com</t>
  </si>
  <si>
    <t>NO982085160MVA</t>
  </si>
  <si>
    <t>STRUCTURES</t>
  </si>
  <si>
    <t>UNIVERSITA CAMPUS BIO MEDICO DI ROMA</t>
  </si>
  <si>
    <t>UCBM</t>
  </si>
  <si>
    <t>VIA ALVARO DEL PORTILLO 21</t>
  </si>
  <si>
    <t>www.unicampus.it</t>
  </si>
  <si>
    <t>IT04802051005</t>
  </si>
  <si>
    <t>https://ec.europa.eu/research/participants/api/contact/indexcontactproject.html?pic=999440665&amp;projectId=285257&amp;programId=10000009</t>
  </si>
  <si>
    <t>Gianfilippo</t>
  </si>
  <si>
    <t>Capriotti</t>
  </si>
  <si>
    <t>https://ec.europa.eu/research/participants/api/contact/indexcontactproject.html?pic=999900833&amp;projectId=285257&amp;programId=10000009</t>
  </si>
  <si>
    <t>https://ec.europa.eu/research/participants/api/contact/indexcontactproject.html?pic=999973971&amp;projectId=285257&amp;programId=10000009</t>
  </si>
  <si>
    <t>Farhad</t>
  </si>
  <si>
    <t>Rachidi</t>
  </si>
  <si>
    <t>+41 21 6932620</t>
  </si>
  <si>
    <t>+41 21 6934662</t>
  </si>
  <si>
    <t>https://ec.europa.eu/research/participants/api/contact/indexcontactproject.html?pic=999978336&amp;projectId=285257&amp;programId=10000009</t>
  </si>
  <si>
    <t>RHEINMETALL WAFFE MUNITION GMBH</t>
  </si>
  <si>
    <t>RWM</t>
  </si>
  <si>
    <t>HEINRICH ERHARDT STRASSE 2</t>
  </si>
  <si>
    <t>UNTERLUSS</t>
  </si>
  <si>
    <t>www.rheinmetall-defence.com</t>
  </si>
  <si>
    <t>https://ec.europa.eu/research/participants/api/contact/indexcontactproject.html?pic=971000459&amp;projectId=285257&amp;programId=10000009</t>
  </si>
  <si>
    <t>Carra</t>
  </si>
  <si>
    <t>+49 5827 80 5260</t>
  </si>
  <si>
    <t>+49 5827 80 5262</t>
  </si>
  <si>
    <t>https://ec.europa.eu/research/participants/api/contact/indexcontactproject.html?pic=999858735&amp;projectId=285257&amp;programId=10000009</t>
  </si>
  <si>
    <t>+49 202 439 3806</t>
  </si>
  <si>
    <t>+49 202 439 2147</t>
  </si>
  <si>
    <t>https://ec.europa.eu/research/participants/api/contact/indexcontactproject.html?pic=999599357&amp;projectId=285257&amp;programId=10000009</t>
  </si>
  <si>
    <t>Branca</t>
  </si>
  <si>
    <t>HELMUT SCHMIDT UNIVERSITAT UNIVERSITAT DER BUNDESWEHR HAMBURG</t>
  </si>
  <si>
    <t>HOLSTENHOFWEG 85</t>
  </si>
  <si>
    <t>www.hsu-hh.de</t>
  </si>
  <si>
    <t>https://ec.europa.eu/research/participants/api/contact/indexcontactproject.html?pic=983868285&amp;projectId=285257&amp;programId=10000009</t>
  </si>
  <si>
    <t>Lüdemann</t>
  </si>
  <si>
    <t>+49 40 65412790</t>
  </si>
  <si>
    <t>+49 40 65412081</t>
  </si>
  <si>
    <t>NAVIGATE CONSORTIUM CONSORZIO</t>
  </si>
  <si>
    <t>NAVI</t>
  </si>
  <si>
    <t>VIA BRERA 16</t>
  </si>
  <si>
    <t>www.navigateconsortium.it</t>
  </si>
  <si>
    <t>https://ec.europa.eu/research/participants/api/contact/indexcontactproject.html?pic=971538421&amp;projectId=285257&amp;programId=10000009</t>
  </si>
  <si>
    <t>Fargnoli</t>
  </si>
  <si>
    <t>https://ec.europa.eu/research/participants/api/contact/indexcontactproject.html?pic=999479659&amp;projectId=285257&amp;programId=10000009</t>
  </si>
  <si>
    <t>Vallat</t>
  </si>
  <si>
    <t>+4124 5572802</t>
  </si>
  <si>
    <t>https://ec.europa.eu/research/participants/api/contact/indexcontactproject.html?pic=999617496&amp;projectId=285257&amp;programId=10000009</t>
  </si>
  <si>
    <t>MONTENA TECHNOLOGY SA</t>
  </si>
  <si>
    <t>Montena</t>
  </si>
  <si>
    <t>ROUTE DE MONTENA 89</t>
  </si>
  <si>
    <t>ROSSENS</t>
  </si>
  <si>
    <t>www.montena.com</t>
  </si>
  <si>
    <t>https://ec.europa.eu/research/participants/api/contact/indexcontactproject.html?pic=972114213&amp;projectId=285257&amp;programId=10000009</t>
  </si>
  <si>
    <t>https://ec.europa.eu/research/participants/api/contact/indexcontactproject.html?pic=999981828&amp;projectId=285257&amp;programId=10000009</t>
  </si>
  <si>
    <t>Heyno</t>
  </si>
  <si>
    <t>Garbe</t>
  </si>
  <si>
    <t>+49 511 762 3760</t>
  </si>
  <si>
    <t>+49 511 762 3917</t>
  </si>
  <si>
    <t>RECONASS</t>
  </si>
  <si>
    <t>https://ec.europa.eu/research/participants/api/contact/indexcontactproject.html?pic=999627875&amp;projectId=312718&amp;programId=10000009</t>
  </si>
  <si>
    <t>Bjärnebro</t>
  </si>
  <si>
    <t>https://ec.europa.eu/research/participants/api/contact/indexcontactproject.html?pic=991657094&amp;projectId=312718&amp;programId=10000009</t>
  </si>
  <si>
    <t>+44 1245683907</t>
  </si>
  <si>
    <t>RISA SICHERHEITSANALYSEN GMBH</t>
  </si>
  <si>
    <t>RISA</t>
  </si>
  <si>
    <t>XANTENER STRASSE 11</t>
  </si>
  <si>
    <t>www.risa.de</t>
  </si>
  <si>
    <t>DE136736020</t>
  </si>
  <si>
    <t>https://ec.europa.eu/research/participants/api/contact/indexcontactproject.html?pic=999512930&amp;projectId=312718&amp;programId=10000009</t>
  </si>
  <si>
    <t>Camarinopoulos</t>
  </si>
  <si>
    <t>https://ec.europa.eu/research/participants/api/contact/indexcontactproject.html?pic=999900833&amp;projectId=312718&amp;programId=10000009</t>
  </si>
  <si>
    <t>Kerle</t>
  </si>
  <si>
    <t>+31 53 4874 476</t>
  </si>
  <si>
    <t>T.E.C.N.I.C. TECNICHE E CONSULENZENELL'INGEGNERIA CIVILE-CONSULTING ENGINEERS-SPA</t>
  </si>
  <si>
    <t>TECNIC</t>
  </si>
  <si>
    <t>VIA PANAMA 86A</t>
  </si>
  <si>
    <t>www.tecnic-spa.it</t>
  </si>
  <si>
    <t>IT00930861000</t>
  </si>
  <si>
    <t>https://ec.europa.eu/research/participants/api/contact/indexcontactproject.html?pic=999516131&amp;projectId=312718&amp;programId=10000009</t>
  </si>
  <si>
    <t>Belliazzi</t>
  </si>
  <si>
    <t>D. MPAIRAKTARIS KAI SYNERGATES-GRAFEION TECHNIKON MELETON ETAIREIA PERIORISMENIS EFTHYNIS</t>
  </si>
  <si>
    <t>DBA</t>
  </si>
  <si>
    <t>PESMATZOGLOU  17</t>
  </si>
  <si>
    <t>EL095217665</t>
  </si>
  <si>
    <t>https://ec.europa.eu/research/participants/api/contact/indexcontactproject.html?pic=998649048&amp;projectId=312718&amp;programId=10000009</t>
  </si>
  <si>
    <t>Dragona-Bairaktari</t>
  </si>
  <si>
    <t>GEOSIG AG</t>
  </si>
  <si>
    <t>AHORNWEG 5A</t>
  </si>
  <si>
    <t>OTHMARSINGEN</t>
  </si>
  <si>
    <t>www.geosig.com</t>
  </si>
  <si>
    <t>https://ec.europa.eu/research/participants/api/contact/indexcontactproject.html?pic=960876472&amp;projectId=312718&amp;programId=10000009</t>
  </si>
  <si>
    <t>Talhan</t>
  </si>
  <si>
    <t>Biro</t>
  </si>
  <si>
    <t>BUNDESMINISTERIUM DES INNERN</t>
  </si>
  <si>
    <t>THW</t>
  </si>
  <si>
    <t>ALT-MOABIT 101</t>
  </si>
  <si>
    <t>https://ec.europa.eu/research/participants/api/contact/indexcontactproject.html?pic=996616995&amp;projectId=312718&amp;programId=10000009</t>
  </si>
  <si>
    <t>+49 228 9401628</t>
  </si>
  <si>
    <t>+49 228 9401042</t>
  </si>
  <si>
    <t>https://ec.europa.eu/research/participants/api/contact/indexcontactproject.html?pic=999654356&amp;projectId=312718&amp;programId=10000009</t>
  </si>
  <si>
    <t>https://ec.europa.eu/research/participants/api/contact/indexcontactproject.html?pic=999897729&amp;projectId=312718&amp;programId=10000009</t>
  </si>
  <si>
    <t>CRISALIS</t>
  </si>
  <si>
    <t>https://ec.europa.eu/research/participants/api/contact/indexcontactproject.html?pic=994651678&amp;projectId=285477&amp;programId=10000009</t>
  </si>
  <si>
    <t>Peren</t>
  </si>
  <si>
    <t>https://ec.europa.eu/research/participants/api/contact/indexcontactproject.html?pic=926845380&amp;projectId=285477&amp;programId=10000009</t>
  </si>
  <si>
    <t>https://ec.europa.eu/research/participants/api/contact/indexcontactproject.html?pic=999766488&amp;projectId=285477&amp;programId=10000009</t>
  </si>
  <si>
    <t>Leita</t>
  </si>
  <si>
    <t>+33 673419127</t>
  </si>
  <si>
    <t>https://ec.europa.eu/research/participants/api/contact/indexcontactproject.html?pic=999882209&amp;projectId=285477&amp;programId=10000009</t>
  </si>
  <si>
    <t>Kargl</t>
  </si>
  <si>
    <t>+49 731 50 24141</t>
  </si>
  <si>
    <t>https://ec.europa.eu/research/participants/api/contact/indexcontactproject.html?pic=999900833&amp;projectId=285477&amp;programId=10000009</t>
  </si>
  <si>
    <t>https://ec.europa.eu/research/participants/api/contact/indexcontactproject.html?pic=995503920&amp;projectId=285477&amp;programId=10000009</t>
  </si>
  <si>
    <t>+39 050 6185822</t>
  </si>
  <si>
    <t>+39 050 6185651</t>
  </si>
  <si>
    <t>https://ec.europa.eu/research/participants/api/contact/indexcontactproject.html?pic=999606147&amp;projectId=285477&amp;programId=10000009</t>
  </si>
  <si>
    <t>Cristofaro</t>
  </si>
  <si>
    <t>FORESCOUT TECHNOLOGIES BV</t>
  </si>
  <si>
    <t>JOHN F KENNEDYLAAN 2, 7E VERDIEPING</t>
  </si>
  <si>
    <t>http://www.securitymatters.eu</t>
  </si>
  <si>
    <t>NL821675849B01</t>
  </si>
  <si>
    <t>https://ec.europa.eu/research/participants/api/contact/indexcontactproject.html?pic=973010105&amp;projectId=285477&amp;programId=10000009</t>
  </si>
  <si>
    <t>Damiano</t>
  </si>
  <si>
    <t>Bolzoni</t>
  </si>
  <si>
    <t>https://ec.europa.eu/research/participants/api/contact/indexcontactproject.html?pic=999987260&amp;projectId=285477&amp;programId=10000009</t>
  </si>
  <si>
    <t>+49 89 636 633412</t>
  </si>
  <si>
    <t>+49 89 636 81853</t>
  </si>
  <si>
    <t>https://ec.europa.eu/research/participants/api/contact/indexcontactproject.html?pic=999980373&amp;projectId=285477&amp;programId=10000009</t>
  </si>
  <si>
    <t>841 01</t>
  </si>
  <si>
    <t>Thorsteinsson</t>
  </si>
  <si>
    <t>Espersen</t>
  </si>
  <si>
    <t>Hardiman</t>
  </si>
  <si>
    <t>Marcial</t>
  </si>
  <si>
    <t>Tuuli</t>
  </si>
  <si>
    <t>LOMAZZO</t>
  </si>
  <si>
    <t>TARGET</t>
  </si>
  <si>
    <t>Meir</t>
  </si>
  <si>
    <t>Alenka</t>
  </si>
  <si>
    <t>Petrovic</t>
  </si>
  <si>
    <t>NIELS JERNES VEJ 10</t>
  </si>
  <si>
    <t>AALBORG OST</t>
  </si>
  <si>
    <t>Adan</t>
  </si>
  <si>
    <t>Freek</t>
  </si>
  <si>
    <t>ECOLE NAVALE</t>
  </si>
  <si>
    <t>BCRM BREST RUE DU POULMIC</t>
  </si>
  <si>
    <t>FR0G150000966</t>
  </si>
  <si>
    <t>Mahieux</t>
  </si>
  <si>
    <t>SRH</t>
  </si>
  <si>
    <t>Hu</t>
  </si>
  <si>
    <t>+34 881 816 263</t>
  </si>
  <si>
    <t>SENSING &amp; CONTROL SYSTEMS SL</t>
  </si>
  <si>
    <t>AVDA BARCELONA 105 EDIFICIO IG-NOVA DESPACHO 8</t>
  </si>
  <si>
    <t>IGUALADA</t>
  </si>
  <si>
    <t>www.sensingcontrol.com</t>
  </si>
  <si>
    <t>ESB64305402</t>
  </si>
  <si>
    <t>EUROSENSE BELFOTOP</t>
  </si>
  <si>
    <t>EUROSENSE</t>
  </si>
  <si>
    <t>OUDE STATIONSTRAAT 144</t>
  </si>
  <si>
    <t>TIELT</t>
  </si>
  <si>
    <t>BE0405198296</t>
  </si>
  <si>
    <t>RIJSWIJK ZH</t>
  </si>
  <si>
    <t>2288 GJ</t>
  </si>
  <si>
    <t>INDUSTRIESTRASSE 4</t>
  </si>
  <si>
    <t>+41 58 666 6001</t>
  </si>
  <si>
    <t>VICTORIA</t>
  </si>
  <si>
    <t>+33 1 69851253</t>
  </si>
  <si>
    <t>+33 1 69851259</t>
  </si>
  <si>
    <t>Cyril</t>
  </si>
  <si>
    <t>ARIZONA BOARD OF REGENTS</t>
  </si>
  <si>
    <t>ABOR ARIZONA STATE UNIVERSITY ASU NORTHERN ARIZONA UNIVERSITY NAU UNIVERSITY OFARIZONA UA</t>
  </si>
  <si>
    <t>660 S MILL AVENUE CENTERPOINT 312</t>
  </si>
  <si>
    <t>TEMPE</t>
  </si>
  <si>
    <t>www.researchadmin.asu.edu</t>
  </si>
  <si>
    <t>PROMENADE 35</t>
  </si>
  <si>
    <t>Collino</t>
  </si>
  <si>
    <t>Gertraud</t>
  </si>
  <si>
    <t>Palucci</t>
  </si>
  <si>
    <t>Fontaine</t>
  </si>
  <si>
    <t>Llopis</t>
  </si>
  <si>
    <t>NATIONAL GRID ELECTRICITY TRANSMISSION PLC</t>
  </si>
  <si>
    <t>NGRID</t>
  </si>
  <si>
    <t>THE STRAND 1-3</t>
  </si>
  <si>
    <t>WC2N 5EH</t>
  </si>
  <si>
    <t>GB547863011</t>
  </si>
  <si>
    <t>INDEPENDENT POWER TRANSMISSION OPERATOR SA</t>
  </si>
  <si>
    <t>IPTO or ADMIE</t>
  </si>
  <si>
    <t>Dyrrachiou str. &amp; Kifisou  89</t>
  </si>
  <si>
    <t>www.admie.gr</t>
  </si>
  <si>
    <t>EL099877486</t>
  </si>
  <si>
    <t>+49 3067055126</t>
  </si>
  <si>
    <t>EUROPE RECHERCHE TRANSPORT</t>
  </si>
  <si>
    <t>AVENUE FRANCOIS MITTERRAND 25</t>
  </si>
  <si>
    <t>BRON</t>
  </si>
  <si>
    <t>www.ert-sas.fr</t>
  </si>
  <si>
    <t>COSMIC</t>
  </si>
  <si>
    <t>Jasper</t>
  </si>
  <si>
    <t>De Bruijn</t>
  </si>
  <si>
    <t>Moroni</t>
  </si>
  <si>
    <t>Hilkka</t>
  </si>
  <si>
    <t>Mihalis</t>
  </si>
  <si>
    <t>CENTRE HOSPITALIER REGIONAL DE MARSEILLE ASSISTANCE PUBLIQUE-HOPITAUX MARSEILLE</t>
  </si>
  <si>
    <t>AP-HM</t>
  </si>
  <si>
    <t>RUE BROCHIER 80</t>
  </si>
  <si>
    <t>MARSEILLE CEDEX 20</t>
  </si>
  <si>
    <t>FR90261300081</t>
  </si>
  <si>
    <t>Sharon</t>
  </si>
  <si>
    <t>Schumann</t>
  </si>
  <si>
    <t>SBN</t>
  </si>
  <si>
    <t>MANDAT INTERNATIONAL ALIAS FONDATION POUR LA COOPERATION INTERNATIONALE</t>
  </si>
  <si>
    <t>RUE CHAMP BARON 3</t>
  </si>
  <si>
    <t>CH630909</t>
  </si>
  <si>
    <t>ODENSE</t>
  </si>
  <si>
    <t>PPA</t>
  </si>
  <si>
    <t>INSTITUT FUER AUTOMATION UND KOMMUNIKATION E.V. MAGDEBURG</t>
  </si>
  <si>
    <t>ifak e. V. Magdeburg</t>
  </si>
  <si>
    <t>WERNER HEISENBERG STRASSE 1</t>
  </si>
  <si>
    <t>DE154349216</t>
  </si>
  <si>
    <t>Bangemann</t>
  </si>
  <si>
    <t>+49 391 9901480</t>
  </si>
  <si>
    <t>MAROUSI</t>
  </si>
  <si>
    <t>Panayotis</t>
  </si>
  <si>
    <t>URMONDERBAAN 22</t>
  </si>
  <si>
    <t>GELEEN</t>
  </si>
  <si>
    <t>6167 RD</t>
  </si>
  <si>
    <t>Catapano</t>
  </si>
  <si>
    <t>BW Gas ASA</t>
  </si>
  <si>
    <t>BWG</t>
  </si>
  <si>
    <t>Drammensveien 106</t>
  </si>
  <si>
    <t>www.bwgas.com</t>
  </si>
  <si>
    <t>NATO SCIENCE &amp; TECHNOLOGY ORGANIZATION - CENTRE FOR MARITIME RESEARCH &amp; EXPERIMENTATION</t>
  </si>
  <si>
    <t>NURC</t>
  </si>
  <si>
    <t>Viale San Bartolomeo 400</t>
  </si>
  <si>
    <t>www.nurc.nato.int</t>
  </si>
  <si>
    <t>ADVANCED COMPUTER SYSTEMS A.C.S. SPA</t>
  </si>
  <si>
    <t>www.acsys.it</t>
  </si>
  <si>
    <t>IT01232321008</t>
  </si>
  <si>
    <t>CARNIVAL PLC</t>
  </si>
  <si>
    <t>100 HARBOUR PARADE CARNIVAL HOUSE</t>
  </si>
  <si>
    <t>SOUTHAMPTON HAMPSHIRE</t>
  </si>
  <si>
    <t>SO15 1ST</t>
  </si>
  <si>
    <t>www.carnival.com</t>
  </si>
  <si>
    <t>GB761430058</t>
  </si>
  <si>
    <t>UNIRESEARCH BV</t>
  </si>
  <si>
    <t>UNR</t>
  </si>
  <si>
    <t>ELEKTRONICAWEG 16</t>
  </si>
  <si>
    <t>2628XG</t>
  </si>
  <si>
    <t>www.uniresearch.nl</t>
  </si>
  <si>
    <t>NL810590372B01</t>
  </si>
  <si>
    <t>Struijk</t>
  </si>
  <si>
    <t>MARINE &amp; REMOTE SENSING SOLUTIONS LIMITED</t>
  </si>
  <si>
    <t>MARSS</t>
  </si>
  <si>
    <t>KING S HILL AVENUE 2 KING S HILL</t>
  </si>
  <si>
    <t>WEST MALLING KENT</t>
  </si>
  <si>
    <t>ME19 4AQ</t>
  </si>
  <si>
    <t>www.marss.com</t>
  </si>
  <si>
    <t>D'ursel</t>
  </si>
  <si>
    <t>Silje</t>
  </si>
  <si>
    <t>+44 207 871 2800</t>
  </si>
  <si>
    <t>+44 207 657 3373</t>
  </si>
  <si>
    <t>FRK</t>
  </si>
  <si>
    <t>METRO DE MADRID SA</t>
  </si>
  <si>
    <t>MdM</t>
  </si>
  <si>
    <t>Calle Cavanilles 58</t>
  </si>
  <si>
    <t>www.metromadrid.es</t>
  </si>
  <si>
    <t>MAI</t>
  </si>
  <si>
    <t>ARESCOSMO S.P.A.</t>
  </si>
  <si>
    <t>ARESCOSMO</t>
  </si>
  <si>
    <t>VIA DELLE VALLI 46</t>
  </si>
  <si>
    <t>APRILIA LT</t>
  </si>
  <si>
    <t>www.aerosekur.com</t>
  </si>
  <si>
    <t>IT01343690598</t>
  </si>
  <si>
    <t>BIRMINGHAM WEST MIDLANDS</t>
  </si>
  <si>
    <t>PTV PLANUNG TRANSPORT VERKEHR AG.</t>
  </si>
  <si>
    <t>PTV</t>
  </si>
  <si>
    <t>HAID UND NEU STRASSE 15</t>
  </si>
  <si>
    <t>www.ptv.de</t>
  </si>
  <si>
    <t>DE812666053</t>
  </si>
  <si>
    <t>Ortgiese</t>
  </si>
  <si>
    <t>NEMZETI KUTATASI FEJLESZTESI ES INNOVACIOS HIVATAL</t>
  </si>
  <si>
    <t>NKFIH</t>
  </si>
  <si>
    <t>KETHLY ANNA TER 1</t>
  </si>
  <si>
    <t>www.nih.gov.hu</t>
  </si>
  <si>
    <t>HU15831000</t>
  </si>
  <si>
    <t>Oldenburg</t>
  </si>
  <si>
    <t>EUTEMA</t>
  </si>
  <si>
    <t>Prévotat</t>
  </si>
  <si>
    <t>Isser Israel</t>
  </si>
  <si>
    <t>+972-3-6353277</t>
  </si>
  <si>
    <t>Humberto</t>
  </si>
  <si>
    <t>ISC</t>
  </si>
  <si>
    <t>Fabri</t>
  </si>
  <si>
    <t>+356 21660341</t>
  </si>
  <si>
    <t>DEKRA</t>
  </si>
  <si>
    <t>FOG</t>
  </si>
  <si>
    <t>TEKEVER TECNOLOGIAS DE INFORMACAO SA</t>
  </si>
  <si>
    <t>RUA DA LEZIRIA 1</t>
  </si>
  <si>
    <t>OBIDOS</t>
  </si>
  <si>
    <t>2510 219</t>
  </si>
  <si>
    <t>www.tekever.com</t>
  </si>
  <si>
    <t>PT505268302</t>
  </si>
  <si>
    <t>Sinogas</t>
  </si>
  <si>
    <t>+351 213 304 300</t>
  </si>
  <si>
    <t>+351 213 304 301</t>
  </si>
  <si>
    <t>Dueformantel</t>
  </si>
  <si>
    <t>+49 761 203 4225</t>
  </si>
  <si>
    <t>+49 761 203 8866</t>
  </si>
  <si>
    <t>Konstandinos</t>
  </si>
  <si>
    <t>Diamandouros</t>
  </si>
  <si>
    <t>+32 2 6445877</t>
  </si>
  <si>
    <t>+49 7531 882335</t>
  </si>
  <si>
    <t>OXFAM ITALIA ONLUS</t>
  </si>
  <si>
    <t>OXFAM ITALIA</t>
  </si>
  <si>
    <t>VIA CONCINO CONCINI 19</t>
  </si>
  <si>
    <t>AREZZO</t>
  </si>
  <si>
    <t>www.oxfamitalia.org</t>
  </si>
  <si>
    <t>IT01704690518</t>
  </si>
  <si>
    <t>Theodora</t>
  </si>
  <si>
    <t>Varvarigou</t>
  </si>
  <si>
    <t>CSA</t>
  </si>
  <si>
    <t>CORE</t>
  </si>
  <si>
    <t>BERGHOF FOUNDATION OPERATIONS GMBH</t>
  </si>
  <si>
    <t>BF OPERATIONS</t>
  </si>
  <si>
    <t>LINDENSTRASSE 34</t>
  </si>
  <si>
    <t>www.berghof-foundation.org</t>
  </si>
  <si>
    <t>DE239451952</t>
  </si>
  <si>
    <t>INSTITUTT FOR FREDSFORSKNING</t>
  </si>
  <si>
    <t>PRIO</t>
  </si>
  <si>
    <t>HAUSMANNS GATE 3</t>
  </si>
  <si>
    <t>www.prio.no</t>
  </si>
  <si>
    <t>NO847353732MVA</t>
  </si>
  <si>
    <t>Lars Even</t>
  </si>
  <si>
    <t>+47 22547706</t>
  </si>
  <si>
    <t>+47 22547701</t>
  </si>
  <si>
    <t>Schmeh</t>
  </si>
  <si>
    <t>Wong</t>
  </si>
  <si>
    <t>Uppsala</t>
  </si>
  <si>
    <t>PUBLIC POWER CORPORATION S.A.</t>
  </si>
  <si>
    <t>PPC</t>
  </si>
  <si>
    <t>CHALKOKONDYLI STREET 30</t>
  </si>
  <si>
    <t>104 32</t>
  </si>
  <si>
    <t>www.dei.gr</t>
  </si>
  <si>
    <t>EL090000045</t>
  </si>
  <si>
    <t>+34 901 706 009</t>
  </si>
  <si>
    <t>AIDA</t>
  </si>
  <si>
    <t>BTC</t>
  </si>
  <si>
    <t>Stepan</t>
  </si>
  <si>
    <t>Radek</t>
  </si>
  <si>
    <t>+44 1235 831600</t>
  </si>
  <si>
    <t>Narcis</t>
  </si>
  <si>
    <t>+44 116 252 2783</t>
  </si>
  <si>
    <t>MSD</t>
  </si>
  <si>
    <t>Antoinette</t>
  </si>
  <si>
    <t>Paweł</t>
  </si>
  <si>
    <t>AGS</t>
  </si>
  <si>
    <t>IBM IRELAND LIMITED</t>
  </si>
  <si>
    <t>IBM-IE</t>
  </si>
  <si>
    <t>IBM House, Shelbourne Road</t>
  </si>
  <si>
    <t>Ballsbridge</t>
  </si>
  <si>
    <t>Dublin 4</t>
  </si>
  <si>
    <t>IE8R79721D</t>
  </si>
  <si>
    <t>TEAMNET INTERNATIONAL SA</t>
  </si>
  <si>
    <t>TEAMNET</t>
  </si>
  <si>
    <t>STRADA MIHAI BRAVU 10</t>
  </si>
  <si>
    <t>PLOIESTI</t>
  </si>
  <si>
    <t>www.teamnet.ro</t>
  </si>
  <si>
    <t>RO13904073</t>
  </si>
  <si>
    <t>NEA</t>
  </si>
  <si>
    <t>BREDEWATER 26</t>
  </si>
  <si>
    <t>ZOETERMEER</t>
  </si>
  <si>
    <t>PANTEIA BV</t>
  </si>
  <si>
    <t>2715 CA</t>
  </si>
  <si>
    <t>www.panteia.nl</t>
  </si>
  <si>
    <t>NL809981737B01</t>
  </si>
  <si>
    <t>+44 20 7882 7962</t>
  </si>
  <si>
    <t>RUE GUIMARD 15</t>
  </si>
  <si>
    <t>AIRBUS HELICOPTERS DEUTSCHLAND GMBH</t>
  </si>
  <si>
    <t>AH-D</t>
  </si>
  <si>
    <t>DONAUWORTH</t>
  </si>
  <si>
    <t>www.eurocopter.com</t>
  </si>
  <si>
    <t>DE129273267</t>
  </si>
  <si>
    <t>Van Der Veen</t>
  </si>
  <si>
    <t>Hart</t>
  </si>
  <si>
    <t>+49 5251 603538</t>
  </si>
  <si>
    <t>ACA</t>
  </si>
  <si>
    <t>Noëllie</t>
  </si>
  <si>
    <t>Maronne</t>
  </si>
  <si>
    <t>Zoran</t>
  </si>
  <si>
    <t>RUE DE LA SCIENCE 23</t>
  </si>
  <si>
    <t>BE0415455651</t>
  </si>
  <si>
    <t>Pirlet</t>
  </si>
  <si>
    <t>ALCATEL-LUCENT ITALIA S.P.A.</t>
  </si>
  <si>
    <t>ALUI</t>
  </si>
  <si>
    <t>PIAZZALE BIANCAMANO 8</t>
  </si>
  <si>
    <t>www.alcatel-lucent.it</t>
  </si>
  <si>
    <t>IT00848700159</t>
  </si>
  <si>
    <t>Cimmino</t>
  </si>
  <si>
    <t>Régine</t>
  </si>
  <si>
    <t>Rocio</t>
  </si>
  <si>
    <t>+49 30 18754 3359</t>
  </si>
  <si>
    <t>+49 30 18754 2631</t>
  </si>
  <si>
    <t>Hernandez</t>
  </si>
  <si>
    <t>SCB</t>
  </si>
  <si>
    <t>Follet</t>
  </si>
  <si>
    <t>+32 2 6293808</t>
  </si>
  <si>
    <t>S(P)EEDKITS</t>
  </si>
  <si>
    <t>SIOEN INDUSTRIES NV</t>
  </si>
  <si>
    <t>Sioen</t>
  </si>
  <si>
    <t>Fabriekstraat  23</t>
  </si>
  <si>
    <t>Ardooie</t>
  </si>
  <si>
    <t>www.sioen.com</t>
  </si>
  <si>
    <t>BE441642780</t>
  </si>
  <si>
    <t>https://ec.europa.eu/research/participants/api/contact/indexcontactproject.html?pic=985990257&amp;projectId=284931&amp;programId=10000009</t>
  </si>
  <si>
    <t>Groenendaal</t>
  </si>
  <si>
    <t>+32 476 98 43 79</t>
  </si>
  <si>
    <t>https://ec.europa.eu/research/participants/api/contact/indexcontactproject.html?pic=998868171&amp;projectId=284931&amp;programId=10000009</t>
  </si>
  <si>
    <t>HET NEDERLANDSE RODE KRUIS</t>
  </si>
  <si>
    <t>NLRC</t>
  </si>
  <si>
    <t>Leeghwaterplein 27</t>
  </si>
  <si>
    <t>2502 KC</t>
  </si>
  <si>
    <t>www.rodekruis.nl</t>
  </si>
  <si>
    <t>https://ec.europa.eu/research/participants/api/contact/indexcontactproject.html?pic=962666316&amp;projectId=284931&amp;programId=10000009</t>
  </si>
  <si>
    <t>Eelko</t>
  </si>
  <si>
    <t>+3170445 56 83</t>
  </si>
  <si>
    <t>FEDERATION INTERNATIONALE DES SOCIETES DE LA CROIX-ROUGE ET DU CROISSANT-ROUGE - SHELTER RESEARCH UNIT ASBL</t>
  </si>
  <si>
    <t>IFRC-SRU</t>
  </si>
  <si>
    <t>BOULEVARD JOSEPH II 44</t>
  </si>
  <si>
    <t>LU25842558</t>
  </si>
  <si>
    <t>https://ec.europa.eu/research/participants/api/contact/indexcontactproject.html?pic=950921168&amp;projectId=284931&amp;programId=10000009</t>
  </si>
  <si>
    <t>Buck</t>
  </si>
  <si>
    <t>+352 27 55 2302</t>
  </si>
  <si>
    <t>+352 27 55 2001</t>
  </si>
  <si>
    <t>https://ec.europa.eu/research/participants/api/contact/indexcontactproject.html?pic=999902094&amp;projectId=284931&amp;programId=10000009</t>
  </si>
  <si>
    <t>STIFTELSEN FLYKTNINGHJELPEN</t>
  </si>
  <si>
    <t>NRC - IDMC</t>
  </si>
  <si>
    <t>PRINSENS GATE 2</t>
  </si>
  <si>
    <t>www.nrc.no</t>
  </si>
  <si>
    <t>NO977538319MVA</t>
  </si>
  <si>
    <t>https://ec.europa.eu/research/participants/api/contact/indexcontactproject.html?pic=962772434&amp;projectId=284931&amp;programId=10000009</t>
  </si>
  <si>
    <t>Oyvind</t>
  </si>
  <si>
    <t>Nordlie</t>
  </si>
  <si>
    <t>STICHTING PRACTICA</t>
  </si>
  <si>
    <t>PRACTICA</t>
  </si>
  <si>
    <t>OOSTEIND 47</t>
  </si>
  <si>
    <t>PAPENDRECHT</t>
  </si>
  <si>
    <t>3356AB</t>
  </si>
  <si>
    <t>www.practica.org</t>
  </si>
  <si>
    <t>https://ec.europa.eu/research/participants/api/contact/indexcontactproject.html?pic=962750415&amp;projectId=284931&amp;programId=10000009</t>
  </si>
  <si>
    <t>Nederstigt</t>
  </si>
  <si>
    <t>MILLSON BV</t>
  </si>
  <si>
    <t>HET SCHIP 243</t>
  </si>
  <si>
    <t>7325 NM</t>
  </si>
  <si>
    <t>www.hospitainer.com</t>
  </si>
  <si>
    <t>https://ec.europa.eu/research/participants/api/contact/indexcontactproject.html?pic=963260247&amp;projectId=284931&amp;programId=10000009</t>
  </si>
  <si>
    <t>Rolof</t>
  </si>
  <si>
    <t>AIDE INTERNATIONALE DE LA CROIX-ROUGE LUXEMBOURGEOISE ASBL</t>
  </si>
  <si>
    <t>SRU</t>
  </si>
  <si>
    <t>Boulevard Joseph II 44</t>
  </si>
  <si>
    <t>Luxembourg</t>
  </si>
  <si>
    <t>L1840</t>
  </si>
  <si>
    <t>www.croix-rouge.lu</t>
  </si>
  <si>
    <t>https://ec.europa.eu/research/participants/api/contact/indexcontactproject.html?pic=963264418&amp;projectId=284931&amp;programId=10000009</t>
  </si>
  <si>
    <t>Kaat</t>
  </si>
  <si>
    <t>https://ec.europa.eu/research/participants/api/contact/indexcontactproject.html?pic=999951467&amp;projectId=284931&amp;programId=10000009</t>
  </si>
  <si>
    <t>+390584 1840708</t>
  </si>
  <si>
    <t>+390584 1841217</t>
  </si>
  <si>
    <t>IBBK FACHGRUPPE BIOGAS GMBH</t>
  </si>
  <si>
    <t>IBBK</t>
  </si>
  <si>
    <t>AM FEUERSEE 6</t>
  </si>
  <si>
    <t>KIRCHBERG AN DER JAGST</t>
  </si>
  <si>
    <t>www.biogas-zentrum.de</t>
  </si>
  <si>
    <t>DE268792260</t>
  </si>
  <si>
    <t>https://ec.europa.eu/research/participants/api/contact/indexcontactproject.html?pic=963072455&amp;projectId=284931&amp;programId=10000009</t>
  </si>
  <si>
    <t>Köttner</t>
  </si>
  <si>
    <t>STICHTING WASTE</t>
  </si>
  <si>
    <t>WASTE</t>
  </si>
  <si>
    <t>NIEUWEHAVEN 201</t>
  </si>
  <si>
    <t>2801 CW</t>
  </si>
  <si>
    <t>www.waste.nl</t>
  </si>
  <si>
    <t>https://ec.europa.eu/research/participants/api/contact/indexcontactproject.html?pic=998582506&amp;projectId=284931&amp;programId=10000009</t>
  </si>
  <si>
    <t>De Bruijne</t>
  </si>
  <si>
    <t>ARTSEN ZONDER GRENZEN (MEDECINS SANS FRONTIERES NEDERLAND) VERENIGING</t>
  </si>
  <si>
    <t>MSF</t>
  </si>
  <si>
    <t>PLANTAGE MIDDENLAAN  14</t>
  </si>
  <si>
    <t>1018 DD</t>
  </si>
  <si>
    <t>NL006790264B01</t>
  </si>
  <si>
    <t>https://ec.europa.eu/research/participants/api/contact/indexcontactproject.html?pic=960096495&amp;projectId=284931&amp;programId=10000009</t>
  </si>
  <si>
    <t>Rammeloo</t>
  </si>
  <si>
    <t>https://ec.europa.eu/research/participants/api/contact/indexcontactproject.html?pic=999879881&amp;projectId=284931&amp;programId=10000009</t>
  </si>
  <si>
    <t>Zanelli</t>
  </si>
  <si>
    <t>https://ec.europa.eu/research/participants/api/contact/indexcontactproject.html?pic=999977269&amp;projectId=284931&amp;programId=10000009</t>
  </si>
  <si>
    <t>Paul (P.M.L.O.)</t>
  </si>
  <si>
    <t>De Mobiele Fabriek B.V</t>
  </si>
  <si>
    <t>DMF</t>
  </si>
  <si>
    <t>Danzigerkade 9E</t>
  </si>
  <si>
    <t>1013 AP</t>
  </si>
  <si>
    <t>www.demobielefabriek.nl</t>
  </si>
  <si>
    <t>https://ec.europa.eu/research/participants/api/contact/indexcontactproject.html?pic=962740424&amp;projectId=284931&amp;programId=10000009</t>
  </si>
  <si>
    <t>Steijn</t>
  </si>
  <si>
    <t>+31 20 3303200</t>
  </si>
  <si>
    <t>Peissl</t>
  </si>
  <si>
    <t>Friederike</t>
  </si>
  <si>
    <t>Nowak</t>
  </si>
  <si>
    <t>+32 16373024</t>
  </si>
  <si>
    <t>ABSISKEY CP</t>
  </si>
  <si>
    <t>ABSISKEY</t>
  </si>
  <si>
    <t>RUE COLONEL DUMONT 26</t>
  </si>
  <si>
    <t>www.absiskey.com</t>
  </si>
  <si>
    <t>FR50421903485</t>
  </si>
  <si>
    <t>AVENUE PLASKY 22</t>
  </si>
  <si>
    <t>+44 207 2447284</t>
  </si>
  <si>
    <t>SCA</t>
  </si>
  <si>
    <t>SUNDSVALL</t>
  </si>
  <si>
    <t>María Teresa</t>
  </si>
  <si>
    <t>Angelica</t>
  </si>
  <si>
    <t>PP</t>
  </si>
  <si>
    <t>Milis</t>
  </si>
  <si>
    <t>THETIS</t>
  </si>
  <si>
    <t>NORSK INSTITTUT FOR FORSKNING OM OP PVEKST VELFERD OG ALDRING</t>
  </si>
  <si>
    <t>MUNTHES GATE 29</t>
  </si>
  <si>
    <t>www.nova.no</t>
  </si>
  <si>
    <t>Avellana</t>
  </si>
  <si>
    <t>VILVOORDE</t>
  </si>
  <si>
    <t>Lubomir</t>
  </si>
  <si>
    <t>INEX</t>
  </si>
  <si>
    <t>https://ec.europa.eu/research/participants/api/contact/indexcontactproject.html?pic=999747670&amp;projectId=218265&amp;programId=10000009</t>
  </si>
  <si>
    <t>+32 22293954</t>
  </si>
  <si>
    <t>https://ec.europa.eu/research/participants/api/contact/indexcontactproject.html?pic=999902094&amp;projectId=218265&amp;programId=10000009</t>
  </si>
  <si>
    <t>Centre d’Etudes sur les Conflits</t>
  </si>
  <si>
    <t>CETC</t>
  </si>
  <si>
    <t>rue de Montholon 34</t>
  </si>
  <si>
    <t>www.conflits.org</t>
  </si>
  <si>
    <t>https://ec.europa.eu/research/participants/api/contact/indexcontactproject.html?pic=997460022&amp;projectId=218265&amp;programId=10000009</t>
  </si>
  <si>
    <t>Chi</t>
  </si>
  <si>
    <t>+33 1.49.21.20.87</t>
  </si>
  <si>
    <t>+33 1.40.12.19.58</t>
  </si>
  <si>
    <t>https://ec.europa.eu/research/participants/api/contact/indexcontactproject.html?pic=999837395&amp;projectId=218265&amp;programId=10000009</t>
  </si>
  <si>
    <t>Magda</t>
  </si>
  <si>
    <t>Wypych</t>
  </si>
  <si>
    <t>+48 22 656 71 75</t>
  </si>
  <si>
    <t>+48 22 656 71 90</t>
  </si>
  <si>
    <t>https://ec.europa.eu/research/participants/api/contact/indexcontactproject.html?pic=999989103&amp;projectId=218265&amp;programId=10000009</t>
  </si>
  <si>
    <t>+31 20 598 89148</t>
  </si>
  <si>
    <t>00-31-20-5989148</t>
  </si>
  <si>
    <t>Ericsson AS</t>
  </si>
  <si>
    <t>E///</t>
  </si>
  <si>
    <t>Lensmannslia 4</t>
  </si>
  <si>
    <t>Asker</t>
  </si>
  <si>
    <t>http://www.ericsson.com/no</t>
  </si>
  <si>
    <t>NO918837000MVA</t>
  </si>
  <si>
    <t>https://ec.europa.eu/research/participants/api/contact/indexcontactproject.html?pic=999471026&amp;projectId=218265&amp;programId=10000009</t>
  </si>
  <si>
    <t>Kjell Petter</t>
  </si>
  <si>
    <t>Almås</t>
  </si>
  <si>
    <t>+47 67 25 00 00</t>
  </si>
  <si>
    <t>+47 67 25 00 01</t>
  </si>
  <si>
    <t>https://ec.europa.eu/research/participants/api/contact/indexcontactproject.html?pic=999483539&amp;projectId=218265&amp;programId=10000009</t>
  </si>
  <si>
    <t>https://ec.europa.eu/research/participants/api/contact/indexcontactproject.html?pic=999923628&amp;projectId=218265&amp;programId=10000009</t>
  </si>
  <si>
    <t>H. Pinar</t>
  </si>
  <si>
    <t>Bilgin</t>
  </si>
  <si>
    <t>+90 312 2902164</t>
  </si>
  <si>
    <t>+90 312 2664326</t>
  </si>
  <si>
    <t>https://ec.europa.eu/research/participants/api/contact/indexcontactproject.html?pic=999793939&amp;projectId=218265&amp;programId=10000009</t>
  </si>
  <si>
    <t>Josep Lluís</t>
  </si>
  <si>
    <t>Canaleta</t>
  </si>
  <si>
    <t>+34-933026495</t>
  </si>
  <si>
    <t>+34-933022118</t>
  </si>
  <si>
    <t>FORLAB</t>
  </si>
  <si>
    <t>https://ec.europa.eu/research/participants/api/contact/indexcontactproject.html?pic=983224302&amp;projectId=285052&amp;programId=10000009</t>
  </si>
  <si>
    <t>https://ec.europa.eu/research/participants/api/contact/indexcontactproject.html?pic=999757467&amp;projectId=285052&amp;programId=10000009</t>
  </si>
  <si>
    <t>https://ec.europa.eu/research/participants/api/contact/indexcontactproject.html?pic=999988521&amp;projectId=285052&amp;programId=10000009</t>
  </si>
  <si>
    <t>Colao</t>
  </si>
  <si>
    <t>+39 06 9400 5544</t>
  </si>
  <si>
    <t>+39 06 9400 5312</t>
  </si>
  <si>
    <t>https://ec.europa.eu/research/participants/api/contact/indexcontactproject.html?pic=999959130&amp;projectId=285052&amp;programId=10000009</t>
  </si>
  <si>
    <t>+34 91 209 7631</t>
  </si>
  <si>
    <t>SOCIETE NUCLETUDES SA</t>
  </si>
  <si>
    <t>NUC</t>
  </si>
  <si>
    <t>AVENUE DU HOGGAR 3 ZONE</t>
  </si>
  <si>
    <t>www.nucletudes.com</t>
  </si>
  <si>
    <t>https://ec.europa.eu/research/participants/api/contact/indexcontactproject.html?pic=971740472&amp;projectId=285052&amp;programId=10000009</t>
  </si>
  <si>
    <t>Trochet</t>
  </si>
  <si>
    <t>https://ec.europa.eu/research/participants/api/contact/indexcontactproject.html?pic=999809265&amp;projectId=285052&amp;programId=10000009</t>
  </si>
  <si>
    <t>Perlant</t>
  </si>
  <si>
    <t>https://ec.europa.eu/research/participants/api/contact/indexcontactproject.html?pic=999549984&amp;projectId=285052&amp;programId=10000009</t>
  </si>
  <si>
    <t>https://ec.europa.eu/research/participants/api/contact/indexcontactproject.html?pic=960510394&amp;projectId=285052&amp;programId=10000009</t>
  </si>
  <si>
    <t>Mattei</t>
  </si>
  <si>
    <t>https://ec.europa.eu/research/participants/api/contact/indexcontactproject.html?pic=999827501&amp;projectId=285052&amp;programId=10000009</t>
  </si>
  <si>
    <t>Barroso</t>
  </si>
  <si>
    <t>https://ec.europa.eu/research/participants/api/contact/indexcontactproject.html?pic=986152150&amp;projectId=285052&amp;programId=10000009</t>
  </si>
  <si>
    <t>MINISTERE DE L'INTERIEUR</t>
  </si>
  <si>
    <t>Place Beauvau</t>
  </si>
  <si>
    <t>www.interieur.gouv.fr</t>
  </si>
  <si>
    <t>https://ec.europa.eu/research/participants/api/contact/indexcontactproject.html?pic=999823136&amp;projectId=285052&amp;programId=10000009</t>
  </si>
  <si>
    <t>Rieunier</t>
  </si>
  <si>
    <t>+33 1 55 76 26 18</t>
  </si>
  <si>
    <t>+33 1 55 76 27 10</t>
  </si>
  <si>
    <t>NATIONAL BUREAU OF INVESTIGATION</t>
  </si>
  <si>
    <t>NBI</t>
  </si>
  <si>
    <t>JOKINIEMENKUJA 4</t>
  </si>
  <si>
    <t>http://www.poliisi.fi/krp</t>
  </si>
  <si>
    <t>https://ec.europa.eu/research/participants/api/contact/indexcontactproject.html?pic=992894038&amp;projectId=285052&amp;programId=10000009</t>
  </si>
  <si>
    <t>Pukkila</t>
  </si>
  <si>
    <t>+358 40 5151390</t>
  </si>
  <si>
    <t>BASYLIS</t>
  </si>
  <si>
    <t>https://ec.europa.eu/research/participants/api/contact/indexcontactproject.html?pic=999895789&amp;projectId=261786&amp;programId=10000009</t>
  </si>
  <si>
    <t>Freni</t>
  </si>
  <si>
    <t>+39 0554796522</t>
  </si>
  <si>
    <t>+39 055 4796441</t>
  </si>
  <si>
    <t>NEW TECHNOLOGIES GLOBAL SYSTEMS SL</t>
  </si>
  <si>
    <t>NTGS</t>
  </si>
  <si>
    <t>CALLE LONDRES 38 PISO 1 PTA 106</t>
  </si>
  <si>
    <t>LAS ROZAS DE MADRID</t>
  </si>
  <si>
    <t>ESB83457473</t>
  </si>
  <si>
    <t>https://ec.europa.eu/research/participants/api/contact/indexcontactproject.html?pic=998011661&amp;projectId=261786&amp;programId=10000009</t>
  </si>
  <si>
    <t>Juia</t>
  </si>
  <si>
    <t>Lopez De La Torre Lucha</t>
  </si>
  <si>
    <t>+34 667 592625</t>
  </si>
  <si>
    <t>+34 91 637 4723</t>
  </si>
  <si>
    <t>https://ec.europa.eu/research/participants/api/contact/indexcontactproject.html?pic=999959130&amp;projectId=261786&amp;programId=10000009</t>
  </si>
  <si>
    <t>+34 91 480 85 89</t>
  </si>
  <si>
    <t>TERMA AS</t>
  </si>
  <si>
    <t>TERMA SPACE</t>
  </si>
  <si>
    <t>HOVMARKEN 4</t>
  </si>
  <si>
    <t>LYSTRUP</t>
  </si>
  <si>
    <t>DK49776268</t>
  </si>
  <si>
    <t>https://ec.europa.eu/research/participants/api/contact/indexcontactproject.html?pic=999958936&amp;projectId=261786&amp;programId=10000009</t>
  </si>
  <si>
    <t>Krogh</t>
  </si>
  <si>
    <t>+45 8743 6000</t>
  </si>
  <si>
    <t>+45 8743 6001</t>
  </si>
  <si>
    <t>https://ec.europa.eu/research/participants/api/contact/indexcontactproject.html?pic=999827501&amp;projectId=261786&amp;programId=10000009</t>
  </si>
  <si>
    <t>Carabias</t>
  </si>
  <si>
    <t>+34 91 349 83 20</t>
  </si>
  <si>
    <t>+34 91 537 19 44</t>
  </si>
  <si>
    <t>https://ec.europa.eu/research/participants/api/contact/indexcontactproject.html?pic=888898146&amp;projectId=261786&amp;programId=10000009</t>
  </si>
  <si>
    <t>+44 2 031083033</t>
  </si>
  <si>
    <t>+44 2 078132849</t>
  </si>
  <si>
    <t>MICROFLOWN TECHNOLOGIES BV</t>
  </si>
  <si>
    <t>MICROFLOWN</t>
  </si>
  <si>
    <t>TIVOLILAAN 205</t>
  </si>
  <si>
    <t>6824 BV</t>
  </si>
  <si>
    <t>www.microflown.com</t>
  </si>
  <si>
    <t>NL806405910B01</t>
  </si>
  <si>
    <t>https://ec.europa.eu/research/participants/api/contact/indexcontactproject.html?pic=997834539&amp;projectId=261786&amp;programId=10000009</t>
  </si>
  <si>
    <t>Koers</t>
  </si>
  <si>
    <t>+31 316 581 490</t>
  </si>
  <si>
    <t>MIRASYS OY</t>
  </si>
  <si>
    <t>MIRASYS</t>
  </si>
  <si>
    <t>ATOMITIE 5 C</t>
  </si>
  <si>
    <t>https://ec.europa.eu/research/participants/api/contact/indexcontactproject.html?pic=988840020&amp;projectId=261786&amp;programId=10000009</t>
  </si>
  <si>
    <t>+358 40 836 8776</t>
  </si>
  <si>
    <t>+358 9 2533 3330</t>
  </si>
  <si>
    <t>MICROFLOWN AVISA BV</t>
  </si>
  <si>
    <t>MFAVISA</t>
  </si>
  <si>
    <t>TIVOLILAAN 205 GEBOUW DE ENK</t>
  </si>
  <si>
    <t>www.microflown-avisa.com</t>
  </si>
  <si>
    <t>https://ec.europa.eu/research/participants/api/contact/indexcontactproject.html?pic=959900458&amp;projectId=261786&amp;programId=10000009</t>
  </si>
  <si>
    <t>+31 88 0010 880</t>
  </si>
  <si>
    <t>https://ec.europa.eu/research/participants/api/contact/indexcontactproject.html?pic=999974844&amp;projectId=261786&amp;programId=10000009</t>
  </si>
  <si>
    <t>MISAFE</t>
  </si>
  <si>
    <t>https://ec.europa.eu/research/participants/api/contact/indexcontactproject.html?pic=998498989&amp;projectId=313149&amp;programId=10000009</t>
  </si>
  <si>
    <t>Robe</t>
  </si>
  <si>
    <t>+33 562 193299</t>
  </si>
  <si>
    <t>https://ec.europa.eu/research/participants/api/contact/indexcontactproject.html?pic=966626341&amp;projectId=313149&amp;programId=10000009</t>
  </si>
  <si>
    <t>https://ec.europa.eu/research/participants/api/contact/indexcontactproject.html?pic=961558479&amp;projectId=313149&amp;programId=10000009</t>
  </si>
  <si>
    <t>+972 8 9124318</t>
  </si>
  <si>
    <t>+972 8 9124722</t>
  </si>
  <si>
    <t>QIAGEN AARHUS AS</t>
  </si>
  <si>
    <t>GENIEMATICS</t>
  </si>
  <si>
    <t>SILKEBORGVEJ 2</t>
  </si>
  <si>
    <t>www.clcbio.com</t>
  </si>
  <si>
    <t>DK28305087</t>
  </si>
  <si>
    <t>https://ec.europa.eu/research/participants/api/contact/indexcontactproject.html?pic=985334440&amp;projectId=313149&amp;programId=10000009</t>
  </si>
  <si>
    <t>+45 70 22 32 44</t>
  </si>
  <si>
    <t>ECOLE CENTRALE DE LYON</t>
  </si>
  <si>
    <t>ECL</t>
  </si>
  <si>
    <t>AVENUE GUY DE COLLONGUE 36</t>
  </si>
  <si>
    <t>www.ec-lyon.fr</t>
  </si>
  <si>
    <t>https://ec.europa.eu/research/participants/api/contact/indexcontactproject.html?pic=999510311&amp;projectId=313149&amp;programId=10000009</t>
  </si>
  <si>
    <t>Bénédicte</t>
  </si>
  <si>
    <t>+33 472 18 67 08</t>
  </si>
  <si>
    <t>https://ec.europa.eu/research/participants/api/contact/indexcontactproject.html?pic=999827501&amp;projectId=313149&amp;programId=10000009</t>
  </si>
  <si>
    <t>Cañellas</t>
  </si>
  <si>
    <t>+91 514 6000</t>
  </si>
  <si>
    <t>https://ec.europa.eu/research/participants/api/contact/indexcontactproject.html?pic=999975038&amp;projectId=313149&amp;programId=10000009</t>
  </si>
  <si>
    <t>MEPROCS</t>
  </si>
  <si>
    <t>https://ec.europa.eu/research/participants/api/contact/indexcontactproject.html?pic=999882015&amp;projectId=285624&amp;programId=10000009</t>
  </si>
  <si>
    <t>Botella</t>
  </si>
  <si>
    <t>+34 958242533</t>
  </si>
  <si>
    <t>https://ec.europa.eu/research/participants/api/contact/indexcontactproject.html?pic=961558479&amp;projectId=285624&amp;programId=10000009</t>
  </si>
  <si>
    <t>Tzipi</t>
  </si>
  <si>
    <t>Kahana</t>
  </si>
  <si>
    <t>+972 2 5429453</t>
  </si>
  <si>
    <t>EUROPAISCHER AUSSCHUSS FUR RECHTSMEDIZIN EV</t>
  </si>
  <si>
    <t>ECLM</t>
  </si>
  <si>
    <t>MELATENGURTEL 60/62</t>
  </si>
  <si>
    <t>www.eclm.org</t>
  </si>
  <si>
    <t>https://ec.europa.eu/research/participants/api/contact/indexcontactproject.html?pic=963022403&amp;projectId=285624&amp;programId=10000009</t>
  </si>
  <si>
    <t>https://ec.europa.eu/research/participants/api/contact/indexcontactproject.html?pic=997826391&amp;projectId=285624&amp;programId=10000009</t>
  </si>
  <si>
    <t>Eugénia</t>
  </si>
  <si>
    <t>+351 239 708 454</t>
  </si>
  <si>
    <t>https://ec.europa.eu/research/participants/api/contact/indexcontactproject.html?pic=999648827&amp;projectId=285624&amp;programId=10000009</t>
  </si>
  <si>
    <t>+34 985456545</t>
  </si>
  <si>
    <t>https://ec.europa.eu/research/participants/api/contact/indexcontactproject.html?pic=999827501&amp;projectId=285624&amp;programId=10000009</t>
  </si>
  <si>
    <t>+34 915142524</t>
  </si>
  <si>
    <t>CONSORZIO DI RICERCA SISTEMI AD AGENTI</t>
  </si>
  <si>
    <t>CORISA</t>
  </si>
  <si>
    <t>VIA PONTE DON MELILLO SNC</t>
  </si>
  <si>
    <t>FISCIANO SALERNO</t>
  </si>
  <si>
    <t>https://ec.europa.eu/research/participants/api/contact/indexcontactproject.html?pic=963362485&amp;projectId=285624&amp;programId=10000009</t>
  </si>
  <si>
    <t>Loia</t>
  </si>
  <si>
    <t>+39 089 963033</t>
  </si>
  <si>
    <t>+39 089 964191</t>
  </si>
  <si>
    <t>https://ec.europa.eu/research/participants/api/contact/indexcontactproject.html?pic=999541545&amp;projectId=285061&amp;programId=10000009</t>
  </si>
  <si>
    <t>https://ec.europa.eu/research/participants/api/contact/indexcontactproject.html?pic=999980664&amp;projectId=285061&amp;programId=10000009</t>
  </si>
  <si>
    <t>https://ec.europa.eu/research/participants/api/contact/indexcontactproject.html?pic=998215943&amp;projectId=285061&amp;programId=10000009</t>
  </si>
  <si>
    <t>HAUT COMITE FRANCAIS DEFENSE CIVILE</t>
  </si>
  <si>
    <t>HCFDC</t>
  </si>
  <si>
    <t>40 BIS RUE FABERT</t>
  </si>
  <si>
    <t>http://www.hcfdc.org/</t>
  </si>
  <si>
    <t>FR65333035194</t>
  </si>
  <si>
    <t>https://ec.europa.eu/research/participants/api/contact/indexcontactproject.html?pic=997456142&amp;projectId=285061&amp;programId=10000009</t>
  </si>
  <si>
    <t>GERMAN EUROPEAN SECURITY ASSOCIATION EV</t>
  </si>
  <si>
    <t>PLATZ DER REPUBLIK 1</t>
  </si>
  <si>
    <t>www.gesa-network.eu</t>
  </si>
  <si>
    <t>https://ec.europa.eu/research/participants/api/contact/indexcontactproject.html?pic=972174256&amp;projectId=285061&amp;programId=10000009</t>
  </si>
  <si>
    <t>https://ec.europa.eu/research/participants/api/contact/indexcontactproject.html?pic=999549984&amp;projectId=285061&amp;programId=10000009</t>
  </si>
  <si>
    <t>https://ec.europa.eu/research/participants/api/contact/indexcontactproject.html?pic=999827501&amp;projectId=285061&amp;programId=10000009</t>
  </si>
  <si>
    <t>@ MEDIASERVICE.NET SRL</t>
  </si>
  <si>
    <t>MEDIASERVICE</t>
  </si>
  <si>
    <t>VIA SAN BERNARDINO 17</t>
  </si>
  <si>
    <t>http://www.mediaservice.net</t>
  </si>
  <si>
    <t>https://ec.europa.eu/research/participants/api/contact/indexcontactproject.html?pic=972304430&amp;projectId=285061&amp;programId=10000009</t>
  </si>
  <si>
    <t>CLOSEYE</t>
  </si>
  <si>
    <t>https://ec.europa.eu/research/participants/api/contact/indexcontactproject.html?pic=999541545&amp;projectId=313184&amp;programId=10000009</t>
  </si>
  <si>
    <t>Díaz Bermúdez</t>
  </si>
  <si>
    <t>https://ec.europa.eu/research/participants/api/contact/indexcontactproject.html?pic=999663668&amp;projectId=313184&amp;programId=10000009</t>
  </si>
  <si>
    <t>Marucci</t>
  </si>
  <si>
    <t>https://ec.europa.eu/research/participants/api/contact/indexcontactproject.html?pic=999537083&amp;projectId=313184&amp;programId=10000009</t>
  </si>
  <si>
    <t>Mulero</t>
  </si>
  <si>
    <t>MINISTERIO DA ADMINISTRACAO INTERNA</t>
  </si>
  <si>
    <t>GNR</t>
  </si>
  <si>
    <t>Rua Capelo 11</t>
  </si>
  <si>
    <t>1249-110</t>
  </si>
  <si>
    <t>http://www.mai.gov.pt</t>
  </si>
  <si>
    <t>https://ec.europa.eu/research/participants/api/contact/indexcontactproject.html?pic=999833709&amp;projectId=313184&amp;programId=10000009</t>
  </si>
  <si>
    <t>+351 962091032</t>
  </si>
  <si>
    <t>+351 213217180</t>
  </si>
  <si>
    <t>https://ec.europa.eu/research/participants/api/contact/indexcontactproject.html?pic=960510394&amp;projectId=313184&amp;programId=10000009</t>
  </si>
  <si>
    <t>Massini</t>
  </si>
  <si>
    <t>+39 0636806715</t>
  </si>
  <si>
    <t>https://ec.europa.eu/research/participants/api/contact/indexcontactproject.html?pic=999827501&amp;projectId=313184&amp;programId=10000009</t>
  </si>
  <si>
    <t>Flores Lecha</t>
  </si>
  <si>
    <t>+34 915146775</t>
  </si>
  <si>
    <t>+34 915347809</t>
  </si>
  <si>
    <t>ICARUS</t>
  </si>
  <si>
    <t>Dessus</t>
  </si>
  <si>
    <t>IONICON ANALYTIK GMBH</t>
  </si>
  <si>
    <t>IONICON</t>
  </si>
  <si>
    <t>EDUARD BODEM GASSE 3</t>
  </si>
  <si>
    <t>www.ptrms.com</t>
  </si>
  <si>
    <t>ATU45012203</t>
  </si>
  <si>
    <t>Balestrieri</t>
  </si>
  <si>
    <t>Matos</t>
  </si>
  <si>
    <t>COMMONSENSE</t>
  </si>
  <si>
    <t>https://ec.europa.eu/research/participants/api/contact/indexcontactproject.html?pic=999903840&amp;projectId=261809&amp;programId=10000009</t>
  </si>
  <si>
    <t>https://ec.europa.eu/research/participants/api/contact/indexcontactproject.html?pic=999971934&amp;projectId=261809&amp;programId=10000009</t>
  </si>
  <si>
    <t>Raynaud</t>
  </si>
  <si>
    <t>Alphasense Limited</t>
  </si>
  <si>
    <t>Alphasense</t>
  </si>
  <si>
    <t>300 Avenue West Skyline 120</t>
  </si>
  <si>
    <t>Great Notley</t>
  </si>
  <si>
    <t>CM77 7AA</t>
  </si>
  <si>
    <t>www.alphasense.com</t>
  </si>
  <si>
    <t>https://ec.europa.eu/research/participants/api/contact/indexcontactproject.html?pic=990373978&amp;projectId=261809&amp;programId=10000009</t>
  </si>
  <si>
    <t>Saffell</t>
  </si>
  <si>
    <t>+44 1376 556700</t>
  </si>
  <si>
    <t>+44 1376 335899</t>
  </si>
  <si>
    <t>https://ec.europa.eu/research/participants/api/contact/indexcontactproject.html?pic=999507692&amp;projectId=261809&amp;programId=10000009</t>
  </si>
  <si>
    <t>+49 30 81042257</t>
  </si>
  <si>
    <t>+49 30 81042207</t>
  </si>
  <si>
    <t>https://ec.europa.eu/research/participants/api/contact/indexcontactproject.html?pic=999907720&amp;projectId=261809&amp;programId=10000009</t>
  </si>
  <si>
    <t>+972 4 829 4719</t>
  </si>
  <si>
    <t>Police Service of Northern Ireland</t>
  </si>
  <si>
    <t>PSNI</t>
  </si>
  <si>
    <t>Knock Road  65</t>
  </si>
  <si>
    <t>BT5 6LE</t>
  </si>
  <si>
    <t>http://www.psni.police.uk</t>
  </si>
  <si>
    <t>https://ec.europa.eu/research/participants/api/contact/indexcontactproject.html?pic=998058415&amp;projectId=261809&amp;programId=10000009</t>
  </si>
  <si>
    <t>+44 28 906 50222</t>
  </si>
  <si>
    <t>+44 9025 9119</t>
  </si>
  <si>
    <t>SENSL TECHNOLOGIES LIMITED</t>
  </si>
  <si>
    <t>SENSL</t>
  </si>
  <si>
    <t>BUILDING 6800 AVENUE 6000 CORK AIRPORT BUSINESS PARK</t>
  </si>
  <si>
    <t>www.sensl.com</t>
  </si>
  <si>
    <t>IE6404217</t>
  </si>
  <si>
    <t>https://ec.europa.eu/research/participants/api/contact/indexcontactproject.html?pic=999723226&amp;projectId=261809&amp;programId=10000009</t>
  </si>
  <si>
    <t>Kenneally</t>
  </si>
  <si>
    <t>+353 21 2407110</t>
  </si>
  <si>
    <t>+353 21 2407119</t>
  </si>
  <si>
    <t>https://ec.europa.eu/research/participants/api/contact/indexcontactproject.html?pic=999975717&amp;projectId=261809&amp;programId=10000009</t>
  </si>
  <si>
    <t>Aurel</t>
  </si>
  <si>
    <t>EYE</t>
  </si>
  <si>
    <t>Olivera</t>
  </si>
  <si>
    <t>META</t>
  </si>
  <si>
    <t>FD</t>
  </si>
  <si>
    <t>+351 229397130</t>
  </si>
  <si>
    <t>+351 229397131</t>
  </si>
  <si>
    <t>PSYCHIATRICKE CENTRUM PRAHA</t>
  </si>
  <si>
    <t>Ustavni 91</t>
  </si>
  <si>
    <t>www.pcp.if3.cuni.cz</t>
  </si>
  <si>
    <t>TGD</t>
  </si>
  <si>
    <t>PHA</t>
  </si>
  <si>
    <t>LV-1012</t>
  </si>
  <si>
    <t>+49 89 1205 2723</t>
  </si>
  <si>
    <t>+49 89 1205 77 2723</t>
  </si>
  <si>
    <t>Jolanda</t>
  </si>
  <si>
    <t>ILT</t>
  </si>
  <si>
    <t>ALMENDE BV</t>
  </si>
  <si>
    <t>STATIONSPLEIN 45 UNIT A1.205-207</t>
  </si>
  <si>
    <t>3013 AK</t>
  </si>
  <si>
    <t>NL809028736B01</t>
  </si>
  <si>
    <t>+31 10 4047773</t>
  </si>
  <si>
    <t>+49 89 607 28018</t>
  </si>
  <si>
    <t>Pädagogische Hochschule Freiburg</t>
  </si>
  <si>
    <t>PHF</t>
  </si>
  <si>
    <t>Kunzenweg  21</t>
  </si>
  <si>
    <t>www.ph-freiburg.de</t>
  </si>
  <si>
    <t>DE811374611</t>
  </si>
  <si>
    <t>CCI</t>
  </si>
  <si>
    <t>DIEMEN</t>
  </si>
  <si>
    <t>Ammann</t>
  </si>
  <si>
    <t>Rupp</t>
  </si>
  <si>
    <t>Panayiotou</t>
  </si>
  <si>
    <t>Kloosterman</t>
  </si>
  <si>
    <t>Bäckström</t>
  </si>
  <si>
    <t>INTRINSIC ID BV</t>
  </si>
  <si>
    <t>IID</t>
  </si>
  <si>
    <t>HIGH TECH CAMPUS 83</t>
  </si>
  <si>
    <t>www.intrinsic-id.com</t>
  </si>
  <si>
    <t>NL819942777B01</t>
  </si>
  <si>
    <t>AF3</t>
  </si>
  <si>
    <t>https://ec.europa.eu/research/participants/api/contact/indexcontactproject.html?pic=888897696&amp;projectId=607276&amp;programId=10000009</t>
  </si>
  <si>
    <t>Pilemalm</t>
  </si>
  <si>
    <t>+46 132811 01</t>
  </si>
  <si>
    <t>https://ec.europa.eu/research/participants/api/contact/indexcontactproject.html?pic=951262220&amp;projectId=607276&amp;programId=10000009</t>
  </si>
  <si>
    <t>Ambrosetti</t>
  </si>
  <si>
    <t>+39 010 6145605</t>
  </si>
  <si>
    <t>MINISTERO DELL'INTERNO</t>
  </si>
  <si>
    <t>Piazza del Viminale 1</t>
  </si>
  <si>
    <t>http://www.interno.it</t>
  </si>
  <si>
    <t>https://ec.europa.eu/research/participants/api/contact/indexcontactproject.html?pic=999816540&amp;projectId=607276&amp;programId=10000009</t>
  </si>
  <si>
    <t>Marsella</t>
  </si>
  <si>
    <t>+39 075 5053244</t>
  </si>
  <si>
    <t>https://ec.europa.eu/research/participants/api/contact/indexcontactproject.html?pic=999984059&amp;projectId=607276&amp;programId=10000009</t>
  </si>
  <si>
    <t>https://ec.europa.eu/research/participants/api/contact/indexcontactproject.html?pic=998859150&amp;projectId=607276&amp;programId=10000009</t>
  </si>
  <si>
    <t>+972 544255732</t>
  </si>
  <si>
    <t>https://ec.europa.eu/research/participants/api/contact/indexcontactproject.html?pic=961558479&amp;projectId=607276&amp;programId=10000009</t>
  </si>
  <si>
    <t>Yaron</t>
  </si>
  <si>
    <t>Koren</t>
  </si>
  <si>
    <t>+972 057 2938115</t>
  </si>
  <si>
    <t>https://ec.europa.eu/research/participants/api/contact/indexcontactproject.html?pic=999858250&amp;projectId=607276&amp;programId=10000009</t>
  </si>
  <si>
    <t>Izzet</t>
  </si>
  <si>
    <t>Kale</t>
  </si>
  <si>
    <t>+44 2079115157</t>
  </si>
  <si>
    <t>https://ec.europa.eu/research/participants/api/contact/indexcontactproject.html?pic=999969994&amp;projectId=607276&amp;programId=10000009</t>
  </si>
  <si>
    <t>Krukowski</t>
  </si>
  <si>
    <t>+30 210 667 1726</t>
  </si>
  <si>
    <t>+30 2106677101</t>
  </si>
  <si>
    <t>https://ec.europa.eu/research/participants/api/contact/indexcontactproject.html?pic=998710352&amp;projectId=607276&amp;programId=10000009</t>
  </si>
  <si>
    <t>Bilska</t>
  </si>
  <si>
    <t>+4822 4966388</t>
  </si>
  <si>
    <t>+4822 8403131</t>
  </si>
  <si>
    <t>ELBIT SYSTEMS LTD</t>
  </si>
  <si>
    <t>ELBIT</t>
  </si>
  <si>
    <t>Advanced Technology Center</t>
  </si>
  <si>
    <t>www.elbitsystems.com</t>
  </si>
  <si>
    <t>IL520043027</t>
  </si>
  <si>
    <t>https://ec.europa.eu/research/participants/api/contact/indexcontactproject.html?pic=999698588&amp;projectId=607276&amp;programId=10000009</t>
  </si>
  <si>
    <t>+972 48316309</t>
  </si>
  <si>
    <t>https://ec.europa.eu/research/participants/api/contact/indexcontactproject.html?pic=991427883&amp;projectId=607276&amp;programId=10000009</t>
  </si>
  <si>
    <t>Roldán Zamarrón</t>
  </si>
  <si>
    <t>https://ec.europa.eu/research/participants/api/contact/indexcontactproject.html?pic=999539605&amp;projectId=607276&amp;programId=10000009</t>
  </si>
  <si>
    <t>+353 1 6787660</t>
  </si>
  <si>
    <t>https://ec.europa.eu/research/participants/api/contact/indexcontactproject.html?pic=999978239&amp;projectId=607276&amp;programId=10000009</t>
  </si>
  <si>
    <t>Thomopoulos</t>
  </si>
  <si>
    <t>+0030 2106503148</t>
  </si>
  <si>
    <t>+0030 2106532175</t>
  </si>
  <si>
    <t>https://ec.europa.eu/research/participants/api/contact/indexcontactproject.html?pic=999977754&amp;projectId=607276&amp;programId=10000009</t>
  </si>
  <si>
    <t>Verda</t>
  </si>
  <si>
    <t>+39 011 0904449</t>
  </si>
  <si>
    <t>ARIA TECHNOLOGIES SA</t>
  </si>
  <si>
    <t>RUE DE LA FERME 8-10</t>
  </si>
  <si>
    <t>FR273798180474</t>
  </si>
  <si>
    <t>https://ec.europa.eu/research/participants/api/contact/indexcontactproject.html?pic=999657557&amp;projectId=607276&amp;programId=10000009</t>
  </si>
  <si>
    <t>https://ec.europa.eu/research/participants/api/contact/indexcontactproject.html?pic=998627417&amp;projectId=607276&amp;programId=10000009</t>
  </si>
  <si>
    <t>https://ec.europa.eu/research/participants/api/contact/indexcontactproject.html?pic=999864846&amp;projectId=607276&amp;programId=10000009</t>
  </si>
  <si>
    <t>Esteve</t>
  </si>
  <si>
    <t>+34 963879194</t>
  </si>
  <si>
    <t>https://ec.europa.eu/research/participants/api/contact/indexcontactproject.html?pic=999699558&amp;projectId=607276&amp;programId=10000009</t>
  </si>
  <si>
    <t>Barrio Mendez</t>
  </si>
  <si>
    <t>+34 916242338</t>
  </si>
  <si>
    <t>https://ec.europa.eu/research/participants/api/contact/indexcontactproject.html?pic=999611385&amp;projectId=607276&amp;programId=10000009</t>
  </si>
  <si>
    <t>+30 2106598158</t>
  </si>
  <si>
    <t>+30 2106598718</t>
  </si>
  <si>
    <t>PYRO FIRE EXTINCTION SL</t>
  </si>
  <si>
    <t>PYRO</t>
  </si>
  <si>
    <t>GRAN VIA MARQUES DEL TURIA 44 2 PUERTA 4</t>
  </si>
  <si>
    <t>www.pyro.es</t>
  </si>
  <si>
    <t>ESB98189194</t>
  </si>
  <si>
    <t>https://ec.europa.eu/research/participants/api/contact/indexcontactproject.html?pic=957682068&amp;projectId=607276&amp;programId=10000009</t>
  </si>
  <si>
    <t>+34 666366224</t>
  </si>
  <si>
    <t>Remy</t>
  </si>
  <si>
    <t>SECRET</t>
  </si>
  <si>
    <t>https://ec.europa.eu/research/participants/api/contact/indexcontactproject.html?pic=999976105&amp;projectId=285136&amp;programId=10000009</t>
  </si>
  <si>
    <t>+32 43 66 54 28</t>
  </si>
  <si>
    <t>+32 43 66 55 58</t>
  </si>
  <si>
    <t>https://ec.europa.eu/research/participants/api/contact/indexcontactproject.html?pic=988442029&amp;projectId=285136&amp;programId=10000009</t>
  </si>
  <si>
    <t>https://ec.europa.eu/research/participants/api/contact/indexcontactproject.html?pic=999941767&amp;projectId=285136&amp;programId=10000009</t>
  </si>
  <si>
    <t>Massy</t>
  </si>
  <si>
    <t>https://ec.europa.eu/research/participants/api/contact/indexcontactproject.html?pic=999738649&amp;projectId=285136&amp;programId=10000009</t>
  </si>
  <si>
    <t>Patraulescu</t>
  </si>
  <si>
    <t>https://ec.europa.eu/research/participants/api/contact/indexcontactproject.html?pic=999984059&amp;projectId=285136&amp;programId=10000009</t>
  </si>
  <si>
    <t>+49 89 12053195</t>
  </si>
  <si>
    <t>+49 89 1205773195</t>
  </si>
  <si>
    <t>https://ec.europa.eu/research/participants/api/contact/indexcontactproject.html?pic=998805800&amp;projectId=285136&amp;programId=10000009</t>
  </si>
  <si>
    <t>+32 71445607</t>
  </si>
  <si>
    <t>https://ec.europa.eu/research/participants/api/contact/indexcontactproject.html?pic=999617884&amp;projectId=285136&amp;programId=10000009</t>
  </si>
  <si>
    <t>https://ec.europa.eu/research/participants/api/contact/indexcontactproject.html?pic=999977754&amp;projectId=285136&amp;programId=10000009</t>
  </si>
  <si>
    <t>+39 11 0904152</t>
  </si>
  <si>
    <t>+39 11 0904171</t>
  </si>
  <si>
    <t>https://ec.europa.eu/research/participants/api/contact/indexcontactproject.html?pic=999926344&amp;projectId=285136&amp;programId=10000009</t>
  </si>
  <si>
    <t>Laporte</t>
  </si>
  <si>
    <t>https://ec.europa.eu/research/participants/api/contact/indexcontactproject.html?pic=968126446&amp;projectId=285136&amp;programId=10000009</t>
  </si>
  <si>
    <t>+33 4 72 14 26 27</t>
  </si>
  <si>
    <t>https://ec.europa.eu/research/participants/api/contact/indexcontactproject.html?pic=999865234&amp;projectId=285136&amp;programId=10000009</t>
  </si>
  <si>
    <t>Michał</t>
  </si>
  <si>
    <t>Vonk</t>
  </si>
  <si>
    <t>+33 562252789</t>
  </si>
  <si>
    <t>MENDRISIO</t>
  </si>
  <si>
    <t>Breitenstein</t>
  </si>
  <si>
    <t>+49 30 67055 106</t>
  </si>
  <si>
    <t>+49 30 67055 8106</t>
  </si>
  <si>
    <t>RINICOM LIMITED</t>
  </si>
  <si>
    <t>RINICOM</t>
  </si>
  <si>
    <t>MORECAMBE ROAD RIVERWAY HOUSE</t>
  </si>
  <si>
    <t>Lancaster</t>
  </si>
  <si>
    <t>LA1 2RX</t>
  </si>
  <si>
    <t>www.rinicom.com</t>
  </si>
  <si>
    <t>GB811924542</t>
  </si>
  <si>
    <t>Markarian</t>
  </si>
  <si>
    <t>Mantini</t>
  </si>
  <si>
    <t>Maxim</t>
  </si>
  <si>
    <t>Juha-Pekka</t>
  </si>
  <si>
    <t>ANT</t>
  </si>
  <si>
    <t>OLDHAM METROPOLITAN BOROUGH COUNCIL</t>
  </si>
  <si>
    <t>WEST STREET CIVIC CENTRE</t>
  </si>
  <si>
    <t>OLDHAM</t>
  </si>
  <si>
    <t>OL1 1UL</t>
  </si>
  <si>
    <t>GB149167054</t>
  </si>
  <si>
    <t>IREN SPA</t>
  </si>
  <si>
    <t>VIA NUBI DI MAGELLANO 30</t>
  </si>
  <si>
    <t>IT07129470014</t>
  </si>
  <si>
    <t>Rosengren</t>
  </si>
  <si>
    <t>CONSORZIO PER IL SISTEMA INFORMATIVO (CSI PIEMONTE)</t>
  </si>
  <si>
    <t>CSI PIEMONTE</t>
  </si>
  <si>
    <t>CORSO UNIONE SOVIETICA 216</t>
  </si>
  <si>
    <t>http://www.csipiemonte.it/en/</t>
  </si>
  <si>
    <t>IT01995120019</t>
  </si>
  <si>
    <t>ERB</t>
  </si>
  <si>
    <t>WS</t>
  </si>
  <si>
    <t>Aksel</t>
  </si>
  <si>
    <t>ENGIE</t>
  </si>
  <si>
    <t>ENGIE SA</t>
  </si>
  <si>
    <t>1 PLACE SAMUEL DE CHAMPLAIN</t>
  </si>
  <si>
    <t>www.gdfsuez.com</t>
  </si>
  <si>
    <t>FR13542107651</t>
  </si>
  <si>
    <t>Mcbeth</t>
  </si>
  <si>
    <t>Melo</t>
  </si>
  <si>
    <t>Addamo</t>
  </si>
  <si>
    <t>SOCIETATEA ENERGETICA ELECTRICA SA</t>
  </si>
  <si>
    <t>ELECTRICA SA Bucuresti</t>
  </si>
  <si>
    <t>STRADA GRIGORE ALEXANDRESCU 9 SECTOR 1</t>
  </si>
  <si>
    <t>http://www.electrica.ro</t>
  </si>
  <si>
    <t>RO13267221</t>
  </si>
  <si>
    <t>+39 011 090 7199</t>
  </si>
  <si>
    <t>+49 711 970 2204</t>
  </si>
  <si>
    <t>+49 711 970 2190</t>
  </si>
  <si>
    <t>IRIS INSTRUMENTS SAS</t>
  </si>
  <si>
    <t>AVENUE BUFFON 1</t>
  </si>
  <si>
    <t>www.iris-instruments.com</t>
  </si>
  <si>
    <t>FR90380202390</t>
  </si>
  <si>
    <t>Pontus</t>
  </si>
  <si>
    <t>HELLENIC TELECOMMUNICATIONS ORGANIZATION S.A. - OTE AE (ORGANISMOS TILEPIKOINONION TIS ELLADOS OTE AE)</t>
  </si>
  <si>
    <t>OTE</t>
  </si>
  <si>
    <t>KIFISSIAS AVENUE  99</t>
  </si>
  <si>
    <t>Maroussi - Athens</t>
  </si>
  <si>
    <t>http://www.ote.gr</t>
  </si>
  <si>
    <t>EL094019245</t>
  </si>
  <si>
    <t>Chochliouros</t>
  </si>
  <si>
    <t>+30 210 6114651</t>
  </si>
  <si>
    <t>+30 210 6114650</t>
  </si>
  <si>
    <t>Audenino</t>
  </si>
  <si>
    <t>02 078</t>
  </si>
  <si>
    <t>THALES DMS FRANCE SAS</t>
  </si>
  <si>
    <t>2 AVENUE GAY LUSSAC</t>
  </si>
  <si>
    <t>Sanchez Gallardo</t>
  </si>
  <si>
    <t>+49 6151 16 5016</t>
  </si>
  <si>
    <t>+49 6151 16 72051</t>
  </si>
  <si>
    <t>+351 217 500 448</t>
  </si>
  <si>
    <t>+351 217 500 166</t>
  </si>
  <si>
    <t>COMUNE DI TORINO</t>
  </si>
  <si>
    <t>CITTA DI TORINO</t>
  </si>
  <si>
    <t>PIAZZA PALAZZO DI CITTA 1</t>
  </si>
  <si>
    <t>www.comune.torino.it</t>
  </si>
  <si>
    <t>IT00514490010</t>
  </si>
  <si>
    <t>+351 213304300</t>
  </si>
  <si>
    <t>MICROWAVE CHARACTERIZATION CENTER</t>
  </si>
  <si>
    <t>MC2</t>
  </si>
  <si>
    <t>10 RUE HUBBLE BATIMENT 7 PARC DE LA HAUTE BORNE</t>
  </si>
  <si>
    <t>SAINGHIN EN MELANTOIS</t>
  </si>
  <si>
    <t>FR44452386121</t>
  </si>
  <si>
    <t>Vellas</t>
  </si>
  <si>
    <t>+33 3 20197888</t>
  </si>
  <si>
    <t>Divna</t>
  </si>
  <si>
    <t>Vracevic</t>
  </si>
  <si>
    <t>WWT</t>
  </si>
  <si>
    <t>IIC</t>
  </si>
  <si>
    <t>NAGRAVISION SA</t>
  </si>
  <si>
    <t>KUD</t>
  </si>
  <si>
    <t>ROUTE DE GENEVE 22-24</t>
  </si>
  <si>
    <t>CHESEAUX SUR LAUSANNE</t>
  </si>
  <si>
    <t>CHE116307019TVA</t>
  </si>
  <si>
    <t>Jansson</t>
  </si>
  <si>
    <t>Kristjan</t>
  </si>
  <si>
    <t>+49 30 26012691</t>
  </si>
  <si>
    <t>Byrne</t>
  </si>
  <si>
    <t>+33 1 69415969</t>
  </si>
  <si>
    <t>HALANDRI</t>
  </si>
  <si>
    <t>SAFECITI</t>
  </si>
  <si>
    <t>GRIFFIN SOFTWARE SRL</t>
  </si>
  <si>
    <t>STRADA POPA SOARE 31, P-3</t>
  </si>
  <si>
    <t>www.griffinlair.com</t>
  </si>
  <si>
    <t>https://ec.europa.eu/research/participants/api/contact/indexcontactproject.html?pic=987153966&amp;projectId=607626&amp;programId=10000009</t>
  </si>
  <si>
    <t>Mihnea</t>
  </si>
  <si>
    <t>Balta</t>
  </si>
  <si>
    <t>ESRI R&amp;D CENTER ZURICH AG</t>
  </si>
  <si>
    <t>ESRI R&amp;D Z</t>
  </si>
  <si>
    <t>www.procedural.com</t>
  </si>
  <si>
    <t>https://ec.europa.eu/research/participants/api/contact/indexcontactproject.html?pic=998316920&amp;projectId=607626&amp;programId=10000009</t>
  </si>
  <si>
    <t>+41 0767203303</t>
  </si>
  <si>
    <t>GOLAEM SA</t>
  </si>
  <si>
    <t>GOLAEM</t>
  </si>
  <si>
    <t>AVENUE DES BUTTES DE COESMES 80</t>
  </si>
  <si>
    <t>www.golaem.com</t>
  </si>
  <si>
    <t>FR22509667556</t>
  </si>
  <si>
    <t>https://ec.europa.eu/research/participants/api/contact/indexcontactproject.html?pic=952301090&amp;projectId=607626&amp;programId=10000009</t>
  </si>
  <si>
    <t>Donikian</t>
  </si>
  <si>
    <t>NEXT LIMIT SL</t>
  </si>
  <si>
    <t>NEXT LIMIT TECHNOLOGIES</t>
  </si>
  <si>
    <t>CALLE ALBASANZ 15 EDIFICIO B PLANTA BAJA</t>
  </si>
  <si>
    <t>www.nextlimit.com</t>
  </si>
  <si>
    <t>ESB81938813</t>
  </si>
  <si>
    <t>https://ec.europa.eu/research/participants/api/contact/indexcontactproject.html?pic=989995872&amp;projectId=607626&amp;programId=10000009</t>
  </si>
  <si>
    <t>+34 9172160214</t>
  </si>
  <si>
    <t>+34 917219464</t>
  </si>
  <si>
    <t>https://ec.europa.eu/research/participants/api/contact/indexcontactproject.html?pic=999977754&amp;projectId=607626&amp;programId=10000009</t>
  </si>
  <si>
    <t>https://ec.europa.eu/research/participants/api/contact/indexcontactproject.html?pic=999827501&amp;projectId=607626&amp;programId=10000009</t>
  </si>
  <si>
    <t>José Francisco</t>
  </si>
  <si>
    <t>López Sánchez</t>
  </si>
  <si>
    <t>+34 5828042</t>
  </si>
  <si>
    <t>+34 5828032</t>
  </si>
  <si>
    <t>Bron</t>
  </si>
  <si>
    <t>Ciobanu</t>
  </si>
  <si>
    <t>Netherlands Forensic Institute</t>
  </si>
  <si>
    <t>Laan van Ypenburg 6</t>
  </si>
  <si>
    <t>2490 AA</t>
  </si>
  <si>
    <t>www.forensicinstitute.nl</t>
  </si>
  <si>
    <t>NL822820778B01</t>
  </si>
  <si>
    <t>SIA</t>
  </si>
  <si>
    <t>BAG</t>
  </si>
  <si>
    <t>INFRA</t>
  </si>
  <si>
    <t>HALEVI DWECK &amp; CO. ARTTIC ISRAEL COMPANY LTD</t>
  </si>
  <si>
    <t>54 HANEVIIM ST.</t>
  </si>
  <si>
    <t>http://www.arttic.com/</t>
  </si>
  <si>
    <t>https://ec.europa.eu/research/participants/api/contact/indexcontactproject.html?pic=999942834&amp;projectId=225272&amp;programId=10000009</t>
  </si>
  <si>
    <t>Arnon</t>
  </si>
  <si>
    <t>+972 2 6519991</t>
  </si>
  <si>
    <t>+972 2 6519993</t>
  </si>
  <si>
    <t>https://ec.europa.eu/research/participants/api/contact/indexcontactproject.html?pic=999541545&amp;projectId=225272&amp;programId=10000009</t>
  </si>
  <si>
    <t>Lozano Bernal</t>
  </si>
  <si>
    <t>+34 91 271 17 48</t>
  </si>
  <si>
    <t>+34 91 5645108</t>
  </si>
  <si>
    <t>https://ec.europa.eu/research/participants/api/contact/indexcontactproject.html?pic=994462043&amp;projectId=225272&amp;programId=10000009</t>
  </si>
  <si>
    <t>EVERIS SPAIN SL</t>
  </si>
  <si>
    <t>CAMINO FUENTE DE LA MORA 1</t>
  </si>
  <si>
    <t>www.everis.com</t>
  </si>
  <si>
    <t>ESB82387770</t>
  </si>
  <si>
    <t>https://ec.europa.eu/research/participants/api/contact/indexcontactproject.html?pic=999938081&amp;projectId=225272&amp;programId=10000009</t>
  </si>
  <si>
    <t>Reina Gómez</t>
  </si>
  <si>
    <t>+3491 567 94 00</t>
  </si>
  <si>
    <t>+34 91 657 94 01</t>
  </si>
  <si>
    <t>HOPLING NETWORKS B.V. i.o</t>
  </si>
  <si>
    <t>HOP</t>
  </si>
  <si>
    <t>BOLDERWEG 2</t>
  </si>
  <si>
    <t>1322AT</t>
  </si>
  <si>
    <t>www.hopling.com</t>
  </si>
  <si>
    <t>https://ec.europa.eu/research/participants/api/contact/indexcontactproject.html?pic=998447870&amp;projectId=225272&amp;programId=10000009</t>
  </si>
  <si>
    <t>Calis</t>
  </si>
  <si>
    <t>https://ec.europa.eu/research/participants/api/contact/indexcontactproject.html?pic=999721189&amp;projectId=225272&amp;programId=10000009</t>
  </si>
  <si>
    <t>Garik</t>
  </si>
  <si>
    <t>+44 1524840450</t>
  </si>
  <si>
    <t>+441618 50 00 60</t>
  </si>
  <si>
    <t>https://ec.europa.eu/research/participants/api/contact/indexcontactproject.html?pic=999809071&amp;projectId=225272&amp;programId=10000009</t>
  </si>
  <si>
    <t>Elfed</t>
  </si>
  <si>
    <t>+353 061 202968</t>
  </si>
  <si>
    <t>+353 61 338176</t>
  </si>
  <si>
    <t>https://ec.europa.eu/research/participants/api/contact/indexcontactproject.html?pic=999659109&amp;projectId=225272&amp;programId=10000009</t>
  </si>
  <si>
    <t>Gasteratos</t>
  </si>
  <si>
    <t>https://ec.europa.eu/research/participants/api/contact/indexcontactproject.html?pic=999582382&amp;projectId=225272&amp;programId=10000009</t>
  </si>
  <si>
    <t>ATHENA GS3-SECURITY IMPLEMENTATIONS LTD</t>
  </si>
  <si>
    <t>ATH</t>
  </si>
  <si>
    <t>Hatzoref 5</t>
  </si>
  <si>
    <t>Holon</t>
  </si>
  <si>
    <t>www.athenaiss.com</t>
  </si>
  <si>
    <t>https://ec.europa.eu/research/participants/api/contact/indexcontactproject.html?pic=998377060&amp;projectId=225272&amp;programId=10000009</t>
  </si>
  <si>
    <t>+972 3 5572462</t>
  </si>
  <si>
    <t>+972 3 5572472</t>
  </si>
  <si>
    <t>OPGAL OPTRONICS INDUTRIES LTD</t>
  </si>
  <si>
    <t>OPG</t>
  </si>
  <si>
    <t>industrial area 5</t>
  </si>
  <si>
    <t>www.opgal.com</t>
  </si>
  <si>
    <t>https://ec.europa.eu/research/participants/api/contact/indexcontactproject.html?pic=998453787&amp;projectId=225272&amp;programId=10000009</t>
  </si>
  <si>
    <t>Kobi</t>
  </si>
  <si>
    <t>Ironi</t>
  </si>
  <si>
    <t>+972 4 9953903</t>
  </si>
  <si>
    <t>+972 4 9953900</t>
  </si>
  <si>
    <t>PRO-OPTICA S.A.</t>
  </si>
  <si>
    <t>67 Gheorghe Petrascu street</t>
  </si>
  <si>
    <t>www.prooptica.ro</t>
  </si>
  <si>
    <t>UBITECH</t>
  </si>
  <si>
    <t>Apostolos</t>
  </si>
  <si>
    <t>OMMIC SAS</t>
  </si>
  <si>
    <t>OMMIC</t>
  </si>
  <si>
    <t>CHEMIN DU MOULIN 2</t>
  </si>
  <si>
    <t>LIMEIL BREVANNES</t>
  </si>
  <si>
    <t>FR39409768264</t>
  </si>
  <si>
    <t>VIA ARDITO DESIO 60</t>
  </si>
  <si>
    <t>+34 918827892</t>
  </si>
  <si>
    <t>EUROPEAN BIOMETRIC FORUM LIMITED</t>
  </si>
  <si>
    <t>EBF</t>
  </si>
  <si>
    <t>THOMAS STREET</t>
  </si>
  <si>
    <t>http://www.eubiometricforum.com</t>
  </si>
  <si>
    <t>Max</t>
  </si>
  <si>
    <t>Manfredi</t>
  </si>
  <si>
    <t>BENEVENTO</t>
  </si>
  <si>
    <t>GAUSTADALLEEN  21</t>
  </si>
  <si>
    <t>Iacob</t>
  </si>
  <si>
    <t>BERNER FACHHOCHSCHULE</t>
  </si>
  <si>
    <t>BFH</t>
  </si>
  <si>
    <t>FALKENPLATZ 24</t>
  </si>
  <si>
    <t>www.bfh.ch</t>
  </si>
  <si>
    <t>CH125639</t>
  </si>
  <si>
    <t>27 OLD GLOUCESTER STREET</t>
  </si>
  <si>
    <t>WC1N 3AX</t>
  </si>
  <si>
    <t>Hellwagner</t>
  </si>
  <si>
    <t>+358 20 722 7000</t>
  </si>
  <si>
    <t>Vivien</t>
  </si>
  <si>
    <t>NEMETSCHEK EOOD</t>
  </si>
  <si>
    <t>NEME</t>
  </si>
  <si>
    <t>INDUSTRIALNA 11</t>
  </si>
  <si>
    <t>www.nemetschek.bg</t>
  </si>
  <si>
    <t>BG121808541</t>
  </si>
  <si>
    <t>CP</t>
  </si>
  <si>
    <t>NESS ZIONA</t>
  </si>
  <si>
    <t>Tuomo</t>
  </si>
  <si>
    <t>UCKFIELD</t>
  </si>
  <si>
    <t>HENGELO</t>
  </si>
  <si>
    <t>Kalman</t>
  </si>
  <si>
    <t>Vytautas</t>
  </si>
  <si>
    <t>Norm</t>
  </si>
  <si>
    <t>CYB</t>
  </si>
  <si>
    <t>www.bia.ee</t>
  </si>
  <si>
    <t>Tonnisson</t>
  </si>
  <si>
    <t>Zacharias</t>
  </si>
  <si>
    <t>POT ZA BRDOM 100</t>
  </si>
  <si>
    <t>Kollmer</t>
  </si>
  <si>
    <t>Hildegard</t>
  </si>
  <si>
    <t>Behr-Greinert</t>
  </si>
  <si>
    <t>Pham</t>
  </si>
  <si>
    <t>KASTANJELAAN 400</t>
  </si>
  <si>
    <t>5616 LZ</t>
  </si>
  <si>
    <t>SOCIETA PER AZIONI ESERCIZI AEROPORTUALI SEA SPA</t>
  </si>
  <si>
    <t>PRESSO AEROPORTO LINATE</t>
  </si>
  <si>
    <t>www.sea-aeroportimilano.it</t>
  </si>
  <si>
    <t>IT00826040156</t>
  </si>
  <si>
    <t>Scuccimarra</t>
  </si>
  <si>
    <t>Marcella</t>
  </si>
  <si>
    <t>Ronval</t>
  </si>
  <si>
    <t>ISTANBUL UNIVERSITESI</t>
  </si>
  <si>
    <t>ISTANBUL UNIVERSITY IU</t>
  </si>
  <si>
    <t>ISTANBUL UNIVERSITESI CENTER CAMPUS BEYAZIT EMINONU</t>
  </si>
  <si>
    <t>www.istanbul.edu.tr</t>
  </si>
  <si>
    <t>TR4810041495</t>
  </si>
  <si>
    <t>CAMBRIDGE CAMBRIDGESHIRE</t>
  </si>
  <si>
    <t>+44 1223 420 844</t>
  </si>
  <si>
    <t>Anya</t>
  </si>
  <si>
    <t>Rayner</t>
  </si>
  <si>
    <t>+44 1865 281801</t>
  </si>
  <si>
    <t>De Haas</t>
  </si>
  <si>
    <t>UNIVERSITATEA DUNAREA DE JOS DIN GALATI</t>
  </si>
  <si>
    <t>UGAL</t>
  </si>
  <si>
    <t>Strada DOMNEASCA nr. 47</t>
  </si>
  <si>
    <t>GALATI</t>
  </si>
  <si>
    <t>www.ugal.ro</t>
  </si>
  <si>
    <t>RO3127522</t>
  </si>
  <si>
    <t>PANTEIO PANEPISTIMIO KOINONIKON KAIPOLITIKON EPISTIMON</t>
  </si>
  <si>
    <t>PANTEION UNIVERSITY OF SOCIAL AND POLITICAL SCIENCES</t>
  </si>
  <si>
    <t>ODOS SYNGROU 136</t>
  </si>
  <si>
    <t>KALLITHEA ATHINA</t>
  </si>
  <si>
    <t>176 71</t>
  </si>
  <si>
    <t>www.panteion.gr</t>
  </si>
  <si>
    <t>EL090015175</t>
  </si>
  <si>
    <t>De Brauwweg 13</t>
  </si>
  <si>
    <t>Schiedam</t>
  </si>
  <si>
    <t>WIMAAS</t>
  </si>
  <si>
    <t>https://ec.europa.eu/research/participants/api/contact/indexcontactproject.html?pic=999627875&amp;projectId=217931&amp;programId=10000009</t>
  </si>
  <si>
    <t>Lignell Jakobsson</t>
  </si>
  <si>
    <t>+46-8-55503849</t>
  </si>
  <si>
    <t>+46-8-555 03866</t>
  </si>
  <si>
    <t>AEROVISION VEHICULOS AEREOS SL</t>
  </si>
  <si>
    <t>AEROVISION</t>
  </si>
  <si>
    <t>MIKELETEGI PASALEKUA 2</t>
  </si>
  <si>
    <t>www.aerovision-uav.com</t>
  </si>
  <si>
    <t>https://ec.europa.eu/research/participants/api/contact/indexcontactproject.html?pic=998237865&amp;projectId=217931&amp;programId=10000009</t>
  </si>
  <si>
    <t>Juan M.</t>
  </si>
  <si>
    <t>Sancho</t>
  </si>
  <si>
    <t>+34 943247278</t>
  </si>
  <si>
    <t>+34 943627727</t>
  </si>
  <si>
    <t>https://ec.europa.eu/research/participants/api/contact/indexcontactproject.html?pic=999945938&amp;projectId=217931&amp;programId=10000009</t>
  </si>
  <si>
    <t>-+300119967669</t>
  </si>
  <si>
    <t>https://ec.europa.eu/research/participants/api/contact/indexcontactproject.html?pic=999984059&amp;projectId=217931&amp;programId=10000009</t>
  </si>
  <si>
    <t>+49(0)89 / 1205 2721</t>
  </si>
  <si>
    <t>+49(0)89 / 1205 7534</t>
  </si>
  <si>
    <t>https://ec.europa.eu/research/participants/api/contact/indexcontactproject.html?pic=999971934&amp;projectId=217931&amp;programId=10000009</t>
  </si>
  <si>
    <t>Sagnes</t>
  </si>
  <si>
    <t>+33 1 46 13 32 83</t>
  </si>
  <si>
    <t>https://ec.europa.eu/research/participants/api/contact/indexcontactproject.html?pic=998851778&amp;projectId=217931&amp;programId=10000009</t>
  </si>
  <si>
    <t>Deza Enriquez</t>
  </si>
  <si>
    <t>(34)918077180</t>
  </si>
  <si>
    <t>(34)918077208</t>
  </si>
  <si>
    <t>https://ec.europa.eu/research/participants/api/contact/indexcontactproject.html?pic=999954862&amp;projectId=217931&amp;programId=10000009</t>
  </si>
  <si>
    <t>Jurquet</t>
  </si>
  <si>
    <t>+33-5-57267714</t>
  </si>
  <si>
    <t>https://ec.europa.eu/research/participants/api/contact/indexcontactproject.html?pic=999726233&amp;projectId=217931&amp;programId=10000009</t>
  </si>
  <si>
    <t>+386-1-6204502</t>
  </si>
  <si>
    <t>+386-1-6204509</t>
  </si>
  <si>
    <t>https://ec.europa.eu/research/participants/api/contact/indexcontactproject.html?pic=999957675&amp;projectId=217931&amp;programId=10000009</t>
  </si>
  <si>
    <t>https://ec.europa.eu/research/participants/api/contact/indexcontactproject.html?pic=999887059&amp;projectId=217931&amp;programId=10000009</t>
  </si>
  <si>
    <t>Calleya</t>
  </si>
  <si>
    <t>+356-99426961</t>
  </si>
  <si>
    <t>+356-21483091</t>
  </si>
  <si>
    <t>SATCOM1 APS</t>
  </si>
  <si>
    <t>SATCOM1</t>
  </si>
  <si>
    <t>KORSKILDELUND 6</t>
  </si>
  <si>
    <t>GREVE</t>
  </si>
  <si>
    <t>www.satcom1.com</t>
  </si>
  <si>
    <t>https://ec.europa.eu/research/participants/api/contact/indexcontactproject.html?pic=998586968&amp;projectId=217931&amp;programId=10000009</t>
  </si>
  <si>
    <t>Rino</t>
  </si>
  <si>
    <t>Ranheim</t>
  </si>
  <si>
    <t>https://ec.europa.eu/research/participants/api/contact/indexcontactproject.html?pic=999724002&amp;projectId=217931&amp;programId=10000009</t>
  </si>
  <si>
    <t>Dosselaere</t>
  </si>
  <si>
    <t>+32-2-460-70-00</t>
  </si>
  <si>
    <t>+32-2-460-49-58</t>
  </si>
  <si>
    <t>INSTYTUT TECHNICZNY WOJSK LOTNICZYCH</t>
  </si>
  <si>
    <t>ITWL</t>
  </si>
  <si>
    <t>KSIECIA BOLESLAWA 6</t>
  </si>
  <si>
    <t>01 494</t>
  </si>
  <si>
    <t>www.itwl.pl</t>
  </si>
  <si>
    <t>PL5250007282</t>
  </si>
  <si>
    <t>https://ec.europa.eu/research/participants/api/contact/indexcontactproject.html?pic=998092753&amp;projectId=217931&amp;programId=10000009</t>
  </si>
  <si>
    <t>Swiech</t>
  </si>
  <si>
    <t>https://ec.europa.eu/research/participants/api/contact/indexcontactproject.html?pic=999992304&amp;projectId=217931&amp;programId=10000009</t>
  </si>
  <si>
    <t>Hans Guenther</t>
  </si>
  <si>
    <t>+39-0332-785797</t>
  </si>
  <si>
    <t>+39-0332-789682</t>
  </si>
  <si>
    <t>AMBER</t>
  </si>
  <si>
    <t>+34 91 497 8775</t>
  </si>
  <si>
    <t>AGENZIA REGIONALE PER LA SALUTE ED IL SOCIALE</t>
  </si>
  <si>
    <t>AReSS PUGLIA</t>
  </si>
  <si>
    <t>LUNGOMARE NAZARIO SAURO 33</t>
  </si>
  <si>
    <t>www.arespuglia.it</t>
  </si>
  <si>
    <t>IT05747190725</t>
  </si>
  <si>
    <t>Linder</t>
  </si>
  <si>
    <t>INSTITUTO DE CIENCIAS SOCIAIS</t>
  </si>
  <si>
    <t>INSTITUTO DE CIENCIAS SOCIAIS DA UNIVERSIDADE DE LISBOA</t>
  </si>
  <si>
    <t>AV PROF ANIBAL DE BETTENCOURT 9</t>
  </si>
  <si>
    <t>1600 189</t>
  </si>
  <si>
    <t>www.ics.ulisboa.pt</t>
  </si>
  <si>
    <t>PT506101347</t>
  </si>
  <si>
    <t>INTERNATIONALES KONVERSIONSZENTRUM BONN GMBH</t>
  </si>
  <si>
    <t>BICC</t>
  </si>
  <si>
    <t>PFARRER-BYNS-STRASSE 1</t>
  </si>
  <si>
    <t>www.bicc.de</t>
  </si>
  <si>
    <t>DE811913398</t>
  </si>
  <si>
    <t>+49 228 911 96 0</t>
  </si>
  <si>
    <t>+358 8 5534133</t>
  </si>
  <si>
    <t>+358 8 5534170</t>
  </si>
  <si>
    <t>DEL</t>
  </si>
  <si>
    <t>SUPPORT</t>
  </si>
  <si>
    <t>ADMINISTRACAO DO PORTO DE LISBOA, SA</t>
  </si>
  <si>
    <t>Rua da Junqueira</t>
  </si>
  <si>
    <t>www.portodelisboa.pt</t>
  </si>
  <si>
    <t>https://ec.europa.eu/research/participants/api/contact/indexcontactproject.html?pic=998264152&amp;projectId=242112&amp;programId=10000009</t>
  </si>
  <si>
    <t>VALSTS AKCIJU SABIEDRIBA LATVIJAS JURAS ADMINISTRACIJA*MARITIME ADMINISTRATION OF LATVIA MAL</t>
  </si>
  <si>
    <t>Trijadibas 5</t>
  </si>
  <si>
    <t>LV40003022705</t>
  </si>
  <si>
    <t>https://ec.europa.eu/research/participants/api/contact/indexcontactproject.html?pic=998264831&amp;projectId=242112&amp;programId=10000009</t>
  </si>
  <si>
    <t>Zakse</t>
  </si>
  <si>
    <t>+371 67062107</t>
  </si>
  <si>
    <t>+371 678 60082</t>
  </si>
  <si>
    <t>https://ec.europa.eu/research/participants/api/contact/indexcontactproject.html?pic=999547074&amp;projectId=242112&amp;programId=10000009</t>
  </si>
  <si>
    <t>https://ec.europa.eu/research/participants/api/contact/indexcontactproject.html?pic=999627875&amp;projectId=242112&amp;programId=10000009</t>
  </si>
  <si>
    <t>Hulggren</t>
  </si>
  <si>
    <t>+46 13 37 88 85</t>
  </si>
  <si>
    <t>MARLO AS</t>
  </si>
  <si>
    <t>Marlo</t>
  </si>
  <si>
    <t>Tryms vei 6</t>
  </si>
  <si>
    <t>Heer</t>
  </si>
  <si>
    <t>www.marlo.no</t>
  </si>
  <si>
    <t>NO889556692MVA</t>
  </si>
  <si>
    <t>https://ec.europa.eu/research/participants/api/contact/indexcontactproject.html?pic=997802917&amp;projectId=242112&amp;programId=10000009</t>
  </si>
  <si>
    <t>Jan Tore</t>
  </si>
  <si>
    <t>+47 64930735</t>
  </si>
  <si>
    <t>INLECOM SYSTEMS LTD</t>
  </si>
  <si>
    <t>INLECOM</t>
  </si>
  <si>
    <t>60 MANSFIELD ROAD, WANSTEAD</t>
  </si>
  <si>
    <t>E11 2JN</t>
  </si>
  <si>
    <t>www.inlecom.com</t>
  </si>
  <si>
    <t>GB732904538</t>
  </si>
  <si>
    <t>https://ec.europa.eu/research/participants/api/contact/indexcontactproject.html?pic=997831726&amp;projectId=242112&amp;programId=10000009</t>
  </si>
  <si>
    <t>Tait</t>
  </si>
  <si>
    <t>+44 1444 239910</t>
  </si>
  <si>
    <t>SECURITAS AB</t>
  </si>
  <si>
    <t>LINDHAGENSPLAN</t>
  </si>
  <si>
    <t>www.securitas.com</t>
  </si>
  <si>
    <t>https://ec.europa.eu/research/participants/api/contact/indexcontactproject.html?pic=989987918&amp;projectId=242112&amp;programId=10000009</t>
  </si>
  <si>
    <t>Fitger</t>
  </si>
  <si>
    <t>+46 10 470 30 00</t>
  </si>
  <si>
    <t>+46 10 470 30 50</t>
  </si>
  <si>
    <t>https://ec.europa.eu/research/participants/api/contact/indexcontactproject.html?pic=997806603&amp;projectId=242112&amp;programId=10000009</t>
  </si>
  <si>
    <t>Aldstedt</t>
  </si>
  <si>
    <t>+47 73595500</t>
  </si>
  <si>
    <t>+47 7359 5776</t>
  </si>
  <si>
    <t>Nautical Enterprise Centre Ltd.</t>
  </si>
  <si>
    <t>NECL</t>
  </si>
  <si>
    <t>BALLINEADIG LODGE FARRAN</t>
  </si>
  <si>
    <t>www.necl.ie</t>
  </si>
  <si>
    <t>https://ec.europa.eu/research/participants/api/contact/indexcontactproject.html?pic=997665177&amp;projectId=242112&amp;programId=10000009</t>
  </si>
  <si>
    <t>Trant</t>
  </si>
  <si>
    <t>+353 21 7431982</t>
  </si>
  <si>
    <t>+353 8682 70926</t>
  </si>
  <si>
    <t>EUROPHAR GEIE-AEIE</t>
  </si>
  <si>
    <t>Avenida Muelle del Turia</t>
  </si>
  <si>
    <t>www.europhar.com</t>
  </si>
  <si>
    <t>https://ec.europa.eu/research/participants/api/contact/indexcontactproject.html?pic=997578459&amp;projectId=242112&amp;programId=10000009</t>
  </si>
  <si>
    <t>González De Buitrago</t>
  </si>
  <si>
    <t>SONARSIM LTD</t>
  </si>
  <si>
    <t>SSIM</t>
  </si>
  <si>
    <t>HARTNETT ENTERPRISE ACCELERATION CENTRE LIMERICK INSTITUTE OF TECHNOLOGY MOYLISH PARK</t>
  </si>
  <si>
    <t>www.sonarsim.com</t>
  </si>
  <si>
    <t>IE9795018L</t>
  </si>
  <si>
    <t>https://ec.europa.eu/research/participants/api/contact/indexcontactproject.html?pic=952649029&amp;projectId=242112&amp;programId=10000009</t>
  </si>
  <si>
    <t>Riordan</t>
  </si>
  <si>
    <t>https://ec.europa.eu/research/participants/api/contact/indexcontactproject.html?pic=998617135&amp;projectId=242112&amp;programId=10000009</t>
  </si>
  <si>
    <t>Blikman</t>
  </si>
  <si>
    <t>https://ec.europa.eu/research/participants/api/contact/indexcontactproject.html?pic=999839432&amp;projectId=242112&amp;programId=10000009</t>
  </si>
  <si>
    <t>EBOS TECHNOLOGIES LIMITED</t>
  </si>
  <si>
    <t>eBOS</t>
  </si>
  <si>
    <t>ARCH. MAKARIOU III AND MESAORIAS 1 OFFICE 101</t>
  </si>
  <si>
    <t>http://www.ebos.com.cy</t>
  </si>
  <si>
    <t>CY10137255O</t>
  </si>
  <si>
    <t>https://ec.europa.eu/research/participants/api/contact/indexcontactproject.html?pic=997848022&amp;projectId=242112&amp;programId=10000009</t>
  </si>
  <si>
    <t>Christofi</t>
  </si>
  <si>
    <t>+357 228 77677</t>
  </si>
  <si>
    <t>+357 228 77678</t>
  </si>
  <si>
    <t>STICHTING ECO SUSTAINABLE LOGISTICS CHAIN</t>
  </si>
  <si>
    <t>ECO SLC</t>
  </si>
  <si>
    <t>ZUIDWERFLAAN</t>
  </si>
  <si>
    <t>2594CW</t>
  </si>
  <si>
    <t>https://ec.europa.eu/research/participants/api/contact/indexcontactproject.html?pic=974272463&amp;projectId=242112&amp;programId=10000009</t>
  </si>
  <si>
    <t>Journee</t>
  </si>
  <si>
    <t>https://ec.europa.eu/research/participants/api/contact/indexcontactproject.html?pic=999697521&amp;projectId=242112&amp;programId=10000009</t>
  </si>
  <si>
    <t>Kambriyanni</t>
  </si>
  <si>
    <t>Cargotec Oyj</t>
  </si>
  <si>
    <t>Sörnäistenrantatie</t>
  </si>
  <si>
    <t>Helsisnki</t>
  </si>
  <si>
    <t>FIN-00501</t>
  </si>
  <si>
    <t>https://ec.europa.eu/research/participants/api/contact/indexcontactproject.html?pic=995308077&amp;projectId=242112&amp;programId=10000009</t>
  </si>
  <si>
    <t>+358-3-265 8111</t>
  </si>
  <si>
    <t>+358-3-265 8299</t>
  </si>
  <si>
    <t>https://ec.europa.eu/research/participants/api/contact/indexcontactproject.html?pic=999869114&amp;projectId=242112&amp;programId=10000009</t>
  </si>
  <si>
    <t>+43 512 507 6484</t>
  </si>
  <si>
    <t>PIRAEUS PORT AUTHORITY  SA</t>
  </si>
  <si>
    <t>AKTI MIAOULI   10</t>
  </si>
  <si>
    <t>www.olp.gr</t>
  </si>
  <si>
    <t>https://ec.europa.eu/research/participants/api/contact/indexcontactproject.html?pic=994857900&amp;projectId=242112&amp;programId=10000009</t>
  </si>
  <si>
    <t>Karlis</t>
  </si>
  <si>
    <t>+30 210 4550276</t>
  </si>
  <si>
    <t>+30 210 4550310</t>
  </si>
  <si>
    <t>BMT GROUP LTD</t>
  </si>
  <si>
    <t>BMT</t>
  </si>
  <si>
    <t>GOODRICH HOUSE WALDEGRAVE ROAD 1</t>
  </si>
  <si>
    <t>TW11 8LZ</t>
  </si>
  <si>
    <t>GB414435966</t>
  </si>
  <si>
    <t>https://ec.europa.eu/research/participants/api/contact/indexcontactproject.html?pic=999617108&amp;projectId=242112&amp;programId=10000009</t>
  </si>
  <si>
    <t>Caldeira-Saraiva</t>
  </si>
  <si>
    <t>https://ec.europa.eu/research/participants/api/contact/indexcontactproject.html?pic=999901706&amp;projectId=242112&amp;programId=10000009</t>
  </si>
  <si>
    <t>+358 20 7223266</t>
  </si>
  <si>
    <t>Stena Line Scandinavia AB</t>
  </si>
  <si>
    <t>STE</t>
  </si>
  <si>
    <t>Masthamnsgatan</t>
  </si>
  <si>
    <t>SE-40519</t>
  </si>
  <si>
    <t>https://ec.europa.eu/research/participants/api/contact/indexcontactproject.html?pic=996761428&amp;projectId=242112&amp;programId=10000009</t>
  </si>
  <si>
    <t>Runnestad</t>
  </si>
  <si>
    <t>+46 31 858154</t>
  </si>
  <si>
    <t>+46 31 858153</t>
  </si>
  <si>
    <t>SCIIMS</t>
  </si>
  <si>
    <t>https://ec.europa.eu/research/participants/api/contact/indexcontactproject.html?pic=999989491&amp;projectId=218223&amp;programId=10000009</t>
  </si>
  <si>
    <t>COLUMBA GLOBAL SYSTEMS LIMITED</t>
  </si>
  <si>
    <t>Columba</t>
  </si>
  <si>
    <t>M1 TECHNOLOGY PARK UNIT 4A</t>
  </si>
  <si>
    <t>SWORDS</t>
  </si>
  <si>
    <t>www.columba.com</t>
  </si>
  <si>
    <t>https://ec.europa.eu/research/participants/api/contact/indexcontactproject.html?pic=998556607&amp;projectId=218223&amp;programId=10000009</t>
  </si>
  <si>
    <t>+353 1 813 9500</t>
  </si>
  <si>
    <t>+353 1 890 0767</t>
  </si>
  <si>
    <t>https://ec.europa.eu/research/participants/api/contact/indexcontactproject.html?pic=999949721&amp;projectId=218223&amp;programId=10000009</t>
  </si>
  <si>
    <t>https://ec.europa.eu/research/participants/api/contact/indexcontactproject.html?pic=999959130&amp;projectId=218223&amp;programId=10000009</t>
  </si>
  <si>
    <t>Vallejo Castro</t>
  </si>
  <si>
    <t>+34 91 8948843</t>
  </si>
  <si>
    <t>+34 91 8948774</t>
  </si>
  <si>
    <t>https://ec.europa.eu/research/participants/api/contact/indexcontactproject.html?pic=999651252&amp;projectId=218223&amp;programId=10000009</t>
  </si>
  <si>
    <t>Lukacs</t>
  </si>
  <si>
    <t>+36 1 2796169</t>
  </si>
  <si>
    <t>+36 1 279 6108</t>
  </si>
  <si>
    <t>BAE SYSTEMS INTEGRATED SYSTEM TECHNOLOGIES LTD</t>
  </si>
  <si>
    <t>Insyte</t>
  </si>
  <si>
    <t>Warwick House, PO BOX 87, Farnborough Aerospace Centre</t>
  </si>
  <si>
    <t>https://ec.europa.eu/research/participants/api/contact/indexcontactproject.html?pic=998887862&amp;projectId=218223&amp;programId=10000009</t>
  </si>
  <si>
    <t>Dance</t>
  </si>
  <si>
    <t>+44 1276 603226</t>
  </si>
  <si>
    <t>+44 1276 603111</t>
  </si>
  <si>
    <t>https://ec.europa.eu/research/participants/api/contact/indexcontactproject.html?pic=999629718&amp;projectId=218223&amp;programId=10000009</t>
  </si>
  <si>
    <t>+34 981167000</t>
  </si>
  <si>
    <t>+34 981167011</t>
  </si>
  <si>
    <t>GREEN FUSION LIMITED</t>
  </si>
  <si>
    <t>DFI</t>
  </si>
  <si>
    <t>ROCK ROAD COLLEGE HOUSE</t>
  </si>
  <si>
    <t>BLACKROCK</t>
  </si>
  <si>
    <t>www.datafusion.ie</t>
  </si>
  <si>
    <t>https://ec.europa.eu/research/participants/api/contact/indexcontactproject.html?pic=968554022&amp;projectId=218223&amp;programId=10000009</t>
  </si>
  <si>
    <t>Prestage</t>
  </si>
  <si>
    <t>+353 87 9481742</t>
  </si>
  <si>
    <t>+353 1 8074677</t>
  </si>
  <si>
    <t>DENODO TECHNOLOGIES SL</t>
  </si>
  <si>
    <t>Denodo</t>
  </si>
  <si>
    <t>CALLE REAL 22 3ER PISO</t>
  </si>
  <si>
    <t>http://www.denodo.com</t>
  </si>
  <si>
    <t>https://ec.europa.eu/research/participants/api/contact/indexcontactproject.html?pic=998587841&amp;projectId=218223&amp;programId=10000009</t>
  </si>
  <si>
    <t>Justo</t>
  </si>
  <si>
    <t>https://ec.europa.eu/research/participants/api/contact/indexcontactproject.html?pic=999580248&amp;projectId=313296&amp;programId=10000009</t>
  </si>
  <si>
    <t>AIRWAVE SOLUTIONS LTD</t>
  </si>
  <si>
    <t>AW</t>
  </si>
  <si>
    <t>WINDSOR ROAD 50 CHARTER COURT</t>
  </si>
  <si>
    <t>SL1 2EJ</t>
  </si>
  <si>
    <t>www.airwavesolutions.co.uk</t>
  </si>
  <si>
    <t>https://ec.europa.eu/research/participants/api/contact/indexcontactproject.html?pic=989913325&amp;projectId=313296&amp;programId=10000009</t>
  </si>
  <si>
    <t>Macindoe</t>
  </si>
  <si>
    <t>+44 7730 426333</t>
  </si>
  <si>
    <t>https://ec.europa.eu/research/participants/api/contact/indexcontactproject.html?pic=999984059&amp;projectId=313296&amp;programId=10000009</t>
  </si>
  <si>
    <t>https://ec.europa.eu/research/participants/api/contact/indexcontactproject.html?pic=999900833&amp;projectId=313296&amp;programId=10000009</t>
  </si>
  <si>
    <t>UBITEL CO LTD</t>
  </si>
  <si>
    <t>UBITEL</t>
  </si>
  <si>
    <t>RUZOVSKAYA ULica 21 - office 401</t>
  </si>
  <si>
    <t>SINT PETERBURG</t>
  </si>
  <si>
    <t>https://ec.europa.eu/research/participants/api/contact/indexcontactproject.html?pic=961920483&amp;projectId=313296&amp;programId=10000009</t>
  </si>
  <si>
    <t>Kucheryavy</t>
  </si>
  <si>
    <t>FIGO BV</t>
  </si>
  <si>
    <t>FIGO</t>
  </si>
  <si>
    <t>HENGELOSESTRAAT 549</t>
  </si>
  <si>
    <t>7521 AG</t>
  </si>
  <si>
    <t>www.figonet.com</t>
  </si>
  <si>
    <t>https://ec.europa.eu/research/participants/api/contact/indexcontactproject.html?pic=939107441&amp;projectId=313296&amp;programId=10000009</t>
  </si>
  <si>
    <t>https://ec.europa.eu/research/participants/api/contact/indexcontactproject.html?pic=997544994&amp;projectId=313296&amp;programId=10000009</t>
  </si>
  <si>
    <t>PELASTUSOPISTO</t>
  </si>
  <si>
    <t>CMC Finland</t>
  </si>
  <si>
    <t>Hulkontie 83</t>
  </si>
  <si>
    <t>www.pelastusopisto.fi</t>
  </si>
  <si>
    <t>https://ec.europa.eu/research/participants/api/contact/indexcontactproject.html?pic=999823524&amp;projectId=313296&amp;programId=10000009</t>
  </si>
  <si>
    <t>Junttila</t>
  </si>
  <si>
    <t>https://ec.europa.eu/research/participants/api/contact/indexcontactproject.html?pic=999956705&amp;projectId=313296&amp;programId=10000009</t>
  </si>
  <si>
    <t>Mokrani</t>
  </si>
  <si>
    <t>https://ec.europa.eu/research/participants/api/contact/indexcontactproject.html?pic=968818347&amp;projectId=313296&amp;programId=10000009</t>
  </si>
  <si>
    <t>Candida</t>
  </si>
  <si>
    <t>https://ec.europa.eu/research/participants/api/contact/indexcontactproject.html?pic=999602946&amp;projectId=313296&amp;programId=10000009</t>
  </si>
  <si>
    <t>+381 11 3218 329</t>
  </si>
  <si>
    <t>https://ec.europa.eu/research/participants/api/contact/indexcontactproject.html?pic=999864652&amp;projectId=313296&amp;programId=10000009</t>
  </si>
  <si>
    <t>ALCATEL-LUCENT INTERNATIONAL SAS</t>
  </si>
  <si>
    <t>www.alcatel-lucent.com</t>
  </si>
  <si>
    <t>https://ec.europa.eu/research/participants/api/contact/indexcontactproject.html?pic=950760051&amp;projectId=313296&amp;programId=10000009</t>
  </si>
  <si>
    <t>Brouet</t>
  </si>
  <si>
    <t>PUBLIC SAFETY COMMUNICATION EUROPE FORUM AISBL</t>
  </si>
  <si>
    <t>PSCE</t>
  </si>
  <si>
    <t>RUE DES DEUX EGLISES   39</t>
  </si>
  <si>
    <t>www.psc-europe.eu</t>
  </si>
  <si>
    <t>BE0818127395</t>
  </si>
  <si>
    <t>https://ec.europa.eu/research/participants/api/contact/indexcontactproject.html?pic=984488212&amp;projectId=313296&amp;programId=10000009</t>
  </si>
  <si>
    <t>Marie-Christine</t>
  </si>
  <si>
    <t>Bonnamour</t>
  </si>
  <si>
    <t>+32 2 7380763</t>
  </si>
  <si>
    <t>ROHILL TECHNOLOGIES BV</t>
  </si>
  <si>
    <t>ROHILL</t>
  </si>
  <si>
    <t>EDISONSTRAAT 12</t>
  </si>
  <si>
    <t>HOOGEVEEN</t>
  </si>
  <si>
    <t>7903 AN</t>
  </si>
  <si>
    <t>www.rohill.com</t>
  </si>
  <si>
    <t>https://ec.europa.eu/research/participants/api/contact/indexcontactproject.html?pic=972144283&amp;projectId=313296&amp;programId=10000009</t>
  </si>
  <si>
    <t>Bouwers</t>
  </si>
  <si>
    <t>https://ec.europa.eu/research/participants/api/contact/indexcontactproject.html?pic=999894528&amp;projectId=313296&amp;programId=10000009</t>
  </si>
  <si>
    <t>Kotsopoulos</t>
  </si>
  <si>
    <t>https://ec.europa.eu/research/participants/api/contact/indexcontactproject.html?pic=999923240&amp;projectId=313296&amp;programId=10000009</t>
  </si>
  <si>
    <t>Lindsay</t>
  </si>
  <si>
    <t>Forgó</t>
  </si>
  <si>
    <t>+49 511 762 8159</t>
  </si>
  <si>
    <t>FACHOCHSCHULE SALZBURG GMBH</t>
  </si>
  <si>
    <t>FHS</t>
  </si>
  <si>
    <t>URSTEIN SUED 1</t>
  </si>
  <si>
    <t>PUCH BEI HALLEIN</t>
  </si>
  <si>
    <t>www.fh-salzburg.ac.at</t>
  </si>
  <si>
    <t>ATU44554503</t>
  </si>
  <si>
    <t>+358 50 318 6381</t>
  </si>
  <si>
    <t>Fass</t>
  </si>
  <si>
    <t>Yosef</t>
  </si>
  <si>
    <t>ANKARA STRATEJI ENSTITUSU DERNEGI</t>
  </si>
  <si>
    <t>CUMHURIYET CADDESI - KECIOREN 10/19</t>
  </si>
  <si>
    <t>www.ankarastrateji.org</t>
  </si>
  <si>
    <t>EPLO</t>
  </si>
  <si>
    <t>EFFISEC</t>
  </si>
  <si>
    <t>https://ec.europa.eu/research/participants/api/contact/indexcontactproject.html?pic=998264152&amp;projectId=217991&amp;programId=10000009</t>
  </si>
  <si>
    <t>+351 21 302 5430</t>
  </si>
  <si>
    <t>+351 21 302 5433</t>
  </si>
  <si>
    <t>https://ec.europa.eu/research/participants/api/contact/indexcontactproject.html?pic=999627875&amp;projectId=217991&amp;programId=10000009</t>
  </si>
  <si>
    <t>östmark</t>
  </si>
  <si>
    <t>+46 8 5550 4191</t>
  </si>
  <si>
    <t>+46 8 5550 3949</t>
  </si>
  <si>
    <t>https://ec.europa.eu/research/participants/api/contact/indexcontactproject.html?pic=999766294&amp;projectId=217991&amp;programId=10000009</t>
  </si>
  <si>
    <t>Krastev</t>
  </si>
  <si>
    <t>+33 1 58 11 25 43</t>
  </si>
  <si>
    <t>SECALLIANCE SECURITES INFORMATIQUES SARL</t>
  </si>
  <si>
    <t>rue Gustave Eiffel - MDI 54</t>
  </si>
  <si>
    <t>ALBI</t>
  </si>
  <si>
    <t>www.secalliance.com</t>
  </si>
  <si>
    <t>https://ec.europa.eu/research/participants/api/contact/indexcontactproject.html?pic=998733923&amp;projectId=217991&amp;programId=10000009</t>
  </si>
  <si>
    <t>+33 6 83 34 16 66</t>
  </si>
  <si>
    <t>+33 1 77 11 05 85</t>
  </si>
  <si>
    <t>https://ec.europa.eu/research/participants/api/contact/indexcontactproject.html?pic=999762996&amp;projectId=217991&amp;programId=10000009</t>
  </si>
  <si>
    <t>Chechi</t>
  </si>
  <si>
    <t>+39 06 502 75793</t>
  </si>
  <si>
    <t>https://ec.europa.eu/research/participants/api/contact/indexcontactproject.html?pic=999945938&amp;projectId=217991&amp;programId=10000009</t>
  </si>
  <si>
    <t>Ministry of Administration and Interior</t>
  </si>
  <si>
    <t>MoAI-GIRP</t>
  </si>
  <si>
    <t>Piata Revolutiei</t>
  </si>
  <si>
    <t>www.igsu.ro</t>
  </si>
  <si>
    <t>https://ec.europa.eu/research/participants/api/contact/indexcontactproject.html?pic=999831090&amp;projectId=217991&amp;programId=10000009</t>
  </si>
  <si>
    <t>+40 213 16 6036</t>
  </si>
  <si>
    <t>+40 213 16 6035</t>
  </si>
  <si>
    <t>https://ec.europa.eu/research/participants/api/contact/indexcontactproject.html?pic=999984156&amp;projectId=217991&amp;programId=10000009</t>
  </si>
  <si>
    <t>Inwood</t>
  </si>
  <si>
    <t>https://ec.europa.eu/research/participants/api/contact/indexcontactproject.html?pic=951262220&amp;projectId=217991&amp;programId=10000009</t>
  </si>
  <si>
    <t>https://ec.europa.eu/research/participants/api/contact/indexcontactproject.html?pic=999971934&amp;projectId=217991&amp;programId=10000009</t>
  </si>
  <si>
    <t>+33 1 7332 22 10</t>
  </si>
  <si>
    <t>THALES ELECTRON DEVICES SAS</t>
  </si>
  <si>
    <t>TED</t>
  </si>
  <si>
    <t>RUE MARCEL DASSAULT 2</t>
  </si>
  <si>
    <t>FR22340723626</t>
  </si>
  <si>
    <t>https://ec.europa.eu/research/participants/api/contact/indexcontactproject.html?pic=999587523&amp;projectId=217991&amp;programId=10000009</t>
  </si>
  <si>
    <t>SMITHS HEIMANN GMBH</t>
  </si>
  <si>
    <t>IM HERZEN 4</t>
  </si>
  <si>
    <t>www.smiths-heimann.com</t>
  </si>
  <si>
    <t>https://ec.europa.eu/research/participants/api/contact/indexcontactproject.html?pic=999930321&amp;projectId=217991&amp;programId=10000009</t>
  </si>
  <si>
    <t>Andress</t>
  </si>
  <si>
    <t>+49 611 9412 359</t>
  </si>
  <si>
    <t>+49 611 9412 77 359</t>
  </si>
  <si>
    <t>MULTIX SA</t>
  </si>
  <si>
    <t>MULTIX</t>
  </si>
  <si>
    <t>Avenue Charles De Gaulle  171bis</t>
  </si>
  <si>
    <t>www.multixdetection.com</t>
  </si>
  <si>
    <t>FR43527665913</t>
  </si>
  <si>
    <t>https://ec.europa.eu/research/participants/api/contact/indexcontactproject.html?pic=972750048&amp;projectId=217991&amp;programId=10000009</t>
  </si>
  <si>
    <t>Doremus</t>
  </si>
  <si>
    <t>+33 1 30 70 35 71</t>
  </si>
  <si>
    <t>SOCIEDAD EUROPEA DE ANALISIS DIFERENCIAL DE MOVILIDAD SL</t>
  </si>
  <si>
    <t>SEADM</t>
  </si>
  <si>
    <t>PARQUE TECNOLOGICO DE BOECILLO PARCELA 205</t>
  </si>
  <si>
    <t>http://www.seadm.com</t>
  </si>
  <si>
    <t>ESB84220334</t>
  </si>
  <si>
    <t>https://ec.europa.eu/research/participants/api/contact/indexcontactproject.html?pic=999519526&amp;projectId=217991&amp;programId=10000009</t>
  </si>
  <si>
    <t>Fernandez De La Mora</t>
  </si>
  <si>
    <t>+34 913441651</t>
  </si>
  <si>
    <t>+34 91 1010227</t>
  </si>
  <si>
    <t>https://ec.europa.eu/research/participants/api/contact/indexcontactproject.html?pic=999719443&amp;projectId=217991&amp;programId=10000009</t>
  </si>
  <si>
    <t>+33 3 20197893</t>
  </si>
  <si>
    <t>https://ec.europa.eu/research/participants/api/contact/indexcontactproject.html?pic=999901706&amp;projectId=217991&amp;programId=10000009</t>
  </si>
  <si>
    <t>Järvi</t>
  </si>
  <si>
    <t>+358 20 722 6490</t>
  </si>
  <si>
    <t>THALES PORTUGAL SA</t>
  </si>
  <si>
    <t>Thales PT</t>
  </si>
  <si>
    <t>RUA CALVET MAGALHAES, OEIRAS 245</t>
  </si>
  <si>
    <t>PT507775597</t>
  </si>
  <si>
    <t>https://ec.europa.eu/research/participants/api/contact/indexcontactproject.html?pic=998563591&amp;projectId=217991&amp;programId=10000009</t>
  </si>
  <si>
    <t>Maria De Fatima</t>
  </si>
  <si>
    <t>+351 21 248 4820</t>
  </si>
  <si>
    <t>+351 21 248 4849</t>
  </si>
  <si>
    <t>https://ec.europa.eu/research/participants/api/contact/indexcontactproject.html?pic=999992304&amp;projectId=217991&amp;programId=10000009</t>
  </si>
  <si>
    <t>Hans-Guenther</t>
  </si>
  <si>
    <t>+39 0332 785797</t>
  </si>
  <si>
    <t>+39 0332 789682</t>
  </si>
  <si>
    <t>Normand</t>
  </si>
  <si>
    <t>RESPECT</t>
  </si>
  <si>
    <t>MTM</t>
  </si>
  <si>
    <t>Corine</t>
  </si>
  <si>
    <t>Brady</t>
  </si>
  <si>
    <t>+31 20 592 4199</t>
  </si>
  <si>
    <t>TENFORCE BVBA</t>
  </si>
  <si>
    <t>TENFORCE</t>
  </si>
  <si>
    <t>Havenkant 38</t>
  </si>
  <si>
    <t>BE0474739378</t>
  </si>
  <si>
    <t>+381 11 2776329</t>
  </si>
  <si>
    <t>GLOBO TECHNOLOGIKI - PLIROFORIKI ANONYMI ETAIREIA, IDIOTIKI EPICHEIRISI PAROCHIS YPIRESION ASFALEIAS</t>
  </si>
  <si>
    <t>GLOBO</t>
  </si>
  <si>
    <t>ARISTOLELOUS ST 78 &amp; PSARON ST 37 A</t>
  </si>
  <si>
    <t>152 32</t>
  </si>
  <si>
    <t>www.globo.gr</t>
  </si>
  <si>
    <t>ESB NETWORKS LTD</t>
  </si>
  <si>
    <t>ESB Networks</t>
  </si>
  <si>
    <t>LOWER MOUNT STREET CLANWILLIAM PLACE CLANWILLIAM HOUSE</t>
  </si>
  <si>
    <t>www.esb.ie/esbnetworks</t>
  </si>
  <si>
    <t>IE9660798N</t>
  </si>
  <si>
    <t>DIREZIONE GENERALE PER LE TECNOLOGIE DELLE COMUNICAZIONI E LA SICUREZZA INFORMATICA - ISTITUTO SUPERIORE DELLE COMUNICAZIONI E DELLE TECNOLOGIE DELL'INFORMAZIONE</t>
  </si>
  <si>
    <t>ISCOM</t>
  </si>
  <si>
    <t>VIALE AMERICA  201</t>
  </si>
  <si>
    <t>IT05788321007</t>
  </si>
  <si>
    <t>NORTHAMPTON</t>
  </si>
  <si>
    <t>AMASS</t>
  </si>
  <si>
    <t>https://ec.europa.eu/research/participants/api/contact/indexcontactproject.html?pic=999716533&amp;projectId=218290&amp;programId=10000009</t>
  </si>
  <si>
    <t>+49 30 6392 80804</t>
  </si>
  <si>
    <t>+49 30 6392 80505</t>
  </si>
  <si>
    <t>OSRODEK BADAWCZO-ROZWOJOWY CENTRUM TECHNIKI MORSKIEJ SPOLKA AKCYJNA</t>
  </si>
  <si>
    <t>UL. ARENDTA DICKMANA 62</t>
  </si>
  <si>
    <t>81-109</t>
  </si>
  <si>
    <t>www.ctm.gdynia.pl</t>
  </si>
  <si>
    <t>https://ec.europa.eu/research/participants/api/contact/indexcontactproject.html?pic=966124366&amp;projectId=218290&amp;programId=10000009</t>
  </si>
  <si>
    <t>Wisniewski</t>
  </si>
  <si>
    <t>https://ec.europa.eu/research/participants/api/contact/indexcontactproject.html?pic=999929739&amp;projectId=218290&amp;programId=10000009</t>
  </si>
  <si>
    <t>Carlos M.</t>
  </si>
  <si>
    <t>Travieso</t>
  </si>
  <si>
    <t>+34 928 452864</t>
  </si>
  <si>
    <t>+34 928 451243</t>
  </si>
  <si>
    <t>Armed Forces Malta</t>
  </si>
  <si>
    <t>Headquarters AFM</t>
  </si>
  <si>
    <t>Luqa</t>
  </si>
  <si>
    <t>CMR 02</t>
  </si>
  <si>
    <t>https://ec.europa.eu/research/participants/api/contact/indexcontactproject.html?pic=999818092&amp;projectId=218290&amp;programId=10000009</t>
  </si>
  <si>
    <t>Mallia</t>
  </si>
  <si>
    <t>+356 22494011</t>
  </si>
  <si>
    <t>+356 21241001</t>
  </si>
  <si>
    <t>https://ec.europa.eu/research/participants/api/contact/indexcontactproject.html?pic=999984059&amp;projectId=218290&amp;programId=10000009</t>
  </si>
  <si>
    <t>+49 89 1205 2721</t>
  </si>
  <si>
    <t>Crabbe Consulting Ltd</t>
  </si>
  <si>
    <t>CCLD</t>
  </si>
  <si>
    <t>314 Bishopton Road West</t>
  </si>
  <si>
    <t>Stockton-on-Tees</t>
  </si>
  <si>
    <t>TS19 7LZ</t>
  </si>
  <si>
    <t>http://www.crabbe-consulting.com</t>
  </si>
  <si>
    <t>https://ec.europa.eu/research/participants/api/contact/indexcontactproject.html?pic=999968927&amp;projectId=218290&amp;programId=10000009</t>
  </si>
  <si>
    <t>Crabbe</t>
  </si>
  <si>
    <t>+49 361 6448842</t>
  </si>
  <si>
    <t>+49 361 6448843</t>
  </si>
  <si>
    <t>FUGRO OCEANOR AS</t>
  </si>
  <si>
    <t>Oceanor</t>
  </si>
  <si>
    <t>Pier-senteret</t>
  </si>
  <si>
    <t>N-7462</t>
  </si>
  <si>
    <t>https://ec.europa.eu/research/participants/api/contact/indexcontactproject.html?pic=999789477&amp;projectId=218290&amp;programId=10000009</t>
  </si>
  <si>
    <t>Sveggen</t>
  </si>
  <si>
    <t>INSTITUTO CANARIO DE CIENCIAS MARINAS</t>
  </si>
  <si>
    <t>ICCM</t>
  </si>
  <si>
    <t>CARRETERA DE TALIARTE TALIARTE TELDE</t>
  </si>
  <si>
    <t>www.gobiernodecanarias.es/iccm/</t>
  </si>
  <si>
    <t>https://ec.europa.eu/research/participants/api/contact/indexcontactproject.html?pic=999490717&amp;projectId=218290&amp;programId=10000009</t>
  </si>
  <si>
    <t>Velayos</t>
  </si>
  <si>
    <t>+34 928 707501</t>
  </si>
  <si>
    <t>+34 928132908</t>
  </si>
  <si>
    <t>HSF spol. s r.o. Sokolov</t>
  </si>
  <si>
    <t>HSF</t>
  </si>
  <si>
    <t>U Divadla, 341</t>
  </si>
  <si>
    <t>SOKOLOV</t>
  </si>
  <si>
    <t>https://ec.europa.eu/research/participants/api/contact/indexcontactproject.html?pic=999478980&amp;projectId=218290&amp;programId=10000009</t>
  </si>
  <si>
    <t>Metz (Jr)</t>
  </si>
  <si>
    <t>+420 352 638 111</t>
  </si>
  <si>
    <t>+420 352 621842</t>
  </si>
  <si>
    <t>CARL ZEISS OPTRONICS GMBH</t>
  </si>
  <si>
    <t>ZeO</t>
  </si>
  <si>
    <t>CARL-ZEISS-STRASSE 22</t>
  </si>
  <si>
    <t>OBERKOCHEN</t>
  </si>
  <si>
    <t>https://ec.europa.eu/research/participants/api/contact/indexcontactproject.html?pic=999951758&amp;projectId=218290&amp;programId=10000009</t>
  </si>
  <si>
    <t>+49 7364 20 2833</t>
  </si>
  <si>
    <t>+49 7364 20 3277</t>
  </si>
  <si>
    <t>INA</t>
  </si>
  <si>
    <t>SVENSKA HANDELSHOGSKOLAN</t>
  </si>
  <si>
    <t>HANKEN</t>
  </si>
  <si>
    <t>ARKADIANKATU 22</t>
  </si>
  <si>
    <t>www.hanken.fi</t>
  </si>
  <si>
    <t>FI02459077</t>
  </si>
  <si>
    <t>WELS</t>
  </si>
  <si>
    <t>AUTORITATEA FEROVIARA ROMANA</t>
  </si>
  <si>
    <t>AFER</t>
  </si>
  <si>
    <t>CALEA GRIVITEI 393 SECTOR 1</t>
  </si>
  <si>
    <t>www.afer.ro</t>
  </si>
  <si>
    <t>RO4283163</t>
  </si>
  <si>
    <t>+39 0382 984227</t>
  </si>
  <si>
    <t>+39 049 8277102</t>
  </si>
  <si>
    <t>ELLINIKI OMADA DIASOSIS SOMATEIO</t>
  </si>
  <si>
    <t>HELENIC RESCUE TEAM HRT</t>
  </si>
  <si>
    <t>EMM PAPA 5</t>
  </si>
  <si>
    <t>54 248</t>
  </si>
  <si>
    <t>www.hrt.org.gr</t>
  </si>
  <si>
    <t>EL090197790</t>
  </si>
  <si>
    <t>https://ec.europa.eu/research/participants/api/contact/indexcontactproject.html?pic=971652202&amp;projectId=312737&amp;programId=10000009</t>
  </si>
  <si>
    <t>Priporas</t>
  </si>
  <si>
    <t>+302310 310649</t>
  </si>
  <si>
    <t>EUROPEAN DYNAMICS ADVANCED INFORMATION TECHNOLOGY AND TELECOMMUNICATION SYSTEMS SA</t>
  </si>
  <si>
    <t>European Dynamics SA.</t>
  </si>
  <si>
    <t>209 KIFISIAS AVE &amp; 10 ARKADIOU STR</t>
  </si>
  <si>
    <t>MAROUSI ATHINA</t>
  </si>
  <si>
    <t>www.eurodyn.com</t>
  </si>
  <si>
    <t>EL094402295</t>
  </si>
  <si>
    <t>https://ec.europa.eu/research/participants/api/contact/indexcontactproject.html?pic=973746432&amp;projectId=312737&amp;programId=10000009</t>
  </si>
  <si>
    <t>Kotsiopoulos</t>
  </si>
  <si>
    <t>+30 210 8094500</t>
  </si>
  <si>
    <t>+30 210 8094508</t>
  </si>
  <si>
    <t>VEILIGHEIDSREGIO ZUID-HOLLAND ZUID</t>
  </si>
  <si>
    <t>VRZHZ</t>
  </si>
  <si>
    <t>ROMBOUTSLAAN 105</t>
  </si>
  <si>
    <t>DORDRECHT</t>
  </si>
  <si>
    <t>3312 KP</t>
  </si>
  <si>
    <t>www.vrzhz.nl</t>
  </si>
  <si>
    <t>https://ec.europa.eu/research/participants/api/contact/indexcontactproject.html?pic=956830408&amp;projectId=312737&amp;programId=10000009</t>
  </si>
  <si>
    <t>https://ec.europa.eu/research/participants/api/contact/indexcontactproject.html?pic=999705281&amp;projectId=312737&amp;programId=10000009</t>
  </si>
  <si>
    <t>+44 20 7993 5039</t>
  </si>
  <si>
    <t>STICHTING CRISISLAB</t>
  </si>
  <si>
    <t>CRISISLAB</t>
  </si>
  <si>
    <t>DASHORSTERWEG 1</t>
  </si>
  <si>
    <t>RENSWOUDE</t>
  </si>
  <si>
    <t>3927CN</t>
  </si>
  <si>
    <t>www.crisislab.nl</t>
  </si>
  <si>
    <t>https://ec.europa.eu/research/participants/api/contact/indexcontactproject.html?pic=957464206&amp;projectId=312737&amp;programId=10000009</t>
  </si>
  <si>
    <t>Helsloot</t>
  </si>
  <si>
    <t>https://ec.europa.eu/research/participants/api/contact/indexcontactproject.html?pic=999901512&amp;projectId=312737&amp;programId=10000009</t>
  </si>
  <si>
    <t>+90 212 338 1218</t>
  </si>
  <si>
    <t>+90 212 338 1205</t>
  </si>
  <si>
    <t>https://ec.europa.eu/research/participants/api/contact/indexcontactproject.html?pic=984488212&amp;projectId=312737&amp;programId=10000009</t>
  </si>
  <si>
    <t>WIND TELECOMUNICAZIONI SPA</t>
  </si>
  <si>
    <t>WIND</t>
  </si>
  <si>
    <t>VIA VIOLA CESARE GIULIO  48</t>
  </si>
  <si>
    <t>IT05410741002</t>
  </si>
  <si>
    <t>Lombardo</t>
  </si>
  <si>
    <t>811 03</t>
  </si>
  <si>
    <t>Mihajlo</t>
  </si>
  <si>
    <t>THE UNIVERSITY SYSTEM OF MARYLAND FOUNDATION, INC.</t>
  </si>
  <si>
    <t>USMF</t>
  </si>
  <si>
    <t>METZEROTT ROAD 3300</t>
  </si>
  <si>
    <t>ADELPHI</t>
  </si>
  <si>
    <t>Mercè</t>
  </si>
  <si>
    <t>DRZAVNI HIDROMETEOROLOSKI ZAVOD</t>
  </si>
  <si>
    <t>DHMZ</t>
  </si>
  <si>
    <t>GRIC 3</t>
  </si>
  <si>
    <t>http://meteo.hr</t>
  </si>
  <si>
    <t>HR74660437164</t>
  </si>
  <si>
    <t>I2C</t>
  </si>
  <si>
    <t>Anne Littaye</t>
  </si>
  <si>
    <t>Chemin Chuchuenia - Lot Cuchintcherri 3</t>
  </si>
  <si>
    <t>https://ec.europa.eu/research/participants/api/contact/indexcontactproject.html?pic=995368023&amp;projectId=242340&amp;programId=10000009</t>
  </si>
  <si>
    <t>Littaye</t>
  </si>
  <si>
    <t>+33-5-59511308</t>
  </si>
  <si>
    <t>SES TECHCOM SA</t>
  </si>
  <si>
    <t>CHATEAU DE BETZDORF</t>
  </si>
  <si>
    <t>BETZDORF</t>
  </si>
  <si>
    <t>LU20415780</t>
  </si>
  <si>
    <t>https://ec.europa.eu/research/participants/api/contact/indexcontactproject.html?pic=999584419&amp;projectId=242340&amp;programId=10000009</t>
  </si>
  <si>
    <t>Draus</t>
  </si>
  <si>
    <t>SOFRESUD</t>
  </si>
  <si>
    <t>avenue de Bruxelles 777</t>
  </si>
  <si>
    <t>www.sofresud.com</t>
  </si>
  <si>
    <t>https://ec.europa.eu/research/participants/api/contact/indexcontactproject.html?pic=996115505&amp;projectId=242340&amp;programId=10000009</t>
  </si>
  <si>
    <t>Lesage</t>
  </si>
  <si>
    <t>+33 494 115700</t>
  </si>
  <si>
    <t>+33 494 115710</t>
  </si>
  <si>
    <t>INTUILAB</t>
  </si>
  <si>
    <t>Les Triades A - Rue Galilée</t>
  </si>
  <si>
    <t>LABEGE CEDEX</t>
  </si>
  <si>
    <t>www.intuilab.com</t>
  </si>
  <si>
    <t>https://ec.europa.eu/research/participants/api/contact/indexcontactproject.html?pic=997775757&amp;projectId=242340&amp;programId=10000009</t>
  </si>
  <si>
    <t>+33 (0)5 61 73 47 66</t>
  </si>
  <si>
    <t>METEOSIM SL</t>
  </si>
  <si>
    <t>CALLE BALDIRI REIXAC 10-12 PARC CI ENTIFIC DE BARCELONA</t>
  </si>
  <si>
    <t>www.meteosim.com</t>
  </si>
  <si>
    <t>ESB63225817</t>
  </si>
  <si>
    <t>https://ec.europa.eu/research/participants/api/contact/indexcontactproject.html?pic=994783404&amp;projectId=242340&amp;programId=10000009</t>
  </si>
  <si>
    <t>Aymami Nuestraseñora</t>
  </si>
  <si>
    <t>AIRSHIPVISION INTERNATIONAL SA</t>
  </si>
  <si>
    <t>AVI</t>
  </si>
  <si>
    <t>RUE GALILEE 6</t>
  </si>
  <si>
    <t>www.airshipvision.eu</t>
  </si>
  <si>
    <t>https://ec.europa.eu/research/participants/api/contact/indexcontactproject.html?pic=998735475&amp;projectId=242340&amp;programId=10000009</t>
  </si>
  <si>
    <t>Nersi</t>
  </si>
  <si>
    <t>Razavi</t>
  </si>
  <si>
    <t>NAVAL GROUP</t>
  </si>
  <si>
    <t>DCNS</t>
  </si>
  <si>
    <t>RUE DU DOCTEUR FINLAY 40-42</t>
  </si>
  <si>
    <t>www.dcnsgroup.com.</t>
  </si>
  <si>
    <t>FR75441133808</t>
  </si>
  <si>
    <t>https://ec.europa.eu/research/participants/api/contact/indexcontactproject.html?pic=998381522&amp;projectId=242340&amp;programId=10000009</t>
  </si>
  <si>
    <t>+33 6 99 81 27 71</t>
  </si>
  <si>
    <t>+33 4 98 03 91 62</t>
  </si>
  <si>
    <t>https://ec.europa.eu/research/participants/api/contact/indexcontactproject.html?pic=999994438&amp;projectId=242340&amp;programId=10000009</t>
  </si>
  <si>
    <t>Jangal</t>
  </si>
  <si>
    <t>ZLT Zeppelin Luftschifftechnik GmbH &amp; Co KG</t>
  </si>
  <si>
    <t>ZLT</t>
  </si>
  <si>
    <t>Allmannsweilerstrasse 132</t>
  </si>
  <si>
    <t>www.zeppelin-nt.de</t>
  </si>
  <si>
    <t>https://ec.europa.eu/research/participants/api/contact/indexcontactproject.html?pic=993127905&amp;projectId=242340&amp;programId=10000009</t>
  </si>
  <si>
    <t>Blasius</t>
  </si>
  <si>
    <t>+49-7541-5900-545</t>
  </si>
  <si>
    <t>+49-7541-5900-22-545</t>
  </si>
  <si>
    <t>https://ec.europa.eu/research/participants/api/contact/indexcontactproject.html?pic=999981246&amp;projectId=242340&amp;programId=10000009</t>
  </si>
  <si>
    <t>ROCKWELL COLLINS FRANCE</t>
  </si>
  <si>
    <t>07F Rockwell</t>
  </si>
  <si>
    <t>AVENUE DIDIER DAURAT 6</t>
  </si>
  <si>
    <t>www.rockwellcollins.fr</t>
  </si>
  <si>
    <t>https://ec.europa.eu/research/participants/api/contact/indexcontactproject.html?pic=997800201&amp;projectId=242340&amp;programId=10000009</t>
  </si>
  <si>
    <t>Lepecq</t>
  </si>
  <si>
    <t>+33-6-87680664</t>
  </si>
  <si>
    <t>+33-5-61165189</t>
  </si>
  <si>
    <t>Deutsche Zeppelin-Reederei GmbH</t>
  </si>
  <si>
    <t>DZR</t>
  </si>
  <si>
    <t>Allmannsweiler Strasse 132</t>
  </si>
  <si>
    <t>www.zeppelinflug.de</t>
  </si>
  <si>
    <t>https://ec.europa.eu/research/participants/api/contact/indexcontactproject.html?pic=985540274&amp;projectId=242340&amp;programId=10000009</t>
  </si>
  <si>
    <t>Furuno Finland Oy</t>
  </si>
  <si>
    <t>FURUNO</t>
  </si>
  <si>
    <t>Niittyrinne  7</t>
  </si>
  <si>
    <t>www.furuno.fi</t>
  </si>
  <si>
    <t>FI17546608</t>
  </si>
  <si>
    <t>https://ec.europa.eu/research/participants/api/contact/indexcontactproject.html?pic=995185954&amp;projectId=242340&amp;programId=10000009</t>
  </si>
  <si>
    <t>Ajeco Oy</t>
  </si>
  <si>
    <t>AJE</t>
  </si>
  <si>
    <t>Koronakatu 1A</t>
  </si>
  <si>
    <t>www.ajeco.fi</t>
  </si>
  <si>
    <t>https://ec.europa.eu/research/participants/api/contact/indexcontactproject.html?pic=996239665&amp;projectId=242340&amp;programId=10000009</t>
  </si>
  <si>
    <t>Holmstrom</t>
  </si>
  <si>
    <t>+358-9-4770470</t>
  </si>
  <si>
    <t>+358-9-47704799</t>
  </si>
  <si>
    <t>https://ec.europa.eu/research/participants/api/contact/indexcontactproject.html?pic=999851169&amp;projectId=242340&amp;programId=10000009</t>
  </si>
  <si>
    <t>Molinie</t>
  </si>
  <si>
    <t>+33-5-61556604</t>
  </si>
  <si>
    <t>+33-561 557 313</t>
  </si>
  <si>
    <t>CLEARPRIORITY S.A.</t>
  </si>
  <si>
    <t>CLE</t>
  </si>
  <si>
    <t>Drève Richelle 161 161, Building k</t>
  </si>
  <si>
    <t>Waterloo</t>
  </si>
  <si>
    <t>www.clearpriority.com</t>
  </si>
  <si>
    <t>https://ec.europa.eu/research/participants/api/contact/indexcontactproject.html?pic=995805881&amp;projectId=242340&amp;programId=10000009</t>
  </si>
  <si>
    <t>Delcorte</t>
  </si>
  <si>
    <t>https://ec.europa.eu/research/participants/api/contact/indexcontactproject.html?pic=996261975&amp;projectId=242340&amp;programId=10000009</t>
  </si>
  <si>
    <t>KONGSBERG SPACETEC AS</t>
  </si>
  <si>
    <t>KSPT</t>
  </si>
  <si>
    <t>TROMS</t>
  </si>
  <si>
    <t>www.spacetec.no</t>
  </si>
  <si>
    <t>https://ec.europa.eu/research/participants/api/contact/indexcontactproject.html?pic=992232013&amp;projectId=242340&amp;programId=10000009</t>
  </si>
  <si>
    <t>Frank J.</t>
  </si>
  <si>
    <t>øynes</t>
  </si>
  <si>
    <t>ERIC VAN HOOYDONK</t>
  </si>
  <si>
    <t>HOO</t>
  </si>
  <si>
    <t>Emiel Banningstraat 21-23</t>
  </si>
  <si>
    <t>Antwerpen</t>
  </si>
  <si>
    <t>www.ericvanhooydonk.be</t>
  </si>
  <si>
    <t>https://ec.europa.eu/research/participants/api/contact/indexcontactproject.html?pic=988768046&amp;projectId=242340&amp;programId=10000009</t>
  </si>
  <si>
    <t>Van Hooydonk</t>
  </si>
  <si>
    <t>https://ec.europa.eu/research/participants/api/contact/indexcontactproject.html?pic=999992304&amp;projectId=242340&amp;programId=10000009</t>
  </si>
  <si>
    <t>+44 1707 641352</t>
  </si>
  <si>
    <t>Holborn-Hanßen</t>
  </si>
  <si>
    <t>+49 2241 14 1968</t>
  </si>
  <si>
    <t>RSL</t>
  </si>
  <si>
    <t>Burgess</t>
  </si>
  <si>
    <t>Clecat - European Association for Forwarding, Transport, Logistics and Customs Service</t>
  </si>
  <si>
    <t>CLECAT</t>
  </si>
  <si>
    <t>RUE DU COMMERCE 77</t>
  </si>
  <si>
    <t>www.clecat.org</t>
  </si>
  <si>
    <t>BE0408301209</t>
  </si>
  <si>
    <t>Marco Leonardo</t>
  </si>
  <si>
    <t>Sorgetti</t>
  </si>
  <si>
    <t>Charron</t>
  </si>
  <si>
    <t>GIOUMPITEK MELETI SCHEDIASMOS YLOPOIISI KAI POLISI ERGON PLIROFORIKIS ETAIREIA PERIORISMENIS EFTHYNIS</t>
  </si>
  <si>
    <t>MITHRIDATOU 36-38</t>
  </si>
  <si>
    <t>www.ubitech.eu</t>
  </si>
  <si>
    <t>EL998908360</t>
  </si>
  <si>
    <t>+30 2106266260</t>
  </si>
  <si>
    <t>+30 2106266099</t>
  </si>
  <si>
    <t>STEINBEIS BERATUNGSZENTREN GMBH</t>
  </si>
  <si>
    <t>STW</t>
  </si>
  <si>
    <t>www.steinbeis.de</t>
  </si>
  <si>
    <t>DE218899600</t>
  </si>
  <si>
    <t>Andris</t>
  </si>
  <si>
    <t>Lode</t>
  </si>
  <si>
    <t>+372 6202020</t>
  </si>
  <si>
    <t>+34 91 411 4703</t>
  </si>
  <si>
    <t>CONSORZIO PER LA RICERCA NELL' AUTOMATICA E NELLE TELECOMUNICAZIONI C.R.A.T.</t>
  </si>
  <si>
    <t>CRAT</t>
  </si>
  <si>
    <t>VIA GIOVANNI NICOTERA 29</t>
  </si>
  <si>
    <t>http://infocom.uniroma1.it/crat/</t>
  </si>
  <si>
    <t>IT08882901005</t>
  </si>
  <si>
    <t>Manlio</t>
  </si>
  <si>
    <t>Proia</t>
  </si>
  <si>
    <t>Uprava RS za zaščito in reševanje, Ministrstvo za obrambo</t>
  </si>
  <si>
    <t>ACPDR</t>
  </si>
  <si>
    <t>VOJKOVA CESTA  61</t>
  </si>
  <si>
    <t>SI47978457</t>
  </si>
  <si>
    <t>+39 064191287</t>
  </si>
  <si>
    <t>ENI SPA</t>
  </si>
  <si>
    <t>PIAZZALE MATTEI ENRICO 1</t>
  </si>
  <si>
    <t>www.eni.it</t>
  </si>
  <si>
    <t>IT00905811006</t>
  </si>
  <si>
    <t>BRIMATECH SERVICES GMBH</t>
  </si>
  <si>
    <t>BRM</t>
  </si>
  <si>
    <t>LOTHRINGERSTRASSE 14/3</t>
  </si>
  <si>
    <t>www.brimatech.at</t>
  </si>
  <si>
    <t>ATU64146524</t>
  </si>
  <si>
    <t>EUROPEAN INTERMODAL ASSOCIATION</t>
  </si>
  <si>
    <t>EIA</t>
  </si>
  <si>
    <t>Rue d'Arenberg 44</t>
  </si>
  <si>
    <t>www.eia-ngo.com</t>
  </si>
  <si>
    <t>Zazza</t>
  </si>
  <si>
    <t>VSL</t>
  </si>
  <si>
    <t>Neagu</t>
  </si>
  <si>
    <t>AIRPORT CITY</t>
  </si>
  <si>
    <t>OPERAMAR</t>
  </si>
  <si>
    <t>https://ec.europa.eu/research/participants/api/contact/indexcontactproject.html?pic=999694708&amp;projectId=218045&amp;programId=10000009</t>
  </si>
  <si>
    <t>Bonvicini</t>
  </si>
  <si>
    <t>+39 06 3224360</t>
  </si>
  <si>
    <t>-+39 06 3224363</t>
  </si>
  <si>
    <t>https://ec.europa.eu/research/participants/api/contact/indexcontactproject.html?pic=999949721&amp;projectId=218045&amp;programId=10000009</t>
  </si>
  <si>
    <t>Garofolo</t>
  </si>
  <si>
    <t>+39 06 4150 2886</t>
  </si>
  <si>
    <t>+39 06 4150 3872</t>
  </si>
  <si>
    <t>https://ec.europa.eu/research/participants/api/contact/indexcontactproject.html?pic=999959130&amp;projectId=218045&amp;programId=10000009</t>
  </si>
  <si>
    <t>De Miguel</t>
  </si>
  <si>
    <t>+34 91 8948962</t>
  </si>
  <si>
    <t>+34 91 8918056</t>
  </si>
  <si>
    <t>https://ec.europa.eu/research/participants/api/contact/indexcontactproject.html?pic=999954862&amp;projectId=218045&amp;programId=10000009</t>
  </si>
  <si>
    <t>Meillant</t>
  </si>
  <si>
    <t>+33-134819818</t>
  </si>
  <si>
    <t>+33-134813581</t>
  </si>
  <si>
    <t>THALES UNDERWATER SYSTEMS SAS</t>
  </si>
  <si>
    <t>Route des Dolines 525</t>
  </si>
  <si>
    <t>SOPHIA ANTIPOLIS</t>
  </si>
  <si>
    <t>www.thalesgroup.com-</t>
  </si>
  <si>
    <t>https://ec.europa.eu/research/participants/api/contact/indexcontactproject.html?pic=999964174&amp;projectId=218045&amp;programId=10000009</t>
  </si>
  <si>
    <t>Germain</t>
  </si>
  <si>
    <t>+33 4 92 96 31 23</t>
  </si>
  <si>
    <t>+33 4 92 96 45 19</t>
  </si>
  <si>
    <t>THE ALLIANCE OF MARITIME REGIONAL INTERESTS IN EUROPE (AMRIE)</t>
  </si>
  <si>
    <t>AMRIE</t>
  </si>
  <si>
    <t>Rue du Commerce 20-22</t>
  </si>
  <si>
    <t>www.amrie.org</t>
  </si>
  <si>
    <t>https://ec.europa.eu/research/participants/api/contact/indexcontactproject.html?pic=999893655&amp;projectId=218045&amp;programId=10000009</t>
  </si>
  <si>
    <t>Lloyd</t>
  </si>
  <si>
    <t>Quintec Associates Ltd</t>
  </si>
  <si>
    <t>QUINTEC</t>
  </si>
  <si>
    <t>2, Dashwood lang Road, the Bourne Business Park, Addlestone</t>
  </si>
  <si>
    <t>Weybridge - Surrey</t>
  </si>
  <si>
    <t>www.quintec.com</t>
  </si>
  <si>
    <t>https://ec.europa.eu/research/participants/api/contact/indexcontactproject.html?pic=999959712&amp;projectId=218045&amp;programId=10000009</t>
  </si>
  <si>
    <t>+44(117)9792888</t>
  </si>
  <si>
    <t>+44(117)9792666</t>
  </si>
  <si>
    <t>https://ec.europa.eu/research/participants/api/contact/indexcontactproject.html?pic=999939730&amp;projectId=218045&amp;programId=10000009</t>
  </si>
  <si>
    <t>Mateus</t>
  </si>
  <si>
    <t>351 212945900</t>
  </si>
  <si>
    <t>351 212945999</t>
  </si>
  <si>
    <t>https://ec.europa.eu/research/participants/api/contact/indexcontactproject.html?pic=999753490&amp;projectId=218045&amp;programId=10000009</t>
  </si>
  <si>
    <t>Kenan</t>
  </si>
  <si>
    <t>Okul</t>
  </si>
  <si>
    <t>https://ec.europa.eu/research/participants/api/contact/indexcontactproject.html?pic=999992304&amp;projectId=218045&amp;programId=10000009</t>
  </si>
  <si>
    <t>+39-0332-789923</t>
  </si>
  <si>
    <t>SAIL LABS TECHNOLOGY GMBH</t>
  </si>
  <si>
    <t>MARIANNENGASSE 14</t>
  </si>
  <si>
    <t>www.sail-technology.com</t>
  </si>
  <si>
    <t>ATU47368307</t>
  </si>
  <si>
    <t>THALES DEUTSCHLAND GMBH</t>
  </si>
  <si>
    <t>TD</t>
  </si>
  <si>
    <t>http://www.thalesgroup.com/germany</t>
  </si>
  <si>
    <t>DE812331104</t>
  </si>
  <si>
    <t>+34 91 411 47 03</t>
  </si>
  <si>
    <t>TW6 2GW</t>
  </si>
  <si>
    <t>+39 0332786375</t>
  </si>
  <si>
    <t>DEKRA TESTING AND CERTIFICATION SAU</t>
  </si>
  <si>
    <t>CALLE SEVERO OCHOA 2 PARQUE TECNOLOGICO CAMPANILLAS</t>
  </si>
  <si>
    <t>ESA29507456</t>
  </si>
  <si>
    <t>Lassi</t>
  </si>
  <si>
    <t>Biondini</t>
  </si>
  <si>
    <t>INSTITUT FUR SEEVERKEHRSWIRTSCHAFT UND LOGISTIK</t>
  </si>
  <si>
    <t>UNIVERSITATSALLEE 11-13</t>
  </si>
  <si>
    <t>www.isl.org</t>
  </si>
  <si>
    <t>DE114438789</t>
  </si>
  <si>
    <t>ESCORTS</t>
  </si>
  <si>
    <t>https://ec.europa.eu/research/participants/api/contact/indexcontactproject.html?pic=999506625&amp;projectId=218217&amp;programId=10000009</t>
  </si>
  <si>
    <t>UNINFO ASSOCIAZIONE</t>
  </si>
  <si>
    <t>UNINFO</t>
  </si>
  <si>
    <t>VIA SANFRONT 1</t>
  </si>
  <si>
    <t>IT06476530016</t>
  </si>
  <si>
    <t>https://ec.europa.eu/research/participants/api/contact/indexcontactproject.html?pic=999968733&amp;projectId=218217&amp;programId=10000009</t>
  </si>
  <si>
    <t>Actis Dato</t>
  </si>
  <si>
    <t>+39 011 501027</t>
  </si>
  <si>
    <t>+39 011 501837</t>
  </si>
  <si>
    <t>ALSTOM GRID SAS</t>
  </si>
  <si>
    <t>Areva</t>
  </si>
  <si>
    <t>ESP DU GENERAL DE GAULLE 51</t>
  </si>
  <si>
    <t>https://ec.europa.eu/research/participants/api/contact/indexcontactproject.html?pic=999954086&amp;projectId=218217&amp;programId=10000009</t>
  </si>
  <si>
    <t>Castellote</t>
  </si>
  <si>
    <t>+ 33.1.34.96.61.58</t>
  </si>
  <si>
    <t>+ 33.1.47.96.74.11</t>
  </si>
  <si>
    <t>https://ec.europa.eu/research/participants/api/contact/indexcontactproject.html?pic=999755236&amp;projectId=218217&amp;programId=10000009</t>
  </si>
  <si>
    <t>Valciu</t>
  </si>
  <si>
    <t>https://ec.europa.eu/research/participants/api/contact/indexcontactproject.html?pic=998737415&amp;projectId=218217&amp;programId=10000009</t>
  </si>
  <si>
    <t>Fulcini</t>
  </si>
  <si>
    <t>+39 010 5581 15</t>
  </si>
  <si>
    <t>OPUS PUBLISHING GENERAL PARTNERSHIP</t>
  </si>
  <si>
    <t>OPUS</t>
  </si>
  <si>
    <t>ISLAND VIEW DRIVE 628</t>
  </si>
  <si>
    <t>SEAL BEACH CALIFORNIA</t>
  </si>
  <si>
    <t>www.opusss.com</t>
  </si>
  <si>
    <t>https://ec.europa.eu/research/participants/api/contact/indexcontactproject.html?pic=998737609&amp;projectId=218217&amp;programId=10000009</t>
  </si>
  <si>
    <t>Dennis K.</t>
  </si>
  <si>
    <t>Holstein</t>
  </si>
  <si>
    <t>+1 562.716.4174</t>
  </si>
  <si>
    <t>+1 562.430.1538</t>
  </si>
  <si>
    <t>https://ec.europa.eu/research/participants/api/contact/indexcontactproject.html?pic=995503920&amp;projectId=218217&amp;programId=10000009</t>
  </si>
  <si>
    <t>Enginet srl</t>
  </si>
  <si>
    <t>EngiNet</t>
  </si>
  <si>
    <t>Vaile Campania 31</t>
  </si>
  <si>
    <t>https://ec.europa.eu/research/participants/api/contact/indexcontactproject.html?pic=999715757&amp;projectId=218217&amp;programId=10000009</t>
  </si>
  <si>
    <t>Angelo Gino</t>
  </si>
  <si>
    <t>+39 036379172</t>
  </si>
  <si>
    <t>+39 02 90669772</t>
  </si>
  <si>
    <t>https://ec.europa.eu/research/participants/api/contact/indexcontactproject.html?pic=999950691&amp;projectId=218217&amp;programId=10000009</t>
  </si>
  <si>
    <t>+32 2 550 09 57</t>
  </si>
  <si>
    <t>https://ec.europa.eu/research/participants/api/contact/indexcontactproject.html?pic=999804318&amp;projectId=218217&amp;programId=10000009</t>
  </si>
  <si>
    <t>https://ec.europa.eu/research/participants/api/contact/indexcontactproject.html?pic=999987260&amp;projectId=218217&amp;programId=10000009</t>
  </si>
  <si>
    <t>https://ec.europa.eu/research/participants/api/contact/indexcontactproject.html?pic=999992304&amp;projectId=218217&amp;programId=10000009</t>
  </si>
  <si>
    <t>EPSILON INTERNASIONAL ANONYMI ETAIREIA MELETON KAI SYMVOULON (EPSILON INTERNATIONAL SA)</t>
  </si>
  <si>
    <t>EPSILON GR</t>
  </si>
  <si>
    <t>ODOS MONEMVASIAS 27</t>
  </si>
  <si>
    <t>EL094326085</t>
  </si>
  <si>
    <t>BATTELLE MEMORIAL INSTITUTE NON PROFIT CORPORATION</t>
  </si>
  <si>
    <t>Pacific Northwest National Laboratory (PNNL)</t>
  </si>
  <si>
    <t>KING AVENUE 505</t>
  </si>
  <si>
    <t>www.battelle.org</t>
  </si>
  <si>
    <t>VCE</t>
  </si>
  <si>
    <t>www.vce.at</t>
  </si>
  <si>
    <t>+39 06 50275730</t>
  </si>
  <si>
    <t>Mitola</t>
  </si>
  <si>
    <t>+44 23 8076 0834</t>
  </si>
  <si>
    <t>+44 23 8076 0833</t>
  </si>
  <si>
    <t>CS GROUP-FRANCE</t>
  </si>
  <si>
    <t>CS GROUP - FRANCE</t>
  </si>
  <si>
    <t>http://www.c-s.fr</t>
  </si>
  <si>
    <t>FR75393135298</t>
  </si>
  <si>
    <t>AGENCIA DE MEDIO AMBIENTE Y AGUA DE ANDALUCIA</t>
  </si>
  <si>
    <t>ENVIRONMENTAL &amp; WATER AGENCY ANDALUSIA</t>
  </si>
  <si>
    <t>CALLE JOHANN G GUTENBERG 1 ISLA DE LA CARTUJA</t>
  </si>
  <si>
    <t>http://www.agenciamedioambienteyagua.es/</t>
  </si>
  <si>
    <t>ESQ4100799H</t>
  </si>
  <si>
    <t>Benevento</t>
  </si>
  <si>
    <t>Agència Catalana de l'Aigua</t>
  </si>
  <si>
    <t>Provença   204-208</t>
  </si>
  <si>
    <t>www.gencat.cat/aca</t>
  </si>
  <si>
    <t>ESQ0801031F</t>
  </si>
  <si>
    <t>+39 070 9250226</t>
  </si>
  <si>
    <t>Guilpain</t>
  </si>
  <si>
    <t>+33 1 46 97 30 24</t>
  </si>
  <si>
    <t>INNOVAATIORAHOITUSKESKUS BUSINESS FINLAND</t>
  </si>
  <si>
    <t>Tekes</t>
  </si>
  <si>
    <t>PO BOX 69</t>
  </si>
  <si>
    <t>http://www.tekes.fi</t>
  </si>
  <si>
    <t>FI05126964</t>
  </si>
  <si>
    <t>NETANYA</t>
  </si>
  <si>
    <t>GSP</t>
  </si>
  <si>
    <t>INTERNATIONAL ORGANIZATION FOR MIGRATION</t>
  </si>
  <si>
    <t>ROUTE DES MORILLONS  17</t>
  </si>
  <si>
    <t>GENEVE 19</t>
  </si>
  <si>
    <t>Josh</t>
  </si>
  <si>
    <t>EURIX SRL</t>
  </si>
  <si>
    <t>EURIX</t>
  </si>
  <si>
    <t>CORSO VITTORIO EMANUELE II 61</t>
  </si>
  <si>
    <t>IT05939290010</t>
  </si>
  <si>
    <t>GLOBE</t>
  </si>
  <si>
    <t>econet Polska sp. z o.o</t>
  </si>
  <si>
    <t>Econet</t>
  </si>
  <si>
    <t>ul. Pandy 12</t>
  </si>
  <si>
    <t>02-202</t>
  </si>
  <si>
    <t>https://ec.europa.eu/research/participants/api/contact/indexcontactproject.html?pic=999699267&amp;projectId=218207&amp;programId=10000009</t>
  </si>
  <si>
    <t>Botifoll Orriols</t>
  </si>
  <si>
    <t>+32 474 411 981</t>
  </si>
  <si>
    <t>+32-27340562</t>
  </si>
  <si>
    <t>https://ec.europa.eu/research/participants/api/contact/indexcontactproject.html?pic=999924986&amp;projectId=218207&amp;programId=10000009</t>
  </si>
  <si>
    <t>Justino</t>
  </si>
  <si>
    <t>CES VISION Ltd.</t>
  </si>
  <si>
    <t>CES VISION</t>
  </si>
  <si>
    <t>Visegradi 30</t>
  </si>
  <si>
    <t>H-1132</t>
  </si>
  <si>
    <t>https://ec.europa.eu/research/participants/api/contact/indexcontactproject.html?pic=999470638&amp;projectId=218207&amp;programId=10000009</t>
  </si>
  <si>
    <t>Gergely</t>
  </si>
  <si>
    <t>Krizsó</t>
  </si>
  <si>
    <t>https://ec.europa.eu/research/participants/api/contact/indexcontactproject.html?pic=999604110&amp;projectId=218207&amp;programId=10000009</t>
  </si>
  <si>
    <t>+34 656 791 623</t>
  </si>
  <si>
    <t>TELVENT INTERACTIVA, S.A.</t>
  </si>
  <si>
    <t>Telvent</t>
  </si>
  <si>
    <t>TAMARGUILLO 29</t>
  </si>
  <si>
    <t>https://ec.europa.eu/research/participants/api/contact/indexcontactproject.html?pic=999753587&amp;projectId=218207&amp;programId=10000009</t>
  </si>
  <si>
    <t>Parra</t>
  </si>
  <si>
    <t>+34 678 644 647</t>
  </si>
  <si>
    <t>+34 91 714 70 01</t>
  </si>
  <si>
    <t>Amper Sistemas, S.A.</t>
  </si>
  <si>
    <t>AMP</t>
  </si>
  <si>
    <t>Cl. Marconi 3 Parque Tecnologico</t>
  </si>
  <si>
    <t>https://ec.europa.eu/research/participants/api/contact/indexcontactproject.html?pic=999802863&amp;projectId=218207&amp;programId=10000009</t>
  </si>
  <si>
    <t>Maristany Ruiz</t>
  </si>
  <si>
    <t>+34 91 3626003</t>
  </si>
  <si>
    <t>+34 91 7243085</t>
  </si>
  <si>
    <t>https://ec.europa.eu/research/participants/api/contact/indexcontactproject.html?pic=998763508&amp;projectId=218207&amp;programId=10000009</t>
  </si>
  <si>
    <t>+39 06 332 68972</t>
  </si>
  <si>
    <t>+39 06 332 67022</t>
  </si>
  <si>
    <t>https://ec.europa.eu/research/participants/api/contact/indexcontactproject.html?pic=999726233&amp;projectId=218207&amp;programId=10000009</t>
  </si>
  <si>
    <t>+386-1-477-3861</t>
  </si>
  <si>
    <t>+386-1-477-3911</t>
  </si>
  <si>
    <t>https://ec.europa.eu/research/participants/api/contact/indexcontactproject.html?pic=999483539&amp;projectId=218207&amp;programId=10000009</t>
  </si>
  <si>
    <t>https://ec.europa.eu/research/participants/api/contact/indexcontactproject.html?pic=999939730&amp;projectId=218207&amp;programId=10000009</t>
  </si>
  <si>
    <t>Tilsner</t>
  </si>
  <si>
    <t>https://ec.europa.eu/research/participants/api/contact/indexcontactproject.html?pic=999724002&amp;projectId=218207&amp;programId=10000009</t>
  </si>
  <si>
    <t>https://ec.europa.eu/research/participants/api/contact/indexcontactproject.html?pic=999583546&amp;projectId=218207&amp;programId=10000009</t>
  </si>
  <si>
    <t>0034 915201690</t>
  </si>
  <si>
    <t>0034 915201612</t>
  </si>
  <si>
    <t>ALTRAN TECHNOLOGIES</t>
  </si>
  <si>
    <t>96 AVENUE CHARLES DE GAULLE</t>
  </si>
  <si>
    <t>FR03702012956</t>
  </si>
  <si>
    <t>https://ec.europa.eu/research/participants/api/contact/indexcontactproject.html?pic=999926926&amp;projectId=218207&amp;programId=10000009</t>
  </si>
  <si>
    <t>Lardin</t>
  </si>
  <si>
    <t>+33-1-46174935</t>
  </si>
  <si>
    <t>+33-1-46174403</t>
  </si>
  <si>
    <t>COGENT SYSTEMS GMBH</t>
  </si>
  <si>
    <t>Cogent</t>
  </si>
  <si>
    <t>SUDSTADTZENTRUM I/14/OG</t>
  </si>
  <si>
    <t>https://ec.europa.eu/research/participants/api/contact/indexcontactproject.html?pic=999536501&amp;projectId=218207&amp;programId=10000009</t>
  </si>
  <si>
    <t>Ambroz</t>
  </si>
  <si>
    <t>Preatoni</t>
  </si>
  <si>
    <t>+43-664-2409134</t>
  </si>
  <si>
    <t>+43-2236-869662-24</t>
  </si>
  <si>
    <t>https://ec.europa.eu/research/participants/api/contact/indexcontactproject.html?pic=999905004&amp;projectId=218207&amp;programId=10000009</t>
  </si>
  <si>
    <t>Clement</t>
  </si>
  <si>
    <t>CONTAIN</t>
  </si>
  <si>
    <t>https://ec.europa.eu/research/participants/api/contact/indexcontactproject.html?pic=999627875&amp;projectId=261679&amp;programId=10000009</t>
  </si>
  <si>
    <t>Brynielsson</t>
  </si>
  <si>
    <t>https://ec.europa.eu/research/participants/api/contact/indexcontactproject.html?pic=995357935&amp;projectId=261679&amp;programId=10000009</t>
  </si>
  <si>
    <t>https://ec.europa.eu/research/participants/api/contact/indexcontactproject.html?pic=997802917&amp;projectId=261679&amp;programId=10000009</t>
  </si>
  <si>
    <t>MJC2 LIMITED</t>
  </si>
  <si>
    <t>MJC2</t>
  </si>
  <si>
    <t>WELLINGTON BUSINESSPARK 33 DUKES RIDE</t>
  </si>
  <si>
    <t>CROWTHORNE</t>
  </si>
  <si>
    <t>RG45 6LS</t>
  </si>
  <si>
    <t>www.mjc2.com</t>
  </si>
  <si>
    <t>GB569741787</t>
  </si>
  <si>
    <t>https://ec.europa.eu/research/participants/api/contact/indexcontactproject.html?pic=997848895&amp;projectId=261679&amp;programId=10000009</t>
  </si>
  <si>
    <t>Ze'</t>
  </si>
  <si>
    <t>Carrapichano</t>
  </si>
  <si>
    <t>+44 1344 760001</t>
  </si>
  <si>
    <t>+44 1344 760017</t>
  </si>
  <si>
    <t>https://ec.europa.eu/research/participants/api/contact/indexcontactproject.html?pic=997831726&amp;projectId=261679&amp;programId=10000009</t>
  </si>
  <si>
    <t>Katsoulakos</t>
  </si>
  <si>
    <t>https://ec.europa.eu/research/participants/api/contact/indexcontactproject.html?pic=999762996&amp;projectId=261679&amp;programId=10000009</t>
  </si>
  <si>
    <t>+39 0577 781248</t>
  </si>
  <si>
    <t>+39 0577 786042</t>
  </si>
  <si>
    <t>AUTORIDAD PORTUARIA DE VALENCIA</t>
  </si>
  <si>
    <t>Valenciaport</t>
  </si>
  <si>
    <t>Avda Muelle del Turia s/n</t>
  </si>
  <si>
    <t>http://www.valenciaport.com</t>
  </si>
  <si>
    <t>ESQ4667047G</t>
  </si>
  <si>
    <t>https://ec.europa.eu/research/participants/api/contact/indexcontactproject.html?pic=997731816&amp;projectId=261679&amp;programId=10000009</t>
  </si>
  <si>
    <t>+34 96 3939500</t>
  </si>
  <si>
    <t>NOVACOM SERVICES SA</t>
  </si>
  <si>
    <t>Novacom</t>
  </si>
  <si>
    <t>RUE HERMES 8-10</t>
  </si>
  <si>
    <t>FR94441396652</t>
  </si>
  <si>
    <t>https://ec.europa.eu/research/participants/api/contact/indexcontactproject.html?pic=996373525&amp;projectId=261679&amp;programId=10000009</t>
  </si>
  <si>
    <t>Gariador</t>
  </si>
  <si>
    <t>https://ec.europa.eu/research/participants/api/contact/indexcontactproject.html?pic=951262220&amp;projectId=261679&amp;programId=10000009</t>
  </si>
  <si>
    <t>+39 0577 781216</t>
  </si>
  <si>
    <t>+39 0577 781320</t>
  </si>
  <si>
    <t>AGENZIA DELLE DOGANE</t>
  </si>
  <si>
    <t>Agenzia delle dogane</t>
  </si>
  <si>
    <t>VIA CARUCCI MARIO 71</t>
  </si>
  <si>
    <t>http://www.agenziadogane.it</t>
  </si>
  <si>
    <t>IT06409601009</t>
  </si>
  <si>
    <t>https://ec.europa.eu/research/participants/api/contact/indexcontactproject.html?pic=983999914&amp;projectId=261679&amp;programId=10000009</t>
  </si>
  <si>
    <t>Lo Surdo</t>
  </si>
  <si>
    <t>https://ec.europa.eu/research/participants/api/contact/indexcontactproject.html?pic=999939051&amp;projectId=261679&amp;programId=10000009</t>
  </si>
  <si>
    <t>Marotta</t>
  </si>
  <si>
    <t>+39 06 40796056</t>
  </si>
  <si>
    <t>+39 06 40999295</t>
  </si>
  <si>
    <t>THALES ITALIA SPA</t>
  </si>
  <si>
    <t>THALIT</t>
  </si>
  <si>
    <t>VIA PROVINCIALE LUCCHESE  33</t>
  </si>
  <si>
    <t>IT05712031003</t>
  </si>
  <si>
    <t>https://ec.europa.eu/research/participants/api/contact/indexcontactproject.html?pic=995925967&amp;projectId=261679&amp;programId=10000009</t>
  </si>
  <si>
    <t>Montanari</t>
  </si>
  <si>
    <t>+39 0871 569434</t>
  </si>
  <si>
    <t>+39 0871 456521</t>
  </si>
  <si>
    <t>https://ec.europa.eu/research/participants/api/contact/indexcontactproject.html?pic=971744449&amp;projectId=261679&amp;programId=10000009</t>
  </si>
  <si>
    <t>+41 79 242 77 70</t>
  </si>
  <si>
    <t>+41 860 79 242 77 70</t>
  </si>
  <si>
    <t>https://ec.europa.eu/research/participants/api/contact/indexcontactproject.html?pic=997665177&amp;projectId=261679&amp;programId=10000009</t>
  </si>
  <si>
    <t>+35 321 743 1982</t>
  </si>
  <si>
    <t>https://ec.europa.eu/research/participants/api/contact/indexcontactproject.html?pic=998215943&amp;projectId=261679&amp;programId=10000009</t>
  </si>
  <si>
    <t>Moureen</t>
  </si>
  <si>
    <t>Schobert</t>
  </si>
  <si>
    <t>CONSORZIO IB INNOVATION</t>
  </si>
  <si>
    <t>IBI</t>
  </si>
  <si>
    <t>PALAZZINA DOGANALE SNC INTERPORTO</t>
  </si>
  <si>
    <t>IT03206411203</t>
  </si>
  <si>
    <t>https://ec.europa.eu/research/participants/api/contact/indexcontactproject.html?pic=953489340&amp;projectId=261679&amp;programId=10000009</t>
  </si>
  <si>
    <t>Zeno</t>
  </si>
  <si>
    <t>D'agostino</t>
  </si>
  <si>
    <t>https://ec.europa.eu/research/participants/api/contact/indexcontactproject.html?pic=996755026&amp;projectId=261679&amp;programId=10000009</t>
  </si>
  <si>
    <t>https://ec.europa.eu/research/participants/api/contact/indexcontactproject.html?pic=997848022&amp;projectId=261679&amp;programId=10000009</t>
  </si>
  <si>
    <t>FUNDACION DE LA COMUNIDAD VALENCIANA PARA LA INVESTIGACION, PROMOCION Y ESTUDIOS COMERCIALES DE VALENCIAPORT</t>
  </si>
  <si>
    <t>VPF</t>
  </si>
  <si>
    <t>Avenida Muelle del Turia s/n</t>
  </si>
  <si>
    <t>www.fundacion.valenciaport.com</t>
  </si>
  <si>
    <t>ESG97360325</t>
  </si>
  <si>
    <t>https://ec.europa.eu/research/participants/api/contact/indexcontactproject.html?pic=998709188&amp;projectId=261679&amp;programId=10000009</t>
  </si>
  <si>
    <t>Garcia Molina</t>
  </si>
  <si>
    <t>+34 96 3939400</t>
  </si>
  <si>
    <t>+34 96 3939461</t>
  </si>
  <si>
    <t>https://ec.europa.eu/research/participants/api/contact/indexcontactproject.html?pic=999938372&amp;projectId=261679&amp;programId=10000009</t>
  </si>
  <si>
    <t>+44 1189 238324</t>
  </si>
  <si>
    <t>+44 1189 238399</t>
  </si>
  <si>
    <t>https://ec.europa.eu/research/participants/api/contact/indexcontactproject.html?pic=999617108&amp;projectId=261679&amp;programId=10000009</t>
  </si>
  <si>
    <t>Aloy</t>
  </si>
  <si>
    <t>+44 208 977 9304</t>
  </si>
  <si>
    <t>https://ec.europa.eu/research/participants/api/contact/indexcontactproject.html?pic=996461601&amp;projectId=261679&amp;programId=10000009</t>
  </si>
  <si>
    <t>https://ec.europa.eu/research/participants/api/contact/indexcontactproject.html?pic=999901706&amp;projectId=261679&amp;programId=10000009</t>
  </si>
  <si>
    <t>Permala</t>
  </si>
  <si>
    <t>+35820 7224535</t>
  </si>
  <si>
    <t>+358 20 7225888</t>
  </si>
  <si>
    <t>https://ec.europa.eu/research/participants/api/contact/indexcontactproject.html?pic=999992304&amp;projectId=261679&amp;programId=10000009</t>
  </si>
  <si>
    <t>HEALTH SERVICE EXECUTIVE HSE</t>
  </si>
  <si>
    <t>LIMETREE AVENUE 2ND FLO OAK HOUSE</t>
  </si>
  <si>
    <t>NAAS</t>
  </si>
  <si>
    <t>www.hse.ie</t>
  </si>
  <si>
    <t>IE66093541</t>
  </si>
  <si>
    <t>LUXEMBOURG INSTITUTE OF SCIENCE AND TECHNOLOGY</t>
  </si>
  <si>
    <t>LIST</t>
  </si>
  <si>
    <t>5 AVENUE DES HAUTS FOURNEAUX</t>
  </si>
  <si>
    <t>ESCH SUR ALZETTE</t>
  </si>
  <si>
    <t>www.list.lu</t>
  </si>
  <si>
    <t>LU27327040</t>
  </si>
  <si>
    <t>EC1V 4PW</t>
  </si>
  <si>
    <t>Djamel</t>
  </si>
  <si>
    <t>Khadraoui</t>
  </si>
  <si>
    <t>CENTRE DE RECHERCHE PUBLIC HENRI TUDOR</t>
  </si>
  <si>
    <t>AVENUE J F KENNEDY 29</t>
  </si>
  <si>
    <t>www.tudor.lu</t>
  </si>
  <si>
    <t>LU13628223</t>
  </si>
  <si>
    <t>CockpitCI</t>
  </si>
  <si>
    <t>LYSE AS</t>
  </si>
  <si>
    <t>Lyse</t>
  </si>
  <si>
    <t>BREIFLATVEIEN 18</t>
  </si>
  <si>
    <t>www.lyse.no</t>
  </si>
  <si>
    <t>NO980001482MVA</t>
  </si>
  <si>
    <t>https://ec.europa.eu/research/participants/api/contact/indexcontactproject.html?pic=961150012&amp;projectId=285647&amp;programId=10000009</t>
  </si>
  <si>
    <t>Wåge</t>
  </si>
  <si>
    <t>https://ec.europa.eu/research/participants/api/contact/indexcontactproject.html?pic=999755236&amp;projectId=285647&amp;programId=10000009</t>
  </si>
  <si>
    <t>Florin-Mihaita</t>
  </si>
  <si>
    <t>Boangiu</t>
  </si>
  <si>
    <t>https://ec.europa.eu/research/participants/api/contact/indexcontactproject.html?pic=951262220&amp;projectId=285647&amp;programId=10000009</t>
  </si>
  <si>
    <t>https://ec.europa.eu/research/participants/api/contact/indexcontactproject.html?pic=999949721&amp;projectId=285647&amp;programId=10000009</t>
  </si>
  <si>
    <t>https://ec.europa.eu/research/participants/api/contact/indexcontactproject.html?pic=999643589&amp;projectId=285647&amp;programId=10000009</t>
  </si>
  <si>
    <t>Lardot</t>
  </si>
  <si>
    <t>https://ec.europa.eu/research/participants/api/contact/indexcontactproject.html?pic=934320200&amp;projectId=285647&amp;programId=10000009</t>
  </si>
  <si>
    <t>https://ec.europa.eu/research/participants/api/contact/indexcontactproject.html?pic=999655229&amp;projectId=285647&amp;programId=10000009</t>
  </si>
  <si>
    <t>ITRUST CONSULTING SARL</t>
  </si>
  <si>
    <t>ITRUST</t>
  </si>
  <si>
    <t>STEEKAUL  18</t>
  </si>
  <si>
    <t>BERBOURG</t>
  </si>
  <si>
    <t>www.itrust.lu</t>
  </si>
  <si>
    <t>LU21534655</t>
  </si>
  <si>
    <t>https://ec.europa.eu/research/participants/api/contact/indexcontactproject.html?pic=998758076&amp;projectId=285647&amp;programId=10000009</t>
  </si>
  <si>
    <t>Harpes</t>
  </si>
  <si>
    <t>+352 26 710 378</t>
  </si>
  <si>
    <t>https://ec.europa.eu/research/participants/api/contact/indexcontactproject.html?pic=999988521&amp;projectId=285647&amp;programId=10000009</t>
  </si>
  <si>
    <t>https://ec.europa.eu/research/participants/api/contact/indexcontactproject.html?pic=999866107&amp;projectId=285647&amp;programId=10000009</t>
  </si>
  <si>
    <t>Marilina</t>
  </si>
  <si>
    <t>https://ec.europa.eu/research/participants/api/contact/indexcontactproject.html?pic=997826391&amp;projectId=285647&amp;programId=10000009</t>
  </si>
  <si>
    <t>Simoes</t>
  </si>
  <si>
    <t>https://ec.europa.eu/research/participants/api/contact/indexcontactproject.html?pic=999538441&amp;projectId=285647&amp;programId=10000009</t>
  </si>
  <si>
    <t>https://ec.europa.eu/research/participants/api/contact/indexcontactproject.html?pic=999985223&amp;projectId=285647&amp;programId=10000009</t>
  </si>
  <si>
    <t>THE ISRAEL ELECTRIC CORPORATION LIMITED</t>
  </si>
  <si>
    <t>IEC</t>
  </si>
  <si>
    <t>NTIV HAOR 1</t>
  </si>
  <si>
    <t>www.israel-electric.co.il</t>
  </si>
  <si>
    <t>IL520000472</t>
  </si>
  <si>
    <t>https://ec.europa.eu/research/participants/api/contact/indexcontactproject.html?pic=998827237&amp;projectId=285647&amp;programId=10000009</t>
  </si>
  <si>
    <t>GASERA OY</t>
  </si>
  <si>
    <t>GASERA</t>
  </si>
  <si>
    <t>TYKISTOKATU 4</t>
  </si>
  <si>
    <t>www.gasera.fi</t>
  </si>
  <si>
    <t>FI19304530</t>
  </si>
  <si>
    <t>Kotro</t>
  </si>
  <si>
    <t>Banská Bystrica</t>
  </si>
  <si>
    <t>Delvaux</t>
  </si>
  <si>
    <t>BT3 9DT</t>
  </si>
  <si>
    <t>Evain</t>
  </si>
  <si>
    <t>+34 942 270139</t>
  </si>
  <si>
    <t>PLAYGEN LIMITED</t>
  </si>
  <si>
    <t>PlayGen Ltd</t>
  </si>
  <si>
    <t>86 PAUL STREET, 3RD FLOOR</t>
  </si>
  <si>
    <t>GB798524079</t>
  </si>
  <si>
    <t>Burns</t>
  </si>
  <si>
    <t>Ger</t>
  </si>
  <si>
    <t>Amro</t>
  </si>
  <si>
    <t>Satti</t>
  </si>
  <si>
    <t>FSC</t>
  </si>
  <si>
    <t>+47 22 03 70 01</t>
  </si>
  <si>
    <t>SCP</t>
  </si>
  <si>
    <t>DEN HAAG ('S-GRAVENHAGE)</t>
  </si>
  <si>
    <t>2500 BD</t>
  </si>
  <si>
    <t>Knevel</t>
  </si>
  <si>
    <t>AGENTIA SPATIALA ROMANA</t>
  </si>
  <si>
    <t>ROMANIAN SPACE AGENCY</t>
  </si>
  <si>
    <t>MENDELEEV 21-25 SECTORUL 1</t>
  </si>
  <si>
    <t>www.rosa.ro</t>
  </si>
  <si>
    <t>RO22137794</t>
  </si>
  <si>
    <t>Marten</t>
  </si>
  <si>
    <t>BEIA CONSULT INTERNATIONAL SRL</t>
  </si>
  <si>
    <t>BEIA</t>
  </si>
  <si>
    <t>STREET POIANA NARCISELOR 12 1ST FLOOR APARTMENT 3 SECTOR 1</t>
  </si>
  <si>
    <t>RO1572582</t>
  </si>
  <si>
    <t>Enache</t>
  </si>
  <si>
    <t>PULSE</t>
  </si>
  <si>
    <t>https://ec.europa.eu/research/participants/api/contact/indexcontactproject.html?pic=951262220&amp;projectId=607799&amp;programId=10000009</t>
  </si>
  <si>
    <t>https://ec.europa.eu/research/participants/api/contact/indexcontactproject.html?pic=999705281&amp;projectId=607799&amp;programId=10000009</t>
  </si>
  <si>
    <t>+44 2075593550</t>
  </si>
  <si>
    <t>https://ec.europa.eu/research/participants/api/contact/indexcontactproject.html?pic=993521919&amp;projectId=607799&amp;programId=10000009</t>
  </si>
  <si>
    <t>ONEST SOLUTIONS SRL</t>
  </si>
  <si>
    <t>ONEST SOLUTIONS</t>
  </si>
  <si>
    <t>STRADA SIMION MANDRESCU 22</t>
  </si>
  <si>
    <t>VOLUNTARI ILFOV</t>
  </si>
  <si>
    <t>www.onestsolutions.ro</t>
  </si>
  <si>
    <t>https://ec.europa.eu/research/participants/api/contact/indexcontactproject.html?pic=952037444&amp;projectId=607799&amp;programId=10000009</t>
  </si>
  <si>
    <t>Viorel</t>
  </si>
  <si>
    <t>Petcu</t>
  </si>
  <si>
    <t>+40 728728523</t>
  </si>
  <si>
    <t>+40 212527663</t>
  </si>
  <si>
    <t>https://ec.europa.eu/research/participants/api/contact/indexcontactproject.html?pic=999539605&amp;projectId=607799&amp;programId=10000009</t>
  </si>
  <si>
    <t>TRILATERAL RESEARCH LTD</t>
  </si>
  <si>
    <t>ONE KNIGHTSBRIDGE GREEN OFFICE 5.12, 5TH FLOOR</t>
  </si>
  <si>
    <t>SW1X 7QA</t>
  </si>
  <si>
    <t>https://ec.europa.eu/research/participants/api/contact/indexcontactproject.html?pic=923930724&amp;projectId=607799&amp;programId=10000009</t>
  </si>
  <si>
    <t>https://ec.europa.eu/research/participants/api/contact/indexcontactproject.html?pic=998627417&amp;projectId=607799&amp;programId=10000009</t>
  </si>
  <si>
    <t>CESS GMBH CENTRE FOR EUROPEAN SECURITY STRATEGIES</t>
  </si>
  <si>
    <t>CESS</t>
  </si>
  <si>
    <t>GRUNWALDER STRASSE 155A</t>
  </si>
  <si>
    <t>www.cess-net.eu</t>
  </si>
  <si>
    <t>https://ec.europa.eu/research/participants/api/contact/indexcontactproject.html?pic=986760049&amp;projectId=607799&amp;programId=10000009</t>
  </si>
  <si>
    <t>Hutter</t>
  </si>
  <si>
    <t>+49 8969377147</t>
  </si>
  <si>
    <t>+49 8999579490</t>
  </si>
  <si>
    <t>https://ec.europa.eu/research/participants/api/contact/indexcontactproject.html?pic=999915771&amp;projectId=607799&amp;programId=10000009</t>
  </si>
  <si>
    <t>Filippo Elvino</t>
  </si>
  <si>
    <t>https://ec.europa.eu/research/participants/api/contact/indexcontactproject.html?pic=973746432&amp;projectId=608058&amp;programId=10000009</t>
  </si>
  <si>
    <t>+30 2108094500</t>
  </si>
  <si>
    <t>https://ec.europa.eu/research/participants/api/contact/indexcontactproject.html?pic=999705281&amp;projectId=608058&amp;programId=10000009</t>
  </si>
  <si>
    <t>https://ec.europa.eu/research/participants/api/contact/indexcontactproject.html?pic=999607214&amp;projectId=608058&amp;programId=10000009</t>
  </si>
  <si>
    <t>Buchman</t>
  </si>
  <si>
    <t>+48 225694330</t>
  </si>
  <si>
    <t>+48 225694331</t>
  </si>
  <si>
    <t>https://ec.europa.eu/research/participants/api/contact/indexcontactproject.html?pic=999994632&amp;projectId=608058&amp;programId=10000009</t>
  </si>
  <si>
    <t>https://ec.europa.eu/research/participants/api/contact/indexcontactproject.html?pic=999859705&amp;projectId=608058&amp;programId=10000009</t>
  </si>
  <si>
    <t>+44 1912273757</t>
  </si>
  <si>
    <t>https://ec.europa.eu/research/participants/api/contact/indexcontactproject.html?pic=923930724&amp;projectId=608058&amp;programId=10000009</t>
  </si>
  <si>
    <t>SACHSISCHES LANDESAMT FUR UMWELT LANDWIRTSCHAFT UND GEOLOGIE</t>
  </si>
  <si>
    <t>LfULG</t>
  </si>
  <si>
    <t>August-BOckstiegel-Strasse 1</t>
  </si>
  <si>
    <t>http://www.smul.sachsen.de/lfulg/</t>
  </si>
  <si>
    <t>https://ec.europa.eu/research/participants/api/contact/indexcontactproject.html?pic=986309969&amp;projectId=608058&amp;programId=10000009</t>
  </si>
  <si>
    <t>+49 35189284514</t>
  </si>
  <si>
    <t>+49 351 89284099</t>
  </si>
  <si>
    <t>https://ec.europa.eu/research/participants/api/contact/indexcontactproject.html?pic=999643492&amp;projectId=608058&amp;programId=10000009</t>
  </si>
  <si>
    <t>Ayse Nuray</t>
  </si>
  <si>
    <t>Karanci</t>
  </si>
  <si>
    <t>+90 3122103127</t>
  </si>
  <si>
    <t>Juan C.</t>
  </si>
  <si>
    <t>Meelis</t>
  </si>
  <si>
    <t>DUBLIN 2</t>
  </si>
  <si>
    <t>MINISTRY OF HEALTH</t>
  </si>
  <si>
    <t>Guglielmi</t>
  </si>
  <si>
    <t>2 AVENUE DE L'UNIVERSITE</t>
  </si>
  <si>
    <t>ESCH-SUR-ALZETTE</t>
  </si>
  <si>
    <t>MITTUNIVERSITETET</t>
  </si>
  <si>
    <t>MIUN</t>
  </si>
  <si>
    <t>HOLMGATAN 10</t>
  </si>
  <si>
    <t>SE202100452401</t>
  </si>
  <si>
    <t>PEP</t>
  </si>
  <si>
    <t>https://ec.europa.eu/research/participants/api/contact/indexcontactproject.html?pic=999579860&amp;projectId=284927&amp;programId=10000009</t>
  </si>
  <si>
    <t>FOUNDATION - GLOBAL RISK FORUM GRF DAVOS STIFTUNG</t>
  </si>
  <si>
    <t>GRF</t>
  </si>
  <si>
    <t>www.grforum.org</t>
  </si>
  <si>
    <t>https://ec.europa.eu/research/participants/api/contact/indexcontactproject.html?pic=973350284&amp;projectId=284927&amp;programId=10000009</t>
  </si>
  <si>
    <t>Stal</t>
  </si>
  <si>
    <t>https://ec.europa.eu/research/participants/api/contact/indexcontactproject.html?pic=999842245&amp;projectId=284927&amp;programId=10000009</t>
  </si>
  <si>
    <t>Hautamäki</t>
  </si>
  <si>
    <t>https://ec.europa.eu/research/participants/api/contact/indexcontactproject.html?pic=999823524&amp;projectId=284927&amp;programId=10000009</t>
  </si>
  <si>
    <t>INCONNECT VOF</t>
  </si>
  <si>
    <t>INCONNECT</t>
  </si>
  <si>
    <t>NOORDERHOOFD 46</t>
  </si>
  <si>
    <t>DOORDRECHT</t>
  </si>
  <si>
    <t>3311 RD</t>
  </si>
  <si>
    <t>www.inconnect.nl</t>
  </si>
  <si>
    <t>NL819316404B01</t>
  </si>
  <si>
    <t>https://ec.europa.eu/research/participants/api/contact/indexcontactproject.html?pic=988464048&amp;projectId=284927&amp;programId=10000009</t>
  </si>
  <si>
    <t>Van Het Erve</t>
  </si>
  <si>
    <t>Ardaco, a.s.</t>
  </si>
  <si>
    <t>ADO</t>
  </si>
  <si>
    <t>Polianky 5</t>
  </si>
  <si>
    <t>SVEUCILISTE U ZAGREBU RUDARSKO-GEOLOSKO-NAFTNI FAKULTET</t>
  </si>
  <si>
    <t>UNIZG-RGNF</t>
  </si>
  <si>
    <t>PIEROTTIJEVA 6</t>
  </si>
  <si>
    <t>www.rgn.hr</t>
  </si>
  <si>
    <t>HR99534693762</t>
  </si>
  <si>
    <t>Una</t>
  </si>
  <si>
    <t>Peadar</t>
  </si>
  <si>
    <t>Ender</t>
  </si>
  <si>
    <t>UNION INTERNATIONALE DES SOCIETES DE TRANSPORT COMBINE RAIL-ROUTE SCRL</t>
  </si>
  <si>
    <t>UIRR</t>
  </si>
  <si>
    <t>www.uirr.com</t>
  </si>
  <si>
    <t>BE0443774307</t>
  </si>
  <si>
    <t>Feyen</t>
  </si>
  <si>
    <t>PPI</t>
  </si>
  <si>
    <t>Lucien</t>
  </si>
  <si>
    <t>Faenzi</t>
  </si>
  <si>
    <t>AMERICAN UNIVERSITY OF ARMENIA FOUNDATION</t>
  </si>
  <si>
    <t>AUAF</t>
  </si>
  <si>
    <t>BAGHRAMYAN AVENUE 40</t>
  </si>
  <si>
    <t>AM01511187</t>
  </si>
  <si>
    <t>Krebs</t>
  </si>
  <si>
    <t>SAAB AKTIEBOLAG</t>
  </si>
  <si>
    <t>SAAB</t>
  </si>
  <si>
    <t>581 88</t>
  </si>
  <si>
    <t>www.saabgroup.com</t>
  </si>
  <si>
    <t>SE556036079301</t>
  </si>
  <si>
    <t>Font Jornet</t>
  </si>
  <si>
    <t>AGENCIJA ZA MOBILNOST I PROGRAME EUROPSKE UNIJE</t>
  </si>
  <si>
    <t>AMEUP</t>
  </si>
  <si>
    <t>FRANKOPANSKA  26</t>
  </si>
  <si>
    <t>HR25385906011</t>
  </si>
  <si>
    <t>Avi</t>
  </si>
  <si>
    <t>Dumitrescu</t>
  </si>
  <si>
    <t>WOJSKOWA AKADEMIA TECHNICZNA IM.JAROSLAWA DABROWSKIEGO</t>
  </si>
  <si>
    <t>WAT</t>
  </si>
  <si>
    <t>UL. GEN. SYLWESTRA KALISKIEGO 2</t>
  </si>
  <si>
    <t>00 908</t>
  </si>
  <si>
    <t>www.wat.edu.pl</t>
  </si>
  <si>
    <t>PL5270206300</t>
  </si>
  <si>
    <t>DAUGAVPILS</t>
  </si>
  <si>
    <t>+34 94 601 28 95</t>
  </si>
  <si>
    <t>Jean-Guy</t>
  </si>
  <si>
    <t>ALGOSYSTEMS ANONIMI TECHNIKI EMPORIKI ETAIRIA PLIROFORIKIS AUTOMATISMON KAI METROLOGIAS</t>
  </si>
  <si>
    <t>ALGOSYSTEMS</t>
  </si>
  <si>
    <t>LEOFOROS SYGGROU 206</t>
  </si>
  <si>
    <t>www.algosystems.gr</t>
  </si>
  <si>
    <t>EL094154302</t>
  </si>
  <si>
    <t>ELES DOO SISTEMSKI OPERATER PRENOSNEGA ELEKTROENERGETSKEGA OMREZJA</t>
  </si>
  <si>
    <t>ELECTRICITY TRANSMISSION SYSTEM OPERATOR</t>
  </si>
  <si>
    <t>HAJDRIHOVA ULICA 2</t>
  </si>
  <si>
    <t>www.eles.si</t>
  </si>
  <si>
    <t>SI20874731</t>
  </si>
  <si>
    <t>SIV</t>
  </si>
  <si>
    <t>CLMS (UK) LIMITED</t>
  </si>
  <si>
    <t>CLMS</t>
  </si>
  <si>
    <t>UNIVERSITY WAY KNOWLEDGE DOCK BUSINESS CENTRE 4</t>
  </si>
  <si>
    <t>www.clmsuk.com</t>
  </si>
  <si>
    <t>GB930359627</t>
  </si>
  <si>
    <t>Zorgios</t>
  </si>
  <si>
    <t>COCAE</t>
  </si>
  <si>
    <t>V.E. LASHKARYOV INSTITUTE OF SEMICONDUCTOR PHYSICS OF THE NATIONAL ACADEMY OF SCIENCE OF UKRAINE</t>
  </si>
  <si>
    <t>LISP</t>
  </si>
  <si>
    <t>PROSPEKT NAUKY  41</t>
  </si>
  <si>
    <t>www.isp.kiev.ua</t>
  </si>
  <si>
    <t>UA054169526509</t>
  </si>
  <si>
    <t>https://ec.europa.eu/research/participants/api/contact/indexcontactproject.html?pic=998739355&amp;projectId=218000&amp;programId=10000009</t>
  </si>
  <si>
    <t>Volodymyr Anastasiyovych</t>
  </si>
  <si>
    <t>Gnatyuk</t>
  </si>
  <si>
    <t>https://ec.europa.eu/research/participants/api/contact/indexcontactproject.html?pic=999893849&amp;projectId=218000&amp;programId=10000009</t>
  </si>
  <si>
    <t>Lambropoulos</t>
  </si>
  <si>
    <t>https://ec.europa.eu/research/participants/api/contact/indexcontactproject.html?pic=999920718&amp;projectId=218000&amp;programId=10000009</t>
  </si>
  <si>
    <t>Arturs</t>
  </si>
  <si>
    <t>Medvids</t>
  </si>
  <si>
    <t>Chernivtsi Yuriy Fedkovych National University</t>
  </si>
  <si>
    <t>CYFNU</t>
  </si>
  <si>
    <t>2 Kotsjubynskyi Str.</t>
  </si>
  <si>
    <t>Chernivtsi</t>
  </si>
  <si>
    <t>https://ec.europa.eu/research/participants/api/contact/indexcontactproject.html?pic=999501387&amp;projectId=218000&amp;programId=10000009</t>
  </si>
  <si>
    <t>Leonid A.</t>
  </si>
  <si>
    <t>Kosyachenko</t>
  </si>
  <si>
    <t>https://ec.europa.eu/research/participants/api/contact/indexcontactproject.html?pic=999434457&amp;projectId=218000&amp;programId=10000009</t>
  </si>
  <si>
    <t>Spartiotis</t>
  </si>
  <si>
    <t>https://ec.europa.eu/research/participants/api/contact/indexcontactproject.html?pic=999841760&amp;projectId=218000&amp;programId=10000009</t>
  </si>
  <si>
    <t>https://ec.europa.eu/research/participants/api/contact/indexcontactproject.html?pic=999978239&amp;projectId=218000&amp;programId=10000009</t>
  </si>
  <si>
    <t>https://ec.europa.eu/research/participants/api/contact/indexcontactproject.html?pic=999564922&amp;projectId=218000&amp;programId=10000009</t>
  </si>
  <si>
    <t>Potiriadis</t>
  </si>
  <si>
    <t>https://ec.europa.eu/research/participants/api/contact/indexcontactproject.html?pic=999861354&amp;projectId=218000&amp;programId=10000009</t>
  </si>
  <si>
    <t>GLASGOW CITY COUNCIL</t>
  </si>
  <si>
    <t>GCC</t>
  </si>
  <si>
    <t>285 GEORGE STREET FINANCIAL SERVICES</t>
  </si>
  <si>
    <t>G2 1DU</t>
  </si>
  <si>
    <t>GB653051560</t>
  </si>
  <si>
    <t>RIGAS DOME</t>
  </si>
  <si>
    <t>RATSLAUKUMS  1</t>
  </si>
  <si>
    <t>DIGINEXT</t>
  </si>
  <si>
    <t>370 RUE RENE DESCARTES LES HAUTS DE LA DURANNE IMMEUBLES A ET B</t>
  </si>
  <si>
    <t>http://www.diginext.fr</t>
  </si>
  <si>
    <t>FR70408225845</t>
  </si>
  <si>
    <t>+33 5 61 17 62 97</t>
  </si>
  <si>
    <t>+33 5 61 17 65 78</t>
  </si>
  <si>
    <t>EXUS SOFTWARE LTD</t>
  </si>
  <si>
    <t>EXUS</t>
  </si>
  <si>
    <t>OLD BROAD STREET 25 TOWER 42</t>
  </si>
  <si>
    <t>EC2N 1PB</t>
  </si>
  <si>
    <t>www.exus.co.uk</t>
  </si>
  <si>
    <t>GB141852815</t>
  </si>
  <si>
    <t>BAMAKO</t>
  </si>
  <si>
    <t>EUTEMA GMBH</t>
  </si>
  <si>
    <t>LINDENGASSE 43 13</t>
  </si>
  <si>
    <t>ATU66875367</t>
  </si>
  <si>
    <t>+34 914585252</t>
  </si>
  <si>
    <t>UNIVERSITE DU LUXEMBOURG</t>
  </si>
  <si>
    <t>uni.lu</t>
  </si>
  <si>
    <t>http://wwwen.uni.lu</t>
  </si>
  <si>
    <t>LU19805732</t>
  </si>
  <si>
    <t>Funk</t>
  </si>
  <si>
    <t>+352 46 66 44 6586</t>
  </si>
  <si>
    <t>Lucian</t>
  </si>
  <si>
    <t>Florea</t>
  </si>
  <si>
    <t>GMV SOLUCIONES GLOBALES INTERNET SAU</t>
  </si>
  <si>
    <t>GMV-SGI</t>
  </si>
  <si>
    <t>ESA83057034</t>
  </si>
  <si>
    <t>+34 91 807 21 00</t>
  </si>
  <si>
    <t>Delo</t>
  </si>
  <si>
    <t>3072 AP</t>
  </si>
  <si>
    <t>+31 15 27 84756</t>
  </si>
  <si>
    <t>REDIRNET</t>
  </si>
  <si>
    <t>https://ec.europa.eu/research/participants/api/contact/indexcontactproject.html?pic=999593731&amp;projectId=607768&amp;programId=10000009</t>
  </si>
  <si>
    <t>+421 254771004</t>
  </si>
  <si>
    <t>https://ec.europa.eu/research/participants/api/contact/indexcontactproject.html?pic=999971837&amp;projectId=607768&amp;programId=10000009</t>
  </si>
  <si>
    <t>+386 1477 35 13</t>
  </si>
  <si>
    <t>PRAMACOM PRAGUE SPOL SRO</t>
  </si>
  <si>
    <t>PMC</t>
  </si>
  <si>
    <t>NA PISKACH 1667/36 DEJVICE</t>
  </si>
  <si>
    <t>www.pramacom.cz</t>
  </si>
  <si>
    <t>https://ec.europa.eu/research/participants/api/contact/indexcontactproject.html?pic=963434362&amp;projectId=607768&amp;programId=10000009</t>
  </si>
  <si>
    <t>Sabata</t>
  </si>
  <si>
    <t>https://ec.europa.eu/research/participants/api/contact/indexcontactproject.html?pic=999567347&amp;projectId=607768&amp;programId=10000009</t>
  </si>
  <si>
    <t>O Neill</t>
  </si>
  <si>
    <t>+44 7785925450</t>
  </si>
  <si>
    <t>VERDE SRO</t>
  </si>
  <si>
    <t>VERDE s.r.o.</t>
  </si>
  <si>
    <t>Budatinska 12</t>
  </si>
  <si>
    <t>www.verdesro.sk</t>
  </si>
  <si>
    <t>https://ec.europa.eu/research/participants/api/contact/indexcontactproject.html?pic=952363849&amp;projectId=607768&amp;programId=10000009</t>
  </si>
  <si>
    <t>Szarka</t>
  </si>
  <si>
    <t>https://ec.europa.eu/research/participants/api/contact/indexcontactproject.html?pic=999878620&amp;projectId=607768&amp;programId=10000009</t>
  </si>
  <si>
    <t>https://ec.europa.eu/research/participants/api/contact/indexcontactproject.html?pic=999701692&amp;projectId=607768&amp;programId=10000009</t>
  </si>
  <si>
    <t>Dohanyos</t>
  </si>
  <si>
    <t>+421 232212311</t>
  </si>
  <si>
    <t>NEXTEL SA</t>
  </si>
  <si>
    <t>NEXTEL</t>
  </si>
  <si>
    <t>EDIFICIO 207 BLOQUE B 1 PARQUE TECNOLOGICO</t>
  </si>
  <si>
    <t>ESA48277404</t>
  </si>
  <si>
    <t>https://ec.europa.eu/research/participants/api/contact/indexcontactproject.html?pic=999491881&amp;projectId=607768&amp;programId=10000009</t>
  </si>
  <si>
    <t>+34 944035555</t>
  </si>
  <si>
    <t>+34 944035550</t>
  </si>
  <si>
    <t>CENTRE D'EXCELLENCE EN TECHNOLOGIES DE L'INFORMATION ET DE LA COMMUNICATION</t>
  </si>
  <si>
    <t>CETIC</t>
  </si>
  <si>
    <t>AVENUE JEAN MERMOZ 28</t>
  </si>
  <si>
    <t>www.cetic.be</t>
  </si>
  <si>
    <t>BE0474549932</t>
  </si>
  <si>
    <t>https://ec.europa.eu/research/participants/api/contact/indexcontactproject.html?pic=999639127&amp;projectId=607768&amp;programId=10000009</t>
  </si>
  <si>
    <t>Deprez</t>
  </si>
  <si>
    <t>+32 71490734</t>
  </si>
  <si>
    <t>+352 46 66 44 6575</t>
  </si>
  <si>
    <t>RMP</t>
  </si>
  <si>
    <t>Nuremberg</t>
  </si>
  <si>
    <t>FREESIC</t>
  </si>
  <si>
    <t>MINISTERE D'ETAT</t>
  </si>
  <si>
    <t>CHATEAU DE SENNINGEN</t>
  </si>
  <si>
    <t>SENNINGEN</t>
  </si>
  <si>
    <t>L-6961</t>
  </si>
  <si>
    <t>https://ec.europa.eu/research/participants/api/contact/indexcontactproject.html?pic=999641552&amp;projectId=285205&amp;programId=10000009</t>
  </si>
  <si>
    <t>Laures</t>
  </si>
  <si>
    <t>NARODNY BEZPECNOSTNY URAD</t>
  </si>
  <si>
    <t>NSA</t>
  </si>
  <si>
    <t>BUDATINSKA 30</t>
  </si>
  <si>
    <t>850 07</t>
  </si>
  <si>
    <t>www.nbusr.sk</t>
  </si>
  <si>
    <t>https://ec.europa.eu/research/participants/api/contact/indexcontactproject.html?pic=963224454&amp;projectId=285205&amp;programId=10000009</t>
  </si>
  <si>
    <t>Simoncicova</t>
  </si>
  <si>
    <t>https://ec.europa.eu/research/participants/api/contact/indexcontactproject.html?pic=963434362&amp;projectId=285205&amp;programId=10000009</t>
  </si>
  <si>
    <t>Planovsky</t>
  </si>
  <si>
    <t>+420 220 560 229</t>
  </si>
  <si>
    <t>https://ec.europa.eu/research/participants/api/contact/indexcontactproject.html?pic=999567347&amp;projectId=285205&amp;programId=10000009</t>
  </si>
  <si>
    <t>+44 7785 925450</t>
  </si>
  <si>
    <t>https://ec.europa.eu/research/participants/api/contact/indexcontactproject.html?pic=999878620&amp;projectId=285205&amp;programId=10000009</t>
  </si>
  <si>
    <t>https://ec.europa.eu/research/participants/api/contact/indexcontactproject.html?pic=999701692&amp;projectId=285205&amp;programId=10000009</t>
  </si>
  <si>
    <t>Vanya</t>
  </si>
  <si>
    <t>https://ec.europa.eu/research/participants/api/contact/indexcontactproject.html?pic=999969509&amp;projectId=285205&amp;programId=10000009</t>
  </si>
  <si>
    <t>https://ec.europa.eu/research/participants/api/contact/indexcontactproject.html?pic=999491881&amp;projectId=285205&amp;programId=10000009</t>
  </si>
  <si>
    <t>Bazo</t>
  </si>
  <si>
    <t>WORLD CONSULT AS</t>
  </si>
  <si>
    <t>WCT</t>
  </si>
  <si>
    <t>BENIAKOVA 3</t>
  </si>
  <si>
    <t>https://ec.europa.eu/research/participants/api/contact/indexcontactproject.html?pic=963422431&amp;projectId=285205&amp;programId=10000009</t>
  </si>
  <si>
    <t>Vojtech</t>
  </si>
  <si>
    <t>Lampert</t>
  </si>
  <si>
    <t>+421 265 441 134</t>
  </si>
  <si>
    <t>COMPAGNIE INDUSTRIELLE DES LASERS CILAS SA</t>
  </si>
  <si>
    <t>CILAS</t>
  </si>
  <si>
    <t>AVENUE BUFFON ZI LA SOURCE 8</t>
  </si>
  <si>
    <t>www.cilas.com</t>
  </si>
  <si>
    <t>Soubrane</t>
  </si>
  <si>
    <t>SFS</t>
  </si>
  <si>
    <t>Carras</t>
  </si>
  <si>
    <t>TECNATOM S.A.</t>
  </si>
  <si>
    <t>Avenida Montes de Oca  1</t>
  </si>
  <si>
    <t>SAN SEBASTIAN DE LOS REYES - MADRID</t>
  </si>
  <si>
    <t>www.tecnatom.es</t>
  </si>
  <si>
    <t>ESA28074078</t>
  </si>
  <si>
    <t>INSTITUT FRANCO-ALLEMAND DE RECHERCHES DE SAINT LOUIS</t>
  </si>
  <si>
    <t>RUE DU GENERAL CASSAGNOU 5</t>
  </si>
  <si>
    <t>SAINT-LOUIS</t>
  </si>
  <si>
    <t>www.isl.eu</t>
  </si>
  <si>
    <t>Moeglin</t>
  </si>
  <si>
    <t>VERTICAL</t>
  </si>
  <si>
    <t>LIER</t>
  </si>
  <si>
    <t>M-SQUARED LASERS LIMITED</t>
  </si>
  <si>
    <t>M2</t>
  </si>
  <si>
    <t>VENTURE BUILDING 1 KELVIN CAMPUS MARYHILL ROAD WEST OF SCOTLAND SCIENCE PARK</t>
  </si>
  <si>
    <t>www.m2lasers.com</t>
  </si>
  <si>
    <t>GB870985576</t>
  </si>
  <si>
    <t>Giannini</t>
  </si>
  <si>
    <t>GARBSEN</t>
  </si>
  <si>
    <t>MITTWEIDA</t>
  </si>
  <si>
    <t>SFERA</t>
  </si>
  <si>
    <t>Ulisse</t>
  </si>
  <si>
    <t>+33 1 30 77 68 93</t>
  </si>
  <si>
    <t>Forensic Science Service Ltd.</t>
  </si>
  <si>
    <t>Trident Court, 2390 Solihull Parkway, Birmingham Business Park</t>
  </si>
  <si>
    <t>B37 7YN</t>
  </si>
  <si>
    <t>https://ec.europa.eu/research/participants/api/contact/indexcontactproject.html?pic=996281181&amp;projectId=242345&amp;programId=10000009</t>
  </si>
  <si>
    <t>Buffery</t>
  </si>
  <si>
    <t>+44 1256 771521</t>
  </si>
  <si>
    <t>https://ec.europa.eu/research/participants/api/contact/indexcontactproject.html?pic=987798046&amp;projectId=242345&amp;programId=10000009</t>
  </si>
  <si>
    <t>+1 520 626 4602</t>
  </si>
  <si>
    <t>+1 520 626 4520</t>
  </si>
  <si>
    <t>BUNDESKRIMINALAMT</t>
  </si>
  <si>
    <t>BKA</t>
  </si>
  <si>
    <t>Am Treptower Park 5-8</t>
  </si>
  <si>
    <t>www.bka.de</t>
  </si>
  <si>
    <t>DE113833290</t>
  </si>
  <si>
    <t>https://ec.europa.eu/research/participants/api/contact/indexcontactproject.html?pic=997900887&amp;projectId=242345&amp;programId=10000009</t>
  </si>
  <si>
    <t>Bastisch</t>
  </si>
  <si>
    <t>+49 (0) 611 5516030</t>
  </si>
  <si>
    <t>+49 611 5545089</t>
  </si>
  <si>
    <t>https://ec.europa.eu/research/participants/api/contact/indexcontactproject.html?pic=999855437&amp;projectId=242345&amp;programId=10000009</t>
  </si>
  <si>
    <t>Parson</t>
  </si>
  <si>
    <t>+43 512 9003 70640</t>
  </si>
  <si>
    <t>+43 512 9003 73640</t>
  </si>
  <si>
    <t>GRID XITEK LIMITED</t>
  </si>
  <si>
    <t>GX</t>
  </si>
  <si>
    <t>The Mayfield</t>
  </si>
  <si>
    <t>Usk</t>
  </si>
  <si>
    <t>NP15 1SY</t>
  </si>
  <si>
    <t>www.gxl.co.uk</t>
  </si>
  <si>
    <t>https://ec.europa.eu/research/participants/api/contact/indexcontactproject.html?pic=996028011&amp;projectId=242345&amp;programId=10000009</t>
  </si>
  <si>
    <t>+44 1291 673437</t>
  </si>
  <si>
    <t>+44 1291 673438</t>
  </si>
  <si>
    <t>https://ec.europa.eu/research/participants/api/contact/indexcontactproject.html?pic=998203527&amp;projectId=242345&amp;programId=10000009</t>
  </si>
  <si>
    <t>Ate</t>
  </si>
  <si>
    <t>+31 6 481 32 168</t>
  </si>
  <si>
    <t>Kemp</t>
  </si>
  <si>
    <t>Jepsen</t>
  </si>
  <si>
    <t>+49 8912052723</t>
  </si>
  <si>
    <t>Lobo</t>
  </si>
  <si>
    <t>TFS</t>
  </si>
  <si>
    <t>DAG HAMMARSKJOLDS VAG 58A</t>
  </si>
  <si>
    <t>Jarvius</t>
  </si>
  <si>
    <t>Mirela</t>
  </si>
  <si>
    <t>APP</t>
  </si>
  <si>
    <t>XENICS NV</t>
  </si>
  <si>
    <t>XENICS</t>
  </si>
  <si>
    <t>AMBACHTENLAAN 44</t>
  </si>
  <si>
    <t>www.xenics.com</t>
  </si>
  <si>
    <t>BE0473044848</t>
  </si>
  <si>
    <t>Hui</t>
  </si>
  <si>
    <t>BAY ZOLTAN ALKALMAZOTT KUTATASI KOZALAPITVANY</t>
  </si>
  <si>
    <t>BZF</t>
  </si>
  <si>
    <t>FEHERVARI UT 130</t>
  </si>
  <si>
    <t>www.bzaka.hu</t>
  </si>
  <si>
    <t>EPPRA S.A.S.</t>
  </si>
  <si>
    <t>EPPRA</t>
  </si>
  <si>
    <t>Avenue du Québec 16, Parc d'Affaires Silic de Villebon Courtaboeuf</t>
  </si>
  <si>
    <t>Habitzel</t>
  </si>
  <si>
    <t>KIDLINGTON</t>
  </si>
  <si>
    <t>Ilkka</t>
  </si>
  <si>
    <t>Jörgen</t>
  </si>
  <si>
    <t>NORSK ELEKTRO OPTIKK AS</t>
  </si>
  <si>
    <t>PROST STABELS VEI 22</t>
  </si>
  <si>
    <t>SKEDSMOKORSET</t>
  </si>
  <si>
    <t>www.neo.no</t>
  </si>
  <si>
    <t>NO939377409MVA</t>
  </si>
  <si>
    <t>Kaspersen</t>
  </si>
  <si>
    <t>+47 67974700</t>
  </si>
  <si>
    <t>IDETECT 4ALL</t>
  </si>
  <si>
    <t>https://ec.europa.eu/research/participants/api/contact/indexcontactproject.html?pic=999942834&amp;projectId=217872&amp;programId=10000009</t>
  </si>
  <si>
    <t>Danna</t>
  </si>
  <si>
    <t>Goldhagen</t>
  </si>
  <si>
    <t>+972 3 7534488</t>
  </si>
  <si>
    <t>+972 3 753 4489</t>
  </si>
  <si>
    <t>LIEGE AIR CARGO HANDLING SERVICES SA</t>
  </si>
  <si>
    <t>LACHS</t>
  </si>
  <si>
    <t>AEROPORT DE BIERSET, BUILDING 76, HALL DE FRET 2</t>
  </si>
  <si>
    <t>GRACE HOLLOGNE</t>
  </si>
  <si>
    <t>https://ec.europa.eu/research/participants/api/contact/indexcontactproject.html?pic=999956802&amp;projectId=217872&amp;programId=10000009</t>
  </si>
  <si>
    <t>Yehene</t>
  </si>
  <si>
    <t>+32 496164057</t>
  </si>
  <si>
    <t>https://ec.europa.eu/research/participants/api/contact/indexcontactproject.html?pic=994462043&amp;projectId=217872&amp;programId=10000009</t>
  </si>
  <si>
    <t>Moran</t>
  </si>
  <si>
    <t>Naor</t>
  </si>
  <si>
    <t>MOTOROLA SOLUTIONS ISRAEL LTD</t>
  </si>
  <si>
    <t>MSIL</t>
  </si>
  <si>
    <t>NEGEV STREET 2</t>
  </si>
  <si>
    <t>www.motorola.com</t>
  </si>
  <si>
    <t>IL510180029</t>
  </si>
  <si>
    <t>https://ec.europa.eu/research/participants/api/contact/indexcontactproject.html?pic=999946811&amp;projectId=217872&amp;programId=10000009</t>
  </si>
  <si>
    <t>Kantsepolsky</t>
  </si>
  <si>
    <t>+972 3 5684028</t>
  </si>
  <si>
    <t>GENIKON AEROPORIKON EFARMOGON AE IDIOTIKI EPICHEIRISI PAROCHIS YPIRESION ASFALEIAS</t>
  </si>
  <si>
    <t>ODOS SKIATHOU 2</t>
  </si>
  <si>
    <t>546 46</t>
  </si>
  <si>
    <t>https://ec.europa.eu/research/participants/api/contact/indexcontactproject.html?pic=999677927&amp;projectId=217872&amp;programId=10000009</t>
  </si>
  <si>
    <t>Skepastianos</t>
  </si>
  <si>
    <t>+30 2310 413 545</t>
  </si>
  <si>
    <t>+30 2310 413 405</t>
  </si>
  <si>
    <t>https://ec.europa.eu/research/participants/api/contact/indexcontactproject.html?pic=999938081&amp;projectId=217872&amp;programId=10000009</t>
  </si>
  <si>
    <t>Tejera</t>
  </si>
  <si>
    <t>+34 915679400</t>
  </si>
  <si>
    <t>+34 915679401</t>
  </si>
  <si>
    <t>Azimuth Technologies Limited</t>
  </si>
  <si>
    <t>AZI</t>
  </si>
  <si>
    <t>Hataasiah St Raanana 15</t>
  </si>
  <si>
    <t>Raanana</t>
  </si>
  <si>
    <t>www.azimuth.co.il</t>
  </si>
  <si>
    <t>https://ec.europa.eu/research/participants/api/contact/indexcontactproject.html?pic=999474518&amp;projectId=217872&amp;programId=10000009</t>
  </si>
  <si>
    <t>Shiri</t>
  </si>
  <si>
    <t>Septon-Etchin</t>
  </si>
  <si>
    <t>+972 9 7612500</t>
  </si>
  <si>
    <t>+972 9 740 8767</t>
  </si>
  <si>
    <t>C.A.L. Cargo Airlines Limited</t>
  </si>
  <si>
    <t>Hayarden St. 1, Airport City</t>
  </si>
  <si>
    <t>Ben Gurion Airport</t>
  </si>
  <si>
    <t>www.cal.co.il</t>
  </si>
  <si>
    <t>https://ec.europa.eu/research/participants/api/contact/indexcontactproject.html?pic=999813630&amp;projectId=217872&amp;programId=10000009</t>
  </si>
  <si>
    <t>+972 3 9779955</t>
  </si>
  <si>
    <t>+972 3 9702804</t>
  </si>
  <si>
    <t>ANA - AEROPORTOS DE PORTUGAL, SA</t>
  </si>
  <si>
    <t>RUA D - EDIFICIO 120, AEROPORTO DE LISBOA</t>
  </si>
  <si>
    <t>1700-008</t>
  </si>
  <si>
    <t>www.ana.pt</t>
  </si>
  <si>
    <t>https://ec.europa.eu/research/participants/api/contact/indexcontactproject.html?pic=999943222&amp;projectId=217872&amp;programId=10000009</t>
  </si>
  <si>
    <t>+351 21 841 35 00</t>
  </si>
  <si>
    <t>Instro Precision Limited</t>
  </si>
  <si>
    <t>Hornet Close, Pysons Road Industrial Estate</t>
  </si>
  <si>
    <t>Broadstairs Kent</t>
  </si>
  <si>
    <t>CT10 2YD</t>
  </si>
  <si>
    <t>www.instro.com</t>
  </si>
  <si>
    <t>https://ec.europa.eu/research/participants/api/contact/indexcontactproject.html?pic=999788216&amp;projectId=217872&amp;programId=10000009</t>
  </si>
  <si>
    <t>Michael Paul</t>
  </si>
  <si>
    <t>+44 1843 604455</t>
  </si>
  <si>
    <t>+44 1843 861032</t>
  </si>
  <si>
    <t>https://ec.europa.eu/research/participants/api/contact/indexcontactproject.html?pic=999719540&amp;projectId=217872&amp;programId=10000009</t>
  </si>
  <si>
    <t>Gaman</t>
  </si>
  <si>
    <t>VIA CAVOUR 2</t>
  </si>
  <si>
    <t>Puschitz</t>
  </si>
  <si>
    <t>Livio</t>
  </si>
  <si>
    <t>+353 1 6787636</t>
  </si>
  <si>
    <t>Vahid</t>
  </si>
  <si>
    <t>VALSTYBINIS MOKSLINIU TYRIMU INSTITUTAS FIZINIU IR TECHNOLOGIJOS MOKSLU CENTRAS</t>
  </si>
  <si>
    <t>FTMC</t>
  </si>
  <si>
    <t>Savanoriu  231</t>
  </si>
  <si>
    <t>www.ftmc.lt</t>
  </si>
  <si>
    <t>LT100005300110</t>
  </si>
  <si>
    <t>PHOENIX</t>
  </si>
  <si>
    <t>+47 67974900</t>
  </si>
  <si>
    <t>Bernardin</t>
  </si>
  <si>
    <t>CY.R.I.C CYPRUS RESEARCH AND INNOVATION CENTER LTD</t>
  </si>
  <si>
    <t>AGIAS ELENIS 6 AGIAS ELENIS BUILDING 4TH FLOOR FLAT OFFICE 43</t>
  </si>
  <si>
    <t>www.cneric.eu</t>
  </si>
  <si>
    <t>CY10312992T</t>
  </si>
  <si>
    <t>PQ</t>
  </si>
  <si>
    <t>Rudower Chaussee 29</t>
  </si>
  <si>
    <t>Brand</t>
  </si>
  <si>
    <t>Szekely</t>
  </si>
  <si>
    <t>+49-89-1205-7534</t>
  </si>
  <si>
    <t>ITACA</t>
  </si>
  <si>
    <t>Regione Sicilia</t>
  </si>
  <si>
    <t>Piazza Indipendenza 21</t>
  </si>
  <si>
    <t>IT02711070827</t>
  </si>
  <si>
    <t>ELITE</t>
  </si>
  <si>
    <t>INTACT</t>
  </si>
  <si>
    <t>CLEAR COMMUNICATION ASSOCIATES LIMITED - CCA</t>
  </si>
  <si>
    <t>WOAD LANE  - GREAT LINFORD 5</t>
  </si>
  <si>
    <t>MK14 5HE</t>
  </si>
  <si>
    <t>Håkon</t>
  </si>
  <si>
    <t>SECTOR</t>
  </si>
  <si>
    <t>B37 7YE</t>
  </si>
  <si>
    <t>IRC</t>
  </si>
  <si>
    <t>Polycarpou</t>
  </si>
  <si>
    <t>+357 22892252</t>
  </si>
  <si>
    <t>T6 ECOSYSTEMS SRL</t>
  </si>
  <si>
    <t>T6ECO</t>
  </si>
  <si>
    <t>VIA AURELIANA 63</t>
  </si>
  <si>
    <t>www.t-6.it</t>
  </si>
  <si>
    <t>IT08672841007</t>
  </si>
  <si>
    <t>REGIONE CAMPANIA</t>
  </si>
  <si>
    <t>REGCAM</t>
  </si>
  <si>
    <t>VIA S. LUCIA  81</t>
  </si>
  <si>
    <t>www.regione.campania.it</t>
  </si>
  <si>
    <t>IT03516070632</t>
  </si>
  <si>
    <t>Siffert</t>
  </si>
  <si>
    <t>+33 3 88106543</t>
  </si>
  <si>
    <t>Northallerton</t>
  </si>
  <si>
    <t>UNIVERSITY ST KLIMENT OHRIDSKI BITOLA</t>
  </si>
  <si>
    <t>USKO UKLO</t>
  </si>
  <si>
    <t>BULEVAR PRVI MAJ BB</t>
  </si>
  <si>
    <t>BITOLA</t>
  </si>
  <si>
    <t>http://www.uklo.edu.mk</t>
  </si>
  <si>
    <t>MK4002979132007</t>
  </si>
  <si>
    <t>PYRGOS</t>
  </si>
  <si>
    <t>ANAPTIXIAKI ETAIRIA PERIPHERIAS DITIKIS ELLADOS ANONIMI ETAIRIA OTA</t>
  </si>
  <si>
    <t>Olympiaki SA</t>
  </si>
  <si>
    <t>28TH OCTOBER STREET 54</t>
  </si>
  <si>
    <t>www.ileiaki.gr</t>
  </si>
  <si>
    <t>KONINKLIJKE LUCHTVAART MAATSCHAPPIJNV</t>
  </si>
  <si>
    <t>KLM</t>
  </si>
  <si>
    <t>AMSTERDAMSEWEG 55</t>
  </si>
  <si>
    <t>AMSTELVEEN</t>
  </si>
  <si>
    <t>1182 GP</t>
  </si>
  <si>
    <t>NL004983269B01</t>
  </si>
  <si>
    <t>SIL</t>
  </si>
  <si>
    <t>Jakobsen</t>
  </si>
  <si>
    <t>TERRASSA BARCELONA</t>
  </si>
  <si>
    <t>Isabel Maria</t>
  </si>
  <si>
    <t>Mckenzie</t>
  </si>
  <si>
    <t>Benedicte</t>
  </si>
  <si>
    <t>Kristiina</t>
  </si>
  <si>
    <t>Sandor</t>
  </si>
  <si>
    <t>BFC</t>
  </si>
  <si>
    <t>Ministry of Interior of the Slovak Republic</t>
  </si>
  <si>
    <t>MINV-APZ SK</t>
  </si>
  <si>
    <t>Pribinova 2</t>
  </si>
  <si>
    <t>http://www.mvsr.gov.sk</t>
  </si>
  <si>
    <t>+386 1 5805 193</t>
  </si>
  <si>
    <t>+386 1 5805 103</t>
  </si>
  <si>
    <t>Ageliki</t>
  </si>
  <si>
    <t>International Commission for the Protection of the Danube River</t>
  </si>
  <si>
    <t>ICPDR</t>
  </si>
  <si>
    <t>Wagramer Strasse 5</t>
  </si>
  <si>
    <t>www.icpdr.org</t>
  </si>
  <si>
    <t>Zoppi</t>
  </si>
  <si>
    <t>Lagouanelle</t>
  </si>
  <si>
    <t>Zilvinas</t>
  </si>
  <si>
    <t>MUNICIPALITY OF SKOPJE</t>
  </si>
  <si>
    <t>Cannata</t>
  </si>
  <si>
    <t>Cane</t>
  </si>
  <si>
    <t>OSTBAYERISCHE TECHNISCHE HOCHSCHULE REGENSBURG</t>
  </si>
  <si>
    <t>OTH REGENSBURG</t>
  </si>
  <si>
    <t>PRUFENINGER STRASSE  58</t>
  </si>
  <si>
    <t>http://www.fh-regensburg.de/</t>
  </si>
  <si>
    <t>DE250211285</t>
  </si>
  <si>
    <t>IBC</t>
  </si>
  <si>
    <t>Briton</t>
  </si>
  <si>
    <t>AUTORIDAD PORTUARIA DE GIJON</t>
  </si>
  <si>
    <t>PAG</t>
  </si>
  <si>
    <t>CLAUDIO ALVARGONZALEZ 32</t>
  </si>
  <si>
    <t>www.puertogijon.es</t>
  </si>
  <si>
    <t>Moyano</t>
  </si>
  <si>
    <t>+44 1524 593229</t>
  </si>
  <si>
    <t>Pipan</t>
  </si>
  <si>
    <t>Valdas</t>
  </si>
  <si>
    <t>+39 0382 986906</t>
  </si>
  <si>
    <t>Filipe</t>
  </si>
  <si>
    <t>Ferrante</t>
  </si>
  <si>
    <t>Berizzi</t>
  </si>
  <si>
    <t>Visnja</t>
  </si>
  <si>
    <t>IRAKLEIO KRITI</t>
  </si>
  <si>
    <t>UNIVERSITE TOULOUSE 1 CAPITOLE</t>
  </si>
  <si>
    <t>UT1</t>
  </si>
  <si>
    <t>RUE DU DOYEN GABRIEL MARTY 2</t>
  </si>
  <si>
    <t>www.univ-tlse1.fr</t>
  </si>
  <si>
    <t>FR66193113826</t>
  </si>
  <si>
    <t>Halim</t>
  </si>
  <si>
    <t>+353 21 2346263</t>
  </si>
  <si>
    <t>OPTI-ALERT</t>
  </si>
  <si>
    <t>https://ec.europa.eu/research/participants/api/contact/indexcontactproject.html?pic=999744469&amp;projectId=261699&amp;programId=10000009</t>
  </si>
  <si>
    <t>e*Message Wireless Information Services Deutschland Germany</t>
  </si>
  <si>
    <t>EMESS</t>
  </si>
  <si>
    <t>Schönhauser Allee 10 - 11</t>
  </si>
  <si>
    <t>www.emessage.de</t>
  </si>
  <si>
    <t>https://ec.europa.eu/research/participants/api/contact/indexcontactproject.html?pic=988552027&amp;projectId=261699&amp;programId=10000009</t>
  </si>
  <si>
    <t>https://ec.europa.eu/research/participants/api/contact/indexcontactproject.html?pic=999984059&amp;projectId=261699&amp;programId=10000009</t>
  </si>
  <si>
    <t>+49 89 1205 2733</t>
  </si>
  <si>
    <t>+49 89 1205 772733</t>
  </si>
  <si>
    <t>https://ec.europa.eu/research/participants/api/contact/indexcontactproject.html?pic=984947895&amp;projectId=261699&amp;programId=10000009</t>
  </si>
  <si>
    <t>UNIQA VERSICHERUNGEN AG</t>
  </si>
  <si>
    <t>Untere Donaustrasse 21</t>
  </si>
  <si>
    <t>www.uniqagroup.com</t>
  </si>
  <si>
    <t>https://ec.europa.eu/research/participants/api/contact/indexcontactproject.html?pic=987696002&amp;projectId=261699&amp;programId=10000009</t>
  </si>
  <si>
    <t>Hubinger</t>
  </si>
  <si>
    <t>UBIMET GMBH</t>
  </si>
  <si>
    <t>UBIMET</t>
  </si>
  <si>
    <t>DONAU CITY STRASSE 11</t>
  </si>
  <si>
    <t>www.ubimet.com</t>
  </si>
  <si>
    <t>ATU57988547</t>
  </si>
  <si>
    <t>https://ec.europa.eu/research/participants/api/contact/indexcontactproject.html?pic=988522054&amp;projectId=261699&amp;programId=10000009</t>
  </si>
  <si>
    <t>Knorr</t>
  </si>
  <si>
    <t>NEDERLANDS INSTITUUT FYSIEKE VEILIGHEID</t>
  </si>
  <si>
    <t>IFV</t>
  </si>
  <si>
    <t>KEMPERBERGERWEG 783</t>
  </si>
  <si>
    <t>6816 RW</t>
  </si>
  <si>
    <t>http://www.nifv.nl</t>
  </si>
  <si>
    <t>https://ec.europa.eu/research/participants/api/contact/indexcontactproject.html?pic=987994083&amp;projectId=261699&amp;programId=10000009</t>
  </si>
  <si>
    <t>https://ec.europa.eu/research/participants/api/contact/indexcontactproject.html?pic=999846319&amp;projectId=261699&amp;programId=10000009</t>
  </si>
  <si>
    <t>+39 0755855408</t>
  </si>
  <si>
    <t>+39 0755855429</t>
  </si>
  <si>
    <t>https://ec.europa.eu/research/participants/api/contact/indexcontactproject.html?pic=998122338&amp;projectId=261699&amp;programId=10000009</t>
  </si>
  <si>
    <t>Manfrè</t>
  </si>
  <si>
    <t>https://ec.europa.eu/research/participants/api/contact/indexcontactproject.html?pic=999981925&amp;projectId=261699&amp;programId=10000009</t>
  </si>
  <si>
    <t>https://ec.europa.eu/research/participants/api/contact/indexcontactproject.html?pic=966550487&amp;projectId=261699&amp;programId=10000009</t>
  </si>
  <si>
    <t>https://ec.europa.eu/research/participants/api/contact/indexcontactproject.html?pic=999458416&amp;projectId=261699&amp;programId=10000009</t>
  </si>
  <si>
    <t>+49 89 1205 3195</t>
  </si>
  <si>
    <t>Euro-Mediterranean Seismological Centre</t>
  </si>
  <si>
    <t>EMSC</t>
  </si>
  <si>
    <t>c/o CEA, Bât. Sâbles, Centre DAM - Ile de France, Bruyères le Châtel</t>
  </si>
  <si>
    <t>Arpajon</t>
  </si>
  <si>
    <t>www.emsc-csem.org</t>
  </si>
  <si>
    <t>FOHRENSTRASSE 51</t>
  </si>
  <si>
    <t>ECKENTAL</t>
  </si>
  <si>
    <t>+44 141 5484416</t>
  </si>
  <si>
    <t>+30 210 65 22623</t>
  </si>
  <si>
    <t>STADT DORTMUND</t>
  </si>
  <si>
    <t>FDDO</t>
  </si>
  <si>
    <t>FRIEDENSPLATZ 1</t>
  </si>
  <si>
    <t>http://www.feuerwehr.dortmund.de</t>
  </si>
  <si>
    <t>FASTID</t>
  </si>
  <si>
    <t>THE INTERNATIONAL CRIMINAL POLICE ORGANIZATION</t>
  </si>
  <si>
    <t>INTERPOL</t>
  </si>
  <si>
    <t>QUAI CHARLES DE GAULLE 200</t>
  </si>
  <si>
    <t>http://www.interpol.int/</t>
  </si>
  <si>
    <t>https://ec.europa.eu/research/participants/api/contact/indexcontactproject.html?pic=995993964&amp;projectId=242339&amp;programId=10000009</t>
  </si>
  <si>
    <t>Ambs</t>
  </si>
  <si>
    <t>+33 4 72 44 72 92</t>
  </si>
  <si>
    <t>+33 4 72 44 73 80</t>
  </si>
  <si>
    <t>Plass Data Software A/S</t>
  </si>
  <si>
    <t>Plass Data</t>
  </si>
  <si>
    <t>Tåstrup Møllevej 12A</t>
  </si>
  <si>
    <t>Holbæk</t>
  </si>
  <si>
    <t>www.plass.dk</t>
  </si>
  <si>
    <t>https://ec.europa.eu/research/participants/api/contact/indexcontactproject.html?pic=995192065&amp;projectId=242339&amp;programId=10000009</t>
  </si>
  <si>
    <t>Pape</t>
  </si>
  <si>
    <t>+45 20 80 51 40</t>
  </si>
  <si>
    <t>https://ec.europa.eu/research/participants/api/contact/indexcontactproject.html?pic=999984059&amp;projectId=242339&amp;programId=10000009</t>
  </si>
  <si>
    <t>+49-89-1205-2728</t>
  </si>
  <si>
    <t>https://ec.europa.eu/research/participants/api/contact/indexcontactproject.html?pic=999975523&amp;projectId=242339&amp;programId=10000009</t>
  </si>
  <si>
    <t>+44-1382-385776</t>
  </si>
  <si>
    <t>+44-1382-386817</t>
  </si>
  <si>
    <t>https://ec.europa.eu/research/participants/api/contact/indexcontactproject.html?pic=999968927&amp;projectId=242339&amp;programId=10000009</t>
  </si>
  <si>
    <t>+49 361 644 8842</t>
  </si>
  <si>
    <t>+49 361 644 8843</t>
  </si>
  <si>
    <t>https://ec.europa.eu/research/participants/api/contact/indexcontactproject.html?pic=997900887&amp;projectId=242339&amp;programId=10000009</t>
  </si>
  <si>
    <t>Wenningmann</t>
  </si>
  <si>
    <t>+4930 5361 26810</t>
  </si>
  <si>
    <t>+49 30 5361 27602</t>
  </si>
  <si>
    <t>Brian George</t>
  </si>
  <si>
    <t>+49 89 63643651</t>
  </si>
  <si>
    <t>+49 89 63648322</t>
  </si>
  <si>
    <t>VOZTELECOM OIGAA360 SA</t>
  </si>
  <si>
    <t>Voz</t>
  </si>
  <si>
    <t>CALLE ARTESANS 10 PARC TECNOLOGIC DEL VALLES</t>
  </si>
  <si>
    <t>www.voztele.com</t>
  </si>
  <si>
    <t>ESA63102149</t>
  </si>
  <si>
    <t>PDM E FC PROJECTO DESENVOLVIMENTO MANUTENCAO FORMACAO E CONSULTADORIALDA</t>
  </si>
  <si>
    <t>PDM E FC LDA</t>
  </si>
  <si>
    <t>R AMADEU SOUSA CARDOSO 20 1 DTO</t>
  </si>
  <si>
    <t>1300 066</t>
  </si>
  <si>
    <t>www.pdmfc.com</t>
  </si>
  <si>
    <t>PT502980826</t>
  </si>
  <si>
    <t>+33 1 69 41 59 69</t>
  </si>
  <si>
    <t>Prestele</t>
  </si>
  <si>
    <t>+49 89 1205 2738</t>
  </si>
  <si>
    <t>ARGUS 3D</t>
  </si>
  <si>
    <t>ECONET S.L.</t>
  </si>
  <si>
    <t>ECONET</t>
  </si>
  <si>
    <t>CALLE BOROX 26A</t>
  </si>
  <si>
    <t>www.econet-consultants.com</t>
  </si>
  <si>
    <t>https://ec.europa.eu/research/participants/api/contact/indexcontactproject.html?pic=999949527&amp;projectId=218041&amp;programId=10000009</t>
  </si>
  <si>
    <t>+34 616078772</t>
  </si>
  <si>
    <t>BUMAR ELEKTRONIKA SA</t>
  </si>
  <si>
    <t>BUMAR</t>
  </si>
  <si>
    <t>Poligonowa 30</t>
  </si>
  <si>
    <t>04-051</t>
  </si>
  <si>
    <t>www.pit.edu.pl</t>
  </si>
  <si>
    <t>https://ec.europa.eu/research/participants/api/contact/indexcontactproject.html?pic=997699806&amp;projectId=218041&amp;programId=10000009</t>
  </si>
  <si>
    <t>Krystian</t>
  </si>
  <si>
    <t>Chmielewski</t>
  </si>
  <si>
    <t>+48 22 4865325</t>
  </si>
  <si>
    <t>+48 22 4865337</t>
  </si>
  <si>
    <t>https://ec.europa.eu/research/participants/api/contact/indexcontactproject.html?pic=951262220&amp;projectId=218041&amp;programId=10000009</t>
  </si>
  <si>
    <t>D'auria</t>
  </si>
  <si>
    <t>https://ec.europa.eu/research/participants/api/contact/indexcontactproject.html?pic=999984059&amp;projectId=218041&amp;programId=10000009</t>
  </si>
  <si>
    <t>ENAV SPA</t>
  </si>
  <si>
    <t>ENAV</t>
  </si>
  <si>
    <t>VIA SALARIA 716</t>
  </si>
  <si>
    <t>IT02152021008</t>
  </si>
  <si>
    <t>https://ec.europa.eu/research/participants/api/contact/indexcontactproject.html?pic=998197513&amp;projectId=218041&amp;programId=10000009</t>
  </si>
  <si>
    <t>Nadio</t>
  </si>
  <si>
    <t>+39 06 81661</t>
  </si>
  <si>
    <t>+39 06 8160864</t>
  </si>
  <si>
    <t>https://ec.europa.eu/research/participants/api/contact/indexcontactproject.html?pic=999949721&amp;projectId=218041&amp;programId=10000009</t>
  </si>
  <si>
    <t>DEPENDABLE REAL TIME SYSTEMS LTD</t>
  </si>
  <si>
    <t>DRTS</t>
  </si>
  <si>
    <t>Westbourne Road 86</t>
  </si>
  <si>
    <t>South Yorkshire</t>
  </si>
  <si>
    <t>S10 2QT</t>
  </si>
  <si>
    <t>www.drts.co.uk</t>
  </si>
  <si>
    <t>https://ec.europa.eu/research/participants/api/contact/indexcontactproject.html?pic=998396460&amp;projectId=218041&amp;programId=10000009</t>
  </si>
  <si>
    <t>+44 33 00 88 15 88</t>
  </si>
  <si>
    <t>+44 33 00 88 15 89</t>
  </si>
  <si>
    <t>https://ec.europa.eu/research/participants/api/contact/indexcontactproject.html?pic=998763508&amp;projectId=218041&amp;programId=10000009</t>
  </si>
  <si>
    <t>ISO Software Systeme GmbH</t>
  </si>
  <si>
    <t>Eichendorffstraße 29</t>
  </si>
  <si>
    <t>http://www.isogmbh.com</t>
  </si>
  <si>
    <t>https://ec.europa.eu/research/participants/api/contact/indexcontactproject.html?pic=997699612&amp;projectId=218041&amp;programId=10000009</t>
  </si>
  <si>
    <t>Hartz</t>
  </si>
  <si>
    <t>+49 0911 995940</t>
  </si>
  <si>
    <t>+49 911 99594129</t>
  </si>
  <si>
    <t>https://ec.europa.eu/research/participants/api/contact/indexcontactproject.html?pic=888898146&amp;projectId=218041&amp;programId=10000009</t>
  </si>
  <si>
    <t>REDHADA SL</t>
  </si>
  <si>
    <t>REDHADA</t>
  </si>
  <si>
    <t>PLAZA FUENTE DORADA 5/4C</t>
  </si>
  <si>
    <t>http://www.redhada.com</t>
  </si>
  <si>
    <t>https://ec.europa.eu/research/participants/api/contact/indexcontactproject.html?pic=998555734&amp;projectId=218041&amp;programId=10000009</t>
  </si>
  <si>
    <t>Alonso De Dompablo</t>
  </si>
  <si>
    <t>+34 983 378466</t>
  </si>
  <si>
    <t>+34 983378466</t>
  </si>
  <si>
    <t>https://ec.europa.eu/research/participants/api/contact/indexcontactproject.html?pic=999987745&amp;projectId=218041&amp;programId=10000009</t>
  </si>
  <si>
    <t>+39 06 44585472</t>
  </si>
  <si>
    <t>+39 06 4873300</t>
  </si>
  <si>
    <t>https://ec.europa.eu/research/participants/api/contact/indexcontactproject.html?pic=999649021&amp;projectId=218041&amp;programId=10000009</t>
  </si>
  <si>
    <t>Iarossi</t>
  </si>
  <si>
    <t>+39 06 41504991</t>
  </si>
  <si>
    <t>+39 06 41504849</t>
  </si>
  <si>
    <t>MAG</t>
  </si>
  <si>
    <t>STIFTINGA VESTLANDSFORSKING</t>
  </si>
  <si>
    <t>Western Norway Research Institute (WNRI)</t>
  </si>
  <si>
    <t>SOGNAHALLEN</t>
  </si>
  <si>
    <t>SOGNDAL</t>
  </si>
  <si>
    <t>www.vestforsk.no</t>
  </si>
  <si>
    <t>NO965919627MVA</t>
  </si>
  <si>
    <t>DRAGADOS SA</t>
  </si>
  <si>
    <t>DRA</t>
  </si>
  <si>
    <t>AVENIDA DEL CAMINO DE SANTIAGO 50</t>
  </si>
  <si>
    <t>www.grupoacs.com</t>
  </si>
  <si>
    <t>ESA15139314</t>
  </si>
  <si>
    <t>BRUKER DALTONIK GMBH</t>
  </si>
  <si>
    <t>FAHRENHEITSTRASSE 4</t>
  </si>
  <si>
    <t>www.bruker-daltonik.de</t>
  </si>
  <si>
    <t>DE114404287</t>
  </si>
  <si>
    <t>3511 MJ</t>
  </si>
  <si>
    <t>+49 89 12052723</t>
  </si>
  <si>
    <t>+39 06 98877147</t>
  </si>
  <si>
    <t>MDA</t>
  </si>
  <si>
    <t>CBN</t>
  </si>
  <si>
    <t>Dani</t>
  </si>
  <si>
    <t>HERLEV</t>
  </si>
  <si>
    <t>LANDESHAUPTSTADT STUTTGART</t>
  </si>
  <si>
    <t>CStutt</t>
  </si>
  <si>
    <t>SCHMALESTRASSE 9-13</t>
  </si>
  <si>
    <t>www.stuttgart.de</t>
  </si>
  <si>
    <t>DE147793909</t>
  </si>
  <si>
    <t>CESENA</t>
  </si>
  <si>
    <t>Bjødstrup</t>
  </si>
  <si>
    <t>+45 9940 2125</t>
  </si>
  <si>
    <t>Nadezda</t>
  </si>
  <si>
    <t>MAGNETO</t>
  </si>
  <si>
    <t>PAT</t>
  </si>
  <si>
    <t>NUROMEDIA GMBH</t>
  </si>
  <si>
    <t>SCHAAFENSTRASSE 25</t>
  </si>
  <si>
    <t>www.nuromedia.com</t>
  </si>
  <si>
    <t>DE814670158</t>
  </si>
  <si>
    <t>Bundesamt für Bevölkerungsschutz und Katastrophenhilfe</t>
  </si>
  <si>
    <t>Provinzialstrasse 93</t>
  </si>
  <si>
    <t>www.bbk.bund.de</t>
  </si>
  <si>
    <t>WASHINGTON</t>
  </si>
  <si>
    <t>Vermeer</t>
  </si>
  <si>
    <t>Chalkidou</t>
  </si>
  <si>
    <t>+41 27 721 7712</t>
  </si>
  <si>
    <t>+43 662 2288 222</t>
  </si>
  <si>
    <t>+41 444556601</t>
  </si>
  <si>
    <t>EVOCS</t>
  </si>
  <si>
    <t>DEN HAAG CENTRUM VOOR STRATEGISCHE STUDIES B.V.</t>
  </si>
  <si>
    <t>HCSS</t>
  </si>
  <si>
    <t>Lange Voorhout 16</t>
  </si>
  <si>
    <t>2514 EE</t>
  </si>
  <si>
    <t>www.hcss.nl</t>
  </si>
  <si>
    <t>https://ec.europa.eu/research/participants/api/contact/indexcontactproject.html?pic=993881983&amp;projectId=605142&amp;programId=10000009</t>
  </si>
  <si>
    <t>+31 703184842</t>
  </si>
  <si>
    <t>https://ec.europa.eu/research/participants/api/contact/indexcontactproject.html?pic=999694708&amp;projectId=605142&amp;programId=10000009</t>
  </si>
  <si>
    <t>https://ec.europa.eu/research/participants/api/contact/indexcontactproject.html?pic=989942037&amp;projectId=605142&amp;programId=10000009</t>
  </si>
  <si>
    <t>+48 225568013</t>
  </si>
  <si>
    <t>+48 22 556 80 99</t>
  </si>
  <si>
    <t>https://ec.europa.eu/research/participants/api/contact/indexcontactproject.html?pic=999984059&amp;projectId=605142&amp;programId=10000009</t>
  </si>
  <si>
    <t>https://ec.europa.eu/research/participants/api/contact/indexcontactproject.html?pic=999604110&amp;projectId=605142&amp;programId=10000009</t>
  </si>
  <si>
    <t>+34 656791623</t>
  </si>
  <si>
    <t>https://ec.europa.eu/research/participants/api/contact/indexcontactproject.html?pic=999884731&amp;projectId=605142&amp;programId=10000009</t>
  </si>
  <si>
    <t>De Guttry</t>
  </si>
  <si>
    <t>+39 050 883212</t>
  </si>
  <si>
    <t>PROCON OOD</t>
  </si>
  <si>
    <t>J.K. MLADOST 4</t>
  </si>
  <si>
    <t>www.procon.bg</t>
  </si>
  <si>
    <t>https://ec.europa.eu/research/participants/api/contact/indexcontactproject.html?pic=997697575&amp;projectId=605142&amp;programId=10000009</t>
  </si>
  <si>
    <t>Tagarev</t>
  </si>
  <si>
    <t>+359 28721171</t>
  </si>
  <si>
    <t>+359 2 8721171</t>
  </si>
  <si>
    <t>https://ec.europa.eu/research/participants/api/contact/indexcontactproject.html?pic=999990752&amp;projectId=605142&amp;programId=10000009</t>
  </si>
  <si>
    <t>https://ec.europa.eu/research/participants/api/contact/indexcontactproject.html?pic=999915771&amp;projectId=605142&amp;programId=10000009</t>
  </si>
  <si>
    <t>+39 2 72343868</t>
  </si>
  <si>
    <t>EDEN</t>
  </si>
  <si>
    <t>OMNIDATA SA</t>
  </si>
  <si>
    <t>STRADA IONITA CEGAN 1 BLOC P17</t>
  </si>
  <si>
    <t>www.omnidata.ro</t>
  </si>
  <si>
    <t>https://ec.europa.eu/research/participants/api/contact/indexcontactproject.html?pic=992069926&amp;projectId=313077&amp;programId=10000009</t>
  </si>
  <si>
    <t>BRUKER DALTONICS LIMITED</t>
  </si>
  <si>
    <t>BANNER LANE</t>
  </si>
  <si>
    <t>CV4 9GH</t>
  </si>
  <si>
    <t>www.bdal.com</t>
  </si>
  <si>
    <t>https://ec.europa.eu/research/participants/api/contact/indexcontactproject.html?pic=953171568&amp;projectId=313077&amp;programId=10000009</t>
  </si>
  <si>
    <t>+44 7 900954653</t>
  </si>
  <si>
    <t>+44 2476465317</t>
  </si>
  <si>
    <t>https://ec.europa.eu/research/participants/api/contact/indexcontactproject.html?pic=998508689&amp;projectId=313077&amp;programId=10000009</t>
  </si>
  <si>
    <t>Houdayer</t>
  </si>
  <si>
    <t>+33 1 43 13 77 55</t>
  </si>
  <si>
    <t>https://ec.europa.eu/research/participants/api/contact/indexcontactproject.html?pic=983224302&amp;projectId=313077&amp;programId=10000009</t>
  </si>
  <si>
    <t>TECNOALIMENTI S.C.P.A.</t>
  </si>
  <si>
    <t>VIA GUSTAVO FARA 39</t>
  </si>
  <si>
    <t>www.tecnoalimenti.com</t>
  </si>
  <si>
    <t>IT13149660154</t>
  </si>
  <si>
    <t>https://ec.europa.eu/research/participants/api/contact/indexcontactproject.html?pic=998183351&amp;projectId=313077&amp;programId=10000009</t>
  </si>
  <si>
    <t>Gerevini</t>
  </si>
  <si>
    <t>+39 02 67077370</t>
  </si>
  <si>
    <t>https://ec.europa.eu/research/participants/api/contact/indexcontactproject.html?pic=999515549&amp;projectId=313077&amp;programId=10000009</t>
  </si>
  <si>
    <t>https://ec.europa.eu/research/participants/api/contact/indexcontactproject.html?pic=999984156&amp;projectId=313077&amp;programId=10000009</t>
  </si>
  <si>
    <t>+44 118 378 6060</t>
  </si>
  <si>
    <t>https://ec.europa.eu/research/participants/api/contact/indexcontactproject.html?pic=951262220&amp;projectId=313077&amp;programId=10000009</t>
  </si>
  <si>
    <t>https://ec.europa.eu/research/participants/api/contact/indexcontactproject.html?pic=999694708&amp;projectId=313077&amp;programId=10000009</t>
  </si>
  <si>
    <t>https://ec.europa.eu/research/participants/api/contact/indexcontactproject.html?pic=999984059&amp;projectId=313077&amp;programId=10000009</t>
  </si>
  <si>
    <t>https://ec.europa.eu/research/participants/api/contact/indexcontactproject.html?pic=999958063&amp;projectId=313077&amp;programId=10000009</t>
  </si>
  <si>
    <t>+33 3 44556563</t>
  </si>
  <si>
    <t>+33 3 44556160</t>
  </si>
  <si>
    <t>https://ec.europa.eu/research/participants/api/contact/indexcontactproject.html?pic=999706057&amp;projectId=313077&amp;programId=10000009</t>
  </si>
  <si>
    <t>https://ec.europa.eu/research/participants/api/contact/indexcontactproject.html?pic=998710352&amp;projectId=313077&amp;programId=10000009</t>
  </si>
  <si>
    <t>Kotarba</t>
  </si>
  <si>
    <t>+48 693 535 453</t>
  </si>
  <si>
    <t>https://ec.europa.eu/research/participants/api/contact/indexcontactproject.html?pic=999980664&amp;projectId=313077&amp;programId=10000009</t>
  </si>
  <si>
    <t>+32 2 7643165</t>
  </si>
  <si>
    <t>+32 2 7643959</t>
  </si>
  <si>
    <t>THE MAIN SCHOOL OF FIRE SERVICE</t>
  </si>
  <si>
    <t>SZKOLA GLOWNA SLUZBY POZARNICZEJ</t>
  </si>
  <si>
    <t>SLOWACKIEGO 52/54</t>
  </si>
  <si>
    <t>01-629</t>
  </si>
  <si>
    <t>http://www.sgsp.edu.pl</t>
  </si>
  <si>
    <t>PL1180035927</t>
  </si>
  <si>
    <t>https://ec.europa.eu/research/participants/api/contact/indexcontactproject.html?pic=999475682&amp;projectId=313077&amp;programId=10000009</t>
  </si>
  <si>
    <t>https://ec.europa.eu/research/participants/api/contact/indexcontactproject.html?pic=999988521&amp;projectId=313077&amp;programId=10000009</t>
  </si>
  <si>
    <t>https://ec.europa.eu/research/participants/api/contact/indexcontactproject.html?pic=986454887&amp;projectId=313077&amp;programId=10000009</t>
  </si>
  <si>
    <t>Amlot</t>
  </si>
  <si>
    <t>+44 1980 612917</t>
  </si>
  <si>
    <t>https://ec.europa.eu/research/participants/api/contact/indexcontactproject.html?pic=997989448&amp;projectId=313077&amp;programId=10000009</t>
  </si>
  <si>
    <t>https://ec.europa.eu/research/participants/api/contact/indexcontactproject.html?pic=999959130&amp;projectId=313077&amp;programId=10000009</t>
  </si>
  <si>
    <t>https://ec.europa.eu/research/participants/api/contact/indexcontactproject.html?pic=999881821&amp;projectId=313077&amp;programId=10000009</t>
  </si>
  <si>
    <t>Dzenan</t>
  </si>
  <si>
    <t>Sahovic</t>
  </si>
  <si>
    <t>+46 90 7865774</t>
  </si>
  <si>
    <t>FORSVARETS FORSKNINGINSTITUTT</t>
  </si>
  <si>
    <t>FFI</t>
  </si>
  <si>
    <t>INSTITUTTVEIEN 20</t>
  </si>
  <si>
    <t>www.mil.no/felles/ffi</t>
  </si>
  <si>
    <t>NO970963340MVA</t>
  </si>
  <si>
    <t>https://ec.europa.eu/research/participants/api/contact/indexcontactproject.html?pic=999789574&amp;projectId=313077&amp;programId=10000009</t>
  </si>
  <si>
    <t>Tone</t>
  </si>
  <si>
    <t>Vestreng Solberg</t>
  </si>
  <si>
    <t>https://ec.europa.eu/research/participants/api/contact/indexcontactproject.html?pic=971740472&amp;projectId=313077&amp;programId=10000009</t>
  </si>
  <si>
    <t>LDIAMON AS</t>
  </si>
  <si>
    <t>LDIAMON</t>
  </si>
  <si>
    <t>www.ldiamon.eu</t>
  </si>
  <si>
    <t>https://ec.europa.eu/research/participants/api/contact/indexcontactproject.html?pic=959606451&amp;projectId=313077&amp;programId=10000009</t>
  </si>
  <si>
    <t>Neivelt</t>
  </si>
  <si>
    <t>+372 6181161</t>
  </si>
  <si>
    <t>https://ec.europa.eu/research/participants/api/contact/indexcontactproject.html?pic=999809265&amp;projectId=313077&amp;programId=10000009</t>
  </si>
  <si>
    <t>Serreault</t>
  </si>
  <si>
    <t>https://ec.europa.eu/research/participants/api/contact/indexcontactproject.html?pic=999484606&amp;projectId=313077&amp;programId=10000009</t>
  </si>
  <si>
    <t>CBRNE Ltd</t>
  </si>
  <si>
    <t>CBRNE</t>
  </si>
  <si>
    <t>ROMDEN CASTLE - SMARDEN</t>
  </si>
  <si>
    <t>Ashford</t>
  </si>
  <si>
    <t>TN27 8RA</t>
  </si>
  <si>
    <t>www.cbrneltd.com</t>
  </si>
  <si>
    <t>GB928587275</t>
  </si>
  <si>
    <t>https://ec.europa.eu/research/participants/api/contact/indexcontactproject.html?pic=997961512&amp;projectId=313077&amp;programId=10000009</t>
  </si>
  <si>
    <t>https://ec.europa.eu/research/participants/api/contact/indexcontactproject.html?pic=999549984&amp;projectId=313077&amp;programId=10000009</t>
  </si>
  <si>
    <t>Bożek</t>
  </si>
  <si>
    <t>+48 22 8740267</t>
  </si>
  <si>
    <t>+48 22 8740172</t>
  </si>
  <si>
    <t>MAGEN DAVID ADOM IN ISRAEL</t>
  </si>
  <si>
    <t>Yigal Alon  60</t>
  </si>
  <si>
    <t>www.mda.org.il</t>
  </si>
  <si>
    <t>IL589104751</t>
  </si>
  <si>
    <t>https://ec.europa.eu/research/participants/api/contact/indexcontactproject.html?pic=999569287&amp;projectId=313077&amp;programId=10000009</t>
  </si>
  <si>
    <t>https://ec.europa.eu/research/participants/api/contact/indexcontactproject.html?pic=998627417&amp;projectId=313077&amp;programId=10000009</t>
  </si>
  <si>
    <t>LDI INNOVATION OU</t>
  </si>
  <si>
    <t>LDI2</t>
  </si>
  <si>
    <t>OSMUSSAARE TN 8</t>
  </si>
  <si>
    <t>www.ldi-innovation.eu</t>
  </si>
  <si>
    <t>EE101604062</t>
  </si>
  <si>
    <t>https://ec.europa.eu/research/participants/api/contact/indexcontactproject.html?pic=951269301&amp;projectId=313077&amp;programId=10000009</t>
  </si>
  <si>
    <t>Babichenko</t>
  </si>
  <si>
    <t>+372 501 3003</t>
  </si>
  <si>
    <t>https://ec.europa.eu/research/participants/api/contact/indexcontactproject.html?pic=999947781&amp;projectId=313077&amp;programId=10000009</t>
  </si>
  <si>
    <t>SICPA SA</t>
  </si>
  <si>
    <t>SICPA</t>
  </si>
  <si>
    <t>AVENUE DE FLORISSANT 41</t>
  </si>
  <si>
    <t>PRILLY</t>
  </si>
  <si>
    <t>www.sicpa.com</t>
  </si>
  <si>
    <t>https://ec.europa.eu/research/participants/api/contact/indexcontactproject.html?pic=950351487&amp;projectId=313077&amp;programId=10000009</t>
  </si>
  <si>
    <t>Sirigu</t>
  </si>
  <si>
    <t>+41 21 627 58 36</t>
  </si>
  <si>
    <t>https://ec.europa.eu/research/participants/api/contact/indexcontactproject.html?pic=999865234&amp;projectId=313077&amp;programId=10000009</t>
  </si>
  <si>
    <t>https://ec.europa.eu/research/participants/api/contact/indexcontactproject.html?pic=999691895&amp;projectId=313077&amp;programId=10000009</t>
  </si>
  <si>
    <t>Gärtner</t>
  </si>
  <si>
    <t>https://ec.europa.eu/research/participants/api/contact/indexcontactproject.html?pic=999915771&amp;projectId=313077&amp;programId=10000009</t>
  </si>
  <si>
    <t>https://ec.europa.eu/research/participants/api/contact/indexcontactproject.html?pic=999901706&amp;projectId=313077&amp;programId=10000009</t>
  </si>
  <si>
    <t>Ilpo</t>
  </si>
  <si>
    <t>+358 20 7223263</t>
  </si>
  <si>
    <t>HOTZONE SOLUTIONS BENELUX BV</t>
  </si>
  <si>
    <t>HZS</t>
  </si>
  <si>
    <t>BINCKHORSTLAAN 36 KAMER C010</t>
  </si>
  <si>
    <t>2516 BE</t>
  </si>
  <si>
    <t>www.hotzonesolutions.com</t>
  </si>
  <si>
    <t>https://ec.europa.eu/research/participants/api/contact/indexcontactproject.html?pic=969023211&amp;projectId=313077&amp;programId=10000009</t>
  </si>
  <si>
    <t>Mattmann</t>
  </si>
  <si>
    <t>https://ec.europa.eu/research/participants/api/contact/indexcontactproject.html?pic=999967375&amp;projectId=313077&amp;programId=10000009</t>
  </si>
  <si>
    <t>ENCOUNTER</t>
  </si>
  <si>
    <t>https://ec.europa.eu/research/participants/api/contact/indexcontactproject.html?pic=999627875&amp;projectId=285505&amp;programId=10000009</t>
  </si>
  <si>
    <t>https://ec.europa.eu/research/participants/api/contact/indexcontactproject.html?pic=999541545&amp;projectId=285505&amp;programId=10000009</t>
  </si>
  <si>
    <t>Majon Perez</t>
  </si>
  <si>
    <t>TAMAR ISRAELI ADVANCED QUARRYING CO LTD</t>
  </si>
  <si>
    <t>TMR</t>
  </si>
  <si>
    <t>HA NECHALIM ST 4</t>
  </si>
  <si>
    <t>BAZRA</t>
  </si>
  <si>
    <t>http://tamar-explosives.com/</t>
  </si>
  <si>
    <t>https://ec.europa.eu/research/participants/api/contact/indexcontactproject.html?pic=972701742&amp;projectId=285505&amp;programId=10000009</t>
  </si>
  <si>
    <t>Pirogovsky</t>
  </si>
  <si>
    <t>+972 54 6571235</t>
  </si>
  <si>
    <t>+972 9 7466681</t>
  </si>
  <si>
    <t>https://ec.europa.eu/research/participants/api/contact/indexcontactproject.html?pic=999976881&amp;projectId=285505&amp;programId=10000009</t>
  </si>
  <si>
    <t>https://ec.europa.eu/research/participants/api/contact/indexcontactproject.html?pic=999984059&amp;projectId=285505&amp;programId=10000009</t>
  </si>
  <si>
    <t>+49 89 1205772721</t>
  </si>
  <si>
    <t>https://ec.europa.eu/research/participants/api/contact/indexcontactproject.html?pic=999841760&amp;projectId=285505&amp;programId=10000009</t>
  </si>
  <si>
    <t>https://ec.europa.eu/research/participants/api/contact/indexcontactproject.html?pic=999550760&amp;projectId=285505&amp;programId=10000009</t>
  </si>
  <si>
    <t>UNSETH</t>
  </si>
  <si>
    <t>https://ec.europa.eu/research/participants/api/contact/indexcontactproject.html?pic=969746443&amp;projectId=312701&amp;programId=10000009</t>
  </si>
  <si>
    <t>Maria Joana Grilo</t>
  </si>
  <si>
    <t>Taveira</t>
  </si>
  <si>
    <t>+35 1252246000</t>
  </si>
  <si>
    <t>AT &amp; S AUSTRIA TECHNOLOGIE &amp; SYSTEMTECHNIK AKTIENGESELLSCHAFT</t>
  </si>
  <si>
    <t>AT&amp;S</t>
  </si>
  <si>
    <t>FABRIKSGASSE 13</t>
  </si>
  <si>
    <t>ATU29743506</t>
  </si>
  <si>
    <t>https://ec.europa.eu/research/participants/api/contact/indexcontactproject.html?pic=999571615&amp;projectId=312701&amp;programId=10000009</t>
  </si>
  <si>
    <t>Grober</t>
  </si>
  <si>
    <t>+43 3842 200 5769</t>
  </si>
  <si>
    <t>https://ec.europa.eu/research/participants/api/contact/indexcontactproject.html?pic=999984059&amp;projectId=312701&amp;programId=10000009</t>
  </si>
  <si>
    <t>https://ec.europa.eu/research/participants/api/contact/indexcontactproject.html?pic=999971934&amp;projectId=312701&amp;programId=10000009</t>
  </si>
  <si>
    <t>Bouchet</t>
  </si>
  <si>
    <t>+33 1 46 13 22 36</t>
  </si>
  <si>
    <t>+33 1 46 13 22 97</t>
  </si>
  <si>
    <t>THALES GLOBAL SERVICES SAS</t>
  </si>
  <si>
    <t>Avenue Morane Saulnier  19-21</t>
  </si>
  <si>
    <t>http://intranet.corp.thales/corporateservicesinside/pub/</t>
  </si>
  <si>
    <t>FR16424704963</t>
  </si>
  <si>
    <t>https://ec.europa.eu/research/participants/api/contact/indexcontactproject.html?pic=994612005&amp;projectId=312701&amp;programId=10000009</t>
  </si>
  <si>
    <t>Michelyne</t>
  </si>
  <si>
    <t>Monpierre</t>
  </si>
  <si>
    <t>+33 1 70 28 24 29</t>
  </si>
  <si>
    <t>EPOCHE AND ESPRI SLU</t>
  </si>
  <si>
    <t>E&amp;E</t>
  </si>
  <si>
    <t>AVENIDA PIRINEOS, N7, EDIFICIO A, NAVE 9, PARQUE COMERCIAL INBISA PIRINEOS</t>
  </si>
  <si>
    <t>SAN SEBATIAN DE LOS REYES MADRID</t>
  </si>
  <si>
    <t>www.epoche.es</t>
  </si>
  <si>
    <t>ESB84623016</t>
  </si>
  <si>
    <t>https://ec.europa.eu/research/participants/api/contact/indexcontactproject.html?pic=972044470&amp;projectId=312701&amp;programId=10000009</t>
  </si>
  <si>
    <t>Carretero</t>
  </si>
  <si>
    <t>+34 91 4902900</t>
  </si>
  <si>
    <t>BRUGGE</t>
  </si>
  <si>
    <t>CAST</t>
  </si>
  <si>
    <t>BUNDESMINISTERIUM FUER LANDESVERTEIDIGUNG UND SPORT</t>
  </si>
  <si>
    <t>MoDAT</t>
  </si>
  <si>
    <t>ROSSAUER LAENDE 1</t>
  </si>
  <si>
    <t>https://ec.europa.eu/research/participants/api/contact/indexcontactproject.html?pic=999528062&amp;projectId=218070&amp;programId=10000009</t>
  </si>
  <si>
    <t>Jocham</t>
  </si>
  <si>
    <t>+43 1 5200 52500</t>
  </si>
  <si>
    <t>+43 1 5200 17754</t>
  </si>
  <si>
    <t>Czech Republic-Ministry of Defence-University of Defence</t>
  </si>
  <si>
    <t>UDB</t>
  </si>
  <si>
    <t>Kounicova 65</t>
  </si>
  <si>
    <t>https://ec.europa.eu/research/participants/api/contact/indexcontactproject.html?pic=998376187&amp;projectId=218070&amp;programId=10000009</t>
  </si>
  <si>
    <t>+420 603 326355</t>
  </si>
  <si>
    <t>https://ec.europa.eu/research/participants/api/contact/indexcontactproject.html?pic=999468213&amp;projectId=218070&amp;programId=10000009</t>
  </si>
  <si>
    <t>Robles</t>
  </si>
  <si>
    <t>+34 91 659 8600</t>
  </si>
  <si>
    <t>+43 91 659 8677</t>
  </si>
  <si>
    <t>RIKSPOLISSTYRELSEN - SWEDISH NATIONAL POLICE BOARD</t>
  </si>
  <si>
    <t>Polisen</t>
  </si>
  <si>
    <t>Polhemsgatan</t>
  </si>
  <si>
    <t>https://ec.europa.eu/research/participants/api/contact/indexcontactproject.html?pic=999829247&amp;projectId=218070&amp;programId=10000009</t>
  </si>
  <si>
    <t>Engström</t>
  </si>
  <si>
    <t>++46-8-4010000</t>
  </si>
  <si>
    <t>++46-8-6509410</t>
  </si>
  <si>
    <t>https://ec.europa.eu/research/participants/api/contact/indexcontactproject.html?pic=999857086&amp;projectId=218070&amp;programId=10000009</t>
  </si>
  <si>
    <t>Nogradi</t>
  </si>
  <si>
    <t>+36 1 4825353</t>
  </si>
  <si>
    <t>+36 1 4825004</t>
  </si>
  <si>
    <t>FORSCHUNGSINSTITUT DES ROTEN KREUZES</t>
  </si>
  <si>
    <t>NOTTENDORFER GASSE 21</t>
  </si>
  <si>
    <t>www.wrk.at/forschungsinstitut</t>
  </si>
  <si>
    <t>https://ec.europa.eu/research/participants/api/contact/indexcontactproject.html?pic=998381716&amp;projectId=218070&amp;programId=10000009</t>
  </si>
  <si>
    <t>Sprengseis</t>
  </si>
  <si>
    <t>+43 1 79580 1402</t>
  </si>
  <si>
    <t>+43 1 79580 9730</t>
  </si>
  <si>
    <t>International Security Competence Center</t>
  </si>
  <si>
    <t>ISCC</t>
  </si>
  <si>
    <t>Mauerbachstrasse 43-45</t>
  </si>
  <si>
    <t>A-1140</t>
  </si>
  <si>
    <t>https://ec.europa.eu/research/participants/api/contact/indexcontactproject.html?pic=999527965&amp;projectId=218070&amp;programId=10000009</t>
  </si>
  <si>
    <t>+43 664 5629744</t>
  </si>
  <si>
    <t>+43 2236 25761</t>
  </si>
  <si>
    <t>https://ec.europa.eu/research/participants/api/contact/indexcontactproject.html?pic=999984059&amp;projectId=218070&amp;programId=10000009</t>
  </si>
  <si>
    <t>https://ec.europa.eu/research/participants/api/contact/indexcontactproject.html?pic=999868047&amp;projectId=218070&amp;programId=10000009</t>
  </si>
  <si>
    <t>Steinhäusler</t>
  </si>
  <si>
    <t>+43 662 8044 5700</t>
  </si>
  <si>
    <t>+43 662 8044 150</t>
  </si>
  <si>
    <t>https://ec.europa.eu/research/participants/api/contact/indexcontactproject.html?pic=996709824&amp;projectId=218070&amp;programId=10000009</t>
  </si>
  <si>
    <t>Stix</t>
  </si>
  <si>
    <t>+43 664 100 7548</t>
  </si>
  <si>
    <t>SAAB Training Systems</t>
  </si>
  <si>
    <t>SAAB TS</t>
  </si>
  <si>
    <t>Stensholmsvägen 20</t>
  </si>
  <si>
    <t>Huskvarna</t>
  </si>
  <si>
    <t>SE-561 85</t>
  </si>
  <si>
    <t>https://ec.europa.eu/research/participants/api/contact/indexcontactproject.html?pic=997886628&amp;projectId=218070&amp;programId=10000009</t>
  </si>
  <si>
    <t>ölander</t>
  </si>
  <si>
    <t>+46 36 38 8000</t>
  </si>
  <si>
    <t>+46 36 38 8080</t>
  </si>
  <si>
    <t>DSTS ADVISERS TO EXECUTIVES, MAG.SCHRANK &amp; PARTNER KG</t>
  </si>
  <si>
    <t>DSTS</t>
  </si>
  <si>
    <t>Kaiser-Franz-Josef-Ring 21</t>
  </si>
  <si>
    <t>https://ec.europa.eu/research/participants/api/contact/indexcontactproject.html?pic=998876901&amp;projectId=218070&amp;programId=10000009</t>
  </si>
  <si>
    <t>Schrank</t>
  </si>
  <si>
    <t>+43 2252 848972</t>
  </si>
  <si>
    <t>+43 2252 848974</t>
  </si>
  <si>
    <t>https://ec.europa.eu/research/participants/api/contact/indexcontactproject.html?pic=998058415&amp;projectId=218070&amp;programId=10000009</t>
  </si>
  <si>
    <t>+44 78 0173 8367</t>
  </si>
  <si>
    <t>Landesfeuerwehrschule Hamburg Hamburg Fire and Emergency Service Academy</t>
  </si>
  <si>
    <t>HFESA</t>
  </si>
  <si>
    <t>Bredowstrasse 4</t>
  </si>
  <si>
    <t>https://ec.europa.eu/research/participants/api/contact/indexcontactproject.html?pic=999833806&amp;projectId=218070&amp;programId=10000009</t>
  </si>
  <si>
    <t>0049 - 40 - 42851 - 4515</t>
  </si>
  <si>
    <t>-0049 - 40 - 42851 - 4549</t>
  </si>
  <si>
    <t>https://ec.europa.eu/research/participants/api/contact/indexcontactproject.html?pic=997952685&amp;projectId=218070&amp;programId=10000009</t>
  </si>
  <si>
    <t>Gustenau</t>
  </si>
  <si>
    <t>+43 2262 26700 107</t>
  </si>
  <si>
    <t>+43 2262 26700 118</t>
  </si>
  <si>
    <t>Solange</t>
  </si>
  <si>
    <t>Haidt</t>
  </si>
  <si>
    <t>Alvaro Sanchez</t>
  </si>
  <si>
    <t>SAPIENT</t>
  </si>
  <si>
    <t>https://ec.europa.eu/research/participants/api/contact/indexcontactproject.html?pic=999747670&amp;projectId=261698&amp;programId=10000009</t>
  </si>
  <si>
    <t>https://ec.europa.eu/research/participants/api/contact/indexcontactproject.html?pic=999705281&amp;projectId=261698&amp;programId=10000009</t>
  </si>
  <si>
    <t>https://ec.europa.eu/research/participants/api/contact/indexcontactproject.html?pic=999984059&amp;projectId=261698&amp;programId=10000009</t>
  </si>
  <si>
    <t>https://ec.europa.eu/research/participants/api/contact/indexcontactproject.html?pic=999902094&amp;projectId=261698&amp;programId=10000009</t>
  </si>
  <si>
    <t>https://ec.europa.eu/research/participants/api/contact/indexcontactproject.html?pic=999706057&amp;projectId=261698&amp;programId=10000009</t>
  </si>
  <si>
    <t>https://ec.europa.eu/research/participants/api/contact/indexcontactproject.html?pic=999585874&amp;projectId=261698&amp;programId=10000009</t>
  </si>
  <si>
    <t>+41 58 6664304</t>
  </si>
  <si>
    <t>+41 58 6664536</t>
  </si>
  <si>
    <t>https://ec.europa.eu/research/participants/api/contact/indexcontactproject.html?pic=999981052&amp;projectId=261698&amp;programId=10000009</t>
  </si>
  <si>
    <t>TERASCREEN</t>
  </si>
  <si>
    <t>https://ec.europa.eu/research/participants/api/contact/indexcontactproject.html?pic=999844864&amp;projectId=312496&amp;programId=10000009</t>
  </si>
  <si>
    <t>Limiti</t>
  </si>
  <si>
    <t>+39 06 72597351</t>
  </si>
  <si>
    <t>+39 06 72597935</t>
  </si>
  <si>
    <t>UNIVERSIDAD PUBLICA DE NAVARRA</t>
  </si>
  <si>
    <t>UPNA</t>
  </si>
  <si>
    <t>CAMPUS DE ARROSADIA</t>
  </si>
  <si>
    <t>ESQ3150012G</t>
  </si>
  <si>
    <t>https://ec.europa.eu/research/participants/api/contact/indexcontactproject.html?pic=999888029&amp;projectId=312496&amp;programId=10000009</t>
  </si>
  <si>
    <t>Casado</t>
  </si>
  <si>
    <t>https://ec.europa.eu/research/participants/api/contact/indexcontactproject.html?pic=999979791&amp;projectId=312496&amp;programId=10000009</t>
  </si>
  <si>
    <t>+46 704 559964</t>
  </si>
  <si>
    <t>TERATECH COMPONENTS LIMITED</t>
  </si>
  <si>
    <t>STFC RUTHERFORD APPLETON LABORATORY</t>
  </si>
  <si>
    <t>www.teratechcomponents.com</t>
  </si>
  <si>
    <t>https://ec.europa.eu/research/participants/api/contact/indexcontactproject.html?pic=957814473&amp;projectId=312496&amp;programId=10000009</t>
  </si>
  <si>
    <t>Byron</t>
  </si>
  <si>
    <t>Alderman</t>
  </si>
  <si>
    <t>ALFA IMAGING SA</t>
  </si>
  <si>
    <t>CALLE GENERAL PARDINAS 91 1 D</t>
  </si>
  <si>
    <t>www.alfaimaging.com</t>
  </si>
  <si>
    <t>https://ec.europa.eu/research/participants/api/contact/indexcontactproject.html?pic=972272032&amp;projectId=312496&amp;programId=10000009</t>
  </si>
  <si>
    <t>Naomi Ellen</t>
  </si>
  <si>
    <t>https://ec.europa.eu/research/participants/api/contact/indexcontactproject.html?pic=999984059&amp;projectId=312496&amp;programId=10000009</t>
  </si>
  <si>
    <t>I.C.T.S.(U.K.) LIMITED</t>
  </si>
  <si>
    <t>ICTS</t>
  </si>
  <si>
    <t>TAVISTOCK SQUARE TAVISTOCK HOUSE SOUTH BLOCK ENTRANCE D</t>
  </si>
  <si>
    <t>WC1H 9LG</t>
  </si>
  <si>
    <t>GB494700628</t>
  </si>
  <si>
    <t>https://ec.europa.eu/research/participants/api/contact/indexcontactproject.html?pic=999791126&amp;projectId=312496&amp;programId=10000009</t>
  </si>
  <si>
    <t>Naomi</t>
  </si>
  <si>
    <t>https://ec.europa.eu/research/participants/api/contact/indexcontactproject.html?pic=999841760&amp;projectId=312496&amp;programId=10000009</t>
  </si>
  <si>
    <t>Eschenbruch</t>
  </si>
  <si>
    <t>https://ec.europa.eu/research/participants/api/contact/indexcontactproject.html?pic=999612452&amp;projectId=312496&amp;programId=10000009</t>
  </si>
  <si>
    <t>Frijlink</t>
  </si>
  <si>
    <t>+33 1 45 10 68 05</t>
  </si>
  <si>
    <t>https://ec.europa.eu/research/participants/api/contact/indexcontactproject.html?pic=999980179&amp;projectId=312496&amp;programId=10000009</t>
  </si>
  <si>
    <t>+44 1235446343</t>
  </si>
  <si>
    <t>https://ec.europa.eu/research/participants/api/contact/indexcontactproject.html?pic=999978724&amp;projectId=312496&amp;programId=10000009</t>
  </si>
  <si>
    <t>Sanchez-Maroto</t>
  </si>
  <si>
    <t>+49 69 798 47215</t>
  </si>
  <si>
    <t>+49 69 798 47221</t>
  </si>
  <si>
    <t>ANTERAL SL</t>
  </si>
  <si>
    <t>ANTERAL</t>
  </si>
  <si>
    <t>AVENIDA REINO DE NAVARRA 26 4 D</t>
  </si>
  <si>
    <t>SARRIGUREN NAVARRA</t>
  </si>
  <si>
    <t>www.anteral.com</t>
  </si>
  <si>
    <t>ESB71052625</t>
  </si>
  <si>
    <t>https://ec.europa.eu/research/participants/api/contact/indexcontactproject.html?pic=957946490&amp;projectId=312496&amp;programId=10000009</t>
  </si>
  <si>
    <t>+34 948488458</t>
  </si>
  <si>
    <t>Ramona</t>
  </si>
  <si>
    <t>+30 210 7275214</t>
  </si>
  <si>
    <t>SCHOPFHEIM</t>
  </si>
  <si>
    <t>SENSAP MICROSYSTEMS ANONIMI ETAIRIA ILEKTRONIKON SYSTIMATON KAI EFARMOGON LOGISMIKOU</t>
  </si>
  <si>
    <t>SENSAP SA</t>
  </si>
  <si>
    <t>HYDRAS STR 2</t>
  </si>
  <si>
    <t>www.sensap.eu</t>
  </si>
  <si>
    <t>EL999778791</t>
  </si>
  <si>
    <t>TURKSAT UYDU HABERLESME VE KABLO TV ISLETME AS</t>
  </si>
  <si>
    <t>TURKSAT</t>
  </si>
  <si>
    <t>KONYA YOLU 40.KM</t>
  </si>
  <si>
    <t>GOLBASI</t>
  </si>
  <si>
    <t>www.turksat.com.tr</t>
  </si>
  <si>
    <t>TR8810263772</t>
  </si>
  <si>
    <t>Hoch</t>
  </si>
  <si>
    <t>RUE DE JARGONNANT 2</t>
  </si>
  <si>
    <t>VIGO SYSTEM S.A.</t>
  </si>
  <si>
    <t>POZNANSKA  129/133</t>
  </si>
  <si>
    <t>Ozarow Mazowiecki</t>
  </si>
  <si>
    <t>05-850</t>
  </si>
  <si>
    <t>www.vigo.com.pl</t>
  </si>
  <si>
    <t>PL5270207340</t>
  </si>
  <si>
    <t>Piotrowski</t>
  </si>
  <si>
    <t>Blücher GmbH</t>
  </si>
  <si>
    <t>Mettmanner Str. 25</t>
  </si>
  <si>
    <t>Erkrath</t>
  </si>
  <si>
    <t>www.bluecher.com</t>
  </si>
  <si>
    <t>OUVRY SAS</t>
  </si>
  <si>
    <t>AVENUE JOANNES MASSET 24 BATIMENT 3</t>
  </si>
  <si>
    <t>http://www.ouvry.com</t>
  </si>
  <si>
    <t>FR11442929386</t>
  </si>
  <si>
    <t>previous BLU</t>
  </si>
  <si>
    <t>Mettmanner Strasse 25</t>
  </si>
  <si>
    <t>Arroyo</t>
  </si>
  <si>
    <t>ATHENA</t>
  </si>
  <si>
    <t>SAS SOFTWARE LIMITED</t>
  </si>
  <si>
    <t>HENLEY ROAD WITTINGTON HOUSE</t>
  </si>
  <si>
    <t>MARLOW</t>
  </si>
  <si>
    <t>SL7 2EB</t>
  </si>
  <si>
    <t>https://ec.europa.eu/research/participants/api/contact/indexcontactproject.html?pic=998862545&amp;projectId=313220&amp;programId=10000009</t>
  </si>
  <si>
    <t>+44 1355 276149</t>
  </si>
  <si>
    <t>https://ec.europa.eu/research/participants/api/contact/indexcontactproject.html?pic=953000460&amp;projectId=313220&amp;programId=10000009</t>
  </si>
  <si>
    <t>Brownstein</t>
  </si>
  <si>
    <t>https://ec.europa.eu/research/participants/api/contact/indexcontactproject.html?pic=949894229&amp;projectId=313220&amp;programId=10000009</t>
  </si>
  <si>
    <t>Staniforth</t>
  </si>
  <si>
    <t>+44 113 3954273</t>
  </si>
  <si>
    <t>RESEARCH IN MOTION LIMITED</t>
  </si>
  <si>
    <t>PHILLIP STREET</t>
  </si>
  <si>
    <t>WATERLOO ONTARIO</t>
  </si>
  <si>
    <t>N2L 3W8</t>
  </si>
  <si>
    <t>www.rim.com</t>
  </si>
  <si>
    <t>https://ec.europa.eu/research/participants/api/contact/indexcontactproject.html?pic=998819089&amp;projectId=313220&amp;programId=10000009</t>
  </si>
  <si>
    <t>Kanter</t>
  </si>
  <si>
    <t>+15 1988 87465</t>
  </si>
  <si>
    <t>https://ec.europa.eu/research/participants/api/contact/indexcontactproject.html?pic=999984059&amp;projectId=313220&amp;programId=10000009</t>
  </si>
  <si>
    <t>IZMIR BUYUKSEHIR BELEDIYESI</t>
  </si>
  <si>
    <t>IZM</t>
  </si>
  <si>
    <t>CUMHURIYET BULVARI 1 KONAK</t>
  </si>
  <si>
    <t>www.izmir.bel.tr</t>
  </si>
  <si>
    <t>TR4840008254</t>
  </si>
  <si>
    <t>https://ec.europa.eu/research/participants/api/contact/indexcontactproject.html?pic=968797880&amp;projectId=313220&amp;programId=10000009</t>
  </si>
  <si>
    <t>Ismail Seyhan</t>
  </si>
  <si>
    <t>Totuk</t>
  </si>
  <si>
    <t>+90 2322 931074</t>
  </si>
  <si>
    <t>+90 2322 934023</t>
  </si>
  <si>
    <t>UNIVERSITY OF VIRGINIA</t>
  </si>
  <si>
    <t>NORTH EMMET STREET 1001 OFFICE OF SPONSORED PROGRAMS</t>
  </si>
  <si>
    <t>CHARLOTTESVILLE</t>
  </si>
  <si>
    <t>22904 4195</t>
  </si>
  <si>
    <t>www.virginia.edu</t>
  </si>
  <si>
    <t>https://ec.europa.eu/research/participants/api/contact/indexcontactproject.html?pic=997816594&amp;projectId=313220&amp;programId=10000009</t>
  </si>
  <si>
    <t>Saathoff</t>
  </si>
  <si>
    <t>+1 434 243 9458</t>
  </si>
  <si>
    <t>EPAM SYSTEMS (NORDIC) AB</t>
  </si>
  <si>
    <t>EPAM</t>
  </si>
  <si>
    <t>BOX 7315</t>
  </si>
  <si>
    <t>103 90</t>
  </si>
  <si>
    <t>www.epam.com</t>
  </si>
  <si>
    <t>https://ec.europa.eu/research/participants/api/contact/indexcontactproject.html?pic=957454312&amp;projectId=313220&amp;programId=10000009</t>
  </si>
  <si>
    <t>Bannister</t>
  </si>
  <si>
    <t>+46 7430 36332</t>
  </si>
  <si>
    <t>West Yorkshire Police Authority</t>
  </si>
  <si>
    <t>WYP</t>
  </si>
  <si>
    <t>Laburnum Road</t>
  </si>
  <si>
    <t>Wakefield</t>
  </si>
  <si>
    <t>https://ec.europa.eu/research/participants/api/contact/indexcontactproject.html?pic=996645319&amp;projectId=313220&amp;programId=10000009</t>
  </si>
  <si>
    <t>MUNICIPALITY OF LJUBLJANA</t>
  </si>
  <si>
    <t>CoL</t>
  </si>
  <si>
    <t>MESTNI TRG 1</t>
  </si>
  <si>
    <t>www.ljubljana.si</t>
  </si>
  <si>
    <t>SL67593321</t>
  </si>
  <si>
    <t>https://ec.europa.eu/research/participants/api/contact/indexcontactproject.html?pic=999851557&amp;projectId=313220&amp;programId=10000009</t>
  </si>
  <si>
    <t>Kus</t>
  </si>
  <si>
    <t>+38 6130 64330</t>
  </si>
  <si>
    <t>www.iom.int</t>
  </si>
  <si>
    <t>https://ec.europa.eu/research/participants/api/contact/indexcontactproject.html?pic=969060459&amp;projectId=313220&amp;programId=10000009</t>
  </si>
  <si>
    <t>Clarissa</t>
  </si>
  <si>
    <t>Azkoul</t>
  </si>
  <si>
    <t>+44 2078116060</t>
  </si>
  <si>
    <t>FORSVARSHOGSKOLAN</t>
  </si>
  <si>
    <t>SWEDISH DEFENCE UNIVERSITY - SEDU</t>
  </si>
  <si>
    <t>DROTTNING KRISTINAS VAG 37</t>
  </si>
  <si>
    <t>115 93</t>
  </si>
  <si>
    <t>www.fhs.se</t>
  </si>
  <si>
    <t>SE202100473001</t>
  </si>
  <si>
    <t>https://ec.europa.eu/research/participants/api/contact/indexcontactproject.html?pic=994489979&amp;projectId=313220&amp;programId=10000009</t>
  </si>
  <si>
    <t>Fornstedt Hellberg</t>
  </si>
  <si>
    <t>+46 8553 42771</t>
  </si>
  <si>
    <t>https://ec.europa.eu/research/participants/api/contact/indexcontactproject.html?pic=999842148&amp;projectId=313220&amp;programId=10000009</t>
  </si>
  <si>
    <t>Yates</t>
  </si>
  <si>
    <t>Simeon</t>
  </si>
  <si>
    <t>+44 114 225 6775</t>
  </si>
  <si>
    <t>https://ec.europa.eu/research/participants/api/contact/indexcontactproject.html?pic=999480241&amp;projectId=313220&amp;programId=10000009</t>
  </si>
  <si>
    <t>Ronald Alexander</t>
  </si>
  <si>
    <t>Van Der Laan</t>
  </si>
  <si>
    <t>+31 7424 82942</t>
  </si>
  <si>
    <t>+31 7424 84126</t>
  </si>
  <si>
    <t>Ersoy</t>
  </si>
  <si>
    <t>Verdegem</t>
  </si>
  <si>
    <t>BETRIEB FUR INFORMATIONSTECHNOLOGIE BREMERHAVEN BIT WIRTSCHAFTSBETRIEB DER STADT BREMERHAVEN</t>
  </si>
  <si>
    <t>FRIEDRICH EBERT STRASSE 29-33</t>
  </si>
  <si>
    <t>GRAD ZAGREB</t>
  </si>
  <si>
    <t>COMUNE DI PRATO</t>
  </si>
  <si>
    <t>PIAZZA DEL COMUNE 2</t>
  </si>
  <si>
    <t>IT00337360978</t>
  </si>
  <si>
    <t>CITY OF SKOPJE</t>
  </si>
  <si>
    <t>BOULEVARD ILINDEN 82 SKOPJE CENTER</t>
  </si>
  <si>
    <t>www.skopje.gov.mk</t>
  </si>
  <si>
    <t>MK4030004561156</t>
  </si>
  <si>
    <t>Catriona</t>
  </si>
  <si>
    <t>Fiorenzato</t>
  </si>
  <si>
    <t>FH</t>
  </si>
  <si>
    <t>ARTEMIS CONTROL AG</t>
  </si>
  <si>
    <t>Seestrasse 147</t>
  </si>
  <si>
    <t>Uster</t>
  </si>
  <si>
    <t>www.artemis-control.com</t>
  </si>
  <si>
    <t>Jost</t>
  </si>
  <si>
    <t>Kames</t>
  </si>
  <si>
    <t>IAU</t>
  </si>
  <si>
    <t>Giovanni Battista</t>
  </si>
  <si>
    <t>Bry</t>
  </si>
  <si>
    <t>CONSORCIO REGIONAL DE TRANSPORTES DE MADRID</t>
  </si>
  <si>
    <t>CRTM</t>
  </si>
  <si>
    <t>PLAZA DESCUBRIDOR DIEGO DE ORDAS 3</t>
  </si>
  <si>
    <t>www.crtm.es</t>
  </si>
  <si>
    <t>ESQ7850003J</t>
  </si>
  <si>
    <t>UNION INTERNATIONALE DES TRANSPORTS PUBLICS</t>
  </si>
  <si>
    <t>UITP</t>
  </si>
  <si>
    <t>RUE SAINTE MARIE 6</t>
  </si>
  <si>
    <t>www.uitp.org</t>
  </si>
  <si>
    <t>BE0544198506</t>
  </si>
  <si>
    <t>+49 271 740 4833</t>
  </si>
  <si>
    <t>Jakobsson</t>
  </si>
  <si>
    <t>BVA</t>
  </si>
  <si>
    <t>+44 1483 236371</t>
  </si>
  <si>
    <t>+44 1483 236405</t>
  </si>
  <si>
    <t>Schipper</t>
  </si>
  <si>
    <t>MOSER ANDREAS MAS</t>
  </si>
  <si>
    <t>SYLVESTER JORDAN STRASSE 13 TOP 4</t>
  </si>
  <si>
    <t>AXAMS</t>
  </si>
  <si>
    <t>http://www.rtd-services.com</t>
  </si>
  <si>
    <t>+421 232 212 311</t>
  </si>
  <si>
    <t>+421 232 212 312</t>
  </si>
  <si>
    <t>POLARIS</t>
  </si>
  <si>
    <t>Fachhochschule Technikum Wien</t>
  </si>
  <si>
    <t>FHTW</t>
  </si>
  <si>
    <t>MARIAHILFERSTRASSE 37-39</t>
  </si>
  <si>
    <t>www.technikum-wien.at</t>
  </si>
  <si>
    <t>DANSK BRAND- OG SIKRINGSTEKNISK INSTITUT FORENING</t>
  </si>
  <si>
    <t>DBI</t>
  </si>
  <si>
    <t>JERNHOLMEN 12</t>
  </si>
  <si>
    <t>www.dbi-net.dk/uk</t>
  </si>
  <si>
    <t>DK65196816</t>
  </si>
  <si>
    <t>BMI</t>
  </si>
  <si>
    <t>BCB</t>
  </si>
  <si>
    <t>VITROCISET SOCIETA PER AZIONI</t>
  </si>
  <si>
    <t>VITROCISET</t>
  </si>
  <si>
    <t>VIA TIBURTINA 1020</t>
  </si>
  <si>
    <t>www.vitrociset.it</t>
  </si>
  <si>
    <t>IT04424091009</t>
  </si>
  <si>
    <t>+39 0688204548</t>
  </si>
  <si>
    <t>SL</t>
  </si>
  <si>
    <t>ALB</t>
  </si>
  <si>
    <t>BOCHUM</t>
  </si>
  <si>
    <t>STEINBEIS ADVANCED RISK TECHNOLOGIES GMBH</t>
  </si>
  <si>
    <t>R-TECH</t>
  </si>
  <si>
    <t>www.risk-technologies.com</t>
  </si>
  <si>
    <t>DE258044311</t>
  </si>
  <si>
    <t>Pernille</t>
  </si>
  <si>
    <t>Cole</t>
  </si>
  <si>
    <t>Kuusisto</t>
  </si>
  <si>
    <t>HOUTHALEN HELCHTEREN</t>
  </si>
  <si>
    <t>Dainius</t>
  </si>
  <si>
    <t>LEIBNIZ-INSTITUT FUR ANALYTISCHE WISSENSCHAFTEN-ISAS-EV</t>
  </si>
  <si>
    <t>ISAS</t>
  </si>
  <si>
    <t>BUNSEN KIRCHHOFF STRASSE 11</t>
  </si>
  <si>
    <t>www.isas.de</t>
  </si>
  <si>
    <t>DE124913007</t>
  </si>
  <si>
    <t>Jasmin</t>
  </si>
  <si>
    <t>Gleißner</t>
  </si>
  <si>
    <t>ASOCIACION ESPANOLA DE NORMALIZACION</t>
  </si>
  <si>
    <t>UNE</t>
  </si>
  <si>
    <t>CALLE GENOVA 6</t>
  </si>
  <si>
    <t>www.aenor.es</t>
  </si>
  <si>
    <t>ESG78216819</t>
  </si>
  <si>
    <t>SE1 2AA</t>
  </si>
  <si>
    <t>LHR AIRPORTS LIMITED</t>
  </si>
  <si>
    <t>BAA</t>
  </si>
  <si>
    <t>NELSON ROAD THE COMPASS CENTRE</t>
  </si>
  <si>
    <t>HOUNSLOW</t>
  </si>
  <si>
    <t>http://www.baa.com</t>
  </si>
  <si>
    <t>PRS</t>
  </si>
  <si>
    <t>DESTRIERO</t>
  </si>
  <si>
    <t>https://ec.europa.eu/research/participants/api/contact/indexcontactproject.html?pic=999614489&amp;projectId=312721&amp;programId=10000009</t>
  </si>
  <si>
    <t>Lázaro</t>
  </si>
  <si>
    <t>FUNDACAO DE ASSISTENCIA MEDICA INTERNACIONAL</t>
  </si>
  <si>
    <t>RUA DE JOSE DO PATROCINIO 49</t>
  </si>
  <si>
    <t>1959 003</t>
  </si>
  <si>
    <t>www.ami.org.pt</t>
  </si>
  <si>
    <t>https://ec.europa.eu/research/participants/api/contact/indexcontactproject.html?pic=949796162&amp;projectId=312721&amp;programId=10000009</t>
  </si>
  <si>
    <t>Tania Isabel</t>
  </si>
  <si>
    <t>Lopes Barbosa</t>
  </si>
  <si>
    <t>https://ec.europa.eu/research/participants/api/contact/indexcontactproject.html?pic=951262220&amp;projectId=312721&amp;programId=10000009</t>
  </si>
  <si>
    <t>https://ec.europa.eu/research/participants/api/contact/indexcontactproject.html?pic=999984059&amp;projectId=312721&amp;programId=10000009</t>
  </si>
  <si>
    <t>https://ec.europa.eu/research/participants/api/contact/indexcontactproject.html?pic=999475682&amp;projectId=312721&amp;programId=10000009</t>
  </si>
  <si>
    <t>Kępka</t>
  </si>
  <si>
    <t>+48 22 56 17 359</t>
  </si>
  <si>
    <t>https://ec.europa.eu/research/participants/api/contact/indexcontactproject.html?pic=991678046&amp;projectId=312721&amp;programId=10000009</t>
  </si>
  <si>
    <t>Francioni</t>
  </si>
  <si>
    <t>+39 0640793359</t>
  </si>
  <si>
    <t>+39 0640999727</t>
  </si>
  <si>
    <t>SAADIAN TECHNOLOGIES LIMITED</t>
  </si>
  <si>
    <t>SAADIAN</t>
  </si>
  <si>
    <t>CLANWILLIAM SQUARE 14</t>
  </si>
  <si>
    <t>www.saadian.com</t>
  </si>
  <si>
    <t>https://ec.europa.eu/research/participants/api/contact/indexcontactproject.html?pic=972703585&amp;projectId=312721&amp;programId=10000009</t>
  </si>
  <si>
    <t>Noelle</t>
  </si>
  <si>
    <t>Doran</t>
  </si>
  <si>
    <t>+353 1 6341334</t>
  </si>
  <si>
    <t>+353 1 6761145</t>
  </si>
  <si>
    <t>THALES PROGRAMAS DE ELECTRONICA Y COMUNICACIONES SA</t>
  </si>
  <si>
    <t>AMPER</t>
  </si>
  <si>
    <t>Cr Andalucia Km 12.7</t>
  </si>
  <si>
    <t>www.amper.es</t>
  </si>
  <si>
    <t>https://ec.europa.eu/research/participants/api/contact/indexcontactproject.html?pic=991579009&amp;projectId=312721&amp;programId=10000009</t>
  </si>
  <si>
    <t>Gomez Lasquetty</t>
  </si>
  <si>
    <t>+34 91 4532419</t>
  </si>
  <si>
    <t>https://ec.europa.eu/research/participants/api/contact/indexcontactproject.html?pic=998627417&amp;projectId=312721&amp;programId=10000009</t>
  </si>
  <si>
    <t>De Pieri</t>
  </si>
  <si>
    <t>+39 010 6584710</t>
  </si>
  <si>
    <t>https://ec.europa.eu/research/participants/api/contact/indexcontactproject.html?pic=999969509&amp;projectId=312721&amp;programId=10000009</t>
  </si>
  <si>
    <t>+48 61 6226977</t>
  </si>
  <si>
    <t>+48 61 6226973</t>
  </si>
  <si>
    <t>https://ec.europa.eu/research/participants/api/contact/indexcontactproject.html?pic=999864846&amp;projectId=312721&amp;programId=10000009</t>
  </si>
  <si>
    <t>https://ec.europa.eu/research/participants/api/contact/indexcontactproject.html?pic=998058415&amp;projectId=312721&amp;programId=10000009</t>
  </si>
  <si>
    <t>https://ec.europa.eu/research/participants/api/contact/indexcontactproject.html?pic=999751938&amp;projectId=312721&amp;programId=10000009</t>
  </si>
  <si>
    <t>+33 1 69 41 57 07</t>
  </si>
  <si>
    <t>https://ec.europa.eu/research/participants/api/contact/indexcontactproject.html?pic=999661437&amp;projectId=312721&amp;programId=10000009</t>
  </si>
  <si>
    <t>https://ec.europa.eu/research/participants/api/contact/indexcontactproject.html?pic=999649021&amp;projectId=312721&amp;programId=10000009</t>
  </si>
  <si>
    <t>Pisani</t>
  </si>
  <si>
    <t>Grazzini</t>
  </si>
  <si>
    <t>MIRA TELECOM SA</t>
  </si>
  <si>
    <t>DOAMNA GHICA STREET SCARA 3 ETAJ 7 AP 87 SECTOR 2 12</t>
  </si>
  <si>
    <t>www.miratelecom.ro</t>
  </si>
  <si>
    <t>ENCLUSTRA GmbH</t>
  </si>
  <si>
    <t>Enclustra GmbH</t>
  </si>
  <si>
    <t>Technoparkstrasse 1</t>
  </si>
  <si>
    <t>SURVEILLE</t>
  </si>
  <si>
    <t>MERSEYSIDE POLICE AUTHORITY</t>
  </si>
  <si>
    <t>MERPOL</t>
  </si>
  <si>
    <t>CANNING PLACE</t>
  </si>
  <si>
    <t>L69 1JD</t>
  </si>
  <si>
    <t>https://ec.europa.eu/research/participants/api/contact/indexcontactproject.html?pic=963146466&amp;projectId=284725&amp;programId=10000009</t>
  </si>
  <si>
    <t>+44 151 777 1937</t>
  </si>
  <si>
    <t>https://ec.europa.eu/research/participants/api/contact/indexcontactproject.html?pic=999984059&amp;projectId=284725&amp;programId=10000009</t>
  </si>
  <si>
    <t>https://ec.europa.eu/research/participants/api/contact/indexcontactproject.html?pic=999841760&amp;projectId=284725&amp;programId=10000009</t>
  </si>
  <si>
    <t>Hoehn</t>
  </si>
  <si>
    <t>https://ec.europa.eu/research/participants/api/contact/indexcontactproject.html?pic=999907526&amp;projectId=284725&amp;programId=10000009</t>
  </si>
  <si>
    <t>+44121414 6941</t>
  </si>
  <si>
    <t>FORUM EUROPEEN POUR LA SECURITE URBAINE</t>
  </si>
  <si>
    <t>FESU</t>
  </si>
  <si>
    <t>RUE DES MONTIBOEUFS 10</t>
  </si>
  <si>
    <t>www.efus.eu</t>
  </si>
  <si>
    <t>https://ec.europa.eu/research/participants/api/contact/indexcontactproject.html?pic=972510458&amp;projectId=284725&amp;programId=10000009</t>
  </si>
  <si>
    <t>https://ec.europa.eu/research/participants/api/contact/indexcontactproject.html?pic=999902385&amp;projectId=284725&amp;programId=10000009</t>
  </si>
  <si>
    <t>https://ec.europa.eu/research/participants/api/contact/indexcontactproject.html?pic=999986290&amp;projectId=284725&amp;programId=10000009</t>
  </si>
  <si>
    <t>https://ec.europa.eu/research/participants/api/contact/indexcontactproject.html?pic=999976784&amp;projectId=284725&amp;programId=10000009</t>
  </si>
  <si>
    <t>Raoul Wallenberg Institute of Human Rights and Humanitarian Law</t>
  </si>
  <si>
    <t>RWI</t>
  </si>
  <si>
    <t>Stora Graebroedersg. 17 B</t>
  </si>
  <si>
    <t>221 05</t>
  </si>
  <si>
    <t>www.rwi.lu.se</t>
  </si>
  <si>
    <t>https://ec.europa.eu/research/participants/api/contact/indexcontactproject.html?pic=998827043&amp;projectId=284725&amp;programId=10000009</t>
  </si>
  <si>
    <t>Karol</t>
  </si>
  <si>
    <t>+46 46 222 12 35</t>
  </si>
  <si>
    <t>https://ec.europa.eu/research/participants/api/contact/indexcontactproject.html?pic=999977366&amp;projectId=284725&amp;programId=10000009</t>
  </si>
  <si>
    <t>Wasa Millimeter Wave AB</t>
  </si>
  <si>
    <t>Wasa</t>
  </si>
  <si>
    <t>Tylö Fyrs Väg 11</t>
  </si>
  <si>
    <t>Torslanda</t>
  </si>
  <si>
    <t>423 41</t>
  </si>
  <si>
    <t>www.wmmw.se</t>
  </si>
  <si>
    <t>Bryllert</t>
  </si>
  <si>
    <t>Yeo</t>
  </si>
  <si>
    <t>ASOCIATIA DE STANDARDIZARE DIN ROMANIA</t>
  </si>
  <si>
    <t>ASRO</t>
  </si>
  <si>
    <t>MENDELEEV STREET 21-25</t>
  </si>
  <si>
    <t>RO11134288</t>
  </si>
  <si>
    <t>Lotta</t>
  </si>
  <si>
    <t>Marti</t>
  </si>
  <si>
    <t>STICHTING ZUYD HOGESCHOOL</t>
  </si>
  <si>
    <t>ZUYD</t>
  </si>
  <si>
    <t>NIEUW EYCKHOLT 300</t>
  </si>
  <si>
    <t>6419 DJ</t>
  </si>
  <si>
    <t>www.zuyd.nl</t>
  </si>
  <si>
    <t>NL807777432B01</t>
  </si>
  <si>
    <t>https://ec.europa.eu/research/participants/api/contact/indexcontactproject.html?pic=999959615&amp;projectId=261817&amp;programId=10000009</t>
  </si>
  <si>
    <t>https://ec.europa.eu/research/participants/api/contact/indexcontactproject.html?pic=999980761&amp;projectId=261817&amp;programId=10000009</t>
  </si>
  <si>
    <t>+47 22067561</t>
  </si>
  <si>
    <t>https://ec.europa.eu/research/participants/api/contact/indexcontactproject.html?pic=999697715&amp;projectId=261817&amp;programId=10000009</t>
  </si>
  <si>
    <t>Jan Geert</t>
  </si>
  <si>
    <t>Van Hall</t>
  </si>
  <si>
    <t>+31 10 4049444</t>
  </si>
  <si>
    <t>https://ec.europa.eu/research/participants/api/contact/indexcontactproject.html?pic=999984059&amp;projectId=261817&amp;programId=10000009</t>
  </si>
  <si>
    <t>+49 89 1205 773195</t>
  </si>
  <si>
    <t>HELSE STAVANGER HF</t>
  </si>
  <si>
    <t>STAVANGER UNIVERSITETSSJUKEHUS</t>
  </si>
  <si>
    <t>GERD RAGNA BLOCH THORSENS GATE 8</t>
  </si>
  <si>
    <t>https://ec.europa.eu/research/participants/api/contact/indexcontactproject.html?pic=997441592&amp;projectId=261817&amp;programId=10000009</t>
  </si>
  <si>
    <t>Terje Olav</t>
  </si>
  <si>
    <t>Oen</t>
  </si>
  <si>
    <t>+47 5151 9912</t>
  </si>
  <si>
    <t>EON REALITY NORWAY AS</t>
  </si>
  <si>
    <t>CTAS</t>
  </si>
  <si>
    <t>HAMARVEGEN 112</t>
  </si>
  <si>
    <t>ELVERUM</t>
  </si>
  <si>
    <t>https://ec.europa.eu/research/participants/api/contact/indexcontactproject.html?pic=983518309&amp;projectId=261817&amp;programId=10000009</t>
  </si>
  <si>
    <t>Wenstad</t>
  </si>
  <si>
    <t>+47 952 13 595</t>
  </si>
  <si>
    <t>+47 624 19 431</t>
  </si>
  <si>
    <t>https://ec.europa.eu/research/participants/api/contact/indexcontactproject.html?pic=999868047&amp;projectId=261817&amp;programId=10000009</t>
  </si>
  <si>
    <t>https://ec.europa.eu/research/participants/api/contact/indexcontactproject.html?pic=997886628&amp;projectId=261817&amp;programId=10000009</t>
  </si>
  <si>
    <t>https://ec.europa.eu/research/participants/api/contact/indexcontactproject.html?pic=999480241&amp;projectId=261817&amp;programId=10000009</t>
  </si>
  <si>
    <t>+31 15 2517860</t>
  </si>
  <si>
    <t>+31 15 2517801</t>
  </si>
  <si>
    <t>https://ec.europa.eu/research/participants/api/contact/indexcontactproject.html?pic=999840984&amp;projectId=261817&amp;programId=10000009</t>
  </si>
  <si>
    <t>https://ec.europa.eu/research/participants/api/contact/indexcontactproject.html?pic=999836813&amp;projectId=261817&amp;programId=10000009</t>
  </si>
  <si>
    <t>+43 463 2700 3612</t>
  </si>
  <si>
    <t>+43 463 2700 3699</t>
  </si>
  <si>
    <t>VSH HAGERBACH TEST GALLERY LTD</t>
  </si>
  <si>
    <t>VSH</t>
  </si>
  <si>
    <t>POLISTRASSE, HAGERBACH 1</t>
  </si>
  <si>
    <t>FLUMS</t>
  </si>
  <si>
    <t>www.hagerbach.ch</t>
  </si>
  <si>
    <t>https://ec.europa.eu/research/participants/api/contact/indexcontactproject.html?pic=998580566&amp;projectId=261817&amp;programId=10000009</t>
  </si>
  <si>
    <t>Wietek</t>
  </si>
  <si>
    <t>+41 81 734 14 23</t>
  </si>
  <si>
    <t>+41 81 734 14 05</t>
  </si>
  <si>
    <t>https://ec.europa.eu/research/participants/api/contact/indexcontactproject.html?pic=992554053&amp;projectId=261817&amp;programId=10000009</t>
  </si>
  <si>
    <t>https://ec.europa.eu/research/participants/api/contact/indexcontactproject.html?pic=999977366&amp;projectId=261817&amp;programId=10000009</t>
  </si>
  <si>
    <t>Frances Mary</t>
  </si>
  <si>
    <t>Brazier</t>
  </si>
  <si>
    <t>https://ec.europa.eu/research/participants/api/contact/indexcontactproject.html?pic=999885022&amp;projectId=261817&amp;programId=10000009</t>
  </si>
  <si>
    <t>Wahlgren</t>
  </si>
  <si>
    <t>+46816 25 48</t>
  </si>
  <si>
    <t>+468 612 90 72</t>
  </si>
  <si>
    <t>+31 15 2754000</t>
  </si>
  <si>
    <t>WAALWIJK</t>
  </si>
  <si>
    <t>M&amp;S</t>
  </si>
  <si>
    <t>Hübler</t>
  </si>
  <si>
    <t>KRI</t>
  </si>
  <si>
    <t>TRANSPORTOKONOMISK INSTITUTT</t>
  </si>
  <si>
    <t>www.toi.no</t>
  </si>
  <si>
    <t>NO959056773</t>
  </si>
  <si>
    <t>FUTURE ANALYTICS CONSULTING LIMITED</t>
  </si>
  <si>
    <t>FUTURE ANALYTICS CONSULTING</t>
  </si>
  <si>
    <t>FITZWILLIAM SQUARE 23</t>
  </si>
  <si>
    <t>D02 RV08</t>
  </si>
  <si>
    <t>IE9758939A</t>
  </si>
  <si>
    <t>+353 16394836</t>
  </si>
  <si>
    <t>+353 16619169</t>
  </si>
  <si>
    <t>KNOWLEDGE TRANSFER NETWORK LIMITED</t>
  </si>
  <si>
    <t>KTN</t>
  </si>
  <si>
    <t>52 UPPER STREET SUITE 218 BUSINESS DESIGN CENTRE ISLINGTON</t>
  </si>
  <si>
    <t>N1 0QH</t>
  </si>
  <si>
    <t>www.ktn-uk.co.uk</t>
  </si>
  <si>
    <t>GB188368355</t>
  </si>
  <si>
    <t>+46 13 286779</t>
  </si>
  <si>
    <t>Parvu</t>
  </si>
  <si>
    <t>Björkman</t>
  </si>
  <si>
    <t>Arved Carl</t>
  </si>
  <si>
    <t>COMO</t>
  </si>
  <si>
    <t>EMC INFORMATION SYSTEMS INTERNATIONAL</t>
  </si>
  <si>
    <t>EISI</t>
  </si>
  <si>
    <t>IDA INDUSTRIAL SITE</t>
  </si>
  <si>
    <t>Ovens</t>
  </si>
  <si>
    <t>P31</t>
  </si>
  <si>
    <t>http://www.emc.com</t>
  </si>
  <si>
    <t>IE9692485U</t>
  </si>
  <si>
    <t>INF</t>
  </si>
  <si>
    <t>+41 44 634 53 54</t>
  </si>
  <si>
    <t>Quandt</t>
  </si>
  <si>
    <t>VIA DEL POLITECNICO 1</t>
  </si>
  <si>
    <t>+353 21 2346058</t>
  </si>
  <si>
    <t>AYESA ADVANCED TECHNOLOGIES SA</t>
  </si>
  <si>
    <t>AYESA</t>
  </si>
  <si>
    <t>CALLE GONZALO JIMENEZ DE QUESADA 2 PLANTA 11 TORRE SEVILLA TORRE PELLI</t>
  </si>
  <si>
    <t>ESA41132036</t>
  </si>
  <si>
    <t>CROYDON HEALTH SERVICES NATIONAL HEALTH SERVICE TRUST</t>
  </si>
  <si>
    <t>CHS</t>
  </si>
  <si>
    <t>LONDON ROAD 530 CROYDON UNIVERSITY HOSPITAL</t>
  </si>
  <si>
    <t>CROYDON SURREY</t>
  </si>
  <si>
    <t>CR7 7YE</t>
  </si>
  <si>
    <t>+357 22205001</t>
  </si>
  <si>
    <t>Anastasiades</t>
  </si>
  <si>
    <t>3S</t>
  </si>
  <si>
    <t>Ioana</t>
  </si>
  <si>
    <t>+48 22 6107597</t>
  </si>
  <si>
    <t>Gallardo</t>
  </si>
  <si>
    <t>EASC EV</t>
  </si>
  <si>
    <t>EASC</t>
  </si>
  <si>
    <t>AM FLUGPLATZ, HAUS 2</t>
  </si>
  <si>
    <t>SCHONHAGEN</t>
  </si>
  <si>
    <t>www.easc-ev.org</t>
  </si>
  <si>
    <t>DE270234250</t>
  </si>
  <si>
    <t>+34 914521200</t>
  </si>
  <si>
    <t>Couderq</t>
  </si>
  <si>
    <t>FERROCARRIL METROPOLITA DE BARCELONA SA</t>
  </si>
  <si>
    <t>CARRER 60 ZONA FRANCA 21-23</t>
  </si>
  <si>
    <t>ESA08005795</t>
  </si>
  <si>
    <t>Pellot</t>
  </si>
  <si>
    <t>2 PLACE AUX ETOILES</t>
  </si>
  <si>
    <t>SAINT DENIS</t>
  </si>
  <si>
    <t>www.sncf.com</t>
  </si>
  <si>
    <t>FR59808332670</t>
  </si>
  <si>
    <t>IGNY</t>
  </si>
  <si>
    <t>VEJLE</t>
  </si>
  <si>
    <t>RAMEM SA</t>
  </si>
  <si>
    <t>RAMEM</t>
  </si>
  <si>
    <t>CALLE SAMBARA  33</t>
  </si>
  <si>
    <t>www.ramem.com</t>
  </si>
  <si>
    <t>ESA78278868</t>
  </si>
  <si>
    <t>CMS</t>
  </si>
  <si>
    <t>UNIWERSYTET TECHNOLOGICZNO PRZYRODNICZY IM JANA I JEDRZEJA SNIADECKICH W BYDGOSZCZY</t>
  </si>
  <si>
    <t>UTP</t>
  </si>
  <si>
    <t>AL. PROF. SYLWESTRA KALISKIEGO 7</t>
  </si>
  <si>
    <t>85 796</t>
  </si>
  <si>
    <t>www.utp.edu.pl</t>
  </si>
  <si>
    <t>PL5540313107</t>
  </si>
  <si>
    <t>PROACTIVE</t>
  </si>
  <si>
    <t>Picard</t>
  </si>
  <si>
    <t>NARODOHOSPODARSKY USTAV AKADEMIE VED CESKE REPUBLIKY VEREJNA VYZKUMNA INSTITUCE</t>
  </si>
  <si>
    <t>NHU AV CR</t>
  </si>
  <si>
    <t>Politickych veznu  7</t>
  </si>
  <si>
    <t>111 21</t>
  </si>
  <si>
    <t>http://www.ei.cas.cz</t>
  </si>
  <si>
    <t>CZ67985998</t>
  </si>
  <si>
    <t>Hann</t>
  </si>
  <si>
    <t>NORSK UTENRIKSPOLITISK INSTITUTT</t>
  </si>
  <si>
    <t>NUPI</t>
  </si>
  <si>
    <t>C J HAMBROS PLASS 2D</t>
  </si>
  <si>
    <t>www.nupi.no</t>
  </si>
  <si>
    <t>NO970955992MVA</t>
  </si>
  <si>
    <t>SS</t>
  </si>
  <si>
    <t>IFR</t>
  </si>
  <si>
    <t>+49 89 6004 2096</t>
  </si>
  <si>
    <t>CARNAXIDE</t>
  </si>
  <si>
    <t>Mangeol</t>
  </si>
  <si>
    <t>HOME OFFICE</t>
  </si>
  <si>
    <t>2 Marsham Street</t>
  </si>
  <si>
    <t>SW1P 4DF</t>
  </si>
  <si>
    <t>www.homeoffice.gov.uk</t>
  </si>
  <si>
    <t>NXP</t>
  </si>
  <si>
    <t>MARITIME AND COASTGUARD AGENCY</t>
  </si>
  <si>
    <t>Commercial Road - Spring Place 105</t>
  </si>
  <si>
    <t>SO15 1EG</t>
  </si>
  <si>
    <t>www.mcga.gov.uk</t>
  </si>
  <si>
    <t>+41 21 693 7575</t>
  </si>
  <si>
    <t>+33 4 76575038</t>
  </si>
  <si>
    <t>WORLDSENSING SL</t>
  </si>
  <si>
    <t>WSE</t>
  </si>
  <si>
    <t>CALLE VIRIAT 47 PLANTA 10</t>
  </si>
  <si>
    <t>www.worldsensing.com</t>
  </si>
  <si>
    <t>ESB64902208</t>
  </si>
  <si>
    <t>WORLD FOOD PROGRAMME</t>
  </si>
  <si>
    <t>WFP</t>
  </si>
  <si>
    <t>Via C.G. Viola 68</t>
  </si>
  <si>
    <t>www.wfp.org</t>
  </si>
  <si>
    <t>Freitas</t>
  </si>
  <si>
    <t>Frederique</t>
  </si>
  <si>
    <t>FCIENCIAS.ID - ASSOCIACAO PARA A INVESTIGACAO E DESENVOLVIMENTO DE CIENCIAS</t>
  </si>
  <si>
    <t>FC.ID</t>
  </si>
  <si>
    <t>CAMPO GRANDE, EDIFICIO C1, PISO 3</t>
  </si>
  <si>
    <t>http://www.fciencias-id.pt</t>
  </si>
  <si>
    <t>PT514187808</t>
  </si>
  <si>
    <t>BURGEMEESTER OUDLAAN 50</t>
  </si>
  <si>
    <t>FREQUENTIS AG</t>
  </si>
  <si>
    <t>FREQUENTIS</t>
  </si>
  <si>
    <t>Innovationsstrasse  1</t>
  </si>
  <si>
    <t>ATU14715600</t>
  </si>
  <si>
    <t>Centro Internazionale in Monitoraggio Ambientale - Fondazione CIMA</t>
  </si>
  <si>
    <t>Fondazione CIMA</t>
  </si>
  <si>
    <t>Via A. Magliotto 2</t>
  </si>
  <si>
    <t>Savona</t>
  </si>
  <si>
    <t>www.cimafoundation.org</t>
  </si>
  <si>
    <t>IT01503290098</t>
  </si>
  <si>
    <t>+31 883358582</t>
  </si>
  <si>
    <t>Foglia</t>
  </si>
  <si>
    <t>Colas</t>
  </si>
  <si>
    <t>MBDA FRANCE SAS</t>
  </si>
  <si>
    <t>MBDA</t>
  </si>
  <si>
    <t>BOULEVARD DE MONTMORENCY 37</t>
  </si>
  <si>
    <t>www.mbda-systems.com</t>
  </si>
  <si>
    <t>Gordana</t>
  </si>
  <si>
    <t>FUNDACIO PER A LA UNIVERSITAT OBERTA DE CATALUNYA</t>
  </si>
  <si>
    <t>FUOC UNIVERSITAT OBERTA DE CATALUNYA UOC</t>
  </si>
  <si>
    <t>AVENIDA TIBIDABO 39</t>
  </si>
  <si>
    <t>www.uoc.edu</t>
  </si>
  <si>
    <t>ESG60667813</t>
  </si>
  <si>
    <t>Terrasse</t>
  </si>
  <si>
    <t>LINKSCH</t>
  </si>
  <si>
    <t>https://ec.europa.eu/research/participants/api/contact/indexcontactproject.html?pic=999612161&amp;projectId=285073&amp;programId=10000009</t>
  </si>
  <si>
    <t>Kipnis</t>
  </si>
  <si>
    <t>+44 2476888477</t>
  </si>
  <si>
    <t>https://ec.europa.eu/research/participants/api/contact/indexcontactproject.html?pic=998297035&amp;projectId=285073&amp;programId=10000009</t>
  </si>
  <si>
    <t>Goodhand</t>
  </si>
  <si>
    <t>+44 20 7898 4483</t>
  </si>
  <si>
    <t>https://ec.europa.eu/research/participants/api/contact/indexcontactproject.html?pic=999854855&amp;projectId=285073&amp;programId=10000009</t>
  </si>
  <si>
    <t>https://ec.europa.eu/research/participants/api/contact/indexcontactproject.html?pic=999974165&amp;projectId=285073&amp;programId=10000009</t>
  </si>
  <si>
    <t>https://ec.europa.eu/research/participants/api/contact/indexcontactproject.html?pic=999997930&amp;projectId=285073&amp;programId=10000009</t>
  </si>
  <si>
    <t>+331 49 60 40 21</t>
  </si>
  <si>
    <t>THORNLEY MANSFIELD LTD</t>
  </si>
  <si>
    <t>MANSF</t>
  </si>
  <si>
    <t>QUEEN ANNE TERRACE 22 NORTH HILL</t>
  </si>
  <si>
    <t>PL4 8EG</t>
  </si>
  <si>
    <t>www.davidmansfield.org</t>
  </si>
  <si>
    <t>https://ec.europa.eu/research/participants/api/contact/indexcontactproject.html?pic=971930495&amp;projectId=285073&amp;programId=10000009</t>
  </si>
  <si>
    <t>Mansfield</t>
  </si>
  <si>
    <t>VAN DER VEEN HANS TAEKE (VISIBLE HAND RESEARCH)</t>
  </si>
  <si>
    <t>VHR</t>
  </si>
  <si>
    <t>ADMIRALENGRACHT 228 I</t>
  </si>
  <si>
    <t>1056TK</t>
  </si>
  <si>
    <t>https://ec.europa.eu/research/participants/api/contact/indexcontactproject.html?pic=962768360&amp;projectId=285073&amp;programId=10000009</t>
  </si>
  <si>
    <t>Hans Taeke</t>
  </si>
  <si>
    <t>+31 20 3375729</t>
  </si>
  <si>
    <t>Morillon</t>
  </si>
  <si>
    <t>+33 1 49604021</t>
  </si>
  <si>
    <t>Broskevicova</t>
  </si>
  <si>
    <t>Liesa</t>
  </si>
  <si>
    <t>+34 976 077 601</t>
  </si>
  <si>
    <t>EBS EUROPEAN BUSINESS SCHOOL GEMEINNUETZIGE GMBH</t>
  </si>
  <si>
    <t>EBS</t>
  </si>
  <si>
    <t>RHEINGAUSTRASSE 1</t>
  </si>
  <si>
    <t>OESTRICH-WINKEL</t>
  </si>
  <si>
    <t>Hoff</t>
  </si>
  <si>
    <t>VILABS OE</t>
  </si>
  <si>
    <t>THERMOKOITIDA TECHNOPOLIS VEPE TECHNOPOLI PYLAIA</t>
  </si>
  <si>
    <t>EL800365297</t>
  </si>
  <si>
    <t>+34 917543252</t>
  </si>
  <si>
    <t>JRC CAPITAL MANAGEMENT CONSULTANCY &amp; RESEARCH GMBH</t>
  </si>
  <si>
    <t>KURFURSTENDAMM 186</t>
  </si>
  <si>
    <t>DE167866342</t>
  </si>
  <si>
    <t>WESSLING</t>
  </si>
  <si>
    <t>+421 2 54771004</t>
  </si>
  <si>
    <t>ABC4EU</t>
  </si>
  <si>
    <t>https://ec.europa.eu/research/participants/api/contact/indexcontactproject.html?pic=952213790&amp;projectId=312797&amp;programId=10000009</t>
  </si>
  <si>
    <t>https://ec.europa.eu/research/participants/api/contact/indexcontactproject.html?pic=991816077&amp;projectId=312797&amp;programId=10000009</t>
  </si>
  <si>
    <t>SAFE ID SOLUTIONS GMBH</t>
  </si>
  <si>
    <t>SAFE ID</t>
  </si>
  <si>
    <t>INSELKAMMERSTRASSE 8</t>
  </si>
  <si>
    <t>UNTERHACHING</t>
  </si>
  <si>
    <t>www.safe-id.de</t>
  </si>
  <si>
    <t>https://ec.europa.eu/research/participants/api/contact/indexcontactproject.html?pic=950083379&amp;projectId=312797&amp;programId=10000009</t>
  </si>
  <si>
    <t>Koblitz</t>
  </si>
  <si>
    <t>+49 89 45 21 26 420</t>
  </si>
  <si>
    <t>+49 89 45 21 26 126</t>
  </si>
  <si>
    <t>ETICAS RESEARCH AND CONSULTING SL</t>
  </si>
  <si>
    <t>ETICAS R&amp;C</t>
  </si>
  <si>
    <t>CALLE FERLANDINA 49</t>
  </si>
  <si>
    <t>www.eticasconsulting.com</t>
  </si>
  <si>
    <t>ESB86543188</t>
  </si>
  <si>
    <t>https://ec.europa.eu/research/participants/api/contact/indexcontactproject.html?pic=952710236&amp;projectId=312797&amp;programId=10000009</t>
  </si>
  <si>
    <t>Warleta</t>
  </si>
  <si>
    <t>COGNITEC SYSTEMS GMBH</t>
  </si>
  <si>
    <t>COGNITEC</t>
  </si>
  <si>
    <t>GROSSENHAINER STRASSE 101</t>
  </si>
  <si>
    <t>http://www.cognitec.com</t>
  </si>
  <si>
    <t>https://ec.europa.eu/research/participants/api/contact/indexcontactproject.html?pic=971490406&amp;projectId=312797&amp;programId=10000009</t>
  </si>
  <si>
    <t>Jeglinsky</t>
  </si>
  <si>
    <t>MINISTERUL AFACERILOR INTERNE</t>
  </si>
  <si>
    <t>Piata Revolutiei nr.1 A, sect. 1</t>
  </si>
  <si>
    <t>www.mai.gov.ro</t>
  </si>
  <si>
    <t>https://ec.europa.eu/research/participants/api/contact/indexcontactproject.html?pic=949984148&amp;projectId=312797&amp;programId=10000009</t>
  </si>
  <si>
    <t>Razvan</t>
  </si>
  <si>
    <t>Jiga</t>
  </si>
  <si>
    <t>PRICEWATERHOUSECOOPERS AUDITORES S.L.</t>
  </si>
  <si>
    <t>PASEO DE LA CASTELLANA 43</t>
  </si>
  <si>
    <t>www.pwc.es</t>
  </si>
  <si>
    <t>https://ec.europa.eu/research/participants/api/contact/indexcontactproject.html?pic=949362863&amp;projectId=312797&amp;programId=10000009</t>
  </si>
  <si>
    <t>Peña Palomar</t>
  </si>
  <si>
    <t>+34 915 684 118</t>
  </si>
  <si>
    <t>CENTRE FOR IRISH AND EUROPEAN SECURITY LIMITED</t>
  </si>
  <si>
    <t>CLANWILLIAM TERRACE 3</t>
  </si>
  <si>
    <t>www.cies.ie</t>
  </si>
  <si>
    <t>https://ec.europa.eu/research/participants/api/contact/indexcontactproject.html?pic=987970027&amp;projectId=312797&amp;programId=10000009</t>
  </si>
  <si>
    <t>Sadhbh</t>
  </si>
  <si>
    <t>+353 1 6424182</t>
  </si>
  <si>
    <t>https://ec.europa.eu/research/participants/api/contact/indexcontactproject.html?pic=999993856&amp;projectId=312797&amp;programId=10000009</t>
  </si>
  <si>
    <t>Soria Rodriguez</t>
  </si>
  <si>
    <t>+34 91 214 8800</t>
  </si>
  <si>
    <t>https://ec.europa.eu/research/participants/api/contact/indexcontactproject.html?pic=999959130&amp;projectId=312797&amp;programId=10000009</t>
  </si>
  <si>
    <t>Cuesta Cantarero</t>
  </si>
  <si>
    <t>+34 91 480 7993</t>
  </si>
  <si>
    <t>+34 91 445 13 19</t>
  </si>
  <si>
    <t>https://ec.europa.eu/research/participants/api/contact/indexcontactproject.html?pic=999833709&amp;projectId=312797&amp;programId=10000009</t>
  </si>
  <si>
    <t>Maria De Fátima</t>
  </si>
  <si>
    <t>+351 21 423 62 46</t>
  </si>
  <si>
    <t>+351 21 423 66 36</t>
  </si>
  <si>
    <t>DERMALOG IDENTIFICATION SYSTEMS GMBH</t>
  </si>
  <si>
    <t>DERMALOG</t>
  </si>
  <si>
    <t>MITTELWEG 120</t>
  </si>
  <si>
    <t>www.dermalog.com</t>
  </si>
  <si>
    <t>https://ec.europa.eu/research/participants/api/contact/indexcontactproject.html?pic=958564477&amp;projectId=312797&amp;programId=10000009</t>
  </si>
  <si>
    <t>Tamschick</t>
  </si>
  <si>
    <t>Politsei- ja Piirivalveamet</t>
  </si>
  <si>
    <t>EPBG</t>
  </si>
  <si>
    <t>Pärnu mnt 139</t>
  </si>
  <si>
    <t>www.politsei.ee</t>
  </si>
  <si>
    <t>EE101339816</t>
  </si>
  <si>
    <t>https://ec.europa.eu/research/participants/api/contact/indexcontactproject.html?pic=951813471&amp;projectId=312797&amp;programId=10000009</t>
  </si>
  <si>
    <t>Voogla</t>
  </si>
  <si>
    <t>https://ec.europa.eu/research/participants/api/contact/indexcontactproject.html?pic=999995796&amp;projectId=312797&amp;programId=10000009</t>
  </si>
  <si>
    <t>https://ec.europa.eu/research/participants/api/contact/indexcontactproject.html?pic=999827501&amp;projectId=312797&amp;programId=10000009</t>
  </si>
  <si>
    <t>VISION BOX - SOLUCOES DE VISAO PORCOMPUTADOR SA</t>
  </si>
  <si>
    <t>VB</t>
  </si>
  <si>
    <t>RUA CASAL DO CANAS 2 ZONA INDUSTRIAL DE ALFRAGIDE</t>
  </si>
  <si>
    <t>2700 294</t>
  </si>
  <si>
    <t>www.vision-box.com</t>
  </si>
  <si>
    <t>PT505350173</t>
  </si>
  <si>
    <t>https://ec.europa.eu/research/participants/api/contact/indexcontactproject.html?pic=950130327&amp;projectId=312797&amp;programId=10000009</t>
  </si>
  <si>
    <t>Sena</t>
  </si>
  <si>
    <t>https://ec.europa.eu/research/participants/api/contact/indexcontactproject.html?pic=999886283&amp;projectId=312797&amp;programId=10000009</t>
  </si>
  <si>
    <t>SAFEPOST</t>
  </si>
  <si>
    <t>ISLANDSPOSTUR HF</t>
  </si>
  <si>
    <t>STORHOFDA 29</t>
  </si>
  <si>
    <t>www.postur.is</t>
  </si>
  <si>
    <t>https://ec.europa.eu/research/participants/api/contact/indexcontactproject.html?pic=966236207&amp;projectId=285104&amp;programId=10000009</t>
  </si>
  <si>
    <t>+354 5801371</t>
  </si>
  <si>
    <t>+354 5801409</t>
  </si>
  <si>
    <t>https://ec.europa.eu/research/participants/api/contact/indexcontactproject.html?pic=999627875&amp;projectId=285104&amp;programId=10000009</t>
  </si>
  <si>
    <t>+46 13378585</t>
  </si>
  <si>
    <t>https://ec.europa.eu/research/participants/api/contact/indexcontactproject.html?pic=997802917&amp;projectId=285104&amp;programId=10000009</t>
  </si>
  <si>
    <t>+47 649 30735</t>
  </si>
  <si>
    <t>https://ec.europa.eu/research/participants/api/contact/indexcontactproject.html?pic=997848895&amp;projectId=285104&amp;programId=10000009</t>
  </si>
  <si>
    <t>+44 1344760000</t>
  </si>
  <si>
    <t>+44 1344760017</t>
  </si>
  <si>
    <t>https://ec.europa.eu/research/participants/api/contact/indexcontactproject.html?pic=997831726&amp;projectId=285104&amp;programId=10000009</t>
  </si>
  <si>
    <t>+44 1444239910</t>
  </si>
  <si>
    <t>Cross-border Research Association</t>
  </si>
  <si>
    <t>CBRA</t>
  </si>
  <si>
    <t>ROUTE DE LA CHOCOLATIERE 26</t>
  </si>
  <si>
    <t>ECHANDENS</t>
  </si>
  <si>
    <t>www.cross-border.org</t>
  </si>
  <si>
    <t>https://ec.europa.eu/research/participants/api/contact/indexcontactproject.html?pic=998764381&amp;projectId=285104&amp;programId=10000009</t>
  </si>
  <si>
    <t>Hintsa</t>
  </si>
  <si>
    <t>+41 765890967</t>
  </si>
  <si>
    <t>ASSOCIATION DES OPERATEURS POSTAUXPUBLICS EUROPEENS</t>
  </si>
  <si>
    <t>POSTEUROP</t>
  </si>
  <si>
    <t>BOULEVARD BRAND WHITLOCK 114</t>
  </si>
  <si>
    <t>www.posteurop.org</t>
  </si>
  <si>
    <t>BE0450024174</t>
  </si>
  <si>
    <t>https://ec.europa.eu/research/participants/api/contact/indexcontactproject.html?pic=966004377&amp;projectId=285104&amp;programId=10000009</t>
  </si>
  <si>
    <t>Scribellito</t>
  </si>
  <si>
    <t>+32 27731193</t>
  </si>
  <si>
    <t>+32 27714858</t>
  </si>
  <si>
    <t>K-NET S.A.</t>
  </si>
  <si>
    <t>KNET</t>
  </si>
  <si>
    <t>Dochiarou 3</t>
  </si>
  <si>
    <t>www.k-netgroup.com</t>
  </si>
  <si>
    <t>https://ec.europa.eu/research/participants/api/contact/indexcontactproject.html?pic=997203166&amp;projectId=285104&amp;programId=10000009</t>
  </si>
  <si>
    <t>Datseri</t>
  </si>
  <si>
    <t>+30 2108810558</t>
  </si>
  <si>
    <t>+30 2108238812</t>
  </si>
  <si>
    <t>https://ec.europa.eu/research/participants/api/contact/indexcontactproject.html?pic=999631755&amp;projectId=285104&amp;programId=10000009</t>
  </si>
  <si>
    <t>Ramrattan</t>
  </si>
  <si>
    <t>+31 2690 340</t>
  </si>
  <si>
    <t>+31 2690 242</t>
  </si>
  <si>
    <t>ELLINIKA TACHYDROMEIA</t>
  </si>
  <si>
    <t>ELTA</t>
  </si>
  <si>
    <t>APELLOU 1</t>
  </si>
  <si>
    <t>101 88</t>
  </si>
  <si>
    <t>EL094026421</t>
  </si>
  <si>
    <t>https://ec.europa.eu/research/participants/api/contact/indexcontactproject.html?pic=966536422&amp;projectId=285104&amp;programId=10000009</t>
  </si>
  <si>
    <t>Kamilos</t>
  </si>
  <si>
    <t>+30 2103353513</t>
  </si>
  <si>
    <t>+30 2103353529</t>
  </si>
  <si>
    <t>SOCIEDAD ESTATAL CORREOS Y TELEGRAFOS SA SME</t>
  </si>
  <si>
    <t>CORREOS</t>
  </si>
  <si>
    <t>VIA DE DUBLIN 7</t>
  </si>
  <si>
    <t>www.correos.es</t>
  </si>
  <si>
    <t>ESA83052407</t>
  </si>
  <si>
    <t>https://ec.europa.eu/research/participants/api/contact/indexcontactproject.html?pic=972894093&amp;projectId=285104&amp;programId=10000009</t>
  </si>
  <si>
    <t>De Paz</t>
  </si>
  <si>
    <t>+34 915963116</t>
  </si>
  <si>
    <t>+34 915963376</t>
  </si>
  <si>
    <t>https://ec.europa.eu/research/participants/api/contact/indexcontactproject.html?pic=971744449&amp;projectId=285104&amp;programId=10000009</t>
  </si>
  <si>
    <t>+41 792427770</t>
  </si>
  <si>
    <t>https://ec.europa.eu/research/participants/api/contact/indexcontactproject.html?pic=999608960&amp;projectId=285104&amp;programId=10000009</t>
  </si>
  <si>
    <t>+34 976 077 616</t>
  </si>
  <si>
    <t>https://ec.europa.eu/research/participants/api/contact/indexcontactproject.html?pic=998215943&amp;projectId=285104&amp;programId=10000009</t>
  </si>
  <si>
    <t>Katsiaryna</t>
  </si>
  <si>
    <t>Kliuyeva</t>
  </si>
  <si>
    <t>+32 2 777 0257</t>
  </si>
  <si>
    <t>+32 227758112</t>
  </si>
  <si>
    <t>TELLUSECURE AB</t>
  </si>
  <si>
    <t>FJELIEVAGEN 41</t>
  </si>
  <si>
    <t>227 36</t>
  </si>
  <si>
    <t>www.tellusecure.se</t>
  </si>
  <si>
    <t>https://ec.europa.eu/research/participants/api/contact/indexcontactproject.html?pic=973148330&amp;projectId=285104&amp;programId=10000009</t>
  </si>
  <si>
    <t>Paul Johan Jörgen</t>
  </si>
  <si>
    <t>+46 738025700</t>
  </si>
  <si>
    <t>+46 46397965</t>
  </si>
  <si>
    <t>https://ec.europa.eu/research/participants/api/contact/indexcontactproject.html?pic=999993856&amp;projectId=285104&amp;programId=10000009</t>
  </si>
  <si>
    <t>GEOPOST UK LTD</t>
  </si>
  <si>
    <t>ROEBUCK LANE</t>
  </si>
  <si>
    <t>SMETHWICK</t>
  </si>
  <si>
    <t>B66 1BY</t>
  </si>
  <si>
    <t>www.geopostuk.com</t>
  </si>
  <si>
    <t>https://ec.europa.eu/research/participants/api/contact/indexcontactproject.html?pic=954802041&amp;projectId=285104&amp;programId=10000009</t>
  </si>
  <si>
    <t>Kirpal</t>
  </si>
  <si>
    <t>Mandair</t>
  </si>
  <si>
    <t>+44 121 665 3259</t>
  </si>
  <si>
    <t>+44 121 665 3296</t>
  </si>
  <si>
    <t>https://ec.europa.eu/research/participants/api/contact/indexcontactproject.html?pic=999976687&amp;projectId=285104&amp;programId=10000009</t>
  </si>
  <si>
    <t>+39 103536601</t>
  </si>
  <si>
    <t>+39 0103536699</t>
  </si>
  <si>
    <t>https://ec.europa.eu/research/participants/api/contact/indexcontactproject.html?pic=999617108&amp;projectId=285104&amp;programId=10000009</t>
  </si>
  <si>
    <t>CONFEDERATION OF ORGANISATIONS IN ROAD TRANSPORT ENFORCEMENT AISBL</t>
  </si>
  <si>
    <t>CORTE</t>
  </si>
  <si>
    <t>RUE DES DEUX EGLISES 37</t>
  </si>
  <si>
    <t>www.corte.be</t>
  </si>
  <si>
    <t>BE0879509985</t>
  </si>
  <si>
    <t>https://ec.europa.eu/research/participants/api/contact/indexcontactproject.html?pic=998385402&amp;projectId=285104&amp;programId=10000009</t>
  </si>
  <si>
    <t>Russotto</t>
  </si>
  <si>
    <t>+32 2 286 80 32</t>
  </si>
  <si>
    <t>+32 2 286 80 37</t>
  </si>
  <si>
    <t>+358 407344986</t>
  </si>
  <si>
    <t>+352 4410122186</t>
  </si>
  <si>
    <t>KONNEKT ABLE TECHNOLOGIES LIMITED</t>
  </si>
  <si>
    <t>Konnekt-able Technologies</t>
  </si>
  <si>
    <t>FDW HOUSE BLACKTHORN BUSINESS PARK COES ROAD</t>
  </si>
  <si>
    <t>DUNDALK CO LOUTH</t>
  </si>
  <si>
    <t>R32</t>
  </si>
  <si>
    <t>www.konnekt-able.com</t>
  </si>
  <si>
    <t>STRAW</t>
  </si>
  <si>
    <t>FONDAZIONE ROSSELLI</t>
  </si>
  <si>
    <t>Corso Giulio Cesare 4bis/B</t>
  </si>
  <si>
    <t>www.fondazionerosselli.it</t>
  </si>
  <si>
    <t>https://ec.europa.eu/research/participants/api/contact/indexcontactproject.html?pic=999448328&amp;projectId=218132&amp;programId=10000009</t>
  </si>
  <si>
    <t>Italia</t>
  </si>
  <si>
    <t>+39 011 19520111</t>
  </si>
  <si>
    <t>+39 011 19520188</t>
  </si>
  <si>
    <t>https://ec.europa.eu/research/participants/api/contact/indexcontactproject.html?pic=999744469&amp;projectId=218132&amp;programId=10000009</t>
  </si>
  <si>
    <t>https://ec.europa.eu/research/participants/api/contact/indexcontactproject.html?pic=999928963&amp;projectId=218132&amp;programId=10000009</t>
  </si>
  <si>
    <t>+32 2 777 0253</t>
  </si>
  <si>
    <t>https://ec.europa.eu/research/participants/api/contact/indexcontactproject.html?pic=999989491&amp;projectId=218132&amp;programId=10000009</t>
  </si>
  <si>
    <t>+39 06 5027 2942</t>
  </si>
  <si>
    <t>+39 06 5027 5730</t>
  </si>
  <si>
    <t>https://ec.europa.eu/research/participants/api/contact/indexcontactproject.html?pic=999980761&amp;projectId=218132&amp;programId=10000009</t>
  </si>
  <si>
    <t>Eldfrid ø</t>
  </si>
  <si>
    <t>øvstedal</t>
  </si>
  <si>
    <t>+47-73 59 70 64</t>
  </si>
  <si>
    <t>+47-73 59 29 30</t>
  </si>
  <si>
    <t>https://ec.europa.eu/research/participants/api/contact/indexcontactproject.html?pic=999984059&amp;projectId=218132&amp;programId=10000009</t>
  </si>
  <si>
    <t>+49 89 1205 77 2721</t>
  </si>
  <si>
    <t>https://ec.europa.eu/research/participants/api/contact/indexcontactproject.html?pic=998215943&amp;projectId=218132&amp;programId=10000009</t>
  </si>
  <si>
    <t>Ganet-Senoko</t>
  </si>
  <si>
    <t>+32 2 777 02 55</t>
  </si>
  <si>
    <t>+32 2 775 81 12</t>
  </si>
  <si>
    <t>https://ec.europa.eu/research/participants/api/contact/indexcontactproject.html?pic=999993856&amp;projectId=218132&amp;programId=10000009</t>
  </si>
  <si>
    <t>Prieto Pérez</t>
  </si>
  <si>
    <t>https://ec.europa.eu/research/participants/api/contact/indexcontactproject.html?pic=999583546&amp;projectId=218132&amp;programId=10000009</t>
  </si>
  <si>
    <t>Román Ganzer</t>
  </si>
  <si>
    <t>+34 91 520 11 53</t>
  </si>
  <si>
    <t>+34 91 520 16 32</t>
  </si>
  <si>
    <t>https://ec.europa.eu/research/participants/api/contact/indexcontactproject.html?pic=999657072&amp;projectId=218132&amp;programId=10000009</t>
  </si>
  <si>
    <t>Martin-Lanuza</t>
  </si>
  <si>
    <t>+34 91 590 08 24</t>
  </si>
  <si>
    <t>+34 91 411 40 00</t>
  </si>
  <si>
    <t>ECSEC GMBH</t>
  </si>
  <si>
    <t>ECSEC</t>
  </si>
  <si>
    <t>SUDETENSTRASSE 16</t>
  </si>
  <si>
    <t>MICHELAU</t>
  </si>
  <si>
    <t>DE266920858</t>
  </si>
  <si>
    <t>+353 214508442</t>
  </si>
  <si>
    <t>IND</t>
  </si>
  <si>
    <t>+34 91 214 8611</t>
  </si>
  <si>
    <t>Peltonen</t>
  </si>
  <si>
    <t>+358 20 7223785</t>
  </si>
  <si>
    <t>Soria-Rodriguez</t>
  </si>
  <si>
    <t>Chiarani</t>
  </si>
  <si>
    <t>INMARK EUROPA SA</t>
  </si>
  <si>
    <t>INMARK EUROPA</t>
  </si>
  <si>
    <t>CALLE RAFAEL CALVO 9</t>
  </si>
  <si>
    <t>ESA78395969</t>
  </si>
  <si>
    <t>+34 91 214 88 00</t>
  </si>
  <si>
    <t>+34 91 7543252</t>
  </si>
  <si>
    <t>+34 912148800</t>
  </si>
  <si>
    <t>SIEMENS SRL</t>
  </si>
  <si>
    <t>SIEM</t>
  </si>
  <si>
    <t>BDUL PRECIZIEI 24 IMOBIL H3 ETAJ 3-5 SECTOR 6</t>
  </si>
  <si>
    <t>RO7614474</t>
  </si>
  <si>
    <t>https://ec.europa.eu/research/participants/api/contact/indexcontactproject.html?pic=999541545&amp;projectId=261633&amp;programId=10000009</t>
  </si>
  <si>
    <t>Fernández Vázquez</t>
  </si>
  <si>
    <t>+34 91 411 50 11</t>
  </si>
  <si>
    <t>https://ec.europa.eu/research/participants/api/contact/indexcontactproject.html?pic=998764381&amp;projectId=261633&amp;programId=10000009</t>
  </si>
  <si>
    <t>https://ec.europa.eu/research/participants/api/contact/indexcontactproject.html?pic=999897826&amp;projectId=261633&amp;programId=10000009</t>
  </si>
  <si>
    <t>+972 4 8347436</t>
  </si>
  <si>
    <t>https://ec.europa.eu/research/participants/api/contact/indexcontactproject.html?pic=999865428&amp;projectId=261633&amp;programId=10000009</t>
  </si>
  <si>
    <t>Seböck</t>
  </si>
  <si>
    <t>+43 2732 893 2134</t>
  </si>
  <si>
    <t>+43 2732 893 4100</t>
  </si>
  <si>
    <t>https://ec.europa.eu/research/participants/api/contact/indexcontactproject.html?pic=973354455&amp;projectId=261633&amp;programId=10000009</t>
  </si>
  <si>
    <t>+359 2 9796747</t>
  </si>
  <si>
    <t>+359 2 8707273</t>
  </si>
  <si>
    <t>https://ec.europa.eu/research/participants/api/contact/indexcontactproject.html?pic=996709824&amp;projectId=261633&amp;programId=10000009</t>
  </si>
  <si>
    <t>Laubreuter</t>
  </si>
  <si>
    <t>+43 1 798 40 98</t>
  </si>
  <si>
    <t>+43 1 798 40 98 20</t>
  </si>
  <si>
    <t>https://ec.europa.eu/research/participants/api/contact/indexcontactproject.html?pic=999993856&amp;projectId=261633&amp;programId=10000009</t>
  </si>
  <si>
    <t>https://ec.europa.eu/research/participants/api/contact/indexcontactproject.html?pic=999848744&amp;projectId=261633&amp;programId=10000009</t>
  </si>
  <si>
    <t>Prochazkova</t>
  </si>
  <si>
    <t>+420 2 6719 9061</t>
  </si>
  <si>
    <t>+420 2 2435 9534</t>
  </si>
  <si>
    <t>https://ec.europa.eu/research/participants/api/contact/indexcontactproject.html?pic=999987357&amp;projectId=261633&amp;programId=10000009</t>
  </si>
  <si>
    <t>Mandana</t>
  </si>
  <si>
    <t>Ameri</t>
  </si>
  <si>
    <t>+43 1 47654 7712</t>
  </si>
  <si>
    <t>+43 1 47654 7709</t>
  </si>
  <si>
    <t>SECEUR SPRL</t>
  </si>
  <si>
    <t>SECEUR</t>
  </si>
  <si>
    <t>Rue de la Loi 235</t>
  </si>
  <si>
    <t>www.seceur.info</t>
  </si>
  <si>
    <t>https://ec.europa.eu/research/participants/api/contact/indexcontactproject.html?pic=997592330&amp;projectId=261633&amp;programId=10000009</t>
  </si>
  <si>
    <t>Kundt</t>
  </si>
  <si>
    <t>+32 2 230 1162</t>
  </si>
  <si>
    <t>https://ec.europa.eu/research/participants/api/contact/indexcontactproject.html?pic=986760049&amp;projectId=261633&amp;programId=10000009</t>
  </si>
  <si>
    <t>Deyl</t>
  </si>
  <si>
    <t>+49 170 912 000 9</t>
  </si>
  <si>
    <t>+49 89 361 3170</t>
  </si>
  <si>
    <t>https://ec.europa.eu/research/participants/api/contact/indexcontactproject.html?pic=999583546&amp;projectId=261633&amp;programId=10000009</t>
  </si>
  <si>
    <t>March</t>
  </si>
  <si>
    <t>https://ec.europa.eu/research/participants/api/contact/indexcontactproject.html?pic=999786179&amp;projectId=261633&amp;programId=10000009</t>
  </si>
  <si>
    <t>+43 1 5120534 0</t>
  </si>
  <si>
    <t>+43 1 5120534 5</t>
  </si>
  <si>
    <t>+43 316 873 9256</t>
  </si>
  <si>
    <t>Attias</t>
  </si>
  <si>
    <t>MINISTERUL APARARII NATIONALE</t>
  </si>
  <si>
    <t>Strada Izvor, sector 5</t>
  </si>
  <si>
    <t>IN2 SEARCH INTERFACES DEVELOPMENT LIMITED</t>
  </si>
  <si>
    <t>IN2</t>
  </si>
  <si>
    <t>http://www.in-two.com</t>
  </si>
  <si>
    <t>TELEVES SA</t>
  </si>
  <si>
    <t>TELEVES</t>
  </si>
  <si>
    <t>RUA BENEFICA DE CONXO 17</t>
  </si>
  <si>
    <t>ESA15010176</t>
  </si>
  <si>
    <t>LOGSEC</t>
  </si>
  <si>
    <t>https://ec.europa.eu/research/participants/api/contact/indexcontactproject.html?pic=998764381&amp;projectId=241676&amp;programId=10000009</t>
  </si>
  <si>
    <t>+41-76-5890967</t>
  </si>
  <si>
    <t>+41-21-6255336</t>
  </si>
  <si>
    <t>https://ec.europa.eu/research/participants/api/contact/indexcontactproject.html?pic=998859150&amp;projectId=241676&amp;programId=10000009</t>
  </si>
  <si>
    <t>Innovative Compliance Europe Ltd</t>
  </si>
  <si>
    <t>ICE</t>
  </si>
  <si>
    <t>Melton Street 22</t>
  </si>
  <si>
    <t>NW1 2EP</t>
  </si>
  <si>
    <t>www.innovativecompliance.com</t>
  </si>
  <si>
    <t>https://ec.europa.eu/research/participants/api/contact/indexcontactproject.html?pic=997923488&amp;projectId=241676&amp;programId=10000009</t>
  </si>
  <si>
    <t>Hallside</t>
  </si>
  <si>
    <t>+44 7989 434248</t>
  </si>
  <si>
    <t>Eidgenössische Zollverwaltung</t>
  </si>
  <si>
    <t>Monbijoustrasse 40</t>
  </si>
  <si>
    <t>www.ezv.admin.ch</t>
  </si>
  <si>
    <t>https://ec.europa.eu/research/participants/api/contact/indexcontactproject.html?pic=997831241&amp;projectId=241676&amp;programId=10000009</t>
  </si>
  <si>
    <t>Andrea Cesare</t>
  </si>
  <si>
    <t>Canonica</t>
  </si>
  <si>
    <t>+41 31 324 96 32</t>
  </si>
  <si>
    <t>+41 31 322 68 83</t>
  </si>
  <si>
    <t>https://ec.europa.eu/research/participants/api/contact/indexcontactproject.html?pic=998695705&amp;projectId=241676&amp;programId=10000009</t>
  </si>
  <si>
    <t>Czyzowicz</t>
  </si>
  <si>
    <t>+48 605 428 589</t>
  </si>
  <si>
    <t>https://ec.europa.eu/research/participants/api/contact/indexcontactproject.html?pic=999993856&amp;projectId=241676&amp;programId=10000009</t>
  </si>
  <si>
    <t>34 91 214 86 11</t>
  </si>
  <si>
    <t>34 91 754 3252</t>
  </si>
  <si>
    <t>EUROPEAN COUNCIL OF TRANSPORT USERS-CONSEIL EUROPEEN DES USAGERS DES TRANSPORTS</t>
  </si>
  <si>
    <t>REYERSLAAN 80</t>
  </si>
  <si>
    <t>www.europeanshippers.com</t>
  </si>
  <si>
    <t>BE0452423935</t>
  </si>
  <si>
    <t>https://ec.europa.eu/research/participants/api/contact/indexcontactproject.html?pic=997862669&amp;projectId=241676&amp;programId=10000009</t>
  </si>
  <si>
    <t>Traill</t>
  </si>
  <si>
    <t>+44 7756 039379</t>
  </si>
  <si>
    <t>https://ec.europa.eu/research/participants/api/contact/indexcontactproject.html?pic=998915604&amp;projectId=241676&amp;programId=10000009</t>
  </si>
  <si>
    <t>+34 91 754 32 52</t>
  </si>
  <si>
    <t>NIS AD NOVI SAD</t>
  </si>
  <si>
    <t>NARODNOG FRONTA 12</t>
  </si>
  <si>
    <t>www.nis.yu</t>
  </si>
  <si>
    <t>RS104052135</t>
  </si>
  <si>
    <t>SCHWEIZERISCHE RUCKVERSICHERUNGS-GESELLSCHAFT AG</t>
  </si>
  <si>
    <t>SWISS RE LTD</t>
  </si>
  <si>
    <t>MYTHENQUAI 60</t>
  </si>
  <si>
    <t>www.swissre.com</t>
  </si>
  <si>
    <t>CHE116291855MWST</t>
  </si>
  <si>
    <t>+358 20 722 3785</t>
  </si>
  <si>
    <t>VALUESEC</t>
  </si>
  <si>
    <t>INSTYTUT TECHNIK INNOWACYJNYCH EMAG</t>
  </si>
  <si>
    <t>EMAG</t>
  </si>
  <si>
    <t>ULICA LEOPOLDA 31</t>
  </si>
  <si>
    <t>40 189</t>
  </si>
  <si>
    <t>http://www.emag.pl</t>
  </si>
  <si>
    <t>https://ec.europa.eu/research/participants/api/contact/indexcontactproject.html?pic=985558219&amp;projectId=261742&amp;programId=10000009</t>
  </si>
  <si>
    <t>Piasecki</t>
  </si>
  <si>
    <t>+48 32 2007 765</t>
  </si>
  <si>
    <t>+48 32 2007 701</t>
  </si>
  <si>
    <t>WHITE CYBER KNIGHT LTD</t>
  </si>
  <si>
    <t>WCK</t>
  </si>
  <si>
    <t>KINERET 15</t>
  </si>
  <si>
    <t>BNEI BRAK</t>
  </si>
  <si>
    <t>https://ec.europa.eu/research/participants/api/contact/indexcontactproject.html?pic=983788454&amp;projectId=261742&amp;programId=10000009</t>
  </si>
  <si>
    <t>Adar</t>
  </si>
  <si>
    <t>https://ec.europa.eu/research/participants/api/contact/indexcontactproject.html?pic=999984059&amp;projectId=261742&amp;programId=10000009</t>
  </si>
  <si>
    <t>https://ec.europa.eu/research/participants/api/contact/indexcontactproject.html?pic=999977463&amp;projectId=261742&amp;programId=10000009</t>
  </si>
  <si>
    <t>AYUNTAMIENTO DE VALENCIA</t>
  </si>
  <si>
    <t>PLAZA AYUNTAMIENTO 1</t>
  </si>
  <si>
    <t>https://campusvalencia.webpol.info/</t>
  </si>
  <si>
    <t>ESP4625200C</t>
  </si>
  <si>
    <t>https://ec.europa.eu/research/participants/api/contact/indexcontactproject.html?pic=984507903&amp;projectId=261742&amp;programId=10000009</t>
  </si>
  <si>
    <t>Albendin</t>
  </si>
  <si>
    <t>+34 96 208 54 88</t>
  </si>
  <si>
    <t>+34 96 398 18 42</t>
  </si>
  <si>
    <t>https://ec.europa.eu/research/participants/api/contact/indexcontactproject.html?pic=999993856&amp;projectId=261742&amp;programId=10000009</t>
  </si>
  <si>
    <t>Pereira-Carlos</t>
  </si>
  <si>
    <t>+34 91 214 8404</t>
  </si>
  <si>
    <t>https://ec.europa.eu/research/participants/api/contact/indexcontactproject.html?pic=998023689&amp;projectId=261742&amp;programId=10000009</t>
  </si>
  <si>
    <t>https://ec.europa.eu/research/participants/api/contact/indexcontactproject.html?pic=999483539&amp;projectId=261742&amp;programId=10000009</t>
  </si>
  <si>
    <t>https://ec.europa.eu/research/participants/api/contact/indexcontactproject.html?pic=986760049&amp;projectId=261742&amp;programId=10000009</t>
  </si>
  <si>
    <t>https://ec.europa.eu/research/participants/api/contact/indexcontactproject.html?pic=999901706&amp;projectId=261742&amp;programId=10000009</t>
  </si>
  <si>
    <t>Kortelainen</t>
  </si>
  <si>
    <t>+358 20 722 3206</t>
  </si>
  <si>
    <t>NAUKOWA I AKADEMICKA SIEC KOMPUTEROWA - PANSTWOWY INSTYTUT BADAWCZY</t>
  </si>
  <si>
    <t>NASK</t>
  </si>
  <si>
    <t>UL KOLSKA 12</t>
  </si>
  <si>
    <t>01 045</t>
  </si>
  <si>
    <t>PL5210417157</t>
  </si>
  <si>
    <t>Kijewski</t>
  </si>
  <si>
    <t>+34 912148478</t>
  </si>
  <si>
    <t>DUNE S.R.L.</t>
  </si>
  <si>
    <t>DUNE</t>
  </si>
  <si>
    <t>VIA TRACIA 4</t>
  </si>
  <si>
    <t>IT1290681004</t>
  </si>
  <si>
    <t>CLOUDSIGMA AG</t>
  </si>
  <si>
    <t>CLOUDSIGMA</t>
  </si>
  <si>
    <t>BADENERSTRASSE 549</t>
  </si>
  <si>
    <t>www.cloudsigma.com</t>
  </si>
  <si>
    <t>CHE115204434MWST</t>
  </si>
  <si>
    <t>CLOUD SECURITY ALLIANCE (EUROPE) LBG</t>
  </si>
  <si>
    <t>MELVILLE STREET 34</t>
  </si>
  <si>
    <t>EH3 7A</t>
  </si>
  <si>
    <t>GB130419059</t>
  </si>
  <si>
    <t>AGENZIA PER L'ITALIA DIGITALE</t>
  </si>
  <si>
    <t>AGID</t>
  </si>
  <si>
    <t>VIA LISZT 21</t>
  </si>
  <si>
    <t>www.digitpa.gov.it</t>
  </si>
  <si>
    <t>Tortorelli</t>
  </si>
  <si>
    <t>+47 22859731</t>
  </si>
  <si>
    <t>BIRD &amp; BIRD LLP</t>
  </si>
  <si>
    <t>B&amp;B</t>
  </si>
  <si>
    <t>12 NEW FETTER LANE</t>
  </si>
  <si>
    <t>EC4A 1JP</t>
  </si>
  <si>
    <t>GB927573983</t>
  </si>
  <si>
    <t>SABADELL</t>
  </si>
  <si>
    <t>ZWOLLE</t>
  </si>
  <si>
    <t>DIMOS ATHINAION EPICHEIRISI MICHANOGRAFISIS</t>
  </si>
  <si>
    <t>DAEM</t>
  </si>
  <si>
    <t>LIOSSION 22</t>
  </si>
  <si>
    <t>104 38</t>
  </si>
  <si>
    <t>EL090033107</t>
  </si>
  <si>
    <t>+34 91 440 8800</t>
  </si>
  <si>
    <t>AUSTRIAN STANDARDS INTERNATIONAL</t>
  </si>
  <si>
    <t>HEINESTRASSE 38</t>
  </si>
  <si>
    <t>www.as-institute.at</t>
  </si>
  <si>
    <t>ATU16358000</t>
  </si>
  <si>
    <t>CA TECHNOLOGIES DEVELOPMENT SPAIN SA</t>
  </si>
  <si>
    <t>PLAZA DE LA PAU SN WTC ALAMEDA PARK EDIFICIO 2 PLANTA 4</t>
  </si>
  <si>
    <t>ESA65399602</t>
  </si>
  <si>
    <t>GLOBAZ, S.A.</t>
  </si>
  <si>
    <t>LOBA</t>
  </si>
  <si>
    <t>LARGO LUIS DE CAMOES EDIFICIO RAINHA PISO 12</t>
  </si>
  <si>
    <t>OLIVEIRA DE AZEMEIS</t>
  </si>
  <si>
    <t>3720 232</t>
  </si>
  <si>
    <t>www.globazgrupo.com</t>
  </si>
  <si>
    <t>PT504873865</t>
  </si>
  <si>
    <t>https://ec.europa.eu/research/participants/api/contact/indexcontactproject.html?pic=983211983&amp;projectId=607858&amp;programId=10000009</t>
  </si>
  <si>
    <t>https://ec.europa.eu/research/participants/api/contact/indexcontactproject.html?pic=998859150&amp;projectId=607858&amp;programId=10000009</t>
  </si>
  <si>
    <t>+44 141 563 6853</t>
  </si>
  <si>
    <t>https://ec.europa.eu/research/participants/api/contact/indexcontactproject.html?pic=999986678&amp;projectId=607858&amp;programId=10000009</t>
  </si>
  <si>
    <t>https://ec.europa.eu/research/participants/api/contact/indexcontactproject.html?pic=999993856&amp;projectId=607858&amp;programId=10000009</t>
  </si>
  <si>
    <t>https://ec.europa.eu/research/participants/api/contact/indexcontactproject.html?pic=999901609&amp;projectId=607858&amp;programId=10000009</t>
  </si>
  <si>
    <t>https://ec.europa.eu/research/participants/api/contact/indexcontactproject.html?pic=999928478&amp;projectId=607858&amp;programId=10000009</t>
  </si>
  <si>
    <t>Duval</t>
  </si>
  <si>
    <t>EMPRESA MUNICIPAL DE TRANSPORTES DE MADRID SA</t>
  </si>
  <si>
    <t>CALLE CERRO DE LA PLATA 4</t>
  </si>
  <si>
    <t>http://www.emtmadrid.es</t>
  </si>
  <si>
    <t>ESA28046316</t>
  </si>
  <si>
    <t>ATOS IT SOLUTIONS AND SERVICES IBERIA SL</t>
  </si>
  <si>
    <t>RONDA DE EUROPA 5</t>
  </si>
  <si>
    <t>ESB85908093</t>
  </si>
  <si>
    <t>TELESTO TECHNOLOGIES PLIROFORIKIS KAI EPIKOINONION EPE</t>
  </si>
  <si>
    <t>TELESTO INFORMATION AND COMMUNICATION TECHNOLOGIES</t>
  </si>
  <si>
    <t>ODOS IMITOU 62</t>
  </si>
  <si>
    <t>www.telesto.gr</t>
  </si>
  <si>
    <t>EL999422018</t>
  </si>
  <si>
    <t>AYUNTAMIENTO DE SANTANDER</t>
  </si>
  <si>
    <t>AYTO SANTANDER</t>
  </si>
  <si>
    <t>PLAZA DEL AYUNTAMIENTO 1</t>
  </si>
  <si>
    <t>http://www.santander.es</t>
  </si>
  <si>
    <t>ESP3907500G</t>
  </si>
  <si>
    <t>Matta</t>
  </si>
  <si>
    <t>CHC</t>
  </si>
  <si>
    <t>ELLINIKI ETAIRIA TILEPIKOINONION KAI TILEMATIKON EFARMOGON AE</t>
  </si>
  <si>
    <t>FNET</t>
  </si>
  <si>
    <t>VASSILIKA VOUTON TECHNOLOGIKO PARKO</t>
  </si>
  <si>
    <t>http://www.forthnet.gr</t>
  </si>
  <si>
    <t>EL094444827</t>
  </si>
  <si>
    <t>+34 91 6249931</t>
  </si>
  <si>
    <t>+34 91 6249930</t>
  </si>
  <si>
    <t>MPS</t>
  </si>
  <si>
    <t>Forgo</t>
  </si>
  <si>
    <t>ODYSSEY</t>
  </si>
  <si>
    <t>https://ec.europa.eu/research/participants/api/contact/indexcontactproject.html?pic=998862545&amp;projectId=218237&amp;programId=10000009</t>
  </si>
  <si>
    <t>+44 1628 486933</t>
  </si>
  <si>
    <t>+44 1628 483203</t>
  </si>
  <si>
    <t>https://ec.europa.eu/research/participants/api/contact/indexcontactproject.html?pic=999762026&amp;projectId=218237&amp;programId=10000009</t>
  </si>
  <si>
    <t>Secondo</t>
  </si>
  <si>
    <t>Sensorio</t>
  </si>
  <si>
    <t>+43 (0)2236 86348</t>
  </si>
  <si>
    <t>XLAB RAZVOJ PROGRAMSKE OPREME IN SVETOVANJE DOO</t>
  </si>
  <si>
    <t>XLAB</t>
  </si>
  <si>
    <t>http://xlab.si</t>
  </si>
  <si>
    <t>SI15779092</t>
  </si>
  <si>
    <t>https://ec.europa.eu/research/participants/api/contact/indexcontactproject.html?pic=999773375&amp;projectId=218237&amp;programId=10000009</t>
  </si>
  <si>
    <t>+44 908 977 180</t>
  </si>
  <si>
    <t>https://ec.europa.eu/research/participants/api/contact/indexcontactproject.html?pic=999816540&amp;projectId=218237&amp;programId=10000009</t>
  </si>
  <si>
    <t>Giunta</t>
  </si>
  <si>
    <t>+39 0646542033</t>
  </si>
  <si>
    <t>+39 0646542311</t>
  </si>
  <si>
    <t>https://ec.europa.eu/research/participants/api/contact/indexcontactproject.html?pic=999831575&amp;projectId=218237&amp;programId=10000009</t>
  </si>
  <si>
    <t>Pirlot</t>
  </si>
  <si>
    <t>+32 2 742 6330</t>
  </si>
  <si>
    <t>+32 2 742 6320</t>
  </si>
  <si>
    <t>AN GARDA SIOCHANA</t>
  </si>
  <si>
    <t>Garda Headquarters, Phoenix Park</t>
  </si>
  <si>
    <t>D8</t>
  </si>
  <si>
    <t>http://www.garda.ie</t>
  </si>
  <si>
    <t>https://ec.europa.eu/research/participants/api/contact/indexcontactproject.html?pic=999952825&amp;projectId=218237&amp;programId=10000009</t>
  </si>
  <si>
    <t>Fachtna</t>
  </si>
  <si>
    <t>+353 16662514</t>
  </si>
  <si>
    <t>https://ec.europa.eu/research/participants/api/contact/indexcontactproject.html?pic=999993856&amp;projectId=218237&amp;programId=10000009</t>
  </si>
  <si>
    <t>North Yorkshire Police Authority</t>
  </si>
  <si>
    <t>North Yorkshire Police</t>
  </si>
  <si>
    <t>Newby Wiske</t>
  </si>
  <si>
    <t>DL7 9HA</t>
  </si>
  <si>
    <t>www.northyorkshirepolice.uk</t>
  </si>
  <si>
    <t>https://ec.europa.eu/research/participants/api/contact/indexcontactproject.html?pic=996682761&amp;projectId=218237&amp;programId=10000009</t>
  </si>
  <si>
    <t>Nott</t>
  </si>
  <si>
    <t>https://ec.europa.eu/research/participants/api/contact/indexcontactproject.html?pic=999842148&amp;projectId=218237&amp;programId=10000009</t>
  </si>
  <si>
    <t>+44 114 2253917</t>
  </si>
  <si>
    <t>+44 114 2253161</t>
  </si>
  <si>
    <t>FORENSIC PATHWAYS LIMITED</t>
  </si>
  <si>
    <t>FPL</t>
  </si>
  <si>
    <t>NINIAN WAY UNIT 3 NINIAN PARK</t>
  </si>
  <si>
    <t>TAMWORTH</t>
  </si>
  <si>
    <t>B77 5ES</t>
  </si>
  <si>
    <t>www.forensic-pathways.com</t>
  </si>
  <si>
    <t>https://ec.europa.eu/research/participants/api/contact/indexcontactproject.html?pic=998897174&amp;projectId=218237&amp;programId=10000009</t>
  </si>
  <si>
    <t>Leary</t>
  </si>
  <si>
    <t>+44 1827 312812</t>
  </si>
  <si>
    <t>+44 1827 312912</t>
  </si>
  <si>
    <t>WEST MIDLANDS POLICE AUTHORITY</t>
  </si>
  <si>
    <t>WMP</t>
  </si>
  <si>
    <t>West Midlands Police Headquarters, Lloyd House, Colmore Circus , Queensway</t>
  </si>
  <si>
    <t>B4 6NQ</t>
  </si>
  <si>
    <t>http://www.west-midlands.police.uk</t>
  </si>
  <si>
    <t>GB487021347</t>
  </si>
  <si>
    <t>https://ec.europa.eu/research/participants/api/contact/indexcontactproject.html?pic=998869820&amp;projectId=218237&amp;programId=10000009</t>
  </si>
  <si>
    <t>Herrington</t>
  </si>
  <si>
    <t>+44 845 113 5000</t>
  </si>
  <si>
    <t>https://ec.europa.eu/research/participants/api/contact/indexcontactproject.html?pic=999537471&amp;projectId=218237&amp;programId=10000009</t>
  </si>
  <si>
    <t>+39 223999581</t>
  </si>
  <si>
    <t>+39 223999582</t>
  </si>
  <si>
    <t>EUROPEAN UNION AGENCY FOR LAW ENFORCEMENT COOPERATION (EUROPOL)</t>
  </si>
  <si>
    <t>EUROPOL</t>
  </si>
  <si>
    <t>EISENHOWERLAAN 73</t>
  </si>
  <si>
    <t>2517 KK</t>
  </si>
  <si>
    <t>www.europol.europa.eu</t>
  </si>
  <si>
    <t>https://ec.europa.eu/research/participants/api/contact/indexcontactproject.html?pic=957378458&amp;projectId=218237&amp;programId=10000009</t>
  </si>
  <si>
    <t>Nollet</t>
  </si>
  <si>
    <t>+316 150 159 36</t>
  </si>
  <si>
    <t>+31 703 180 832</t>
  </si>
  <si>
    <t>HAUGESUND</t>
  </si>
  <si>
    <t>Haluk</t>
  </si>
  <si>
    <t>K+N</t>
  </si>
  <si>
    <t>ACRIS GMBH</t>
  </si>
  <si>
    <t>ACRIS</t>
  </si>
  <si>
    <t>BODENHOFSTRASSE 29</t>
  </si>
  <si>
    <t>Bernhard M.</t>
  </si>
  <si>
    <t>Haemmerli</t>
  </si>
  <si>
    <t>+41 79 541 7787</t>
  </si>
  <si>
    <t>+41 360 3760</t>
  </si>
  <si>
    <t>E-SENIORS: INITIATION DES SENIORS AUX NTIC ASSOCIATION</t>
  </si>
  <si>
    <t>E-SENIORS</t>
  </si>
  <si>
    <t>CITE PHALSBOURG 19</t>
  </si>
  <si>
    <t>INTRASOFT INTERNATIONAL</t>
  </si>
  <si>
    <t>INTRASOFT</t>
  </si>
  <si>
    <t>PLACE DU CHAMP DE MARS 5/10</t>
  </si>
  <si>
    <t>BE0472324870</t>
  </si>
  <si>
    <t>Babis</t>
  </si>
  <si>
    <t>Ipektsidis</t>
  </si>
  <si>
    <t>RECOBIA</t>
  </si>
  <si>
    <t>https://ec.europa.eu/research/participants/api/contact/indexcontactproject.html?pic=988442029&amp;projectId=285010&amp;programId=10000009</t>
  </si>
  <si>
    <t>https://ec.europa.eu/research/participants/api/contact/indexcontactproject.html?pic=999977948&amp;projectId=285010&amp;programId=10000009</t>
  </si>
  <si>
    <t>+43 316 873 109256</t>
  </si>
  <si>
    <t>Hawk Associates Limited</t>
  </si>
  <si>
    <t>HAWK</t>
  </si>
  <si>
    <t>Enterprise House, 21 Buckle Street 21</t>
  </si>
  <si>
    <t>E1 8NN</t>
  </si>
  <si>
    <t>http://www.hawkinformation.com</t>
  </si>
  <si>
    <t>https://ec.europa.eu/research/participants/api/contact/indexcontactproject.html?pic=997592621&amp;projectId=285010&amp;programId=10000009</t>
  </si>
  <si>
    <t>+33 6 15040397</t>
  </si>
  <si>
    <t>https://ec.europa.eu/research/participants/api/contact/indexcontactproject.html?pic=999992401&amp;projectId=285010&amp;programId=10000009</t>
  </si>
  <si>
    <t>EUROSINT FORUM ASBL</t>
  </si>
  <si>
    <t>EUROSINT</t>
  </si>
  <si>
    <t>Boulevard Charlemagne 42</t>
  </si>
  <si>
    <t>http://www.eurosint.eu</t>
  </si>
  <si>
    <t>https://ec.europa.eu/research/participants/api/contact/indexcontactproject.html?pic=997586025&amp;projectId=285010&amp;programId=10000009</t>
  </si>
  <si>
    <t>Dyevre</t>
  </si>
  <si>
    <t>https://ec.europa.eu/research/participants/api/contact/indexcontactproject.html?pic=999993856&amp;projectId=285010&amp;programId=10000009</t>
  </si>
  <si>
    <t>https://ec.europa.eu/research/participants/api/contact/indexcontactproject.html?pic=999866204&amp;projectId=285010&amp;programId=10000009</t>
  </si>
  <si>
    <t>+49 7531 882613</t>
  </si>
  <si>
    <t>ISEA PSY SAS</t>
  </si>
  <si>
    <t>ISEA</t>
  </si>
  <si>
    <t>RUE VICTOR HUGO 36</t>
  </si>
  <si>
    <t>MONDEVILLE</t>
  </si>
  <si>
    <t>www.iseapsy.com</t>
  </si>
  <si>
    <t>https://ec.europa.eu/research/participants/api/contact/indexcontactproject.html?pic=971234423&amp;projectId=285010&amp;programId=10000009</t>
  </si>
  <si>
    <t>Aldrovandi</t>
  </si>
  <si>
    <t>COMPAGNIE EUROPEENNE D'INTELLIGENCE STRATEGIQUE SA</t>
  </si>
  <si>
    <t>CEIS</t>
  </si>
  <si>
    <t>BOULEVARD SAINT GERMAIN 280</t>
  </si>
  <si>
    <t>http://www.ceis-strat.com</t>
  </si>
  <si>
    <t>https://ec.europa.eu/research/participants/api/contact/indexcontactproject.html?pic=997785651&amp;projectId=285010&amp;programId=10000009</t>
  </si>
  <si>
    <t>https://ec.europa.eu/research/participants/api/contact/indexcontactproject.html?pic=999751938&amp;projectId=285010&amp;programId=10000009</t>
  </si>
  <si>
    <t>+33 1 69415963</t>
  </si>
  <si>
    <t>POSLOVNO UDRUZENJE VOJVODJANSKI IKT KLASTER</t>
  </si>
  <si>
    <t>VOICT</t>
  </si>
  <si>
    <t>TRG DOSITEJA OBRADOVICA 6</t>
  </si>
  <si>
    <t>RS106621203</t>
  </si>
  <si>
    <t>+32 71490799</t>
  </si>
  <si>
    <t>Aki</t>
  </si>
  <si>
    <t>De Las Heras Bueno</t>
  </si>
  <si>
    <t>HURTH</t>
  </si>
  <si>
    <t>Staub</t>
  </si>
  <si>
    <t>POHANG</t>
  </si>
  <si>
    <t>BITTIUM WIRELESS OY</t>
  </si>
  <si>
    <t>BITTIUM</t>
  </si>
  <si>
    <t>TUTKIJANTIE 8</t>
  </si>
  <si>
    <t>FI17375650</t>
  </si>
  <si>
    <t>Jesús Angel</t>
  </si>
  <si>
    <t>+34 943206744</t>
  </si>
  <si>
    <t>+34 943202757</t>
  </si>
  <si>
    <t>NXP SEMICONDUCTORS GERMANY GMBH</t>
  </si>
  <si>
    <t>TROPLOWITZSTRASSE 20</t>
  </si>
  <si>
    <t>DE813510130</t>
  </si>
  <si>
    <t>KOROPI</t>
  </si>
  <si>
    <t>Duran</t>
  </si>
  <si>
    <t>Stathes</t>
  </si>
  <si>
    <t>Hadjiefthymiades</t>
  </si>
  <si>
    <t>SRM - SOCIETA RETI E MOBILITA SRL</t>
  </si>
  <si>
    <t>SRM</t>
  </si>
  <si>
    <t>VIA CALZONI 1/3</t>
  </si>
  <si>
    <t>www.srmbologna.it</t>
  </si>
  <si>
    <t>IT02379841204</t>
  </si>
  <si>
    <t>Ramazzotti</t>
  </si>
  <si>
    <t>+39 051 361260</t>
  </si>
  <si>
    <t>PASEO MIKELETEGI 83</t>
  </si>
  <si>
    <t>Plagakis</t>
  </si>
  <si>
    <t>W2 6BD</t>
  </si>
  <si>
    <t>VOI</t>
  </si>
  <si>
    <t>+49 731 392 5098</t>
  </si>
  <si>
    <t>+49 731 392 20 5098</t>
  </si>
  <si>
    <t>VST</t>
  </si>
  <si>
    <t>+44 20 8943 5544</t>
  </si>
  <si>
    <t>ENIDE SOLUTIONS .S.L</t>
  </si>
  <si>
    <t>ENIDE</t>
  </si>
  <si>
    <t>CALLE LA FONT, 27, 2nd Floor</t>
  </si>
  <si>
    <t>SANT ANDREU DE LA BARCA</t>
  </si>
  <si>
    <t>www.enide.com</t>
  </si>
  <si>
    <t>ESB65667941</t>
  </si>
  <si>
    <t>Persi</t>
  </si>
  <si>
    <t>INSTITUTO DE SISTEMAS E ROBOTICA-ASSOCIACAO</t>
  </si>
  <si>
    <t>ISR</t>
  </si>
  <si>
    <t>POLO II VILA FRANCA</t>
  </si>
  <si>
    <t>3030 290</t>
  </si>
  <si>
    <t>http://www.isr.uc.pt</t>
  </si>
  <si>
    <t>PT502854227</t>
  </si>
  <si>
    <t>Van Der Zweep</t>
  </si>
  <si>
    <t>+31 15 275 4000</t>
  </si>
  <si>
    <t>+31 15 275 4005</t>
  </si>
  <si>
    <t>BUNDESDRUCKEREI GMBH</t>
  </si>
  <si>
    <t>BDR</t>
  </si>
  <si>
    <t>KOMMANDANTENSTRASSE 18</t>
  </si>
  <si>
    <t>www.bundesdruckerei.de</t>
  </si>
  <si>
    <t>DE813210005</t>
  </si>
  <si>
    <t>PRG</t>
  </si>
  <si>
    <t>IRU PROJECTS ASBL</t>
  </si>
  <si>
    <t>IRU</t>
  </si>
  <si>
    <t>www.iru.org</t>
  </si>
  <si>
    <t>Lipinska</t>
  </si>
  <si>
    <t>+32 2 660 10 72</t>
  </si>
  <si>
    <t>R-DAS, SRO</t>
  </si>
  <si>
    <t>R-DAS</t>
  </si>
  <si>
    <t>RYBARSKA 408/28</t>
  </si>
  <si>
    <t>SLIAC</t>
  </si>
  <si>
    <t>962 31</t>
  </si>
  <si>
    <t>SK2022896876</t>
  </si>
  <si>
    <t>Mondragon</t>
  </si>
  <si>
    <t>Adel</t>
  </si>
  <si>
    <t>GRANOLLERS</t>
  </si>
  <si>
    <t>GABROVO</t>
  </si>
  <si>
    <t>Ponsar</t>
  </si>
  <si>
    <t>DBT</t>
  </si>
  <si>
    <t>SYNDICAT MIXTE DES TRANSPORTS POURLE RHONE ET L AGGLOMERATION LYONNAISE</t>
  </si>
  <si>
    <t>SYTRAL</t>
  </si>
  <si>
    <t>BOULEVARD VIVIER MERLE 19</t>
  </si>
  <si>
    <t>www.sytral.fr</t>
  </si>
  <si>
    <t>FR67256900994</t>
  </si>
  <si>
    <t>INEO</t>
  </si>
  <si>
    <t>VENISSIEUX</t>
  </si>
  <si>
    <t>LAS ROZAS</t>
  </si>
  <si>
    <t>SOCIETATEA DE TRANSPORT BUCURESTI S.T.B. SA</t>
  </si>
  <si>
    <t>BD DINICU GOLESCU 1 SECTOR 1</t>
  </si>
  <si>
    <t>www.ratb.ro</t>
  </si>
  <si>
    <t>RO1589886</t>
  </si>
  <si>
    <t>Dragomir</t>
  </si>
  <si>
    <t>+40 21 312 39 82</t>
  </si>
  <si>
    <t>Koponen</t>
  </si>
  <si>
    <t>CALDERARA DI RENO BO</t>
  </si>
  <si>
    <t>ADA</t>
  </si>
  <si>
    <t>INSTITUTO DE APLICACIONES DE LAS TECNOLOGIAS DE LA INFORMACION Y DE LAS COMUNICACIONES AVANZADAS - ITACA</t>
  </si>
  <si>
    <t>http://www.vaalid-project.org</t>
  </si>
  <si>
    <t>SWARCO MIZAR SRL</t>
  </si>
  <si>
    <t>SWM</t>
  </si>
  <si>
    <t>VIA NIZZA 262/57</t>
  </si>
  <si>
    <t>www.miz.it</t>
  </si>
  <si>
    <t>IT03972050011</t>
  </si>
  <si>
    <t>ADVISE</t>
  </si>
  <si>
    <t>+44 2476 523859</t>
  </si>
  <si>
    <t>BYTE COMPUTER ANONYMI VIOMICHANIKIEMPORIKI ETAIREIA</t>
  </si>
  <si>
    <t>BYTE COMPUTER SA</t>
  </si>
  <si>
    <t>KALLIRROIS KAI TRIVOLIS 98</t>
  </si>
  <si>
    <t>EL094265075</t>
  </si>
  <si>
    <t>Bezerianos</t>
  </si>
  <si>
    <t>EMZA VISUAL SENSE LTD</t>
  </si>
  <si>
    <t>EMZA</t>
  </si>
  <si>
    <t>HAYOZMA ST 3 RD</t>
  </si>
  <si>
    <t>KAFAR SABA</t>
  </si>
  <si>
    <t>www.emza-vs.com</t>
  </si>
  <si>
    <t>IL513733931</t>
  </si>
  <si>
    <t>CIMA</t>
  </si>
  <si>
    <t>SWH</t>
  </si>
  <si>
    <t>Simion</t>
  </si>
  <si>
    <t>+351 212945999</t>
  </si>
  <si>
    <t>Yara</t>
  </si>
  <si>
    <t>Beaumont</t>
  </si>
  <si>
    <t>IVANE JAVAKHISHVILI TBILISI STATE UNIVERSITY</t>
  </si>
  <si>
    <t>TSU-DNA</t>
  </si>
  <si>
    <t>1 ILIA TCHAVTCHAVADZE AVENUE</t>
  </si>
  <si>
    <t>www.tsu.edu.ge</t>
  </si>
  <si>
    <t>GE204864548</t>
  </si>
  <si>
    <t>Nygaard</t>
  </si>
  <si>
    <t>ECORYS NEDERLAND BV</t>
  </si>
  <si>
    <t>ECORYS</t>
  </si>
  <si>
    <t>WATERMANWEG 44</t>
  </si>
  <si>
    <t>3067 GG</t>
  </si>
  <si>
    <t>www.ecorys.com</t>
  </si>
  <si>
    <t>NL808028741B08</t>
  </si>
  <si>
    <t>CONSORCIO PARA EL DISENO, CONSTRUCCION, EQUIPAMIENTO Y EXPLOTACION DE LA PLATAFORMA OCEANICA DE CANARIAS</t>
  </si>
  <si>
    <t>PLOCAN</t>
  </si>
  <si>
    <t>CARRETERA DE TALIARTE</t>
  </si>
  <si>
    <t>TELDE</t>
  </si>
  <si>
    <t>www.plocan.eu</t>
  </si>
  <si>
    <t>ESQ3500385D</t>
  </si>
  <si>
    <t>CMR</t>
  </si>
  <si>
    <t>CARTAGENA</t>
  </si>
  <si>
    <t>Devaux</t>
  </si>
  <si>
    <t>Guillem</t>
  </si>
  <si>
    <t>NORD UNIVERSITET</t>
  </si>
  <si>
    <t>UNIVERSITETSALLEEN 11</t>
  </si>
  <si>
    <t>BODO</t>
  </si>
  <si>
    <t>www.hibo.no</t>
  </si>
  <si>
    <t>NO970940243MVA</t>
  </si>
  <si>
    <t>özhan</t>
  </si>
  <si>
    <t>Luijten</t>
  </si>
  <si>
    <t>+31 346 356 209</t>
  </si>
  <si>
    <t>+31 346 353 977</t>
  </si>
  <si>
    <t>Raymond William</t>
  </si>
  <si>
    <t>SERON</t>
  </si>
  <si>
    <t>https://ec.europa.eu/research/participants/api/contact/indexcontactproject.html?pic=999977948&amp;projectId=225354&amp;programId=10000009</t>
  </si>
  <si>
    <t>TRAFICON INTERNATIONAL NV</t>
  </si>
  <si>
    <t>TRFI</t>
  </si>
  <si>
    <t>VLAMINGSTRAAT 19</t>
  </si>
  <si>
    <t>WEVELGEM</t>
  </si>
  <si>
    <t>https://ec.europa.eu/research/participants/api/contact/indexcontactproject.html?pic=966624401&amp;projectId=225354&amp;programId=10000009</t>
  </si>
  <si>
    <t>Adriaenssens</t>
  </si>
  <si>
    <t>https://ec.europa.eu/research/participants/api/contact/indexcontactproject.html?pic=999924889&amp;projectId=225354&amp;programId=10000009</t>
  </si>
  <si>
    <t>NIRAS AS</t>
  </si>
  <si>
    <t>SORTEMOSEVEJ 19</t>
  </si>
  <si>
    <t>ALLEROED</t>
  </si>
  <si>
    <t>www.niras.com</t>
  </si>
  <si>
    <t>DK37295728</t>
  </si>
  <si>
    <t>https://ec.europa.eu/research/participants/api/contact/indexcontactproject.html?pic=998006229&amp;projectId=225354&amp;programId=10000009</t>
  </si>
  <si>
    <t>Solvejg</t>
  </si>
  <si>
    <t>Qvist</t>
  </si>
  <si>
    <t>+45-4810-4381</t>
  </si>
  <si>
    <t>+45-4810-4300</t>
  </si>
  <si>
    <t>PARSONS BRINCKERHOFF LTD</t>
  </si>
  <si>
    <t>AMBER COURT, WILLIAM ARMSTRONG DRIVE, NEWCASTLE BUSINESS PARK</t>
  </si>
  <si>
    <t>NE4 7YQ</t>
  </si>
  <si>
    <t>http://www.pbworld.co.uk</t>
  </si>
  <si>
    <t>https://ec.europa.eu/research/participants/api/contact/indexcontactproject.html?pic=998006326&amp;projectId=225354&amp;programId=10000009</t>
  </si>
  <si>
    <t>Denton</t>
  </si>
  <si>
    <t>+44-1179-339129</t>
  </si>
  <si>
    <t>+44-1179-339251</t>
  </si>
  <si>
    <t>ERNST BASLER + PARTNER AG</t>
  </si>
  <si>
    <t>EBP</t>
  </si>
  <si>
    <t>ZOLLIKERSTRASSE 65</t>
  </si>
  <si>
    <t>ZOLLIKON</t>
  </si>
  <si>
    <t>www.ebp.ch</t>
  </si>
  <si>
    <t>https://ec.europa.eu/research/participants/api/contact/indexcontactproject.html?pic=997512790&amp;projectId=225354&amp;programId=10000009</t>
  </si>
  <si>
    <t>Zulauf</t>
  </si>
  <si>
    <t>+41-44-395-1111</t>
  </si>
  <si>
    <t>+41-44-395-1234</t>
  </si>
  <si>
    <t>https://ec.europa.eu/research/participants/api/contact/indexcontactproject.html?pic=999606729&amp;projectId=225354&amp;programId=10000009</t>
  </si>
  <si>
    <t>ISMANING</t>
  </si>
  <si>
    <t>ASSOCIACAO PARA O DESENVOLVIMENTO DA INVESTIGACAO NO INSTITUTO SUPERIOR DE GESTAO</t>
  </si>
  <si>
    <t>ADI ISG</t>
  </si>
  <si>
    <t>RUA VITORINO NEMESIO 5</t>
  </si>
  <si>
    <t>1750 306</t>
  </si>
  <si>
    <t>http://www.isg.pt/index.php/pt/ensino/investigacao/cigest</t>
  </si>
  <si>
    <t>PT506134920</t>
  </si>
  <si>
    <t>HUMANIST</t>
  </si>
  <si>
    <t>avenue François Mitterrand  25</t>
  </si>
  <si>
    <t>http://www.humanist-vce.eu</t>
  </si>
  <si>
    <t>627 00</t>
  </si>
  <si>
    <t>2624 AD</t>
  </si>
  <si>
    <t>AVEZZANO</t>
  </si>
  <si>
    <t>NOVELTIS SAS</t>
  </si>
  <si>
    <t>NOVELTIS</t>
  </si>
  <si>
    <t>RUE DU LAC 153</t>
  </si>
  <si>
    <t>www.noveltis.fr</t>
  </si>
  <si>
    <t>FR44420805152</t>
  </si>
  <si>
    <t>Winschel</t>
  </si>
  <si>
    <t>Renfe Operadora</t>
  </si>
  <si>
    <t>RENFE</t>
  </si>
  <si>
    <t>Avda PIO XII 110</t>
  </si>
  <si>
    <t>www.renfe.es</t>
  </si>
  <si>
    <t>+44 2476524760</t>
  </si>
  <si>
    <t>Jeppe</t>
  </si>
  <si>
    <t>MYKOLO ROMERIO UNIVERSITETAS</t>
  </si>
  <si>
    <t>MRU</t>
  </si>
  <si>
    <t>ATEITIES G 20</t>
  </si>
  <si>
    <t>www.mruni.eu</t>
  </si>
  <si>
    <t>LT119517219</t>
  </si>
  <si>
    <t>Sokmen</t>
  </si>
  <si>
    <t>PERIFIERIA DYTIKHS MAKEDONIAS</t>
  </si>
  <si>
    <t>Periohi ZEP</t>
  </si>
  <si>
    <t>www.pdm.gov.gr</t>
  </si>
  <si>
    <t>Tuula</t>
  </si>
  <si>
    <t>MITA</t>
  </si>
  <si>
    <t>+32 14 322795</t>
  </si>
  <si>
    <t>Mohan</t>
  </si>
  <si>
    <t>Chapman</t>
  </si>
  <si>
    <t>Rafał</t>
  </si>
  <si>
    <t>LEDBURY</t>
  </si>
  <si>
    <t>187 66</t>
  </si>
  <si>
    <t>Fantacci</t>
  </si>
  <si>
    <t>+358 295392370</t>
  </si>
  <si>
    <t>RUHR-UNIVERSITAET BOCHUM</t>
  </si>
  <si>
    <t>UNIVERSITAETSSTRASSE 150</t>
  </si>
  <si>
    <t>www.rub.de</t>
  </si>
  <si>
    <t>DE127056261</t>
  </si>
  <si>
    <t>Rummel</t>
  </si>
  <si>
    <t>METROHM DROPSENS SL</t>
  </si>
  <si>
    <t>CALLE COLEGIO SANTO DOMINGO DE GUZMAN</t>
  </si>
  <si>
    <t>www.dropsens.com</t>
  </si>
  <si>
    <t>ESB74165457</t>
  </si>
  <si>
    <t>MIRROR</t>
  </si>
  <si>
    <t>B30 3JN</t>
  </si>
  <si>
    <t>Regola srl</t>
  </si>
  <si>
    <t>Corso Turati 15/h</t>
  </si>
  <si>
    <t>www.regola.it</t>
  </si>
  <si>
    <t>IT06860880019</t>
  </si>
  <si>
    <t>Kauppinen</t>
  </si>
  <si>
    <t>DF</t>
  </si>
  <si>
    <t>THALES SECURITY SOLUTIONS &amp; SERVICES SAS</t>
  </si>
  <si>
    <t>Katzenbeisser</t>
  </si>
  <si>
    <t>UNIVERSITY OF ULSTER</t>
  </si>
  <si>
    <t>Ulster</t>
  </si>
  <si>
    <t>CROMORE ROAD</t>
  </si>
  <si>
    <t>COLERAINE</t>
  </si>
  <si>
    <t>BT52 1SA</t>
  </si>
  <si>
    <t>www.ulster.ac.uk</t>
  </si>
  <si>
    <t>GB672390524</t>
  </si>
  <si>
    <t>Patton</t>
  </si>
  <si>
    <t>+44 28 70124905</t>
  </si>
  <si>
    <t>Pierre-Alain</t>
  </si>
  <si>
    <t>INOV INESC INOVACAO - INSTITUTO DE NOVAS TECNOLOGIAS</t>
  </si>
  <si>
    <t>INOV</t>
  </si>
  <si>
    <t>RUA DE ALVES REDOL 9</t>
  </si>
  <si>
    <t>1000-029</t>
  </si>
  <si>
    <t>http://www.inov.pt</t>
  </si>
  <si>
    <t>PT505002892</t>
  </si>
  <si>
    <t>+39 050 2217662</t>
  </si>
  <si>
    <t>+39 050 2217522</t>
  </si>
  <si>
    <t>Baudouin</t>
  </si>
  <si>
    <t>Suvi</t>
  </si>
  <si>
    <t>LT-01105</t>
  </si>
  <si>
    <t>Esclauze</t>
  </si>
  <si>
    <t>+33 1 49 77 13 55</t>
  </si>
  <si>
    <t>+33 1 49 77 13 95</t>
  </si>
  <si>
    <t>Federale overheidsdienst Buitenlandse Zaken, Buitenlandse Handel en Ontwikkelingssamenwerking</t>
  </si>
  <si>
    <t>DGD</t>
  </si>
  <si>
    <t>Karmelietenstraat 15</t>
  </si>
  <si>
    <t>www.dgos.be</t>
  </si>
  <si>
    <t>DIENST VOOR WETENSCHAPPELIJKE EN TECHNISCHE INFORMATIE- SERVICE D'INFORMATION SCIENTIFIQUE ET TECHNIQUE</t>
  </si>
  <si>
    <t>STIS/BELSPO</t>
  </si>
  <si>
    <t>Boulevard Simon Bolivar 30</t>
  </si>
  <si>
    <t>http://www.stis.fgov.be</t>
  </si>
  <si>
    <t>www.arttic.eu</t>
  </si>
  <si>
    <t>FR53344112396</t>
  </si>
  <si>
    <t>Baumhauer</t>
  </si>
  <si>
    <t>+49 3834 861264</t>
  </si>
  <si>
    <t>+49 3834 861365</t>
  </si>
  <si>
    <t>+33 1 46 73 37 07</t>
  </si>
  <si>
    <t>+33 1 46 73 41 69</t>
  </si>
  <si>
    <t>CATO</t>
  </si>
  <si>
    <t>https://ec.europa.eu/research/participants/api/contact/indexcontactproject.html?pic=951569807&amp;projectId=261693&amp;programId=10000009</t>
  </si>
  <si>
    <t>https://ec.europa.eu/research/participants/api/contact/indexcontactproject.html?pic=999515549&amp;projectId=261693&amp;programId=10000009</t>
  </si>
  <si>
    <t>Gülay</t>
  </si>
  <si>
    <t>Kizilkaya-Güneser</t>
  </si>
  <si>
    <t>https://ec.europa.eu/research/participants/api/contact/indexcontactproject.html?pic=999994729&amp;projectId=261693&amp;programId=10000009</t>
  </si>
  <si>
    <t>https://ec.europa.eu/research/participants/api/contact/indexcontactproject.html?pic=999867465&amp;projectId=261693&amp;programId=10000009</t>
  </si>
  <si>
    <t>+49 228 287 1435</t>
  </si>
  <si>
    <t>https://ec.europa.eu/research/participants/api/contact/indexcontactproject.html?pic=999984059&amp;projectId=261693&amp;programId=10000009</t>
  </si>
  <si>
    <t>https://ec.europa.eu/research/participants/api/contact/indexcontactproject.html?pic=999992401&amp;projectId=261693&amp;programId=10000009</t>
  </si>
  <si>
    <t>Menetrier</t>
  </si>
  <si>
    <t>+33 1 46 54 98 29</t>
  </si>
  <si>
    <t>+33 1 46 54 98 62</t>
  </si>
  <si>
    <t>VectorCommand Ltd</t>
  </si>
  <si>
    <t>STANSTED HOUSE 2ND FLOOR</t>
  </si>
  <si>
    <t>HAMPSHIRE</t>
  </si>
  <si>
    <t>PO9 6DX</t>
  </si>
  <si>
    <t>www.emergencycommandsystem.com</t>
  </si>
  <si>
    <t>GB744543624</t>
  </si>
  <si>
    <t>https://ec.europa.eu/research/participants/api/contact/indexcontactproject.html?pic=997471565&amp;projectId=261693&amp;programId=10000009</t>
  </si>
  <si>
    <t>John Tolmie</t>
  </si>
  <si>
    <t>+44 23924 10400</t>
  </si>
  <si>
    <t>+44 23924 10449</t>
  </si>
  <si>
    <t>https://ec.europa.eu/research/participants/api/contact/indexcontactproject.html?pic=999706057&amp;projectId=261693&amp;programId=10000009</t>
  </si>
  <si>
    <t>https://ec.europa.eu/research/participants/api/contact/indexcontactproject.html?pic=999842245&amp;projectId=261693&amp;programId=10000009</t>
  </si>
  <si>
    <t>Epp</t>
  </si>
  <si>
    <t>Lauk</t>
  </si>
  <si>
    <t>https://ec.europa.eu/research/participants/api/contact/indexcontactproject.html?pic=999475488&amp;projectId=261693&amp;programId=10000009</t>
  </si>
  <si>
    <t>+421 33 5991259</t>
  </si>
  <si>
    <t>https://ec.europa.eu/research/participants/api/contact/indexcontactproject.html?pic=999868047&amp;projectId=261693&amp;programId=10000009</t>
  </si>
  <si>
    <t>NESS A.T. LTD</t>
  </si>
  <si>
    <t>NESS Technologies</t>
  </si>
  <si>
    <t>KIRYAT ATIDIM</t>
  </si>
  <si>
    <t>www.ness.com</t>
  </si>
  <si>
    <t>https://ec.europa.eu/research/participants/api/contact/indexcontactproject.html?pic=988500035&amp;projectId=261693&amp;programId=10000009</t>
  </si>
  <si>
    <t>Remez</t>
  </si>
  <si>
    <t>+972 3 5483 764</t>
  </si>
  <si>
    <t>+972 3 6499 990</t>
  </si>
  <si>
    <t>https://ec.europa.eu/research/participants/api/contact/indexcontactproject.html?pic=999618854&amp;projectId=261693&amp;programId=10000009</t>
  </si>
  <si>
    <t>Jan Steen</t>
  </si>
  <si>
    <t>+45 4590 6854</t>
  </si>
  <si>
    <t>+45 3536 5620</t>
  </si>
  <si>
    <t>https://ec.europa.eu/research/participants/api/contact/indexcontactproject.html?pic=999986775&amp;projectId=261693&amp;programId=10000009</t>
  </si>
  <si>
    <t>Rojas Palma</t>
  </si>
  <si>
    <t>+32 14 33 28 27</t>
  </si>
  <si>
    <t>+32 14 32 10 56</t>
  </si>
  <si>
    <t>https://ec.europa.eu/research/participants/api/contact/indexcontactproject.html?pic=958902231&amp;projectId=261693&amp;programId=10000009</t>
  </si>
  <si>
    <t>Kuca</t>
  </si>
  <si>
    <t>T.S.G. IT ADVANCED SYSTEMS LTD</t>
  </si>
  <si>
    <t>T.S.G.IT</t>
  </si>
  <si>
    <t>Raul Valenberg 36</t>
  </si>
  <si>
    <t>https://ec.europa.eu/research/participants/api/contact/indexcontactproject.html?pic=937498696&amp;projectId=261693&amp;programId=10000009</t>
  </si>
  <si>
    <t>https://ec.europa.eu/research/participants/api/contact/indexcontactproject.html?pic=999483539&amp;projectId=261693&amp;programId=10000009</t>
  </si>
  <si>
    <t>https://ec.europa.eu/research/participants/api/contact/indexcontactproject.html?pic=999792484&amp;projectId=261693&amp;programId=10000009</t>
  </si>
  <si>
    <t>Ellinge Madar</t>
  </si>
  <si>
    <t>+972 33732008</t>
  </si>
  <si>
    <t>https://ec.europa.eu/research/participants/api/contact/indexcontactproject.html?pic=999822748&amp;projectId=261693&amp;programId=10000009</t>
  </si>
  <si>
    <t>Favaro</t>
  </si>
  <si>
    <t>+33 1 41 93 25 84</t>
  </si>
  <si>
    <t>+33 1 41 93 29 15</t>
  </si>
  <si>
    <t>https://ec.europa.eu/research/participants/api/contact/indexcontactproject.html?pic=999990655&amp;projectId=261693&amp;programId=10000009</t>
  </si>
  <si>
    <t>+45 4677 4664</t>
  </si>
  <si>
    <t>https://ec.europa.eu/research/participants/api/contact/indexcontactproject.html?pic=999569287&amp;projectId=261693&amp;programId=10000009</t>
  </si>
  <si>
    <t>Chaim</t>
  </si>
  <si>
    <t>Rafalowski</t>
  </si>
  <si>
    <t>https://ec.europa.eu/research/participants/api/contact/indexcontactproject.html?pic=999633986&amp;projectId=261693&amp;programId=10000009</t>
  </si>
  <si>
    <t>Schou-Jensen</t>
  </si>
  <si>
    <t>+36 3 60000</t>
  </si>
  <si>
    <t>+36 3 60001</t>
  </si>
  <si>
    <t>https://ec.europa.eu/research/participants/api/contact/indexcontactproject.html?pic=986760049&amp;projectId=261693&amp;programId=10000009</t>
  </si>
  <si>
    <t>https://ec.europa.eu/research/participants/api/contact/indexcontactproject.html?pic=999858056&amp;projectId=261693&amp;programId=10000009</t>
  </si>
  <si>
    <t>https://ec.europa.eu/research/participants/api/contact/indexcontactproject.html?pic=988464048&amp;projectId=261693&amp;programId=10000009</t>
  </si>
  <si>
    <t>+31 10 2085999</t>
  </si>
  <si>
    <t>https://ec.europa.eu/research/participants/api/contact/indexcontactproject.html?pic=999901706&amp;projectId=261693&amp;programId=10000009</t>
  </si>
  <si>
    <t>Yngve</t>
  </si>
  <si>
    <t>Malmen</t>
  </si>
  <si>
    <t>+358 207223499</t>
  </si>
  <si>
    <t>https://ec.europa.eu/research/participants/api/contact/indexcontactproject.html?pic=999832351&amp;projectId=261693&amp;programId=10000009</t>
  </si>
  <si>
    <t>Dudson</t>
  </si>
  <si>
    <t>+44 2476 516213</t>
  </si>
  <si>
    <t>+44 2476 826146</t>
  </si>
  <si>
    <t>+33 169416001</t>
  </si>
  <si>
    <t>FIDELITY</t>
  </si>
  <si>
    <t>https://ec.europa.eu/research/participants/api/contact/indexcontactproject.html?pic=999627875&amp;projectId=284862&amp;programId=10000009</t>
  </si>
  <si>
    <t>+46 13 378585</t>
  </si>
  <si>
    <t>+46 13 378252</t>
  </si>
  <si>
    <t>https://ec.europa.eu/research/participants/api/contact/indexcontactproject.html?pic=999766294&amp;projectId=284862&amp;programId=10000009</t>
  </si>
  <si>
    <t>+33 1 30 20 30 53</t>
  </si>
  <si>
    <t>https://ec.europa.eu/research/participants/api/contact/indexcontactproject.html?pic=888897696&amp;projectId=284862&amp;programId=10000009</t>
  </si>
  <si>
    <t>+46 13 281750</t>
  </si>
  <si>
    <t>+46 13 281996</t>
  </si>
  <si>
    <t>https://ec.europa.eu/research/participants/api/contact/indexcontactproject.html?pic=999762996&amp;projectId=284862&amp;programId=10000009</t>
  </si>
  <si>
    <t>+39 0577 781251</t>
  </si>
  <si>
    <t>KXEN SAS</t>
  </si>
  <si>
    <t>KXN</t>
  </si>
  <si>
    <t>QUAI GALLIENI 25</t>
  </si>
  <si>
    <t>http://kxen.com</t>
  </si>
  <si>
    <t>https://ec.europa.eu/research/participants/api/contact/indexcontactproject.html?pic=963104465&amp;projectId=284862&amp;programId=10000009</t>
  </si>
  <si>
    <t>Vintzel</t>
  </si>
  <si>
    <t>+33 1 41 44 94 75</t>
  </si>
  <si>
    <t>+33 1 41 44 88 40</t>
  </si>
  <si>
    <t>https://ec.europa.eu/research/participants/api/contact/indexcontactproject.html?pic=951262220&amp;projectId=284862&amp;programId=10000009</t>
  </si>
  <si>
    <t>https://ec.europa.eu/research/participants/api/contact/indexcontactproject.html?pic=999816540&amp;projectId=284862&amp;programId=10000009</t>
  </si>
  <si>
    <t>Barbato</t>
  </si>
  <si>
    <t>https://ec.europa.eu/research/participants/api/contact/indexcontactproject.html?pic=985212414&amp;projectId=284862&amp;programId=10000009</t>
  </si>
  <si>
    <t>Badke</t>
  </si>
  <si>
    <t>+49 30 2598 2209</t>
  </si>
  <si>
    <t>+49 30 2598 2295</t>
  </si>
  <si>
    <t>https://ec.europa.eu/research/participants/api/contact/indexcontactproject.html?pic=999984059&amp;projectId=284862&amp;programId=10000009</t>
  </si>
  <si>
    <t>https://ec.europa.eu/research/participants/api/contact/indexcontactproject.html?pic=999971934&amp;projectId=284862&amp;programId=10000009</t>
  </si>
  <si>
    <t>HOCHSCHULE DARMSTADT (UNIVERSITY OF APPLIED SCIENCES H-DA)</t>
  </si>
  <si>
    <t>H-DA</t>
  </si>
  <si>
    <t>HAARDTRING 100</t>
  </si>
  <si>
    <t>www.h-da.de</t>
  </si>
  <si>
    <t>DE811763762</t>
  </si>
  <si>
    <t>https://ec.europa.eu/research/participants/api/contact/indexcontactproject.html?pic=986100255&amp;projectId=284862&amp;programId=10000009</t>
  </si>
  <si>
    <t>Jochem</t>
  </si>
  <si>
    <t>+49 6151 16 8081</t>
  </si>
  <si>
    <t>+49 6151 16 7912</t>
  </si>
  <si>
    <t>BIOMETRIKA SRL</t>
  </si>
  <si>
    <t>VIA MONTE SANTO 21</t>
  </si>
  <si>
    <t>www.biometrika.it</t>
  </si>
  <si>
    <t>https://ec.europa.eu/research/participants/api/contact/indexcontactproject.html?pic=973294315&amp;projectId=284862&amp;programId=10000009</t>
  </si>
  <si>
    <t>Borghesi</t>
  </si>
  <si>
    <t>+39 0543 370680</t>
  </si>
  <si>
    <t>+39 0543 456198</t>
  </si>
  <si>
    <t>https://ec.europa.eu/research/participants/api/contact/indexcontactproject.html?pic=997900887&amp;projectId=284862&amp;programId=10000009</t>
  </si>
  <si>
    <t>Bretschneider</t>
  </si>
  <si>
    <t>+49 30 5361 26737</t>
  </si>
  <si>
    <t>+49 30 5361 27666</t>
  </si>
  <si>
    <t>Institute of Baltic Studies</t>
  </si>
  <si>
    <t>Lai  30</t>
  </si>
  <si>
    <t>www.ibs.ee</t>
  </si>
  <si>
    <t>EE100560275</t>
  </si>
  <si>
    <t>https://ec.europa.eu/research/participants/api/contact/indexcontactproject.html?pic=999529323&amp;projectId=284862&amp;programId=10000009</t>
  </si>
  <si>
    <t>Tiits</t>
  </si>
  <si>
    <t>+372 6999484</t>
  </si>
  <si>
    <t>https://ec.europa.eu/research/participants/api/contact/indexcontactproject.html?pic=999639418&amp;projectId=284862&amp;programId=10000009</t>
  </si>
  <si>
    <t>Kai Robert</t>
  </si>
  <si>
    <t>+47 611 35 105</t>
  </si>
  <si>
    <t>https://ec.europa.eu/research/participants/api/contact/indexcontactproject.html?pic=999792484&amp;projectId=284862&amp;programId=10000009</t>
  </si>
  <si>
    <t>Cucinelli</t>
  </si>
  <si>
    <t>MINISTERIE VAN BINNENLANDSE ZAKEN EN KONINKRIJKSRELATIES</t>
  </si>
  <si>
    <t>MinBZK</t>
  </si>
  <si>
    <t>Turfmarkt 147</t>
  </si>
  <si>
    <t>2511 DP</t>
  </si>
  <si>
    <t>http://www.minbzk.nl</t>
  </si>
  <si>
    <t>https://ec.europa.eu/research/participants/api/contact/indexcontactproject.html?pic=999814309&amp;projectId=284862&amp;programId=10000009</t>
  </si>
  <si>
    <t>Belser</t>
  </si>
  <si>
    <t>+31 6 53708407</t>
  </si>
  <si>
    <t>https://ec.europa.eu/research/participants/api/contact/indexcontactproject.html?pic=999993953&amp;projectId=284862&amp;programId=10000009</t>
  </si>
  <si>
    <t>Maltoni</t>
  </si>
  <si>
    <t>+39 0547 338868</t>
  </si>
  <si>
    <t>+39 0547 338866</t>
  </si>
  <si>
    <t>https://ec.europa.eu/research/participants/api/contact/indexcontactproject.html?pic=998627417&amp;projectId=284862&amp;programId=10000009</t>
  </si>
  <si>
    <t>+39 010 6584703</t>
  </si>
  <si>
    <t>https://ec.europa.eu/research/participants/api/contact/indexcontactproject.html?pic=998240969&amp;projectId=284862&amp;programId=10000009</t>
  </si>
  <si>
    <t>Fabriek</t>
  </si>
  <si>
    <t>+31 6 2005 1724</t>
  </si>
  <si>
    <t>https://ec.europa.eu/research/participants/api/contact/indexcontactproject.html?pic=999991334&amp;projectId=284862&amp;programId=10000009</t>
  </si>
  <si>
    <t>https://ec.europa.eu/research/participants/api/contact/indexcontactproject.html?pic=999823136&amp;projectId=284862&amp;programId=10000009</t>
  </si>
  <si>
    <t>Aminot</t>
  </si>
  <si>
    <t>+33 1 40 57 99 70</t>
  </si>
  <si>
    <t>+33 1 45 79 57 30</t>
  </si>
  <si>
    <t>+90 312 4685300</t>
  </si>
  <si>
    <t>+90 312 4274024</t>
  </si>
  <si>
    <t>+356 23602141</t>
  </si>
  <si>
    <t>INSTYTUT PODSTAWOWYCH PROBLEMOW TECHNIKI POLSKIEJ AKADEMII NAUK</t>
  </si>
  <si>
    <t>IPPT PAN</t>
  </si>
  <si>
    <t>Adolfa Pawinskiego  5B</t>
  </si>
  <si>
    <t>www.ippt.gov.pl</t>
  </si>
  <si>
    <t>PL5250008979</t>
  </si>
  <si>
    <t>Wisniewska</t>
  </si>
  <si>
    <t>+972 3 5170020</t>
  </si>
  <si>
    <t>VEREIN EURESEARCH</t>
  </si>
  <si>
    <t>ASSOCIATION EURESEARCH</t>
  </si>
  <si>
    <t>BELPSTRASSE 11</t>
  </si>
  <si>
    <t>www.euresearch.ch</t>
  </si>
  <si>
    <t>CHE112128191MWST</t>
  </si>
  <si>
    <t>IBM NEDERLAND BV</t>
  </si>
  <si>
    <t>JOHAN HUIZINGALAAN 765</t>
  </si>
  <si>
    <t>1066VH</t>
  </si>
  <si>
    <t>http://www.ibm.com/nl/nl/</t>
  </si>
  <si>
    <t>NL001475253B01</t>
  </si>
  <si>
    <t>THALES AUSTRIA GMBH</t>
  </si>
  <si>
    <t>THALES AT</t>
  </si>
  <si>
    <t>HANDELSKAI  92</t>
  </si>
  <si>
    <t>ATU62629622</t>
  </si>
  <si>
    <t>Curzio</t>
  </si>
  <si>
    <t>Batini</t>
  </si>
  <si>
    <t>+33 146132642</t>
  </si>
  <si>
    <t>+33 146133280</t>
  </si>
  <si>
    <t>IMPRESS</t>
  </si>
  <si>
    <t>+43 512 507 9051</t>
  </si>
  <si>
    <t>O'leary</t>
  </si>
  <si>
    <t>PORTBASE BV</t>
  </si>
  <si>
    <t>Portbase</t>
  </si>
  <si>
    <t>SEATTLEWEG 7</t>
  </si>
  <si>
    <t>SEATTLEWEG</t>
  </si>
  <si>
    <t>http://www.portinfolink.com/</t>
  </si>
  <si>
    <t>+31 10 2522250</t>
  </si>
  <si>
    <t>Stichting Hogeschool Utrecht</t>
  </si>
  <si>
    <t>PADUALAAN 99</t>
  </si>
  <si>
    <t>3584 CH</t>
  </si>
  <si>
    <t>www.hu.nl</t>
  </si>
  <si>
    <t>NL806163185B01</t>
  </si>
  <si>
    <t>DESURBS</t>
  </si>
  <si>
    <t>Research Management AS</t>
  </si>
  <si>
    <t>Resman</t>
  </si>
  <si>
    <t>Fortunalia 14</t>
  </si>
  <si>
    <t>JONSVATNET</t>
  </si>
  <si>
    <t>www.researchmgt.com</t>
  </si>
  <si>
    <t>https://ec.europa.eu/research/participants/api/contact/indexcontactproject.html?pic=998980012&amp;projectId=261652&amp;programId=10000009</t>
  </si>
  <si>
    <t>Rydock</t>
  </si>
  <si>
    <t>https://ec.europa.eu/research/participants/api/contact/indexcontactproject.html?pic=999907526&amp;projectId=261652&amp;programId=10000009</t>
  </si>
  <si>
    <t>https://ec.europa.eu/research/participants/api/contact/indexcontactproject.html?pic=999975329&amp;projectId=261652&amp;programId=10000009</t>
  </si>
  <si>
    <t>https://ec.europa.eu/research/participants/api/contact/indexcontactproject.html?pic=999990752&amp;projectId=261652&amp;programId=10000009</t>
  </si>
  <si>
    <t>BEZALEL ACADEMY OF ARTS AND DESIGN</t>
  </si>
  <si>
    <t>BEZAL</t>
  </si>
  <si>
    <t>SHMUEL HANAGID STREET 10</t>
  </si>
  <si>
    <t>www.bezalel.ac.il</t>
  </si>
  <si>
    <t>IL941002495</t>
  </si>
  <si>
    <t>https://ec.europa.eu/research/participants/api/contact/indexcontactproject.html?pic=984074410&amp;projectId=261652&amp;programId=10000009</t>
  </si>
  <si>
    <t>+972 2 6716492</t>
  </si>
  <si>
    <t>+972 2 6732801</t>
  </si>
  <si>
    <t>https://ec.europa.eu/research/participants/api/contact/indexcontactproject.html?pic=999658721&amp;projectId=261652&amp;programId=10000009</t>
  </si>
  <si>
    <t>https://ec.europa.eu/research/participants/api/contact/indexcontactproject.html?pic=999976784&amp;projectId=261652&amp;programId=10000009</t>
  </si>
  <si>
    <t>+44 24 76 524760</t>
  </si>
  <si>
    <t>https://ec.europa.eu/research/participants/api/contact/indexcontactproject.html?pic=999975038&amp;projectId=261652&amp;programId=10000009</t>
  </si>
  <si>
    <t>https://ec.europa.eu/research/participants/api/contact/indexcontactproject.html?pic=999824300&amp;projectId=261652&amp;programId=10000009</t>
  </si>
  <si>
    <t>Exadaktylos</t>
  </si>
  <si>
    <t>INSTITUTO TECNOLOGICO E NUCLEAR.</t>
  </si>
  <si>
    <t>ITN</t>
  </si>
  <si>
    <t>Apartado 21, Estrada Nacional 10</t>
  </si>
  <si>
    <t>SACAVEM</t>
  </si>
  <si>
    <t>2686-953</t>
  </si>
  <si>
    <t>www.itn.fr</t>
  </si>
  <si>
    <t>VITRY SUR SEINE</t>
  </si>
  <si>
    <t>Lyn</t>
  </si>
  <si>
    <t>Axelsson</t>
  </si>
  <si>
    <t>ENSP</t>
  </si>
  <si>
    <t>UNTERE VIADUKTGASSE 2</t>
  </si>
  <si>
    <t>Leroux</t>
  </si>
  <si>
    <t>MEDES-INST MEDECINE PHYSIOLOGIE SPATIALE</t>
  </si>
  <si>
    <t>MEDES</t>
  </si>
  <si>
    <t>Clinique Spatiale, Avenue Jean Poulhes 1</t>
  </si>
  <si>
    <t>Sepp</t>
  </si>
  <si>
    <t>SIC</t>
  </si>
  <si>
    <t>Van Den Brink</t>
  </si>
  <si>
    <t>+44 28 9097 1161</t>
  </si>
  <si>
    <t>Tysk</t>
  </si>
  <si>
    <t>RIVAS VACIAMADRID</t>
  </si>
  <si>
    <t>Bjerregaard</t>
  </si>
  <si>
    <t>HARNOSAND</t>
  </si>
  <si>
    <t>+358 20 722 6027</t>
  </si>
  <si>
    <t>SERVICE PUBLIC FEDERAL INTERIEUR</t>
  </si>
  <si>
    <t>BFP</t>
  </si>
  <si>
    <t>RUE DE LOUVAIN   1</t>
  </si>
  <si>
    <t>INSTITUUT FYSIEKE VEILIGHEID</t>
  </si>
  <si>
    <t>6801 HA</t>
  </si>
  <si>
    <t>www.ifv.nl</t>
  </si>
  <si>
    <t>NL823644510B01</t>
  </si>
  <si>
    <t>Speth</t>
  </si>
  <si>
    <t>+49 2315010030</t>
  </si>
  <si>
    <t>Harpo Sp. z o. o.</t>
  </si>
  <si>
    <t>Harpo</t>
  </si>
  <si>
    <t>27 Grudnia  7</t>
  </si>
  <si>
    <t>61-737</t>
  </si>
  <si>
    <t>PL7810000455</t>
  </si>
  <si>
    <t>+34 915201690</t>
  </si>
  <si>
    <t>Martí</t>
  </si>
  <si>
    <t>Remo</t>
  </si>
  <si>
    <t>INGENIERIA IDOM INTERNACIONAL SA</t>
  </si>
  <si>
    <t>IDOM</t>
  </si>
  <si>
    <t>AVDA MONASTERIO DE EL ESCORIAL 4</t>
  </si>
  <si>
    <t>www.idom.es</t>
  </si>
  <si>
    <t>+39 010 655 8453</t>
  </si>
  <si>
    <t>https://ec.europa.eu/research/participants/api/contact/indexcontactproject.html?pic=999984059&amp;projectId=607679&amp;programId=10000009</t>
  </si>
  <si>
    <t>https://ec.europa.eu/research/participants/api/contact/indexcontactproject.html?pic=999992401&amp;projectId=607679&amp;programId=10000009</t>
  </si>
  <si>
    <t>Ribiere-Tharaud</t>
  </si>
  <si>
    <t>+33 565105566</t>
  </si>
  <si>
    <t>https://ec.europa.eu/research/participants/api/contact/indexcontactproject.html?pic=999488195&amp;projectId=607679&amp;programId=10000009</t>
  </si>
  <si>
    <t>+39 06 4151 2587</t>
  </si>
  <si>
    <t>SECURITON GMBH</t>
  </si>
  <si>
    <t>Securiton GmbH</t>
  </si>
  <si>
    <t>VON DRAIS STRASSE 33</t>
  </si>
  <si>
    <t>ACHERN</t>
  </si>
  <si>
    <t>www.securiton.de</t>
  </si>
  <si>
    <t>https://ec.europa.eu/research/participants/api/contact/indexcontactproject.html?pic=952393046&amp;projectId=607679&amp;programId=10000009</t>
  </si>
  <si>
    <t>Harter</t>
  </si>
  <si>
    <t>+49 784162230</t>
  </si>
  <si>
    <t>https://ec.europa.eu/research/participants/api/contact/indexcontactproject.html?pic=998738385&amp;projectId=607679&amp;programId=10000009</t>
  </si>
  <si>
    <t>+39 0424525473</t>
  </si>
  <si>
    <t>+39 0424527800</t>
  </si>
  <si>
    <t>https://ec.europa.eu/research/participants/api/contact/indexcontactproject.html?pic=999968927&amp;projectId=607679&amp;programId=10000009</t>
  </si>
  <si>
    <t>https://ec.europa.eu/research/participants/api/contact/indexcontactproject.html?pic=999701595&amp;projectId=607679&amp;programId=10000009</t>
  </si>
  <si>
    <t>+34 918077977</t>
  </si>
  <si>
    <t>+34 918077999</t>
  </si>
  <si>
    <t>https://ec.europa.eu/research/participants/api/contact/indexcontactproject.html?pic=999908205&amp;projectId=607679&amp;programId=10000009</t>
  </si>
  <si>
    <t>+33 534354505</t>
  </si>
  <si>
    <t>DLR GESELLSCHAFT FUR RAUMFAHRTANWENDUNGEN (GFR) MBH</t>
  </si>
  <si>
    <t>DLR GfR mbH</t>
  </si>
  <si>
    <t>MUENCHNER STRASSE 20</t>
  </si>
  <si>
    <t>https://ec.europa.eu/research/participants/api/contact/indexcontactproject.html?pic=952327474&amp;projectId=607679&amp;programId=10000009</t>
  </si>
  <si>
    <t>Decisio BV</t>
  </si>
  <si>
    <t>DECISIO</t>
  </si>
  <si>
    <t>Valkenburgerstraat   212</t>
  </si>
  <si>
    <t>1011 ND</t>
  </si>
  <si>
    <t>www.decisio.nl</t>
  </si>
  <si>
    <t>https://ec.europa.eu/research/participants/api/contact/indexcontactproject.html?pic=984202256&amp;projectId=607679&amp;programId=10000009</t>
  </si>
  <si>
    <t>Gerwin</t>
  </si>
  <si>
    <t>+31 206700562</t>
  </si>
  <si>
    <t>+0031 204701180</t>
  </si>
  <si>
    <t>https://ec.europa.eu/research/participants/api/contact/indexcontactproject.html?pic=999923240&amp;projectId=607679&amp;programId=10000009</t>
  </si>
  <si>
    <t>Egbert Jan</t>
  </si>
  <si>
    <t>BEAT</t>
  </si>
  <si>
    <t>https://ec.europa.eu/research/participants/api/contact/indexcontactproject.html?pic=999766294&amp;projectId=284989&amp;programId=10000009</t>
  </si>
  <si>
    <t>TUV INFORMATIONSTECHNIK GMBH UNTERNEHMENSGRUPPE TUV NORD</t>
  </si>
  <si>
    <t>TUViT</t>
  </si>
  <si>
    <t>LANGEMARCKSTRASSE 20</t>
  </si>
  <si>
    <t>www.tuvit.de</t>
  </si>
  <si>
    <t>https://ec.europa.eu/research/participants/api/contact/indexcontactproject.html?pic=971972205&amp;projectId=284989&amp;programId=10000009</t>
  </si>
  <si>
    <t>Tekampe</t>
  </si>
  <si>
    <t>+49 2018999622</t>
  </si>
  <si>
    <t>https://ec.europa.eu/research/participants/api/contact/indexcontactproject.html?pic=999992401&amp;projectId=284989&amp;programId=10000009</t>
  </si>
  <si>
    <t>https://ec.europa.eu/research/participants/api/contact/indexcontactproject.html?pic=999587135&amp;projectId=284989&amp;programId=10000009</t>
  </si>
  <si>
    <t>Cagatay</t>
  </si>
  <si>
    <t>Karabat</t>
  </si>
  <si>
    <t>+90 262 648 1707</t>
  </si>
  <si>
    <t>+90 262 648 1100</t>
  </si>
  <si>
    <t>https://ec.europa.eu/research/participants/api/contact/indexcontactproject.html?pic=999973971&amp;projectId=284989&amp;programId=10000009</t>
  </si>
  <si>
    <t>Vaudenay</t>
  </si>
  <si>
    <t>+41 21 693 7696</t>
  </si>
  <si>
    <t>https://ec.europa.eu/research/participants/api/contact/indexcontactproject.html?pic=999644074&amp;projectId=284989&amp;programId=10000009</t>
  </si>
  <si>
    <t>Léonore</t>
  </si>
  <si>
    <t>Miauton</t>
  </si>
  <si>
    <t>+41 27 721 7762</t>
  </si>
  <si>
    <t>https://ec.europa.eu/research/participants/api/contact/indexcontactproject.html?pic=999479659&amp;projectId=284989&amp;programId=10000009</t>
  </si>
  <si>
    <t>Dugerdil</t>
  </si>
  <si>
    <t>https://ec.europa.eu/research/participants/api/contact/indexcontactproject.html?pic=999861354&amp;projectId=284989&amp;programId=10000009</t>
  </si>
  <si>
    <t>https://ec.europa.eu/research/participants/api/contact/indexcontactproject.html?pic=999991334&amp;projectId=284989&amp;programId=10000009</t>
  </si>
  <si>
    <t>https://ec.europa.eu/research/participants/api/contact/indexcontactproject.html?pic=999985223&amp;projectId=284989&amp;programId=10000009</t>
  </si>
  <si>
    <t>https://ec.europa.eu/research/participants/api/contact/indexcontactproject.html?pic=999980373&amp;projectId=284989&amp;programId=10000009</t>
  </si>
  <si>
    <t>IOS</t>
  </si>
  <si>
    <t>Jaworska</t>
  </si>
  <si>
    <t>SAL</t>
  </si>
  <si>
    <t>ESSEX</t>
  </si>
  <si>
    <t>SAMURAI</t>
  </si>
  <si>
    <t>Radet</t>
  </si>
  <si>
    <t>Grainger</t>
  </si>
  <si>
    <t>HEERBRUGG</t>
  </si>
  <si>
    <t>Giorgos</t>
  </si>
  <si>
    <t>WINGS</t>
  </si>
  <si>
    <t>ERASMUS CENTRE FOR URBAN,PORT AND TRANSPORT ECONOMICS BV</t>
  </si>
  <si>
    <t>Erasmus UPT</t>
  </si>
  <si>
    <t>NL803719553B01</t>
  </si>
  <si>
    <t>REAL FUSIO FRANCE SAS</t>
  </si>
  <si>
    <t>RF</t>
  </si>
  <si>
    <t>RUE DES ARTS 10</t>
  </si>
  <si>
    <t>http://www.realfusio.com</t>
  </si>
  <si>
    <t>CHANTIERS DE L'ATLANTIQUE</t>
  </si>
  <si>
    <t>CHANTIERS DE L ATLANTIQUE</t>
  </si>
  <si>
    <t>AVENUE ANTOINE BOURDELLE</t>
  </si>
  <si>
    <t>SAINT NAZAIRE</t>
  </si>
  <si>
    <t>www.stxeurope.com</t>
  </si>
  <si>
    <t>FR78439067612</t>
  </si>
  <si>
    <t>Berseneff</t>
  </si>
  <si>
    <t>ELEKTRO LJUBLJANA PODJETJE ZADISTRIBUCIJO ELEKTRICNE ENERGIJE D.D.</t>
  </si>
  <si>
    <t>Elektro Ljubljana, d.d.</t>
  </si>
  <si>
    <t>Slovenska cesta  58</t>
  </si>
  <si>
    <t>SI49977725</t>
  </si>
  <si>
    <t>SNOWBALL</t>
  </si>
  <si>
    <t>https://ec.europa.eu/research/participants/api/contact/indexcontactproject.html?pic=999984059&amp;projectId=606742&amp;programId=10000009</t>
  </si>
  <si>
    <t>INEO ENERGY AND SYSTEMS</t>
  </si>
  <si>
    <t>23 RUE GENERAL VALERIE ANDRE</t>
  </si>
  <si>
    <t>www.cofelyineo-gdfsuez.com</t>
  </si>
  <si>
    <t>FR76419173364</t>
  </si>
  <si>
    <t>https://ec.europa.eu/research/participants/api/contact/indexcontactproject.html?pic=952089921&amp;projectId=606742&amp;programId=10000009</t>
  </si>
  <si>
    <t>+33 139261574</t>
  </si>
  <si>
    <t>+33 130701737</t>
  </si>
  <si>
    <t>https://ec.europa.eu/research/participants/api/contact/indexcontactproject.html?pic=999976590&amp;projectId=606742&amp;programId=10000009</t>
  </si>
  <si>
    <t>Zuccaro</t>
  </si>
  <si>
    <t>+39 0812538925</t>
  </si>
  <si>
    <t>https://ec.europa.eu/research/participants/api/contact/indexcontactproject.html?pic=999980664&amp;projectId=606742&amp;programId=10000009</t>
  </si>
  <si>
    <t>+32 27643327</t>
  </si>
  <si>
    <t>+32 764 34 41</t>
  </si>
  <si>
    <t>https://ec.europa.eu/research/participants/api/contact/indexcontactproject.html?pic=999475682&amp;projectId=606742&amp;programId=10000009</t>
  </si>
  <si>
    <t>Szykuła Piec</t>
  </si>
  <si>
    <t>+48 606987737</t>
  </si>
  <si>
    <t>EVROPROJECT OOD</t>
  </si>
  <si>
    <t>EUROPROJECT EP</t>
  </si>
  <si>
    <t>ULICA GRAF IGNATIEV 1 FL 1 AP 3</t>
  </si>
  <si>
    <t>www.europroject.bg</t>
  </si>
  <si>
    <t>BG175004782</t>
  </si>
  <si>
    <t>https://ec.europa.eu/research/participants/api/contact/indexcontactproject.html?pic=952139779&amp;projectId=606742&amp;programId=10000009</t>
  </si>
  <si>
    <t>+359 29431176</t>
  </si>
  <si>
    <t>https://ec.europa.eu/research/participants/api/contact/indexcontactproject.html?pic=999823524&amp;projectId=606742&amp;programId=10000009</t>
  </si>
  <si>
    <t>+358 718753522</t>
  </si>
  <si>
    <t>https://ec.europa.eu/research/participants/api/contact/indexcontactproject.html?pic=999599357&amp;projectId=606742&amp;programId=10000009</t>
  </si>
  <si>
    <t>Terzo</t>
  </si>
  <si>
    <t>+39 0112276855</t>
  </si>
  <si>
    <t>INEO DIGITAL</t>
  </si>
  <si>
    <t>15 IMPASSE DUMUR</t>
  </si>
  <si>
    <t>https://ec.europa.eu/research/participants/api/contact/indexcontactproject.html?pic=924551330&amp;projectId=606742&amp;programId=10000009</t>
  </si>
  <si>
    <t>Jallet</t>
  </si>
  <si>
    <t>+33 1 30 70 17 37</t>
  </si>
  <si>
    <t>STE GENERALE DE DISTRIBUTION ET DE COMMUNICATION - GE DI COM</t>
  </si>
  <si>
    <t>GEDICOM</t>
  </si>
  <si>
    <t>AVENUE JOSEPH CUGNOT 9</t>
  </si>
  <si>
    <t>LE PLESSIS TREVISE</t>
  </si>
  <si>
    <t>www.gedicom.fr</t>
  </si>
  <si>
    <t>https://ec.europa.eu/research/participants/api/contact/indexcontactproject.html?pic=952479182&amp;projectId=606742&amp;programId=10000009</t>
  </si>
  <si>
    <t>Bidau</t>
  </si>
  <si>
    <t>+33 6 81 62 78 23</t>
  </si>
  <si>
    <t>+33 1 45760107</t>
  </si>
  <si>
    <t>https://ec.europa.eu/research/participants/api/contact/indexcontactproject.html?pic=999858056&amp;projectId=606742&amp;programId=10000009</t>
  </si>
  <si>
    <t>+49 3834863800</t>
  </si>
  <si>
    <t>+49 3834863801</t>
  </si>
  <si>
    <t>MAGYAR VOROSKERESZT TARSADALMI SZERVEZET</t>
  </si>
  <si>
    <t>HRC</t>
  </si>
  <si>
    <t>ARANY JANOS UTCA 31</t>
  </si>
  <si>
    <t>www.voroskereszt.hu</t>
  </si>
  <si>
    <t>https://ec.europa.eu/research/participants/api/contact/indexcontactproject.html?pic=950236930&amp;projectId=606742&amp;programId=10000009</t>
  </si>
  <si>
    <t>Ferenczy</t>
  </si>
  <si>
    <t>PRISM</t>
  </si>
  <si>
    <t>NET</t>
  </si>
  <si>
    <t>MONTIMAGE EURL</t>
  </si>
  <si>
    <t>RUE BOBILLOT 39</t>
  </si>
  <si>
    <t>FR82479142937</t>
  </si>
  <si>
    <t>EUROFAST SARL</t>
  </si>
  <si>
    <t>RUE DES VOLONTAIRES 7</t>
  </si>
  <si>
    <t>http://www.idpartners.fr/</t>
  </si>
  <si>
    <t>De Couessin</t>
  </si>
  <si>
    <t>SECURECHAINS</t>
  </si>
  <si>
    <t>https://ec.europa.eu/research/participants/api/contact/indexcontactproject.html?pic=999599648&amp;projectId=242417&amp;programId=10000009</t>
  </si>
  <si>
    <t>Legisa</t>
  </si>
  <si>
    <t>+32 2 230 10 90</t>
  </si>
  <si>
    <t>+3202 230 13 77</t>
  </si>
  <si>
    <t>https://ec.europa.eu/research/participants/api/contact/indexcontactproject.html?pic=999944968&amp;projectId=242417&amp;programId=10000009</t>
  </si>
  <si>
    <t>https://ec.europa.eu/research/participants/api/contact/indexcontactproject.html?pic=999632434&amp;projectId=242417&amp;programId=10000009</t>
  </si>
  <si>
    <t>https://ec.europa.eu/research/participants/api/contact/indexcontactproject.html?pic=999787052&amp;projectId=242417&amp;programId=10000009</t>
  </si>
  <si>
    <t>https://ec.europa.eu/research/participants/api/contact/indexcontactproject.html?pic=999984059&amp;projectId=242417&amp;programId=10000009</t>
  </si>
  <si>
    <t>https://ec.europa.eu/research/participants/api/contact/indexcontactproject.html?pic=999604110&amp;projectId=242417&amp;programId=10000009</t>
  </si>
  <si>
    <t>Deutsche Post World Net Market Research and Innovation GmbH</t>
  </si>
  <si>
    <t>DHL Innovation Center</t>
  </si>
  <si>
    <t>Junkersring 55</t>
  </si>
  <si>
    <t>Troisdorf</t>
  </si>
  <si>
    <t>www.deutschepost.de</t>
  </si>
  <si>
    <t>https://ec.europa.eu/research/participants/api/contact/indexcontactproject.html?pic=995492086&amp;projectId=242417&amp;programId=10000009</t>
  </si>
  <si>
    <t>Rohmann</t>
  </si>
  <si>
    <t>+492241 1203-128</t>
  </si>
  <si>
    <t>SOUTHEASTERN EUROPE TELECOMMUNICATIONS &amp; INFORMATICS RESEARCH INSTITUTE</t>
  </si>
  <si>
    <t>9th km Thessaloniki - Thermi</t>
  </si>
  <si>
    <t>http://www.inatelecom.org</t>
  </si>
  <si>
    <t>https://ec.europa.eu/research/participants/api/contact/indexcontactproject.html?pic=995669984&amp;projectId=242417&amp;programId=10000009</t>
  </si>
  <si>
    <t>Anastasiadou</t>
  </si>
  <si>
    <t>SOLLERTA Ltd</t>
  </si>
  <si>
    <t>SOLL</t>
  </si>
  <si>
    <t>Bischops Farm - Coldharbour 25</t>
  </si>
  <si>
    <t>Weymouth</t>
  </si>
  <si>
    <t>DT3 4BG</t>
  </si>
  <si>
    <t>www.sollerta.com</t>
  </si>
  <si>
    <t>https://ec.europa.eu/research/participants/api/contact/indexcontactproject.html?pic=995670081&amp;projectId=242417&amp;programId=10000009</t>
  </si>
  <si>
    <t>Dering</t>
  </si>
  <si>
    <t>+44 1305 854137</t>
  </si>
  <si>
    <t>+44 1305 851707</t>
  </si>
  <si>
    <t>https://ec.europa.eu/research/participants/api/contact/indexcontactproject.html?pic=999928478&amp;projectId=242417&amp;programId=10000009</t>
  </si>
  <si>
    <t>Mr. Juergen K. von der Lippe and Dr. Jean Cornier</t>
  </si>
  <si>
    <t>vdlconsult</t>
  </si>
  <si>
    <t>Wallmodenstr. 45c</t>
  </si>
  <si>
    <t>http://www.vdlconsult.de</t>
  </si>
  <si>
    <t>https://ec.europa.eu/research/participants/api/contact/indexcontactproject.html?pic=994844029&amp;projectId=242417&amp;programId=10000009</t>
  </si>
  <si>
    <t>Juergen K.</t>
  </si>
  <si>
    <t>Von Der Lippe</t>
  </si>
  <si>
    <t>++49 511 2791000</t>
  </si>
  <si>
    <t>++49 511 2791001</t>
  </si>
  <si>
    <t>Suchier</t>
  </si>
  <si>
    <t>+33 1 40 70 68 60</t>
  </si>
  <si>
    <t>Reuleaux</t>
  </si>
  <si>
    <t>International Biometric Group (UK) Limited</t>
  </si>
  <si>
    <t>Devonshire Street 1</t>
  </si>
  <si>
    <t>W1W 5DR</t>
  </si>
  <si>
    <t>www.biometricgroup.co.uk</t>
  </si>
  <si>
    <t>PDI</t>
  </si>
  <si>
    <t>Asikainen</t>
  </si>
  <si>
    <t>LV-1011</t>
  </si>
  <si>
    <t>Blauensteiner</t>
  </si>
  <si>
    <t>RAINHAM</t>
  </si>
  <si>
    <t>NORRESUNDBY</t>
  </si>
  <si>
    <t>Klopfer</t>
  </si>
  <si>
    <t>Moira</t>
  </si>
  <si>
    <t>SMR</t>
  </si>
  <si>
    <t>FUJITSU TECHNOLOGY SOLUTIONS GMBH</t>
  </si>
  <si>
    <t>FUJITSU</t>
  </si>
  <si>
    <t>MIES VAN DER ROHE STRASSE 8</t>
  </si>
  <si>
    <t>http://de.ts.fujitsu.com/</t>
  </si>
  <si>
    <t>DE113580069</t>
  </si>
  <si>
    <t>Huw</t>
  </si>
  <si>
    <t>Bastian</t>
  </si>
  <si>
    <t>TDE</t>
  </si>
  <si>
    <t>NEUILLY PLAISANCE</t>
  </si>
  <si>
    <t>+30 210 6682717</t>
  </si>
  <si>
    <t>MITIGATE</t>
  </si>
  <si>
    <t>HELI4RESCUE</t>
  </si>
  <si>
    <t>https://ec.europa.eu/research/participants/api/contact/indexcontactproject.html?pic=998157452&amp;projectId=284658&amp;programId=10000009</t>
  </si>
  <si>
    <t>+49 89 60723163</t>
  </si>
  <si>
    <t>https://ec.europa.eu/research/participants/api/contact/indexcontactproject.html?pic=999816540&amp;projectId=284658&amp;programId=10000009</t>
  </si>
  <si>
    <t>https://ec.europa.eu/research/participants/api/contact/indexcontactproject.html?pic=999984059&amp;projectId=284658&amp;programId=10000009</t>
  </si>
  <si>
    <t>+49 89 120527534</t>
  </si>
  <si>
    <t>CESKA ASOCIACE HASICSKYCH DUSTOJNIKU SDRUZENI</t>
  </si>
  <si>
    <t>CAFO THE CZECH ASSOCIATION OF THE FIRE OFFICERS</t>
  </si>
  <si>
    <t>VYSKOVICKA 40</t>
  </si>
  <si>
    <t>700 44</t>
  </si>
  <si>
    <t>www.cahd.cz</t>
  </si>
  <si>
    <t>CZ65469062</t>
  </si>
  <si>
    <t>https://ec.europa.eu/research/participants/api/contact/indexcontactproject.html?pic=955238250&amp;projectId=284658&amp;programId=10000009</t>
  </si>
  <si>
    <t>ASSOCIATION PEGASE</t>
  </si>
  <si>
    <t>SAFE CLUSTER</t>
  </si>
  <si>
    <t>AV LOUIS PHILIBERT DOMAINE DU PETIT ARBOIS POLE DE COMPETITIVITE PEGASE BATIMENT GERARD MEGLE</t>
  </si>
  <si>
    <t>www.pole-pegase.com</t>
  </si>
  <si>
    <t>FR70492957576</t>
  </si>
  <si>
    <t>https://ec.europa.eu/research/participants/api/contact/indexcontactproject.html?pic=960414461&amp;projectId=284658&amp;programId=10000009</t>
  </si>
  <si>
    <t>Jaffard</t>
  </si>
  <si>
    <t>FBA</t>
  </si>
  <si>
    <t>CMI</t>
  </si>
  <si>
    <t>ALKE SRL</t>
  </si>
  <si>
    <t>ALKE</t>
  </si>
  <si>
    <t>VIA CILE 3-5-7</t>
  </si>
  <si>
    <t>www.alke.com</t>
  </si>
  <si>
    <t>IT04355000284</t>
  </si>
  <si>
    <t>Griffiths</t>
  </si>
  <si>
    <t>PREEMPTIVE</t>
  </si>
  <si>
    <t>https://ec.europa.eu/research/participants/api/contact/indexcontactproject.html?pic=999984059&amp;projectId=607093&amp;programId=10000009</t>
  </si>
  <si>
    <t>EUROPEAN NETWORK FOR CYBER SECURITY COOPERATIEF UA</t>
  </si>
  <si>
    <t>ENCS</t>
  </si>
  <si>
    <t>PRINSES BEATRIXLAAN 800</t>
  </si>
  <si>
    <t>2595 BN</t>
  </si>
  <si>
    <t>www.encs.eu</t>
  </si>
  <si>
    <t>https://ec.europa.eu/research/participants/api/contact/indexcontactproject.html?pic=952516721&amp;projectId=607093&amp;programId=10000009</t>
  </si>
  <si>
    <t>Van Bekkum</t>
  </si>
  <si>
    <t>+31 652034482</t>
  </si>
  <si>
    <t>https://ec.europa.eu/research/participants/api/contact/indexcontactproject.html?pic=999900833&amp;projectId=607093&amp;programId=10000009</t>
  </si>
  <si>
    <t>Etalle</t>
  </si>
  <si>
    <t>+31 53 4894590</t>
  </si>
  <si>
    <t>https://ec.europa.eu/research/participants/api/contact/indexcontactproject.html?pic=996435993&amp;projectId=607093&amp;programId=10000009</t>
  </si>
  <si>
    <t>Sanmarti</t>
  </si>
  <si>
    <t>+34 663644547</t>
  </si>
  <si>
    <t>https://ec.europa.eu/research/participants/api/contact/indexcontactproject.html?pic=999866107&amp;projectId=607093&amp;programId=10000009</t>
  </si>
  <si>
    <t>https://ec.europa.eu/research/participants/api/contact/indexcontactproject.html?pic=998076554&amp;projectId=607093&amp;programId=10000009</t>
  </si>
  <si>
    <t>Sinibaldi</t>
  </si>
  <si>
    <t>HARNSER (UK) LIMITED</t>
  </si>
  <si>
    <t>HARNSER</t>
  </si>
  <si>
    <t>THORPE ROAD 69-75</t>
  </si>
  <si>
    <t>NR1 1UA</t>
  </si>
  <si>
    <t>www.harnsergroup.com</t>
  </si>
  <si>
    <t>https://ec.europa.eu/research/participants/api/contact/indexcontactproject.html?pic=972357974&amp;projectId=607093&amp;programId=10000009</t>
  </si>
  <si>
    <t>https://ec.europa.eu/research/participants/api/contact/indexcontactproject.html?pic=997454590&amp;projectId=607093&amp;programId=10000009</t>
  </si>
  <si>
    <t>+34 935044900</t>
  </si>
  <si>
    <t>+34 935802188</t>
  </si>
  <si>
    <t>https://ec.europa.eu/research/participants/api/contact/indexcontactproject.html?pic=999991334&amp;projectId=607093&amp;programId=10000009</t>
  </si>
  <si>
    <t>https://ec.europa.eu/research/participants/api/contact/indexcontactproject.html?pic=973010105&amp;projectId=607093&amp;programId=10000009</t>
  </si>
  <si>
    <t>+31 534893744</t>
  </si>
  <si>
    <t>https://ec.europa.eu/research/participants/api/contact/indexcontactproject.html?pic=998827237&amp;projectId=607093&amp;programId=10000009</t>
  </si>
  <si>
    <t>+972 48137882</t>
  </si>
  <si>
    <t>H W COMMUNICATIONS LIMITED</t>
  </si>
  <si>
    <t>HWC</t>
  </si>
  <si>
    <t>GREAVES ROAD PARKFIELD</t>
  </si>
  <si>
    <t>LA1 4TZ</t>
  </si>
  <si>
    <t>GB545086438</t>
  </si>
  <si>
    <t>https://ec.europa.eu/research/participants/api/contact/indexcontactproject.html?pic=998305765&amp;projectId=607093&amp;programId=10000009</t>
  </si>
  <si>
    <t>+44 1524888604</t>
  </si>
  <si>
    <t>Targu Mures</t>
  </si>
  <si>
    <t>Jerkovic</t>
  </si>
  <si>
    <t>EMILI</t>
  </si>
  <si>
    <t>https://ec.europa.eu/research/participants/api/contact/indexcontactproject.html?pic=999978433&amp;projectId=242438&amp;programId=10000009</t>
  </si>
  <si>
    <t>https://ec.europa.eu/research/participants/api/contact/indexcontactproject.html?pic=999653968&amp;projectId=242438&amp;programId=10000009</t>
  </si>
  <si>
    <t>+31 20 592 4066</t>
  </si>
  <si>
    <t>https://ec.europa.eu/research/participants/api/contact/indexcontactproject.html?pic=999984059&amp;projectId=242438&amp;programId=10000009</t>
  </si>
  <si>
    <t>ASIT AG</t>
  </si>
  <si>
    <t>ASIT</t>
  </si>
  <si>
    <t>Bitziusstrasse 40</t>
  </si>
  <si>
    <t>Berne 31</t>
  </si>
  <si>
    <t>www.asit.ch</t>
  </si>
  <si>
    <t>https://ec.europa.eu/research/participants/api/contact/indexcontactproject.html?pic=998007296&amp;projectId=242438&amp;programId=10000009</t>
  </si>
  <si>
    <t>https://ec.europa.eu/research/participants/api/contact/indexcontactproject.html?pic=999940991&amp;projectId=242438&amp;programId=10000009</t>
  </si>
  <si>
    <t>https://ec.europa.eu/research/participants/api/contact/indexcontactproject.html?pic=997454590&amp;projectId=242438&amp;programId=10000009</t>
  </si>
  <si>
    <t>Barguño</t>
  </si>
  <si>
    <t>SKYTEC AG CONSULTING IN INFORMATION TECHNOLOGIES</t>
  </si>
  <si>
    <t>SKYTEC</t>
  </si>
  <si>
    <t>Keltenring 11</t>
  </si>
  <si>
    <t>Oberhaching</t>
  </si>
  <si>
    <t>http://www.skytecag.com/</t>
  </si>
  <si>
    <t>https://ec.europa.eu/research/participants/api/contact/indexcontactproject.html?pic=994432070&amp;projectId=242438&amp;programId=10000009</t>
  </si>
  <si>
    <t>Paula-Lavinia</t>
  </si>
  <si>
    <t>Patranjan</t>
  </si>
  <si>
    <t>TEGNERGATAN 23</t>
  </si>
  <si>
    <t>ZAG</t>
  </si>
  <si>
    <t>+44 24 765 23859</t>
  </si>
  <si>
    <t>FRB</t>
  </si>
  <si>
    <t>UNU-EHS</t>
  </si>
  <si>
    <t>+31 317 482985</t>
  </si>
  <si>
    <t>Junge</t>
  </si>
  <si>
    <t>Eckert</t>
  </si>
  <si>
    <t>Landström</t>
  </si>
  <si>
    <t>JOBST TECHNOLOGIES GMBH</t>
  </si>
  <si>
    <t>ENGESSERSTRASSE 4 B</t>
  </si>
  <si>
    <t>www.jobst-technologies.com</t>
  </si>
  <si>
    <t>DE221337094</t>
  </si>
  <si>
    <t>+31 534874336</t>
  </si>
  <si>
    <t>GEOVILLE INFORMATIONSSYSTEME UND DATENVERARBEITUNG GMBH</t>
  </si>
  <si>
    <t>GEOVILLE</t>
  </si>
  <si>
    <t>SPARKASSENPLATZ 2</t>
  </si>
  <si>
    <t>http://www.geoville.com</t>
  </si>
  <si>
    <t>ATU44323200</t>
  </si>
  <si>
    <t>BEL</t>
  </si>
  <si>
    <t>SALIANT</t>
  </si>
  <si>
    <t>Indicia Biotechnology</t>
  </si>
  <si>
    <t>avenue de la Californie 33</t>
  </si>
  <si>
    <t>Oullins</t>
  </si>
  <si>
    <t>www.indicia.fr</t>
  </si>
  <si>
    <t>https://ec.europa.eu/research/participants/api/contact/indexcontactproject.html?pic=992600031&amp;projectId=242377&amp;programId=10000009</t>
  </si>
  <si>
    <t>Legastelois</t>
  </si>
  <si>
    <t>https://ec.europa.eu/research/participants/api/contact/indexcontactproject.html?pic=999985417&amp;projectId=242377&amp;programId=10000009</t>
  </si>
  <si>
    <t>METROHM-APPLIKON</t>
  </si>
  <si>
    <t>3125AE</t>
  </si>
  <si>
    <t>www.applikon-analyzers.com</t>
  </si>
  <si>
    <t>NL815190979B01</t>
  </si>
  <si>
    <t>https://ec.europa.eu/research/participants/api/contact/indexcontactproject.html?pic=994689508&amp;projectId=242377&amp;programId=10000009</t>
  </si>
  <si>
    <t>Timeor</t>
  </si>
  <si>
    <t>Frelink</t>
  </si>
  <si>
    <t>+31 10 298 3500</t>
  </si>
  <si>
    <t>+31 10 298 3554</t>
  </si>
  <si>
    <t>Department of Justice, Equality &amp; Law Reform</t>
  </si>
  <si>
    <t>Forensic Science Laboratory</t>
  </si>
  <si>
    <t>St. Stephen's Green 94</t>
  </si>
  <si>
    <t>https://ec.europa.eu/research/participants/api/contact/indexcontactproject.html?pic=991727613&amp;projectId=242377&amp;programId=10000009</t>
  </si>
  <si>
    <t>Rainsford</t>
  </si>
  <si>
    <t>https://ec.europa.eu/research/participants/api/contact/indexcontactproject.html?pic=999969606&amp;projectId=242377&amp;programId=10000009</t>
  </si>
  <si>
    <t>šimák</t>
  </si>
  <si>
    <t>+421 41 513 6601</t>
  </si>
  <si>
    <t>+421 41 513 6620</t>
  </si>
  <si>
    <t>CENTRE OF EXCELLENCE FOR LIFE SCIENCES LTD</t>
  </si>
  <si>
    <t>CELS</t>
  </si>
  <si>
    <t>QUORUM 16</t>
  </si>
  <si>
    <t>NE12 8BX</t>
  </si>
  <si>
    <t>http://www.celsgroup.com/home.html</t>
  </si>
  <si>
    <t>https://ec.europa.eu/research/participants/api/contact/indexcontactproject.html?pic=995224075&amp;projectId=242377&amp;programId=10000009</t>
  </si>
  <si>
    <t>+44 191 215 5025</t>
  </si>
  <si>
    <t>+44 191 215 5125</t>
  </si>
  <si>
    <t>Selective Antibodies Limited</t>
  </si>
  <si>
    <t>CELS at Newcastle William Leech Building Framlington Place</t>
  </si>
  <si>
    <t>NE2 4HH</t>
  </si>
  <si>
    <t>http://selectiveantibodies.com/www/</t>
  </si>
  <si>
    <t>https://ec.europa.eu/research/participants/api/contact/indexcontactproject.html?pic=995416038&amp;projectId=242377&amp;programId=10000009</t>
  </si>
  <si>
    <t>Self</t>
  </si>
  <si>
    <t>+44 191 223 5604</t>
  </si>
  <si>
    <t>+44 191 223 5601</t>
  </si>
  <si>
    <t>https://ec.europa.eu/research/participants/api/contact/indexcontactproject.html?pic=995206033&amp;projectId=242377&amp;programId=10000009</t>
  </si>
  <si>
    <t>OY REAGENA Ltd</t>
  </si>
  <si>
    <t>REAG</t>
  </si>
  <si>
    <t>Takojantie 18</t>
  </si>
  <si>
    <t>Toivala</t>
  </si>
  <si>
    <t>http://www.reagena.fi</t>
  </si>
  <si>
    <t>https://ec.europa.eu/research/participants/api/contact/indexcontactproject.html?pic=995642048&amp;projectId=242377&amp;programId=10000009</t>
  </si>
  <si>
    <t>Markku Tuomo Olavi</t>
  </si>
  <si>
    <t>+358 17 3688500</t>
  </si>
  <si>
    <t>https://ec.europa.eu/research/participants/api/contact/indexcontactproject.html?pic=998203527&amp;projectId=242377&amp;programId=10000009</t>
  </si>
  <si>
    <t>Van Der Steen</t>
  </si>
  <si>
    <t>+31 70 888 66 66</t>
  </si>
  <si>
    <t>https://ec.europa.eu/research/participants/api/contact/indexcontactproject.html?pic=999547365&amp;projectId=242377&amp;programId=10000009</t>
  </si>
  <si>
    <t>AYUNTAMIENTO DE BILBAO</t>
  </si>
  <si>
    <t>Plaza Ernesto Erkoreka 1</t>
  </si>
  <si>
    <t>www.bilbao.net</t>
  </si>
  <si>
    <t>Q-LINEA AB</t>
  </si>
  <si>
    <t>QL</t>
  </si>
  <si>
    <t>www.qlinea.com</t>
  </si>
  <si>
    <t>OPTISENSE</t>
  </si>
  <si>
    <t>Salaun</t>
  </si>
  <si>
    <t>ASL</t>
  </si>
  <si>
    <t>De Rooij</t>
  </si>
  <si>
    <t>LOKEREN</t>
  </si>
  <si>
    <t>Jonker</t>
  </si>
  <si>
    <t>Iacopo</t>
  </si>
  <si>
    <t>+3214 571 272</t>
  </si>
  <si>
    <t>AGENCIJA MITNICI</t>
  </si>
  <si>
    <t>NATIONAL CUSTOMS AGENCY OF THE REPUBLIC OF BULGARIA NCA</t>
  </si>
  <si>
    <t>UL RAKOVSKI 47</t>
  </si>
  <si>
    <t>www.customs.bg</t>
  </si>
  <si>
    <t>BG000627597</t>
  </si>
  <si>
    <t>Koomen</t>
  </si>
  <si>
    <t>SPICED</t>
  </si>
  <si>
    <t>https://ec.europa.eu/research/participants/api/contact/indexcontactproject.html?pic=998771171&amp;projectId=312631&amp;programId=10000009</t>
  </si>
  <si>
    <t>Morisse</t>
  </si>
  <si>
    <t>+49 30 18412 4001</t>
  </si>
  <si>
    <t>+49 30 18412 3535</t>
  </si>
  <si>
    <t>FUCHS GEWUERZE GMBH</t>
  </si>
  <si>
    <t>FUCHS</t>
  </si>
  <si>
    <t>INDUSTRIESTRASSE 25</t>
  </si>
  <si>
    <t>DISSEN</t>
  </si>
  <si>
    <t>www.fuchs-gewuerze.de</t>
  </si>
  <si>
    <t>https://ec.europa.eu/research/participants/api/contact/indexcontactproject.html?pic=953610978&amp;projectId=312631&amp;programId=10000009</t>
  </si>
  <si>
    <t>Mank</t>
  </si>
  <si>
    <t>+49 5421 309 382</t>
  </si>
  <si>
    <t>https://ec.europa.eu/research/participants/api/contact/indexcontactproject.html?pic=999421556&amp;projectId=312631&amp;programId=10000009</t>
  </si>
  <si>
    <t>+36 1 355 8875</t>
  </si>
  <si>
    <t>https://ec.europa.eu/research/participants/api/contact/indexcontactproject.html?pic=947869936&amp;projectId=312631&amp;programId=10000009</t>
  </si>
  <si>
    <t>+36 1 796 0438</t>
  </si>
  <si>
    <t>https://ec.europa.eu/research/participants/api/contact/indexcontactproject.html?pic=998254743&amp;projectId=312631&amp;programId=10000009</t>
  </si>
  <si>
    <t>Buttinger</t>
  </si>
  <si>
    <t>+43 5 0555 71220</t>
  </si>
  <si>
    <t>+43 0 50555 71230</t>
  </si>
  <si>
    <t>PARTIKAS DROSIBAS, DZIVNIEKU VESELIBAS UN VIDES ZINATNISKAIS INSTITUTSBIOR</t>
  </si>
  <si>
    <t>BIOR</t>
  </si>
  <si>
    <t>LEJUPES IELA 3</t>
  </si>
  <si>
    <t>LV-1076</t>
  </si>
  <si>
    <t>www.bior.gov.lv</t>
  </si>
  <si>
    <t>LV90009235333</t>
  </si>
  <si>
    <t>https://ec.europa.eu/research/participants/api/contact/indexcontactproject.html?pic=953459367&amp;projectId=312631&amp;programId=10000009</t>
  </si>
  <si>
    <t>+371 67808972</t>
  </si>
  <si>
    <t>https://ec.europa.eu/research/participants/api/contact/indexcontactproject.html?pic=999809071&amp;projectId=312631&amp;programId=10000009</t>
  </si>
  <si>
    <t>https://ec.europa.eu/research/participants/api/contact/indexcontactproject.html?pic=999690731&amp;projectId=312631&amp;programId=10000009</t>
  </si>
  <si>
    <t>+43 664 8333569</t>
  </si>
  <si>
    <t>BUNDESMINISTERIUM DER VERTEIDIGUNG</t>
  </si>
  <si>
    <t>FONTAINENGRABEN 150</t>
  </si>
  <si>
    <t>http://www.bmvg.de/portal/a/bmvg</t>
  </si>
  <si>
    <t>https://ec.europa.eu/research/participants/api/contact/indexcontactproject.html?pic=966006220&amp;projectId=312631&amp;programId=10000009</t>
  </si>
  <si>
    <t>Finder</t>
  </si>
  <si>
    <t>+49 5192 136 220</t>
  </si>
  <si>
    <t>+49 5192 136 355</t>
  </si>
  <si>
    <t>https://ec.europa.eu/research/participants/api/contact/indexcontactproject.html?pic=999981634&amp;projectId=312631&amp;programId=10000009</t>
  </si>
  <si>
    <t>VYSKUMNY USTAV POTRAVINARSKY</t>
  </si>
  <si>
    <t>VUP</t>
  </si>
  <si>
    <t>Priemyselna 4</t>
  </si>
  <si>
    <t>www.vup.sk</t>
  </si>
  <si>
    <t>https://ec.europa.eu/research/participants/api/contact/indexcontactproject.html?pic=997676041&amp;projectId=312631&amp;programId=10000009</t>
  </si>
  <si>
    <t>Kuchta</t>
  </si>
  <si>
    <t>+421 2 50237167</t>
  </si>
  <si>
    <t>NARODNE POL'NOHOSPODARSKE A POTRAVINARSKE CENTRUM</t>
  </si>
  <si>
    <t>NPPC</t>
  </si>
  <si>
    <t>HLOHOVECKA 2</t>
  </si>
  <si>
    <t>LUZIANKY</t>
  </si>
  <si>
    <t>951 41</t>
  </si>
  <si>
    <t>www.nppc.sk</t>
  </si>
  <si>
    <t>SK2023975107</t>
  </si>
  <si>
    <t>https://ec.europa.eu/research/participants/api/contact/indexcontactproject.html?pic=948611016&amp;projectId=312631&amp;programId=10000009</t>
  </si>
  <si>
    <t>https://ec.europa.eu/research/participants/api/contact/indexcontactproject.html?pic=999547365&amp;projectId=312631&amp;programId=10000009</t>
  </si>
  <si>
    <t>+31 317480251</t>
  </si>
  <si>
    <t>Kammann</t>
  </si>
  <si>
    <t>FW</t>
  </si>
  <si>
    <t>Spyroglou</t>
  </si>
  <si>
    <t>SIXSQ SARL</t>
  </si>
  <si>
    <t>SIXSQ</t>
  </si>
  <si>
    <t>AVENUE DE FRANCE 6</t>
  </si>
  <si>
    <t>CHE113788438TVA</t>
  </si>
  <si>
    <t>OR YEHUDA</t>
  </si>
  <si>
    <t>VOC</t>
  </si>
  <si>
    <t>Van Der Horst</t>
  </si>
  <si>
    <t>Kaufmann</t>
  </si>
  <si>
    <t>SISAK</t>
  </si>
  <si>
    <t>PARC SCIENTIFIQUE DE L EPFL</t>
  </si>
  <si>
    <t>HOMER</t>
  </si>
  <si>
    <t>CONSERVATOIRE NATIONAL DES ARTS ET METIERS</t>
  </si>
  <si>
    <t>CNAM</t>
  </si>
  <si>
    <t>RUE SAINT MARTIN 292</t>
  </si>
  <si>
    <t>PARIS CEDEX 03</t>
  </si>
  <si>
    <t>http://www.ict-phydyas.org/</t>
  </si>
  <si>
    <t>FR11197534712</t>
  </si>
  <si>
    <t>Folkert</t>
  </si>
  <si>
    <t>+44 118 378 7842</t>
  </si>
  <si>
    <t>+44 118 975 1994</t>
  </si>
  <si>
    <t>CENTRE DE RECHERCHE EN ECONOMIE APPLIQUEE POUR LE DEVELOPPEMENT</t>
  </si>
  <si>
    <t>CREAD</t>
  </si>
  <si>
    <t>RUE DJAMEL EDDINE EL AFGHANI</t>
  </si>
  <si>
    <t>www.cread.edu.dz</t>
  </si>
  <si>
    <t>Tao</t>
  </si>
  <si>
    <t>UNIVERSITY OF GREENWICH</t>
  </si>
  <si>
    <t>UOG</t>
  </si>
  <si>
    <t>Old Royal Naval College, Park Row, Greenwich</t>
  </si>
  <si>
    <t>SE10 9LS</t>
  </si>
  <si>
    <t>www.gre.ac.uk</t>
  </si>
  <si>
    <t>GB586731502</t>
  </si>
  <si>
    <t>Solberg</t>
  </si>
  <si>
    <t>+49 221 4785543</t>
  </si>
  <si>
    <t>CLOUD&amp;HEAT TECHNOLOGIES GMBH</t>
  </si>
  <si>
    <t>BAMBERGER STRASSE 1</t>
  </si>
  <si>
    <t>DE281093504</t>
  </si>
  <si>
    <t>+33 561937474</t>
  </si>
  <si>
    <t>MONTIGNY-LE-BRETONNEUX</t>
  </si>
  <si>
    <t>BMA</t>
  </si>
  <si>
    <t>TEKEVER ASDS</t>
  </si>
  <si>
    <t>http://www.tekever.com/en/divisions/asds/</t>
  </si>
  <si>
    <t>PT508345650</t>
  </si>
  <si>
    <t>ISC INTELLIGENCE IN SCIENCE SPRL</t>
  </si>
  <si>
    <t>RUE DE TRONE 4</t>
  </si>
  <si>
    <t>SOCIETE DES TRANSPORTS INTERCOMMUNAUX DE BRUXELLES SSF</t>
  </si>
  <si>
    <t>MAATSCHAPPIJ VOOR HET INTERCOMMUNNAAL VERVOER TE BRUSSEL STIB MIVB</t>
  </si>
  <si>
    <t>RUE ROYALE 76</t>
  </si>
  <si>
    <t>www.stib.irisnet.be</t>
  </si>
  <si>
    <t>BE0247499953</t>
  </si>
  <si>
    <t>Lecestre</t>
  </si>
  <si>
    <t>+33 1 69 08 98 20</t>
  </si>
  <si>
    <t>Lavender</t>
  </si>
  <si>
    <t>HELLENIC OPEN UNIVERSITY</t>
  </si>
  <si>
    <t>PARODOS ARISTOTELOUS 18</t>
  </si>
  <si>
    <t>www.eap.gr</t>
  </si>
  <si>
    <t>EL997239923</t>
  </si>
  <si>
    <t>+41 61 690 6000</t>
  </si>
  <si>
    <t>Secourgeon</t>
  </si>
  <si>
    <t>CRISIS</t>
  </si>
  <si>
    <t>ePOOLICE</t>
  </si>
  <si>
    <t>HOCHSCHULE FUR DEN OFFENTLICHEN DIENST IN BAYERN</t>
  </si>
  <si>
    <t>BayHfoD</t>
  </si>
  <si>
    <t>WAGMULLERSTRASSE 20</t>
  </si>
  <si>
    <t>www.fhvr.bayern.de</t>
  </si>
  <si>
    <t>https://ec.europa.eu/research/participants/api/contact/indexcontactproject.html?pic=955334474&amp;projectId=312651&amp;programId=10000009</t>
  </si>
  <si>
    <t>+49 8141 208 408</t>
  </si>
  <si>
    <t>https://ec.europa.eu/research/participants/api/contact/indexcontactproject.html?pic=998862545&amp;projectId=312651&amp;programId=10000009</t>
  </si>
  <si>
    <t>https://ec.europa.eu/research/participants/api/contact/indexcontactproject.html?pic=999541545&amp;projectId=312651&amp;programId=10000009</t>
  </si>
  <si>
    <t>Pastor Pastor</t>
  </si>
  <si>
    <t>https://ec.europa.eu/research/participants/api/contact/indexcontactproject.html?pic=949894229&amp;projectId=312651&amp;programId=10000009</t>
  </si>
  <si>
    <t>+44 1133954020273</t>
  </si>
  <si>
    <t>https://ec.europa.eu/research/participants/api/contact/indexcontactproject.html?pic=999984059&amp;projectId=312651&amp;programId=10000009</t>
  </si>
  <si>
    <t>https://ec.europa.eu/research/participants/api/contact/indexcontactproject.html?pic=999971934&amp;projectId=312651&amp;programId=10000009</t>
  </si>
  <si>
    <t>https://ec.europa.eu/research/participants/api/contact/indexcontactproject.html?pic=999992401&amp;projectId=312651&amp;programId=10000009</t>
  </si>
  <si>
    <t>Delezoide</t>
  </si>
  <si>
    <t>+33 1 69 08 01 53</t>
  </si>
  <si>
    <t>https://ec.europa.eu/research/participants/api/contact/indexcontactproject.html?pic=999882015&amp;projectId=312651&amp;programId=10000009</t>
  </si>
  <si>
    <t>INSTITUTET FOR FREMTIDSFORSKNING FORENING</t>
  </si>
  <si>
    <t>IFF CIFS</t>
  </si>
  <si>
    <t>LANDGREVEN 3 1 TH</t>
  </si>
  <si>
    <t>www.cifs.dk/en/omcifs2.asp</t>
  </si>
  <si>
    <t>DK24983528</t>
  </si>
  <si>
    <t>https://ec.europa.eu/research/participants/api/contact/indexcontactproject.html?pic=986453141&amp;projectId=312651&amp;programId=10000009</t>
  </si>
  <si>
    <t>https://ec.europa.eu/research/participants/api/contact/indexcontactproject.html?pic=996645319&amp;projectId=312651&amp;programId=10000009</t>
  </si>
  <si>
    <t>LEGIND TECHNOLOGIES AS</t>
  </si>
  <si>
    <t>LT A/S</t>
  </si>
  <si>
    <t>STYRMANDSVAENGET 30 HJERTING</t>
  </si>
  <si>
    <t>DK18064545</t>
  </si>
  <si>
    <t>https://ec.europa.eu/research/participants/api/contact/indexcontactproject.html?pic=972254378&amp;projectId=312651&amp;programId=10000009</t>
  </si>
  <si>
    <t>Henrik Legind</t>
  </si>
  <si>
    <t>+45 31 62 00 43</t>
  </si>
  <si>
    <t>INTHEMIS</t>
  </si>
  <si>
    <t>INTHE</t>
  </si>
  <si>
    <t>PLACE ERNEST GRANIER Montpellier Richter Business Centre 80</t>
  </si>
  <si>
    <t>https://ec.europa.eu/research/participants/api/contact/indexcontactproject.html?pic=971973660&amp;projectId=312651&amp;programId=10000009</t>
  </si>
  <si>
    <t>De Marco</t>
  </si>
  <si>
    <t>+33 4 99516239</t>
  </si>
  <si>
    <t>https://ec.europa.eu/research/participants/api/contact/indexcontactproject.html?pic=999842148&amp;projectId=312651&amp;programId=10000009</t>
  </si>
  <si>
    <t>+44 114 225 6702</t>
  </si>
  <si>
    <t>https://ec.europa.eu/research/participants/api/contact/indexcontactproject.html?pic=999480241&amp;projectId=312651&amp;programId=10000009</t>
  </si>
  <si>
    <t>D4TEC APS</t>
  </si>
  <si>
    <t>D4TEC</t>
  </si>
  <si>
    <t>www.d4tec.com</t>
  </si>
  <si>
    <t>https://ec.europa.eu/research/participants/api/contact/indexcontactproject.html?pic=949759108&amp;projectId=312651&amp;programId=10000009</t>
  </si>
  <si>
    <t>Therkildsen</t>
  </si>
  <si>
    <t>+45 20404728</t>
  </si>
  <si>
    <t>https://ec.europa.eu/research/participants/api/contact/indexcontactproject.html?pic=999827501&amp;projectId=312651&amp;programId=10000009</t>
  </si>
  <si>
    <t>Oscar Manuel</t>
  </si>
  <si>
    <t>+34 915146000</t>
  </si>
  <si>
    <t>https://ec.europa.eu/research/participants/api/contact/indexcontactproject.html?pic=997800783&amp;projectId=312651&amp;programId=10000009</t>
  </si>
  <si>
    <t>Patrignani</t>
  </si>
  <si>
    <t>https://ec.europa.eu/research/participants/api/contact/indexcontactproject.html?pic=999904034&amp;projectId=312651&amp;programId=10000009</t>
  </si>
  <si>
    <t>Henrik L.</t>
  </si>
  <si>
    <t>+45 99 40 99 40</t>
  </si>
  <si>
    <t>https://ec.europa.eu/research/participants/api/contact/indexcontactproject.html?pic=957378458&amp;projectId=312651&amp;programId=10000009</t>
  </si>
  <si>
    <t>Andreea</t>
  </si>
  <si>
    <t>MASA</t>
  </si>
  <si>
    <t>SERCO LTD</t>
  </si>
  <si>
    <t>Serco Ltd</t>
  </si>
  <si>
    <t>BARTLEY WOOD BUSINESS PARK 16 SERCO HOUSE</t>
  </si>
  <si>
    <t>BARTLEY WAY HOOK</t>
  </si>
  <si>
    <t>RG27 9UY</t>
  </si>
  <si>
    <t>www.serco.com</t>
  </si>
  <si>
    <t>GB207523388</t>
  </si>
  <si>
    <t>Regis</t>
  </si>
  <si>
    <t>UNCOSS</t>
  </si>
  <si>
    <t>https://ec.europa.eu/research/participants/api/contact/indexcontactproject.html?pic=998877095&amp;projectId=218148&amp;programId=10000009</t>
  </si>
  <si>
    <t>Oudot</t>
  </si>
  <si>
    <t>Dubrovnik Port Authority</t>
  </si>
  <si>
    <t>Port Dubrovnik</t>
  </si>
  <si>
    <t>Obala Pape Ivana Pavla II, 1</t>
  </si>
  <si>
    <t>Dubrovnik</t>
  </si>
  <si>
    <t>https://ec.europa.eu/research/participants/api/contact/indexcontactproject.html?pic=999526704&amp;projectId=218148&amp;programId=10000009</t>
  </si>
  <si>
    <t>Vlaho</t>
  </si>
  <si>
    <t>Durkovic</t>
  </si>
  <si>
    <t>+385 20 418 511</t>
  </si>
  <si>
    <t>+385 20 418 551</t>
  </si>
  <si>
    <t>https://ec.europa.eu/research/participants/api/contact/indexcontactproject.html?pic=999971837&amp;projectId=218148&amp;programId=10000009</t>
  </si>
  <si>
    <t>Zidanšek</t>
  </si>
  <si>
    <t>+386 1 477 3117</t>
  </si>
  <si>
    <t>+386 1 477 3110</t>
  </si>
  <si>
    <t>https://ec.europa.eu/research/participants/api/contact/indexcontactproject.html?pic=999992401&amp;projectId=218148&amp;programId=10000009</t>
  </si>
  <si>
    <t>Sannie</t>
  </si>
  <si>
    <t>+33 1 690 860 30</t>
  </si>
  <si>
    <t>MEDNARODNA PODIPLOMSKA SOLA JOZEFA STEFANA</t>
  </si>
  <si>
    <t>Jamova  39</t>
  </si>
  <si>
    <t>www.mps.si</t>
  </si>
  <si>
    <t>SI94990859</t>
  </si>
  <si>
    <t>https://ec.europa.eu/research/participants/api/contact/indexcontactproject.html?pic=991475995&amp;projectId=218148&amp;programId=10000009</t>
  </si>
  <si>
    <t>Kornhauser-Frazer</t>
  </si>
  <si>
    <t>+386 1 4773103</t>
  </si>
  <si>
    <t>THE PORT OF BAR H.Co.</t>
  </si>
  <si>
    <t>Port of Bar</t>
  </si>
  <si>
    <t>Obala 13. jula</t>
  </si>
  <si>
    <t>Bar</t>
  </si>
  <si>
    <t>85 000</t>
  </si>
  <si>
    <t>www.lukabar.cg.yu</t>
  </si>
  <si>
    <t>https://ec.europa.eu/research/participants/api/contact/indexcontactproject.html?pic=997901178&amp;projectId=218148&amp;programId=10000009</t>
  </si>
  <si>
    <t>Deda</t>
  </si>
  <si>
    <t>Delović</t>
  </si>
  <si>
    <t>+382 30 300 521</t>
  </si>
  <si>
    <t>+382 30 300 402</t>
  </si>
  <si>
    <t>Port Authority Vukovar</t>
  </si>
  <si>
    <t>Port Vukovar</t>
  </si>
  <si>
    <t>Dunavski prilaz 15</t>
  </si>
  <si>
    <t>Vukovar</t>
  </si>
  <si>
    <t>https://ec.europa.eu/research/participants/api/contact/indexcontactproject.html?pic=999438531&amp;projectId=218148&amp;programId=10000009</t>
  </si>
  <si>
    <t>Bozana</t>
  </si>
  <si>
    <t>Laseroptronix AB</t>
  </si>
  <si>
    <t>Laseroptronix</t>
  </si>
  <si>
    <t>Glimmervagen 8</t>
  </si>
  <si>
    <t>www.laseroptronix.se</t>
  </si>
  <si>
    <t>https://ec.europa.eu/research/participants/api/contact/indexcontactproject.html?pic=999520884&amp;projectId=218148&amp;programId=10000009</t>
  </si>
  <si>
    <t>+46 70 7140470</t>
  </si>
  <si>
    <t>A.C.T. d.o.o.</t>
  </si>
  <si>
    <t>ACT</t>
  </si>
  <si>
    <t>Prilesje 4</t>
  </si>
  <si>
    <t>https://ec.europa.eu/research/participants/api/contact/indexcontactproject.html?pic=999526995&amp;projectId=218148&amp;programId=10000009</t>
  </si>
  <si>
    <t>Vladivoj</t>
  </si>
  <si>
    <t>Valkovic</t>
  </si>
  <si>
    <t>+385 1 468 0101</t>
  </si>
  <si>
    <t>+385 1 4616 723</t>
  </si>
  <si>
    <t>https://ec.europa.eu/research/participants/api/contact/indexcontactproject.html?pic=999875031&amp;projectId=218148&amp;programId=10000009</t>
  </si>
  <si>
    <t>Obhodas</t>
  </si>
  <si>
    <t>+385 1 4561 161</t>
  </si>
  <si>
    <t>+385 1 4680 239</t>
  </si>
  <si>
    <t>BIFLOW SYSTEMS GMBH</t>
  </si>
  <si>
    <t>BIFLOW</t>
  </si>
  <si>
    <t>TECHNOLOGIE-CAMPUS 1</t>
  </si>
  <si>
    <t>DE275745386</t>
  </si>
  <si>
    <t>THALES UK LIMITED</t>
  </si>
  <si>
    <t>Thales UK</t>
  </si>
  <si>
    <t>350 LONGWATER AVENUE, GREEN PARK</t>
  </si>
  <si>
    <t>RG2 6GF</t>
  </si>
  <si>
    <t>GB198955680</t>
  </si>
  <si>
    <t>+48 58 347 11 14</t>
  </si>
  <si>
    <t>+33 4 38 78 51 82</t>
  </si>
  <si>
    <t>EUROSKY</t>
  </si>
  <si>
    <t>https://ec.europa.eu/research/participants/api/contact/indexcontactproject.html?pic=999627875&amp;projectId=312649&amp;programId=10000009</t>
  </si>
  <si>
    <t>https://ec.europa.eu/research/participants/api/contact/indexcontactproject.html?pic=997848895&amp;projectId=312649&amp;programId=10000009</t>
  </si>
  <si>
    <t>https://ec.europa.eu/research/participants/api/contact/indexcontactproject.html?pic=997831726&amp;projectId=312649&amp;programId=10000009</t>
  </si>
  <si>
    <t>ATHENS INTERNATIONAL AIRPORT S.A.</t>
  </si>
  <si>
    <t>DIETHNIS AEROLIMENAS ATHINON AE</t>
  </si>
  <si>
    <t>ODOS SPATA ATTIKIS</t>
  </si>
  <si>
    <t>SPATA</t>
  </si>
  <si>
    <t>www.aia.gr</t>
  </si>
  <si>
    <t>EL094440299</t>
  </si>
  <si>
    <t>https://ec.europa.eu/research/participants/api/contact/indexcontactproject.html?pic=999484994&amp;projectId=312649&amp;programId=10000009</t>
  </si>
  <si>
    <t>Lountzis</t>
  </si>
  <si>
    <t>MASS SPEC ANALYTICAL LIMITED</t>
  </si>
  <si>
    <t>GOLF COURSE LANE FILTON BUILDING 20F</t>
  </si>
  <si>
    <t>BS34 7QS</t>
  </si>
  <si>
    <t>www.msaltd.co.uk</t>
  </si>
  <si>
    <t>https://ec.europa.eu/research/participants/api/contact/indexcontactproject.html?pic=972172316&amp;projectId=312649&amp;programId=10000009</t>
  </si>
  <si>
    <t>Langton</t>
  </si>
  <si>
    <t>SPDH SERVICOS PORTUGUESES DE HAND</t>
  </si>
  <si>
    <t>SPDH</t>
  </si>
  <si>
    <t>EDIFICIO 25 6 ANDAR AEROPORTO DE LISBOA</t>
  </si>
  <si>
    <t>1700 008</t>
  </si>
  <si>
    <t>www.groundforce.pt</t>
  </si>
  <si>
    <t>https://ec.europa.eu/research/participants/api/contact/indexcontactproject.html?pic=947670213&amp;projectId=312649&amp;programId=10000009</t>
  </si>
  <si>
    <t>Nilesh</t>
  </si>
  <si>
    <t>Babu</t>
  </si>
  <si>
    <t>https://ec.europa.eu/research/participants/api/contact/indexcontactproject.html?pic=999992401&amp;projectId=312649&amp;programId=10000009</t>
  </si>
  <si>
    <t>https://ec.europa.eu/research/participants/api/contact/indexcontactproject.html?pic=971744449&amp;projectId=312649&amp;programId=10000009</t>
  </si>
  <si>
    <t>https://ec.europa.eu/research/participants/api/contact/indexcontactproject.html?pic=998215943&amp;projectId=312649&amp;programId=10000009</t>
  </si>
  <si>
    <t>Hara</t>
  </si>
  <si>
    <t>Caracostas</t>
  </si>
  <si>
    <t>https://ec.europa.eu/research/participants/api/contact/indexcontactproject.html?pic=953489340&amp;projectId=312649&amp;programId=10000009</t>
  </si>
  <si>
    <t>https://ec.europa.eu/research/participants/api/contact/indexcontactproject.html?pic=985384201&amp;projectId=312649&amp;programId=10000009</t>
  </si>
  <si>
    <t>Losada Vázquez</t>
  </si>
  <si>
    <t>+34 91 444 1150</t>
  </si>
  <si>
    <t>IATA ESPANA SL SOCIEDAD UNIPERSONAL</t>
  </si>
  <si>
    <t>IATA ESPANA SL</t>
  </si>
  <si>
    <t>PASEO DE LA CASTELLANA 95, 5</t>
  </si>
  <si>
    <t>www.iata.org</t>
  </si>
  <si>
    <t>ESB82555590</t>
  </si>
  <si>
    <t>https://ec.europa.eu/research/participants/api/contact/indexcontactproject.html?pic=926927054&amp;projectId=312649&amp;programId=10000009</t>
  </si>
  <si>
    <t>Ristagno</t>
  </si>
  <si>
    <t>+41 22 770 2764</t>
  </si>
  <si>
    <t>FAST FREIGHT MARCONI SPA</t>
  </si>
  <si>
    <t>FFM</t>
  </si>
  <si>
    <t>VIA TRIUMVIRATO 84</t>
  </si>
  <si>
    <t>www.bologna-airport.it</t>
  </si>
  <si>
    <t>https://ec.europa.eu/research/participants/api/contact/indexcontactproject.html?pic=968763930&amp;projectId=312649&amp;programId=10000009</t>
  </si>
  <si>
    <t>Arceci</t>
  </si>
  <si>
    <t>IDOM CONSULTING, ENGINEERING, ARCHITECTURE S.A.U.</t>
  </si>
  <si>
    <t>AV ZARANDOA 23</t>
  </si>
  <si>
    <t>www.idom.com</t>
  </si>
  <si>
    <t>ESA48283964</t>
  </si>
  <si>
    <t>https://ec.europa.eu/research/participants/api/contact/indexcontactproject.html?pic=999791902&amp;projectId=312649&amp;programId=10000009</t>
  </si>
  <si>
    <t>https://ec.europa.eu/research/participants/api/contact/indexcontactproject.html?pic=954802041&amp;projectId=312649&amp;programId=10000009</t>
  </si>
  <si>
    <t>https://ec.europa.eu/research/participants/api/contact/indexcontactproject.html?pic=972750048&amp;projectId=312649&amp;programId=10000009</t>
  </si>
  <si>
    <t>Radisson</t>
  </si>
  <si>
    <t>Rapiscan Systems Limited</t>
  </si>
  <si>
    <t>Seven Gables House, Letchmore Road 30</t>
  </si>
  <si>
    <t>RADLETT</t>
  </si>
  <si>
    <t>WD7 8HT</t>
  </si>
  <si>
    <t>www.rapiscansystems.com</t>
  </si>
  <si>
    <t>https://ec.europa.eu/research/participants/api/contact/indexcontactproject.html?pic=995950023&amp;projectId=312649&amp;programId=10000009</t>
  </si>
  <si>
    <t>SWISSPORT INTERNATIONAL AG</t>
  </si>
  <si>
    <t>FLUGHOFSTRASSE 55</t>
  </si>
  <si>
    <t>OPFIKON</t>
  </si>
  <si>
    <t>www.swissport.com</t>
  </si>
  <si>
    <t>https://ec.europa.eu/research/participants/api/contact/indexcontactproject.html?pic=957738231&amp;projectId=312649&amp;programId=10000009</t>
  </si>
  <si>
    <t>+41 43 812 3506</t>
  </si>
  <si>
    <t>+41 43 321 2874</t>
  </si>
  <si>
    <t>HEAVYWEIGHT AIR EXPRESS LIMITED</t>
  </si>
  <si>
    <t>HWE</t>
  </si>
  <si>
    <t>BEVERLEY ROAD CYGNUS COURT 3 EAST MIDLANDS AIRPORT</t>
  </si>
  <si>
    <t>DE74 2SA</t>
  </si>
  <si>
    <t>www.heavy-weight.com</t>
  </si>
  <si>
    <t>https://ec.europa.eu/research/participants/api/contact/indexcontactproject.html?pic=953841256&amp;projectId=312649&amp;programId=10000009</t>
  </si>
  <si>
    <t>Thackeray</t>
  </si>
  <si>
    <t>https://ec.europa.eu/research/participants/api/contact/indexcontactproject.html?pic=999476264&amp;projectId=312649&amp;programId=10000009</t>
  </si>
  <si>
    <t>URBANOS-GRUPO SGPS SA</t>
  </si>
  <si>
    <t>URB</t>
  </si>
  <si>
    <t>LOURES BUSINESS PARK EN 115</t>
  </si>
  <si>
    <t>SAO JULIAO DO TOJAL</t>
  </si>
  <si>
    <t>2660 515</t>
  </si>
  <si>
    <t>www.urbanos.com</t>
  </si>
  <si>
    <t>https://ec.europa.eu/research/participants/api/contact/indexcontactproject.html?pic=953701673&amp;projectId=312649&amp;programId=10000009</t>
  </si>
  <si>
    <t>Paulo Avelino</t>
  </si>
  <si>
    <t>https://ec.europa.eu/research/participants/api/contact/indexcontactproject.html?pic=999617108&amp;projectId=312649&amp;programId=10000009</t>
  </si>
  <si>
    <t>+44 208 943 5544</t>
  </si>
  <si>
    <t>https://ec.europa.eu/research/participants/api/contact/indexcontactproject.html?pic=957776158&amp;projectId=312649&amp;programId=10000009</t>
  </si>
  <si>
    <t>Rosines Garcia</t>
  </si>
  <si>
    <t>+34 607 517 603</t>
  </si>
  <si>
    <t>+34 93 682 2621</t>
  </si>
  <si>
    <t>https://ec.europa.eu/research/participants/api/contact/indexcontactproject.html?pic=972878088&amp;projectId=312649&amp;programId=10000009</t>
  </si>
  <si>
    <t>+44 208 6818741</t>
  </si>
  <si>
    <t>+30 6944 672806</t>
  </si>
  <si>
    <t>EIB</t>
  </si>
  <si>
    <t>www.carrcommunications.ie</t>
  </si>
  <si>
    <t>GEOMOBILE GMBH</t>
  </si>
  <si>
    <t>EMIL FIGGE STRASSE 80</t>
  </si>
  <si>
    <t>DE263122218</t>
  </si>
  <si>
    <t>SIS</t>
  </si>
  <si>
    <t>Ong</t>
  </si>
  <si>
    <t>+34 914044575</t>
  </si>
  <si>
    <t>+34 914034596</t>
  </si>
  <si>
    <t>+39 0332 789045</t>
  </si>
  <si>
    <t>OPTISENSE BV</t>
  </si>
  <si>
    <t>www.optisense.nl</t>
  </si>
  <si>
    <t>NL813612524B01</t>
  </si>
  <si>
    <t>Margreet</t>
  </si>
  <si>
    <t>+33 169415707</t>
  </si>
  <si>
    <t>Naudin</t>
  </si>
  <si>
    <t>Höhne</t>
  </si>
  <si>
    <t>Wolkenstein</t>
  </si>
  <si>
    <t>+32 16 281812</t>
  </si>
  <si>
    <t>COPE</t>
  </si>
  <si>
    <t>OSLOMET - STORBYUNIVERSITETET</t>
  </si>
  <si>
    <t>OSLOMET - OSLO METROPOLITAN UNIVERSITY</t>
  </si>
  <si>
    <t>PILESTREDET 46</t>
  </si>
  <si>
    <t>www.hioa.no</t>
  </si>
  <si>
    <t>NO997058925MVA</t>
  </si>
  <si>
    <t>+47 2254 1201</t>
  </si>
  <si>
    <t>+44131 650 9033</t>
  </si>
  <si>
    <t>+44131 651 4028</t>
  </si>
  <si>
    <t>Jørgen Fredborg</t>
  </si>
  <si>
    <t>+45 33320503</t>
  </si>
  <si>
    <t>TEKNOLOGIRADET-THE DANISH BOARD OF TECHNOLOGY</t>
  </si>
  <si>
    <t>Toldbodgade 12</t>
  </si>
  <si>
    <t>MUP</t>
  </si>
  <si>
    <t>Vestvatn</t>
  </si>
  <si>
    <t>Elsbet</t>
  </si>
  <si>
    <t>Emrah</t>
  </si>
  <si>
    <t>+49 351 463 42133</t>
  </si>
  <si>
    <t>ISAR</t>
  </si>
  <si>
    <t>Algirdas</t>
  </si>
  <si>
    <t>SLP</t>
  </si>
  <si>
    <t>Büter</t>
  </si>
  <si>
    <t>+49 30 18333 1524</t>
  </si>
  <si>
    <t>Aníbal</t>
  </si>
  <si>
    <t>Gaby</t>
  </si>
  <si>
    <t>+351 21 395 72 84</t>
  </si>
  <si>
    <t>Pierre-Louis</t>
  </si>
  <si>
    <t>ANI - AGENCIA NACIONAL DE INOVACAO, SA</t>
  </si>
  <si>
    <t>ANI</t>
  </si>
  <si>
    <t>RUA DE SAGRES 11</t>
  </si>
  <si>
    <t>4150 649</t>
  </si>
  <si>
    <t>www.adi.pt</t>
  </si>
  <si>
    <t>PT503024260</t>
  </si>
  <si>
    <t>MINCYT</t>
  </si>
  <si>
    <t>MARISA</t>
  </si>
  <si>
    <t>L.Q.C SL</t>
  </si>
  <si>
    <t>LQC</t>
  </si>
  <si>
    <t>Calle Vilabertran 15</t>
  </si>
  <si>
    <t>L'ESCALA</t>
  </si>
  <si>
    <t>www.chemitech.com</t>
  </si>
  <si>
    <t>IZOTOPKUTATO INTEZET - MAGYAR TUDOMANYOS AKADEMIA</t>
  </si>
  <si>
    <t>II HAS</t>
  </si>
  <si>
    <t>Konkoly Thege M. 29-33</t>
  </si>
  <si>
    <t>http://www.iki.kfki.hu</t>
  </si>
  <si>
    <t>IMSK</t>
  </si>
  <si>
    <t>https://ec.europa.eu/research/participants/api/contact/indexcontactproject.html?pic=999627875&amp;projectId=218038&amp;programId=10000009</t>
  </si>
  <si>
    <t>+46 13 37 82 52</t>
  </si>
  <si>
    <t>https://ec.europa.eu/research/participants/api/contact/indexcontactproject.html?pic=999521369&amp;projectId=218038&amp;programId=10000009</t>
  </si>
  <si>
    <t>Kloepper</t>
  </si>
  <si>
    <t>https://ec.europa.eu/research/participants/api/contact/indexcontactproject.html?pic=999829247&amp;projectId=218038&amp;programId=10000009</t>
  </si>
  <si>
    <t>+46 8 401 90 00</t>
  </si>
  <si>
    <t>+46 8 401 99 90</t>
  </si>
  <si>
    <t>https://ec.europa.eu/research/participants/api/contact/indexcontactproject.html?pic=999762996&amp;projectId=218038&amp;programId=10000009</t>
  </si>
  <si>
    <t>Barcucci</t>
  </si>
  <si>
    <t>https://ec.europa.eu/research/participants/api/contact/indexcontactproject.html?pic=999959615&amp;projectId=218038&amp;programId=10000009</t>
  </si>
  <si>
    <t>Vahnberg</t>
  </si>
  <si>
    <t>+46 31 794 8165</t>
  </si>
  <si>
    <t>+46 31 7949510</t>
  </si>
  <si>
    <t>https://ec.europa.eu/research/participants/api/contact/indexcontactproject.html?pic=999874061&amp;projectId=218038&amp;programId=10000009</t>
  </si>
  <si>
    <t>Rapicavoli</t>
  </si>
  <si>
    <t>TriVision ApS</t>
  </si>
  <si>
    <t>TRIV</t>
  </si>
  <si>
    <t>BILLEDSKAERERVEJ 19</t>
  </si>
  <si>
    <t>www.trivision.dk</t>
  </si>
  <si>
    <t>https://ec.europa.eu/research/participants/api/contact/indexcontactproject.html?pic=998899017&amp;projectId=218038&amp;programId=10000009</t>
  </si>
  <si>
    <t>https://ec.europa.eu/research/participants/api/contact/indexcontactproject.html?pic=998799204&amp;projectId=218038&amp;programId=10000009</t>
  </si>
  <si>
    <t>+33 16 0925275</t>
  </si>
  <si>
    <t>https://ec.europa.eu/research/participants/api/contact/indexcontactproject.html?pic=999612258&amp;projectId=218038&amp;programId=10000009</t>
  </si>
  <si>
    <t>+44 1268 887540</t>
  </si>
  <si>
    <t>+44 1268 887398</t>
  </si>
  <si>
    <t>https://ec.europa.eu/research/participants/api/contact/indexcontactproject.html?pic=999984156&amp;projectId=218038&amp;programId=10000009</t>
  </si>
  <si>
    <t>https://ec.europa.eu/research/participants/api/contact/indexcontactproject.html?pic=951262220&amp;projectId=218038&amp;programId=10000009</t>
  </si>
  <si>
    <t>https://ec.europa.eu/research/participants/api/contact/indexcontactproject.html?pic=999939051&amp;projectId=218038&amp;programId=10000009</t>
  </si>
  <si>
    <t>Calvitti</t>
  </si>
  <si>
    <t>+39 0640 999 133</t>
  </si>
  <si>
    <t>https://ec.europa.eu/research/participants/api/contact/indexcontactproject.html?pic=999984059&amp;projectId=218038&amp;programId=10000009</t>
  </si>
  <si>
    <t>https://ec.europa.eu/research/participants/api/contact/indexcontactproject.html?pic=999971934&amp;projectId=218038&amp;programId=10000009</t>
  </si>
  <si>
    <t>https://ec.europa.eu/research/participants/api/contact/indexcontactproject.html?pic=998735475&amp;projectId=218038&amp;programId=10000009</t>
  </si>
  <si>
    <t>https://ec.europa.eu/research/participants/api/contact/indexcontactproject.html?pic=999992401&amp;projectId=218038&amp;programId=10000009</t>
  </si>
  <si>
    <t>Guyonnet</t>
  </si>
  <si>
    <t>DIEHL BGT DEFENCE GMBHCOKG</t>
  </si>
  <si>
    <t>DIEHL</t>
  </si>
  <si>
    <t>ALTE NUSSDORFER STRASSE 13</t>
  </si>
  <si>
    <t>UBERLINGEN</t>
  </si>
  <si>
    <t>www.diehl-bgt-defence.de</t>
  </si>
  <si>
    <t>https://ec.europa.eu/research/participants/api/contact/indexcontactproject.html?pic=998381813&amp;projectId=218038&amp;programId=10000009</t>
  </si>
  <si>
    <t>https://ec.europa.eu/research/participants/api/contact/indexcontactproject.html?pic=998738385&amp;projectId=218038&amp;programId=10000009</t>
  </si>
  <si>
    <t>+39 0424 525473</t>
  </si>
  <si>
    <t>+39 0424 527800</t>
  </si>
  <si>
    <t>https://ec.europa.eu/research/participants/api/contact/indexcontactproject.html?pic=998896883&amp;projectId=218038&amp;programId=10000009</t>
  </si>
  <si>
    <t>Mijic</t>
  </si>
  <si>
    <t>+386 1 2860 503</t>
  </si>
  <si>
    <t>+386 1 2860 519</t>
  </si>
  <si>
    <t>https://ec.europa.eu/research/participants/api/contact/indexcontactproject.html?pic=999654065&amp;projectId=218038&amp;programId=10000009</t>
  </si>
  <si>
    <t>Angela Elisa</t>
  </si>
  <si>
    <t>Musolino</t>
  </si>
  <si>
    <t>+39026765 5012</t>
  </si>
  <si>
    <t>+39026765 5730</t>
  </si>
  <si>
    <t>https://ec.europa.eu/research/participants/api/contact/indexcontactproject.html?pic=999981731&amp;projectId=218038&amp;programId=10000009</t>
  </si>
  <si>
    <t>https://ec.europa.eu/research/participants/api/contact/indexcontactproject.html?pic=998738579&amp;projectId=218038&amp;programId=10000009</t>
  </si>
  <si>
    <t>DEUTSCHER FUSSBALL-BUND EV</t>
  </si>
  <si>
    <t>DFB</t>
  </si>
  <si>
    <t>OTTO FLECK SCHNEISE 6</t>
  </si>
  <si>
    <t>https://ec.europa.eu/research/participants/api/contact/indexcontactproject.html?pic=998734020&amp;projectId=218038&amp;programId=10000009</t>
  </si>
  <si>
    <t>Spahn</t>
  </si>
  <si>
    <t>+49 69 67 88 0</t>
  </si>
  <si>
    <t>+49 69 6788 266</t>
  </si>
  <si>
    <t>AS REACH-U</t>
  </si>
  <si>
    <t>REGIO</t>
  </si>
  <si>
    <t>RIIA 24</t>
  </si>
  <si>
    <t>www.regio.ee,</t>
  </si>
  <si>
    <t>EE100015047</t>
  </si>
  <si>
    <t>https://ec.europa.eu/research/participants/api/contact/indexcontactproject.html?pic=998722962&amp;projectId=218038&amp;programId=10000009</t>
  </si>
  <si>
    <t>Kool</t>
  </si>
  <si>
    <t>https://ec.europa.eu/research/participants/api/contact/indexcontactproject.html?pic=999938372&amp;projectId=218038&amp;programId=10000009</t>
  </si>
  <si>
    <t>Garfath-Nebbett</t>
  </si>
  <si>
    <t>+44 118 923 8382</t>
  </si>
  <si>
    <t>+44 118 923 8399</t>
  </si>
  <si>
    <t>https://ec.europa.eu/research/participants/api/contact/indexcontactproject.html?pic=999984350&amp;projectId=218038&amp;programId=10000009</t>
  </si>
  <si>
    <t>https://ec.europa.eu/research/participants/api/contact/indexcontactproject.html?pic=999823136&amp;projectId=218038&amp;programId=10000009</t>
  </si>
  <si>
    <t>Robine</t>
  </si>
  <si>
    <t>+33 1 40 57 51 67</t>
  </si>
  <si>
    <t>https://ec.europa.eu/research/participants/api/contact/indexcontactproject.html?pic=999901706&amp;projectId=218038&amp;programId=10000009</t>
  </si>
  <si>
    <t>+358 20 722 5361</t>
  </si>
  <si>
    <t>https://ec.europa.eu/research/participants/api/contact/indexcontactproject.html?pic=999992304&amp;projectId=218038&amp;programId=10000009</t>
  </si>
  <si>
    <t>Han Guenther</t>
  </si>
  <si>
    <t>+39 0332 789 947</t>
  </si>
  <si>
    <t>+39 0332 789 151</t>
  </si>
  <si>
    <t>SEN</t>
  </si>
  <si>
    <t>Stefaan</t>
  </si>
  <si>
    <t>Kappos</t>
  </si>
  <si>
    <t>ALPES LASERS SA</t>
  </si>
  <si>
    <t>Alpes Lasers</t>
  </si>
  <si>
    <t>AVENUE DES PAQUIERS 1</t>
  </si>
  <si>
    <t>SAINT-BLAISE</t>
  </si>
  <si>
    <t>www.alpeslasers.ch</t>
  </si>
  <si>
    <t>CHE104795965TVA</t>
  </si>
  <si>
    <t>BOOSTER</t>
  </si>
  <si>
    <t>https://ec.europa.eu/research/participants/api/contact/indexcontactproject.html?pic=999978045&amp;projectId=242361&amp;programId=10000009</t>
  </si>
  <si>
    <t>https://ec.europa.eu/research/participants/api/contact/indexcontactproject.html?pic=999992401&amp;projectId=242361&amp;programId=10000009</t>
  </si>
  <si>
    <t>+33 1 69 08 95 28</t>
  </si>
  <si>
    <t>https://ec.europa.eu/research/participants/api/contact/indexcontactproject.html?pic=990797674&amp;projectId=242361&amp;programId=10000009</t>
  </si>
  <si>
    <t>https://ec.europa.eu/research/participants/api/contact/indexcontactproject.html?pic=999860772&amp;projectId=242361&amp;programId=10000009</t>
  </si>
  <si>
    <t>+361 392 2289</t>
  </si>
  <si>
    <t>+361 392 2549</t>
  </si>
  <si>
    <t>https://ec.europa.eu/research/participants/api/contact/indexcontactproject.html?pic=999864846&amp;projectId=242361&amp;programId=10000009</t>
  </si>
  <si>
    <t>Pérez Garcia</t>
  </si>
  <si>
    <t>ORSZAGOS ATOMENERGIA HIVATAL</t>
  </si>
  <si>
    <t>HAEA</t>
  </si>
  <si>
    <t>Fenyes Adolf 4</t>
  </si>
  <si>
    <t>www.haea.gov.hu</t>
  </si>
  <si>
    <t>https://ec.europa.eu/research/participants/api/contact/indexcontactproject.html?pic=995924027&amp;projectId=242361&amp;programId=10000009</t>
  </si>
  <si>
    <t>https://ec.europa.eu/research/participants/api/contact/indexcontactproject.html?pic=991575614&amp;projectId=242361&amp;programId=10000009</t>
  </si>
  <si>
    <t>Toubon</t>
  </si>
  <si>
    <t>+33 1 39485741</t>
  </si>
  <si>
    <t>+33 1 39485791</t>
  </si>
  <si>
    <t>+49 89 1205772723</t>
  </si>
  <si>
    <t>Selimovic</t>
  </si>
  <si>
    <t>BAD ZWISCHENAHN</t>
  </si>
  <si>
    <t>Pereira Gonçalves</t>
  </si>
  <si>
    <t>+49 202 439 2174</t>
  </si>
  <si>
    <t>+33 1 69082119</t>
  </si>
  <si>
    <t>DESSI</t>
  </si>
  <si>
    <t>TEKNOLOGIRADET - THE NORWEGIAN BOARD OF TECHNOLOGY</t>
  </si>
  <si>
    <t>PRINSENS GATE 18</t>
  </si>
  <si>
    <t>www.teknologiradet.no</t>
  </si>
  <si>
    <t>NO981024125</t>
  </si>
  <si>
    <t>https://ec.europa.eu/research/participants/api/contact/indexcontactproject.html?pic=996842326&amp;projectId=261718&amp;programId=10000009</t>
  </si>
  <si>
    <t>Hafskjold</t>
  </si>
  <si>
    <t>VEREIN FUR SOZIALWISSENSCHAFTLICHEFORSCHUNG UND BERATUNG EV</t>
  </si>
  <si>
    <t>SWFB</t>
  </si>
  <si>
    <t>SCHLAGINTWEITSTRASSE 14 A</t>
  </si>
  <si>
    <t>www.vsfb.de</t>
  </si>
  <si>
    <t>https://ec.europa.eu/research/participants/api/contact/indexcontactproject.html?pic=987999903&amp;projectId=261718&amp;programId=10000009</t>
  </si>
  <si>
    <t>Kreissl</t>
  </si>
  <si>
    <t>https://ec.europa.eu/research/participants/api/contact/indexcontactproject.html?pic=999483539&amp;projectId=261718&amp;programId=10000009</t>
  </si>
  <si>
    <t>https://ec.europa.eu/research/participants/api/contact/indexcontactproject.html?pic=953171083&amp;projectId=261718&amp;programId=10000009</t>
  </si>
  <si>
    <t>https://ec.europa.eu/research/participants/api/contact/indexcontactproject.html?pic=999823912&amp;projectId=261718&amp;programId=10000009</t>
  </si>
  <si>
    <t>https://ec.europa.eu/research/participants/api/contact/indexcontactproject.html?pic=998163563&amp;projectId=261718&amp;programId=10000009</t>
  </si>
  <si>
    <t>SECRICOM</t>
  </si>
  <si>
    <t>https://ec.europa.eu/research/participants/api/contact/indexcontactproject.html?pic=999977948&amp;projectId=218123&amp;programId=10000009</t>
  </si>
  <si>
    <t>https://ec.europa.eu/research/participants/api/contact/indexcontactproject.html?pic=999593731&amp;projectId=218123&amp;programId=10000009</t>
  </si>
  <si>
    <t>+421 2 5477 1004</t>
  </si>
  <si>
    <t>https://ec.europa.eu/research/participants/api/contact/indexcontactproject.html?pic=999992401&amp;projectId=218123&amp;programId=10000009</t>
  </si>
  <si>
    <t>https://ec.europa.eu/research/participants/api/contact/indexcontactproject.html?pic=999978918&amp;projectId=218123&amp;programId=10000009</t>
  </si>
  <si>
    <t>+49 89 234 24072</t>
  </si>
  <si>
    <t>+49 89 234 9555629</t>
  </si>
  <si>
    <t>https://ec.europa.eu/research/participants/api/contact/indexcontactproject.html?pic=999953504&amp;projectId=218123&amp;programId=10000009</t>
  </si>
  <si>
    <t>+44 2392 335750</t>
  </si>
  <si>
    <t>https://ec.europa.eu/research/participants/api/contact/indexcontactproject.html?pic=999567347&amp;projectId=218123&amp;programId=10000009</t>
  </si>
  <si>
    <t>Antoniou</t>
  </si>
  <si>
    <t>+44 0 1522 548325</t>
  </si>
  <si>
    <t>https://ec.europa.eu/research/participants/api/contact/indexcontactproject.html?pic=999878620&amp;projectId=218123&amp;programId=10000009</t>
  </si>
  <si>
    <t>Machalek</t>
  </si>
  <si>
    <t>+352 46 66 44 5232</t>
  </si>
  <si>
    <t>+352 46 66 44 5488</t>
  </si>
  <si>
    <t>https://ec.europa.eu/research/participants/api/contact/indexcontactproject.html?pic=959926357&amp;projectId=218123&amp;programId=10000009</t>
  </si>
  <si>
    <t>Slovak</t>
  </si>
  <si>
    <t>+421 2 20920100</t>
  </si>
  <si>
    <t>+421 2 20920101</t>
  </si>
  <si>
    <t>https://ec.europa.eu/research/participants/api/contact/indexcontactproject.html?pic=999701692&amp;projectId=218123&amp;programId=10000009</t>
  </si>
  <si>
    <t>Miadokova</t>
  </si>
  <si>
    <t>https://ec.europa.eu/research/participants/api/contact/indexcontactproject.html?pic=999784627&amp;projectId=218123&amp;programId=10000009</t>
  </si>
  <si>
    <t>+33 04 89 87 41 00</t>
  </si>
  <si>
    <t>+33 04 89 87 41 99</t>
  </si>
  <si>
    <t>Bumar Sp. z.o.o.</t>
  </si>
  <si>
    <t>BUM</t>
  </si>
  <si>
    <t>Al. Jana Paw¿a II 11</t>
  </si>
  <si>
    <t>00-828</t>
  </si>
  <si>
    <t>https://ec.europa.eu/research/participants/api/contact/indexcontactproject.html?pic=999523794&amp;projectId=218123&amp;programId=10000009</t>
  </si>
  <si>
    <t>+48 22 311 26 95</t>
  </si>
  <si>
    <t>+48 22 311 26 39</t>
  </si>
  <si>
    <t>https://ec.europa.eu/research/participants/api/contact/indexcontactproject.html?pic=999969509&amp;projectId=218123&amp;programId=10000009</t>
  </si>
  <si>
    <t>+48 61 622 69 85</t>
  </si>
  <si>
    <t>+48 61 622 69 73</t>
  </si>
  <si>
    <t>https://ec.europa.eu/research/participants/api/contact/indexcontactproject.html?pic=999491881&amp;projectId=218123&amp;programId=10000009</t>
  </si>
  <si>
    <t>+34 94 403 55 55</t>
  </si>
  <si>
    <t>https://ec.europa.eu/research/participants/api/contact/indexcontactproject.html?pic=999894528&amp;projectId=218123&amp;programId=10000009</t>
  </si>
  <si>
    <t>+49 7247 951 356</t>
  </si>
  <si>
    <t>+49 7247 951 99356</t>
  </si>
  <si>
    <t>SECUREAU</t>
  </si>
  <si>
    <t>https://ec.europa.eu/research/participants/api/contact/indexcontactproject.html?pic=954831626&amp;projectId=217976&amp;programId=10000009</t>
  </si>
  <si>
    <t>+33 3 83 68 5314</t>
  </si>
  <si>
    <t>https://ec.europa.eu/research/participants/api/contact/indexcontactproject.html?pic=999920718&amp;projectId=217976&amp;programId=10000009</t>
  </si>
  <si>
    <t>Juhna</t>
  </si>
  <si>
    <t>https://ec.europa.eu/research/participants/api/contact/indexcontactproject.html?pic=999992401&amp;projectId=217976&amp;programId=10000009</t>
  </si>
  <si>
    <t>https://ec.europa.eu/research/participants/api/contact/indexcontactproject.html?pic=999460744&amp;projectId=217976&amp;programId=10000009</t>
  </si>
  <si>
    <t>+358975988 678</t>
  </si>
  <si>
    <t>+358975988 703</t>
  </si>
  <si>
    <t>https://ec.europa.eu/research/participants/api/contact/indexcontactproject.html?pic=998382007&amp;projectId=217976&amp;programId=10000009</t>
  </si>
  <si>
    <t>https://ec.europa.eu/research/participants/api/contact/indexcontactproject.html?pic=999479271&amp;projectId=217976&amp;programId=10000009</t>
  </si>
  <si>
    <t>+33 5 57 89 08 27</t>
  </si>
  <si>
    <t>https://ec.europa.eu/research/participants/api/contact/indexcontactproject.html?pic=996697893&amp;projectId=217976&amp;programId=10000009</t>
  </si>
  <si>
    <t>+358 20 610 6003</t>
  </si>
  <si>
    <t>+358 20 610 8582</t>
  </si>
  <si>
    <t>https://ec.europa.eu/research/participants/api/contact/indexcontactproject.html?pic=999975329&amp;projectId=217976&amp;programId=10000009</t>
  </si>
  <si>
    <t>+44 2380 59 4067</t>
  </si>
  <si>
    <t>+44238059 2195</t>
  </si>
  <si>
    <t>AFFINITY WATER LIMITED</t>
  </si>
  <si>
    <t>VWC</t>
  </si>
  <si>
    <t>TAMBLIN WAY</t>
  </si>
  <si>
    <t>AL10 9EZ</t>
  </si>
  <si>
    <t>www.veoliawater.co.uk/tv</t>
  </si>
  <si>
    <t>https://ec.europa.eu/research/participants/api/contact/indexcontactproject.html?pic=998851584&amp;projectId=217976&amp;programId=10000009</t>
  </si>
  <si>
    <t>+44 1923 814 295</t>
  </si>
  <si>
    <t>+44 1923 814 398</t>
  </si>
  <si>
    <t>MONITORING SYSTEMS LTD</t>
  </si>
  <si>
    <t>MSystems</t>
  </si>
  <si>
    <t>DOWN ROAD UNIT 6A</t>
  </si>
  <si>
    <t>WATERLOOVILLE</t>
  </si>
  <si>
    <t>PO8 OYT</t>
  </si>
  <si>
    <t>www.monitoring-systems.eu</t>
  </si>
  <si>
    <t>https://ec.europa.eu/research/participants/api/contact/indexcontactproject.html?pic=998498116&amp;projectId=217976&amp;programId=10000009</t>
  </si>
  <si>
    <t>Cyril Ward</t>
  </si>
  <si>
    <t>Nugent</t>
  </si>
  <si>
    <t>+44 1730 823267</t>
  </si>
  <si>
    <t>+44 1329 822 759</t>
  </si>
  <si>
    <t>https://ec.europa.eu/research/participants/api/contact/indexcontactproject.html?pic=999894916&amp;projectId=217976&amp;programId=10000009</t>
  </si>
  <si>
    <t>Luis F.</t>
  </si>
  <si>
    <t>https://ec.europa.eu/research/participants/api/contact/indexcontactproject.html?pic=996522032&amp;projectId=217976&amp;programId=10000009</t>
  </si>
  <si>
    <t>Delabre</t>
  </si>
  <si>
    <t>+33 1 41 42 71 58</t>
  </si>
  <si>
    <t>+33 1 41 42 72 33</t>
  </si>
  <si>
    <t>KELDA GROUP PLC</t>
  </si>
  <si>
    <t>YWS</t>
  </si>
  <si>
    <t>WESTERN HOUSE, HALIFAX ROAD</t>
  </si>
  <si>
    <t>BD6 2SZ</t>
  </si>
  <si>
    <t>www.yorkshirewater.com</t>
  </si>
  <si>
    <t>GB500555780</t>
  </si>
  <si>
    <t>https://ec.europa.eu/research/participants/api/contact/indexcontactproject.html?pic=998556219&amp;projectId=217976&amp;programId=10000009</t>
  </si>
  <si>
    <t>John A</t>
  </si>
  <si>
    <t>Haley</t>
  </si>
  <si>
    <t>+44 1274 372746</t>
  </si>
  <si>
    <t>+44 1274 372616</t>
  </si>
  <si>
    <t>https://ec.europa.eu/research/participants/api/contact/indexcontactproject.html?pic=999997930&amp;projectId=217976&amp;programId=10000009</t>
  </si>
  <si>
    <t>+33 3 83 85 60 0021</t>
  </si>
  <si>
    <t>+33 3 83 17 46 21</t>
  </si>
  <si>
    <t>+33 1 69088395</t>
  </si>
  <si>
    <t>AIRBUS CYBERSECURITY SAS</t>
  </si>
  <si>
    <t>BOULEVARD JEAN MOULIN 1 ZAC DE LA CLEF SAINT PIERRE</t>
  </si>
  <si>
    <t>FR09523941037</t>
  </si>
  <si>
    <t>Soramel</t>
  </si>
  <si>
    <t>+33 1 6138 7648</t>
  </si>
  <si>
    <t>GPS</t>
  </si>
  <si>
    <t>Bateman</t>
  </si>
  <si>
    <t>BIO-PROTECT</t>
  </si>
  <si>
    <t>O ZURAVLIOVO IMONE AVSISTA</t>
  </si>
  <si>
    <t>AVSISTA</t>
  </si>
  <si>
    <t>LAKUNU G 6/32</t>
  </si>
  <si>
    <t>VILNIAUS</t>
  </si>
  <si>
    <t>www.avsista.lt</t>
  </si>
  <si>
    <t>https://ec.europa.eu/research/participants/api/contact/indexcontactproject.html?pic=990299870&amp;projectId=242306&amp;programId=10000009</t>
  </si>
  <si>
    <t>Zhuravliov</t>
  </si>
  <si>
    <t>+370 5 2737300</t>
  </si>
  <si>
    <t>https://ec.europa.eu/research/participants/api/contact/indexcontactproject.html?pic=999515549&amp;projectId=242306&amp;programId=10000009</t>
  </si>
  <si>
    <t>https://ec.europa.eu/research/participants/api/contact/indexcontactproject.html?pic=999992401&amp;projectId=242306&amp;programId=10000009</t>
  </si>
  <si>
    <t>https://ec.europa.eu/research/participants/api/contact/indexcontactproject.html?pic=999677733&amp;projectId=242306&amp;programId=10000009</t>
  </si>
  <si>
    <t>+33 95174 9283</t>
  </si>
  <si>
    <t>+33 80074 1853</t>
  </si>
  <si>
    <t>ENVIRONICS OY</t>
  </si>
  <si>
    <t>EOY</t>
  </si>
  <si>
    <t>SAMMONKATU 12</t>
  </si>
  <si>
    <t>www.environics.fi</t>
  </si>
  <si>
    <t>FI06603291</t>
  </si>
  <si>
    <t>https://ec.europa.eu/research/participants/api/contact/indexcontactproject.html?pic=999448619&amp;projectId=242306&amp;programId=10000009</t>
  </si>
  <si>
    <t>Siltala</t>
  </si>
  <si>
    <t>+358 20 1430 402</t>
  </si>
  <si>
    <t>+358 20 1430 440</t>
  </si>
  <si>
    <t>Environics-IUT GmbH</t>
  </si>
  <si>
    <t>Volmerstrasse 7B</t>
  </si>
  <si>
    <t>https://ec.europa.eu/research/participants/api/contact/indexcontactproject.html?pic=966568432&amp;projectId=242306&amp;programId=10000009</t>
  </si>
  <si>
    <t>Standtke</t>
  </si>
  <si>
    <t>+49 30 201433000</t>
  </si>
  <si>
    <t>+49 30 201433009</t>
  </si>
  <si>
    <t>IUT Institut für Umwelttechnologien GmbH</t>
  </si>
  <si>
    <t>IUT</t>
  </si>
  <si>
    <t>http://www.iut-berlin.com</t>
  </si>
  <si>
    <t>https://ec.europa.eu/research/participants/api/contact/indexcontactproject.html?pic=995376074&amp;projectId=242306&amp;programId=10000009</t>
  </si>
  <si>
    <t>+49 30 63925508</t>
  </si>
  <si>
    <t>+49 30 63924831</t>
  </si>
  <si>
    <t>https://ec.europa.eu/research/participants/api/contact/indexcontactproject.html?pic=999746021&amp;projectId=242306&amp;programId=10000009</t>
  </si>
  <si>
    <t>Dalrymple</t>
  </si>
  <si>
    <t>+44 151 347 2908</t>
  </si>
  <si>
    <t>https://ec.europa.eu/research/participants/api/contact/indexcontactproject.html?pic=999904034&amp;projectId=242306&amp;programId=10000009</t>
  </si>
  <si>
    <t>+45 4586 7535</t>
  </si>
  <si>
    <t>Sietske</t>
  </si>
  <si>
    <t>Brackley</t>
  </si>
  <si>
    <t>Albertini</t>
  </si>
  <si>
    <t>VIDEOSENSE</t>
  </si>
  <si>
    <t>https://ec.europa.eu/research/participants/api/contact/indexcontactproject.html?pic=999541545&amp;projectId=261743&amp;programId=10000009</t>
  </si>
  <si>
    <t>https://ec.europa.eu/research/participants/api/contact/indexcontactproject.html?pic=999984156&amp;projectId=261743&amp;programId=10000009</t>
  </si>
  <si>
    <t>https://ec.europa.eu/research/participants/api/contact/indexcontactproject.html?pic=999640388&amp;projectId=261743&amp;programId=10000009</t>
  </si>
  <si>
    <t>+32 16 231174</t>
  </si>
  <si>
    <t>+32 16 290748</t>
  </si>
  <si>
    <t>https://ec.europa.eu/research/participants/api/contact/indexcontactproject.html?pic=999971934&amp;projectId=261743&amp;programId=10000009</t>
  </si>
  <si>
    <t>https://ec.europa.eu/research/participants/api/contact/indexcontactproject.html?pic=999973971&amp;projectId=261743&amp;programId=10000009</t>
  </si>
  <si>
    <t>Touradj</t>
  </si>
  <si>
    <t>Ebrahimi</t>
  </si>
  <si>
    <t>+41 21 693 2606</t>
  </si>
  <si>
    <t>+41 21 693 6820</t>
  </si>
  <si>
    <t>https://ec.europa.eu/research/participants/api/contact/indexcontactproject.html?pic=999986678&amp;projectId=261743&amp;programId=10000009</t>
  </si>
  <si>
    <t>https://ec.europa.eu/research/participants/api/contact/indexcontactproject.html?pic=991011850&amp;projectId=261743&amp;programId=10000009</t>
  </si>
  <si>
    <t>https://ec.europa.eu/research/participants/api/contact/indexcontactproject.html?pic=999606147&amp;projectId=261743&amp;programId=10000009</t>
  </si>
  <si>
    <t>+33 493 008258</t>
  </si>
  <si>
    <t>+33 490 08200</t>
  </si>
  <si>
    <t>https://ec.europa.eu/research/participants/api/contact/indexcontactproject.html?pic=999847677&amp;projectId=261743&amp;programId=10000009</t>
  </si>
  <si>
    <t>P5</t>
  </si>
  <si>
    <t>https://ec.europa.eu/research/participants/api/contact/indexcontactproject.html?pic=999627875&amp;projectId=312784&amp;programId=10000009</t>
  </si>
  <si>
    <t>https://ec.europa.eu/research/participants/api/contact/indexcontactproject.html?pic=999984156&amp;projectId=312784&amp;programId=10000009</t>
  </si>
  <si>
    <t>OKG AKTIEBOLAG</t>
  </si>
  <si>
    <t>OKG</t>
  </si>
  <si>
    <t>SIMPVARP</t>
  </si>
  <si>
    <t>OSKARSHAMN</t>
  </si>
  <si>
    <t>572 83</t>
  </si>
  <si>
    <t>www.okg.se</t>
  </si>
  <si>
    <t>https://ec.europa.eu/research/participants/api/contact/indexcontactproject.html?pic=956956411&amp;projectId=312784&amp;programId=10000009</t>
  </si>
  <si>
    <t>Stahre</t>
  </si>
  <si>
    <t>https://ec.europa.eu/research/participants/api/contact/indexcontactproject.html?pic=997470304&amp;projectId=312784&amp;programId=10000009</t>
  </si>
  <si>
    <t>+34 91 729 4844</t>
  </si>
  <si>
    <t>TERMISK SYSTEMTEKNIK I SVERIGE AB</t>
  </si>
  <si>
    <t>TER</t>
  </si>
  <si>
    <t>DISKETTGATAN 11 B</t>
  </si>
  <si>
    <t>583 35</t>
  </si>
  <si>
    <t>www.termisksystemteknik.se</t>
  </si>
  <si>
    <t>SE556581346501</t>
  </si>
  <si>
    <t>https://ec.europa.eu/research/participants/api/contact/indexcontactproject.html?pic=960684412&amp;projectId=312784&amp;programId=10000009</t>
  </si>
  <si>
    <t>https://ec.europa.eu/research/participants/api/contact/indexcontactproject.html?pic=999796849&amp;projectId=312784&amp;programId=10000009</t>
  </si>
  <si>
    <t>Kulke</t>
  </si>
  <si>
    <t>https://ec.europa.eu/research/participants/api/contact/indexcontactproject.html?pic=999954668&amp;projectId=312784&amp;programId=10000009</t>
  </si>
  <si>
    <t>Senzier</t>
  </si>
  <si>
    <t>+33 158119728</t>
  </si>
  <si>
    <t>https://ec.europa.eu/research/participants/api/contact/indexcontactproject.html?pic=999891521&amp;projectId=312784&amp;programId=10000009</t>
  </si>
  <si>
    <t>Van Gyseghem</t>
  </si>
  <si>
    <t>+32 81 725823</t>
  </si>
  <si>
    <t>+32 81 725202</t>
  </si>
  <si>
    <t>https://ec.europa.eu/research/participants/api/contact/indexcontactproject.html?pic=999832351&amp;projectId=312784&amp;programId=10000009</t>
  </si>
  <si>
    <t>Nilski</t>
  </si>
  <si>
    <t>MAXDATA SOFTWARE SA</t>
  </si>
  <si>
    <t>MAXDATA</t>
  </si>
  <si>
    <t>RUA ANTONIO CORREIA BAHAREM 33 A</t>
  </si>
  <si>
    <t>2580 468</t>
  </si>
  <si>
    <t>PT502250259</t>
  </si>
  <si>
    <t>BONAS</t>
  </si>
  <si>
    <t>CONSORZIO CREO-CENTRO RICERCHE ELETTRO OTTICHE</t>
  </si>
  <si>
    <t>SS 17 LOCALITA BOSCHETTO</t>
  </si>
  <si>
    <t>www.consorziocreo.it</t>
  </si>
  <si>
    <t>IT01256760669</t>
  </si>
  <si>
    <t>https://ec.europa.eu/research/participants/api/contact/indexcontactproject.html?pic=991972053&amp;projectId=261685&amp;programId=10000009</t>
  </si>
  <si>
    <t>+39 0862 34 61</t>
  </si>
  <si>
    <t>+39 0862 34 62 01</t>
  </si>
  <si>
    <t>https://ec.europa.eu/research/participants/api/contact/indexcontactproject.html?pic=999902579&amp;projectId=261685&amp;programId=10000009</t>
  </si>
  <si>
    <t>https://ec.europa.eu/research/participants/api/contact/indexcontactproject.html?pic=999958839&amp;projectId=261685&amp;programId=10000009</t>
  </si>
  <si>
    <t>https://ec.europa.eu/research/participants/api/contact/indexcontactproject.html?pic=999841469&amp;projectId=261685&amp;programId=10000009</t>
  </si>
  <si>
    <t>Delémont</t>
  </si>
  <si>
    <t>+41 21 6924650</t>
  </si>
  <si>
    <t>+41 21 6924605</t>
  </si>
  <si>
    <t>SERSTECH AB</t>
  </si>
  <si>
    <t>SERSTECH</t>
  </si>
  <si>
    <t>SÖLVEGATAN 43</t>
  </si>
  <si>
    <t>www.serstech.com</t>
  </si>
  <si>
    <t>SE556713989301</t>
  </si>
  <si>
    <t>https://ec.europa.eu/research/participants/api/contact/indexcontactproject.html?pic=989992089&amp;projectId=261685&amp;programId=10000009</t>
  </si>
  <si>
    <t>+46 70 642 5353</t>
  </si>
  <si>
    <t>+46 46 286 8603</t>
  </si>
  <si>
    <t>https://ec.europa.eu/research/participants/api/contact/indexcontactproject.html?pic=999992401&amp;projectId=261685&amp;programId=10000009</t>
  </si>
  <si>
    <t>Barthet</t>
  </si>
  <si>
    <t>+33 247 344 935</t>
  </si>
  <si>
    <t>+33 247 345 158</t>
  </si>
  <si>
    <t>https://ec.europa.eu/research/participants/api/contact/indexcontactproject.html?pic=999991819&amp;projectId=261685&amp;programId=10000009</t>
  </si>
  <si>
    <t>+49 89 607 24001</t>
  </si>
  <si>
    <t>https://ec.europa.eu/research/participants/api/contact/indexcontactproject.html?pic=999988521&amp;projectId=261685&amp;programId=10000009</t>
  </si>
  <si>
    <t>https://ec.europa.eu/research/participants/api/contact/indexcontactproject.html?pic=999994438&amp;projectId=261685&amp;programId=10000009</t>
  </si>
  <si>
    <t>https://ec.europa.eu/research/participants/api/contact/indexcontactproject.html?pic=999992013&amp;projectId=261685&amp;programId=10000009</t>
  </si>
  <si>
    <t>+442890 973229</t>
  </si>
  <si>
    <t>+442890 975183</t>
  </si>
  <si>
    <t>LASER DIAGNOSTIC INSTRUMENTS AS</t>
  </si>
  <si>
    <t>Kadaka tee 113a</t>
  </si>
  <si>
    <t>www.ldi.ee</t>
  </si>
  <si>
    <t>https://ec.europa.eu/research/participants/api/contact/indexcontactproject.html?pic=997535100&amp;projectId=261685&amp;programId=10000009</t>
  </si>
  <si>
    <t>https://ec.europa.eu/research/participants/api/contact/indexcontactproject.html?pic=999756303&amp;projectId=261685&amp;programId=10000009</t>
  </si>
  <si>
    <t>https://ec.europa.eu/research/participants/api/contact/indexcontactproject.html?pic=999981052&amp;projectId=261685&amp;programId=10000009</t>
  </si>
  <si>
    <t>https://ec.europa.eu/research/participants/api/contact/indexcontactproject.html?pic=992894038&amp;projectId=261685&amp;programId=10000009</t>
  </si>
  <si>
    <t>+358 718786303</t>
  </si>
  <si>
    <t>Riou</t>
  </si>
  <si>
    <t>612 00</t>
  </si>
  <si>
    <t>Bryn</t>
  </si>
  <si>
    <t>Medicines and Healthcare products Regulatory Agency</t>
  </si>
  <si>
    <t>MHRA</t>
  </si>
  <si>
    <t>Buckingham Palace Road</t>
  </si>
  <si>
    <t>SW1W 9SZ</t>
  </si>
  <si>
    <t>www.mhra.gov.uk</t>
  </si>
  <si>
    <t>Urbani</t>
  </si>
  <si>
    <t>La Tronche</t>
  </si>
  <si>
    <t>English</t>
  </si>
  <si>
    <t>+44 1524 592301</t>
  </si>
  <si>
    <t>KAUNO VANDENYS UAB</t>
  </si>
  <si>
    <t>AUKSTAICIU GATVE 43</t>
  </si>
  <si>
    <t>www.kaunovendenys.lt</t>
  </si>
  <si>
    <t>https://ec.europa.eu/research/participants/api/contact/indexcontactproject.html?pic=953688384&amp;projectId=312330&amp;programId=10000009</t>
  </si>
  <si>
    <t>Gudavicius</t>
  </si>
  <si>
    <t>+370 37 301736</t>
  </si>
  <si>
    <t>+370 37 301800</t>
  </si>
  <si>
    <t>https://ec.europa.eu/research/participants/api/contact/indexcontactproject.html?pic=999844864&amp;projectId=312330&amp;programId=10000009</t>
  </si>
  <si>
    <t>IOS INTERNATIONAL NV</t>
  </si>
  <si>
    <t>WETENSCHAPSPARK 5</t>
  </si>
  <si>
    <t>www.iosint.be</t>
  </si>
  <si>
    <t>https://ec.europa.eu/research/participants/api/contact/indexcontactproject.html?pic=975192411&amp;projectId=312330&amp;programId=10000009</t>
  </si>
  <si>
    <t>Coolen</t>
  </si>
  <si>
    <t>+32 11 201051</t>
  </si>
  <si>
    <t>+32 11 201043</t>
  </si>
  <si>
    <t>https://ec.europa.eu/research/participants/api/contact/indexcontactproject.html?pic=999866883&amp;projectId=312330&amp;programId=10000009</t>
  </si>
  <si>
    <t>Lieberzeit</t>
  </si>
  <si>
    <t>+43 1 4277 52341</t>
  </si>
  <si>
    <t>+43 1 4277 9523</t>
  </si>
  <si>
    <t>https://ec.europa.eu/research/participants/api/contact/indexcontactproject.html?pic=999992401&amp;projectId=312330&amp;programId=10000009</t>
  </si>
  <si>
    <t>https://ec.europa.eu/research/participants/api/contact/indexcontactproject.html?pic=991590067&amp;projectId=312330&amp;programId=10000009</t>
  </si>
  <si>
    <t>CNIGUARD LTD</t>
  </si>
  <si>
    <t>MERRION AVENUE JUBILEE HOUSE</t>
  </si>
  <si>
    <t>STANMORE</t>
  </si>
  <si>
    <t>HA74RY</t>
  </si>
  <si>
    <t>www.cniguard.com</t>
  </si>
  <si>
    <t>https://ec.europa.eu/research/participants/api/contact/indexcontactproject.html?pic=952958556&amp;projectId=312330&amp;programId=10000009</t>
  </si>
  <si>
    <t>Klinger</t>
  </si>
  <si>
    <t>+44 207 100 5678</t>
  </si>
  <si>
    <t>+44 208 416 3834</t>
  </si>
  <si>
    <t>https://ec.europa.eu/research/participants/api/contact/indexcontactproject.html?pic=999746021&amp;projectId=312330&amp;programId=10000009</t>
  </si>
  <si>
    <t>https://ec.europa.eu/research/participants/api/contact/indexcontactproject.html?pic=999545134&amp;projectId=312330&amp;programId=10000009</t>
  </si>
  <si>
    <t>Radzevicius</t>
  </si>
  <si>
    <t>+370 37 752393</t>
  </si>
  <si>
    <t>VIVAQUA SCRL</t>
  </si>
  <si>
    <t>BOULEVARD DE L IMPERATRICE 17-19</t>
  </si>
  <si>
    <t>BE0202962701</t>
  </si>
  <si>
    <t>https://ec.europa.eu/research/participants/api/contact/indexcontactproject.html?pic=953545018&amp;projectId=312330&amp;programId=10000009</t>
  </si>
  <si>
    <t>Chauveheid</t>
  </si>
  <si>
    <t>+32 2629 49 11</t>
  </si>
  <si>
    <t>+32 2629 49 15</t>
  </si>
  <si>
    <t>+356 23402222</t>
  </si>
  <si>
    <t>De Bardonneche</t>
  </si>
  <si>
    <t>+358 503468118</t>
  </si>
  <si>
    <t>LINTULAHDENKATU 5 A</t>
  </si>
  <si>
    <t>Herzig</t>
  </si>
  <si>
    <t>FIZ KARLSRUHE - LEIBNIZ-INSTITUT FUR INFORMATIONSINFRASTRUKTUR GMBH</t>
  </si>
  <si>
    <t>FIZ Karlsruhe</t>
  </si>
  <si>
    <t>HERMANN-VON-HELMHOLTZ-PLATZ 1</t>
  </si>
  <si>
    <t>EGGENSTEIN-LEOPOLDSHAFEN</t>
  </si>
  <si>
    <t>DE143582161</t>
  </si>
  <si>
    <t>SETUBAL</t>
  </si>
  <si>
    <t>VLAAMSE MAATSCHAPPIJ VOOR WATERVOORZIENING</t>
  </si>
  <si>
    <t>vmw</t>
  </si>
  <si>
    <t>VOORUITGANGSTRAAT 189</t>
  </si>
  <si>
    <t>www.vmw.be</t>
  </si>
  <si>
    <t>BE0224771467</t>
  </si>
  <si>
    <t>Olmo</t>
  </si>
  <si>
    <t>Wiktor</t>
  </si>
  <si>
    <t>+39 0332 785083</t>
  </si>
  <si>
    <t>SAWSOC</t>
  </si>
  <si>
    <t>https://ec.europa.eu/research/participants/api/contact/indexcontactproject.html?pic=951262220&amp;projectId=313034&amp;programId=10000009</t>
  </si>
  <si>
    <t>+39 06 5027 4742</t>
  </si>
  <si>
    <t>https://ec.europa.eu/research/participants/api/contact/indexcontactproject.html?pic=999984059&amp;projectId=313034&amp;programId=10000009</t>
  </si>
  <si>
    <t>https://ec.europa.eu/research/participants/api/contact/indexcontactproject.html?pic=998197513&amp;projectId=313034&amp;programId=10000009</t>
  </si>
  <si>
    <t>Maria Doris</t>
  </si>
  <si>
    <t>Di Marco</t>
  </si>
  <si>
    <t>+39 06 81664204</t>
  </si>
  <si>
    <t>BSI CYBERSECURITY AND INFORMATION RESILIENCE (IRELAND) LIMITED</t>
  </si>
  <si>
    <t>ESPION</t>
  </si>
  <si>
    <t>CORRIG COURT CORRIG ROAD SANDYFOR</t>
  </si>
  <si>
    <t>CO DUBLIN</t>
  </si>
  <si>
    <t>IE0</t>
  </si>
  <si>
    <t>https://ec.europa.eu/research/participants/api/contact/indexcontactproject.html?pic=958734421&amp;projectId=313034&amp;programId=10000009</t>
  </si>
  <si>
    <t>Wiley</t>
  </si>
  <si>
    <t>https://ec.europa.eu/research/participants/api/contact/indexcontactproject.html?pic=999858735&amp;projectId=313034&amp;programId=10000009</t>
  </si>
  <si>
    <t>ESAPROJEKT SP Z OO</t>
  </si>
  <si>
    <t>UL. BYTKOWSKA 1B</t>
  </si>
  <si>
    <t>https://ec.europa.eu/research/participants/api/contact/indexcontactproject.html?pic=999695872&amp;projectId=313034&amp;programId=10000009</t>
  </si>
  <si>
    <t>Kotok</t>
  </si>
  <si>
    <t>+48 501 257 637</t>
  </si>
  <si>
    <t>INTERCEDE LIMITED</t>
  </si>
  <si>
    <t>INTRCED</t>
  </si>
  <si>
    <t>LUTTERWORTH HALL ST MARY S ROAD</t>
  </si>
  <si>
    <t>LE17 4PS</t>
  </si>
  <si>
    <t>www.intercede.com</t>
  </si>
  <si>
    <t>https://ec.europa.eu/research/participants/api/contact/indexcontactproject.html?pic=953735526&amp;projectId=313034&amp;programId=10000009</t>
  </si>
  <si>
    <t>Corcoran</t>
  </si>
  <si>
    <t>+44 1455558111</t>
  </si>
  <si>
    <t>+44 1455558222</t>
  </si>
  <si>
    <t>https://ec.europa.eu/research/participants/api/contact/indexcontactproject.html?pic=999950109&amp;projectId=313034&amp;programId=10000009</t>
  </si>
  <si>
    <t>Kolodziej</t>
  </si>
  <si>
    <t>+48 608 646 011</t>
  </si>
  <si>
    <t>https://ec.europa.eu/research/participants/api/contact/indexcontactproject.html?pic=998627417&amp;projectId=313034&amp;programId=10000009</t>
  </si>
  <si>
    <t>LONIX OY</t>
  </si>
  <si>
    <t>Lonix</t>
  </si>
  <si>
    <t>TEOLLISUUSKATU 33</t>
  </si>
  <si>
    <t>FI-00510</t>
  </si>
  <si>
    <t>www.lonix.com</t>
  </si>
  <si>
    <t>https://ec.europa.eu/research/participants/api/contact/indexcontactproject.html?pic=985644452&amp;projectId=313034&amp;programId=10000009</t>
  </si>
  <si>
    <t>Kätkä</t>
  </si>
  <si>
    <t>+358 9 349 9853</t>
  </si>
  <si>
    <t>+358 9 349 9863</t>
  </si>
  <si>
    <t>https://ec.europa.eu/research/participants/api/contact/indexcontactproject.html?pic=998827237&amp;projectId=313034&amp;programId=10000009</t>
  </si>
  <si>
    <t>Yosi</t>
  </si>
  <si>
    <t>Shneck</t>
  </si>
  <si>
    <t>COMARCH HEALTHCARE SPOLKA AKCYJNA</t>
  </si>
  <si>
    <t>CMRH</t>
  </si>
  <si>
    <t>ULICA ALEJA JANA PAWLA II 39 A</t>
  </si>
  <si>
    <t>https://ec.europa.eu/research/participants/api/contact/indexcontactproject.html?pic=963678414&amp;projectId=313034&amp;programId=10000009</t>
  </si>
  <si>
    <t>https://ec.europa.eu/research/participants/api/contact/indexcontactproject.html?pic=999661437&amp;projectId=313034&amp;programId=10000009</t>
  </si>
  <si>
    <t>Kuusela</t>
  </si>
  <si>
    <t>MULTISENSE CHIP</t>
  </si>
  <si>
    <t>https://ec.europa.eu/research/participants/api/contact/indexcontactproject.html?pic=999880560&amp;projectId=261810&amp;programId=10000009</t>
  </si>
  <si>
    <t>https://ec.europa.eu/research/participants/api/contact/indexcontactproject.html?pic=999483151&amp;projectId=261810&amp;programId=10000009</t>
  </si>
  <si>
    <t>+49 38351 71329</t>
  </si>
  <si>
    <t>https://ec.europa.eu/research/participants/api/contact/indexcontactproject.html?pic=999984059&amp;projectId=261810&amp;programId=10000009</t>
  </si>
  <si>
    <t>BERTIN TECHNOLOGIES SAS</t>
  </si>
  <si>
    <t>Bertin Technologies</t>
  </si>
  <si>
    <t>AV AMPERE, PARC ACTIV PAS DU LAC 10B</t>
  </si>
  <si>
    <t>www.bertin.fr</t>
  </si>
  <si>
    <t>FR92422511204</t>
  </si>
  <si>
    <t>https://ec.europa.eu/research/participants/api/contact/indexcontactproject.html?pic=997538592&amp;projectId=261810&amp;programId=10000009</t>
  </si>
  <si>
    <t>https://ec.europa.eu/research/participants/api/contact/indexcontactproject.html?pic=999659400&amp;projectId=261810&amp;programId=10000009</t>
  </si>
  <si>
    <t>IMICROQ SL</t>
  </si>
  <si>
    <t>IMICROQ</t>
  </si>
  <si>
    <t>CALLE FERRO 6 NAVE 7 POLIGON INDUSTRIAL RIU CLAR</t>
  </si>
  <si>
    <t>www.imicroq.com</t>
  </si>
  <si>
    <t>ESB55512867</t>
  </si>
  <si>
    <t>https://ec.europa.eu/research/participants/api/contact/indexcontactproject.html?pic=969366300&amp;projectId=261810&amp;programId=10000009</t>
  </si>
  <si>
    <t>+34 608 937775</t>
  </si>
  <si>
    <t>https://ec.europa.eu/research/participants/api/contact/indexcontactproject.html?pic=998686587&amp;projectId=261810&amp;programId=10000009</t>
  </si>
  <si>
    <t>CEDRALIS SAS</t>
  </si>
  <si>
    <t>RUE JEAN JAURES -TOUR LITWIN- 10</t>
  </si>
  <si>
    <t>Puteaux</t>
  </si>
  <si>
    <t>www.cedralis.net</t>
  </si>
  <si>
    <t>https://ec.europa.eu/research/participants/api/contact/indexcontactproject.html?pic=972144477&amp;projectId=261810&amp;programId=10000009</t>
  </si>
  <si>
    <t>Arias-Buffard</t>
  </si>
  <si>
    <t>+33 01 41 02 03 18</t>
  </si>
  <si>
    <t>https://ec.europa.eu/research/participants/api/contact/indexcontactproject.html?pic=999691895&amp;projectId=261810&amp;programId=10000009</t>
  </si>
  <si>
    <t>+49 3641 3470511</t>
  </si>
  <si>
    <t>HPS</t>
  </si>
  <si>
    <t>SOLIANI EMC SRL</t>
  </si>
  <si>
    <t>SOLIANI</t>
  </si>
  <si>
    <t>VIA VARESINA 122</t>
  </si>
  <si>
    <t>www.solianiemc.com</t>
  </si>
  <si>
    <t>+39 0315001112</t>
  </si>
  <si>
    <t>+39 0574634040</t>
  </si>
  <si>
    <t>Hyvärinen</t>
  </si>
  <si>
    <t>CCT</t>
  </si>
  <si>
    <t>3D-FORENSICS</t>
  </si>
  <si>
    <t>https://ec.europa.eu/research/participants/api/contact/indexcontactproject.html?pic=999984059&amp;projectId=312307&amp;programId=10000009</t>
  </si>
  <si>
    <t>https://ec.europa.eu/research/participants/api/contact/indexcontactproject.html?pic=999968927&amp;projectId=312307&amp;programId=10000009</t>
  </si>
  <si>
    <t>https://ec.europa.eu/research/participants/api/contact/indexcontactproject.html?pic=985322121&amp;projectId=312307&amp;programId=10000009</t>
  </si>
  <si>
    <t>Oberholzer</t>
  </si>
  <si>
    <t>+41 43 3433947</t>
  </si>
  <si>
    <t>+41 43 3433944</t>
  </si>
  <si>
    <t>REGIO POLITIE ZELAND</t>
  </si>
  <si>
    <t>SEGEERSSINGEL 10</t>
  </si>
  <si>
    <t>MIDDELBURG</t>
  </si>
  <si>
    <t>4337LG</t>
  </si>
  <si>
    <t>www.politie.nl/zeeland/</t>
  </si>
  <si>
    <t>https://ec.europa.eu/research/participants/api/contact/indexcontactproject.html?pic=952814414&amp;projectId=312307&amp;programId=10000009</t>
  </si>
  <si>
    <t>Hendrix</t>
  </si>
  <si>
    <t>+31 118 433312</t>
  </si>
  <si>
    <t>+31 118 433314</t>
  </si>
  <si>
    <t>DELFTTECH BV</t>
  </si>
  <si>
    <t>MOTORENWEG 12</t>
  </si>
  <si>
    <t>2623CR</t>
  </si>
  <si>
    <t>http://www.delfttech.com/</t>
  </si>
  <si>
    <t>NL808608630B01</t>
  </si>
  <si>
    <t>https://ec.europa.eu/research/participants/api/contact/indexcontactproject.html?pic=953372358&amp;projectId=312307&amp;programId=10000009</t>
  </si>
  <si>
    <t>Van Spanje</t>
  </si>
  <si>
    <t>+31 15 2626067</t>
  </si>
  <si>
    <t>+31 15 625330</t>
  </si>
  <si>
    <t>LUCAS INSTRUMENTS GMBH</t>
  </si>
  <si>
    <t>HERMANN LONS STRASSE 2</t>
  </si>
  <si>
    <t>www.lucas-jena.de</t>
  </si>
  <si>
    <t>DE259573336</t>
  </si>
  <si>
    <t>https://ec.europa.eu/research/participants/api/contact/indexcontactproject.html?pic=953266434&amp;projectId=312307&amp;programId=10000009</t>
  </si>
  <si>
    <t>+49 3641 6686 120</t>
  </si>
  <si>
    <t>+49 3641 6686 129</t>
  </si>
  <si>
    <t>GEXCEL SRL</t>
  </si>
  <si>
    <t>GEX</t>
  </si>
  <si>
    <t>VIA BRANZE 43</t>
  </si>
  <si>
    <t>http://www.gexcel.it/</t>
  </si>
  <si>
    <t>IT02943490983</t>
  </si>
  <si>
    <t>https://ec.europa.eu/research/participants/api/contact/indexcontactproject.html?pic=953687026&amp;projectId=312307&amp;programId=10000009</t>
  </si>
  <si>
    <t>Sgrenzaroli</t>
  </si>
  <si>
    <t>+39 030 65 95 001</t>
  </si>
  <si>
    <t>+39 030 65 95 020</t>
  </si>
  <si>
    <t>THE NATIONAL POLICE OF THE NETHERLANDS</t>
  </si>
  <si>
    <t>NATIONAL POLICE NETHERLANDS-NPN</t>
  </si>
  <si>
    <t>Nieuwe Uitleg 1</t>
  </si>
  <si>
    <t>2595 CC</t>
  </si>
  <si>
    <t>www.politie.nl</t>
  </si>
  <si>
    <t>https://ec.europa.eu/research/participants/api/contact/indexcontactproject.html?pic=942970272&amp;projectId=312307&amp;programId=10000009</t>
  </si>
  <si>
    <t>Francisco Jose</t>
  </si>
  <si>
    <t>RAPTOR</t>
  </si>
  <si>
    <t>https://ec.europa.eu/research/participants/api/contact/indexcontactproject.html?pic=999984059&amp;projectId=218259&amp;programId=10000009</t>
  </si>
  <si>
    <t>https://ec.europa.eu/research/participants/api/contact/indexcontactproject.html?pic=997900887&amp;projectId=218259&amp;programId=10000009</t>
  </si>
  <si>
    <t>Niemke</t>
  </si>
  <si>
    <t>+49 30 53161 26736</t>
  </si>
  <si>
    <t>+49 30 53161 26827</t>
  </si>
  <si>
    <t>DR. LANGE GMBH &amp; CO. LANCO-ERZEUGNISSE</t>
  </si>
  <si>
    <t>Lanco</t>
  </si>
  <si>
    <t>Sure Wisch 6</t>
  </si>
  <si>
    <t>www.lanco.eu</t>
  </si>
  <si>
    <t>https://ec.europa.eu/research/participants/api/contact/indexcontactproject.html?pic=996566749&amp;projectId=218259&amp;programId=10000009</t>
  </si>
  <si>
    <t>Abe</t>
  </si>
  <si>
    <t>+49 511 9568712</t>
  </si>
  <si>
    <t>+49 511 9568740</t>
  </si>
  <si>
    <t>EXPLOSIA a.s.</t>
  </si>
  <si>
    <t>Explosia</t>
  </si>
  <si>
    <t>Semtin 107</t>
  </si>
  <si>
    <t>PARDUBICE 2</t>
  </si>
  <si>
    <t>www.explosia.cz</t>
  </si>
  <si>
    <t>https://ec.europa.eu/research/participants/api/contact/indexcontactproject.html?pic=997471177&amp;projectId=218259&amp;programId=10000009</t>
  </si>
  <si>
    <t>Lehky</t>
  </si>
  <si>
    <t>+420 46682 5732</t>
  </si>
  <si>
    <t>+420 46682 2935</t>
  </si>
  <si>
    <t>VALMIERA GLASS UK LIMITED</t>
  </si>
  <si>
    <t>P-D Interglas</t>
  </si>
  <si>
    <t>WESTBURY</t>
  </si>
  <si>
    <t>SHERBORNE</t>
  </si>
  <si>
    <t>DT9 3RB</t>
  </si>
  <si>
    <t>https://ec.europa.eu/research/participants/api/contact/indexcontactproject.html?pic=997418894&amp;projectId=218259&amp;programId=10000009</t>
  </si>
  <si>
    <t>+44 1935 813722</t>
  </si>
  <si>
    <t>+44 1935 811822</t>
  </si>
  <si>
    <t>SCOUT</t>
  </si>
  <si>
    <t>METASENSING BV</t>
  </si>
  <si>
    <t>HUYGENSSTRAAT 44</t>
  </si>
  <si>
    <t>www.metasensing.com</t>
  </si>
  <si>
    <t>https://ec.europa.eu/research/participants/api/contact/indexcontactproject.html?pic=955852454&amp;projectId=607019&amp;programId=10000009</t>
  </si>
  <si>
    <t>Meta</t>
  </si>
  <si>
    <t>+31 717515960</t>
  </si>
  <si>
    <t>https://ec.europa.eu/research/participants/api/contact/indexcontactproject.html?pic=999663668&amp;projectId=607019&amp;programId=10000009</t>
  </si>
  <si>
    <t>Santo Darko</t>
  </si>
  <si>
    <t>Grillo</t>
  </si>
  <si>
    <t>+39 06 8567 915</t>
  </si>
  <si>
    <t>+39 06 8567 819</t>
  </si>
  <si>
    <t>https://ec.europa.eu/research/participants/api/contact/indexcontactproject.html?pic=997437324&amp;projectId=607019&amp;programId=10000009</t>
  </si>
  <si>
    <t>Yurchenko</t>
  </si>
  <si>
    <t>https://ec.europa.eu/research/participants/api/contact/indexcontactproject.html?pic=999984059&amp;projectId=607019&amp;programId=10000009</t>
  </si>
  <si>
    <t>https://ec.europa.eu/research/participants/api/contact/indexcontactproject.html?pic=998076554&amp;projectId=607019&amp;programId=10000009</t>
  </si>
  <si>
    <t>OESIA NETWORKS SL</t>
  </si>
  <si>
    <t>OESIA Networks</t>
  </si>
  <si>
    <t>CALLE MARIE CURIE 19</t>
  </si>
  <si>
    <t>www.oesia.com</t>
  </si>
  <si>
    <t>ESB95087482</t>
  </si>
  <si>
    <t>https://ec.europa.eu/research/participants/api/contact/indexcontactproject.html?pic=940084910&amp;projectId=607019&amp;programId=10000009</t>
  </si>
  <si>
    <t>Rodriguez Gonzales</t>
  </si>
  <si>
    <t>https://ec.europa.eu/research/participants/api/contact/indexcontactproject.html?pic=999835746&amp;projectId=607019&amp;programId=10000009</t>
  </si>
  <si>
    <t>Guiterrez Deteran</t>
  </si>
  <si>
    <t>https://ec.europa.eu/research/participants/api/contact/indexcontactproject.html?pic=999884052&amp;projectId=607019&amp;programId=10000009</t>
  </si>
  <si>
    <t>Majewska</t>
  </si>
  <si>
    <t>+48 22 234 7334</t>
  </si>
  <si>
    <t>+48 22 825 23 00</t>
  </si>
  <si>
    <t>https://ec.europa.eu/research/participants/api/contact/indexcontactproject.html?pic=999649603&amp;projectId=607019&amp;programId=10000009</t>
  </si>
  <si>
    <t>HOVE</t>
  </si>
  <si>
    <t>Kuldar</t>
  </si>
  <si>
    <t>+39 02 92124258</t>
  </si>
  <si>
    <t>+39 02 92124184</t>
  </si>
  <si>
    <t>F-SECURE OYJ</t>
  </si>
  <si>
    <t>TAMMASAARENKATU 7</t>
  </si>
  <si>
    <t>FI07055792</t>
  </si>
  <si>
    <t>BSS</t>
  </si>
  <si>
    <t>101 00</t>
  </si>
  <si>
    <t>+49 89 12052738</t>
  </si>
  <si>
    <t>+34 915676172</t>
  </si>
  <si>
    <t>MULTICERT - SERVICOS DE CERTIFICACAO ELECTRONICA SA</t>
  </si>
  <si>
    <t>MULTICERT</t>
  </si>
  <si>
    <t>LAGOAS PARQUE EDIFICIO 3 PISO 3</t>
  </si>
  <si>
    <t>2740 266</t>
  </si>
  <si>
    <t>https://www.multicert.com</t>
  </si>
  <si>
    <t>PT505767457</t>
  </si>
  <si>
    <t>Billy</t>
  </si>
  <si>
    <t>DSP</t>
  </si>
  <si>
    <t>+39 051 20 9 9764</t>
  </si>
  <si>
    <t>+48 61 6653612</t>
  </si>
  <si>
    <t>NATIONAL UNIVERSITY CORPORATION TOHOKU UNIVERSITY</t>
  </si>
  <si>
    <t>1-1 katahira, 2 chome, aoba-ku</t>
  </si>
  <si>
    <t>SENDAI</t>
  </si>
  <si>
    <t>980 8577</t>
  </si>
  <si>
    <t>http://www.eng.tohoku.ac.jp/english/</t>
  </si>
  <si>
    <t>+49 531 295 2550</t>
  </si>
  <si>
    <t>+31 20 5113210</t>
  </si>
  <si>
    <t>OPARUS</t>
  </si>
  <si>
    <t>https://ec.europa.eu/research/participants/api/contact/indexcontactproject.html?pic=999541545&amp;projectId=242491&amp;programId=10000009</t>
  </si>
  <si>
    <t>+34 91 271 1172</t>
  </si>
  <si>
    <t>+34 91 4114703</t>
  </si>
  <si>
    <t>https://ec.europa.eu/research/participants/api/contact/indexcontactproject.html?pic=999969315&amp;projectId=242491&amp;programId=10000009</t>
  </si>
  <si>
    <t>Okrent</t>
  </si>
  <si>
    <t>+972 3 9357527</t>
  </si>
  <si>
    <t>+972 3 9359481</t>
  </si>
  <si>
    <t>https://ec.europa.eu/research/participants/api/contact/indexcontactproject.html?pic=999945938&amp;projectId=242491&amp;programId=10000009</t>
  </si>
  <si>
    <t>https://ec.europa.eu/research/participants/api/contact/indexcontactproject.html?pic=999971934&amp;projectId=242491&amp;programId=10000009</t>
  </si>
  <si>
    <t>https://ec.europa.eu/research/participants/api/contact/indexcontactproject.html?pic=999994438&amp;projectId=242491&amp;programId=10000009</t>
  </si>
  <si>
    <t>+33 1 46734955</t>
  </si>
  <si>
    <t>+33 1 46734149</t>
  </si>
  <si>
    <t>https://ec.europa.eu/research/participants/api/contact/indexcontactproject.html?pic=997989448&amp;projectId=242491&amp;programId=10000009</t>
  </si>
  <si>
    <t>+44 1634 204577</t>
  </si>
  <si>
    <t>https://ec.europa.eu/research/participants/api/contact/indexcontactproject.html?pic=999981731&amp;projectId=242491&amp;programId=10000009</t>
  </si>
  <si>
    <t>https://ec.europa.eu/research/participants/api/contact/indexcontactproject.html?pic=999954862&amp;projectId=242491&amp;programId=10000009</t>
  </si>
  <si>
    <t>Roch</t>
  </si>
  <si>
    <t>+33 6 14 16 32 55</t>
  </si>
  <si>
    <t>+33 5 57 26 71 60</t>
  </si>
  <si>
    <t>https://ec.europa.eu/research/participants/api/contact/indexcontactproject.html?pic=999957675&amp;projectId=242491&amp;programId=10000009</t>
  </si>
  <si>
    <t>TONY HENLEY CONSULTING LIMITED</t>
  </si>
  <si>
    <t>DOMONIC DRIVE 194</t>
  </si>
  <si>
    <t>SE9 3LE</t>
  </si>
  <si>
    <t>https://ec.europa.eu/research/participants/api/contact/indexcontactproject.html?pic=984396353&amp;projectId=242491&amp;programId=10000009</t>
  </si>
  <si>
    <t>Henley</t>
  </si>
  <si>
    <t>https://ec.europa.eu/research/participants/api/contact/indexcontactproject.html?pic=999954668&amp;projectId=242491&amp;programId=10000009</t>
  </si>
  <si>
    <t>+33 1 40706726</t>
  </si>
  <si>
    <t>+33 1 40706390</t>
  </si>
  <si>
    <t>https://ec.europa.eu/research/participants/api/contact/indexcontactproject.html?pic=999699558&amp;projectId=242491&amp;programId=10000009</t>
  </si>
  <si>
    <t>+3491 624 51 72</t>
  </si>
  <si>
    <t>+3491 624 51 80</t>
  </si>
  <si>
    <t>https://ec.europa.eu/research/participants/api/contact/indexcontactproject.html?pic=999583546&amp;projectId=242491&amp;programId=10000009</t>
  </si>
  <si>
    <t>https://ec.europa.eu/research/participants/api/contact/indexcontactproject.html?pic=998092753&amp;projectId=242491&amp;programId=10000009</t>
  </si>
  <si>
    <t>Swietoslawski</t>
  </si>
  <si>
    <t>+48 22 6851199</t>
  </si>
  <si>
    <t>COMUNE DI BOLOGNA</t>
  </si>
  <si>
    <t>BOL</t>
  </si>
  <si>
    <t>PIAZZA MAGGIORE 6</t>
  </si>
  <si>
    <t>http://www.comune.bologna.it/</t>
  </si>
  <si>
    <t>IT01232710374</t>
  </si>
  <si>
    <t>SAVELEC</t>
  </si>
  <si>
    <t>BCB Informatica y Control S.L.</t>
  </si>
  <si>
    <t>Calle Fernando el Catolico 11/2B DCHA</t>
  </si>
  <si>
    <t>www.bcb.es</t>
  </si>
  <si>
    <t>ESB81492290</t>
  </si>
  <si>
    <t>https://ec.europa.eu/research/participants/api/contact/indexcontactproject.html?pic=997717945&amp;projectId=285202&amp;programId=10000009</t>
  </si>
  <si>
    <t>Bezares Del Cueto</t>
  </si>
  <si>
    <t>+34 91 758 00 50</t>
  </si>
  <si>
    <t>https://ec.europa.eu/research/participants/api/contact/indexcontactproject.html?pic=999975232&amp;projectId=285202&amp;programId=10000009</t>
  </si>
  <si>
    <t>https://ec.europa.eu/research/participants/api/contact/indexcontactproject.html?pic=999873285&amp;projectId=285202&amp;programId=10000009</t>
  </si>
  <si>
    <t>https://ec.europa.eu/research/participants/api/contact/indexcontactproject.html?pic=999623413&amp;projectId=285202&amp;programId=10000009</t>
  </si>
  <si>
    <t>Díaz Jiménez</t>
  </si>
  <si>
    <t>https://ec.europa.eu/research/participants/api/contact/indexcontactproject.html?pic=999599551&amp;projectId=285202&amp;programId=10000009</t>
  </si>
  <si>
    <t>Jomander</t>
  </si>
  <si>
    <t>+46 13 20 40 15</t>
  </si>
  <si>
    <t>https://ec.europa.eu/research/participants/api/contact/indexcontactproject.html?pic=999981731&amp;projectId=285202&amp;programId=10000009</t>
  </si>
  <si>
    <t>+49711 6862 590</t>
  </si>
  <si>
    <t>+49711 6862 258</t>
  </si>
  <si>
    <t>AKADEMIA OZBROJENYCH SIL GENERALA MILANA RASTISLAVA STEFANIKA</t>
  </si>
  <si>
    <t>Demanova 393</t>
  </si>
  <si>
    <t>LIPTOVSKY MIKULAS</t>
  </si>
  <si>
    <t>www.aos.sk</t>
  </si>
  <si>
    <t>https://ec.europa.eu/research/participants/api/contact/indexcontactproject.html?pic=987484057&amp;projectId=285202&amp;programId=10000009</t>
  </si>
  <si>
    <t>Vlček</t>
  </si>
  <si>
    <t>https://ec.europa.eu/research/participants/api/contact/indexcontactproject.html?pic=999796849&amp;projectId=285202&amp;programId=10000009</t>
  </si>
  <si>
    <t>https://ec.europa.eu/research/participants/api/contact/indexcontactproject.html?pic=998552824&amp;projectId=285202&amp;programId=10000009</t>
  </si>
  <si>
    <t>Héléne</t>
  </si>
  <si>
    <t>Broussard</t>
  </si>
  <si>
    <t>+33 1 71543444</t>
  </si>
  <si>
    <t>https://ec.europa.eu/research/participants/api/contact/indexcontactproject.html?pic=997755193&amp;projectId=285202&amp;programId=10000009</t>
  </si>
  <si>
    <t>Kantzos</t>
  </si>
  <si>
    <t>+30 210 5381005</t>
  </si>
  <si>
    <t>+30 210 5381470</t>
  </si>
  <si>
    <t>https://ec.europa.eu/research/participants/api/contact/indexcontactproject.html?pic=999963010&amp;projectId=312382&amp;programId=10000009</t>
  </si>
  <si>
    <t>+33 562110928</t>
  </si>
  <si>
    <t>ADMINISTRATIA ROMANA A SERVICIILOR DE TRAFIC AERIAN</t>
  </si>
  <si>
    <t>ROMATSA</t>
  </si>
  <si>
    <t>BLD ION IONESCU DE LA BRAD 10</t>
  </si>
  <si>
    <t>www.romatsa.ro</t>
  </si>
  <si>
    <t>https://ec.europa.eu/research/participants/api/contact/indexcontactproject.html?pic=953538325&amp;projectId=312382&amp;programId=10000009</t>
  </si>
  <si>
    <t>Valentin Dumitru</t>
  </si>
  <si>
    <t>Cimpuieru</t>
  </si>
  <si>
    <t>+40 21 2083 109</t>
  </si>
  <si>
    <t>+40 21 2083 568</t>
  </si>
  <si>
    <t>NAVBLUE</t>
  </si>
  <si>
    <t>AIRBUS PROSKY</t>
  </si>
  <si>
    <t>ROND POINT MAURICE BELLONTE 1 EUC 2A1</t>
  </si>
  <si>
    <t>FR62528616584</t>
  </si>
  <si>
    <t>https://ec.europa.eu/research/participants/api/contact/indexcontactproject.html?pic=958574371&amp;projectId=312382&amp;programId=10000009</t>
  </si>
  <si>
    <t>https://ec.europa.eu/research/participants/api/contact/indexcontactproject.html?pic=999541545&amp;projectId=312382&amp;programId=10000009</t>
  </si>
  <si>
    <t>Herreria Garcia</t>
  </si>
  <si>
    <t>+34 91 271 1747</t>
  </si>
  <si>
    <t>42 SOLUTIONS BV</t>
  </si>
  <si>
    <t>42S</t>
  </si>
  <si>
    <t>DE ZAALE 11</t>
  </si>
  <si>
    <t>5612 AJ</t>
  </si>
  <si>
    <t>www.42solutions.nl</t>
  </si>
  <si>
    <t>https://ec.europa.eu/research/participants/api/contact/indexcontactproject.html?pic=953620387&amp;projectId=312382&amp;programId=10000009</t>
  </si>
  <si>
    <t>https://ec.europa.eu/research/participants/api/contact/indexcontactproject.html?pic=999593731&amp;projectId=312382&amp;programId=10000009</t>
  </si>
  <si>
    <t>Rusko</t>
  </si>
  <si>
    <t>+421 2 5941 1129</t>
  </si>
  <si>
    <t>https://ec.europa.eu/research/participants/api/contact/indexcontactproject.html?pic=951262220&amp;projectId=312382&amp;programId=10000009</t>
  </si>
  <si>
    <t>+39 06 41504448</t>
  </si>
  <si>
    <t>+39 06 41503156</t>
  </si>
  <si>
    <t>https://ec.europa.eu/research/participants/api/contact/indexcontactproject.html?pic=952774935&amp;projectId=312382&amp;programId=10000009</t>
  </si>
  <si>
    <t>+33 1 61 38 76 48</t>
  </si>
  <si>
    <t>https://ec.europa.eu/research/participants/api/contact/indexcontactproject.html?pic=998197513&amp;projectId=312382&amp;programId=10000009</t>
  </si>
  <si>
    <t>Passarelli</t>
  </si>
  <si>
    <t>https://ec.europa.eu/research/participants/api/contact/indexcontactproject.html?pic=940761388&amp;projectId=312382&amp;programId=10000009</t>
  </si>
  <si>
    <t>https://ec.europa.eu/research/participants/api/contact/indexcontactproject.html?pic=986590687&amp;projectId=312382&amp;programId=10000009</t>
  </si>
  <si>
    <t>Terracciano</t>
  </si>
  <si>
    <t>https://ec.europa.eu/research/participants/api/contact/indexcontactproject.html?pic=999648730&amp;projectId=312382&amp;programId=10000009</t>
  </si>
  <si>
    <t>Hernández Coffey</t>
  </si>
  <si>
    <t>https://ec.europa.eu/research/participants/api/contact/indexcontactproject.html?pic=999981731&amp;projectId=312382&amp;programId=10000009</t>
  </si>
  <si>
    <t>Dirk-Roger</t>
  </si>
  <si>
    <t>+49 531 295 2545</t>
  </si>
  <si>
    <t>https://ec.europa.eu/research/participants/api/contact/indexcontactproject.html?pic=999980082&amp;projectId=312382&amp;programId=10000009</t>
  </si>
  <si>
    <t>https://ec.europa.eu/research/participants/api/contact/indexcontactproject.html?pic=999984447&amp;projectId=312382&amp;programId=10000009</t>
  </si>
  <si>
    <t>Le Mot</t>
  </si>
  <si>
    <t>+33 5 56 13 67 41</t>
  </si>
  <si>
    <t>+33 5 56 13 65 01</t>
  </si>
  <si>
    <t>https://ec.europa.eu/research/participants/api/contact/indexcontactproject.html?pic=999956705&amp;projectId=312382&amp;programId=10000009</t>
  </si>
  <si>
    <t>+33 1 61387059</t>
  </si>
  <si>
    <t>https://ec.europa.eu/research/participants/api/contact/indexcontactproject.html?pic=998763508&amp;projectId=312382&amp;programId=10000009</t>
  </si>
  <si>
    <t>+39 06 33 268972</t>
  </si>
  <si>
    <t>+39 06 33 267 022</t>
  </si>
  <si>
    <t>https://ec.europa.eu/research/participants/api/contact/indexcontactproject.html?pic=999840984&amp;projectId=312382&amp;programId=10000009</t>
  </si>
  <si>
    <t>https://ec.europa.eu/research/participants/api/contact/indexcontactproject.html?pic=999938372&amp;projectId=312382&amp;programId=10000009</t>
  </si>
  <si>
    <t>https://ec.europa.eu/research/participants/api/contact/indexcontactproject.html?pic=999701595&amp;projectId=312382&amp;programId=10000009</t>
  </si>
  <si>
    <t>https://ec.europa.eu/research/participants/api/contact/indexcontactproject.html?pic=998627417&amp;projectId=312382&amp;programId=10000009</t>
  </si>
  <si>
    <t>RNC AVIONICS LIMITED</t>
  </si>
  <si>
    <t>RNCA</t>
  </si>
  <si>
    <t>www.rnc-avionic.com</t>
  </si>
  <si>
    <t>https://ec.europa.eu/research/participants/api/contact/indexcontactproject.html?pic=958956454&amp;projectId=312382&amp;programId=10000009</t>
  </si>
  <si>
    <t>Justinas</t>
  </si>
  <si>
    <t>Gudaitis</t>
  </si>
  <si>
    <t>Joubert</t>
  </si>
  <si>
    <t>SUBITO</t>
  </si>
  <si>
    <t>IDEMIA IDENTITY &amp; SECURITY GERMANYAG</t>
  </si>
  <si>
    <t>IDMG</t>
  </si>
  <si>
    <t>UNIVERSITATSSTRASSE 160</t>
  </si>
  <si>
    <t>www.L1id.com</t>
  </si>
  <si>
    <t>DE813124378</t>
  </si>
  <si>
    <t>https://ec.europa.eu/research/participants/api/contact/indexcontactproject.html?pic=999526801&amp;projectId=218004&amp;programId=10000009</t>
  </si>
  <si>
    <t>Dose</t>
  </si>
  <si>
    <t>+49 2 34 978750</t>
  </si>
  <si>
    <t>+49 2 34 978777</t>
  </si>
  <si>
    <t>https://ec.europa.eu/research/participants/api/contact/indexcontactproject.html?pic=999584128&amp;projectId=218004&amp;programId=10000009</t>
  </si>
  <si>
    <t>https://ec.europa.eu/research/participants/api/contact/indexcontactproject.html?pic=999762996&amp;projectId=218004&amp;programId=10000009</t>
  </si>
  <si>
    <t>Gisella</t>
  </si>
  <si>
    <t>Corbellini</t>
  </si>
  <si>
    <t>+39 010 6582767</t>
  </si>
  <si>
    <t>+39 010 6582637</t>
  </si>
  <si>
    <t>https://ec.europa.eu/research/participants/api/contact/indexcontactproject.html?pic=999612258&amp;projectId=218004&amp;programId=10000009</t>
  </si>
  <si>
    <t>Georgette</t>
  </si>
  <si>
    <t>+44 131 343 5387</t>
  </si>
  <si>
    <t>+44 131 343 5556</t>
  </si>
  <si>
    <t>https://ec.europa.eu/research/participants/api/contact/indexcontactproject.html?pic=999984156&amp;projectId=218004&amp;programId=10000009</t>
  </si>
  <si>
    <t>https://ec.europa.eu/research/participants/api/contact/indexcontactproject.html?pic=999546880&amp;projectId=218004&amp;programId=10000009</t>
  </si>
  <si>
    <t>https://ec.europa.eu/research/participants/api/contact/indexcontactproject.html?pic=999992401&amp;projectId=218004&amp;programId=10000009</t>
  </si>
  <si>
    <t>+33 1 46 54 89 78</t>
  </si>
  <si>
    <t>+33 1 46 54 75 80</t>
  </si>
  <si>
    <t>FIERA DI GENOVA SPA</t>
  </si>
  <si>
    <t>FIERA GENOVA</t>
  </si>
  <si>
    <t>PIAZZALE KENNEDY 1</t>
  </si>
  <si>
    <t>www.fiera.ge.it</t>
  </si>
  <si>
    <t>https://ec.europa.eu/research/participants/api/contact/indexcontactproject.html?pic=998682319&amp;projectId=218004&amp;programId=10000009</t>
  </si>
  <si>
    <t>+39 010 53911</t>
  </si>
  <si>
    <t>+39 010 5391270</t>
  </si>
  <si>
    <t>https://ec.europa.eu/research/participants/api/contact/indexcontactproject.html?pic=999975426&amp;projectId=218004&amp;programId=10000009</t>
  </si>
  <si>
    <t>https://ec.europa.eu/research/participants/api/contact/indexcontactproject.html?pic=999994438&amp;projectId=218004&amp;programId=10000009</t>
  </si>
  <si>
    <t>https://ec.europa.eu/research/participants/api/contact/indexcontactproject.html?pic=999984350&amp;projectId=218004&amp;programId=10000009</t>
  </si>
  <si>
    <t>https://ec.europa.eu/research/participants/api/contact/indexcontactproject.html?pic=999901706&amp;projectId=218004&amp;programId=10000009</t>
  </si>
  <si>
    <t>ECOSSIAN</t>
  </si>
  <si>
    <t>https://ec.europa.eu/research/participants/api/contact/indexcontactproject.html?pic=999584128&amp;projectId=607577&amp;programId=10000009</t>
  </si>
  <si>
    <t>https://ec.europa.eu/research/participants/api/contact/indexcontactproject.html?pic=952774935&amp;projectId=607577&amp;programId=10000009</t>
  </si>
  <si>
    <t>Ponchel</t>
  </si>
  <si>
    <t>+33 1 61 388012</t>
  </si>
  <si>
    <t>+33 1 61385722</t>
  </si>
  <si>
    <t>https://ec.europa.eu/research/participants/api/contact/indexcontactproject.html?pic=932760440&amp;projectId=607577&amp;programId=10000009</t>
  </si>
  <si>
    <t>Mantere</t>
  </si>
  <si>
    <t>+358 405708720</t>
  </si>
  <si>
    <t>https://ec.europa.eu/research/participants/api/contact/indexcontactproject.html?pic=999984059&amp;projectId=607577&amp;programId=10000009</t>
  </si>
  <si>
    <t>https://ec.europa.eu/research/participants/api/contact/indexcontactproject.html?pic=999570548&amp;projectId=607577&amp;programId=10000009</t>
  </si>
  <si>
    <t>+49 391 9901590</t>
  </si>
  <si>
    <t>https://ec.europa.eu/research/participants/api/contact/indexcontactproject.html?pic=997538592&amp;projectId=607577&amp;programId=10000009</t>
  </si>
  <si>
    <t>Roussely</t>
  </si>
  <si>
    <t>https://ec.europa.eu/research/participants/api/contact/indexcontactproject.html?pic=999991819&amp;projectId=607577&amp;programId=10000009</t>
  </si>
  <si>
    <t>+49 89 607 24146</t>
  </si>
  <si>
    <t>https://ec.europa.eu/research/participants/api/contact/indexcontactproject.html?pic=996566943&amp;projectId=607577&amp;programId=10000009</t>
  </si>
  <si>
    <t>Peres</t>
  </si>
  <si>
    <t>AIRBUS CYBERSECURITY GMBH</t>
  </si>
  <si>
    <t>AirbusCS-GE</t>
  </si>
  <si>
    <t>WILLY MESSERSCHMIDT STRASSE 1</t>
  </si>
  <si>
    <t>DE813889015</t>
  </si>
  <si>
    <t>https://ec.europa.eu/research/participants/api/contact/indexcontactproject.html?pic=951851689&amp;projectId=607577&amp;programId=10000009</t>
  </si>
  <si>
    <t>Ruhland</t>
  </si>
  <si>
    <t>+49 89 3179 5659</t>
  </si>
  <si>
    <t>Ministério da Justiça</t>
  </si>
  <si>
    <t>MJ</t>
  </si>
  <si>
    <t>Praça do Comércio  s/n</t>
  </si>
  <si>
    <t>1149-019</t>
  </si>
  <si>
    <t>http://www.mj.gov.pt/sections/home</t>
  </si>
  <si>
    <t>https://ec.europa.eu/research/participants/api/contact/indexcontactproject.html?pic=983734231&amp;projectId=607577&amp;programId=10000009</t>
  </si>
  <si>
    <t>Proenca</t>
  </si>
  <si>
    <t>https://ec.europa.eu/research/participants/api/contact/indexcontactproject.html?pic=958734421&amp;projectId=607577&amp;programId=10000009</t>
  </si>
  <si>
    <t>Galvin</t>
  </si>
  <si>
    <t>+353 1 2101711</t>
  </si>
  <si>
    <t>ERVIA</t>
  </si>
  <si>
    <t>Ervia</t>
  </si>
  <si>
    <t>LAPPS QUAY 6</t>
  </si>
  <si>
    <t>IE9Y66102O</t>
  </si>
  <si>
    <t>https://ec.europa.eu/research/participants/api/contact/indexcontactproject.html?pic=968405709&amp;projectId=607577&amp;programId=10000009</t>
  </si>
  <si>
    <t>+353 21 4534326</t>
  </si>
  <si>
    <t>POSTE ITALIANE - SOCIETA PER AZIONI</t>
  </si>
  <si>
    <t>POSTEIT</t>
  </si>
  <si>
    <t>VIALE EUROPA 190</t>
  </si>
  <si>
    <t>www.poste.it</t>
  </si>
  <si>
    <t>IT01114601006</t>
  </si>
  <si>
    <t>https://ec.europa.eu/research/participants/api/contact/indexcontactproject.html?pic=956974453&amp;projectId=607577&amp;programId=10000009</t>
  </si>
  <si>
    <t>Pagni</t>
  </si>
  <si>
    <t>https://ec.europa.eu/research/participants/api/contact/indexcontactproject.html?pic=999993953&amp;projectId=607577&amp;programId=10000009</t>
  </si>
  <si>
    <t>Giusella</t>
  </si>
  <si>
    <t>+39 051 2099626</t>
  </si>
  <si>
    <t>+39 051 2086036</t>
  </si>
  <si>
    <t>https://ec.europa.eu/research/participants/api/contact/indexcontactproject.html?pic=999761735&amp;projectId=607577&amp;programId=10000009</t>
  </si>
  <si>
    <t>+43 4242 233 55 70</t>
  </si>
  <si>
    <t>https://ec.europa.eu/research/participants/api/contact/indexcontactproject.html?pic=996312027&amp;projectId=607577&amp;programId=10000009</t>
  </si>
  <si>
    <t>+44 7802 871 164</t>
  </si>
  <si>
    <t>https://ec.europa.eu/research/participants/api/contact/indexcontactproject.html?pic=986760049&amp;projectId=607577&amp;programId=10000009</t>
  </si>
  <si>
    <t>https://ec.europa.eu/research/participants/api/contact/indexcontactproject.html?pic=999991334&amp;projectId=607577&amp;programId=10000009</t>
  </si>
  <si>
    <t>BERTIN IT</t>
  </si>
  <si>
    <t>BRTIT</t>
  </si>
  <si>
    <t>10 BIS AVENUE AMPERE PARC D ACTIVITES DU PAS DU LA</t>
  </si>
  <si>
    <t>www.bertin-it.com/</t>
  </si>
  <si>
    <t>https://ec.europa.eu/research/participants/api/contact/indexcontactproject.html?pic=918603096&amp;projectId=607577&amp;programId=10000009</t>
  </si>
  <si>
    <t>Vallée</t>
  </si>
  <si>
    <t>https://ec.europa.eu/research/participants/api/contact/indexcontactproject.html?pic=999901706&amp;projectId=607577&amp;programId=10000009</t>
  </si>
  <si>
    <t>https://ec.europa.eu/research/participants/api/contact/indexcontactproject.html?pic=999620503&amp;projectId=607577&amp;programId=10000009</t>
  </si>
  <si>
    <t>MOBILEPASS</t>
  </si>
  <si>
    <t>https://ec.europa.eu/research/participants/api/contact/indexcontactproject.html?pic=952213790&amp;projectId=608016&amp;programId=10000009</t>
  </si>
  <si>
    <t>Soana</t>
  </si>
  <si>
    <t>+4021 316 25 98</t>
  </si>
  <si>
    <t>+4021 408 50 35</t>
  </si>
  <si>
    <t>https://ec.europa.eu/research/participants/api/contact/indexcontactproject.html?pic=999584128&amp;projectId=608016&amp;programId=10000009</t>
  </si>
  <si>
    <t>+43 6648157842</t>
  </si>
  <si>
    <t>VERIDOS GMBH</t>
  </si>
  <si>
    <t>VERIDOS</t>
  </si>
  <si>
    <t>ORANIENSTRASSE 91</t>
  </si>
  <si>
    <t>www.veridos.com</t>
  </si>
  <si>
    <t>DE293999150</t>
  </si>
  <si>
    <t>https://ec.europa.eu/research/participants/api/contact/indexcontactproject.html?pic=933094508&amp;projectId=608016&amp;programId=10000009</t>
  </si>
  <si>
    <t>Jourdan</t>
  </si>
  <si>
    <t>+49 89 4119 7115</t>
  </si>
  <si>
    <t>https://ec.europa.eu/research/participants/api/contact/indexcontactproject.html?pic=999984059&amp;projectId=608016&amp;programId=10000009</t>
  </si>
  <si>
    <t>https://ec.europa.eu/research/participants/api/contact/indexcontactproject.html?pic=999975911&amp;projectId=608016&amp;programId=10000009</t>
  </si>
  <si>
    <t>https://ec.europa.eu/research/participants/api/contact/indexcontactproject.html?pic=999959130&amp;projectId=608016&amp;programId=10000009</t>
  </si>
  <si>
    <t>+34 628 238 250</t>
  </si>
  <si>
    <t>VIDEMO INTELLIGENTE VIDEOANALYSE GMBH &amp; CO KG</t>
  </si>
  <si>
    <t>Videmo</t>
  </si>
  <si>
    <t>HAID UND NEU STRASSE 7</t>
  </si>
  <si>
    <t>www.videmo.de</t>
  </si>
  <si>
    <t>https://ec.europa.eu/research/participants/api/contact/indexcontactproject.html?pic=952027647&amp;projectId=608016&amp;programId=10000009</t>
  </si>
  <si>
    <t>Keni</t>
  </si>
  <si>
    <t>+49 72162710135</t>
  </si>
  <si>
    <t>https://ec.europa.eu/research/participants/api/contact/indexcontactproject.html?pic=999827501&amp;projectId=608016&amp;programId=10000009</t>
  </si>
  <si>
    <t>+34 91 5828042</t>
  </si>
  <si>
    <t>+34 91 5828032</t>
  </si>
  <si>
    <t>https://ec.europa.eu/research/participants/api/contact/indexcontactproject.html?pic=999965144&amp;projectId=608016&amp;programId=10000009</t>
  </si>
  <si>
    <t>Brandau</t>
  </si>
  <si>
    <t>+49 8941193198</t>
  </si>
  <si>
    <t>https://ec.europa.eu/research/participants/api/contact/indexcontactproject.html?pic=999969509&amp;projectId=608016&amp;programId=10000009</t>
  </si>
  <si>
    <t>+48 616226973</t>
  </si>
  <si>
    <t>REGULA BALTIJA SIA</t>
  </si>
  <si>
    <t>REGULA</t>
  </si>
  <si>
    <t>ANDREJA PUMPURA IELA 97</t>
  </si>
  <si>
    <t>www.regula.lv</t>
  </si>
  <si>
    <t>LV41503036161</t>
  </si>
  <si>
    <t>https://ec.europa.eu/research/participants/api/contact/indexcontactproject.html?pic=957512415&amp;projectId=608016&amp;programId=10000009</t>
  </si>
  <si>
    <t>Nikita</t>
  </si>
  <si>
    <t>Kolesnev</t>
  </si>
  <si>
    <t>https://ec.europa.eu/research/participants/api/contact/indexcontactproject.html?pic=999899572&amp;projectId=608016&amp;programId=10000009</t>
  </si>
  <si>
    <t>CARONTE</t>
  </si>
  <si>
    <t>https://ec.europa.eu/research/participants/api/contact/indexcontactproject.html?pic=999688694&amp;projectId=606967&amp;programId=10000009</t>
  </si>
  <si>
    <t>https://ec.europa.eu/research/participants/api/contact/indexcontactproject.html?pic=999584128&amp;projectId=606967&amp;programId=10000009</t>
  </si>
  <si>
    <t>https://ec.europa.eu/research/participants/api/contact/indexcontactproject.html?pic=998901927&amp;projectId=606967&amp;programId=10000009</t>
  </si>
  <si>
    <t>+49 3031997021</t>
  </si>
  <si>
    <t>https://ec.europa.eu/research/participants/api/contact/indexcontactproject.html?pic=999984059&amp;projectId=606967&amp;programId=10000009</t>
  </si>
  <si>
    <t>https://ec.europa.eu/research/participants/api/contact/indexcontactproject.html?pic=999604110&amp;projectId=606967&amp;programId=10000009</t>
  </si>
  <si>
    <t>VIENNA CENTRE FOR SOCIETAL SECURITY - VICESSE, WIENER ZENTRUM FUR SOZIALWISSENSCHAFTLICHE SICHERHEITSFORSCHUNG</t>
  </si>
  <si>
    <t>VICESSE</t>
  </si>
  <si>
    <t>PAULANERGASSE 4/8</t>
  </si>
  <si>
    <t>http://www.vicesse.eu</t>
  </si>
  <si>
    <t>https://ec.europa.eu/research/participants/api/contact/indexcontactproject.html?pic=934366469&amp;projectId=606967&amp;programId=10000009</t>
  </si>
  <si>
    <t>Ostermeier</t>
  </si>
  <si>
    <t>+43 1 929 66 38</t>
  </si>
  <si>
    <t>https://ec.europa.eu/research/participants/api/contact/indexcontactproject.html?pic=999879590&amp;projectId=606967&amp;programId=10000009</t>
  </si>
  <si>
    <t>+36 306409417</t>
  </si>
  <si>
    <t>+36 96503498</t>
  </si>
  <si>
    <t>https://ec.europa.eu/research/participants/api/contact/indexcontactproject.html?pic=999990752&amp;projectId=606967&amp;programId=10000009</t>
  </si>
  <si>
    <t>VYSOKA SKOLA BEZPECNOSTNEHO MANAZERSTVA V KOSICIACH NEZISKOVA ORGANIZACIA</t>
  </si>
  <si>
    <t>VSBM</t>
  </si>
  <si>
    <t>KUKUCINOVA 17</t>
  </si>
  <si>
    <t>KOSICE JUH</t>
  </si>
  <si>
    <t>SK2022211719</t>
  </si>
  <si>
    <t>https://ec.europa.eu/research/participants/api/contact/indexcontactproject.html?pic=997863154&amp;projectId=606967&amp;programId=10000009</t>
  </si>
  <si>
    <t>Nad</t>
  </si>
  <si>
    <t>+421 911635158</t>
  </si>
  <si>
    <t>https://ec.europa.eu/research/participants/api/contact/indexcontactproject.html?pic=997592330&amp;projectId=606967&amp;programId=10000009</t>
  </si>
  <si>
    <t>Tigner</t>
  </si>
  <si>
    <t>+32 2 2301162</t>
  </si>
  <si>
    <t>https://ec.europa.eu/research/participants/api/contact/indexcontactproject.html?pic=968126446&amp;projectId=606967&amp;programId=10000009</t>
  </si>
  <si>
    <t>+33 4 72 14 23 33</t>
  </si>
  <si>
    <t>+33 320438398</t>
  </si>
  <si>
    <t>IRKS RESEARCH GMBH</t>
  </si>
  <si>
    <t>IRKS Research</t>
  </si>
  <si>
    <t>Museumstrasse 5</t>
  </si>
  <si>
    <t>www.irks-research.eu</t>
  </si>
  <si>
    <t>https://ec.europa.eu/research/participants/api/contact/indexcontactproject.html?pic=950055055&amp;projectId=606967&amp;programId=10000009</t>
  </si>
  <si>
    <t>ORGANISMOS ANTISEISMIKOU SXEDIASMOUKAI PROSTASIAS (OASP EPPO EARTHQUAKE PLANNING AND PROTECTION ORGANIZATION)</t>
  </si>
  <si>
    <t>EPPO</t>
  </si>
  <si>
    <t>XANTHOU ST 32 N PSYCHICO</t>
  </si>
  <si>
    <t>www.oasp.gr</t>
  </si>
  <si>
    <t>Rosalba</t>
  </si>
  <si>
    <t>SPARKS</t>
  </si>
  <si>
    <t>https://ec.europa.eu/research/participants/api/contact/indexcontactproject.html?pic=999584128&amp;projectId=608224&amp;programId=10000009</t>
  </si>
  <si>
    <t>https://ec.europa.eu/research/participants/api/contact/indexcontactproject.html?pic=999990946&amp;projectId=608224&amp;programId=10000009</t>
  </si>
  <si>
    <t>https://ec.europa.eu/research/participants/api/contact/indexcontactproject.html?pic=999984059&amp;projectId=608224&amp;programId=10000009</t>
  </si>
  <si>
    <t>https://ec.europa.eu/research/participants/api/contact/indexcontactproject.html?pic=999992013&amp;projectId=608224&amp;programId=10000009</t>
  </si>
  <si>
    <t>Mcwilliams</t>
  </si>
  <si>
    <t>+44 2890971734</t>
  </si>
  <si>
    <t>+44 2890971702</t>
  </si>
  <si>
    <t>SWW WUNSIEDEL GMBH</t>
  </si>
  <si>
    <t>SWW</t>
  </si>
  <si>
    <t>ROT KREUZ STRASSE 6</t>
  </si>
  <si>
    <t>WUNSIEDEL</t>
  </si>
  <si>
    <t>www.s-w-w.com</t>
  </si>
  <si>
    <t>DE218587686</t>
  </si>
  <si>
    <t>https://ec.europa.eu/research/participants/api/contact/indexcontactproject.html?pic=952202538&amp;projectId=608224&amp;programId=10000009</t>
  </si>
  <si>
    <t>Krasser</t>
  </si>
  <si>
    <t>+49 9232887111</t>
  </si>
  <si>
    <t>+49 9232887360</t>
  </si>
  <si>
    <t>https://ec.europa.eu/research/participants/api/contact/indexcontactproject.html?pic=959978349&amp;projectId=608224&amp;programId=10000009</t>
  </si>
  <si>
    <t>Hallissey</t>
  </si>
  <si>
    <t>+353 214281831</t>
  </si>
  <si>
    <t>+353 214938805</t>
  </si>
  <si>
    <t>ENERGIEINSTITUT AN DER JOHANNES KEPLER UNIVERSITAT LINZ VEREIN</t>
  </si>
  <si>
    <t>www.energieinstitut-linz.at</t>
  </si>
  <si>
    <t>https://ec.europa.eu/research/participants/api/contact/indexcontactproject.html?pic=983246321&amp;projectId=608224&amp;programId=10000009</t>
  </si>
  <si>
    <t>+43 7322468 5651</t>
  </si>
  <si>
    <t>https://ec.europa.eu/research/participants/api/contact/indexcontactproject.html?pic=997894291&amp;projectId=608224&amp;programId=10000009</t>
  </si>
  <si>
    <t>Murdock</t>
  </si>
  <si>
    <t>+41 935 6479</t>
  </si>
  <si>
    <t>https://ec.europa.eu/research/participants/api/contact/indexcontactproject.html?pic=971136162&amp;projectId=608224&amp;programId=10000009</t>
  </si>
  <si>
    <t>+353 21 4508442</t>
  </si>
  <si>
    <t>+35321 450 8445</t>
  </si>
  <si>
    <t>HE</t>
  </si>
  <si>
    <t>Christiansen</t>
  </si>
  <si>
    <t>Zamora</t>
  </si>
  <si>
    <t>Brill</t>
  </si>
  <si>
    <t>ACIC SA</t>
  </si>
  <si>
    <t>ACIC</t>
  </si>
  <si>
    <t>BOULEVARD INITIALIS - PARC INITIALIS 28</t>
  </si>
  <si>
    <t>Delaigle</t>
  </si>
  <si>
    <t>https://ec.europa.eu/research/participants/api/contact/indexcontactproject.html?pic=999838074&amp;projectId=217899&amp;programId=10000009</t>
  </si>
  <si>
    <t>Murino</t>
  </si>
  <si>
    <t>+39-045-8027996</t>
  </si>
  <si>
    <t>+39-045-8027068</t>
  </si>
  <si>
    <t>https://ec.europa.eu/research/participants/api/contact/indexcontactproject.html?pic=999762996&amp;projectId=217899&amp;programId=10000009</t>
  </si>
  <si>
    <t>+39 0106582767</t>
  </si>
  <si>
    <t>+39 0106583321</t>
  </si>
  <si>
    <t>https://ec.europa.eu/research/participants/api/contact/indexcontactproject.html?pic=998139410&amp;projectId=217899&amp;programId=10000009</t>
  </si>
  <si>
    <t>Rodet</t>
  </si>
  <si>
    <t>+33 4 72 84 78 51</t>
  </si>
  <si>
    <t>+33 478 531 284</t>
  </si>
  <si>
    <t>Borthwick-Pignon OÜ</t>
  </si>
  <si>
    <t>BPS</t>
  </si>
  <si>
    <t>RIIA - TARTU SCIENCE PARK 185</t>
  </si>
  <si>
    <t>www.bps.co.ee</t>
  </si>
  <si>
    <t>https://ec.europa.eu/research/participants/api/contact/indexcontactproject.html?pic=998895428&amp;projectId=217899&amp;programId=10000009</t>
  </si>
  <si>
    <t>Borthwick</t>
  </si>
  <si>
    <t>-+372 7383041</t>
  </si>
  <si>
    <t>https://ec.europa.eu/research/participants/api/contact/indexcontactproject.html?pic=999695872&amp;projectId=217899&amp;programId=10000009</t>
  </si>
  <si>
    <t>Dunal</t>
  </si>
  <si>
    <t>+48 32 7899 271</t>
  </si>
  <si>
    <t>-+48 32 7899 272</t>
  </si>
  <si>
    <t>Waterfall Solutions Ltd</t>
  </si>
  <si>
    <t>PARKLANDS GUILDFORD</t>
  </si>
  <si>
    <t>GU2 9JX</t>
  </si>
  <si>
    <t>www.waterfallsolutions.co.uk</t>
  </si>
  <si>
    <t>https://ec.europa.eu/research/participants/api/contact/indexcontactproject.html?pic=998874476&amp;projectId=217899&amp;programId=10000009</t>
  </si>
  <si>
    <t>+44-1483-238250</t>
  </si>
  <si>
    <t>+44-1483-237033</t>
  </si>
  <si>
    <t>https://ec.europa.eu/research/participants/api/contact/indexcontactproject.html?pic=999847677&amp;projectId=217899&amp;programId=10000009</t>
  </si>
  <si>
    <t>Shaogang</t>
  </si>
  <si>
    <t>+44 20 7882 5249</t>
  </si>
  <si>
    <t>+44 20 8980 6533</t>
  </si>
  <si>
    <t>https://ec.europa.eu/research/participants/api/contact/indexcontactproject.html?pic=998142320&amp;projectId=217899&amp;programId=10000009</t>
  </si>
  <si>
    <t>Challis</t>
  </si>
  <si>
    <t>+44-7711 858 188</t>
  </si>
  <si>
    <t>+44-208-757-5522</t>
  </si>
  <si>
    <t>SMARTPREVENT</t>
  </si>
  <si>
    <t>https://ec.europa.eu/research/participants/api/contact/indexcontactproject.html?pic=996538910&amp;projectId=606952&amp;programId=10000009</t>
  </si>
  <si>
    <t>Fernández-Carbajales Cañete</t>
  </si>
  <si>
    <t>+34 625772544</t>
  </si>
  <si>
    <t>https://ec.europa.eu/research/participants/api/contact/indexcontactproject.html?pic=990474082&amp;projectId=606952&amp;programId=10000009</t>
  </si>
  <si>
    <t>Smilansky</t>
  </si>
  <si>
    <t>+972 546646637</t>
  </si>
  <si>
    <t>https://ec.europa.eu/research/participants/api/contact/indexcontactproject.html?pic=959658055&amp;projectId=606952&amp;programId=10000009</t>
  </si>
  <si>
    <t>Dolu</t>
  </si>
  <si>
    <t>+90 506 272 8658</t>
  </si>
  <si>
    <t>+90 312 462 9095</t>
  </si>
  <si>
    <t>VISION SEMANTICS LIMITED</t>
  </si>
  <si>
    <t>MILE END ROAD 327</t>
  </si>
  <si>
    <t>www.visionsemantics.com</t>
  </si>
  <si>
    <t>https://ec.europa.eu/research/participants/api/contact/indexcontactproject.html?pic=967586350&amp;projectId=606952&amp;programId=10000009</t>
  </si>
  <si>
    <t>Koger</t>
  </si>
  <si>
    <t>+44 20 7193 8034</t>
  </si>
  <si>
    <t>https://ec.europa.eu/research/participants/api/contact/indexcontactproject.html?pic=999847677&amp;projectId=606952&amp;programId=10000009</t>
  </si>
  <si>
    <t>+4420 7882 5249</t>
  </si>
  <si>
    <t>AYUNTAMIENTO DE LAS ROZAS DE MADRID</t>
  </si>
  <si>
    <t>PLAZA MAYOR S/N</t>
  </si>
  <si>
    <t>www.lasrozas.es</t>
  </si>
  <si>
    <t>https://ec.europa.eu/research/participants/api/contact/indexcontactproject.html?pic=952659796&amp;projectId=606952&amp;programId=10000009</t>
  </si>
  <si>
    <t>Arias Heredia</t>
  </si>
  <si>
    <t>+34 91 640 29 00</t>
  </si>
  <si>
    <t>+34 916402900</t>
  </si>
  <si>
    <t>+44 20 78827276</t>
  </si>
  <si>
    <t>+49 241 80 90 490</t>
  </si>
  <si>
    <t>PACT</t>
  </si>
  <si>
    <t>+49 89 990188829</t>
  </si>
  <si>
    <t>MIRACLE</t>
  </si>
  <si>
    <t>EOTVOS KAROLY KOZPOLITIKAI NONPROFIT KOZHASZNU KORLATOLT FELELOSSEGU TARSASAG</t>
  </si>
  <si>
    <t>ULASLO UTCA 43</t>
  </si>
  <si>
    <t>+44 1908 659787</t>
  </si>
  <si>
    <t>čas</t>
  </si>
  <si>
    <t>Tassone</t>
  </si>
  <si>
    <t>EUROPEAN DIGITAL SME ALLIANCE</t>
  </si>
  <si>
    <t>DIGITAL SME</t>
  </si>
  <si>
    <t>RUE DU COMMERCE 123</t>
  </si>
  <si>
    <t>http://www.pinsme.eu</t>
  </si>
  <si>
    <t>BE0899786252</t>
  </si>
  <si>
    <t>Jostein</t>
  </si>
  <si>
    <t>Corini</t>
  </si>
  <si>
    <t>Guinamard</t>
  </si>
  <si>
    <t>Frullone</t>
  </si>
  <si>
    <t>Fatarella</t>
  </si>
  <si>
    <t>+353 12101711</t>
  </si>
  <si>
    <t>PROTECT</t>
  </si>
  <si>
    <t>Plant</t>
  </si>
  <si>
    <t>+39 06 77274033</t>
  </si>
  <si>
    <t>ROHDE &amp; SCHWARZ GMBH &amp; CO. KOMMANDITGESELLSCHAFT</t>
  </si>
  <si>
    <t>MUHLDORFSTRASSE 15</t>
  </si>
  <si>
    <t>VIOTECH COMMUNICATIONS SARL</t>
  </si>
  <si>
    <t>RUE SAINT HONORE 13</t>
  </si>
  <si>
    <t>FR30439077975</t>
  </si>
  <si>
    <t>FUTURE INTELLIGENCE LTD</t>
  </si>
  <si>
    <t>REGENT STREET 207 3RD FLOOR</t>
  </si>
  <si>
    <t>W1B 3HH</t>
  </si>
  <si>
    <t>www.f-in.co.uk</t>
  </si>
  <si>
    <t>GB190356113</t>
  </si>
  <si>
    <t>Zotos</t>
  </si>
  <si>
    <t>CZ.NIC, ZSPO</t>
  </si>
  <si>
    <t>MILESOVSKA 1136/5</t>
  </si>
  <si>
    <t>CZ67985726</t>
  </si>
  <si>
    <t>HOD HASHARON</t>
  </si>
  <si>
    <t>EPC</t>
  </si>
  <si>
    <t>GRUPO CORPORATIVO GFI INFORMATICA SA</t>
  </si>
  <si>
    <t>GFI ES</t>
  </si>
  <si>
    <t>CALLE SERRANO DE GALVACHE, 56</t>
  </si>
  <si>
    <t>ESTAVROMENOS</t>
  </si>
  <si>
    <t>+44-28-70324378</t>
  </si>
  <si>
    <t>+44-28-70324905</t>
  </si>
  <si>
    <t>MTN CYPRUS LIMITED</t>
  </si>
  <si>
    <t>AREEBA</t>
  </si>
  <si>
    <t>LEOFOROS KENNEDY 87</t>
  </si>
  <si>
    <t>CY10141156Y</t>
  </si>
  <si>
    <t>21 AVENUE VICTOR HUGO</t>
  </si>
  <si>
    <t>PIERRE</t>
  </si>
  <si>
    <t>INFINITY</t>
  </si>
  <si>
    <t>+39 06 5027 2125</t>
  </si>
  <si>
    <t>AJUNTAMENT DE SABADELL</t>
  </si>
  <si>
    <t>SBD</t>
  </si>
  <si>
    <t>PL. SANT ROC  1</t>
  </si>
  <si>
    <t>ESP0818600I</t>
  </si>
  <si>
    <t>AVENIDA DE MANOTERAS 52</t>
  </si>
  <si>
    <t>EUROPEAN UNION OF THE DEAF AISBL</t>
  </si>
  <si>
    <t>EUD</t>
  </si>
  <si>
    <t>WETSTRAAT 26 15</t>
  </si>
  <si>
    <t>BE0462071871</t>
  </si>
  <si>
    <t>EURACOM</t>
  </si>
  <si>
    <t>THALES E-SECURITY LTD</t>
  </si>
  <si>
    <t>Thales E-Security</t>
  </si>
  <si>
    <t>DASHWOOD LANG ROAD 2</t>
  </si>
  <si>
    <t>https://ec.europa.eu/research/participants/api/contact/indexcontactproject.html?pic=998105363&amp;projectId=225579&amp;programId=10000009</t>
  </si>
  <si>
    <t>https://ec.europa.eu/research/participants/api/contact/indexcontactproject.html?pic=999988909&amp;projectId=225579&amp;programId=10000009</t>
  </si>
  <si>
    <t>Luiijf</t>
  </si>
  <si>
    <t>+31 70 3740312</t>
  </si>
  <si>
    <t>+31 70 3740642</t>
  </si>
  <si>
    <t>https://ec.europa.eu/research/participants/api/contact/indexcontactproject.html?pic=999992401&amp;projectId=225579&amp;programId=10000009</t>
  </si>
  <si>
    <t>https://ec.europa.eu/research/participants/api/contact/indexcontactproject.html?pic=998215943&amp;projectId=225579&amp;programId=10000009</t>
  </si>
  <si>
    <t>Batas</t>
  </si>
  <si>
    <t>+32 2 7770256</t>
  </si>
  <si>
    <t>+322 7758112</t>
  </si>
  <si>
    <t>https://ec.europa.eu/research/participants/api/contact/indexcontactproject.html?pic=999939730&amp;projectId=225579&amp;programId=10000009</t>
  </si>
  <si>
    <t>https://ec.europa.eu/research/participants/api/contact/indexcontactproject.html?pic=999926926&amp;projectId=225579&amp;programId=10000009</t>
  </si>
  <si>
    <t>https://ec.europa.eu/research/participants/api/contact/indexcontactproject.html?pic=999992304&amp;projectId=225579&amp;programId=10000009</t>
  </si>
  <si>
    <t>OPSIC</t>
  </si>
  <si>
    <t>CROSSING CHANNELS SERVICES BV</t>
  </si>
  <si>
    <t>COMPUTERWEG 24</t>
  </si>
  <si>
    <t>3542 DR</t>
  </si>
  <si>
    <t>www.crossingchannels.com</t>
  </si>
  <si>
    <t>https://ec.europa.eu/research/participants/api/contact/indexcontactproject.html?pic=972826290&amp;projectId=312783&amp;programId=10000009</t>
  </si>
  <si>
    <t>Stam</t>
  </si>
  <si>
    <t>+31 346 599 000</t>
  </si>
  <si>
    <t>https://ec.europa.eu/research/participants/api/contact/indexcontactproject.html?pic=999988909&amp;projectId=312783&amp;programId=10000009</t>
  </si>
  <si>
    <t>Melissen</t>
  </si>
  <si>
    <t>+31 8886 63089</t>
  </si>
  <si>
    <t>https://ec.europa.eu/research/participants/api/contact/indexcontactproject.html?pic=999706057&amp;projectId=312783&amp;programId=10000009</t>
  </si>
  <si>
    <t>https://ec.europa.eu/research/participants/api/contact/indexcontactproject.html?pic=994489979&amp;projectId=312783&amp;programId=10000009</t>
  </si>
  <si>
    <t>Anna Fornstedt</t>
  </si>
  <si>
    <t>Hellberg</t>
  </si>
  <si>
    <t>+46 70 281 00 63</t>
  </si>
  <si>
    <t>DANSK RODE KORS (DANISH RED CROSS)</t>
  </si>
  <si>
    <t>DRC</t>
  </si>
  <si>
    <t>BLEGDAMSVEJ 27</t>
  </si>
  <si>
    <t>https://psp.drk.dk</t>
  </si>
  <si>
    <t>DK20700211</t>
  </si>
  <si>
    <t>https://ec.europa.eu/research/participants/api/contact/indexcontactproject.html?pic=999932164&amp;projectId=312783&amp;programId=10000009</t>
  </si>
  <si>
    <t>+45 3525 9200</t>
  </si>
  <si>
    <t>https://ec.europa.eu/research/participants/api/contact/indexcontactproject.html?pic=997513178&amp;projectId=312783&amp;programId=10000009</t>
  </si>
  <si>
    <t>Elisa García</t>
  </si>
  <si>
    <t>Bosque</t>
  </si>
  <si>
    <t>+34 914 803 417</t>
  </si>
  <si>
    <t>https://ec.europa.eu/research/participants/api/contact/indexcontactproject.html?pic=999569287&amp;projectId=312783&amp;programId=10000009</t>
  </si>
  <si>
    <t>+972 528 902 888</t>
  </si>
  <si>
    <t>https://ec.europa.eu/research/participants/api/contact/indexcontactproject.html?pic=999500805&amp;projectId=312783&amp;programId=10000009</t>
  </si>
  <si>
    <t>Edo</t>
  </si>
  <si>
    <t>Junacko</t>
  </si>
  <si>
    <t>+385 1 6120 021</t>
  </si>
  <si>
    <t>https://ec.europa.eu/research/participants/api/contact/indexcontactproject.html?pic=999869114&amp;projectId=312783&amp;programId=10000009</t>
  </si>
  <si>
    <t>https://ec.europa.eu/research/participants/api/contact/indexcontactproject.html?pic=998732274&amp;projectId=312783&amp;programId=10000009</t>
  </si>
  <si>
    <t>Merel-Marijn</t>
  </si>
  <si>
    <t>Sondervan</t>
  </si>
  <si>
    <t>+31 20 5666 188</t>
  </si>
  <si>
    <t>Stichting Impact, Landelijk Kennis en Adviescentrum Psychosociale zorg na rampen</t>
  </si>
  <si>
    <t>Nienoord 5</t>
  </si>
  <si>
    <t>Diemen</t>
  </si>
  <si>
    <t>1112 XE</t>
  </si>
  <si>
    <t>www.impact.arq.org</t>
  </si>
  <si>
    <t>https://ec.europa.eu/research/participants/api/contact/indexcontactproject.html?pic=958894471&amp;projectId=312783&amp;programId=10000009</t>
  </si>
  <si>
    <t>Osinga</t>
  </si>
  <si>
    <t>+31 840 76 47</t>
  </si>
  <si>
    <t>EKSISTENZ</t>
  </si>
  <si>
    <t>https://ec.europa.eu/research/participants/api/contact/indexcontactproject.html?pic=999766294&amp;projectId=607049&amp;programId=10000009</t>
  </si>
  <si>
    <t>+33 130203053</t>
  </si>
  <si>
    <t>+33 158118701</t>
  </si>
  <si>
    <t>https://ec.europa.eu/research/participants/api/contact/indexcontactproject.html?pic=999988909&amp;projectId=607049&amp;programId=10000009</t>
  </si>
  <si>
    <t>https://ec.europa.eu/research/participants/api/contact/indexcontactproject.html?pic=950972578&amp;projectId=607049&amp;programId=10000009</t>
  </si>
  <si>
    <t>https://ec.europa.eu/research/participants/api/contact/indexcontactproject.html?pic=986453723&amp;projectId=607049&amp;programId=10000009</t>
  </si>
  <si>
    <t>https://ec.europa.eu/research/participants/api/contact/indexcontactproject.html?pic=985212414&amp;projectId=607049&amp;programId=10000009</t>
  </si>
  <si>
    <t>Ministry of the Interior of the Republic of Latvia</t>
  </si>
  <si>
    <t>Ciekurkalna line 1 1, korp.2</t>
  </si>
  <si>
    <t>www.iem.gov.lv</t>
  </si>
  <si>
    <t>https://ec.europa.eu/research/participants/api/contact/indexcontactproject.html?pic=984808312&amp;projectId=607049&amp;programId=10000009</t>
  </si>
  <si>
    <t>Līga</t>
  </si>
  <si>
    <t>Peisniece</t>
  </si>
  <si>
    <t>https://ec.europa.eu/research/participants/api/contact/indexcontactproject.html?pic=999529323&amp;projectId=607049&amp;programId=10000009</t>
  </si>
  <si>
    <t>DPA SIA</t>
  </si>
  <si>
    <t>DPA</t>
  </si>
  <si>
    <t>ELIZABETES IELA 75</t>
  </si>
  <si>
    <t>www.dpa.lv</t>
  </si>
  <si>
    <t>https://ec.europa.eu/research/participants/api/contact/indexcontactproject.html?pic=995462016&amp;projectId=607049&amp;programId=10000009</t>
  </si>
  <si>
    <t>Strode</t>
  </si>
  <si>
    <t>+371 67509906</t>
  </si>
  <si>
    <t>E-FORUM FORUM FOR EUROPEAN E-PUBLICSERVICES AISBL HOTE EUROPEEN POUR LES SERVICES PUBLICS EN LIGNE</t>
  </si>
  <si>
    <t>EFORUM</t>
  </si>
  <si>
    <t>BOULEVARD DU SOUVERAIN 36</t>
  </si>
  <si>
    <t>https://ec.europa.eu/research/participants/api/contact/indexcontactproject.html?pic=998944704&amp;projectId=607049&amp;programId=10000009</t>
  </si>
  <si>
    <t>De Sonis</t>
  </si>
  <si>
    <t>+32 0 2 566 66 16</t>
  </si>
  <si>
    <t>https://ec.europa.eu/research/participants/api/contact/indexcontactproject.html?pic=999991334&amp;projectId=607049&amp;programId=10000009</t>
  </si>
  <si>
    <t>https://ec.europa.eu/research/participants/api/contact/indexcontactproject.html?pic=999899572&amp;projectId=607049&amp;programId=10000009</t>
  </si>
  <si>
    <t>PATRICK WAJSBROT CONSULTANTS SAS</t>
  </si>
  <si>
    <t>RUE EULER 20</t>
  </si>
  <si>
    <t>www.pw-consultants.com</t>
  </si>
  <si>
    <t>https://ec.europa.eu/research/participants/api/contact/indexcontactproject.html?pic=952447075&amp;projectId=607049&amp;programId=10000009</t>
  </si>
  <si>
    <t>Hababou</t>
  </si>
  <si>
    <t>SCHNEIDER ELECTRIC ESPANA SA</t>
  </si>
  <si>
    <t>BAC DE RODA 52 EDIF A</t>
  </si>
  <si>
    <t>ESA08008450</t>
  </si>
  <si>
    <t>IJSSELSTEIN</t>
  </si>
  <si>
    <t>IDEELLA FORENINGEN SVENSKA INSTITUTET FOR STANDARDER MED FIRMA SVENSKAINSTITUTET FOR STANDARDER</t>
  </si>
  <si>
    <t>SOLNAV 1E</t>
  </si>
  <si>
    <t>www.sis.se</t>
  </si>
  <si>
    <t>SE802410015101</t>
  </si>
  <si>
    <t>TWOBIAS</t>
  </si>
  <si>
    <t>https://ec.europa.eu/research/participants/api/contact/indexcontactproject.html?pic=999627875&amp;projectId=242297&amp;programId=10000009</t>
  </si>
  <si>
    <t>Tjärnhage</t>
  </si>
  <si>
    <t>+46 90 106728</t>
  </si>
  <si>
    <t>+46 90 106800</t>
  </si>
  <si>
    <t>https://ec.europa.eu/research/participants/api/contact/indexcontactproject.html?pic=997769840&amp;projectId=242297&amp;programId=10000009</t>
  </si>
  <si>
    <t>+46 104443611</t>
  </si>
  <si>
    <t>https://ec.europa.eu/research/participants/api/contact/indexcontactproject.html?pic=999988909&amp;projectId=242297&amp;programId=10000009</t>
  </si>
  <si>
    <t>https://ec.europa.eu/research/participants/api/contact/indexcontactproject.html?pic=999971934&amp;projectId=242297&amp;programId=10000009</t>
  </si>
  <si>
    <t>https://ec.europa.eu/research/participants/api/contact/indexcontactproject.html?pic=999985029&amp;projectId=242297&amp;programId=10000009</t>
  </si>
  <si>
    <t>+46 184714815</t>
  </si>
  <si>
    <t>+46 184714808</t>
  </si>
  <si>
    <t>https://ec.europa.eu/research/participants/api/contact/indexcontactproject.html?pic=999789574&amp;projectId=242297&amp;programId=10000009</t>
  </si>
  <si>
    <t>Janet Martha</t>
  </si>
  <si>
    <t>Blatny</t>
  </si>
  <si>
    <t>https://ec.europa.eu/research/participants/api/contact/indexcontactproject.html?pic=999822748&amp;projectId=242297&amp;programId=10000009</t>
  </si>
  <si>
    <t>Cauna</t>
  </si>
  <si>
    <t>+33 169908442</t>
  </si>
  <si>
    <t>+33 164935266</t>
  </si>
  <si>
    <t>https://ec.europa.eu/research/participants/api/contact/indexcontactproject.html?pic=991011850&amp;projectId=242297&amp;programId=10000009</t>
  </si>
  <si>
    <t>+33 173322187</t>
  </si>
  <si>
    <t>+33 173322170</t>
  </si>
  <si>
    <t>https://ec.europa.eu/research/participants/api/contact/indexcontactproject.html?pic=999751938&amp;projectId=242297&amp;programId=10000009</t>
  </si>
  <si>
    <t>Dycor Global Solutions Ltd</t>
  </si>
  <si>
    <t>Marias sygklitikis 19A</t>
  </si>
  <si>
    <t>https://ec.europa.eu/research/participants/api/contact/indexcontactproject.html?pic=997738121&amp;projectId=242297&amp;programId=10000009</t>
  </si>
  <si>
    <t>Traylor</t>
  </si>
  <si>
    <t>+1 6512945006</t>
  </si>
  <si>
    <t>STATNI USTAV JADERNE, CHEMICKE A BIOLOGICKE OCHRANY VVI</t>
  </si>
  <si>
    <t>SUJCHBO</t>
  </si>
  <si>
    <t>KAMENNA 71</t>
  </si>
  <si>
    <t>MILIN</t>
  </si>
  <si>
    <t>www.sujchbo.cz</t>
  </si>
  <si>
    <t>CZ70565813</t>
  </si>
  <si>
    <t>https://ec.europa.eu/research/participants/api/contact/indexcontactproject.html?pic=997581854&amp;projectId=242297&amp;programId=10000009</t>
  </si>
  <si>
    <t>Brinek</t>
  </si>
  <si>
    <t>+420 728173758</t>
  </si>
  <si>
    <t>+420 545217038</t>
  </si>
  <si>
    <t>+31 15 2857379</t>
  </si>
  <si>
    <t>+31 15 2857333</t>
  </si>
  <si>
    <t>ASSOCIATION FRANCAISE DE NORMALISATION</t>
  </si>
  <si>
    <t>AFNOR</t>
  </si>
  <si>
    <t>AVENUE FRANCIS DE PRESSENCE  11</t>
  </si>
  <si>
    <t>SAINT DENIS LA PLAINE</t>
  </si>
  <si>
    <t>www.afnor.org</t>
  </si>
  <si>
    <t>FR33775724818</t>
  </si>
  <si>
    <t>FNM</t>
  </si>
  <si>
    <t>EIDGENOSSISCHES DEPARTEMENT FUR VERTEIDIGUNG, BEVOLKERUNGSSCHUTZ UND SPORT</t>
  </si>
  <si>
    <t>VBS (DDPS)</t>
  </si>
  <si>
    <t>BUNDESHAUS OST</t>
  </si>
  <si>
    <t>CH-3003</t>
  </si>
  <si>
    <t>http://www.vbs.admin.ch/internet/vbs/en/home/departement.html/</t>
  </si>
  <si>
    <t>C.C.I.C.C. LIMITED</t>
  </si>
  <si>
    <t>CARR</t>
  </si>
  <si>
    <t>5 NORTHUMBERLAND ROAD, BALLSBRIDGE</t>
  </si>
  <si>
    <t>D04 PD25</t>
  </si>
  <si>
    <t>IE9845332R</t>
  </si>
  <si>
    <t>NAYTILIAKES METAFORIKES KAI EPIKOINONIAKES EPIXEIRISEIS SEABILITY EPE</t>
  </si>
  <si>
    <t>SEABILITY</t>
  </si>
  <si>
    <t>40 ZAN MOREAS</t>
  </si>
  <si>
    <t>EL998712583</t>
  </si>
  <si>
    <t>Natasja</t>
  </si>
  <si>
    <t>BESECURE</t>
  </si>
  <si>
    <t>INSTITUTE FOR HOUSING AND URBAN DEVELOPMENT STUDIES BV</t>
  </si>
  <si>
    <t>www.ihs.nl</t>
  </si>
  <si>
    <t>NL006326766B01</t>
  </si>
  <si>
    <t>https://ec.europa.eu/research/participants/api/contact/indexcontactproject.html?pic=988824015&amp;projectId=285222&amp;programId=10000009</t>
  </si>
  <si>
    <t>Otgaar</t>
  </si>
  <si>
    <t>https://ec.europa.eu/research/participants/api/contact/indexcontactproject.html?pic=999988909&amp;projectId=285222&amp;programId=10000009</t>
  </si>
  <si>
    <t>Griffioen-Young</t>
  </si>
  <si>
    <t>+31 8886 5931</t>
  </si>
  <si>
    <t>https://ec.europa.eu/research/participants/api/contact/indexcontactproject.html?pic=999984059&amp;projectId=285222&amp;programId=10000009</t>
  </si>
  <si>
    <t>https://ec.europa.eu/research/participants/api/contact/indexcontactproject.html?pic=997224894&amp;projectId=285222&amp;programId=10000009</t>
  </si>
  <si>
    <t>https://ec.europa.eu/research/participants/api/contact/indexcontactproject.html?pic=999841760&amp;projectId=285222&amp;programId=10000009</t>
  </si>
  <si>
    <t>https://ec.europa.eu/research/participants/api/contact/indexcontactproject.html?pic=999968927&amp;projectId=285222&amp;programId=10000009</t>
  </si>
  <si>
    <t>EXPERIAN NEDERLAND BV</t>
  </si>
  <si>
    <t>VERHEESKADE 25</t>
  </si>
  <si>
    <t>2521 BE</t>
  </si>
  <si>
    <t>https://ec.europa.eu/research/participants/api/contact/indexcontactproject.html?pic=972100148&amp;projectId=285222&amp;programId=10000009</t>
  </si>
  <si>
    <t>https://ec.europa.eu/research/participants/api/contact/indexcontactproject.html?pic=999979500&amp;projectId=285222&amp;programId=10000009</t>
  </si>
  <si>
    <t>+39 81 2470950</t>
  </si>
  <si>
    <t>+39 81 7618265</t>
  </si>
  <si>
    <t>https://ec.europa.eu/research/participants/api/contact/indexcontactproject.html?pic=973147457&amp;projectId=285222&amp;programId=10000009</t>
  </si>
  <si>
    <t>JVM LIMITED</t>
  </si>
  <si>
    <t>JVM</t>
  </si>
  <si>
    <t>GERARD AVENUE 18</t>
  </si>
  <si>
    <t>BISHOP S STORTFORD</t>
  </si>
  <si>
    <t>CM23 4DU</t>
  </si>
  <si>
    <t>https://ec.europa.eu/research/participants/api/contact/indexcontactproject.html?pic=972096462&amp;projectId=285222&amp;programId=10000009</t>
  </si>
  <si>
    <t>+44 20 7729 2241</t>
  </si>
  <si>
    <t>https://ec.europa.eu/research/participants/api/contact/indexcontactproject.html?pic=999969509&amp;projectId=285222&amp;programId=10000009</t>
  </si>
  <si>
    <t>https://ec.europa.eu/research/participants/api/contact/indexcontactproject.html?pic=954338478&amp;projectId=285222&amp;programId=10000009</t>
  </si>
  <si>
    <t>THE STEPHEN LAWRENCE CHARITABLE TRUST</t>
  </si>
  <si>
    <t>SLCT</t>
  </si>
  <si>
    <t>BROOKMILL ROAD 39 THE STEPHEN LAWRENCE HOUSE DEPTFORD</t>
  </si>
  <si>
    <t>SE8 4HU</t>
  </si>
  <si>
    <t>https://ec.europa.eu/research/participants/api/contact/indexcontactproject.html?pic=972201707&amp;projectId=285222&amp;programId=10000009</t>
  </si>
  <si>
    <t>+44 208 100 2808</t>
  </si>
  <si>
    <t>https://ec.europa.eu/research/participants/api/contact/indexcontactproject.html?pic=999648342&amp;projectId=285222&amp;programId=10000009</t>
  </si>
  <si>
    <t>De Meere</t>
  </si>
  <si>
    <t>+31 30 2300799</t>
  </si>
  <si>
    <t>https://ec.europa.eu/research/participants/api/contact/indexcontactproject.html?pic=999885313&amp;projectId=285222&amp;programId=10000009</t>
  </si>
  <si>
    <t>+44 28 70124378</t>
  </si>
  <si>
    <t>CPSI</t>
  </si>
  <si>
    <t>VLC Projects B.V.</t>
  </si>
  <si>
    <t>VLC</t>
  </si>
  <si>
    <t>RIJNZATHE 40</t>
  </si>
  <si>
    <t>DE MEERN</t>
  </si>
  <si>
    <t>3454 PV</t>
  </si>
  <si>
    <t>www.vlc.nl</t>
  </si>
  <si>
    <t>https://ec.europa.eu/research/participants/api/contact/indexcontactproject.html?pic=998681931&amp;projectId=217881&amp;programId=10000009</t>
  </si>
  <si>
    <t>Krein-Jan</t>
  </si>
  <si>
    <t>Hilbers</t>
  </si>
  <si>
    <t>+31-30-6665315</t>
  </si>
  <si>
    <t>+31-30-6667281</t>
  </si>
  <si>
    <t>https://ec.europa.eu/research/participants/api/contact/indexcontactproject.html?pic=999627875&amp;projectId=217881&amp;programId=10000009</t>
  </si>
  <si>
    <t>+46 855 503849</t>
  </si>
  <si>
    <t>https://ec.europa.eu/research/participants/api/contact/indexcontactproject.html?pic=999988909&amp;projectId=217881&amp;programId=10000009</t>
  </si>
  <si>
    <t>Heather Justine</t>
  </si>
  <si>
    <t>+31 346 356378</t>
  </si>
  <si>
    <t>https://ec.europa.eu/research/participants/api/contact/indexcontactproject.html?pic=998765836&amp;projectId=217881&amp;programId=10000009</t>
  </si>
  <si>
    <t>Huot</t>
  </si>
  <si>
    <t>WWEDU WORLD WIDE EDUCATION GMBH</t>
  </si>
  <si>
    <t>DRAGONERSTRASSE 38</t>
  </si>
  <si>
    <t>https://ec.europa.eu/research/participants/api/contact/indexcontactproject.html?pic=998764575&amp;projectId=217881&amp;programId=10000009</t>
  </si>
  <si>
    <t>0043 724255864-0</t>
  </si>
  <si>
    <t>0043 724255864-66</t>
  </si>
  <si>
    <t>https://ec.europa.eu/research/participants/api/contact/indexcontactproject.html?pic=996709824&amp;projectId=217881&amp;programId=10000009</t>
  </si>
  <si>
    <t>https://ec.europa.eu/research/participants/api/contact/indexcontactproject.html?pic=999841275&amp;projectId=217881&amp;programId=10000009</t>
  </si>
  <si>
    <t>Juan-Manuel</t>
  </si>
  <si>
    <t>Sogeti Nederland B.V.</t>
  </si>
  <si>
    <t>Sogeti</t>
  </si>
  <si>
    <t>Lange Dreef 17</t>
  </si>
  <si>
    <t>Vianen</t>
  </si>
  <si>
    <t>4131 NJ</t>
  </si>
  <si>
    <t>https://ec.europa.eu/research/participants/api/contact/indexcontactproject.html?pic=999968636&amp;projectId=217881&amp;programId=10000009</t>
  </si>
  <si>
    <t>https://ec.europa.eu/research/participants/api/contact/indexcontactproject.html?pic=999760668&amp;projectId=217881&amp;programId=10000009</t>
  </si>
  <si>
    <t>https://ec.europa.eu/research/participants/api/contact/indexcontactproject.html?pic=999992304&amp;projectId=217881&amp;programId=10000009</t>
  </si>
  <si>
    <t>GEMEENTE DEN HAAG</t>
  </si>
  <si>
    <t>HAAG</t>
  </si>
  <si>
    <t>SPUI 70</t>
  </si>
  <si>
    <t>2511 BT</t>
  </si>
  <si>
    <t>www.denhaag.nl</t>
  </si>
  <si>
    <t>CORK CITY COUNCIL</t>
  </si>
  <si>
    <t>CITY HALL</t>
  </si>
  <si>
    <t>IE0005426M</t>
  </si>
  <si>
    <t>Norrby</t>
  </si>
  <si>
    <t>Deltenre</t>
  </si>
  <si>
    <t>+33 5 61176297</t>
  </si>
  <si>
    <t>+33 5 61176578</t>
  </si>
  <si>
    <t>Duchon</t>
  </si>
  <si>
    <t>MRK</t>
  </si>
  <si>
    <t>BE0546587872</t>
  </si>
  <si>
    <t>PROTECTRAIL</t>
  </si>
  <si>
    <t>https://ec.europa.eu/research/participants/api/contact/indexcontactproject.html?pic=997258456&amp;projectId=242270&amp;programId=10000009</t>
  </si>
  <si>
    <t>+48 22 4731084</t>
  </si>
  <si>
    <t>https://ec.europa.eu/research/participants/api/contact/indexcontactproject.html?pic=999766294&amp;projectId=242270&amp;programId=10000009</t>
  </si>
  <si>
    <t>+33 1 58 11 33 70</t>
  </si>
  <si>
    <t>https://ec.europa.eu/research/participants/api/contact/indexcontactproject.html?pic=998801823&amp;projectId=242270&amp;programId=10000009</t>
  </si>
  <si>
    <t>https://ec.europa.eu/research/participants/api/contact/indexcontactproject.html?pic=999434360&amp;projectId=242270&amp;programId=10000009</t>
  </si>
  <si>
    <t>De Muro</t>
  </si>
  <si>
    <t>TURKIYE CUMHURIYETI DEVLET DEMIR YOLLARI ISLETMESI GENEL MUDURLUGU</t>
  </si>
  <si>
    <t>TCDD</t>
  </si>
  <si>
    <t>TALATPASA BULVARI 5 GAR ALTINDAG</t>
  </si>
  <si>
    <t>www.tcdd.gov.tr</t>
  </si>
  <si>
    <t>TR2940034188</t>
  </si>
  <si>
    <t>https://ec.europa.eu/research/participants/api/contact/indexcontactproject.html?pic=994918040&amp;projectId=242270&amp;programId=10000009</t>
  </si>
  <si>
    <t>Turşak</t>
  </si>
  <si>
    <t>+90 312 3112566</t>
  </si>
  <si>
    <t>+90 312 3104084</t>
  </si>
  <si>
    <t>https://ec.europa.eu/research/participants/api/contact/indexcontactproject.html?pic=999762996&amp;projectId=242270&amp;programId=10000009</t>
  </si>
  <si>
    <t>+39 0577 781241</t>
  </si>
  <si>
    <t>PKP POLSKIE LINIE KOLEJOWE SA</t>
  </si>
  <si>
    <t>PKPPLK</t>
  </si>
  <si>
    <t>Targowa 74</t>
  </si>
  <si>
    <t>03-734</t>
  </si>
  <si>
    <t>www.plk-sa.pl</t>
  </si>
  <si>
    <t>https://ec.europa.eu/research/participants/api/contact/indexcontactproject.html?pic=995868058&amp;projectId=242270&amp;programId=10000009</t>
  </si>
  <si>
    <t>Włodzimierz</t>
  </si>
  <si>
    <t>Ternawski</t>
  </si>
  <si>
    <t>+48 22 47 33 519</t>
  </si>
  <si>
    <t>+48 22 47 32 734</t>
  </si>
  <si>
    <t>https://ec.europa.eu/research/participants/api/contact/indexcontactproject.html?pic=999920233&amp;projectId=242270&amp;programId=10000009</t>
  </si>
  <si>
    <t>Travaini</t>
  </si>
  <si>
    <t>+32 2 643 70 89</t>
  </si>
  <si>
    <t>https://ec.europa.eu/research/participants/api/contact/indexcontactproject.html?pic=999941767&amp;projectId=242270&amp;programId=10000009</t>
  </si>
  <si>
    <t>https://ec.europa.eu/research/participants/api/contact/indexcontactproject.html?pic=998799204&amp;projectId=242270&amp;programId=10000009</t>
  </si>
  <si>
    <t>https://ec.europa.eu/research/participants/api/contact/indexcontactproject.html?pic=999988909&amp;projectId=242270&amp;programId=10000009</t>
  </si>
  <si>
    <t>+31 70 3740160</t>
  </si>
  <si>
    <t>+31 152843963</t>
  </si>
  <si>
    <t>https://ec.europa.eu/research/participants/api/contact/indexcontactproject.html?pic=951262220&amp;projectId=242270&amp;programId=10000009</t>
  </si>
  <si>
    <t>https://ec.europa.eu/research/participants/api/contact/indexcontactproject.html?pic=999738649&amp;projectId=242270&amp;programId=10000009</t>
  </si>
  <si>
    <t>+331 44 49 20 64</t>
  </si>
  <si>
    <t>+331 44 49 20 69</t>
  </si>
  <si>
    <t>https://ec.europa.eu/research/participants/api/contact/indexcontactproject.html?pic=999971934&amp;projectId=242270&amp;programId=10000009</t>
  </si>
  <si>
    <t>https://ec.europa.eu/research/participants/api/contact/indexcontactproject.html?pic=999992401&amp;projectId=242270&amp;programId=10000009</t>
  </si>
  <si>
    <t>https://ec.europa.eu/research/participants/api/contact/indexcontactproject.html?pic=999949721&amp;projectId=242270&amp;programId=10000009</t>
  </si>
  <si>
    <t>ZELEZNICNA SPOLOCNOST SLOVENSKO A.S</t>
  </si>
  <si>
    <t>ZSSK</t>
  </si>
  <si>
    <t>ROZNAVSKA 1</t>
  </si>
  <si>
    <t>SK-83272</t>
  </si>
  <si>
    <t>www.slovakrail.sk</t>
  </si>
  <si>
    <t>https://ec.europa.eu/research/participants/api/contact/indexcontactproject.html?pic=996280405&amp;projectId=242270&amp;programId=10000009</t>
  </si>
  <si>
    <t>ľubomír</t>
  </si>
  <si>
    <t>Hradiský</t>
  </si>
  <si>
    <t>https://ec.europa.eu/research/participants/api/contact/indexcontactproject.html?pic=999951467&amp;projectId=242270&amp;programId=10000009</t>
  </si>
  <si>
    <t>https://ec.europa.eu/research/participants/api/contact/indexcontactproject.html?pic=999698588&amp;projectId=242270&amp;programId=10000009</t>
  </si>
  <si>
    <t>ITALCERTIFER SOCIETA PER AZIONI</t>
  </si>
  <si>
    <t>ITCF</t>
  </si>
  <si>
    <t>LARGO FRATELLI ALINARI 4</t>
  </si>
  <si>
    <t>www.italcertifer.com</t>
  </si>
  <si>
    <t>IT05127870482</t>
  </si>
  <si>
    <t>https://ec.europa.eu/research/participants/api/contact/indexcontactproject.html?pic=996654340&amp;projectId=242270&amp;programId=10000009</t>
  </si>
  <si>
    <t>Presciuttini</t>
  </si>
  <si>
    <t>SODERN SA</t>
  </si>
  <si>
    <t>SDN</t>
  </si>
  <si>
    <t>AV. DESCARTES 20</t>
  </si>
  <si>
    <t>LIMEIL-BREVANNES</t>
  </si>
  <si>
    <t>http://www.sodern.fr</t>
  </si>
  <si>
    <t>FR91572089795</t>
  </si>
  <si>
    <t>https://ec.europa.eu/research/participants/api/contact/indexcontactproject.html?pic=995862044&amp;projectId=242270&amp;programId=10000009</t>
  </si>
  <si>
    <t>Soudani</t>
  </si>
  <si>
    <t>+33 1 45 95 71 30</t>
  </si>
  <si>
    <t>+33 1 45 95 71 78</t>
  </si>
  <si>
    <t>Ductis GmbH</t>
  </si>
  <si>
    <t>DUCTIS</t>
  </si>
  <si>
    <t>Ringofenstraße 8</t>
  </si>
  <si>
    <t>Goldbach</t>
  </si>
  <si>
    <t>www.ductis.de</t>
  </si>
  <si>
    <t>https://ec.europa.eu/research/participants/api/contact/indexcontactproject.html?pic=996275943&amp;projectId=242270&amp;programId=10000009</t>
  </si>
  <si>
    <t>+49 6021 510 39</t>
  </si>
  <si>
    <t>+49 6021 510 38</t>
  </si>
  <si>
    <t>SMITHS HEIMANN SAS</t>
  </si>
  <si>
    <t>SmithsD</t>
  </si>
  <si>
    <t>RUE CHARLES HELLER 36</t>
  </si>
  <si>
    <t>http://www.smithsdetection.com</t>
  </si>
  <si>
    <t>FR69395262215</t>
  </si>
  <si>
    <t>https://ec.europa.eu/research/participants/api/contact/indexcontactproject.html?pic=994789612&amp;projectId=242270&amp;programId=10000009</t>
  </si>
  <si>
    <t>Marc-Yannick</t>
  </si>
  <si>
    <t>Ermeneux</t>
  </si>
  <si>
    <t>+33 1 55 53 55 80</t>
  </si>
  <si>
    <t>+33 1 55 53 55 95</t>
  </si>
  <si>
    <t>AB LIETUVOS GELEZINKELIAI</t>
  </si>
  <si>
    <t>LiRa</t>
  </si>
  <si>
    <t>Mindaugo  12-14</t>
  </si>
  <si>
    <t>www.litrail.lt</t>
  </si>
  <si>
    <t>LT100538411</t>
  </si>
  <si>
    <t>https://ec.europa.eu/research/participants/api/contact/indexcontactproject.html?pic=991849833&amp;projectId=242270&amp;programId=10000009</t>
  </si>
  <si>
    <t>Jankauskas</t>
  </si>
  <si>
    <t>+370 5 269 36 21</t>
  </si>
  <si>
    <t>+370 5 269 22 32</t>
  </si>
  <si>
    <t>https://ec.europa.eu/research/participants/api/contact/indexcontactproject.html?pic=989447822&amp;projectId=242270&amp;programId=10000009</t>
  </si>
  <si>
    <t>+39 080 8876570</t>
  </si>
  <si>
    <t>+39 080 8874028</t>
  </si>
  <si>
    <t>https://ec.europa.eu/research/participants/api/contact/indexcontactproject.html?pic=998829468&amp;projectId=242270&amp;programId=10000009</t>
  </si>
  <si>
    <t>Van Themsche</t>
  </si>
  <si>
    <t>+322289 7367</t>
  </si>
  <si>
    <t>+322289 7300</t>
  </si>
  <si>
    <t>https://ec.europa.eu/research/participants/api/contact/indexcontactproject.html?pic=999864652&amp;projectId=242270&amp;programId=10000009</t>
  </si>
  <si>
    <t>Bee-Lian</t>
  </si>
  <si>
    <t>+44 20 84172054</t>
  </si>
  <si>
    <t>+44 20 8547 7972</t>
  </si>
  <si>
    <t>SARAD GMBH</t>
  </si>
  <si>
    <t>SARAD</t>
  </si>
  <si>
    <t>Wiesbadener Strasse 10</t>
  </si>
  <si>
    <t>http://www.sarad.de</t>
  </si>
  <si>
    <t>https://ec.europa.eu/research/participants/api/contact/indexcontactproject.html?pic=995601405&amp;projectId=242270&amp;programId=10000009</t>
  </si>
  <si>
    <t>Karl-Dieter</t>
  </si>
  <si>
    <t>https://ec.europa.eu/research/participants/api/contact/indexcontactproject.html?pic=999610124&amp;projectId=242270&amp;programId=10000009</t>
  </si>
  <si>
    <t>+33 3 89 69 58 15</t>
  </si>
  <si>
    <t>+33 3 89 69 51 62</t>
  </si>
  <si>
    <t>https://ec.europa.eu/research/participants/api/contact/indexcontactproject.html?pic=999804900&amp;projectId=242270&amp;programId=10000009</t>
  </si>
  <si>
    <t>https://ec.europa.eu/research/participants/api/contact/indexcontactproject.html?pic=999891521&amp;projectId=242270&amp;programId=10000009</t>
  </si>
  <si>
    <t>Lecocq</t>
  </si>
  <si>
    <t>+32 81 72 47 71</t>
  </si>
  <si>
    <t>+32 81 72 52 02</t>
  </si>
  <si>
    <t>SEABILLA</t>
  </si>
  <si>
    <t>https://ec.europa.eu/research/participants/api/contact/indexcontactproject.html?pic=993020041&amp;projectId=241598&amp;programId=10000009</t>
  </si>
  <si>
    <t>Schnorr</t>
  </si>
  <si>
    <t>+49 711 781960 733</t>
  </si>
  <si>
    <t>+49 711 781960 711</t>
  </si>
  <si>
    <t>https://ec.europa.eu/research/participants/api/contact/indexcontactproject.html?pic=999627875&amp;projectId=241598&amp;programId=10000009</t>
  </si>
  <si>
    <t>+46 13 37 84 49</t>
  </si>
  <si>
    <t>+46 13 37 84 88</t>
  </si>
  <si>
    <t>https://ec.europa.eu/research/participants/api/contact/indexcontactproject.html?pic=999847871&amp;projectId=241598&amp;programId=10000009</t>
  </si>
  <si>
    <t>CORRELATION SYSTEMS LTD</t>
  </si>
  <si>
    <t>CorrSys</t>
  </si>
  <si>
    <t>HAMLACHA STREET 1</t>
  </si>
  <si>
    <t>www.correlation-systems.com</t>
  </si>
  <si>
    <t>https://ec.europa.eu/research/participants/api/contact/indexcontactproject.html?pic=998984086&amp;projectId=241598&amp;programId=10000009</t>
  </si>
  <si>
    <t>+972 3 634 52 96</t>
  </si>
  <si>
    <t>+49 30 46302415</t>
  </si>
  <si>
    <t>HITT HOLLAND INSTITUTE OF TRAFFIC TECHNOLOGY BV</t>
  </si>
  <si>
    <t>HITT Traffic</t>
  </si>
  <si>
    <t>OUDE APELDOORNSEWEG 41/45</t>
  </si>
  <si>
    <t>7300 AS</t>
  </si>
  <si>
    <t>http://www.HITT.nl</t>
  </si>
  <si>
    <t>https://ec.europa.eu/research/participants/api/contact/indexcontactproject.html?pic=991837902&amp;projectId=241598&amp;programId=10000009</t>
  </si>
  <si>
    <t>+31 555432636</t>
  </si>
  <si>
    <t>+31 55 543 25 53</t>
  </si>
  <si>
    <t>https://ec.europa.eu/research/participants/api/contact/indexcontactproject.html?pic=999988909&amp;projectId=241598&amp;programId=10000009</t>
  </si>
  <si>
    <t>Wilmy</t>
  </si>
  <si>
    <t>+31 70 374 0199</t>
  </si>
  <si>
    <t>+31 70 374 0640</t>
  </si>
  <si>
    <t>https://ec.europa.eu/research/participants/api/contact/indexcontactproject.html?pic=951262220&amp;projectId=241598&amp;programId=10000009</t>
  </si>
  <si>
    <t>Andorno</t>
  </si>
  <si>
    <t>+39 010 6546374</t>
  </si>
  <si>
    <t>https://ec.europa.eu/research/participants/api/contact/indexcontactproject.html?pic=999795394&amp;projectId=241598&amp;programId=10000009</t>
  </si>
  <si>
    <t>https://ec.europa.eu/research/participants/api/contact/indexcontactproject.html?pic=999939051&amp;projectId=241598&amp;programId=10000009</t>
  </si>
  <si>
    <t>https://ec.europa.eu/research/participants/api/contact/indexcontactproject.html?pic=999757467&amp;projectId=241598&amp;programId=10000009</t>
  </si>
  <si>
    <t>Jan Frank Victor Michel</t>
  </si>
  <si>
    <t>https://ec.europa.eu/research/participants/api/contact/indexcontactproject.html?pic=999971934&amp;projectId=241598&amp;programId=10000009</t>
  </si>
  <si>
    <t>https://ec.europa.eu/research/participants/api/contact/indexcontactproject.html?pic=999949721&amp;projectId=241598&amp;programId=10000009</t>
  </si>
  <si>
    <t>https://ec.europa.eu/research/participants/api/contact/indexcontactproject.html?pic=999488195&amp;projectId=241598&amp;programId=10000009</t>
  </si>
  <si>
    <t>Catallo</t>
  </si>
  <si>
    <t>+39 064151 2551</t>
  </si>
  <si>
    <t>+39 064151 2541</t>
  </si>
  <si>
    <t>https://ec.europa.eu/research/participants/api/contact/indexcontactproject.html?pic=991678046&amp;projectId=241598&amp;programId=10000009</t>
  </si>
  <si>
    <t>Paola Darma Maria</t>
  </si>
  <si>
    <t>Nicolosi</t>
  </si>
  <si>
    <t>+39 091 8451394</t>
  </si>
  <si>
    <t>+39 06 40999523</t>
  </si>
  <si>
    <t>https://ec.europa.eu/research/participants/api/contact/indexcontactproject.html?pic=997989448&amp;projectId=241598&amp;programId=10000009</t>
  </si>
  <si>
    <t>Busby</t>
  </si>
  <si>
    <t>AIRBUS HELICOPTERS ESPANA SA</t>
  </si>
  <si>
    <t>AH-E</t>
  </si>
  <si>
    <t>CARRETERA DE LAS PENAS KM 5 3 S/N PARQUE AERONAUTICO Y LOGISTICO</t>
  </si>
  <si>
    <t>ALBACETE CASTILLA LA MANCHA</t>
  </si>
  <si>
    <t>ESA78648110</t>
  </si>
  <si>
    <t>https://ec.europa.eu/research/participants/api/contact/indexcontactproject.html?pic=997768676&amp;projectId=241598&amp;programId=10000009</t>
  </si>
  <si>
    <t>Triguero</t>
  </si>
  <si>
    <t>+34 967 850 464</t>
  </si>
  <si>
    <t>+34 902 678 660</t>
  </si>
  <si>
    <t>https://ec.europa.eu/research/participants/api/contact/indexcontactproject.html?pic=999844282&amp;projectId=241598&amp;programId=10000009</t>
  </si>
  <si>
    <t>Sanchez Merenciano</t>
  </si>
  <si>
    <t>https://ec.europa.eu/research/participants/api/contact/indexcontactproject.html?pic=999959130&amp;projectId=241598&amp;programId=10000009</t>
  </si>
  <si>
    <t>Alonso Cuadras</t>
  </si>
  <si>
    <t>+34 91 257 9706</t>
  </si>
  <si>
    <t>+34 91 257 7018</t>
  </si>
  <si>
    <t>MONDECA SA</t>
  </si>
  <si>
    <t>MONDECA</t>
  </si>
  <si>
    <t>CITE NOLLEZ 3</t>
  </si>
  <si>
    <t>www.mondeca.com</t>
  </si>
  <si>
    <t>https://ec.europa.eu/research/participants/api/contact/indexcontactproject.html?pic=997512693&amp;projectId=241598&amp;programId=10000009</t>
  </si>
  <si>
    <t>Amardeilh</t>
  </si>
  <si>
    <t>+33 1 44923501</t>
  </si>
  <si>
    <t>+33 1 44920259</t>
  </si>
  <si>
    <t>https://ec.europa.eu/research/participants/api/contact/indexcontactproject.html?pic=999954862&amp;projectId=241598&amp;programId=10000009</t>
  </si>
  <si>
    <t>Blandin</t>
  </si>
  <si>
    <t>+33 134813884</t>
  </si>
  <si>
    <t>+33 134816284</t>
  </si>
  <si>
    <t>https://ec.europa.eu/research/participants/api/contact/indexcontactproject.html?pic=999956705&amp;projectId=241598&amp;programId=10000009</t>
  </si>
  <si>
    <t>+33 01 61 38 76 88</t>
  </si>
  <si>
    <t>+33 01 61 38 57 82</t>
  </si>
  <si>
    <t>https://ec.europa.eu/research/participants/api/contact/indexcontactproject.html?pic=999944774&amp;projectId=241598&amp;programId=10000009</t>
  </si>
  <si>
    <t>https://ec.europa.eu/research/participants/api/contact/indexcontactproject.html?pic=999954668&amp;projectId=241598&amp;programId=10000009</t>
  </si>
  <si>
    <t>Massenet</t>
  </si>
  <si>
    <t>+33 1 58 11 78 36</t>
  </si>
  <si>
    <t>+33 1 40 70 63 90</t>
  </si>
  <si>
    <t>https://ec.europa.eu/research/participants/api/contact/indexcontactproject.html?pic=999939730&amp;projectId=241598&amp;programId=10000009</t>
  </si>
  <si>
    <t>+351 21 294 59 00</t>
  </si>
  <si>
    <t>+351 21 294 59 99</t>
  </si>
  <si>
    <t>https://ec.europa.eu/research/participants/api/contact/indexcontactproject.html?pic=999908205&amp;projectId=241598&amp;programId=10000009</t>
  </si>
  <si>
    <t>Gagnou</t>
  </si>
  <si>
    <t>+33 05 34 35 65 95</t>
  </si>
  <si>
    <t>+3305 34 35 43 39</t>
  </si>
  <si>
    <t>https://ec.europa.eu/research/participants/api/contact/indexcontactproject.html?pic=888898146&amp;projectId=241598&amp;programId=10000009</t>
  </si>
  <si>
    <t>https://ec.europa.eu/research/participants/api/contact/indexcontactproject.html?pic=999649603&amp;projectId=241598&amp;programId=10000009</t>
  </si>
  <si>
    <t>Facheris</t>
  </si>
  <si>
    <t>+39 055 4796274</t>
  </si>
  <si>
    <t>+39 055 488883</t>
  </si>
  <si>
    <t>https://ec.europa.eu/research/participants/api/contact/indexcontactproject.html?pic=999992304&amp;projectId=241598&amp;programId=10000009</t>
  </si>
  <si>
    <t>HAVENBEDRIJF ROTTERDAM NV</t>
  </si>
  <si>
    <t>PORT OF ROTTERDAM</t>
  </si>
  <si>
    <t>WILHELMINAKADE 909</t>
  </si>
  <si>
    <t>www.portofrotterdam.com</t>
  </si>
  <si>
    <t>NL812506339B01</t>
  </si>
  <si>
    <t>REL</t>
  </si>
  <si>
    <t>Re</t>
  </si>
  <si>
    <t>SAFIRE</t>
  </si>
  <si>
    <t>https://ec.europa.eu/research/participants/api/contact/indexcontactproject.html?pic=986208507&amp;projectId=241744&amp;programId=10000009</t>
  </si>
  <si>
    <t>Patrcia</t>
  </si>
  <si>
    <t>+31 30 2308315</t>
  </si>
  <si>
    <t>+31 30 2308339</t>
  </si>
  <si>
    <t>https://ec.europa.eu/research/participants/api/contact/indexcontactproject.html?pic=998508689&amp;projectId=241744&amp;programId=10000009</t>
  </si>
  <si>
    <t>+33 1 43 13 77 52</t>
  </si>
  <si>
    <t>International Security and Counter-terrorism Academy</t>
  </si>
  <si>
    <t>ISCA</t>
  </si>
  <si>
    <t>Lubman 19</t>
  </si>
  <si>
    <t>Rishon Letzion</t>
  </si>
  <si>
    <t>www.sdr.org.il</t>
  </si>
  <si>
    <t>https://ec.europa.eu/research/participants/api/contact/indexcontactproject.html?pic=996131607&amp;projectId=241744&amp;programId=10000009</t>
  </si>
  <si>
    <t>Ran</t>
  </si>
  <si>
    <t>https://ec.europa.eu/research/participants/api/contact/indexcontactproject.html?pic=999988909&amp;projectId=241744&amp;programId=10000009</t>
  </si>
  <si>
    <t>+31 346 353977</t>
  </si>
  <si>
    <t>BRIDGE 129 SPA SAFETY AND SECURITY</t>
  </si>
  <si>
    <t>Bridge</t>
  </si>
  <si>
    <t>via Gramsci 86/A</t>
  </si>
  <si>
    <t>Reggio Emilia</t>
  </si>
  <si>
    <t>https://ec.europa.eu/research/participants/api/contact/indexcontactproject.html?pic=995663970&amp;projectId=241744&amp;programId=10000009</t>
  </si>
  <si>
    <t>Piombini</t>
  </si>
  <si>
    <t>+39 0522 1715150</t>
  </si>
  <si>
    <t>+39 0522 1715151</t>
  </si>
  <si>
    <t>Stichting FORUM, Instituut voor Multiculturele Ontwikkeling</t>
  </si>
  <si>
    <t>Kanaalweg 86</t>
  </si>
  <si>
    <t>3533 HG</t>
  </si>
  <si>
    <t>www.forum.nl</t>
  </si>
  <si>
    <t>https://ec.europa.eu/research/participants/api/contact/indexcontactproject.html?pic=995730027&amp;projectId=241744&amp;programId=10000009</t>
  </si>
  <si>
    <t>El Madkouri</t>
  </si>
  <si>
    <t>+31 626 066 133</t>
  </si>
  <si>
    <t>+31 30 296 00 50</t>
  </si>
  <si>
    <t>https://ec.europa.eu/research/participants/api/contact/indexcontactproject.html?pic=997826391&amp;projectId=241744&amp;programId=10000009</t>
  </si>
  <si>
    <t>Joaquim Pires</t>
  </si>
  <si>
    <t>Valentim</t>
  </si>
  <si>
    <t>+351 918435952</t>
  </si>
  <si>
    <t>+351 239 851462</t>
  </si>
  <si>
    <t>RAND EUROPE COMMUNITY INTEREST COMPANY</t>
  </si>
  <si>
    <t>RAND</t>
  </si>
  <si>
    <t>MILTON ROAD WESTBROOK CENTRE</t>
  </si>
  <si>
    <t>CB4 1YG</t>
  </si>
  <si>
    <t>GB599625179</t>
  </si>
  <si>
    <t>https://ec.europa.eu/research/participants/api/contact/indexcontactproject.html?pic=999947878&amp;projectId=241744&amp;programId=10000009</t>
  </si>
  <si>
    <t>+44 1223 353 329</t>
  </si>
  <si>
    <t>+44 1223 358 845</t>
  </si>
  <si>
    <t>https://ec.europa.eu/research/participants/api/contact/indexcontactproject.html?pic=997785651&amp;projectId=241744&amp;programId=10000009</t>
  </si>
  <si>
    <t>+32 2 646 70 43</t>
  </si>
  <si>
    <t>+32 2 646 70 22</t>
  </si>
  <si>
    <t>STICHTING VOOR INTERCULTURELE PARTICIPATIE EN INTEGRATIE</t>
  </si>
  <si>
    <t>SIPI</t>
  </si>
  <si>
    <t>Zuiderzeeweg 28</t>
  </si>
  <si>
    <t>1095 KJ</t>
  </si>
  <si>
    <t>www.s-ipi.nl</t>
  </si>
  <si>
    <t>https://ec.europa.eu/research/participants/api/contact/indexcontactproject.html?pic=952279459&amp;projectId=241744&amp;programId=10000009</t>
  </si>
  <si>
    <t>+3120463 58 62</t>
  </si>
  <si>
    <t>https://ec.europa.eu/research/participants/api/contact/indexcontactproject.html?pic=999985708&amp;projectId=241744&amp;programId=10000009</t>
  </si>
  <si>
    <t>Doosje</t>
  </si>
  <si>
    <t>+44 191 228 1888</t>
  </si>
  <si>
    <t>+39 06 88202567</t>
  </si>
  <si>
    <t>+39 06 88202288</t>
  </si>
  <si>
    <t>Castelfranchi</t>
  </si>
  <si>
    <t>GRD</t>
  </si>
  <si>
    <t>ärling</t>
  </si>
  <si>
    <t>IMPACT EUROPE</t>
  </si>
  <si>
    <t>https://ec.europa.eu/research/participants/api/contact/indexcontactproject.html?pic=986208507&amp;projectId=312235&amp;programId=10000009</t>
  </si>
  <si>
    <t>Van Gorp</t>
  </si>
  <si>
    <t>+31 884819710</t>
  </si>
  <si>
    <t>LEONE LILIANA</t>
  </si>
  <si>
    <t>CEVAS</t>
  </si>
  <si>
    <t>VIA FONTANA DELLA GIRANDOLA 24</t>
  </si>
  <si>
    <t>www.cevas.it</t>
  </si>
  <si>
    <t>https://ec.europa.eu/research/participants/api/contact/indexcontactproject.html?pic=972131770&amp;projectId=312235&amp;programId=10000009</t>
  </si>
  <si>
    <t>+39 06 76900111</t>
  </si>
  <si>
    <t>+39 06 76900613</t>
  </si>
  <si>
    <t>RADICAL MIDDLE WAY COMMUNITY INTEREST COMPANY</t>
  </si>
  <si>
    <t>RMW</t>
  </si>
  <si>
    <t>GAYTON ROAD 2 KBC HARROW</t>
  </si>
  <si>
    <t>HARROW MIDDLESEX</t>
  </si>
  <si>
    <t>HA1 2XU</t>
  </si>
  <si>
    <t>www.radicalmiddleway.co.uk</t>
  </si>
  <si>
    <t>https://ec.europa.eu/research/participants/api/contact/indexcontactproject.html?pic=957740462&amp;projectId=312235&amp;programId=10000009</t>
  </si>
  <si>
    <t>Mohamed Bakari</t>
  </si>
  <si>
    <t>https://ec.europa.eu/research/participants/api/contact/indexcontactproject.html?pic=998508689&amp;projectId=312235&amp;programId=10000009</t>
  </si>
  <si>
    <t>+33 1 43137791</t>
  </si>
  <si>
    <t>https://ec.europa.eu/research/participants/api/contact/indexcontactproject.html?pic=996131607&amp;projectId=312235&amp;programId=10000009</t>
  </si>
  <si>
    <t>Pliner</t>
  </si>
  <si>
    <t>+972 54 351 6963</t>
  </si>
  <si>
    <t>https://ec.europa.eu/research/participants/api/contact/indexcontactproject.html?pic=999988909&amp;projectId=312235&amp;programId=10000009</t>
  </si>
  <si>
    <t>Van Berlo</t>
  </si>
  <si>
    <t>+31 8886 65858</t>
  </si>
  <si>
    <t>https://ec.europa.eu/research/participants/api/contact/indexcontactproject.html?pic=957740268&amp;projectId=312235&amp;programId=10000009</t>
  </si>
  <si>
    <t>SORO KOMMUNE</t>
  </si>
  <si>
    <t>SSP SORØ</t>
  </si>
  <si>
    <t>RADHUSVEJ 8</t>
  </si>
  <si>
    <t>SORO</t>
  </si>
  <si>
    <t>www.soroe.dk</t>
  </si>
  <si>
    <t>https://ec.europa.eu/research/participants/api/contact/indexcontactproject.html?pic=952564833&amp;projectId=312235&amp;programId=10000009</t>
  </si>
  <si>
    <t>https://ec.europa.eu/research/participants/api/contact/indexcontactproject.html?pic=999969509&amp;projectId=312235&amp;programId=10000009</t>
  </si>
  <si>
    <t>Sowinska</t>
  </si>
  <si>
    <t>https://ec.europa.eu/research/participants/api/contact/indexcontactproject.html?pic=999923531&amp;projectId=312235&amp;programId=10000009</t>
  </si>
  <si>
    <t>Ragosta</t>
  </si>
  <si>
    <t>+39 264483716</t>
  </si>
  <si>
    <t>+39 264483706</t>
  </si>
  <si>
    <t>https://ec.europa.eu/research/participants/api/contact/indexcontactproject.html?pic=999947878&amp;projectId=312235&amp;programId=10000009</t>
  </si>
  <si>
    <t>Von Behr</t>
  </si>
  <si>
    <t>https://ec.europa.eu/research/participants/api/contact/indexcontactproject.html?pic=999648342&amp;projectId=312235&amp;programId=10000009</t>
  </si>
  <si>
    <t>+31 302300799</t>
  </si>
  <si>
    <t>https://ec.europa.eu/research/participants/api/contact/indexcontactproject.html?pic=986596410&amp;projectId=312235&amp;programId=10000009</t>
  </si>
  <si>
    <t>+32 2 888 81 04</t>
  </si>
  <si>
    <t>https://ec.europa.eu/research/participants/api/contact/indexcontactproject.html?pic=999566280&amp;projectId=312235&amp;programId=10000009</t>
  </si>
  <si>
    <t>https://ec.europa.eu/research/participants/api/contact/indexcontactproject.html?pic=942970272&amp;projectId=312235&amp;programId=10000009</t>
  </si>
  <si>
    <t>Christien</t>
  </si>
  <si>
    <t>+31 610446905</t>
  </si>
  <si>
    <t>COBACORE</t>
  </si>
  <si>
    <t>https://ec.europa.eu/research/participants/api/contact/indexcontactproject.html?pic=962666316&amp;projectId=313308&amp;programId=10000009</t>
  </si>
  <si>
    <t>Zuurmond</t>
  </si>
  <si>
    <t>https://ec.europa.eu/research/participants/api/contact/indexcontactproject.html?pic=999988909&amp;projectId=313308&amp;programId=10000009</t>
  </si>
  <si>
    <t>Tilanus</t>
  </si>
  <si>
    <t>+31 8886 67292</t>
  </si>
  <si>
    <t>CAUSEWAY DATA COMMUNICATIONS LTD</t>
  </si>
  <si>
    <t>GEOP</t>
  </si>
  <si>
    <t>THE DIAMOND 10 RATHGAEL CHAMBERS</t>
  </si>
  <si>
    <t>BT52 1DE</t>
  </si>
  <si>
    <t>http://www.geopii.com</t>
  </si>
  <si>
    <t>https://ec.europa.eu/research/participants/api/contact/indexcontactproject.html?pic=957630173&amp;projectId=313308&amp;programId=10000009</t>
  </si>
  <si>
    <t>Lamont</t>
  </si>
  <si>
    <t>+44 2870 343204</t>
  </si>
  <si>
    <t>https://ec.europa.eu/research/participants/api/contact/indexcontactproject.html?pic=997636853&amp;projectId=313308&amp;programId=10000009</t>
  </si>
  <si>
    <t>https://ec.europa.eu/research/participants/api/contact/indexcontactproject.html?pic=999969606&amp;projectId=313308&amp;programId=10000009</t>
  </si>
  <si>
    <t>Ristvej</t>
  </si>
  <si>
    <t>+421 41 513 6610</t>
  </si>
  <si>
    <t>https://ec.europa.eu/research/participants/api/contact/indexcontactproject.html?pic=973147457&amp;projectId=313308&amp;programId=10000009</t>
  </si>
  <si>
    <t>+353 1 639 4836</t>
  </si>
  <si>
    <t>DEUTSCHES ROTES KREUZ EV</t>
  </si>
  <si>
    <t>CARSTENNSTRASSE 58</t>
  </si>
  <si>
    <t>www.drk.de</t>
  </si>
  <si>
    <t>DE122123471</t>
  </si>
  <si>
    <t>https://ec.europa.eu/research/participants/api/contact/indexcontactproject.html?pic=989568005&amp;projectId=313308&amp;programId=10000009</t>
  </si>
  <si>
    <t>https://ec.europa.eu/research/participants/api/contact/indexcontactproject.html?pic=999899475&amp;projectId=313308&amp;programId=10000009</t>
  </si>
  <si>
    <t>https://ec.europa.eu/research/participants/api/contact/indexcontactproject.html?pic=999885313&amp;projectId=313308&amp;programId=10000009</t>
  </si>
  <si>
    <t>Mcilhatton</t>
  </si>
  <si>
    <t>+44 28 90368585</t>
  </si>
  <si>
    <t>Van Hoof</t>
  </si>
  <si>
    <t>+34 917038469</t>
  </si>
  <si>
    <t>Minella</t>
  </si>
  <si>
    <t>ARATOS ANONYMOS ETERIA ANAPTYXIS PARAGOGIS &amp; EMPORIAS PROIONTON PLIROFORIKIS &amp; IPSILIS TECHNOLOGIAS</t>
  </si>
  <si>
    <t>ARATOS TECHNOLOGIES SA</t>
  </si>
  <si>
    <t>RIGA FERAIOU STR 93 FLOOR 3</t>
  </si>
  <si>
    <t>www.aratos.net</t>
  </si>
  <si>
    <t>EL094346686</t>
  </si>
  <si>
    <t>https://ec.europa.eu/research/participants/api/contact/indexcontactproject.html?pic=999627875&amp;projectId=217925&amp;programId=10000009</t>
  </si>
  <si>
    <t>+46 8 5550 4097</t>
  </si>
  <si>
    <t>https://ec.europa.eu/research/participants/api/contact/indexcontactproject.html?pic=999521369&amp;projectId=217925&amp;programId=10000009</t>
  </si>
  <si>
    <t>+49 341 2431448</t>
  </si>
  <si>
    <t>+49 341 2431313</t>
  </si>
  <si>
    <t>PORTENDO AB</t>
  </si>
  <si>
    <t>Portendo</t>
  </si>
  <si>
    <t>POSITIONEN 123</t>
  </si>
  <si>
    <t>www.portendo.com</t>
  </si>
  <si>
    <t>https://ec.europa.eu/research/participants/api/contact/indexcontactproject.html?pic=998896107&amp;projectId=217925&amp;programId=10000009</t>
  </si>
  <si>
    <t>Strömbeck</t>
  </si>
  <si>
    <t>+46 734 433632</t>
  </si>
  <si>
    <t>+46 8 6632515</t>
  </si>
  <si>
    <t>https://ec.europa.eu/research/participants/api/contact/indexcontactproject.html?pic=999959615&amp;projectId=217925&amp;programId=10000009</t>
  </si>
  <si>
    <t>Bringlöf-Pedersen</t>
  </si>
  <si>
    <t>+46 8 5808 4603</t>
  </si>
  <si>
    <t>+46 8 5808 7247</t>
  </si>
  <si>
    <t>https://ec.europa.eu/research/participants/api/contact/indexcontactproject.html?pic=999988909&amp;projectId=217925&amp;programId=10000009</t>
  </si>
  <si>
    <t>Keizers</t>
  </si>
  <si>
    <t>+31 15 2843378</t>
  </si>
  <si>
    <t>+31 15 284 3958</t>
  </si>
  <si>
    <t>https://ec.europa.eu/research/participants/api/contact/indexcontactproject.html?pic=998869529&amp;projectId=217925&amp;programId=10000009</t>
  </si>
  <si>
    <t>Ramiro Arcas</t>
  </si>
  <si>
    <t>SECRAB Security Research</t>
  </si>
  <si>
    <t>Secrab</t>
  </si>
  <si>
    <t>ENGWALLS VAG 10</t>
  </si>
  <si>
    <t>UTTRAN</t>
  </si>
  <si>
    <t>147 63</t>
  </si>
  <si>
    <t>https://ec.europa.eu/research/participants/api/contact/indexcontactproject.html?pic=998682028&amp;projectId=217925&amp;programId=10000009</t>
  </si>
  <si>
    <t>Janzon</t>
  </si>
  <si>
    <t>+46 8 420 18400</t>
  </si>
  <si>
    <t>+46 8 519 89239</t>
  </si>
  <si>
    <t>BRUHN NEWTECH AS</t>
  </si>
  <si>
    <t>VANDTARNSVEJ 62 A, 1. A.</t>
  </si>
  <si>
    <t>SOBORG</t>
  </si>
  <si>
    <t>DK12935781</t>
  </si>
  <si>
    <t>https://ec.europa.eu/research/participants/api/contact/indexcontactproject.html?pic=999556289&amp;projectId=217925&amp;programId=10000009</t>
  </si>
  <si>
    <t>Bakke</t>
  </si>
  <si>
    <t>+45 39558009</t>
  </si>
  <si>
    <t>+45 3955 8080</t>
  </si>
  <si>
    <t>https://ec.europa.eu/research/participants/api/contact/indexcontactproject.html?pic=999582382&amp;projectId=217925&amp;programId=10000009</t>
  </si>
  <si>
    <t>+30 210 668 2700</t>
  </si>
  <si>
    <t>https://ec.europa.eu/research/participants/api/contact/indexcontactproject.html?pic=999986387&amp;projectId=217925&amp;programId=10000009</t>
  </si>
  <si>
    <t>+34 934029070</t>
  </si>
  <si>
    <t>+34 934021148</t>
  </si>
  <si>
    <t>TomTom</t>
  </si>
  <si>
    <t>VITRUV</t>
  </si>
  <si>
    <t>SCHUSSLER-PLAN INGENIEURGESELLSCHAFT MBH</t>
  </si>
  <si>
    <t>ScPl</t>
  </si>
  <si>
    <t>SANKT FRANZISKUS STRASSE 148</t>
  </si>
  <si>
    <t>Duesseldorf</t>
  </si>
  <si>
    <t>https://ec.europa.eu/research/participants/api/contact/indexcontactproject.html?pic=983764301&amp;projectId=261741&amp;programId=10000009</t>
  </si>
  <si>
    <t>Noeldgen</t>
  </si>
  <si>
    <t>+49211 6102307</t>
  </si>
  <si>
    <t>https://ec.europa.eu/research/participants/api/contact/indexcontactproject.html?pic=999988909&amp;projectId=261741&amp;programId=10000009</t>
  </si>
  <si>
    <t>Van Der Stap - Hesselink</t>
  </si>
  <si>
    <t>+31 70 37 40392</t>
  </si>
  <si>
    <t>+31 70 37 40 640</t>
  </si>
  <si>
    <t>https://ec.europa.eu/research/participants/api/contact/indexcontactproject.html?pic=999984059&amp;projectId=261741&amp;programId=10000009</t>
  </si>
  <si>
    <t>https://ec.europa.eu/research/participants/api/contact/indexcontactproject.html?pic=999971934&amp;projectId=261741&amp;programId=10000009</t>
  </si>
  <si>
    <t>+33 173322140</t>
  </si>
  <si>
    <t>DISSING+WEITLING ARKITEKTFIRMA A/S</t>
  </si>
  <si>
    <t>D+W</t>
  </si>
  <si>
    <t>Dronningensgade 68</t>
  </si>
  <si>
    <t>www.dw.dk</t>
  </si>
  <si>
    <t>https://ec.europa.eu/research/participants/api/contact/indexcontactproject.html?pic=984072373&amp;projectId=261741&amp;programId=10000009</t>
  </si>
  <si>
    <t>Steen Savery</t>
  </si>
  <si>
    <t>Trojaborg</t>
  </si>
  <si>
    <t>+45 3283 5089</t>
  </si>
  <si>
    <t>+45 3283 5100</t>
  </si>
  <si>
    <t>https://ec.europa.eu/research/participants/api/contact/indexcontactproject.html?pic=996645319&amp;projectId=261741&amp;programId=10000009</t>
  </si>
  <si>
    <t>+441924 292268</t>
  </si>
  <si>
    <t>https://ec.europa.eu/research/participants/api/contact/indexcontactproject.html?pic=999968927&amp;projectId=261741&amp;programId=10000009</t>
  </si>
  <si>
    <t>+49 3616448843</t>
  </si>
  <si>
    <t>https://ec.europa.eu/research/participants/api/contact/indexcontactproject.html?pic=996709824&amp;projectId=261741&amp;programId=10000009</t>
  </si>
  <si>
    <t>+43 0 1 798 62 90 50</t>
  </si>
  <si>
    <t>+43 0 1 798 62 90 52</t>
  </si>
  <si>
    <t>https://ec.europa.eu/research/participants/api/contact/indexcontactproject.html?pic=973147457&amp;projectId=261741&amp;programId=10000009</t>
  </si>
  <si>
    <t>+353 1 6394836</t>
  </si>
  <si>
    <t>+353 1 661 9169</t>
  </si>
  <si>
    <t>PROVINCIA DI BOLOGNA</t>
  </si>
  <si>
    <t>VIA ZAMBONI 13</t>
  </si>
  <si>
    <t>www.provincia.bologna.it</t>
  </si>
  <si>
    <t>https://ec.europa.eu/research/participants/api/contact/indexcontactproject.html?pic=986368363&amp;projectId=261741&amp;programId=10000009</t>
  </si>
  <si>
    <t>Tommasini</t>
  </si>
  <si>
    <t>+39 051 659 9292</t>
  </si>
  <si>
    <t>+39 051 659 9305</t>
  </si>
  <si>
    <t>https://ec.europa.eu/research/participants/api/contact/indexcontactproject.html?pic=984202256&amp;projectId=261741&amp;programId=10000009</t>
  </si>
  <si>
    <t>+31 20 6700562</t>
  </si>
  <si>
    <t>+31 20 4701180</t>
  </si>
  <si>
    <t>LONDON BOROUGH OF SOUTHWARK</t>
  </si>
  <si>
    <t>Southwark</t>
  </si>
  <si>
    <t>160 TOOLEY STREET</t>
  </si>
  <si>
    <t>SE1 2QH</t>
  </si>
  <si>
    <t>www.southwark.gov.uk</t>
  </si>
  <si>
    <t>GB235829444</t>
  </si>
  <si>
    <t>https://ec.europa.eu/research/participants/api/contact/indexcontactproject.html?pic=983792140&amp;projectId=261741&amp;programId=10000009</t>
  </si>
  <si>
    <t>Brockie</t>
  </si>
  <si>
    <t>+44 207 5255545</t>
  </si>
  <si>
    <t>+44 207 0840347</t>
  </si>
  <si>
    <t>Athanasios G.</t>
  </si>
  <si>
    <t>Anne-Mari</t>
  </si>
  <si>
    <t>Kariniva</t>
  </si>
  <si>
    <t>SECUR-ED</t>
  </si>
  <si>
    <t>https://ec.europa.eu/research/participants/api/contact/indexcontactproject.html?pic=999537568&amp;projectId=261605&amp;programId=10000009</t>
  </si>
  <si>
    <t>Astorga</t>
  </si>
  <si>
    <t>https://ec.europa.eu/research/participants/api/contact/indexcontactproject.html?pic=984516342&amp;projectId=261605&amp;programId=10000009</t>
  </si>
  <si>
    <t>Ferrán Viada</t>
  </si>
  <si>
    <t>+34 914068801</t>
  </si>
  <si>
    <t>https://ec.europa.eu/research/participants/api/contact/indexcontactproject.html?pic=998895913&amp;projectId=261605&amp;programId=10000009</t>
  </si>
  <si>
    <t>Anabela Costa</t>
  </si>
  <si>
    <t>+351 233428073</t>
  </si>
  <si>
    <t>+351 233427159</t>
  </si>
  <si>
    <t>https://ec.europa.eu/research/participants/api/contact/indexcontactproject.html?pic=999627875&amp;projectId=261605&amp;programId=10000009</t>
  </si>
  <si>
    <t>+46 8 55503747</t>
  </si>
  <si>
    <t>+46 8 55503866</t>
  </si>
  <si>
    <t>https://ec.europa.eu/research/participants/api/contact/indexcontactproject.html?pic=999766294&amp;projectId=261605&amp;programId=10000009</t>
  </si>
  <si>
    <t>https://ec.europa.eu/research/participants/api/contact/indexcontactproject.html?pic=988094090&amp;projectId=261605&amp;programId=10000009</t>
  </si>
  <si>
    <t>Revital</t>
  </si>
  <si>
    <t>Ahalota</t>
  </si>
  <si>
    <t>+972 97753549</t>
  </si>
  <si>
    <t>+972 97753822</t>
  </si>
  <si>
    <t>https://ec.europa.eu/research/participants/api/contact/indexcontactproject.html?pic=998801823&amp;projectId=261605&amp;programId=10000009</t>
  </si>
  <si>
    <t>Gallo</t>
  </si>
  <si>
    <t>+39 081 243 2030</t>
  </si>
  <si>
    <t>+39 010 6552006</t>
  </si>
  <si>
    <t>https://ec.europa.eu/research/participants/api/contact/indexcontactproject.html?pic=994918040&amp;projectId=261605&amp;programId=10000009</t>
  </si>
  <si>
    <t>Güven</t>
  </si>
  <si>
    <t>Kandemİr</t>
  </si>
  <si>
    <t>+90 312 211 08 56</t>
  </si>
  <si>
    <t>+90 312 211 06 96</t>
  </si>
  <si>
    <t>METRO BILBAO SA</t>
  </si>
  <si>
    <t>CALLE NAVARRA 2</t>
  </si>
  <si>
    <t>www.metrobilbao.net</t>
  </si>
  <si>
    <t>ESA48541957</t>
  </si>
  <si>
    <t>https://ec.europa.eu/research/participants/api/contact/indexcontactproject.html?pic=953175060&amp;projectId=261605&amp;programId=10000009</t>
  </si>
  <si>
    <t>Hernandez Ledesma</t>
  </si>
  <si>
    <t>+34 944254000</t>
  </si>
  <si>
    <t>https://ec.europa.eu/research/participants/api/contact/indexcontactproject.html?pic=999762996&amp;projectId=261605&amp;programId=10000009</t>
  </si>
  <si>
    <t>+39 010 614 5605</t>
  </si>
  <si>
    <t>+39 010 609 3344</t>
  </si>
  <si>
    <t>https://ec.europa.eu/research/participants/api/contact/indexcontactproject.html?pic=996655601&amp;projectId=261605&amp;programId=10000009</t>
  </si>
  <si>
    <t>Pluym</t>
  </si>
  <si>
    <t>+32 2 515 47 48</t>
  </si>
  <si>
    <t>+32 2 515 23 48</t>
  </si>
  <si>
    <t>https://ec.europa.eu/research/participants/api/contact/indexcontactproject.html?pic=999966793&amp;projectId=261605&amp;programId=10000009</t>
  </si>
  <si>
    <t>Büttner</t>
  </si>
  <si>
    <t>+49 30 297 61517</t>
  </si>
  <si>
    <t>+49 30 29761963</t>
  </si>
  <si>
    <t>https://ec.europa.eu/research/participants/api/contact/indexcontactproject.html?pic=999920233&amp;projectId=261605&amp;programId=10000009</t>
  </si>
  <si>
    <t>Léa</t>
  </si>
  <si>
    <t>Paties</t>
  </si>
  <si>
    <t>+32 2 6437081</t>
  </si>
  <si>
    <t>https://ec.europa.eu/research/participants/api/contact/indexcontactproject.html?pic=999941767&amp;projectId=261605&amp;programId=10000009</t>
  </si>
  <si>
    <t>+33 153257008</t>
  </si>
  <si>
    <t>+33 153257641</t>
  </si>
  <si>
    <t>https://ec.europa.eu/research/participants/api/contact/indexcontactproject.html?pic=999988909&amp;projectId=261605&amp;programId=10000009</t>
  </si>
  <si>
    <t>https://ec.europa.eu/research/participants/api/contact/indexcontactproject.html?pic=951262220&amp;projectId=261605&amp;programId=10000009</t>
  </si>
  <si>
    <t>https://ec.europa.eu/research/participants/api/contact/indexcontactproject.html?pic=998894555&amp;projectId=261605&amp;programId=10000009</t>
  </si>
  <si>
    <t>Jose Dionisio</t>
  </si>
  <si>
    <t>Gonzalez Garcia</t>
  </si>
  <si>
    <t>https://ec.europa.eu/research/participants/api/contact/indexcontactproject.html?pic=999984059&amp;projectId=261605&amp;programId=10000009</t>
  </si>
  <si>
    <t>https://ec.europa.eu/research/participants/api/contact/indexcontactproject.html?pic=999971934&amp;projectId=261605&amp;programId=10000009</t>
  </si>
  <si>
    <t>+33 01 73 32 28 28</t>
  </si>
  <si>
    <t>+33 01 73 32 16 92</t>
  </si>
  <si>
    <t>https://ec.europa.eu/research/participants/api/contact/indexcontactproject.html?pic=999992401&amp;projectId=261605&amp;programId=10000009</t>
  </si>
  <si>
    <t>INGENIERIA Y CONSULTORIA PARA EL CONTROL AUTOMATICO SL</t>
  </si>
  <si>
    <t>ICCA</t>
  </si>
  <si>
    <t>CALLE INFANTA MERCEDES 115 1 A</t>
  </si>
  <si>
    <t>www.iccaweb.com</t>
  </si>
  <si>
    <t>ESB84423979</t>
  </si>
  <si>
    <t>https://ec.europa.eu/research/participants/api/contact/indexcontactproject.html?pic=987714044&amp;projectId=261605&amp;programId=10000009</t>
  </si>
  <si>
    <t>Moreno Balsera</t>
  </si>
  <si>
    <t>M T R S 3 SOLUTIONS AND SERVICES LTD</t>
  </si>
  <si>
    <t>MTRS3</t>
  </si>
  <si>
    <t>13 STERN AVRAHAM</t>
  </si>
  <si>
    <t>www.mtrs3.com</t>
  </si>
  <si>
    <t>IL514001072</t>
  </si>
  <si>
    <t>https://ec.europa.eu/research/participants/api/contact/indexcontactproject.html?pic=988722068&amp;projectId=261605&amp;programId=10000009</t>
  </si>
  <si>
    <t>Cherpak</t>
  </si>
  <si>
    <t>+972 54 3044084</t>
  </si>
  <si>
    <t>+972 3 6022243</t>
  </si>
  <si>
    <t>https://ec.europa.eu/research/participants/api/contact/indexcontactproject.html?pic=998215943&amp;projectId=261605&amp;programId=10000009</t>
  </si>
  <si>
    <t>+32 2 7770255</t>
  </si>
  <si>
    <t>+32 2 777 81 12</t>
  </si>
  <si>
    <t>https://ec.europa.eu/research/participants/api/contact/indexcontactproject.html?pic=949629225&amp;projectId=261605&amp;programId=10000009</t>
  </si>
  <si>
    <t>G. Team Security Ltd</t>
  </si>
  <si>
    <t>GTE</t>
  </si>
  <si>
    <t>Ahuza 96</t>
  </si>
  <si>
    <t>www.gteamsecurity.com</t>
  </si>
  <si>
    <t>https://ec.europa.eu/research/participants/api/contact/indexcontactproject.html?pic=983817845&amp;projectId=261605&amp;programId=10000009</t>
  </si>
  <si>
    <t>Chanan</t>
  </si>
  <si>
    <t>+972 97430166</t>
  </si>
  <si>
    <t>+972 97430162</t>
  </si>
  <si>
    <t>https://ec.europa.eu/research/participants/api/contact/indexcontactproject.html?pic=998023689&amp;projectId=261605&amp;programId=10000009</t>
  </si>
  <si>
    <t>MINISTERE DE L'INTERIEUR, DE L'OUTREMER ET DES COLLECTIVITES TERRITORIALES DIRECTION DE LA DEFENSE ET DE LA SECURITE CIVILES</t>
  </si>
  <si>
    <t>87-95 quai du Docteur Dervaux</t>
  </si>
  <si>
    <t>ASNIERES SUR SEINE</t>
  </si>
  <si>
    <t>https://ec.europa.eu/research/participants/api/contact/indexcontactproject.html?pic=999456767&amp;projectId=261605&amp;programId=10000009</t>
  </si>
  <si>
    <t>Guilmoto</t>
  </si>
  <si>
    <t>+331 82 52 90 22</t>
  </si>
  <si>
    <t>https://ec.europa.eu/research/participants/api/contact/indexcontactproject.html?pic=988592088&amp;projectId=261605&amp;programId=10000009</t>
  </si>
  <si>
    <t>https://ec.europa.eu/research/participants/api/contact/indexcontactproject.html?pic=999945647&amp;projectId=261605&amp;programId=10000009</t>
  </si>
  <si>
    <t>+32 2 663 66 67</t>
  </si>
  <si>
    <t>https://ec.europa.eu/research/participants/api/contact/indexcontactproject.html?pic=998829468&amp;projectId=261605&amp;programId=10000009</t>
  </si>
  <si>
    <t>+49 30986071085</t>
  </si>
  <si>
    <t>+49 30 98607 2070</t>
  </si>
  <si>
    <t>AXIS COMMUNICATIONS AKTIEBOLAG</t>
  </si>
  <si>
    <t>AXI</t>
  </si>
  <si>
    <t>EMDALAVAEGEN 14</t>
  </si>
  <si>
    <t>http://www.axis.com</t>
  </si>
  <si>
    <t>https://ec.europa.eu/research/participants/api/contact/indexcontactproject.html?pic=987050079&amp;projectId=261605&amp;programId=10000009</t>
  </si>
  <si>
    <t>Björkdahl</t>
  </si>
  <si>
    <t>+46 46 272 20 10</t>
  </si>
  <si>
    <t>+46 46 13 61 30</t>
  </si>
  <si>
    <t>https://ec.europa.eu/research/participants/api/contact/indexcontactproject.html?pic=998529156&amp;projectId=261605&amp;programId=10000009</t>
  </si>
  <si>
    <t>+39 02 48039545</t>
  </si>
  <si>
    <t>https://ec.europa.eu/research/participants/api/contact/indexcontactproject.html?pic=999939730&amp;projectId=261605&amp;programId=10000009</t>
  </si>
  <si>
    <t>+35 121 2945999</t>
  </si>
  <si>
    <t>https://ec.europa.eu/research/participants/api/contact/indexcontactproject.html?pic=999707221&amp;projectId=261605&amp;programId=10000009</t>
  </si>
  <si>
    <t>https://ec.europa.eu/research/participants/api/contact/indexcontactproject.html?pic=999853206&amp;projectId=261605&amp;programId=10000009</t>
  </si>
  <si>
    <t>+49 9313187180</t>
  </si>
  <si>
    <t>https://ec.europa.eu/research/participants/api/contact/indexcontactproject.html?pic=999804900&amp;projectId=261605&amp;programId=10000009</t>
  </si>
  <si>
    <t>+33 1 57069188</t>
  </si>
  <si>
    <t>+33 1 57068802</t>
  </si>
  <si>
    <t>https://ec.europa.eu/research/participants/api/contact/indexcontactproject.html?pic=999901706&amp;projectId=261605&amp;programId=10000009</t>
  </si>
  <si>
    <t>https://ec.europa.eu/research/participants/api/contact/indexcontactproject.html?pic=999495664&amp;projectId=261605&amp;programId=10000009</t>
  </si>
  <si>
    <t>+40 21 307 41 90</t>
  </si>
  <si>
    <t>https://ec.europa.eu/research/participants/api/contact/indexcontactproject.html?pic=999837492&amp;projectId=261605&amp;programId=10000009</t>
  </si>
  <si>
    <t>https://ec.europa.eu/research/participants/api/contact/indexcontactproject.html?pic=999620503&amp;projectId=261605&amp;programId=10000009</t>
  </si>
  <si>
    <t>https://ec.europa.eu/research/participants/api/contact/indexcontactproject.html?pic=999897729&amp;projectId=261605&amp;programId=10000009</t>
  </si>
  <si>
    <t>Schütte</t>
  </si>
  <si>
    <t>FNM SPA</t>
  </si>
  <si>
    <t>PIAZZALE CADORNA 14</t>
  </si>
  <si>
    <t>www.fnmgroup.it</t>
  </si>
  <si>
    <t>https://ec.europa.eu/research/participants/api/contact/indexcontactproject.html?pic=984016113&amp;projectId=261605&amp;programId=10000009</t>
  </si>
  <si>
    <t>Celentano</t>
  </si>
  <si>
    <t>+39 0285112223</t>
  </si>
  <si>
    <t>+39 0296704965</t>
  </si>
  <si>
    <t>https://ec.europa.eu/research/participants/api/contact/indexcontactproject.html?pic=999992304&amp;projectId=261605&amp;programId=10000009</t>
  </si>
  <si>
    <t>Lanzafame</t>
  </si>
  <si>
    <t>Goker</t>
  </si>
  <si>
    <t>https://ec.europa.eu/research/participants/api/contact/indexcontactproject.html?pic=993822037&amp;projectId=606799&amp;programId=10000009</t>
  </si>
  <si>
    <t>+49 228 8150325</t>
  </si>
  <si>
    <t>https://ec.europa.eu/research/participants/api/contact/indexcontactproject.html?pic=998049103&amp;projectId=606799&amp;programId=10000009</t>
  </si>
  <si>
    <t>+44 1491822301</t>
  </si>
  <si>
    <t>+44 1491832233</t>
  </si>
  <si>
    <t>https://ec.europa.eu/research/participants/api/contact/indexcontactproject.html?pic=999988909&amp;projectId=606799&amp;programId=10000009</t>
  </si>
  <si>
    <t>Petiet</t>
  </si>
  <si>
    <t>+31 888664006</t>
  </si>
  <si>
    <t>+31 888666574</t>
  </si>
  <si>
    <t>https://ec.europa.eu/research/participants/api/contact/indexcontactproject.html?pic=932760440&amp;projectId=606799&amp;programId=10000009</t>
  </si>
  <si>
    <t>+358 401429785</t>
  </si>
  <si>
    <t>https://ec.europa.eu/research/participants/api/contact/indexcontactproject.html?pic=999991722&amp;projectId=606799&amp;programId=10000009</t>
  </si>
  <si>
    <t>https://ec.europa.eu/research/participants/api/contact/indexcontactproject.html?pic=999520302&amp;projectId=606799&amp;programId=10000009</t>
  </si>
  <si>
    <t>+31 883357271</t>
  </si>
  <si>
    <t>https://ec.europa.eu/research/participants/api/contact/indexcontactproject.html?pic=973147457&amp;projectId=606799&amp;programId=10000009</t>
  </si>
  <si>
    <t>https://ec.europa.eu/research/participants/api/contact/indexcontactproject.html?pic=998866522&amp;projectId=606799&amp;programId=10000009</t>
  </si>
  <si>
    <t>Bjørn Vidar</t>
  </si>
  <si>
    <t>Vangelsten</t>
  </si>
  <si>
    <t>+47 22023000</t>
  </si>
  <si>
    <t>https://ec.europa.eu/research/participants/api/contact/indexcontactproject.html?pic=999974747&amp;projectId=606799&amp;programId=10000009</t>
  </si>
  <si>
    <t>Junesch</t>
  </si>
  <si>
    <t>+49 711 685 66 331</t>
  </si>
  <si>
    <t>https://ec.europa.eu/research/participants/api/contact/indexcontactproject.html?pic=972877991&amp;projectId=606799&amp;programId=10000009</t>
  </si>
  <si>
    <t>Jarl</t>
  </si>
  <si>
    <t>Schoemaker</t>
  </si>
  <si>
    <t>+31 793222309</t>
  </si>
  <si>
    <t>+31 793222101</t>
  </si>
  <si>
    <t>https://ec.europa.eu/research/participants/api/contact/indexcontactproject.html?pic=999419422&amp;projectId=606799&amp;programId=10000009</t>
  </si>
  <si>
    <t>https://ec.europa.eu/research/participants/api/contact/indexcontactproject.html?pic=999885313&amp;projectId=606799&amp;programId=10000009</t>
  </si>
  <si>
    <t>Mccluskey</t>
  </si>
  <si>
    <t>+44 2890366567</t>
  </si>
  <si>
    <t>+44 2890366826</t>
  </si>
  <si>
    <t>https://ec.europa.eu/research/participants/api/contact/indexcontactproject.html?pic=999901706&amp;projectId=606799&amp;programId=10000009</t>
  </si>
  <si>
    <t>https://ec.europa.eu/research/participants/api/contact/indexcontactproject.html?pic=996754832&amp;projectId=606799&amp;programId=10000009</t>
  </si>
  <si>
    <t>Carnero</t>
  </si>
  <si>
    <t>UTI</t>
  </si>
  <si>
    <t>DEMASST</t>
  </si>
  <si>
    <t>https://ec.europa.eu/research/participants/api/contact/indexcontactproject.html?pic=999537568&amp;projectId=218264&amp;programId=10000009</t>
  </si>
  <si>
    <t>Urech</t>
  </si>
  <si>
    <t>https://ec.europa.eu/research/participants/api/contact/indexcontactproject.html?pic=999627875&amp;projectId=218264&amp;programId=10000009</t>
  </si>
  <si>
    <t>+46 8 555 037 47</t>
  </si>
  <si>
    <t>https://ec.europa.eu/research/participants/api/contact/indexcontactproject.html?pic=998801823&amp;projectId=218264&amp;programId=10000009</t>
  </si>
  <si>
    <t>+39-010-6552906</t>
  </si>
  <si>
    <t>https://ec.europa.eu/research/participants/api/contact/indexcontactproject.html?pic=999988909&amp;projectId=218264&amp;programId=10000009</t>
  </si>
  <si>
    <t>+31 70 374 0473</t>
  </si>
  <si>
    <t>+31 15 284 3939</t>
  </si>
  <si>
    <t>https://ec.europa.eu/research/participants/api/contact/indexcontactproject.html?pic=999980761&amp;projectId=218264&amp;programId=10000009</t>
  </si>
  <si>
    <t>Eldfrid</t>
  </si>
  <si>
    <t>https://ec.europa.eu/research/participants/api/contact/indexcontactproject.html?pic=999984059&amp;projectId=218264&amp;programId=10000009</t>
  </si>
  <si>
    <t>https://ec.europa.eu/research/participants/api/contact/indexcontactproject.html?pic=999992401&amp;projectId=218264&amp;programId=10000009</t>
  </si>
  <si>
    <t>+33-1-69-08-18-19</t>
  </si>
  <si>
    <t>TECNOLOGIA E INVESTIGACION FERROVIARIA SA</t>
  </si>
  <si>
    <t>TIFSA</t>
  </si>
  <si>
    <t>www.tifsa.es</t>
  </si>
  <si>
    <t>https://ec.europa.eu/research/participants/api/contact/indexcontactproject.html?pic=998226807&amp;projectId=218264&amp;programId=10000009</t>
  </si>
  <si>
    <t>María José</t>
  </si>
  <si>
    <t>García Prieto</t>
  </si>
  <si>
    <t>+ 34 91 343 62 45</t>
  </si>
  <si>
    <t>+ 34 91 343 62 91</t>
  </si>
  <si>
    <t>https://ec.europa.eu/research/participants/api/contact/indexcontactproject.html?pic=999789574&amp;projectId=218264&amp;programId=10000009</t>
  </si>
  <si>
    <t>Hegsvold</t>
  </si>
  <si>
    <t>https://ec.europa.eu/research/participants/api/contact/indexcontactproject.html?pic=999809265&amp;projectId=218264&amp;programId=10000009</t>
  </si>
  <si>
    <t>+33 1 77 75 80 09</t>
  </si>
  <si>
    <t>https://ec.europa.eu/research/participants/api/contact/indexcontactproject.html?pic=991011850&amp;projectId=218264&amp;programId=10000009</t>
  </si>
  <si>
    <t>Sulzer</t>
  </si>
  <si>
    <t>+33 1 73 32 21 34</t>
  </si>
  <si>
    <t>https://ec.europa.eu/research/participants/api/contact/indexcontactproject.html?pic=999498962&amp;projectId=218264&amp;programId=10000009</t>
  </si>
  <si>
    <t>https://ec.europa.eu/research/participants/api/contact/indexcontactproject.html?pic=999901706&amp;projectId=218264&amp;programId=10000009</t>
  </si>
  <si>
    <t>Ilpo Kalevi</t>
  </si>
  <si>
    <t>+358 20 722 3263</t>
  </si>
  <si>
    <t>-+358 3 316 3782</t>
  </si>
  <si>
    <t>WEL</t>
  </si>
  <si>
    <t>Amato</t>
  </si>
  <si>
    <t>Van Waard</t>
  </si>
  <si>
    <t>+33 1 45 92 66 99</t>
  </si>
  <si>
    <t>Mans</t>
  </si>
  <si>
    <t>NV NEDERLANDSE GASUNIE</t>
  </si>
  <si>
    <t>GASUNIE</t>
  </si>
  <si>
    <t>CONCOURSLAAN 17</t>
  </si>
  <si>
    <t>9727KC</t>
  </si>
  <si>
    <t>www.nvnederlandsegasunie.nl</t>
  </si>
  <si>
    <t>NL001605768B01</t>
  </si>
  <si>
    <t>Consigli</t>
  </si>
  <si>
    <t>Geerts</t>
  </si>
  <si>
    <t>Occhipinti</t>
  </si>
  <si>
    <t>SEGRID</t>
  </si>
  <si>
    <t>https://ec.europa.eu/research/participants/api/contact/indexcontactproject.html?pic=998939854&amp;projectId=607109&amp;programId=10000009</t>
  </si>
  <si>
    <t>Mota Pinto</t>
  </si>
  <si>
    <t>+351 220003723</t>
  </si>
  <si>
    <t>https://ec.europa.eu/research/participants/api/contact/indexcontactproject.html?pic=994651678&amp;projectId=607109&amp;programId=10000009</t>
  </si>
  <si>
    <t>Rambi</t>
  </si>
  <si>
    <t>https://ec.europa.eu/research/participants/api/contact/indexcontactproject.html?pic=915056194&amp;projectId=607109&amp;programId=10000009</t>
  </si>
  <si>
    <t>https://ec.europa.eu/research/participants/api/contact/indexcontactproject.html?pic=999990946&amp;projectId=607109&amp;programId=10000009</t>
  </si>
  <si>
    <t>+46 8 7908634</t>
  </si>
  <si>
    <t>+46 8 790 72 60</t>
  </si>
  <si>
    <t>https://ec.europa.eu/research/participants/api/contact/indexcontactproject.html?pic=999988909&amp;projectId=607109&amp;programId=10000009</t>
  </si>
  <si>
    <t>Reinder</t>
  </si>
  <si>
    <t>+31 651913379</t>
  </si>
  <si>
    <t>INSTITUTO CONSULTIVO PARA EL DESARROLLO SL</t>
  </si>
  <si>
    <t>INCODE</t>
  </si>
  <si>
    <t>PLAZA NUEVA 13- ESCALERA A - PLANTA 1 EDIFICIO VITALICIO MODULO 4</t>
  </si>
  <si>
    <t>www.incode.es</t>
  </si>
  <si>
    <t>https://ec.europa.eu/research/participants/api/contact/indexcontactproject.html?pic=974188461&amp;projectId=607109&amp;programId=10000009</t>
  </si>
  <si>
    <t>Valmorisco</t>
  </si>
  <si>
    <t>https://ec.europa.eu/research/participants/api/contact/indexcontactproject.html?pic=952516721&amp;projectId=607109&amp;programId=10000009</t>
  </si>
  <si>
    <t>https://ec.europa.eu/research/participants/api/contact/indexcontactproject.html?pic=986094241&amp;projectId=607109&amp;programId=10000009</t>
  </si>
  <si>
    <t>álvarez Cabanes</t>
  </si>
  <si>
    <t>https://ec.europa.eu/research/participants/api/contact/indexcontactproject.html?pic=999588202&amp;projectId=607109&amp;programId=10000009</t>
  </si>
  <si>
    <t>https://ec.europa.eu/research/participants/api/contact/indexcontactproject.html?pic=986227422&amp;projectId=607109&amp;programId=10000009</t>
  </si>
  <si>
    <t>+49 621 3817364</t>
  </si>
  <si>
    <t>https://ec.europa.eu/research/participants/api/contact/indexcontactproject.html?pic=999580539&amp;projectId=607109&amp;programId=10000009</t>
  </si>
  <si>
    <t>INGENIOUS</t>
  </si>
  <si>
    <t>CASSANDRA</t>
  </si>
  <si>
    <t>ADMINISTRACAO DOS PORTOS DE SETUBALE SESIMBRA SA</t>
  </si>
  <si>
    <t>APSS</t>
  </si>
  <si>
    <t>PRACA DA REPUBLICA</t>
  </si>
  <si>
    <t>2904-508</t>
  </si>
  <si>
    <t>www.portodesetubal.pt</t>
  </si>
  <si>
    <t>https://ec.europa.eu/research/participants/api/contact/indexcontactproject.html?pic=987391907&amp;projectId=261795&amp;programId=10000009</t>
  </si>
  <si>
    <t>Ponte</t>
  </si>
  <si>
    <t>+351 265 54 2075</t>
  </si>
  <si>
    <t>+351 265 23 0992</t>
  </si>
  <si>
    <t>BAP Logistics Ltd</t>
  </si>
  <si>
    <t>BAp Logistics Ltd</t>
  </si>
  <si>
    <t>Central Road, The Docks</t>
  </si>
  <si>
    <t>Felixstowe</t>
  </si>
  <si>
    <t>IP11 3SW</t>
  </si>
  <si>
    <t>www.bapgroup.ltd.uk</t>
  </si>
  <si>
    <t>https://ec.europa.eu/research/participants/api/contact/indexcontactproject.html?pic=996559765&amp;projectId=261795&amp;programId=10000009</t>
  </si>
  <si>
    <t>Robin David</t>
  </si>
  <si>
    <t>+44 1394 612050</t>
  </si>
  <si>
    <t>https://ec.europa.eu/research/participants/api/contact/indexcontactproject.html?pic=999924986&amp;projectId=261795&amp;programId=10000009</t>
  </si>
  <si>
    <t>https://ec.europa.eu/research/participants/api/contact/indexcontactproject.html?pic=998764381&amp;projectId=261795&amp;programId=10000009</t>
  </si>
  <si>
    <t>https://ec.europa.eu/research/participants/api/contact/indexcontactproject.html?pic=987492011&amp;projectId=261795&amp;programId=10000009</t>
  </si>
  <si>
    <t>Meerman</t>
  </si>
  <si>
    <t>+31 6 12169554</t>
  </si>
  <si>
    <t>ECT PARTICIPATIONS BV</t>
  </si>
  <si>
    <t>EUROPAWEG 875</t>
  </si>
  <si>
    <t>MAASVLAKTE ROTTERDAM</t>
  </si>
  <si>
    <t>3199 LD</t>
  </si>
  <si>
    <t>www.ect.nl</t>
  </si>
  <si>
    <t>https://ec.europa.eu/research/participants/api/contact/indexcontactproject.html?pic=987398018&amp;projectId=261795&amp;programId=10000009</t>
  </si>
  <si>
    <t>+31 181 278774</t>
  </si>
  <si>
    <t>+31 181 278538</t>
  </si>
  <si>
    <t>https://ec.europa.eu/research/participants/api/contact/indexcontactproject.html?pic=999988909&amp;projectId=261795&amp;programId=10000009</t>
  </si>
  <si>
    <t>+31 88 866 59 31</t>
  </si>
  <si>
    <t>https://ec.europa.eu/research/participants/api/contact/indexcontactproject.html?pic=997806118&amp;projectId=261795&amp;programId=10000009</t>
  </si>
  <si>
    <t>Van Der Velde</t>
  </si>
  <si>
    <t>+31 10 252 2200</t>
  </si>
  <si>
    <t>Senator fuer Wirtschaft und Haefen Bremen</t>
  </si>
  <si>
    <t>SEPL</t>
  </si>
  <si>
    <t>Zweite Schlachtpforte 3</t>
  </si>
  <si>
    <t>www.wirtschaft.bremen.de</t>
  </si>
  <si>
    <t>https://ec.europa.eu/research/participants/api/contact/indexcontactproject.html?pic=994687956&amp;projectId=261795&amp;programId=10000009</t>
  </si>
  <si>
    <t>Bartholomaeus Luethge</t>
  </si>
  <si>
    <t>+49 4213612336</t>
  </si>
  <si>
    <t>+49 421 496 2336</t>
  </si>
  <si>
    <t>KUHNE + NAGEL GMBH</t>
  </si>
  <si>
    <t>WARNECKESTRASSE 10</t>
  </si>
  <si>
    <t>www.kuehne-nagel.com</t>
  </si>
  <si>
    <t>https://ec.europa.eu/research/participants/api/contact/indexcontactproject.html?pic=998077621&amp;projectId=261795&amp;programId=10000009</t>
  </si>
  <si>
    <t>Balog</t>
  </si>
  <si>
    <t>+43 1 90690 1250</t>
  </si>
  <si>
    <t>+43 1 90690 1372</t>
  </si>
  <si>
    <t>PORTIC BARCELONA S.A</t>
  </si>
  <si>
    <t>MUELLE DE BARCELONA ED ESTE DEL WORLD TRADE CENTER PLANTA 6</t>
  </si>
  <si>
    <t>www.portic.net</t>
  </si>
  <si>
    <t>https://ec.europa.eu/research/participants/api/contact/indexcontactproject.html?pic=987692025&amp;projectId=261795&amp;programId=10000009</t>
  </si>
  <si>
    <t>https://ec.europa.eu/research/participants/api/contact/indexcontactproject.html?pic=999608960&amp;projectId=261795&amp;programId=10000009</t>
  </si>
  <si>
    <t>+34 976 077 600</t>
  </si>
  <si>
    <t>MINISTERIE VAN FINANCIEN</t>
  </si>
  <si>
    <t>NLD</t>
  </si>
  <si>
    <t>KORTE VOORHOUT 7</t>
  </si>
  <si>
    <t>S-GRAVENHAGE</t>
  </si>
  <si>
    <t>2511CW</t>
  </si>
  <si>
    <t>https://ec.europa.eu/research/participants/api/contact/indexcontactproject.html?pic=998852360&amp;projectId=261795&amp;programId=10000009</t>
  </si>
  <si>
    <t>Snaterse</t>
  </si>
  <si>
    <t>+31 302754517</t>
  </si>
  <si>
    <t>DESCARTES SYSTEMS (BELGIUM)</t>
  </si>
  <si>
    <t>DESC</t>
  </si>
  <si>
    <t>DUWIJCKSTRAAT 17</t>
  </si>
  <si>
    <t>www.Descartes.com</t>
  </si>
  <si>
    <t>https://ec.europa.eu/research/participants/api/contact/indexcontactproject.html?pic=998726357&amp;projectId=261795&amp;programId=10000009</t>
  </si>
  <si>
    <t>Karen J.E.</t>
  </si>
  <si>
    <t>Van Pelt</t>
  </si>
  <si>
    <t>+32 3 800 06 00</t>
  </si>
  <si>
    <t>+32 3 800 06 01</t>
  </si>
  <si>
    <t>https://ec.europa.eu/research/participants/api/contact/indexcontactproject.html?pic=999993856&amp;projectId=261795&amp;programId=10000009</t>
  </si>
  <si>
    <t>Seacon Venlo Expeditie B.V.</t>
  </si>
  <si>
    <t>Seacon NL</t>
  </si>
  <si>
    <t>Celsiusweg  60</t>
  </si>
  <si>
    <t>Venlo</t>
  </si>
  <si>
    <t>5928PR</t>
  </si>
  <si>
    <t>www.seaconlogistics.com</t>
  </si>
  <si>
    <t>NL008894371B01</t>
  </si>
  <si>
    <t>https://ec.europa.eu/research/participants/api/contact/indexcontactproject.html?pic=998765739&amp;projectId=261795&amp;programId=10000009</t>
  </si>
  <si>
    <t>Corné</t>
  </si>
  <si>
    <t>+31 773275505</t>
  </si>
  <si>
    <t>MINISTERIE BINNENLANDSE ZAKEN EN KONINKRIJKSRELATIES</t>
  </si>
  <si>
    <t>KLPD</t>
  </si>
  <si>
    <t>Schedeldoekshaven, 200</t>
  </si>
  <si>
    <t>2500 EA</t>
  </si>
  <si>
    <t>https://ec.europa.eu/research/participants/api/contact/indexcontactproject.html?pic=997639084&amp;projectId=261795&amp;programId=10000009</t>
  </si>
  <si>
    <t>Malenstein</t>
  </si>
  <si>
    <t>+31 318 518153</t>
  </si>
  <si>
    <t>+31 1642 56742</t>
  </si>
  <si>
    <t>DHL Management (Switzerland) Ltd</t>
  </si>
  <si>
    <t>DHL</t>
  </si>
  <si>
    <t>PETER MERIAN-STRASSE  88</t>
  </si>
  <si>
    <t>www.dhl.com</t>
  </si>
  <si>
    <t>CH2703001365</t>
  </si>
  <si>
    <t>https://ec.europa.eu/research/participants/api/contact/indexcontactproject.html?pic=998231657&amp;projectId=261795&amp;programId=10000009</t>
  </si>
  <si>
    <t>+32 35683235</t>
  </si>
  <si>
    <t>GS1 AISBL</t>
  </si>
  <si>
    <t>GS1</t>
  </si>
  <si>
    <t>BE0419640608</t>
  </si>
  <si>
    <t>https://ec.europa.eu/research/participants/api/contact/indexcontactproject.html?pic=999614780&amp;projectId=261795&amp;programId=10000009</t>
  </si>
  <si>
    <t>Shevchenko</t>
  </si>
  <si>
    <t>+32 2 788 78 58</t>
  </si>
  <si>
    <t>+32 2788 7899</t>
  </si>
  <si>
    <t>https://ec.europa.eu/research/participants/api/contact/indexcontactproject.html?pic=998803278&amp;projectId=261795&amp;programId=10000009</t>
  </si>
  <si>
    <t>+49 421 2209617</t>
  </si>
  <si>
    <t>+49 4212 209 655</t>
  </si>
  <si>
    <t>HM REVENUE AND CUSTOMS</t>
  </si>
  <si>
    <t>HMRC</t>
  </si>
  <si>
    <t>PARLIAMENT STREET 100</t>
  </si>
  <si>
    <t>SW1A 2BQ</t>
  </si>
  <si>
    <t>https://ec.europa.eu/research/participants/api/contact/indexcontactproject.html?pic=997472341&amp;projectId=261795&amp;programId=10000009</t>
  </si>
  <si>
    <t>Thurlow</t>
  </si>
  <si>
    <t>+44 1702 366816</t>
  </si>
  <si>
    <t>+44 7785223954</t>
  </si>
  <si>
    <t>https://ec.europa.eu/research/participants/api/contact/indexcontactproject.html?pic=999839335&amp;projectId=261795&amp;programId=10000009</t>
  </si>
  <si>
    <t>+31 10 408 2375</t>
  </si>
  <si>
    <t>+31 10 408 9010</t>
  </si>
  <si>
    <t>dbh Logistics IT AG</t>
  </si>
  <si>
    <t>DBH</t>
  </si>
  <si>
    <t>Martinistrasse 47-49</t>
  </si>
  <si>
    <t>www.dbh.de</t>
  </si>
  <si>
    <t>DE114406938</t>
  </si>
  <si>
    <t>https://ec.europa.eu/research/participants/api/contact/indexcontactproject.html?pic=990695921&amp;projectId=261795&amp;programId=10000009</t>
  </si>
  <si>
    <t>+49 421 30902 41</t>
  </si>
  <si>
    <t>+49 421 30902 57</t>
  </si>
  <si>
    <t>https://ec.europa.eu/research/participants/api/contact/indexcontactproject.html?pic=999702371&amp;projectId=261795&amp;programId=10000009</t>
  </si>
  <si>
    <t>+30 210 6876482</t>
  </si>
  <si>
    <t>+30 210 6859166</t>
  </si>
  <si>
    <t>https://ec.europa.eu/research/participants/api/contact/indexcontactproject.html?pic=999977366&amp;projectId=261795&amp;programId=10000009</t>
  </si>
  <si>
    <t>+31 15 27 84811</t>
  </si>
  <si>
    <t>NORTH-SOUTH CONSULTANTS EXCHANGE LLC</t>
  </si>
  <si>
    <t>NSCE</t>
  </si>
  <si>
    <t>YEHIA IBRAHIM STREET 27 EL ZAMALEK</t>
  </si>
  <si>
    <t>http://www.nsce-inter.com/</t>
  </si>
  <si>
    <t>https://ec.europa.eu/research/participants/api/contact/indexcontactproject.html?pic=998147558&amp;projectId=261795&amp;programId=10000009</t>
  </si>
  <si>
    <t>Zohra</t>
  </si>
  <si>
    <t>Merabet</t>
  </si>
  <si>
    <t>+202 27351045</t>
  </si>
  <si>
    <t>HECTOS</t>
  </si>
  <si>
    <t>https://ec.europa.eu/research/participants/api/contact/indexcontactproject.html?pic=999627875&amp;projectId=606861&amp;programId=10000009</t>
  </si>
  <si>
    <t>Elfving</t>
  </si>
  <si>
    <t>+46 8 55503981</t>
  </si>
  <si>
    <t>https://ec.europa.eu/research/participants/api/contact/indexcontactproject.html?pic=999766294&amp;projectId=606861&amp;programId=10000009</t>
  </si>
  <si>
    <t>https://ec.europa.eu/research/participants/api/contact/indexcontactproject.html?pic=999920330&amp;projectId=606861&amp;programId=10000009</t>
  </si>
  <si>
    <t>+44 20 8943 6672</t>
  </si>
  <si>
    <t>https://ec.europa.eu/research/participants/api/contact/indexcontactproject.html?pic=999988909&amp;projectId=606861&amp;programId=10000009</t>
  </si>
  <si>
    <t>Koolloos</t>
  </si>
  <si>
    <t>+31 88 866 4681</t>
  </si>
  <si>
    <t>https://ec.europa.eu/research/participants/api/contact/indexcontactproject.html?pic=999984059&amp;projectId=606861&amp;programId=10000009</t>
  </si>
  <si>
    <t>https://ec.europa.eu/research/participants/api/contact/indexcontactproject.html?pic=999548917&amp;projectId=606861&amp;programId=10000009</t>
  </si>
  <si>
    <t>+49 30 260142691</t>
  </si>
  <si>
    <t>https://ec.europa.eu/research/participants/api/contact/indexcontactproject.html?pic=999976784&amp;projectId=606861&amp;programId=10000009</t>
  </si>
  <si>
    <t>+44 2476574458</t>
  </si>
  <si>
    <t>ICONAL TECHNOLOGY LTD</t>
  </si>
  <si>
    <t>COWLEY ROAD ST JOHNS INNOVATION</t>
  </si>
  <si>
    <t>www.iconal.com</t>
  </si>
  <si>
    <t>https://ec.europa.eu/research/participants/api/contact/indexcontactproject.html?pic=972305109&amp;projectId=606861&amp;programId=10000009</t>
  </si>
  <si>
    <t>+44 7768258965</t>
  </si>
  <si>
    <t>Station Road</t>
  </si>
  <si>
    <t>VOX-Pol</t>
  </si>
  <si>
    <t>https://ec.europa.eu/research/participants/api/contact/indexcontactproject.html?pic=999892588&amp;projectId=312827&amp;programId=10000009</t>
  </si>
  <si>
    <t>Mcinerney</t>
  </si>
  <si>
    <t>+353 1 700 6477</t>
  </si>
  <si>
    <t>https://ec.europa.eu/research/participants/api/contact/indexcontactproject.html?pic=999988909&amp;projectId=312827&amp;programId=10000009</t>
  </si>
  <si>
    <t>Van Der Stap</t>
  </si>
  <si>
    <t>+318886 64049</t>
  </si>
  <si>
    <t>+31 7037 40640</t>
  </si>
  <si>
    <t>https://ec.europa.eu/research/participants/api/contact/indexcontactproject.html?pic=999480338&amp;projectId=312827&amp;programId=10000009</t>
  </si>
  <si>
    <t>INDRAPRASTHA INSTITUTE OF INFORMATION TECHNOLOGY DEHLI</t>
  </si>
  <si>
    <t>IIITD</t>
  </si>
  <si>
    <t>NSIT CAMPUS LIBRARY BUILDING 3RD</t>
  </si>
  <si>
    <t>http://www.iiitd.ac.in/</t>
  </si>
  <si>
    <t>https://ec.europa.eu/research/participants/api/contact/indexcontactproject.html?pic=952928777&amp;projectId=312827&amp;programId=10000009</t>
  </si>
  <si>
    <t>Ponnurangam</t>
  </si>
  <si>
    <t>Kumaraguru</t>
  </si>
  <si>
    <t>+91 11 2690 4780</t>
  </si>
  <si>
    <t>https://ec.europa.eu/research/participants/api/contact/indexcontactproject.html?pic=999984350&amp;projectId=312827&amp;programId=10000009</t>
  </si>
  <si>
    <t>https://ec.europa.eu/research/participants/api/contact/indexcontactproject.html?pic=888898146&amp;projectId=312827&amp;programId=10000009</t>
  </si>
  <si>
    <t>INSTITUT FUR FRIEDENSFORSCHUNG UND SICHERHEITSPOLITIK AN DER UNIVERSITAT HAMBURG</t>
  </si>
  <si>
    <t>IFSH</t>
  </si>
  <si>
    <t>BEIM SCHLUMP 83</t>
  </si>
  <si>
    <t>www.ifsh.de</t>
  </si>
  <si>
    <t>https://ec.europa.eu/research/participants/api/contact/indexcontactproject.html?pic=998229911&amp;projectId=312827&amp;programId=10000009</t>
  </si>
  <si>
    <t>Pisoiu</t>
  </si>
  <si>
    <t>https://ec.europa.eu/research/participants/api/contact/indexcontactproject.html?pic=999985708&amp;projectId=312827&amp;programId=10000009</t>
  </si>
  <si>
    <t>https://ec.europa.eu/research/participants/api/contact/indexcontactproject.html?pic=999981052&amp;projectId=312827&amp;programId=10000009</t>
  </si>
  <si>
    <t>PRISMS</t>
  </si>
  <si>
    <t>https://ec.europa.eu/research/participants/api/contact/indexcontactproject.html?pic=962474450&amp;projectId=285399&amp;programId=10000009</t>
  </si>
  <si>
    <t>https://ec.europa.eu/research/participants/api/contact/indexcontactproject.html?pic=999416706&amp;projectId=285399&amp;programId=10000009</t>
  </si>
  <si>
    <t>+31 45 4006069</t>
  </si>
  <si>
    <t>+31 43 3466259</t>
  </si>
  <si>
    <t>Market &amp; Opinion Research International Limited</t>
  </si>
  <si>
    <t>Ipsos</t>
  </si>
  <si>
    <t>Borough Road 79-81</t>
  </si>
  <si>
    <t>SE1 1FY</t>
  </si>
  <si>
    <t>https://ec.europa.eu/research/participants/api/contact/indexcontactproject.html?pic=998293543&amp;projectId=285399&amp;programId=10000009</t>
  </si>
  <si>
    <t>Skinner</t>
  </si>
  <si>
    <t>https://ec.europa.eu/research/participants/api/contact/indexcontactproject.html?pic=999988909&amp;projectId=285399&amp;programId=10000009</t>
  </si>
  <si>
    <t>https://ec.europa.eu/research/participants/api/contact/indexcontactproject.html?pic=999705281&amp;projectId=285399&amp;programId=10000009</t>
  </si>
  <si>
    <t>https://ec.europa.eu/research/participants/api/contact/indexcontactproject.html?pic=999984059&amp;projectId=285399&amp;programId=10000009</t>
  </si>
  <si>
    <t>https://ec.europa.eu/research/participants/api/contact/indexcontactproject.html?pic=999902094&amp;projectId=285399&amp;programId=10000009</t>
  </si>
  <si>
    <t>https://ec.europa.eu/research/participants/api/contact/indexcontactproject.html?pic=923930724&amp;projectId=285399&amp;programId=10000009</t>
  </si>
  <si>
    <t>+44 207 5593550</t>
  </si>
  <si>
    <t>https://ec.europa.eu/research/participants/api/contact/indexcontactproject.html?pic=999974941&amp;projectId=285399&amp;programId=10000009</t>
  </si>
  <si>
    <t>EXPEDIA</t>
  </si>
  <si>
    <t>https://ec.europa.eu/research/participants/api/contact/indexcontactproject.html?pic=999627875&amp;projectId=604987&amp;programId=10000009</t>
  </si>
  <si>
    <t>Liselott</t>
  </si>
  <si>
    <t>Jons</t>
  </si>
  <si>
    <t>+46 855503625</t>
  </si>
  <si>
    <t>KCEM AB</t>
  </si>
  <si>
    <t>KCEM</t>
  </si>
  <si>
    <t>Gammelbackavagen 6</t>
  </si>
  <si>
    <t>Karlskoga</t>
  </si>
  <si>
    <t>www.kcem.se</t>
  </si>
  <si>
    <t>https://ec.europa.eu/research/participants/api/contact/indexcontactproject.html?pic=997929502&amp;projectId=604987&amp;programId=10000009</t>
  </si>
  <si>
    <t>+4673 6682975</t>
  </si>
  <si>
    <t>https://ec.europa.eu/research/participants/api/contact/indexcontactproject.html?pic=999988909&amp;projectId=604987&amp;programId=10000009</t>
  </si>
  <si>
    <t>+31 888 66 1452</t>
  </si>
  <si>
    <t>+31 888 66 6942</t>
  </si>
  <si>
    <t>https://ec.europa.eu/research/participants/api/contact/indexcontactproject.html?pic=999984059&amp;projectId=604987&amp;programId=10000009</t>
  </si>
  <si>
    <t>https://ec.europa.eu/research/participants/api/contact/indexcontactproject.html?pic=999992401&amp;projectId=604987&amp;programId=10000009</t>
  </si>
  <si>
    <t>Poullain</t>
  </si>
  <si>
    <t>+33 2 47 34 49 03</t>
  </si>
  <si>
    <t>BRODARSKI INSTITUT DOO*BI</t>
  </si>
  <si>
    <t>AVENIJA VECESLAVA HOLJEVCA 20</t>
  </si>
  <si>
    <t>www.hrbi.hr</t>
  </si>
  <si>
    <t>https://ec.europa.eu/research/participants/api/contact/indexcontactproject.html?pic=999426988&amp;projectId=604987&amp;programId=10000009</t>
  </si>
  <si>
    <t>Matečić Mušanić</t>
  </si>
  <si>
    <t>+385 91 528 79 05</t>
  </si>
  <si>
    <t>+385 1 650 43 60</t>
  </si>
  <si>
    <t>ANGUS CHEMIE GMBH</t>
  </si>
  <si>
    <t>ANGUS</t>
  </si>
  <si>
    <t>ZEPPELINSTRASSE 30</t>
  </si>
  <si>
    <t>IBBENBUREN</t>
  </si>
  <si>
    <t>https://ec.europa.eu/research/participants/api/contact/indexcontactproject.html?pic=952239980&amp;projectId=604987&amp;programId=10000009</t>
  </si>
  <si>
    <t>Remke</t>
  </si>
  <si>
    <t>https://ec.europa.eu/research/participants/api/contact/indexcontactproject.html?pic=997900887&amp;projectId=604987&amp;programId=10000009</t>
  </si>
  <si>
    <t>Loebke</t>
  </si>
  <si>
    <t>+49 30536126629</t>
  </si>
  <si>
    <t>+49 611 5545429</t>
  </si>
  <si>
    <t>https://ec.europa.eu/research/participants/api/contact/indexcontactproject.html?pic=997591263&amp;projectId=604987&amp;programId=10000009</t>
  </si>
  <si>
    <t>Brytan</t>
  </si>
  <si>
    <t>+48 22 6816105</t>
  </si>
  <si>
    <t>+48 22 6108459</t>
  </si>
  <si>
    <t>Yara International ASA</t>
  </si>
  <si>
    <t>Drammensveien 131</t>
  </si>
  <si>
    <t>www.yara.com</t>
  </si>
  <si>
    <t>NO986228608MVA</t>
  </si>
  <si>
    <t>https://ec.europa.eu/research/participants/api/contact/indexcontactproject.html?pic=997905543&amp;projectId=604987&amp;programId=10000009</t>
  </si>
  <si>
    <t>Erik Christopher</t>
  </si>
  <si>
    <t>+47 95774136</t>
  </si>
  <si>
    <t>+47 24158213</t>
  </si>
  <si>
    <t>ESBIT-COMPAGNIE GMBH</t>
  </si>
  <si>
    <t>Esbit</t>
  </si>
  <si>
    <t>MARLOWRING 21</t>
  </si>
  <si>
    <t>www.esbit.de</t>
  </si>
  <si>
    <t>https://ec.europa.eu/research/participants/api/contact/indexcontactproject.html?pic=959146477&amp;projectId=604987&amp;programId=10000009</t>
  </si>
  <si>
    <t>+49 4085310641</t>
  </si>
  <si>
    <t>https://ec.europa.eu/research/participants/api/contact/indexcontactproject.html?pic=992894038&amp;projectId=604987&amp;programId=10000009</t>
  </si>
  <si>
    <t>+358 405151390</t>
  </si>
  <si>
    <t>ZEIST</t>
  </si>
  <si>
    <t>OPENBAAR LICHAAM GEZAMENLIJKE BRANDWEER</t>
  </si>
  <si>
    <t>Gezamenlijke Brandweer</t>
  </si>
  <si>
    <t>Laan van Nieuw Blankenburg   10</t>
  </si>
  <si>
    <t>Rozenburg</t>
  </si>
  <si>
    <t>3181 DA</t>
  </si>
  <si>
    <t>NL806661136B01</t>
  </si>
  <si>
    <t>https://ec.europa.eu/research/participants/api/contact/indexcontactproject.html?pic=999627875&amp;projectId=261381&amp;programId=10000009</t>
  </si>
  <si>
    <t>Klett</t>
  </si>
  <si>
    <t>https://ec.europa.eu/research/participants/api/contact/indexcontactproject.html?pic=999766294&amp;projectId=261381&amp;programId=10000009</t>
  </si>
  <si>
    <t>https://ec.europa.eu/research/participants/api/contact/indexcontactproject.html?pic=998896107&amp;projectId=261381&amp;programId=10000009</t>
  </si>
  <si>
    <t>+46 8 6640672</t>
  </si>
  <si>
    <t>INSTITUT NATIONAL DE POLICE SCIENTIFIQUE</t>
  </si>
  <si>
    <t>INPS</t>
  </si>
  <si>
    <t>AVENUE FRANKLIN ROOSEVELT  31</t>
  </si>
  <si>
    <t>http://www.inps.interieur.gouv.fr/</t>
  </si>
  <si>
    <t>FR09130000466</t>
  </si>
  <si>
    <t>https://ec.europa.eu/research/participants/api/contact/indexcontactproject.html?pic=989352083&amp;projectId=261381&amp;programId=10000009</t>
  </si>
  <si>
    <t>Dupuch</t>
  </si>
  <si>
    <t>+33 472 868 470</t>
  </si>
  <si>
    <t>+33 472 868 690</t>
  </si>
  <si>
    <t>https://ec.europa.eu/research/participants/api/contact/indexcontactproject.html?pic=999988909&amp;projectId=261381&amp;programId=10000009</t>
  </si>
  <si>
    <t>Van Der Jagt</t>
  </si>
  <si>
    <t>https://ec.europa.eu/research/participants/api/contact/indexcontactproject.html?pic=999984059&amp;projectId=261381&amp;programId=10000009</t>
  </si>
  <si>
    <t>CASCADE TECHNOLOGIES LIMITED</t>
  </si>
  <si>
    <t>CASTLE BUSINESS PARK GLENDEVON HOUSE</t>
  </si>
  <si>
    <t>FK9 4TZ</t>
  </si>
  <si>
    <t>http://www.cascade-technologies.com/</t>
  </si>
  <si>
    <t>GB808764403</t>
  </si>
  <si>
    <t>https://ec.europa.eu/research/participants/api/contact/indexcontactproject.html?pic=989341607&amp;projectId=261381&amp;programId=10000009</t>
  </si>
  <si>
    <t>https://ec.europa.eu/research/participants/api/contact/indexcontactproject.html?pic=999659303&amp;projectId=261381&amp;programId=10000009</t>
  </si>
  <si>
    <t>81 451</t>
  </si>
  <si>
    <t>S2 GRUPO DE INNOVACION EN PROCESOS ORGANIZATIVOS SL</t>
  </si>
  <si>
    <t>S2 GRUPO</t>
  </si>
  <si>
    <t>CALLE RAMIRO DE MAEZTU 7 bajo</t>
  </si>
  <si>
    <t>www.s2grupo.es</t>
  </si>
  <si>
    <t>ESB96863444</t>
  </si>
  <si>
    <t>PREVAIL</t>
  </si>
  <si>
    <t>https://ec.europa.eu/research/participants/api/contact/indexcontactproject.html?pic=999627875&amp;projectId=241858&amp;programId=10000009</t>
  </si>
  <si>
    <t>Kölhed</t>
  </si>
  <si>
    <t>+46 8 55504197</t>
  </si>
  <si>
    <t>+46 8 55503949</t>
  </si>
  <si>
    <t>https://ec.europa.eu/research/participants/api/contact/indexcontactproject.html?pic=997929502&amp;projectId=241858&amp;programId=10000009</t>
  </si>
  <si>
    <t>Inscentinel ltd</t>
  </si>
  <si>
    <t>INSC</t>
  </si>
  <si>
    <t>Rothamsted Research</t>
  </si>
  <si>
    <t>Harpenden</t>
  </si>
  <si>
    <t>AL5 2JQ</t>
  </si>
  <si>
    <t>https://ec.europa.eu/research/participants/api/contact/indexcontactproject.html?pic=997783129&amp;projectId=241858&amp;programId=10000009</t>
  </si>
  <si>
    <t>+44 1582 763 133</t>
  </si>
  <si>
    <t>+44 1582 467 907</t>
  </si>
  <si>
    <t>https://ec.europa.eu/research/participants/api/contact/indexcontactproject.html?pic=999988909&amp;projectId=241858&amp;programId=10000009</t>
  </si>
  <si>
    <t>Wilmy H.</t>
  </si>
  <si>
    <t>Schipper – Van Dijk</t>
  </si>
  <si>
    <t>+31 88 86 63 925</t>
  </si>
  <si>
    <t>https://ec.europa.eu/research/participants/api/contact/indexcontactproject.html?pic=999992401&amp;projectId=241858&amp;programId=10000009</t>
  </si>
  <si>
    <t>+33 2 47344935</t>
  </si>
  <si>
    <t>https://ec.europa.eu/research/participants/api/contact/indexcontactproject.html?pic=998682028&amp;projectId=241858&amp;programId=10000009</t>
  </si>
  <si>
    <t>https://ec.europa.eu/research/participants/api/contact/indexcontactproject.html?pic=997591263&amp;projectId=241858&amp;programId=10000009</t>
  </si>
  <si>
    <t>+48 22 681 61 05</t>
  </si>
  <si>
    <t>+48 22 610 84 59</t>
  </si>
  <si>
    <t>https://ec.europa.eu/research/participants/api/contact/indexcontactproject.html?pic=998371046&amp;projectId=241858&amp;programId=10000009</t>
  </si>
  <si>
    <t>Domingues Dos Santos</t>
  </si>
  <si>
    <t>+33 4 72 39 88 18</t>
  </si>
  <si>
    <t>https://ec.europa.eu/research/participants/api/contact/indexcontactproject.html?pic=997905543&amp;projectId=241858&amp;programId=10000009</t>
  </si>
  <si>
    <t>https://ec.europa.eu/research/participants/api/contact/indexcontactproject.html?pic=999907720&amp;projectId=241858&amp;programId=10000009</t>
  </si>
  <si>
    <t>SPOLECZNA AKADEMIA NAUK</t>
  </si>
  <si>
    <t>UL. SIENKIEWICZA 9</t>
  </si>
  <si>
    <t>90 113</t>
  </si>
  <si>
    <t>http://www.swspiz.pl/</t>
  </si>
  <si>
    <t>PL7251056220</t>
  </si>
  <si>
    <t>Mille</t>
  </si>
  <si>
    <t>https://ec.europa.eu/research/participants/api/contact/indexcontactproject.html?pic=956830408&amp;projectId=607697&amp;programId=10000009</t>
  </si>
  <si>
    <t>+31 88 6365323</t>
  </si>
  <si>
    <t>https://ec.europa.eu/research/participants/api/contact/indexcontactproject.html?pic=999478010&amp;projectId=607697&amp;programId=10000009</t>
  </si>
  <si>
    <t>Rytkönen</t>
  </si>
  <si>
    <t>+358 401801447</t>
  </si>
  <si>
    <t>+358 954902478</t>
  </si>
  <si>
    <t>https://ec.europa.eu/research/participants/api/contact/indexcontactproject.html?pic=999988909&amp;projectId=607697&amp;programId=10000009</t>
  </si>
  <si>
    <t>+31 888663204</t>
  </si>
  <si>
    <t>https://ec.europa.eu/research/participants/api/contact/indexcontactproject.html?pic=999738649&amp;projectId=607697&amp;programId=10000009</t>
  </si>
  <si>
    <t>+33 144492104</t>
  </si>
  <si>
    <t>https://ec.europa.eu/research/participants/api/contact/indexcontactproject.html?pic=932760440&amp;projectId=607697&amp;programId=10000009</t>
  </si>
  <si>
    <t>Hakkarainen</t>
  </si>
  <si>
    <t>+358 207224828</t>
  </si>
  <si>
    <t>+358 207227007</t>
  </si>
  <si>
    <t>https://ec.europa.eu/research/participants/api/contact/indexcontactproject.html?pic=999984059&amp;projectId=607697&amp;programId=10000009</t>
  </si>
  <si>
    <t>https://ec.europa.eu/research/participants/api/contact/indexcontactproject.html?pic=999992401&amp;projectId=607697&amp;programId=10000009</t>
  </si>
  <si>
    <t>Sérafin</t>
  </si>
  <si>
    <t>+33 5 65 10 54 46</t>
  </si>
  <si>
    <t>COMPAGNIE EUROPEENNE D'INTELLIGENCE STRATEGIQUE</t>
  </si>
  <si>
    <t>BOULEVARD DU REGENT 35</t>
  </si>
  <si>
    <t>www.ceis.eu</t>
  </si>
  <si>
    <t>BE0887690550</t>
  </si>
  <si>
    <t>https://ec.europa.eu/research/participants/api/contact/indexcontactproject.html?pic=955086348&amp;projectId=607697&amp;programId=10000009</t>
  </si>
  <si>
    <t>Dyèvre</t>
  </si>
  <si>
    <t>+32 26467043</t>
  </si>
  <si>
    <t>+32 26467022</t>
  </si>
  <si>
    <t>https://ec.europa.eu/research/participants/api/contact/indexcontactproject.html?pic=999480241&amp;projectId=607697&amp;programId=10000009</t>
  </si>
  <si>
    <t>Burghardt</t>
  </si>
  <si>
    <t>+31 655345067</t>
  </si>
  <si>
    <t>+31 152517801</t>
  </si>
  <si>
    <t>https://ec.europa.eu/research/participants/api/contact/indexcontactproject.html?pic=999969509&amp;projectId=607697&amp;programId=10000009</t>
  </si>
  <si>
    <t>+48 616226985</t>
  </si>
  <si>
    <t>https://ec.europa.eu/research/participants/api/contact/indexcontactproject.html?pic=999751938&amp;projectId=607697&amp;programId=10000009</t>
  </si>
  <si>
    <t>+33 169415688</t>
  </si>
  <si>
    <t>https://ec.europa.eu/research/participants/api/contact/indexcontactproject.html?pic=999901706&amp;projectId=607697&amp;programId=10000009</t>
  </si>
  <si>
    <t>Hostikka</t>
  </si>
  <si>
    <t>+358 207224839</t>
  </si>
  <si>
    <t>Valli</t>
  </si>
  <si>
    <t>LAVRIO</t>
  </si>
  <si>
    <t>SEF</t>
  </si>
  <si>
    <t>Gale</t>
  </si>
  <si>
    <t>ASSOCIATION MEDICALE EUROPEENNE</t>
  </si>
  <si>
    <t>AVENUE DES VOLONTAIRES 19</t>
  </si>
  <si>
    <t>http://www.emanet.org</t>
  </si>
  <si>
    <t>BE11111</t>
  </si>
  <si>
    <t>+44 208 9779304</t>
  </si>
  <si>
    <t>BORGO SANTO SPIRITO 3</t>
  </si>
  <si>
    <t>Daumas</t>
  </si>
  <si>
    <t>D-BOX</t>
  </si>
  <si>
    <t>https://ec.europa.eu/research/participants/api/contact/indexcontactproject.html?pic=999627875&amp;projectId=284996&amp;programId=10000009</t>
  </si>
  <si>
    <t>https://ec.europa.eu/research/participants/api/contact/indexcontactproject.html?pic=983224302&amp;projectId=284996&amp;programId=10000009</t>
  </si>
  <si>
    <t>https://ec.europa.eu/research/participants/api/contact/indexcontactproject.html?pic=999988909&amp;projectId=284996&amp;programId=10000009</t>
  </si>
  <si>
    <t>+31 88 8661068</t>
  </si>
  <si>
    <t>https://ec.europa.eu/research/participants/api/contact/indexcontactproject.html?pic=951262220&amp;projectId=284996&amp;programId=10000009</t>
  </si>
  <si>
    <t>+39 010 6093344</t>
  </si>
  <si>
    <t>https://ec.europa.eu/research/participants/api/contact/indexcontactproject.html?pic=999930515&amp;projectId=284996&amp;programId=10000009</t>
  </si>
  <si>
    <t>https://ec.europa.eu/research/participants/api/contact/indexcontactproject.html?pic=932760440&amp;projectId=284996&amp;programId=10000009</t>
  </si>
  <si>
    <t>https://ec.europa.eu/research/participants/api/contact/indexcontactproject.html?pic=999939051&amp;projectId=284996&amp;programId=10000009</t>
  </si>
  <si>
    <t>Catucci</t>
  </si>
  <si>
    <t>+3906 4099 9906</t>
  </si>
  <si>
    <t>https://ec.europa.eu/research/participants/api/contact/indexcontactproject.html?pic=999984059&amp;projectId=284996&amp;programId=10000009</t>
  </si>
  <si>
    <t>https://ec.europa.eu/research/participants/api/contact/indexcontactproject.html?pic=999949721&amp;projectId=284996&amp;programId=10000009</t>
  </si>
  <si>
    <t>D'urso</t>
  </si>
  <si>
    <t>DYNASAFE BACTEC LIMITED</t>
  </si>
  <si>
    <t>BACTEC</t>
  </si>
  <si>
    <t>9 WATERSIDE COURT GALLEO BOULEVARD CROSSWAYS BUSINESS PARK</t>
  </si>
  <si>
    <t>DARTFORD KENT</t>
  </si>
  <si>
    <t>DA2 6NX</t>
  </si>
  <si>
    <t>www.bactec.com</t>
  </si>
  <si>
    <t>https://ec.europa.eu/research/participants/api/contact/indexcontactproject.html?pic=971256442&amp;projectId=284996&amp;programId=10000009</t>
  </si>
  <si>
    <t>https://ec.europa.eu/research/participants/api/contact/indexcontactproject.html?pic=991678046&amp;projectId=284996&amp;programId=10000009</t>
  </si>
  <si>
    <t>Lozzi</t>
  </si>
  <si>
    <t>https://ec.europa.eu/research/participants/api/contact/indexcontactproject.html?pic=999585971&amp;projectId=284996&amp;programId=10000009</t>
  </si>
  <si>
    <t>Paratico</t>
  </si>
  <si>
    <t>+39 06 72640565</t>
  </si>
  <si>
    <t>https://ec.europa.eu/research/participants/api/contact/indexcontactproject.html?pic=999950691&amp;projectId=284996&amp;programId=10000009</t>
  </si>
  <si>
    <t>https://ec.europa.eu/research/participants/api/contact/indexcontactproject.html?pic=999809265&amp;projectId=284996&amp;programId=10000009</t>
  </si>
  <si>
    <t>https://ec.europa.eu/research/participants/api/contact/indexcontactproject.html?pic=997961512&amp;projectId=284996&amp;programId=10000009</t>
  </si>
  <si>
    <t>INSTYTUT TECHNOLOGII BEZPIECZENSTWA MORATEX</t>
  </si>
  <si>
    <t>MORATEX</t>
  </si>
  <si>
    <t>UL. MARII SKLODOWSKIEJ-CURIE 3</t>
  </si>
  <si>
    <t>90 505</t>
  </si>
  <si>
    <t>www.moratex.eu</t>
  </si>
  <si>
    <t>PL7240000210</t>
  </si>
  <si>
    <t>https://ec.europa.eu/research/participants/api/contact/indexcontactproject.html?pic=972674485&amp;projectId=284996&amp;programId=10000009</t>
  </si>
  <si>
    <t>Cecylia</t>
  </si>
  <si>
    <t>Kazanek</t>
  </si>
  <si>
    <t>+48 42 637 37 10</t>
  </si>
  <si>
    <t>+48 42 636 92 26</t>
  </si>
  <si>
    <t>https://ec.europa.eu/research/participants/api/contact/indexcontactproject.html?pic=998627417&amp;projectId=284996&amp;programId=10000009</t>
  </si>
  <si>
    <t>TERRA SPATIUM AE PROIONTON KAI YPIRESION GEOPLIROFORIKIS KAI DIASTIMATOS</t>
  </si>
  <si>
    <t>TERRASPATIUM</t>
  </si>
  <si>
    <t>IOANNOU METAXA 90</t>
  </si>
  <si>
    <t>194 00</t>
  </si>
  <si>
    <t>EL095471169</t>
  </si>
  <si>
    <t>https://ec.europa.eu/research/participants/api/contact/indexcontactproject.html?pic=990744033&amp;projectId=284996&amp;programId=10000009</t>
  </si>
  <si>
    <t>+30 210 6748540</t>
  </si>
  <si>
    <t>+30 210 6753780</t>
  </si>
  <si>
    <t>https://ec.europa.eu/research/participants/api/contact/indexcontactproject.html?pic=999985514&amp;projectId=284996&amp;programId=10000009</t>
  </si>
  <si>
    <t>https://ec.europa.eu/research/participants/api/contact/indexcontactproject.html?pic=999649603&amp;projectId=284996&amp;programId=10000009</t>
  </si>
  <si>
    <t>Pascazio</t>
  </si>
  <si>
    <t>+39 0815476712</t>
  </si>
  <si>
    <t>+39 081 5476777</t>
  </si>
  <si>
    <t>https://ec.europa.eu/research/participants/api/contact/indexcontactproject.html?pic=999985223&amp;projectId=284996&amp;programId=10000009</t>
  </si>
  <si>
    <t>https://ec.europa.eu/research/participants/api/contact/indexcontactproject.html?pic=999901706&amp;projectId=284996&amp;programId=10000009</t>
  </si>
  <si>
    <t>https://ec.europa.eu/research/participants/api/contact/indexcontactproject.html?pic=999977366&amp;projectId=284996&amp;programId=10000009</t>
  </si>
  <si>
    <t>Quinta Oy</t>
  </si>
  <si>
    <t>+32 38000601</t>
  </si>
  <si>
    <t>Knoors</t>
  </si>
  <si>
    <t>SERVICE PUBLIC FEDERAL FINANCES</t>
  </si>
  <si>
    <t>Vermeire</t>
  </si>
  <si>
    <t>BERCHEM</t>
  </si>
  <si>
    <t>EULER</t>
  </si>
  <si>
    <t>https://ec.europa.eu/research/participants/api/contact/indexcontactproject.html?pic=999647372&amp;projectId=218133&amp;programId=10000009</t>
  </si>
  <si>
    <t>Romppainen</t>
  </si>
  <si>
    <t>https://ec.europa.eu/research/participants/api/contact/indexcontactproject.html?pic=999762996&amp;projectId=218133&amp;programId=10000009</t>
  </si>
  <si>
    <t>Signorini</t>
  </si>
  <si>
    <t>+39 010 6147463</t>
  </si>
  <si>
    <t>https://ec.europa.eu/research/participants/api/contact/indexcontactproject.html?pic=999959615&amp;projectId=218133&amp;programId=10000009</t>
  </si>
  <si>
    <t>Ehlersson</t>
  </si>
  <si>
    <t>+46 31 7390304</t>
  </si>
  <si>
    <t>+46 31 7390301</t>
  </si>
  <si>
    <t>https://ec.europa.eu/research/participants/api/contact/indexcontactproject.html?pic=999989491&amp;projectId=218133&amp;programId=10000009</t>
  </si>
  <si>
    <t>https://ec.europa.eu/research/participants/api/contact/indexcontactproject.html?pic=999844670&amp;projectId=218133&amp;programId=10000009</t>
  </si>
  <si>
    <t>https://ec.europa.eu/research/participants/api/contact/indexcontactproject.html?pic=999988909&amp;projectId=218133&amp;programId=10000009</t>
  </si>
  <si>
    <t>+31 703 740 355</t>
  </si>
  <si>
    <t>+31 703 740 654</t>
  </si>
  <si>
    <t>https://ec.europa.eu/research/participants/api/contact/indexcontactproject.html?pic=999939051&amp;projectId=218133&amp;programId=10000009</t>
  </si>
  <si>
    <t>+39 0640793579</t>
  </si>
  <si>
    <t>https://ec.europa.eu/research/participants/api/contact/indexcontactproject.html?pic=999971934&amp;projectId=218133&amp;programId=10000009</t>
  </si>
  <si>
    <t>https://ec.europa.eu/research/participants/api/contact/indexcontactproject.html?pic=999981149&amp;projectId=218133&amp;programId=10000009</t>
  </si>
  <si>
    <t>+32 16 288613</t>
  </si>
  <si>
    <t>https://ec.europa.eu/research/participants/api/contact/indexcontactproject.html?pic=999949721&amp;projectId=218133&amp;programId=10000009</t>
  </si>
  <si>
    <t>https://ec.europa.eu/research/participants/api/contact/indexcontactproject.html?pic=999904228&amp;projectId=218133&amp;programId=10000009</t>
  </si>
  <si>
    <t>https://ec.europa.eu/research/participants/api/contact/indexcontactproject.html?pic=999862712&amp;projectId=218133&amp;programId=10000009</t>
  </si>
  <si>
    <t>https://ec.europa.eu/research/participants/api/contact/indexcontactproject.html?pic=999617205&amp;projectId=218133&amp;programId=10000009</t>
  </si>
  <si>
    <t>https://ec.europa.eu/research/participants/api/contact/indexcontactproject.html?pic=999959130&amp;projectId=218133&amp;programId=10000009</t>
  </si>
  <si>
    <t>Raùl</t>
  </si>
  <si>
    <t>Dopico Lopez</t>
  </si>
  <si>
    <t>https://ec.europa.eu/research/participants/api/contact/indexcontactproject.html?pic=999956705&amp;projectId=218133&amp;programId=10000009</t>
  </si>
  <si>
    <t>https://ec.europa.eu/research/participants/api/contact/indexcontactproject.html?pic=999949430&amp;projectId=218133&amp;programId=10000009</t>
  </si>
  <si>
    <t>Leschhorn</t>
  </si>
  <si>
    <t>+49 89 4129 13655</t>
  </si>
  <si>
    <t>+49 89 4129 63655</t>
  </si>
  <si>
    <t>PRISMTECH LIMITED</t>
  </si>
  <si>
    <t>PRISMTECH HOUSE 5TH AVENUE BUSINESS PARK, TEAM VALLEY</t>
  </si>
  <si>
    <t>GATESHEAD</t>
  </si>
  <si>
    <t>NE11 0NG</t>
  </si>
  <si>
    <t>https://ec.europa.eu/research/participants/api/contact/indexcontactproject.html?pic=999437367&amp;projectId=218133&amp;programId=10000009</t>
  </si>
  <si>
    <t>+44 191 4979926</t>
  </si>
  <si>
    <t>+44 191 4979901</t>
  </si>
  <si>
    <t>https://ec.europa.eu/research/participants/api/contact/indexcontactproject.html?pic=999530778&amp;projectId=218133&amp;programId=10000009</t>
  </si>
  <si>
    <t>Biles</t>
  </si>
  <si>
    <t>+44 2392 705173</t>
  </si>
  <si>
    <t>+44 2392 708279</t>
  </si>
  <si>
    <t>https://ec.europa.eu/research/participants/api/contact/indexcontactproject.html?pic=999992304&amp;projectId=218133&amp;programId=10000009</t>
  </si>
  <si>
    <t>https://ec.europa.eu/research/participants/api/contact/indexcontactproject.html?pic=999627875&amp;projectId=261728&amp;programId=10000009</t>
  </si>
  <si>
    <t>+46 90 106700</t>
  </si>
  <si>
    <t>SODERSJUKHUSET AB</t>
  </si>
  <si>
    <t>SJUKHUSBACKEN 10</t>
  </si>
  <si>
    <t>118 83</t>
  </si>
  <si>
    <t>http://www.webbhotell.sll.se/prehospitala/English/</t>
  </si>
  <si>
    <t>https://ec.europa.eu/research/participants/api/contact/indexcontactproject.html?pic=987604046&amp;projectId=261728&amp;programId=10000009</t>
  </si>
  <si>
    <t>Nerf</t>
  </si>
  <si>
    <t>https://ec.europa.eu/research/participants/api/contact/indexcontactproject.html?pic=983224302&amp;projectId=261728&amp;programId=10000009</t>
  </si>
  <si>
    <t>+48 22 496 62 13</t>
  </si>
  <si>
    <t>+48 22 840 3131</t>
  </si>
  <si>
    <t>https://ec.europa.eu/research/participants/api/contact/indexcontactproject.html?pic=999612258&amp;projectId=261728&amp;programId=10000009</t>
  </si>
  <si>
    <t>https://ec.europa.eu/research/participants/api/contact/indexcontactproject.html?pic=999579860&amp;projectId=261728&amp;programId=10000009</t>
  </si>
  <si>
    <t>https://ec.europa.eu/research/participants/api/contact/indexcontactproject.html?pic=999988909&amp;projectId=261728&amp;programId=10000009</t>
  </si>
  <si>
    <t>Bastings</t>
  </si>
  <si>
    <t>+31 888663877</t>
  </si>
  <si>
    <t>https://ec.europa.eu/research/participants/api/contact/indexcontactproject.html?pic=951262220&amp;projectId=261728&amp;programId=10000009</t>
  </si>
  <si>
    <t>+39 06 4150 5729</t>
  </si>
  <si>
    <t>+39 06 4150 5740</t>
  </si>
  <si>
    <t>PROMETECH BV</t>
  </si>
  <si>
    <t>PROMETECH</t>
  </si>
  <si>
    <t>CHURCHILLLAAN 11, UNIT 17.07</t>
  </si>
  <si>
    <t>3527 GV</t>
  </si>
  <si>
    <t>NL821486196B01</t>
  </si>
  <si>
    <t>https://ec.europa.eu/research/participants/api/contact/indexcontactproject.html?pic=987726072&amp;projectId=261728&amp;programId=10000009</t>
  </si>
  <si>
    <t>Wijnalda</t>
  </si>
  <si>
    <t>IB Consultancy BV</t>
  </si>
  <si>
    <t>Binckhorstlaan 36 suite M417</t>
  </si>
  <si>
    <t>2516BE</t>
  </si>
  <si>
    <t>http://www.ibconsultancy.eu</t>
  </si>
  <si>
    <t>https://ec.europa.eu/research/participants/api/contact/indexcontactproject.html?pic=992823907&amp;projectId=261728&amp;programId=10000009</t>
  </si>
  <si>
    <t>Bonsen</t>
  </si>
  <si>
    <t>https://ec.europa.eu/research/participants/api/contact/indexcontactproject.html?pic=999949721&amp;projectId=261728&amp;programId=10000009</t>
  </si>
  <si>
    <t>+39 06 5027 2612</t>
  </si>
  <si>
    <t>https://ec.europa.eu/research/participants/api/contact/indexcontactproject.html?pic=999453178&amp;projectId=261728&amp;programId=10000009</t>
  </si>
  <si>
    <t>https://ec.europa.eu/research/participants/api/contact/indexcontactproject.html?pic=999980664&amp;projectId=261728&amp;programId=10000009</t>
  </si>
  <si>
    <t>https://ec.europa.eu/research/participants/api/contact/indexcontactproject.html?pic=999475682&amp;projectId=261728&amp;programId=10000009</t>
  </si>
  <si>
    <t>+48 22 56 17 541</t>
  </si>
  <si>
    <t>+48 22 56 17 747</t>
  </si>
  <si>
    <t>https://ec.europa.eu/research/participants/api/contact/indexcontactproject.html?pic=999556289&amp;projectId=261728&amp;programId=10000009</t>
  </si>
  <si>
    <t>Bjoerndal</t>
  </si>
  <si>
    <t>https://ec.europa.eu/research/participants/api/contact/indexcontactproject.html?pic=986454887&amp;projectId=261728&amp;programId=10000009</t>
  </si>
  <si>
    <t>+44 1980612917</t>
  </si>
  <si>
    <t>https://ec.europa.eu/research/participants/api/contact/indexcontactproject.html?pic=999950691&amp;projectId=261728&amp;programId=10000009</t>
  </si>
  <si>
    <t>Gulascsi</t>
  </si>
  <si>
    <t>+32 2 550 0979</t>
  </si>
  <si>
    <t>+32 2 550 0819</t>
  </si>
  <si>
    <t>https://ec.europa.eu/research/participants/api/contact/indexcontactproject.html?pic=999881821&amp;projectId=261728&amp;programId=10000009</t>
  </si>
  <si>
    <t>https://ec.europa.eu/research/participants/api/contact/indexcontactproject.html?pic=999789574&amp;projectId=261728&amp;programId=10000009</t>
  </si>
  <si>
    <t>Gran</t>
  </si>
  <si>
    <t>https://ec.europa.eu/research/participants/api/contact/indexcontactproject.html?pic=999809265&amp;projectId=261728&amp;programId=10000009</t>
  </si>
  <si>
    <t>https://ec.europa.eu/research/participants/api/contact/indexcontactproject.html?pic=999956705&amp;projectId=261728&amp;programId=10000009</t>
  </si>
  <si>
    <t>+33 2 3263 4152</t>
  </si>
  <si>
    <t>+33 1 61385419</t>
  </si>
  <si>
    <t>https://ec.europa.eu/research/participants/api/contact/indexcontactproject.html?pic=999978239&amp;projectId=261728&amp;programId=10000009</t>
  </si>
  <si>
    <t>https://ec.europa.eu/research/participants/api/contact/indexcontactproject.html?pic=997961512&amp;projectId=261728&amp;programId=10000009</t>
  </si>
  <si>
    <t>+44 1233 770 687</t>
  </si>
  <si>
    <t>HCFDC SERVICES SARL</t>
  </si>
  <si>
    <t>HCFDC Services</t>
  </si>
  <si>
    <t>RUE GALILEE 59</t>
  </si>
  <si>
    <t>www.hcfdc.org</t>
  </si>
  <si>
    <t>https://ec.europa.eu/research/participants/api/contact/indexcontactproject.html?pic=952043167&amp;projectId=261728&amp;programId=10000009</t>
  </si>
  <si>
    <t>Merlot</t>
  </si>
  <si>
    <t>+33 149529428</t>
  </si>
  <si>
    <t>https://ec.europa.eu/research/participants/api/contact/indexcontactproject.html?pic=997581854&amp;projectId=261728&amp;programId=10000009</t>
  </si>
  <si>
    <t>https://ec.europa.eu/research/participants/api/contact/indexcontactproject.html?pic=998203527&amp;projectId=261728&amp;programId=10000009</t>
  </si>
  <si>
    <t>Anick</t>
  </si>
  <si>
    <t>Van De Craats</t>
  </si>
  <si>
    <t>+316 48588 558</t>
  </si>
  <si>
    <t>+31 70 888 6 550</t>
  </si>
  <si>
    <t>https://ec.europa.eu/research/participants/api/contact/indexcontactproject.html?pic=999981052&amp;projectId=261728&amp;programId=10000009</t>
  </si>
  <si>
    <t>COPRA</t>
  </si>
  <si>
    <t>https://ec.europa.eu/research/participants/api/contact/indexcontactproject.html?pic=999766294&amp;projectId=261651&amp;programId=10000009</t>
  </si>
  <si>
    <t>https://ec.europa.eu/research/participants/api/contact/indexcontactproject.html?pic=999963010&amp;projectId=261651&amp;programId=10000009</t>
  </si>
  <si>
    <t>https://ec.europa.eu/research/participants/api/contact/indexcontactproject.html?pic=999988909&amp;projectId=261651&amp;programId=10000009</t>
  </si>
  <si>
    <t>Gert-Jan</t>
  </si>
  <si>
    <t>+31 15 276 3367</t>
  </si>
  <si>
    <t>+31 70 374 0642</t>
  </si>
  <si>
    <t>https://ec.europa.eu/research/participants/api/contact/indexcontactproject.html?pic=999984059&amp;projectId=261651&amp;programId=10000009</t>
  </si>
  <si>
    <t>https://ec.europa.eu/research/participants/api/contact/indexcontactproject.html?pic=999992401&amp;projectId=261651&amp;programId=10000009</t>
  </si>
  <si>
    <t>+33 5 65 10 64 32</t>
  </si>
  <si>
    <t>https://ec.europa.eu/research/participants/api/contact/indexcontactproject.html?pic=998215943&amp;projectId=261651&amp;programId=10000009</t>
  </si>
  <si>
    <t>Jose Hugo Antonio</t>
  </si>
  <si>
    <t>Ganet Senoko</t>
  </si>
  <si>
    <t>+32 2777 0255</t>
  </si>
  <si>
    <t>FRAPORT AG FRANKFURT AIRPORT SERVICES WORLDWIDE</t>
  </si>
  <si>
    <t>FLUGHAFEN</t>
  </si>
  <si>
    <t>www.fraport.de</t>
  </si>
  <si>
    <t>https://ec.europa.eu/research/participants/api/contact/indexcontactproject.html?pic=983036413&amp;projectId=261651&amp;programId=10000009</t>
  </si>
  <si>
    <t>Zwirner</t>
  </si>
  <si>
    <t>+49 69 690 60036</t>
  </si>
  <si>
    <t>+49 69 495 60036</t>
  </si>
  <si>
    <t>https://ec.europa.eu/research/participants/api/contact/indexcontactproject.html?pic=997594658&amp;projectId=261651&amp;programId=10000009</t>
  </si>
  <si>
    <t>Swagerman</t>
  </si>
  <si>
    <t>+3120 6491560</t>
  </si>
  <si>
    <t>+3120 6488062</t>
  </si>
  <si>
    <t>https://ec.europa.eu/research/participants/api/contact/indexcontactproject.html?pic=999930321&amp;projectId=261651&amp;programId=10000009</t>
  </si>
  <si>
    <t>+49 611 9412 550</t>
  </si>
  <si>
    <t>https://ec.europa.eu/research/participants/api/contact/indexcontactproject.html?pic=999604886&amp;projectId=261651&amp;programId=10000009</t>
  </si>
  <si>
    <t>+49 611 7102 1386</t>
  </si>
  <si>
    <t>+49 611 7102 101386</t>
  </si>
  <si>
    <t>https://ec.europa.eu/research/participants/api/contact/indexcontactproject.html?pic=999923240&amp;projectId=261651&amp;programId=10000009</t>
  </si>
  <si>
    <t>MINISTRY OF DEFENSE</t>
  </si>
  <si>
    <t>NLMOD</t>
  </si>
  <si>
    <t>Plein  4</t>
  </si>
  <si>
    <t>2511CR</t>
  </si>
  <si>
    <t>https://ec.europa.eu/research/participants/api/contact/indexcontactproject.html?pic=959680462&amp;projectId=285533&amp;programId=10000009</t>
  </si>
  <si>
    <t>Roosjen</t>
  </si>
  <si>
    <t>+31 020 5202701</t>
  </si>
  <si>
    <t>https://ec.europa.eu/research/participants/api/contact/indexcontactproject.html?pic=999766294&amp;projectId=285533&amp;programId=10000009</t>
  </si>
  <si>
    <t>https://ec.europa.eu/research/participants/api/contact/indexcontactproject.html?pic=996131607&amp;projectId=285533&amp;programId=10000009</t>
  </si>
  <si>
    <t>https://ec.europa.eu/research/participants/api/contact/indexcontactproject.html?pic=999845446&amp;projectId=285533&amp;programId=10000009</t>
  </si>
  <si>
    <t>https://ec.europa.eu/research/participants/api/contact/indexcontactproject.html?pic=999988909&amp;projectId=285533&amp;programId=10000009</t>
  </si>
  <si>
    <t>+31 88 8667766</t>
  </si>
  <si>
    <t>+31 88 8667382</t>
  </si>
  <si>
    <t>https://ec.europa.eu/research/participants/api/contact/indexcontactproject.html?pic=999984059&amp;projectId=285533&amp;programId=10000009</t>
  </si>
  <si>
    <t>https://ec.europa.eu/research/participants/api/contact/indexcontactproject.html?pic=999483539&amp;projectId=285533&amp;programId=10000009</t>
  </si>
  <si>
    <t>https://ec.europa.eu/research/participants/api/contact/indexcontactproject.html?pic=999814309&amp;projectId=285533&amp;programId=10000009</t>
  </si>
  <si>
    <t>Boelsma</t>
  </si>
  <si>
    <t>https://ec.europa.eu/research/participants/api/contact/indexcontactproject.html?pic=999969509&amp;projectId=285533&amp;programId=10000009</t>
  </si>
  <si>
    <t>https://ec.europa.eu/research/participants/api/contact/indexcontactproject.html?pic=999864846&amp;projectId=285533&amp;programId=10000009</t>
  </si>
  <si>
    <t>https://ec.europa.eu/research/participants/api/contact/indexcontactproject.html?pic=999947878&amp;projectId=285533&amp;programId=10000009</t>
  </si>
  <si>
    <t>Mica</t>
  </si>
  <si>
    <t>+44 1223353329</t>
  </si>
  <si>
    <t>CIPRNET</t>
  </si>
  <si>
    <t>https://ec.europa.eu/research/participants/api/contact/indexcontactproject.html?pic=998804636&amp;projectId=312450&amp;programId=10000009</t>
  </si>
  <si>
    <t>José R.</t>
  </si>
  <si>
    <t>+604 822 2364</t>
  </si>
  <si>
    <t>+604 822 5949</t>
  </si>
  <si>
    <t>https://ec.europa.eu/research/participants/api/contact/indexcontactproject.html?pic=999988909&amp;projectId=312450&amp;programId=10000009</t>
  </si>
  <si>
    <t>+31 8886 63988</t>
  </si>
  <si>
    <t>https://ec.europa.eu/research/participants/api/contact/indexcontactproject.html?pic=998969924&amp;projectId=312450&amp;programId=10000009</t>
  </si>
  <si>
    <t>https://ec.europa.eu/research/participants/api/contact/indexcontactproject.html?pic=999738649&amp;projectId=312450&amp;programId=10000009</t>
  </si>
  <si>
    <t>https://ec.europa.eu/research/participants/api/contact/indexcontactproject.html?pic=999440665&amp;projectId=312450&amp;programId=10000009</t>
  </si>
  <si>
    <t>+39 06 22541 9146</t>
  </si>
  <si>
    <t>+39 06 22541 9456</t>
  </si>
  <si>
    <t>https://ec.europa.eu/research/participants/api/contact/indexcontactproject.html?pic=999984059&amp;projectId=312450&amp;programId=10000009</t>
  </si>
  <si>
    <t>https://ec.europa.eu/research/participants/api/contact/indexcontactproject.html?pic=999992401&amp;projectId=312450&amp;programId=10000009</t>
  </si>
  <si>
    <t>Cluzeau</t>
  </si>
  <si>
    <t>+33 1 69 26 76 90</t>
  </si>
  <si>
    <t>https://ec.europa.eu/research/participants/api/contact/indexcontactproject.html?pic=999988521&amp;projectId=312450&amp;programId=10000009</t>
  </si>
  <si>
    <t>https://ec.europa.eu/research/participants/api/contact/indexcontactproject.html?pic=999520302&amp;projectId=312450&amp;programId=10000009</t>
  </si>
  <si>
    <t>Zijderveld</t>
  </si>
  <si>
    <t>+31 88 3358259</t>
  </si>
  <si>
    <t>https://ec.europa.eu/research/participants/api/contact/indexcontactproject.html?pic=999843506&amp;projectId=312450&amp;programId=10000009</t>
  </si>
  <si>
    <t>Choraś</t>
  </si>
  <si>
    <t>+48 600 820 317</t>
  </si>
  <si>
    <t>https://ec.europa.eu/research/participants/api/contact/indexcontactproject.html?pic=999835843&amp;projectId=312450&amp;programId=10000009</t>
  </si>
  <si>
    <t>Kyriakides</t>
  </si>
  <si>
    <t>https://ec.europa.eu/research/participants/api/contact/indexcontactproject.html?pic=999992304&amp;projectId=312450&amp;programId=10000009</t>
  </si>
  <si>
    <t>COOPERATIEVE BLOEMENVEILING FLORAHOLLAND U.A.</t>
  </si>
  <si>
    <t>Legmeerdijk 313</t>
  </si>
  <si>
    <t>1431GB</t>
  </si>
  <si>
    <t>JE</t>
  </si>
  <si>
    <t>SIEC BADAWCZA LUKASIEWICZ INSTYTUTLOGISTYKI I MAGAZYNOWANIA</t>
  </si>
  <si>
    <t>ILIM</t>
  </si>
  <si>
    <t>UL ESTKOWSKIEGO  6</t>
  </si>
  <si>
    <t>61-755</t>
  </si>
  <si>
    <t>www.ilim.poznan.pl</t>
  </si>
  <si>
    <t>PL7770020410</t>
  </si>
  <si>
    <t>Wuyts</t>
  </si>
  <si>
    <t>LOGIT SYSTEMS BVBA</t>
  </si>
  <si>
    <t>LOGIT</t>
  </si>
  <si>
    <t>CIPALSTRAAT 3</t>
  </si>
  <si>
    <t>Geel</t>
  </si>
  <si>
    <t>www.logit-systems.com</t>
  </si>
  <si>
    <t>Koning Albert II-laan  33</t>
  </si>
  <si>
    <t>ELASSTIC</t>
  </si>
  <si>
    <t>NORTH BY NORTHWEST ARCHITECTES SARL</t>
  </si>
  <si>
    <t>NXN</t>
  </si>
  <si>
    <t>RUE D AVRON 42</t>
  </si>
  <si>
    <t>www.nxnw.fr</t>
  </si>
  <si>
    <t>https://ec.europa.eu/research/participants/api/contact/indexcontactproject.html?pic=958152421&amp;projectId=312632&amp;programId=10000009</t>
  </si>
  <si>
    <t>https://ec.europa.eu/research/participants/api/contact/indexcontactproject.html?pic=983764301&amp;projectId=312632&amp;programId=10000009</t>
  </si>
  <si>
    <t>Müllers</t>
  </si>
  <si>
    <t>https://ec.europa.eu/research/participants/api/contact/indexcontactproject.html?pic=999988909&amp;projectId=312632&amp;programId=10000009</t>
  </si>
  <si>
    <t>Van Doormaal</t>
  </si>
  <si>
    <t>https://ec.europa.eu/research/participants/api/contact/indexcontactproject.html?pic=974188461&amp;projectId=312632&amp;programId=10000009</t>
  </si>
  <si>
    <t>Pichardo</t>
  </si>
  <si>
    <t>https://ec.europa.eu/research/participants/api/contact/indexcontactproject.html?pic=999984059&amp;projectId=312632&amp;programId=10000009</t>
  </si>
  <si>
    <t>https://ec.europa.eu/research/participants/api/contact/indexcontactproject.html?pic=999734963&amp;projectId=312632&amp;programId=10000009</t>
  </si>
  <si>
    <t>ARCADIS NEDERLAND BV</t>
  </si>
  <si>
    <t>Arcadis</t>
  </si>
  <si>
    <t>PIET MONDRIAANLAAN  26</t>
  </si>
  <si>
    <t>3812 GV</t>
  </si>
  <si>
    <t>www.arcadis.nl</t>
  </si>
  <si>
    <t>NL001830041B01</t>
  </si>
  <si>
    <t>https://ec.europa.eu/research/participants/api/contact/indexcontactproject.html?pic=997420349&amp;projectId=312632&amp;programId=10000009</t>
  </si>
  <si>
    <t>Marjolijn</t>
  </si>
  <si>
    <t>Versteegden</t>
  </si>
  <si>
    <t>+31 334772070</t>
  </si>
  <si>
    <t>+31 334772004</t>
  </si>
  <si>
    <t>JOUBERT MARC ERICH</t>
  </si>
  <si>
    <t>JA</t>
  </si>
  <si>
    <t>KEILEWEG 8</t>
  </si>
  <si>
    <t>3029 BS</t>
  </si>
  <si>
    <t>www.joubertarchitecture.com</t>
  </si>
  <si>
    <t>https://ec.europa.eu/research/participants/api/contact/indexcontactproject.html?pic=952493926&amp;projectId=312632&amp;programId=10000009</t>
  </si>
  <si>
    <t>+31 10 4131011</t>
  </si>
  <si>
    <t>https://ec.europa.eu/research/participants/api/contact/indexcontactproject.html?pic=999987260&amp;projectId=312632&amp;programId=10000009</t>
  </si>
  <si>
    <t>XP-DITE</t>
  </si>
  <si>
    <t>SHANNON AIRPORT AUTHORITY LTD</t>
  </si>
  <si>
    <t>SAA</t>
  </si>
  <si>
    <t>Shannon Co Clare</t>
  </si>
  <si>
    <t>www.shannonairport.ie</t>
  </si>
  <si>
    <t>https://ec.europa.eu/research/participants/api/contact/indexcontactproject.html?pic=929475923&amp;projectId=285311&amp;programId=10000009</t>
  </si>
  <si>
    <t>https://ec.europa.eu/research/participants/api/contact/indexcontactproject.html?pic=999627875&amp;projectId=285311&amp;programId=10000009</t>
  </si>
  <si>
    <t>+46 8 55503939</t>
  </si>
  <si>
    <t>+46 8 55504143</t>
  </si>
  <si>
    <t>https://ec.europa.eu/research/participants/api/contact/indexcontactproject.html?pic=999766294&amp;projectId=285311&amp;programId=10000009</t>
  </si>
  <si>
    <t>https://ec.europa.eu/research/participants/api/contact/indexcontactproject.html?pic=999541545&amp;projectId=285311&amp;programId=10000009</t>
  </si>
  <si>
    <t>SCARABEE SYSTEMS &amp; TECHNOLOGY BV</t>
  </si>
  <si>
    <t>HARINGVLIET 100</t>
  </si>
  <si>
    <t>3011 TH</t>
  </si>
  <si>
    <t>www.scarabee.com</t>
  </si>
  <si>
    <t>https://ec.europa.eu/research/participants/api/contact/indexcontactproject.html?pic=919667768&amp;projectId=285311&amp;programId=10000009</t>
  </si>
  <si>
    <t>+31 10 213 1800</t>
  </si>
  <si>
    <t>https://ec.europa.eu/research/participants/api/contact/indexcontactproject.html?pic=999988909&amp;projectId=285311&amp;programId=10000009</t>
  </si>
  <si>
    <t>+31 8886 63898</t>
  </si>
  <si>
    <t>https://ec.europa.eu/research/participants/api/contact/indexcontactproject.html?pic=972272032&amp;projectId=285311&amp;programId=10000009</t>
  </si>
  <si>
    <t>+34 918830457</t>
  </si>
  <si>
    <t>https://ec.europa.eu/research/participants/api/contact/indexcontactproject.html?pic=986453723&amp;projectId=285311&amp;programId=10000009</t>
  </si>
  <si>
    <t>De Couëssin</t>
  </si>
  <si>
    <t>https://ec.europa.eu/research/participants/api/contact/indexcontactproject.html?pic=999984059&amp;projectId=285311&amp;programId=10000009</t>
  </si>
  <si>
    <t>THE MANCHESTER AIRPORT GROUP PLC</t>
  </si>
  <si>
    <t>Olympic House</t>
  </si>
  <si>
    <t>M90 1qx</t>
  </si>
  <si>
    <t>www.manchesterairport.co.uk</t>
  </si>
  <si>
    <t>https://ec.europa.eu/research/participants/api/contact/indexcontactproject.html?pic=954604452&amp;projectId=285311&amp;programId=10000009</t>
  </si>
  <si>
    <t>Pendlebury</t>
  </si>
  <si>
    <t>https://ec.europa.eu/research/participants/api/contact/indexcontactproject.html?pic=999841760&amp;projectId=285311&amp;programId=10000009</t>
  </si>
  <si>
    <t>+49 761 203 97726</t>
  </si>
  <si>
    <t>https://ec.europa.eu/research/participants/api/contact/indexcontactproject.html?pic=989341607&amp;projectId=285311&amp;programId=10000009</t>
  </si>
  <si>
    <t>+44 1786447721</t>
  </si>
  <si>
    <t>https://ec.europa.eu/research/participants/api/contact/indexcontactproject.html?pic=999930321&amp;projectId=285311&amp;programId=10000009</t>
  </si>
  <si>
    <t>APSS SOFTWARE &amp; SERVICES AG</t>
  </si>
  <si>
    <t>CASRA</t>
  </si>
  <si>
    <t>THURGAUERSTRASSE 39</t>
  </si>
  <si>
    <t>www.casra.ch</t>
  </si>
  <si>
    <t>CHE114398175MWST</t>
  </si>
  <si>
    <t>https://ec.europa.eu/research/participants/api/contact/indexcontactproject.html?pic=957084354&amp;projectId=285311&amp;programId=10000009</t>
  </si>
  <si>
    <t>https://ec.europa.eu/research/participants/api/contact/indexcontactproject.html?pic=972305109&amp;projectId=285311&amp;programId=10000009</t>
  </si>
  <si>
    <t>Michael Charles</t>
  </si>
  <si>
    <t>+44 1223 313508</t>
  </si>
  <si>
    <t>https://ec.europa.eu/research/participants/api/contact/indexcontactproject.html?pic=999931388&amp;projectId=285311&amp;programId=10000009</t>
  </si>
  <si>
    <t>+31 6 53733152</t>
  </si>
  <si>
    <t>https://ec.europa.eu/research/participants/api/contact/indexcontactproject.html?pic=999627875&amp;projectId=261658&amp;programId=10000009</t>
  </si>
  <si>
    <t>Waern</t>
  </si>
  <si>
    <t>https://ec.europa.eu/research/participants/api/contact/indexcontactproject.html?pic=999766294&amp;projectId=261658&amp;programId=10000009</t>
  </si>
  <si>
    <t>PRO DOMO SAS</t>
  </si>
  <si>
    <t>PRODOMO</t>
  </si>
  <si>
    <t>BD RICHARD LENOIR 73</t>
  </si>
  <si>
    <t>www.prodomo.fr</t>
  </si>
  <si>
    <t>https://ec.europa.eu/research/participants/api/contact/indexcontactproject.html?pic=968684002&amp;projectId=261658&amp;programId=10000009</t>
  </si>
  <si>
    <t>Dorel</t>
  </si>
  <si>
    <t>https://ec.europa.eu/research/participants/api/contact/indexcontactproject.html?pic=999984156&amp;projectId=261658&amp;programId=10000009</t>
  </si>
  <si>
    <t>+44 118 3786060</t>
  </si>
  <si>
    <t>https://ec.europa.eu/research/participants/api/contact/indexcontactproject.html?pic=999988909&amp;projectId=261658&amp;programId=10000009</t>
  </si>
  <si>
    <t>+31 8886 64049</t>
  </si>
  <si>
    <t>+31 8886 66575</t>
  </si>
  <si>
    <t>https://ec.europa.eu/research/participants/api/contact/indexcontactproject.html?pic=999954668&amp;projectId=261658&amp;programId=10000009</t>
  </si>
  <si>
    <t>+33 1 58 11 97 28</t>
  </si>
  <si>
    <t>+33 1 58 11 41 87</t>
  </si>
  <si>
    <t>https://ec.europa.eu/research/participants/api/contact/indexcontactproject.html?pic=999969509&amp;projectId=261658&amp;programId=10000009</t>
  </si>
  <si>
    <t>Renk</t>
  </si>
  <si>
    <t>https://ec.europa.eu/research/participants/api/contact/indexcontactproject.html?pic=999617108&amp;projectId=261658&amp;programId=10000009</t>
  </si>
  <si>
    <t>+44 208 6144244</t>
  </si>
  <si>
    <t>VIRTUOSO</t>
  </si>
  <si>
    <t>https://ec.europa.eu/research/participants/api/contact/indexcontactproject.html?pic=997511626&amp;projectId=242352&amp;programId=10000009</t>
  </si>
  <si>
    <t>Aniola</t>
  </si>
  <si>
    <t>+431 580 95 621</t>
  </si>
  <si>
    <t>+431 580 95 580</t>
  </si>
  <si>
    <t>https://ec.europa.eu/research/participants/api/contact/indexcontactproject.html?pic=999541545&amp;projectId=242352&amp;programId=10000009</t>
  </si>
  <si>
    <t>Newstin a.s.</t>
  </si>
  <si>
    <t>Narodni 27</t>
  </si>
  <si>
    <t>www.newstin.com</t>
  </si>
  <si>
    <t>https://ec.europa.eu/research/participants/api/contact/indexcontactproject.html?pic=997591554&amp;projectId=242352&amp;programId=10000009</t>
  </si>
  <si>
    <t>https://ec.europa.eu/research/participants/api/contact/indexcontactproject.html?pic=998556607&amp;projectId=242352&amp;programId=10000009</t>
  </si>
  <si>
    <t>Hosken</t>
  </si>
  <si>
    <t>https://ec.europa.eu/research/participants/api/contact/indexcontactproject.html?pic=999988909&amp;projectId=242352&amp;programId=10000009</t>
  </si>
  <si>
    <t>https://ec.europa.eu/research/participants/api/contact/indexcontactproject.html?pic=997592621&amp;projectId=242352&amp;programId=10000009</t>
  </si>
  <si>
    <t>https://ec.europa.eu/research/participants/api/contact/indexcontactproject.html?pic=999971934&amp;projectId=242352&amp;programId=10000009</t>
  </si>
  <si>
    <t>https://ec.europa.eu/research/participants/api/contact/indexcontactproject.html?pic=999992401&amp;projectId=242352&amp;programId=10000009</t>
  </si>
  <si>
    <t>Géraud</t>
  </si>
  <si>
    <t>Canet</t>
  </si>
  <si>
    <t>+33 1 69 08 01 51</t>
  </si>
  <si>
    <t>https://ec.europa.eu/research/participants/api/contact/indexcontactproject.html?pic=997538592&amp;projectId=242352&amp;programId=10000009</t>
  </si>
  <si>
    <t>+33 1 39 30 62 44</t>
  </si>
  <si>
    <t>+33 1 39 30 62 45</t>
  </si>
  <si>
    <t>https://ec.europa.eu/research/participants/api/contact/indexcontactproject.html?pic=999993856&amp;projectId=242352&amp;programId=10000009</t>
  </si>
  <si>
    <t>https://ec.europa.eu/research/participants/api/contact/indexcontactproject.html?pic=997512693&amp;projectId=242352&amp;programId=10000009</t>
  </si>
  <si>
    <t>Delahousse</t>
  </si>
  <si>
    <t>+33 1 44 92 35 03</t>
  </si>
  <si>
    <t>+33 1 44 92 59 02</t>
  </si>
  <si>
    <t>https://ec.europa.eu/research/participants/api/contact/indexcontactproject.html?pic=999956705&amp;projectId=242352&amp;programId=10000009</t>
  </si>
  <si>
    <t>Gardin</t>
  </si>
  <si>
    <t>+33 1 61 38 84 70</t>
  </si>
  <si>
    <t>+33 1 61 38 57 18</t>
  </si>
  <si>
    <t>https://ec.europa.eu/research/participants/api/contact/indexcontactproject.html?pic=999979015&amp;projectId=242352&amp;programId=10000009</t>
  </si>
  <si>
    <t>+41 (0)44 634 53 50</t>
  </si>
  <si>
    <t>+41 (0)44 634 53 51</t>
  </si>
  <si>
    <t>https://ec.europa.eu/research/participants/api/contact/indexcontactproject.html?pic=999899475&amp;projectId=242352&amp;programId=10000009</t>
  </si>
  <si>
    <t>Cuijpers</t>
  </si>
  <si>
    <t>+31 13 466 81 43</t>
  </si>
  <si>
    <t>+31 13 466 37 50</t>
  </si>
  <si>
    <t>https://ec.europa.eu/research/participants/api/contact/indexcontactproject.html?pic=997785651&amp;projectId=242352&amp;programId=10000009</t>
  </si>
  <si>
    <t>https://ec.europa.eu/research/participants/api/contact/indexcontactproject.html?pic=999751938&amp;projectId=242352&amp;programId=10000009</t>
  </si>
  <si>
    <t>https://ec.europa.eu/research/participants/api/contact/indexcontactproject.html?pic=968554022&amp;projectId=242352&amp;programId=10000009</t>
  </si>
  <si>
    <t>Knape</t>
  </si>
  <si>
    <t>+353 1 840 8430</t>
  </si>
  <si>
    <t>https://ec.europa.eu/research/participants/api/contact/indexcontactproject.html?pic=999840887&amp;projectId=242352&amp;programId=10000009</t>
  </si>
  <si>
    <t>https://ec.europa.eu/research/participants/api/contact/indexcontactproject.html?pic=999904034&amp;projectId=242352&amp;programId=10000009</t>
  </si>
  <si>
    <t>+45 7545 3643</t>
  </si>
  <si>
    <t>SUEZ</t>
  </si>
  <si>
    <t>STOWARZYSZENIE CENTRUM ROZWIAZAN SYSTEMOWYCH</t>
  </si>
  <si>
    <t>Stowarzyszenie CRS</t>
  </si>
  <si>
    <t>ULICA STEFANA JARACZA 80B LOK 10</t>
  </si>
  <si>
    <t>50 305</t>
  </si>
  <si>
    <t>www.crs.org.pl</t>
  </si>
  <si>
    <t>PL8982065122</t>
  </si>
  <si>
    <t>Liszka</t>
  </si>
  <si>
    <t>+46 8 5550 4050</t>
  </si>
  <si>
    <t>ADABTS</t>
  </si>
  <si>
    <t>https://ec.europa.eu/research/participants/api/contact/indexcontactproject.html?pic=999627875&amp;projectId=218197&amp;programId=10000009</t>
  </si>
  <si>
    <t>https://ec.europa.eu/research/participants/api/contact/indexcontactproject.html?pic=999988909&amp;projectId=218197&amp;programId=10000009</t>
  </si>
  <si>
    <t>+31 346 356 415</t>
  </si>
  <si>
    <t>https://ec.europa.eu/research/participants/api/contact/indexcontactproject.html?pic=999980761&amp;projectId=218197&amp;programId=10000009</t>
  </si>
  <si>
    <t>+47 22067883</t>
  </si>
  <si>
    <t>Detec AS</t>
  </si>
  <si>
    <t>Detec</t>
  </si>
  <si>
    <t>Sandakerveien 24C, Building A4 24C</t>
  </si>
  <si>
    <t>N-0412</t>
  </si>
  <si>
    <t>www.detec.no</t>
  </si>
  <si>
    <t>https://ec.europa.eu/research/participants/api/contact/indexcontactproject.html?pic=998096633&amp;projectId=218197&amp;programId=10000009</t>
  </si>
  <si>
    <t>Knut Harald</t>
  </si>
  <si>
    <t>Helgesen</t>
  </si>
  <si>
    <t>+47 23 23 22 81</t>
  </si>
  <si>
    <t>+47 22 35 22 77</t>
  </si>
  <si>
    <t>https://ec.europa.eu/research/participants/api/contact/indexcontactproject.html?pic=997989448&amp;projectId=218197&amp;programId=10000009</t>
  </si>
  <si>
    <t>+44 117 302 8069</t>
  </si>
  <si>
    <t>+44 117 302 8097</t>
  </si>
  <si>
    <t>MINISTRY OF INTERIOR</t>
  </si>
  <si>
    <t>MoI Bulgaria</t>
  </si>
  <si>
    <t>29, SHESTI SEPTEMVRI STR.</t>
  </si>
  <si>
    <t>https://ec.europa.eu/research/participants/api/contact/indexcontactproject.html?pic=999817316&amp;projectId=218197&amp;programId=10000009</t>
  </si>
  <si>
    <t>Kalin Kunchev</t>
  </si>
  <si>
    <t>Gaidarov</t>
  </si>
  <si>
    <t>+359 2 952 12 13</t>
  </si>
  <si>
    <t>+359 2 952 13 38</t>
  </si>
  <si>
    <t>https://ec.europa.eu/research/participants/api/contact/indexcontactproject.html?pic=999985708&amp;projectId=218197&amp;programId=10000009</t>
  </si>
  <si>
    <t>https://ec.europa.eu/research/participants/api/contact/indexcontactproject.html?pic=999832351&amp;projectId=218197&amp;programId=10000009</t>
  </si>
  <si>
    <t>Mohanarajan</t>
  </si>
  <si>
    <t>+44 1403 213806</t>
  </si>
  <si>
    <t>+44 1403 213823</t>
  </si>
  <si>
    <t>Terhi</t>
  </si>
  <si>
    <t>BHE BONN HUNGARY ELEKTRONIKAI Kft</t>
  </si>
  <si>
    <t>BHE</t>
  </si>
  <si>
    <t>IPARI PARK UTCA 10</t>
  </si>
  <si>
    <t>www.bhe-mw.eu</t>
  </si>
  <si>
    <t>HU10571017</t>
  </si>
  <si>
    <t>Agentia de Administrare a Retelei Nationale de Informatica Pentru Educatie si Cercetare</t>
  </si>
  <si>
    <t>Agentia ARNIEC/RoEduNet</t>
  </si>
  <si>
    <t>STRADA MENDELEEV 21-25</t>
  </si>
  <si>
    <t>www.nren.ro</t>
  </si>
  <si>
    <t>RO24930183</t>
  </si>
  <si>
    <t>HYPERION</t>
  </si>
  <si>
    <t>https://ec.europa.eu/research/participants/api/contact/indexcontactproject.html?pic=999627875&amp;projectId=284585&amp;programId=10000009</t>
  </si>
  <si>
    <t>https://ec.europa.eu/research/participants/api/contact/indexcontactproject.html?pic=999766294&amp;projectId=284585&amp;programId=10000009</t>
  </si>
  <si>
    <t>https://ec.europa.eu/research/participants/api/contact/indexcontactproject.html?pic=998896107&amp;projectId=284585&amp;programId=10000009</t>
  </si>
  <si>
    <t>Strombeck</t>
  </si>
  <si>
    <t>https://ec.europa.eu/research/participants/api/contact/indexcontactproject.html?pic=999829247&amp;projectId=284585&amp;programId=10000009</t>
  </si>
  <si>
    <t>+46 10 5628007</t>
  </si>
  <si>
    <t>https://ec.europa.eu/research/participants/api/contact/indexcontactproject.html?pic=999988909&amp;projectId=284585&amp;programId=10000009</t>
  </si>
  <si>
    <t>+31 88 8661249</t>
  </si>
  <si>
    <t>+31 88 8666932</t>
  </si>
  <si>
    <t>https://ec.europa.eu/research/participants/api/contact/indexcontactproject.html?pic=951262220&amp;projectId=284585&amp;programId=10000009</t>
  </si>
  <si>
    <t>Pierno</t>
  </si>
  <si>
    <t>+39 0641502710</t>
  </si>
  <si>
    <t>https://ec.europa.eu/research/participants/api/contact/indexcontactproject.html?pic=999984059&amp;projectId=284585&amp;programId=10000009</t>
  </si>
  <si>
    <t>https://ec.europa.eu/research/participants/api/contact/indexcontactproject.html?pic=999604110&amp;projectId=284585&amp;programId=10000009</t>
  </si>
  <si>
    <t>Yurramendi</t>
  </si>
  <si>
    <t>https://ec.europa.eu/research/participants/api/contact/indexcontactproject.html?pic=999949721&amp;projectId=284585&amp;programId=10000009</t>
  </si>
  <si>
    <t>https://ec.europa.eu/research/participants/api/contact/indexcontactproject.html?pic=997900887&amp;projectId=284585&amp;programId=10000009</t>
  </si>
  <si>
    <t>Schulte-Ladbeck</t>
  </si>
  <si>
    <t>https://ec.europa.eu/research/participants/api/contact/indexcontactproject.html?pic=999659303&amp;projectId=284585&amp;programId=10000009</t>
  </si>
  <si>
    <t>+48 22 7335407</t>
  </si>
  <si>
    <t>ICISLERI BAKANLIGI</t>
  </si>
  <si>
    <t>MOITR</t>
  </si>
  <si>
    <t>INONU BULVARI 4</t>
  </si>
  <si>
    <t>BAKANLIKLAR ANKARA</t>
  </si>
  <si>
    <t>http://www.icisleri.gov.tr</t>
  </si>
  <si>
    <t>https://ec.europa.eu/research/participants/api/contact/indexcontactproject.html?pic=958842382&amp;projectId=284585&amp;programId=10000009</t>
  </si>
  <si>
    <t>Gökler</t>
  </si>
  <si>
    <t>+90 312 4629670</t>
  </si>
  <si>
    <t>https://ec.europa.eu/research/participants/api/contact/indexcontactproject.html?pic=999456573&amp;projectId=284585&amp;programId=10000009</t>
  </si>
  <si>
    <t>Dowgielewicz</t>
  </si>
  <si>
    <t>Jhon Anthony</t>
  </si>
  <si>
    <t>LOGIT ONE NV</t>
  </si>
  <si>
    <t>Logit One</t>
  </si>
  <si>
    <t>www.logit-one.com</t>
  </si>
  <si>
    <t>BE0543584337</t>
  </si>
  <si>
    <t>Delmeire</t>
  </si>
  <si>
    <t>Hamilton Erskine Ltd/CCP Gransden</t>
  </si>
  <si>
    <t>Moss Road  17</t>
  </si>
  <si>
    <t>Ballygowan</t>
  </si>
  <si>
    <t>BT23 6JQ</t>
  </si>
  <si>
    <t>www.Tecdur.com</t>
  </si>
  <si>
    <t>https://ec.europa.eu/research/participants/api/contact/indexcontactproject.html?pic=996005701&amp;projectId=242319&amp;programId=10000009</t>
  </si>
  <si>
    <t>Cleave</t>
  </si>
  <si>
    <t>https://ec.europa.eu/research/participants/api/contact/indexcontactproject.html?pic=999988909&amp;projectId=242319&amp;programId=10000009</t>
  </si>
  <si>
    <t>https://ec.europa.eu/research/participants/api/contact/indexcontactproject.html?pic=999984059&amp;projectId=242319&amp;programId=10000009</t>
  </si>
  <si>
    <t>https://ec.europa.eu/research/participants/api/contact/indexcontactproject.html?pic=999992401&amp;projectId=242319&amp;programId=10000009</t>
  </si>
  <si>
    <t>Serafin</t>
  </si>
  <si>
    <t>+33 565 105 446</t>
  </si>
  <si>
    <t>+33 565 105 342</t>
  </si>
  <si>
    <t>https://ec.europa.eu/research/participants/api/contact/indexcontactproject.html?pic=999933619&amp;projectId=242319&amp;programId=10000009</t>
  </si>
  <si>
    <t>Hadden</t>
  </si>
  <si>
    <t>+44 20 7755 3319</t>
  </si>
  <si>
    <t>+44 20 75 8039 24</t>
  </si>
  <si>
    <t>SCHUESSLER-PLAN INZYNIERZY SP. Z O.O.</t>
  </si>
  <si>
    <t>ul. Wierzbowa 9/11</t>
  </si>
  <si>
    <t>00-094</t>
  </si>
  <si>
    <t>www.schuessler-plan.com</t>
  </si>
  <si>
    <t>https://ec.europa.eu/research/participants/api/contact/indexcontactproject.html?pic=994782046&amp;projectId=242319&amp;programId=10000009</t>
  </si>
  <si>
    <t>Laubach</t>
  </si>
  <si>
    <t>+48 22 55 66 8 80</t>
  </si>
  <si>
    <t>+48 2255 66899</t>
  </si>
  <si>
    <t>Corsmit Raadgevend Ingenieurs B.V.</t>
  </si>
  <si>
    <t>CORS</t>
  </si>
  <si>
    <t>Sir Winston Churchilllaan 366 B</t>
  </si>
  <si>
    <t>Rijswijk</t>
  </si>
  <si>
    <t>2285 SJ</t>
  </si>
  <si>
    <t>www.corsmit.nl</t>
  </si>
  <si>
    <t>https://ec.europa.eu/research/participants/api/contact/indexcontactproject.html?pic=993994018&amp;projectId=242319&amp;programId=10000009</t>
  </si>
  <si>
    <t>Vambersky</t>
  </si>
  <si>
    <t>+31 70 3949305</t>
  </si>
  <si>
    <t>+31 70 3941396</t>
  </si>
  <si>
    <t>Ducon GmbH</t>
  </si>
  <si>
    <t>DUC</t>
  </si>
  <si>
    <t>Farmstrasse 118</t>
  </si>
  <si>
    <t>Moerfelden-Walldorf</t>
  </si>
  <si>
    <t>www.ducon.de</t>
  </si>
  <si>
    <t>https://ec.europa.eu/research/participants/api/contact/indexcontactproject.html?pic=995093804&amp;projectId=242319&amp;programId=10000009</t>
  </si>
  <si>
    <t>+49 6105 275831</t>
  </si>
  <si>
    <t>+49 6105 275832</t>
  </si>
  <si>
    <t>https://ec.europa.eu/research/participants/api/contact/indexcontactproject.html?pic=995685989&amp;projectId=242319&amp;programId=10000009</t>
  </si>
  <si>
    <t>+41 43 366 40 10</t>
  </si>
  <si>
    <t>+41 43 366 40 11</t>
  </si>
  <si>
    <t>https://ec.europa.eu/research/participants/api/contact/indexcontactproject.html?pic=999692671&amp;projectId=242319&amp;programId=10000009</t>
  </si>
  <si>
    <t>+43 512 507 48 00</t>
  </si>
  <si>
    <t>+43 512 5079818</t>
  </si>
  <si>
    <t>https://ec.europa.eu/research/participants/api/contact/indexcontactproject.html?pic=999992304&amp;projectId=242319&amp;programId=10000009</t>
  </si>
  <si>
    <t>+39 0332 785384</t>
  </si>
  <si>
    <t>ASTER SPA</t>
  </si>
  <si>
    <t>VIA TIBURTINA 1166</t>
  </si>
  <si>
    <t>www.aster-te.it</t>
  </si>
  <si>
    <t>IT11002491006</t>
  </si>
  <si>
    <t>CREATIF</t>
  </si>
  <si>
    <t>https://ec.europa.eu/research/participants/api/contact/indexcontactproject.html?pic=999627875&amp;projectId=217922&amp;programId=10000009</t>
  </si>
  <si>
    <t>+46 90 10 67 90</t>
  </si>
  <si>
    <t>https://ec.europa.eu/research/participants/api/contact/indexcontactproject.html?pic=999988909&amp;projectId=217922&amp;programId=10000009</t>
  </si>
  <si>
    <t>Maarten Simon</t>
  </si>
  <si>
    <t>SEIBERSDORF LABOR GMBH</t>
  </si>
  <si>
    <t>Forschungszentrum</t>
  </si>
  <si>
    <t>Seibersdorf</t>
  </si>
  <si>
    <t>https://ec.europa.eu/research/participants/api/contact/indexcontactproject.html?pic=997169604&amp;projectId=217922&amp;programId=10000009</t>
  </si>
  <si>
    <t>https://ec.europa.eu/research/participants/api/contact/indexcontactproject.html?pic=999507692&amp;projectId=217922&amp;programId=10000009</t>
  </si>
  <si>
    <t>https://ec.europa.eu/research/participants/api/contact/indexcontactproject.html?pic=999822748&amp;projectId=217922&amp;programId=10000009</t>
  </si>
  <si>
    <t>Dhermain</t>
  </si>
  <si>
    <t>+33 1 69908246</t>
  </si>
  <si>
    <t>+33 1 64 93 52 66</t>
  </si>
  <si>
    <t>Cotecna Inspection S.A.</t>
  </si>
  <si>
    <t>COT</t>
  </si>
  <si>
    <t>rue de la Terrassière 58</t>
  </si>
  <si>
    <t>https://ec.europa.eu/research/participants/api/contact/indexcontactproject.html?pic=999713138&amp;projectId=217922&amp;programId=10000009</t>
  </si>
  <si>
    <t>+41 22849 6900</t>
  </si>
  <si>
    <t>+41 22 849 7807</t>
  </si>
  <si>
    <t>THETIS SPA</t>
  </si>
  <si>
    <t>SESTIERE CASTELLO 2737F</t>
  </si>
  <si>
    <t>www.thetis.it</t>
  </si>
  <si>
    <t>IT02722990278</t>
  </si>
  <si>
    <t>SLAM</t>
  </si>
  <si>
    <t>https://ec.europa.eu/research/participants/api/contact/indexcontactproject.html?pic=999627875&amp;projectId=285410&amp;programId=10000009</t>
  </si>
  <si>
    <t>+46 90 10 67 11</t>
  </si>
  <si>
    <t>+46 90 10 68 00</t>
  </si>
  <si>
    <t>https://ec.europa.eu/research/participants/api/contact/indexcontactproject.html?pic=999515549&amp;projectId=285410&amp;programId=10000009</t>
  </si>
  <si>
    <t>https://ec.europa.eu/research/participants/api/contact/indexcontactproject.html?pic=999988909&amp;projectId=285410&amp;programId=10000009</t>
  </si>
  <si>
    <t>https://ec.europa.eu/research/participants/api/contact/indexcontactproject.html?pic=999992401&amp;projectId=285410&amp;programId=10000009</t>
  </si>
  <si>
    <t>+33 1 69 26 75 74</t>
  </si>
  <si>
    <t>+33 1 69 26 77 23</t>
  </si>
  <si>
    <t>https://ec.europa.eu/research/participants/api/contact/indexcontactproject.html?pic=999453178&amp;projectId=285410&amp;programId=10000009</t>
  </si>
  <si>
    <t>Duarte-Davidson</t>
  </si>
  <si>
    <t>https://ec.europa.eu/research/participants/api/contact/indexcontactproject.html?pic=986454887&amp;projectId=285410&amp;programId=10000009</t>
  </si>
  <si>
    <t>+44 1235 825275</t>
  </si>
  <si>
    <t>https://ec.europa.eu/research/participants/api/contact/indexcontactproject.html?pic=999881821&amp;projectId=285410&amp;programId=10000009</t>
  </si>
  <si>
    <t>Agneta Hånell Plamboeck</t>
  </si>
  <si>
    <t>https://ec.europa.eu/research/participants/api/contact/indexcontactproject.html?pic=999789574&amp;projectId=285410&amp;programId=10000009</t>
  </si>
  <si>
    <t>+47 63807827</t>
  </si>
  <si>
    <t>KUOPION KAUPUNKI</t>
  </si>
  <si>
    <t>CKuopio</t>
  </si>
  <si>
    <t>TULLIPORTINKATU 31</t>
  </si>
  <si>
    <t>www.kuopio.fi</t>
  </si>
  <si>
    <t>CAMARA MUNICIPAL DE LISBOA</t>
  </si>
  <si>
    <t>PACOS DO CONCELHO PRACA DO MUNICIPIO</t>
  </si>
  <si>
    <t>1100-365</t>
  </si>
  <si>
    <t>http://www.cm-lisboa.pt</t>
  </si>
  <si>
    <t>PT500051070</t>
  </si>
  <si>
    <t>Hoyer</t>
  </si>
  <si>
    <t>FRESP</t>
  </si>
  <si>
    <t>https://ec.europa.eu/research/participants/api/contact/indexcontactproject.html?pic=999895886&amp;projectId=218138&amp;programId=10000009</t>
  </si>
  <si>
    <t>Lopez Vera</t>
  </si>
  <si>
    <t>+34 96 590 3801</t>
  </si>
  <si>
    <t>+34 96 590 3803</t>
  </si>
  <si>
    <t>https://ec.europa.eu/research/participants/api/contact/indexcontactproject.html?pic=999860481&amp;projectId=218138&amp;programId=10000009</t>
  </si>
  <si>
    <t>Mikhalovsky</t>
  </si>
  <si>
    <t>+44 1273 642034</t>
  </si>
  <si>
    <t>+44 1273 642115</t>
  </si>
  <si>
    <t>ETAIRIA METAFORAS IPSILIS TECHNOGNOSIAS KAI EREVNAS NOTIOANATOLIKIS EVROPIS AE</t>
  </si>
  <si>
    <t>HTF</t>
  </si>
  <si>
    <t>SIOKOU STREET 18 AGIA PARASKEVI</t>
  </si>
  <si>
    <t>www.hitef.gr</t>
  </si>
  <si>
    <t>EL094430872</t>
  </si>
  <si>
    <t>https://ec.europa.eu/research/participants/api/contact/indexcontactproject.html?pic=998896689&amp;projectId=218138&amp;programId=10000009</t>
  </si>
  <si>
    <t>Kanelopoulos</t>
  </si>
  <si>
    <t>https://ec.europa.eu/research/participants/api/contact/indexcontactproject.html?pic=999988909&amp;projectId=218138&amp;programId=10000009</t>
  </si>
  <si>
    <t>https://ec.europa.eu/research/participants/api/contact/indexcontactproject.html?pic=999831575&amp;projectId=218138&amp;programId=10000009</t>
  </si>
  <si>
    <t>Lodewyckx</t>
  </si>
  <si>
    <t>+32 2 7426300</t>
  </si>
  <si>
    <t>+32 2 7426302</t>
  </si>
  <si>
    <t>https://ec.europa.eu/research/participants/api/contact/indexcontactproject.html?pic=999904228&amp;projectId=218138&amp;programId=10000009</t>
  </si>
  <si>
    <t>+36 1 463 1893</t>
  </si>
  <si>
    <t>+36 1 463 3767</t>
  </si>
  <si>
    <t>PROQARES BV</t>
  </si>
  <si>
    <t>ProQares</t>
  </si>
  <si>
    <t>LANGE KLEIWEG 137 BUS 83</t>
  </si>
  <si>
    <t>www.proqares.com</t>
  </si>
  <si>
    <t>https://ec.europa.eu/research/participants/api/contact/indexcontactproject.html?pic=967856495&amp;projectId=218138&amp;programId=10000009</t>
  </si>
  <si>
    <t>NORIT NEDERLAND B.V.</t>
  </si>
  <si>
    <t>NORIT</t>
  </si>
  <si>
    <t>NIJVERHEIDSWEG NOORD 72</t>
  </si>
  <si>
    <t>3812PM</t>
  </si>
  <si>
    <t>www.norit-ac.com</t>
  </si>
  <si>
    <t>https://ec.europa.eu/research/participants/api/contact/indexcontactproject.html?pic=998737706&amp;projectId=218138&amp;programId=10000009</t>
  </si>
  <si>
    <t>Van Empelen</t>
  </si>
  <si>
    <t>https://ec.europa.eu/research/participants/api/contact/indexcontactproject.html?pic=998887474&amp;projectId=218138&amp;programId=10000009</t>
  </si>
  <si>
    <t>LASER OPTICAL ENGINEERING LIMITED</t>
  </si>
  <si>
    <t>LOE</t>
  </si>
  <si>
    <t>18 GRANGE AVENUE</t>
  </si>
  <si>
    <t>Loughborough</t>
  </si>
  <si>
    <t>LE11 3X2</t>
  </si>
  <si>
    <t>www.laseroptical.co.uk</t>
  </si>
  <si>
    <t>GB687786452</t>
  </si>
  <si>
    <t>https://ec.europa.eu/research/participants/api/contact/indexcontactproject.html?pic=999487516&amp;projectId=218138&amp;programId=10000009</t>
  </si>
  <si>
    <t>GIFT CBRN</t>
  </si>
  <si>
    <t>https://ec.europa.eu/research/participants/api/contact/indexcontactproject.html?pic=999627875&amp;projectId=608100&amp;programId=10000009</t>
  </si>
  <si>
    <t>+46 09106711</t>
  </si>
  <si>
    <t>+46 90106800</t>
  </si>
  <si>
    <t>https://ec.europa.eu/research/participants/api/contact/indexcontactproject.html?pic=952710236&amp;projectId=608100&amp;programId=10000009</t>
  </si>
  <si>
    <t>+34 911109096</t>
  </si>
  <si>
    <t>https://ec.europa.eu/research/participants/api/contact/indexcontactproject.html?pic=999988909&amp;projectId=608100&amp;programId=10000009</t>
  </si>
  <si>
    <t>+316 22905831</t>
  </si>
  <si>
    <t>+3188 8666938</t>
  </si>
  <si>
    <t>https://ec.europa.eu/research/participants/api/contact/indexcontactproject.html?pic=999831575&amp;projectId=608100&amp;programId=10000009</t>
  </si>
  <si>
    <t>+32 27426300</t>
  </si>
  <si>
    <t>+32 27426302</t>
  </si>
  <si>
    <t>https://ec.europa.eu/research/participants/api/contact/indexcontactproject.html?pic=998869529&amp;projectId=608100&amp;programId=10000009</t>
  </si>
  <si>
    <t>+34 91 404 4575</t>
  </si>
  <si>
    <t>https://ec.europa.eu/research/participants/api/contact/indexcontactproject.html?pic=999757467&amp;projectId=608100&amp;programId=10000009</t>
  </si>
  <si>
    <t>+32 02 7215444</t>
  </si>
  <si>
    <t>https://ec.europa.eu/research/participants/api/contact/indexcontactproject.html?pic=971310471&amp;projectId=608100&amp;programId=10000009</t>
  </si>
  <si>
    <t>+0044 01189825206</t>
  </si>
  <si>
    <t>https://ec.europa.eu/research/participants/api/contact/indexcontactproject.html?pic=999992401&amp;projectId=608100&amp;programId=10000009</t>
  </si>
  <si>
    <t>Lasou</t>
  </si>
  <si>
    <t>+33 169266933</t>
  </si>
  <si>
    <t>+33 169267132</t>
  </si>
  <si>
    <t>https://ec.europa.eu/research/participants/api/contact/indexcontactproject.html?pic=999725360&amp;projectId=608100&amp;programId=10000009</t>
  </si>
  <si>
    <t>Caceci</t>
  </si>
  <si>
    <t>+34 607071196</t>
  </si>
  <si>
    <t>+34 972980591</t>
  </si>
  <si>
    <t>https://ec.europa.eu/research/participants/api/contact/indexcontactproject.html?pic=999460744&amp;projectId=608100&amp;programId=10000009</t>
  </si>
  <si>
    <t>https://ec.europa.eu/research/participants/api/contact/indexcontactproject.html?pic=999656005&amp;projectId=608100&amp;programId=10000009</t>
  </si>
  <si>
    <t>https://ec.europa.eu/research/participants/api/contact/indexcontactproject.html?pic=888897847&amp;projectId=608100&amp;programId=10000009</t>
  </si>
  <si>
    <t>+44 1904 462329</t>
  </si>
  <si>
    <t>FALCON COMMUNICATIONS LIMITED</t>
  </si>
  <si>
    <t>WINNAL VALLEY ROAD 1 UNIT 64</t>
  </si>
  <si>
    <t>www.cbrneworld.com</t>
  </si>
  <si>
    <t>GB906562031</t>
  </si>
  <si>
    <t>https://ec.europa.eu/research/participants/api/contact/indexcontactproject.html?pic=973083825&amp;projectId=608100&amp;programId=10000009</t>
  </si>
  <si>
    <t>+44 1962832534</t>
  </si>
  <si>
    <t>+44 1962832501</t>
  </si>
  <si>
    <t>RIKSKPOLISSTYRELSEN - RIKSKRIMINALPOLISEN NATIONAL</t>
  </si>
  <si>
    <t>NFC</t>
  </si>
  <si>
    <t>POLHEMSGATAN 30</t>
  </si>
  <si>
    <t>102 26</t>
  </si>
  <si>
    <t>www.skl.polisen.se</t>
  </si>
  <si>
    <t>SE202100007601</t>
  </si>
  <si>
    <t>https://ec.europa.eu/research/participants/api/contact/indexcontactproject.html?pic=951807457&amp;projectId=608100&amp;programId=10000009</t>
  </si>
  <si>
    <t>Rasmusson</t>
  </si>
  <si>
    <t>ANALYZE IQ LIMITED</t>
  </si>
  <si>
    <t>Analyze IQ</t>
  </si>
  <si>
    <t>CAHERCRIN</t>
  </si>
  <si>
    <t>ATHENRY GALWAY</t>
  </si>
  <si>
    <t>www.AnalyzeIQ.com</t>
  </si>
  <si>
    <t>https://ec.europa.eu/research/participants/api/contact/indexcontactproject.html?pic=952507021&amp;projectId=608100&amp;programId=10000009</t>
  </si>
  <si>
    <t>+353 91 395 900</t>
  </si>
  <si>
    <t>+353 91444214</t>
  </si>
  <si>
    <t>DE FEDERALE OVERHEIDSDIENST JUSTITIE - LE SERVICE PUBLIC FEDERAL JUSTICE</t>
  </si>
  <si>
    <t>FOD JUSTITIE</t>
  </si>
  <si>
    <t>WATERLOOLAAN 115</t>
  </si>
  <si>
    <t>www.just.fgov.be</t>
  </si>
  <si>
    <t>BE308357753</t>
  </si>
  <si>
    <t>https://ec.europa.eu/research/participants/api/contact/indexcontactproject.html?pic=984178103&amp;projectId=608100&amp;programId=10000009</t>
  </si>
  <si>
    <t>De Kinder</t>
  </si>
  <si>
    <t>NANOBIZ NANOBIYOTEKNOLOJIK SISTEMLER EGITIM BILISIM DANISMANLIK AR-GE LTD STI</t>
  </si>
  <si>
    <t>NANOBIZ</t>
  </si>
  <si>
    <t>GALYUM BINASI KAT 2 18</t>
  </si>
  <si>
    <t>www.nanobiz.com.tr</t>
  </si>
  <si>
    <t>https://ec.europa.eu/research/participants/api/contact/indexcontactproject.html?pic=993147887&amp;projectId=608100&amp;programId=10000009</t>
  </si>
  <si>
    <t>+90 312 2101871</t>
  </si>
  <si>
    <t>+90 3122101872</t>
  </si>
  <si>
    <t>https://ec.europa.eu/research/participants/api/contact/indexcontactproject.html?pic=999975717&amp;projectId=608100&amp;programId=10000009</t>
  </si>
  <si>
    <t>https://ec.europa.eu/research/participants/api/contact/indexcontactproject.html?pic=998203527&amp;projectId=608100&amp;programId=10000009</t>
  </si>
  <si>
    <t>Maas Geesteranus</t>
  </si>
  <si>
    <t>+31 70 888 6128</t>
  </si>
  <si>
    <t>+31 70 888 6556</t>
  </si>
  <si>
    <t>https://ec.europa.eu/research/participants/api/contact/indexcontactproject.html?pic=999992304&amp;projectId=608100&amp;programId=10000009</t>
  </si>
  <si>
    <t>+49 7247 951 147</t>
  </si>
  <si>
    <t>DHL EXEL SUPPLY CHAIN SPAIN SL</t>
  </si>
  <si>
    <t>DHL EXEL</t>
  </si>
  <si>
    <t>CALLE RUMANIA  1 C.T. COSLADA</t>
  </si>
  <si>
    <t>ESB28370914</t>
  </si>
  <si>
    <t>Blasco</t>
  </si>
  <si>
    <t>SUBCOP</t>
  </si>
  <si>
    <t>https://ec.europa.eu/research/participants/api/contact/indexcontactproject.html?pic=999627875&amp;projectId=312375&amp;programId=10000009</t>
  </si>
  <si>
    <t>+46 8 55503621</t>
  </si>
  <si>
    <t>https://ec.europa.eu/research/participants/api/contact/indexcontactproject.html?pic=999988909&amp;projectId=312375&amp;programId=10000009</t>
  </si>
  <si>
    <t>Marike</t>
  </si>
  <si>
    <t>CERBERUS BLACK LTD</t>
  </si>
  <si>
    <t>HIGH STREET - PRIORY HOUSE 45-51</t>
  </si>
  <si>
    <t>REIGATE</t>
  </si>
  <si>
    <t>RH2 9AE</t>
  </si>
  <si>
    <t>www.cerberusblack.com</t>
  </si>
  <si>
    <t>https://ec.europa.eu/research/participants/api/contact/indexcontactproject.html?pic=960084467&amp;projectId=312375&amp;programId=10000009</t>
  </si>
  <si>
    <t>Glyn</t>
  </si>
  <si>
    <t>Buckler</t>
  </si>
  <si>
    <t>https://ec.europa.eu/research/participants/api/contact/indexcontactproject.html?pic=999984059&amp;projectId=312375&amp;programId=10000009</t>
  </si>
  <si>
    <t>https://ec.europa.eu/research/participants/api/contact/indexcontactproject.html?pic=961558479&amp;projectId=312375&amp;programId=10000009</t>
  </si>
  <si>
    <t>https://ec.europa.eu/research/participants/api/contact/indexcontactproject.html?pic=997961512&amp;projectId=312375&amp;programId=10000009</t>
  </si>
  <si>
    <t>https://ec.europa.eu/research/participants/api/contact/indexcontactproject.html?pic=958842382&amp;projectId=312375&amp;programId=10000009</t>
  </si>
  <si>
    <t>İrfan</t>
  </si>
  <si>
    <t>+90 312 462 96 71</t>
  </si>
  <si>
    <t>+90 312 499 70 23</t>
  </si>
  <si>
    <t>https://ec.europa.eu/research/participants/api/contact/indexcontactproject.html?pic=999978530&amp;projectId=312375&amp;programId=10000009</t>
  </si>
  <si>
    <t>https://ec.europa.eu/research/participants/api/contact/indexcontactproject.html?pic=999947878&amp;projectId=312375&amp;programId=10000009</t>
  </si>
  <si>
    <t>Currie</t>
  </si>
  <si>
    <t>https://ec.europa.eu/research/participants/api/contact/indexcontactproject.html?pic=999977269&amp;projectId=312375&amp;programId=10000009</t>
  </si>
  <si>
    <t>Lambèr</t>
  </si>
  <si>
    <t>Royakkers</t>
  </si>
  <si>
    <t>+31 40 2474693</t>
  </si>
  <si>
    <t>https://ec.europa.eu/research/participants/api/contact/indexcontactproject.html?pic=999456573&amp;projectId=312375&amp;programId=10000009</t>
  </si>
  <si>
    <t>+90 532 3855896</t>
  </si>
  <si>
    <t>NCA</t>
  </si>
  <si>
    <t>AKADEMIEN DER WISSENSCHAFTEN SCHWEIZ VEREIN</t>
  </si>
  <si>
    <t>TA Swiss</t>
  </si>
  <si>
    <t>HIRSCHENGRABEN 11</t>
  </si>
  <si>
    <t>www.ta-swiss.ch</t>
  </si>
  <si>
    <t>Bellucci</t>
  </si>
  <si>
    <t>Lysy</t>
  </si>
  <si>
    <t>+420 234 006 121</t>
  </si>
  <si>
    <t>Lysý</t>
  </si>
  <si>
    <t>Moulinet</t>
  </si>
  <si>
    <t>GRAFFOLUTION</t>
  </si>
  <si>
    <t>https://ec.europa.eu/research/participants/api/contact/indexcontactproject.html?pic=952710236&amp;projectId=608152&amp;programId=10000009</t>
  </si>
  <si>
    <t>Warleta Alcina</t>
  </si>
  <si>
    <t>+34 911 109 096</t>
  </si>
  <si>
    <t>https://ec.europa.eu/research/participants/api/contact/indexcontactproject.html?pic=999738649&amp;projectId=608152&amp;programId=10000009</t>
  </si>
  <si>
    <t>+33 144 49 21 04</t>
  </si>
  <si>
    <t>https://ec.europa.eu/research/participants/api/contact/indexcontactproject.html?pic=969470478&amp;projectId=608152&amp;programId=10000009</t>
  </si>
  <si>
    <t>THE UNIVERSITY OF THE ARTS LONDON</t>
  </si>
  <si>
    <t>UAL</t>
  </si>
  <si>
    <t>272 HIGH HOLBURN</t>
  </si>
  <si>
    <t>WC1V 7EY</t>
  </si>
  <si>
    <t>http://www.fashion.arts.ac.uk/index.htm</t>
  </si>
  <si>
    <t>GB510398660</t>
  </si>
  <si>
    <t>https://ec.europa.eu/research/participants/api/contact/indexcontactproject.html?pic=998476194&amp;projectId=608152&amp;programId=10000009</t>
  </si>
  <si>
    <t>Willmoth</t>
  </si>
  <si>
    <t>+44 20 7514 8131</t>
  </si>
  <si>
    <t>https://ec.europa.eu/research/participants/api/contact/indexcontactproject.html?pic=999986387&amp;projectId=608152&amp;programId=10000009</t>
  </si>
  <si>
    <t>Ferrocarrils de la Generalitat de Catalunya</t>
  </si>
  <si>
    <t>FGC</t>
  </si>
  <si>
    <t>Carrer del Cardenal Sentmenat  4</t>
  </si>
  <si>
    <t>http://www.fgc.cat</t>
  </si>
  <si>
    <t>ESQ0801576J</t>
  </si>
  <si>
    <t>https://ec.europa.eu/research/participants/api/contact/indexcontactproject.html?pic=967388179&amp;projectId=608152&amp;programId=10000009</t>
  </si>
  <si>
    <t>+34 93 366 32 39</t>
  </si>
  <si>
    <t>+34 93 366 32 38</t>
  </si>
  <si>
    <t>LONDON BOROUGH OF ISLINGTON</t>
  </si>
  <si>
    <t>ISLINGTON BC</t>
  </si>
  <si>
    <t>UPPER STREET TOWN HALL ISLINGTON</t>
  </si>
  <si>
    <t>N1 2UD</t>
  </si>
  <si>
    <t>www.islington.gov.uk</t>
  </si>
  <si>
    <t>GB232751479</t>
  </si>
  <si>
    <t>https://ec.europa.eu/research/participants/api/contact/indexcontactproject.html?pic=956639221&amp;projectId=608152&amp;programId=10000009</t>
  </si>
  <si>
    <t>+44 20 7527 4534</t>
  </si>
  <si>
    <t>+44 20 7527 8710</t>
  </si>
  <si>
    <t>https://ec.europa.eu/research/participants/api/contact/indexcontactproject.html?pic=966550487&amp;projectId=608152&amp;programId=10000009</t>
  </si>
  <si>
    <t>Frostell</t>
  </si>
  <si>
    <t>Dimitropoulos</t>
  </si>
  <si>
    <t>LONGYEARBYEN</t>
  </si>
  <si>
    <t>BANTEC CONSULTORES INICIATIVAS EMPRENDEDORAS SL</t>
  </si>
  <si>
    <t>BANTEC</t>
  </si>
  <si>
    <t>PARQUE EMPRESARIAL ZUATZU PISO 1 6 6</t>
  </si>
  <si>
    <t>www.bantec.es</t>
  </si>
  <si>
    <t>Isaacs</t>
  </si>
  <si>
    <t>+49 89 607 23125</t>
  </si>
  <si>
    <t>FORMIT - FONDAZIONE PER LA RICERCA SULLA MIGRAZIONE E SULLA INTEGRAZIONE DELLE TECNOLOGIE</t>
  </si>
  <si>
    <t>FORMIT</t>
  </si>
  <si>
    <t>VIA GIOVANNI GEMELLI CARERI 11</t>
  </si>
  <si>
    <t>www.formit.org</t>
  </si>
  <si>
    <t>IT03519361004</t>
  </si>
  <si>
    <t>Bonanni</t>
  </si>
  <si>
    <t>SCYTL SECURE ELECTRONIC VOTING SA</t>
  </si>
  <si>
    <t>SCYTL</t>
  </si>
  <si>
    <t>CARRER ENRIC GRANADOS 84</t>
  </si>
  <si>
    <t>+44 114 22 21452</t>
  </si>
  <si>
    <t>Juergens</t>
  </si>
  <si>
    <t>WARWICKSHIRE POLICE</t>
  </si>
  <si>
    <t>WP</t>
  </si>
  <si>
    <t>WOODCOTE LANE</t>
  </si>
  <si>
    <t>CV35 7QB</t>
  </si>
  <si>
    <t>https://ec.europa.eu/research/participants/api/contact/indexcontactproject.html?pic=975056417&amp;projectId=261776&amp;programId=10000009</t>
  </si>
  <si>
    <t>Mcmenamin</t>
  </si>
  <si>
    <t>https://ec.europa.eu/research/participants/api/contact/indexcontactproject.html?pic=999984156&amp;projectId=261776&amp;programId=10000009</t>
  </si>
  <si>
    <t>+44 118 978 1994</t>
  </si>
  <si>
    <t>https://ec.europa.eu/research/participants/api/contact/indexcontactproject.html?pic=999640388&amp;projectId=261776&amp;programId=10000009</t>
  </si>
  <si>
    <t>DResearch Digital Media Systems GmbH</t>
  </si>
  <si>
    <t>Otto-Schmirgal-Str. 3</t>
  </si>
  <si>
    <t>http://www.dresearch.de</t>
  </si>
  <si>
    <t>https://ec.europa.eu/research/participants/api/contact/indexcontactproject.html?pic=983722494&amp;projectId=261776&amp;programId=10000009</t>
  </si>
  <si>
    <t>Mögle</t>
  </si>
  <si>
    <t>+49 30 515 932 0</t>
  </si>
  <si>
    <t>+49 30 515 932 77</t>
  </si>
  <si>
    <t>https://ec.europa.eu/research/participants/api/contact/indexcontactproject.html?pic=999986678&amp;projectId=261776&amp;programId=10000009</t>
  </si>
  <si>
    <t>https://ec.europa.eu/research/participants/api/contact/indexcontactproject.html?pic=997989448&amp;projectId=261776&amp;programId=10000009</t>
  </si>
  <si>
    <t>Lidstone</t>
  </si>
  <si>
    <t>+44 117 302 8177</t>
  </si>
  <si>
    <t>SYNTHEMA S.R.L.</t>
  </si>
  <si>
    <t>SYNTHEMA</t>
  </si>
  <si>
    <t>VIA MALASOMA  24</t>
  </si>
  <si>
    <t>IT01267660502</t>
  </si>
  <si>
    <t>https://ec.europa.eu/research/participants/api/contact/indexcontactproject.html?pic=999752132&amp;projectId=261776&amp;programId=10000009</t>
  </si>
  <si>
    <t>Raffaelli</t>
  </si>
  <si>
    <t>+39 050 9656406</t>
  </si>
  <si>
    <t>+39 050 9656421</t>
  </si>
  <si>
    <t>A E SOLUTIONS (BI) LIMITED</t>
  </si>
  <si>
    <t>STONE PIPPIN ORCHARD 9 BADSEY</t>
  </si>
  <si>
    <t>EVESHAM</t>
  </si>
  <si>
    <t>WR11 7AA</t>
  </si>
  <si>
    <t>www.a-esolutions.com</t>
  </si>
  <si>
    <t>GB819393792</t>
  </si>
  <si>
    <t>https://ec.europa.eu/research/participants/api/contact/indexcontactproject.html?pic=992464037&amp;projectId=261776&amp;programId=10000009</t>
  </si>
  <si>
    <t>Adderley</t>
  </si>
  <si>
    <t>+44 7817 859 654</t>
  </si>
  <si>
    <t>https://ec.europa.eu/research/participants/api/contact/indexcontactproject.html?pic=998869820&amp;projectId=261776&amp;programId=10000009</t>
  </si>
  <si>
    <t>Coughlan</t>
  </si>
  <si>
    <t>+44 121 626 5003</t>
  </si>
  <si>
    <t>AL-QUDS UNIVERSITY</t>
  </si>
  <si>
    <t>AQU</t>
  </si>
  <si>
    <t>Hind Husseini Building, Herod's Gate, Jerusalem</t>
  </si>
  <si>
    <t>www.alquds.edu</t>
  </si>
  <si>
    <t>Boi</t>
  </si>
  <si>
    <t>Brayda</t>
  </si>
  <si>
    <t>Nikolic</t>
  </si>
  <si>
    <t>Kollberg</t>
  </si>
  <si>
    <t>+41 445853907</t>
  </si>
  <si>
    <t>MELLANOX TECHNOLOGIES LTD - MLNX</t>
  </si>
  <si>
    <t>MELLANOX</t>
  </si>
  <si>
    <t>YOKNEAM ILIT INDUSTRIAL ZONE - HERMON BUILDING</t>
  </si>
  <si>
    <t>YOKNEAM</t>
  </si>
  <si>
    <t>www.mellanox.com</t>
  </si>
  <si>
    <t>IL512763285</t>
  </si>
  <si>
    <t>INTREPID</t>
  </si>
  <si>
    <t>Eamon</t>
  </si>
  <si>
    <t>CLUJ-NAPOCA</t>
  </si>
  <si>
    <t>FORSKNINGSSTIFTELSEN FAFO</t>
  </si>
  <si>
    <t>FAFO</t>
  </si>
  <si>
    <t>BORGGATA 2B</t>
  </si>
  <si>
    <t>www.fafo.no</t>
  </si>
  <si>
    <t>NO969990695MVA</t>
  </si>
  <si>
    <t>Crystal</t>
  </si>
  <si>
    <t>PSYCRIS</t>
  </si>
  <si>
    <t>https://ec.europa.eu/research/participants/api/contact/indexcontactproject.html?pic=999978433&amp;projectId=312395&amp;programId=10000009</t>
  </si>
  <si>
    <t>+49 89 21805175</t>
  </si>
  <si>
    <t>+49 89 21805224</t>
  </si>
  <si>
    <t>https://ec.europa.eu/research/participants/api/contact/indexcontactproject.html?pic=999882015&amp;projectId=312395&amp;programId=10000009</t>
  </si>
  <si>
    <t>KROPFREITER DIETER - INSIGHT INSTRUMENTS DIPL. ING. DR. KROPFREITER</t>
  </si>
  <si>
    <t>STEGLANDWEG 5</t>
  </si>
  <si>
    <t>HALLEIN</t>
  </si>
  <si>
    <t>www.insight.co.at</t>
  </si>
  <si>
    <t>https://ec.europa.eu/research/participants/api/contact/indexcontactproject.html?pic=957206477&amp;projectId=312395&amp;programId=10000009</t>
  </si>
  <si>
    <t>Kropfreiter</t>
  </si>
  <si>
    <t>+43 6245 71149</t>
  </si>
  <si>
    <t>+43 6245 70466</t>
  </si>
  <si>
    <t>AMUTA LE YELADIM BESIKUN</t>
  </si>
  <si>
    <t>HATZVI STREET 9</t>
  </si>
  <si>
    <t>https://ec.europa.eu/research/participants/api/contact/indexcontactproject.html?pic=957278451&amp;projectId=312395&amp;programId=10000009</t>
  </si>
  <si>
    <t>Tzipora</t>
  </si>
  <si>
    <t>Nagel-Edelstein</t>
  </si>
  <si>
    <t>+972 35730130</t>
  </si>
  <si>
    <t>+972 35739642</t>
  </si>
  <si>
    <t>COLEGIO OFICIAL DE PSICOLOGOS DE ANDALUCIA ORIENTAL COPAO</t>
  </si>
  <si>
    <t>COPAO</t>
  </si>
  <si>
    <t>CALLE SAN ISIDRO 23</t>
  </si>
  <si>
    <t>www.copao.com</t>
  </si>
  <si>
    <t>https://ec.europa.eu/research/participants/api/contact/indexcontactproject.html?pic=957284368&amp;projectId=312395&amp;programId=10000009</t>
  </si>
  <si>
    <t>Manuel Mariano</t>
  </si>
  <si>
    <t>Vera Martinez</t>
  </si>
  <si>
    <t>+34 958535148</t>
  </si>
  <si>
    <t>+34 958267674</t>
  </si>
  <si>
    <t>Blended Solutions GmbH</t>
  </si>
  <si>
    <t>BSO</t>
  </si>
  <si>
    <t>Dammtorstrasse 20</t>
  </si>
  <si>
    <t>www.blended-solutions.de</t>
  </si>
  <si>
    <t>https://ec.europa.eu/research/participants/api/contact/indexcontactproject.html?pic=958200436&amp;projectId=312395&amp;programId=10000009</t>
  </si>
  <si>
    <t>+49 173 5148044</t>
  </si>
  <si>
    <t>+49 3081471341</t>
  </si>
  <si>
    <t>VIESOJI ISTAIGA KITOKIE PROJEKTAI</t>
  </si>
  <si>
    <t>KKP</t>
  </si>
  <si>
    <t>MAIRONIO 25-17</t>
  </si>
  <si>
    <t>www.kitokieprojektai.net</t>
  </si>
  <si>
    <t>https://ec.europa.eu/research/participants/api/contact/indexcontactproject.html?pic=959430493&amp;projectId=312395&amp;programId=10000009</t>
  </si>
  <si>
    <t>Girgzde</t>
  </si>
  <si>
    <t>Vilija</t>
  </si>
  <si>
    <t>https://ec.europa.eu/research/participants/api/contact/indexcontactproject.html?pic=998139119&amp;projectId=312395&amp;programId=10000009</t>
  </si>
  <si>
    <t>Dlaboha</t>
  </si>
  <si>
    <t>+49 89 99018880</t>
  </si>
  <si>
    <t>GROUPE DE SUPPORT PSYCOLOGIQUE ASBL</t>
  </si>
  <si>
    <t>RUE ROBERT STUMPER 1</t>
  </si>
  <si>
    <t>www.suppsy.lu</t>
  </si>
  <si>
    <t>https://ec.europa.eu/research/participants/api/contact/indexcontactproject.html?pic=957112484&amp;projectId=312395&amp;programId=10000009</t>
  </si>
  <si>
    <t>Léon</t>
  </si>
  <si>
    <t>+352 497711</t>
  </si>
  <si>
    <t>https://ec.europa.eu/research/participants/api/contact/indexcontactproject.html?pic=999898408&amp;projectId=312395&amp;programId=10000009</t>
  </si>
  <si>
    <t>Raich</t>
  </si>
  <si>
    <t>+43 50 86483909</t>
  </si>
  <si>
    <t>+43 50 8648673853</t>
  </si>
  <si>
    <t>https://ec.europa.eu/research/participants/api/contact/indexcontactproject.html?pic=999627875&amp;projectId=312885&amp;programId=10000009</t>
  </si>
  <si>
    <t>Bucht</t>
  </si>
  <si>
    <t>https://ec.europa.eu/research/participants/api/contact/indexcontactproject.html?pic=999980664&amp;projectId=312885&amp;programId=10000009</t>
  </si>
  <si>
    <t>https://ec.europa.eu/research/participants/api/contact/indexcontactproject.html?pic=999991431&amp;projectId=312885&amp;programId=10000009</t>
  </si>
  <si>
    <t>Banus</t>
  </si>
  <si>
    <t>https://ec.europa.eu/research/participants/api/contact/indexcontactproject.html?pic=966006220&amp;projectId=312885&amp;programId=10000009</t>
  </si>
  <si>
    <t>https://ec.europa.eu/research/participants/api/contact/indexcontactproject.html?pic=999789574&amp;projectId=312885&amp;programId=10000009</t>
  </si>
  <si>
    <t>Tone Elisabeth Vestreng</t>
  </si>
  <si>
    <t>https://ec.europa.eu/research/participants/api/contact/indexcontactproject.html?pic=999809265&amp;projectId=312885&amp;programId=10000009</t>
  </si>
  <si>
    <t>Guilleux</t>
  </si>
  <si>
    <t>https://ec.europa.eu/research/participants/api/contact/indexcontactproject.html?pic=998058415&amp;projectId=312885&amp;programId=10000009</t>
  </si>
  <si>
    <t>+44 2890650222</t>
  </si>
  <si>
    <t>+44 2890561797</t>
  </si>
  <si>
    <t>https://ec.europa.eu/research/participants/api/contact/indexcontactproject.html?pic=998203527&amp;projectId=312885&amp;programId=10000009</t>
  </si>
  <si>
    <t>Van Zalen</t>
  </si>
  <si>
    <t>+31 70 888 6183</t>
  </si>
  <si>
    <t>HEALTH CANADA</t>
  </si>
  <si>
    <t>HC-SC</t>
  </si>
  <si>
    <t>RM 5-074, BMO BLDG, LAURIER AVE. WEST 269, AL4905B</t>
  </si>
  <si>
    <t>K2A 1Z7</t>
  </si>
  <si>
    <t>http://www.hc-sc.gc.ca/</t>
  </si>
  <si>
    <t>https://ec.europa.eu/research/participants/api/contact/indexcontactproject.html?pic=996726411&amp;projectId=312885&amp;programId=10000009</t>
  </si>
  <si>
    <t>Kobinger</t>
  </si>
  <si>
    <t>Jeanett</t>
  </si>
  <si>
    <t>Bolther</t>
  </si>
  <si>
    <t>Albano</t>
  </si>
  <si>
    <t>L4S</t>
  </si>
  <si>
    <t>DELOITTE BUSINESS SOLUTIONS ANONYMI ETAIREIA SYMVOULON EPICHEIRISEON</t>
  </si>
  <si>
    <t>FRAGOKLISSIAS AND GRANIKOU 3A</t>
  </si>
  <si>
    <t>https://ec.europa.eu/research/participants/api/contact/indexcontactproject.html?pic=998134366&amp;projectId=225634&amp;programId=10000009</t>
  </si>
  <si>
    <t>Konstantinou</t>
  </si>
  <si>
    <t>https://ec.europa.eu/research/participants/api/contact/indexcontactproject.html?pic=999484994&amp;projectId=225634&amp;programId=10000009</t>
  </si>
  <si>
    <t>Metsovitis</t>
  </si>
  <si>
    <t>ATHENS LABORATORY OF BUSINESS ADMINISTRATION</t>
  </si>
  <si>
    <t>ATHINAS AVE &amp; 2A AREOS STR</t>
  </si>
  <si>
    <t>VOULIAGMENI ATHINA</t>
  </si>
  <si>
    <t>http://www.alba.edu.gr</t>
  </si>
  <si>
    <t>https://ec.europa.eu/research/participants/api/contact/indexcontactproject.html?pic=998264637&amp;projectId=225634&amp;programId=10000009</t>
  </si>
  <si>
    <t>Aristotelis</t>
  </si>
  <si>
    <t>Alexopoulos</t>
  </si>
  <si>
    <t>ALPHALABS SARL</t>
  </si>
  <si>
    <t>RUE GALLIENI 48-50 MANOIR DE</t>
  </si>
  <si>
    <t>CHARTRETTES</t>
  </si>
  <si>
    <t>http://www.alpha-simulations.com/</t>
  </si>
  <si>
    <t>https://ec.europa.eu/research/participants/api/contact/indexcontactproject.html?pic=998090425&amp;projectId=225634&amp;programId=10000009</t>
  </si>
  <si>
    <t>https://ec.europa.eu/research/participants/api/contact/indexcontactproject.html?pic=998307317&amp;projectId=225634&amp;programId=10000009</t>
  </si>
  <si>
    <t>Flachberger</t>
  </si>
  <si>
    <t>+43 1 81150 2942</t>
  </si>
  <si>
    <t>+43 1 81150 77 2942</t>
  </si>
  <si>
    <t>FVA SAS DI LOUIS FERRINI &amp; C</t>
  </si>
  <si>
    <t>FVA new media research</t>
  </si>
  <si>
    <t>VIALE GORGIA DI LEONTINI 131</t>
  </si>
  <si>
    <t>http://www.fvaweb.it</t>
  </si>
  <si>
    <t>IT05222961004</t>
  </si>
  <si>
    <t>https://ec.europa.eu/research/participants/api/contact/indexcontactproject.html?pic=998165018&amp;projectId=225634&amp;programId=10000009</t>
  </si>
  <si>
    <t>AKAD Wissenschaftliche Hochschule Lahr GmbH</t>
  </si>
  <si>
    <t>WHL Wissenschaftliche Hochschule Lahr</t>
  </si>
  <si>
    <t>Maybachstrasse 18-20</t>
  </si>
  <si>
    <t>www.whl-lahr.de</t>
  </si>
  <si>
    <t>https://ec.europa.eu/research/participants/api/contact/indexcontactproject.html?pic=998922782&amp;projectId=225634&amp;programId=10000009</t>
  </si>
  <si>
    <t>Sönke</t>
  </si>
  <si>
    <t>Dohrn</t>
  </si>
  <si>
    <t>CREUERS DEL PORT DE BARCELONA SA</t>
  </si>
  <si>
    <t>CRE</t>
  </si>
  <si>
    <t>Moll de Barcelona - WTC - Terminal Nord s/n</t>
  </si>
  <si>
    <t>https://ec.europa.eu/research/participants/api/contact/indexcontactproject.html?pic=997187743&amp;projectId=225634&amp;programId=10000009</t>
  </si>
  <si>
    <t>+34 629 320 527</t>
  </si>
  <si>
    <t>https://ec.europa.eu/research/participants/api/contact/indexcontactproject.html?pic=999630009&amp;projectId=225634&amp;programId=10000009</t>
  </si>
  <si>
    <t>Fliaster</t>
  </si>
  <si>
    <t>+49-89-60044203</t>
  </si>
  <si>
    <t>+49-89-60044206</t>
  </si>
  <si>
    <t>https://ec.europa.eu/research/participants/api/contact/indexcontactproject.html?pic=998335835&amp;projectId=225634&amp;programId=10000009</t>
  </si>
  <si>
    <t>https://ec.europa.eu/research/participants/api/contact/indexcontactproject.html?pic=999915771&amp;projectId=225634&amp;programId=10000009</t>
  </si>
  <si>
    <t>ECOLE DES INGENIEURS DE LA VILLE DEPARIS</t>
  </si>
  <si>
    <t>EIVP</t>
  </si>
  <si>
    <t>RUE REBEVAL 78 80</t>
  </si>
  <si>
    <t>www.eivp-paris.fr</t>
  </si>
  <si>
    <t>6211 HE</t>
  </si>
  <si>
    <t>GAP</t>
  </si>
  <si>
    <t>THALES INFORMATION SYSTEMS GMBH</t>
  </si>
  <si>
    <t>Schottenring 12</t>
  </si>
  <si>
    <t>www.thalesgroup.com/service</t>
  </si>
  <si>
    <t>MOH</t>
  </si>
  <si>
    <t>CONSORTIS</t>
  </si>
  <si>
    <t>https://ec.europa.eu/research/participants/api/contact/indexcontactproject.html?pic=999627875&amp;projectId=312745&amp;programId=10000009</t>
  </si>
  <si>
    <t>INNOVASEC LTD</t>
  </si>
  <si>
    <t>INNOVASEC</t>
  </si>
  <si>
    <t>WEST MALVERN ROAD 212 B</t>
  </si>
  <si>
    <t>WR14 4BA</t>
  </si>
  <si>
    <t>www.innovasec.co.uk</t>
  </si>
  <si>
    <t>https://ec.europa.eu/research/participants/api/contact/indexcontactproject.html?pic=960040429&amp;projectId=312745&amp;programId=10000009</t>
  </si>
  <si>
    <t>Chisnall</t>
  </si>
  <si>
    <t>https://ec.europa.eu/research/participants/api/contact/indexcontactproject.html?pic=997446054&amp;projectId=312745&amp;programId=10000009</t>
  </si>
  <si>
    <t>https://ec.europa.eu/research/participants/api/contact/indexcontactproject.html?pic=999984253&amp;projectId=312745&amp;programId=10000009</t>
  </si>
  <si>
    <t>GOTMIC AB</t>
  </si>
  <si>
    <t>Gotmic</t>
  </si>
  <si>
    <t>HUGO GRAUERS GATA 3</t>
  </si>
  <si>
    <t>www.gotmic.se</t>
  </si>
  <si>
    <t>https://ec.europa.eu/research/participants/api/contact/indexcontactproject.html?pic=968799820&amp;projectId=312745&amp;programId=10000009</t>
  </si>
  <si>
    <t>Ferndahl</t>
  </si>
  <si>
    <t>ASQELLA OY</t>
  </si>
  <si>
    <t>AQA</t>
  </si>
  <si>
    <t>KUTOMOTIE 18</t>
  </si>
  <si>
    <t>www.asqella.com</t>
  </si>
  <si>
    <t>FI24287114</t>
  </si>
  <si>
    <t>https://ec.europa.eu/research/participants/api/contact/indexcontactproject.html?pic=959950413&amp;projectId=312745&amp;programId=10000009</t>
  </si>
  <si>
    <t>Arttu</t>
  </si>
  <si>
    <t>Luukanen</t>
  </si>
  <si>
    <t>+358 45 8939220</t>
  </si>
  <si>
    <t>https://ec.europa.eu/research/participants/api/contact/indexcontactproject.html?pic=995950023&amp;projectId=312745&amp;programId=10000009</t>
  </si>
  <si>
    <t>Stas</t>
  </si>
  <si>
    <t>+44 1293 778112</t>
  </si>
  <si>
    <t>https://ec.europa.eu/research/participants/api/contact/indexcontactproject.html?pic=999991916&amp;projectId=312745&amp;programId=10000009</t>
  </si>
  <si>
    <t>https://ec.europa.eu/research/participants/api/contact/indexcontactproject.html?pic=999901706&amp;projectId=312745&amp;programId=10000009</t>
  </si>
  <si>
    <t>https://ec.europa.eu/research/participants/api/contact/indexcontactproject.html?pic=999977366&amp;projectId=312745&amp;programId=10000009</t>
  </si>
  <si>
    <t>Geelhoed</t>
  </si>
  <si>
    <t>+31 15 27 86264</t>
  </si>
  <si>
    <t>FINAVIA OYJ</t>
  </si>
  <si>
    <t>FNA</t>
  </si>
  <si>
    <t>LENTAJANTIE 3</t>
  </si>
  <si>
    <t>www.finavia.fi</t>
  </si>
  <si>
    <t>https://ec.europa.eu/research/participants/api/contact/indexcontactproject.html?pic=954398424&amp;projectId=312745&amp;programId=10000009</t>
  </si>
  <si>
    <t>Kivikari</t>
  </si>
  <si>
    <t>ARVID WALLGRENS BACKE 20</t>
  </si>
  <si>
    <t>ROYAL MELBOURNE INSTITUTE OF TECHNOLOGY SPAIN SL</t>
  </si>
  <si>
    <t>RMIT EUROPE</t>
  </si>
  <si>
    <t>CARRER DE ROC BORONAT 117</t>
  </si>
  <si>
    <t>ESB65886012</t>
  </si>
  <si>
    <t>LUKA KOPER, PORT AND LOGISTIC SYSTEM, D.D.</t>
  </si>
  <si>
    <t>LUKA KOPER</t>
  </si>
  <si>
    <t>Vojkovo nabrezje, 38</t>
  </si>
  <si>
    <t>www.luka-kp.si</t>
  </si>
  <si>
    <t>Solar</t>
  </si>
  <si>
    <t>Kaminskis</t>
  </si>
  <si>
    <t>A4A</t>
  </si>
  <si>
    <t>https://ec.europa.eu/research/participants/api/contact/indexcontactproject.html?pic=999627875&amp;projectId=261732&amp;programId=10000009</t>
  </si>
  <si>
    <t>Artman</t>
  </si>
  <si>
    <t>https://ec.europa.eu/research/participants/api/contact/indexcontactproject.html?pic=999604110&amp;projectId=261732&amp;programId=10000009</t>
  </si>
  <si>
    <t>+34 94 6440400</t>
  </si>
  <si>
    <t>https://ec.europa.eu/research/participants/api/contact/indexcontactproject.html?pic=999644656&amp;projectId=261732&amp;programId=10000009</t>
  </si>
  <si>
    <t>https://ec.europa.eu/research/participants/api/contact/indexcontactproject.html?pic=999567347&amp;projectId=261732&amp;programId=10000009</t>
  </si>
  <si>
    <t>https://ec.europa.eu/research/participants/api/contact/indexcontactproject.html?pic=997893709&amp;projectId=261732&amp;programId=10000009</t>
  </si>
  <si>
    <t>Wigro</t>
  </si>
  <si>
    <t>+49 228 99550 2201</t>
  </si>
  <si>
    <t>+49 228 99550 2220</t>
  </si>
  <si>
    <t>https://ec.europa.eu/research/participants/api/contact/indexcontactproject.html?pic=997822026&amp;projectId=261732&amp;programId=10000009</t>
  </si>
  <si>
    <t>+34 987849486</t>
  </si>
  <si>
    <t>+34 987849539</t>
  </si>
  <si>
    <t>https://ec.europa.eu/research/participants/api/contact/indexcontactproject.html?pic=999981731&amp;projectId=261732&amp;programId=10000009</t>
  </si>
  <si>
    <t>Parraga Niebla</t>
  </si>
  <si>
    <t>+49 8153 282824</t>
  </si>
  <si>
    <t>+49 8153 282844</t>
  </si>
  <si>
    <t>https://ec.europa.eu/research/participants/api/contact/indexcontactproject.html?pic=989367991&amp;projectId=261732&amp;programId=10000009</t>
  </si>
  <si>
    <t>https://ec.europa.eu/research/participants/api/contact/indexcontactproject.html?pic=997257971&amp;projectId=261732&amp;programId=10000009</t>
  </si>
  <si>
    <t>+33 1 53 98 35 46</t>
  </si>
  <si>
    <t>https://ec.europa.eu/research/participants/api/contact/indexcontactproject.html?pic=989568005&amp;projectId=261732&amp;programId=10000009</t>
  </si>
  <si>
    <t>+49 30 85404381</t>
  </si>
  <si>
    <t>+49 30 854046381</t>
  </si>
  <si>
    <t>https://ec.europa.eu/research/participants/api/contact/indexcontactproject.html?pic=999939730&amp;projectId=261732&amp;programId=10000009</t>
  </si>
  <si>
    <t>+351 212 945900</t>
  </si>
  <si>
    <t>+351 212 945999</t>
  </si>
  <si>
    <t>https://ec.europa.eu/research/participants/api/contact/indexcontactproject.html?pic=999974747&amp;projectId=261732&amp;programId=10000009</t>
  </si>
  <si>
    <t>https://ec.europa.eu/research/participants/api/contact/indexcontactproject.html?pic=999627875&amp;projectId=607821&amp;programId=10000009</t>
  </si>
  <si>
    <t>Mojtahed</t>
  </si>
  <si>
    <t>https://ec.europa.eu/research/participants/api/contact/indexcontactproject.html?pic=951262220&amp;projectId=607821&amp;programId=10000009</t>
  </si>
  <si>
    <t>+39 0106584703</t>
  </si>
  <si>
    <t>https://ec.europa.eu/research/participants/api/contact/indexcontactproject.html?pic=993521919&amp;projectId=607821&amp;programId=10000009</t>
  </si>
  <si>
    <t>+353 21 4921622</t>
  </si>
  <si>
    <t>https://ec.europa.eu/research/participants/api/contact/indexcontactproject.html?pic=999475682&amp;projectId=607821&amp;programId=10000009</t>
  </si>
  <si>
    <t>Kepka</t>
  </si>
  <si>
    <t>https://ec.europa.eu/research/participants/api/contact/indexcontactproject.html?pic=991678046&amp;projectId=607821&amp;programId=10000009</t>
  </si>
  <si>
    <t>STICHTING STUDIO VEILIGHEID</t>
  </si>
  <si>
    <t>SSV</t>
  </si>
  <si>
    <t>SATURNUSSTRAAT 60 UNIT 17</t>
  </si>
  <si>
    <t>2516 AH</t>
  </si>
  <si>
    <t>www.studioveiligheid.net</t>
  </si>
  <si>
    <t>https://ec.europa.eu/research/participants/api/contact/indexcontactproject.html?pic=954828231&amp;projectId=607821&amp;programId=10000009</t>
  </si>
  <si>
    <t>https://ec.europa.eu/research/participants/api/contact/indexcontactproject.html?pic=972703585&amp;projectId=607821&amp;programId=10000009</t>
  </si>
  <si>
    <t>+353 1 676 1130</t>
  </si>
  <si>
    <t>WYZSZA SZKOLA POLICJI W SZCZYTNIE</t>
  </si>
  <si>
    <t>WSPol</t>
  </si>
  <si>
    <t>Marsazlka J. Pilsudskiego   111</t>
  </si>
  <si>
    <t>Szczytno</t>
  </si>
  <si>
    <t>12-100</t>
  </si>
  <si>
    <t>www.wspol.edu.pl</t>
  </si>
  <si>
    <t>https://ec.europa.eu/research/participants/api/contact/indexcontactproject.html?pic=988361907&amp;projectId=607821&amp;programId=10000009</t>
  </si>
  <si>
    <t>Gudzbeler</t>
  </si>
  <si>
    <t>+48 515120928</t>
  </si>
  <si>
    <t>https://ec.europa.eu/research/participants/api/contact/indexcontactproject.html?pic=998627417&amp;projectId=607821&amp;programId=10000009</t>
  </si>
  <si>
    <t>https://ec.europa.eu/research/participants/api/contact/indexcontactproject.html?pic=999969509&amp;projectId=607821&amp;programId=10000009</t>
  </si>
  <si>
    <t>+48 600 073 448</t>
  </si>
  <si>
    <t>https://ec.europa.eu/research/participants/api/contact/indexcontactproject.html?pic=999864846&amp;projectId=607821&amp;programId=10000009</t>
  </si>
  <si>
    <t>https://ec.europa.eu/research/participants/api/contact/indexcontactproject.html?pic=999974747&amp;projectId=607821&amp;programId=10000009</t>
  </si>
  <si>
    <t>+49 7119702204</t>
  </si>
  <si>
    <t>https://ec.europa.eu/research/participants/api/contact/indexcontactproject.html?pic=998058415&amp;projectId=607821&amp;programId=10000009</t>
  </si>
  <si>
    <t>https://ec.europa.eu/research/participants/api/contact/indexcontactproject.html?pic=999991916&amp;projectId=607821&amp;programId=10000009</t>
  </si>
  <si>
    <t>+49 7071 2977517</t>
  </si>
  <si>
    <t>https://ec.europa.eu/research/participants/api/contact/indexcontactproject.html?pic=999751938&amp;projectId=607821&amp;programId=10000009</t>
  </si>
  <si>
    <t>https://ec.europa.eu/research/participants/api/contact/indexcontactproject.html?pic=999456573&amp;projectId=607821&amp;programId=10000009</t>
  </si>
  <si>
    <t>+9031 28475300</t>
  </si>
  <si>
    <t>+9031 28475320</t>
  </si>
  <si>
    <t>https://ec.europa.eu/research/participants/api/contact/indexcontactproject.html?pic=999661437&amp;projectId=607821&amp;programId=10000009</t>
  </si>
  <si>
    <t>+39 0817683824</t>
  </si>
  <si>
    <t>+39 081 676574</t>
  </si>
  <si>
    <t>https://ec.europa.eu/research/participants/api/contact/indexcontactproject.html?pic=999649021&amp;projectId=607821&amp;programId=10000009</t>
  </si>
  <si>
    <t>+39 0818180404</t>
  </si>
  <si>
    <t>Tone Vestreng</t>
  </si>
  <si>
    <t>THE INTERNATIONAL EMERGENCY MANAGEMENT SOCIETY AISBL</t>
  </si>
  <si>
    <t>TIEMS</t>
  </si>
  <si>
    <t>TWEEKERKERSTRAAT 39</t>
  </si>
  <si>
    <t>www.tiems.org</t>
  </si>
  <si>
    <t>BE0881936668</t>
  </si>
  <si>
    <t>DITAC</t>
  </si>
  <si>
    <t>HANOVER ASSOCIATES (UK) LIMITED</t>
  </si>
  <si>
    <t>HA</t>
  </si>
  <si>
    <t>72 Church Road</t>
  </si>
  <si>
    <t>TW118EY</t>
  </si>
  <si>
    <t>www.hanoverassociates.co.uk</t>
  </si>
  <si>
    <t>https://ec.europa.eu/research/participants/api/contact/indexcontactproject.html?pic=972536454&amp;projectId=285036&amp;programId=10000009</t>
  </si>
  <si>
    <t>Morey</t>
  </si>
  <si>
    <t>+44 208 973 4019</t>
  </si>
  <si>
    <t>NATIONS HEALTHCAREER SCHOOL OF MANAGEMENT GEM GMBH</t>
  </si>
  <si>
    <t>NHCS</t>
  </si>
  <si>
    <t>NEUENDORFSTRASSE. 20a</t>
  </si>
  <si>
    <t>Hennigsdorf</t>
  </si>
  <si>
    <t>www.nations-healthcareer.com</t>
  </si>
  <si>
    <t>https://ec.europa.eu/research/participants/api/contact/indexcontactproject.html?pic=972166205&amp;projectId=285036&amp;programId=10000009</t>
  </si>
  <si>
    <t>+49 171 7727712</t>
  </si>
  <si>
    <t>+49 321212843 13</t>
  </si>
  <si>
    <t>ISTANBUL AYDIN UNIVERSITESI VAKFI</t>
  </si>
  <si>
    <t>INONU CADDESI 38 BESYOL MAH</t>
  </si>
  <si>
    <t>KUCUKCEKMECE ISTANBUL</t>
  </si>
  <si>
    <t>www.aydin.edu.tr</t>
  </si>
  <si>
    <t>TR0680578123</t>
  </si>
  <si>
    <t>https://ec.europa.eu/research/participants/api/contact/indexcontactproject.html?pic=968597575&amp;projectId=285036&amp;programId=10000009</t>
  </si>
  <si>
    <t>Saygin</t>
  </si>
  <si>
    <t>+90 0212 425 6151</t>
  </si>
  <si>
    <t>+90 212 425 57 59</t>
  </si>
  <si>
    <t>HRVATSKO DRUSTVO ZA URGENTNU MEDICINU I KIRURGIJU UDRUGE</t>
  </si>
  <si>
    <t>CROUMSA</t>
  </si>
  <si>
    <t>SETALISTE BRACE RADIC 5</t>
  </si>
  <si>
    <t>SLAVONSKI BROD</t>
  </si>
  <si>
    <t>www.croumsa.com</t>
  </si>
  <si>
    <t>https://ec.europa.eu/research/participants/api/contact/indexcontactproject.html?pic=972190358&amp;projectId=285036&amp;programId=10000009</t>
  </si>
  <si>
    <t>Vukojević</t>
  </si>
  <si>
    <t>+385 35 405 250</t>
  </si>
  <si>
    <t>https://ec.europa.eu/research/participants/api/contact/indexcontactproject.html?pic=999867465&amp;projectId=285036&amp;programId=10000009</t>
  </si>
  <si>
    <t>+49 228 287 14397</t>
  </si>
  <si>
    <t>https://ec.europa.eu/research/participants/api/contact/indexcontactproject.html?pic=973350284&amp;projectId=285036&amp;programId=10000009</t>
  </si>
  <si>
    <t>+41 81 414 16 00</t>
  </si>
  <si>
    <t>https://ec.europa.eu/research/participants/api/contact/indexcontactproject.html?pic=998211869&amp;projectId=285036&amp;programId=10000009</t>
  </si>
  <si>
    <t>Willeke</t>
  </si>
  <si>
    <t>+49 228 911 96 22</t>
  </si>
  <si>
    <t>https://ec.europa.eu/research/participants/api/contact/indexcontactproject.html?pic=999981731&amp;projectId=285036&amp;programId=10000009</t>
  </si>
  <si>
    <t>https://ec.europa.eu/research/participants/api/contact/indexcontactproject.html?pic=999905392&amp;projectId=285036&amp;programId=10000009</t>
  </si>
  <si>
    <t>+39 0321 660614</t>
  </si>
  <si>
    <t>+39 0321 32221</t>
  </si>
  <si>
    <t>https://ec.europa.eu/research/participants/api/contact/indexcontactproject.html?pic=999753005&amp;projectId=285036&amp;programId=10000009</t>
  </si>
  <si>
    <t>+49 89 28810426</t>
  </si>
  <si>
    <t>https://ec.europa.eu/research/participants/api/contact/indexcontactproject.html?pic=999651640&amp;projectId=285036&amp;programId=10000009</t>
  </si>
  <si>
    <t>+46 705 433357</t>
  </si>
  <si>
    <t>SPLOSNA BOLNISNICA CELJE</t>
  </si>
  <si>
    <t>OBLAKOVA ULICA 5</t>
  </si>
  <si>
    <t>www.sb-celje.si</t>
  </si>
  <si>
    <t>https://ec.europa.eu/research/participants/api/contact/indexcontactproject.html?pic=972113922&amp;projectId=285036&amp;programId=10000009</t>
  </si>
  <si>
    <t>Nataša</t>
  </si>
  <si>
    <t>Ajdnik</t>
  </si>
  <si>
    <t>SPITALUL CLINIC DE URGENTA BUCURESTI</t>
  </si>
  <si>
    <t>URGENTA</t>
  </si>
  <si>
    <t>CALEA FLOREASCA 8 SECTOR 1</t>
  </si>
  <si>
    <t>https://ec.europa.eu/research/participants/api/contact/indexcontactproject.html?pic=972293663&amp;projectId=285036&amp;programId=10000009</t>
  </si>
  <si>
    <t>Lupescu</t>
  </si>
  <si>
    <t>https://ec.europa.eu/research/participants/api/contact/indexcontactproject.html?pic=999924986&amp;projectId=217854&amp;programId=10000009</t>
  </si>
  <si>
    <t>https://ec.europa.eu/research/participants/api/contact/indexcontactproject.html?pic=999831090&amp;projectId=217854&amp;programId=10000009</t>
  </si>
  <si>
    <t>Motruna</t>
  </si>
  <si>
    <t>+40 21 208 6150/ int. 27113</t>
  </si>
  <si>
    <t>+40 21 242 0892</t>
  </si>
  <si>
    <t>https://ec.europa.eu/research/participants/api/contact/indexcontactproject.html?pic=999845446&amp;projectId=217854&amp;programId=10000009</t>
  </si>
  <si>
    <t>+353 1 896 2755</t>
  </si>
  <si>
    <t>BAE Systems C-ITS</t>
  </si>
  <si>
    <t>Ostermalmsgatan 87</t>
  </si>
  <si>
    <t>SE-114 86</t>
  </si>
  <si>
    <t>http://www.baesystems.com/c-its</t>
  </si>
  <si>
    <t>https://ec.europa.eu/research/participants/api/contact/indexcontactproject.html?pic=999807131&amp;projectId=217854&amp;programId=10000009</t>
  </si>
  <si>
    <t>Warpe</t>
  </si>
  <si>
    <t>+46 70 7420995</t>
  </si>
  <si>
    <t>+46 8 52802660</t>
  </si>
  <si>
    <t>https://ec.europa.eu/research/participants/api/contact/indexcontactproject.html?pic=997989448&amp;projectId=217854&amp;programId=10000009</t>
  </si>
  <si>
    <t>Jasmine</t>
  </si>
  <si>
    <t>Sheeley</t>
  </si>
  <si>
    <t>+44 1173 028134</t>
  </si>
  <si>
    <t>+44 1173 028124</t>
  </si>
  <si>
    <t>https://ec.europa.eu/research/participants/api/contact/indexcontactproject.html?pic=999823524&amp;projectId=217854&amp;programId=10000009</t>
  </si>
  <si>
    <t>+358-17-307 320</t>
  </si>
  <si>
    <t>+358-17-307 222</t>
  </si>
  <si>
    <t>https://ec.europa.eu/research/participants/api/contact/indexcontactproject.html?pic=986760049&amp;projectId=217854&amp;programId=10000009</t>
  </si>
  <si>
    <t>+49 89 6937 7147</t>
  </si>
  <si>
    <t>https://ec.europa.eu/research/participants/api/contact/indexcontactproject.html?pic=999901706&amp;projectId=217854&amp;programId=10000009</t>
  </si>
  <si>
    <t>+358 20 722 6854</t>
  </si>
  <si>
    <t>UTI GRUP SA</t>
  </si>
  <si>
    <t>CERNAUTI STREET 27C</t>
  </si>
  <si>
    <t>RO5394305</t>
  </si>
  <si>
    <t>https://ec.europa.eu/research/participants/api/contact/indexcontactproject.html?pic=999733314&amp;projectId=217854&amp;programId=10000009</t>
  </si>
  <si>
    <t>+40 21 20 12 602</t>
  </si>
  <si>
    <t>+40 21 20 12 694</t>
  </si>
  <si>
    <t>ANVIL</t>
  </si>
  <si>
    <t>https://ec.europa.eu/research/participants/api/contact/indexcontactproject.html?pic=998980012&amp;projectId=284678&amp;programId=10000009</t>
  </si>
  <si>
    <t>https://ec.europa.eu/research/participants/api/contact/indexcontactproject.html?pic=998508689&amp;projectId=284678&amp;programId=10000009</t>
  </si>
  <si>
    <t>https://ec.europa.eu/research/participants/api/contact/indexcontactproject.html?pic=999694708&amp;projectId=284678&amp;programId=10000009</t>
  </si>
  <si>
    <t>Di Camillo</t>
  </si>
  <si>
    <t>https://ec.europa.eu/research/participants/api/contact/indexcontactproject.html?pic=999886865&amp;projectId=284678&amp;programId=10000009</t>
  </si>
  <si>
    <t>Matczak</t>
  </si>
  <si>
    <t>https://ec.europa.eu/research/participants/api/contact/indexcontactproject.html?pic=994489979&amp;projectId=284678&amp;programId=10000009</t>
  </si>
  <si>
    <t>Ekengren</t>
  </si>
  <si>
    <t>https://ec.europa.eu/research/participants/api/contact/indexcontactproject.html?pic=999856989&amp;projectId=284678&amp;programId=10000009</t>
  </si>
  <si>
    <t>IDEELLA FORENINGAR UTRIKESPOLITISKAINSTITUTET, INFORMATIONSAVD</t>
  </si>
  <si>
    <t>SIIA</t>
  </si>
  <si>
    <t>BOX 27035</t>
  </si>
  <si>
    <t>102 51</t>
  </si>
  <si>
    <t>www.ui.se</t>
  </si>
  <si>
    <t>SE802005951801</t>
  </si>
  <si>
    <t>https://ec.europa.eu/research/participants/api/contact/indexcontactproject.html?pic=986188428&amp;projectId=284678&amp;programId=10000009</t>
  </si>
  <si>
    <t>Rhinard</t>
  </si>
  <si>
    <t>HELLENBERG INTERNATIONAL OY</t>
  </si>
  <si>
    <t>HELLENBERG</t>
  </si>
  <si>
    <t>KLAARANTIE 4 A 9</t>
  </si>
  <si>
    <t>www.hellenberg.org</t>
  </si>
  <si>
    <t>https://ec.europa.eu/research/participants/api/contact/indexcontactproject.html?pic=973110403&amp;projectId=284678&amp;programId=10000009</t>
  </si>
  <si>
    <t>Hellenberg</t>
  </si>
  <si>
    <t>UNIVERISTET U BEOGRADU,FAKULTET BEZBEDNOSTI</t>
  </si>
  <si>
    <t>GOSPODARA VICICA 50</t>
  </si>
  <si>
    <t>www.fb.bg.ac.rs</t>
  </si>
  <si>
    <t>RS101732084</t>
  </si>
  <si>
    <t>https://ec.europa.eu/research/participants/api/contact/indexcontactproject.html?pic=973064134&amp;projectId=284678&amp;programId=10000009</t>
  </si>
  <si>
    <t>Danijela</t>
  </si>
  <si>
    <t>šušnjar</t>
  </si>
  <si>
    <t>+381 11 6455745</t>
  </si>
  <si>
    <t>+381 11 6457685</t>
  </si>
  <si>
    <t>https://ec.europa.eu/research/participants/api/contact/indexcontactproject.html?pic=999985805&amp;projectId=284678&amp;programId=10000009</t>
  </si>
  <si>
    <t>Boin</t>
  </si>
  <si>
    <t>+31 30 253 8101</t>
  </si>
  <si>
    <t>https://ec.europa.eu/research/participants/api/contact/indexcontactproject.html?pic=998229911&amp;projectId=284678&amp;programId=10000009</t>
  </si>
  <si>
    <t>Fisch</t>
  </si>
  <si>
    <t>+49 40 86607712</t>
  </si>
  <si>
    <t>INSTITUT ZA RAZVOJ I MEDUNARODNE ODNOSE</t>
  </si>
  <si>
    <t>IRMO</t>
  </si>
  <si>
    <t>UL LJUDEVITA FARKASA VUKOTINOVICA 2</t>
  </si>
  <si>
    <t>www.imo.hr</t>
  </si>
  <si>
    <t>HR31120185175</t>
  </si>
  <si>
    <t>https://ec.europa.eu/research/participants/api/contact/indexcontactproject.html?pic=995955843&amp;projectId=284678&amp;programId=10000009</t>
  </si>
  <si>
    <t>Samardzija</t>
  </si>
  <si>
    <t>+30 210 3537118</t>
  </si>
  <si>
    <t>Madalin</t>
  </si>
  <si>
    <t>VIASAT ANTENNA SYSTEMS SA</t>
  </si>
  <si>
    <t>www.jast.ch</t>
  </si>
  <si>
    <t>CHE104792843TVA</t>
  </si>
  <si>
    <t>Van Ommeren</t>
  </si>
  <si>
    <t>DARWIN</t>
  </si>
  <si>
    <t>CELESTYAL SHIP MANAGEMENT LIMITED</t>
  </si>
  <si>
    <t>CELESTYAL CRUISES</t>
  </si>
  <si>
    <t>LEMESOU 11</t>
  </si>
  <si>
    <t>www.louiscruises.com</t>
  </si>
  <si>
    <t>CY10077498G</t>
  </si>
  <si>
    <t>+39 335 6813113</t>
  </si>
  <si>
    <t>+39 066536958</t>
  </si>
  <si>
    <t>ESTABANELL Y PAHISA ENERGIA SA</t>
  </si>
  <si>
    <t>EPESA</t>
  </si>
  <si>
    <t>CALLE REC 26-28</t>
  </si>
  <si>
    <t>ESA61121752</t>
  </si>
  <si>
    <t>+39 059 2056180</t>
  </si>
  <si>
    <t>CONCORDE</t>
  </si>
  <si>
    <t>+90 212 3381512</t>
  </si>
  <si>
    <t>INSEC</t>
  </si>
  <si>
    <t>OU B.I.A.</t>
  </si>
  <si>
    <t>Baltic Innovation Agency</t>
  </si>
  <si>
    <t>Lai 30</t>
  </si>
  <si>
    <t>EE100901067</t>
  </si>
  <si>
    <t>https://ec.europa.eu/research/participants/api/contact/indexcontactproject.html?pic=998243976&amp;projectId=285287&amp;programId=10000009</t>
  </si>
  <si>
    <t>https://ec.europa.eu/research/participants/api/contact/indexcontactproject.html?pic=952213790&amp;projectId=285287&amp;programId=10000009</t>
  </si>
  <si>
    <t>Ailoaie</t>
  </si>
  <si>
    <t>https://ec.europa.eu/research/participants/api/contact/indexcontactproject.html?pic=999944968&amp;projectId=285287&amp;programId=10000009</t>
  </si>
  <si>
    <t>https://ec.europa.eu/research/participants/api/contact/indexcontactproject.html?pic=983211983&amp;projectId=285287&amp;programId=10000009</t>
  </si>
  <si>
    <t>https://ec.europa.eu/research/participants/api/contact/indexcontactproject.html?pic=999831090&amp;projectId=285287&amp;programId=10000009</t>
  </si>
  <si>
    <t>Boeru</t>
  </si>
  <si>
    <t>INOGATE - CONSULTORIA EM INOVACAO EMPRESARIAL SA</t>
  </si>
  <si>
    <t>Inogate</t>
  </si>
  <si>
    <t>IPN, Rua Pedro Nunes</t>
  </si>
  <si>
    <t>www.inogate.com</t>
  </si>
  <si>
    <t>https://ec.europa.eu/research/participants/api/contact/indexcontactproject.html?pic=963096414&amp;projectId=285287&amp;programId=10000009</t>
  </si>
  <si>
    <t>FRONTIER MANAGEMENT CONSULTING</t>
  </si>
  <si>
    <t>FRONTIER</t>
  </si>
  <si>
    <t>CALEA GRIVITEI 6 ETAJ 4 SECTOR 1</t>
  </si>
  <si>
    <t>wwww.fmmc.ro</t>
  </si>
  <si>
    <t>RO16642376</t>
  </si>
  <si>
    <t>https://ec.europa.eu/research/participants/api/contact/indexcontactproject.html?pic=998349512&amp;projectId=285287&amp;programId=10000009</t>
  </si>
  <si>
    <t>Ionita</t>
  </si>
  <si>
    <t>+40 7 22910884</t>
  </si>
  <si>
    <t>+40 3 14172718</t>
  </si>
  <si>
    <t>https://ec.europa.eu/research/participants/api/contact/indexcontactproject.html?pic=999938081&amp;projectId=285287&amp;programId=10000009</t>
  </si>
  <si>
    <t>https://ec.europa.eu/research/participants/api/contact/indexcontactproject.html?pic=949542216&amp;projectId=285287&amp;programId=10000009</t>
  </si>
  <si>
    <t>Niinepuu</t>
  </si>
  <si>
    <t>https://ec.europa.eu/research/participants/api/contact/indexcontactproject.html?pic=998859150&amp;projectId=285287&amp;programId=10000009</t>
  </si>
  <si>
    <t>https://ec.europa.eu/research/participants/api/contact/indexcontactproject.html?pic=973748469&amp;projectId=285287&amp;programId=10000009</t>
  </si>
  <si>
    <t>+372 735 1241</t>
  </si>
  <si>
    <t>ACADEMIA DE POLITIE ALEXANDRU IOAN CUZA</t>
  </si>
  <si>
    <t>AICPA</t>
  </si>
  <si>
    <t>ALEEA PRIVIGHETORILOR 1A</t>
  </si>
  <si>
    <t>https://ec.europa.eu/research/participants/api/contact/indexcontactproject.html?pic=962882335&amp;projectId=285287&amp;programId=10000009</t>
  </si>
  <si>
    <t>https://ec.europa.eu/research/participants/api/contact/indexcontactproject.html?pic=983734231&amp;projectId=285287&amp;programId=10000009</t>
  </si>
  <si>
    <t>SISEKAITSEAKADEEMIA</t>
  </si>
  <si>
    <t>EASS</t>
  </si>
  <si>
    <t>KASE 61</t>
  </si>
  <si>
    <t>http://www.sisekaitse.ee/eass</t>
  </si>
  <si>
    <t>EE100944477</t>
  </si>
  <si>
    <t>https://ec.europa.eu/research/participants/api/contact/indexcontactproject.html?pic=959180427&amp;projectId=285287&amp;programId=10000009</t>
  </si>
  <si>
    <t>Shvea</t>
  </si>
  <si>
    <t>Järvet</t>
  </si>
  <si>
    <t>HUNGARIAN MINISTRY OF INTERIOR</t>
  </si>
  <si>
    <t>HNP</t>
  </si>
  <si>
    <t>Mogyorodi street 43</t>
  </si>
  <si>
    <t>https://ec.europa.eu/research/participants/api/contact/indexcontactproject.html?pic=999821293&amp;projectId=285287&amp;programId=10000009</t>
  </si>
  <si>
    <t>Muharos</t>
  </si>
  <si>
    <t>GABINETE NACIONAL DE SEGURANCA</t>
  </si>
  <si>
    <t>Rua da Junqueira  69</t>
  </si>
  <si>
    <t>1300-342</t>
  </si>
  <si>
    <t>http://www.gns.gov.pt</t>
  </si>
  <si>
    <t>PT600056120</t>
  </si>
  <si>
    <t>https://ec.europa.eu/research/participants/api/contact/indexcontactproject.html?pic=970710429&amp;projectId=285287&amp;programId=10000009</t>
  </si>
  <si>
    <t>PROXIMA CENTAURI SAS</t>
  </si>
  <si>
    <t>KAOS</t>
  </si>
  <si>
    <t>Avenue de la Grande Armée 10</t>
  </si>
  <si>
    <t>www.kaosconsulting.com</t>
  </si>
  <si>
    <t>https://ec.europa.eu/research/participants/api/contact/indexcontactproject.html?pic=971262456&amp;projectId=285287&amp;programId=10000009</t>
  </si>
  <si>
    <t>Desprez</t>
  </si>
  <si>
    <t>https://ec.europa.eu/research/participants/api/contact/indexcontactproject.html?pic=998697936&amp;projectId=285287&amp;programId=10000009</t>
  </si>
  <si>
    <t>https://ec.europa.eu/research/participants/api/contact/indexcontactproject.html?pic=989434048&amp;projectId=285287&amp;programId=10000009</t>
  </si>
  <si>
    <t>Apostolova</t>
  </si>
  <si>
    <t>+389 2 3 297 245</t>
  </si>
  <si>
    <t>ANTIBOTABE</t>
  </si>
  <si>
    <t>https://ec.europa.eu/research/participants/api/contact/indexcontactproject.html?pic=997741904&amp;projectId=241832&amp;programId=10000009</t>
  </si>
  <si>
    <t>https://ec.europa.eu/research/participants/api/contact/indexcontactproject.html?pic=999994535&amp;projectId=241832&amp;programId=10000009</t>
  </si>
  <si>
    <t>https://ec.europa.eu/research/participants/api/contact/indexcontactproject.html?pic=999453178&amp;projectId=241832&amp;programId=10000009</t>
  </si>
  <si>
    <t>+ 44 1707 641 482</t>
  </si>
  <si>
    <t>+ 44 1707 641 065</t>
  </si>
  <si>
    <t>https://ec.europa.eu/research/participants/api/contact/indexcontactproject.html?pic=999861257&amp;projectId=241832&amp;programId=10000009</t>
  </si>
  <si>
    <t>Hust</t>
  </si>
  <si>
    <t>+49 5313915760</t>
  </si>
  <si>
    <t>+49 5313915763</t>
  </si>
  <si>
    <t>https://ec.europa.eu/research/participants/api/contact/indexcontactproject.html?pic=999777352&amp;projectId=241832&amp;programId=10000009</t>
  </si>
  <si>
    <t>+33 4 86 11 01 84</t>
  </si>
  <si>
    <t>+33 4 76 51 84 91</t>
  </si>
  <si>
    <t>Centre de Recherche du Service de Santé des Armées</t>
  </si>
  <si>
    <t>CRSSA</t>
  </si>
  <si>
    <t>Avenue des Maquis du Grésivaudan 24</t>
  </si>
  <si>
    <t>https://ec.europa.eu/research/participants/api/contact/indexcontactproject.html?pic=994815996&amp;projectId=241832&amp;programId=10000009</t>
  </si>
  <si>
    <t>Pelat</t>
  </si>
  <si>
    <t>+33 4 76 63 75 16</t>
  </si>
  <si>
    <t>https://ec.europa.eu/research/participants/api/contact/indexcontactproject.html?pic=999993080&amp;projectId=241832&amp;programId=10000009</t>
  </si>
  <si>
    <t>+33 1 44 38 91 13</t>
  </si>
  <si>
    <t>https://ec.europa.eu/research/participants/api/contact/indexcontactproject.html?pic=999822748&amp;projectId=241832&amp;programId=10000009</t>
  </si>
  <si>
    <t>Jean-Nicolas</t>
  </si>
  <si>
    <t>Tournier</t>
  </si>
  <si>
    <t>+33 178651065</t>
  </si>
  <si>
    <t>+33 178651639</t>
  </si>
  <si>
    <t>LFB-BIOTECHNOLOGIES</t>
  </si>
  <si>
    <t>LFB</t>
  </si>
  <si>
    <t>AVENUE DES TROPIQUES, ZA DE COURTABOEUF 3</t>
  </si>
  <si>
    <t>https://ec.europa.eu/research/participants/api/contact/indexcontactproject.html?pic=990700092&amp;projectId=241832&amp;programId=10000009</t>
  </si>
  <si>
    <t>Perron</t>
  </si>
  <si>
    <t>+33 169825632</t>
  </si>
  <si>
    <t>+33 169827474</t>
  </si>
  <si>
    <t>https://ec.europa.eu/research/participants/api/contact/indexcontactproject.html?pic=999997930&amp;projectId=241832&amp;programId=10000009</t>
  </si>
  <si>
    <t>MOG</t>
  </si>
  <si>
    <t>MICROSAIC SYSTEMS</t>
  </si>
  <si>
    <t>Boundary Road GMS House</t>
  </si>
  <si>
    <t>GU215BX</t>
  </si>
  <si>
    <t>www.microsaic.com</t>
  </si>
  <si>
    <t>+44 1483 751 577</t>
  </si>
  <si>
    <t>DIPARTIMENTO DELLA PROTEZIONE CIVILE</t>
  </si>
  <si>
    <t>ICPD</t>
  </si>
  <si>
    <t>VIA ULPIANO 11</t>
  </si>
  <si>
    <t>www.protezionecivile.it</t>
  </si>
  <si>
    <t>IT97018720587</t>
  </si>
  <si>
    <t>RIA</t>
  </si>
  <si>
    <t>PETROL SLOVENSKA ENERGETSKA DRUZBA DD LJUBLJANA</t>
  </si>
  <si>
    <t>PETROL</t>
  </si>
  <si>
    <t>DUNAJSKA CESTA 50</t>
  </si>
  <si>
    <t>www.petrol.si</t>
  </si>
  <si>
    <t>SI80267432</t>
  </si>
  <si>
    <t>Ragnhild</t>
  </si>
  <si>
    <t>SPIDER</t>
  </si>
  <si>
    <t>WATTICS LIMITED</t>
  </si>
  <si>
    <t>Efthymia</t>
  </si>
  <si>
    <t>ESKISEHIR</t>
  </si>
  <si>
    <t>Zachary</t>
  </si>
  <si>
    <t>CASTELNAU LE LEZ</t>
  </si>
  <si>
    <t>ISF</t>
  </si>
  <si>
    <t>ANOIKTO PANEPISTIMIO KYPROU (OPEN UNIVERSITY OF CYPRUS)</t>
  </si>
  <si>
    <t>YANNOU KRANIDIOTI AV 33 2ND FL</t>
  </si>
  <si>
    <t>www.ouc.ac.cy</t>
  </si>
  <si>
    <t>CY90003035P</t>
  </si>
  <si>
    <t>Sylwester</t>
  </si>
  <si>
    <t>SOTERIA</t>
  </si>
  <si>
    <t>Koivisto</t>
  </si>
  <si>
    <t>INTELLIGENCE FOR ENVIRONMENT &amp; SECURITY - IES CONSULTING SRL</t>
  </si>
  <si>
    <t>IES Consulting</t>
  </si>
  <si>
    <t>Via di San Valentino  34</t>
  </si>
  <si>
    <t>www.iesconsulting.net</t>
  </si>
  <si>
    <t>IT07386811009</t>
  </si>
  <si>
    <t>+30 210 6598158</t>
  </si>
  <si>
    <t>+30 210 6598718</t>
  </si>
  <si>
    <t>+33 5 61 17 65 36</t>
  </si>
  <si>
    <t>UNIVERSITY OF DURHAM</t>
  </si>
  <si>
    <t>DURHAM</t>
  </si>
  <si>
    <t>DH1 3LE</t>
  </si>
  <si>
    <t>Harle</t>
  </si>
  <si>
    <t>REALEYES OU</t>
  </si>
  <si>
    <t>VAHE 15</t>
  </si>
  <si>
    <t>EE101347468</t>
  </si>
  <si>
    <t>+30 210 6525004</t>
  </si>
  <si>
    <t>S21SEC INFORMATION SECURITY LABS S.L.</t>
  </si>
  <si>
    <t>S21SEC</t>
  </si>
  <si>
    <t>Parque empresarial la Muga 11 1a planta</t>
  </si>
  <si>
    <t>Orkoien</t>
  </si>
  <si>
    <t>www.s21sec.com</t>
  </si>
  <si>
    <t>PROPRS Ltd.</t>
  </si>
  <si>
    <t>PROPRS</t>
  </si>
  <si>
    <t>Hurst Rise Road 58</t>
  </si>
  <si>
    <t>OX2 9HQ</t>
  </si>
  <si>
    <t>http://www.proprs.com</t>
  </si>
  <si>
    <t>GB943989559</t>
  </si>
  <si>
    <t>Mai</t>
  </si>
  <si>
    <t>Schnorrer</t>
  </si>
  <si>
    <t>ROMSOFT SRL</t>
  </si>
  <si>
    <t>ROMSOFT</t>
  </si>
  <si>
    <t>BULEVARDUL CHIMIEI 2 BIS CLADIRE C6 ETAJ 3</t>
  </si>
  <si>
    <t>www.rms.ro</t>
  </si>
  <si>
    <t>RO14362760</t>
  </si>
  <si>
    <t>Kidner</t>
  </si>
  <si>
    <t>Salas Parra</t>
  </si>
  <si>
    <t>POSLOVNO-INOVACIJSKA AGNCIJA REPUBLIKE HRVATSKE</t>
  </si>
  <si>
    <t>HAMAG-BICRO</t>
  </si>
  <si>
    <t>Planinska  1</t>
  </si>
  <si>
    <t>www.hamagbicro.hr</t>
  </si>
  <si>
    <t>HR85643795322</t>
  </si>
  <si>
    <t>HRVATSKI INSTITUT ZA TEHNOLOGIJU</t>
  </si>
  <si>
    <t>Planinska 1</t>
  </si>
  <si>
    <t>www.hit.hr</t>
  </si>
  <si>
    <t>SQUARIS SPRL</t>
  </si>
  <si>
    <t>SQUARIS</t>
  </si>
  <si>
    <t>www.squaris.com</t>
  </si>
  <si>
    <t>+32 2 286 80 38</t>
  </si>
  <si>
    <t>+32 2 286 80 39</t>
  </si>
  <si>
    <t>DISASTER</t>
  </si>
  <si>
    <t>https://ec.europa.eu/research/participants/api/contact/indexcontactproject.html?pic=973072476&amp;projectId=285069&amp;programId=10000009</t>
  </si>
  <si>
    <t>Anders Christoffer</t>
  </si>
  <si>
    <t>+45 24650188</t>
  </si>
  <si>
    <t>https://ec.europa.eu/research/participants/api/contact/indexcontactproject.html?pic=996538910&amp;projectId=285069&amp;programId=10000009</t>
  </si>
  <si>
    <t>García Caso</t>
  </si>
  <si>
    <t>https://ec.europa.eu/research/participants/api/contact/indexcontactproject.html?pic=998509271&amp;projectId=285069&amp;programId=10000009</t>
  </si>
  <si>
    <t>VEILIGHEIDSREGIO KENNEMERLAND</t>
  </si>
  <si>
    <t>VRK</t>
  </si>
  <si>
    <t>ZIJLWEG 200</t>
  </si>
  <si>
    <t>2000 GM</t>
  </si>
  <si>
    <t>www.vrk.nl</t>
  </si>
  <si>
    <t>https://ec.europa.eu/research/participants/api/contact/indexcontactproject.html?pic=972357877&amp;projectId=285069&amp;programId=10000009</t>
  </si>
  <si>
    <t>Femke</t>
  </si>
  <si>
    <t>Woltering</t>
  </si>
  <si>
    <t>https://ec.europa.eu/research/participants/api/contact/indexcontactproject.html?pic=998122629&amp;projectId=285069&amp;programId=10000009</t>
  </si>
  <si>
    <t>Prof. Dr.Med. Dr.Rer.Nat Alexander</t>
  </si>
  <si>
    <t>Lechleuthner</t>
  </si>
  <si>
    <t>AIMTECH CONSULTING LIMITED</t>
  </si>
  <si>
    <t>AIMTECH</t>
  </si>
  <si>
    <t>CEDAR HOUSE, SANDBROOK BUSINESS PARK, SANDBROOK WAY</t>
  </si>
  <si>
    <t>ROCHDALE</t>
  </si>
  <si>
    <t>OL11 1LQ</t>
  </si>
  <si>
    <t>www.aimtech.co.uk</t>
  </si>
  <si>
    <t>GB945883276</t>
  </si>
  <si>
    <t>https://ec.europa.eu/research/participants/api/contact/indexcontactproject.html?pic=972356228&amp;projectId=285069&amp;programId=10000009</t>
  </si>
  <si>
    <t>Fortune</t>
  </si>
  <si>
    <t>ANTWORTING INGENIEURBURO WEBER SCHUTTE KASER PARTNERSCHAFT</t>
  </si>
  <si>
    <t>ALARICHSTRASSE 56</t>
  </si>
  <si>
    <t>www.antworting.de</t>
  </si>
  <si>
    <t>https://ec.europa.eu/research/participants/api/contact/indexcontactproject.html?pic=971991605&amp;projectId=285069&amp;programId=10000009</t>
  </si>
  <si>
    <t>+49221 337787 10</t>
  </si>
  <si>
    <t>+49221 337787 29</t>
  </si>
  <si>
    <t>AEI</t>
  </si>
  <si>
    <t>RL</t>
  </si>
  <si>
    <t>+32 27215484</t>
  </si>
  <si>
    <t>+32 27215444</t>
  </si>
  <si>
    <t>Turkiye Cumhuriyeti Saglik Bakanligi</t>
  </si>
  <si>
    <t>IKUSI ELECTRONICA S.L.</t>
  </si>
  <si>
    <t>IKUSI</t>
  </si>
  <si>
    <t>PASEO MIRAMON 170</t>
  </si>
  <si>
    <t>www.ikusi.com</t>
  </si>
  <si>
    <t>ESA20036018</t>
  </si>
  <si>
    <t>VCE VIENNA CONSULTING ENGINEERS ZT GMBH</t>
  </si>
  <si>
    <t>ATU53595809</t>
  </si>
  <si>
    <t>J.W. OSTENDORF GMBH &amp; CO. KG</t>
  </si>
  <si>
    <t>JWO</t>
  </si>
  <si>
    <t>ROTTKAMP 2</t>
  </si>
  <si>
    <t>COESFELD</t>
  </si>
  <si>
    <t>DE124463625</t>
  </si>
  <si>
    <t>FUNDACION DEUSTO</t>
  </si>
  <si>
    <t>Avenida de las Universidades  24</t>
  </si>
  <si>
    <t>www.deusto.es</t>
  </si>
  <si>
    <t>ESG95183828</t>
  </si>
  <si>
    <t>Coenen</t>
  </si>
  <si>
    <t>AAF</t>
  </si>
  <si>
    <t>TEWKESBURY</t>
  </si>
  <si>
    <t>VIA DEI BARBIERI 6</t>
  </si>
  <si>
    <t>NI2S3</t>
  </si>
  <si>
    <t>https://ec.europa.eu/research/participants/api/contact/indexcontactproject.html?pic=999844573&amp;projectId=225488&amp;programId=10000009</t>
  </si>
  <si>
    <t>Pach</t>
  </si>
  <si>
    <t>+48 12 6345582</t>
  </si>
  <si>
    <t>https://ec.europa.eu/research/participants/api/contact/indexcontactproject.html?pic=999895789&amp;projectId=225488&amp;programId=10000009</t>
  </si>
  <si>
    <t>https://ec.europa.eu/research/participants/api/contact/indexcontactproject.html?pic=998076554&amp;projectId=225488&amp;programId=10000009</t>
  </si>
  <si>
    <t>+39 070 8606 446</t>
  </si>
  <si>
    <t>+39 06 8820 2288</t>
  </si>
  <si>
    <t>https://ec.europa.eu/research/participants/api/contact/indexcontactproject.html?pic=999950109&amp;projectId=225488&amp;programId=10000009</t>
  </si>
  <si>
    <t>+48 12 687 7000</t>
  </si>
  <si>
    <t>+48 12 687 7100</t>
  </si>
  <si>
    <t>https://ec.europa.eu/research/participants/api/contact/indexcontactproject.html?pic=999904034&amp;projectId=225488&amp;programId=10000009</t>
  </si>
  <si>
    <t>+45 99 407506</t>
  </si>
  <si>
    <t>https://ec.europa.eu/research/participants/api/contact/indexcontactproject.html?pic=998305765&amp;projectId=225488&amp;programId=10000009</t>
  </si>
  <si>
    <t>+44 1524 34460</t>
  </si>
  <si>
    <t>SCHWETZINGEN</t>
  </si>
  <si>
    <t>CONSORZIO MILANO RICERCHE</t>
  </si>
  <si>
    <t>VIA COZZI ROBERTO 53</t>
  </si>
  <si>
    <t>www.milanoricerche.it</t>
  </si>
  <si>
    <t>IT08433950154</t>
  </si>
  <si>
    <t>Archetti</t>
  </si>
  <si>
    <t>ESENET</t>
  </si>
  <si>
    <t>ERUPSI SRO</t>
  </si>
  <si>
    <t>ERUPSI</t>
  </si>
  <si>
    <t>MILETICOVA 23</t>
  </si>
  <si>
    <t>https://ec.europa.eu/research/participants/api/contact/indexcontactproject.html?pic=958272410&amp;projectId=313013&amp;programId=10000009</t>
  </si>
  <si>
    <t>Rut</t>
  </si>
  <si>
    <t>Erdelyiova</t>
  </si>
  <si>
    <t>+421 911 772447</t>
  </si>
  <si>
    <t>EUROPEAN EMERGENCY NUMBER ASSOCIATION ASBL</t>
  </si>
  <si>
    <t>EENA</t>
  </si>
  <si>
    <t>AVENUE DE LA TOISON D'OR  79</t>
  </si>
  <si>
    <t>BE0466376097</t>
  </si>
  <si>
    <t>https://ec.europa.eu/research/participants/api/contact/indexcontactproject.html?pic=997490577&amp;projectId=313013&amp;programId=10000009</t>
  </si>
  <si>
    <t>+32 2 5349789</t>
  </si>
  <si>
    <t>INTELLIGENCE FOR ENVIRONMENT AND SECURITY SRL  IES SOLUTIONS SRL</t>
  </si>
  <si>
    <t>IES SOLUTIONS</t>
  </si>
  <si>
    <t>VIA MONTE SENARIO 98</t>
  </si>
  <si>
    <t>http://www.i4es.it</t>
  </si>
  <si>
    <t>IT08249501001</t>
  </si>
  <si>
    <t>https://ec.europa.eu/research/participants/api/contact/indexcontactproject.html?pic=999583255&amp;projectId=313013&amp;programId=10000009</t>
  </si>
  <si>
    <t>Delprato</t>
  </si>
  <si>
    <t>Uberto</t>
  </si>
  <si>
    <t>+39 346 6367499</t>
  </si>
  <si>
    <t>+39 06 87459009</t>
  </si>
  <si>
    <t>+359 28707273</t>
  </si>
  <si>
    <t>E-CRIME</t>
  </si>
  <si>
    <t>https://ec.europa.eu/research/participants/api/contact/indexcontactproject.html?pic=995993964&amp;projectId=607775&amp;programId=10000009</t>
  </si>
  <si>
    <t>Kononenko Rivet</t>
  </si>
  <si>
    <t>+0033 472447224</t>
  </si>
  <si>
    <t>+33 472447338</t>
  </si>
  <si>
    <t>https://ec.europa.eu/research/participants/api/contact/indexcontactproject.html?pic=999841469&amp;projectId=607775&amp;programId=10000009</t>
  </si>
  <si>
    <t>Ghernaouti-Hélie</t>
  </si>
  <si>
    <t>+41 21 692 34 21</t>
  </si>
  <si>
    <t>https://ec.europa.eu/research/participants/api/contact/indexcontactproject.html?pic=999705281&amp;projectId=607775&amp;programId=10000009</t>
  </si>
  <si>
    <t>IPSOS BELGIUM SA</t>
  </si>
  <si>
    <t>IPSOS</t>
  </si>
  <si>
    <t>www.ipsos.be</t>
  </si>
  <si>
    <t>https://ec.europa.eu/research/participants/api/contact/indexcontactproject.html?pic=961732400&amp;projectId=607775&amp;programId=10000009</t>
  </si>
  <si>
    <t>+32 2 642 49 27</t>
  </si>
  <si>
    <t>https://ec.europa.eu/research/participants/api/contact/indexcontactproject.html?pic=923930724&amp;projectId=607775&amp;programId=10000009</t>
  </si>
  <si>
    <t>https://ec.europa.eu/research/participants/api/contact/indexcontactproject.html?pic=999976784&amp;projectId=607775&amp;programId=10000009</t>
  </si>
  <si>
    <t>https://ec.europa.eu/research/participants/api/contact/indexcontactproject.html?pic=999989782&amp;projectId=607775&amp;programId=10000009</t>
  </si>
  <si>
    <t>Buigel-De Witte</t>
  </si>
  <si>
    <t>https://ec.europa.eu/research/participants/api/contact/indexcontactproject.html?pic=999869114&amp;projectId=607775&amp;programId=10000009</t>
  </si>
  <si>
    <t>+43 512 507 53239</t>
  </si>
  <si>
    <t>+43 512 50753018</t>
  </si>
  <si>
    <t>https://ec.europa.eu/research/participants/api/contact/indexcontactproject.html?pic=888897707&amp;projectId=607775&amp;programId=10000009</t>
  </si>
  <si>
    <t>Stegemann</t>
  </si>
  <si>
    <t>+49 25183 22453</t>
  </si>
  <si>
    <t>+49 25183 21486</t>
  </si>
  <si>
    <t>GLOBAL CYBER SECURITY CENTER</t>
  </si>
  <si>
    <t>GCSEC</t>
  </si>
  <si>
    <t>VIALE EUROPA 175</t>
  </si>
  <si>
    <t>roma</t>
  </si>
  <si>
    <t>www.gcsec.org</t>
  </si>
  <si>
    <t>https://ec.europa.eu/research/participants/api/contact/indexcontactproject.html?pic=958060465&amp;projectId=607775&amp;programId=10000009</t>
  </si>
  <si>
    <t>+39 335 5408856</t>
  </si>
  <si>
    <t>https://ec.europa.eu/research/participants/api/contact/indexcontactproject.html?pic=999842536&amp;projectId=607775&amp;programId=10000009</t>
  </si>
  <si>
    <t>Kääramees</t>
  </si>
  <si>
    <t>+372 6203461</t>
  </si>
  <si>
    <t>https://ec.europa.eu/research/participants/api/contact/indexcontactproject.html?pic=999977366&amp;projectId=607775&amp;programId=10000009</t>
  </si>
  <si>
    <t>Van Eeten</t>
  </si>
  <si>
    <t>PROVINCIA AUTONOMA DI TRENTO</t>
  </si>
  <si>
    <t>PIAZZA DANTE 15</t>
  </si>
  <si>
    <t>www.provincia.tn.it</t>
  </si>
  <si>
    <t>IT00337460224</t>
  </si>
  <si>
    <t>AIGALEO</t>
  </si>
  <si>
    <t>ESPLUGUES DE LLOBREGAT</t>
  </si>
  <si>
    <t>UBIWHERE LDA</t>
  </si>
  <si>
    <t>Ubiwhere</t>
  </si>
  <si>
    <t>TRAVESSA SENHOR DAS BARROCAS 38</t>
  </si>
  <si>
    <t>3800 075</t>
  </si>
  <si>
    <t>www.ubiwhere.com</t>
  </si>
  <si>
    <t>PT508245567</t>
  </si>
  <si>
    <t>Unity</t>
  </si>
  <si>
    <t>OBJECTSECURITY LIMITED</t>
  </si>
  <si>
    <t>COWLEY ROAD ST JOHNS SINNOVATION CENTRE</t>
  </si>
  <si>
    <t>www.objectsecurity.com</t>
  </si>
  <si>
    <t>https://ec.europa.eu/research/participants/api/contact/indexcontactproject.html?pic=997544412&amp;projectId=242474&amp;programId=10000009</t>
  </si>
  <si>
    <t>+44 1223 420 252</t>
  </si>
  <si>
    <t>https://ec.europa.eu/research/participants/api/contact/indexcontactproject.html?pic=888897696&amp;projectId=242474&amp;programId=10000009</t>
  </si>
  <si>
    <t>+46 13 282 673</t>
  </si>
  <si>
    <t>+46 13 142 231</t>
  </si>
  <si>
    <t>SHELTERLAND APS</t>
  </si>
  <si>
    <t>Nannasgade 28</t>
  </si>
  <si>
    <t>Copenhaguen N</t>
  </si>
  <si>
    <t>www.crisware.com</t>
  </si>
  <si>
    <t>https://ec.europa.eu/research/participants/api/contact/indexcontactproject.html?pic=994092085&amp;projectId=242474&amp;programId=10000009</t>
  </si>
  <si>
    <t>Kristian Boe</t>
  </si>
  <si>
    <t>+45 3169 2893</t>
  </si>
  <si>
    <t>+45 3929 6912</t>
  </si>
  <si>
    <t>British Transport Police Authority</t>
  </si>
  <si>
    <t>BTP</t>
  </si>
  <si>
    <t>Camden Road 25</t>
  </si>
  <si>
    <t>NW1 9LN</t>
  </si>
  <si>
    <t>www.btp.police.uk</t>
  </si>
  <si>
    <t>https://ec.europa.eu/research/participants/api/contact/indexcontactproject.html?pic=990831818&amp;projectId=242474&amp;programId=10000009</t>
  </si>
  <si>
    <t>+44 207 752 4518</t>
  </si>
  <si>
    <t>+44 207 830 8928</t>
  </si>
  <si>
    <t>ISAVIA OHF</t>
  </si>
  <si>
    <t>ISAVIA</t>
  </si>
  <si>
    <t>REYKJAVIKURFLUGVELLI</t>
  </si>
  <si>
    <t>REYJAVIK</t>
  </si>
  <si>
    <t>www.isavia.is</t>
  </si>
  <si>
    <t>https://ec.europa.eu/research/participants/api/contact/indexcontactproject.html?pic=973864384&amp;projectId=242474&amp;programId=10000009</t>
  </si>
  <si>
    <t>Jökulsdóttir</t>
  </si>
  <si>
    <t>Gudný Unnur</t>
  </si>
  <si>
    <t>https://ec.europa.eu/research/participants/api/contact/indexcontactproject.html?pic=999987066&amp;projectId=242474&amp;programId=10000009</t>
  </si>
  <si>
    <t>+31 20 5113342</t>
  </si>
  <si>
    <t>https://ec.europa.eu/research/participants/api/contact/indexcontactproject.html?pic=999757467&amp;projectId=242474&amp;programId=10000009</t>
  </si>
  <si>
    <t>VSL SYSTEMS AB</t>
  </si>
  <si>
    <t>DATALINJEN 1</t>
  </si>
  <si>
    <t>www.vsl.se</t>
  </si>
  <si>
    <t>https://ec.europa.eu/research/participants/api/contact/indexcontactproject.html?pic=997455366&amp;projectId=242474&amp;programId=10000009</t>
  </si>
  <si>
    <t>Jenvald</t>
  </si>
  <si>
    <t>https://ec.europa.eu/research/participants/api/contact/indexcontactproject.html?pic=999943222&amp;projectId=242474&amp;programId=10000009</t>
  </si>
  <si>
    <t>Almeida Ribeiro Oliveira</t>
  </si>
  <si>
    <t>XVR SIMULATION BV</t>
  </si>
  <si>
    <t>XVR</t>
  </si>
  <si>
    <t>WESTLANDSEWEG 40, 5E VERDIEPING</t>
  </si>
  <si>
    <t>www.xvrsim.com</t>
  </si>
  <si>
    <t>https://ec.europa.eu/research/participants/api/contact/indexcontactproject.html?pic=953088342&amp;projectId=242474&amp;programId=10000009</t>
  </si>
  <si>
    <t>Boosman</t>
  </si>
  <si>
    <t>+31 15 2125276</t>
  </si>
  <si>
    <t>https://ec.europa.eu/research/participants/api/contact/indexcontactproject.html?pic=992464037&amp;projectId=242474&amp;programId=10000009</t>
  </si>
  <si>
    <t>+44 1527 60075</t>
  </si>
  <si>
    <t>+44 700 600 6912</t>
  </si>
  <si>
    <t>https://ec.europa.eu/research/participants/api/contact/indexcontactproject.html?pic=999883470&amp;projectId=242474&amp;programId=10000009</t>
  </si>
  <si>
    <t>+4420 8411 6803</t>
  </si>
  <si>
    <t>+4420 8411 5290</t>
  </si>
  <si>
    <t>https://ec.europa.eu/research/participants/api/contact/indexcontactproject.html?pic=999884246&amp;projectId=242474&amp;programId=10000009</t>
  </si>
  <si>
    <t>Ebba</t>
  </si>
  <si>
    <t>Hvannberg</t>
  </si>
  <si>
    <t>FOINIKAS SHIPPING COMPANY NE</t>
  </si>
  <si>
    <t>FOINIKAS</t>
  </si>
  <si>
    <t>IRODOU ATTIKOU 12A</t>
  </si>
  <si>
    <t>www.avin.gr</t>
  </si>
  <si>
    <t>EL997594564</t>
  </si>
  <si>
    <t>010 08</t>
  </si>
  <si>
    <t>SOURCE</t>
  </si>
  <si>
    <t>+39 2 64482186</t>
  </si>
  <si>
    <t>+39 2 7385567</t>
  </si>
  <si>
    <t>INSPECTORATULUI GENERAL PENTRU SITUATII DE URGENTA</t>
  </si>
  <si>
    <t>IGSU</t>
  </si>
  <si>
    <t>BANUL DUMITRACHE STR. 46</t>
  </si>
  <si>
    <t>BUCHARESTI</t>
  </si>
  <si>
    <t>https://ec.europa.eu/research/participants/api/contact/indexcontactproject.html?pic=971652202&amp;projectId=607814&amp;programId=10000009</t>
  </si>
  <si>
    <t>Cambridge University Hospitals NHS Foundation Trust</t>
  </si>
  <si>
    <t>HILLS ROAD ADDENBROOKES HOSPITAL</t>
  </si>
  <si>
    <t>CB2 0QQ</t>
  </si>
  <si>
    <t>http://www.cuh.org.uk/</t>
  </si>
  <si>
    <t>GB654910528</t>
  </si>
  <si>
    <t>https://ec.europa.eu/research/participants/api/contact/indexcontactproject.html?pic=991793961&amp;projectId=607814&amp;programId=10000009</t>
  </si>
  <si>
    <t>Staykova</t>
  </si>
  <si>
    <t>https://ec.europa.eu/research/participants/api/contact/indexcontactproject.html?pic=973746432&amp;projectId=607814&amp;programId=10000009</t>
  </si>
  <si>
    <t>https://ec.europa.eu/research/participants/api/contact/indexcontactproject.html?pic=999669585&amp;projectId=607814&amp;programId=10000009</t>
  </si>
  <si>
    <t>+44 02079935039</t>
  </si>
  <si>
    <t>ESRI PORTUGAL - SISTEMAS E INFORMACAO GEOGRAFICA SA</t>
  </si>
  <si>
    <t>ESRI PORTUGAL</t>
  </si>
  <si>
    <t>RUA JULIETA FERRAO 10 - 10°</t>
  </si>
  <si>
    <t>1600 131</t>
  </si>
  <si>
    <t>www.esri-portugal.pt</t>
  </si>
  <si>
    <t>PT501941231</t>
  </si>
  <si>
    <t>https://ec.europa.eu/research/participants/api/contact/indexcontactproject.html?pic=972501825&amp;projectId=607814&amp;programId=10000009</t>
  </si>
  <si>
    <t>https://ec.europa.eu/research/participants/api/contact/indexcontactproject.html?pic=932760440&amp;projectId=607814&amp;programId=10000009</t>
  </si>
  <si>
    <t>Kantorovitch</t>
  </si>
  <si>
    <t>https://ec.europa.eu/research/participants/api/contact/indexcontactproject.html?pic=957464206&amp;projectId=607814&amp;programId=10000009</t>
  </si>
  <si>
    <t>https://ec.europa.eu/research/participants/api/contact/indexcontactproject.html?pic=983518309&amp;projectId=607814&amp;programId=10000009</t>
  </si>
  <si>
    <t>https://ec.europa.eu/research/participants/api/contact/indexcontactproject.html?pic=999901512&amp;projectId=607814&amp;programId=10000009</t>
  </si>
  <si>
    <t>SIVECO ROMANIA SA</t>
  </si>
  <si>
    <t>SOSEAUA BUCURESTI-PLOIESTI 73-81 COMPLEX VICTORIA PARK CORP CLADIRE C4 SECTOR 1</t>
  </si>
  <si>
    <t>www.siveco.ro</t>
  </si>
  <si>
    <t>RO476331</t>
  </si>
  <si>
    <t>https://ec.europa.eu/research/participants/api/contact/indexcontactproject.html?pic=997983337&amp;projectId=607814&amp;programId=10000009</t>
  </si>
  <si>
    <t>+40 213023300</t>
  </si>
  <si>
    <t>+40 3023391</t>
  </si>
  <si>
    <t>https://ec.europa.eu/research/participants/api/contact/indexcontactproject.html?pic=999978239&amp;projectId=607814&amp;programId=10000009</t>
  </si>
  <si>
    <t>https://ec.europa.eu/research/participants/api/contact/indexcontactproject.html?pic=999928478&amp;projectId=607814&amp;programId=10000009</t>
  </si>
  <si>
    <t>Benesch</t>
  </si>
  <si>
    <t>https://ec.europa.eu/research/participants/api/contact/indexcontactproject.html?pic=984488212&amp;projectId=607814&amp;programId=10000009</t>
  </si>
  <si>
    <t>+32 27380763</t>
  </si>
  <si>
    <t>https://ec.europa.eu/research/participants/api/contact/indexcontactproject.html?pic=999835843&amp;projectId=607814&amp;programId=10000009</t>
  </si>
  <si>
    <t>https://ec.europa.eu/research/participants/api/contact/indexcontactproject.html?pic=999901706&amp;projectId=607814&amp;programId=10000009</t>
  </si>
  <si>
    <t>https://ec.europa.eu/research/participants/api/contact/indexcontactproject.html?pic=949273914&amp;projectId=607814&amp;programId=10000009</t>
  </si>
  <si>
    <t>EOXPLORE UG (HAFTUNGSBESCHRANKT) GMBH</t>
  </si>
  <si>
    <t>STETTINERSTRASSE 7 4/4</t>
  </si>
  <si>
    <t>WEIL AM RHEIN</t>
  </si>
  <si>
    <t>www.eoxplore.com</t>
  </si>
  <si>
    <t>DE287412576</t>
  </si>
  <si>
    <t>TERRANEA UG (HAFTUNGSBESCHRANKT) GMBH</t>
  </si>
  <si>
    <t>TERRANEA</t>
  </si>
  <si>
    <t>BAHNHOFSTRASSE 120</t>
  </si>
  <si>
    <t>GELTENDORF</t>
  </si>
  <si>
    <t>www.terranea.de</t>
  </si>
  <si>
    <t>DE282837857</t>
  </si>
  <si>
    <t>Mazza</t>
  </si>
  <si>
    <t>Colla</t>
  </si>
  <si>
    <t>RAVENNA</t>
  </si>
  <si>
    <t>TL &amp; ASSOCIES</t>
  </si>
  <si>
    <t>TLA</t>
  </si>
  <si>
    <t>22 RUE DU PETIT RUE</t>
  </si>
  <si>
    <t>OLLAINVILLE</t>
  </si>
  <si>
    <t>www.tl-a.com</t>
  </si>
  <si>
    <t>FR39450513114</t>
  </si>
  <si>
    <t>AEROPORTS DE PARIS SA</t>
  </si>
  <si>
    <t>1 RUE DE FRANCE</t>
  </si>
  <si>
    <t>TREMBLAY-EN-FRANCE</t>
  </si>
  <si>
    <t>www.aeroportsdeparis.fr</t>
  </si>
  <si>
    <t>FR33552016628</t>
  </si>
  <si>
    <t>MUNICIPIO DO BARREIRO</t>
  </si>
  <si>
    <t>MBAR</t>
  </si>
  <si>
    <t>RUA MIGUEL BOMBARDA</t>
  </si>
  <si>
    <t>2834-005</t>
  </si>
  <si>
    <t>www.cm-barreiro.pt</t>
  </si>
  <si>
    <t>PT506673626</t>
  </si>
  <si>
    <t>HOMBRECHTIKON</t>
  </si>
  <si>
    <t>+34 96 313 40 82</t>
  </si>
  <si>
    <t>SESAME</t>
  </si>
  <si>
    <t>EMERGENT</t>
  </si>
  <si>
    <t>https://ec.europa.eu/research/participants/api/contact/indexcontactproject.html?pic=999849617&amp;projectId=608352&amp;programId=10000009</t>
  </si>
  <si>
    <t>+49 271 740 14833</t>
  </si>
  <si>
    <t>https://ec.europa.eu/research/participants/api/contact/indexcontactproject.html?pic=997490577&amp;projectId=608352&amp;programId=10000009</t>
  </si>
  <si>
    <t>+353 86 8584381</t>
  </si>
  <si>
    <t>https://ec.europa.eu/research/participants/api/contact/indexcontactproject.html?pic=999757855&amp;projectId=608352&amp;programId=10000009</t>
  </si>
  <si>
    <t>Reynold</t>
  </si>
  <si>
    <t>Greenlaw</t>
  </si>
  <si>
    <t>+44 1865305200</t>
  </si>
  <si>
    <t>+44 1865793124</t>
  </si>
  <si>
    <t>https://ec.europa.eu/research/participants/api/contact/indexcontactproject.html?pic=996685671&amp;projectId=608352&amp;programId=10000009</t>
  </si>
  <si>
    <t>+44 2074573909</t>
  </si>
  <si>
    <t>CENTRUM NAUKOWO-BADAWCZE OCHRONY PRZECIWPOZAROWEJ IM. JOZEFA TULISZKOWSKIEGO - PANSTWOWY INSTYTUT BADAWCZY</t>
  </si>
  <si>
    <t>CNBOP-PIB</t>
  </si>
  <si>
    <t>ULICA NADWISLANSKA 213</t>
  </si>
  <si>
    <t>JOZEFOW</t>
  </si>
  <si>
    <t>05-420</t>
  </si>
  <si>
    <t>www.cnbop.pl</t>
  </si>
  <si>
    <t>PL5321829288</t>
  </si>
  <si>
    <t>https://ec.europa.eu/research/participants/api/contact/indexcontactproject.html?pic=952247061&amp;projectId=608352&amp;programId=10000009</t>
  </si>
  <si>
    <t>Wołosiak</t>
  </si>
  <si>
    <t>+48 227693 393</t>
  </si>
  <si>
    <t>https://ec.europa.eu/research/participants/api/contact/indexcontactproject.html?pic=990390080&amp;projectId=608352&amp;programId=10000009</t>
  </si>
  <si>
    <t>Rajendra</t>
  </si>
  <si>
    <t>Akerkar</t>
  </si>
  <si>
    <t>+47 91685607</t>
  </si>
  <si>
    <t>+47 947 63 727</t>
  </si>
  <si>
    <t>https://ec.europa.eu/research/participants/api/contact/indexcontactproject.html?pic=997899141&amp;projectId=608352&amp;programId=10000009</t>
  </si>
  <si>
    <t>+49 2318456005</t>
  </si>
  <si>
    <t>https://ec.europa.eu/research/participants/api/contact/indexcontactproject.html?pic=999583255&amp;projectId=608352&amp;programId=10000009</t>
  </si>
  <si>
    <t>FEDERATION OF EUROPEAN UNION FIRE OFFICER ASSOCIATIONS ASBL</t>
  </si>
  <si>
    <t>FEU</t>
  </si>
  <si>
    <t>7 RUE CHRISTOPHE PLANTIN</t>
  </si>
  <si>
    <t>www.f-e-u.org</t>
  </si>
  <si>
    <t>LU26038459</t>
  </si>
  <si>
    <t>https://ec.europa.eu/research/participants/api/contact/indexcontactproject.html?pic=952230668&amp;projectId=608352&amp;programId=10000009</t>
  </si>
  <si>
    <t>Finian</t>
  </si>
  <si>
    <t>+353 858250097</t>
  </si>
  <si>
    <t>+353 719620999</t>
  </si>
  <si>
    <t>https://ec.europa.eu/research/participants/api/contact/indexcontactproject.html?pic=999837492&amp;projectId=608352&amp;programId=10000009</t>
  </si>
  <si>
    <t>CAERUS</t>
  </si>
  <si>
    <t>EUROPEAN CENTRE FOR DEVELOPMENT POLICY MANAGEMENT</t>
  </si>
  <si>
    <t>ECDPM</t>
  </si>
  <si>
    <t>ONZE LIEVE VROUWEPLEIN 21</t>
  </si>
  <si>
    <t>www.ecdpm.org</t>
  </si>
  <si>
    <t>NL008254023B01</t>
  </si>
  <si>
    <t>https://ec.europa.eu/research/participants/api/contact/indexcontactproject.html?pic=975418324&amp;projectId=607960&amp;programId=10000009</t>
  </si>
  <si>
    <t>Hauck</t>
  </si>
  <si>
    <t>+31 433502907</t>
  </si>
  <si>
    <t>+31 433502902</t>
  </si>
  <si>
    <t>https://ec.europa.eu/research/participants/api/contact/indexcontactproject.html?pic=988376069&amp;projectId=607960&amp;programId=10000009</t>
  </si>
  <si>
    <t>+47 22088610</t>
  </si>
  <si>
    <t>https://ec.europa.eu/research/participants/api/contact/indexcontactproject.html?pic=999654162&amp;projectId=607960&amp;programId=10000009</t>
  </si>
  <si>
    <t>Kobernus</t>
  </si>
  <si>
    <t>https://ec.europa.eu/research/participants/api/contact/indexcontactproject.html?pic=999980664&amp;projectId=607960&amp;programId=10000009</t>
  </si>
  <si>
    <t>https://ec.europa.eu/research/participants/api/contact/indexcontactproject.html?pic=999868047&amp;projectId=607960&amp;programId=10000009</t>
  </si>
  <si>
    <t>+43 66280447562</t>
  </si>
  <si>
    <t>+43 66280447560</t>
  </si>
  <si>
    <t>JADAVPUR UNIVERSITY</t>
  </si>
  <si>
    <t>RAJA S C MALLICK ROAD JADAVPUR 188</t>
  </si>
  <si>
    <t>KOLKATA</t>
  </si>
  <si>
    <t>www.jadavpur.edu</t>
  </si>
  <si>
    <t>https://ec.europa.eu/research/participants/api/contact/indexcontactproject.html?pic=954612406&amp;projectId=607960&amp;programId=10000009</t>
  </si>
  <si>
    <t>Tuhin</t>
  </si>
  <si>
    <t>https://ec.europa.eu/research/participants/api/contact/indexcontactproject.html?pic=998282194&amp;projectId=607960&amp;programId=10000009</t>
  </si>
  <si>
    <t>+44 207 957 5706</t>
  </si>
  <si>
    <t>SRA</t>
  </si>
  <si>
    <t>GERYON</t>
  </si>
  <si>
    <t>https://ec.europa.eu/research/participants/api/contact/indexcontactproject.html?pic=999684717&amp;projectId=284863&amp;programId=10000009</t>
  </si>
  <si>
    <t>De Meerler</t>
  </si>
  <si>
    <t>+33 130 57 93 31</t>
  </si>
  <si>
    <t>+33 1 73 76 65 85</t>
  </si>
  <si>
    <t>https://ec.europa.eu/research/participants/api/contact/indexcontactproject.html?pic=999654550&amp;projectId=284863&amp;programId=10000009</t>
  </si>
  <si>
    <t>https://ec.europa.eu/research/participants/api/contact/indexcontactproject.html?pic=999854661&amp;projectId=284863&amp;programId=10000009</t>
  </si>
  <si>
    <t>GRUPO COMUNICACIONES Y SONIDO SL</t>
  </si>
  <si>
    <t>CTRA NAL 625 KM 384</t>
  </si>
  <si>
    <t>ZARATAMO</t>
  </si>
  <si>
    <t>http://www.grupocys.com</t>
  </si>
  <si>
    <t>https://ec.europa.eu/research/participants/api/contact/indexcontactproject.html?pic=971844359&amp;projectId=284863&amp;programId=10000009</t>
  </si>
  <si>
    <t>https://ec.europa.eu/research/participants/api/contact/indexcontactproject.html?pic=999978239&amp;projectId=284863&amp;programId=10000009</t>
  </si>
  <si>
    <t>Kourtis</t>
  </si>
  <si>
    <t>+30 210 6548401</t>
  </si>
  <si>
    <t>+30 210 6532175</t>
  </si>
  <si>
    <t>https://ec.europa.eu/research/participants/api/contact/indexcontactproject.html?pic=999865234&amp;projectId=284863&amp;programId=10000009</t>
  </si>
  <si>
    <t>ITELAZPI SA</t>
  </si>
  <si>
    <t>ITEL</t>
  </si>
  <si>
    <t>VP TEKNOLOGI ELKARTEGIA ED 101</t>
  </si>
  <si>
    <t>www.itelazpi.net</t>
  </si>
  <si>
    <t>https://ec.europa.eu/research/participants/api/contact/indexcontactproject.html?pic=971874332&amp;projectId=284863&amp;programId=10000009</t>
  </si>
  <si>
    <t>Goia</t>
  </si>
  <si>
    <t>PPDR-TC</t>
  </si>
  <si>
    <t>AEGIS SYSTEMS LIMITED</t>
  </si>
  <si>
    <t>AEGI</t>
  </si>
  <si>
    <t>ANYARDS ROAD 30</t>
  </si>
  <si>
    <t>KT11 2LA</t>
  </si>
  <si>
    <t>http://www.aegis-systems.co.uk</t>
  </si>
  <si>
    <t>https://ec.europa.eu/research/participants/api/contact/indexcontactproject.html?pic=997686226&amp;projectId=313015&amp;programId=10000009</t>
  </si>
  <si>
    <t>+44 1932 860074</t>
  </si>
  <si>
    <t>https://ec.europa.eu/research/participants/api/contact/indexcontactproject.html?pic=999971934&amp;projectId=313015&amp;programId=10000009</t>
  </si>
  <si>
    <t>https://ec.europa.eu/research/participants/api/contact/indexcontactproject.html?pic=999721189&amp;projectId=313015&amp;programId=10000009</t>
  </si>
  <si>
    <t>https://ec.europa.eu/research/participants/api/contact/indexcontactproject.html?pic=999749125&amp;projectId=313015&amp;programId=10000009</t>
  </si>
  <si>
    <t>SC Lithuanian radio &amp; TV centre</t>
  </si>
  <si>
    <t>LRTC</t>
  </si>
  <si>
    <t>Sausio 13-osios 10</t>
  </si>
  <si>
    <t>www.lrtc.lt</t>
  </si>
  <si>
    <t>https://ec.europa.eu/research/participants/api/contact/indexcontactproject.html?pic=996313579&amp;projectId=313015&amp;programId=10000009</t>
  </si>
  <si>
    <t>Mackonis</t>
  </si>
  <si>
    <t>+370 5 2040 300</t>
  </si>
  <si>
    <t>+370 5 2040 325</t>
  </si>
  <si>
    <t>PLUM CONSULTING LONDON LLP</t>
  </si>
  <si>
    <t>10 FITZROY SQUARE</t>
  </si>
  <si>
    <t>W1T 5HP</t>
  </si>
  <si>
    <t>www.plumconsulting.co.uk</t>
  </si>
  <si>
    <t>https://ec.europa.eu/research/participants/api/contact/indexcontactproject.html?pic=927668716&amp;projectId=313015&amp;programId=10000009</t>
  </si>
  <si>
    <t>+44 7775 940356</t>
  </si>
  <si>
    <t>https://ec.europa.eu/research/participants/api/contact/indexcontactproject.html?pic=999756303&amp;projectId=313015&amp;programId=10000009</t>
  </si>
  <si>
    <t>https://ec.europa.eu/research/participants/api/contact/indexcontactproject.html?pic=999969509&amp;projectId=313015&amp;programId=10000009</t>
  </si>
  <si>
    <t>https://ec.europa.eu/research/participants/api/contact/indexcontactproject.html?pic=999654356&amp;projectId=313015&amp;programId=10000009</t>
  </si>
  <si>
    <t>https://ec.europa.eu/research/participants/api/contact/indexcontactproject.html?pic=999937984&amp;projectId=313015&amp;programId=10000009</t>
  </si>
  <si>
    <t>https://ec.europa.eu/research/participants/api/contact/indexcontactproject.html?pic=999840887&amp;projectId=313015&amp;programId=10000009</t>
  </si>
  <si>
    <t>+39 059 2056177</t>
  </si>
  <si>
    <t>Chippenham</t>
  </si>
  <si>
    <t>Area7 srl</t>
  </si>
  <si>
    <t>AREA7</t>
  </si>
  <si>
    <t>VIA ANTONIO GRAMSCI 86A</t>
  </si>
  <si>
    <t>www.area-7.com</t>
  </si>
  <si>
    <t>https://ec.europa.eu/research/participants/api/contact/indexcontactproject.html?pic=949833216&amp;projectId=606796&amp;programId=10000009</t>
  </si>
  <si>
    <t>Artioli</t>
  </si>
  <si>
    <t>https://ec.europa.eu/research/participants/api/contact/indexcontactproject.html?pic=988442029&amp;projectId=606796&amp;programId=10000009</t>
  </si>
  <si>
    <t>+39 0596137608</t>
  </si>
  <si>
    <t>https://ec.europa.eu/research/participants/api/contact/indexcontactproject.html?pic=999845446&amp;projectId=606796&amp;programId=10000009</t>
  </si>
  <si>
    <t>POLE PILOTE DE SECURITE LOCALE - PPSL</t>
  </si>
  <si>
    <t>PPSL</t>
  </si>
  <si>
    <t>RUE DU THEATRE 1 BIS</t>
  </si>
  <si>
    <t>www.ppsl.asso.fr</t>
  </si>
  <si>
    <t>https://ec.europa.eu/research/participants/api/contact/indexcontactproject.html?pic=996100082&amp;projectId=606796&amp;programId=10000009</t>
  </si>
  <si>
    <t>Villot</t>
  </si>
  <si>
    <t>+33 1633837169</t>
  </si>
  <si>
    <t>+33 161385782</t>
  </si>
  <si>
    <t>DEVERYWARE</t>
  </si>
  <si>
    <t>RUE TAITBOUT 43/45</t>
  </si>
  <si>
    <t>FR62447796475</t>
  </si>
  <si>
    <t>https://ec.europa.eu/research/participants/api/contact/indexcontactproject.html?pic=959412354&amp;projectId=606796&amp;programId=10000009</t>
  </si>
  <si>
    <t>Soulier</t>
  </si>
  <si>
    <t>https://ec.europa.eu/research/participants/api/contact/indexcontactproject.html?pic=975342373&amp;projectId=606796&amp;programId=10000009</t>
  </si>
  <si>
    <t>+358 17188100</t>
  </si>
  <si>
    <t>POLICE AND CRIME COMMISSIONER FOR NORTH YORKSHIRE</t>
  </si>
  <si>
    <t>PCCNY</t>
  </si>
  <si>
    <t>NEWBY WISKE HALL POLICE HEADQUARTERS</t>
  </si>
  <si>
    <t>NORTHALLERTON</t>
  </si>
  <si>
    <t>www.northyorkshire-pcc.gov.uk</t>
  </si>
  <si>
    <t>https://ec.europa.eu/research/participants/api/contact/indexcontactproject.html?pic=950984994&amp;projectId=606796&amp;programId=10000009</t>
  </si>
  <si>
    <t>+44 01609789050</t>
  </si>
  <si>
    <t>+44 01609789963</t>
  </si>
  <si>
    <t>https://ec.europa.eu/research/participants/api/contact/indexcontactproject.html?pic=999823524&amp;projectId=606796&amp;programId=10000009</t>
  </si>
  <si>
    <t>Tiirikainen</t>
  </si>
  <si>
    <t>https://ec.europa.eu/research/participants/api/contact/indexcontactproject.html?pic=999833709&amp;projectId=606796&amp;programId=10000009</t>
  </si>
  <si>
    <t>https://ec.europa.eu/research/participants/api/contact/indexcontactproject.html?pic=999756303&amp;projectId=606796&amp;programId=10000009</t>
  </si>
  <si>
    <t>+351 213304301</t>
  </si>
  <si>
    <t>https://ec.europa.eu/research/participants/api/contact/indexcontactproject.html?pic=999969509&amp;projectId=606796&amp;programId=10000009</t>
  </si>
  <si>
    <t>SPARK SRL</t>
  </si>
  <si>
    <t>SPARK</t>
  </si>
  <si>
    <t>VIA GRAMSCI 86/A</t>
  </si>
  <si>
    <t>www.spark-security.com</t>
  </si>
  <si>
    <t>https://ec.europa.eu/research/participants/api/contact/indexcontactproject.html?pic=926110314&amp;projectId=606796&amp;programId=10000009</t>
  </si>
  <si>
    <t>POLIISIAMMATTIKORKEAKOULU</t>
  </si>
  <si>
    <t>POLAMK</t>
  </si>
  <si>
    <t>Vaajakatu  2</t>
  </si>
  <si>
    <t>www.poliisiammattikorkeakoulu.fi</t>
  </si>
  <si>
    <t>FI21531054</t>
  </si>
  <si>
    <t>https://ec.europa.eu/research/participants/api/contact/indexcontactproject.html?pic=987928026&amp;projectId=606796&amp;programId=10000009</t>
  </si>
  <si>
    <t>Kankaanranta</t>
  </si>
  <si>
    <t>https://ec.europa.eu/research/participants/api/contact/indexcontactproject.html?pic=999751938&amp;projectId=606796&amp;programId=10000009</t>
  </si>
  <si>
    <t>+33 0169415648</t>
  </si>
  <si>
    <t>https://ec.europa.eu/research/participants/api/contact/indexcontactproject.html?pic=999803348&amp;projectId=606796&amp;programId=10000009</t>
  </si>
  <si>
    <t>Sofuoglu</t>
  </si>
  <si>
    <t>https://ec.europa.eu/research/participants/api/contact/indexcontactproject.html?pic=999858056&amp;projectId=606796&amp;programId=10000009</t>
  </si>
  <si>
    <t>+49 3834863810</t>
  </si>
  <si>
    <t>https://ec.europa.eu/research/participants/api/contact/indexcontactproject.html?pic=991207984&amp;projectId=606796&amp;programId=10000009</t>
  </si>
  <si>
    <t>HELSE BERGEN HF*HAUKELAND UNIVERSITY HOSPITAL</t>
  </si>
  <si>
    <t>JONAS LIES VEI 65</t>
  </si>
  <si>
    <t>http://www.helse-bergen.no/</t>
  </si>
  <si>
    <t>https://ec.europa.eu/research/participants/api/contact/indexcontactproject.html?pic=983562444&amp;projectId=606796&amp;programId=10000009</t>
  </si>
  <si>
    <t>Reksten</t>
  </si>
  <si>
    <t>+47 55977260</t>
  </si>
  <si>
    <t>Strang</t>
  </si>
  <si>
    <t>Turunen</t>
  </si>
  <si>
    <t>DOB</t>
  </si>
  <si>
    <t>Di Michele</t>
  </si>
  <si>
    <t>EY ADVISORY SPA</t>
  </si>
  <si>
    <t>EY Advisory</t>
  </si>
  <si>
    <t>VIA MERAVIGLI 14</t>
  </si>
  <si>
    <t>IT13221390159</t>
  </si>
  <si>
    <t>Alwin</t>
  </si>
  <si>
    <t>+358 14 260 1511</t>
  </si>
  <si>
    <t>FONDATSIYA TSENTAR ZA LIBERALNI STRATEGII</t>
  </si>
  <si>
    <t>21/A PATRIARH EVTIMII STR FLOOR 2</t>
  </si>
  <si>
    <t>www.cls-sofia.org</t>
  </si>
  <si>
    <t>BG121228008</t>
  </si>
  <si>
    <t>Drakoulis</t>
  </si>
  <si>
    <t>Bianka</t>
  </si>
  <si>
    <t>European Severe Storms Laboratory e.V.</t>
  </si>
  <si>
    <t>Muenchner Str 20</t>
  </si>
  <si>
    <t>www.essl.org</t>
  </si>
  <si>
    <t>Holzer</t>
  </si>
  <si>
    <t>Ann-Cristin</t>
  </si>
  <si>
    <t>811 04</t>
  </si>
  <si>
    <t>Sixma</t>
  </si>
  <si>
    <t>SRM SOCIETA RETI E MOBILITA SPA</t>
  </si>
  <si>
    <t>VIA A MAGENTA 16</t>
  </si>
  <si>
    <t>+359-82-845-708</t>
  </si>
  <si>
    <t>ISTIMES</t>
  </si>
  <si>
    <t>T.D.E. TERRITORIAL DATA ELABORATION S.R.L.</t>
  </si>
  <si>
    <t>Strada Lucretiu Patrascanu 3</t>
  </si>
  <si>
    <t>www.tde.ro</t>
  </si>
  <si>
    <t>https://ec.europa.eu/research/participants/api/contact/indexcontactproject.html?pic=998355041&amp;projectId=225663&amp;programId=10000009</t>
  </si>
  <si>
    <t>Della Vecchia</t>
  </si>
  <si>
    <t>+40 21 3400334</t>
  </si>
  <si>
    <t>+40 21 3400362</t>
  </si>
  <si>
    <t>https://ec.europa.eu/research/participants/api/contact/indexcontactproject.html?pic=999816152&amp;projectId=225663&amp;programId=10000009</t>
  </si>
  <si>
    <t>+39 06 68204436</t>
  </si>
  <si>
    <t>https://ec.europa.eu/research/participants/api/contact/indexcontactproject.html?pic=999989491&amp;projectId=225663&amp;programId=10000009</t>
  </si>
  <si>
    <t>+39 010 658 3780</t>
  </si>
  <si>
    <t>https://ec.europa.eu/research/participants/api/contact/indexcontactproject.html?pic=999939051&amp;projectId=225663&amp;programId=10000009</t>
  </si>
  <si>
    <t>+39 06 40796196</t>
  </si>
  <si>
    <t>https://ec.europa.eu/research/participants/api/contact/indexcontactproject.html?pic=999901609&amp;projectId=225663&amp;programId=10000009</t>
  </si>
  <si>
    <t>https://ec.europa.eu/research/participants/api/contact/indexcontactproject.html?pic=888897834&amp;projectId=225663&amp;programId=10000009</t>
  </si>
  <si>
    <t>+46 046222 75 06</t>
  </si>
  <si>
    <t>+46 046 222 75 08</t>
  </si>
  <si>
    <t>https://ec.europa.eu/research/participants/api/contact/indexcontactproject.html?pic=968126446&amp;projectId=225663&amp;programId=10000009</t>
  </si>
  <si>
    <t>https://ec.europa.eu/research/participants/api/contact/indexcontactproject.html?pic=999907138&amp;projectId=225663&amp;programId=10000009</t>
  </si>
  <si>
    <t>Hugenschmidt</t>
  </si>
  <si>
    <t>+41 44 823 43 18</t>
  </si>
  <si>
    <t>Tecnologie per le Osservazioni della Terra ed i Rischi Naturali</t>
  </si>
  <si>
    <t>TeRN</t>
  </si>
  <si>
    <t>C DA SANTA LOJA 1</t>
  </si>
  <si>
    <t>Tito Scalo (PZ)</t>
  </si>
  <si>
    <t>www.tern.it</t>
  </si>
  <si>
    <t>IT01631540760</t>
  </si>
  <si>
    <t>https://ec.europa.eu/research/participants/api/contact/indexcontactproject.html?pic=998423911&amp;projectId=225663&amp;programId=10000009</t>
  </si>
  <si>
    <t>Cuomo</t>
  </si>
  <si>
    <t>+39 0971 427229</t>
  </si>
  <si>
    <t>+39 0971 427271</t>
  </si>
  <si>
    <t>https://ec.europa.eu/research/participants/api/contact/indexcontactproject.html?pic=998401601&amp;projectId=225663&amp;programId=10000009</t>
  </si>
  <si>
    <t>HEMEL HEMPSTEAD</t>
  </si>
  <si>
    <t>NET TECHNOLOGIES ETAIREIA PERIORISMENIS EFTHYNIS</t>
  </si>
  <si>
    <t>NETTECHN</t>
  </si>
  <si>
    <t>ODOS AETIDEON 2</t>
  </si>
  <si>
    <t>CHOLARGOS</t>
  </si>
  <si>
    <t>www.nettechn.com</t>
  </si>
  <si>
    <t>Androutsopoulos</t>
  </si>
  <si>
    <t>+44 1524 888604</t>
  </si>
  <si>
    <t>AVERT</t>
  </si>
  <si>
    <t>IDUS CONSULTANCY LTD</t>
  </si>
  <si>
    <t>IDUS</t>
  </si>
  <si>
    <t>LIME CLOSE 10</t>
  </si>
  <si>
    <t>RG41 4AW</t>
  </si>
  <si>
    <t>www.idusconsultancy.co.uk</t>
  </si>
  <si>
    <t>https://ec.europa.eu/research/participants/api/contact/indexcontactproject.html?pic=972142052&amp;projectId=285092&amp;programId=10000009</t>
  </si>
  <si>
    <t>Richard James</t>
  </si>
  <si>
    <t>BERND SIEGFRIED WILLY BIRKICHT</t>
  </si>
  <si>
    <t>BBI</t>
  </si>
  <si>
    <t>IM PFARRACKER 17/1</t>
  </si>
  <si>
    <t>GROSSBOTTWAR</t>
  </si>
  <si>
    <t>www.bbingenieure.de</t>
  </si>
  <si>
    <t>https://ec.europa.eu/research/participants/api/contact/indexcontactproject.html?pic=972201513&amp;projectId=285092&amp;programId=10000009</t>
  </si>
  <si>
    <t>Birkicht</t>
  </si>
  <si>
    <t>+49 7148 161253</t>
  </si>
  <si>
    <t>https://ec.europa.eu/research/participants/api/contact/indexcontactproject.html?pic=999659109&amp;projectId=285092&amp;programId=10000009</t>
  </si>
  <si>
    <t>MARSHALL SDG LTD</t>
  </si>
  <si>
    <t>MSDG</t>
  </si>
  <si>
    <t>NEWMARKET ROAD AIRPORT HOUSE, THE AIRPORT</t>
  </si>
  <si>
    <t>CB5 8RX</t>
  </si>
  <si>
    <t>www.marshall-ls.com</t>
  </si>
  <si>
    <t>https://ec.europa.eu/research/participants/api/contact/indexcontactproject.html?pic=971364306&amp;projectId=285092&amp;programId=10000009</t>
  </si>
  <si>
    <t>Force Ware GmbH</t>
  </si>
  <si>
    <t>Im Grund 4</t>
  </si>
  <si>
    <t>Eningen</t>
  </si>
  <si>
    <t>www.forceware.de</t>
  </si>
  <si>
    <t>https://ec.europa.eu/research/participants/api/contact/indexcontactproject.html?pic=971192325&amp;projectId=285092&amp;programId=10000009</t>
  </si>
  <si>
    <t>Braunstein</t>
  </si>
  <si>
    <t>+49 7121 420318</t>
  </si>
  <si>
    <t>https://ec.europa.eu/research/participants/api/contact/indexcontactproject.html?pic=998291506&amp;projectId=285092&amp;programId=10000009</t>
  </si>
  <si>
    <t>"INSTITUTUL NATIONAL DE CERCETARE-DEZVOLTARE AEROSPATIALA ""ELIE CARAFOLI""- INCAS BUCURESTI"</t>
  </si>
  <si>
    <t>SECTOR 6, B-DUL IULIU MANIU NR. 220</t>
  </si>
  <si>
    <t>STICHTING INTERNATIONAL RED CROSS RED CRESCENT CENTRE ON CLIMATE CHANGE AND DISASTER PREPAREDNESS</t>
  </si>
  <si>
    <t>IRC RCCCCD</t>
  </si>
  <si>
    <t>LEEGHWATERPLEIN 27</t>
  </si>
  <si>
    <t>http://www.climatecentre.org</t>
  </si>
  <si>
    <t>Banu</t>
  </si>
  <si>
    <t>Aleksandrs</t>
  </si>
  <si>
    <t>KAT</t>
  </si>
  <si>
    <t>Golebiowska</t>
  </si>
  <si>
    <t>ACQUALATINA SPA</t>
  </si>
  <si>
    <t>Acqualatina SpA</t>
  </si>
  <si>
    <t>VIALE PIER LUIGI NERVI CENTRO C LE</t>
  </si>
  <si>
    <t>LATINA</t>
  </si>
  <si>
    <t>www.acqualatina.it</t>
  </si>
  <si>
    <t>IT02111020596</t>
  </si>
  <si>
    <t>Elie</t>
  </si>
  <si>
    <t>Berdugo</t>
  </si>
  <si>
    <t>ESCHENRING 13</t>
  </si>
  <si>
    <t>SECTRONIC</t>
  </si>
  <si>
    <t>https://ec.europa.eu/research/participants/api/contact/indexcontactproject.html?pic=999803736&amp;projectId=218245&amp;programId=10000009</t>
  </si>
  <si>
    <t>Solem</t>
  </si>
  <si>
    <t>+47 22120 562</t>
  </si>
  <si>
    <t>+47 22120 655</t>
  </si>
  <si>
    <t>AUTORITA' PORTUALE DELLA SPEZIA</t>
  </si>
  <si>
    <t>APSP</t>
  </si>
  <si>
    <t>VIA DEL MOLO 1</t>
  </si>
  <si>
    <t>www.porto.laspezia.it</t>
  </si>
  <si>
    <t>IT00070690110</t>
  </si>
  <si>
    <t>https://ec.europa.eu/research/participants/api/contact/indexcontactproject.html?pic=983170467&amp;projectId=218245&amp;programId=10000009</t>
  </si>
  <si>
    <t>+39 018 754 6359</t>
  </si>
  <si>
    <t>+39 0187 599 664</t>
  </si>
  <si>
    <t>https://ec.europa.eu/research/participants/api/contact/indexcontactproject.html?pic=999486255&amp;projectId=218245&amp;programId=10000009</t>
  </si>
  <si>
    <t>https://ec.europa.eu/research/participants/api/contact/indexcontactproject.html?pic=999802087&amp;projectId=218245&amp;programId=10000009</t>
  </si>
  <si>
    <t>Schifano</t>
  </si>
  <si>
    <t>https://ec.europa.eu/research/participants/api/contact/indexcontactproject.html?pic=999929060&amp;projectId=218245&amp;programId=10000009</t>
  </si>
  <si>
    <t>https://ec.europa.eu/research/participants/api/contact/indexcontactproject.html?pic=999797043&amp;projectId=218245&amp;programId=10000009</t>
  </si>
  <si>
    <t>https://ec.europa.eu/research/participants/api/contact/indexcontactproject.html?pic=999734963&amp;projectId=218245&amp;programId=10000009</t>
  </si>
  <si>
    <t>https://ec.europa.eu/research/participants/api/contact/indexcontactproject.html?pic=999789574&amp;projectId=218245&amp;programId=10000009</t>
  </si>
  <si>
    <t>BW OFFSHORE NORWAY AS</t>
  </si>
  <si>
    <t>BWO</t>
  </si>
  <si>
    <t>DRAMMENSVEIEN 149</t>
  </si>
  <si>
    <t>https://ec.europa.eu/research/participants/api/contact/indexcontactproject.html?pic=957594477&amp;projectId=218245&amp;programId=10000009</t>
  </si>
  <si>
    <t>Torfinn</t>
  </si>
  <si>
    <t>Buarøy</t>
  </si>
  <si>
    <t>+47 23 13 02 60</t>
  </si>
  <si>
    <t>BW Offshore AS</t>
  </si>
  <si>
    <t>BWO AS</t>
  </si>
  <si>
    <t>Drammensveien 149</t>
  </si>
  <si>
    <t>www.bwoffshore.com</t>
  </si>
  <si>
    <t>https://ec.europa.eu/research/participants/api/contact/indexcontactproject.html?pic=999803445&amp;projectId=218245&amp;programId=10000009</t>
  </si>
  <si>
    <t>Buaroy</t>
  </si>
  <si>
    <t>+47 231 30000</t>
  </si>
  <si>
    <t>+47 231 30001</t>
  </si>
  <si>
    <t>https://ec.europa.eu/research/participants/api/contact/indexcontactproject.html?pic=999726427&amp;projectId=218245&amp;programId=10000009</t>
  </si>
  <si>
    <t>https://ec.europa.eu/research/participants/api/contact/indexcontactproject.html?pic=999960973&amp;projectId=218245&amp;programId=10000009</t>
  </si>
  <si>
    <t>Romers</t>
  </si>
  <si>
    <t>+31 10 2521973</t>
  </si>
  <si>
    <t>+31 102524380</t>
  </si>
  <si>
    <t>https://ec.europa.eu/research/participants/api/contact/indexcontactproject.html?pic=999980373&amp;projectId=218245&amp;programId=10000009</t>
  </si>
  <si>
    <t>+46 317725510</t>
  </si>
  <si>
    <t>+46 317725590</t>
  </si>
  <si>
    <t>AZIENDA UNITA LOCALE SOCIO SANITARIA N 2 MARCA TREVIGIANA</t>
  </si>
  <si>
    <t>AULSS2</t>
  </si>
  <si>
    <t>VIA SANT AMBROGIO DI FIERA 37</t>
  </si>
  <si>
    <t>www.ulss.tv.it</t>
  </si>
  <si>
    <t>IT03084880263</t>
  </si>
  <si>
    <t>MULTIBIODOSE</t>
  </si>
  <si>
    <t>https://ec.europa.eu/research/participants/api/contact/indexcontactproject.html?pic=999480726&amp;projectId=241536&amp;programId=10000009</t>
  </si>
  <si>
    <t>https://ec.europa.eu/research/participants/api/contact/indexcontactproject.html?pic=999464915&amp;projectId=241536&amp;programId=10000009</t>
  </si>
  <si>
    <t>+48 22 5041228</t>
  </si>
  <si>
    <t>+48 22 5041341</t>
  </si>
  <si>
    <t>https://ec.europa.eu/research/participants/api/contact/indexcontactproject.html?pic=999986096&amp;projectId=241536&amp;programId=10000009</t>
  </si>
  <si>
    <t>https://ec.europa.eu/research/participants/api/contact/indexcontactproject.html?pic=999994729&amp;projectId=241536&amp;programId=10000009</t>
  </si>
  <si>
    <t>https://ec.europa.eu/research/participants/api/contact/indexcontactproject.html?pic=999882209&amp;projectId=241536&amp;programId=10000009</t>
  </si>
  <si>
    <t>https://ec.europa.eu/research/participants/api/contact/indexcontactproject.html?pic=999460744&amp;projectId=241536&amp;programId=10000009</t>
  </si>
  <si>
    <t>https://ec.europa.eu/research/participants/api/contact/indexcontactproject.html?pic=999978821&amp;projectId=241536&amp;programId=10000009</t>
  </si>
  <si>
    <t>https://ec.europa.eu/research/participants/api/contact/indexcontactproject.html?pic=999453178&amp;projectId=241536&amp;programId=10000009</t>
  </si>
  <si>
    <t>+44 1235 827426</t>
  </si>
  <si>
    <t>https://ec.europa.eu/research/participants/api/contact/indexcontactproject.html?pic=998081501&amp;projectId=241536&amp;programId=10000009</t>
  </si>
  <si>
    <t>https://ec.europa.eu/research/participants/api/contact/indexcontactproject.html?pic=999517877&amp;projectId=241536&amp;programId=10000009</t>
  </si>
  <si>
    <t>https://ec.europa.eu/research/participants/api/contact/indexcontactproject.html?pic=986454887&amp;projectId=241536&amp;programId=10000009</t>
  </si>
  <si>
    <t>https://ec.europa.eu/research/participants/api/contact/indexcontactproject.html?pic=994710072&amp;projectId=241536&amp;programId=10000009</t>
  </si>
  <si>
    <t>WESTLAKES SCIENTIFIC CONSULTING LTD</t>
  </si>
  <si>
    <t>The princess Royal Building Westlakes Science and Technology Park, Moor Row Princess Royal</t>
  </si>
  <si>
    <t>Whitehaven</t>
  </si>
  <si>
    <t>CA24 3LN</t>
  </si>
  <si>
    <t>www.westlakes.org</t>
  </si>
  <si>
    <t>https://ec.europa.eu/research/participants/api/contact/indexcontactproject.html?pic=996454035&amp;projectId=241536&amp;programId=10000009</t>
  </si>
  <si>
    <t>https://ec.europa.eu/research/participants/api/contact/indexcontactproject.html?pic=999984350&amp;projectId=241536&amp;programId=10000009</t>
  </si>
  <si>
    <t>https://ec.europa.eu/research/participants/api/contact/indexcontactproject.html?pic=999986484&amp;projectId=241536&amp;programId=10000009</t>
  </si>
  <si>
    <t>https://ec.europa.eu/research/participants/api/contact/indexcontactproject.html?pic=999885022&amp;projectId=241536&amp;programId=10000009</t>
  </si>
  <si>
    <t>Haraldsson</t>
  </si>
  <si>
    <t>THE UNIVERSITY COURT OF ABERTAY UNIVERSITY</t>
  </si>
  <si>
    <t>UAD</t>
  </si>
  <si>
    <t>BELL STREET KYDD BUILDING</t>
  </si>
  <si>
    <t>DD1 1HG</t>
  </si>
  <si>
    <t>www.abertay.ac.uk</t>
  </si>
  <si>
    <t>GB435729041</t>
  </si>
  <si>
    <t>DUNDALK LOUTH</t>
  </si>
  <si>
    <t>EUSECON</t>
  </si>
  <si>
    <t>https://ec.europa.eu/research/participants/api/contact/indexcontactproject.html?pic=999541545&amp;projectId=218105&amp;programId=10000009</t>
  </si>
  <si>
    <t>+34 91 271 12 40</t>
  </si>
  <si>
    <t>https://ec.europa.eu/research/participants/api/contact/indexcontactproject.html?pic=999892976&amp;projectId=218105&amp;programId=10000009</t>
  </si>
  <si>
    <t>+43 664 308 5228</t>
  </si>
  <si>
    <t>+43 70 2468 8209</t>
  </si>
  <si>
    <t>https://ec.europa.eu/research/participants/api/contact/indexcontactproject.html?pic=999483539&amp;projectId=218105&amp;programId=10000009</t>
  </si>
  <si>
    <t>https://ec.europa.eu/research/participants/api/contact/indexcontactproject.html?pic=999547947&amp;projectId=218105&amp;programId=10000009</t>
  </si>
  <si>
    <t>Lizal</t>
  </si>
  <si>
    <t>+420 224 005 212</t>
  </si>
  <si>
    <t>+42 224 227 143</t>
  </si>
  <si>
    <t>https://ec.europa.eu/research/participants/api/contact/indexcontactproject.html?pic=999508953&amp;projectId=218105&amp;programId=10000009</t>
  </si>
  <si>
    <t>+49 30 89 789 372</t>
  </si>
  <si>
    <t>https://ec.europa.eu/research/participants/api/contact/indexcontactproject.html?pic=999975038&amp;projectId=218105&amp;programId=10000009</t>
  </si>
  <si>
    <t>https://ec.europa.eu/research/participants/api/contact/indexcontactproject.html?pic=999923434&amp;projectId=218105&amp;programId=10000009</t>
  </si>
  <si>
    <t>Stejskal</t>
  </si>
  <si>
    <t>+420 224 491 498</t>
  </si>
  <si>
    <t>+420 224 227 950</t>
  </si>
  <si>
    <t>https://ec.europa.eu/research/participants/api/contact/indexcontactproject.html?pic=999984350&amp;projectId=218105&amp;programId=10000009</t>
  </si>
  <si>
    <t>+44 1865 281804</t>
  </si>
  <si>
    <t>https://ec.europa.eu/research/participants/api/contact/indexcontactproject.html?pic=999839335&amp;projectId=218105&amp;programId=10000009</t>
  </si>
  <si>
    <t>https://ec.europa.eu/research/participants/api/contact/indexcontactproject.html?pic=999896856&amp;projectId=218105&amp;programId=10000009</t>
  </si>
  <si>
    <t>Drakos</t>
  </si>
  <si>
    <t>https://ec.europa.eu/research/participants/api/contact/indexcontactproject.html?pic=986152150&amp;projectId=218105&amp;programId=10000009</t>
  </si>
  <si>
    <t>https://ec.europa.eu/research/participants/api/contact/indexcontactproject.html?pic=999947878&amp;projectId=218105&amp;programId=10000009</t>
  </si>
  <si>
    <t>Berrebi</t>
  </si>
  <si>
    <t>+1 310 393 0411 6357</t>
  </si>
  <si>
    <t>https://ec.europa.eu/research/participants/api/contact/indexcontactproject.html?pic=998229911&amp;projectId=218105&amp;programId=10000009</t>
  </si>
  <si>
    <t>https://ec.europa.eu/research/participants/api/contact/indexcontactproject.html?pic=999865234&amp;projectId=218105&amp;programId=10000009</t>
  </si>
  <si>
    <t>+34 94 601 35 50</t>
  </si>
  <si>
    <t>https://ec.europa.eu/research/participants/api/contact/indexcontactproject.html?pic=999894528&amp;projectId=218105&amp;programId=10000009</t>
  </si>
  <si>
    <t>WATER EUROPE</t>
  </si>
  <si>
    <t>BOULEVARD A. REYERS 80</t>
  </si>
  <si>
    <t>www.wsstp.eu</t>
  </si>
  <si>
    <t>BE0893349907</t>
  </si>
  <si>
    <t>KOBENHAVNS PROFESSIONSHOJSKOLE</t>
  </si>
  <si>
    <t>HUMLETORVET 3</t>
  </si>
  <si>
    <t>http://phmetropol.dk/</t>
  </si>
  <si>
    <t>DK30891732</t>
  </si>
  <si>
    <t>CTL CYPRUS TRANSPORT LOGISTICS LIMITED</t>
  </si>
  <si>
    <t>PREVEZIS 11/ 40</t>
  </si>
  <si>
    <t>www.ctranslog.com</t>
  </si>
  <si>
    <t>PANDHUB</t>
  </si>
  <si>
    <t>https://ec.europa.eu/research/participants/api/contact/indexcontactproject.html?pic=932760440&amp;projectId=607433&amp;programId=10000009</t>
  </si>
  <si>
    <t>+358 405261102</t>
  </si>
  <si>
    <t>https://ec.europa.eu/research/participants/api/contact/indexcontactproject.html?pic=999645432&amp;projectId=607433&amp;programId=10000009</t>
  </si>
  <si>
    <t>https://ec.europa.eu/research/participants/api/contact/indexcontactproject.html?pic=986454887&amp;projectId=607433&amp;programId=10000009</t>
  </si>
  <si>
    <t>+44 1980 612838</t>
  </si>
  <si>
    <t>+44 1980 612968</t>
  </si>
  <si>
    <t>https://ec.europa.eu/research/participants/api/contact/indexcontactproject.html?pic=999976978&amp;projectId=607433&amp;programId=10000009</t>
  </si>
  <si>
    <t>https://ec.europa.eu/research/participants/api/contact/indexcontactproject.html?pic=999829732&amp;projectId=607433&amp;programId=10000009</t>
  </si>
  <si>
    <t>Pétra</t>
  </si>
  <si>
    <t>+33 534319615</t>
  </si>
  <si>
    <t>+33 534319601</t>
  </si>
  <si>
    <t>https://ec.europa.eu/research/participants/api/contact/indexcontactproject.html?pic=991207984&amp;projectId=607433&amp;programId=10000009</t>
  </si>
  <si>
    <t>https://ec.europa.eu/research/participants/api/contact/indexcontactproject.html?pic=999901706&amp;projectId=607433&amp;programId=10000009</t>
  </si>
  <si>
    <t>ADDPRIV</t>
  </si>
  <si>
    <t>https://ec.europa.eu/research/participants/api/contact/indexcontactproject.html?pic=989550060&amp;projectId=261653&amp;programId=10000009</t>
  </si>
  <si>
    <t>D'arminio</t>
  </si>
  <si>
    <t>+34 918 305 928</t>
  </si>
  <si>
    <t>https://ec.europa.eu/research/participants/api/contact/indexcontactproject.html?pic=999845446&amp;projectId=261653&amp;programId=10000009</t>
  </si>
  <si>
    <t>https://ec.europa.eu/research/participants/api/contact/indexcontactproject.html?pic=999882791&amp;projectId=261653&amp;programId=10000009</t>
  </si>
  <si>
    <t>https://ec.europa.eu/research/participants/api/contact/indexcontactproject.html?pic=986590687&amp;projectId=261653&amp;programId=10000009</t>
  </si>
  <si>
    <t>+39 02 7485 3802</t>
  </si>
  <si>
    <t>+39 02 7485 2051</t>
  </si>
  <si>
    <t>https://ec.europa.eu/research/participants/api/contact/indexcontactproject.html?pic=999909951&amp;projectId=261653&amp;programId=10000009</t>
  </si>
  <si>
    <t>https://ec.europa.eu/research/participants/api/contact/indexcontactproject.html?pic=995731870&amp;projectId=261653&amp;programId=10000009</t>
  </si>
  <si>
    <t>Gonzalez Marcos</t>
  </si>
  <si>
    <t>+34 91 1910054</t>
  </si>
  <si>
    <t>+34 91 506 82 42</t>
  </si>
  <si>
    <t>https://ec.europa.eu/research/participants/api/contact/indexcontactproject.html?pic=999840984&amp;projectId=261653&amp;programId=10000009</t>
  </si>
  <si>
    <t>AVANZIT TECNOLOGIA, S.L.</t>
  </si>
  <si>
    <t>AVANZIT</t>
  </si>
  <si>
    <t>C/ Torrelaguna 79</t>
  </si>
  <si>
    <t>www.avanzit.com</t>
  </si>
  <si>
    <t>https://ec.europa.eu/research/participants/api/contact/indexcontactproject.html?pic=984234266&amp;projectId=261653&amp;programId=10000009</t>
  </si>
  <si>
    <t>Plaza Mena</t>
  </si>
  <si>
    <t>+34 91 3999700</t>
  </si>
  <si>
    <t>+34 91 337 2805</t>
  </si>
  <si>
    <t>https://ec.europa.eu/research/participants/api/contact/indexcontactproject.html?pic=999864652&amp;projectId=261653&amp;programId=10000009</t>
  </si>
  <si>
    <t>https://ec.europa.eu/research/participants/api/contact/indexcontactproject.html?pic=999588784&amp;projectId=261653&amp;programId=10000009</t>
  </si>
  <si>
    <t>+48 58 348 60 52</t>
  </si>
  <si>
    <t>CWIT</t>
  </si>
  <si>
    <t>https://ec.europa.eu/research/participants/api/contact/indexcontactproject.html?pic=993822037&amp;projectId=312605&amp;programId=10000009</t>
  </si>
  <si>
    <t>Kuehr</t>
  </si>
  <si>
    <t>https://ec.europa.eu/research/participants/api/contact/indexcontactproject.html?pic=995993964&amp;projectId=312605&amp;programId=10000009</t>
  </si>
  <si>
    <t>Botezatu</t>
  </si>
  <si>
    <t>+33 472 44 74 38</t>
  </si>
  <si>
    <t>+33 472 44 73 51</t>
  </si>
  <si>
    <t>https://ec.europa.eu/research/participants/api/contact/indexcontactproject.html?pic=998764381&amp;projectId=312605&amp;programId=10000009</t>
  </si>
  <si>
    <t>https://ec.europa.eu/research/participants/api/contact/indexcontactproject.html?pic=988442029&amp;projectId=312605&amp;programId=10000009</t>
  </si>
  <si>
    <t>COMPLIANCE AND RISKS</t>
  </si>
  <si>
    <t>C2P</t>
  </si>
  <si>
    <t>EASTGATE AVENUE EASTGATE BUSINESS PARK 9 B</t>
  </si>
  <si>
    <t>www.complianceandrisks.com</t>
  </si>
  <si>
    <t>https://ec.europa.eu/research/participants/api/contact/indexcontactproject.html?pic=957050210&amp;projectId=312605&amp;programId=10000009</t>
  </si>
  <si>
    <t>https://ec.europa.eu/research/participants/api/contact/indexcontactproject.html?pic=997800783&amp;projectId=312605&amp;programId=10000009</t>
  </si>
  <si>
    <t>WASTE OF ELECTRICAL AND ELECTRONICAL EQUIPMENT FORUM AISBL</t>
  </si>
  <si>
    <t>WEEE FORUM</t>
  </si>
  <si>
    <t>www.weee-forum.org</t>
  </si>
  <si>
    <t>BE0883940313</t>
  </si>
  <si>
    <t>https://ec.europa.eu/research/participants/api/contact/indexcontactproject.html?pic=997394353&amp;projectId=312605&amp;programId=10000009</t>
  </si>
  <si>
    <t>Fuss</t>
  </si>
  <si>
    <t>MELUN</t>
  </si>
  <si>
    <t>IIP</t>
  </si>
  <si>
    <t>UNIVERSITY OF CHESTER</t>
  </si>
  <si>
    <t>PARKGATE ROAD</t>
  </si>
  <si>
    <t>CH1 4BJ</t>
  </si>
  <si>
    <t>www.chester.ac.uk</t>
  </si>
  <si>
    <t>UK310498083</t>
  </si>
  <si>
    <t>CONPHIRMER</t>
  </si>
  <si>
    <t>INSTITUT ZA MATEMATIKO, FIZIKO IN MEHANIKO UNIVERZE EDVARDA KARDELJA VLJUBLJANI PO</t>
  </si>
  <si>
    <t>IMFM</t>
  </si>
  <si>
    <t>Jadranska ulica 19</t>
  </si>
  <si>
    <t>http://www.imfm.si</t>
  </si>
  <si>
    <t>https://ec.europa.eu/research/participants/api/contact/indexcontactproject.html?pic=985352191&amp;projectId=261670&amp;programId=10000009</t>
  </si>
  <si>
    <t>+386 1 426 71 77</t>
  </si>
  <si>
    <t>BAGTRONICS LIMITED</t>
  </si>
  <si>
    <t>SMALLFIELD ROAD 4 BROCKHAM HOUSE</t>
  </si>
  <si>
    <t>HORLEY</t>
  </si>
  <si>
    <t>RH6 9AU</t>
  </si>
  <si>
    <t>https://ec.europa.eu/research/participants/api/contact/indexcontactproject.html?pic=961984406&amp;projectId=261670&amp;programId=10000009</t>
  </si>
  <si>
    <t>Ministry of Finance - Customs Service</t>
  </si>
  <si>
    <t>Swietokrzyska 12</t>
  </si>
  <si>
    <t>00-916</t>
  </si>
  <si>
    <t>www.mofnet.gov.pl</t>
  </si>
  <si>
    <t>https://ec.europa.eu/research/participants/api/contact/indexcontactproject.html?pic=997591845&amp;projectId=261670&amp;programId=10000009</t>
  </si>
  <si>
    <t>+48 226944244</t>
  </si>
  <si>
    <t>+48 226945695</t>
  </si>
  <si>
    <t>https://ec.europa.eu/research/participants/api/contact/indexcontactproject.html?pic=991475995&amp;projectId=261670&amp;programId=10000009</t>
  </si>
  <si>
    <t>Zidansek</t>
  </si>
  <si>
    <t>+386 1 477 3281</t>
  </si>
  <si>
    <t>+386 1 477 319</t>
  </si>
  <si>
    <t>https://ec.europa.eu/research/participants/api/contact/indexcontactproject.html?pic=999911309&amp;projectId=261670&amp;programId=10000009</t>
  </si>
  <si>
    <t>+44020 78156906</t>
  </si>
  <si>
    <t>STELAR SRL</t>
  </si>
  <si>
    <t>STELAR</t>
  </si>
  <si>
    <t>VIA ENRICO FERMI 4</t>
  </si>
  <si>
    <t>MEDE</t>
  </si>
  <si>
    <t>www.stelar.it</t>
  </si>
  <si>
    <t>IT01085430187</t>
  </si>
  <si>
    <t>https://ec.europa.eu/research/participants/api/contact/indexcontactproject.html?pic=972802428&amp;projectId=261670&amp;programId=10000009</t>
  </si>
  <si>
    <t>+39 0384 820096</t>
  </si>
  <si>
    <t>+39 0384 805056</t>
  </si>
  <si>
    <t>https://ec.europa.eu/research/participants/api/contact/indexcontactproject.html?pic=995950023&amp;projectId=261670&amp;programId=10000009</t>
  </si>
  <si>
    <t>+44 870 777 7301</t>
  </si>
  <si>
    <t>https://ec.europa.eu/research/participants/api/contact/indexcontactproject.html?pic=888897834&amp;projectId=261670&amp;programId=10000009</t>
  </si>
  <si>
    <t>+46 46 2224520</t>
  </si>
  <si>
    <t>+46 46 2224623</t>
  </si>
  <si>
    <t>https://ec.europa.eu/research/participants/api/contact/indexcontactproject.html?pic=999610124&amp;projectId=261670&amp;programId=10000009</t>
  </si>
  <si>
    <t>https://ec.europa.eu/research/participants/api/contact/indexcontactproject.html?pic=999981052&amp;projectId=261670&amp;programId=10000009</t>
  </si>
  <si>
    <t>ISAR+</t>
  </si>
  <si>
    <t>https://ec.europa.eu/research/participants/api/contact/indexcontactproject.html?pic=949833216&amp;projectId=312850&amp;programId=10000009</t>
  </si>
  <si>
    <t>https://ec.europa.eu/research/participants/api/contact/indexcontactproject.html?pic=988442029&amp;projectId=312850&amp;programId=10000009</t>
  </si>
  <si>
    <t>https://ec.europa.eu/research/participants/api/contact/indexcontactproject.html?pic=999845446&amp;projectId=312850&amp;programId=10000009</t>
  </si>
  <si>
    <t>https://ec.europa.eu/research/participants/api/contact/indexcontactproject.html?pic=999971934&amp;projectId=312850&amp;programId=10000009</t>
  </si>
  <si>
    <t>https://ec.europa.eu/research/participants/api/contact/indexcontactproject.html?pic=999706057&amp;projectId=312850&amp;programId=10000009</t>
  </si>
  <si>
    <t>https://ec.europa.eu/research/participants/api/contact/indexcontactproject.html?pic=995663970&amp;projectId=312850&amp;programId=10000009</t>
  </si>
  <si>
    <t>Severi</t>
  </si>
  <si>
    <t>https://ec.europa.eu/research/participants/api/contact/indexcontactproject.html?pic=996100082&amp;projectId=312850&amp;programId=10000009</t>
  </si>
  <si>
    <t>+33 6 33 83 71 69</t>
  </si>
  <si>
    <t>https://ec.europa.eu/research/participants/api/contact/indexcontactproject.html?pic=996682761&amp;projectId=312850&amp;programId=10000009</t>
  </si>
  <si>
    <t>https://ec.europa.eu/research/participants/api/contact/indexcontactproject.html?pic=959412354&amp;projectId=312850&amp;programId=10000009</t>
  </si>
  <si>
    <t>https://ec.europa.eu/research/participants/api/contact/indexcontactproject.html?pic=975342373&amp;projectId=312850&amp;programId=10000009</t>
  </si>
  <si>
    <t>https://ec.europa.eu/research/participants/api/contact/indexcontactproject.html?pic=950984994&amp;projectId=312850&amp;programId=10000009</t>
  </si>
  <si>
    <t>https://ec.europa.eu/research/participants/api/contact/indexcontactproject.html?pic=999823524&amp;projectId=312850&amp;programId=10000009</t>
  </si>
  <si>
    <t>Esko</t>
  </si>
  <si>
    <t>Kaukonen</t>
  </si>
  <si>
    <t>https://ec.europa.eu/research/participants/api/contact/indexcontactproject.html?pic=999833709&amp;projectId=312850&amp;programId=10000009</t>
  </si>
  <si>
    <t>Sérgio Manuel</t>
  </si>
  <si>
    <t>Vaz Barata</t>
  </si>
  <si>
    <t>+351 218111000</t>
  </si>
  <si>
    <t>https://ec.europa.eu/research/participants/api/contact/indexcontactproject.html?pic=999756303&amp;projectId=312850&amp;programId=10000009</t>
  </si>
  <si>
    <t>https://ec.europa.eu/research/participants/api/contact/indexcontactproject.html?pic=999969509&amp;projectId=312850&amp;programId=10000009</t>
  </si>
  <si>
    <t>https://ec.europa.eu/research/participants/api/contact/indexcontactproject.html?pic=987928026&amp;projectId=312850&amp;programId=10000009</t>
  </si>
  <si>
    <t>Muttilainen</t>
  </si>
  <si>
    <t>https://ec.europa.eu/research/participants/api/contact/indexcontactproject.html?pic=999858056&amp;projectId=312850&amp;programId=10000009</t>
  </si>
  <si>
    <t>+49 3834 863800</t>
  </si>
  <si>
    <t>+49 3834 863801</t>
  </si>
  <si>
    <t>https://ec.europa.eu/research/participants/api/contact/indexcontactproject.html?pic=991207984&amp;projectId=312850&amp;programId=10000009</t>
  </si>
  <si>
    <t>https://ec.europa.eu/research/participants/api/contact/indexcontactproject.html?pic=983562444&amp;projectId=312850&amp;programId=10000009</t>
  </si>
  <si>
    <t>+47 55 97 72 60</t>
  </si>
  <si>
    <t>Shoshana</t>
  </si>
  <si>
    <t>CRISCOMSCORE</t>
  </si>
  <si>
    <t>https://ec.europa.eu/research/participants/api/contact/indexcontactproject.html?pic=999895013&amp;projectId=217889&amp;programId=10000009</t>
  </si>
  <si>
    <t>+372 7 375 189</t>
  </si>
  <si>
    <t>https://ec.europa.eu/research/participants/api/contact/indexcontactproject.html?pic=999842245&amp;projectId=217889&amp;programId=10000009</t>
  </si>
  <si>
    <t>Valkonen</t>
  </si>
  <si>
    <t>+358 14 260 1521</t>
  </si>
  <si>
    <t>https://ec.europa.eu/research/participants/api/contact/indexcontactproject.html?pic=999846222&amp;projectId=217889&amp;programId=10000009</t>
  </si>
  <si>
    <t>+972 8 6472433</t>
  </si>
  <si>
    <t>+972 8 6472861</t>
  </si>
  <si>
    <t>https://ec.europa.eu/research/participants/api/contact/indexcontactproject.html?pic=999823524&amp;projectId=217889&amp;programId=10000009</t>
  </si>
  <si>
    <t>Viklund</t>
  </si>
  <si>
    <t>https://ec.europa.eu/research/participants/api/contact/indexcontactproject.html?pic=999977851&amp;projectId=217889&amp;programId=10000009</t>
  </si>
  <si>
    <t>+47 73 591923</t>
  </si>
  <si>
    <t>PANEPISTIMIAKO GENIKO NOSOKOMEIO IRAKLEIOU</t>
  </si>
  <si>
    <t>UNIVERSITY GENERAL HOSPITALOF HERAKLION PAGNI</t>
  </si>
  <si>
    <t>VOUTES</t>
  </si>
  <si>
    <t>www.pagni.gr</t>
  </si>
  <si>
    <t>EL999161766</t>
  </si>
  <si>
    <t>Navon</t>
  </si>
  <si>
    <t>Fila</t>
  </si>
  <si>
    <t>Pepa</t>
  </si>
  <si>
    <t>Vítek</t>
  </si>
  <si>
    <t>SGL FOR USAR</t>
  </si>
  <si>
    <t>Critical Links SA</t>
  </si>
  <si>
    <t>CRITICAL</t>
  </si>
  <si>
    <t>Parque Industrial de Taveiro Lt. 48</t>
  </si>
  <si>
    <t>http://www.critical-links.com/</t>
  </si>
  <si>
    <t>https://ec.europa.eu/research/participants/api/contact/indexcontactproject.html?pic=998852942&amp;projectId=217967&amp;programId=10000009</t>
  </si>
  <si>
    <t>Murtinho</t>
  </si>
  <si>
    <t>TEMAI Ingenieros S.L.</t>
  </si>
  <si>
    <t>TEMAI</t>
  </si>
  <si>
    <t>C/ Rivas - Oficinas  10</t>
  </si>
  <si>
    <t>Coslada - Madrid</t>
  </si>
  <si>
    <t>www.temai-ingenieros.com</t>
  </si>
  <si>
    <t>ESB82403841</t>
  </si>
  <si>
    <t>https://ec.europa.eu/research/participants/api/contact/indexcontactproject.html?pic=998852263&amp;projectId=217967&amp;programId=10000009</t>
  </si>
  <si>
    <t>Luis Francisco</t>
  </si>
  <si>
    <t>Bussion Fernandez</t>
  </si>
  <si>
    <t>+34 91 672 27 31</t>
  </si>
  <si>
    <t>+34 91 669 94 57</t>
  </si>
  <si>
    <t>https://ec.europa.eu/research/participants/api/contact/indexcontactproject.html?pic=989393987&amp;projectId=217967&amp;programId=10000009</t>
  </si>
  <si>
    <t>https://ec.europa.eu/research/participants/api/contact/indexcontactproject.html?pic=999482278&amp;projectId=217967&amp;programId=10000009</t>
  </si>
  <si>
    <t>https://ec.europa.eu/research/participants/api/contact/indexcontactproject.html?pic=999751356&amp;projectId=217967&amp;programId=10000009</t>
  </si>
  <si>
    <t>Miltiades</t>
  </si>
  <si>
    <t>+30-210-9209300</t>
  </si>
  <si>
    <t>+30-210-9209345</t>
  </si>
  <si>
    <t>DEPARTAMENT D'AGRICULTURA, RAMADERIA, PESCA I ALIMENTACIO</t>
  </si>
  <si>
    <t>EAM</t>
  </si>
  <si>
    <t>GRAN VIA DE LES CORTS CATALANES 612-614</t>
  </si>
  <si>
    <t>http://www20.gencat.cat/portal/site/interior/</t>
  </si>
  <si>
    <t>ESS0811001G</t>
  </si>
  <si>
    <t>https://ec.europa.eu/research/participants/api/contact/indexcontactproject.html?pic=947904080&amp;projectId=217967&amp;programId=10000009</t>
  </si>
  <si>
    <t>Macho Perez</t>
  </si>
  <si>
    <t>https://ec.europa.eu/research/participants/api/contact/indexcontactproject.html?pic=999643007&amp;projectId=217967&amp;programId=10000009</t>
  </si>
  <si>
    <t>https://ec.europa.eu/research/participants/api/contact/indexcontactproject.html?pic=954347790&amp;projectId=217967&amp;programId=10000009</t>
  </si>
  <si>
    <t>Enikõ</t>
  </si>
  <si>
    <t>Lõkösné Berencsi</t>
  </si>
  <si>
    <t>+36 46 560 122</t>
  </si>
  <si>
    <t>+36 46 422 786</t>
  </si>
  <si>
    <t>https://ec.europa.eu/research/participants/api/contact/indexcontactproject.html?pic=999978142&amp;projectId=217967&amp;programId=10000009</t>
  </si>
  <si>
    <t>Service Départemental d'Incendie et de Secours du Vaucluse</t>
  </si>
  <si>
    <t>SDIS 84</t>
  </si>
  <si>
    <t>Esplanade de l' Armée d'Afrique 10</t>
  </si>
  <si>
    <t>AVIGNON</t>
  </si>
  <si>
    <t>https://ec.europa.eu/research/participants/api/contact/indexcontactproject.html?pic=998852166&amp;projectId=217967&amp;programId=10000009</t>
  </si>
  <si>
    <t>https://ec.europa.eu/research/participants/api/contact/indexcontactproject.html?pic=999448619&amp;projectId=217967&amp;programId=10000009</t>
  </si>
  <si>
    <t>Osmo</t>
  </si>
  <si>
    <t>Anttalainen</t>
  </si>
  <si>
    <t>+358 201 450 450</t>
  </si>
  <si>
    <t>https://ec.europa.eu/research/participants/api/contact/indexcontactproject.html?pic=999848453&amp;projectId=217967&amp;programId=10000009</t>
  </si>
  <si>
    <t>https://ec.europa.eu/research/participants/api/contact/indexcontactproject.html?pic=998778640&amp;projectId=217967&amp;programId=10000009</t>
  </si>
  <si>
    <t>Babcsán</t>
  </si>
  <si>
    <t>+36 30 415 00 01</t>
  </si>
  <si>
    <t>FAENZI s.r.l.</t>
  </si>
  <si>
    <t>FAENZI</t>
  </si>
  <si>
    <t>Via Birmania 113</t>
  </si>
  <si>
    <t>Grosseto</t>
  </si>
  <si>
    <t>https://ec.europa.eu/research/participants/api/contact/indexcontactproject.html?pic=999716824&amp;projectId=217967&amp;programId=10000009</t>
  </si>
  <si>
    <t>https://ec.europa.eu/research/participants/api/contact/indexcontactproject.html?pic=999990752&amp;projectId=217967&amp;programId=10000009</t>
  </si>
  <si>
    <t>https://ec.europa.eu/research/participants/api/contact/indexcontactproject.html?pic=999715660&amp;projectId=217967&amp;programId=10000009</t>
  </si>
  <si>
    <t>SAVOX COMMUNICATIONS LTD</t>
  </si>
  <si>
    <t>SAVOX</t>
  </si>
  <si>
    <t>VITIKKA 4A</t>
  </si>
  <si>
    <t>www.savox.com</t>
  </si>
  <si>
    <t>https://ec.europa.eu/research/participants/api/contact/indexcontactproject.html?pic=998895719&amp;projectId=217967&amp;programId=10000009</t>
  </si>
  <si>
    <t>Kankainen</t>
  </si>
  <si>
    <t>https://ec.europa.eu/research/participants/api/contact/indexcontactproject.html?pic=999823912&amp;projectId=217967&amp;programId=10000009</t>
  </si>
  <si>
    <t>Amann</t>
  </si>
  <si>
    <t>https://ec.europa.eu/research/participants/api/contact/indexcontactproject.html?pic=999470056&amp;projectId=217967&amp;programId=10000009</t>
  </si>
  <si>
    <t>Gleissner</t>
  </si>
  <si>
    <t>https://ec.europa.eu/research/participants/api/contact/indexcontactproject.html?pic=999974844&amp;projectId=217967&amp;programId=10000009</t>
  </si>
  <si>
    <t>https://ec.europa.eu/research/participants/api/contact/indexcontactproject.html?pic=999901706&amp;projectId=217967&amp;programId=10000009</t>
  </si>
  <si>
    <t>Mäyrä</t>
  </si>
  <si>
    <t>G.A.S. GESELLSCHAFT FUR ANALYTISCHESENSORSYSTEME M.B.H.</t>
  </si>
  <si>
    <t>www.gas-dortmund.de</t>
  </si>
  <si>
    <t>DE190173419</t>
  </si>
  <si>
    <t>https://ec.europa.eu/research/participants/api/contact/indexcontactproject.html?pic=998859441&amp;projectId=217967&amp;programId=10000009</t>
  </si>
  <si>
    <t>Wortelmann</t>
  </si>
  <si>
    <t>Trujillo</t>
  </si>
  <si>
    <t>STAD ANTWERPEN</t>
  </si>
  <si>
    <t>CITY OF ANTWERPEN</t>
  </si>
  <si>
    <t>GROTE MARKT 1 STADHUIS</t>
  </si>
  <si>
    <t>www.antwerpen.be</t>
  </si>
  <si>
    <t>BE0207500123</t>
  </si>
  <si>
    <t>HW</t>
  </si>
  <si>
    <t>AIR</t>
  </si>
  <si>
    <t>MENGES</t>
  </si>
  <si>
    <t>Cubeddu</t>
  </si>
  <si>
    <t>Maris</t>
  </si>
  <si>
    <t>MECKENHEIM</t>
  </si>
  <si>
    <t>PARNU MNT 139E</t>
  </si>
  <si>
    <t>Iyer</t>
  </si>
  <si>
    <t>POS</t>
  </si>
  <si>
    <t>KFAR SABA</t>
  </si>
  <si>
    <t>TTS Italia</t>
  </si>
  <si>
    <t>TTS Italia Association</t>
  </si>
  <si>
    <t>Via Flaminia  388</t>
  </si>
  <si>
    <t>www.ttsitalia.it</t>
  </si>
  <si>
    <t>TELEKOM SLOVENIJE DD</t>
  </si>
  <si>
    <t>CIGALETOVA ULICA 15</t>
  </si>
  <si>
    <t>NEMA</t>
  </si>
  <si>
    <t>DGPC</t>
  </si>
  <si>
    <t>EUROCLOUD EUROPE ASBL</t>
  </si>
  <si>
    <t>RUE ALCIDE DE GASPERI 7</t>
  </si>
  <si>
    <t>LU26045440</t>
  </si>
  <si>
    <t>SRC10</t>
  </si>
  <si>
    <t>https://ec.europa.eu/research/participants/api/contact/indexcontactproject.html?pic=999807713&amp;projectId=268544&amp;programId=10000009</t>
  </si>
  <si>
    <t>Decadt</t>
  </si>
  <si>
    <t>+32 2 238 3411</t>
  </si>
  <si>
    <t>+32 2 230 5912</t>
  </si>
  <si>
    <t>FUNDINGBOX ACCELERATOR SP ZOO</t>
  </si>
  <si>
    <t>AL.JEROZOLIMSKIE 136</t>
  </si>
  <si>
    <t>02-305</t>
  </si>
  <si>
    <t>PL7010366812</t>
  </si>
  <si>
    <t>RUE DE LA SCIENCE 14</t>
  </si>
  <si>
    <t>+44 020 7848 8184</t>
  </si>
  <si>
    <t>MTO SAKERHET 2010 AB</t>
  </si>
  <si>
    <t>MTO</t>
  </si>
  <si>
    <t>HORNSBRUKSGATAN 28</t>
  </si>
  <si>
    <t>117 34</t>
  </si>
  <si>
    <t>www.mto.se</t>
  </si>
  <si>
    <t>DENNEWARTSTRASSE 25-27</t>
  </si>
  <si>
    <t>IMCOSEC</t>
  </si>
  <si>
    <t>https://ec.europa.eu/research/participants/api/contact/indexcontactproject.html?pic=999753781&amp;projectId=242295&amp;programId=10000009</t>
  </si>
  <si>
    <t>+49-30-46302567</t>
  </si>
  <si>
    <t>+49-30-46302588</t>
  </si>
  <si>
    <t>STUDIENGESELLSCHAFT FUR DEN KOMBINIERTEN VERKEHR EV</t>
  </si>
  <si>
    <t>SGKV</t>
  </si>
  <si>
    <t>Westhafenstrasse 1</t>
  </si>
  <si>
    <t>http://www.sgkv.de</t>
  </si>
  <si>
    <t>https://ec.europa.eu/research/participants/api/contact/indexcontactproject.html?pic=991513534&amp;projectId=242295&amp;programId=10000009</t>
  </si>
  <si>
    <t>+49-30-20613760</t>
  </si>
  <si>
    <t>+49-30-206137617</t>
  </si>
  <si>
    <t>Bureau International des Containers et du transport intermodal</t>
  </si>
  <si>
    <t>rue des Blancs Manteaux 38</t>
  </si>
  <si>
    <t>http://www.bic-code.org</t>
  </si>
  <si>
    <t>https://ec.europa.eu/research/participants/api/contact/indexcontactproject.html?pic=990599988&amp;projectId=242295&amp;programId=10000009</t>
  </si>
  <si>
    <t>Geoffray</t>
  </si>
  <si>
    <t>+33-1-47666359</t>
  </si>
  <si>
    <t>+33-1-47660891</t>
  </si>
  <si>
    <t>https://ec.europa.eu/research/participants/api/contact/indexcontactproject.html?pic=999838753&amp;projectId=242295&amp;programId=10000009</t>
  </si>
  <si>
    <t>Blecker</t>
  </si>
  <si>
    <t>+49-40-42878-3524</t>
  </si>
  <si>
    <t>+49-1803-551800956</t>
  </si>
  <si>
    <t>https://ec.europa.eu/research/participants/api/contact/indexcontactproject.html?pic=997961512&amp;projectId=242295&amp;programId=10000009</t>
  </si>
  <si>
    <t>+44-1233-770687</t>
  </si>
  <si>
    <t>+ 44 1233 770 687</t>
  </si>
  <si>
    <t>https://ec.europa.eu/research/participants/api/contact/indexcontactproject.html?pic=999879881&amp;projectId=242295&amp;programId=10000009</t>
  </si>
  <si>
    <t>+39-02-2399-2702</t>
  </si>
  <si>
    <t>+39-02-2399-2730</t>
  </si>
  <si>
    <t>https://ec.europa.eu/research/participants/api/contact/indexcontactproject.html?pic=998803278&amp;projectId=242295&amp;programId=10000009</t>
  </si>
  <si>
    <t>+49-421-22096-17</t>
  </si>
  <si>
    <t>+49-421-22096-55</t>
  </si>
  <si>
    <t>International Container Security Organisation</t>
  </si>
  <si>
    <t>ICSO</t>
  </si>
  <si>
    <t>Koloniënstraat 11</t>
  </si>
  <si>
    <t>BE-1000</t>
  </si>
  <si>
    <t>www.icso.be</t>
  </si>
  <si>
    <t>https://ec.europa.eu/research/participants/api/contact/indexcontactproject.html?pic=987754008&amp;projectId=242295&amp;programId=10000009</t>
  </si>
  <si>
    <t>+32-2-2904211</t>
  </si>
  <si>
    <t>+32-2-2904210</t>
  </si>
  <si>
    <t>https://ec.europa.eu/research/participants/api/contact/indexcontactproject.html?pic=997544315&amp;projectId=242295&amp;programId=10000009</t>
  </si>
  <si>
    <t>+32-2-5487895</t>
  </si>
  <si>
    <t>+32-2-5126393</t>
  </si>
  <si>
    <t>SPARTACUS</t>
  </si>
  <si>
    <t>SBG SYSTEMS SAS</t>
  </si>
  <si>
    <t>SBG</t>
  </si>
  <si>
    <t>3BIS CHEMIN DE LA JONCHERE</t>
  </si>
  <si>
    <t>www.sbg-systems.com</t>
  </si>
  <si>
    <t>https://ec.europa.eu/research/participants/api/contact/indexcontactproject.html?pic=943129546&amp;projectId=313002&amp;programId=10000009</t>
  </si>
  <si>
    <t>+33 1 80 88 45 04</t>
  </si>
  <si>
    <t>https://ec.europa.eu/research/participants/api/contact/indexcontactproject.html?pic=986219468&amp;projectId=313002&amp;programId=10000009</t>
  </si>
  <si>
    <t>Oana Raluca</t>
  </si>
  <si>
    <t>+4 021 307 79 22</t>
  </si>
  <si>
    <t>+4 021 316 05 97</t>
  </si>
  <si>
    <t>https://ec.europa.eu/research/participants/api/contact/indexcontactproject.html?pic=999985417&amp;projectId=313002&amp;programId=10000009</t>
  </si>
  <si>
    <t>+44 01912226123</t>
  </si>
  <si>
    <t>+44 01912225920</t>
  </si>
  <si>
    <t>https://ec.europa.eu/research/participants/api/contact/indexcontactproject.html?pic=999951467&amp;projectId=313002&amp;programId=10000009</t>
  </si>
  <si>
    <t>https://ec.europa.eu/research/participants/api/contact/indexcontactproject.html?pic=972552265&amp;projectId=313002&amp;programId=10000009</t>
  </si>
  <si>
    <t>Hirschmugl-Fuchs</t>
  </si>
  <si>
    <t>+43 664 1409803</t>
  </si>
  <si>
    <t>+43 3136 62005</t>
  </si>
  <si>
    <t>https://ec.europa.eu/research/participants/api/contact/indexcontactproject.html?pic=999893752&amp;projectId=313002&amp;programId=10000009</t>
  </si>
  <si>
    <t>GLOBALGPS BH DOO SARAJEVO</t>
  </si>
  <si>
    <t>GLOB</t>
  </si>
  <si>
    <t>SKENDERIJA CIJKMA 2</t>
  </si>
  <si>
    <t>www.globalgps.ba</t>
  </si>
  <si>
    <t>https://ec.europa.eu/research/participants/api/contact/indexcontactproject.html?pic=953015689&amp;projectId=313002&amp;programId=10000009</t>
  </si>
  <si>
    <t>+387 33 668463</t>
  </si>
  <si>
    <t>+387 33 443616</t>
  </si>
  <si>
    <t>https://ec.europa.eu/research/participants/api/contact/indexcontactproject.html?pic=999940991&amp;projectId=313002&amp;programId=10000009</t>
  </si>
  <si>
    <t>Orcevic</t>
  </si>
  <si>
    <t>https://ec.europa.eu/research/participants/api/contact/indexcontactproject.html?pic=999993953&amp;projectId=313002&amp;programId=10000009</t>
  </si>
  <si>
    <t>+39 051 20 9 8115</t>
  </si>
  <si>
    <t>https://ec.europa.eu/research/participants/api/contact/indexcontactproject.html?pic=997621721&amp;projectId=313002&amp;programId=10000009</t>
  </si>
  <si>
    <t>Harm Bastian</t>
  </si>
  <si>
    <t>+49 40 180426420</t>
  </si>
  <si>
    <t>+49 40 180426429</t>
  </si>
  <si>
    <t>IMOSS AG</t>
  </si>
  <si>
    <t>IMoSS</t>
  </si>
  <si>
    <t>HEINRICH WILD STRASSE</t>
  </si>
  <si>
    <t>www.imoss.com</t>
  </si>
  <si>
    <t>https://ec.europa.eu/research/participants/api/contact/indexcontactproject.html?pic=954811256&amp;projectId=313002&amp;programId=10000009</t>
  </si>
  <si>
    <t>Anouchka</t>
  </si>
  <si>
    <t>Lototzky</t>
  </si>
  <si>
    <t>+41 71 272 8140</t>
  </si>
  <si>
    <t>+41 71 272 8150</t>
  </si>
  <si>
    <t>https://ec.europa.eu/research/participants/api/contact/indexcontactproject.html?pic=997623273&amp;projectId=313002&amp;programId=10000009</t>
  </si>
  <si>
    <t>Eggemoen</t>
  </si>
  <si>
    <t>+47 41400977</t>
  </si>
  <si>
    <t>+47 94770550</t>
  </si>
  <si>
    <t>https://ec.europa.eu/research/participants/api/contact/indexcontactproject.html?pic=997492129&amp;projectId=313002&amp;programId=10000009</t>
  </si>
  <si>
    <t>Akkon Hochschule für Humanwissenschaften</t>
  </si>
  <si>
    <t>AKKON</t>
  </si>
  <si>
    <t>LUETZOWSTRASSE 94</t>
  </si>
  <si>
    <t>www.akkon-hochschule.de</t>
  </si>
  <si>
    <t>https://ec.europa.eu/research/participants/api/contact/indexcontactproject.html?pic=986098218&amp;projectId=313002&amp;programId=10000009</t>
  </si>
  <si>
    <t>+49 30 809233211</t>
  </si>
  <si>
    <t>RAIN</t>
  </si>
  <si>
    <t>https://ec.europa.eu/research/participants/api/contact/indexcontactproject.html?pic=998222345&amp;projectId=608166&amp;programId=10000009</t>
  </si>
  <si>
    <t>+39 481533632</t>
  </si>
  <si>
    <t>https://ec.europa.eu/research/participants/api/contact/indexcontactproject.html?pic=985482171&amp;projectId=608166&amp;programId=10000009</t>
  </si>
  <si>
    <t>https://ec.europa.eu/research/participants/api/contact/indexcontactproject.html?pic=987938017&amp;projectId=608166&amp;programId=10000009</t>
  </si>
  <si>
    <t>O' Brien</t>
  </si>
  <si>
    <t>+353 12940800</t>
  </si>
  <si>
    <t>PRAK PETER LEONARD</t>
  </si>
  <si>
    <t>PSJ</t>
  </si>
  <si>
    <t>AMERIKALAAN 62</t>
  </si>
  <si>
    <t>3404 ZS</t>
  </si>
  <si>
    <t>www.psjadvies.nl</t>
  </si>
  <si>
    <t>https://ec.europa.eu/research/participants/api/contact/indexcontactproject.html?pic=956432223&amp;projectId=608166&amp;programId=10000009</t>
  </si>
  <si>
    <t>Prak</t>
  </si>
  <si>
    <t>+31 610227083</t>
  </si>
  <si>
    <t>https://ec.europa.eu/research/participants/api/contact/indexcontactproject.html?pic=999845446&amp;projectId=608166&amp;programId=10000009</t>
  </si>
  <si>
    <t>https://ec.europa.eu/research/participants/api/contact/indexcontactproject.html?pic=998993592&amp;projectId=608166&amp;programId=10000009</t>
  </si>
  <si>
    <t>Alois Martin</t>
  </si>
  <si>
    <t>GAVIN AND DOHERTY GEOSOLUTIONS LTD</t>
  </si>
  <si>
    <t>GDG</t>
  </si>
  <si>
    <t>KILLACLORAN UPPER</t>
  </si>
  <si>
    <t>AUGHRIM WICKLOW</t>
  </si>
  <si>
    <t>www.gdgeo.com</t>
  </si>
  <si>
    <t>IE9762540O</t>
  </si>
  <si>
    <t>https://ec.europa.eu/research/participants/api/contact/indexcontactproject.html?pic=972651302&amp;projectId=608166&amp;programId=10000009</t>
  </si>
  <si>
    <t>+353 17163225</t>
  </si>
  <si>
    <t>https://ec.europa.eu/research/participants/api/contact/indexcontactproject.html?pic=963498382&amp;projectId=608166&amp;programId=10000009</t>
  </si>
  <si>
    <t>https://ec.europa.eu/research/participants/api/contact/indexcontactproject.html?pic=999969606&amp;projectId=608166&amp;programId=10000009</t>
  </si>
  <si>
    <t>Luskova</t>
  </si>
  <si>
    <t>+421 415136766</t>
  </si>
  <si>
    <t>https://ec.europa.eu/research/participants/api/contact/indexcontactproject.html?pic=973110403&amp;projectId=608166&amp;programId=10000009</t>
  </si>
  <si>
    <t>https://ec.europa.eu/research/participants/api/contact/indexcontactproject.html?pic=997454590&amp;projectId=608166&amp;programId=10000009</t>
  </si>
  <si>
    <t>https://ec.europa.eu/research/participants/api/contact/indexcontactproject.html?pic=999591306&amp;projectId=608166&amp;programId=10000009</t>
  </si>
  <si>
    <t>https://ec.europa.eu/research/participants/api/contact/indexcontactproject.html?pic=999994826&amp;projectId=608166&amp;programId=10000009</t>
  </si>
  <si>
    <t>+49 03083850917</t>
  </si>
  <si>
    <t>https://ec.europa.eu/research/participants/api/contact/indexcontactproject.html?pic=953977056&amp;projectId=608166&amp;programId=10000009</t>
  </si>
  <si>
    <t>Kefelas</t>
  </si>
  <si>
    <t>https://ec.europa.eu/research/participants/api/contact/indexcontactproject.html?pic=999977366&amp;projectId=608166&amp;programId=10000009</t>
  </si>
  <si>
    <t>+31 152781172</t>
  </si>
  <si>
    <t>https://ec.europa.eu/research/participants/api/contact/indexcontactproject.html?pic=996754832&amp;projectId=608166&amp;programId=10000009</t>
  </si>
  <si>
    <t>+35 91 703 8625</t>
  </si>
  <si>
    <t>RITCHEY CONSULTING AB</t>
  </si>
  <si>
    <t>RCAB</t>
  </si>
  <si>
    <t>TIDELIUSGATAN 42</t>
  </si>
  <si>
    <t>118 69</t>
  </si>
  <si>
    <t>http://www.ritcheyconsulting.org</t>
  </si>
  <si>
    <t>Ritchey</t>
  </si>
  <si>
    <t>Puebla</t>
  </si>
  <si>
    <t>Hofstetter</t>
  </si>
  <si>
    <t>IF REACT</t>
  </si>
  <si>
    <t>https://ec.europa.eu/research/participants/api/contact/indexcontactproject.html?pic=987726072&amp;projectId=285034&amp;programId=10000009</t>
  </si>
  <si>
    <t>https://ec.europa.eu/research/participants/api/contact/indexcontactproject.html?pic=951968283&amp;projectId=285034&amp;programId=10000009</t>
  </si>
  <si>
    <t>Prinz Zu Waldeck</t>
  </si>
  <si>
    <t>+49 211 9244146</t>
  </si>
  <si>
    <t>+49 211 924418146</t>
  </si>
  <si>
    <t>https://ec.europa.eu/research/participants/api/contact/indexcontactproject.html?pic=992823907&amp;projectId=285034&amp;programId=10000009</t>
  </si>
  <si>
    <t>Ilja Michiel</t>
  </si>
  <si>
    <t>https://ec.europa.eu/research/participants/api/contact/indexcontactproject.html?pic=997538592&amp;projectId=285034&amp;programId=10000009</t>
  </si>
  <si>
    <t>https://ec.europa.eu/research/participants/api/contact/indexcontactproject.html?pic=973083825&amp;projectId=285034&amp;programId=10000009</t>
  </si>
  <si>
    <t>Winfield</t>
  </si>
  <si>
    <t>+44 1962 832532</t>
  </si>
  <si>
    <t>https://ec.europa.eu/research/participants/api/contact/indexcontactproject.html?pic=999809265&amp;projectId=285034&amp;programId=10000009</t>
  </si>
  <si>
    <t>NBC-SYS SAS</t>
  </si>
  <si>
    <t>NBC Sys</t>
  </si>
  <si>
    <t>ROUTE DE LA MINIERE 13</t>
  </si>
  <si>
    <t>www.nbc-sys.com</t>
  </si>
  <si>
    <t>https://ec.europa.eu/research/participants/api/contact/indexcontactproject.html?pic=973827912&amp;projectId=285034&amp;programId=10000009</t>
  </si>
  <si>
    <t>https://ec.europa.eu/research/participants/api/contact/indexcontactproject.html?pic=999484606&amp;projectId=285034&amp;programId=10000009</t>
  </si>
  <si>
    <t>https://ec.europa.eu/research/participants/api/contact/indexcontactproject.html?pic=996083689&amp;projectId=285034&amp;programId=10000009</t>
  </si>
  <si>
    <t>https://ec.europa.eu/research/participants/api/contact/indexcontactproject.html?pic=969023211&amp;projectId=285034&amp;programId=10000009</t>
  </si>
  <si>
    <t>+31 622231898</t>
  </si>
  <si>
    <t>https://ec.europa.eu/research/participants/api/contact/indexcontactproject.html?pic=997581854&amp;projectId=285034&amp;programId=10000009</t>
  </si>
  <si>
    <t>Drzavna uprava za zastitu i spasavanje</t>
  </si>
  <si>
    <t>DUZS</t>
  </si>
  <si>
    <t>Nehajska 5</t>
  </si>
  <si>
    <t>http://www.duzs.hr/</t>
  </si>
  <si>
    <t>HR66912450056</t>
  </si>
  <si>
    <t>https://ec.europa.eu/research/participants/api/contact/indexcontactproject.html?pic=984468230&amp;projectId=285034&amp;programId=10000009</t>
  </si>
  <si>
    <t>Domijan</t>
  </si>
  <si>
    <t>BUSINESS EDITING SAS</t>
  </si>
  <si>
    <t>RUE LA FAYETTE 105</t>
  </si>
  <si>
    <t>www.businessediting.com</t>
  </si>
  <si>
    <t>https://ec.europa.eu/research/participants/api/contact/indexcontactproject.html?pic=952361521&amp;projectId=285034&amp;programId=10000009</t>
  </si>
  <si>
    <t>Gillham</t>
  </si>
  <si>
    <t>Nirit</t>
  </si>
  <si>
    <t>ROSFEN</t>
  </si>
  <si>
    <t>https://ec.europa.eu/research/participants/api/contact/indexcontactproject.html?pic=998552727&amp;projectId=312829&amp;programId=10000009</t>
  </si>
  <si>
    <t>https://ec.europa.eu/research/participants/api/contact/indexcontactproject.html?pic=999907914&amp;projectId=312829&amp;programId=10000009</t>
  </si>
  <si>
    <t>+41 61 2671006</t>
  </si>
  <si>
    <t>DEPARTMENT OF JUSTICE NORTHERN IRELAND</t>
  </si>
  <si>
    <t>FSNI</t>
  </si>
  <si>
    <t>CASTLE BUILDINGS STORMONT ESTATE</t>
  </si>
  <si>
    <t>BT4 3SG</t>
  </si>
  <si>
    <t>www.dojni.gov.uk</t>
  </si>
  <si>
    <t>https://ec.europa.eu/research/participants/api/contact/indexcontactproject.html?pic=952909377&amp;projectId=312829&amp;programId=10000009</t>
  </si>
  <si>
    <t>+44 28 90361800</t>
  </si>
  <si>
    <t>https://ec.europa.eu/research/participants/api/contact/indexcontactproject.html?pic=999448619&amp;projectId=312829&amp;programId=10000009</t>
  </si>
  <si>
    <t>https://ec.europa.eu/research/participants/api/contact/indexcontactproject.html?pic=998058415&amp;projectId=312829&amp;programId=10000009</t>
  </si>
  <si>
    <t>+48 9065 0222</t>
  </si>
  <si>
    <t>https://ec.europa.eu/research/participants/api/contact/indexcontactproject.html?pic=999975717&amp;projectId=312829&amp;programId=10000009</t>
  </si>
  <si>
    <t>Yacob</t>
  </si>
  <si>
    <t>+49 228 815 0299</t>
  </si>
  <si>
    <t>AVENUE JEAN MONNET 1</t>
  </si>
  <si>
    <t>AGIA PARASKEVI ATHINA</t>
  </si>
  <si>
    <t>CEZ DISTRIBUTION BULGARIA AD</t>
  </si>
  <si>
    <t>CEZ</t>
  </si>
  <si>
    <t>TSARIGRADSKO SHOUSE BLV 159</t>
  </si>
  <si>
    <t>Devic</t>
  </si>
  <si>
    <t>Heiskanen</t>
  </si>
  <si>
    <t>N21 3NA</t>
  </si>
  <si>
    <t>CBRNEMAP</t>
  </si>
  <si>
    <t>https://ec.europa.eu/research/participants/api/contact/indexcontactproject.html?pic=999627875&amp;projectId=242338&amp;programId=10000009</t>
  </si>
  <si>
    <t>https://ec.europa.eu/research/participants/api/contact/indexcontactproject.html?pic=998508689&amp;projectId=242338&amp;programId=10000009</t>
  </si>
  <si>
    <t>https://ec.europa.eu/research/participants/api/contact/indexcontactproject.html?pic=999945938&amp;projectId=242338&amp;programId=10000009</t>
  </si>
  <si>
    <t>https://ec.europa.eu/research/participants/api/contact/indexcontactproject.html?pic=999515549&amp;projectId=242338&amp;programId=10000009</t>
  </si>
  <si>
    <t>https://ec.europa.eu/research/participants/api/contact/indexcontactproject.html?pic=999694708&amp;projectId=242338&amp;programId=10000009</t>
  </si>
  <si>
    <t>https://ec.europa.eu/research/participants/api/contact/indexcontactproject.html?pic=999980664&amp;projectId=242338&amp;programId=10000009</t>
  </si>
  <si>
    <t>https://ec.europa.eu/research/participants/api/contact/indexcontactproject.html?pic=999991819&amp;projectId=242338&amp;programId=10000009</t>
  </si>
  <si>
    <t>https://ec.europa.eu/research/participants/api/contact/indexcontactproject.html?pic=999881821&amp;projectId=242338&amp;programId=10000009</t>
  </si>
  <si>
    <t>https://ec.europa.eu/research/participants/api/contact/indexcontactproject.html?pic=998738579&amp;projectId=242338&amp;programId=10000009</t>
  </si>
  <si>
    <t>https://ec.europa.eu/research/participants/api/contact/indexcontactproject.html?pic=997456142&amp;projectId=242338&amp;programId=10000009</t>
  </si>
  <si>
    <t>https://ec.europa.eu/research/participants/api/contact/indexcontactproject.html?pic=999822748&amp;projectId=242338&amp;programId=10000009</t>
  </si>
  <si>
    <t>https://ec.europa.eu/research/participants/api/contact/indexcontactproject.html?pic=998889996&amp;projectId=242338&amp;programId=10000009</t>
  </si>
  <si>
    <t>https://ec.europa.eu/research/participants/api/contact/indexcontactproject.html?pic=997581854&amp;projectId=242338&amp;programId=10000009</t>
  </si>
  <si>
    <t>https://ec.europa.eu/research/participants/api/contact/indexcontactproject.html?pic=999832351&amp;projectId=242338&amp;programId=10000009</t>
  </si>
  <si>
    <t>INFOCOM SRL</t>
  </si>
  <si>
    <t>PIAZZA VELASCA 8</t>
  </si>
  <si>
    <t>IT03772000109</t>
  </si>
  <si>
    <t>ASSOCIATION FORUM DES SCIENCES SOCIALES APPLIQUEES</t>
  </si>
  <si>
    <t>ASSF</t>
  </si>
  <si>
    <t>RUE DE DAMAS LE BELVEDERE 6</t>
  </si>
  <si>
    <t>www.assforum.org</t>
  </si>
  <si>
    <t>TN1232326R</t>
  </si>
  <si>
    <t>MINISTRY OF DEFENCE</t>
  </si>
  <si>
    <t>ISP</t>
  </si>
  <si>
    <t>PADOVA PD</t>
  </si>
  <si>
    <t>CPC</t>
  </si>
  <si>
    <t>Yvinec</t>
  </si>
  <si>
    <t>VEYNES</t>
  </si>
  <si>
    <t>+39 049 827 7102</t>
  </si>
  <si>
    <t>+39 335 6427999</t>
  </si>
  <si>
    <t>DANSK INSTITUT FOR INTERNATIONALE STUDIER</t>
  </si>
  <si>
    <t>DIIS</t>
  </si>
  <si>
    <t>OSTBANEGADE 117</t>
  </si>
  <si>
    <t>www.diis.dk</t>
  </si>
  <si>
    <t>DK34462674</t>
  </si>
  <si>
    <t>DANISH CENTRE FOR INTERNATIONAL STUDIES AND HUMAN RIGHTS</t>
  </si>
  <si>
    <t>DIIS (DCISM)</t>
  </si>
  <si>
    <t>Strandgade 56</t>
  </si>
  <si>
    <t>www.dcism.dk</t>
  </si>
  <si>
    <t>CASCEFF</t>
  </si>
  <si>
    <t>https://ec.europa.eu/research/participants/api/contact/indexcontactproject.html?pic=954831626&amp;projectId=607665&amp;programId=10000009</t>
  </si>
  <si>
    <t>+33 355662851</t>
  </si>
  <si>
    <t>https://ec.europa.eu/research/participants/api/contact/indexcontactproject.html?pic=963764453&amp;projectId=607665&amp;programId=10000009</t>
  </si>
  <si>
    <t>Roets</t>
  </si>
  <si>
    <t>+32 2 5002585</t>
  </si>
  <si>
    <t>+32 2 5002135</t>
  </si>
  <si>
    <t>https://ec.europa.eu/research/participants/api/contact/indexcontactproject.html?pic=999976881&amp;projectId=607665&amp;programId=10000009</t>
  </si>
  <si>
    <t>+44 114 2224744</t>
  </si>
  <si>
    <t>https://ec.europa.eu/research/participants/api/contact/indexcontactproject.html?pic=999986096&amp;projectId=607665&amp;programId=10000009</t>
  </si>
  <si>
    <t>AUTONOOM PROVINCIEBEDRIJF CAMPUS VESTA</t>
  </si>
  <si>
    <t>VESTA</t>
  </si>
  <si>
    <t>OOSTMALSESTEENWEG 75</t>
  </si>
  <si>
    <t>EMBLEM RANST</t>
  </si>
  <si>
    <t>www.campusvesta.be</t>
  </si>
  <si>
    <t>BE0822442511</t>
  </si>
  <si>
    <t>https://ec.europa.eu/research/participants/api/contact/indexcontactproject.html?pic=940415195&amp;projectId=607665&amp;programId=10000009</t>
  </si>
  <si>
    <t>+32 3 2051950</t>
  </si>
  <si>
    <t>https://ec.europa.eu/research/participants/api/contact/indexcontactproject.html?pic=999958063&amp;projectId=607665&amp;programId=10000009</t>
  </si>
  <si>
    <t>+33 6344556563</t>
  </si>
  <si>
    <t>https://ec.europa.eu/research/participants/api/contact/indexcontactproject.html?pic=999613422&amp;projectId=607665&amp;programId=10000009</t>
  </si>
  <si>
    <t>Lönnermark</t>
  </si>
  <si>
    <t>+46 105165691</t>
  </si>
  <si>
    <t>SAFETY CENTRE EUROPE BVBA</t>
  </si>
  <si>
    <t>NOORDERLAAN 133</t>
  </si>
  <si>
    <t>www.safetycentre.eu</t>
  </si>
  <si>
    <t>https://ec.europa.eu/research/participants/api/contact/indexcontactproject.html?pic=956686266&amp;projectId=607665&amp;programId=10000009</t>
  </si>
  <si>
    <t>+32 35418941</t>
  </si>
  <si>
    <t>MYNDIGHETEN FOR SAMHALLSSKYDD OCH BEREDSKAP</t>
  </si>
  <si>
    <t>MSB THE SWEDISH CIVIL CONTINGENCIES AGENCY</t>
  </si>
  <si>
    <t>KAROLINEN</t>
  </si>
  <si>
    <t>651 81</t>
  </si>
  <si>
    <t>www.msb.se</t>
  </si>
  <si>
    <t>SE202100598401</t>
  </si>
  <si>
    <t>https://ec.europa.eu/research/participants/api/contact/indexcontactproject.html?pic=973204396&amp;projectId=607665&amp;programId=10000009</t>
  </si>
  <si>
    <t>+46 102405168</t>
  </si>
  <si>
    <t>NORTHAMPTONSHIRE COUNTY COUNCIL</t>
  </si>
  <si>
    <t>COUNTY HALL</t>
  </si>
  <si>
    <t>NN1 1AN</t>
  </si>
  <si>
    <t>GB121480409</t>
  </si>
  <si>
    <t>https://ec.europa.eu/research/participants/api/contact/indexcontactproject.html?pic=962106432&amp;projectId=607665&amp;programId=10000009</t>
  </si>
  <si>
    <t>Pells</t>
  </si>
  <si>
    <t>+44 604797148</t>
  </si>
  <si>
    <t>+44 604797140</t>
  </si>
  <si>
    <t>https://ec.europa.eu/research/participants/api/contact/indexcontactproject.html?pic=953088342&amp;projectId=607665&amp;programId=10000009</t>
  </si>
  <si>
    <t>Beerthuis</t>
  </si>
  <si>
    <t>https://ec.europa.eu/research/participants/api/contact/indexcontactproject.html?pic=888897834&amp;projectId=607665&amp;programId=10000009</t>
  </si>
  <si>
    <t>+46 462227361</t>
  </si>
  <si>
    <t>+46 462224612</t>
  </si>
  <si>
    <t>https://ec.europa.eu/research/participants/api/contact/indexcontactproject.html?pic=999985514&amp;projectId=607665&amp;programId=10000009</t>
  </si>
  <si>
    <t>Siemens Schweiz AG</t>
  </si>
  <si>
    <t>Siemens BT</t>
  </si>
  <si>
    <t>ALBISRIEDERSTRASSE 245</t>
  </si>
  <si>
    <t>www.siemens.ch</t>
  </si>
  <si>
    <t>Collados Martin Posadillos</t>
  </si>
  <si>
    <t>EQuATox</t>
  </si>
  <si>
    <t>https://ec.europa.eu/research/participants/api/contact/indexcontactproject.html?pic=999627875&amp;projectId=285120&amp;programId=10000009</t>
  </si>
  <si>
    <t>https://ec.europa.eu/research/participants/api/contact/indexcontactproject.html?pic=999994535&amp;projectId=285120&amp;programId=10000009</t>
  </si>
  <si>
    <t>https://ec.europa.eu/research/participants/api/contact/indexcontactproject.html?pic=998710740&amp;projectId=285120&amp;programId=10000009</t>
  </si>
  <si>
    <t>Van Dessel</t>
  </si>
  <si>
    <t>+32 2 6425128</t>
  </si>
  <si>
    <t>https://ec.europa.eu/research/participants/api/contact/indexcontactproject.html?pic=999515549&amp;projectId=285120&amp;programId=10000009</t>
  </si>
  <si>
    <t>Arnold,</t>
  </si>
  <si>
    <t>LUGINBUEHL WERNER</t>
  </si>
  <si>
    <t>AARSTRASSE 98</t>
  </si>
  <si>
    <t>www.chemstat.ch</t>
  </si>
  <si>
    <t>https://ec.europa.eu/research/participants/api/contact/indexcontactproject.html?pic=969196453&amp;projectId=285120&amp;programId=10000009</t>
  </si>
  <si>
    <t>Luginbühl</t>
  </si>
  <si>
    <t>+41 31 311 92 00</t>
  </si>
  <si>
    <t>+41 31 311 92 05</t>
  </si>
  <si>
    <t>TOXOGEN GMBH</t>
  </si>
  <si>
    <t>toxo</t>
  </si>
  <si>
    <t>FEODOR LYNEN STRASSE 35</t>
  </si>
  <si>
    <t>www.toxogen.de</t>
  </si>
  <si>
    <t>DE189154617</t>
  </si>
  <si>
    <t>https://ec.europa.eu/research/participants/api/contact/indexcontactproject.html?pic=968578466&amp;projectId=285120&amp;programId=10000009</t>
  </si>
  <si>
    <t>https://ec.europa.eu/research/participants/api/contact/indexcontactproject.html?pic=983202283&amp;projectId=285120&amp;programId=10000009</t>
  </si>
  <si>
    <t>https://ec.europa.eu/research/participants/api/contact/indexcontactproject.html?pic=983552356&amp;projectId=285120&amp;programId=10000009</t>
  </si>
  <si>
    <t>https://ec.europa.eu/research/participants/api/contact/indexcontactproject.html?pic=999992304&amp;projectId=285120&amp;programId=10000009</t>
  </si>
  <si>
    <t>+3214 571 864</t>
  </si>
  <si>
    <t>PROMETHEUS</t>
  </si>
  <si>
    <t>Lundholm</t>
  </si>
  <si>
    <t>FUNDACIO EURECAT</t>
  </si>
  <si>
    <t>AVENIDA UNIVERSITAT AUTONOMA 23</t>
  </si>
  <si>
    <t>CERDANYOLA DEL VALLES (BARCELONA)</t>
  </si>
  <si>
    <t>www.eurecat.org/</t>
  </si>
  <si>
    <t>ESG66210345</t>
  </si>
  <si>
    <t>+44 2890 971702</t>
  </si>
  <si>
    <t>Freire Astray</t>
  </si>
  <si>
    <t>SUPER</t>
  </si>
  <si>
    <t>https://ec.europa.eu/research/participants/api/contact/indexcontactproject.html?pic=999620406&amp;projectId=606853&amp;programId=10000009</t>
  </si>
  <si>
    <t>José Angel</t>
  </si>
  <si>
    <t>https://ec.europa.eu/research/participants/api/contact/indexcontactproject.html?pic=999681516&amp;projectId=606853&amp;programId=10000009</t>
  </si>
  <si>
    <t>https://ec.europa.eu/research/participants/api/contact/indexcontactproject.html?pic=998769910&amp;projectId=606853&amp;programId=10000009</t>
  </si>
  <si>
    <t>SENSAP SWISS AG</t>
  </si>
  <si>
    <t>ALFRED ESCHER STRASSE 17</t>
  </si>
  <si>
    <t>www.sensap.ch</t>
  </si>
  <si>
    <t>CHE133956710MWST</t>
  </si>
  <si>
    <t>https://ec.europa.eu/research/participants/api/contact/indexcontactproject.html?pic=952453962&amp;projectId=606853&amp;programId=10000009</t>
  </si>
  <si>
    <t>+41 442021190</t>
  </si>
  <si>
    <t>Inspectoratul General al Politiei Romane</t>
  </si>
  <si>
    <t>GIRP</t>
  </si>
  <si>
    <t>Sos Stefan cel Mare  13-15</t>
  </si>
  <si>
    <t>www.politiaromana.ro</t>
  </si>
  <si>
    <t>RO20329963</t>
  </si>
  <si>
    <t>https://ec.europa.eu/research/participants/api/contact/indexcontactproject.html?pic=952516042&amp;projectId=606853&amp;programId=10000009</t>
  </si>
  <si>
    <t>https://ec.europa.eu/research/participants/api/contact/indexcontactproject.html?pic=998076554&amp;projectId=606853&amp;programId=10000009</t>
  </si>
  <si>
    <t>Cosentino</t>
  </si>
  <si>
    <t>https://ec.europa.eu/research/participants/api/contact/indexcontactproject.html?pic=995962051&amp;projectId=606853&amp;programId=10000009</t>
  </si>
  <si>
    <t>https://ec.europa.eu/research/participants/api/contact/indexcontactproject.html?pic=928030235&amp;projectId=606853&amp;programId=10000009</t>
  </si>
  <si>
    <t>https://ec.europa.eu/research/participants/api/contact/indexcontactproject.html?pic=998054923&amp;projectId=606853&amp;programId=10000009</t>
  </si>
  <si>
    <t>De Micco</t>
  </si>
  <si>
    <t>+39 0812323111</t>
  </si>
  <si>
    <t>+39 0812323851</t>
  </si>
  <si>
    <t>https://ec.europa.eu/research/participants/api/contact/indexcontactproject.html?pic=999974165&amp;projectId=606853&amp;programId=10000009</t>
  </si>
  <si>
    <t>https://ec.europa.eu/research/participants/api/contact/indexcontactproject.html?pic=999654356&amp;projectId=606853&amp;programId=10000009</t>
  </si>
  <si>
    <t>+30 2107722484</t>
  </si>
  <si>
    <t>+30 2107722132</t>
  </si>
  <si>
    <t>GRUPPO SIGLA SRL</t>
  </si>
  <si>
    <t>GRUPPO SIGLA</t>
  </si>
  <si>
    <t>VIA C FINOCCHIARO APRILE  31/5A</t>
  </si>
  <si>
    <t>IT01180940999</t>
  </si>
  <si>
    <t>ECA ROBOTICS</t>
  </si>
  <si>
    <t>262 RUE DES FRERES LUMIERE ZONE INDUSTRIELLE TOULON EST</t>
  </si>
  <si>
    <t>LA GARDE</t>
  </si>
  <si>
    <t>FR68509232591</t>
  </si>
  <si>
    <t>Skybotix AG</t>
  </si>
  <si>
    <t>LUEGISLANDSTRASSE 105</t>
  </si>
  <si>
    <t>http://www.skybotix.com/</t>
  </si>
  <si>
    <t>CHE114755772MWST</t>
  </si>
  <si>
    <t>+30 2310 498210</t>
  </si>
  <si>
    <t>+30 2310 498110</t>
  </si>
  <si>
    <t>OMNITOR AB</t>
  </si>
  <si>
    <t>OMNITOR</t>
  </si>
  <si>
    <t>Hammarby Alle 93</t>
  </si>
  <si>
    <t>120 63</t>
  </si>
  <si>
    <t>SE556558441301</t>
  </si>
  <si>
    <t>INSTYTUT MASZYN MATEMATYCZNYCH</t>
  </si>
  <si>
    <t>KRZYWICKIEGO 34</t>
  </si>
  <si>
    <t>www.imm.org.pl</t>
  </si>
  <si>
    <t>https://ec.europa.eu/research/participants/api/contact/indexcontactproject.html?pic=973142413&amp;projectId=285417&amp;programId=10000009</t>
  </si>
  <si>
    <t>Maslowski</t>
  </si>
  <si>
    <t>+48 601245343</t>
  </si>
  <si>
    <t>+48 226299270</t>
  </si>
  <si>
    <t>https://ec.europa.eu/research/participants/api/contact/indexcontactproject.html?pic=999979888&amp;projectId=285417&amp;programId=10000009</t>
  </si>
  <si>
    <t>https://ec.europa.eu/research/participants/api/contact/indexcontactproject.html?pic=972501825&amp;projectId=285417&amp;programId=10000009</t>
  </si>
  <si>
    <t>Nobre</t>
  </si>
  <si>
    <t>+351 911924524</t>
  </si>
  <si>
    <t>+351 217931533</t>
  </si>
  <si>
    <t>https://ec.europa.eu/research/participants/api/contact/indexcontactproject.html?pic=999831575&amp;projectId=285417&amp;programId=10000009</t>
  </si>
  <si>
    <t>De Cubber</t>
  </si>
  <si>
    <t>+32 2 4414106</t>
  </si>
  <si>
    <t>+32 2 7426547</t>
  </si>
  <si>
    <t>https://ec.europa.eu/research/participants/api/contact/indexcontactproject.html?pic=999984059&amp;projectId=285417&amp;programId=10000009</t>
  </si>
  <si>
    <t>https://ec.europa.eu/research/participants/api/contact/indexcontactproject.html?pic=999757467&amp;projectId=285417&amp;programId=10000009</t>
  </si>
  <si>
    <t>CALZONI SRL</t>
  </si>
  <si>
    <t>VIA ALCIDE DE GASPERI 7</t>
  </si>
  <si>
    <t>http://www.calzoni.com</t>
  </si>
  <si>
    <t>https://ec.europa.eu/research/participants/api/contact/indexcontactproject.html?pic=972702130&amp;projectId=285417&amp;programId=10000009</t>
  </si>
  <si>
    <t>+39 0514137552</t>
  </si>
  <si>
    <t>https://ec.europa.eu/research/participants/api/contact/indexcontactproject.html?pic=999513706&amp;projectId=285417&amp;programId=10000009</t>
  </si>
  <si>
    <t>+351 22 5081508</t>
  </si>
  <si>
    <t>https://ec.europa.eu/research/participants/api/contact/indexcontactproject.html?pic=995647965&amp;projectId=285417&amp;programId=10000009</t>
  </si>
  <si>
    <t>https://ec.europa.eu/research/participants/api/contact/indexcontactproject.html?pic=999486255&amp;projectId=285417&amp;programId=10000009</t>
  </si>
  <si>
    <t>+39 0187 527 254</t>
  </si>
  <si>
    <t>https://ec.europa.eu/research/participants/api/contact/indexcontactproject.html?pic=999513124&amp;projectId=285417&amp;programId=10000009</t>
  </si>
  <si>
    <t>https://ec.europa.eu/research/participants/api/contact/indexcontactproject.html?pic=999973971&amp;projectId=285417&amp;programId=10000009</t>
  </si>
  <si>
    <t>https://ec.europa.eu/research/participants/api/contact/indexcontactproject.html?pic=997636853&amp;projectId=285417&amp;programId=10000009</t>
  </si>
  <si>
    <t>https://ec.europa.eu/research/participants/api/contact/indexcontactproject.html?pic=999870181&amp;projectId=285417&amp;programId=10000009</t>
  </si>
  <si>
    <t>+41 32 718 3545</t>
  </si>
  <si>
    <t>+41 32 718 2901</t>
  </si>
  <si>
    <t>https://ec.europa.eu/research/participants/api/contact/indexcontactproject.html?pic=999993856&amp;projectId=285417&amp;programId=10000009</t>
  </si>
  <si>
    <t>+34 912148335</t>
  </si>
  <si>
    <t>https://ec.europa.eu/research/participants/api/contact/indexcontactproject.html?pic=951519755&amp;projectId=285417&amp;programId=10000009</t>
  </si>
  <si>
    <t>ESTUDIOS GIS S.L.</t>
  </si>
  <si>
    <t>Albert Einstein (Parque Tec. de Álava) 46 edificio  7</t>
  </si>
  <si>
    <t>MIÑANO</t>
  </si>
  <si>
    <t>http://www.estudiosgis.com/</t>
  </si>
  <si>
    <t>ESB01256247</t>
  </si>
  <si>
    <t>https://ec.europa.eu/research/participants/api/contact/indexcontactproject.html?pic=974774438&amp;projectId=285417&amp;programId=10000009</t>
  </si>
  <si>
    <t>+34 945298143</t>
  </si>
  <si>
    <t>https://ec.europa.eu/research/participants/api/contact/indexcontactproject.html?pic=974982115&amp;projectId=285417&amp;programId=10000009</t>
  </si>
  <si>
    <t>Bouabdallah</t>
  </si>
  <si>
    <t>+41 44 6328906</t>
  </si>
  <si>
    <t>https://ec.europa.eu/research/participants/api/contact/indexcontactproject.html?pic=999885895&amp;projectId=285417&amp;programId=10000009</t>
  </si>
  <si>
    <t>https://ec.europa.eu/research/participants/api/contact/indexcontactproject.html?pic=999979015&amp;projectId=285417&amp;programId=10000009</t>
  </si>
  <si>
    <t>Leutenegger</t>
  </si>
  <si>
    <t>+41 44 632 24 28</t>
  </si>
  <si>
    <t>MINISTERIO DA DEFESA NACIONAL</t>
  </si>
  <si>
    <t>Defesa</t>
  </si>
  <si>
    <t>AVENIDA ILHA DA MADEIRA 1</t>
  </si>
  <si>
    <t>1400-204</t>
  </si>
  <si>
    <t>http://www.portugal.gov.pt/pt/os-ministerios/ministerio-da-defesa-nacional.aspx</t>
  </si>
  <si>
    <t>PT600086640</t>
  </si>
  <si>
    <t>https://ec.europa.eu/research/participants/api/contact/indexcontactproject.html?pic=984400330&amp;projectId=285417&amp;programId=10000009</t>
  </si>
  <si>
    <t>+351 21 0901 900</t>
  </si>
  <si>
    <t>METALLIANCE SA</t>
  </si>
  <si>
    <t>ZONE INDUSTRIELLE DE LA SAULE</t>
  </si>
  <si>
    <t>https://ec.europa.eu/research/participants/api/contact/indexcontactproject.html?pic=972620359&amp;projectId=285417&amp;programId=10000009</t>
  </si>
  <si>
    <t>+33 385 570 134</t>
  </si>
  <si>
    <t>+33 385 578 873</t>
  </si>
  <si>
    <t>https://ec.europa.eu/research/participants/api/contact/indexcontactproject.html?pic=965724338&amp;projectId=285417&amp;programId=10000009</t>
  </si>
  <si>
    <t>+32 495 544 844</t>
  </si>
  <si>
    <t>JMDTHEQUE SARL</t>
  </si>
  <si>
    <t>RUE DE L'IC 9 TER</t>
  </si>
  <si>
    <t>BINIC</t>
  </si>
  <si>
    <t>http://www.jmdtheque.com</t>
  </si>
  <si>
    <t>https://ec.europa.eu/research/participants/api/contact/indexcontactproject.html?pic=990478059&amp;projectId=285417&amp;programId=10000009</t>
  </si>
  <si>
    <t>Desaulniers</t>
  </si>
  <si>
    <t>+33 296736507</t>
  </si>
  <si>
    <t>https://ec.europa.eu/research/participants/api/contact/indexcontactproject.html?pic=928030235&amp;projectId=285417&amp;programId=10000009</t>
  </si>
  <si>
    <t>QUOBIS NETWORKS SL</t>
  </si>
  <si>
    <t>QUOBIS</t>
  </si>
  <si>
    <t>POLIG I A GRANXA AREA COMERCIAL 260</t>
  </si>
  <si>
    <t>www.quobis.com</t>
  </si>
  <si>
    <t>ESB36974632</t>
  </si>
  <si>
    <t>https://ec.europa.eu/research/participants/api/contact/indexcontactproject.html?pic=973062679&amp;projectId=285417&amp;programId=10000009</t>
  </si>
  <si>
    <t>Perez Carrera</t>
  </si>
  <si>
    <t>https://ec.europa.eu/research/participants/api/contact/indexcontactproject.html?pic=998356302&amp;projectId=285417&amp;programId=10000009</t>
  </si>
  <si>
    <t>Sedo</t>
  </si>
  <si>
    <t>ALLEN-VANGUARD LIMITED</t>
  </si>
  <si>
    <t>ALEXANDRA WAY ALLEN HOUSE</t>
  </si>
  <si>
    <t>GL20 8TD</t>
  </si>
  <si>
    <t>www.allenvanguard.com</t>
  </si>
  <si>
    <t>https://ec.europa.eu/research/participants/api/contact/indexcontactproject.html?pic=973380451&amp;projectId=285417&amp;programId=10000009</t>
  </si>
  <si>
    <t>Lawrance</t>
  </si>
  <si>
    <t>+44 1684 851171</t>
  </si>
  <si>
    <t>ISITEP</t>
  </si>
  <si>
    <t>https://ec.europa.eu/research/participants/api/contact/indexcontactproject.html?pic=963764453&amp;projectId=312484&amp;programId=10000009</t>
  </si>
  <si>
    <t>Lezaack</t>
  </si>
  <si>
    <t>https://ec.europa.eu/research/participants/api/contact/indexcontactproject.html?pic=999988909&amp;projectId=312484&amp;programId=10000009</t>
  </si>
  <si>
    <t>Van Der Stap-Hesselink</t>
  </si>
  <si>
    <t>https://ec.europa.eu/research/participants/api/contact/indexcontactproject.html?pic=951262220&amp;projectId=312484&amp;programId=10000009</t>
  </si>
  <si>
    <t>+39 0645583088</t>
  </si>
  <si>
    <t>MOTOROLA SOLUTIONS DANMARK AS</t>
  </si>
  <si>
    <t>MOT</t>
  </si>
  <si>
    <t>SYDVESTVEJ 15</t>
  </si>
  <si>
    <t>https://ec.europa.eu/research/participants/api/contact/indexcontactproject.html?pic=973646425&amp;projectId=312484&amp;programId=10000009</t>
  </si>
  <si>
    <t>+32 495 109876</t>
  </si>
  <si>
    <t>DEVOTEAM FRINGES SA</t>
  </si>
  <si>
    <t>DVT</t>
  </si>
  <si>
    <t>CALLE ANTRACITA 7 4A PLANTA</t>
  </si>
  <si>
    <t>www.devoteam.com</t>
  </si>
  <si>
    <t>https://ec.europa.eu/research/participants/api/contact/indexcontactproject.html?pic=957000255&amp;projectId=312484&amp;programId=10000009</t>
  </si>
  <si>
    <t>Di Nunzio</t>
  </si>
  <si>
    <t>https://ec.europa.eu/research/participants/api/contact/indexcontactproject.html?pic=999866107&amp;projectId=312484&amp;programId=10000009</t>
  </si>
  <si>
    <t>https://ec.europa.eu/research/participants/api/contact/indexcontactproject.html?pic=999802863&amp;projectId=312484&amp;programId=10000009</t>
  </si>
  <si>
    <t>Thomas Moretti</t>
  </si>
  <si>
    <t>https://ec.europa.eu/research/participants/api/contact/indexcontactproject.html?pic=973204396&amp;projectId=312484&amp;programId=10000009</t>
  </si>
  <si>
    <t>Galin</t>
  </si>
  <si>
    <t>https://ec.europa.eu/research/participants/api/contact/indexcontactproject.html?pic=999976202&amp;projectId=312484&amp;programId=10000009</t>
  </si>
  <si>
    <t>https://ec.europa.eu/research/participants/api/contact/indexcontactproject.html?pic=999956705&amp;projectId=312484&amp;programId=10000009</t>
  </si>
  <si>
    <t>+33 16138 7648</t>
  </si>
  <si>
    <t>+33 1 61 38 58 14</t>
  </si>
  <si>
    <t>AIRBUS DEFENCE AND SPACE OY.</t>
  </si>
  <si>
    <t>ADS FI</t>
  </si>
  <si>
    <t>HIOMOTIE 32</t>
  </si>
  <si>
    <t>https://ec.europa.eu/research/participants/api/contact/indexcontactproject.html?pic=959580455&amp;projectId=312484&amp;programId=10000009</t>
  </si>
  <si>
    <t>Saijonmaa</t>
  </si>
  <si>
    <t>+358 104080000</t>
  </si>
  <si>
    <t>+358 104080931</t>
  </si>
  <si>
    <t>https://ec.europa.eu/research/participants/api/contact/indexcontactproject.html?pic=999814309&amp;projectId=312484&amp;programId=10000009</t>
  </si>
  <si>
    <t>Borgonjen</t>
  </si>
  <si>
    <t>+31 653164538</t>
  </si>
  <si>
    <t>+31 343534799</t>
  </si>
  <si>
    <t>EXPRIVIA TELCO &amp; MEDIA SRL</t>
  </si>
  <si>
    <t>VIA VALTORTA 43</t>
  </si>
  <si>
    <t>www.devoteam.it</t>
  </si>
  <si>
    <t>https://ec.europa.eu/research/participants/api/contact/indexcontactproject.html?pic=952990081&amp;projectId=312484&amp;programId=10000009</t>
  </si>
  <si>
    <t>Stea</t>
  </si>
  <si>
    <t>NET TECHNOLOGIES FINLAND OY</t>
  </si>
  <si>
    <t>LEIKOSAARENTIE  27 C 73</t>
  </si>
  <si>
    <t>FI21508970</t>
  </si>
  <si>
    <t>https://ec.europa.eu/research/participants/api/contact/indexcontactproject.html?pic=990914074&amp;projectId=312484&amp;programId=10000009</t>
  </si>
  <si>
    <t>Jappinen</t>
  </si>
  <si>
    <t>https://ec.europa.eu/research/participants/api/contact/indexcontactproject.html?pic=996492641&amp;projectId=312484&amp;programId=10000009</t>
  </si>
  <si>
    <t>Haritou</t>
  </si>
  <si>
    <t>https://ec.europa.eu/research/participants/api/contact/indexcontactproject.html?pic=998627417&amp;projectId=312484&amp;programId=10000009</t>
  </si>
  <si>
    <t>NORWEGIAN MINISTRY OF JUSTICE AND PUBLIC SAFETY</t>
  </si>
  <si>
    <t>NORWEGIAN MOJ &amp; PS</t>
  </si>
  <si>
    <t>GULLHAUG TORG  4A</t>
  </si>
  <si>
    <t>www.regjeringen.no/jd</t>
  </si>
  <si>
    <t>NO972417831</t>
  </si>
  <si>
    <t>https://ec.europa.eu/research/participants/api/contact/indexcontactproject.html?pic=996639208&amp;projectId=312484&amp;programId=10000009</t>
  </si>
  <si>
    <t>Storrosten</t>
  </si>
  <si>
    <t>https://ec.europa.eu/research/participants/api/contact/indexcontactproject.html?pic=999617593&amp;projectId=312484&amp;programId=10000009</t>
  </si>
  <si>
    <t>+39 06 5444 2663</t>
  </si>
  <si>
    <t>+39 06 5410 904</t>
  </si>
  <si>
    <t>https://ec.europa.eu/research/participants/api/contact/indexcontactproject.html?pic=942970272&amp;projectId=312484&amp;programId=10000009</t>
  </si>
  <si>
    <t>Padmos</t>
  </si>
  <si>
    <t>+31 630344394</t>
  </si>
  <si>
    <t>MINISTERIE VAN INFRASTRUCTUUR EN WATERSTAAT</t>
  </si>
  <si>
    <t>RIJNSTRAAT 8</t>
  </si>
  <si>
    <t>2500 EX</t>
  </si>
  <si>
    <t>www.rijksoverheid.nl/ministeries/ienm</t>
  </si>
  <si>
    <t>NL003214412B13</t>
  </si>
  <si>
    <t>Velasco García</t>
  </si>
  <si>
    <t>Sabato</t>
  </si>
  <si>
    <t>Silaghi</t>
  </si>
  <si>
    <t>+33 1 53 94 54 60</t>
  </si>
  <si>
    <t>VELIZY</t>
  </si>
  <si>
    <t>EUROFORGEN-NOE</t>
  </si>
  <si>
    <t>https://ec.europa.eu/research/participants/api/contact/indexcontactproject.html?pic=999478883&amp;projectId=285487&amp;programId=10000009</t>
  </si>
  <si>
    <t>Mevåg</t>
  </si>
  <si>
    <t>+47 21077605</t>
  </si>
  <si>
    <t>+47 22353605</t>
  </si>
  <si>
    <t>https://ec.europa.eu/research/participants/api/contact/indexcontactproject.html?pic=999884828&amp;projectId=285487&amp;programId=10000009</t>
  </si>
  <si>
    <t>+49 221 4786519</t>
  </si>
  <si>
    <t>https://ec.europa.eu/research/participants/api/contact/indexcontactproject.html?pic=999991043&amp;projectId=285487&amp;programId=10000009</t>
  </si>
  <si>
    <t>https://ec.europa.eu/research/participants/api/contact/indexcontactproject.html?pic=999829635&amp;projectId=285487&amp;programId=10000009</t>
  </si>
  <si>
    <t>Epiontis GmbH</t>
  </si>
  <si>
    <t>Epiontis</t>
  </si>
  <si>
    <t>www.epiontis.com</t>
  </si>
  <si>
    <t>DE813716842</t>
  </si>
  <si>
    <t>https://ec.europa.eu/research/participants/api/contact/indexcontactproject.html?pic=990620067&amp;projectId=285487&amp;programId=10000009</t>
  </si>
  <si>
    <t>Riemer</t>
  </si>
  <si>
    <t>+49 30 63926535</t>
  </si>
  <si>
    <t>+49 30 63923476</t>
  </si>
  <si>
    <t>https://ec.europa.eu/research/participants/api/contact/indexcontactproject.html?pic=999902967&amp;projectId=285487&amp;programId=10000009</t>
  </si>
  <si>
    <t>Aastveit</t>
  </si>
  <si>
    <t>+47 64965398</t>
  </si>
  <si>
    <t>https://ec.europa.eu/research/participants/api/contact/indexcontactproject.html?pic=999855437&amp;projectId=285487&amp;programId=10000009</t>
  </si>
  <si>
    <t>+43 512 900370075</t>
  </si>
  <si>
    <t>+43 512 900373076</t>
  </si>
  <si>
    <t>https://ec.europa.eu/research/participants/api/contact/indexcontactproject.html?pic=999859705&amp;projectId=285487&amp;programId=10000009</t>
  </si>
  <si>
    <t>+44 191 2274859</t>
  </si>
  <si>
    <t>https://ec.europa.eu/research/participants/api/contact/indexcontactproject.html?pic=888898144&amp;projectId=285487&amp;programId=10000009</t>
  </si>
  <si>
    <t>+41 44 635 5656</t>
  </si>
  <si>
    <t>https://ec.europa.eu/research/participants/api/contact/indexcontactproject.html?pic=999753005&amp;projectId=285487&amp;programId=10000009</t>
  </si>
  <si>
    <t>https://ec.europa.eu/research/participants/api/contact/indexcontactproject.html?pic=888897892&amp;projectId=285487&amp;programId=10000009</t>
  </si>
  <si>
    <t>Branicki</t>
  </si>
  <si>
    <t>+48 124228755</t>
  </si>
  <si>
    <t>+48 124223850</t>
  </si>
  <si>
    <t>https://ec.europa.eu/research/participants/api/contact/indexcontactproject.html?pic=999792484&amp;projectId=285487&amp;programId=10000009</t>
  </si>
  <si>
    <t>+89 248 83 03 17</t>
  </si>
  <si>
    <t>https://ec.europa.eu/research/participants/api/contact/indexcontactproject.html?pic=999988424&amp;projectId=285487&amp;programId=10000009</t>
  </si>
  <si>
    <t>https://ec.europa.eu/research/participants/api/contact/indexcontactproject.html?pic=999847677&amp;projectId=285487&amp;programId=10000009</t>
  </si>
  <si>
    <t>+44 20 78827266</t>
  </si>
  <si>
    <t>https://ec.europa.eu/research/participants/api/contact/indexcontactproject.html?pic=888897707&amp;projectId=285487&amp;programId=10000009</t>
  </si>
  <si>
    <t>https://ec.europa.eu/research/participants/api/contact/indexcontactproject.html?pic=998203527&amp;projectId=285487&amp;programId=10000009</t>
  </si>
  <si>
    <t>Hilly</t>
  </si>
  <si>
    <t>+31 708886146</t>
  </si>
  <si>
    <t>+31 708886550</t>
  </si>
  <si>
    <t>https://ec.europa.eu/research/participants/api/contact/indexcontactproject.html?pic=999981052&amp;projectId=285487&amp;programId=10000009</t>
  </si>
  <si>
    <t>https://ec.europa.eu/research/participants/api/contact/indexcontactproject.html?pic=999974068&amp;projectId=285487&amp;programId=10000009</t>
  </si>
  <si>
    <t>CHAMBRE DE COMMERCE ET DÍNDUSTRIDE  REGION PARIS-ILE-DE-FRANCE</t>
  </si>
  <si>
    <t>CCI PARIS ILE-DE-FRANCE</t>
  </si>
  <si>
    <t>www.cci-paris-idf.fr</t>
  </si>
  <si>
    <t>https://ec.europa.eu/research/participants/api/contact/indexcontactproject.html?pic=888898070&amp;projectId=285203&amp;programId=10000009</t>
  </si>
  <si>
    <t>Dain</t>
  </si>
  <si>
    <t>+33 1 45 92 66 08</t>
  </si>
  <si>
    <t>https://ec.europa.eu/research/participants/api/contact/indexcontactproject.html?pic=999903840&amp;projectId=285203&amp;programId=10000009</t>
  </si>
  <si>
    <t>https://ec.europa.eu/research/participants/api/contact/indexcontactproject.html?pic=999677927&amp;projectId=285203&amp;programId=10000009</t>
  </si>
  <si>
    <t>Kelesis</t>
  </si>
  <si>
    <t>+30 2310 413585</t>
  </si>
  <si>
    <t>https://ec.europa.eu/research/participants/api/contact/indexcontactproject.html?pic=999963592&amp;projectId=285203&amp;programId=10000009</t>
  </si>
  <si>
    <t>https://ec.europa.eu/research/participants/api/contact/indexcontactproject.html?pic=999992401&amp;projectId=285203&amp;programId=10000009</t>
  </si>
  <si>
    <t>https://ec.europa.eu/research/participants/api/contact/indexcontactproject.html?pic=961558479&amp;projectId=285203&amp;programId=10000009</t>
  </si>
  <si>
    <t>Tiberiu Tibby</t>
  </si>
  <si>
    <t>+972 02 5428444</t>
  </si>
  <si>
    <t>https://ec.europa.eu/research/participants/api/contact/indexcontactproject.html?pic=999706057&amp;projectId=285203&amp;programId=10000009</t>
  </si>
  <si>
    <t>+39 0645551042</t>
  </si>
  <si>
    <t>https://ec.europa.eu/research/participants/api/contact/indexcontactproject.html?pic=999991819&amp;projectId=285203&amp;programId=10000009</t>
  </si>
  <si>
    <t>https://ec.europa.eu/research/participants/api/contact/indexcontactproject.html?pic=999973971&amp;projectId=285203&amp;programId=10000009</t>
  </si>
  <si>
    <t>Nicolaas F.</t>
  </si>
  <si>
    <t>+41 032 720 5303</t>
  </si>
  <si>
    <t>+41 032 720 5711</t>
  </si>
  <si>
    <t>https://ec.europa.eu/research/participants/api/contact/indexcontactproject.html?pic=999995602&amp;projectId=285203&amp;programId=10000009</t>
  </si>
  <si>
    <t>Falasco</t>
  </si>
  <si>
    <t>https://ec.europa.eu/research/participants/api/contact/indexcontactproject.html?pic=999981246&amp;projectId=285203&amp;programId=10000009</t>
  </si>
  <si>
    <t>https://ec.europa.eu/research/participants/api/contact/indexcontactproject.html?pic=999792484&amp;projectId=285203&amp;programId=10000009</t>
  </si>
  <si>
    <t>https://ec.europa.eu/research/participants/api/contact/indexcontactproject.html?pic=998421971&amp;projectId=285203&amp;programId=10000009</t>
  </si>
  <si>
    <t>+33 05 61 28 70 20</t>
  </si>
  <si>
    <t>+33 05 61 28 70 21</t>
  </si>
  <si>
    <t>TRACETECH SECURITY LTD</t>
  </si>
  <si>
    <t>TOWER A TOYOTA, YIGAL ALON STREET, TOYOTA TOWER 65</t>
  </si>
  <si>
    <t>TEL AVIV JAFFO</t>
  </si>
  <si>
    <t>https://ec.europa.eu/research/participants/api/contact/indexcontactproject.html?pic=970634478&amp;projectId=285203&amp;programId=10000009</t>
  </si>
  <si>
    <t>Benzion</t>
  </si>
  <si>
    <t>Shiftan</t>
  </si>
  <si>
    <t>+972 54 6272367</t>
  </si>
  <si>
    <t>https://ec.europa.eu/research/participants/api/contact/indexcontactproject.html?pic=999823136&amp;projectId=285203&amp;programId=10000009</t>
  </si>
  <si>
    <t>+33 1 82 52 90 23</t>
  </si>
  <si>
    <t>+33 1 82 52 90 19</t>
  </si>
  <si>
    <t>SCINTILLA</t>
  </si>
  <si>
    <t>SAPHYMO SAS</t>
  </si>
  <si>
    <t>SAPHYMO</t>
  </si>
  <si>
    <t>ROUTE DE L'ORME - LES ALGORITHMES - BT ESOPE 25</t>
  </si>
  <si>
    <t>www.saphymo.com</t>
  </si>
  <si>
    <t>https://ec.europa.eu/research/participants/api/contact/indexcontactproject.html?pic=972649944&amp;projectId=285204&amp;programId=10000009</t>
  </si>
  <si>
    <t>+33 1 69 53 73 07</t>
  </si>
  <si>
    <t>+33 1 69 53 73 48</t>
  </si>
  <si>
    <t>https://ec.europa.eu/research/participants/api/contact/indexcontactproject.html?pic=999984059&amp;projectId=285204&amp;programId=10000009</t>
  </si>
  <si>
    <t>https://ec.europa.eu/research/participants/api/contact/indexcontactproject.html?pic=999992401&amp;projectId=285204&amp;programId=10000009</t>
  </si>
  <si>
    <t>+33 1 69 08 51 88</t>
  </si>
  <si>
    <t>https://ec.europa.eu/research/participants/api/contact/indexcontactproject.html?pic=954721919&amp;projectId=285204&amp;programId=10000009</t>
  </si>
  <si>
    <t>+361 392 2265</t>
  </si>
  <si>
    <t>+361 392 2790</t>
  </si>
  <si>
    <t>https://ec.europa.eu/research/participants/api/contact/indexcontactproject.html?pic=999792484&amp;projectId=285204&amp;programId=10000009</t>
  </si>
  <si>
    <t>https://ec.europa.eu/research/participants/api/contact/indexcontactproject.html?pic=998167443&amp;projectId=285204&amp;programId=10000009</t>
  </si>
  <si>
    <t>SYMETRICA SECURITY LTD</t>
  </si>
  <si>
    <t>BOTLEY ROAD 39 ROMAN HOUSE NORTH BADDESLEY PHI HOUSE</t>
  </si>
  <si>
    <t>SO52 9AB</t>
  </si>
  <si>
    <t>www.symetrica.com</t>
  </si>
  <si>
    <t>GB876329092</t>
  </si>
  <si>
    <t>https://ec.europa.eu/research/participants/api/contact/indexcontactproject.html?pic=972768187&amp;projectId=285204&amp;programId=10000009</t>
  </si>
  <si>
    <t>Lever</t>
  </si>
  <si>
    <t>+44 0 2380 111 584</t>
  </si>
  <si>
    <t>+44 0 2380 111 581</t>
  </si>
  <si>
    <t>https://ec.europa.eu/research/participants/api/contact/indexcontactproject.html?pic=999860772&amp;projectId=285204&amp;programId=10000009</t>
  </si>
  <si>
    <t>https://ec.europa.eu/research/participants/api/contact/indexcontactproject.html?pic=999992304&amp;projectId=285204&amp;programId=10000009</t>
  </si>
  <si>
    <t>https://ec.europa.eu/research/participants/api/contact/indexcontactproject.html?pic=999992789&amp;projectId=285204&amp;programId=10000009</t>
  </si>
  <si>
    <t>Unger</t>
  </si>
  <si>
    <t>301 00</t>
  </si>
  <si>
    <t>Pericles</t>
  </si>
  <si>
    <t>https://ec.europa.eu/research/participants/api/contact/indexcontactproject.html?pic=999627875&amp;projectId=313288&amp;programId=10000009</t>
  </si>
  <si>
    <t>E Anders</t>
  </si>
  <si>
    <t>+46 709277281</t>
  </si>
  <si>
    <t>https://ec.europa.eu/research/participants/api/contact/indexcontactproject.html?pic=999747670&amp;projectId=313288&amp;programId=10000009</t>
  </si>
  <si>
    <t>https://ec.europa.eu/research/participants/api/contact/indexcontactproject.html?pic=999988909&amp;projectId=313288&amp;programId=10000009</t>
  </si>
  <si>
    <t>https://ec.europa.eu/research/participants/api/contact/indexcontactproject.html?pic=997908938&amp;projectId=313288&amp;programId=10000009</t>
  </si>
  <si>
    <t>https://ec.europa.eu/research/participants/api/contact/indexcontactproject.html?pic=999984059&amp;projectId=313288&amp;programId=10000009</t>
  </si>
  <si>
    <t>https://ec.europa.eu/research/participants/api/contact/indexcontactproject.html?pic=999604110&amp;projectId=313288&amp;programId=10000009</t>
  </si>
  <si>
    <t>+34 656 79 16 23</t>
  </si>
  <si>
    <t>https://ec.europa.eu/research/participants/api/contact/indexcontactproject.html?pic=934366469&amp;projectId=313288&amp;programId=10000009</t>
  </si>
  <si>
    <t>https://ec.europa.eu/research/participants/api/contact/indexcontactproject.html?pic=999902094&amp;projectId=313288&amp;programId=10000009</t>
  </si>
  <si>
    <t>Photis</t>
  </si>
  <si>
    <t>Schurmans</t>
  </si>
  <si>
    <t>https://ec.europa.eu/research/participants/api/contact/indexcontactproject.html?pic=999957869&amp;projectId=313288&amp;programId=10000009</t>
  </si>
  <si>
    <t>https://ec.europa.eu/research/participants/api/contact/indexcontactproject.html?pic=987970027&amp;projectId=313288&amp;programId=10000009</t>
  </si>
  <si>
    <t>https://ec.europa.eu/research/participants/api/contact/indexcontactproject.html?pic=998215943&amp;projectId=313288&amp;programId=10000009</t>
  </si>
  <si>
    <t>https://ec.europa.eu/research/participants/api/contact/indexcontactproject.html?pic=999854758&amp;projectId=313288&amp;programId=10000009</t>
  </si>
  <si>
    <t>https://ec.europa.eu/research/participants/api/contact/indexcontactproject.html?pic=999483539&amp;projectId=313288&amp;programId=10000009</t>
  </si>
  <si>
    <t>https://ec.europa.eu/research/participants/api/contact/indexcontactproject.html?pic=999792484&amp;projectId=313288&amp;programId=10000009</t>
  </si>
  <si>
    <t>Skogsater</t>
  </si>
  <si>
    <t>https://ec.europa.eu/research/participants/api/contact/indexcontactproject.html?pic=950055055&amp;projectId=313288&amp;programId=10000009</t>
  </si>
  <si>
    <t>https://ec.europa.eu/research/participants/api/contact/indexcontactproject.html?pic=999981052&amp;projectId=313288&amp;programId=10000009</t>
  </si>
  <si>
    <t>SAFEWATER</t>
  </si>
  <si>
    <t>3S CONSULT GMBH</t>
  </si>
  <si>
    <t>OSTERIEDE 8/10</t>
  </si>
  <si>
    <t>www.3sconsult.com</t>
  </si>
  <si>
    <t>https://ec.europa.eu/research/participants/api/contact/indexcontactproject.html?pic=958626460&amp;projectId=312764&amp;programId=10000009</t>
  </si>
  <si>
    <t>Kropp</t>
  </si>
  <si>
    <t>AGUAS DO ALGARVE SA</t>
  </si>
  <si>
    <t>RUA DO REPOUSO 10</t>
  </si>
  <si>
    <t>8000 302</t>
  </si>
  <si>
    <t>www.aguasdoalgarve.pt</t>
  </si>
  <si>
    <t>PT505176300</t>
  </si>
  <si>
    <t>https://ec.europa.eu/research/participants/api/contact/indexcontactproject.html?pic=957228011&amp;projectId=312764&amp;programId=10000009</t>
  </si>
  <si>
    <t>DECISION MAKERS - LEARNING AND RESEARCH SIMULATIONS LTD</t>
  </si>
  <si>
    <t>19/8 AYALON STREET</t>
  </si>
  <si>
    <t>SHOAM</t>
  </si>
  <si>
    <t>https://ec.europa.eu/research/participants/api/contact/indexcontactproject.html?pic=948370747&amp;projectId=312764&amp;programId=10000009</t>
  </si>
  <si>
    <t>+972 544531209</t>
  </si>
  <si>
    <t>https://ec.europa.eu/research/participants/api/contact/indexcontactproject.html?pic=999979791&amp;projectId=312764&amp;programId=10000009</t>
  </si>
  <si>
    <t>CHECKLIGHT LTD</t>
  </si>
  <si>
    <t>Checklight</t>
  </si>
  <si>
    <t>HORESH HAALONIM STREET 1</t>
  </si>
  <si>
    <t>QIRYAT TIV ON</t>
  </si>
  <si>
    <t>www.checklight.biz</t>
  </si>
  <si>
    <t>https://ec.europa.eu/research/participants/api/contact/indexcontactproject.html?pic=957484479&amp;projectId=312764&amp;programId=10000009</t>
  </si>
  <si>
    <t>Ulitzur</t>
  </si>
  <si>
    <t>WHITEWATER TECHNOLOGIES LTD</t>
  </si>
  <si>
    <t>MENACHEM BEGIN ROAD 154</t>
  </si>
  <si>
    <t>www.w-water.com</t>
  </si>
  <si>
    <t>https://ec.europa.eu/research/participants/api/contact/indexcontactproject.html?pic=957854243&amp;projectId=312764&amp;programId=10000009</t>
  </si>
  <si>
    <t>Femsohn</t>
  </si>
  <si>
    <t>+972 236099011</t>
  </si>
  <si>
    <t>+972 236099012</t>
  </si>
  <si>
    <t>https://ec.europa.eu/research/participants/api/contact/indexcontactproject.html?pic=999984059&amp;projectId=312764&amp;programId=10000009</t>
  </si>
  <si>
    <t>https://ec.europa.eu/research/participants/api/contact/indexcontactproject.html?pic=999992401&amp;projectId=312764&amp;programId=10000009</t>
  </si>
  <si>
    <t>https://ec.europa.eu/research/participants/api/contact/indexcontactproject.html?pic=999792484&amp;projectId=312764&amp;programId=10000009</t>
  </si>
  <si>
    <t>Na'ama</t>
  </si>
  <si>
    <t>Agmon Licht</t>
  </si>
  <si>
    <t>BIOMONITECH LTD</t>
  </si>
  <si>
    <t>Biomonitech</t>
  </si>
  <si>
    <t>3 GOLOMB STREET</t>
  </si>
  <si>
    <t>QIRYAT TIVON</t>
  </si>
  <si>
    <t>http://www.biomonitech.com</t>
  </si>
  <si>
    <t>https://ec.europa.eu/research/participants/api/contact/indexcontactproject.html?pic=948379380&amp;projectId=312764&amp;programId=10000009</t>
  </si>
  <si>
    <t>HAGIHON COMPANY LTD</t>
  </si>
  <si>
    <t>HAGIHON</t>
  </si>
  <si>
    <t>HEBRON ROAD 101</t>
  </si>
  <si>
    <t>http://www.hagihon.co.il</t>
  </si>
  <si>
    <t>IL512291295</t>
  </si>
  <si>
    <t>https://ec.europa.eu/research/participants/api/contact/indexcontactproject.html?pic=957998482&amp;projectId=312764&amp;programId=10000009</t>
  </si>
  <si>
    <t>Izhar</t>
  </si>
  <si>
    <t>Mizrahi</t>
  </si>
  <si>
    <t>+972 2 5651136</t>
  </si>
  <si>
    <t>CRESCENDO</t>
  </si>
  <si>
    <t>Legendre</t>
  </si>
  <si>
    <t>+33 1 49 17 90 00</t>
  </si>
  <si>
    <t>Soussan</t>
  </si>
  <si>
    <t>DRIVER+</t>
  </si>
  <si>
    <t>https://ec.europa.eu/research/participants/api/contact/indexcontactproject.html?pic=999627875&amp;projectId=607798&amp;programId=10000009</t>
  </si>
  <si>
    <t>+46 855503866</t>
  </si>
  <si>
    <t>https://ec.europa.eu/research/participants/api/contact/indexcontactproject.html?pic=989393987&amp;projectId=607798&amp;programId=10000009</t>
  </si>
  <si>
    <t>Cali Vasconcelos</t>
  </si>
  <si>
    <t>+33 442 608 650</t>
  </si>
  <si>
    <t>https://ec.europa.eu/research/participants/api/contact/indexcontactproject.html?pic=999584128&amp;projectId=607798&amp;programId=10000009</t>
  </si>
  <si>
    <t>+43 664 620 7752</t>
  </si>
  <si>
    <t>+43 50550 2813</t>
  </si>
  <si>
    <t>https://ec.europa.eu/research/participants/api/contact/indexcontactproject.html?pic=997912139&amp;projectId=607798&amp;programId=10000009</t>
  </si>
  <si>
    <t>+31 104538858</t>
  </si>
  <si>
    <t>https://ec.europa.eu/research/participants/api/contact/indexcontactproject.html?pic=999988909&amp;projectId=607798&amp;programId=10000009</t>
  </si>
  <si>
    <t>+31 8886 66573</t>
  </si>
  <si>
    <t>Q4 PR LIMITED</t>
  </si>
  <si>
    <t>Q4</t>
  </si>
  <si>
    <t>ST STEPHENS GREEN STREET 88</t>
  </si>
  <si>
    <t>www.q4pr.ie</t>
  </si>
  <si>
    <t>IE6391427C</t>
  </si>
  <si>
    <t>https://ec.europa.eu/research/participants/api/contact/indexcontactproject.html?pic=952391979&amp;projectId=607798&amp;programId=10000009</t>
  </si>
  <si>
    <t>Mackin</t>
  </si>
  <si>
    <t>+353 14751445</t>
  </si>
  <si>
    <t>https://ec.europa.eu/research/participants/api/contact/indexcontactproject.html?pic=973354455&amp;projectId=607798&amp;programId=10000009</t>
  </si>
  <si>
    <t>+359 29796747</t>
  </si>
  <si>
    <t>+359 29796618</t>
  </si>
  <si>
    <t>https://ec.europa.eu/research/participants/api/contact/indexcontactproject.html?pic=999984059&amp;projectId=607798&amp;programId=10000009</t>
  </si>
  <si>
    <t>https://ec.europa.eu/research/participants/api/contact/indexcontactproject.html?pic=999971934&amp;projectId=607798&amp;programId=10000009</t>
  </si>
  <si>
    <t>https://ec.europa.eu/research/participants/api/contact/indexcontactproject.html?pic=987970027&amp;projectId=607798&amp;programId=10000009</t>
  </si>
  <si>
    <t>+353 868167581</t>
  </si>
  <si>
    <t>https://ec.europa.eu/research/participants/api/contact/indexcontactproject.html?pic=998710352&amp;projectId=607798&amp;programId=10000009</t>
  </si>
  <si>
    <t>Tyminska</t>
  </si>
  <si>
    <t>+48 22 49 66 467</t>
  </si>
  <si>
    <t>https://ec.europa.eu/research/participants/api/contact/indexcontactproject.html?pic=999548917&amp;projectId=607798&amp;programId=10000009</t>
  </si>
  <si>
    <t>https://ec.europa.eu/research/participants/api/contact/indexcontactproject.html?pic=998215943&amp;projectId=607798&amp;programId=10000009</t>
  </si>
  <si>
    <t>https://ec.europa.eu/research/participants/api/contact/indexcontactproject.html?pic=999475682&amp;projectId=607798&amp;programId=10000009</t>
  </si>
  <si>
    <t>Zweglinski</t>
  </si>
  <si>
    <t>+48 22 56 17 674</t>
  </si>
  <si>
    <t>https://ec.europa.eu/research/participants/api/contact/indexcontactproject.html?pic=999981731&amp;projectId=607798&amp;programId=10000009</t>
  </si>
  <si>
    <t>+49 531 2952550</t>
  </si>
  <si>
    <t>https://ec.europa.eu/research/participants/api/contact/indexcontactproject.html?pic=999993856&amp;projectId=607798&amp;programId=10000009</t>
  </si>
  <si>
    <t>https://ec.europa.eu/research/participants/api/contact/indexcontactproject.html?pic=999537083&amp;projectId=607798&amp;programId=10000009</t>
  </si>
  <si>
    <t>Joyanes</t>
  </si>
  <si>
    <t>+34 91 6786063</t>
  </si>
  <si>
    <t>POLE EUROMEDITERRANEEN SUR LES RISQUES ASSOCIATION</t>
  </si>
  <si>
    <t>POLE RISQUES</t>
  </si>
  <si>
    <t>LE PETIT ARBOIS BAS BATIMENT POINCARE</t>
  </si>
  <si>
    <t>www.pole-risques.com</t>
  </si>
  <si>
    <t>FR31487954885</t>
  </si>
  <si>
    <t>https://ec.europa.eu/research/participants/api/contact/indexcontactproject.html?pic=952408372&amp;projectId=607798&amp;programId=10000009</t>
  </si>
  <si>
    <t>https://ec.europa.eu/research/participants/api/contact/indexcontactproject.html?pic=988470062&amp;projectId=607798&amp;programId=10000009</t>
  </si>
  <si>
    <t>Kolen</t>
  </si>
  <si>
    <t>+31 320 294242</t>
  </si>
  <si>
    <t>https://ec.europa.eu/research/participants/api/contact/indexcontactproject.html?pic=998307317&amp;projectId=607798&amp;programId=10000009</t>
  </si>
  <si>
    <t>+43 1 81150 2709</t>
  </si>
  <si>
    <t>https://ec.europa.eu/research/participants/api/contact/indexcontactproject.html?pic=999981246&amp;projectId=607798&amp;programId=10000009</t>
  </si>
  <si>
    <t>https://ec.europa.eu/research/participants/api/contact/indexcontactproject.html?pic=999932164&amp;projectId=607798&amp;programId=10000009</t>
  </si>
  <si>
    <t>+45 3525 9341</t>
  </si>
  <si>
    <t>https://ec.europa.eu/research/participants/api/contact/indexcontactproject.html?pic=996616995&amp;projectId=607798&amp;programId=10000009</t>
  </si>
  <si>
    <t>+49 2289401628</t>
  </si>
  <si>
    <t>https://ec.europa.eu/research/participants/api/contact/indexcontactproject.html?pic=973204396&amp;projectId=607798&amp;programId=10000009</t>
  </si>
  <si>
    <t>Iao Jörgensen</t>
  </si>
  <si>
    <t>https://ec.europa.eu/research/participants/api/contact/indexcontactproject.html?pic=959180427&amp;projectId=607798&amp;programId=10000009</t>
  </si>
  <si>
    <t>Tomker</t>
  </si>
  <si>
    <t>+372 696 5311</t>
  </si>
  <si>
    <t>https://ec.europa.eu/research/participants/api/contact/indexcontactproject.html?pic=999483539&amp;projectId=607798&amp;programId=10000009</t>
  </si>
  <si>
    <t>CENTRO DE INNOVACION TECNOLGICA PARA LOGISTICA Y TRANSPORTE MERCANCIAS CARRETERA</t>
  </si>
  <si>
    <t>CTRA MEJORADA S S POLIGONO INDUSTRIAL s/n</t>
  </si>
  <si>
    <t>www.citet.es</t>
  </si>
  <si>
    <t>https://ec.europa.eu/research/participants/api/contact/indexcontactproject.html?pic=973998438&amp;projectId=607798&amp;programId=10000009</t>
  </si>
  <si>
    <t>Zapata</t>
  </si>
  <si>
    <t>https://ec.europa.eu/research/participants/api/contact/indexcontactproject.html?pic=999792484&amp;projectId=607798&amp;programId=10000009</t>
  </si>
  <si>
    <t>+33 607673390</t>
  </si>
  <si>
    <t>https://ec.europa.eu/research/participants/api/contact/indexcontactproject.html?pic=999569287&amp;projectId=607798&amp;programId=10000009</t>
  </si>
  <si>
    <t>+972 36312215</t>
  </si>
  <si>
    <t>https://ec.europa.eu/research/participants/api/contact/indexcontactproject.html?pic=953088342&amp;projectId=607798&amp;programId=10000009</t>
  </si>
  <si>
    <t>https://ec.europa.eu/research/participants/api/contact/indexcontactproject.html?pic=999939730&amp;projectId=607798&amp;programId=10000009</t>
  </si>
  <si>
    <t>+351 212945993</t>
  </si>
  <si>
    <t>https://ec.europa.eu/research/participants/api/contact/indexcontactproject.html?pic=999969509&amp;projectId=607798&amp;programId=10000009</t>
  </si>
  <si>
    <t>+48 600073448</t>
  </si>
  <si>
    <t>https://ec.europa.eu/research/participants/api/contact/indexcontactproject.html?pic=999974747&amp;projectId=607798&amp;programId=10000009</t>
  </si>
  <si>
    <t>https://ec.europa.eu/research/participants/api/contact/indexcontactproject.html?pic=984488212&amp;projectId=607798&amp;programId=10000009</t>
  </si>
  <si>
    <t>Evlin</t>
  </si>
  <si>
    <t>Kavak</t>
  </si>
  <si>
    <t>https://ec.europa.eu/research/participants/api/contact/indexcontactproject.html?pic=957388352&amp;projectId=607798&amp;programId=10000009</t>
  </si>
  <si>
    <t>Overmeire</t>
  </si>
  <si>
    <t>+31 703534181</t>
  </si>
  <si>
    <t>https://ec.europa.eu/research/participants/api/contact/indexcontactproject.html?pic=888897707&amp;projectId=607798&amp;programId=10000009</t>
  </si>
  <si>
    <t>+49 251 83 38009</t>
  </si>
  <si>
    <t>AUSTRIAN RED CROSS RESEARCH GMBH</t>
  </si>
  <si>
    <t>https://ec.europa.eu/research/participants/api/contact/indexcontactproject.html?pic=950006749&amp;projectId=607798&amp;programId=10000009</t>
  </si>
  <si>
    <t>Kloyber</t>
  </si>
  <si>
    <t>+43 1 58900 137</t>
  </si>
  <si>
    <t>+43 1 58900 139</t>
  </si>
  <si>
    <t>THE BRITISH RED CROSS SOCIETY ROYAL CHARTER</t>
  </si>
  <si>
    <t>BRC</t>
  </si>
  <si>
    <t>MOORFIELDS 44</t>
  </si>
  <si>
    <t>EC2Y 9AL</t>
  </si>
  <si>
    <t>www.redcross.org.uk</t>
  </si>
  <si>
    <t>https://ec.europa.eu/research/participants/api/contact/indexcontactproject.html?pic=952088466&amp;projectId=607798&amp;programId=10000009</t>
  </si>
  <si>
    <t>Dalton Hopwood</t>
  </si>
  <si>
    <t>+44 1418914015</t>
  </si>
  <si>
    <t>+44 1418914099</t>
  </si>
  <si>
    <t>DISASTER WASTE RECOVERY LBG</t>
  </si>
  <si>
    <t>DWR</t>
  </si>
  <si>
    <t>LOWER COURT LITTELHEMPSTON</t>
  </si>
  <si>
    <t>TOTNES</t>
  </si>
  <si>
    <t>TQ9 6LU</t>
  </si>
  <si>
    <t>www.disasterwaste.org</t>
  </si>
  <si>
    <t>https://ec.europa.eu/research/participants/api/contact/indexcontactproject.html?pic=952266849&amp;projectId=607798&amp;programId=10000009</t>
  </si>
  <si>
    <t>+44 7969725418</t>
  </si>
  <si>
    <t>+44 1803231230</t>
  </si>
  <si>
    <t>https://ec.europa.eu/research/participants/api/contact/indexcontactproject.html?pic=960414461&amp;projectId=607798&amp;programId=10000009</t>
  </si>
  <si>
    <t>Kirman</t>
  </si>
  <si>
    <t>https://ec.europa.eu/research/participants/api/contact/indexcontactproject.html?pic=999905004&amp;projectId=607798&amp;programId=10000009</t>
  </si>
  <si>
    <t>+34 918072199</t>
  </si>
  <si>
    <t>https://ec.europa.eu/research/participants/api/contact/indexcontactproject.html?pic=999992304&amp;projectId=607798&amp;programId=10000009</t>
  </si>
  <si>
    <t>+90-312-427-23-02</t>
  </si>
  <si>
    <t>+90-312-427-40-24</t>
  </si>
  <si>
    <t>SEREN 2</t>
  </si>
  <si>
    <t>https://ec.europa.eu/research/participants/api/contact/indexcontactproject.html?pic=999627875&amp;projectId=261814&amp;programId=10000009</t>
  </si>
  <si>
    <t>https://ec.europa.eu/research/participants/api/contact/indexcontactproject.html?pic=951222159&amp;projectId=261814&amp;programId=10000009</t>
  </si>
  <si>
    <t>Ivanović</t>
  </si>
  <si>
    <t>https://ec.europa.eu/research/participants/api/contact/indexcontactproject.html?pic=999920718&amp;projectId=261814&amp;programId=10000009</t>
  </si>
  <si>
    <t>https://ec.europa.eu/research/participants/api/contact/indexcontactproject.html?pic=999510020&amp;projectId=261814&amp;programId=10000009</t>
  </si>
  <si>
    <t>+34 915815500</t>
  </si>
  <si>
    <t>+34 915815586</t>
  </si>
  <si>
    <t>https://ec.europa.eu/research/participants/api/contact/indexcontactproject.html?pic=998483760&amp;projectId=261814&amp;programId=10000009</t>
  </si>
  <si>
    <t>https://ec.europa.eu/research/participants/api/contact/indexcontactproject.html?pic=999946714&amp;projectId=261814&amp;programId=10000009</t>
  </si>
  <si>
    <t>+32 2 238 37 45</t>
  </si>
  <si>
    <t>+32 2 238 37 50</t>
  </si>
  <si>
    <t>https://ec.europa.eu/research/participants/api/contact/indexcontactproject.html?pic=999946035&amp;projectId=261814&amp;programId=10000009</t>
  </si>
  <si>
    <t>+357 22205067</t>
  </si>
  <si>
    <t>https://ec.europa.eu/research/participants/api/contact/indexcontactproject.html?pic=999514191&amp;projectId=261814&amp;programId=10000009</t>
  </si>
  <si>
    <t>MOKSLO INOVACIJU IR TECHNOLOGIJU AGENTURA</t>
  </si>
  <si>
    <t>A. Gostauto  12-219</t>
  </si>
  <si>
    <t>www.tpa.lt</t>
  </si>
  <si>
    <t>https://ec.europa.eu/research/participants/api/contact/indexcontactproject.html?pic=999763384&amp;projectId=261814&amp;programId=10000009</t>
  </si>
  <si>
    <t>Viktoras</t>
  </si>
  <si>
    <t>Mongirdas</t>
  </si>
  <si>
    <t>https://ec.europa.eu/research/participants/api/contact/indexcontactproject.html?pic=999992401&amp;projectId=261814&amp;programId=10000009</t>
  </si>
  <si>
    <t>+33 169 267 574</t>
  </si>
  <si>
    <t>+33 169 267 723</t>
  </si>
  <si>
    <t>https://ec.europa.eu/research/participants/api/contact/indexcontactproject.html?pic=999712944&amp;projectId=261814&amp;programId=10000009</t>
  </si>
  <si>
    <t>https://ec.europa.eu/research/participants/api/contact/indexcontactproject.html?pic=999587135&amp;projectId=261814&amp;programId=10000009</t>
  </si>
  <si>
    <t>Gogus Dogan</t>
  </si>
  <si>
    <t>https://ec.europa.eu/research/participants/api/contact/indexcontactproject.html?pic=999549111&amp;projectId=261814&amp;programId=10000009</t>
  </si>
  <si>
    <t>Utriainen</t>
  </si>
  <si>
    <t>https://ec.europa.eu/research/participants/api/contact/indexcontactproject.html?pic=999518168&amp;projectId=261814&amp;programId=10000009</t>
  </si>
  <si>
    <t>https://ec.europa.eu/research/participants/api/contact/indexcontactproject.html?pic=999995893&amp;projectId=261814&amp;programId=10000009</t>
  </si>
  <si>
    <t>https://ec.europa.eu/research/participants/api/contact/indexcontactproject.html?pic=999454439&amp;projectId=261814&amp;programId=10000009</t>
  </si>
  <si>
    <t>Swierczynski</t>
  </si>
  <si>
    <t>https://ec.europa.eu/research/participants/api/contact/indexcontactproject.html?pic=999590142&amp;projectId=261814&amp;programId=10000009</t>
  </si>
  <si>
    <t>Mandelblit</t>
  </si>
  <si>
    <t>+972 3 5118120</t>
  </si>
  <si>
    <t>https://ec.europa.eu/research/participants/api/contact/indexcontactproject.html?pic=999460453&amp;projectId=261814&amp;programId=10000009</t>
  </si>
  <si>
    <t>Steinar H</t>
  </si>
  <si>
    <t>Kvitsand</t>
  </si>
  <si>
    <t>+47 930 58 953</t>
  </si>
  <si>
    <t>https://ec.europa.eu/research/participants/api/contact/indexcontactproject.html?pic=999969606&amp;projectId=261814&amp;programId=10000009</t>
  </si>
  <si>
    <t>Beno</t>
  </si>
  <si>
    <t>+421 907 608 918</t>
  </si>
  <si>
    <t>https://ec.europa.eu/research/participants/api/contact/indexcontactproject.html?pic=999646693&amp;projectId=261814&amp;programId=10000009</t>
  </si>
  <si>
    <t>Barend J. E.</t>
  </si>
  <si>
    <t>Taute</t>
  </si>
  <si>
    <t>+27 12 8414063</t>
  </si>
  <si>
    <t>+27 12 841 4720</t>
  </si>
  <si>
    <t>https://ec.europa.eu/research/participants/api/contact/indexcontactproject.html?pic=999950400&amp;projectId=261814&amp;programId=10000009</t>
  </si>
  <si>
    <t>Mikson</t>
  </si>
  <si>
    <t>+37 2730 0328</t>
  </si>
  <si>
    <t>+37 2730 0336</t>
  </si>
  <si>
    <t>https://ec.europa.eu/research/participants/api/contact/indexcontactproject.html?pic=999569093&amp;projectId=261814&amp;programId=10000009</t>
  </si>
  <si>
    <t>Centre for National Security and Defense Research</t>
  </si>
  <si>
    <t>CNSDR</t>
  </si>
  <si>
    <t>15 Noemvri str. 1</t>
  </si>
  <si>
    <t>http://www.cnsdr.bas.bg</t>
  </si>
  <si>
    <t>https://ec.europa.eu/research/participants/api/contact/indexcontactproject.html?pic=999474809&amp;projectId=261814&amp;programId=10000009</t>
  </si>
  <si>
    <t>+359 988 5474</t>
  </si>
  <si>
    <t>+359 2981 6629</t>
  </si>
  <si>
    <t>https://ec.europa.eu/research/participants/api/contact/indexcontactproject.html?pic=999583546&amp;projectId=261814&amp;programId=10000009</t>
  </si>
  <si>
    <t>https://ec.europa.eu/research/participants/api/contact/indexcontactproject.html?pic=999534755&amp;projectId=261814&amp;programId=10000009</t>
  </si>
  <si>
    <t>Burghiu</t>
  </si>
  <si>
    <t>https://ec.europa.eu/research/participants/api/contact/indexcontactproject.html?pic=999506334&amp;projectId=261814&amp;programId=10000009</t>
  </si>
  <si>
    <t>+420 234 006 250</t>
  </si>
  <si>
    <t>https://ec.europa.eu/research/participants/api/contact/indexcontactproject.html?pic=999507207&amp;projectId=261814&amp;programId=10000009</t>
  </si>
  <si>
    <t>Klonk</t>
  </si>
  <si>
    <t>https://ec.europa.eu/research/participants/api/contact/indexcontactproject.html?pic=999543970&amp;projectId=261814&amp;programId=10000009</t>
  </si>
  <si>
    <t>+351 21 392 43 92</t>
  </si>
  <si>
    <t>CHAUSSEE DE CHARLEROI 110</t>
  </si>
  <si>
    <t>+48 22 828 53 70</t>
  </si>
  <si>
    <t>SEREN</t>
  </si>
  <si>
    <t>https://ec.europa.eu/research/participants/api/contact/indexcontactproject.html?pic=999832448&amp;projectId=217937&amp;programId=10000009</t>
  </si>
  <si>
    <t>Borchsenius</t>
  </si>
  <si>
    <t>+45-35446290</t>
  </si>
  <si>
    <t>+45-35446245</t>
  </si>
  <si>
    <t>https://ec.europa.eu/research/participants/api/contact/indexcontactproject.html?pic=999578696&amp;projectId=217937&amp;programId=10000009</t>
  </si>
  <si>
    <t>Galbats</t>
  </si>
  <si>
    <t>+36-1-4842967</t>
  </si>
  <si>
    <t>+36-1-2662055</t>
  </si>
  <si>
    <t>https://ec.europa.eu/research/participants/api/contact/indexcontactproject.html?pic=999627875&amp;projectId=217937&amp;programId=10000009</t>
  </si>
  <si>
    <t>Langselius</t>
  </si>
  <si>
    <t>+46-13-378611</t>
  </si>
  <si>
    <t>+46-13-378252</t>
  </si>
  <si>
    <t>https://ec.europa.eu/research/participants/api/contact/indexcontactproject.html?pic=999920718&amp;projectId=217937&amp;programId=10000009</t>
  </si>
  <si>
    <t>+371-67089124</t>
  </si>
  <si>
    <t>+371-67089254</t>
  </si>
  <si>
    <t>https://ec.europa.eu/research/participants/api/contact/indexcontactproject.html?pic=999510020&amp;projectId=217937&amp;programId=10000009</t>
  </si>
  <si>
    <t>+34-915815566</t>
  </si>
  <si>
    <t>+34-915815586</t>
  </si>
  <si>
    <t>https://ec.europa.eu/research/participants/api/contact/indexcontactproject.html?pic=999946714&amp;projectId=217937&amp;programId=10000009</t>
  </si>
  <si>
    <t>Van Dinter</t>
  </si>
  <si>
    <t>+32-2-5195642</t>
  </si>
  <si>
    <t>+32-2-5195645</t>
  </si>
  <si>
    <t>https://ec.europa.eu/research/participants/api/contact/indexcontactproject.html?pic=999946035&amp;projectId=217937&amp;programId=10000009</t>
  </si>
  <si>
    <t>Iria</t>
  </si>
  <si>
    <t>Loucaidou</t>
  </si>
  <si>
    <t>+357-22-205026</t>
  </si>
  <si>
    <t>+357-22-205001</t>
  </si>
  <si>
    <t>https://ec.europa.eu/research/participants/api/contact/indexcontactproject.html?pic=999514191&amp;projectId=217937&amp;programId=10000009</t>
  </si>
  <si>
    <t>+39-6-5911817</t>
  </si>
  <si>
    <t>+39-6-5911908</t>
  </si>
  <si>
    <t>https://ec.europa.eu/research/participants/api/contact/indexcontactproject.html?pic=999763384&amp;projectId=217937&amp;programId=10000009</t>
  </si>
  <si>
    <t>Akvile</t>
  </si>
  <si>
    <t>Volskyte</t>
  </si>
  <si>
    <t>+370-5-2644705</t>
  </si>
  <si>
    <t>+370-5-2312292</t>
  </si>
  <si>
    <t>https://ec.europa.eu/research/participants/api/contact/indexcontactproject.html?pic=999992401&amp;projectId=217937&amp;programId=10000009</t>
  </si>
  <si>
    <t>+33-1-64502614</t>
  </si>
  <si>
    <t>+33-1-64501333</t>
  </si>
  <si>
    <t>https://ec.europa.eu/research/participants/api/contact/indexcontactproject.html?pic=999587135&amp;projectId=217937&amp;programId=10000009</t>
  </si>
  <si>
    <t>Cihan</t>
  </si>
  <si>
    <t>Kiziltan</t>
  </si>
  <si>
    <t>https://ec.europa.eu/research/participants/api/contact/indexcontactproject.html?pic=999518168&amp;projectId=217937&amp;programId=10000009</t>
  </si>
  <si>
    <t>Carl James</t>
  </si>
  <si>
    <t>LUXINNOVATION GIE</t>
  </si>
  <si>
    <t>LUXINNOVATION</t>
  </si>
  <si>
    <t>www.luxinnovation.lu</t>
  </si>
  <si>
    <t>https://ec.europa.eu/research/participants/api/contact/indexcontactproject.html?pic=999918390&amp;projectId=217937&amp;programId=10000009</t>
  </si>
  <si>
    <t>+352-4362631</t>
  </si>
  <si>
    <t>+352-438120</t>
  </si>
  <si>
    <t>https://ec.europa.eu/research/participants/api/contact/indexcontactproject.html?pic=999995893&amp;projectId=217937&amp;programId=10000009</t>
  </si>
  <si>
    <t>Tsakalos</t>
  </si>
  <si>
    <t>+30-210-3607690</t>
  </si>
  <si>
    <t>+30-210-3636109</t>
  </si>
  <si>
    <t>https://ec.europa.eu/research/participants/api/contact/indexcontactproject.html?pic=999941476&amp;projectId=217937&amp;programId=10000009</t>
  </si>
  <si>
    <t>Serina</t>
  </si>
  <si>
    <t>+351-21-7828303</t>
  </si>
  <si>
    <t>+351-21-7971687</t>
  </si>
  <si>
    <t>SENTERNOVEM</t>
  </si>
  <si>
    <t>EGL</t>
  </si>
  <si>
    <t>Juliana Van Stolberglaan 3</t>
  </si>
  <si>
    <t>2509AC</t>
  </si>
  <si>
    <t>http://www.egl.nl/</t>
  </si>
  <si>
    <t>https://ec.europa.eu/research/participants/api/contact/indexcontactproject.html?pic=999814600&amp;projectId=217937&amp;programId=10000009</t>
  </si>
  <si>
    <t>Seume</t>
  </si>
  <si>
    <t>+31-70-3735250</t>
  </si>
  <si>
    <t>+31-70-3735650</t>
  </si>
  <si>
    <t>https://ec.europa.eu/research/participants/api/contact/indexcontactproject.html?pic=999454439&amp;projectId=217937&amp;programId=10000009</t>
  </si>
  <si>
    <t>Rycerz</t>
  </si>
  <si>
    <t>+48 22 828 74 81</t>
  </si>
  <si>
    <t>https://ec.europa.eu/research/participants/api/contact/indexcontactproject.html?pic=999590142&amp;projectId=217937&amp;programId=10000009</t>
  </si>
  <si>
    <t>+972-3-5118111</t>
  </si>
  <si>
    <t>+972-3-5170020</t>
  </si>
  <si>
    <t>AGENTURA NA PODPORU VYSKUMU A VYVOJA</t>
  </si>
  <si>
    <t>APVV</t>
  </si>
  <si>
    <t>Mytna 23</t>
  </si>
  <si>
    <t>www.apvv.sk</t>
  </si>
  <si>
    <t>https://ec.europa.eu/research/participants/api/contact/indexcontactproject.html?pic=999569190&amp;projectId=217937&amp;programId=10000009</t>
  </si>
  <si>
    <t>+421-2-57204562</t>
  </si>
  <si>
    <t>+421-2-57204599</t>
  </si>
  <si>
    <t>https://ec.europa.eu/research/participants/api/contact/indexcontactproject.html?pic=999460453&amp;projectId=217937&amp;programId=10000009</t>
  </si>
  <si>
    <t>Steinar H.</t>
  </si>
  <si>
    <t>+47-93058953</t>
  </si>
  <si>
    <t>+47-22037001</t>
  </si>
  <si>
    <t>https://ec.europa.eu/research/participants/api/contact/indexcontactproject.html?pic=999646693&amp;projectId=217937&amp;programId=10000009</t>
  </si>
  <si>
    <t>Barend Jacobus Erasmus</t>
  </si>
  <si>
    <t>+27-12-841 4063</t>
  </si>
  <si>
    <t>+27-12-841-4750</t>
  </si>
  <si>
    <t>https://ec.europa.eu/research/participants/api/contact/indexcontactproject.html?pic=999950400&amp;projectId=217937&amp;programId=10000009</t>
  </si>
  <si>
    <t>https://ec.europa.eu/research/participants/api/contact/indexcontactproject.html?pic=999569093&amp;projectId=217937&amp;programId=10000009</t>
  </si>
  <si>
    <t>+41-31-3806002</t>
  </si>
  <si>
    <t>+41-31-3806003</t>
  </si>
  <si>
    <t>https://ec.europa.eu/research/participants/api/contact/indexcontactproject.html?pic=999474809&amp;projectId=217937&amp;programId=10000009</t>
  </si>
  <si>
    <t>+359-887-240821</t>
  </si>
  <si>
    <t>+359-2-9816629</t>
  </si>
  <si>
    <t>https://ec.europa.eu/research/participants/api/contact/indexcontactproject.html?pic=999534755&amp;projectId=217937&amp;programId=10000009</t>
  </si>
  <si>
    <t>https://ec.europa.eu/research/participants/api/contact/indexcontactproject.html?pic=999506334&amp;projectId=217937&amp;programId=10000009</t>
  </si>
  <si>
    <t>+420-234-006121</t>
  </si>
  <si>
    <t>+420-220-922698</t>
  </si>
  <si>
    <t>https://ec.europa.eu/research/participants/api/contact/indexcontactproject.html?pic=999832351&amp;projectId=217937&amp;programId=10000009</t>
  </si>
  <si>
    <t>Leighton</t>
  </si>
  <si>
    <t>+44-207-2386652</t>
  </si>
  <si>
    <t>+44-870-3369117</t>
  </si>
  <si>
    <t>https://ec.europa.eu/research/participants/api/contact/indexcontactproject.html?pic=999507207&amp;projectId=217937&amp;programId=10000009</t>
  </si>
  <si>
    <t>Dragosits</t>
  </si>
  <si>
    <t>+43-5-7755 – 4403</t>
  </si>
  <si>
    <t>+43-5-7755 – 94403</t>
  </si>
  <si>
    <t>115 28</t>
  </si>
  <si>
    <t>+43 505502097</t>
  </si>
  <si>
    <t>+33 169415969</t>
  </si>
  <si>
    <t>Delmas</t>
  </si>
  <si>
    <t>+33 161388166</t>
  </si>
  <si>
    <t>SATIE</t>
  </si>
  <si>
    <t>STOCKTON ROAD THE PALATINE CENTRE</t>
  </si>
  <si>
    <t>www.dur.ac.uk</t>
  </si>
  <si>
    <t>GB675542510</t>
  </si>
  <si>
    <t>+44 191 3344635</t>
  </si>
  <si>
    <t>+44 191 3344634</t>
  </si>
  <si>
    <t>SECONOMICS</t>
  </si>
  <si>
    <t>https://ec.europa.eu/research/participants/api/contact/indexcontactproject.html?pic=999929448&amp;projectId=285223&amp;programId=10000009</t>
  </si>
  <si>
    <t>ANADOLU UNIVERSITY</t>
  </si>
  <si>
    <t>YUNUSEMRE KAMPUSU</t>
  </si>
  <si>
    <t>www.anadolu.edu.tr/en</t>
  </si>
  <si>
    <t>TR0010009814</t>
  </si>
  <si>
    <t>https://ec.europa.eu/research/participants/api/contact/indexcontactproject.html?pic=983142434&amp;projectId=285223&amp;programId=10000009</t>
  </si>
  <si>
    <t>+90 222 321 35 50</t>
  </si>
  <si>
    <t>https://ec.europa.eu/research/participants/api/contact/indexcontactproject.html?pic=998325941&amp;projectId=285223&amp;programId=10000009</t>
  </si>
  <si>
    <t>https://ec.europa.eu/research/participants/api/contact/indexcontactproject.html?pic=999984059&amp;projectId=285223&amp;programId=10000009</t>
  </si>
  <si>
    <t>https://ec.europa.eu/research/participants/api/contact/indexcontactproject.html?pic=999866010&amp;projectId=285223&amp;programId=10000009</t>
  </si>
  <si>
    <t>+44 191 334 4635</t>
  </si>
  <si>
    <t>SecureNOK AS</t>
  </si>
  <si>
    <t>SNOK</t>
  </si>
  <si>
    <t>Professor Olav Hansses vei 7 A</t>
  </si>
  <si>
    <t>www.securenok.com</t>
  </si>
  <si>
    <t>https://ec.europa.eu/research/participants/api/contact/indexcontactproject.html?pic=985384104&amp;projectId=285223&amp;programId=10000009</t>
  </si>
  <si>
    <t>Liv Elin</t>
  </si>
  <si>
    <t>Houmb</t>
  </si>
  <si>
    <t>https://ec.europa.eu/research/participants/api/contact/indexcontactproject.html?pic=999993856&amp;projectId=285223&amp;programId=10000009</t>
  </si>
  <si>
    <t>https://ec.europa.eu/research/participants/api/contact/indexcontactproject.html?pic=986250411&amp;projectId=285223&amp;programId=10000009</t>
  </si>
  <si>
    <t>https://ec.europa.eu/research/participants/api/contact/indexcontactproject.html?pic=999511960&amp;projectId=285223&amp;programId=10000009</t>
  </si>
  <si>
    <t>+420 210 310 566</t>
  </si>
  <si>
    <t>+420 222 220 143</t>
  </si>
  <si>
    <t>https://ec.europa.eu/research/participants/api/contact/indexcontactproject.html?pic=998381037&amp;projectId=285223&amp;programId=10000009</t>
  </si>
  <si>
    <t>+34 932 987 464</t>
  </si>
  <si>
    <t>https://ec.europa.eu/research/participants/api/contact/indexcontactproject.html?pic=999841954&amp;projectId=285223&amp;programId=10000009</t>
  </si>
  <si>
    <t>https://ec.europa.eu/research/participants/api/contact/indexcontactproject.html?pic=999886283&amp;projectId=285223&amp;programId=10000009</t>
  </si>
  <si>
    <t>Rubbia</t>
  </si>
  <si>
    <t>Touramanis</t>
  </si>
  <si>
    <t>SECILE</t>
  </si>
  <si>
    <t>ELIZABETH ANN SINGLETON</t>
  </si>
  <si>
    <t>Statewatch</t>
  </si>
  <si>
    <t>EATON ROAD 21</t>
  </si>
  <si>
    <t>ILKLEY</t>
  </si>
  <si>
    <t>LS29 9PU</t>
  </si>
  <si>
    <t>https://ec.europa.eu/research/participants/api/contact/indexcontactproject.html?pic=953355674&amp;projectId=313195&amp;programId=10000009</t>
  </si>
  <si>
    <t>+44 208 802 1882</t>
  </si>
  <si>
    <t>https://ec.europa.eu/research/participants/api/contact/indexcontactproject.html?pic=999866010&amp;projectId=313195&amp;programId=10000009</t>
  </si>
  <si>
    <t>https://ec.europa.eu/research/participants/api/contact/indexcontactproject.html?pic=987970027&amp;projectId=313195&amp;programId=10000009</t>
  </si>
  <si>
    <t>LATVIJAS REPUBLIKA</t>
  </si>
  <si>
    <t>BRIVIBAS BULVARIS 36</t>
  </si>
  <si>
    <t>http://www.at.gov.lv</t>
  </si>
  <si>
    <t>https://ec.europa.eu/research/participants/api/contact/indexcontactproject.html?pic=965234488&amp;projectId=313195&amp;programId=10000009</t>
  </si>
  <si>
    <t>Supe</t>
  </si>
  <si>
    <t>https://ec.europa.eu/research/participants/api/contact/indexcontactproject.html?pic=999595089&amp;projectId=313195&amp;programId=10000009</t>
  </si>
  <si>
    <t>+353 21 433 5544</t>
  </si>
  <si>
    <t>https://ec.europa.eu/research/participants/api/contact/indexcontactproject.html?pic=999483539&amp;projectId=313195&amp;programId=10000009</t>
  </si>
  <si>
    <t>https://ec.europa.eu/research/participants/api/contact/indexcontactproject.html?pic=999981052&amp;projectId=313195&amp;programId=10000009</t>
  </si>
  <si>
    <t>COMPOSITE</t>
  </si>
  <si>
    <t>https://ec.europa.eu/research/participants/api/contact/indexcontactproject.html?pic=999902870&amp;projectId=241918&amp;programId=10000009</t>
  </si>
  <si>
    <t>https://ec.europa.eu/research/participants/api/contact/indexcontactproject.html?pic=999860578&amp;projectId=241918&amp;programId=10000009</t>
  </si>
  <si>
    <t>+40264405300 int 5123</t>
  </si>
  <si>
    <t>+40-264-59.19.06</t>
  </si>
  <si>
    <t>https://ec.europa.eu/research/participants/api/contact/indexcontactproject.html?pic=999880657&amp;projectId=241918&amp;programId=10000009</t>
  </si>
  <si>
    <t>Sellner</t>
  </si>
  <si>
    <t>+420 549498620</t>
  </si>
  <si>
    <t>+420 549 49 2020</t>
  </si>
  <si>
    <t>https://ec.europa.eu/research/participants/api/contact/indexcontactproject.html?pic=999976881&amp;projectId=241918&amp;programId=10000009</t>
  </si>
  <si>
    <t>https://ec.europa.eu/research/participants/api/contact/indexcontactproject.html?pic=999984059&amp;projectId=241918&amp;programId=10000009</t>
  </si>
  <si>
    <t>https://ec.europa.eu/research/participants/api/contact/indexcontactproject.html?pic=998930833&amp;projectId=241918&amp;programId=10000009</t>
  </si>
  <si>
    <t>Nenovska</t>
  </si>
  <si>
    <t>Nikolina</t>
  </si>
  <si>
    <t>+389 47 223 788 128</t>
  </si>
  <si>
    <t>+389 22 545 070</t>
  </si>
  <si>
    <t>https://ec.europa.eu/research/participants/api/contact/indexcontactproject.html?pic=999866010&amp;projectId=241918&amp;programId=10000009</t>
  </si>
  <si>
    <t>POLITIEACADEMIE-LANDELIJK SELECTIE EN OPLEIDINGSINSTITUUT POLITIE</t>
  </si>
  <si>
    <t>OUDE APELDOOORNSEWEG 41-45</t>
  </si>
  <si>
    <t>7333 NR</t>
  </si>
  <si>
    <t>http://www.spl.politieacademie.nl/</t>
  </si>
  <si>
    <t>https://ec.europa.eu/research/participants/api/contact/indexcontactproject.html?pic=994801640&amp;projectId=241918&amp;programId=10000009</t>
  </si>
  <si>
    <t>Katoele</t>
  </si>
  <si>
    <t>https://ec.europa.eu/research/participants/api/contact/indexcontactproject.html?pic=999863876&amp;projectId=241918&amp;programId=10000009</t>
  </si>
  <si>
    <t>+34 93 280 61 62 5360</t>
  </si>
  <si>
    <t>+34 93 204 81 05</t>
  </si>
  <si>
    <t>Hochschule der Polizei des Landes Brandenburg</t>
  </si>
  <si>
    <t>HPolBB</t>
  </si>
  <si>
    <t>Bernauer Strasse  146</t>
  </si>
  <si>
    <t>Oranienburg</t>
  </si>
  <si>
    <t>http://www.internetwache.brandenburg.de/fhpol?_cookie=set</t>
  </si>
  <si>
    <t>https://ec.europa.eu/research/participants/api/contact/indexcontactproject.html?pic=995683952&amp;projectId=241918&amp;programId=10000009</t>
  </si>
  <si>
    <t>Wutzler</t>
  </si>
  <si>
    <t>https://ec.europa.eu/research/participants/api/contact/indexcontactproject.html?pic=996139658&amp;projectId=241918&amp;programId=10000009</t>
  </si>
  <si>
    <t>CAPGEMINI TELECOM MEDIA DEFENSE</t>
  </si>
  <si>
    <t>Capgemini TMD</t>
  </si>
  <si>
    <t>AVENUE ANDRE PROTHIN, TOUR EUROPLAZA 20</t>
  </si>
  <si>
    <t>LA DEFENCE (COURBEVOIE)</t>
  </si>
  <si>
    <t>http://capgemi.com</t>
  </si>
  <si>
    <t>https://ec.europa.eu/research/participants/api/contact/indexcontactproject.html?pic=989909930&amp;projectId=241918&amp;programId=10000009</t>
  </si>
  <si>
    <t>Arson</t>
  </si>
  <si>
    <t>+33 2 99 27 4520</t>
  </si>
  <si>
    <t>+33 99 27 4535</t>
  </si>
  <si>
    <t>https://ec.europa.eu/research/participants/api/contact/indexcontactproject.html?pic=999839335&amp;projectId=241918&amp;programId=10000009</t>
  </si>
  <si>
    <t>https://ec.europa.eu/research/participants/api/contact/indexcontactproject.html?pic=999985805&amp;projectId=241918&amp;programId=10000009</t>
  </si>
  <si>
    <t>https://ec.europa.eu/research/participants/api/contact/indexcontactproject.html?pic=999997930&amp;projectId=241918&amp;programId=10000009</t>
  </si>
  <si>
    <t>Lamour</t>
  </si>
  <si>
    <t>THE INTERNATIONAL LA STRADA ASSOCIATION</t>
  </si>
  <si>
    <t>LSI</t>
  </si>
  <si>
    <t>DE WITTENSTRAAT 25</t>
  </si>
  <si>
    <t>1052 AK</t>
  </si>
  <si>
    <t>www.lastradainternational.org</t>
  </si>
  <si>
    <t>+31 206881013</t>
  </si>
  <si>
    <t>INTERNATIONAL CENTRE FOR MIGRATION POLICY DEVELOPMENT</t>
  </si>
  <si>
    <t>ICMPD</t>
  </si>
  <si>
    <t>GONZAGAGASSE 1 5TH FLOOR</t>
  </si>
  <si>
    <t>www.icmpd.org</t>
  </si>
  <si>
    <t>HOCHSCHULE FRESENIUS GEMEINNUTZIGEGMBH</t>
  </si>
  <si>
    <t>LIMBURGER STRASSE 2</t>
  </si>
  <si>
    <t>IDSTEIN</t>
  </si>
  <si>
    <t>www.fh-fresenius.de</t>
  </si>
  <si>
    <t>DE196697659</t>
  </si>
  <si>
    <t>HOCHSCHULE MITTWEIDA (FH)</t>
  </si>
  <si>
    <t>UNIVERSITY OF APPLIED SCIENCES</t>
  </si>
  <si>
    <t>TECHNIKUMPLATZ 17</t>
  </si>
  <si>
    <t>www.htwm.de</t>
  </si>
  <si>
    <t>DE811339522</t>
  </si>
  <si>
    <t>SIAM</t>
  </si>
  <si>
    <t>+31 104523680</t>
  </si>
  <si>
    <t>TECHNOLOGIES SANS FRONTIERES ASBL</t>
  </si>
  <si>
    <t>TSF</t>
  </si>
  <si>
    <t>VASCO</t>
  </si>
  <si>
    <t>CENTRUM VEDECKO TECHNICKYCH INFORMACII SLOVENSKEJ REPUBLIKY</t>
  </si>
  <si>
    <t>CVTISR</t>
  </si>
  <si>
    <t>LAMACSKA CESTA 8 A</t>
  </si>
  <si>
    <t>www.cvtisr.sk</t>
  </si>
  <si>
    <t>SK2020798395</t>
  </si>
  <si>
    <t>SIIP</t>
  </si>
  <si>
    <t>https://ec.europa.eu/research/participants/api/contact/indexcontactproject.html?pic=997511626&amp;projectId=607784&amp;programId=10000009</t>
  </si>
  <si>
    <t>Backfried</t>
  </si>
  <si>
    <t>+43 69917580954</t>
  </si>
  <si>
    <t>+43 1 58095580</t>
  </si>
  <si>
    <t>https://ec.europa.eu/research/participants/api/contact/indexcontactproject.html?pic=995993964&amp;projectId=607784&amp;programId=10000009</t>
  </si>
  <si>
    <t>Goemans-Dorny</t>
  </si>
  <si>
    <t>+33 0472447672</t>
  </si>
  <si>
    <t>+33 0472447338</t>
  </si>
  <si>
    <t>https://ec.europa.eu/research/participants/api/contact/indexcontactproject.html?pic=999528741&amp;projectId=607784&amp;programId=10000009</t>
  </si>
  <si>
    <t>https://ec.europa.eu/research/participants/api/contact/indexcontactproject.html?pic=999519623&amp;projectId=607784&amp;programId=10000009</t>
  </si>
  <si>
    <t>+972 9 962 2596</t>
  </si>
  <si>
    <t>OK2GO CELLULAR SOLUTIONS LTD</t>
  </si>
  <si>
    <t>OK2GO</t>
  </si>
  <si>
    <t>SHOHAM 7</t>
  </si>
  <si>
    <t>Petach Tiquva</t>
  </si>
  <si>
    <t>www.ok2go.co.il</t>
  </si>
  <si>
    <t>https://ec.europa.eu/research/participants/api/contact/indexcontactproject.html?pic=952508282&amp;projectId=607784&amp;programId=10000009</t>
  </si>
  <si>
    <t>Shmuel</t>
  </si>
  <si>
    <t>Madar</t>
  </si>
  <si>
    <t>+972 50 787 0402</t>
  </si>
  <si>
    <t>MAYOR'S OFFICE FOR POLICING AND CRIME</t>
  </si>
  <si>
    <t>MOPAC</t>
  </si>
  <si>
    <t>CITY HALL, MORE LONDON</t>
  </si>
  <si>
    <t>www.met.police.uk</t>
  </si>
  <si>
    <t>GB239015084</t>
  </si>
  <si>
    <t>https://ec.europa.eu/research/participants/api/contact/indexcontactproject.html?pic=999524473&amp;projectId=607784&amp;programId=10000009</t>
  </si>
  <si>
    <t>Pitchford</t>
  </si>
  <si>
    <t>+44 207 161 1230</t>
  </si>
  <si>
    <t>https://ec.europa.eu/research/participants/api/contact/indexcontactproject.html?pic=997900887&amp;projectId=607784&amp;programId=10000009</t>
  </si>
  <si>
    <t>Lobke</t>
  </si>
  <si>
    <t>+49 30 5361 26629</t>
  </si>
  <si>
    <t>https://ec.europa.eu/research/participants/api/contact/indexcontactproject.html?pic=983734231&amp;projectId=607784&amp;programId=10000009</t>
  </si>
  <si>
    <t>Proença</t>
  </si>
  <si>
    <t>+351 213595860</t>
  </si>
  <si>
    <t>https://ec.europa.eu/research/participants/api/contact/indexcontactproject.html?pic=999644074&amp;projectId=607784&amp;programId=10000009</t>
  </si>
  <si>
    <t>+41 27 721 77 11</t>
  </si>
  <si>
    <t>https://ec.europa.eu/research/participants/api/contact/indexcontactproject.html?pic=999956705&amp;projectId=607784&amp;programId=10000009</t>
  </si>
  <si>
    <t>+33 1 61 38 57 30</t>
  </si>
  <si>
    <t>https://ec.europa.eu/research/participants/api/contact/indexcontactproject.html?pic=983282308&amp;projectId=607784&amp;programId=10000009</t>
  </si>
  <si>
    <t>https://ec.europa.eu/research/participants/api/contact/indexcontactproject.html?pic=999752132&amp;projectId=607784&amp;programId=10000009</t>
  </si>
  <si>
    <t>Aliprandi</t>
  </si>
  <si>
    <t>+39 050 9656411</t>
  </si>
  <si>
    <t>LOQUENDO SPA</t>
  </si>
  <si>
    <t>NUAN</t>
  </si>
  <si>
    <t>VIA ARRIGO OLIVETTI 6</t>
  </si>
  <si>
    <t>www.loquendo.com</t>
  </si>
  <si>
    <t>https://ec.europa.eu/research/participants/api/contact/indexcontactproject.html?pic=986526861&amp;projectId=607784&amp;programId=10000009</t>
  </si>
  <si>
    <t>Corney</t>
  </si>
  <si>
    <t>https://ec.europa.eu/research/participants/api/contact/indexcontactproject.html?pic=960510394&amp;projectId=607784&amp;programId=10000009</t>
  </si>
  <si>
    <t>Pomponio</t>
  </si>
  <si>
    <t>+39 06 80 98 3880</t>
  </si>
  <si>
    <t>https://ec.europa.eu/research/participants/api/contact/indexcontactproject.html?pic=999976784&amp;projectId=607784&amp;programId=10000009</t>
  </si>
  <si>
    <t>+44 02476 523859</t>
  </si>
  <si>
    <t>https://ec.europa.eu/research/participants/api/contact/indexcontactproject.html?pic=999989782&amp;projectId=607784&amp;programId=10000009</t>
  </si>
  <si>
    <t>https://ec.europa.eu/research/participants/api/contact/indexcontactproject.html?pic=998058415&amp;projectId=607784&amp;programId=10000009</t>
  </si>
  <si>
    <t>+44 845 600 8000</t>
  </si>
  <si>
    <t>https://ec.europa.eu/research/participants/api/contact/indexcontactproject.html?pic=968554022&amp;projectId=607784&amp;programId=10000009</t>
  </si>
  <si>
    <t>+353 87 207 9162</t>
  </si>
  <si>
    <t>+353 1 255 8979</t>
  </si>
  <si>
    <t>https://ec.europa.eu/research/participants/api/contact/indexcontactproject.html?pic=997928241&amp;projectId=607784&amp;programId=10000009</t>
  </si>
  <si>
    <t>+1 703 649 5216</t>
  </si>
  <si>
    <t>+1 571 419 6562</t>
  </si>
  <si>
    <t>https://ec.europa.eu/research/participants/api/contact/indexcontactproject.html?pic=999620503&amp;projectId=607784&amp;programId=10000009</t>
  </si>
  <si>
    <t>CYBERROAD</t>
  </si>
  <si>
    <t>CYBERDEFCON LIMITED</t>
  </si>
  <si>
    <t>CYBE</t>
  </si>
  <si>
    <t>28 FOURTH AVENUE</t>
  </si>
  <si>
    <t>BN3 2PJ</t>
  </si>
  <si>
    <t>GB924816512</t>
  </si>
  <si>
    <t>https://ec.europa.eu/research/participants/api/contact/indexcontactproject.html?pic=953632706&amp;projectId=607642&amp;programId=10000009</t>
  </si>
  <si>
    <t>+441273 233744</t>
  </si>
  <si>
    <t>https://ec.europa.eu/research/participants/api/contact/indexcontactproject.html?pic=999918681&amp;projectId=607642&amp;programId=10000009</t>
  </si>
  <si>
    <t>+48 22 3808 199</t>
  </si>
  <si>
    <t>https://ec.europa.eu/research/participants/api/contact/indexcontactproject.html?pic=996668017&amp;projectId=607642&amp;programId=10000009</t>
  </si>
  <si>
    <t>Dambra</t>
  </si>
  <si>
    <t>https://ec.europa.eu/research/participants/api/contact/indexcontactproject.html?pic=999647178&amp;projectId=607642&amp;programId=10000009</t>
  </si>
  <si>
    <t>Frumento</t>
  </si>
  <si>
    <t>+39 0223954259</t>
  </si>
  <si>
    <t>+39 0223954459</t>
  </si>
  <si>
    <t>McAfee UK Limited</t>
  </si>
  <si>
    <t>MCAFEE</t>
  </si>
  <si>
    <t>BATH ROAD 227</t>
  </si>
  <si>
    <t>SLOUGH BERKSHIRE</t>
  </si>
  <si>
    <t>SL1 5PP</t>
  </si>
  <si>
    <t>www.mcafee.com</t>
  </si>
  <si>
    <t>https://ec.europa.eu/research/participants/api/contact/indexcontactproject.html?pic=949896363&amp;projectId=607642&amp;programId=10000009</t>
  </si>
  <si>
    <t>Sejal</t>
  </si>
  <si>
    <t>Paw</t>
  </si>
  <si>
    <t>https://ec.europa.eu/research/participants/api/contact/indexcontactproject.html?pic=999995893&amp;projectId=607642&amp;programId=10000009</t>
  </si>
  <si>
    <t>Markatos</t>
  </si>
  <si>
    <t>https://ec.europa.eu/research/participants/api/contact/indexcontactproject.html?pic=999841663&amp;projectId=607642&amp;programId=10000009</t>
  </si>
  <si>
    <t>+39 070 6758442</t>
  </si>
  <si>
    <t>+39 070 6758450</t>
  </si>
  <si>
    <t>https://ec.europa.eu/research/participants/api/contact/indexcontactproject.html?pic=983734231&amp;projectId=607642&amp;programId=10000009</t>
  </si>
  <si>
    <t>https://ec.europa.eu/research/participants/api/contact/indexcontactproject.html?pic=999959130&amp;projectId=607642&amp;programId=10000009</t>
  </si>
  <si>
    <t>López Hernández-Ardieta</t>
  </si>
  <si>
    <t>+34 606 59 34 89</t>
  </si>
  <si>
    <t>https://ec.europa.eu/research/participants/api/contact/indexcontactproject.html?pic=998076554&amp;projectId=607642&amp;programId=10000009</t>
  </si>
  <si>
    <t>https://ec.europa.eu/research/participants/api/contact/indexcontactproject.html?pic=999978239&amp;projectId=607642&amp;programId=10000009</t>
  </si>
  <si>
    <t>+30 2106503155</t>
  </si>
  <si>
    <t>+30 2106532175</t>
  </si>
  <si>
    <t>https://ec.europa.eu/research/participants/api/contact/indexcontactproject.html?pic=956974453&amp;projectId=607642&amp;programId=10000009</t>
  </si>
  <si>
    <t>https://ec.europa.eu/research/participants/api/contact/indexcontactproject.html?pic=983202283&amp;projectId=607642&amp;programId=10000009</t>
  </si>
  <si>
    <t>Gaston M.</t>
  </si>
  <si>
    <t>+41 33 228 30 39</t>
  </si>
  <si>
    <t>https://ec.europa.eu/research/participants/api/contact/indexcontactproject.html?pic=999986581&amp;projectId=607642&amp;programId=10000009</t>
  </si>
  <si>
    <t>https://ec.europa.eu/research/participants/api/contact/indexcontactproject.html?pic=999587620&amp;projectId=607642&amp;programId=10000009</t>
  </si>
  <si>
    <t>https://ec.europa.eu/research/participants/api/contact/indexcontactproject.html?pic=999611385&amp;projectId=607642&amp;programId=10000009</t>
  </si>
  <si>
    <t>https://ec.europa.eu/research/participants/api/contact/indexcontactproject.html?pic=973010105&amp;projectId=607642&amp;programId=10000009</t>
  </si>
  <si>
    <t>SBA RESEARCH GEMEINNUTZIGE GMBH</t>
  </si>
  <si>
    <t>FLORAGASSE 7, 5 OG</t>
  </si>
  <si>
    <t>www.sba-research.org</t>
  </si>
  <si>
    <t>ATU65771355</t>
  </si>
  <si>
    <t>https://ec.europa.eu/research/participants/api/contact/indexcontactproject.html?pic=952628368&amp;projectId=607642&amp;programId=10000009</t>
  </si>
  <si>
    <t>+431505 36 88</t>
  </si>
  <si>
    <t>https://ec.europa.eu/research/participants/api/contact/indexcontactproject.html?pic=999620503&amp;projectId=607642&amp;programId=10000009</t>
  </si>
  <si>
    <t>https://ec.europa.eu/research/participants/api/contact/indexcontactproject.html?pic=999861451&amp;projectId=607642&amp;programId=10000009</t>
  </si>
  <si>
    <t>TASS</t>
  </si>
  <si>
    <t>https://ec.europa.eu/research/participants/api/contact/indexcontactproject.html?pic=999967569&amp;projectId=241905&amp;programId=10000009</t>
  </si>
  <si>
    <t>+39 0828398405</t>
  </si>
  <si>
    <t>+39 0828398683</t>
  </si>
  <si>
    <t>https://ec.europa.eu/research/participants/api/contact/indexcontactproject.html?pic=999924986&amp;projectId=241905&amp;programId=10000009</t>
  </si>
  <si>
    <t>https://ec.europa.eu/research/participants/api/contact/indexcontactproject.html?pic=999979791&amp;projectId=241905&amp;programId=10000009</t>
  </si>
  <si>
    <t>https://ec.europa.eu/research/participants/api/contact/indexcontactproject.html?pic=999484994&amp;projectId=241905&amp;programId=10000009</t>
  </si>
  <si>
    <t>+30 2103537782</t>
  </si>
  <si>
    <t>https://ec.europa.eu/research/participants/api/contact/indexcontactproject.html?pic=999845446&amp;projectId=241905&amp;programId=10000009</t>
  </si>
  <si>
    <t>https://ec.europa.eu/research/participants/api/contact/indexcontactproject.html?pic=999787246&amp;projectId=241905&amp;programId=10000009</t>
  </si>
  <si>
    <t>+972 3 6276175</t>
  </si>
  <si>
    <t>https://ec.europa.eu/research/participants/api/contact/indexcontactproject.html?pic=999533494&amp;projectId=241905&amp;programId=10000009</t>
  </si>
  <si>
    <t>+46 31 7501868</t>
  </si>
  <si>
    <t>https://ec.europa.eu/research/participants/api/contact/indexcontactproject.html?pic=998062974&amp;projectId=241905&amp;programId=10000009</t>
  </si>
  <si>
    <t>+33 5 57 54 17 00</t>
  </si>
  <si>
    <t>+33 5 57 54 17 01</t>
  </si>
  <si>
    <t>https://ec.europa.eu/research/participants/api/contact/indexcontactproject.html?pic=999519623&amp;projectId=241905&amp;programId=10000009</t>
  </si>
  <si>
    <t>https://ec.europa.eu/research/participants/api/contact/indexcontactproject.html?pic=999655229&amp;projectId=241905&amp;programId=10000009</t>
  </si>
  <si>
    <t>https://ec.europa.eu/research/participants/api/contact/indexcontactproject.html?pic=997989448&amp;projectId=241905&amp;programId=10000009</t>
  </si>
  <si>
    <t>Thueux</t>
  </si>
  <si>
    <t>+44 117 302 8155</t>
  </si>
  <si>
    <t>+44 1173028007</t>
  </si>
  <si>
    <t>Elbit Security Systems LTD</t>
  </si>
  <si>
    <t>ELSEC</t>
  </si>
  <si>
    <t>Advanced Technology Park Kiryat Weizman POB 1165</t>
  </si>
  <si>
    <t>www.elbitsystems.com/eleop</t>
  </si>
  <si>
    <t>https://ec.europa.eu/research/participants/api/contact/indexcontactproject.html?pic=993873932&amp;projectId=241905&amp;programId=10000009</t>
  </si>
  <si>
    <t>Haimovich</t>
  </si>
  <si>
    <t>+972 8 9307206</t>
  </si>
  <si>
    <t>+972 8 9386826</t>
  </si>
  <si>
    <t>https://ec.europa.eu/research/participants/api/contact/indexcontactproject.html?pic=998076554&amp;projectId=241905&amp;programId=10000009</t>
  </si>
  <si>
    <t>+39 0688202567</t>
  </si>
  <si>
    <t>+39 0688202288</t>
  </si>
  <si>
    <t>MENTUM SA</t>
  </si>
  <si>
    <t>AVENUE MORANE SAULNIER 16/18</t>
  </si>
  <si>
    <t>www.mentum.com</t>
  </si>
  <si>
    <t>https://ec.europa.eu/research/participants/api/contact/indexcontactproject.html?pic=996095911&amp;projectId=241905&amp;programId=10000009</t>
  </si>
  <si>
    <t>Poujades</t>
  </si>
  <si>
    <t>+33 1 6486 7925</t>
  </si>
  <si>
    <t>https://ec.europa.eu/research/participants/api/contact/indexcontactproject.html?pic=999978239&amp;projectId=241905&amp;programId=10000009</t>
  </si>
  <si>
    <t>https://ec.europa.eu/research/participants/api/contact/indexcontactproject.html?pic=996215512&amp;projectId=241905&amp;programId=10000009</t>
  </si>
  <si>
    <t>+33 5 62124696</t>
  </si>
  <si>
    <t>+33 5 34429614</t>
  </si>
  <si>
    <t>https://ec.europa.eu/research/participants/api/contact/indexcontactproject.html?pic=999943222&amp;projectId=241905&amp;programId=10000009</t>
  </si>
  <si>
    <t>RED-M WIRELESS LIMITED</t>
  </si>
  <si>
    <t>Red-M</t>
  </si>
  <si>
    <t>Langhurstwood Road, Graylands</t>
  </si>
  <si>
    <t>RH12 4QD</t>
  </si>
  <si>
    <t>www.red-m.com</t>
  </si>
  <si>
    <t>https://ec.europa.eu/research/participants/api/contact/indexcontactproject.html?pic=989813124&amp;projectId=241905&amp;programId=10000009</t>
  </si>
  <si>
    <t>https://ec.europa.eu/research/participants/api/contact/indexcontactproject.html?pic=995950023&amp;projectId=241905&amp;programId=10000009</t>
  </si>
  <si>
    <t>+44 7824 435 657</t>
  </si>
  <si>
    <t>+44 870 777 4302</t>
  </si>
  <si>
    <t>https://ec.europa.eu/research/participants/api/contact/indexcontactproject.html?pic=999538053&amp;projectId=241905&amp;programId=10000009</t>
  </si>
  <si>
    <t>Herrero Zarzosa</t>
  </si>
  <si>
    <t>+34 983 54 6554</t>
  </si>
  <si>
    <t>+34 983 54 6553</t>
  </si>
  <si>
    <t>https://ec.europa.eu/research/participants/api/contact/indexcontactproject.html?pic=998142320&amp;projectId=241905&amp;programId=10000009</t>
  </si>
  <si>
    <t>+44 777 647 7006</t>
  </si>
  <si>
    <t>https://ec.europa.eu/research/participants/api/contact/indexcontactproject.html?pic=999620503&amp;projectId=241905&amp;programId=10000009</t>
  </si>
  <si>
    <t>HANDHOLD</t>
  </si>
  <si>
    <t>THE REVENUE COMMISSIONERS</t>
  </si>
  <si>
    <t>IRL</t>
  </si>
  <si>
    <t>DUBLIN CASTLE</t>
  </si>
  <si>
    <t>www.revenue.ie</t>
  </si>
  <si>
    <t>IE4000098F</t>
  </si>
  <si>
    <t>https://ec.europa.eu/research/participants/api/contact/indexcontactproject.html?pic=972417241&amp;projectId=284456&amp;programId=10000009</t>
  </si>
  <si>
    <t>O'dochartaigh</t>
  </si>
  <si>
    <t>+353 1 8277558</t>
  </si>
  <si>
    <t>+353 1 8277484</t>
  </si>
  <si>
    <t>https://ec.europa.eu/research/participants/api/contact/indexcontactproject.html?pic=999978045&amp;projectId=284456&amp;programId=10000009</t>
  </si>
  <si>
    <t>https://ec.europa.eu/research/participants/api/contact/indexcontactproject.html?pic=999527383&amp;projectId=284456&amp;programId=10000009</t>
  </si>
  <si>
    <t>Jyrgo</t>
  </si>
  <si>
    <t>Preden</t>
  </si>
  <si>
    <t>+372 602 7995</t>
  </si>
  <si>
    <t>https://ec.europa.eu/research/participants/api/contact/indexcontactproject.html?pic=999992013&amp;projectId=284456&amp;programId=10000009</t>
  </si>
  <si>
    <t>Gillan</t>
  </si>
  <si>
    <t>+44 2890 971847</t>
  </si>
  <si>
    <t>https://ec.europa.eu/research/participants/api/contact/indexcontactproject.html?pic=990797674&amp;projectId=284456&amp;programId=10000009</t>
  </si>
  <si>
    <t>+49 721 608 47852</t>
  </si>
  <si>
    <t>https://ec.europa.eu/research/participants/api/contact/indexcontactproject.html?pic=965580487&amp;projectId=284456&amp;programId=10000009</t>
  </si>
  <si>
    <t>Mckeown</t>
  </si>
  <si>
    <t>+4428 9066 9022</t>
  </si>
  <si>
    <t>SCORPION NETWORKS LTD</t>
  </si>
  <si>
    <t>SEQUOIA HOUSE FIRMOUNT</t>
  </si>
  <si>
    <t>CLANE</t>
  </si>
  <si>
    <t>IE9797970N</t>
  </si>
  <si>
    <t>https://ec.europa.eu/research/participants/api/contact/indexcontactproject.html?pic=972574381&amp;projectId=284456&amp;programId=10000009</t>
  </si>
  <si>
    <t>Mcglynn</t>
  </si>
  <si>
    <t>+353 45 892009</t>
  </si>
  <si>
    <t>https://ec.europa.eu/research/participants/api/contact/indexcontactproject.html?pic=999975717&amp;projectId=284456&amp;programId=10000009</t>
  </si>
  <si>
    <t>https://ec.europa.eu/research/participants/api/contact/indexcontactproject.html?pic=999620503&amp;projectId=284456&amp;programId=10000009</t>
  </si>
  <si>
    <t>+351 213 100424</t>
  </si>
  <si>
    <t>AUI</t>
  </si>
  <si>
    <t>Rausch</t>
  </si>
  <si>
    <t>Balabanov</t>
  </si>
  <si>
    <t>BERLINER WASSERBETRIEBE</t>
  </si>
  <si>
    <t>BWB</t>
  </si>
  <si>
    <t>NEUE JUDENSTRASSE 1</t>
  </si>
  <si>
    <t>www.bwb.de</t>
  </si>
  <si>
    <t>DE2903303352</t>
  </si>
  <si>
    <t>Ruokonen</t>
  </si>
  <si>
    <t>Barquin</t>
  </si>
  <si>
    <t>Gatis</t>
  </si>
  <si>
    <t>INGRESS</t>
  </si>
  <si>
    <t>https://ec.europa.eu/research/participants/api/contact/indexcontactproject.html?pic=999766294&amp;projectId=312792&amp;programId=10000009</t>
  </si>
  <si>
    <t>https://ec.europa.eu/research/participants/api/contact/indexcontactproject.html?pic=999958839&amp;projectId=312792&amp;programId=10000009</t>
  </si>
  <si>
    <t>+41 61 690 6024</t>
  </si>
  <si>
    <t>https://ec.europa.eu/research/participants/api/contact/indexcontactproject.html?pic=999841469&amp;projectId=312792&amp;programId=10000009</t>
  </si>
  <si>
    <t>https://ec.europa.eu/research/participants/api/contact/indexcontactproject.html?pic=999587135&amp;projectId=312792&amp;programId=10000009</t>
  </si>
  <si>
    <t>https://ec.europa.eu/research/participants/api/contact/indexcontactproject.html?pic=999639418&amp;projectId=312792&amp;programId=10000009</t>
  </si>
  <si>
    <t>+47 611 35 194</t>
  </si>
  <si>
    <t>https://ec.europa.eu/research/participants/api/contact/indexcontactproject.html?pic=999993953&amp;projectId=312792&amp;programId=10000009</t>
  </si>
  <si>
    <t>https://ec.europa.eu/research/participants/api/contact/indexcontactproject.html?pic=999989782&amp;projectId=312792&amp;programId=10000009</t>
  </si>
  <si>
    <t>https://ec.europa.eu/research/participants/api/contact/indexcontactproject.html?pic=999997930&amp;projectId=312792&amp;programId=10000009</t>
  </si>
  <si>
    <t>https://ec.europa.eu/research/participants/api/contact/indexcontactproject.html?pic=999823136&amp;projectId=312792&amp;programId=10000009</t>
  </si>
  <si>
    <t>Gaeng</t>
  </si>
  <si>
    <t>+33 1 84 22 41 32</t>
  </si>
  <si>
    <t>https://ec.europa.eu/research/participants/api/contact/indexcontactproject.html?pic=999977851&amp;projectId=312792&amp;programId=10000009</t>
  </si>
  <si>
    <t>https://ec.europa.eu/research/participants/api/contact/indexcontactproject.html?pic=999524085&amp;projectId=312792&amp;programId=10000009</t>
  </si>
  <si>
    <t>+48 717255880</t>
  </si>
  <si>
    <t>Lise D.</t>
  </si>
  <si>
    <t>+33 557541700</t>
  </si>
  <si>
    <t>+33 557541701</t>
  </si>
  <si>
    <t>+351 213145843</t>
  </si>
  <si>
    <t>VALCRI</t>
  </si>
  <si>
    <t>https://ec.europa.eu/research/participants/api/contact/indexcontactproject.html?pic=984807924&amp;projectId=608142&amp;programId=10000009</t>
  </si>
  <si>
    <t>Abby</t>
  </si>
  <si>
    <t>Coekaerts</t>
  </si>
  <si>
    <t>+32 476 55 02 09</t>
  </si>
  <si>
    <t>https://ec.europa.eu/research/participants/api/contact/indexcontactproject.html?pic=997544412&amp;projectId=608142&amp;programId=10000009</t>
  </si>
  <si>
    <t>+44 1223420252</t>
  </si>
  <si>
    <t>https://ec.europa.eu/research/participants/api/contact/indexcontactproject.html?pic=999979888&amp;projectId=608142&amp;programId=10000009</t>
  </si>
  <si>
    <t>Hinterleitner</t>
  </si>
  <si>
    <t>+43 1 58801 18703</t>
  </si>
  <si>
    <t>I-INTELLIGENCE GMBH</t>
  </si>
  <si>
    <t>I-INTELLIGENCE</t>
  </si>
  <si>
    <t>ZUERCHERSTRASSE 46</t>
  </si>
  <si>
    <t>www.i-intelligence.eu</t>
  </si>
  <si>
    <t>https://ec.europa.eu/research/participants/api/contact/indexcontactproject.html?pic=984498203&amp;projectId=608142&amp;programId=10000009</t>
  </si>
  <si>
    <t>Pallaris</t>
  </si>
  <si>
    <t>+41 78 882 0923</t>
  </si>
  <si>
    <t>https://ec.europa.eu/research/participants/api/contact/indexcontactproject.html?pic=888897696&amp;projectId=608142&amp;programId=10000009</t>
  </si>
  <si>
    <t>https://ec.europa.eu/research/participants/api/contact/indexcontactproject.html?pic=963764453&amp;projectId=608142&amp;programId=10000009</t>
  </si>
  <si>
    <t>+32 2 644 81 74</t>
  </si>
  <si>
    <t>https://ec.europa.eu/research/participants/api/contact/indexcontactproject.html?pic=999977948&amp;projectId=608142&amp;programId=10000009</t>
  </si>
  <si>
    <t>+43 316 873 30810</t>
  </si>
  <si>
    <t>+43 316 873 1030810</t>
  </si>
  <si>
    <t>https://ec.europa.eu/research/participants/api/contact/indexcontactproject.html?pic=999984059&amp;projectId=608142&amp;programId=10000009</t>
  </si>
  <si>
    <t>https://ec.europa.eu/research/participants/api/contact/indexcontactproject.html?pic=999757467&amp;projectId=608142&amp;programId=10000009</t>
  </si>
  <si>
    <t>https://ec.europa.eu/research/participants/api/contact/indexcontactproject.html?pic=999579181&amp;projectId=608142&amp;programId=10000009</t>
  </si>
  <si>
    <t>+49 431 988 1214</t>
  </si>
  <si>
    <t>https://ec.europa.eu/research/participants/api/contact/indexcontactproject.html?pic=999842730&amp;projectId=608142&amp;programId=10000009</t>
  </si>
  <si>
    <t>EXIPPLE STUDIO SL</t>
  </si>
  <si>
    <t>EXIPPLE</t>
  </si>
  <si>
    <t>CALLE GIRONA NUM 102 PISO 1 PTA. 2</t>
  </si>
  <si>
    <t>www.exipple.com</t>
  </si>
  <si>
    <t>ESB65619488</t>
  </si>
  <si>
    <t>https://ec.europa.eu/research/participants/api/contact/indexcontactproject.html?pic=950185132&amp;projectId=608142&amp;programId=10000009</t>
  </si>
  <si>
    <t>Halfpap</t>
  </si>
  <si>
    <t>+34 672 683 271</t>
  </si>
  <si>
    <t>https://ec.europa.eu/research/participants/api/contact/indexcontactproject.html?pic=999866204&amp;projectId=608142&amp;programId=10000009</t>
  </si>
  <si>
    <t>https://ec.europa.eu/research/participants/api/contact/indexcontactproject.html?pic=998150468&amp;projectId=608142&amp;programId=10000009</t>
  </si>
  <si>
    <t>Grubbs</t>
  </si>
  <si>
    <t>+01 509 372 4050</t>
  </si>
  <si>
    <t>+01 509 375 6617</t>
  </si>
  <si>
    <t>https://ec.europa.eu/research/participants/api/contact/indexcontactproject.html?pic=999991334&amp;projectId=608142&amp;programId=10000009</t>
  </si>
  <si>
    <t>+32 16 26515</t>
  </si>
  <si>
    <t>https://ec.europa.eu/research/participants/api/contact/indexcontactproject.html?pic=992464037&amp;projectId=608142&amp;programId=10000009</t>
  </si>
  <si>
    <t>+44 01386839423</t>
  </si>
  <si>
    <t>https://ec.europa.eu/research/participants/api/contact/indexcontactproject.html?pic=998869820&amp;projectId=608142&amp;programId=10000009</t>
  </si>
  <si>
    <t>+44 08451135000</t>
  </si>
  <si>
    <t>https://ec.europa.eu/research/participants/api/contact/indexcontactproject.html?pic=999883470&amp;projectId=608142&amp;programId=10000009</t>
  </si>
  <si>
    <t>Petrou</t>
  </si>
  <si>
    <t>+44 2084115632</t>
  </si>
  <si>
    <t>Stevenot</t>
  </si>
  <si>
    <t>COMUNE DI PADOVA</t>
  </si>
  <si>
    <t>CPAD</t>
  </si>
  <si>
    <t>VIA OTTO FEBBRAIO 1848 6</t>
  </si>
  <si>
    <t>IT00644060287</t>
  </si>
  <si>
    <t>VIA VETRAIA 11</t>
  </si>
  <si>
    <t>+39 0584 388398</t>
  </si>
  <si>
    <t>+39 0584 388959</t>
  </si>
  <si>
    <t>CRIM-TRACK</t>
  </si>
  <si>
    <t>https://ec.europa.eu/research/participants/api/contact/indexcontactproject.html?pic=996876082&amp;projectId=313202&amp;programId=10000009</t>
  </si>
  <si>
    <t>Nadežda</t>
  </si>
  <si>
    <t>Jevsejeva</t>
  </si>
  <si>
    <t>+370 5 271 4635</t>
  </si>
  <si>
    <t>SECURETEC DETEKTIONS-SYSTEME AG</t>
  </si>
  <si>
    <t>LILIENTHALSTRASSE  7</t>
  </si>
  <si>
    <t>www.securetec.net</t>
  </si>
  <si>
    <t>DE173817641</t>
  </si>
  <si>
    <t>https://ec.europa.eu/research/participants/api/contact/indexcontactproject.html?pic=997469140&amp;projectId=313202&amp;programId=10000009</t>
  </si>
  <si>
    <t>Kugelbrey</t>
  </si>
  <si>
    <t>+49 89 20308016 62</t>
  </si>
  <si>
    <t>GAMMADATA INSTRUMENT AB</t>
  </si>
  <si>
    <t>GIAB</t>
  </si>
  <si>
    <t>VALLONGATAN 1</t>
  </si>
  <si>
    <t>www.gammadatainstrument.se</t>
  </si>
  <si>
    <t>https://ec.europa.eu/research/participants/api/contact/indexcontactproject.html?pic=953691100&amp;projectId=313202&amp;programId=10000009</t>
  </si>
  <si>
    <t>Jerner-Lindberg</t>
  </si>
  <si>
    <t>+46 18 56 68 31</t>
  </si>
  <si>
    <t>https://ec.europa.eu/research/participants/api/contact/indexcontactproject.html?pic=998852360&amp;projectId=313202&amp;programId=10000009</t>
  </si>
  <si>
    <t>+31 6 10088378</t>
  </si>
  <si>
    <t>https://ec.europa.eu/research/participants/api/contact/indexcontactproject.html?pic=999618854&amp;projectId=313202&amp;programId=10000009</t>
  </si>
  <si>
    <t>+45 4590 6850</t>
  </si>
  <si>
    <t>PRO DESIGN Electronic GmbH</t>
  </si>
  <si>
    <t>PRO DESIGN</t>
  </si>
  <si>
    <t>Albert-Mayer-Strasse 14-16</t>
  </si>
  <si>
    <t>Bruckmuehl</t>
  </si>
  <si>
    <t>www.prodesign-europe.com</t>
  </si>
  <si>
    <t>DE129441229</t>
  </si>
  <si>
    <t>https://ec.europa.eu/research/participants/api/contact/indexcontactproject.html?pic=957854437&amp;projectId=313202&amp;programId=10000009</t>
  </si>
  <si>
    <t>Roeslmair</t>
  </si>
  <si>
    <t>+49 8062 808 110</t>
  </si>
  <si>
    <t>https://ec.europa.eu/research/participants/api/contact/indexcontactproject.html?pic=999990655&amp;projectId=313202&amp;programId=10000009</t>
  </si>
  <si>
    <t>Mogens Havsteen</t>
  </si>
  <si>
    <t>+45 4525 2525</t>
  </si>
  <si>
    <t>https://ec.europa.eu/research/participants/api/contact/indexcontactproject.html?pic=999440762&amp;projectId=313202&amp;programId=10000009</t>
  </si>
  <si>
    <t>Buckland</t>
  </si>
  <si>
    <t>+44 0 1793 785762</t>
  </si>
  <si>
    <t>+44 0 1793 4803</t>
  </si>
  <si>
    <t>ACXIS</t>
  </si>
  <si>
    <t>https://ec.europa.eu/research/participants/api/contact/indexcontactproject.html?pic=999984059&amp;projectId=312998&amp;programId=10000009</t>
  </si>
  <si>
    <t>https://ec.europa.eu/research/participants/api/contact/indexcontactproject.html?pic=999992401&amp;projectId=312998&amp;programId=10000009</t>
  </si>
  <si>
    <t>Legoupil</t>
  </si>
  <si>
    <t>https://ec.europa.eu/research/participants/api/contact/indexcontactproject.html?pic=997831241&amp;projectId=312998&amp;programId=10000009</t>
  </si>
  <si>
    <t>+41 31 324 9632</t>
  </si>
  <si>
    <t>+41 31 322 6883</t>
  </si>
  <si>
    <t>https://ec.europa.eu/research/participants/api/contact/indexcontactproject.html?pic=998852360&amp;projectId=312998&amp;programId=10000009</t>
  </si>
  <si>
    <t>Bert L.L.M.</t>
  </si>
  <si>
    <t>+31 65 152 4776</t>
  </si>
  <si>
    <t>https://ec.europa.eu/research/participants/api/contact/indexcontactproject.html?pic=994789612&amp;projectId=312998&amp;programId=10000009</t>
  </si>
  <si>
    <t>+33 01 55 53 55 95</t>
  </si>
  <si>
    <t>https://ec.europa.eu/research/participants/api/contact/indexcontactproject.html?pic=957084354&amp;projectId=312998&amp;programId=10000009</t>
  </si>
  <si>
    <t>Hardmeier</t>
  </si>
  <si>
    <t>+41 43 336 0110</t>
  </si>
  <si>
    <t>https://ec.europa.eu/research/participants/api/contact/indexcontactproject.html?pic=999907138&amp;projectId=312998&amp;programId=10000009</t>
  </si>
  <si>
    <t>Flisch</t>
  </si>
  <si>
    <t>+41 58 765 4567</t>
  </si>
  <si>
    <t>+41 58 765 6954</t>
  </si>
  <si>
    <t>+44 1394 612052</t>
  </si>
  <si>
    <t>ECLIPSE</t>
  </si>
  <si>
    <t>STICHTING HOGESCHOOL VAN AMSTERDAM</t>
  </si>
  <si>
    <t>HVA</t>
  </si>
  <si>
    <t>WIBAUTSTRAAT 3 B COLLEGE VAN BESTUUR</t>
  </si>
  <si>
    <t>1091 GH</t>
  </si>
  <si>
    <t>www.hva.nl</t>
  </si>
  <si>
    <t>NL815291152B01</t>
  </si>
  <si>
    <t>Worrell</t>
  </si>
  <si>
    <t>SAFE-COMMS</t>
  </si>
  <si>
    <t>A&amp;B ONE KOMMUNIKATIONSAGENTUR GMBH</t>
  </si>
  <si>
    <t>A-B</t>
  </si>
  <si>
    <t>WIESENHUETTENSTRASSE 11</t>
  </si>
  <si>
    <t>http://www.a-b-one.de</t>
  </si>
  <si>
    <t>https://ec.europa.eu/research/participants/api/contact/indexcontactproject.html?pic=997985277&amp;projectId=218285&amp;programId=10000009</t>
  </si>
  <si>
    <t>Hartwin</t>
  </si>
  <si>
    <t>Moehrle</t>
  </si>
  <si>
    <t>+49 69 92010-130</t>
  </si>
  <si>
    <t>+49 69 92010-408</t>
  </si>
  <si>
    <t>https://ec.europa.eu/research/participants/api/contact/indexcontactproject.html?pic=998959642&amp;projectId=218285&amp;programId=10000009</t>
  </si>
  <si>
    <t>Diaz Fernandez</t>
  </si>
  <si>
    <t>https://ec.europa.eu/research/participants/api/contact/indexcontactproject.html?pic=999886574&amp;projectId=218285&amp;programId=10000009</t>
  </si>
  <si>
    <t>+972-3-531-8404</t>
  </si>
  <si>
    <t>https://ec.europa.eu/research/participants/api/contact/indexcontactproject.html?pic=999842633&amp;projectId=218285&amp;programId=10000009</t>
  </si>
  <si>
    <t>Stoyan Nikolov</t>
  </si>
  <si>
    <t>Madzharov</t>
  </si>
  <si>
    <t>+359-82-888-495</t>
  </si>
  <si>
    <t>EREVNITIKO INSTITUTO EUROPAIKON &amp; AMERIKANIKON MELETON SOMATEIO</t>
  </si>
  <si>
    <t>RIEAS</t>
  </si>
  <si>
    <t>KALAVRYTON 1</t>
  </si>
  <si>
    <t>http://www.rieas.gr</t>
  </si>
  <si>
    <t>https://ec.europa.eu/research/participants/api/contact/indexcontactproject.html?pic=997986926&amp;projectId=218285&amp;programId=10000009</t>
  </si>
  <si>
    <t>Nomikos</t>
  </si>
  <si>
    <t>+30 210 9911 214</t>
  </si>
  <si>
    <t>https://ec.europa.eu/research/participants/api/contact/indexcontactproject.html?pic=999885313&amp;projectId=218285&amp;programId=10000009</t>
  </si>
  <si>
    <t>ECOLE NATIONALE SUPERIEURE DES OFFICIERS DE SAPEURS-POMPIERS (ENSOSP)</t>
  </si>
  <si>
    <t>ENSOSP</t>
  </si>
  <si>
    <t>1070 RUE DU LIEUTENANT PARAYRE</t>
  </si>
  <si>
    <t>http://www.ensosp.fr</t>
  </si>
  <si>
    <t>TOULOUSE CEDEX 6</t>
  </si>
  <si>
    <t>HARMONISE</t>
  </si>
  <si>
    <t>https://ec.europa.eu/research/participants/api/contact/indexcontactproject.html?pic=998295095&amp;projectId=312013&amp;programId=10000009</t>
  </si>
  <si>
    <t>LEIGHFISHER LTD</t>
  </si>
  <si>
    <t>LeighFisher</t>
  </si>
  <si>
    <t>ESKDALE ROAD 1180</t>
  </si>
  <si>
    <t>WINNERSH</t>
  </si>
  <si>
    <t>RG41 5TU</t>
  </si>
  <si>
    <t>www.leighfisher.com</t>
  </si>
  <si>
    <t>https://ec.europa.eu/research/participants/api/contact/indexcontactproject.html?pic=958428386&amp;projectId=312013&amp;programId=10000009</t>
  </si>
  <si>
    <t>Arrowsmith</t>
  </si>
  <si>
    <t>+44 118 946 7233</t>
  </si>
  <si>
    <t>https://ec.europa.eu/research/participants/api/contact/indexcontactproject.html?pic=951262220&amp;projectId=312013&amp;programId=10000009</t>
  </si>
  <si>
    <t>+39 010 6582516</t>
  </si>
  <si>
    <t>https://ec.europa.eu/research/participants/api/contact/indexcontactproject.html?pic=932760440&amp;projectId=312013&amp;programId=10000009</t>
  </si>
  <si>
    <t>+358 207223266</t>
  </si>
  <si>
    <t>https://ec.europa.eu/research/participants/api/contact/indexcontactproject.html?pic=999604110&amp;projectId=312013&amp;programId=10000009</t>
  </si>
  <si>
    <t>https://ec.europa.eu/research/participants/api/contact/indexcontactproject.html?pic=997580302&amp;projectId=312013&amp;programId=10000009</t>
  </si>
  <si>
    <t>Pedro Luís</t>
  </si>
  <si>
    <t>Izaga Alonso</t>
  </si>
  <si>
    <t>BUILDING DESIGN PARTNERSHIP LIMITED</t>
  </si>
  <si>
    <t>BDP</t>
  </si>
  <si>
    <t>PICCADILLY BASIN, DUCIE STREET 11</t>
  </si>
  <si>
    <t>M60 3JA</t>
  </si>
  <si>
    <t>www.bdp.com</t>
  </si>
  <si>
    <t>https://ec.europa.eu/research/participants/api/contact/indexcontactproject.html?pic=958108480&amp;projectId=312013&amp;programId=10000009</t>
  </si>
  <si>
    <t>+44 161 828 2200</t>
  </si>
  <si>
    <t>+44 161 828 2235</t>
  </si>
  <si>
    <t>https://ec.europa.eu/research/participants/api/contact/indexcontactproject.html?pic=999858735&amp;projectId=312013&amp;programId=10000009</t>
  </si>
  <si>
    <t>https://ec.europa.eu/research/participants/api/contact/indexcontactproject.html?pic=973147457&amp;projectId=312013&amp;programId=10000009</t>
  </si>
  <si>
    <t>https://ec.europa.eu/research/participants/api/contact/indexcontactproject.html?pic=999976784&amp;projectId=312013&amp;programId=10000009</t>
  </si>
  <si>
    <t>+44 24 765 24491</t>
  </si>
  <si>
    <t>https://ec.europa.eu/research/participants/api/contact/indexcontactproject.html?pic=998627417&amp;projectId=312013&amp;programId=10000009</t>
  </si>
  <si>
    <t>Ing. Alessandro</t>
  </si>
  <si>
    <t>https://ec.europa.eu/research/participants/api/contact/indexcontactproject.html?pic=985644452&amp;projectId=312013&amp;programId=10000009</t>
  </si>
  <si>
    <t>https://ec.europa.eu/research/participants/api/contact/indexcontactproject.html?pic=999885313&amp;projectId=312013&amp;programId=10000009</t>
  </si>
  <si>
    <t>+44 28 90366507</t>
  </si>
  <si>
    <t>https://ec.europa.eu/research/participants/api/contact/indexcontactproject.html?pic=999901706&amp;projectId=312013&amp;programId=10000009</t>
  </si>
  <si>
    <t>ALTERNATIVE</t>
  </si>
  <si>
    <t>EUROPEAN FORUM FOR RESTORATIVE JUSTICE VZW</t>
  </si>
  <si>
    <t>EFRJ</t>
  </si>
  <si>
    <t>HOOVERPLEIN 10</t>
  </si>
  <si>
    <t>www.euforumrj.org</t>
  </si>
  <si>
    <t>https://ec.europa.eu/research/participants/api/contact/indexcontactproject.html?pic=962932484&amp;projectId=285368&amp;programId=10000009</t>
  </si>
  <si>
    <t>https://ec.europa.eu/research/participants/api/contact/indexcontactproject.html?pic=997908938&amp;projectId=285368&amp;programId=10000009</t>
  </si>
  <si>
    <t>VIKTIMOLOSKO DRUSTVA SRBIJE</t>
  </si>
  <si>
    <t>DOSITEJEVA 1A</t>
  </si>
  <si>
    <t>www.vds.org.rs</t>
  </si>
  <si>
    <t>https://ec.europa.eu/research/participants/api/contact/indexcontactproject.html?pic=963046459&amp;projectId=285368&amp;programId=10000009</t>
  </si>
  <si>
    <t>https://ec.europa.eu/research/participants/api/contact/indexcontactproject.html?pic=954982461&amp;projectId=285368&amp;programId=10000009</t>
  </si>
  <si>
    <t>+47 2254 1309</t>
  </si>
  <si>
    <t>https://ec.europa.eu/research/participants/api/contact/indexcontactproject.html?pic=999477719&amp;projectId=285368&amp;programId=10000009</t>
  </si>
  <si>
    <t>FORESEE KUTATOCSOPORT NONPROFIT KOZHASZNU KFT</t>
  </si>
  <si>
    <t>Foresee</t>
  </si>
  <si>
    <t>BAKATS TER 3</t>
  </si>
  <si>
    <t>http://foresee.hu</t>
  </si>
  <si>
    <t>HU14290967</t>
  </si>
  <si>
    <t>https://ec.europa.eu/research/participants/api/contact/indexcontactproject.html?pic=963164411&amp;projectId=285368&amp;programId=10000009</t>
  </si>
  <si>
    <t>Borbála</t>
  </si>
  <si>
    <t>Fellegi</t>
  </si>
  <si>
    <t>https://ec.europa.eu/research/participants/api/contact/indexcontactproject.html?pic=999991334&amp;projectId=285368&amp;programId=10000009</t>
  </si>
  <si>
    <t>https://ec.europa.eu/research/participants/api/contact/indexcontactproject.html?pic=999885313&amp;projectId=285368&amp;programId=10000009</t>
  </si>
  <si>
    <t>SAVASA</t>
  </si>
  <si>
    <t>https://ec.europa.eu/research/participants/api/contact/indexcontactproject.html?pic=999537568&amp;projectId=285621&amp;programId=10000009</t>
  </si>
  <si>
    <t>Monton</t>
  </si>
  <si>
    <t>+34 91 3436240</t>
  </si>
  <si>
    <t>+34 91 3436291</t>
  </si>
  <si>
    <t>https://ec.europa.eu/research/participants/api/contact/indexcontactproject.html?pic=996346074&amp;projectId=285621&amp;programId=10000009</t>
  </si>
  <si>
    <t>https://ec.europa.eu/research/participants/api/contact/indexcontactproject.html?pic=999892588&amp;projectId=285621&amp;programId=10000009</t>
  </si>
  <si>
    <t>+35 317005078</t>
  </si>
  <si>
    <t>https://ec.europa.eu/research/participants/api/contact/indexcontactproject.html?pic=998460383&amp;projectId=285621&amp;programId=10000009</t>
  </si>
  <si>
    <t>STUDIO PROFESSIONALE ASSOCIATO A BAKER &amp; MCKENZIE</t>
  </si>
  <si>
    <t>BAK</t>
  </si>
  <si>
    <t>PIAZZA FILIPPO MEDA 3</t>
  </si>
  <si>
    <t>www.bakernet.com</t>
  </si>
  <si>
    <t>IT05094740965</t>
  </si>
  <si>
    <t>https://ec.europa.eu/research/participants/api/contact/indexcontactproject.html?pic=984074313&amp;projectId=285621&amp;programId=10000009</t>
  </si>
  <si>
    <t>De Martinis</t>
  </si>
  <si>
    <t>+39 0 276231334</t>
  </si>
  <si>
    <t>+39 0 276231501</t>
  </si>
  <si>
    <t>SINTEL ITALIA SPA</t>
  </si>
  <si>
    <t>SINTEL</t>
  </si>
  <si>
    <t>VIA CARLO POMA 16</t>
  </si>
  <si>
    <t>https://ec.europa.eu/research/participants/api/contact/indexcontactproject.html?pic=972518412&amp;projectId=285621&amp;programId=10000009</t>
  </si>
  <si>
    <t>Montefiore</t>
  </si>
  <si>
    <t>+39 06919641</t>
  </si>
  <si>
    <t>https://ec.europa.eu/research/participants/api/contact/indexcontactproject.html?pic=955552336&amp;projectId=285621&amp;programId=10000009</t>
  </si>
  <si>
    <t>Seán</t>
  </si>
  <si>
    <t>Gaines</t>
  </si>
  <si>
    <t>+34 943 309 230</t>
  </si>
  <si>
    <t>https://ec.europa.eu/research/participants/api/contact/indexcontactproject.html?pic=995731870&amp;projectId=285621&amp;programId=10000009</t>
  </si>
  <si>
    <t>+34 91 191 00 54</t>
  </si>
  <si>
    <t>+34 91 506 8242</t>
  </si>
  <si>
    <t>https://ec.europa.eu/research/participants/api/contact/indexcontactproject.html?pic=999978239&amp;projectId=285621&amp;programId=10000009</t>
  </si>
  <si>
    <t>https://ec.europa.eu/research/participants/api/contact/indexcontactproject.html?pic=999827501&amp;projectId=285621&amp;programId=10000009</t>
  </si>
  <si>
    <t>Arnés</t>
  </si>
  <si>
    <t>+34 917143440</t>
  </si>
  <si>
    <t>JEFATURA CENTRAL DE TRAFICO</t>
  </si>
  <si>
    <t>DGT</t>
  </si>
  <si>
    <t>CALLE JOSEFA VALCARCEL 28</t>
  </si>
  <si>
    <t>www.dgt.es</t>
  </si>
  <si>
    <t>ESQ2816003D</t>
  </si>
  <si>
    <t>https://ec.europa.eu/research/participants/api/contact/indexcontactproject.html?pic=962730433&amp;projectId=285621&amp;programId=10000009</t>
  </si>
  <si>
    <t>+34 913018224</t>
  </si>
  <si>
    <t>https://ec.europa.eu/research/participants/api/contact/indexcontactproject.html?pic=999885313&amp;projectId=285621&amp;programId=10000009</t>
  </si>
  <si>
    <t>+44 2890368981</t>
  </si>
  <si>
    <t>Slandail</t>
  </si>
  <si>
    <t>https://ec.europa.eu/research/participants/api/contact/indexcontactproject.html?pic=998268614&amp;projectId=607691&amp;programId=10000009</t>
  </si>
  <si>
    <t>Clissman</t>
  </si>
  <si>
    <t>https://ec.europa.eu/research/participants/api/contact/indexcontactproject.html?pic=999845446&amp;projectId=607691&amp;programId=10000009</t>
  </si>
  <si>
    <t>+353 18961959</t>
  </si>
  <si>
    <t>https://ec.europa.eu/research/participants/api/contact/indexcontactproject.html?pic=987970027&amp;projectId=607691&amp;programId=10000009</t>
  </si>
  <si>
    <t>+353 16424182</t>
  </si>
  <si>
    <t>+353 1 642 4162</t>
  </si>
  <si>
    <t>CID GMBH</t>
  </si>
  <si>
    <t>CID</t>
  </si>
  <si>
    <t>GEWERBEPARK BIRKENHAIN 1</t>
  </si>
  <si>
    <t>FREIGERICHT</t>
  </si>
  <si>
    <t>www.cid.de</t>
  </si>
  <si>
    <t>https://ec.europa.eu/research/participants/api/contact/indexcontactproject.html?pic=952241532&amp;projectId=607691&amp;programId=10000009</t>
  </si>
  <si>
    <t>Stürmer</t>
  </si>
  <si>
    <t>+49 60519772129</t>
  </si>
  <si>
    <t>+49 60519772222</t>
  </si>
  <si>
    <t>https://ec.europa.eu/research/participants/api/contact/indexcontactproject.html?pic=999995602&amp;projectId=607691&amp;programId=10000009</t>
  </si>
  <si>
    <t>Cortelazzo</t>
  </si>
  <si>
    <t>+39 049 827 4940</t>
  </si>
  <si>
    <t>+39 049 827 8679</t>
  </si>
  <si>
    <t>https://ec.europa.eu/research/participants/api/contact/indexcontactproject.html?pic=999952825&amp;projectId=607691&amp;programId=10000009</t>
  </si>
  <si>
    <t>Oloughlin</t>
  </si>
  <si>
    <t>+353 16660000</t>
  </si>
  <si>
    <t>+3531 666 2734</t>
  </si>
  <si>
    <t>https://ec.europa.eu/research/participants/api/contact/indexcontactproject.html?pic=966006220&amp;projectId=607691&amp;programId=10000009</t>
  </si>
  <si>
    <t>+49 03415629661</t>
  </si>
  <si>
    <t>+49 3415629663</t>
  </si>
  <si>
    <t>STILLWATER COMMUNICATIONS LIMITED</t>
  </si>
  <si>
    <t>DAME STREET 64</t>
  </si>
  <si>
    <t>www.stillwater.ie</t>
  </si>
  <si>
    <t>https://ec.europa.eu/research/participants/api/contact/indexcontactproject.html?pic=952519146&amp;projectId=607691&amp;programId=10000009</t>
  </si>
  <si>
    <t>Cilian</t>
  </si>
  <si>
    <t>+353 16770630</t>
  </si>
  <si>
    <t>https://ec.europa.eu/research/participants/api/contact/indexcontactproject.html?pic=998058415&amp;projectId=607691&amp;programId=10000009</t>
  </si>
  <si>
    <t>+44 8456008000</t>
  </si>
  <si>
    <t>https://ec.europa.eu/research/participants/api/contact/indexcontactproject.html?pic=999885313&amp;projectId=607691&amp;programId=10000009</t>
  </si>
  <si>
    <t>https://ec.europa.eu/research/participants/api/contact/indexcontactproject.html?pic=998797652&amp;projectId=607691&amp;programId=10000009</t>
  </si>
  <si>
    <t>+49341 2449034</t>
  </si>
  <si>
    <t>+49341 2449020</t>
  </si>
  <si>
    <t>DATAPIANO SRL</t>
  </si>
  <si>
    <t>DataPiano</t>
  </si>
  <si>
    <t>GALLERIA PROGRESSO 5</t>
  </si>
  <si>
    <t>SAN DONA DI PIAVE VE</t>
  </si>
  <si>
    <t>www.datapiano.it</t>
  </si>
  <si>
    <t>https://ec.europa.eu/research/participants/api/contact/indexcontactproject.html?pic=952016783&amp;projectId=607691&amp;programId=10000009</t>
  </si>
  <si>
    <t>Yakub</t>
  </si>
  <si>
    <t>MEMORIAL UNIVERSITY OF NEWFOUNDLAND</t>
  </si>
  <si>
    <t>MUN</t>
  </si>
  <si>
    <t>230 ELIZABETH AVENUE</t>
  </si>
  <si>
    <t>ST JOHN'S</t>
  </si>
  <si>
    <t>AIC 5S7</t>
  </si>
  <si>
    <t>BESECU</t>
  </si>
  <si>
    <t>https://ec.europa.eu/research/participants/api/contact/indexcontactproject.html?pic=974338229&amp;projectId=218324&amp;programId=10000009</t>
  </si>
  <si>
    <t>Kecklund</t>
  </si>
  <si>
    <t>https://ec.europa.eu/research/participants/api/contact/indexcontactproject.html?pic=999462684&amp;projectId=218324&amp;programId=10000009</t>
  </si>
  <si>
    <t>https://ec.europa.eu/research/participants/api/contact/indexcontactproject.html?pic=999867756&amp;projectId=218324&amp;programId=10000009</t>
  </si>
  <si>
    <t>https://ec.europa.eu/research/participants/api/contact/indexcontactproject.html?pic=999475682&amp;projectId=218324&amp;programId=10000009</t>
  </si>
  <si>
    <t>Beltowski</t>
  </si>
  <si>
    <t>INSTITUT DE SEGURETAT PUBLICA DE CATALUNYA</t>
  </si>
  <si>
    <t>ISPC</t>
  </si>
  <si>
    <t>Ctra. C-17, Barcelona-Ripoll, Km. 13,5</t>
  </si>
  <si>
    <t>Mollet del Valles</t>
  </si>
  <si>
    <t>https://ec.europa.eu/research/participants/api/contact/indexcontactproject.html?pic=999484412&amp;projectId=218324&amp;programId=10000009</t>
  </si>
  <si>
    <t>Joan Josep</t>
  </si>
  <si>
    <t>+3493 567 5000</t>
  </si>
  <si>
    <t>https://ec.europa.eu/research/participants/api/contact/indexcontactproject.html?pic=999857474&amp;projectId=218324&amp;programId=10000009</t>
  </si>
  <si>
    <t>+49-40-428036206</t>
  </si>
  <si>
    <t>+49-40-428034749</t>
  </si>
  <si>
    <t>https://ec.europa.eu/research/participants/api/contact/indexcontactproject.html?pic=999993953&amp;projectId=218324&amp;programId=10000009</t>
  </si>
  <si>
    <t>Pietrantoni</t>
  </si>
  <si>
    <t>+39 051 2091610</t>
  </si>
  <si>
    <t>+39 051 2091489</t>
  </si>
  <si>
    <t>https://ec.europa.eu/research/participants/api/contact/indexcontactproject.html?pic=999833806&amp;projectId=218324&amp;programId=10000009</t>
  </si>
  <si>
    <t>+49 40 42851 4501</t>
  </si>
  <si>
    <t>+49 40 42851 4549</t>
  </si>
  <si>
    <t>https://ec.europa.eu/research/participants/api/contact/indexcontactproject.html?pic=999803348&amp;projectId=218324&amp;programId=10000009</t>
  </si>
  <si>
    <t>M.Turhan</t>
  </si>
  <si>
    <t>https://ec.europa.eu/research/participants/api/contact/indexcontactproject.html?pic=999858056&amp;projectId=218324&amp;programId=10000009</t>
  </si>
  <si>
    <t>+49 3834 86 3810</t>
  </si>
  <si>
    <t>+49 3834 86 3801</t>
  </si>
  <si>
    <t>WINGS ICT SOLUTIONS INFORMATION &amp; COMMUNICATION TECHNOLOGIES IKE</t>
  </si>
  <si>
    <t>189, SYGGROU AVENUE</t>
  </si>
  <si>
    <t>171 21</t>
  </si>
  <si>
    <t>EL800419255</t>
  </si>
  <si>
    <t>RS CONSULTING LIMITED</t>
  </si>
  <si>
    <t>KUDOS</t>
  </si>
  <si>
    <t>BATTERSEA PARK ROAD 8</t>
  </si>
  <si>
    <t>SW8 4BH</t>
  </si>
  <si>
    <t>https://ec.europa.eu/research/participants/api/contact/indexcontactproject.html?pic=968552373&amp;projectId=261696&amp;programId=10000009</t>
  </si>
  <si>
    <t>+44 20 3217 2850</t>
  </si>
  <si>
    <t>+44 20 7665 3210</t>
  </si>
  <si>
    <t>https://ec.europa.eu/research/participants/api/contact/indexcontactproject.html?pic=999755236&amp;projectId=261696&amp;programId=10000009</t>
  </si>
  <si>
    <t>Simona Louise</t>
  </si>
  <si>
    <t>Voronca</t>
  </si>
  <si>
    <t>+4021 303 5989</t>
  </si>
  <si>
    <t>+4021 303 5605</t>
  </si>
  <si>
    <t>ENERGIE-CONTROL GMBH</t>
  </si>
  <si>
    <t>Ectrl</t>
  </si>
  <si>
    <t>RUDOLFSPLATZ 13A</t>
  </si>
  <si>
    <t>www.e-control.at</t>
  </si>
  <si>
    <t>https://ec.europa.eu/research/participants/api/contact/indexcontactproject.html?pic=983584366&amp;projectId=261696&amp;programId=10000009</t>
  </si>
  <si>
    <t>+43 1 24724 505</t>
  </si>
  <si>
    <t>https://ec.europa.eu/research/participants/api/contact/indexcontactproject.html?pic=999866010&amp;projectId=261696&amp;programId=10000009</t>
  </si>
  <si>
    <t>DELOITTE SL</t>
  </si>
  <si>
    <t>PLAZA PABLO RUIZ PICASSO 1</t>
  </si>
  <si>
    <t>www.deloitte.es</t>
  </si>
  <si>
    <t>https://ec.europa.eu/research/participants/api/contact/indexcontactproject.html?pic=987947814&amp;projectId=261696&amp;programId=10000009</t>
  </si>
  <si>
    <t>Doheijo</t>
  </si>
  <si>
    <t>https://ec.europa.eu/research/participants/api/contact/indexcontactproject.html?pic=999959130&amp;projectId=261696&amp;programId=10000009</t>
  </si>
  <si>
    <t>Benitez</t>
  </si>
  <si>
    <t>https://ec.europa.eu/research/participants/api/contact/indexcontactproject.html?pic=999853400&amp;projectId=261696&amp;programId=10000009</t>
  </si>
  <si>
    <t>https://ec.europa.eu/research/participants/api/contact/indexcontactproject.html?pic=999977754&amp;projectId=261696&amp;programId=10000009</t>
  </si>
  <si>
    <t>+39 011 090 7159</t>
  </si>
  <si>
    <t>DELOITTE ADVISORY SL</t>
  </si>
  <si>
    <t>ESB86466448</t>
  </si>
  <si>
    <t>https://ec.europa.eu/research/participants/api/contact/indexcontactproject.html?pic=952040645&amp;projectId=261696&amp;programId=10000009</t>
  </si>
  <si>
    <t>+34 915145000 1501</t>
  </si>
  <si>
    <t>https://ec.europa.eu/research/participants/api/contact/indexcontactproject.html?pic=983246321&amp;projectId=261696&amp;programId=10000009</t>
  </si>
  <si>
    <t>https://ec.europa.eu/research/participants/api/contact/indexcontactproject.html?pic=999977366&amp;projectId=261696&amp;programId=10000009</t>
  </si>
  <si>
    <t>Lukszo</t>
  </si>
  <si>
    <t>+31 1527 81147</t>
  </si>
  <si>
    <t>+31 152783422</t>
  </si>
  <si>
    <t>https://ec.europa.eu/research/participants/api/contact/indexcontactproject.html?pic=999992304&amp;projectId=261696&amp;programId=10000009</t>
  </si>
  <si>
    <t>Pijils</t>
  </si>
  <si>
    <t>DVI</t>
  </si>
  <si>
    <t>ZONESEC</t>
  </si>
  <si>
    <t>https://ec.europa.eu/research/participants/api/contact/indexcontactproject.html?pic=998222345&amp;projectId=607292&amp;programId=10000009</t>
  </si>
  <si>
    <t>+39 0481533632</t>
  </si>
  <si>
    <t>https://ec.europa.eu/research/participants/api/contact/indexcontactproject.html?pic=996125981&amp;projectId=607292&amp;programId=10000009</t>
  </si>
  <si>
    <t>https://ec.europa.eu/research/participants/api/contact/indexcontactproject.html?pic=999959227&amp;projectId=607292&amp;programId=10000009</t>
  </si>
  <si>
    <t>Piñeiro-Morán</t>
  </si>
  <si>
    <t>https://ec.europa.eu/research/participants/api/contact/indexcontactproject.html?pic=992532034&amp;projectId=607292&amp;programId=10000009</t>
  </si>
  <si>
    <t>+33 561 176 578</t>
  </si>
  <si>
    <t>COMPANIA AQUASERV SA</t>
  </si>
  <si>
    <t>AQUASERV</t>
  </si>
  <si>
    <t>STRADA KOS KAROLY 1</t>
  </si>
  <si>
    <t>www.aquaserv.ro</t>
  </si>
  <si>
    <t>RO10755074</t>
  </si>
  <si>
    <t>https://ec.europa.eu/research/participants/api/contact/indexcontactproject.html?pic=952736329&amp;projectId=607292&amp;programId=10000009</t>
  </si>
  <si>
    <t>Koncz</t>
  </si>
  <si>
    <t>+40 265208800</t>
  </si>
  <si>
    <t>https://ec.europa.eu/research/participants/api/contact/indexcontactproject.html?pic=995564060&amp;projectId=607292&amp;programId=10000009</t>
  </si>
  <si>
    <t>https://ec.europa.eu/research/participants/api/contact/indexcontactproject.html?pic=999991819&amp;projectId=607292&amp;programId=10000009</t>
  </si>
  <si>
    <t>ADDITESS ADVANCED INTEGRATED TECHNOLOGY SOLUTIONS &amp; SERVICES LTD</t>
  </si>
  <si>
    <t>ADDITESS</t>
  </si>
  <si>
    <t>VYZANTIOU 40 3RD FLOOR FLAT OFFICE 303/304</t>
  </si>
  <si>
    <t>www.aditess.com</t>
  </si>
  <si>
    <t>CY10298153Y</t>
  </si>
  <si>
    <t>https://ec.europa.eu/research/participants/api/contact/indexcontactproject.html?pic=954502214&amp;projectId=607292&amp;programId=10000009</t>
  </si>
  <si>
    <t>Koutras</t>
  </si>
  <si>
    <t>SILIXA LTD</t>
  </si>
  <si>
    <t>SILIXA</t>
  </si>
  <si>
    <t>CENTENNIAL AVENUE 230 CENTENNIAL</t>
  </si>
  <si>
    <t>ELSTREE HERTFORDSHIRE</t>
  </si>
  <si>
    <t>WD6 3SN</t>
  </si>
  <si>
    <t>www.silixa.com</t>
  </si>
  <si>
    <t>GB919322914</t>
  </si>
  <si>
    <t>https://ec.europa.eu/research/participants/api/contact/indexcontactproject.html?pic=952229989&amp;projectId=607292&amp;programId=10000009</t>
  </si>
  <si>
    <t>Abayomi</t>
  </si>
  <si>
    <t>Amunikoro</t>
  </si>
  <si>
    <t>+44 208 327 4210</t>
  </si>
  <si>
    <t>+44 208 953 4362</t>
  </si>
  <si>
    <t>https://ec.europa.eu/research/participants/api/contact/indexcontactproject.html?pic=999993856&amp;projectId=607292&amp;programId=10000009</t>
  </si>
  <si>
    <t>+34 92 214 8800</t>
  </si>
  <si>
    <t>GAP ANALYSIS SOCIETE ANONYME RISK AND ENVIRONMENTAL QUALITY AE</t>
  </si>
  <si>
    <t>GAP ANALYS</t>
  </si>
  <si>
    <t>ODOS PARASCHOU 108</t>
  </si>
  <si>
    <t>www.gapanalysis.gr</t>
  </si>
  <si>
    <t>EL998722644</t>
  </si>
  <si>
    <t>https://ec.europa.eu/research/participants/api/contact/indexcontactproject.html?pic=952555812&amp;projectId=607292&amp;programId=10000009</t>
  </si>
  <si>
    <t>+30 2821040700</t>
  </si>
  <si>
    <t>+30 2821075666</t>
  </si>
  <si>
    <t>https://ec.europa.eu/research/participants/api/contact/indexcontactproject.html?pic=997830271&amp;projectId=607292&amp;programId=10000009</t>
  </si>
  <si>
    <t>Woldring</t>
  </si>
  <si>
    <t>+31 505212763</t>
  </si>
  <si>
    <t>https://ec.europa.eu/research/participants/api/contact/indexcontactproject.html?pic=999975329&amp;projectId=607292&amp;programId=10000009</t>
  </si>
  <si>
    <t>https://ec.europa.eu/research/participants/api/contact/indexcontactproject.html?pic=999751938&amp;projectId=607292&amp;programId=10000009</t>
  </si>
  <si>
    <t>https://ec.europa.eu/research/participants/api/contact/indexcontactproject.html?pic=999654356&amp;projectId=607292&amp;programId=10000009</t>
  </si>
  <si>
    <t>https://ec.europa.eu/research/participants/api/contact/indexcontactproject.html?pic=999937984&amp;projectId=607292&amp;programId=10000009</t>
  </si>
  <si>
    <t>AE SYN. - LEITOYRG. KAI EKMETALLEYS. ELEYTHERIS LEO. ELEYSINAS - STAYROY - AERODROMIOY SPATON KAI DYTIKIS PERIFER. LEO. YMITOY ATTIKES DIADROMES</t>
  </si>
  <si>
    <t>ATTD</t>
  </si>
  <si>
    <t>41 9KM ATTIKI ODOS</t>
  </si>
  <si>
    <t>PAIANIA</t>
  </si>
  <si>
    <t>EL099360227</t>
  </si>
  <si>
    <t>https://ec.europa.eu/research/participants/api/contact/indexcontactproject.html?pic=985969984&amp;projectId=607292&amp;programId=10000009</t>
  </si>
  <si>
    <t>Mandalozis</t>
  </si>
  <si>
    <t>+30 2106635578</t>
  </si>
  <si>
    <t>https://ec.europa.eu/research/participants/api/contact/indexcontactproject.html?pic=999812854&amp;projectId=607292&amp;programId=10000009</t>
  </si>
  <si>
    <t>https://ec.europa.eu/research/participants/api/contact/indexcontactproject.html?pic=999897729&amp;projectId=607292&amp;programId=10000009</t>
  </si>
  <si>
    <t>Xiang</t>
  </si>
  <si>
    <t>LUCIAD NV</t>
  </si>
  <si>
    <t>GASTON GEENSLAAN 11</t>
  </si>
  <si>
    <t>BE0465607621</t>
  </si>
  <si>
    <t>+39 055 3063 373</t>
  </si>
  <si>
    <t>+39 055 3063 288</t>
  </si>
  <si>
    <t>+41 32 720 5402</t>
  </si>
  <si>
    <t>INACHUS</t>
  </si>
  <si>
    <t>https://ec.europa.eu/research/participants/api/contact/indexcontactproject.html?pic=999627875&amp;projectId=607522&amp;programId=10000009</t>
  </si>
  <si>
    <t>Tolt</t>
  </si>
  <si>
    <t>SODERTORNS BRANFORSVARSFORBUND</t>
  </si>
  <si>
    <t>SBFF</t>
  </si>
  <si>
    <t>PO BOX 563</t>
  </si>
  <si>
    <t>136 25</t>
  </si>
  <si>
    <t>www.sbff.se</t>
  </si>
  <si>
    <t>SE222000073701</t>
  </si>
  <si>
    <t>https://ec.europa.eu/research/participants/api/contact/indexcontactproject.html?pic=952209231&amp;projectId=607522&amp;programId=10000009</t>
  </si>
  <si>
    <t>+46 708 545 821</t>
  </si>
  <si>
    <t>https://ec.europa.eu/research/participants/api/contact/indexcontactproject.html?pic=989393987&amp;projectId=607522&amp;programId=10000009</t>
  </si>
  <si>
    <t>+33 442 608 651</t>
  </si>
  <si>
    <t>APPLIED SCIENCE INTERNATIONAL EUROPE SRL</t>
  </si>
  <si>
    <t>VIA ROMA PARCO EUROPA S C</t>
  </si>
  <si>
    <t>CASERTA CE</t>
  </si>
  <si>
    <t>www.appliedscienceint.com</t>
  </si>
  <si>
    <t>https://ec.europa.eu/research/participants/api/contact/indexcontactproject.html?pic=951958777&amp;projectId=607522&amp;programId=10000009</t>
  </si>
  <si>
    <t>Scoba</t>
  </si>
  <si>
    <t>+01 919 354 3729</t>
  </si>
  <si>
    <t>https://ec.europa.eu/research/participants/api/contact/indexcontactproject.html?pic=991816077&amp;projectId=607522&amp;programId=10000009</t>
  </si>
  <si>
    <t>https://ec.europa.eu/research/participants/api/contact/indexcontactproject.html?pic=983764301&amp;projectId=607522&amp;programId=10000009</t>
  </si>
  <si>
    <t>+49 2116102305</t>
  </si>
  <si>
    <t>+49 2116102399</t>
  </si>
  <si>
    <t>https://ec.europa.eu/research/participants/api/contact/indexcontactproject.html?pic=999959227&amp;projectId=607522&amp;programId=10000009</t>
  </si>
  <si>
    <t>Piñeiro Morán</t>
  </si>
  <si>
    <t>https://ec.europa.eu/research/participants/api/contact/indexcontactproject.html?pic=992532034&amp;projectId=607522&amp;programId=10000009</t>
  </si>
  <si>
    <t>+33 5 61 17 66 66</t>
  </si>
  <si>
    <t>https://ec.europa.eu/research/participants/api/contact/indexcontactproject.html?pic=999980761&amp;projectId=607522&amp;programId=10000009</t>
  </si>
  <si>
    <t>A Transeth</t>
  </si>
  <si>
    <t>https://ec.europa.eu/research/participants/api/contact/indexcontactproject.html?pic=999984059&amp;projectId=607522&amp;programId=10000009</t>
  </si>
  <si>
    <t>ANKARA BUYUKSEHIR BELEDIYE BASKANLIGINA</t>
  </si>
  <si>
    <t>HIPODRUM CAD 5 YENIMAHALLE</t>
  </si>
  <si>
    <t>www.ankara-bel.gov.tr</t>
  </si>
  <si>
    <t>TR0690040398</t>
  </si>
  <si>
    <t>https://ec.europa.eu/research/participants/api/contact/indexcontactproject.html?pic=951342051&amp;projectId=607522&amp;programId=10000009</t>
  </si>
  <si>
    <t>Kavgaci</t>
  </si>
  <si>
    <t>CINSIDE AB</t>
  </si>
  <si>
    <t>CINSIDE</t>
  </si>
  <si>
    <t>DISKETTGATAN 11B</t>
  </si>
  <si>
    <t>www.cinside.eu</t>
  </si>
  <si>
    <t>SE556736015001</t>
  </si>
  <si>
    <t>https://ec.europa.eu/research/participants/api/contact/indexcontactproject.html?pic=952403231&amp;projectId=607522&amp;programId=10000009</t>
  </si>
  <si>
    <t>https://ec.europa.eu/research/participants/api/contact/indexcontactproject.html?pic=999900833&amp;projectId=607522&amp;programId=10000009</t>
  </si>
  <si>
    <t>+31 534874476</t>
  </si>
  <si>
    <t>https://ec.europa.eu/research/participants/api/contact/indexcontactproject.html?pic=995564060&amp;projectId=607522&amp;programId=10000009</t>
  </si>
  <si>
    <t>https://ec.europa.eu/research/participants/api/contact/indexcontactproject.html?pic=999994438&amp;projectId=607522&amp;programId=10000009</t>
  </si>
  <si>
    <t>https://ec.europa.eu/research/participants/api/contact/indexcontactproject.html?pic=918297740&amp;projectId=607522&amp;programId=10000009</t>
  </si>
  <si>
    <t>+31 29571551</t>
  </si>
  <si>
    <t>https://ec.europa.eu/research/participants/api/contact/indexcontactproject.html?pic=996421540&amp;projectId=607522&amp;programId=10000009</t>
  </si>
  <si>
    <t>+30 210 900 2000</t>
  </si>
  <si>
    <t>https://ec.europa.eu/research/participants/api/contact/indexcontactproject.html?pic=999654356&amp;projectId=607522&amp;programId=10000009</t>
  </si>
  <si>
    <t>https://ec.europa.eu/research/participants/api/contact/indexcontactproject.html?pic=999937984&amp;projectId=607522&amp;programId=10000009</t>
  </si>
  <si>
    <t>Kanakidis</t>
  </si>
  <si>
    <t>MIKROSYSTIMATA MIKROROIS GIA GENETIKOUS ELEGKOUS KAI MORIAKI DIAGNOSTIKI EPE</t>
  </si>
  <si>
    <t>M2G</t>
  </si>
  <si>
    <t>CORNER OF PATRIARCHOU GRIGORIOU AND</t>
  </si>
  <si>
    <t>www.micro2gen.com</t>
  </si>
  <si>
    <t>https://ec.europa.eu/research/participants/api/contact/indexcontactproject.html?pic=950090460&amp;projectId=607522&amp;programId=10000009</t>
  </si>
  <si>
    <t>Dimitrijevic</t>
  </si>
  <si>
    <t>https://ec.europa.eu/research/participants/api/contact/indexcontactproject.html?pic=990006057&amp;projectId=607522&amp;programId=10000009</t>
  </si>
  <si>
    <t>+30 2106546263</t>
  </si>
  <si>
    <t>EVACUATE</t>
  </si>
  <si>
    <t>CROWD DYNAMICS INTERNATIONAL LIMITED</t>
  </si>
  <si>
    <t>CROWD</t>
  </si>
  <si>
    <t>STATION ROAD WEST 21</t>
  </si>
  <si>
    <t>OXTED</t>
  </si>
  <si>
    <t>RH8 9EL</t>
  </si>
  <si>
    <t>www.crowddynamics.com</t>
  </si>
  <si>
    <t>GB100270485</t>
  </si>
  <si>
    <t>https://ec.europa.eu/research/participants/api/contact/indexcontactproject.html?pic=958270470&amp;projectId=313161&amp;programId=10000009</t>
  </si>
  <si>
    <t>+44 1883 718690</t>
  </si>
  <si>
    <t>+44 8700 516196</t>
  </si>
  <si>
    <t>https://ec.europa.eu/research/participants/api/contact/indexcontactproject.html?pic=953175060&amp;projectId=313161&amp;programId=10000009</t>
  </si>
  <si>
    <t>https://ec.europa.eu/research/participants/api/contact/indexcontactproject.html?pic=996125981&amp;projectId=313161&amp;programId=10000009</t>
  </si>
  <si>
    <t>https://ec.europa.eu/research/participants/api/contact/indexcontactproject.html?pic=999959227&amp;projectId=313161&amp;programId=10000009</t>
  </si>
  <si>
    <t>https://ec.europa.eu/research/participants/api/contact/indexcontactproject.html?pic=999484994&amp;projectId=313161&amp;programId=10000009</t>
  </si>
  <si>
    <t>Papagiannopoulos</t>
  </si>
  <si>
    <t>https://ec.europa.eu/research/participants/api/contact/indexcontactproject.html?pic=992532034&amp;projectId=313161&amp;programId=10000009</t>
  </si>
  <si>
    <t>https://ec.europa.eu/research/participants/api/contact/indexcontactproject.html?pic=988470062&amp;projectId=313161&amp;programId=10000009</t>
  </si>
  <si>
    <t>https://ec.europa.eu/research/participants/api/contact/indexcontactproject.html?pic=999959130&amp;projectId=313161&amp;programId=10000009</t>
  </si>
  <si>
    <t>Gomez Pelaez</t>
  </si>
  <si>
    <t>https://ec.europa.eu/research/participants/api/contact/indexcontactproject.html?pic=998076554&amp;projectId=313161&amp;programId=10000009</t>
  </si>
  <si>
    <t>https://ec.europa.eu/research/participants/api/contact/indexcontactproject.html?pic=999975329&amp;projectId=313161&amp;programId=10000009</t>
  </si>
  <si>
    <t>https://ec.europa.eu/research/participants/api/contact/indexcontactproject.html?pic=999877844&amp;projectId=313161&amp;programId=10000009</t>
  </si>
  <si>
    <t>https://ec.europa.eu/research/participants/api/contact/indexcontactproject.html?pic=999977754&amp;projectId=313161&amp;programId=10000009</t>
  </si>
  <si>
    <t>https://ec.europa.eu/research/participants/api/contact/indexcontactproject.html?pic=997885658&amp;projectId=313161&amp;programId=10000009</t>
  </si>
  <si>
    <t>+33 2 5110 9392</t>
  </si>
  <si>
    <t>https://ec.europa.eu/research/participants/api/contact/indexcontactproject.html?pic=999908496&amp;projectId=313161&amp;programId=10000009</t>
  </si>
  <si>
    <t>+39 0636885389</t>
  </si>
  <si>
    <t>https://ec.europa.eu/research/participants/api/contact/indexcontactproject.html?pic=999991334&amp;projectId=313161&amp;programId=10000009</t>
  </si>
  <si>
    <t>https://ec.europa.eu/research/participants/api/contact/indexcontactproject.html?pic=999654356&amp;projectId=313161&amp;programId=10000009</t>
  </si>
  <si>
    <t>https://ec.europa.eu/research/participants/api/contact/indexcontactproject.html?pic=999937984&amp;projectId=313161&amp;programId=10000009</t>
  </si>
  <si>
    <t>REAL SOCIEDAD DE FUTBOL SAD</t>
  </si>
  <si>
    <t>ASRS</t>
  </si>
  <si>
    <t>ANOETA PASEALEKUA 1</t>
  </si>
  <si>
    <t>DONOSTIA SAN SEBASTIAN GUIPUZCOA</t>
  </si>
  <si>
    <t>www.realsociedad.com</t>
  </si>
  <si>
    <t>https://ec.europa.eu/research/participants/api/contact/indexcontactproject.html?pic=953825445&amp;projectId=313161&amp;programId=10000009</t>
  </si>
  <si>
    <t>Alzelai</t>
  </si>
  <si>
    <t>https://ec.europa.eu/research/participants/api/contact/indexcontactproject.html?pic=999897729&amp;projectId=313161&amp;programId=10000009</t>
  </si>
  <si>
    <t>Hochschule Bonn-Rhein-Sieg</t>
  </si>
  <si>
    <t>BRSU</t>
  </si>
  <si>
    <t>Grantham-Allee 20</t>
  </si>
  <si>
    <t>Sankt Augustin</t>
  </si>
  <si>
    <t>DE811972086</t>
  </si>
  <si>
    <t>Pacheco Santamarina</t>
  </si>
  <si>
    <t>SurPRISE</t>
  </si>
  <si>
    <t>https://ec.europa.eu/research/participants/api/contact/indexcontactproject.html?pic=996842326&amp;projectId=285492&amp;programId=10000009</t>
  </si>
  <si>
    <t>Tennøe</t>
  </si>
  <si>
    <t>+47 23 31 83 08</t>
  </si>
  <si>
    <t>https://ec.europa.eu/research/participants/api/contact/indexcontactproject.html?pic=997908938&amp;projectId=285492&amp;programId=10000009</t>
  </si>
  <si>
    <t>+43 1 5261516 22</t>
  </si>
  <si>
    <t>+43 1 5231516 10</t>
  </si>
  <si>
    <t>https://ec.europa.eu/research/participants/api/contact/indexcontactproject.html?pic=999579181&amp;projectId=285492&amp;programId=10000009</t>
  </si>
  <si>
    <t>Janneck</t>
  </si>
  <si>
    <t>https://ec.europa.eu/research/participants/api/contact/indexcontactproject.html?pic=999902385&amp;projectId=285492&amp;programId=10000009</t>
  </si>
  <si>
    <t>Scheinin</t>
  </si>
  <si>
    <t>https://ec.europa.eu/research/participants/api/contact/indexcontactproject.html?pic=999991722&amp;projectId=285492&amp;programId=10000009</t>
  </si>
  <si>
    <t>https://ec.europa.eu/research/participants/api/contact/indexcontactproject.html?pic=983104216&amp;projectId=285492&amp;programId=10000009</t>
  </si>
  <si>
    <t>+41 31 3109966</t>
  </si>
  <si>
    <t>+41 31 3109961</t>
  </si>
  <si>
    <t>https://ec.europa.eu/research/participants/api/contact/indexcontactproject.html?pic=953171083&amp;projectId=285492&amp;programId=10000009</t>
  </si>
  <si>
    <t>AGENCIA DE PROTECCION DE DATOS DE LA COMUNIDAD DE MADRID</t>
  </si>
  <si>
    <t>CALLE CARDENAL MARCELO SPINOLA</t>
  </si>
  <si>
    <t>http://www.madrid.org/cs/Satellite?pagename=PortalAPDCM/Page/PAPD_home</t>
  </si>
  <si>
    <t>https://ec.europa.eu/research/participants/api/contact/indexcontactproject.html?pic=998962649&amp;projectId=285492&amp;programId=10000009</t>
  </si>
  <si>
    <t>Sempere Samaniego</t>
  </si>
  <si>
    <t>+003491 420 65 00</t>
  </si>
  <si>
    <t>+0034 91 580 28 88</t>
  </si>
  <si>
    <t>https://ec.europa.eu/research/participants/api/contact/indexcontactproject.html?pic=999923337&amp;projectId=285492&amp;programId=10000009</t>
  </si>
  <si>
    <t>https://ec.europa.eu/research/participants/api/contact/indexcontactproject.html?pic=999823912&amp;projectId=285492&amp;programId=10000009</t>
  </si>
  <si>
    <t>https://ec.europa.eu/research/participants/api/contact/indexcontactproject.html?pic=998163563&amp;projectId=285492&amp;programId=10000009</t>
  </si>
  <si>
    <t>Medián Opinion and Market Research Ltd.</t>
  </si>
  <si>
    <t>Szépvölgyi 52</t>
  </si>
  <si>
    <t>-H-1025</t>
  </si>
  <si>
    <t>www.median.hu</t>
  </si>
  <si>
    <t>https://ec.europa.eu/research/participants/api/contact/indexcontactproject.html?pic=997875958&amp;projectId=285492&amp;programId=10000009</t>
  </si>
  <si>
    <t>+361 2504322</t>
  </si>
  <si>
    <t>HERACLES</t>
  </si>
  <si>
    <t>TIRAMISU</t>
  </si>
  <si>
    <t>WOJSKOWY INSTYTUT TECHNIKI INZYNIERYJNEJ IM PROFESORA JOZEFA KOSACKIEGO</t>
  </si>
  <si>
    <t>WITI</t>
  </si>
  <si>
    <t>UL OBORNICKA 136</t>
  </si>
  <si>
    <t>50-961</t>
  </si>
  <si>
    <t>www.witi.wroc.pl</t>
  </si>
  <si>
    <t>https://ec.europa.eu/research/participants/api/contact/indexcontactproject.html?pic=972882453&amp;projectId=284747&amp;programId=10000009</t>
  </si>
  <si>
    <t>Wojcieszynska</t>
  </si>
  <si>
    <t>https://ec.europa.eu/research/participants/api/contact/indexcontactproject.html?pic=973142413&amp;projectId=284747&amp;programId=10000009</t>
  </si>
  <si>
    <t>HRVATSKI CENTAR ZA RAZMINIRANJE-CENTAR ZA TESTIRANJE RAZVOJ I OBUKU DOO</t>
  </si>
  <si>
    <t>CTDT</t>
  </si>
  <si>
    <t>SORTINA 1 D</t>
  </si>
  <si>
    <t>www.ctro.hr</t>
  </si>
  <si>
    <t>https://ec.europa.eu/research/participants/api/contact/indexcontactproject.html?pic=972898264&amp;projectId=284747&amp;programId=10000009</t>
  </si>
  <si>
    <t>Pavkovic</t>
  </si>
  <si>
    <t>VALLON GMBH</t>
  </si>
  <si>
    <t>VALLON</t>
  </si>
  <si>
    <t>Arbachtalstrasse 10</t>
  </si>
  <si>
    <t>ENINGEN</t>
  </si>
  <si>
    <t>www.vallon.de</t>
  </si>
  <si>
    <t>https://ec.europa.eu/research/participants/api/contact/indexcontactproject.html?pic=973088481&amp;projectId=284747&amp;programId=10000009</t>
  </si>
  <si>
    <t>Spanu</t>
  </si>
  <si>
    <t>https://ec.europa.eu/research/participants/api/contact/indexcontactproject.html?pic=999874061&amp;projectId=284747&amp;programId=10000009</t>
  </si>
  <si>
    <t>https://ec.europa.eu/research/participants/api/contact/indexcontactproject.html?pic=996405632&amp;projectId=284747&amp;programId=10000009</t>
  </si>
  <si>
    <t>+35 1 239796277</t>
  </si>
  <si>
    <t>PROTIME GMBH GESELLSCHAFT FUR INFORMATIONSLOGISTIK</t>
  </si>
  <si>
    <t>PROTIME</t>
  </si>
  <si>
    <t>JOSEPH VON FRAUNHOFER STR 9</t>
  </si>
  <si>
    <t>PRIEN AM CHIEMSEE</t>
  </si>
  <si>
    <t>www.protime.de</t>
  </si>
  <si>
    <t>https://ec.europa.eu/research/participants/api/contact/indexcontactproject.html?pic=973926270&amp;projectId=284747&amp;programId=10000009</t>
  </si>
  <si>
    <t>Waizmann</t>
  </si>
  <si>
    <t>https://ec.europa.eu/research/participants/api/contact/indexcontactproject.html?pic=999831575&amp;projectId=284747&amp;programId=10000009</t>
  </si>
  <si>
    <t>+32 2 7426474</t>
  </si>
  <si>
    <t>SNAIL AID - TECHNOLOGY FOR DEVELOPMENT IMPRESA SOCIALE ASSOCIAZIONE</t>
  </si>
  <si>
    <t>SNAIL-AID</t>
  </si>
  <si>
    <t>VIA MONTALLEGRO 5/3</t>
  </si>
  <si>
    <t>www.snailaid.org</t>
  </si>
  <si>
    <t>https://ec.europa.eu/research/participants/api/contact/indexcontactproject.html?pic=973160164&amp;projectId=284747&amp;programId=10000009</t>
  </si>
  <si>
    <t>Emanuela Elisa</t>
  </si>
  <si>
    <t>Cepolina</t>
  </si>
  <si>
    <t>PIERRE TRATTORI DI GIOVANNI BATTISTA POLENTES &amp; C SNC</t>
  </si>
  <si>
    <t>VIA NOVI 19</t>
  </si>
  <si>
    <t>SILVANO D ORBA AL</t>
  </si>
  <si>
    <t>www.pierretra.com</t>
  </si>
  <si>
    <t>https://ec.europa.eu/research/participants/api/contact/indexcontactproject.html?pic=973056180&amp;projectId=284747&amp;programId=10000009</t>
  </si>
  <si>
    <t>Polentes</t>
  </si>
  <si>
    <t>https://ec.europa.eu/research/participants/api/contact/indexcontactproject.html?pic=998747988&amp;projectId=284747&amp;programId=10000009</t>
  </si>
  <si>
    <t>https://ec.europa.eu/research/participants/api/contact/indexcontactproject.html?pic=999984253&amp;projectId=284747&amp;programId=10000009</t>
  </si>
  <si>
    <t>https://ec.europa.eu/research/participants/api/contact/indexcontactproject.html?pic=999868047&amp;projectId=284747&amp;programId=10000009</t>
  </si>
  <si>
    <t>https://ec.europa.eu/research/participants/api/contact/indexcontactproject.html?pic=997751992&amp;projectId=284747&amp;programId=10000009</t>
  </si>
  <si>
    <t>+43 664 9689421</t>
  </si>
  <si>
    <t>https://ec.europa.eu/research/participants/api/contact/indexcontactproject.html?pic=999986290&amp;projectId=284747&amp;programId=10000009</t>
  </si>
  <si>
    <t>https://ec.europa.eu/research/participants/api/contact/indexcontactproject.html?pic=999991722&amp;projectId=284747&amp;programId=10000009</t>
  </si>
  <si>
    <t>https://ec.europa.eu/research/participants/api/contact/indexcontactproject.html?pic=999981731&amp;projectId=284747&amp;programId=10000009</t>
  </si>
  <si>
    <t>https://ec.europa.eu/research/participants/api/contact/indexcontactproject.html?pic=999537083&amp;projectId=284747&amp;programId=10000009</t>
  </si>
  <si>
    <t>https://ec.europa.eu/research/participants/api/contact/indexcontactproject.html?pic=999950691&amp;projectId=284747&amp;programId=10000009</t>
  </si>
  <si>
    <t>https://ec.europa.eu/research/participants/api/contact/indexcontactproject.html?pic=971994030&amp;projectId=284747&amp;programId=10000009</t>
  </si>
  <si>
    <t>Motoyuki</t>
  </si>
  <si>
    <t>Sato</t>
  </si>
  <si>
    <t>https://ec.europa.eu/research/participants/api/contact/indexcontactproject.html?pic=965724338&amp;projectId=284747&amp;programId=10000009</t>
  </si>
  <si>
    <t>https://ec.europa.eu/research/participants/api/contact/indexcontactproject.html?pic=999617496&amp;projectId=284747&amp;programId=10000009</t>
  </si>
  <si>
    <t>Alli</t>
  </si>
  <si>
    <t>SPINATOR AB</t>
  </si>
  <si>
    <t>SPINATOR</t>
  </si>
  <si>
    <t>GAMLA BROGATAN 36-38</t>
  </si>
  <si>
    <t>www.spinator.se</t>
  </si>
  <si>
    <t>https://ec.europa.eu/research/participants/api/contact/indexcontactproject.html?pic=972924454&amp;projectId=284747&amp;programId=10000009</t>
  </si>
  <si>
    <t>https://ec.europa.eu/research/participants/api/contact/indexcontactproject.html?pic=999976687&amp;projectId=284747&amp;programId=10000009</t>
  </si>
  <si>
    <t>DIALOGIS UG (HAFTUNGSBESCHRANKT)</t>
  </si>
  <si>
    <t>DIALOGIS</t>
  </si>
  <si>
    <t>ST OSWALD STRASSE 14</t>
  </si>
  <si>
    <t>LAUFEN</t>
  </si>
  <si>
    <t>www.dialogis.de</t>
  </si>
  <si>
    <t>https://ec.europa.eu/research/participants/api/contact/indexcontactproject.html?pic=973114477&amp;projectId=284747&amp;programId=10000009</t>
  </si>
  <si>
    <t>SVEUCILISTE U ZAGREBU - GEODETSKI FAKULTET</t>
  </si>
  <si>
    <t>GEOD</t>
  </si>
  <si>
    <t>KACICEVA 26</t>
  </si>
  <si>
    <t>www.geof.hr</t>
  </si>
  <si>
    <t>HR43594593297</t>
  </si>
  <si>
    <t>https://ec.europa.eu/research/participants/api/contact/indexcontactproject.html?pic=973026207&amp;projectId=284747&amp;programId=10000009</t>
  </si>
  <si>
    <t>Andrija</t>
  </si>
  <si>
    <t>Krtalic</t>
  </si>
  <si>
    <t>AQUATEC PROYECTOS PARA EL SECTOR DEL AGUA SA</t>
  </si>
  <si>
    <t>CALLE SANTA LEONOR 39</t>
  </si>
  <si>
    <t>ESA85788073</t>
  </si>
  <si>
    <t>AIGUES DE BARCELONA, EMPRESA METROPOLITANA DE GESTIO DEL CICLE INTEGRAL DE L'AIGUA SA</t>
  </si>
  <si>
    <t>CL GENERAL BATET 1-7</t>
  </si>
  <si>
    <t>ESA66098435</t>
  </si>
  <si>
    <t>WATER BOARD OF LEMESOS</t>
  </si>
  <si>
    <t>WBL</t>
  </si>
  <si>
    <t>FRANKLIN ROOSEVELT 66</t>
  </si>
  <si>
    <t>CY90000045L</t>
  </si>
  <si>
    <t>Maria Angela</t>
  </si>
  <si>
    <t>Birkmann</t>
  </si>
  <si>
    <t>+49 228 815 0208</t>
  </si>
  <si>
    <t>MicroLAN</t>
  </si>
  <si>
    <t>BIESBOSWEG 2</t>
  </si>
  <si>
    <t>5145 PZ</t>
  </si>
  <si>
    <t>www.microlan.nl</t>
  </si>
  <si>
    <t>NL812421784B01</t>
  </si>
  <si>
    <t>UNIVERSIDAD DE LEON</t>
  </si>
  <si>
    <t>ULE</t>
  </si>
  <si>
    <t>AVENIDA FACULTAD 25</t>
  </si>
  <si>
    <t>http://www.unileon.es/</t>
  </si>
  <si>
    <t>ESQ2432001B</t>
  </si>
  <si>
    <t>NAVCERT GMBH</t>
  </si>
  <si>
    <t>HERMANN BLENK STRASSE 22 A</t>
  </si>
  <si>
    <t>www.navcert.com</t>
  </si>
  <si>
    <t>DE249456189</t>
  </si>
  <si>
    <t>VIAS INSTITUTE</t>
  </si>
  <si>
    <t>INSTITUT BELGE POURLA SECURITE ROUTIERE ASBL</t>
  </si>
  <si>
    <t>HAACHTSESTEENWEG 1405</t>
  </si>
  <si>
    <t>BE0432570411</t>
  </si>
  <si>
    <t>+39 0272342379</t>
  </si>
  <si>
    <t>+39 0272343868</t>
  </si>
  <si>
    <t>Fiorello</t>
  </si>
  <si>
    <t>+39 06 41503104</t>
  </si>
  <si>
    <t>https://ec.europa.eu/research/participants/api/contact/indexcontactproject.html?pic=999479562&amp;projectId=284845&amp;programId=10000009</t>
  </si>
  <si>
    <t>X-RAY IMAGING EUROPE GMBH</t>
  </si>
  <si>
    <t>XIE</t>
  </si>
  <si>
    <t>STEFAN MEIER STRASSE 21</t>
  </si>
  <si>
    <t>DE261622398</t>
  </si>
  <si>
    <t>https://ec.europa.eu/research/participants/api/contact/indexcontactproject.html?pic=971342481&amp;projectId=284845&amp;programId=10000009</t>
  </si>
  <si>
    <t>Fiederle</t>
  </si>
  <si>
    <t>+49 761 551877</t>
  </si>
  <si>
    <t>https://ec.europa.eu/research/participants/api/contact/indexcontactproject.html?pic=999841760&amp;projectId=284845&amp;programId=10000009</t>
  </si>
  <si>
    <t>Parzefall</t>
  </si>
  <si>
    <t>+49 761 2035756</t>
  </si>
  <si>
    <t>+49 761 2035931</t>
  </si>
  <si>
    <t>https://ec.europa.eu/research/participants/api/contact/indexcontactproject.html?pic=999991722&amp;projectId=284845&amp;programId=10000009</t>
  </si>
  <si>
    <t>https://ec.europa.eu/research/participants/api/contact/indexcontactproject.html?pic=998076554&amp;projectId=284845&amp;programId=10000009</t>
  </si>
  <si>
    <t>https://ec.europa.eu/research/participants/api/contact/indexcontactproject.html?pic=995962051&amp;projectId=284845&amp;programId=10000009</t>
  </si>
  <si>
    <t>+34 93 6581461</t>
  </si>
  <si>
    <t>https://ec.europa.eu/research/participants/api/contact/indexcontactproject.html?pic=999939730&amp;projectId=284845&amp;programId=10000009</t>
  </si>
  <si>
    <t>https://ec.europa.eu/research/participants/api/contact/indexcontactproject.html?pic=998054923&amp;projectId=284845&amp;programId=10000009</t>
  </si>
  <si>
    <t>https://ec.europa.eu/research/participants/api/contact/indexcontactproject.html?pic=999992983&amp;projectId=284845&amp;programId=10000009</t>
  </si>
  <si>
    <t>CONSEIL REGIONAL PROVENCE ALPES COTE D'AZUR</t>
  </si>
  <si>
    <t>REGSUD</t>
  </si>
  <si>
    <t>Place Jules Guesdes 27</t>
  </si>
  <si>
    <t>www.regionpaca.fr</t>
  </si>
  <si>
    <t>DETECTER</t>
  </si>
  <si>
    <t>https://ec.europa.eu/research/participants/api/contact/indexcontactproject.html?pic=999907526&amp;projectId=217862&amp;programId=10000009</t>
  </si>
  <si>
    <t>https://ec.europa.eu/research/participants/api/contact/indexcontactproject.html?pic=999902385&amp;projectId=217862&amp;programId=10000009</t>
  </si>
  <si>
    <t>https://ec.europa.eu/research/participants/api/contact/indexcontactproject.html?pic=999532427&amp;projectId=217862&amp;programId=10000009</t>
  </si>
  <si>
    <t>Anam</t>
  </si>
  <si>
    <t>Ashour</t>
  </si>
  <si>
    <t>+4532 69 86 91</t>
  </si>
  <si>
    <t>+45 3269 8700</t>
  </si>
  <si>
    <t>https://ec.europa.eu/research/participants/api/contact/indexcontactproject.html?pic=888898144&amp;projectId=217862&amp;programId=10000009</t>
  </si>
  <si>
    <t>Moeckli</t>
  </si>
  <si>
    <t>+41 44634 3694</t>
  </si>
  <si>
    <t>+4144634 4371</t>
  </si>
  <si>
    <t>https://ec.europa.eu/research/participants/api/contact/indexcontactproject.html?pic=999975814&amp;projectId=217862&amp;programId=10000009</t>
  </si>
  <si>
    <t>Kjelling</t>
  </si>
  <si>
    <t>+47 22 84 20 12</t>
  </si>
  <si>
    <t>+47 22 84 20 02</t>
  </si>
  <si>
    <t>https://ec.europa.eu/research/participants/api/contact/indexcontactproject.html?pic=999976978&amp;projectId=217862&amp;programId=10000009</t>
  </si>
  <si>
    <t>https://ec.europa.eu/research/participants/api/contact/indexcontactproject.html?pic=999903355&amp;projectId=217862&amp;programId=10000009</t>
  </si>
  <si>
    <t>https://ec.europa.eu/research/participants/api/contact/indexcontactproject.html?pic=998827043&amp;projectId=217862&amp;programId=10000009</t>
  </si>
  <si>
    <t>+4646 2221210</t>
  </si>
  <si>
    <t>Rosita</t>
  </si>
  <si>
    <t>+46 13 37 85 85</t>
  </si>
  <si>
    <t>SMARTPRO</t>
  </si>
  <si>
    <t>https://ec.europa.eu/research/participants/api/contact/indexcontactproject.html?pic=952024640&amp;projectId=607295&amp;programId=10000009</t>
  </si>
  <si>
    <t>Roncoroni</t>
  </si>
  <si>
    <t>https://ec.europa.eu/research/participants/api/contact/indexcontactproject.html?pic=947904080&amp;projectId=607295&amp;programId=10000009</t>
  </si>
  <si>
    <t>Soro</t>
  </si>
  <si>
    <t>+34 935512519</t>
  </si>
  <si>
    <t>E. CIMA SA</t>
  </si>
  <si>
    <t>CALLE VENDRELL 35</t>
  </si>
  <si>
    <t>www.ecima.com</t>
  </si>
  <si>
    <t>https://ec.europa.eu/research/participants/api/contact/indexcontactproject.html?pic=949927306&amp;projectId=607295&amp;programId=10000009</t>
  </si>
  <si>
    <t>Pastor Aguado</t>
  </si>
  <si>
    <t>+34 937 361 700</t>
  </si>
  <si>
    <t>+34937 838 805</t>
  </si>
  <si>
    <t>KOSTAS SIAMIDIS AE</t>
  </si>
  <si>
    <t>SIAMIDIS</t>
  </si>
  <si>
    <t>INDUSTRIAL ZONE INOFITA</t>
  </si>
  <si>
    <t>TANAGRA VIOTIA</t>
  </si>
  <si>
    <t>www.siamidis.eu</t>
  </si>
  <si>
    <t>https://ec.europa.eu/research/participants/api/contact/indexcontactproject.html?pic=950270783&amp;projectId=607295&amp;programId=10000009</t>
  </si>
  <si>
    <t>Siamidis</t>
  </si>
  <si>
    <t>https://ec.europa.eu/research/participants/api/contact/indexcontactproject.html?pic=999983962&amp;projectId=607295&amp;programId=10000009</t>
  </si>
  <si>
    <t>Schmachtenberd</t>
  </si>
  <si>
    <t>https://ec.europa.eu/research/participants/api/contact/indexcontactproject.html?pic=999446679&amp;projectId=607295&amp;programId=10000009</t>
  </si>
  <si>
    <t>https://ec.europa.eu/research/participants/api/contact/indexcontactproject.html?pic=999761832&amp;projectId=607295&amp;programId=10000009</t>
  </si>
  <si>
    <t>+30 2109234932</t>
  </si>
  <si>
    <t>+30 2109235603</t>
  </si>
  <si>
    <t>https://ec.europa.eu/research/participants/api/contact/indexcontactproject.html?pic=999995893&amp;projectId=607295&amp;programId=10000009</t>
  </si>
  <si>
    <t>https://ec.europa.eu/research/participants/api/contact/indexcontactproject.html?pic=998886116&amp;projectId=607295&amp;programId=10000009</t>
  </si>
  <si>
    <t>B.C.B INTERNATIONAL LIMITED</t>
  </si>
  <si>
    <t>BCB International Lt</t>
  </si>
  <si>
    <t>CLYDESMUIR ROAD UNITS 7 &amp; 8 INDUSTRIAL ESTATE TREMORFA</t>
  </si>
  <si>
    <t>CF24 2QS</t>
  </si>
  <si>
    <t>www.bcbin.com</t>
  </si>
  <si>
    <t>https://ec.europa.eu/research/participants/api/contact/indexcontactproject.html?pic=952326601&amp;projectId=607295&amp;programId=10000009</t>
  </si>
  <si>
    <t>+44 2920 433700</t>
  </si>
  <si>
    <t>+44 2920 433701</t>
  </si>
  <si>
    <t>AMOSSYS SAS</t>
  </si>
  <si>
    <t>AMO</t>
  </si>
  <si>
    <t>ALLEE DU BATIMENT 4 BIS</t>
  </si>
  <si>
    <t>FR21493348890</t>
  </si>
  <si>
    <t>POLITICAL DEVELOPMENT FORUM</t>
  </si>
  <si>
    <t>Political Development Forum - PDF</t>
  </si>
  <si>
    <t>YE</t>
  </si>
  <si>
    <t>ALRIADH STREET MAZAIA TOWER apartment 4</t>
  </si>
  <si>
    <t>SANA'A</t>
  </si>
  <si>
    <t>www.pdf-yemen.com</t>
  </si>
  <si>
    <t>IRM</t>
  </si>
  <si>
    <t>SATWAYS - PROIONTA KAI YPIRESIES TILEMATIKIS DIKTYAKON KAI TILEPIKINONIAKON EFARMOGON ETAIRIA PERIORISMENIS EFTHINIS EPE</t>
  </si>
  <si>
    <t>SATWAYS</t>
  </si>
  <si>
    <t>CHRISTOU LADA STREET 3</t>
  </si>
  <si>
    <t>www.satways.net</t>
  </si>
  <si>
    <t>EL998870653</t>
  </si>
  <si>
    <t>Diagourtas</t>
  </si>
  <si>
    <t>+30 2106840036</t>
  </si>
  <si>
    <t>ARTELIA EAU ET ENVIRONNEMENT SAS</t>
  </si>
  <si>
    <t>ARTELIA</t>
  </si>
  <si>
    <t>www.arteliagroup.com</t>
  </si>
  <si>
    <t>FR22503646572</t>
  </si>
  <si>
    <t>https://ec.europa.eu/research/participants/api/contact/indexcontactproject.html?pic=951936370&amp;projectId=607669&amp;programId=10000009</t>
  </si>
  <si>
    <t>Cyprus police</t>
  </si>
  <si>
    <t>CYPOL</t>
  </si>
  <si>
    <t>Presidential Palace Street</t>
  </si>
  <si>
    <t>http://www.police.gov.cy</t>
  </si>
  <si>
    <t>https://ec.europa.eu/research/participants/api/contact/indexcontactproject.html?pic=999810623&amp;projectId=607669&amp;programId=10000009</t>
  </si>
  <si>
    <t>Superman</t>
  </si>
  <si>
    <t>+0035 722808952</t>
  </si>
  <si>
    <t>https://ec.europa.eu/research/participants/api/contact/indexcontactproject.html?pic=999705281&amp;projectId=607669&amp;programId=10000009</t>
  </si>
  <si>
    <t>https://ec.europa.eu/research/participants/api/contact/indexcontactproject.html?pic=999902094&amp;projectId=607669&amp;programId=10000009</t>
  </si>
  <si>
    <t>COMITE CONTRE L'ESCLAVAGE MODERNE</t>
  </si>
  <si>
    <t>CCEM</t>
  </si>
  <si>
    <t>AVENUE PARMENTIER 107</t>
  </si>
  <si>
    <t>https://ec.europa.eu/research/participants/api/contact/indexcontactproject.html?pic=951862359&amp;projectId=607669&amp;programId=10000009</t>
  </si>
  <si>
    <t>O'dy</t>
  </si>
  <si>
    <t>+33 1 44 52 88 90</t>
  </si>
  <si>
    <t>https://ec.europa.eu/research/participants/api/contact/indexcontactproject.html?pic=923930724&amp;projectId=607669&amp;programId=10000009</t>
  </si>
  <si>
    <t>https://ec.europa.eu/research/participants/api/contact/indexcontactproject.html?pic=999899475&amp;projectId=607669&amp;programId=10000009</t>
  </si>
  <si>
    <t>Rijken</t>
  </si>
  <si>
    <t>+0031 134663185</t>
  </si>
  <si>
    <t>AGENTIA NATIONALA IMPOTRIVA TRAFICULUI DE PERSOANE</t>
  </si>
  <si>
    <t>ANITP</t>
  </si>
  <si>
    <t>STRADA ION CAMPINEANU 20 ET 5 SECTOR 1</t>
  </si>
  <si>
    <t>https://ec.europa.eu/research/participants/api/contact/indexcontactproject.html?pic=951915321&amp;projectId=607669&amp;programId=10000009</t>
  </si>
  <si>
    <t>ANIMUS ASSOCIATION FOUNDATION AAF</t>
  </si>
  <si>
    <t>EKZARH YOSSIF STREET 85</t>
  </si>
  <si>
    <t>www.animusassociation.org</t>
  </si>
  <si>
    <t>https://ec.europa.eu/research/participants/api/contact/indexcontactproject.html?pic=937622468&amp;projectId=607669&amp;programId=10000009</t>
  </si>
  <si>
    <t>Tchomarova</t>
  </si>
  <si>
    <t>+359 2 983 5305</t>
  </si>
  <si>
    <t>+359 2 983 52 05</t>
  </si>
  <si>
    <t>THE COUNCIL OF THE BALTIC SEA STATES SECRETARIAT</t>
  </si>
  <si>
    <t>CBSS</t>
  </si>
  <si>
    <t>SLUSSPLAN 9 2 TR</t>
  </si>
  <si>
    <t>111 30</t>
  </si>
  <si>
    <t>www.cbss.org</t>
  </si>
  <si>
    <t>https://ec.europa.eu/research/participants/api/contact/indexcontactproject.html?pic=952232511&amp;projectId=607669&amp;programId=10000009</t>
  </si>
  <si>
    <t>Polatside</t>
  </si>
  <si>
    <t>+46 84401923</t>
  </si>
  <si>
    <t>+46 84401944</t>
  </si>
  <si>
    <t>https://ec.europa.eu/research/participants/api/contact/indexcontactproject.html?pic=998840429&amp;projectId=261826&amp;programId=10000009</t>
  </si>
  <si>
    <t>https://ec.europa.eu/research/participants/api/contact/indexcontactproject.html?pic=999490329&amp;projectId=261826&amp;programId=10000009</t>
  </si>
  <si>
    <t>+39 011 19751111</t>
  </si>
  <si>
    <t>+39 011 19751122</t>
  </si>
  <si>
    <t>https://ec.europa.eu/research/participants/api/contact/indexcontactproject.html?pic=999902094&amp;projectId=261826&amp;programId=10000009</t>
  </si>
  <si>
    <t>https://ec.europa.eu/research/participants/api/contact/indexcontactproject.html?pic=999985417&amp;projectId=261826&amp;programId=10000009</t>
  </si>
  <si>
    <t>https://ec.europa.eu/research/participants/api/contact/indexcontactproject.html?pic=999986678&amp;projectId=261826&amp;programId=10000009</t>
  </si>
  <si>
    <t>https://ec.europa.eu/research/participants/api/contact/indexcontactproject.html?pic=999852624&amp;projectId=261826&amp;programId=10000009</t>
  </si>
  <si>
    <t>https://ec.europa.eu/research/participants/api/contact/indexcontactproject.html?pic=999901609&amp;projectId=261826&amp;programId=10000009</t>
  </si>
  <si>
    <t>https://ec.europa.eu/research/participants/api/contact/indexcontactproject.html?pic=999864652&amp;projectId=261826&amp;programId=10000009</t>
  </si>
  <si>
    <t>Ciulli</t>
  </si>
  <si>
    <t>COMPACT</t>
  </si>
  <si>
    <t>ASHDOD</t>
  </si>
  <si>
    <t>Abdeen</t>
  </si>
  <si>
    <t>María Pilar</t>
  </si>
  <si>
    <t>Nodari</t>
  </si>
  <si>
    <t>USTAV ANORGANICKE CHEMIE AV CR VVI</t>
  </si>
  <si>
    <t>AREA OF RESEARCH INSTITUTES 1001</t>
  </si>
  <si>
    <t>HUSINEC REZ</t>
  </si>
  <si>
    <t>www.iic.cas.cz</t>
  </si>
  <si>
    <t>CZ61388980</t>
  </si>
  <si>
    <t>+34 943309230</t>
  </si>
  <si>
    <t>+30 2310474128</t>
  </si>
  <si>
    <t>G4S IDIOTIKI EPIXIRISI PAROXIS IPIRESION ASFALIAS, EMPORIAS KAI PAROXIS PROIGMENON IPIRESION KAI PROIONTON PLIROFORIKIS KAI TILEMATIKIS AE</t>
  </si>
  <si>
    <t>G4S TELEMATIX SA</t>
  </si>
  <si>
    <t>SOROU 7</t>
  </si>
  <si>
    <t>METAMORFOSI</t>
  </si>
  <si>
    <t>EL094437930</t>
  </si>
  <si>
    <t>STAMINA</t>
  </si>
  <si>
    <t>SANTA CLARA CA</t>
  </si>
  <si>
    <t>MINISTERO DELLA GIUSTIZIA</t>
  </si>
  <si>
    <t>VIA ARENULA 70</t>
  </si>
  <si>
    <t>+30 2311257777</t>
  </si>
  <si>
    <t>FUNDACION INSTITUTO PORTUARIO DE ESTUDIOS Y COOPERACION DE LA COMUNIDAD VALENCIANA</t>
  </si>
  <si>
    <t>FEPORTS</t>
  </si>
  <si>
    <t>AVENIDA TRES FORQUES 98</t>
  </si>
  <si>
    <t>ESG96758230</t>
  </si>
  <si>
    <t>Dopierała</t>
  </si>
  <si>
    <t>Nikitas</t>
  </si>
  <si>
    <t>REGION OF CENTRAL MACEDONIA</t>
  </si>
  <si>
    <t>RCM</t>
  </si>
  <si>
    <t>ARGOS</t>
  </si>
  <si>
    <t>SUMINISTROS ESPECIALES ALGINETENSES COOP. V.</t>
  </si>
  <si>
    <t>POETA JUAN ALEGRE 7</t>
  </si>
  <si>
    <t>ALGINET - VALENCIA</t>
  </si>
  <si>
    <t>ALGINET</t>
  </si>
  <si>
    <t>+39 348 3432153</t>
  </si>
  <si>
    <t>+39 06 98877300</t>
  </si>
  <si>
    <t>+39 6 49933803</t>
  </si>
  <si>
    <t>HORNIG WOLFGANG</t>
  </si>
  <si>
    <t>BPE EK</t>
  </si>
  <si>
    <t>www.b-p-e.de</t>
  </si>
  <si>
    <t>Sveva</t>
  </si>
  <si>
    <t>Avveduto</t>
  </si>
  <si>
    <t>+39 06 492724300</t>
  </si>
  <si>
    <t>HOPLITE SOFTWARE SL</t>
  </si>
  <si>
    <t>HOPLITE</t>
  </si>
  <si>
    <t>PLAZA DE SAN MARCOS 3 ATICO C</t>
  </si>
  <si>
    <t>www.hoplite.es</t>
  </si>
  <si>
    <t>ESB37426467</t>
  </si>
  <si>
    <t>PRAVO I INTERNET FOUNDATION</t>
  </si>
  <si>
    <t>LAW ANDINTERNET FOUNDATION</t>
  </si>
  <si>
    <t>54 BALGARSKA MORAVA STR FL 7</t>
  </si>
  <si>
    <t>www.netlaw.bg</t>
  </si>
  <si>
    <t>BG130511877</t>
  </si>
  <si>
    <t>JAS</t>
  </si>
  <si>
    <t>+39 0125 505838</t>
  </si>
  <si>
    <t>+39 06 83173403</t>
  </si>
  <si>
    <t>Grouas</t>
  </si>
  <si>
    <t>+33 1 45 81 76 51</t>
  </si>
  <si>
    <t>Pingi</t>
  </si>
  <si>
    <t>Cappellini</t>
  </si>
  <si>
    <t>NTA</t>
  </si>
  <si>
    <t>+39 06 44595 243</t>
  </si>
  <si>
    <t>CAMINO</t>
  </si>
  <si>
    <t>https://ec.europa.eu/research/participants/api/contact/indexcontactproject.html?pic=988554064&amp;projectId=607406&amp;programId=10000009</t>
  </si>
  <si>
    <t>+41 794847602</t>
  </si>
  <si>
    <t>EVERIS AEROESPACIAL Y DEFENSA SL</t>
  </si>
  <si>
    <t>EVADS</t>
  </si>
  <si>
    <t>ESB86000130</t>
  </si>
  <si>
    <t>https://ec.europa.eu/research/participants/api/contact/indexcontactproject.html?pic=950910304&amp;projectId=607406&amp;programId=10000009</t>
  </si>
  <si>
    <t>Torres Bruna</t>
  </si>
  <si>
    <t>+34 917490000</t>
  </si>
  <si>
    <t>https://ec.europa.eu/research/participants/api/contact/indexcontactproject.html?pic=999837783&amp;projectId=607406&amp;programId=10000009</t>
  </si>
  <si>
    <t>Jomni</t>
  </si>
  <si>
    <t>+33 660446633</t>
  </si>
  <si>
    <t>SEC-CONTROL FINLAND OY</t>
  </si>
  <si>
    <t>Sec-Control Finland</t>
  </si>
  <si>
    <t>LIPONUJA 12</t>
  </si>
  <si>
    <t>KUOVOLA</t>
  </si>
  <si>
    <t>www.sec-control.fi</t>
  </si>
  <si>
    <t>https://ec.europa.eu/research/participants/api/contact/indexcontactproject.html?pic=987524021&amp;projectId=607406&amp;programId=10000009</t>
  </si>
  <si>
    <t>Samberg</t>
  </si>
  <si>
    <t>+358 415402026</t>
  </si>
  <si>
    <t>https://ec.europa.eu/research/participants/api/contact/indexcontactproject.html?pic=958734421&amp;projectId=607406&amp;programId=10000009</t>
  </si>
  <si>
    <t>https://ec.europa.eu/research/participants/api/contact/indexcontactproject.html?pic=999979500&amp;projectId=607406&amp;programId=10000009</t>
  </si>
  <si>
    <t>+39 0503153490</t>
  </si>
  <si>
    <t>+39 0503152113</t>
  </si>
  <si>
    <t>https://ec.europa.eu/research/participants/api/contact/indexcontactproject.html?pic=997961512&amp;projectId=607406&amp;programId=10000009</t>
  </si>
  <si>
    <t>+44 1233770687</t>
  </si>
  <si>
    <t>https://ec.europa.eu/research/participants/api/contact/indexcontactproject.html?pic=988361907&amp;projectId=607406&amp;programId=10000009</t>
  </si>
  <si>
    <t>Kosiński</t>
  </si>
  <si>
    <t>+48 896215498</t>
  </si>
  <si>
    <t>https://ec.europa.eu/research/participants/api/contact/indexcontactproject.html?pic=999969509&amp;projectId=607406&amp;programId=10000009</t>
  </si>
  <si>
    <t>+48 600820317</t>
  </si>
  <si>
    <t>https://ec.europa.eu/research/participants/api/contact/indexcontactproject.html?pic=998863030&amp;projectId=607406&amp;programId=10000009</t>
  </si>
  <si>
    <t>Eguinoa</t>
  </si>
  <si>
    <t>+34 948100013</t>
  </si>
  <si>
    <t>+34 948326930</t>
  </si>
  <si>
    <t>+39 050 315 2593</t>
  </si>
  <si>
    <t>EVIDENCE</t>
  </si>
  <si>
    <t>https://ec.europa.eu/research/participants/api/contact/indexcontactproject.html?pic=995993964&amp;projectId=608185&amp;programId=10000009</t>
  </si>
  <si>
    <t>+0033 0472447338</t>
  </si>
  <si>
    <t>CONSEIL DES BARREAUX EUROPEENS AISBL</t>
  </si>
  <si>
    <t>CCBE</t>
  </si>
  <si>
    <t>RUE JOSEPH II 40</t>
  </si>
  <si>
    <t>www.ccbe.eu</t>
  </si>
  <si>
    <t>https://ec.europa.eu/research/participants/api/contact/indexcontactproject.html?pic=975202402&amp;projectId=608185&amp;programId=10000009</t>
  </si>
  <si>
    <t>Hernández-Pinzón</t>
  </si>
  <si>
    <t>+32 022346511</t>
  </si>
  <si>
    <t>https://ec.europa.eu/research/participants/api/contact/indexcontactproject.html?pic=999528741&amp;projectId=608185&amp;programId=10000009</t>
  </si>
  <si>
    <t>https://ec.europa.eu/research/participants/api/contact/indexcontactproject.html?pic=999979500&amp;projectId=608185&amp;programId=10000009</t>
  </si>
  <si>
    <t>Biasiotti</t>
  </si>
  <si>
    <t>+39 055 4399683</t>
  </si>
  <si>
    <t>+39 0554399610</t>
  </si>
  <si>
    <t>https://ec.europa.eu/research/participants/api/contact/indexcontactproject.html?pic=999887059&amp;projectId=608185&amp;programId=10000009</t>
  </si>
  <si>
    <t>https://ec.europa.eu/research/participants/api/contact/indexcontactproject.html?pic=999989782&amp;projectId=608185&amp;programId=10000009</t>
  </si>
  <si>
    <t>+31 31503632739</t>
  </si>
  <si>
    <t>https://ec.europa.eu/research/participants/api/contact/indexcontactproject.html?pic=996838155&amp;projectId=608185&amp;programId=10000009</t>
  </si>
  <si>
    <t>+359 29815097</t>
  </si>
  <si>
    <t>https://ec.europa.eu/research/participants/api/contact/indexcontactproject.html?pic=999639127&amp;projectId=608185&amp;programId=10000009</t>
  </si>
  <si>
    <t>Matskanis</t>
  </si>
  <si>
    <t>+32 486876968</t>
  </si>
  <si>
    <t>https://ec.europa.eu/research/participants/api/contact/indexcontactproject.html?pic=999981828&amp;projectId=608185&amp;programId=10000009</t>
  </si>
  <si>
    <t>+49 5117628290</t>
  </si>
  <si>
    <t>+385 21 558200</t>
  </si>
  <si>
    <t>De Felice</t>
  </si>
  <si>
    <t>STRATEGY</t>
  </si>
  <si>
    <t>+33 1 61 38 76 88</t>
  </si>
  <si>
    <t>+33 01 30 77 67 86</t>
  </si>
  <si>
    <t>FUNDACION PARA LA INVESTIGACION BIOMEDICA HOSPITAL INFANTIL UNIVERSITARIO NINO JESUS</t>
  </si>
  <si>
    <t>FHUNJ</t>
  </si>
  <si>
    <t>AVENIDA MENENDEZ PELAYO 65</t>
  </si>
  <si>
    <t>ESG85289924</t>
  </si>
  <si>
    <t>MIRSENSE</t>
  </si>
  <si>
    <t>mirSense</t>
  </si>
  <si>
    <t>86 RUE DE PARIS BATIMENT ERABLE</t>
  </si>
  <si>
    <t>www.mirsense.com</t>
  </si>
  <si>
    <t>FR34809229750</t>
  </si>
  <si>
    <t>COUNTERFOG</t>
  </si>
  <si>
    <t>VOP CZ SP</t>
  </si>
  <si>
    <t>VOP</t>
  </si>
  <si>
    <t>DUKELSKA 102</t>
  </si>
  <si>
    <t>SENOV U NOVEHO JICINA</t>
  </si>
  <si>
    <t>742 42</t>
  </si>
  <si>
    <t>www.vop.cz</t>
  </si>
  <si>
    <t>https://ec.europa.eu/research/participants/api/contact/indexcontactproject.html?pic=971406404&amp;projectId=312804&amp;programId=10000009</t>
  </si>
  <si>
    <t>Skoumal</t>
  </si>
  <si>
    <t>+420 532 191 340</t>
  </si>
  <si>
    <t>VOJENSKY VYZKUMNY USTAV SP</t>
  </si>
  <si>
    <t>VVU</t>
  </si>
  <si>
    <t>VESLARSKA 230</t>
  </si>
  <si>
    <t>PISARKY</t>
  </si>
  <si>
    <t>https://ec.europa.eu/research/participants/api/contact/indexcontactproject.html?pic=951846063&amp;projectId=312804&amp;programId=10000009</t>
  </si>
  <si>
    <t>Mazanec</t>
  </si>
  <si>
    <t>https://ec.europa.eu/research/participants/api/contact/indexcontactproject.html?pic=999614877&amp;projectId=312804&amp;programId=10000009</t>
  </si>
  <si>
    <t>https://ec.europa.eu/research/participants/api/contact/indexcontactproject.html?pic=999564631&amp;projectId=312804&amp;programId=10000009</t>
  </si>
  <si>
    <t>Vincencova</t>
  </si>
  <si>
    <t>+420 266 173 193</t>
  </si>
  <si>
    <t>https://ec.europa.eu/research/participants/api/contact/indexcontactproject.html?pic=999835746&amp;projectId=312804&amp;programId=10000009</t>
  </si>
  <si>
    <t>Gutierrez De Teran</t>
  </si>
  <si>
    <t>https://ec.europa.eu/research/participants/api/contact/indexcontactproject.html?pic=984449024&amp;projectId=312804&amp;programId=10000009</t>
  </si>
  <si>
    <t>CONSILIUM MARINE &amp; SAFETY AB</t>
  </si>
  <si>
    <t>CONSILIUM</t>
  </si>
  <si>
    <t>SALSMASTAREGATAN 21</t>
  </si>
  <si>
    <t>402 76</t>
  </si>
  <si>
    <t>www.consilium.se</t>
  </si>
  <si>
    <t>https://ec.europa.eu/research/participants/api/contact/indexcontactproject.html?pic=953075829&amp;projectId=312804&amp;programId=10000009</t>
  </si>
  <si>
    <t>https://ec.europa.eu/research/participants/api/contact/indexcontactproject.html?pic=997579817&amp;projectId=312804&amp;programId=10000009</t>
  </si>
  <si>
    <t>Ognyan</t>
  </si>
  <si>
    <t>SECCION ESPAGNOLA DE LA ASOCIACION EUROPEA DE FERROVIARIOS</t>
  </si>
  <si>
    <t>AEC-ES</t>
  </si>
  <si>
    <t>CALLE SANTA ISABEL 44</t>
  </si>
  <si>
    <t>https://ec.europa.eu/research/participants/api/contact/indexcontactproject.html?pic=953145669&amp;projectId=312804&amp;programId=10000009</t>
  </si>
  <si>
    <t>Cuesta Palomino</t>
  </si>
  <si>
    <t>https://ec.europa.eu/research/participants/api/contact/indexcontactproject.html?pic=999899572&amp;projectId=312804&amp;programId=10000009</t>
  </si>
  <si>
    <t>+0034 916249931</t>
  </si>
  <si>
    <t>https://ec.europa.eu/research/participants/api/contact/indexcontactproject.html?pic=999974068&amp;projectId=312804&amp;programId=10000009</t>
  </si>
  <si>
    <t>CASTEL MAGGIORE (BO)</t>
  </si>
  <si>
    <t>WELLINGTON</t>
  </si>
  <si>
    <t>ORION INNOVATIONS PRIVATE COMPANY</t>
  </si>
  <si>
    <t>ORION INNOVATIONS P.C.</t>
  </si>
  <si>
    <t>AMEINOKELOUS 43</t>
  </si>
  <si>
    <t>117 44</t>
  </si>
  <si>
    <t>EL800553708</t>
  </si>
  <si>
    <t>IDEMIA FRANCE</t>
  </si>
  <si>
    <t>IDEMIA France</t>
  </si>
  <si>
    <t>420 RUE D'ESTIENNE D'ORVES</t>
  </si>
  <si>
    <t>www.oberthur.com</t>
  </si>
  <si>
    <t>FR38340709534</t>
  </si>
  <si>
    <t>Soltes</t>
  </si>
  <si>
    <t>Cannataci</t>
  </si>
  <si>
    <t>Schockman-Sannes</t>
  </si>
  <si>
    <t>+359 2 9815097</t>
  </si>
  <si>
    <t>SICMA</t>
  </si>
  <si>
    <t>https://ec.europa.eu/research/participants/api/contact/indexcontactproject.html?pic=999967084&amp;projectId=217855&amp;programId=10000009</t>
  </si>
  <si>
    <t>Bauner</t>
  </si>
  <si>
    <t>+49 89 60884218</t>
  </si>
  <si>
    <t>+49 89 60882460</t>
  </si>
  <si>
    <t>https://ec.europa.eu/research/participants/api/contact/indexcontactproject.html?pic=999989491&amp;projectId=217855&amp;programId=10000009</t>
  </si>
  <si>
    <t>https://ec.europa.eu/research/participants/api/contact/indexcontactproject.html?pic=999949721&amp;projectId=217855&amp;programId=10000009</t>
  </si>
  <si>
    <t>https://ec.europa.eu/research/participants/api/contact/indexcontactproject.html?pic=999698588&amp;projectId=217855&amp;programId=10000009</t>
  </si>
  <si>
    <t>Kfir</t>
  </si>
  <si>
    <t>+972 4 8315238</t>
  </si>
  <si>
    <t>https://ec.europa.eu/research/participants/api/contact/indexcontactproject.html?pic=999979500&amp;projectId=217855&amp;programId=10000009</t>
  </si>
  <si>
    <t>+39 06 77161</t>
  </si>
  <si>
    <t>https://ec.europa.eu/research/participants/api/contact/indexcontactproject.html?pic=999539605&amp;projectId=217855&amp;programId=10000009</t>
  </si>
  <si>
    <t>https://ec.europa.eu/research/participants/api/contact/indexcontactproject.html?pic=999969509&amp;projectId=217855&amp;programId=10000009</t>
  </si>
  <si>
    <t>+48 61 6226987</t>
  </si>
  <si>
    <t>https://ec.europa.eu/research/participants/api/contact/indexcontactproject.html?pic=986760049&amp;projectId=217855&amp;programId=10000009</t>
  </si>
  <si>
    <t>+49 89 52302684</t>
  </si>
  <si>
    <t>+49 89 52302685</t>
  </si>
  <si>
    <t>IFAD TS A/S</t>
  </si>
  <si>
    <t>IFAD</t>
  </si>
  <si>
    <t>Østre Stationsvej</t>
  </si>
  <si>
    <t>www.ifad.dk</t>
  </si>
  <si>
    <t>https://ec.europa.eu/research/participants/api/contact/indexcontactproject.html?pic=999920621&amp;projectId=217855&amp;programId=10000009</t>
  </si>
  <si>
    <t>Nyløkke</t>
  </si>
  <si>
    <t>+45 63110211</t>
  </si>
  <si>
    <t>+45 63118998</t>
  </si>
  <si>
    <t>https://ec.europa.eu/research/participants/api/contact/indexcontactproject.html?pic=999915771&amp;projectId=217855&amp;programId=10000009</t>
  </si>
  <si>
    <t>+39 06 30155272</t>
  </si>
  <si>
    <t>https://ec.europa.eu/research/participants/api/contact/indexcontactproject.html?pic=988936050&amp;projectId=285582&amp;programId=10000009</t>
  </si>
  <si>
    <t>https://ec.europa.eu/research/participants/api/contact/indexcontactproject.html?pic=995993964&amp;projectId=285582&amp;programId=10000009</t>
  </si>
  <si>
    <t>https://ec.europa.eu/research/participants/api/contact/indexcontactproject.html?pic=999860578&amp;projectId=285582&amp;programId=10000009</t>
  </si>
  <si>
    <t>Gheorghe Cosmin</t>
  </si>
  <si>
    <t>+40 722 817582</t>
  </si>
  <si>
    <t>+40 264 412570</t>
  </si>
  <si>
    <t>https://ec.europa.eu/research/participants/api/contact/indexcontactproject.html?pic=999880657&amp;projectId=285582&amp;programId=10000009</t>
  </si>
  <si>
    <t>Malá</t>
  </si>
  <si>
    <t>https://ec.europa.eu/research/participants/api/contact/indexcontactproject.html?pic=999976881&amp;projectId=285582&amp;programId=10000009</t>
  </si>
  <si>
    <t>https://ec.europa.eu/research/participants/api/contact/indexcontactproject.html?pic=999528741&amp;projectId=285582&amp;programId=10000009</t>
  </si>
  <si>
    <t>https://ec.europa.eu/research/participants/api/contact/indexcontactproject.html?pic=999866883&amp;projectId=285582&amp;programId=10000009</t>
  </si>
  <si>
    <t>Schweighofer</t>
  </si>
  <si>
    <t>+43 1 4277 9353</t>
  </si>
  <si>
    <t>https://ec.europa.eu/research/participants/api/contact/indexcontactproject.html?pic=999453372&amp;projectId=285582&amp;programId=10000009</t>
  </si>
  <si>
    <t>Rodriquez Santos</t>
  </si>
  <si>
    <t>https://ec.europa.eu/research/participants/api/contact/indexcontactproject.html?pic=999858250&amp;projectId=285582&amp;programId=10000009</t>
  </si>
  <si>
    <t>https://ec.europa.eu/research/participants/api/contact/indexcontactproject.html?pic=999845640&amp;projectId=285582&amp;programId=10000009</t>
  </si>
  <si>
    <t>https://ec.europa.eu/research/participants/api/contact/indexcontactproject.html?pic=999985029&amp;projectId=285582&amp;programId=10000009</t>
  </si>
  <si>
    <t>+46 18 471 1019</t>
  </si>
  <si>
    <t>+46 18 471 7867</t>
  </si>
  <si>
    <t>https://ec.europa.eu/research/participants/api/contact/indexcontactproject.html?pic=999841566&amp;projectId=285582&amp;programId=10000009</t>
  </si>
  <si>
    <t>https://ec.europa.eu/research/participants/api/contact/indexcontactproject.html?pic=999979500&amp;projectId=285582&amp;programId=10000009</t>
  </si>
  <si>
    <t>https://ec.europa.eu/research/participants/api/contact/indexcontactproject.html?pic=999883858&amp;projectId=285582&amp;programId=10000009</t>
  </si>
  <si>
    <t>Beaman</t>
  </si>
  <si>
    <t>+441772 894251</t>
  </si>
  <si>
    <t>https://ec.europa.eu/research/participants/api/contact/indexcontactproject.html?pic=999986387&amp;projectId=285582&amp;programId=10000009</t>
  </si>
  <si>
    <t>https://ec.europa.eu/research/participants/api/contact/indexcontactproject.html?pic=999975814&amp;projectId=285582&amp;programId=10000009</t>
  </si>
  <si>
    <t>Modvar</t>
  </si>
  <si>
    <t>https://ec.europa.eu/research/participants/api/contact/indexcontactproject.html?pic=999887059&amp;projectId=285582&amp;programId=10000009</t>
  </si>
  <si>
    <t>https://ec.europa.eu/research/participants/api/contact/indexcontactproject.html?pic=999989782&amp;projectId=285582&amp;programId=10000009</t>
  </si>
  <si>
    <t>+31 50 363 5730</t>
  </si>
  <si>
    <t>+31 50 363 5603</t>
  </si>
  <si>
    <t>https://ec.europa.eu/research/participants/api/contact/indexcontactproject.html?pic=996838155&amp;projectId=285582&amp;programId=10000009</t>
  </si>
  <si>
    <t>https://ec.europa.eu/research/participants/api/contact/indexcontactproject.html?pic=999923240&amp;projectId=285582&amp;programId=10000009</t>
  </si>
  <si>
    <t>Grgič</t>
  </si>
  <si>
    <t>+386 1 4768 249</t>
  </si>
  <si>
    <t>+386 1 4768 157</t>
  </si>
  <si>
    <t>https://ec.europa.eu/research/participants/api/contact/indexcontactproject.html?pic=999981828&amp;projectId=285582&amp;programId=10000009</t>
  </si>
  <si>
    <t>+39 06 44595 283</t>
  </si>
  <si>
    <t>https://ec.europa.eu/research/participants/api/contact/indexcontactproject.html?pic=999766294&amp;projectId=261727&amp;programId=10000009</t>
  </si>
  <si>
    <t>https://ec.europa.eu/research/participants/api/contact/indexcontactproject.html?pic=988936050&amp;projectId=261727&amp;programId=10000009</t>
  </si>
  <si>
    <t>https://ec.europa.eu/research/participants/api/contact/indexcontactproject.html?pic=995993964&amp;projectId=261727&amp;programId=10000009</t>
  </si>
  <si>
    <t>+33 4 72 44 76 72</t>
  </si>
  <si>
    <t>+33 4 72 44 73 38</t>
  </si>
  <si>
    <t>https://ec.europa.eu/research/participants/api/contact/indexcontactproject.html?pic=999860578&amp;projectId=261727&amp;programId=10000009</t>
  </si>
  <si>
    <t>https://ec.europa.eu/research/participants/api/contact/indexcontactproject.html?pic=999880657&amp;projectId=261727&amp;programId=10000009</t>
  </si>
  <si>
    <t>https://ec.europa.eu/research/participants/api/contact/indexcontactproject.html?pic=999976881&amp;projectId=261727&amp;programId=10000009</t>
  </si>
  <si>
    <t>https://ec.europa.eu/research/participants/api/contact/indexcontactproject.html?pic=999528741&amp;projectId=261727&amp;programId=10000009</t>
  </si>
  <si>
    <t>https://ec.europa.eu/research/participants/api/contact/indexcontactproject.html?pic=999866883&amp;projectId=261727&amp;programId=10000009</t>
  </si>
  <si>
    <t>https://ec.europa.eu/research/participants/api/contact/indexcontactproject.html?pic=999453372&amp;projectId=261727&amp;programId=10000009</t>
  </si>
  <si>
    <t>https://ec.europa.eu/research/participants/api/contact/indexcontactproject.html?pic=999845640&amp;projectId=261727&amp;programId=10000009</t>
  </si>
  <si>
    <t>https://ec.europa.eu/research/participants/api/contact/indexcontactproject.html?pic=999524473&amp;projectId=261727&amp;programId=10000009</t>
  </si>
  <si>
    <t>https://ec.europa.eu/research/participants/api/contact/indexcontactproject.html?pic=999841566&amp;projectId=261727&amp;programId=10000009</t>
  </si>
  <si>
    <t>https://ec.europa.eu/research/participants/api/contact/indexcontactproject.html?pic=999979500&amp;projectId=261727&amp;programId=10000009</t>
  </si>
  <si>
    <t>https://ec.europa.eu/research/participants/api/contact/indexcontactproject.html?pic=999883858&amp;projectId=261727&amp;programId=10000009</t>
  </si>
  <si>
    <t>https://ec.europa.eu/research/participants/api/contact/indexcontactproject.html?pic=999986387&amp;projectId=261727&amp;programId=10000009</t>
  </si>
  <si>
    <t>+39 934489434</t>
  </si>
  <si>
    <t>https://ec.europa.eu/research/participants/api/contact/indexcontactproject.html?pic=999975814&amp;projectId=261727&amp;programId=10000009</t>
  </si>
  <si>
    <t>Dag Wiese</t>
  </si>
  <si>
    <t>Schartum</t>
  </si>
  <si>
    <t>https://ec.europa.eu/research/participants/api/contact/indexcontactproject.html?pic=999887059&amp;projectId=261727&amp;programId=10000009</t>
  </si>
  <si>
    <t>Joseph A.</t>
  </si>
  <si>
    <t>https://ec.europa.eu/research/participants/api/contact/indexcontactproject.html?pic=999989782&amp;projectId=261727&amp;programId=10000009</t>
  </si>
  <si>
    <t>https://ec.europa.eu/research/participants/api/contact/indexcontactproject.html?pic=996838155&amp;projectId=261727&amp;programId=10000009</t>
  </si>
  <si>
    <t>+359 2 981 50 97</t>
  </si>
  <si>
    <t>https://ec.europa.eu/research/participants/api/contact/indexcontactproject.html?pic=999923240&amp;projectId=261727&amp;programId=10000009</t>
  </si>
  <si>
    <t>https://ec.europa.eu/research/participants/api/contact/indexcontactproject.html?pic=999981828&amp;projectId=261727&amp;programId=10000009</t>
  </si>
  <si>
    <t>CCR</t>
  </si>
  <si>
    <t>CUSTOM</t>
  </si>
  <si>
    <t>https://ec.europa.eu/research/participants/api/contact/indexcontactproject.html?pic=951262220&amp;projectId=242387&amp;programId=10000009</t>
  </si>
  <si>
    <t>https://ec.europa.eu/research/participants/api/contact/indexcontactproject.html?pic=999604110&amp;projectId=242387&amp;programId=10000009</t>
  </si>
  <si>
    <t>https://ec.europa.eu/research/participants/api/contact/indexcontactproject.html?pic=999949721&amp;projectId=242387&amp;programId=10000009</t>
  </si>
  <si>
    <t>https://ec.europa.eu/research/participants/api/contact/indexcontactproject.html?pic=999991237&amp;projectId=242387&amp;programId=10000009</t>
  </si>
  <si>
    <t>Seeber</t>
  </si>
  <si>
    <t>https://ec.europa.eu/research/participants/api/contact/indexcontactproject.html?pic=999662989&amp;projectId=242387&amp;programId=10000009</t>
  </si>
  <si>
    <t>MINISTERE DU BUDGET DES COMPTES PUBLICS ET DE LA FONCTION PUBLIQUE ET DE LA REFORME DE L'ETAT</t>
  </si>
  <si>
    <t>DNRED</t>
  </si>
  <si>
    <t>ALLÉE DE BERCY</t>
  </si>
  <si>
    <t>http://www.budget.gouv.fr/</t>
  </si>
  <si>
    <t>https://ec.europa.eu/research/participants/api/contact/indexcontactproject.html?pic=996616607&amp;projectId=242387&amp;programId=10000009</t>
  </si>
  <si>
    <t>Rigault</t>
  </si>
  <si>
    <t>+33 1 49 23 36 80</t>
  </si>
  <si>
    <t>https://ec.europa.eu/research/participants/api/contact/indexcontactproject.html?pic=991256096&amp;projectId=242387&amp;programId=10000009</t>
  </si>
  <si>
    <t>Tittonen</t>
  </si>
  <si>
    <t>+358 9 451 2287</t>
  </si>
  <si>
    <t>+358 9 451 2222</t>
  </si>
  <si>
    <t>https://ec.europa.eu/research/participants/api/contact/indexcontactproject.html?pic=999988521&amp;projectId=242387&amp;programId=10000009</t>
  </si>
  <si>
    <t>https://ec.europa.eu/research/participants/api/contact/indexcontactproject.html?pic=999979500&amp;projectId=242387&amp;programId=10000009</t>
  </si>
  <si>
    <t>https://ec.europa.eu/research/participants/api/contact/indexcontactproject.html?pic=999971546&amp;projectId=242387&amp;programId=10000009</t>
  </si>
  <si>
    <t>+33 01 30 77 68 93</t>
  </si>
  <si>
    <t>https://ec.europa.eu/research/participants/api/contact/indexcontactproject.html?pic=999903064&amp;projectId=242387&amp;programId=10000009</t>
  </si>
  <si>
    <t>+358 2 333 6398</t>
  </si>
  <si>
    <t>+358 2 333 5070</t>
  </si>
  <si>
    <t>DIRAC</t>
  </si>
  <si>
    <t>https://ec.europa.eu/research/participants/api/contact/indexcontactproject.html?pic=991972053&amp;projectId=242309&amp;programId=10000009</t>
  </si>
  <si>
    <t>+39 0862 346210</t>
  </si>
  <si>
    <t>+39 0862 346201</t>
  </si>
  <si>
    <t>https://ec.europa.eu/research/participants/api/contact/indexcontactproject.html?pic=999989491&amp;projectId=242309&amp;programId=10000009</t>
  </si>
  <si>
    <t>https://ec.europa.eu/research/participants/api/contact/indexcontactproject.html?pic=999841469&amp;projectId=242309&amp;programId=10000009</t>
  </si>
  <si>
    <t>Esseiva</t>
  </si>
  <si>
    <t>https://ec.europa.eu/research/participants/api/contact/indexcontactproject.html?pic=951262220&amp;projectId=242309&amp;programId=10000009</t>
  </si>
  <si>
    <t>+39 06 4150 5734</t>
  </si>
  <si>
    <t>https://ec.europa.eu/research/participants/api/contact/indexcontactproject.html?pic=999984059&amp;projectId=242309&amp;programId=10000009</t>
  </si>
  <si>
    <t>https://ec.europa.eu/research/participants/api/contact/indexcontactproject.html?pic=999949721&amp;projectId=242309&amp;programId=10000009</t>
  </si>
  <si>
    <t>+39 0650272605</t>
  </si>
  <si>
    <t>https://ec.europa.eu/research/participants/api/contact/indexcontactproject.html?pic=999879784&amp;projectId=242309&amp;programId=10000009</t>
  </si>
  <si>
    <t>Praisler</t>
  </si>
  <si>
    <t>https://ec.europa.eu/research/participants/api/contact/indexcontactproject.html?pic=999991237&amp;projectId=242309&amp;programId=10000009</t>
  </si>
  <si>
    <t>https://ec.europa.eu/research/participants/api/contact/indexcontactproject.html?pic=999991819&amp;projectId=242309&amp;programId=10000009</t>
  </si>
  <si>
    <t>https://ec.europa.eu/research/participants/api/contact/indexcontactproject.html?pic=999979500&amp;projectId=242309&amp;programId=10000009</t>
  </si>
  <si>
    <t>+39 0516399138</t>
  </si>
  <si>
    <t>+39 0516399216</t>
  </si>
  <si>
    <t>NICC</t>
  </si>
  <si>
    <t>https://ec.europa.eu/research/participants/api/contact/indexcontactproject.html?pic=991570085&amp;projectId=242309&amp;programId=10000009</t>
  </si>
  <si>
    <t>Crista</t>
  </si>
  <si>
    <t>Van Haeren</t>
  </si>
  <si>
    <t>https://ec.europa.eu/research/participants/api/contact/indexcontactproject.html?pic=992894038&amp;projectId=242309&amp;programId=10000009</t>
  </si>
  <si>
    <t>Aalberg</t>
  </si>
  <si>
    <t>PSI SOFTWARE AG</t>
  </si>
  <si>
    <t>DIRCKSENSTRASSE 42-44</t>
  </si>
  <si>
    <t>http://www.psiag.com</t>
  </si>
  <si>
    <t>DE136720252</t>
  </si>
  <si>
    <t>Centro Regionale Information Communication Technology scrl</t>
  </si>
  <si>
    <t>CeRICT</t>
  </si>
  <si>
    <t>Viale Traiano Palazzo ex Poste Snc</t>
  </si>
  <si>
    <t>IT01346480625</t>
  </si>
  <si>
    <t>https://ec.europa.eu/research/participants/api/contact/indexcontactproject.html?pic=998381716&amp;projectId=312497&amp;programId=10000009</t>
  </si>
  <si>
    <t>Moser-Siegmeth</t>
  </si>
  <si>
    <t>+43 1 79 580 7423</t>
  </si>
  <si>
    <t>+43 1 79 580 9730</t>
  </si>
  <si>
    <t>https://ec.europa.eu/research/participants/api/contact/indexcontactproject.html?pic=999475682&amp;projectId=312497&amp;programId=10000009</t>
  </si>
  <si>
    <t>I.S.A.R. GERMANY STIFTUNG GGMBH</t>
  </si>
  <si>
    <t>THEISSELMANNSTRASSE 27</t>
  </si>
  <si>
    <t>www.isar-germany.de</t>
  </si>
  <si>
    <t>https://ec.europa.eu/research/participants/api/contact/indexcontactproject.html?pic=958000325&amp;projectId=312497&amp;programId=10000009</t>
  </si>
  <si>
    <t>Henrikus</t>
  </si>
  <si>
    <t>Van Santen</t>
  </si>
  <si>
    <t>https://ec.europa.eu/research/participants/api/contact/indexcontactproject.html?pic=999979500&amp;projectId=312497&amp;programId=10000009</t>
  </si>
  <si>
    <t>Maria Rosaria</t>
  </si>
  <si>
    <t>https://ec.europa.eu/research/participants/api/contact/indexcontactproject.html?pic=999789574&amp;projectId=312497&amp;programId=10000009</t>
  </si>
  <si>
    <t>+47 6380 7184</t>
  </si>
  <si>
    <t>+47 6380 7115</t>
  </si>
  <si>
    <t>https://ec.europa.eu/research/participants/api/contact/indexcontactproject.html?pic=999641746&amp;projectId=312497&amp;programId=10000009</t>
  </si>
  <si>
    <t>https://ec.europa.eu/research/participants/api/contact/indexcontactproject.html?pic=999639418&amp;projectId=312497&amp;programId=10000009</t>
  </si>
  <si>
    <t>Jose Julio</t>
  </si>
  <si>
    <t>+47 61 13 51 00</t>
  </si>
  <si>
    <t>ASSOCIAZIONE DEI COMUNI DELL'UMBRIA</t>
  </si>
  <si>
    <t>ANCI Umbria</t>
  </si>
  <si>
    <t>VIA ALESSI 1</t>
  </si>
  <si>
    <t>www.anci.umbria.it</t>
  </si>
  <si>
    <t>https://ec.europa.eu/research/participants/api/contact/indexcontactproject.html?pic=953086402&amp;projectId=312497&amp;programId=10000009</t>
  </si>
  <si>
    <t>Coccetti</t>
  </si>
  <si>
    <t>https://ec.europa.eu/research/participants/api/contact/indexcontactproject.html?pic=999751938&amp;projectId=312497&amp;programId=10000009</t>
  </si>
  <si>
    <t>+34 943309393</t>
  </si>
  <si>
    <t>VOICEINTERACTION – TECNOLOGIAS DE PROCESSAMENTO DA FALA, SA</t>
  </si>
  <si>
    <t>RUA ALVES REDOL  9</t>
  </si>
  <si>
    <t>www.voiceinteraction.pt</t>
  </si>
  <si>
    <t>PT508561922</t>
  </si>
  <si>
    <t>+351 213100315</t>
  </si>
  <si>
    <t>INDECT</t>
  </si>
  <si>
    <t>https://ec.europa.eu/research/participants/api/contact/indexcontactproject.html?pic=999839238&amp;projectId=218086&amp;programId=10000009</t>
  </si>
  <si>
    <t>Tomkova</t>
  </si>
  <si>
    <t>+421 55 6022019</t>
  </si>
  <si>
    <t>+421 55 6330115</t>
  </si>
  <si>
    <t>https://ec.europa.eu/research/participants/api/contact/indexcontactproject.html?pic=999659691&amp;projectId=218086&amp;programId=10000009</t>
  </si>
  <si>
    <t>+48 61 8351339</t>
  </si>
  <si>
    <t>https://ec.europa.eu/research/participants/api/contact/indexcontactproject.html?pic=999868144&amp;projectId=218086&amp;programId=10000009</t>
  </si>
  <si>
    <t>Zdralek</t>
  </si>
  <si>
    <t>+420 597 321 522</t>
  </si>
  <si>
    <t>+420 597 321 650</t>
  </si>
  <si>
    <t>PSI TRANSCOM GMBH</t>
  </si>
  <si>
    <t>https://ec.europa.eu/research/participants/api/contact/indexcontactproject.html?pic=998395490&amp;projectId=218086&amp;programId=10000009</t>
  </si>
  <si>
    <t>Sarlan</t>
  </si>
  <si>
    <t>+49 30 2801 1655</t>
  </si>
  <si>
    <t>+49 30 2801 298 1033</t>
  </si>
  <si>
    <t>X-ART-PRO-DIVISION HANDELS GMBH</t>
  </si>
  <si>
    <t>X-ART ProDivision</t>
  </si>
  <si>
    <t>MEDIA STRASSE 8</t>
  </si>
  <si>
    <t>PINKAFELD</t>
  </si>
  <si>
    <t>www.x-art.at</t>
  </si>
  <si>
    <t>https://ec.europa.eu/research/participants/api/contact/indexcontactproject.html?pic=998369979&amp;projectId=218086&amp;programId=10000009</t>
  </si>
  <si>
    <t>+43 3357 43801</t>
  </si>
  <si>
    <t>+43 3357 43801 9</t>
  </si>
  <si>
    <t>https://ec.europa.eu/research/participants/api/contact/indexcontactproject.html?pic=999844573&amp;projectId=218086&amp;programId=10000009</t>
  </si>
  <si>
    <t>Dziech</t>
  </si>
  <si>
    <t>+48 12 6172616</t>
  </si>
  <si>
    <t>https://ec.europa.eu/research/participants/api/contact/indexcontactproject.html?pic=999875225&amp;projectId=218086&amp;programId=10000009</t>
  </si>
  <si>
    <t>+33 4 76574585</t>
  </si>
  <si>
    <t>https://ec.europa.eu/research/participants/api/contact/indexcontactproject.html?pic=998521105&amp;projectId=218086&amp;programId=10000009</t>
  </si>
  <si>
    <t>+43 1 588 39 47</t>
  </si>
  <si>
    <t>+43 1 588 39 49</t>
  </si>
  <si>
    <t>APIF MOVIQUITY S.A.</t>
  </si>
  <si>
    <t>INDESOL</t>
  </si>
  <si>
    <t>CALLE ISABEL DE COLBRAND 10 - EDIFICIO</t>
  </si>
  <si>
    <t>https://ec.europa.eu/research/participants/api/contact/indexcontactproject.html?pic=999441926&amp;projectId=218086&amp;programId=10000009</t>
  </si>
  <si>
    <t>Moreno Peña</t>
  </si>
  <si>
    <t>+34 91 4319859</t>
  </si>
  <si>
    <t>+34 91 4312206</t>
  </si>
  <si>
    <t>APERTUS TAVOKTATAS FEJLESZTESI MODSZERTANI KOZPONT TANACSADO ES SZOLGALTATO KOZHASZNU TARSASAG</t>
  </si>
  <si>
    <t>Apertus Közalapítvány (Apertus Public Foundatio</t>
  </si>
  <si>
    <t>MUZEUM 17</t>
  </si>
  <si>
    <t>https://ec.europa.eu/research/participants/api/contact/indexcontactproject.html?pic=998369106&amp;projectId=218086&amp;programId=10000009</t>
  </si>
  <si>
    <t>+36-1-411-5750</t>
  </si>
  <si>
    <t>+36-1-209-3742</t>
  </si>
  <si>
    <t>Ministerstwo Spraw Wewnetrznych i Administracji</t>
  </si>
  <si>
    <t>GHP</t>
  </si>
  <si>
    <t>ul. Stefana Batorego 5</t>
  </si>
  <si>
    <t>02-591</t>
  </si>
  <si>
    <t>https://ec.europa.eu/research/participants/api/contact/indexcontactproject.html?pic=998069958&amp;projectId=218086&amp;programId=10000009</t>
  </si>
  <si>
    <t>Chinalski</t>
  </si>
  <si>
    <t>Radosław</t>
  </si>
  <si>
    <t>+48 22 60 16 102</t>
  </si>
  <si>
    <t>+48 22 60 146 94</t>
  </si>
  <si>
    <t>https://ec.europa.eu/research/participants/api/contact/indexcontactproject.html?pic=999978336&amp;projectId=218086&amp;programId=10000009</t>
  </si>
  <si>
    <t>https://ec.europa.eu/research/participants/api/contact/indexcontactproject.html?pic=999858735&amp;projectId=218086&amp;programId=10000009</t>
  </si>
  <si>
    <t>+49 202 439 2866</t>
  </si>
  <si>
    <t>+49 202 439 3186</t>
  </si>
  <si>
    <t>https://ec.europa.eu/research/participants/api/contact/indexcontactproject.html?pic=998058415&amp;projectId=218086&amp;programId=10000009</t>
  </si>
  <si>
    <t>INNOTEC DATA GMBH &amp; CO KG</t>
  </si>
  <si>
    <t>INNOTEC</t>
  </si>
  <si>
    <t>AN DEN KOLONATEN - PETERSFEHN 39</t>
  </si>
  <si>
    <t>www.innotec-data.de</t>
  </si>
  <si>
    <t>https://ec.europa.eu/research/participants/api/contact/indexcontactproject.html?pic=998587938&amp;projectId=218086&amp;programId=10000009</t>
  </si>
  <si>
    <t>Mass</t>
  </si>
  <si>
    <t>https://ec.europa.eu/research/participants/api/contact/indexcontactproject.html?pic=999588784&amp;projectId=218086&amp;programId=10000009</t>
  </si>
  <si>
    <t>+48 58 347 60 52</t>
  </si>
  <si>
    <t>https://ec.europa.eu/research/participants/api/contact/indexcontactproject.html?pic=999868532&amp;projectId=218086&amp;programId=10000009</t>
  </si>
  <si>
    <t>+359 2 965 30 26</t>
  </si>
  <si>
    <t>https://ec.europa.eu/research/participants/api/contact/indexcontactproject.html?pic=999899572&amp;projectId=218086&amp;programId=10000009</t>
  </si>
  <si>
    <t>https://ec.europa.eu/research/participants/api/contact/indexcontactproject.html?pic=999766294&amp;projectId=607663&amp;programId=10000009</t>
  </si>
  <si>
    <t>+33 1 30 20 38 82</t>
  </si>
  <si>
    <t>https://ec.europa.eu/research/participants/api/contact/indexcontactproject.html?pic=952710236&amp;projectId=607663&amp;programId=10000009</t>
  </si>
  <si>
    <t>https://ec.europa.eu/research/participants/api/contact/indexcontactproject.html?pic=986453723&amp;projectId=607663&amp;programId=10000009</t>
  </si>
  <si>
    <t>https://ec.europa.eu/research/participants/api/contact/indexcontactproject.html?pic=998510532&amp;projectId=607663&amp;programId=10000009</t>
  </si>
  <si>
    <t>+33 0141628357</t>
  </si>
  <si>
    <t>https://ec.europa.eu/research/participants/api/contact/indexcontactproject.html?pic=997998081&amp;projectId=607663&amp;programId=10000009</t>
  </si>
  <si>
    <t>Rouchouze</t>
  </si>
  <si>
    <t>+33 6 82561345</t>
  </si>
  <si>
    <t>https://ec.europa.eu/research/participants/api/contact/indexcontactproject.html?pic=984808312&amp;projectId=607663&amp;programId=10000009</t>
  </si>
  <si>
    <t>Elmars</t>
  </si>
  <si>
    <t>https://ec.europa.eu/research/participants/api/contact/indexcontactproject.html?pic=999587135&amp;projectId=607663&amp;programId=10000009</t>
  </si>
  <si>
    <t>+90 262 648 17 07</t>
  </si>
  <si>
    <t>https://ec.europa.eu/research/participants/api/contact/indexcontactproject.html?pic=986100255&amp;projectId=607663&amp;programId=10000009</t>
  </si>
  <si>
    <t>https://ec.europa.eu/research/participants/api/contact/indexcontactproject.html?pic=999529323&amp;projectId=607663&amp;programId=10000009</t>
  </si>
  <si>
    <t>+372 5036621</t>
  </si>
  <si>
    <t>POLSKA WYTWORNIA PAPIEROW WARTOSCIOWYCH SA</t>
  </si>
  <si>
    <t>PWPW</t>
  </si>
  <si>
    <t>UL. R SANGUSZKI 1</t>
  </si>
  <si>
    <t>00 222</t>
  </si>
  <si>
    <t>www.eng.pwpw.pl</t>
  </si>
  <si>
    <t>https://ec.europa.eu/research/participants/api/contact/indexcontactproject.html?pic=983074437&amp;projectId=607663&amp;programId=10000009</t>
  </si>
  <si>
    <t>Popławski</t>
  </si>
  <si>
    <t>+48 22 530 20 62</t>
  </si>
  <si>
    <t>+48 22 530 26 59</t>
  </si>
  <si>
    <t>https://ec.europa.eu/research/participants/api/contact/indexcontactproject.html?pic=999639418&amp;projectId=607663&amp;programId=10000009</t>
  </si>
  <si>
    <t>+47 61135194</t>
  </si>
  <si>
    <t>https://ec.europa.eu/research/participants/api/contact/indexcontactproject.html?pic=999814309&amp;projectId=607663&amp;programId=10000009</t>
  </si>
  <si>
    <t>AGENCE NATIONALE DEs TITRES SÉCURISÉS</t>
  </si>
  <si>
    <t>ANTS</t>
  </si>
  <si>
    <t>rue de l'église</t>
  </si>
  <si>
    <t>Charleville-Mézières</t>
  </si>
  <si>
    <t>https://ec.europa.eu/research/participants/api/contact/indexcontactproject.html?pic=983116438&amp;projectId=607663&amp;programId=10000009</t>
  </si>
  <si>
    <t>La Manna</t>
  </si>
  <si>
    <t>UL TS BV</t>
  </si>
  <si>
    <t>DE HEYDERWEG 2</t>
  </si>
  <si>
    <t>2314 XZ</t>
  </si>
  <si>
    <t>www.ul-ts.com</t>
  </si>
  <si>
    <t>NL809076147B01</t>
  </si>
  <si>
    <t>https://ec.europa.eu/research/participants/api/contact/indexcontactproject.html?pic=952328250&amp;projectId=607663&amp;programId=10000009</t>
  </si>
  <si>
    <t>Geluk</t>
  </si>
  <si>
    <t>+31 715813636</t>
  </si>
  <si>
    <t>+31 715813630</t>
  </si>
  <si>
    <t>https://ec.europa.eu/research/participants/api/contact/indexcontactproject.html?pic=999899572&amp;projectId=607663&amp;programId=10000009</t>
  </si>
  <si>
    <t>OBERHAUSEN</t>
  </si>
  <si>
    <t>KOKSIJDE</t>
  </si>
  <si>
    <t>Burr</t>
  </si>
  <si>
    <t>https://ec.europa.eu/research/participants/api/contact/indexcontactproject.html?pic=999773375&amp;projectId=225387&amp;programId=10000009</t>
  </si>
  <si>
    <t>+386 1 477 6665</t>
  </si>
  <si>
    <t>+386 1 477 6709</t>
  </si>
  <si>
    <t>https://ec.europa.eu/research/participants/api/contact/indexcontactproject.html?pic=999647178&amp;projectId=225387&amp;programId=10000009</t>
  </si>
  <si>
    <t>Fumagalli</t>
  </si>
  <si>
    <t>+390223954 218</t>
  </si>
  <si>
    <t>+390223954 418</t>
  </si>
  <si>
    <t>https://ec.europa.eu/research/participants/api/contact/indexcontactproject.html?pic=999867756&amp;projectId=225387&amp;programId=10000009</t>
  </si>
  <si>
    <t>+44 20 8331 8544</t>
  </si>
  <si>
    <t>+44 20 8331 8665</t>
  </si>
  <si>
    <t>EMERGENCY PLANNING COLLEGE</t>
  </si>
  <si>
    <t>Whitehall 70</t>
  </si>
  <si>
    <t>SW1A 2AS</t>
  </si>
  <si>
    <t>http://www.epcollege.gov.uk</t>
  </si>
  <si>
    <t>https://ec.europa.eu/research/participants/api/contact/indexcontactproject.html?pic=996740864&amp;projectId=225387&amp;programId=10000009</t>
  </si>
  <si>
    <t>+44(0)1347825004</t>
  </si>
  <si>
    <t>+44(0)1347822575</t>
  </si>
  <si>
    <t>https://ec.europa.eu/research/participants/api/contact/indexcontactproject.html?pic=999613713&amp;projectId=225387&amp;programId=10000009</t>
  </si>
  <si>
    <t>https://ec.europa.eu/research/participants/api/contact/indexcontactproject.html?pic=999979500&amp;projectId=225387&amp;programId=10000009</t>
  </si>
  <si>
    <t>BUSINESS FLOW CONSULTING</t>
  </si>
  <si>
    <t>RUE HOUDAN 196</t>
  </si>
  <si>
    <t>SCEAUX</t>
  </si>
  <si>
    <t>www.business-flow.com</t>
  </si>
  <si>
    <t>https://ec.europa.eu/research/participants/api/contact/indexcontactproject.html?pic=998199356&amp;projectId=225387&amp;programId=10000009</t>
  </si>
  <si>
    <t>Benamou</t>
  </si>
  <si>
    <t>+33 1 41879621</t>
  </si>
  <si>
    <t>+33 1 41879629</t>
  </si>
  <si>
    <t>https://ec.europa.eu/research/participants/api/contact/indexcontactproject.html?pic=999853594&amp;projectId=225387&amp;programId=10000009</t>
  </si>
  <si>
    <t>+44(0)20 8223 2421</t>
  </si>
  <si>
    <t>+44(0)20 8223 2826</t>
  </si>
  <si>
    <t>https://ec.europa.eu/research/participants/api/contact/indexcontactproject.html?pic=999654259&amp;projectId=225387&amp;programId=10000009</t>
  </si>
  <si>
    <t>+39 6 54803200</t>
  </si>
  <si>
    <t>+39 6 54804411</t>
  </si>
  <si>
    <t>CAPER</t>
  </si>
  <si>
    <t>ALTIC SARL</t>
  </si>
  <si>
    <t>ALTIC</t>
  </si>
  <si>
    <t>AVENUE VICTOR HUGO 95</t>
  </si>
  <si>
    <t>http://www.altic.org</t>
  </si>
  <si>
    <t>https://ec.europa.eu/research/participants/api/contact/indexcontactproject.html?pic=972311220&amp;projectId=261712&amp;programId=10000009</t>
  </si>
  <si>
    <t>Sallières</t>
  </si>
  <si>
    <t>https://ec.europa.eu/research/participants/api/contact/indexcontactproject.html?pic=999944968&amp;projectId=261712&amp;programId=10000009</t>
  </si>
  <si>
    <t>https://ec.europa.eu/research/participants/api/contact/indexcontactproject.html?pic=947904080&amp;projectId=261712&amp;programId=10000009</t>
  </si>
  <si>
    <t>https://ec.europa.eu/research/participants/api/contact/indexcontactproject.html?pic=998460383&amp;projectId=261712&amp;programId=10000009</t>
  </si>
  <si>
    <t>+34 943 448800</t>
  </si>
  <si>
    <t>+34 943 448820</t>
  </si>
  <si>
    <t>https://ec.europa.eu/research/participants/api/contact/indexcontactproject.html?pic=999816540&amp;projectId=261712&amp;programId=10000009</t>
  </si>
  <si>
    <t>https://ec.europa.eu/research/participants/api/contact/indexcontactproject.html?pic=983916494&amp;projectId=261712&amp;programId=10000009</t>
  </si>
  <si>
    <t>https://ec.europa.eu/research/participants/api/contact/indexcontactproject.html?pic=999984059&amp;projectId=261712&amp;programId=10000009</t>
  </si>
  <si>
    <t>https://ec.europa.eu/research/participants/api/contact/indexcontactproject.html?pic=961558479&amp;projectId=261712&amp;programId=10000009</t>
  </si>
  <si>
    <t>https://ec.europa.eu/research/participants/api/contact/indexcontactproject.html?pic=984074313&amp;projectId=261712&amp;programId=10000009</t>
  </si>
  <si>
    <t>https://ec.europa.eu/research/participants/api/contact/indexcontactproject.html?pic=983734231&amp;projectId=261712&amp;programId=10000009</t>
  </si>
  <si>
    <t>+351 218641152</t>
  </si>
  <si>
    <t>+351 213142137</t>
  </si>
  <si>
    <t>https://ec.europa.eu/research/participants/api/contact/indexcontactproject.html?pic=955552336&amp;projectId=261712&amp;programId=10000009</t>
  </si>
  <si>
    <t>https://ec.europa.eu/research/participants/api/contact/indexcontactproject.html?pic=999979500&amp;projectId=261712&amp;programId=10000009</t>
  </si>
  <si>
    <t>Rapisarda</t>
  </si>
  <si>
    <t>+39 050 3152649</t>
  </si>
  <si>
    <t>https://ec.europa.eu/research/participants/api/contact/indexcontactproject.html?pic=999752132&amp;projectId=261712&amp;programId=10000009</t>
  </si>
  <si>
    <t>+39 050 965 6411</t>
  </si>
  <si>
    <t>https://ec.europa.eu/research/participants/api/contact/indexcontactproject.html?pic=999907720&amp;projectId=261712&amp;programId=10000009</t>
  </si>
  <si>
    <t>https://ec.europa.eu/research/participants/api/contact/indexcontactproject.html?pic=999986484&amp;projectId=261712&amp;programId=10000009</t>
  </si>
  <si>
    <t>https://ec.europa.eu/research/participants/api/contact/indexcontactproject.html?pic=999649312&amp;projectId=261712&amp;programId=10000009</t>
  </si>
  <si>
    <t>https://ec.europa.eu/research/participants/api/contact/indexcontactproject.html?pic=998863030&amp;projectId=261712&amp;programId=10000009</t>
  </si>
  <si>
    <t>Melero Jerez</t>
  </si>
  <si>
    <t>https://ec.europa.eu/research/participants/api/contact/indexcontactproject.html?pic=998211578&amp;projectId=261712&amp;programId=10000009</t>
  </si>
  <si>
    <t>Jesus Maria</t>
  </si>
  <si>
    <t>Izquierdo Rodriguez</t>
  </si>
  <si>
    <t>https://ec.europa.eu/research/participants/api/contact/indexcontactproject.html?pic=989393987&amp;projectId=242341&amp;programId=10000009</t>
  </si>
  <si>
    <t>https://ec.europa.eu/research/participants/api/contact/indexcontactproject.html?pic=999628069&amp;projectId=242341&amp;programId=10000009</t>
  </si>
  <si>
    <t>https://ec.europa.eu/research/participants/api/contact/indexcontactproject.html?pic=992532034&amp;projectId=242341&amp;programId=10000009</t>
  </si>
  <si>
    <t>https://ec.europa.eu/research/participants/api/contact/indexcontactproject.html?pic=998062974&amp;projectId=242341&amp;programId=10000009</t>
  </si>
  <si>
    <t>https://ec.europa.eu/research/participants/api/contact/indexcontactproject.html?pic=995564060&amp;projectId=242341&amp;programId=10000009</t>
  </si>
  <si>
    <t>+31 71 5730551</t>
  </si>
  <si>
    <t>+31 71 5730535</t>
  </si>
  <si>
    <t>https://ec.europa.eu/research/participants/api/contact/indexcontactproject.html?pic=994489979&amp;projectId=242341&amp;programId=10000009</t>
  </si>
  <si>
    <t>+46 8 55342771</t>
  </si>
  <si>
    <t>+46 8 55342700</t>
  </si>
  <si>
    <t>https://ec.europa.eu/research/participants/api/contact/indexcontactproject.html?pic=999950691&amp;projectId=242341&amp;programId=10000009</t>
  </si>
  <si>
    <t>+32 2 250 08 42</t>
  </si>
  <si>
    <t>https://ec.europa.eu/research/participants/api/contact/indexcontactproject.html?pic=999979500&amp;projectId=242341&amp;programId=10000009</t>
  </si>
  <si>
    <t>De Mitry Francesca</t>
  </si>
  <si>
    <t>ASGARD</t>
  </si>
  <si>
    <t>CENTURION</t>
  </si>
  <si>
    <t>TELEKOM SLOVENIJE, d. d.</t>
  </si>
  <si>
    <t>SI98511734</t>
  </si>
  <si>
    <t>HIPOW</t>
  </si>
  <si>
    <t>https://ec.europa.eu/research/participants/api/contact/indexcontactproject.html?pic=999584128&amp;projectId=284802&amp;programId=10000009</t>
  </si>
  <si>
    <t>http://www.fmn.dk</t>
  </si>
  <si>
    <t>https://ec.europa.eu/research/participants/api/contact/indexcontactproject.html?pic=958820072&amp;projectId=284802&amp;programId=10000009</t>
  </si>
  <si>
    <t>Krogager</t>
  </si>
  <si>
    <t>https://ec.europa.eu/research/participants/api/contact/indexcontactproject.html?pic=999623413&amp;projectId=284802&amp;programId=10000009</t>
  </si>
  <si>
    <t>Angel M.</t>
  </si>
  <si>
    <t>Fernandez Pascual</t>
  </si>
  <si>
    <t>https://ec.europa.eu/research/participants/api/contact/indexcontactproject.html?pic=971406404&amp;projectId=284802&amp;programId=10000009</t>
  </si>
  <si>
    <t>Palisek</t>
  </si>
  <si>
    <t>+420 517 303 638</t>
  </si>
  <si>
    <t>+420 517 303 635</t>
  </si>
  <si>
    <t>https://ec.europa.eu/research/participants/api/contact/indexcontactproject.html?pic=999984059&amp;projectId=284802&amp;programId=10000009</t>
  </si>
  <si>
    <t>https://ec.europa.eu/research/participants/api/contact/indexcontactproject.html?pic=983800482&amp;projectId=284802&amp;programId=10000009</t>
  </si>
  <si>
    <t>Kancleris</t>
  </si>
  <si>
    <t>+370 5 2619808</t>
  </si>
  <si>
    <t>+370 262 7123</t>
  </si>
  <si>
    <t>https://ec.europa.eu/research/participants/api/contact/indexcontactproject.html?pic=999953504&amp;projectId=284802&amp;programId=10000009</t>
  </si>
  <si>
    <t>https://ec.europa.eu/research/participants/api/contact/indexcontactproject.html?pic=999994438&amp;projectId=284802&amp;programId=10000009</t>
  </si>
  <si>
    <t>+33 562252576</t>
  </si>
  <si>
    <t>https://ec.europa.eu/research/participants/api/contact/indexcontactproject.html?pic=999980082&amp;projectId=284802&amp;programId=10000009</t>
  </si>
  <si>
    <t>+33 1 46 973135</t>
  </si>
  <si>
    <t>https://ec.europa.eu/research/participants/api/contact/indexcontactproject.html?pic=999789574&amp;projectId=284802&amp;programId=10000009</t>
  </si>
  <si>
    <t>+47 63807184</t>
  </si>
  <si>
    <t>+47 63807115</t>
  </si>
  <si>
    <t>https://ec.europa.eu/research/participants/api/contact/indexcontactproject.html?pic=999926441&amp;projectId=284802&amp;programId=10000009</t>
  </si>
  <si>
    <t>Ortín López</t>
  </si>
  <si>
    <t>+34 96 313 32 34</t>
  </si>
  <si>
    <t>https://ec.europa.eu/research/participants/api/contact/indexcontactproject.html?pic=999978239&amp;projectId=284802&amp;programId=10000009</t>
  </si>
  <si>
    <t>Forsvarsdepartementet</t>
  </si>
  <si>
    <t>NMD</t>
  </si>
  <si>
    <t>Glacisgata  1</t>
  </si>
  <si>
    <t>https://ec.europa.eu/research/participants/api/contact/indexcontactproject.html?pic=990999434&amp;projectId=284802&amp;programId=10000009</t>
  </si>
  <si>
    <t>Godø</t>
  </si>
  <si>
    <t>+47 95190984</t>
  </si>
  <si>
    <t>+47 23097803</t>
  </si>
  <si>
    <t>https://ec.europa.eu/research/participants/api/contact/indexcontactproject.html?pic=990914074&amp;projectId=284802&amp;programId=10000009</t>
  </si>
  <si>
    <t>https://ec.europa.eu/research/participants/api/contact/indexcontactproject.html?pic=996492641&amp;projectId=284802&amp;programId=10000009</t>
  </si>
  <si>
    <t>VOJENSKY TECHNICKY USTAV SP</t>
  </si>
  <si>
    <t>VTUPV</t>
  </si>
  <si>
    <t>MLADOBOLESLAVSKA 944</t>
  </si>
  <si>
    <t>197 06</t>
  </si>
  <si>
    <t>www.vtusp.cz</t>
  </si>
  <si>
    <t>https://ec.europa.eu/research/participants/api/contact/indexcontactproject.html?pic=950103167&amp;projectId=284802&amp;programId=10000009</t>
  </si>
  <si>
    <t>Bezdek</t>
  </si>
  <si>
    <t>PRECYSE</t>
  </si>
  <si>
    <t>https://ec.europa.eu/research/participants/api/contact/indexcontactproject.html?pic=999584128&amp;projectId=285181&amp;programId=10000009</t>
  </si>
  <si>
    <t>https://ec.europa.eu/research/participants/api/contact/indexcontactproject.html?pic=998822969&amp;projectId=285181&amp;programId=10000009</t>
  </si>
  <si>
    <t>Magne Aasheim</t>
  </si>
  <si>
    <t>https://ec.europa.eu/research/participants/api/contact/indexcontactproject.html?pic=999984059&amp;projectId=285181&amp;programId=10000009</t>
  </si>
  <si>
    <t>https://ec.europa.eu/research/participants/api/contact/indexcontactproject.html?pic=995925967&amp;projectId=285181&amp;programId=10000009</t>
  </si>
  <si>
    <t>https://ec.europa.eu/research/participants/api/contact/indexcontactproject.html?pic=984507903&amp;projectId=285181&amp;programId=10000009</t>
  </si>
  <si>
    <t>Casañ</t>
  </si>
  <si>
    <t>https://ec.europa.eu/research/participants/api/contact/indexcontactproject.html?pic=999992013&amp;projectId=285181&amp;programId=10000009</t>
  </si>
  <si>
    <t>+44 28 9097 5001</t>
  </si>
  <si>
    <t>LINZ STROM GmbH fur Energieerzeugung, -handel, -dienstleistungen und Telekommunikation</t>
  </si>
  <si>
    <t>LINZSTROM</t>
  </si>
  <si>
    <t>WIENER STRASSE</t>
  </si>
  <si>
    <t>www.linzag.at</t>
  </si>
  <si>
    <t>https://ec.europa.eu/research/participants/api/contact/indexcontactproject.html?pic=998424687&amp;projectId=285181&amp;programId=10000009</t>
  </si>
  <si>
    <t>Rossegger</t>
  </si>
  <si>
    <t>+43 664 80340 3327</t>
  </si>
  <si>
    <t>https://ec.europa.eu/research/participants/api/contact/indexcontactproject.html?pic=999926441&amp;projectId=285181&amp;programId=10000009</t>
  </si>
  <si>
    <t>Ortín</t>
  </si>
  <si>
    <t>https://ec.europa.eu/research/participants/api/contact/indexcontactproject.html?pic=999539605&amp;projectId=285181&amp;programId=10000009</t>
  </si>
  <si>
    <t>EPISECC</t>
  </si>
  <si>
    <t>https://ec.europa.eu/research/participants/api/contact/indexcontactproject.html?pic=999584128&amp;projectId=607078&amp;programId=10000009</t>
  </si>
  <si>
    <t>https://ec.europa.eu/research/participants/api/contact/indexcontactproject.html?pic=999977948&amp;projectId=607078&amp;programId=10000009</t>
  </si>
  <si>
    <t>Vössner</t>
  </si>
  <si>
    <t>+43 3168738000</t>
  </si>
  <si>
    <t>+43 3168738009</t>
  </si>
  <si>
    <t>TETRA MOU ASSOCIATION LTD LBG</t>
  </si>
  <si>
    <t>TCCA</t>
  </si>
  <si>
    <t>BROAD STREET RICHMOND HOUSE</t>
  </si>
  <si>
    <t>ELY CAMBRIDGESHIRE</t>
  </si>
  <si>
    <t>CB7 4AH</t>
  </si>
  <si>
    <t>www.tetra-association.com</t>
  </si>
  <si>
    <t>https://ec.europa.eu/research/participants/api/contact/indexcontactproject.html?pic=958980413&amp;projectId=607078&amp;programId=10000009</t>
  </si>
  <si>
    <t>+44 1275543067</t>
  </si>
  <si>
    <t>https://ec.europa.eu/research/participants/api/contact/indexcontactproject.html?pic=999818189&amp;projectId=607078&amp;programId=10000009</t>
  </si>
  <si>
    <t>Alen</t>
  </si>
  <si>
    <t>Soldo</t>
  </si>
  <si>
    <t>+385 21 348163</t>
  </si>
  <si>
    <t>https://ec.europa.eu/research/participants/api/contact/indexcontactproject.html?pic=999981731&amp;projectId=607078&amp;programId=10000009</t>
  </si>
  <si>
    <t>Busse</t>
  </si>
  <si>
    <t>+49 3067055512</t>
  </si>
  <si>
    <t>https://ec.europa.eu/research/participants/api/contact/indexcontactproject.html?pic=998307317&amp;projectId=607078&amp;programId=10000009</t>
  </si>
  <si>
    <t>+43 811500 2709</t>
  </si>
  <si>
    <t>HITEC LUXEMBOURG SA-HITEC</t>
  </si>
  <si>
    <t>HITEC</t>
  </si>
  <si>
    <t>RUE DE L EGLISE 5</t>
  </si>
  <si>
    <t>www.hitec.lu</t>
  </si>
  <si>
    <t>https://ec.europa.eu/research/participants/api/contact/indexcontactproject.html?pic=987740040&amp;projectId=607078&amp;programId=10000009</t>
  </si>
  <si>
    <t>+352 621360253</t>
  </si>
  <si>
    <t>+352 401303</t>
  </si>
  <si>
    <t>https://ec.europa.eu/research/participants/api/contact/indexcontactproject.html?pic=999956705&amp;projectId=607078&amp;programId=10000009</t>
  </si>
  <si>
    <t>https://ec.europa.eu/research/participants/api/contact/indexcontactproject.html?pic=959580455&amp;projectId=607078&amp;programId=10000009</t>
  </si>
  <si>
    <t>+358 405574897</t>
  </si>
  <si>
    <t>+350 104080931</t>
  </si>
  <si>
    <t>https://ec.europa.eu/research/participants/api/contact/indexcontactproject.html?pic=999583255&amp;projectId=607078&amp;programId=10000009</t>
  </si>
  <si>
    <t>https://ec.europa.eu/research/participants/api/contact/indexcontactproject.html?pic=984488212&amp;projectId=607078&amp;programId=10000009</t>
  </si>
  <si>
    <t>+32 27380764</t>
  </si>
  <si>
    <t>https://ec.europa.eu/research/participants/api/contact/indexcontactproject.html?pic=999991334&amp;projectId=607078&amp;programId=10000009</t>
  </si>
  <si>
    <t>+32 163376931</t>
  </si>
  <si>
    <t>https://ec.europa.eu/research/participants/api/contact/indexcontactproject.html?pic=998305765&amp;projectId=607078&amp;programId=10000009</t>
  </si>
  <si>
    <t>Clabian</t>
  </si>
  <si>
    <t>DECOTESSC1</t>
  </si>
  <si>
    <t>https://ec.europa.eu/research/participants/api/contact/indexcontactproject.html?pic=999627875&amp;projectId=242294&amp;programId=10000009</t>
  </si>
  <si>
    <t>https://ec.europa.eu/research/participants/api/contact/indexcontactproject.html?pic=999584128&amp;projectId=242294&amp;programId=10000009</t>
  </si>
  <si>
    <t>https://ec.europa.eu/research/participants/api/contact/indexcontactproject.html?pic=999988909&amp;projectId=242294&amp;programId=10000009</t>
  </si>
  <si>
    <t>https://ec.europa.eu/research/participants/api/contact/indexcontactproject.html?pic=999984059&amp;projectId=242294&amp;programId=10000009</t>
  </si>
  <si>
    <t>https://ec.europa.eu/research/participants/api/contact/indexcontactproject.html?pic=999604110&amp;projectId=242294&amp;programId=10000009</t>
  </si>
  <si>
    <t>https://ec.europa.eu/research/participants/api/contact/indexcontactproject.html?pic=999992401&amp;projectId=242294&amp;programId=10000009</t>
  </si>
  <si>
    <t>https://ec.europa.eu/research/participants/api/contact/indexcontactproject.html?pic=997169604&amp;projectId=242294&amp;programId=10000009</t>
  </si>
  <si>
    <t>Strebl</t>
  </si>
  <si>
    <t>+43 50550 3265</t>
  </si>
  <si>
    <t>+43 50550 2544</t>
  </si>
  <si>
    <t>https://ec.europa.eu/research/participants/api/contact/indexcontactproject.html?pic=999901706&amp;projectId=242294&amp;programId=10000009</t>
  </si>
  <si>
    <t>https://ec.europa.eu/research/participants/api/contact/indexcontactproject.html?pic=999992304&amp;projectId=242294&amp;programId=10000009</t>
  </si>
  <si>
    <t>S-HELP</t>
  </si>
  <si>
    <t>https://ec.europa.eu/research/participants/api/contact/indexcontactproject.html?pic=999977948&amp;projectId=607865&amp;programId=10000009</t>
  </si>
  <si>
    <t>https://ec.europa.eu/research/participants/api/contact/indexcontactproject.html?pic=993521919&amp;projectId=607865&amp;programId=10000009</t>
  </si>
  <si>
    <t>+353 0214921621</t>
  </si>
  <si>
    <t>https://ec.europa.eu/research/participants/api/contact/indexcontactproject.html?pic=999866883&amp;projectId=607865&amp;programId=10000009</t>
  </si>
  <si>
    <t>Rauner</t>
  </si>
  <si>
    <t>+43 1427738150</t>
  </si>
  <si>
    <t>+43 1 4277 38144</t>
  </si>
  <si>
    <t>https://ec.europa.eu/research/participants/api/contact/indexcontactproject.html?pic=997471565&amp;projectId=607865&amp;programId=10000009</t>
  </si>
  <si>
    <t>+44 2392410400</t>
  </si>
  <si>
    <t>https://ec.europa.eu/research/participants/api/contact/indexcontactproject.html?pic=973147457&amp;projectId=607865&amp;programId=10000009</t>
  </si>
  <si>
    <t>REGIONAL AGENCY FOR PUBLIC HEALTH AND SOCIAL WELL-BEING</t>
  </si>
  <si>
    <t>LINENHALL STREET 11 22</t>
  </si>
  <si>
    <t>BT2 8HS</t>
  </si>
  <si>
    <t>www.publichealth.hscni.net</t>
  </si>
  <si>
    <t>https://ec.europa.eu/research/participants/api/contact/indexcontactproject.html?pic=956266450&amp;projectId=607865&amp;programId=10000009</t>
  </si>
  <si>
    <t>+44 90553956</t>
  </si>
  <si>
    <t>https://ec.europa.eu/research/participants/api/contact/indexcontactproject.html?pic=999569287&amp;projectId=607865&amp;programId=10000009</t>
  </si>
  <si>
    <t>+972 36300281</t>
  </si>
  <si>
    <t>https://ec.europa.eu/research/participants/api/contact/indexcontactproject.html?pic=888897834&amp;projectId=607865&amp;programId=10000009</t>
  </si>
  <si>
    <t>+46 462228019</t>
  </si>
  <si>
    <t>https://ec.europa.eu/research/participants/api/contact/indexcontactproject.html?pic=998454369&amp;projectId=607865&amp;programId=10000009</t>
  </si>
  <si>
    <t>https://ec.europa.eu/research/participants/api/contact/indexcontactproject.html?pic=999975717&amp;projectId=607865&amp;programId=10000009</t>
  </si>
  <si>
    <t>https://ec.europa.eu/research/participants/api/contact/indexcontactproject.html?pic=999627875&amp;projectId=603993&amp;programId=10000009</t>
  </si>
  <si>
    <t>Svenson</t>
  </si>
  <si>
    <t>+46 855503732</t>
  </si>
  <si>
    <t>https://ec.europa.eu/research/participants/api/contact/indexcontactproject.html?pic=999663183&amp;projectId=603993&amp;programId=10000009</t>
  </si>
  <si>
    <t>https://ec.europa.eu/research/participants/api/contact/indexcontactproject.html?pic=997848895&amp;projectId=603993&amp;programId=10000009</t>
  </si>
  <si>
    <t>Ze</t>
  </si>
  <si>
    <t>+44 1344760001</t>
  </si>
  <si>
    <t>https://ec.europa.eu/research/participants/api/contact/indexcontactproject.html?pic=996559765&amp;projectId=603993&amp;programId=10000009</t>
  </si>
  <si>
    <t>CUSTOMS CO-OPERATION COUNCIL</t>
  </si>
  <si>
    <t>WCO</t>
  </si>
  <si>
    <t>Rue du Marche 30</t>
  </si>
  <si>
    <t>www.wcoomd</t>
  </si>
  <si>
    <t>https://ec.europa.eu/research/participants/api/contact/indexcontactproject.html?pic=952244345&amp;projectId=603993&amp;programId=10000009</t>
  </si>
  <si>
    <t>https://ec.europa.eu/research/participants/api/contact/indexcontactproject.html?pic=995993964&amp;projectId=603993&amp;programId=10000009</t>
  </si>
  <si>
    <t>Darlow</t>
  </si>
  <si>
    <t>+33 4 72 44 76 82</t>
  </si>
  <si>
    <t>https://ec.europa.eu/research/participants/api/contact/indexcontactproject.html?pic=997831726&amp;projectId=603993&amp;programId=10000009</t>
  </si>
  <si>
    <t>https://ec.europa.eu/research/participants/api/contact/indexcontactproject.html?pic=998764381&amp;projectId=603993&amp;programId=10000009</t>
  </si>
  <si>
    <t>+41 216255336</t>
  </si>
  <si>
    <t>ADVANCED TRACK AND TRACE SA</t>
  </si>
  <si>
    <t>AVENUE DE LA CHATAIGNERAIE 99</t>
  </si>
  <si>
    <t>www.att-fr.com</t>
  </si>
  <si>
    <t>https://ec.europa.eu/research/participants/api/contact/indexcontactproject.html?pic=969216435&amp;projectId=603993&amp;programId=10000009</t>
  </si>
  <si>
    <t>+33 147166472</t>
  </si>
  <si>
    <t>https://ec.europa.eu/research/participants/api/contact/indexcontactproject.html?pic=996491962&amp;projectId=603993&amp;programId=10000009</t>
  </si>
  <si>
    <t>Alot</t>
  </si>
  <si>
    <t>LA SPEZIA CONTAINER TERMINAL SPA</t>
  </si>
  <si>
    <t>VIALE SAN BARTOLOMEO 20</t>
  </si>
  <si>
    <t>https://ec.europa.eu/research/participants/api/contact/indexcontactproject.html?pic=971254405&amp;projectId=603993&amp;programId=10000009</t>
  </si>
  <si>
    <t>+39 0187555416</t>
  </si>
  <si>
    <t>+390187 555514</t>
  </si>
  <si>
    <t>https://ec.europa.eu/research/participants/api/contact/indexcontactproject.html?pic=999988909&amp;projectId=603993&amp;programId=10000009</t>
  </si>
  <si>
    <t>+31 888667292</t>
  </si>
  <si>
    <t>+31 888668537</t>
  </si>
  <si>
    <t>Uniserve (Holdings) Limited</t>
  </si>
  <si>
    <t>COURT 133 HALL LANE</t>
  </si>
  <si>
    <t>UPMINSTER</t>
  </si>
  <si>
    <t>RM14 1AL</t>
  </si>
  <si>
    <t>www.uniservegroup.co.uk</t>
  </si>
  <si>
    <t>https://ec.europa.eu/research/participants/api/contact/indexcontactproject.html?pic=949743006&amp;projectId=603993&amp;programId=10000009</t>
  </si>
  <si>
    <t>+44 1708 259402</t>
  </si>
  <si>
    <t>+44 1708 259470</t>
  </si>
  <si>
    <t>https://ec.europa.eu/research/participants/api/contact/indexcontactproject.html?pic=999939051&amp;projectId=603993&amp;programId=10000009</t>
  </si>
  <si>
    <t>+39 06 4079 1</t>
  </si>
  <si>
    <t>https://ec.europa.eu/research/participants/api/contact/indexcontactproject.html?pic=994687956&amp;projectId=603993&amp;programId=10000009</t>
  </si>
  <si>
    <t>Bartholomäus-Lüthge</t>
  </si>
  <si>
    <t>https://ec.europa.eu/research/participants/api/contact/indexcontactproject.html?pic=971744449&amp;projectId=603993&amp;programId=10000009</t>
  </si>
  <si>
    <t>https://ec.europa.eu/research/participants/api/contact/indexcontactproject.html?pic=987692025&amp;projectId=603993&amp;programId=10000009</t>
  </si>
  <si>
    <t>TRUSTEES OF PURDUE UNIVERSITY</t>
  </si>
  <si>
    <t>PURDUE UNIVERSITY</t>
  </si>
  <si>
    <t>S GRANT STREET 401</t>
  </si>
  <si>
    <t>WEST LAFAYETTE</t>
  </si>
  <si>
    <t>https://ec.europa.eu/research/participants/api/contact/indexcontactproject.html?pic=964670433&amp;projectId=603993&amp;programId=10000009</t>
  </si>
  <si>
    <t>Anath</t>
  </si>
  <si>
    <t>+001 765 412 8906</t>
  </si>
  <si>
    <t>SEABRIDGE NV</t>
  </si>
  <si>
    <t>KOFFIEWEG 10</t>
  </si>
  <si>
    <t>www.seabridge.eu</t>
  </si>
  <si>
    <t>https://ec.europa.eu/research/participants/api/contact/indexcontactproject.html?pic=952013485&amp;projectId=603993&amp;programId=10000009</t>
  </si>
  <si>
    <t>Van Rompay</t>
  </si>
  <si>
    <t>+32 50367080</t>
  </si>
  <si>
    <t>https://ec.europa.eu/research/participants/api/contact/indexcontactproject.html?pic=999608960&amp;projectId=603993&amp;programId=10000009</t>
  </si>
  <si>
    <t>+34 976 077 603</t>
  </si>
  <si>
    <t>+34 976077601</t>
  </si>
  <si>
    <t>https://ec.europa.eu/research/participants/api/contact/indexcontactproject.html?pic=998852360&amp;projectId=603993&amp;programId=10000009</t>
  </si>
  <si>
    <t>Lenards</t>
  </si>
  <si>
    <t>https://ec.europa.eu/research/participants/api/contact/indexcontactproject.html?pic=998215943&amp;projectId=603993&amp;programId=10000009</t>
  </si>
  <si>
    <t>MAJORCA SPA</t>
  </si>
  <si>
    <t>MAJ</t>
  </si>
  <si>
    <t>VIA DEL BOSCO 26</t>
  </si>
  <si>
    <t>SCANDIANO</t>
  </si>
  <si>
    <t>www.majorca.it</t>
  </si>
  <si>
    <t>https://ec.europa.eu/research/participants/api/contact/indexcontactproject.html?pic=949798878&amp;projectId=603993&amp;programId=10000009</t>
  </si>
  <si>
    <t>https://ec.europa.eu/research/participants/api/contact/indexcontactproject.html?pic=998726357&amp;projectId=603993&amp;programId=10000009</t>
  </si>
  <si>
    <t>https://ec.europa.eu/research/participants/api/contact/indexcontactproject.html?pic=953489340&amp;projectId=603993&amp;programId=10000009</t>
  </si>
  <si>
    <t>+39 051221505</t>
  </si>
  <si>
    <t>SUNWELL TECHNOLOGIES INC</t>
  </si>
  <si>
    <t>CASTOR AVENUE 180</t>
  </si>
  <si>
    <t>WOODBRIDGE ON</t>
  </si>
  <si>
    <t>L4L 5Y7</t>
  </si>
  <si>
    <t>www.sunwell.com</t>
  </si>
  <si>
    <t>https://ec.europa.eu/research/participants/api/contact/indexcontactproject.html?pic=949274593&amp;projectId=603993&amp;programId=10000009</t>
  </si>
  <si>
    <t>Pijush</t>
  </si>
  <si>
    <t>Chakraborty</t>
  </si>
  <si>
    <t>https://ec.europa.eu/research/participants/api/contact/indexcontactproject.html?pic=997751992&amp;projectId=603993&amp;programId=10000009</t>
  </si>
  <si>
    <t>+431 715 3200 50</t>
  </si>
  <si>
    <t>https://ec.europa.eu/research/participants/api/contact/indexcontactproject.html?pic=999993856&amp;projectId=603993&amp;programId=10000009</t>
  </si>
  <si>
    <t>+34 912148292</t>
  </si>
  <si>
    <t>https://ec.europa.eu/research/participants/api/contact/indexcontactproject.html?pic=986390964&amp;projectId=603993&amp;programId=10000009</t>
  </si>
  <si>
    <t>Van Der Geer</t>
  </si>
  <si>
    <t>+31 620606166</t>
  </si>
  <si>
    <t>CERAMICHE CAESAR SPA</t>
  </si>
  <si>
    <t>VIA CANALETTO 49</t>
  </si>
  <si>
    <t>FIORANO MODENESE</t>
  </si>
  <si>
    <t>www.caesar.it</t>
  </si>
  <si>
    <t>https://ec.europa.eu/research/participants/api/contact/indexcontactproject.html?pic=937558157&amp;projectId=603993&amp;programId=10000009</t>
  </si>
  <si>
    <t>+39 0536 86 78 11</t>
  </si>
  <si>
    <t>TRANS SESE SOCIEDAD LIMITADA</t>
  </si>
  <si>
    <t>SESE</t>
  </si>
  <si>
    <t>Calle Turiaso -Plataforma Logistica de Zaragoza (PLAZA) 31</t>
  </si>
  <si>
    <t>www.gruposese.com</t>
  </si>
  <si>
    <t>https://ec.europa.eu/research/participants/api/contact/indexcontactproject.html?pic=951817157&amp;projectId=603993&amp;programId=10000009</t>
  </si>
  <si>
    <t>Clavero</t>
  </si>
  <si>
    <t>+34 976455800</t>
  </si>
  <si>
    <t>https://ec.europa.eu/research/participants/api/contact/indexcontactproject.html?pic=994789612&amp;projectId=603993&amp;programId=10000009</t>
  </si>
  <si>
    <t>CONEX SA</t>
  </si>
  <si>
    <t>CNX</t>
  </si>
  <si>
    <t>RUE EUGENE MILLECAMPS 105</t>
  </si>
  <si>
    <t>RUMEGIES</t>
  </si>
  <si>
    <t>www.conex.net</t>
  </si>
  <si>
    <t>FR88331998401</t>
  </si>
  <si>
    <t>https://ec.europa.eu/research/participants/api/contact/indexcontactproject.html?pic=951962172&amp;projectId=603993&amp;programId=10000009</t>
  </si>
  <si>
    <t>+33 147590962</t>
  </si>
  <si>
    <t>https://ec.europa.eu/research/participants/api/contact/indexcontactproject.html?pic=998706666&amp;projectId=603993&amp;programId=10000009</t>
  </si>
  <si>
    <t>https://ec.europa.eu/research/participants/api/contact/indexcontactproject.html?pic=997848022&amp;projectId=603993&amp;programId=10000009</t>
  </si>
  <si>
    <t>+357 22877677</t>
  </si>
  <si>
    <t>+357 22877678</t>
  </si>
  <si>
    <t>https://ec.europa.eu/research/participants/api/contact/indexcontactproject.html?pic=998765739&amp;projectId=603993&amp;programId=10000009</t>
  </si>
  <si>
    <t>Gé</t>
  </si>
  <si>
    <t>+3177 3825208</t>
  </si>
  <si>
    <t>https://ec.europa.eu/research/participants/api/contact/indexcontactproject.html?pic=996384874&amp;projectId=603993&amp;programId=10000009</t>
  </si>
  <si>
    <t>ICONTROL INCORPORATED</t>
  </si>
  <si>
    <t>iCON</t>
  </si>
  <si>
    <t>KIFER ROAD 3235 STE 260</t>
  </si>
  <si>
    <t>www.icontrol-inc.com</t>
  </si>
  <si>
    <t>https://ec.europa.eu/research/participants/api/contact/indexcontactproject.html?pic=952293524&amp;projectId=603993&amp;programId=10000009</t>
  </si>
  <si>
    <t>Redding</t>
  </si>
  <si>
    <t>+1 4087305364</t>
  </si>
  <si>
    <t>https://ec.europa.eu/research/participants/api/contact/indexcontactproject.html?pic=997348860&amp;projectId=603993&amp;programId=10000009</t>
  </si>
  <si>
    <t>+1 4044076155</t>
  </si>
  <si>
    <t>https://ec.europa.eu/research/participants/api/contact/indexcontactproject.html?pic=999814309&amp;projectId=603993&amp;programId=10000009</t>
  </si>
  <si>
    <t>+31 318518153</t>
  </si>
  <si>
    <t>+31 164256742</t>
  </si>
  <si>
    <t>https://ec.europa.eu/research/participants/api/contact/indexcontactproject.html?pic=996623591&amp;projectId=603993&amp;programId=10000009</t>
  </si>
  <si>
    <t>https://ec.europa.eu/research/participants/api/contact/indexcontactproject.html?pic=999827307&amp;projectId=603993&amp;programId=10000009</t>
  </si>
  <si>
    <t>https://ec.europa.eu/research/participants/api/contact/indexcontactproject.html?pic=996031309&amp;projectId=603993&amp;programId=10000009</t>
  </si>
  <si>
    <t>Domanico</t>
  </si>
  <si>
    <t>+39 063227737</t>
  </si>
  <si>
    <t>+39 06323 0993</t>
  </si>
  <si>
    <t>https://ec.europa.eu/research/participants/api/contact/indexcontactproject.html?pic=998803278&amp;projectId=603993&amp;programId=10000009</t>
  </si>
  <si>
    <t>+49 4212209655</t>
  </si>
  <si>
    <t>https://ec.europa.eu/research/participants/api/contact/indexcontactproject.html?pic=998870887&amp;projectId=603993&amp;programId=10000009</t>
  </si>
  <si>
    <t>Grisilla</t>
  </si>
  <si>
    <t>+32 25145654</t>
  </si>
  <si>
    <t>+32 25146760</t>
  </si>
  <si>
    <t>https://ec.europa.eu/research/participants/api/contact/indexcontactproject.html?pic=964494475&amp;projectId=603993&amp;programId=10000009</t>
  </si>
  <si>
    <t>Flavell</t>
  </si>
  <si>
    <t>+44 772 5829861</t>
  </si>
  <si>
    <t>https://ec.europa.eu/research/participants/api/contact/indexcontactproject.html?pic=996445790&amp;projectId=603993&amp;programId=10000009</t>
  </si>
  <si>
    <t>+39 0659083171</t>
  </si>
  <si>
    <t>+39 065921264</t>
  </si>
  <si>
    <t>https://ec.europa.eu/research/participants/api/contact/indexcontactproject.html?pic=997472341&amp;projectId=603993&amp;programId=10000009</t>
  </si>
  <si>
    <t>Hesketh</t>
  </si>
  <si>
    <t>https://ec.europa.eu/research/participants/api/contact/indexcontactproject.html?pic=972456041&amp;projectId=603993&amp;programId=10000009</t>
  </si>
  <si>
    <t>+32 14570604</t>
  </si>
  <si>
    <t>https://ec.europa.eu/research/participants/api/contact/indexcontactproject.html?pic=952347456&amp;projectId=603993&amp;programId=10000009</t>
  </si>
  <si>
    <t>CLICK &amp; FIND S.R.L</t>
  </si>
  <si>
    <t>C&amp;F</t>
  </si>
  <si>
    <t>Vi al Molo Cagni Umberto</t>
  </si>
  <si>
    <t>www.clickandfind.it</t>
  </si>
  <si>
    <t>https://ec.europa.eu/research/participants/api/contact/indexcontactproject.html?pic=948228545&amp;projectId=603993&amp;programId=10000009</t>
  </si>
  <si>
    <t>Armadoro</t>
  </si>
  <si>
    <t>+39 10 868 191</t>
  </si>
  <si>
    <t>METRO SHIPPING LIMITED</t>
  </si>
  <si>
    <t>THE CRESCENT 2700 ECLIPSE HOUSE</t>
  </si>
  <si>
    <t>www.metroshipping.co.uk</t>
  </si>
  <si>
    <t>https://ec.europa.eu/research/participants/api/contact/indexcontactproject.html?pic=951842474&amp;projectId=603993&amp;programId=10000009</t>
  </si>
  <si>
    <t>Burford</t>
  </si>
  <si>
    <t>+121 717 2474</t>
  </si>
  <si>
    <t>https://ec.europa.eu/research/participants/api/contact/indexcontactproject.html?pic=939560916&amp;projectId=603993&amp;programId=10000009</t>
  </si>
  <si>
    <t>+32 1457 06 04</t>
  </si>
  <si>
    <t>+32 1457 06 05</t>
  </si>
  <si>
    <t>https://ec.europa.eu/research/participants/api/contact/indexcontactproject.html?pic=972168436&amp;projectId=603993&amp;programId=10000009</t>
  </si>
  <si>
    <t>+34 916708727</t>
  </si>
  <si>
    <t>https://ec.europa.eu/research/participants/api/contact/indexcontactproject.html?pic=997862669&amp;projectId=603993&amp;programId=10000009</t>
  </si>
  <si>
    <t>HOYER (SVIZZERA) SA</t>
  </si>
  <si>
    <t>VIA F BORROMINI 20A</t>
  </si>
  <si>
    <t>http://www.hoyer-group.com</t>
  </si>
  <si>
    <t>https://ec.europa.eu/research/participants/api/contact/indexcontactproject.html?pic=948225441&amp;projectId=603993&amp;programId=10000009</t>
  </si>
  <si>
    <t>Robba</t>
  </si>
  <si>
    <t>+41 9164 07 800</t>
  </si>
  <si>
    <t>https://ec.europa.eu/research/participants/api/contact/indexcontactproject.html?pic=986506782&amp;projectId=603993&amp;programId=10000009</t>
  </si>
  <si>
    <t>Henrik Hvid</t>
  </si>
  <si>
    <t>+45 22 99 87 55</t>
  </si>
  <si>
    <t>https://ec.europa.eu/research/participants/api/contact/indexcontactproject.html?pic=998915604&amp;projectId=603993&amp;programId=10000009</t>
  </si>
  <si>
    <t>Nicolette</t>
  </si>
  <si>
    <t>https://ec.europa.eu/research/participants/api/contact/indexcontactproject.html?pic=999937305&amp;projectId=603993&amp;programId=10000009</t>
  </si>
  <si>
    <t>+31 651998151</t>
  </si>
  <si>
    <t>https://ec.europa.eu/research/participants/api/contact/indexcontactproject.html?pic=999977269&amp;projectId=603993&amp;programId=10000009</t>
  </si>
  <si>
    <t>VLTN GCV</t>
  </si>
  <si>
    <t>VLTN</t>
  </si>
  <si>
    <t>WELVAARTSTRAAT 33B</t>
  </si>
  <si>
    <t>www.vltn.be</t>
  </si>
  <si>
    <t>BE0849248856</t>
  </si>
  <si>
    <t>https://ec.europa.eu/research/participants/api/contact/indexcontactproject.html?pic=952279944&amp;projectId=603993&amp;programId=10000009</t>
  </si>
  <si>
    <t>Leemen</t>
  </si>
  <si>
    <t>+32 479627467</t>
  </si>
  <si>
    <t>LOGISTIEK ZONDER PAPIER BV</t>
  </si>
  <si>
    <t>LZP</t>
  </si>
  <si>
    <t>DAMPTEN 24 C</t>
  </si>
  <si>
    <t>HOORN</t>
  </si>
  <si>
    <t>1624 NR</t>
  </si>
  <si>
    <t>www.lzp.nl</t>
  </si>
  <si>
    <t>https://ec.europa.eu/research/participants/api/contact/indexcontactproject.html?pic=951962463&amp;projectId=603993&amp;programId=10000009</t>
  </si>
  <si>
    <t>Glenda</t>
  </si>
  <si>
    <t>+31 229275133</t>
  </si>
  <si>
    <t>https://ec.europa.eu/research/participants/api/contact/indexcontactproject.html?pic=990695921&amp;projectId=603993&amp;programId=10000009</t>
  </si>
  <si>
    <t>Huckschlag</t>
  </si>
  <si>
    <t>+49 42130902167</t>
  </si>
  <si>
    <t>https://ec.europa.eu/research/participants/api/contact/indexcontactproject.html?pic=999702371&amp;projectId=603993&amp;programId=10000009</t>
  </si>
  <si>
    <t>TERMINAL MARITIMA DE ZARAGOZA SL</t>
  </si>
  <si>
    <t>TmZ</t>
  </si>
  <si>
    <t>CARRETERA COGULLADA CALLE M MERCAZARAGOZA 65</t>
  </si>
  <si>
    <t>www.tmzaragoza.com</t>
  </si>
  <si>
    <t>https://ec.europa.eu/research/participants/api/contact/indexcontactproject.html?pic=952237555&amp;projectId=603993&amp;programId=10000009</t>
  </si>
  <si>
    <t>Asín Piñero</t>
  </si>
  <si>
    <t>https://ec.europa.eu/research/participants/api/contact/indexcontactproject.html?pic=997385041&amp;projectId=603993&amp;programId=10000009</t>
  </si>
  <si>
    <t>Pieters</t>
  </si>
  <si>
    <t>https://ec.europa.eu/research/participants/api/contact/indexcontactproject.html?pic=999617108&amp;projectId=603993&amp;programId=10000009</t>
  </si>
  <si>
    <t>+44 2089435544</t>
  </si>
  <si>
    <t>+44 9779304</t>
  </si>
  <si>
    <t>SECURITY PROJECTS UK LIMITED</t>
  </si>
  <si>
    <t>BARLOW WAY UNIT 3J FAIRVIEW INDUSTRIAL ESTATE</t>
  </si>
  <si>
    <t>RM13 8BT</t>
  </si>
  <si>
    <t>www.securityprojectsltd.co.uk</t>
  </si>
  <si>
    <t>GB975330016</t>
  </si>
  <si>
    <t>https://ec.europa.eu/research/participants/api/contact/indexcontactproject.html?pic=952485196&amp;projectId=603993&amp;programId=10000009</t>
  </si>
  <si>
    <t>+44 1708631195</t>
  </si>
  <si>
    <t>https://ec.europa.eu/research/participants/api/contact/indexcontactproject.html?pic=996461601&amp;projectId=603993&amp;programId=10000009</t>
  </si>
  <si>
    <t>+39 2 9335328</t>
  </si>
  <si>
    <t>https://ec.europa.eu/research/participants/api/contact/indexcontactproject.html?pic=957776158&amp;projectId=603993&amp;programId=10000009</t>
  </si>
  <si>
    <t>+34 677600963</t>
  </si>
  <si>
    <t>+34 936822621</t>
  </si>
  <si>
    <t>https://ec.europa.eu/research/participants/api/contact/indexcontactproject.html?pic=999977366&amp;projectId=603993&amp;programId=10000009</t>
  </si>
  <si>
    <t>+3115 27 84811</t>
  </si>
  <si>
    <t>https://ec.europa.eu/research/participants/api/contact/indexcontactproject.html?pic=972878088&amp;projectId=603993&amp;programId=10000009</t>
  </si>
  <si>
    <t>Korina</t>
  </si>
  <si>
    <t>Koutraki</t>
  </si>
  <si>
    <t>https://ec.europa.eu/research/participants/api/contact/indexcontactproject.html?pic=966022322&amp;projectId=603993&amp;programId=10000009</t>
  </si>
  <si>
    <t>Rennsion-Rae</t>
  </si>
  <si>
    <t>MARITIME CARGO PROCESSING PLC</t>
  </si>
  <si>
    <t>MCP</t>
  </si>
  <si>
    <t>MAYBUSH LANE THE CHAPEL</t>
  </si>
  <si>
    <t>FELIXTOWE</t>
  </si>
  <si>
    <t>IP11 7LL</t>
  </si>
  <si>
    <t>www.mcpplc.com</t>
  </si>
  <si>
    <t>https://ec.europa.eu/research/participants/api/contact/indexcontactproject.html?pic=952275967&amp;projectId=603993&amp;programId=10000009</t>
  </si>
  <si>
    <t>+44 1394 600200</t>
  </si>
  <si>
    <t>+44 1394 600222</t>
  </si>
  <si>
    <t>https://ec.europa.eu/research/participants/api/contact/indexcontactproject.html?pic=999992304&amp;projectId=603993&amp;programId=10000009</t>
  </si>
  <si>
    <t>https://ec.europa.eu/research/participants/api/contact/indexcontactproject.html?pic=999628069&amp;projectId=607737&amp;programId=10000009</t>
  </si>
  <si>
    <t>https://ec.europa.eu/research/participants/api/contact/indexcontactproject.html?pic=992532034&amp;projectId=607737&amp;programId=10000009</t>
  </si>
  <si>
    <t>https://ec.europa.eu/research/participants/api/contact/indexcontactproject.html?pic=998062974&amp;projectId=607737&amp;programId=10000009</t>
  </si>
  <si>
    <t>https://ec.europa.eu/research/participants/api/contact/indexcontactproject.html?pic=995564060&amp;projectId=607737&amp;programId=10000009</t>
  </si>
  <si>
    <t>+31 715730551</t>
  </si>
  <si>
    <t>https://ec.europa.eu/research/participants/api/contact/indexcontactproject.html?pic=994489979&amp;projectId=607737&amp;programId=10000009</t>
  </si>
  <si>
    <t>Fornstedt</t>
  </si>
  <si>
    <t>https://ec.europa.eu/research/participants/api/contact/indexcontactproject.html?pic=999979500&amp;projectId=607737&amp;programId=10000009</t>
  </si>
  <si>
    <t>+39 0503153116</t>
  </si>
  <si>
    <t>https://ec.europa.eu/research/participants/api/contact/indexcontactproject.html?pic=999827307&amp;projectId=607737&amp;programId=10000009</t>
  </si>
  <si>
    <t>+30 210 7481347</t>
  </si>
  <si>
    <t>+30 2107481995</t>
  </si>
  <si>
    <t>https://ec.europa.eu/research/participants/api/contact/indexcontactproject.html?pic=998222345&amp;projectId=285320&amp;programId=10000009</t>
  </si>
  <si>
    <t>+39 0481532094</t>
  </si>
  <si>
    <t>https://ec.europa.eu/research/participants/api/contact/indexcontactproject.html?pic=999844573&amp;projectId=285320&amp;programId=10000009</t>
  </si>
  <si>
    <t>Tischner</t>
  </si>
  <si>
    <t>+48 12 6174807</t>
  </si>
  <si>
    <t>https://ec.europa.eu/research/participants/api/contact/indexcontactproject.html?pic=999660564&amp;projectId=285320&amp;programId=10000009</t>
  </si>
  <si>
    <t>https://ec.europa.eu/research/participants/api/contact/indexcontactproject.html?pic=999582382&amp;projectId=285320&amp;programId=10000009</t>
  </si>
  <si>
    <t>https://ec.europa.eu/research/participants/api/contact/indexcontactproject.html?pic=998076554&amp;projectId=285320&amp;programId=10000009</t>
  </si>
  <si>
    <t>https://ec.europa.eu/research/participants/api/contact/indexcontactproject.html?pic=999651252&amp;projectId=285320&amp;programId=10000009</t>
  </si>
  <si>
    <t>Szirányi</t>
  </si>
  <si>
    <t>+36 1 2796106</t>
  </si>
  <si>
    <t>+36 1 2796292</t>
  </si>
  <si>
    <t>https://ec.europa.eu/research/participants/api/contact/indexcontactproject.html?pic=999827307&amp;projectId=285320&amp;programId=10000009</t>
  </si>
  <si>
    <t>+30 210 7481995</t>
  </si>
  <si>
    <t>https://ec.europa.eu/research/participants/api/contact/indexcontactproject.html?pic=999864652&amp;projectId=285320&amp;programId=10000009</t>
  </si>
  <si>
    <t>https://ec.europa.eu/research/participants/api/contact/indexcontactproject.html?pic=999630009&amp;projectId=285320&amp;programId=10000009</t>
  </si>
  <si>
    <t>https://ec.europa.eu/research/participants/api/contact/indexcontactproject.html?pic=998305765&amp;projectId=285320&amp;programId=10000009</t>
  </si>
  <si>
    <t>ACRIMAS</t>
  </si>
  <si>
    <t>https://ec.europa.eu/research/participants/api/contact/indexcontactproject.html?pic=999627875&amp;projectId=261669&amp;programId=10000009</t>
  </si>
  <si>
    <t>Hamrin</t>
  </si>
  <si>
    <t>+46 8 55503766</t>
  </si>
  <si>
    <t>https://ec.europa.eu/research/participants/api/contact/indexcontactproject.html?pic=999988909&amp;projectId=261669&amp;programId=10000009</t>
  </si>
  <si>
    <t>+31 346 343 977</t>
  </si>
  <si>
    <t>https://ec.europa.eu/research/participants/api/contact/indexcontactproject.html?pic=998437103&amp;projectId=261669&amp;programId=10000009</t>
  </si>
  <si>
    <t>https://ec.europa.eu/research/participants/api/contact/indexcontactproject.html?pic=999984059&amp;projectId=261669&amp;programId=10000009</t>
  </si>
  <si>
    <t>https://ec.europa.eu/research/participants/api/contact/indexcontactproject.html?pic=999949721&amp;projectId=261669&amp;programId=10000009</t>
  </si>
  <si>
    <t>+39 06 5027 2546</t>
  </si>
  <si>
    <t>T-SOFT AS</t>
  </si>
  <si>
    <t>TSOFT</t>
  </si>
  <si>
    <t>NOVODVORSKA 1010/14</t>
  </si>
  <si>
    <t>142 01</t>
  </si>
  <si>
    <t>www.tsoft.cz</t>
  </si>
  <si>
    <t>https://ec.europa.eu/research/participants/api/contact/indexcontactproject.html?pic=997720661&amp;projectId=261669&amp;programId=10000009</t>
  </si>
  <si>
    <t>Kudrlová</t>
  </si>
  <si>
    <t>https://ec.europa.eu/research/participants/api/contact/indexcontactproject.html?pic=999956705&amp;projectId=261669&amp;programId=10000009</t>
  </si>
  <si>
    <t>https://ec.europa.eu/research/participants/api/contact/indexcontactproject.html?pic=999978239&amp;projectId=261669&amp;programId=10000009</t>
  </si>
  <si>
    <t>https://ec.europa.eu/research/participants/api/contact/indexcontactproject.html?pic=999827307&amp;projectId=261669&amp;programId=10000009</t>
  </si>
  <si>
    <t>AVENUE MICHEL STERCKMANS 26</t>
  </si>
  <si>
    <t>https://ec.europa.eu/research/participants/api/contact/indexcontactproject.html?pic=983714249&amp;projectId=261669&amp;programId=10000009</t>
  </si>
  <si>
    <t>+32 2 763 33 24</t>
  </si>
  <si>
    <t>+352 26 38 92 39</t>
  </si>
  <si>
    <t>CRISIS MANAGEMENT INITIATIVE</t>
  </si>
  <si>
    <t>ETELARANTA 12</t>
  </si>
  <si>
    <t>www.cmi.fi</t>
  </si>
  <si>
    <t>https://ec.europa.eu/research/participants/api/contact/indexcontactproject.html?pic=999521854&amp;projectId=261669&amp;programId=10000009</t>
  </si>
  <si>
    <t>Brummer</t>
  </si>
  <si>
    <t>https://ec.europa.eu/research/participants/api/contact/indexcontactproject.html?pic=987994083&amp;projectId=261669&amp;programId=10000009</t>
  </si>
  <si>
    <t>https://ec.europa.eu/research/participants/api/contact/indexcontactproject.html?pic=984488212&amp;projectId=261669&amp;programId=10000009</t>
  </si>
  <si>
    <t>+32 2 738 07 63</t>
  </si>
  <si>
    <t>+32 2 738 07 64</t>
  </si>
  <si>
    <t>TURKIYE KIZILAY DERNEGI</t>
  </si>
  <si>
    <t>TRCS</t>
  </si>
  <si>
    <t>ATAC 1 SOKAK YENISEHIR 32</t>
  </si>
  <si>
    <t>www.kizilay.org.tr</t>
  </si>
  <si>
    <t>https://ec.europa.eu/research/participants/api/contact/indexcontactproject.html?pic=987762059&amp;projectId=261669&amp;programId=10000009</t>
  </si>
  <si>
    <t>Hakkı</t>
  </si>
  <si>
    <t>+90 312 293 6005</t>
  </si>
  <si>
    <t>+90 312 245 4551</t>
  </si>
  <si>
    <t>https://ec.europa.eu/research/participants/api/contact/indexcontactproject.html?pic=999992304&amp;projectId=261669&amp;programId=10000009</t>
  </si>
  <si>
    <t>https://ec.europa.eu/research/participants/api/contact/indexcontactproject.html?pic=950910304&amp;projectId=313217&amp;programId=10000009</t>
  </si>
  <si>
    <t>+34 91 749 00 00</t>
  </si>
  <si>
    <t>https://ec.europa.eu/research/participants/api/contact/indexcontactproject.html?pic=999744469&amp;projectId=313217&amp;programId=10000009</t>
  </si>
  <si>
    <t>Lamarque</t>
  </si>
  <si>
    <t>+33 1 69 41 55 23</t>
  </si>
  <si>
    <t>https://ec.europa.eu/research/participants/api/contact/indexcontactproject.html?pic=996346074&amp;projectId=313217&amp;programId=10000009</t>
  </si>
  <si>
    <t>https://ec.europa.eu/research/participants/api/contact/indexcontactproject.html?pic=999938081&amp;projectId=313217&amp;programId=10000009</t>
  </si>
  <si>
    <t>https://ec.europa.eu/research/participants/api/contact/indexcontactproject.html?pic=997486988&amp;projectId=313217&amp;programId=10000009</t>
  </si>
  <si>
    <t>https://ec.europa.eu/research/participants/api/contact/indexcontactproject.html?pic=999582382&amp;projectId=313217&amp;programId=10000009</t>
  </si>
  <si>
    <t>https://ec.europa.eu/research/participants/api/contact/indexcontactproject.html?pic=999978239&amp;projectId=313217&amp;programId=10000009</t>
  </si>
  <si>
    <t>https://ec.europa.eu/research/participants/api/contact/indexcontactproject.html?pic=999827307&amp;projectId=313217&amp;programId=10000009</t>
  </si>
  <si>
    <t>https://ec.europa.eu/research/participants/api/contact/indexcontactproject.html?pic=998377060&amp;projectId=313217&amp;programId=10000009</t>
  </si>
  <si>
    <t>Peretz</t>
  </si>
  <si>
    <t>https://ec.europa.eu/research/participants/api/contact/indexcontactproject.html?pic=999923434&amp;projectId=313217&amp;programId=10000009</t>
  </si>
  <si>
    <t>+420 224 491 500</t>
  </si>
  <si>
    <t>https://ec.europa.eu/research/participants/api/contact/indexcontactproject.html?pic=999901706&amp;projectId=313217&amp;programId=10000009</t>
  </si>
  <si>
    <t>INFITHEON Technologies</t>
  </si>
  <si>
    <t>INFITHEON</t>
  </si>
  <si>
    <t>ODOS PATRIARCHOU GRIGORIOU AND NEAPOLEOS 27 THE TECHNOLOGY AND SCIENCE PARK OF ATTIKA TE S P A LEFKIPPOS</t>
  </si>
  <si>
    <t>AG PARASKEVI</t>
  </si>
  <si>
    <t>www.infitheon.com</t>
  </si>
  <si>
    <t>EL998571991</t>
  </si>
  <si>
    <t>https://ec.europa.eu/research/participants/api/contact/indexcontactproject.html?pic=998287723&amp;projectId=313217&amp;programId=10000009</t>
  </si>
  <si>
    <t>Tsampieris</t>
  </si>
  <si>
    <t>https://ec.europa.eu/research/participants/api/contact/indexcontactproject.html?pic=972516375&amp;projectId=313217&amp;programId=10000009</t>
  </si>
  <si>
    <t>Silviu Ionut</t>
  </si>
  <si>
    <t>+40 372 877 147</t>
  </si>
  <si>
    <t>https://ec.europa.eu/research/participants/api/contact/indexcontactproject.html?pic=998697936&amp;projectId=313217&amp;programId=10000009</t>
  </si>
  <si>
    <t>EU-SEC II</t>
  </si>
  <si>
    <t>https://ec.europa.eu/research/participants/api/contact/indexcontactproject.html?pic=999829247&amp;projectId=218076&amp;programId=10000009</t>
  </si>
  <si>
    <t>MoI</t>
  </si>
  <si>
    <t>TONISMAAGI 5A</t>
  </si>
  <si>
    <t>http://www.just.ee/</t>
  </si>
  <si>
    <t>https://ec.europa.eu/research/participants/api/contact/indexcontactproject.html?pic=999829344&amp;projectId=218076&amp;programId=10000009</t>
  </si>
  <si>
    <t>Prits</t>
  </si>
  <si>
    <t>https://ec.europa.eu/research/participants/api/contact/indexcontactproject.html?pic=999825658&amp;projectId=218076&amp;programId=10000009</t>
  </si>
  <si>
    <t>https://ec.europa.eu/research/participants/api/contact/indexcontactproject.html?pic=999810623&amp;projectId=218076&amp;programId=10000009</t>
  </si>
  <si>
    <t>ORFK</t>
  </si>
  <si>
    <t>https://ec.europa.eu/research/participants/api/contact/indexcontactproject.html?pic=999821584&amp;projectId=218076&amp;programId=10000009</t>
  </si>
  <si>
    <t>Salacz</t>
  </si>
  <si>
    <t>https://ec.europa.eu/research/participants/api/contact/indexcontactproject.html?pic=999831090&amp;projectId=218076&amp;programId=10000009</t>
  </si>
  <si>
    <t>https://ec.europa.eu/research/participants/api/contact/indexcontactproject.html?pic=999816540&amp;projectId=218076&amp;programId=10000009</t>
  </si>
  <si>
    <t>Petronzi</t>
  </si>
  <si>
    <t>BUNDESMINISTERIUM FUER INNERES</t>
  </si>
  <si>
    <t>Herrengasse  7</t>
  </si>
  <si>
    <t>http://www.bmi.gv.at</t>
  </si>
  <si>
    <t>https://ec.europa.eu/research/participants/api/contact/indexcontactproject.html?pic=999826434&amp;projectId=218076&amp;programId=10000009</t>
  </si>
  <si>
    <t>Preischl</t>
  </si>
  <si>
    <t>https://ec.europa.eu/research/participants/api/contact/indexcontactproject.html?pic=984808312&amp;projectId=218076&amp;programId=10000009</t>
  </si>
  <si>
    <t>švika</t>
  </si>
  <si>
    <t>https://ec.europa.eu/research/participants/api/contact/indexcontactproject.html?pic=999524473&amp;projectId=218076&amp;programId=10000009</t>
  </si>
  <si>
    <t>https://ec.europa.eu/research/participants/api/contact/indexcontactproject.html?pic=999952825&amp;projectId=218076&amp;programId=10000009</t>
  </si>
  <si>
    <t>Cloonan</t>
  </si>
  <si>
    <t>https://ec.europa.eu/research/participants/api/contact/indexcontactproject.html?pic=999825852&amp;projectId=218076&amp;programId=10000009</t>
  </si>
  <si>
    <t>Patoprsta</t>
  </si>
  <si>
    <t>Academy of the Ministry of Interior Bulgaria</t>
  </si>
  <si>
    <t>Academy of MOI</t>
  </si>
  <si>
    <t>Alexander Malinov Blvd 1</t>
  </si>
  <si>
    <t>http://www.mvr.bg</t>
  </si>
  <si>
    <t>https://ec.europa.eu/research/participants/api/contact/indexcontactproject.html?pic=998262988&amp;projectId=218076&amp;programId=10000009</t>
  </si>
  <si>
    <t>Stavri</t>
  </si>
  <si>
    <t>Ferdov</t>
  </si>
  <si>
    <t>Policijska uprava Maribor</t>
  </si>
  <si>
    <t>PU Maribor</t>
  </si>
  <si>
    <t>Maistrova ulica</t>
  </si>
  <si>
    <t>https://ec.europa.eu/research/participants/api/contact/indexcontactproject.html?pic=999826725&amp;projectId=218076&amp;programId=10000009</t>
  </si>
  <si>
    <t>Music</t>
  </si>
  <si>
    <t>National Police Department</t>
  </si>
  <si>
    <t>Polititorvet</t>
  </si>
  <si>
    <t>DK-1780</t>
  </si>
  <si>
    <t>http://www.politi.dk</t>
  </si>
  <si>
    <t>https://ec.europa.eu/research/participants/api/contact/indexcontactproject.html?pic=999832060&amp;projectId=218076&amp;programId=10000009</t>
  </si>
  <si>
    <t>Henrik Arne</t>
  </si>
  <si>
    <t>United Nations Interregional Crime and Justice Research Institute</t>
  </si>
  <si>
    <t>Viale Maestri del Lavoro 10</t>
  </si>
  <si>
    <t>https://ec.europa.eu/research/participants/api/contact/indexcontactproject.html?pic=999531845&amp;projectId=218076&amp;programId=10000009</t>
  </si>
  <si>
    <t>https://ec.europa.eu/research/participants/api/contact/indexcontactproject.html?pic=999833709&amp;projectId=218076&amp;programId=10000009</t>
  </si>
  <si>
    <t>Police Academy of Latvia</t>
  </si>
  <si>
    <t>LPA</t>
  </si>
  <si>
    <t>Ezermalas iela 8</t>
  </si>
  <si>
    <t>http://www.polak.edu.lv</t>
  </si>
  <si>
    <t>https://ec.europa.eu/research/participants/api/contact/indexcontactproject.html?pic=999486740&amp;projectId=218076&amp;programId=10000009</t>
  </si>
  <si>
    <t>Matvejevs</t>
  </si>
  <si>
    <t>https://ec.europa.eu/research/participants/api/contact/indexcontactproject.html?pic=999814309&amp;projectId=218076&amp;programId=10000009</t>
  </si>
  <si>
    <t>Jonge Vos</t>
  </si>
  <si>
    <t>https://ec.europa.eu/research/participants/api/contact/indexcontactproject.html?pic=999827307&amp;projectId=218076&amp;programId=10000009</t>
  </si>
  <si>
    <t>https://ec.europa.eu/research/participants/api/contact/indexcontactproject.html?pic=999827501&amp;projectId=218076&amp;programId=10000009</t>
  </si>
  <si>
    <t>Javier Garcia</t>
  </si>
  <si>
    <t>Briongos</t>
  </si>
  <si>
    <t>https://ec.europa.eu/research/participants/api/contact/indexcontactproject.html?pic=999823136&amp;projectId=218076&amp;programId=10000009</t>
  </si>
  <si>
    <t>Malta Police Force</t>
  </si>
  <si>
    <t>MPF</t>
  </si>
  <si>
    <t>Police General Headquarter</t>
  </si>
  <si>
    <t>www.police.gov.mt</t>
  </si>
  <si>
    <t>https://ec.europa.eu/research/participants/api/contact/indexcontactproject.html?pic=999816637&amp;projectId=218076&amp;programId=10000009</t>
  </si>
  <si>
    <t>Seychell</t>
  </si>
  <si>
    <t>DEUTSCHE HOCHSCHULE DER POLIZEI</t>
  </si>
  <si>
    <t>DHPol</t>
  </si>
  <si>
    <t>Zum Roten Berge 18-24</t>
  </si>
  <si>
    <t>http://www.pfa.nrw.de</t>
  </si>
  <si>
    <t>https://ec.europa.eu/research/participants/api/contact/indexcontactproject.html?pic=999882888&amp;projectId=218076&amp;programId=10000009</t>
  </si>
  <si>
    <t>https://ec.europa.eu/research/participants/api/contact/indexcontactproject.html?pic=957378458&amp;projectId=218076&amp;programId=10000009</t>
  </si>
  <si>
    <t>Gridling</t>
  </si>
  <si>
    <t>+31 703025016</t>
  </si>
  <si>
    <t>+31 703180853</t>
  </si>
  <si>
    <t>https://ec.europa.eu/research/participants/api/contact/indexcontactproject.html?pic=998293543&amp;projectId=285635&amp;programId=10000009</t>
  </si>
  <si>
    <t>+44 020 7347 3026</t>
  </si>
  <si>
    <t>https://ec.europa.eu/research/participants/api/contact/indexcontactproject.html?pic=961558479&amp;projectId=285635&amp;programId=10000009</t>
  </si>
  <si>
    <t>Yakov</t>
  </si>
  <si>
    <t>+972 250 5231720</t>
  </si>
  <si>
    <t>https://ec.europa.eu/research/participants/api/contact/indexcontactproject.html?pic=999706057&amp;projectId=285635&amp;programId=10000009</t>
  </si>
  <si>
    <t>Emiliuo</t>
  </si>
  <si>
    <t>https://ec.europa.eu/research/participants/api/contact/indexcontactproject.html?pic=999858250&amp;projectId=285635&amp;programId=10000009</t>
  </si>
  <si>
    <t>Tlusty-Sheen</t>
  </si>
  <si>
    <t>+44 207 911 5412</t>
  </si>
  <si>
    <t>https://ec.europa.eu/research/participants/api/contact/indexcontactproject.html?pic=987970027&amp;projectId=285635&amp;programId=10000009</t>
  </si>
  <si>
    <t>https://ec.europa.eu/research/participants/api/contact/indexcontactproject.html?pic=999985029&amp;projectId=285635&amp;programId=10000009</t>
  </si>
  <si>
    <t>https://ec.europa.eu/research/participants/api/contact/indexcontactproject.html?pic=999993856&amp;projectId=285635&amp;programId=10000009</t>
  </si>
  <si>
    <t>https://ec.europa.eu/research/participants/api/contact/indexcontactproject.html?pic=999777352&amp;projectId=285635&amp;programId=10000009</t>
  </si>
  <si>
    <t>https://ec.europa.eu/research/participants/api/contact/indexcontactproject.html?pic=999483539&amp;projectId=285635&amp;programId=10000009</t>
  </si>
  <si>
    <t>https://ec.europa.eu/research/participants/api/contact/indexcontactproject.html?pic=999978239&amp;projectId=285635&amp;programId=10000009</t>
  </si>
  <si>
    <t>Stelios C. A.</t>
  </si>
  <si>
    <t>https://ec.europa.eu/research/participants/api/contact/indexcontactproject.html?pic=999827307&amp;projectId=285635&amp;programId=10000009</t>
  </si>
  <si>
    <t>https://ec.europa.eu/research/participants/api/contact/indexcontactproject.html?pic=999975038&amp;projectId=285635&amp;programId=10000009</t>
  </si>
  <si>
    <t>https://ec.europa.eu/research/participants/api/contact/indexcontactproject.html?pic=999947878&amp;projectId=285635&amp;programId=10000009</t>
  </si>
  <si>
    <t>+44 01223 353329</t>
  </si>
  <si>
    <t>+44 01223 358845</t>
  </si>
  <si>
    <t>DITSEF</t>
  </si>
  <si>
    <t>https://ec.europa.eu/research/participants/api/contact/indexcontactproject.html?pic=999989491&amp;projectId=225404&amp;programId=10000009</t>
  </si>
  <si>
    <t>https://ec.europa.eu/research/participants/api/contact/indexcontactproject.html?pic=999988909&amp;projectId=225404&amp;programId=10000009</t>
  </si>
  <si>
    <t>https://ec.europa.eu/research/participants/api/contact/indexcontactproject.html?pic=999992401&amp;projectId=225404&amp;programId=10000009</t>
  </si>
  <si>
    <t>https://ec.europa.eu/research/participants/api/contact/indexcontactproject.html?pic=999949721&amp;projectId=225404&amp;programId=10000009</t>
  </si>
  <si>
    <t>https://ec.europa.eu/research/participants/api/contact/indexcontactproject.html?pic=997720661&amp;projectId=225404&amp;programId=10000009</t>
  </si>
  <si>
    <t>Firman</t>
  </si>
  <si>
    <t>https://ec.europa.eu/research/participants/api/contact/indexcontactproject.html?pic=999956705&amp;projectId=225404&amp;programId=10000009</t>
  </si>
  <si>
    <t>+33 1 61 38 81 15</t>
  </si>
  <si>
    <t>+33 1 61 38 78 83</t>
  </si>
  <si>
    <t>https://ec.europa.eu/research/participants/api/contact/indexcontactproject.html?pic=999978239&amp;projectId=225404&amp;programId=10000009</t>
  </si>
  <si>
    <t>https://ec.europa.eu/research/participants/api/contact/indexcontactproject.html?pic=999827307&amp;projectId=225404&amp;programId=10000009</t>
  </si>
  <si>
    <t>https://ec.europa.eu/research/participants/api/contact/indexcontactproject.html?pic=999954668&amp;projectId=225404&amp;programId=10000009</t>
  </si>
  <si>
    <t>+33 1 58 11 22 36</t>
  </si>
  <si>
    <t>+33 1 69 19 69 04</t>
  </si>
  <si>
    <t>Ministry of Interior</t>
  </si>
  <si>
    <t>MES-TDCP</t>
  </si>
  <si>
    <t>29, Shesti Septemvri Str.</t>
  </si>
  <si>
    <t>https://ec.europa.eu/research/participants/api/contact/indexcontactproject.html?pic=996425905&amp;projectId=225404&amp;programId=10000009</t>
  </si>
  <si>
    <t>+359 96 300 788</t>
  </si>
  <si>
    <t>+359 96 316 112</t>
  </si>
  <si>
    <t>INFI</t>
  </si>
  <si>
    <t>https://ec.europa.eu/research/participants/api/contact/indexcontactproject.html?pic=998287723&amp;projectId=225404&amp;programId=10000009</t>
  </si>
  <si>
    <t>+30 211 212 5288</t>
  </si>
  <si>
    <t>SNOOPY</t>
  </si>
  <si>
    <t>https://ec.europa.eu/research/participants/api/contact/indexcontactproject.html?pic=999844864&amp;projectId=313110&amp;programId=10000009</t>
  </si>
  <si>
    <t>https://ec.europa.eu/research/participants/api/contact/indexcontactproject.html?pic=999991819&amp;projectId=313110&amp;programId=10000009</t>
  </si>
  <si>
    <t>https://ec.europa.eu/research/participants/api/contact/indexcontactproject.html?pic=999979500&amp;projectId=313110&amp;programId=10000009</t>
  </si>
  <si>
    <t>+39 030 6595246</t>
  </si>
  <si>
    <t>+39 030 6595247</t>
  </si>
  <si>
    <t>https://ec.europa.eu/research/participants/api/contact/indexcontactproject.html?pic=999827307&amp;projectId=313110&amp;programId=10000009</t>
  </si>
  <si>
    <t>+30 210 7481630</t>
  </si>
  <si>
    <t>https://ec.europa.eu/research/participants/api/contact/indexcontactproject.html?pic=999746021&amp;projectId=313110&amp;programId=10000009</t>
  </si>
  <si>
    <t>+44 151 347 2932</t>
  </si>
  <si>
    <t>https://ec.europa.eu/research/participants/api/contact/indexcontactproject.html?pic=999893946&amp;projectId=313110&amp;programId=10000009</t>
  </si>
  <si>
    <t>+39 030 3715471</t>
  </si>
  <si>
    <t>+39 030380014</t>
  </si>
  <si>
    <t>POP-ALERT</t>
  </si>
  <si>
    <t>https://ec.europa.eu/research/participants/api/contact/indexcontactproject.html?pic=999867756&amp;projectId=608030&amp;programId=10000009</t>
  </si>
  <si>
    <t>https://ec.europa.eu/research/participants/api/contact/indexcontactproject.html?pic=998411592&amp;projectId=608030&amp;programId=10000009</t>
  </si>
  <si>
    <t>Peduzzi</t>
  </si>
  <si>
    <t>+41 41 724 36 49</t>
  </si>
  <si>
    <t>https://ec.europa.eu/research/participants/api/contact/indexcontactproject.html?pic=998215943&amp;projectId=608030&amp;programId=10000009</t>
  </si>
  <si>
    <t>https://ec.europa.eu/research/participants/api/contact/indexcontactproject.html?pic=969992435&amp;projectId=608030&amp;programId=10000009</t>
  </si>
  <si>
    <t>Van Deudekom</t>
  </si>
  <si>
    <t>TRAINING 4 RESILIENCE LLP</t>
  </si>
  <si>
    <t>Training 4 Resilience</t>
  </si>
  <si>
    <t>SHEPHERDS HILL - FIELDCROFT</t>
  </si>
  <si>
    <t>BUCKHORN WESTON</t>
  </si>
  <si>
    <t>SP8 5HX</t>
  </si>
  <si>
    <t>www.training4resilience.co.uk</t>
  </si>
  <si>
    <t>https://ec.europa.eu/research/participants/api/contact/indexcontactproject.html?pic=952177803&amp;projectId=608030&amp;programId=10000009</t>
  </si>
  <si>
    <t>Beverley</t>
  </si>
  <si>
    <t>https://ec.europa.eu/research/participants/api/contact/indexcontactproject.html?pic=998001864&amp;projectId=608030&amp;programId=10000009</t>
  </si>
  <si>
    <t>+441244 511053</t>
  </si>
  <si>
    <t>+441244 513111</t>
  </si>
  <si>
    <t>https://ec.europa.eu/research/participants/api/contact/indexcontactproject.html?pic=999979015&amp;projectId=608030&amp;programId=10000009</t>
  </si>
  <si>
    <t>https://ec.europa.eu/research/participants/api/contact/indexcontactproject.html?pic=988008051&amp;projectId=608030&amp;programId=10000009</t>
  </si>
  <si>
    <t>https://ec.europa.eu/research/participants/api/contact/indexcontactproject.html?pic=999827307&amp;projectId=608030&amp;programId=10000009</t>
  </si>
  <si>
    <t>https://ec.europa.eu/research/participants/api/contact/indexcontactproject.html?pic=999939730&amp;projectId=608030&amp;programId=10000009</t>
  </si>
  <si>
    <t>https://ec.europa.eu/research/participants/api/contact/indexcontactproject.html?pic=972290171&amp;projectId=608030&amp;programId=10000009</t>
  </si>
  <si>
    <t>Telhado</t>
  </si>
  <si>
    <t>+351 218171312</t>
  </si>
  <si>
    <t>SERVICE DEPARTEMENTAL D'INCENDIE ET DE SECOURS DE LA HAUTE-CORSE</t>
  </si>
  <si>
    <t>SDIS 2B</t>
  </si>
  <si>
    <t>LIEU DIT CASETTA</t>
  </si>
  <si>
    <t>FURIANI</t>
  </si>
  <si>
    <t>www.sdis2b.fr</t>
  </si>
  <si>
    <t>FR37282000025</t>
  </si>
  <si>
    <t>https://ec.europa.eu/research/participants/api/contact/indexcontactproject.html?pic=952344158&amp;projectId=608030&amp;programId=10000009</t>
  </si>
  <si>
    <t>Marien</t>
  </si>
  <si>
    <t>Setti</t>
  </si>
  <si>
    <t>https://ec.europa.eu/research/participants/api/contact/indexcontactproject.html?pic=999739619&amp;projectId=608078&amp;programId=10000009</t>
  </si>
  <si>
    <t>Boustras</t>
  </si>
  <si>
    <t>+357 22713157</t>
  </si>
  <si>
    <t>https://ec.europa.eu/research/participants/api/contact/indexcontactproject.html?pic=973354455&amp;projectId=608078&amp;programId=10000009</t>
  </si>
  <si>
    <t>Dobrinkova</t>
  </si>
  <si>
    <t>+359 29792057</t>
  </si>
  <si>
    <t>https://ec.europa.eu/research/participants/api/contact/indexcontactproject.html?pic=987804060&amp;projectId=608078&amp;programId=10000009</t>
  </si>
  <si>
    <t>+30 2106840037</t>
  </si>
  <si>
    <t>https://ec.europa.eu/research/participants/api/contact/indexcontactproject.html?pic=999984059&amp;projectId=608078&amp;programId=10000009</t>
  </si>
  <si>
    <t>https://ec.europa.eu/research/participants/api/contact/indexcontactproject.html?pic=999702468&amp;projectId=608078&amp;programId=10000009</t>
  </si>
  <si>
    <t>+32 2 2381717</t>
  </si>
  <si>
    <t>MoHGR</t>
  </si>
  <si>
    <t>ARISTOTELOUS STREET 17</t>
  </si>
  <si>
    <t>www.ypyp.gr</t>
  </si>
  <si>
    <t>https://ec.europa.eu/research/participants/api/contact/indexcontactproject.html?pic=950261665&amp;projectId=608078&amp;programId=10000009</t>
  </si>
  <si>
    <t>Gogossis</t>
  </si>
  <si>
    <t>+30 210 6828350</t>
  </si>
  <si>
    <t>https://ec.europa.eu/research/participants/api/contact/indexcontactproject.html?pic=954502214&amp;projectId=608078&amp;programId=10000009</t>
  </si>
  <si>
    <t>https://ec.europa.eu/research/participants/api/contact/indexcontactproject.html?pic=986454887&amp;projectId=608078&amp;programId=10000009</t>
  </si>
  <si>
    <t>+44 1980612838</t>
  </si>
  <si>
    <t>+44 1980619924</t>
  </si>
  <si>
    <t>https://ec.europa.eu/research/participants/api/contact/indexcontactproject.html?pic=999979500&amp;projectId=608078&amp;programId=10000009</t>
  </si>
  <si>
    <t>De Gaetano</t>
  </si>
  <si>
    <t>+39 0630155389</t>
  </si>
  <si>
    <t>+39 063057845</t>
  </si>
  <si>
    <t>https://ec.europa.eu/research/participants/api/contact/indexcontactproject.html?pic=999827307&amp;projectId=608078&amp;programId=10000009</t>
  </si>
  <si>
    <t>+30 69789994406</t>
  </si>
  <si>
    <t>https://ec.europa.eu/research/participants/api/contact/indexcontactproject.html?pic=999715660&amp;projectId=608078&amp;programId=10000009</t>
  </si>
  <si>
    <t>+32 473121437</t>
  </si>
  <si>
    <t>https://ec.europa.eu/research/participants/api/contact/indexcontactproject.html?pic=999702371&amp;projectId=608078&amp;programId=10000009</t>
  </si>
  <si>
    <t>Liapis</t>
  </si>
  <si>
    <t>https://ec.europa.eu/research/participants/api/contact/indexcontactproject.html?pic=999627875&amp;projectId=218026&amp;programId=10000009</t>
  </si>
  <si>
    <t>Foghelin</t>
  </si>
  <si>
    <t>+46 8 5550 3745</t>
  </si>
  <si>
    <t>https://ec.europa.eu/research/participants/api/contact/indexcontactproject.html?pic=999766294&amp;projectId=218026&amp;programId=10000009</t>
  </si>
  <si>
    <t>+33 6 72 94 44 99</t>
  </si>
  <si>
    <t>https://ec.europa.eu/research/participants/api/contact/indexcontactproject.html?pic=999584128&amp;projectId=218026&amp;programId=10000009</t>
  </si>
  <si>
    <t>https://ec.europa.eu/research/participants/api/contact/indexcontactproject.html?pic=998508689&amp;projectId=218026&amp;programId=10000009</t>
  </si>
  <si>
    <t>https://ec.europa.eu/research/participants/api/contact/indexcontactproject.html?pic=999546880&amp;projectId=218026&amp;programId=10000009</t>
  </si>
  <si>
    <t>+43 505 50 6589</t>
  </si>
  <si>
    <t>https://ec.europa.eu/research/participants/api/contact/indexcontactproject.html?pic=999988909&amp;projectId=218026&amp;programId=10000009</t>
  </si>
  <si>
    <t>René F.W.M.</t>
  </si>
  <si>
    <t>+31 70 3740010</t>
  </si>
  <si>
    <t>https://ec.europa.eu/research/participants/api/contact/indexcontactproject.html?pic=999980761&amp;projectId=218026&amp;programId=10000009</t>
  </si>
  <si>
    <t>https://ec.europa.eu/research/participants/api/contact/indexcontactproject.html?pic=999694708&amp;projectId=218026&amp;programId=10000009</t>
  </si>
  <si>
    <t>https://ec.europa.eu/research/participants/api/contact/indexcontactproject.html?pic=998510532&amp;projectId=218026&amp;programId=10000009</t>
  </si>
  <si>
    <t>+33 141628357</t>
  </si>
  <si>
    <t>https://ec.europa.eu/research/participants/api/contact/indexcontactproject.html?pic=999984059&amp;projectId=218026&amp;programId=10000009</t>
  </si>
  <si>
    <t>https://ec.europa.eu/research/participants/api/contact/indexcontactproject.html?pic=999604110&amp;projectId=218026&amp;programId=10000009</t>
  </si>
  <si>
    <t>https://ec.europa.eu/research/participants/api/contact/indexcontactproject.html?pic=999992401&amp;projectId=218026&amp;programId=10000009</t>
  </si>
  <si>
    <t>+33 1 69 08 18 19</t>
  </si>
  <si>
    <t>https://ec.europa.eu/research/participants/api/contact/indexcontactproject.html?pic=998076651&amp;projectId=218026&amp;programId=10000009</t>
  </si>
  <si>
    <t>+33 3 88106293</t>
  </si>
  <si>
    <t>https://ec.europa.eu/research/participants/api/contact/indexcontactproject.html?pic=999587135&amp;projectId=218026&amp;programId=10000009</t>
  </si>
  <si>
    <t>Nermin</t>
  </si>
  <si>
    <t>https://ec.europa.eu/research/participants/api/contact/indexcontactproject.html?pic=997718139&amp;projectId=218026&amp;programId=10000009</t>
  </si>
  <si>
    <t>Mcmeechan</t>
  </si>
  <si>
    <t>+44 1793 530194</t>
  </si>
  <si>
    <t>https://ec.europa.eu/research/participants/api/contact/indexcontactproject.html?pic=999980082&amp;projectId=218026&amp;programId=10000009</t>
  </si>
  <si>
    <t>Chryso</t>
  </si>
  <si>
    <t>Ritsou</t>
  </si>
  <si>
    <t>+33 1 42242040</t>
  </si>
  <si>
    <t>+33 1 42242234</t>
  </si>
  <si>
    <t>https://ec.europa.eu/research/participants/api/contact/indexcontactproject.html?pic=999984447&amp;projectId=218026&amp;programId=10000009</t>
  </si>
  <si>
    <t>+33 6 80 12 32 76</t>
  </si>
  <si>
    <t>https://ec.europa.eu/research/participants/api/contact/indexcontactproject.html?pic=999809265&amp;projectId=218026&amp;programId=10000009</t>
  </si>
  <si>
    <t>https://ec.europa.eu/research/participants/api/contact/indexcontactproject.html?pic=999827307&amp;projectId=218026&amp;programId=10000009</t>
  </si>
  <si>
    <t>https://ec.europa.eu/research/participants/api/contact/indexcontactproject.html?pic=998627417&amp;projectId=218026&amp;programId=10000009</t>
  </si>
  <si>
    <t>+39 06 32473558</t>
  </si>
  <si>
    <t>+39 06 32657246</t>
  </si>
  <si>
    <t>https://ec.europa.eu/research/participants/api/contact/indexcontactproject.html?pic=999823136&amp;projectId=218026&amp;programId=10000009</t>
  </si>
  <si>
    <t>+33 1 40 57 50 26</t>
  </si>
  <si>
    <t>+33 1 56 77 72 46</t>
  </si>
  <si>
    <t>https://ec.europa.eu/research/participants/api/contact/indexcontactproject.html?pic=999901706&amp;projectId=218026&amp;programId=10000009</t>
  </si>
  <si>
    <t>https://ec.europa.eu/research/participants/api/contact/indexcontactproject.html?pic=999992304&amp;projectId=218026&amp;programId=10000009</t>
  </si>
  <si>
    <t>+39 0332 78 57 97</t>
  </si>
  <si>
    <t>+39 0332 78 96 82</t>
  </si>
  <si>
    <t>SUNNY</t>
  </si>
  <si>
    <t>https://ec.europa.eu/research/participants/api/contact/indexcontactproject.html?pic=997802917&amp;projectId=313243&amp;programId=10000009</t>
  </si>
  <si>
    <t>https://ec.europa.eu/research/participants/api/contact/indexcontactproject.html?pic=996151880&amp;projectId=313243&amp;programId=10000009</t>
  </si>
  <si>
    <t>https://ec.europa.eu/research/participants/api/contact/indexcontactproject.html?pic=955852454&amp;projectId=313243&amp;programId=10000009</t>
  </si>
  <si>
    <t>https://ec.europa.eu/research/participants/api/contact/indexcontactproject.html?pic=999959615&amp;projectId=313243&amp;programId=10000009</t>
  </si>
  <si>
    <t>https://ec.europa.eu/research/participants/api/contact/indexcontactproject.html?pic=999795394&amp;projectId=313243&amp;programId=10000009</t>
  </si>
  <si>
    <t>https://ec.europa.eu/research/participants/api/contact/indexcontactproject.html?pic=999604110&amp;projectId=313243&amp;programId=10000009</t>
  </si>
  <si>
    <t>+34 620921924</t>
  </si>
  <si>
    <t>https://ec.europa.eu/research/participants/api/contact/indexcontactproject.html?pic=999513706&amp;projectId=313243&amp;programId=10000009</t>
  </si>
  <si>
    <t>https://ec.europa.eu/research/participants/api/contact/indexcontactproject.html?pic=998497243&amp;projectId=313243&amp;programId=10000009</t>
  </si>
  <si>
    <t>ALTUS LSA COMMERCIAL AND MANUFACTURING SA</t>
  </si>
  <si>
    <t>ALTUS</t>
  </si>
  <si>
    <t>RENIERI STR 9</t>
  </si>
  <si>
    <t>www.altus-lsa.com</t>
  </si>
  <si>
    <t>EL800322064</t>
  </si>
  <si>
    <t>https://ec.europa.eu/research/participants/api/contact/indexcontactproject.html?pic=952269371&amp;projectId=313243&amp;programId=10000009</t>
  </si>
  <si>
    <t>https://ec.europa.eu/research/participants/api/contact/indexcontactproject.html?pic=998076554&amp;projectId=313243&amp;programId=10000009</t>
  </si>
  <si>
    <t>+39 06 88203027</t>
  </si>
  <si>
    <t>+39 06 88206189</t>
  </si>
  <si>
    <t>https://ec.europa.eu/research/participants/api/contact/indexcontactproject.html?pic=984400330&amp;projectId=313243&amp;programId=10000009</t>
  </si>
  <si>
    <t>+351 963117771</t>
  </si>
  <si>
    <t>https://ec.europa.eu/research/participants/api/contact/indexcontactproject.html?pic=999978239&amp;projectId=313243&amp;programId=10000009</t>
  </si>
  <si>
    <t>https://ec.europa.eu/research/participants/api/contact/indexcontactproject.html?pic=999827307&amp;projectId=313243&amp;programId=10000009</t>
  </si>
  <si>
    <t>+30 6973442153</t>
  </si>
  <si>
    <t>https://ec.europa.eu/research/participants/api/contact/indexcontactproject.html?pic=999944774&amp;projectId=313243&amp;programId=10000009</t>
  </si>
  <si>
    <t>https://ec.europa.eu/research/participants/api/contact/indexcontactproject.html?pic=998627417&amp;projectId=313243&amp;programId=10000009</t>
  </si>
  <si>
    <t>https://ec.europa.eu/research/participants/api/contact/indexcontactproject.html?pic=999847677&amp;projectId=313243&amp;programId=10000009</t>
  </si>
  <si>
    <t>+44 20 7882 8020</t>
  </si>
  <si>
    <t>https://ec.europa.eu/research/participants/api/contact/indexcontactproject.html?pic=999649603&amp;projectId=313243&amp;programId=10000009</t>
  </si>
  <si>
    <t>https://ec.europa.eu/research/participants/api/contact/indexcontactproject.html?pic=999617108&amp;projectId=313243&amp;programId=10000009</t>
  </si>
  <si>
    <t>https://ec.europa.eu/research/participants/api/contact/indexcontactproject.html?pic=999824300&amp;projectId=313243&amp;programId=10000009</t>
  </si>
  <si>
    <t>Tsourveloudis</t>
  </si>
  <si>
    <t>AIRBEAM</t>
  </si>
  <si>
    <t>https://ec.europa.eu/research/participants/api/contact/indexcontactproject.html?pic=999627875&amp;projectId=261769&amp;programId=10000009</t>
  </si>
  <si>
    <t>https://ec.europa.eu/research/participants/api/contact/indexcontactproject.html?pic=999541545&amp;projectId=261769&amp;programId=10000009</t>
  </si>
  <si>
    <t>https://ec.europa.eu/research/participants/api/contact/indexcontactproject.html?pic=999645238&amp;projectId=261769&amp;programId=10000009</t>
  </si>
  <si>
    <t>Everaerts</t>
  </si>
  <si>
    <t>+32 14 336834</t>
  </si>
  <si>
    <t>https://ec.europa.eu/research/participants/api/contact/indexcontactproject.html?pic=991816077&amp;projectId=261769&amp;programId=10000009</t>
  </si>
  <si>
    <t>https://ec.europa.eu/research/participants/api/contact/indexcontactproject.html?pic=999945938&amp;projectId=261769&amp;programId=10000009</t>
  </si>
  <si>
    <t>Genisio</t>
  </si>
  <si>
    <t>+39 011 9967724</t>
  </si>
  <si>
    <t>+39 011 9967694</t>
  </si>
  <si>
    <t>MINISTRSTVO ZA NOTRANJE ZADEVE</t>
  </si>
  <si>
    <t>STEFANOVA ULICA 2</t>
  </si>
  <si>
    <t>SI52817652</t>
  </si>
  <si>
    <t>https://ec.europa.eu/research/participants/api/contact/indexcontactproject.html?pic=998885437&amp;projectId=261769&amp;programId=10000009</t>
  </si>
  <si>
    <t>Gašperlin</t>
  </si>
  <si>
    <t>+386 1 4284110</t>
  </si>
  <si>
    <t>+386 1 428 4779</t>
  </si>
  <si>
    <t>https://ec.europa.eu/research/participants/api/contact/indexcontactproject.html?pic=951262220&amp;projectId=261769&amp;programId=10000009</t>
  </si>
  <si>
    <t>https://ec.europa.eu/research/participants/api/contact/indexcontactproject.html?pic=998208474&amp;projectId=261769&amp;programId=10000009</t>
  </si>
  <si>
    <t>Viikari</t>
  </si>
  <si>
    <t>https://ec.europa.eu/research/participants/api/contact/indexcontactproject.html?pic=999971934&amp;projectId=261769&amp;programId=10000009</t>
  </si>
  <si>
    <t>https://ec.europa.eu/research/participants/api/contact/indexcontactproject.html?pic=999991819&amp;projectId=261769&amp;programId=10000009</t>
  </si>
  <si>
    <t>+49 8459 81 80600</t>
  </si>
  <si>
    <t>+49 8459 81 79805</t>
  </si>
  <si>
    <t>https://ec.europa.eu/research/participants/api/contact/indexcontactproject.html?pic=999585971&amp;projectId=261769&amp;programId=10000009</t>
  </si>
  <si>
    <t>+39 06 7264 0570</t>
  </si>
  <si>
    <t>+39 06 7264 0568</t>
  </si>
  <si>
    <t>VIGILANCE BV</t>
  </si>
  <si>
    <t>VIG</t>
  </si>
  <si>
    <t>Flight Forum 830</t>
  </si>
  <si>
    <t>5657DV</t>
  </si>
  <si>
    <t>www.vigilance.nl</t>
  </si>
  <si>
    <t>https://ec.europa.eu/research/participants/api/contact/indexcontactproject.html?pic=983302484&amp;projectId=261769&amp;programId=10000009</t>
  </si>
  <si>
    <t>Cozijn</t>
  </si>
  <si>
    <t>+31 40 2340600</t>
  </si>
  <si>
    <t>+31 40 2340992</t>
  </si>
  <si>
    <t>https://ec.europa.eu/research/participants/api/contact/indexcontactproject.html?pic=999848453&amp;projectId=261769&amp;programId=10000009</t>
  </si>
  <si>
    <t>https://ec.europa.eu/research/participants/api/contact/indexcontactproject.html?pic=999980082&amp;projectId=261769&amp;programId=10000009</t>
  </si>
  <si>
    <t>https://ec.europa.eu/research/participants/api/contact/indexcontactproject.html?pic=999959130&amp;projectId=261769&amp;programId=10000009</t>
  </si>
  <si>
    <t>+34 91 627 33 66</t>
  </si>
  <si>
    <t>+34 91 627 30 51</t>
  </si>
  <si>
    <t>https://ec.europa.eu/research/participants/api/contact/indexcontactproject.html?pic=999823524&amp;projectId=261769&amp;programId=10000009</t>
  </si>
  <si>
    <t>https://ec.europa.eu/research/participants/api/contact/indexcontactproject.html?pic=999809265&amp;projectId=261769&amp;programId=10000009</t>
  </si>
  <si>
    <t>Lanoiselee</t>
  </si>
  <si>
    <t>+33 5 62199525</t>
  </si>
  <si>
    <t>+33 5 62197485</t>
  </si>
  <si>
    <t>https://ec.europa.eu/research/participants/api/contact/indexcontactproject.html?pic=999957675&amp;projectId=261769&amp;programId=10000009</t>
  </si>
  <si>
    <t>https://ec.europa.eu/research/participants/api/contact/indexcontactproject.html?pic=999827307&amp;projectId=261769&amp;programId=10000009</t>
  </si>
  <si>
    <t>https://ec.europa.eu/research/participants/api/contact/indexcontactproject.html?pic=999944774&amp;projectId=261769&amp;programId=10000009</t>
  </si>
  <si>
    <t>https://ec.europa.eu/research/participants/api/contact/indexcontactproject.html?pic=999954668&amp;projectId=261769&amp;programId=10000009</t>
  </si>
  <si>
    <t>+33 1 58 11 67 26</t>
  </si>
  <si>
    <t>+33 1 58 11 63 90</t>
  </si>
  <si>
    <t>https://ec.europa.eu/research/participants/api/contact/indexcontactproject.html?pic=999620503&amp;projectId=261769&amp;programId=10000009</t>
  </si>
  <si>
    <t>STAR-TRANS</t>
  </si>
  <si>
    <t>https://ec.europa.eu/research/participants/api/contact/indexcontactproject.html?pic=998802502&amp;projectId=225594&amp;programId=10000009</t>
  </si>
  <si>
    <t>https://ec.europa.eu/research/participants/api/contact/indexcontactproject.html?pic=999984059&amp;projectId=225594&amp;programId=10000009</t>
  </si>
  <si>
    <t>https://ec.europa.eu/research/participants/api/contact/indexcontactproject.html?pic=999464721&amp;projectId=225594&amp;programId=10000009</t>
  </si>
  <si>
    <t>https://ec.europa.eu/research/participants/api/contact/indexcontactproject.html?pic=999524473&amp;projectId=225594&amp;programId=10000009</t>
  </si>
  <si>
    <t>+44 020 7161 1737</t>
  </si>
  <si>
    <t>+44 020 7084 8927</t>
  </si>
  <si>
    <t>https://ec.europa.eu/research/participants/api/contact/indexcontactproject.html?pic=999953504&amp;projectId=225594&amp;programId=10000009</t>
  </si>
  <si>
    <t>Bloomer</t>
  </si>
  <si>
    <t>+44 1684 896617</t>
  </si>
  <si>
    <t>+44 1684 895646</t>
  </si>
  <si>
    <t>https://ec.europa.eu/research/participants/api/contact/indexcontactproject.html?pic=999978239&amp;projectId=225594&amp;programId=10000009</t>
  </si>
  <si>
    <t>Andronopoulos</t>
  </si>
  <si>
    <t>+30 210 6503426</t>
  </si>
  <si>
    <t>https://ec.europa.eu/research/participants/api/contact/indexcontactproject.html?pic=999827307&amp;projectId=225594&amp;programId=10000009</t>
  </si>
  <si>
    <t>https://ec.europa.eu/research/participants/api/contact/indexcontactproject.html?pic=998468919&amp;projectId=225594&amp;programId=10000009</t>
  </si>
  <si>
    <t>Mouskos</t>
  </si>
  <si>
    <t>+357 22 677898</t>
  </si>
  <si>
    <t>https://ec.europa.eu/research/participants/api/contact/indexcontactproject.html?pic=999702371&amp;projectId=225594&amp;programId=10000009</t>
  </si>
  <si>
    <t>+30 210 6876 478</t>
  </si>
  <si>
    <t>https://ec.europa.eu/research/participants/api/contact/indexcontactproject.html?pic=998385402&amp;projectId=225594&amp;programId=10000009</t>
  </si>
  <si>
    <t>https://ec.europa.eu/research/participants/api/contact/indexcontactproject.html?pic=997803014&amp;projectId=225594&amp;programId=10000009</t>
  </si>
  <si>
    <t>+39 051 0878251</t>
  </si>
  <si>
    <t>SECINCORE</t>
  </si>
  <si>
    <t>https://ec.europa.eu/research/participants/api/contact/indexcontactproject.html?pic=969018264&amp;projectId=607832&amp;programId=10000009</t>
  </si>
  <si>
    <t>https://ec.europa.eu/research/participants/api/contact/indexcontactproject.html?pic=999567347&amp;projectId=607832&amp;programId=10000009</t>
  </si>
  <si>
    <t>+44 7939209761</t>
  </si>
  <si>
    <t>https://ec.europa.eu/research/participants/api/contact/indexcontactproject.html?pic=999848453&amp;projectId=607832&amp;programId=10000009</t>
  </si>
  <si>
    <t>https://ec.europa.eu/research/participants/api/contact/indexcontactproject.html?pic=999529614&amp;projectId=607832&amp;programId=10000009</t>
  </si>
  <si>
    <t>https://ec.europa.eu/research/participants/api/contact/indexcontactproject.html?pic=999956705&amp;projectId=607832&amp;programId=10000009</t>
  </si>
  <si>
    <t>https://ec.europa.eu/research/participants/api/contact/indexcontactproject.html?pic=999840984&amp;projectId=607832&amp;programId=10000009</t>
  </si>
  <si>
    <t>+441524 594306</t>
  </si>
  <si>
    <t>https://ec.europa.eu/research/participants/api/contact/indexcontactproject.html?pic=999827307&amp;projectId=607832&amp;programId=10000009</t>
  </si>
  <si>
    <t>https://ec.europa.eu/research/participants/api/contact/indexcontactproject.html?pic=999837492&amp;projectId=607832&amp;programId=10000009</t>
  </si>
  <si>
    <t>https://ec.europa.eu/research/participants/api/contact/indexcontactproject.html?pic=999967569&amp;projectId=217951&amp;programId=10000009</t>
  </si>
  <si>
    <t>https://ec.europa.eu/research/participants/api/contact/indexcontactproject.html?pic=989393987&amp;projectId=217951&amp;programId=10000009</t>
  </si>
  <si>
    <t>https://ec.europa.eu/research/participants/api/contact/indexcontactproject.html?pic=999486546&amp;projectId=217951&amp;programId=10000009</t>
  </si>
  <si>
    <t>https://ec.europa.eu/research/participants/api/contact/indexcontactproject.html?pic=998795130&amp;projectId=217951&amp;programId=10000009</t>
  </si>
  <si>
    <t>Eftichidis</t>
  </si>
  <si>
    <t>https://ec.europa.eu/research/participants/api/contact/indexcontactproject.html?pic=999751356&amp;projectId=217951&amp;programId=10000009</t>
  </si>
  <si>
    <t>https://ec.europa.eu/research/participants/api/contact/indexcontactproject.html?pic=999979791&amp;projectId=217951&amp;programId=10000009</t>
  </si>
  <si>
    <t>INTERGRAPH CS SRO</t>
  </si>
  <si>
    <t>ARGENTINSKA 38/286</t>
  </si>
  <si>
    <t>www.intergraph.cz</t>
  </si>
  <si>
    <t>https://ec.europa.eu/research/participants/api/contact/indexcontactproject.html?pic=998888929&amp;projectId=217951&amp;programId=10000009</t>
  </si>
  <si>
    <t>Travnicek</t>
  </si>
  <si>
    <t>https://ec.europa.eu/research/participants/api/contact/indexcontactproject.html?pic=992532034&amp;projectId=217951&amp;programId=10000009</t>
  </si>
  <si>
    <t>https://ec.europa.eu/research/participants/api/contact/indexcontactproject.html?pic=999787246&amp;projectId=217951&amp;programId=10000009</t>
  </si>
  <si>
    <t>https://ec.europa.eu/research/participants/api/contact/indexcontactproject.html?pic=999533494&amp;projectId=217951&amp;programId=10000009</t>
  </si>
  <si>
    <t>+46 17501801</t>
  </si>
  <si>
    <t>https://ec.europa.eu/research/participants/api/contact/indexcontactproject.html?pic=999984059&amp;projectId=217951&amp;programId=10000009</t>
  </si>
  <si>
    <t>+49 2241 2564</t>
  </si>
  <si>
    <t>+49 2241 2386</t>
  </si>
  <si>
    <t>https://ec.europa.eu/research/participants/api/contact/indexcontactproject.html?pic=999519623&amp;projectId=217951&amp;programId=10000009</t>
  </si>
  <si>
    <t>ITIS UK LIMITED</t>
  </si>
  <si>
    <t>ITIS</t>
  </si>
  <si>
    <t>STAMFORD NEW ROAD STATION HOUSE</t>
  </si>
  <si>
    <t>ALTRINCHAM</t>
  </si>
  <si>
    <t>WA14 1EP</t>
  </si>
  <si>
    <t>https://ec.europa.eu/research/participants/api/contact/indexcontactproject.html?pic=998981952&amp;projectId=217951&amp;programId=10000009</t>
  </si>
  <si>
    <t>+44 161 929 5788</t>
  </si>
  <si>
    <t>APD Communications Ltd</t>
  </si>
  <si>
    <t>SHENLEY PAVILIONS 16</t>
  </si>
  <si>
    <t>MK5 6LB</t>
  </si>
  <si>
    <t>www.apdcomms.com</t>
  </si>
  <si>
    <t>https://ec.europa.eu/research/participants/api/contact/indexcontactproject.html?pic=998028539&amp;projectId=217951&amp;programId=10000009</t>
  </si>
  <si>
    <t>+44 1482 855927</t>
  </si>
  <si>
    <t>INTERNATIONAL GEOSPATIAL SERVICES INSTITUTE GMBH</t>
  </si>
  <si>
    <t>IGSI</t>
  </si>
  <si>
    <t>WERNER HEISENBERG STRASSE 73</t>
  </si>
  <si>
    <t>www.igsi.eu</t>
  </si>
  <si>
    <t>https://ec.europa.eu/research/participants/api/contact/indexcontactproject.html?pic=998552921&amp;projectId=217951&amp;programId=10000009</t>
  </si>
  <si>
    <t>+49 492 19369214</t>
  </si>
  <si>
    <t>+49 492 19369215</t>
  </si>
  <si>
    <t>https://ec.europa.eu/research/participants/api/contact/indexcontactproject.html?pic=999716824&amp;projectId=217951&amp;programId=10000009</t>
  </si>
  <si>
    <t>AERONAUTICS DEFENSE SYSTEMS LTD</t>
  </si>
  <si>
    <t>AERO</t>
  </si>
  <si>
    <t>NACHAL SNIR STR. 10</t>
  </si>
  <si>
    <t>www.aeronautics-sys.com</t>
  </si>
  <si>
    <t>https://ec.europa.eu/research/participants/api/contact/indexcontactproject.html?pic=998562330&amp;projectId=217951&amp;programId=10000009</t>
  </si>
  <si>
    <t>Nissim</t>
  </si>
  <si>
    <t>+972 54 4220392</t>
  </si>
  <si>
    <t>+972 8 9328912</t>
  </si>
  <si>
    <t>https://ec.europa.eu/research/participants/api/contact/indexcontactproject.html?pic=999827307&amp;projectId=217951&amp;programId=10000009</t>
  </si>
  <si>
    <t>+30 2107481347</t>
  </si>
  <si>
    <t>https://ec.europa.eu/research/participants/api/contact/indexcontactproject.html?pic=999938275&amp;projectId=217951&amp;programId=10000009</t>
  </si>
  <si>
    <t>Geyres</t>
  </si>
  <si>
    <t>+33 5 61 17 62 67</t>
  </si>
  <si>
    <t>https://ec.europa.eu/research/participants/api/contact/indexcontactproject.html?pic=999569287&amp;projectId=217951&amp;programId=10000009</t>
  </si>
  <si>
    <t>+972 3 6300222</t>
  </si>
  <si>
    <t>+972 3 7396541</t>
  </si>
  <si>
    <t>https://ec.europa.eu/research/participants/api/contact/indexcontactproject.html?pic=999538053&amp;projectId=217951&amp;programId=10000009</t>
  </si>
  <si>
    <t>Martiniez Cendejas</t>
  </si>
  <si>
    <t>THE HOUSE</t>
  </si>
  <si>
    <t>https://ec.europa.eu/research/participants/api/contact/indexcontactproject.html?pic=999829247&amp;projectId=285099&amp;programId=10000009</t>
  </si>
  <si>
    <t>Runvik</t>
  </si>
  <si>
    <t>+46 10 564 17 10</t>
  </si>
  <si>
    <t>https://ec.europa.eu/research/participants/api/contact/indexcontactproject.html?pic=999810623&amp;projectId=285099&amp;programId=10000009</t>
  </si>
  <si>
    <t>https://ec.europa.eu/research/participants/api/contact/indexcontactproject.html?pic=999831090&amp;projectId=285099&amp;programId=10000009</t>
  </si>
  <si>
    <t>Bobescu</t>
  </si>
  <si>
    <t>+4021 316 51 75</t>
  </si>
  <si>
    <t>+4021 316 53 65</t>
  </si>
  <si>
    <t>https://ec.europa.eu/research/participants/api/contact/indexcontactproject.html?pic=998885437&amp;projectId=285099&amp;programId=10000009</t>
  </si>
  <si>
    <t>Mušič</t>
  </si>
  <si>
    <t>https://ec.europa.eu/research/participants/api/contact/indexcontactproject.html?pic=999816540&amp;projectId=285099&amp;programId=10000009</t>
  </si>
  <si>
    <t>Massucci</t>
  </si>
  <si>
    <t>+39 0646521300</t>
  </si>
  <si>
    <t>https://ec.europa.eu/research/participants/api/contact/indexcontactproject.html?pic=999826434&amp;projectId=285099&amp;programId=10000009</t>
  </si>
  <si>
    <t>+43 1 53126 3876</t>
  </si>
  <si>
    <t>+43 1 53126 108639</t>
  </si>
  <si>
    <t>https://ec.europa.eu/research/participants/api/contact/indexcontactproject.html?pic=984808312&amp;projectId=285099&amp;programId=10000009</t>
  </si>
  <si>
    <t>Svika</t>
  </si>
  <si>
    <t>+371 67075309</t>
  </si>
  <si>
    <t>https://ec.europa.eu/research/participants/api/contact/indexcontactproject.html?pic=999524473&amp;projectId=285099&amp;programId=10000009</t>
  </si>
  <si>
    <t>+4420 7321 9601</t>
  </si>
  <si>
    <t>+44 207 230 4859</t>
  </si>
  <si>
    <t>https://ec.europa.eu/research/participants/api/contact/indexcontactproject.html?pic=999952825&amp;projectId=285099&amp;programId=10000009</t>
  </si>
  <si>
    <t>+353 1 6662858</t>
  </si>
  <si>
    <t>https://ec.europa.eu/research/participants/api/contact/indexcontactproject.html?pic=999825852&amp;projectId=285099&amp;programId=10000009</t>
  </si>
  <si>
    <t>https://ec.europa.eu/research/participants/api/contact/indexcontactproject.html?pic=998262988&amp;projectId=285099&amp;programId=10000009</t>
  </si>
  <si>
    <t>https://ec.europa.eu/research/participants/api/contact/indexcontactproject.html?pic=999832060&amp;projectId=285099&amp;programId=10000009</t>
  </si>
  <si>
    <t>Kim Sverre</t>
  </si>
  <si>
    <t>+45 4515 2876</t>
  </si>
  <si>
    <t>https://ec.europa.eu/research/participants/api/contact/indexcontactproject.html?pic=999833709&amp;projectId=285099&amp;programId=10000009</t>
  </si>
  <si>
    <t>Felgueiras</t>
  </si>
  <si>
    <t>+351 213613900</t>
  </si>
  <si>
    <t>+351 213610535</t>
  </si>
  <si>
    <t>Ministry of the Interior of the Republic of Lithuania</t>
  </si>
  <si>
    <t>Sventaragio str. 2</t>
  </si>
  <si>
    <t>LT-01510</t>
  </si>
  <si>
    <t>www.vrm.lt</t>
  </si>
  <si>
    <t>https://ec.europa.eu/research/participants/api/contact/indexcontactproject.html?pic=990798062&amp;projectId=285099&amp;programId=10000009</t>
  </si>
  <si>
    <t>Lamanauskiene</t>
  </si>
  <si>
    <t>+370 52 719867</t>
  </si>
  <si>
    <t>+370 5 271 7951</t>
  </si>
  <si>
    <t>https://ec.europa.eu/research/participants/api/contact/indexcontactproject.html?pic=999821293&amp;projectId=285099&amp;programId=10000009</t>
  </si>
  <si>
    <t>+36 1 4435597</t>
  </si>
  <si>
    <t>https://ec.europa.eu/research/participants/api/contact/indexcontactproject.html?pic=999827307&amp;projectId=285099&amp;programId=10000009</t>
  </si>
  <si>
    <t>https://ec.europa.eu/research/participants/api/contact/indexcontactproject.html?pic=988361907&amp;projectId=285099&amp;programId=10000009</t>
  </si>
  <si>
    <t>Jan Michal</t>
  </si>
  <si>
    <t>Ministry of the Interior</t>
  </si>
  <si>
    <t>Pikk 61</t>
  </si>
  <si>
    <t>https://ec.europa.eu/research/participants/api/contact/indexcontactproject.html?pic=983636164&amp;projectId=285099&amp;programId=10000009</t>
  </si>
  <si>
    <t>Ridamäe</t>
  </si>
  <si>
    <t>+372 5165757</t>
  </si>
  <si>
    <t>+372 6312 3209</t>
  </si>
  <si>
    <t>https://ec.europa.eu/research/participants/api/contact/indexcontactproject.html?pic=999827501&amp;projectId=285099&amp;programId=10000009</t>
  </si>
  <si>
    <t>Garcia Briongos</t>
  </si>
  <si>
    <t>+34 91 322 3661</t>
  </si>
  <si>
    <t>+34 91 310 36 20</t>
  </si>
  <si>
    <t>https://ec.europa.eu/research/participants/api/contact/indexcontactproject.html?pic=987928026&amp;projectId=285099&amp;programId=10000009</t>
  </si>
  <si>
    <t>Kääriäinen</t>
  </si>
  <si>
    <t>+358 71 87 83801</t>
  </si>
  <si>
    <t>+358 71 8783002</t>
  </si>
  <si>
    <t>https://ec.europa.eu/research/participants/api/contact/indexcontactproject.html?pic=998240969&amp;projectId=285099&amp;programId=10000009</t>
  </si>
  <si>
    <t>+31 70 3150370</t>
  </si>
  <si>
    <t>+31 703150321</t>
  </si>
  <si>
    <t>https://ec.europa.eu/research/participants/api/contact/indexcontactproject.html?pic=997800783&amp;projectId=285099&amp;programId=10000009</t>
  </si>
  <si>
    <t>Barbara Maria</t>
  </si>
  <si>
    <t>https://ec.europa.eu/research/participants/api/contact/indexcontactproject.html?pic=999823136&amp;projectId=285099&amp;programId=10000009</t>
  </si>
  <si>
    <t>+33 1 60 37 13 54</t>
  </si>
  <si>
    <t>+33 1 60 371621</t>
  </si>
  <si>
    <t>https://ec.europa.eu/research/participants/api/contact/indexcontactproject.html?pic=999816637&amp;projectId=285099&amp;programId=10000009</t>
  </si>
  <si>
    <t>+356 21 224 001</t>
  </si>
  <si>
    <t>https://ec.europa.eu/research/participants/api/contact/indexcontactproject.html?pic=999882888&amp;projectId=285099&amp;programId=10000009</t>
  </si>
  <si>
    <t>LEILA</t>
  </si>
  <si>
    <t>https://ec.europa.eu/research/participants/api/contact/indexcontactproject.html?pic=988442029&amp;projectId=608303&amp;programId=10000009</t>
  </si>
  <si>
    <t>+39 3494131718</t>
  </si>
  <si>
    <t>https://ec.europa.eu/research/participants/api/contact/indexcontactproject.html?pic=999613713&amp;projectId=608303&amp;programId=10000009</t>
  </si>
  <si>
    <t>+33 144173087</t>
  </si>
  <si>
    <t>https://ec.europa.eu/research/participants/api/contact/indexcontactproject.html?pic=998090425&amp;projectId=608303&amp;programId=10000009</t>
  </si>
  <si>
    <t>+33 164813009</t>
  </si>
  <si>
    <t>https://ec.europa.eu/research/participants/api/contact/indexcontactproject.html?pic=991075967&amp;projectId=608303&amp;programId=10000009</t>
  </si>
  <si>
    <t>Doru</t>
  </si>
  <si>
    <t>https://ec.europa.eu/research/participants/api/contact/indexcontactproject.html?pic=998165018&amp;projectId=608303&amp;programId=10000009</t>
  </si>
  <si>
    <t>https://ec.europa.eu/research/participants/api/contact/indexcontactproject.html?pic=991391993&amp;projectId=608303&amp;programId=10000009</t>
  </si>
  <si>
    <t>Polygenis</t>
  </si>
  <si>
    <t>+30 2121217026</t>
  </si>
  <si>
    <t>+30 2106466165</t>
  </si>
  <si>
    <t>https://ec.europa.eu/research/participants/api/contact/indexcontactproject.html?pic=999827307&amp;projectId=608303&amp;programId=10000009</t>
  </si>
  <si>
    <t>+30 2107481630</t>
  </si>
  <si>
    <t>HIT-GATE</t>
  </si>
  <si>
    <t>CLUSTER DE SEGURIDAD Y CONFIANZA DELA COMUNIDAD DE MADRID</t>
  </si>
  <si>
    <t>Cluster Seguridad</t>
  </si>
  <si>
    <t>CALLE JOSE ABASCAL 57/3</t>
  </si>
  <si>
    <t>http://www.madridnetwork.org/red/seguridad</t>
  </si>
  <si>
    <t>https://ec.europa.eu/research/participants/api/contact/indexcontactproject.html?pic=971998201&amp;projectId=284940&amp;programId=10000009</t>
  </si>
  <si>
    <t>Jose Lucio</t>
  </si>
  <si>
    <t>Gonzalez Jimenez</t>
  </si>
  <si>
    <t>+34 913 997 590</t>
  </si>
  <si>
    <t>https://ec.europa.eu/research/participants/api/contact/indexcontactproject.html?pic=999971934&amp;projectId=284940&amp;programId=10000009</t>
  </si>
  <si>
    <t>https://ec.europa.eu/research/participants/api/contact/indexcontactproject.html?pic=999721189&amp;projectId=284940&amp;programId=10000009</t>
  </si>
  <si>
    <t>https://ec.europa.eu/research/participants/api/contact/indexcontactproject.html?pic=998896883&amp;projectId=284940&amp;programId=10000009</t>
  </si>
  <si>
    <t>https://ec.europa.eu/research/participants/api/contact/indexcontactproject.html?pic=999749125&amp;projectId=284940&amp;programId=10000009</t>
  </si>
  <si>
    <t>https://ec.europa.eu/research/participants/api/contact/indexcontactproject.html?pic=999802863&amp;projectId=284940&amp;programId=10000009</t>
  </si>
  <si>
    <t>https://ec.europa.eu/research/participants/api/contact/indexcontactproject.html?pic=999978239&amp;projectId=284940&amp;programId=10000009</t>
  </si>
  <si>
    <t>https://ec.europa.eu/research/participants/api/contact/indexcontactproject.html?pic=999827307&amp;projectId=284940&amp;programId=10000009</t>
  </si>
  <si>
    <t>https://ec.europa.eu/research/participants/api/contact/indexcontactproject.html?pic=999939730&amp;projectId=284940&amp;programId=10000009</t>
  </si>
  <si>
    <t>Seixal</t>
  </si>
  <si>
    <t>+351 212 945 992</t>
  </si>
  <si>
    <t>https://ec.europa.eu/research/participants/api/contact/indexcontactproject.html?pic=999969509&amp;projectId=284940&amp;programId=10000009</t>
  </si>
  <si>
    <t>+48 61 622 69 77</t>
  </si>
  <si>
    <t>https://ec.europa.eu/research/participants/api/contact/indexcontactproject.html?pic=972144283&amp;projectId=284940&amp;programId=10000009</t>
  </si>
  <si>
    <t>Muter</t>
  </si>
  <si>
    <t>IDIRA</t>
  </si>
  <si>
    <t>https://ec.europa.eu/research/participants/api/contact/indexcontactproject.html?pic=999643007&amp;projectId=261726&amp;programId=10000009</t>
  </si>
  <si>
    <t>+30 210 7275148</t>
  </si>
  <si>
    <t>https://ec.europa.eu/research/participants/api/contact/indexcontactproject.html?pic=999816540&amp;projectId=261726&amp;programId=10000009</t>
  </si>
  <si>
    <t>Marzoli</t>
  </si>
  <si>
    <t>+39 3346384851</t>
  </si>
  <si>
    <t>+39 06233202638</t>
  </si>
  <si>
    <t>https://ec.europa.eu/research/participants/api/contact/indexcontactproject.html?pic=987804060&amp;projectId=261726&amp;programId=10000009</t>
  </si>
  <si>
    <t>https://ec.europa.eu/research/participants/api/contact/indexcontactproject.html?pic=999984059&amp;projectId=261726&amp;programId=10000009</t>
  </si>
  <si>
    <t>WORLD AGENCY OF PLANETARY MONITORING AND EARTHQUAKE RISK REDUCTION ASBL</t>
  </si>
  <si>
    <t>WAPMERR</t>
  </si>
  <si>
    <t>http://www.wapmerr.org</t>
  </si>
  <si>
    <t>https://ec.europa.eu/research/participants/api/contact/indexcontactproject.html?pic=983444007&amp;projectId=261726&amp;programId=10000009</t>
  </si>
  <si>
    <t>Wyss</t>
  </si>
  <si>
    <t>+41 21 808 8660</t>
  </si>
  <si>
    <t>+41 21 808 8661</t>
  </si>
  <si>
    <t>https://ec.europa.eu/research/participants/api/contact/indexcontactproject.html?pic=998087903&amp;projectId=261726&amp;programId=10000009</t>
  </si>
  <si>
    <t>Niarhos</t>
  </si>
  <si>
    <t>DEUTSCHES ROTES KREUZ LANDESVERBANDSACHSEN EV</t>
  </si>
  <si>
    <t>DRK-SN</t>
  </si>
  <si>
    <t>KAITZER STRASSE 2</t>
  </si>
  <si>
    <t>www.drksachsen.de</t>
  </si>
  <si>
    <t>https://ec.europa.eu/research/participants/api/contact/indexcontactproject.html?pic=983462243&amp;projectId=261726&amp;programId=10000009</t>
  </si>
  <si>
    <t>+49 351 46 78 220</t>
  </si>
  <si>
    <t>+49 351 46 78 145</t>
  </si>
  <si>
    <t>https://ec.europa.eu/research/participants/api/contact/indexcontactproject.html?pic=999867756&amp;projectId=261726&amp;programId=10000009</t>
  </si>
  <si>
    <t>FLEXIT SICHERHEITSTECHNIK GMBH</t>
  </si>
  <si>
    <t>FLEXIT</t>
  </si>
  <si>
    <t>BRAUHAUSSTRASSE 14</t>
  </si>
  <si>
    <t>https://ec.europa.eu/research/participants/api/contact/indexcontactproject.html?pic=984168209&amp;projectId=261726&amp;programId=10000009</t>
  </si>
  <si>
    <t>+43 662 83362027</t>
  </si>
  <si>
    <t>+43 663 833 659</t>
  </si>
  <si>
    <t>https://ec.europa.eu/research/participants/api/contact/indexcontactproject.html?pic=997751992&amp;projectId=261726&amp;programId=10000009</t>
  </si>
  <si>
    <t>+43 1 715 3200 50</t>
  </si>
  <si>
    <t>TLP SPOL SRO</t>
  </si>
  <si>
    <t>TLP</t>
  </si>
  <si>
    <t>NUCICKA 1746/9</t>
  </si>
  <si>
    <t>Praha 10</t>
  </si>
  <si>
    <t>http://www.tlp-emergency.com</t>
  </si>
  <si>
    <t>https://ec.europa.eu/research/participants/api/contact/indexcontactproject.html?pic=984124462&amp;projectId=261726&amp;programId=10000009</t>
  </si>
  <si>
    <t>https://ec.europa.eu/research/participants/api/contact/indexcontactproject.html?pic=998307317&amp;projectId=261726&amp;programId=10000009</t>
  </si>
  <si>
    <t>+43 1 81150 77 2709</t>
  </si>
  <si>
    <t>https://ec.europa.eu/research/participants/api/contact/indexcontactproject.html?pic=988226010&amp;projectId=261726&amp;programId=10000009</t>
  </si>
  <si>
    <t>+43 1 58900 98131</t>
  </si>
  <si>
    <t>https://ec.europa.eu/research/participants/api/contact/indexcontactproject.html?pic=999827307&amp;projectId=261726&amp;programId=10000009</t>
  </si>
  <si>
    <t>https://ec.europa.eu/research/participants/api/contact/indexcontactproject.html?pic=983524323&amp;projectId=261726&amp;programId=10000009</t>
  </si>
  <si>
    <t>+30 210 6726672</t>
  </si>
  <si>
    <t>+30 210 6779561</t>
  </si>
  <si>
    <t>https://ec.europa.eu/research/participants/api/contact/indexcontactproject.html?pic=999583255&amp;projectId=261726&amp;programId=10000009</t>
  </si>
  <si>
    <t>https://ec.europa.eu/research/participants/api/contact/indexcontactproject.html?pic=999594119&amp;projectId=261726&amp;programId=10000009</t>
  </si>
  <si>
    <t>Pedit</t>
  </si>
  <si>
    <t>+43 662 2288 206</t>
  </si>
  <si>
    <t>https://ec.europa.eu/research/participants/api/contact/indexcontactproject.html?pic=999611385&amp;projectId=261726&amp;programId=10000009</t>
  </si>
  <si>
    <t>Mavroudakis</t>
  </si>
  <si>
    <t>NOMARCHIAKI EPICHEIRISI ANAPTYXIS OIKONOMIKI - KOINONIKI - POLISTISTIKI ANAPTYXI NOMOU ACHAIAS</t>
  </si>
  <si>
    <t>DIMITRIOU IPSILANTOU &amp; MAIZONOS 8</t>
  </si>
  <si>
    <t>www.nea.gr</t>
  </si>
  <si>
    <t>https://ec.europa.eu/research/participants/api/contact/indexcontactproject.html?pic=984044146&amp;projectId=261726&amp;programId=10000009</t>
  </si>
  <si>
    <t>Karavidas</t>
  </si>
  <si>
    <t>P-REACT</t>
  </si>
  <si>
    <t>https://ec.europa.eu/research/participants/api/contact/indexcontactproject.html?pic=998802502&amp;projectId=607881&amp;programId=10000009</t>
  </si>
  <si>
    <t>https://ec.europa.eu/research/participants/api/contact/indexcontactproject.html?pic=954021385&amp;projectId=607881&amp;programId=10000009</t>
  </si>
  <si>
    <t>https://ec.europa.eu/research/participants/api/contact/indexcontactproject.html?pic=954502214&amp;projectId=607881&amp;programId=10000009</t>
  </si>
  <si>
    <t>https://ec.europa.eu/research/participants/api/contact/indexcontactproject.html?pic=955552336&amp;projectId=607881&amp;programId=10000009</t>
  </si>
  <si>
    <t>https://ec.europa.eu/research/participants/api/contact/indexcontactproject.html?pic=952445232&amp;projectId=607881&amp;programId=10000009</t>
  </si>
  <si>
    <t>https://ec.europa.eu/research/participants/api/contact/indexcontactproject.html?pic=999827307&amp;projectId=607881&amp;programId=10000009</t>
  </si>
  <si>
    <t>KINESENSE LIMITED</t>
  </si>
  <si>
    <t>MERRION SQUARE 79</t>
  </si>
  <si>
    <t>www.kinesense-vca.com</t>
  </si>
  <si>
    <t>IE9731585N</t>
  </si>
  <si>
    <t>https://ec.europa.eu/research/participants/api/contact/indexcontactproject.html?pic=972922417&amp;projectId=607881&amp;programId=10000009</t>
  </si>
  <si>
    <t>DOGGIES</t>
  </si>
  <si>
    <t>https://ec.europa.eu/research/participants/api/contact/indexcontactproject.html?pic=991209924&amp;projectId=285446&amp;programId=10000009</t>
  </si>
  <si>
    <t>https://ec.europa.eu/research/participants/api/contact/indexcontactproject.html?pic=989352083&amp;projectId=285446&amp;programId=10000009</t>
  </si>
  <si>
    <t>Dujourdy</t>
  </si>
  <si>
    <t>+33 4 72 86 84 74</t>
  </si>
  <si>
    <t>https://ec.europa.eu/research/participants/api/contact/indexcontactproject.html?pic=999643007&amp;projectId=285446&amp;programId=10000009</t>
  </si>
  <si>
    <t>https://ec.europa.eu/research/participants/api/contact/indexcontactproject.html?pic=999992401&amp;projectId=285446&amp;programId=10000009</t>
  </si>
  <si>
    <t>https://ec.europa.eu/research/participants/api/contact/indexcontactproject.html?pic=999877553&amp;projectId=285446&amp;programId=10000009</t>
  </si>
  <si>
    <t>https://ec.europa.eu/research/participants/api/contact/indexcontactproject.html?pic=999991237&amp;projectId=285446&amp;programId=10000009</t>
  </si>
  <si>
    <t>https://ec.europa.eu/research/participants/api/contact/indexcontactproject.html?pic=999662989&amp;projectId=285446&amp;programId=10000009</t>
  </si>
  <si>
    <t>+358 40 522 2611</t>
  </si>
  <si>
    <t>THALES HELLAS ANONYMI ETAIREIA PARAGOGIS EMPORIAS KAI YPIRESION ILEKTRONIKOU EXOPLISMOU</t>
  </si>
  <si>
    <t>THA</t>
  </si>
  <si>
    <t>KONSTANTINOUPOLEOS 48</t>
  </si>
  <si>
    <t>https://ec.europa.eu/research/participants/api/contact/indexcontactproject.html?pic=983564481&amp;projectId=285446&amp;programId=10000009</t>
  </si>
  <si>
    <t>+30 210 66 84 280</t>
  </si>
  <si>
    <t>https://ec.europa.eu/research/participants/api/contact/indexcontactproject.html?pic=999979500&amp;projectId=285446&amp;programId=10000009</t>
  </si>
  <si>
    <t>https://ec.europa.eu/research/participants/api/contact/indexcontactproject.html?pic=999827307&amp;projectId=285446&amp;programId=10000009</t>
  </si>
  <si>
    <t>https://ec.europa.eu/research/participants/api/contact/indexcontactproject.html?pic=999971546&amp;projectId=285446&amp;programId=10000009</t>
  </si>
  <si>
    <t>https://ec.europa.eu/research/participants/api/contact/indexcontactproject.html?pic=931362476&amp;projectId=285446&amp;programId=10000009</t>
  </si>
  <si>
    <t>https://ec.europa.eu/research/participants/api/contact/indexcontactproject.html?pic=999470056&amp;projectId=285446&amp;programId=10000009</t>
  </si>
  <si>
    <t>https://ec.europa.eu/research/participants/api/contact/indexcontactproject.html?pic=998859441&amp;projectId=285446&amp;programId=10000009</t>
  </si>
  <si>
    <t>+49 231 97426550</t>
  </si>
  <si>
    <t>+49 231 97426555</t>
  </si>
  <si>
    <t>EWISA</t>
  </si>
  <si>
    <t>https://ec.europa.eu/research/participants/api/contact/indexcontactproject.html?pic=998241357&amp;projectId=608174&amp;programId=10000009</t>
  </si>
  <si>
    <t>Elomaa</t>
  </si>
  <si>
    <t>https://ec.europa.eu/research/participants/api/contact/indexcontactproject.html?pic=952213790&amp;projectId=608174&amp;programId=10000009</t>
  </si>
  <si>
    <t>Boba</t>
  </si>
  <si>
    <t>+40 728727914</t>
  </si>
  <si>
    <t>https://ec.europa.eu/research/participants/api/contact/indexcontactproject.html?pic=999827307&amp;projectId=608174&amp;programId=10000009</t>
  </si>
  <si>
    <t>https://ec.europa.eu/research/participants/api/contact/indexcontactproject.html?pic=999827501&amp;projectId=608174&amp;programId=10000009</t>
  </si>
  <si>
    <t>Jose Manuel Santiago</t>
  </si>
  <si>
    <t>+34 915146254</t>
  </si>
  <si>
    <t>Ravala pst 8</t>
  </si>
  <si>
    <t>TW - TEAMWARE SRL</t>
  </si>
  <si>
    <t>VIA PINDARO 19</t>
  </si>
  <si>
    <t>IT12305840154</t>
  </si>
  <si>
    <t>ASM TERNI SPA</t>
  </si>
  <si>
    <t>VIA BRUNO CAPPONI 100</t>
  </si>
  <si>
    <t>IT00693630550</t>
  </si>
  <si>
    <t>LASIE</t>
  </si>
  <si>
    <t>https://ec.europa.eu/research/participants/api/contact/indexcontactproject.html?pic=998802502&amp;projectId=607480&amp;programId=10000009</t>
  </si>
  <si>
    <t>https://ec.europa.eu/research/participants/api/contact/indexcontactproject.html?pic=952659990&amp;projectId=607480&amp;programId=10000009</t>
  </si>
  <si>
    <t>Koufoudakis</t>
  </si>
  <si>
    <t>+30 2104101010</t>
  </si>
  <si>
    <t>+30 2104101013</t>
  </si>
  <si>
    <t>https://ec.europa.eu/research/participants/api/contact/indexcontactproject.html?pic=993162049&amp;projectId=607480&amp;programId=10000009</t>
  </si>
  <si>
    <t>+39 06 45425111</t>
  </si>
  <si>
    <t>VENAKA MEDIA LIMITED</t>
  </si>
  <si>
    <t>VML</t>
  </si>
  <si>
    <t>GLEBE MEWS 2</t>
  </si>
  <si>
    <t>SIDCUP LONDON</t>
  </si>
  <si>
    <t>DA15 8GU</t>
  </si>
  <si>
    <t>https://ec.europa.eu/research/participants/api/contact/indexcontactproject.html?pic=954748303&amp;projectId=607480&amp;programId=10000009</t>
  </si>
  <si>
    <t>Lyda Sofia</t>
  </si>
  <si>
    <t>https://ec.europa.eu/research/participants/api/contact/indexcontactproject.html?pic=996543275&amp;projectId=607480&amp;programId=10000009</t>
  </si>
  <si>
    <t>Yingjia</t>
  </si>
  <si>
    <t>https://ec.europa.eu/research/participants/api/contact/indexcontactproject.html?pic=999867756&amp;projectId=607480&amp;programId=10000009</t>
  </si>
  <si>
    <t>+44208331 8859</t>
  </si>
  <si>
    <t>https://ec.europa.eu/research/participants/api/contact/indexcontactproject.html?pic=999672786&amp;projectId=607480&amp;programId=10000009</t>
  </si>
  <si>
    <t>https://ec.europa.eu/research/participants/api/contact/indexcontactproject.html?pic=999524473&amp;projectId=607480&amp;programId=10000009</t>
  </si>
  <si>
    <t>+44 02072306402</t>
  </si>
  <si>
    <t>SENSEGRAPH LIMITED</t>
  </si>
  <si>
    <t>MARITIME HOUSE THE MARINA HARBOUR WALK</t>
  </si>
  <si>
    <t>HARTLEPOOL</t>
  </si>
  <si>
    <t>TS24 OUX</t>
  </si>
  <si>
    <t>www.sensegraph.com</t>
  </si>
  <si>
    <t>https://ec.europa.eu/research/participants/api/contact/indexcontactproject.html?pic=952203702&amp;projectId=607480&amp;programId=10000009</t>
  </si>
  <si>
    <t>Garigliano</t>
  </si>
  <si>
    <t>+39 3484075319</t>
  </si>
  <si>
    <t>https://ec.europa.eu/research/participants/api/contact/indexcontactproject.html?pic=999986678&amp;projectId=607480&amp;programId=10000009</t>
  </si>
  <si>
    <t>https://ec.europa.eu/research/participants/api/contact/indexcontactproject.html?pic=999849326&amp;projectId=607480&amp;programId=10000009</t>
  </si>
  <si>
    <t>https://ec.europa.eu/research/participants/api/contact/indexcontactproject.html?pic=997513178&amp;projectId=607480&amp;programId=10000009</t>
  </si>
  <si>
    <t>Rodríguez García</t>
  </si>
  <si>
    <t>+34 915132815</t>
  </si>
  <si>
    <t>+34 914804433</t>
  </si>
  <si>
    <t>https://ec.europa.eu/research/participants/api/contact/indexcontactproject.html?pic=999483539&amp;projectId=607480&amp;programId=10000009</t>
  </si>
  <si>
    <t>J. Peter</t>
  </si>
  <si>
    <t>+47 22547738</t>
  </si>
  <si>
    <t>VISIONWARE-SISTEMAS DE INFORMACAO SA</t>
  </si>
  <si>
    <t>RUA DA LIONESA 446 - CENTRO EMPRESARIAL DA LIONESA</t>
  </si>
  <si>
    <t>PORTO LECA DO BALIO</t>
  </si>
  <si>
    <t>4465 671</t>
  </si>
  <si>
    <t>www.visionware.pt</t>
  </si>
  <si>
    <t>PT507411072</t>
  </si>
  <si>
    <t>https://ec.europa.eu/research/participants/api/contact/indexcontactproject.html?pic=997586704&amp;projectId=607480&amp;programId=10000009</t>
  </si>
  <si>
    <t>Custodio</t>
  </si>
  <si>
    <t>https://ec.europa.eu/research/participants/api/contact/indexcontactproject.html?pic=999960488&amp;projectId=607480&amp;programId=10000009</t>
  </si>
  <si>
    <t>Maria Silvia</t>
  </si>
  <si>
    <t>+39 3408100593</t>
  </si>
  <si>
    <t>https://ec.europa.eu/research/participants/api/contact/indexcontactproject.html?pic=999847677&amp;projectId=607480&amp;programId=10000009</t>
  </si>
  <si>
    <t>https://ec.europa.eu/research/participants/api/contact/indexcontactproject.html?pic=999974844&amp;projectId=607480&amp;programId=10000009</t>
  </si>
  <si>
    <t>https://ec.europa.eu/research/participants/api/contact/indexcontactproject.html?pic=971136162&amp;projectId=607480&amp;programId=10000009</t>
  </si>
  <si>
    <t>https://ec.europa.eu/research/participants/api/contact/indexcontactproject.html?pic=999541545&amp;projectId=285024&amp;programId=10000009</t>
  </si>
  <si>
    <t>Fernandez Vazquez</t>
  </si>
  <si>
    <t>+34 91 271 1236</t>
  </si>
  <si>
    <t>https://ec.europa.eu/research/participants/api/contact/indexcontactproject.html?pic=998802502&amp;projectId=285024&amp;programId=10000009</t>
  </si>
  <si>
    <t>https://ec.europa.eu/research/participants/api/contact/indexcontactproject.html?pic=952659990&amp;projectId=285024&amp;programId=10000009</t>
  </si>
  <si>
    <t>Mamais</t>
  </si>
  <si>
    <t>https://ec.europa.eu/research/participants/api/contact/indexcontactproject.html?pic=993162049&amp;projectId=285024&amp;programId=10000009</t>
  </si>
  <si>
    <t>https://ec.europa.eu/research/participants/api/contact/indexcontactproject.html?pic=999902094&amp;projectId=285024&amp;programId=10000009</t>
  </si>
  <si>
    <t>ALMAVIVA - THE ITALIAN INNOVATION COMPANY SPA</t>
  </si>
  <si>
    <t>ALMAVIVA</t>
  </si>
  <si>
    <t>www.almavivaitalia.it</t>
  </si>
  <si>
    <t>IT08450891000</t>
  </si>
  <si>
    <t>https://ec.europa.eu/research/participants/api/contact/indexcontactproject.html?pic=961448384&amp;projectId=285024&amp;programId=10000009</t>
  </si>
  <si>
    <t>Raffone</t>
  </si>
  <si>
    <t>SEMANTIX TECHNOLOGIES PLIROFORIKIS TILEPIKOINONION ANONYMOS ETAIREIA</t>
  </si>
  <si>
    <t>SEM</t>
  </si>
  <si>
    <t>ODOS TSALDARI 62</t>
  </si>
  <si>
    <t>www.semantix.gr</t>
  </si>
  <si>
    <t>https://ec.europa.eu/research/participants/api/contact/indexcontactproject.html?pic=996005992&amp;projectId=285024&amp;programId=10000009</t>
  </si>
  <si>
    <t>https://ec.europa.eu/research/participants/api/contact/indexcontactproject.html?pic=997513178&amp;projectId=285024&amp;programId=10000009</t>
  </si>
  <si>
    <t>Ucendo</t>
  </si>
  <si>
    <t>https://ec.europa.eu/research/participants/api/contact/indexcontactproject.html?pic=983282308&amp;projectId=285024&amp;programId=10000009</t>
  </si>
  <si>
    <t>https://ec.europa.eu/research/participants/api/contact/indexcontactproject.html?pic=999960488&amp;projectId=285024&amp;programId=10000009</t>
  </si>
  <si>
    <t>+39 06 83074971</t>
  </si>
  <si>
    <t>+39 06 83074200</t>
  </si>
  <si>
    <t>https://ec.europa.eu/research/participants/api/contact/indexcontactproject.html?pic=999847677&amp;projectId=285024&amp;programId=10000009</t>
  </si>
  <si>
    <t>Força Aérea Portuguesa</t>
  </si>
  <si>
    <t>MDN</t>
  </si>
  <si>
    <t>Avenida Leite de Vasconcelos s/n</t>
  </si>
  <si>
    <t>2614-506</t>
  </si>
  <si>
    <t>www.emfa.pt</t>
  </si>
  <si>
    <t>https://ec.europa.eu/research/participants/api/contact/indexcontactproject.html?pic=983422473&amp;projectId=261748&amp;programId=10000009</t>
  </si>
  <si>
    <t>Passos Morgado</t>
  </si>
  <si>
    <t>+351 21 9678976</t>
  </si>
  <si>
    <t>https://ec.europa.eu/research/participants/api/contact/indexcontactproject.html?pic=999541545&amp;projectId=261748&amp;programId=10000009</t>
  </si>
  <si>
    <t>+34 912711468</t>
  </si>
  <si>
    <t>+34 912714703</t>
  </si>
  <si>
    <t>https://ec.europa.eu/research/participants/api/contact/indexcontactproject.html?pic=988554064&amp;projectId=261748&amp;programId=10000009</t>
  </si>
  <si>
    <t>èrel</t>
  </si>
  <si>
    <t>+41 44 5865660</t>
  </si>
  <si>
    <t>+41 41 7412203</t>
  </si>
  <si>
    <t>https://ec.europa.eu/research/participants/api/contact/indexcontactproject.html?pic=999584419&amp;projectId=261748&amp;programId=10000009</t>
  </si>
  <si>
    <t>https://ec.europa.eu/research/participants/api/contact/indexcontactproject.html?pic=991816077&amp;projectId=261748&amp;programId=10000009</t>
  </si>
  <si>
    <t>https://ec.europa.eu/research/participants/api/contact/indexcontactproject.html?pic=999959615&amp;projectId=261748&amp;programId=10000009</t>
  </si>
  <si>
    <t>Mangs</t>
  </si>
  <si>
    <t>+46 13 18 94 28</t>
  </si>
  <si>
    <t>+46 13 18 23 77</t>
  </si>
  <si>
    <t>https://ec.europa.eu/research/participants/api/contact/indexcontactproject.html?pic=997912139&amp;projectId=261748&amp;programId=10000009</t>
  </si>
  <si>
    <t>https://ec.europa.eu/research/participants/api/contact/indexcontactproject.html?pic=996115505&amp;projectId=261748&amp;programId=10000009</t>
  </si>
  <si>
    <t>+33 4 94115700</t>
  </si>
  <si>
    <t>+33 4 94115710</t>
  </si>
  <si>
    <t>https://ec.europa.eu/research/participants/api/contact/indexcontactproject.html?pic=997775757&amp;projectId=261748&amp;programId=10000009</t>
  </si>
  <si>
    <t>+33 5 62 24 51 62</t>
  </si>
  <si>
    <t>+33 5 61 73 47 66</t>
  </si>
  <si>
    <t>https://ec.europa.eu/research/participants/api/contact/indexcontactproject.html?pic=994783404&amp;projectId=261748&amp;programId=10000009</t>
  </si>
  <si>
    <t>Aymami</t>
  </si>
  <si>
    <t>LUXSPACE SARL</t>
  </si>
  <si>
    <t>RUE PIERRE WERNER 9</t>
  </si>
  <si>
    <t>www.luxspace.lu</t>
  </si>
  <si>
    <t>LU20546250</t>
  </si>
  <si>
    <t>https://ec.europa.eu/research/participants/api/contact/indexcontactproject.html?pic=997709603&amp;projectId=261748&amp;programId=10000009</t>
  </si>
  <si>
    <t>Christiana</t>
  </si>
  <si>
    <t>+352 267 890 4047</t>
  </si>
  <si>
    <t>+352 267 890 4049</t>
  </si>
  <si>
    <t>https://ec.europa.eu/research/participants/api/contact/indexcontactproject.html?pic=987804060&amp;projectId=261748&amp;programId=10000009</t>
  </si>
  <si>
    <t>https://ec.europa.eu/research/participants/api/contact/indexcontactproject.html?pic=974644458&amp;projectId=261748&amp;programId=10000009</t>
  </si>
  <si>
    <t>https://ec.europa.eu/research/participants/api/contact/indexcontactproject.html?pic=999486255&amp;projectId=261748&amp;programId=10000009</t>
  </si>
  <si>
    <t>+39 0187527248</t>
  </si>
  <si>
    <t>+39 0187527331</t>
  </si>
  <si>
    <t>https://ec.europa.eu/research/participants/api/contact/indexcontactproject.html?pic=998381522&amp;projectId=261748&amp;programId=10000009</t>
  </si>
  <si>
    <t>https://ec.europa.eu/research/participants/api/contact/indexcontactproject.html?pic=999648730&amp;projectId=261748&amp;programId=10000009</t>
  </si>
  <si>
    <t>+34 91 768 84 25</t>
  </si>
  <si>
    <t>https://ec.europa.eu/research/participants/api/contact/indexcontactproject.html?pic=951519755&amp;projectId=261748&amp;programId=10000009</t>
  </si>
  <si>
    <t>https://ec.europa.eu/research/participants/api/contact/indexcontactproject.html?pic=999595089&amp;projectId=261748&amp;programId=10000009</t>
  </si>
  <si>
    <t>+353 21 4970612</t>
  </si>
  <si>
    <t>+353 21 4970601</t>
  </si>
  <si>
    <t>https://ec.europa.eu/research/participants/api/contact/indexcontactproject.html?pic=999959130&amp;projectId=261748&amp;programId=10000009</t>
  </si>
  <si>
    <t>Barbero Fernández</t>
  </si>
  <si>
    <t>+34 647 624 121</t>
  </si>
  <si>
    <t>+34 91 257 70 18</t>
  </si>
  <si>
    <t>https://ec.europa.eu/research/participants/api/contact/indexcontactproject.html?pic=999956705&amp;projectId=261748&amp;programId=10000009</t>
  </si>
  <si>
    <t>+33 1 61 38 57 82</t>
  </si>
  <si>
    <t>https://ec.europa.eu/research/participants/api/contact/indexcontactproject.html?pic=999483539&amp;projectId=261748&amp;programId=10000009</t>
  </si>
  <si>
    <t>https://ec.europa.eu/research/participants/api/contact/indexcontactproject.html?pic=999833709&amp;projectId=261748&amp;programId=10000009</t>
  </si>
  <si>
    <t>Dos Santos Alves</t>
  </si>
  <si>
    <t>https://ec.europa.eu/research/participants/api/contact/indexcontactproject.html?pic=999539605&amp;projectId=261748&amp;programId=10000009</t>
  </si>
  <si>
    <t>https://ec.europa.eu/research/participants/api/contact/indexcontactproject.html?pic=999456767&amp;projectId=261748&amp;programId=10000009</t>
  </si>
  <si>
    <t>https://ec.europa.eu/research/participants/api/contact/indexcontactproject.html?pic=999978239&amp;projectId=261748&amp;programId=10000009</t>
  </si>
  <si>
    <t>https://ec.europa.eu/research/participants/api/contact/indexcontactproject.html?pic=999827307&amp;projectId=261748&amp;programId=10000009</t>
  </si>
  <si>
    <t>https://ec.europa.eu/research/participants/api/contact/indexcontactproject.html?pic=974262472&amp;projectId=261748&amp;programId=10000009</t>
  </si>
  <si>
    <t>+30 210 4064707</t>
  </si>
  <si>
    <t>+30 210 4290391</t>
  </si>
  <si>
    <t>https://ec.europa.eu/research/participants/api/contact/indexcontactproject.html?pic=999699558&amp;projectId=261748&amp;programId=10000009</t>
  </si>
  <si>
    <t>Rexach</t>
  </si>
  <si>
    <t>+34 91 5857204</t>
  </si>
  <si>
    <t>+34 91 5857464</t>
  </si>
  <si>
    <t>https://ec.europa.eu/research/participants/api/contact/indexcontactproject.html?pic=999960488&amp;projectId=261748&amp;programId=10000009</t>
  </si>
  <si>
    <t>https://ec.europa.eu/research/participants/api/contact/indexcontactproject.html?pic=996239665&amp;projectId=261748&amp;programId=10000009</t>
  </si>
  <si>
    <t>https://ec.europa.eu/research/participants/api/contact/indexcontactproject.html?pic=999611385&amp;projectId=261748&amp;programId=10000009</t>
  </si>
  <si>
    <t>https://ec.europa.eu/research/participants/api/contact/indexcontactproject.html?pic=999620503&amp;projectId=261748&amp;programId=10000009</t>
  </si>
  <si>
    <t>https://ec.europa.eu/research/participants/api/contact/indexcontactproject.html?pic=998211578&amp;projectId=261748&amp;programId=10000009</t>
  </si>
  <si>
    <t>Villalba De La Luz</t>
  </si>
  <si>
    <t>+34 91 5146503</t>
  </si>
  <si>
    <t>+34 91 5347809</t>
  </si>
  <si>
    <t>SMARTINSKA CESTA 152</t>
  </si>
  <si>
    <t>AGENTSCAPE AG</t>
  </si>
  <si>
    <t>REICHENHALLER STRASSE 5 A</t>
  </si>
  <si>
    <t>DE812739015</t>
  </si>
  <si>
    <t>PROMERC</t>
  </si>
  <si>
    <t>https://ec.europa.eu/research/participants/api/contact/indexcontactproject.html?pic=999988909&amp;projectId=607685&amp;programId=10000009</t>
  </si>
  <si>
    <t>Den Breejen</t>
  </si>
  <si>
    <t>+31 888664073</t>
  </si>
  <si>
    <t>FLIR SYSTEMS LTD</t>
  </si>
  <si>
    <t>FLIR</t>
  </si>
  <si>
    <t>KINGS HILL AVENUE 2 KINGS HILL</t>
  </si>
  <si>
    <t>www.flir.com</t>
  </si>
  <si>
    <t>https://ec.europa.eu/research/participants/api/contact/indexcontactproject.html?pic=950124313&amp;projectId=607685&amp;programId=10000009</t>
  </si>
  <si>
    <t>https://ec.europa.eu/research/participants/api/contact/indexcontactproject.html?pic=999898505&amp;projectId=607685&amp;programId=10000009</t>
  </si>
  <si>
    <t>Baumler</t>
  </si>
  <si>
    <t>+46 40 35 63 82</t>
  </si>
  <si>
    <t>https://ec.europa.eu/research/participants/api/contact/indexcontactproject.html?pic=951519755&amp;projectId=607685&amp;programId=10000009</t>
  </si>
  <si>
    <t>+39 0187 527 364</t>
  </si>
  <si>
    <t>SECURITY ASSOCIATION FOR THE MARITIME INDUSTRY LIMITED</t>
  </si>
  <si>
    <t>SAMI</t>
  </si>
  <si>
    <t>HQS WELLINGTON TEMPLE STAIRS - VICTORIA EMBANKMENT</t>
  </si>
  <si>
    <t>WC2R 2PN</t>
  </si>
  <si>
    <t>www.seasecurity.org</t>
  </si>
  <si>
    <t>https://ec.europa.eu/research/participants/api/contact/indexcontactproject.html?pic=952371027&amp;projectId=607685&amp;programId=10000009</t>
  </si>
  <si>
    <t>+44 0 797 256 8098</t>
  </si>
  <si>
    <t>https://ec.europa.eu/research/participants/api/contact/indexcontactproject.html?pic=999734963&amp;projectId=607685&amp;programId=10000009</t>
  </si>
  <si>
    <t>https://ec.europa.eu/research/participants/api/contact/indexcontactproject.html?pic=999960488&amp;projectId=607685&amp;programId=10000009</t>
  </si>
  <si>
    <t>https://ec.europa.eu/research/participants/api/contact/indexcontactproject.html?pic=999840693&amp;projectId=607685&amp;programId=10000009</t>
  </si>
  <si>
    <t>Nikitakos</t>
  </si>
  <si>
    <t>+30 2271035201</t>
  </si>
  <si>
    <t>https://ec.europa.eu/research/participants/api/contact/indexcontactproject.html?pic=999726427&amp;projectId=607685&amp;programId=10000009</t>
  </si>
  <si>
    <t>OLDENDORFF CARRIERS GMBH &amp; CO KG</t>
  </si>
  <si>
    <t>OLDENDORFF</t>
  </si>
  <si>
    <t>WILLY BRANDT ALLEE 6</t>
  </si>
  <si>
    <t>www.oldendorff.de</t>
  </si>
  <si>
    <t>https://ec.europa.eu/research/participants/api/contact/indexcontactproject.html?pic=951844608&amp;projectId=607685&amp;programId=10000009</t>
  </si>
  <si>
    <t>Horster</t>
  </si>
  <si>
    <t>+49 451 15 00 0</t>
  </si>
  <si>
    <t>SPARTA TECHNOLOGIES LTD</t>
  </si>
  <si>
    <t>SPARTA DIGITAL</t>
  </si>
  <si>
    <t>SUITE 1E BASIL CHAMBERS 65 HIGH STR NORTHERN QUARTER</t>
  </si>
  <si>
    <t>M4 1FS</t>
  </si>
  <si>
    <t>GB832717429</t>
  </si>
  <si>
    <t>WATT</t>
  </si>
  <si>
    <t>5 St Alban's road</t>
  </si>
  <si>
    <t>D08 R5Y6</t>
  </si>
  <si>
    <t>IE9793521K</t>
  </si>
  <si>
    <t>NLNET</t>
  </si>
  <si>
    <t>SINT STEVENS WOLUWE</t>
  </si>
  <si>
    <t>ISPARTA</t>
  </si>
  <si>
    <t>CENTRALNE LABORATORIUM OCHRONY RADIOLOGICZNEJ</t>
  </si>
  <si>
    <t>CLOR</t>
  </si>
  <si>
    <t>UL. KONWALIOWA 7</t>
  </si>
  <si>
    <t>03 194</t>
  </si>
  <si>
    <t>www.clor.waw.pl</t>
  </si>
  <si>
    <t>PL5250008318</t>
  </si>
  <si>
    <t>KSP</t>
  </si>
  <si>
    <t>ESPOON KAUPUNKI</t>
  </si>
  <si>
    <t>Siltakatu  11</t>
  </si>
  <si>
    <t>FI01012636</t>
  </si>
  <si>
    <t>MINISTERSTVO FINANCII SLOVENSKEJ REPUBLIKY</t>
  </si>
  <si>
    <t>MF SR</t>
  </si>
  <si>
    <t>STEFANOVICOVA 5</t>
  </si>
  <si>
    <t>SK2020798351</t>
  </si>
  <si>
    <t>ZENTRUM FUR SICHERE INFORMATIONSTECHNOLOGIE - AUSTRIA</t>
  </si>
  <si>
    <t>A-SIT</t>
  </si>
  <si>
    <t>SEIDLGASSE 22/9</t>
  </si>
  <si>
    <t>ATU60778947</t>
  </si>
  <si>
    <t>BUNDESRECHENZENTRUM GMBH</t>
  </si>
  <si>
    <t>BRZ</t>
  </si>
  <si>
    <t>HINTERE ZOLLAMTSTRASSE 4</t>
  </si>
  <si>
    <t>ATU41542700</t>
  </si>
  <si>
    <t>MINISTRSTVO ZA JAVNO UPRAVO</t>
  </si>
  <si>
    <t>SI-MPA</t>
  </si>
  <si>
    <t>TRZASKA CESTA 21</t>
  </si>
  <si>
    <t>SL91838983</t>
  </si>
  <si>
    <t>STELAR SECURITY TECHNOLOGY LAW RESEARCH UG (HAFTUNGSBESCHRANKT) GMBH</t>
  </si>
  <si>
    <t>VERSMANNSTR. 4 c/o finhaven</t>
  </si>
  <si>
    <t>SECCRIT</t>
  </si>
  <si>
    <t>https://ec.europa.eu/research/participants/api/contact/indexcontactproject.html?pic=999584128&amp;projectId=312758&amp;programId=10000009</t>
  </si>
  <si>
    <t>G. Tauber</t>
  </si>
  <si>
    <t>https://ec.europa.eu/research/participants/api/contact/indexcontactproject.html?pic=999984059&amp;projectId=312758&amp;programId=10000009</t>
  </si>
  <si>
    <t>https://ec.europa.eu/research/participants/api/contact/indexcontactproject.html?pic=984507903&amp;projectId=312758&amp;programId=10000009</t>
  </si>
  <si>
    <t>Benlloch</t>
  </si>
  <si>
    <t>https://ec.europa.eu/research/participants/api/contact/indexcontactproject.html?pic=999792581&amp;projectId=312758&amp;programId=10000009</t>
  </si>
  <si>
    <t>https://ec.europa.eu/research/participants/api/contact/indexcontactproject.html?pic=990797674&amp;projectId=312758&amp;programId=10000009</t>
  </si>
  <si>
    <t>Bless</t>
  </si>
  <si>
    <t>+49 721 60846413</t>
  </si>
  <si>
    <t>+49 721 60846789</t>
  </si>
  <si>
    <t>https://ec.europa.eu/research/participants/api/contact/indexcontactproject.html?pic=999926441&amp;projectId=312758&amp;programId=10000009</t>
  </si>
  <si>
    <t>Boquer Romero</t>
  </si>
  <si>
    <t>https://ec.europa.eu/research/participants/api/contact/indexcontactproject.html?pic=999840984&amp;projectId=312758&amp;programId=10000009</t>
  </si>
  <si>
    <t>https://ec.europa.eu/research/participants/api/contact/indexcontactproject.html?pic=999911794&amp;projectId=312758&amp;programId=10000009</t>
  </si>
  <si>
    <t>https://ec.europa.eu/research/participants/api/contact/indexcontactproject.html?pic=998778058&amp;projectId=312758&amp;programId=10000009</t>
  </si>
  <si>
    <t>Landergut</t>
  </si>
  <si>
    <t>+43 1 22755</t>
  </si>
  <si>
    <t>+43 1 22755 299</t>
  </si>
  <si>
    <t>https://ec.europa.eu/research/participants/api/contact/indexcontactproject.html?pic=988840020&amp;projectId=312758&amp;programId=10000009</t>
  </si>
  <si>
    <t>HYRIM</t>
  </si>
  <si>
    <t>https://ec.europa.eu/research/participants/api/contact/indexcontactproject.html?pic=992839815&amp;projectId=608090&amp;programId=10000009</t>
  </si>
  <si>
    <t>Ortuño</t>
  </si>
  <si>
    <t>+3496 175 31 86</t>
  </si>
  <si>
    <t>https://ec.europa.eu/research/participants/api/contact/indexcontactproject.html?pic=999584128&amp;projectId=608090&amp;programId=10000009</t>
  </si>
  <si>
    <t>https://ec.europa.eu/research/participants/api/contact/indexcontactproject.html?pic=999441635&amp;projectId=608090&amp;programId=10000009</t>
  </si>
  <si>
    <t>Murgia</t>
  </si>
  <si>
    <t>+39 070 24661089</t>
  </si>
  <si>
    <t>+39 24661711</t>
  </si>
  <si>
    <t>ALGINET DISTRIBUCION ENERGIA ELECTRICA SOCIEDAD LIMITADA</t>
  </si>
  <si>
    <t>ADEE</t>
  </si>
  <si>
    <t>ESB98791353</t>
  </si>
  <si>
    <t>https://ec.europa.eu/research/participants/api/contact/indexcontactproject.html?pic=918228579&amp;projectId=608090&amp;programId=10000009</t>
  </si>
  <si>
    <t>https://ec.europa.eu/research/participants/api/contact/indexcontactproject.html?pic=999926441&amp;projectId=608090&amp;programId=10000009</t>
  </si>
  <si>
    <t>+34 963503234</t>
  </si>
  <si>
    <t>LINZ AG FUR ENERGIE, TELEKOMMUNIKATION, VERKEHR UND KOMMUNALE DIENSTE</t>
  </si>
  <si>
    <t>LINZ AG für Energie,</t>
  </si>
  <si>
    <t>WIENER STRASSE 151</t>
  </si>
  <si>
    <t>https://ec.europa.eu/research/participants/api/contact/indexcontactproject.html?pic=951757890&amp;projectId=608090&amp;programId=10000009</t>
  </si>
  <si>
    <t>+43 732 3400 3327</t>
  </si>
  <si>
    <t>https://ec.europa.eu/research/participants/api/contact/indexcontactproject.html?pic=999840984&amp;projectId=608090&amp;programId=10000009</t>
  </si>
  <si>
    <t>+44 1524 510331</t>
  </si>
  <si>
    <t>https://ec.europa.eu/research/participants/api/contact/indexcontactproject.html?pic=999878523&amp;projectId=608090&amp;programId=10000009</t>
  </si>
  <si>
    <t>C2-SENSE</t>
  </si>
  <si>
    <t>LUTECH SPA</t>
  </si>
  <si>
    <t>VIA DANTE 14</t>
  </si>
  <si>
    <t>www.lutech.it</t>
  </si>
  <si>
    <t>IT02824320176</t>
  </si>
  <si>
    <t>https://ec.europa.eu/research/participants/api/contact/indexcontactproject.html?pic=950176402&amp;projectId=607729&amp;programId=10000009</t>
  </si>
  <si>
    <t>+39 335 7734011</t>
  </si>
  <si>
    <t>+39 02 25427090</t>
  </si>
  <si>
    <t>https://ec.europa.eu/research/participants/api/contact/indexcontactproject.html?pic=999584128&amp;projectId=607729&amp;programId=10000009</t>
  </si>
  <si>
    <t>Pernold</t>
  </si>
  <si>
    <t>+43 50550 2011</t>
  </si>
  <si>
    <t>https://ec.europa.eu/research/participants/api/contact/indexcontactproject.html?pic=999523503&amp;projectId=607729&amp;programId=10000009</t>
  </si>
  <si>
    <t>+39 80 580 2228</t>
  </si>
  <si>
    <t>+39 80 537 2310</t>
  </si>
  <si>
    <t>https://ec.europa.eu/research/participants/api/contact/indexcontactproject.html?pic=985336283&amp;projectId=607729&amp;programId=10000009</t>
  </si>
  <si>
    <t>+39 115187029</t>
  </si>
  <si>
    <t>+39 11 5187223</t>
  </si>
  <si>
    <t>INNOVA PUGLIA SPA</t>
  </si>
  <si>
    <t>VIA PER CASAMASSIMA 3</t>
  </si>
  <si>
    <t>VALENZANO (BA)</t>
  </si>
  <si>
    <t>IT06837080727</t>
  </si>
  <si>
    <t>https://ec.europa.eu/research/participants/api/contact/indexcontactproject.html?pic=972356131&amp;projectId=607729&amp;programId=10000009</t>
  </si>
  <si>
    <t>D'abbicco</t>
  </si>
  <si>
    <t>+39 080 4670442</t>
  </si>
  <si>
    <t>+39 080 4670247</t>
  </si>
  <si>
    <t>https://ec.europa.eu/research/participants/api/contact/indexcontactproject.html?pic=999683553&amp;projectId=607729&amp;programId=10000009</t>
  </si>
  <si>
    <t>+90 3122101763</t>
  </si>
  <si>
    <t>+90 3122101837</t>
  </si>
  <si>
    <t>https://ec.europa.eu/research/participants/api/contact/indexcontactproject.html?pic=999549984&amp;projectId=607729&amp;programId=10000009</t>
  </si>
  <si>
    <t>Piwiński</t>
  </si>
  <si>
    <t>+48 228740126</t>
  </si>
  <si>
    <t>https://ec.europa.eu/research/participants/api/contact/indexcontactproject.html?pic=999954668&amp;projectId=607729&amp;programId=10000009</t>
  </si>
  <si>
    <t>NATIONAL ADMINISTRATION APELE ROMANE</t>
  </si>
  <si>
    <t>NAAR-NIHWM</t>
  </si>
  <si>
    <t>EDGAR BUINET 6 SECTOR 1</t>
  </si>
  <si>
    <t>www.rowater.ro</t>
  </si>
  <si>
    <t>COSTRUZIONI APPARECCHIATURE ELETTRONICHE NUCLEARI CAEN SPA</t>
  </si>
  <si>
    <t>www.caen.it</t>
  </si>
  <si>
    <t>IT00864500467</t>
  </si>
  <si>
    <t>Iovene</t>
  </si>
  <si>
    <t>+39 0584 388 959</t>
  </si>
  <si>
    <t>https://ec.europa.eu/research/participants/api/contact/indexcontactproject.html?pic=999532621&amp;projectId=312883&amp;programId=10000009</t>
  </si>
  <si>
    <t>https://ec.europa.eu/research/participants/api/contact/indexcontactproject.html?pic=972701742&amp;projectId=312883&amp;programId=10000009</t>
  </si>
  <si>
    <t>+972 54 2204777</t>
  </si>
  <si>
    <t>https://ec.europa.eu/research/participants/api/contact/indexcontactproject.html?pic=998802502&amp;projectId=312883&amp;programId=10000009</t>
  </si>
  <si>
    <t>https://ec.europa.eu/research/participants/api/contact/indexcontactproject.html?pic=999845446&amp;projectId=312883&amp;programId=10000009</t>
  </si>
  <si>
    <t>INSTITUT PO OTBRANA</t>
  </si>
  <si>
    <t>BDI DEFENCE INSTITUTE</t>
  </si>
  <si>
    <t>prof. Tsvetan Lazarov blvd.  2</t>
  </si>
  <si>
    <t>BG129010036</t>
  </si>
  <si>
    <t>https://ec.europa.eu/research/participants/api/contact/indexcontactproject.html?pic=958304323&amp;projectId=312883&amp;programId=10000009</t>
  </si>
  <si>
    <t>+359 2 92 21800</t>
  </si>
  <si>
    <t>+359 2 92 21808</t>
  </si>
  <si>
    <t>https://ec.europa.eu/research/participants/api/contact/indexcontactproject.html?pic=999992013&amp;projectId=312883&amp;programId=10000009</t>
  </si>
  <si>
    <t>+44 2890 973229</t>
  </si>
  <si>
    <t>YARA SA</t>
  </si>
  <si>
    <t>YARA</t>
  </si>
  <si>
    <t>DA VINCILAAN 1 ARAMIS BUILDING CORPORATE VILLAGE</t>
  </si>
  <si>
    <t>https://ec.europa.eu/research/participants/api/contact/indexcontactproject.html?pic=957422496&amp;projectId=312883&amp;programId=10000009</t>
  </si>
  <si>
    <t>Chys</t>
  </si>
  <si>
    <t>+32 2 7735371</t>
  </si>
  <si>
    <t>+32 27735218</t>
  </si>
  <si>
    <t>https://ec.europa.eu/research/participants/api/contact/indexcontactproject.html?pic=999507692&amp;projectId=312883&amp;programId=10000009</t>
  </si>
  <si>
    <t>https://ec.europa.eu/research/participants/api/contact/indexcontactproject.html?pic=999827501&amp;projectId=312883&amp;programId=10000009</t>
  </si>
  <si>
    <t>https://ec.europa.eu/research/participants/api/contact/indexcontactproject.html?pic=998058415&amp;projectId=312883&amp;programId=10000009</t>
  </si>
  <si>
    <t>ALCANTARILLA</t>
  </si>
  <si>
    <t>TAWARA_RTM</t>
  </si>
  <si>
    <t>WARDYNSKI I WSPOLNICY SPK</t>
  </si>
  <si>
    <t>WIW</t>
  </si>
  <si>
    <t>ALEJE UJAZDOWSKIE 10</t>
  </si>
  <si>
    <t>00-478</t>
  </si>
  <si>
    <t>www.wardynski.com.pl</t>
  </si>
  <si>
    <t>https://ec.europa.eu/research/participants/api/contact/indexcontactproject.html?pic=956897920&amp;projectId=312713&amp;programId=10000009</t>
  </si>
  <si>
    <t>Lechna</t>
  </si>
  <si>
    <t>+48 71 3488600</t>
  </si>
  <si>
    <t>+48 71 3488601</t>
  </si>
  <si>
    <t>https://ec.europa.eu/research/participants/api/contact/indexcontactproject.html?pic=999506722&amp;projectId=312713&amp;programId=10000009</t>
  </si>
  <si>
    <t>Rozmej-Stępień</t>
  </si>
  <si>
    <t>+48 22 718 05 52</t>
  </si>
  <si>
    <t>+48 22 779 34 81</t>
  </si>
  <si>
    <t>MIEJSKIE PRZEDSIEBIORSTWO WODOCIAGOW I KANALIZACJI W M. ST. WARSZAWIE SPOLKA AKCYJNA</t>
  </si>
  <si>
    <t>MPWIK</t>
  </si>
  <si>
    <t>UL PLAC SOKRATESA STARYNKIEWICZA 5</t>
  </si>
  <si>
    <t>www.mpwik.com.pl</t>
  </si>
  <si>
    <t>https://ec.europa.eu/research/participants/api/contact/indexcontactproject.html?pic=957605923&amp;projectId=312713&amp;programId=10000009</t>
  </si>
  <si>
    <t>SCIONIX HOLLAND BV</t>
  </si>
  <si>
    <t>SCIONIX</t>
  </si>
  <si>
    <t>REGULIERENRING 3</t>
  </si>
  <si>
    <t>3981 LA</t>
  </si>
  <si>
    <t>www.scionix.nl</t>
  </si>
  <si>
    <t>https://ec.europa.eu/research/participants/api/contact/indexcontactproject.html?pic=953292430&amp;projectId=312713&amp;programId=10000009</t>
  </si>
  <si>
    <t>Schotanus</t>
  </si>
  <si>
    <t>+31 30 6570312</t>
  </si>
  <si>
    <t>+31 30 6567563</t>
  </si>
  <si>
    <t>https://ec.europa.eu/research/participants/api/contact/indexcontactproject.html?pic=999995602&amp;projectId=312713&amp;programId=10000009</t>
  </si>
  <si>
    <t>Lunardon</t>
  </si>
  <si>
    <t>+39 049 827 5643</t>
  </si>
  <si>
    <t>https://ec.europa.eu/research/participants/api/contact/indexcontactproject.html?pic=999988521&amp;projectId=312713&amp;programId=10000009</t>
  </si>
  <si>
    <t>Pierino</t>
  </si>
  <si>
    <t>+39 06 30483580</t>
  </si>
  <si>
    <t>https://ec.europa.eu/research/participants/api/contact/indexcontactproject.html?pic=999862712&amp;projectId=312713&amp;programId=10000009</t>
  </si>
  <si>
    <t>+39 050 2217668</t>
  </si>
  <si>
    <t>https://ec.europa.eu/research/participants/api/contact/indexcontactproject.html?pic=973290338&amp;projectId=312713&amp;programId=10000009</t>
  </si>
  <si>
    <t>MODES_SNM</t>
  </si>
  <si>
    <t>https://ec.europa.eu/research/participants/api/contact/indexcontactproject.html?pic=972417241&amp;projectId=284842&amp;programId=10000009</t>
  </si>
  <si>
    <t>https://ec.europa.eu/research/participants/api/contact/indexcontactproject.html?pic=999506722&amp;projectId=284842&amp;programId=10000009</t>
  </si>
  <si>
    <t>Moszynski</t>
  </si>
  <si>
    <t>+48 22 815 42 32</t>
  </si>
  <si>
    <t>https://ec.europa.eu/research/participants/api/contact/indexcontactproject.html?pic=999995602&amp;projectId=284842&amp;programId=10000009</t>
  </si>
  <si>
    <t>+39 049 8275933</t>
  </si>
  <si>
    <t>ARKTIS RADIATION DETECTORS AG</t>
  </si>
  <si>
    <t>ARKTIS ARD</t>
  </si>
  <si>
    <t>RAFFELSTRASSE 11</t>
  </si>
  <si>
    <t>CHE113773856MWST</t>
  </si>
  <si>
    <t>https://ec.europa.eu/research/participants/api/contact/indexcontactproject.html?pic=972354288&amp;projectId=284842&amp;programId=10000009</t>
  </si>
  <si>
    <t>+41 44 633 7831</t>
  </si>
  <si>
    <t>+41 44 633 1645</t>
  </si>
  <si>
    <t>https://ec.europa.eu/research/participants/api/contact/indexcontactproject.html?pic=999979015&amp;projectId=284842&amp;programId=10000009</t>
  </si>
  <si>
    <t>Andre'</t>
  </si>
  <si>
    <t>https://ec.europa.eu/research/participants/api/contact/indexcontactproject.html?pic=999855243&amp;projectId=284842&amp;programId=10000009</t>
  </si>
  <si>
    <t>https://ec.europa.eu/research/participants/api/contact/indexcontactproject.html?pic=973290338&amp;projectId=284842&amp;programId=10000009</t>
  </si>
  <si>
    <t>Pescaglini</t>
  </si>
  <si>
    <t>https://ec.europa.eu/research/participants/api/contact/indexcontactproject.html?pic=999980567&amp;projectId=284842&amp;programId=10000009</t>
  </si>
  <si>
    <t>+44 151 794 6970</t>
  </si>
  <si>
    <t>+44 151 794 3444</t>
  </si>
  <si>
    <t>COREPOL</t>
  </si>
  <si>
    <t>https://ec.europa.eu/research/participants/api/contact/indexcontactproject.html?pic=997908938&amp;projectId=285166&amp;programId=10000009</t>
  </si>
  <si>
    <t>+43 1 5261516</t>
  </si>
  <si>
    <t>https://ec.europa.eu/research/participants/api/contact/indexcontactproject.html?pic=999826434&amp;projectId=285166&amp;programId=10000009</t>
  </si>
  <si>
    <t>+43 153126 4842</t>
  </si>
  <si>
    <t>https://ec.europa.eu/research/participants/api/contact/indexcontactproject.html?pic=998054050&amp;projectId=285166&amp;programId=10000009</t>
  </si>
  <si>
    <t>https://ec.europa.eu/research/participants/api/contact/indexcontactproject.html?pic=999821293&amp;projectId=285166&amp;programId=10000009</t>
  </si>
  <si>
    <t>Kircsi</t>
  </si>
  <si>
    <t>+36 1 3923500</t>
  </si>
  <si>
    <t>https://ec.europa.eu/research/participants/api/contact/indexcontactproject.html?pic=999882888&amp;projectId=285166&amp;programId=10000009</t>
  </si>
  <si>
    <t>+49 2501 806211</t>
  </si>
  <si>
    <t>+49 2501 806526</t>
  </si>
  <si>
    <t>CERTSIGN SA</t>
  </si>
  <si>
    <t>CERTSIGN</t>
  </si>
  <si>
    <t>SOS OLTENITEI 107A SECTOR 4</t>
  </si>
  <si>
    <t>www.certsign.ro</t>
  </si>
  <si>
    <t>RO18288250</t>
  </si>
  <si>
    <t>INFORMACIJSKI POOBLASCENEC INFORMATTION COMMISSIONER</t>
  </si>
  <si>
    <t>INFORM. POOBLAŠCENEC</t>
  </si>
  <si>
    <t>VOSNJAKOVA ULICA</t>
  </si>
  <si>
    <t>https://ec.europa.eu/research/participants/api/contact/indexcontactproject.html?pic=998943152&amp;projectId=607941&amp;programId=10000009</t>
  </si>
  <si>
    <t>Jerse</t>
  </si>
  <si>
    <t>+386 1 2309756</t>
  </si>
  <si>
    <t>https://ec.europa.eu/research/participants/api/contact/indexcontactproject.html?pic=999882985&amp;projectId=607941&amp;programId=10000009</t>
  </si>
  <si>
    <t>https://ec.europa.eu/research/participants/api/contact/indexcontactproject.html?pic=999705281&amp;projectId=607941&amp;programId=10000009</t>
  </si>
  <si>
    <t>https://ec.europa.eu/research/participants/api/contact/indexcontactproject.html?pic=934366469&amp;projectId=607941&amp;programId=10000009</t>
  </si>
  <si>
    <t>https://ec.europa.eu/research/participants/api/contact/indexcontactproject.html?pic=999902094&amp;projectId=607941&amp;programId=10000009</t>
  </si>
  <si>
    <t>https://ec.europa.eu/research/participants/api/contact/indexcontactproject.html?pic=999631755&amp;projectId=607941&amp;programId=10000009</t>
  </si>
  <si>
    <t>+31 15 2690 340</t>
  </si>
  <si>
    <t>+31 152690524</t>
  </si>
  <si>
    <t>https://ec.europa.eu/research/participants/api/contact/indexcontactproject.html?pic=999986678&amp;projectId=607941&amp;programId=10000009</t>
  </si>
  <si>
    <t>https://ec.europa.eu/research/participants/api/contact/indexcontactproject.html?pic=923930724&amp;projectId=607941&amp;programId=10000009</t>
  </si>
  <si>
    <t>https://ec.europa.eu/research/participants/api/contact/indexcontactproject.html?pic=950055055&amp;projectId=607941&amp;programId=10000009</t>
  </si>
  <si>
    <t>+43 1 526 15 16</t>
  </si>
  <si>
    <t>FORTRESS</t>
  </si>
  <si>
    <t>https://ec.europa.eu/research/participants/api/contact/indexcontactproject.html?pic=999490329&amp;projectId=607579&amp;programId=10000009</t>
  </si>
  <si>
    <t>+39 01119751521</t>
  </si>
  <si>
    <t>+39 01119751122</t>
  </si>
  <si>
    <t>https://ec.europa.eu/research/participants/api/contact/indexcontactproject.html?pic=999926829&amp;projectId=607579&amp;programId=10000009</t>
  </si>
  <si>
    <t>+33 147654692</t>
  </si>
  <si>
    <t>https://ec.europa.eu/research/participants/api/contact/indexcontactproject.html?pic=960738441&amp;projectId=607579&amp;programId=10000009</t>
  </si>
  <si>
    <t>https://ec.europa.eu/research/participants/api/contact/indexcontactproject.html?pic=999705281&amp;projectId=607579&amp;programId=10000009</t>
  </si>
  <si>
    <t>https://ec.europa.eu/research/participants/api/contact/indexcontactproject.html?pic=996538910&amp;projectId=607579&amp;programId=10000009</t>
  </si>
  <si>
    <t>https://ec.europa.eu/research/participants/api/contact/indexcontactproject.html?pic=934366469&amp;projectId=607579&amp;programId=10000009</t>
  </si>
  <si>
    <t>https://ec.europa.eu/research/participants/api/contact/indexcontactproject.html?pic=999532815&amp;projectId=607579&amp;programId=10000009</t>
  </si>
  <si>
    <t>+49 1724132228</t>
  </si>
  <si>
    <t>https://ec.europa.eu/research/participants/api/contact/indexcontactproject.html?pic=999986678&amp;projectId=607579&amp;programId=10000009</t>
  </si>
  <si>
    <t>https://ec.europa.eu/research/participants/api/contact/indexcontactproject.html?pic=918297740&amp;projectId=607579&amp;programId=10000009</t>
  </si>
  <si>
    <t>Huijben</t>
  </si>
  <si>
    <t>https://ec.europa.eu/research/participants/api/contact/indexcontactproject.html?pic=972357877&amp;projectId=607579&amp;programId=10000009</t>
  </si>
  <si>
    <t>https://ec.europa.eu/research/participants/api/contact/indexcontactproject.html?pic=923930724&amp;projectId=607579&amp;programId=10000009</t>
  </si>
  <si>
    <t>https://ec.europa.eu/research/participants/api/contact/indexcontactproject.html?pic=987994083&amp;projectId=607579&amp;programId=10000009</t>
  </si>
  <si>
    <t>https://ec.europa.eu/research/participants/api/contact/indexcontactproject.html?pic=888898146&amp;projectId=607579&amp;programId=10000009</t>
  </si>
  <si>
    <t>https://ec.europa.eu/research/participants/api/contact/indexcontactproject.html?pic=950055055&amp;projectId=607579&amp;programId=10000009</t>
  </si>
  <si>
    <t>+43 1 526151610</t>
  </si>
  <si>
    <t>https://ec.europa.eu/research/participants/api/contact/indexcontactproject.html?pic=999538053&amp;projectId=607579&amp;programId=10000009</t>
  </si>
  <si>
    <t>+34 983 546543</t>
  </si>
  <si>
    <t>+34 983 546553</t>
  </si>
  <si>
    <t>https://ec.europa.eu/research/participants/api/contact/indexcontactproject.html?pic=994305776&amp;projectId=607579&amp;programId=10000009</t>
  </si>
  <si>
    <t>Feddern</t>
  </si>
  <si>
    <t>+49 3086445603</t>
  </si>
  <si>
    <t>+49 3086446608</t>
  </si>
  <si>
    <t>SERVICE DEPARTEMENTAL D'INCENDIE ET DE SECOURS DES ALPES DE HAUTE PROVENCE</t>
  </si>
  <si>
    <t>SDIS 04</t>
  </si>
  <si>
    <t>AVENUE HENRI JAUBERT 95</t>
  </si>
  <si>
    <t>DIGNE LES BAINS</t>
  </si>
  <si>
    <t>https://ec.europa.eu/research/participants/api/contact/indexcontactproject.html?pic=952135608&amp;projectId=607579&amp;programId=10000009</t>
  </si>
  <si>
    <t>+33 04 92 30 89 66</t>
  </si>
  <si>
    <t>FORESEC</t>
  </si>
  <si>
    <t>https://ec.europa.eu/research/participants/api/contact/indexcontactproject.html?pic=999627875&amp;projectId=218199&amp;programId=10000009</t>
  </si>
  <si>
    <t>Carlsen</t>
  </si>
  <si>
    <t>+46 8 555 037 72</t>
  </si>
  <si>
    <t>https://ec.europa.eu/research/participants/api/contact/indexcontactproject.html?pic=999584128&amp;projectId=218199&amp;programId=10000009</t>
  </si>
  <si>
    <t>https://ec.europa.eu/research/participants/api/contact/indexcontactproject.html?pic=999491008&amp;projectId=218199&amp;programId=10000009</t>
  </si>
  <si>
    <t>Primatarova</t>
  </si>
  <si>
    <t>+3592 981 89 26</t>
  </si>
  <si>
    <t>+3592 981 89 25</t>
  </si>
  <si>
    <t>https://ec.europa.eu/research/participants/api/contact/indexcontactproject.html?pic=999521854&amp;projectId=218199&amp;programId=10000009</t>
  </si>
  <si>
    <t>Rintakoski</t>
  </si>
  <si>
    <t>+358 9 42428120</t>
  </si>
  <si>
    <t>+358 9 4242 8110</t>
  </si>
  <si>
    <t>INERNATIONAL INSTITUTE FOR STRATEGIC STUDIES (IISS)</t>
  </si>
  <si>
    <t>IISS</t>
  </si>
  <si>
    <t>Arundel Street 13-15, Temple Place</t>
  </si>
  <si>
    <t>WC2R 3DX</t>
  </si>
  <si>
    <t>www.iiss.org</t>
  </si>
  <si>
    <t>https://ec.europa.eu/research/participants/api/contact/indexcontactproject.html?pic=999906168&amp;projectId=218199&amp;programId=10000009</t>
  </si>
  <si>
    <t>Giegerich</t>
  </si>
  <si>
    <t>+44 20 7395 9191</t>
  </si>
  <si>
    <t>+44 20 7395 9116</t>
  </si>
  <si>
    <t>https://ec.europa.eu/research/participants/api/contact/indexcontactproject.html?pic=999992304&amp;projectId=218199&amp;programId=10000009</t>
  </si>
  <si>
    <t>+39-0332-786239</t>
  </si>
  <si>
    <t>+39-0332-785154</t>
  </si>
  <si>
    <t>ETTIS</t>
  </si>
  <si>
    <t>https://ec.europa.eu/research/participants/api/contact/indexcontactproject.html?pic=999627875&amp;projectId=285593&amp;programId=10000009</t>
  </si>
  <si>
    <t>https://ec.europa.eu/research/participants/api/contact/indexcontactproject.html?pic=999766294&amp;projectId=285593&amp;programId=10000009</t>
  </si>
  <si>
    <t>https://ec.europa.eu/research/participants/api/contact/indexcontactproject.html?pic=999584128&amp;projectId=285593&amp;programId=10000009</t>
  </si>
  <si>
    <t>+43 50 550 4599</t>
  </si>
  <si>
    <t>https://ec.europa.eu/research/participants/api/contact/indexcontactproject.html?pic=993881983&amp;projectId=285593&amp;programId=10000009</t>
  </si>
  <si>
    <t>Frinking</t>
  </si>
  <si>
    <t>https://ec.europa.eu/research/participants/api/contact/indexcontactproject.html?pic=999705281&amp;projectId=285593&amp;programId=10000009</t>
  </si>
  <si>
    <t>https://ec.europa.eu/research/participants/api/contact/indexcontactproject.html?pic=999984059&amp;projectId=285593&amp;programId=10000009</t>
  </si>
  <si>
    <t>https://ec.europa.eu/research/participants/api/contact/indexcontactproject.html?pic=987970027&amp;projectId=285593&amp;programId=10000009</t>
  </si>
  <si>
    <t>https://ec.europa.eu/research/participants/api/contact/indexcontactproject.html?pic=999483539&amp;projectId=285593&amp;programId=10000009</t>
  </si>
  <si>
    <t>https://ec.europa.eu/research/participants/api/contact/indexcontactproject.html?pic=999569287&amp;projectId=285593&amp;programId=10000009</t>
  </si>
  <si>
    <t>https://ec.europa.eu/research/participants/api/contact/indexcontactproject.html?pic=998058415&amp;projectId=285593&amp;programId=10000009</t>
  </si>
  <si>
    <t>+44 7801738367</t>
  </si>
  <si>
    <t>CRISMA</t>
  </si>
  <si>
    <t>https://ec.europa.eu/research/participants/api/contact/indexcontactproject.html?pic=988094090&amp;projectId=284552&amp;programId=10000009</t>
  </si>
  <si>
    <t>+972 9 7753549</t>
  </si>
  <si>
    <t>https://ec.europa.eu/research/participants/api/contact/indexcontactproject.html?pic=996560250&amp;projectId=284552&amp;programId=10000009</t>
  </si>
  <si>
    <t>https://ec.europa.eu/research/participants/api/contact/indexcontactproject.html?pic=999584128&amp;projectId=284552&amp;programId=10000009</t>
  </si>
  <si>
    <t>INSTA DEFSEC OY</t>
  </si>
  <si>
    <t>SARANKULMANKATU 20</t>
  </si>
  <si>
    <t>www.insta.fi</t>
  </si>
  <si>
    <t>FI15978503</t>
  </si>
  <si>
    <t>https://ec.europa.eu/research/participants/api/contact/indexcontactproject.html?pic=973303918&amp;projectId=284552&amp;programId=10000009</t>
  </si>
  <si>
    <t>Kerola</t>
  </si>
  <si>
    <t>https://ec.europa.eu/research/participants/api/contact/indexcontactproject.html?pic=932760440&amp;projectId=284552&amp;programId=10000009</t>
  </si>
  <si>
    <t>Anna-Mari</t>
  </si>
  <si>
    <t>+358 20 7223490</t>
  </si>
  <si>
    <t>https://ec.europa.eu/research/participants/api/contact/indexcontactproject.html?pic=999984059&amp;projectId=284552&amp;programId=10000009</t>
  </si>
  <si>
    <t>https://ec.europa.eu/research/participants/api/contact/indexcontactproject.html?pic=954886237&amp;projectId=284552&amp;programId=10000009</t>
  </si>
  <si>
    <t>Erlich</t>
  </si>
  <si>
    <t>https://ec.europa.eu/research/participants/api/contact/indexcontactproject.html?pic=999991819&amp;projectId=284552&amp;programId=10000009</t>
  </si>
  <si>
    <t>https://ec.europa.eu/research/participants/api/contact/indexcontactproject.html?pic=999823524&amp;projectId=284552&amp;programId=10000009</t>
  </si>
  <si>
    <t>+358 71 8753405</t>
  </si>
  <si>
    <t>https://ec.europa.eu/research/participants/api/contact/indexcontactproject.html?pic=999527286&amp;projectId=284552&amp;programId=10000009</t>
  </si>
  <si>
    <t>https://ec.europa.eu/research/participants/api/contact/indexcontactproject.html?pic=989568005&amp;projectId=284552&amp;programId=10000009</t>
  </si>
  <si>
    <t>https://ec.europa.eu/research/participants/api/contact/indexcontactproject.html?pic=999591306&amp;projectId=284552&amp;programId=10000009</t>
  </si>
  <si>
    <t>https://ec.europa.eu/research/participants/api/contact/indexcontactproject.html?pic=999569287&amp;projectId=284552&amp;programId=10000009</t>
  </si>
  <si>
    <t>https://ec.europa.eu/research/participants/api/contact/indexcontactproject.html?pic=984488212&amp;projectId=284552&amp;programId=10000009</t>
  </si>
  <si>
    <t>ASSOCIACAO PARA O DESENVOLVIMENTO DA AERODINAMICA INDUSTRIAL</t>
  </si>
  <si>
    <t>ADAI</t>
  </si>
  <si>
    <t>RUA PEDRO HISPANO 12</t>
  </si>
  <si>
    <t>3030 601</t>
  </si>
  <si>
    <t>www.adai.pt</t>
  </si>
  <si>
    <t>https://ec.europa.eu/research/participants/api/contact/indexcontactproject.html?pic=997606395&amp;projectId=284552&amp;programId=10000009</t>
  </si>
  <si>
    <t>Viegas</t>
  </si>
  <si>
    <t>https://ec.europa.eu/research/participants/api/contact/indexcontactproject.html?pic=998945674&amp;projectId=284552&amp;programId=10000009</t>
  </si>
  <si>
    <t>https://ec.europa.eu/research/participants/api/contact/indexcontactproject.html?pic=999842536&amp;projectId=284552&amp;programId=10000009</t>
  </si>
  <si>
    <t>Taveter</t>
  </si>
  <si>
    <t>https://ec.europa.eu/research/participants/api/contact/indexcontactproject.html?pic=999901706&amp;projectId=284552&amp;programId=10000009</t>
  </si>
  <si>
    <t>FASTPASS</t>
  </si>
  <si>
    <t>DIMOTIKO LIMENIKO TAMEIO MYKONOU</t>
  </si>
  <si>
    <t>MHM</t>
  </si>
  <si>
    <t>OLD PORT OF MYKONOS</t>
  </si>
  <si>
    <t>MYKONOS</t>
  </si>
  <si>
    <t>846 00</t>
  </si>
  <si>
    <t>EL099558788</t>
  </si>
  <si>
    <t>https://ec.europa.eu/research/participants/api/contact/indexcontactproject.html?pic=953068457&amp;projectId=312583&amp;programId=10000009</t>
  </si>
  <si>
    <t>Nikolaos Chrissovalantis</t>
  </si>
  <si>
    <t>Vardalahos</t>
  </si>
  <si>
    <t>+30 22890 28933</t>
  </si>
  <si>
    <t>+30 22890 28934</t>
  </si>
  <si>
    <t>https://ec.europa.eu/research/participants/api/contact/indexcontactproject.html?pic=998241357&amp;projectId=312583&amp;programId=10000009</t>
  </si>
  <si>
    <t>Lt.Col. Markus</t>
  </si>
  <si>
    <t>+358 71 872 9101</t>
  </si>
  <si>
    <t>https://ec.europa.eu/research/participants/api/contact/indexcontactproject.html?pic=952213790&amp;projectId=312583&amp;programId=10000009</t>
  </si>
  <si>
    <t>https://ec.europa.eu/research/participants/api/contact/indexcontactproject.html?pic=997622788&amp;projectId=312583&amp;programId=10000009</t>
  </si>
  <si>
    <t>Kraler</t>
  </si>
  <si>
    <t>+43 1 504 46 77 2345</t>
  </si>
  <si>
    <t>https://ec.europa.eu/research/participants/api/contact/indexcontactproject.html?pic=999584128&amp;projectId=312583&amp;programId=10000009</t>
  </si>
  <si>
    <t>FLUGHAFEN WIEN AG</t>
  </si>
  <si>
    <t>VIE</t>
  </si>
  <si>
    <t>FLUGHAFEN WIEN</t>
  </si>
  <si>
    <t>https://ec.europa.eu/research/participants/api/contact/indexcontactproject.html?pic=953523290&amp;projectId=312583&amp;programId=10000009</t>
  </si>
  <si>
    <t>+43 1 7007 26837</t>
  </si>
  <si>
    <t>https://ec.europa.eu/research/participants/api/contact/indexcontactproject.html?pic=999984156&amp;projectId=312583&amp;programId=10000009</t>
  </si>
  <si>
    <t>https://ec.europa.eu/research/participants/api/contact/indexcontactproject.html?pic=933094508&amp;projectId=312583&amp;programId=10000009</t>
  </si>
  <si>
    <t>https://ec.europa.eu/research/participants/api/contact/indexcontactproject.html?pic=932760440&amp;projectId=312583&amp;programId=10000009</t>
  </si>
  <si>
    <t>Sirra</t>
  </si>
  <si>
    <t>+358 20 722 3778</t>
  </si>
  <si>
    <t>MAGNETIC AUTOCONTROL GMBH</t>
  </si>
  <si>
    <t>Magnetic</t>
  </si>
  <si>
    <t>GRIENMATT 20</t>
  </si>
  <si>
    <t>www.ac-magnetic.com</t>
  </si>
  <si>
    <t>https://ec.europa.eu/research/participants/api/contact/indexcontactproject.html?pic=957070386&amp;projectId=312583&amp;programId=10000009</t>
  </si>
  <si>
    <t>Baum-Mundle</t>
  </si>
  <si>
    <t>+49 7622 695 756</t>
  </si>
  <si>
    <t>https://ec.europa.eu/research/participants/api/contact/indexcontactproject.html?pic=999984059&amp;projectId=312583&amp;programId=10000009</t>
  </si>
  <si>
    <t>https://ec.europa.eu/research/participants/api/contact/indexcontactproject.html?pic=999826434&amp;projectId=312583&amp;programId=10000009</t>
  </si>
  <si>
    <t>Kautny</t>
  </si>
  <si>
    <t>+43 1 53126 3962</t>
  </si>
  <si>
    <t>https://ec.europa.eu/research/participants/api/contact/indexcontactproject.html?pic=999903161&amp;projectId=312583&amp;programId=10000009</t>
  </si>
  <si>
    <t>https://ec.europa.eu/research/participants/api/contact/indexcontactproject.html?pic=983036413&amp;projectId=312583&amp;programId=10000009</t>
  </si>
  <si>
    <t>Vinh</t>
  </si>
  <si>
    <t>Nguyen-Xuan</t>
  </si>
  <si>
    <t>+49 69 690 73339</t>
  </si>
  <si>
    <t>OESTERREICHISCHE STAATSDRUCKEREI GMBH</t>
  </si>
  <si>
    <t>OeSD</t>
  </si>
  <si>
    <t>TENSCHERTSTRASSE 7</t>
  </si>
  <si>
    <t>www.staatsdruckerei.at</t>
  </si>
  <si>
    <t>https://ec.europa.eu/research/participants/api/contact/indexcontactproject.html?pic=957882470&amp;projectId=312583&amp;programId=10000009</t>
  </si>
  <si>
    <t>Humplik</t>
  </si>
  <si>
    <t>DELTABIT OY</t>
  </si>
  <si>
    <t>Deltabit</t>
  </si>
  <si>
    <t>SAMMONKATU 47</t>
  </si>
  <si>
    <t>www.deltabit.fi</t>
  </si>
  <si>
    <t>https://ec.europa.eu/research/participants/api/contact/indexcontactproject.html?pic=953504084&amp;projectId=312583&amp;programId=10000009</t>
  </si>
  <si>
    <t>+358 10 8358500</t>
  </si>
  <si>
    <t>MODI MODULAR DIGITS GMBH</t>
  </si>
  <si>
    <t>Modi</t>
  </si>
  <si>
    <t>ZIMMERSEIFER WEG 7</t>
  </si>
  <si>
    <t>REICHSHOF</t>
  </si>
  <si>
    <t>https://ec.europa.eu/research/participants/api/contact/indexcontactproject.html?pic=957326272&amp;projectId=312583&amp;programId=10000009</t>
  </si>
  <si>
    <t>Klawunder</t>
  </si>
  <si>
    <t>+49 2261 91552 12</t>
  </si>
  <si>
    <t>https://ec.europa.eu/research/participants/api/contact/indexcontactproject.html?pic=999965144&amp;projectId=312583&amp;programId=10000009</t>
  </si>
  <si>
    <t>+49 89 4119 3198</t>
  </si>
  <si>
    <t>+49 89 4119 9784</t>
  </si>
  <si>
    <t>https://ec.europa.eu/research/participants/api/contact/indexcontactproject.html?pic=999969509&amp;projectId=312583&amp;programId=10000009</t>
  </si>
  <si>
    <t>https://ec.europa.eu/research/participants/api/contact/indexcontactproject.html?pic=999984350&amp;projectId=312583&amp;programId=10000009</t>
  </si>
  <si>
    <t>https://ec.europa.eu/research/participants/api/contact/indexcontactproject.html?pic=957512415&amp;projectId=312583&amp;programId=10000009</t>
  </si>
  <si>
    <t>https://ec.europa.eu/research/participants/api/contact/indexcontactproject.html?pic=999991334&amp;projectId=312583&amp;programId=10000009</t>
  </si>
  <si>
    <t>SECUNET SECURITY NETWORKS AG</t>
  </si>
  <si>
    <t>SECUNET</t>
  </si>
  <si>
    <t>KURFURSTENSTRASSE 58</t>
  </si>
  <si>
    <t>www.secunet.com</t>
  </si>
  <si>
    <t>DE812132148</t>
  </si>
  <si>
    <t>https://ec.europa.eu/research/participants/api/contact/indexcontactproject.html?pic=997667117&amp;projectId=312583&amp;programId=10000009</t>
  </si>
  <si>
    <t>Niesing</t>
  </si>
  <si>
    <t>+49 201 5454 3029</t>
  </si>
  <si>
    <t>https://ec.europa.eu/research/participants/api/contact/indexcontactproject.html?pic=988840020&amp;projectId=312583&amp;programId=10000009</t>
  </si>
  <si>
    <t>https://ec.europa.eu/research/participants/api/contact/indexcontactproject.html?pic=999901706&amp;projectId=312583&amp;programId=10000009</t>
  </si>
  <si>
    <t>GUNNEBO ENTRANCE CONTROL LIMITED</t>
  </si>
  <si>
    <t>Gunnebo</t>
  </si>
  <si>
    <t>BELLBROOK INDUSTRIAL ESTATE</t>
  </si>
  <si>
    <t>www.gunnebo.com</t>
  </si>
  <si>
    <t>https://ec.europa.eu/research/participants/api/contact/indexcontactproject.html?pic=957114230&amp;projectId=312583&amp;programId=10000009</t>
  </si>
  <si>
    <t>+44 1825 746 138</t>
  </si>
  <si>
    <t>INTREPID MINDS LTD</t>
  </si>
  <si>
    <t>CALDECOTE HALL DRIVE 3</t>
  </si>
  <si>
    <t>CV10 0TW</t>
  </si>
  <si>
    <t>www.intrepidminds.co.uk</t>
  </si>
  <si>
    <t>https://ec.europa.eu/research/participants/api/contact/indexcontactproject.html?pic=969140484&amp;projectId=312583&amp;programId=10000009</t>
  </si>
  <si>
    <t>https://ec.europa.eu/research/participants/api/contact/indexcontactproject.html?pic=999992304&amp;projectId=312583&amp;programId=10000009</t>
  </si>
  <si>
    <t>+39 0332 789284</t>
  </si>
  <si>
    <t>https://ec.europa.eu/research/participants/api/contact/indexcontactproject.html?pic=954398424&amp;projectId=312583&amp;programId=10000009</t>
  </si>
  <si>
    <t>+358 20 708 3110</t>
  </si>
  <si>
    <t>SECUREPART</t>
  </si>
  <si>
    <t>CORNIER JEAN</t>
  </si>
  <si>
    <t>FALKENSTRASSE 2</t>
  </si>
  <si>
    <t>https://ec.europa.eu/research/participants/api/contact/indexcontactproject.html?pic=918361857&amp;projectId=608039&amp;programId=10000009</t>
  </si>
  <si>
    <t>Cornier</t>
  </si>
  <si>
    <t>https://ec.europa.eu/research/participants/api/contact/indexcontactproject.html?pic=983211983&amp;projectId=608039&amp;programId=10000009</t>
  </si>
  <si>
    <t>+351 2 56668413</t>
  </si>
  <si>
    <t>https://ec.europa.eu/research/participants/api/contact/indexcontactproject.html?pic=997023910&amp;projectId=608039&amp;programId=10000009</t>
  </si>
  <si>
    <t>Henseler</t>
  </si>
  <si>
    <t>+49 30 1805463</t>
  </si>
  <si>
    <t>+4930 31805460</t>
  </si>
  <si>
    <t>https://ec.europa.eu/research/participants/api/contact/indexcontactproject.html?pic=999978724&amp;projectId=608039&amp;programId=10000009</t>
  </si>
  <si>
    <t>Kolliarakis</t>
  </si>
  <si>
    <t>+49 69 798 31465</t>
  </si>
  <si>
    <t>+49 69 798 31446</t>
  </si>
  <si>
    <t>https://ec.europa.eu/research/participants/api/contact/indexcontactproject.html?pic=990512009&amp;projectId=608039&amp;programId=10000009</t>
  </si>
  <si>
    <t>+34 942277887</t>
  </si>
  <si>
    <t>https://ec.europa.eu/research/participants/api/contact/indexcontactproject.html?pic=994844029&amp;projectId=608039&amp;programId=10000009</t>
  </si>
  <si>
    <t>+49 511 2791000</t>
  </si>
  <si>
    <t>+49 512122429</t>
  </si>
  <si>
    <t>EUROPEAN NETWORK OF NATIONAL CIVIL SOCIETY ASSOCIATIONS</t>
  </si>
  <si>
    <t>European Network of</t>
  </si>
  <si>
    <t>AVENUE DE LA TOISON D OR 78 78</t>
  </si>
  <si>
    <t>www.enna-europe.org</t>
  </si>
  <si>
    <t>https://ec.europa.eu/research/participants/api/contact/indexcontactproject.html?pic=951787669&amp;projectId=608039&amp;programId=10000009</t>
  </si>
  <si>
    <t>Bleus</t>
  </si>
  <si>
    <t>+32 478 11 69 57</t>
  </si>
  <si>
    <t>https://ec.europa.eu/research/participants/api/contact/indexcontactproject.html?pic=999829441&amp;projectId=608039&amp;programId=10000009</t>
  </si>
  <si>
    <t>CREST</t>
  </si>
  <si>
    <t>IPATCH</t>
  </si>
  <si>
    <t>https://ec.europa.eu/research/participants/api/contact/indexcontactproject.html?pic=999627875&amp;projectId=607567&amp;programId=10000009</t>
  </si>
  <si>
    <t>https://ec.europa.eu/research/participants/api/contact/indexcontactproject.html?pic=999984156&amp;projectId=607567&amp;programId=10000009</t>
  </si>
  <si>
    <t>+44 01183786060</t>
  </si>
  <si>
    <t>+44 01183788979</t>
  </si>
  <si>
    <t>https://ec.europa.eu/research/participants/api/contact/indexcontactproject.html?pic=960684412&amp;projectId=607567&amp;programId=10000009</t>
  </si>
  <si>
    <t>https://ec.europa.eu/research/participants/api/contact/indexcontactproject.html?pic=952657856&amp;projectId=607567&amp;programId=10000009</t>
  </si>
  <si>
    <t>+30 2108093371</t>
  </si>
  <si>
    <t>+30 2108093180</t>
  </si>
  <si>
    <t>https://ec.europa.eu/research/participants/api/contact/indexcontactproject.html?pic=999954668&amp;projectId=607567&amp;programId=10000009</t>
  </si>
  <si>
    <t>+33 158116778</t>
  </si>
  <si>
    <t>+33 158117084</t>
  </si>
  <si>
    <t>https://ec.europa.eu/research/participants/api/contact/indexcontactproject.html?pic=999969509&amp;projectId=607567&amp;programId=10000009</t>
  </si>
  <si>
    <t>https://ec.europa.eu/research/participants/api/contact/indexcontactproject.html?pic=999617108&amp;projectId=607567&amp;programId=10000009</t>
  </si>
  <si>
    <t>+44 20 86144207</t>
  </si>
  <si>
    <t>https://ec.europa.eu/research/participants/api/contact/indexcontactproject.html?pic=999915771&amp;projectId=607567&amp;programId=10000009</t>
  </si>
  <si>
    <t>https://ec.europa.eu/research/participants/api/contact/indexcontactproject.html?pic=999891521&amp;projectId=607567&amp;programId=10000009</t>
  </si>
  <si>
    <t>+32 81 72 52 05</t>
  </si>
  <si>
    <t>https://ec.europa.eu/research/participants/api/contact/indexcontactproject.html?pic=999958839&amp;projectId=312411&amp;programId=10000009</t>
  </si>
  <si>
    <t>https://ec.europa.eu/research/participants/api/contact/indexcontactproject.html?pic=958942292&amp;projectId=312411&amp;programId=10000009</t>
  </si>
  <si>
    <t>https://ec.europa.eu/research/participants/api/contact/indexcontactproject.html?pic=999513706&amp;projectId=312411&amp;programId=10000009</t>
  </si>
  <si>
    <t>https://ec.europa.eu/research/participants/api/contact/indexcontactproject.html?pic=998254743&amp;projectId=312411&amp;programId=10000009</t>
  </si>
  <si>
    <t>https://ec.europa.eu/research/participants/api/contact/indexcontactproject.html?pic=998959642&amp;projectId=312411&amp;programId=10000009</t>
  </si>
  <si>
    <t>https://ec.europa.eu/research/participants/api/contact/indexcontactproject.html?pic=999881821&amp;projectId=312411&amp;programId=10000009</t>
  </si>
  <si>
    <t>https://ec.europa.eu/research/participants/api/contact/indexcontactproject.html?pic=999789574&amp;projectId=312411&amp;programId=10000009</t>
  </si>
  <si>
    <t>https://ec.europa.eu/research/participants/api/contact/indexcontactproject.html?pic=984400330&amp;projectId=312411&amp;programId=10000009</t>
  </si>
  <si>
    <t>+351 213 186 967</t>
  </si>
  <si>
    <t>+351 213 538 396</t>
  </si>
  <si>
    <t>NUOVO TRASPORTO VIAGGIATORI SPA</t>
  </si>
  <si>
    <t>NTV SPA</t>
  </si>
  <si>
    <t>VIA DEL POLICLINICO 149B</t>
  </si>
  <si>
    <t>www.ntvspa.it</t>
  </si>
  <si>
    <t>IT09247981005</t>
  </si>
  <si>
    <t>CLOSED</t>
  </si>
  <si>
    <t>NMFRDISASTER</t>
  </si>
  <si>
    <t>https://ec.europa.eu/research/participants/api/contact/indexcontactproject.html?pic=999843021&amp;projectId=218057&amp;programId=10000009</t>
  </si>
  <si>
    <t>+972-2-6289798</t>
  </si>
  <si>
    <t>+972-2-6289849</t>
  </si>
  <si>
    <t>https://ec.europa.eu/research/participants/api/contact/indexcontactproject.html?pic=999706057&amp;projectId=218057&amp;programId=10000009</t>
  </si>
  <si>
    <t>Shield Group Inc.</t>
  </si>
  <si>
    <t>L. G. Smith Boulevard 160</t>
  </si>
  <si>
    <t>Oranjestad Aruba,</t>
  </si>
  <si>
    <t>http://shieldgroupworldwide.com/</t>
  </si>
  <si>
    <t>https://ec.europa.eu/research/participants/api/contact/indexcontactproject.html?pic=998425657&amp;projectId=218057&amp;programId=10000009</t>
  </si>
  <si>
    <t>Dompig</t>
  </si>
  <si>
    <t>+297 - 588.7093</t>
  </si>
  <si>
    <t>-+ 297 - 588.2093</t>
  </si>
  <si>
    <t>https://ec.europa.eu/research/participants/api/contact/indexcontactproject.html?pic=999932164&amp;projectId=218057&amp;programId=10000009</t>
  </si>
  <si>
    <t>Nana</t>
  </si>
  <si>
    <t>+45 3525 9359</t>
  </si>
  <si>
    <t>+45 3525 9350</t>
  </si>
  <si>
    <t>https://ec.europa.eu/research/participants/api/contact/indexcontactproject.html?pic=997513178&amp;projectId=218057&amp;programId=10000009</t>
  </si>
  <si>
    <t>Del Alamo</t>
  </si>
  <si>
    <t>(+34) 914803417</t>
  </si>
  <si>
    <t>-Fax. (+34) 915889250</t>
  </si>
  <si>
    <t>Ambulancezorg Nederland</t>
  </si>
  <si>
    <t>P.O box 489</t>
  </si>
  <si>
    <t>AL Zwolle</t>
  </si>
  <si>
    <t>8000 AL</t>
  </si>
  <si>
    <t>www.ambulancezorgnederland.nl</t>
  </si>
  <si>
    <t>https://ec.europa.eu/research/participants/api/contact/indexcontactproject.html?pic=999961070&amp;projectId=218057&amp;programId=10000009</t>
  </si>
  <si>
    <t>Hoogeveen-De Ruijter</t>
  </si>
  <si>
    <t>+ 31 (0)38 4225772</t>
  </si>
  <si>
    <t>+ 31 (0)38 422 2647</t>
  </si>
  <si>
    <t>https://ec.europa.eu/research/participants/api/contact/indexcontactproject.html?pic=999532233&amp;projectId=218057&amp;programId=10000009</t>
  </si>
  <si>
    <t>Garcia De Villaescusa</t>
  </si>
  <si>
    <t>https://ec.europa.eu/research/participants/api/contact/indexcontactproject.html?pic=999569287&amp;projectId=218057&amp;programId=10000009</t>
  </si>
  <si>
    <t>+972-3-6300222</t>
  </si>
  <si>
    <t>+972-3-7396541</t>
  </si>
  <si>
    <t>SINERGIE S.r.l.</t>
  </si>
  <si>
    <t>SINERGIE</t>
  </si>
  <si>
    <t>via Amendola 6</t>
  </si>
  <si>
    <t>http://www.sinergie.net</t>
  </si>
  <si>
    <t>https://ec.europa.eu/research/participants/api/contact/indexcontactproject.html?pic=999727203&amp;projectId=218057&amp;programId=10000009</t>
  </si>
  <si>
    <t>Eula</t>
  </si>
  <si>
    <t>https://ec.europa.eu/research/participants/api/contact/indexcontactproject.html?pic=999923434&amp;projectId=218057&amp;programId=10000009</t>
  </si>
  <si>
    <t>Vymetal</t>
  </si>
  <si>
    <t>+420-9221619334</t>
  </si>
  <si>
    <t>-+420-221619310</t>
  </si>
  <si>
    <t>ATHLONE INSTITUTE OF TECHNOLOGY</t>
  </si>
  <si>
    <t>www.ait.ie</t>
  </si>
  <si>
    <t>SIHTASUTUS RAHVUSVAHELINE KAITSEUURINGUTE KESKUS</t>
  </si>
  <si>
    <t>RKK - ICDS</t>
  </si>
  <si>
    <t>Narva mnt 63/4 East Building</t>
  </si>
  <si>
    <t>www.icds.ee</t>
  </si>
  <si>
    <t>EE101531148</t>
  </si>
  <si>
    <t>LV-1050</t>
  </si>
  <si>
    <t>SRC11</t>
  </si>
  <si>
    <t>https://ec.europa.eu/research/participants/api/contact/indexcontactproject.html?pic=999549984&amp;projectId=295286&amp;programId=10000009</t>
  </si>
  <si>
    <t>Jola</t>
  </si>
  <si>
    <t>IONIAN UNIVERSITY</t>
  </si>
  <si>
    <t>Ionian</t>
  </si>
  <si>
    <t>IOANNOU THEOTOKI 72</t>
  </si>
  <si>
    <t>http://www.ionio.gr</t>
  </si>
  <si>
    <t>EL090152483</t>
  </si>
  <si>
    <t>Positium OU</t>
  </si>
  <si>
    <t>Soola 8</t>
  </si>
  <si>
    <t>www.positium.com</t>
  </si>
  <si>
    <t>EE100793233</t>
  </si>
  <si>
    <t>CHAMBRE DE COMMERCE ET D'INDUSTRIE DE REGION PARIS ILE-DE-FRANCE</t>
  </si>
  <si>
    <t>FR78130017270</t>
  </si>
  <si>
    <t>UNIVERSITY COLLEGE LONDON</t>
  </si>
  <si>
    <t>RANGER</t>
  </si>
  <si>
    <t>SMOOTH</t>
  </si>
  <si>
    <t>Content type</t>
  </si>
  <si>
    <t>Record Number</t>
  </si>
  <si>
    <t>Acronym</t>
  </si>
  <si>
    <t>Title</t>
  </si>
  <si>
    <t>Teaser</t>
  </si>
  <si>
    <t>Programme</t>
  </si>
  <si>
    <t>EuroSciVoc</t>
  </si>
  <si>
    <t>Start date</t>
  </si>
  <si>
    <t>End date</t>
  </si>
  <si>
    <t>Language</t>
  </si>
  <si>
    <t>Available languages</t>
  </si>
  <si>
    <t>Last updated</t>
  </si>
  <si>
    <t>project</t>
  </si>
  <si>
    <t>Sensor system for detection of criminal chemical substances</t>
  </si>
  <si>
    <t>The detection of illegal compounds is an important analytical problem which requires reliable, selective and sensitive detection method that provides the highest level of confidence in the result. Moreover, to contribute in the successful development the automated target acqu...</t>
  </si>
  <si>
    <t>FP7-SECURITY</t>
  </si>
  <si>
    <t>/natural sciences/chemical sciences/organic chemistry;/engineering and technology/electrical engineering, electronic engineering, information engineering/electronic engineering/signal processing;/natural sciences/computer and information sciences/artificial intelligence/machine learning</t>
  </si>
  <si>
    <t>en</t>
  </si>
  <si>
    <t>https://cordis.europa.eu/project/id/313202</t>
  </si>
  <si>
    <t>Neutralizing antibodies against botulinum toxins A,B,E</t>
  </si>
  <si>
    <t>Botulinum neurotoxins (BoNTs), the most toxic substances known, are susceptible for use as bioweapons (listed as class A agents by CDC). Currently licensed animal derived antibodies or F(abâ€™)2 preparations, are at a high risk of inducing adverse effects and their privately-ow...</t>
  </si>
  <si>
    <t>/social sciences/economics and business/business and management/commerce</t>
  </si>
  <si>
    <t>https://cordis.europa.eu/project/id/241832</t>
  </si>
  <si>
    <t>A New Agenda for European Security Economics</t>
  </si>
  <si>
    <t>EUSECON analyses the newly emerging field of European security economics by identifying the nature and scope of this research field, by bringing together the leading European research players in this field and by building new analytical and conceptual insights on the most pre...</t>
  </si>
  <si>
    <t>/social sciences/economics and business/economics;/social sciences/economics and business</t>
  </si>
  <si>
    <t>https://cordis.europa.eu/project/id/218105</t>
  </si>
  <si>
    <t>Assessing Security Research: Tools and Methodologies to measure societal impact</t>
  </si>
  <si>
    <t>The need for considering societal impacts of EU security research has been acknowledged on many occasions by different actors. The problem though is that in traditional thinking, societal impacts are reduced to side effects of instrumental (technological and legal) security m...</t>
  </si>
  <si>
    <t>/social sciences/political science/government systems/nongovernmental organization</t>
  </si>
  <si>
    <t>https://cordis.europa.eu/project/id/313062</t>
  </si>
  <si>
    <t>Integrated approach to IMprove the supply chain for COntainer transport and integrated SECurity simultaneously</t>
  </si>
  <si>
    <t>There are two contradicting trends in global transport (which are valid also for the segment of containers and other ILUs ) that have to be aligned in the most efficient way â€“ assuring free trade and assuring transport security. Thus, it is essential that private end-users an...</t>
  </si>
  <si>
    <t>/social sciences/economics and business/business and management/commerce;/social sciences/economics and business;/social sciences/other social sciences/social sciences interdisciplinary/sustainable development;/social sciences/social and economic geography/transport</t>
  </si>
  <si>
    <t>https://cordis.europa.eu/project/id/242295</t>
  </si>
  <si>
    <t>EUropean Risk Assessment and COntingency planning Methodologies for interconnected energy networks</t>
  </si>
  <si>
    <t>EURACOM addresses the issue of protection and resilience of energy supply for European interconnected energy networks. Establish link and coherent risk management procedures across energy sectors and EU countries will increase the resilience of energy supply services across t...</t>
  </si>
  <si>
    <t>/social sciences/sociology/governance/crisis management;/social sciences/sociology/governance/public services;/social sciences/social and economic geography/transport</t>
  </si>
  <si>
    <t>https://cordis.europa.eu/project/id/225579</t>
  </si>
  <si>
    <t>Automated Comparison of X-ray Images for cargo Scanning</t>
  </si>
  <si>
    <t>The main objectives of the project ACXIS are to develop a manufacturer independent reference data base for X-ray images of illegal and legitimate cargo, procedures and algorithms to uniform X-ray images of different cargo scanners and measurement parameters, and an automated ...</t>
  </si>
  <si>
    <t>https://cordis.europa.eu/project/id/312998</t>
  </si>
  <si>
    <t>Innovative tools for the detection and mitigation of CBRN related contamination events of drinking water</t>
  </si>
  <si>
    <t>SAFEWATER will develop an affordable global generic solution for the detection and management of drinking water crises resulting from CBRN contamination. SAFEWATER addresses the key drinking water incident management challenges at large, and in particular, the current shortco...</t>
  </si>
  <si>
    <t>/engineering and technology/environmental engineering/water management</t>
  </si>
  <si>
    <t>https://cordis.europa.eu/project/id/312764</t>
  </si>
  <si>
    <t>Single European Secure Air-cargo Space</t>
  </si>
  <si>
    <t>EUROSKY will deliver a high impact programme for advanced air-cargo security and facilitation measures to safeguard international supply chains and the security of citizens while fostering international co-operation and a broad stakeholder engagement from all segments of the ...</t>
  </si>
  <si>
    <t>https://cordis.europa.eu/project/id/312649</t>
  </si>
  <si>
    <t>Petty cRiminality diminution through sEarch and Analysis in multi-source video Capturing and archiving plaTform</t>
  </si>
  <si>
    <t>Petty crimes pose a more significant threat to daily life of local communities. Crime increases due to socioeconomic criteria (wealth level of local community, unemployment rate, etc.) and its impact is becoming more critical due to recent economic crisis. This high rate of c...</t>
  </si>
  <si>
    <t>/social sciences/economics and business</t>
  </si>
  <si>
    <t>https://cordis.europa.eu/project/id/607881</t>
  </si>
  <si>
    <t>TAp WAter RAdioactivity Real Time Monitor</t>
  </si>
  <si>
    <t>The TAWARA_RTM project aims at developing a complete platform to control the quality of the tap water with respect to the radioactivity content. The platform will provide a real time measurement of the activity in the water (measuring the gross alpha and beta activity) to ver...</t>
  </si>
  <si>
    <t>/natural sciences/chemical sciences/analytical chemistry/spectroscopy</t>
  </si>
  <si>
    <t>https://cordis.europa.eu/project/id/312713</t>
  </si>
  <si>
    <t>MobIle Laboratory Capacity for the Rapid Assessment of CBRN Threats Located within and outside the EU</t>
  </si>
  <si>
    <t>Background: In case of major intentional, accidental or natural CBRN incident, fast in field identification of agents is crucial for optimal risk assessment, risk management, and counter measures. A determining factor is to bring a rapidly CRBN deployable diagnostic and foren...</t>
  </si>
  <si>
    <t>/social sciences/sociology/governance/crisis management;/social sciences/other social sciences/social sciences interdisciplinary/sustainable development</t>
  </si>
  <si>
    <t>https://cordis.europa.eu/project/id/312885</t>
  </si>
  <si>
    <t>Security and decontamination of drinking water distribution systems following a deliberate contamination</t>
  </si>
  <si>
    <t>Vulnerability of drinking water distribution systems to deliberate attacks, which would have major public health, economic and psychosocial consequences, is one of the main issues of concern to regulatory agencies, and water utilities. Such a network appears very vulnerable a...</t>
  </si>
  <si>
    <t>/medical and health sciences/health sciences/public and environmental health</t>
  </si>
  <si>
    <t>https://cordis.europa.eu/project/id/217976</t>
  </si>
  <si>
    <t>Ionisation-based detector of airborne bio-agents, viruses and toxins for fast-alert and identification</t>
  </si>
  <si>
    <t>The malevolent use of Anthrax spores on civilians in late 2001 has shown the necessity to protect European citizens from criminal use of biological agents and viruses. Although these attacks had been punctual and crude, more sophisticated attacks on dozens or hundreds of inju...</t>
  </si>
  <si>
    <t>/natural sciences/biological sciences/microbiology/virology</t>
  </si>
  <si>
    <t>https://cordis.europa.eu/project/id/242306</t>
  </si>
  <si>
    <t>SEcurity REsearch Ncp network - phase 1</t>
  </si>
  <si>
    <t>The aim of the SEREN coordination action is to link the different NCPs of the Security research programme, to initiate coordination in the network, and to improve the quality of the network and, as a matter of fact, the ability of its members to deliver a high level of servic...</t>
  </si>
  <si>
    <t>https://cordis.europa.eu/project/id/217937</t>
  </si>
  <si>
    <t>Comprehensive European Approach to the Protection of Civil Aviation</t>
  </si>
  <si>
    <t>Security has become a major factor in civil/commercial aviation. In recent decades, the number of threats to aviation security has grown significantly, especially after 9/11. This has led to ever more security regulations as the threats evolve. Security procedures have become...</t>
  </si>
  <si>
    <t>/social sciences/economics and business/business and management/commerce;/social sciences/social and economic geography/transport</t>
  </si>
  <si>
    <t>https://cordis.europa.eu/project/id/261651</t>
  </si>
  <si>
    <t>Integrated intelligent sensor system for improved security of water supply</t>
  </si>
  <si>
    <t>"ISIS will provide public security by developing an advanced monitoring system for drinking water networks that instantly detects chemical or biological contamination and gives clear indication of the risk level. Water distribution systems are vulnerable to deliberate, accide...</t>
  </si>
  <si>
    <t>/natural sciences/computer and information sciences/software</t>
  </si>
  <si>
    <t>https://cordis.europa.eu/project/id/312330</t>
  </si>
  <si>
    <t>Safety and Protection of built Infrastructure to Resist Integral Threats</t>
  </si>
  <si>
    <t>Terrorist attacks by bombing or CBR-agents are threats with a low probability but with disastrous consequences. There is strong need to protect people, the societal community and critical infrastructures and utilities against being damaged, destroyed or disrupted by deliberat...</t>
  </si>
  <si>
    <t>/social sciences/sociology/governance/public services</t>
  </si>
  <si>
    <t>https://cordis.europa.eu/project/id/242319</t>
  </si>
  <si>
    <t>REduction of COgnitive BIAses in Intelligence Analysis</t>
  </si>
  <si>
    <t>The aim of the RECOBIA project is to improve the quality of intelligence analysis by reducing the negative impact of cognitive biases upon intelligence analysis. To this end, we will make an assessment of cognitive biases and assess how these biases affect the practice of int...</t>
  </si>
  <si>
    <t>https://cordis.europa.eu/project/id/285010</t>
  </si>
  <si>
    <t>SEcure Cloud computing for CRitical infrastructure IT</t>
  </si>
  <si>
    <t>Cloud Computing is a style of computing where elastic IT-related capabilities are provided as optimized, cost-effective, and on-demand utility-like services to customers using Internet technologies. Being one of the major trends in the IT industry recently, it has gained trem...</t>
  </si>
  <si>
    <t>/social sciences/sociology/governance/public services;/natural sciences/computer and information sciences/computer security/data protection</t>
  </si>
  <si>
    <t>https://cordis.europa.eu/project/id/312758</t>
  </si>
  <si>
    <t>Holistic Approach to Resilience and Systematic Actions to make Large Scale UrbaN Built Infrastructure Secure</t>
  </si>
  <si>
    <t>For the first time, more than 50% of the world's population live in urban areas. By 2050, c. 70% of people are likely to be city dwellers, compared with less than 30% in 1950. This trend brings with it increased security and safety threats in urban areas, not least to urban b...</t>
  </si>
  <si>
    <t>/social sciences/economics and business/business and management/commerce;/natural sciences/computer and information sciences/software;/social sciences/economics and business;/social sciences/other social sciences/social sciences interdisciplinary/sustainable development</t>
  </si>
  <si>
    <t>https://cordis.europa.eu/project/id/312013</t>
  </si>
  <si>
    <t>Best practice Enhancers for Security in Urban Environments</t>
  </si>
  <si>
    <t>Urban security is a complex multi-dimensional process that results from the interaction of an increasingly diverse collection of stakeholders. Many factors influence urban security, from the physical layout to the social and economic makeup of urban zones, from the political ...</t>
  </si>
  <si>
    <t>/social sciences/other social sciences/social sciences interdisciplinary/sustainable development;/social sciences/sociology/governance/public services</t>
  </si>
  <si>
    <t>https://cordis.europa.eu/project/id/285222</t>
  </si>
  <si>
    <t>Overcoming Security Market Obstacles for SMEs Involvement in the technological Supply chain</t>
  </si>
  <si>
    <t>The focus of the OSMOSIS project will be to support different organizations (mainly SMEs), in being involved in the overall European security market, by increasing their capabilities to understand and focus on security market trend and untapped potentials, link with relevant ...</t>
  </si>
  <si>
    <t>https://cordis.europa.eu/project/id/242416</t>
  </si>
  <si>
    <t>Situation AWare Security Operations Center</t>
  </si>
  <si>
    <t>SAWSOC aims at bringing a significant advancement in the convergence of physical and logical security, meaning effective cooperation (i.e. a coordinated and results-oriented effort to work together) among previously disjointed functions. Recently some achievements have been m...</t>
  </si>
  <si>
    <t>/social sciences/social and economic geography/transport/transport planning/air traffic management</t>
  </si>
  <si>
    <t>https://cordis.europa.eu/project/id/313034</t>
  </si>
  <si>
    <t>The lab-free CBRN detection device for the identification of biological pathogens on nucleic acid and immunological level as lab-on-a-chip system applying multisensor technologies</t>
  </si>
  <si>
    <t>The goal of MultiSENSE is the development of a detection and identification system for biological pathogens, which shall include both the sample preparation stage, during which target molecules are extracted directly and in parallel the ensuing nucleic-acid-based and/or immun...</t>
  </si>
  <si>
    <t>/natural sciences/biological sciences/biochemistry/biomolecules/nucleic acid;/natural sciences/biological sciences/molecular biology</t>
  </si>
  <si>
    <t>https://cordis.europa.eu/project/id/261810</t>
  </si>
  <si>
    <t>OPTICAL TECHNOLOGIES FOR THE IDENTIFICATION OF EXPLOSIVES</t>
  </si>
  <si>
    <t>Terrorism is a real and growing threat to Europe and the world, and more than 60% of the terrorist attacks are carried out by the use of Improvised Explosive Devices. Security forces demand new tools to fight against this threat and the industry is making a big effort in the ...</t>
  </si>
  <si>
    <t>https://cordis.europa.eu/project/id/218037</t>
  </si>
  <si>
    <t>Generic Integrated Forensic Toolbox for CBRN incidents</t>
  </si>
  <si>
    <t>"Forensic investigation is a key component in the fight against crime and the protection of EU societies. At present it is hampered by a lack of protocols and training in carrying out forensic analysis on CBRN-contaminated materials. The aim of GIFT-CBRN is to develop a foren...</t>
  </si>
  <si>
    <t>/social sciences/economics and business/business and management/commerce;/medical and health sciences/other medical sciences/forensic science</t>
  </si>
  <si>
    <t>https://cordis.europa.eu/project/id/608100</t>
  </si>
  <si>
    <t>Drugs and Precursor Sensing by Complementing Low Cost Multiple Techniques</t>
  </si>
  <si>
    <t>A large number of techniques have been developed in the latest decades, which are able to screen and identify specific molecules for drug precursors detection even at very low concentration in lab testing.Nevertheless the objective to build up a system which proves to be easy...</t>
  </si>
  <si>
    <t>/natural sciences/biological sciences/biochemistry/biomolecules/proteins;/natural sciences/physical sciences/optics/laser physics</t>
  </si>
  <si>
    <t>https://cordis.europa.eu/project/id/242387</t>
  </si>
  <si>
    <t>Cybersecurity on SCADA: risk prediction, analysis and reaction tools for Critical Infrastructures</t>
  </si>
  <si>
    <t>The protection of the national infrastructures is one of the main issues for national and international security. While FP7 MICIE project has proved that increasing cooperation among infrastructures increases their level of service and predictive capability, it is not enough ...</t>
  </si>
  <si>
    <t>/natural sciences/computer and information sciences/software;/natural sciences/computer and information sciences/computer security</t>
  </si>
  <si>
    <t>https://cordis.europa.eu/project/id/285647</t>
  </si>
  <si>
    <t>Securing the spices and herbs commodity chains in Europe against deliberate, accidental or natural biological and chemical contamination</t>
  </si>
  <si>
    <t>Securing the food chains from primary production to consumer ready food against major deliberate, accidental or natural CBRN contaminations stands in close context with the safety of food products. SPICED objectives are to characterize the heterogeneous matrices of spices and...</t>
  </si>
  <si>
    <t>https://cordis.europa.eu/project/id/312631</t>
  </si>
  <si>
    <t>Integrated System for Interoperable sensors &amp; Information sources for Common abnormal vessel behaviour detection &amp; Collaborative identification of threat</t>
  </si>
  <si>
    <t>The I2C integration project proposes for 2015 a new generation of innovative sea border surveillance system implementing key existing and in development capacities to track all vessel movements to early identify and report on threats associated to detected suspicious events. ...</t>
  </si>
  <si>
    <t>/engineering and technology/mechanical engineering/vehicle engineering/aerospace engineering/aircraft;/engineering and technology/electrical engineering, electronic engineering, information engineering/information engineering/telecommunications/radio technology/radar</t>
  </si>
  <si>
    <t>https://cordis.europa.eu/project/id/242340</t>
  </si>
  <si>
    <t>An InteroOPERAble Approach to the European Union MARitime Security Management</t>
  </si>
  <si>
    <t>OPERAMAR is meant to provide the foundations for pan-European Maritime Security Awareness by addressing the insufficient interoperability of European and national assets with a view to generating unified data models for seamless exchange and contributing to address the discre...</t>
  </si>
  <si>
    <t>https://cordis.europa.eu/project/id/218045</t>
  </si>
  <si>
    <t>European network for the Security of Control and Real-Time Systems</t>
  </si>
  <si>
    <t>ESCoRTS is a joint endeavour among EU process industries, utilities, leading manufacturers of control equipment and research institutes, under the lead of CEN, to foster progress towards cyber security of control and communication equipment in Europe. ESCoRTS will be intersec...</t>
  </si>
  <si>
    <t>/engineering and technology/environmental engineering/energy and fuels/fossil energy/gas</t>
  </si>
  <si>
    <t>https://cordis.europa.eu/project/id/218217</t>
  </si>
  <si>
    <t>Scintillation Detectors And New Technologies For Nuclear Security</t>
  </si>
  <si>
    <t>SCINTILLA aims at building an innovative comprehensive toolbox of devices and best-of-breed technologies for the enhanced detection and identification of difficult to detect radioactive sources and nuclear material: â€¢ Dealing with the challenge of masked and shielded material...</t>
  </si>
  <si>
    <t>/natural sciences/chemical sciences/inorganic chemistry/inorganic compounds;/natural sciences/physical sciences/electromagnetism and electronics/electrical conductivity/semiconductor</t>
  </si>
  <si>
    <t>https://cordis.europa.eu/project/id/285204</t>
  </si>
  <si>
    <t>Container Security  Advanced Information Networking</t>
  </si>
  <si>
    <t>CONTAIN will specify and demonstrate a European Shipping Containers Surveillance system which will encompass regulatory, policy and standardisation recommendations, new business models and advanced container security management capabilities. CONTAIN will: 1. Support transport...</t>
  </si>
  <si>
    <t>/natural sciences/computer and information sciences/databases;/social sciences/economics and business/business and management/business model;/social sciences/economics and business;/social sciences/social and economic geography/transport/freight transport;/social sciences/sociology/governance/public services;/social sciences/social and economic geography/transport</t>
  </si>
  <si>
    <t>https://cordis.europa.eu/project/id/261679</t>
  </si>
  <si>
    <t>WIDE MARITIME AREA AIRBORNE SURVEILLANCE</t>
  </si>
  <si>
    <t>WIMAÂ²S addresses the Airborne building block of maritime surveillance with the potential for reduced cost of operation, more autonomous and improved efficiency through the introduction of air vehicles with reduced or zero onboard crew. Innovative concepts are required to supp...</t>
  </si>
  <si>
    <t>/social sciences/social and economic geography/transport/transport planning/air traffic management;/social sciences/sociology/social problems/migration;/engineering and technology/mechanical engineering/vehicle engineering/aerospace engineering/aircraft</t>
  </si>
  <si>
    <t>https://cordis.europa.eu/project/id/217931</t>
  </si>
  <si>
    <t>Collaborative evaLuation Of border Surveillance technologies in maritime Environment bY pre-operational validation of innovativE solutions</t>
  </si>
  <si>
    <t>CLOSEYE comes to life with the aim of providing the EU with an operational and technical framework that would increase situational awareness and improve the reaction capability of authorities surveying the external borders of the EU. This initiative also comes in response to ...</t>
  </si>
  <si>
    <t>https://cordis.europa.eu/project/id/313184</t>
  </si>
  <si>
    <t>Hybrid Enhanced Money Laundering Intelligence, Investigation, Incrimination and Alerts</t>
  </si>
  <si>
    <t>HEMOLIA is a new generation Anti-Money Laundering (AML) intelligent multi-agent alert and investigation system which in addition to the traditional financial data makes extensive use of modern societyâ€™s huge telecom data source, thereby opening up a new dimension of capabilit...</t>
  </si>
  <si>
    <t>https://cordis.europa.eu/project/id/261710</t>
  </si>
  <si>
    <t>Securing the European Electricity Supply Against Malicious and accidental thrEats</t>
  </si>
  <si>
    <t>Threats for the supply of electricity have changed dramatically throughout the last decade: additional to the natural and accidental ones, the new threat of malicious attacks needs to be considered. Such attacks might be jointly imparted so as to affect large portions of the ...</t>
  </si>
  <si>
    <t>/social sciences/economics and business/business and management/commerce;/natural sciences/computer and information sciences/computer security/network security;/natural sciences/computer and information sciences/software/application software/simulation software;/social sciences/economics and business/economics;/natural sciences/computer and information sciences/software;/social sciences/economics and business</t>
  </si>
  <si>
    <t>https://cordis.europa.eu/project/id/261696</t>
  </si>
  <si>
    <t>Intelligent Piracy Avoidance using Threat detection and Countermeasure Heuristics</t>
  </si>
  <si>
    <t>The IPATCH project addresses Security Topic SEC-2013.2.4-2: Non-military protection measures for merchant shipping against piracy. The goal of the IPATCH project is three-fold: (1) To perform an in-depth analysis of the legal, ethical, economic and societal implications of ex...</t>
  </si>
  <si>
    <t>/engineering and technology/electrical engineering, electronic engineering, information engineering/information engineering/telecommunications/radio technology/radar;/natural sciences/computer and information sciences/artificial intelligence/heuristic programming</t>
  </si>
  <si>
    <t>https://cordis.europa.eu/project/id/607567</t>
  </si>
  <si>
    <t>Efficient Integrated Security Checkpoints</t>
  </si>
  <si>
    <t>Illegal immigration and illicit material detection is a growing concern at the European borders; in that respect border security checkpoints must be particularly efficient against any kind of threat. If airport checkpoints controls are today technically improving, land and se...</t>
  </si>
  <si>
    <t>/social sciences/sociology/social problems/migration</t>
  </si>
  <si>
    <t>https://cordis.europa.eu/project/id/217991</t>
  </si>
  <si>
    <t>Virtual Centre of Excellence for Ethically-guided and Privacy-respecting Video Analytics</t>
  </si>
  <si>
    <t>VideoSense will integrate leading European research groups to create a long term open integration of critical mass in the twin areas of Ethically-Guided and Privacy Preserving Video Analytics where the advent of new data intelligence technologies against the background of dyn...</t>
  </si>
  <si>
    <t>/social sciences/economics and business/economics/sustainable economy</t>
  </si>
  <si>
    <t>https://cordis.europa.eu/project/id/261743</t>
  </si>
  <si>
    <t>Privacy Preserving Perimeter Protection Project</t>
  </si>
  <si>
    <t>The goal of the P5 project is an intelligent perimeter proactive surveillance system that works robustly under a wide range of weather and lighting conditions and that has strong privacy preserving features. The system will monitor the region outside the security area of crit...</t>
  </si>
  <si>
    <t>/engineering and technology/electrical engineering, electronic engineering, information engineering/information engineering/telecommunications/radio technology/radar</t>
  </si>
  <si>
    <t>https://cordis.europa.eu/project/id/312784</t>
  </si>
  <si>
    <t>Surveillance of Unattended Baggage and the Identification and Tracking of the Owner</t>
  </si>
  <si>
    <t>The SUBITO programme has been developed to address Theme 10 - Security, specifically Topic SEC-2007-2.3-01 Detection of Unattended Goods and of Owner. It will focus on the automated real time detection of abandoned luggage or goods and the fast identification of the individua...</t>
  </si>
  <si>
    <t>/natural sciences/computer and information sciences/data science/data processing</t>
  </si>
  <si>
    <t>https://cordis.europa.eu/project/id/218004</t>
  </si>
  <si>
    <t>Lower the impact of aggravating factors in crisis situations thanks to adaptative foresight and decision-support tools</t>
  </si>
  <si>
    <t>SnowBall is a â‚¬5M STREP R&amp;D proposal of 36 months. Its overall objective is to increase preparedness and response capacities of decision-makers, emergency planners and first responders in respect to amplifying hazards in large disasters. SnowBall consists in a deep analysis o...</t>
  </si>
  <si>
    <t>/medical and health sciences/health sciences/public and environmental health;/social sciences/sociology/governance/crisis management;/natural sciences/earth and related environmental sciences/physical geography/natural disaster;/social sciences/sociology/governance/public services</t>
  </si>
  <si>
    <t>https://cordis.europa.eu/project/id/606742</t>
  </si>
  <si>
    <t>CATO - CBRN crisis management: Architecture, Technologies and Operational Procedures</t>
  </si>
  <si>
    <t>CATO proposes to develop a comprehensive Open Toolbox for dealing with CBRN crises due to terrorist attacks using non-conventional weapons or on facilities with CBRN material. CATO will: â€¢ combine CBRN knowledge, planning &amp; response know-how, DSS building blocks and dedicated...</t>
  </si>
  <si>
    <t>/social sciences/sociology/governance/crisis management</t>
  </si>
  <si>
    <t>https://cordis.europa.eu/project/id/261693</t>
  </si>
  <si>
    <t>EXplosives PrEcursor Defeat by Inhibitor Additives</t>
  </si>
  <si>
    <t>The objectives of the EXPEDIA project are both to inhibit some frequently used explosive precursors and to increase the knowledge about â€œgarage chemistryâ€. With this we mean, increasing the understanding of how terroristâ€™s create homemade explosives (HME), what chemicals they...</t>
  </si>
  <si>
    <t>/social sciences/economics and business/business and management/commerce;/medical and health sciences/basic medicine/toxicology</t>
  </si>
  <si>
    <t>https://cordis.europa.eu/project/id/604987</t>
  </si>
  <si>
    <t>Coordinating National Research Programmes and Policies on Security at Major Events in Europe</t>
  </si>
  <si>
    <t>The proposal â€œCoordinating National Research Programmes and Policies on Security at Major Events in Europeâ€ (EU-SEC II) builds upon the EU-SEC project. Making full use of the capabilities and experience of its Consortium Partners - governmental authorities from EU MS - and av...</t>
  </si>
  <si>
    <t>https://cordis.europa.eu/project/id/218076</t>
  </si>
  <si>
    <t>Integrated Mobile Security Kit</t>
  </si>
  <si>
    <t>The Integrated Mobile Security Kit (IMSK) project will combine technologies for area surveillance; checkpoint control; CBRNE detection and support for VIP protection into a mobile system for rapid deployment at venues and sites (hotels, sport/festival arenas, etc) which tempo...</t>
  </si>
  <si>
    <t>https://cordis.europa.eu/project/id/218038</t>
  </si>
  <si>
    <t>Multi-Modal Situation Assessment &amp; Analytics Platform</t>
  </si>
  <si>
    <t>MOSAIC Platform will involve multi-modal data intelligence capture and analytics including video and text collaterals etc. The distributed intelligence within the platform enables decision support for automated detection, recognition, geo-location and mapping, including intel...</t>
  </si>
  <si>
    <t>/natural sciences/computer and information sciences/databases;/humanities/arts/modern and contemporary art/radio and television;/humanities/philosophy, ethics and religion/philosophy/metaphysics/ontology;/natural sciences/computer and information sciences/artificial intelligence/pattern recognition</t>
  </si>
  <si>
    <t>https://cordis.europa.eu/project/id/261776</t>
  </si>
  <si>
    <t>PRedictive reasOning and multi-source fusion empowering AntiCipation of attacks and Terrorist actions In Urban EnVironmEnts</t>
  </si>
  <si>
    <t>"The main goal of PROACTIVE is to research a holistic citizen-friendly multi sensor fusion and intelligent reasoning framework enabling the prediction, detection, understanding and efficient response to terrorist interests, goals and courses of actions in an urban environment...</t>
  </si>
  <si>
    <t>/natural sciences/computer and information sciences/internet/internet of things</t>
  </si>
  <si>
    <t>https://cordis.europa.eu/project/id/285320</t>
  </si>
  <si>
    <t>Mastering the Value Function of Security Measures</t>
  </si>
  <si>
    <t>The Task of VALUESEC is defining, context modeling, weighting and quantifying attributes of costs and benefits, advantages and disadvantages of security measures, and demonstration of an application tool evaluating the different effects and the aggregated value of security me...</t>
  </si>
  <si>
    <t>https://cordis.europa.eu/project/id/261742</t>
  </si>
  <si>
    <t>"Securing Europe through Counter-Terrorismâ€”Impact, Legitimacy and Effectiveness"</t>
  </si>
  <si>
    <t>"This project aims to create an empirically-informed view of the legitimacy and effectiveness of European security legislation, taking into account legal, societal, operational and democratic perspectives. It aims to produce an interdisciplinary and multi-stakeholder understa...</t>
  </si>
  <si>
    <t>https://cordis.europa.eu/project/id/313195</t>
  </si>
  <si>
    <t>Transportable Autonomous patrol for Land bOrder Surveillance</t>
  </si>
  <si>
    <t>The main objective of TALOS multidisciplinary project is to develop and field test the innovative concept of a mobile, modular, scalable, autonomous and adaptive system for protecting European borders. The conventional border protection systems are based mainly on expensive g...</t>
  </si>
  <si>
    <t>/natural sciences/physical sciences/astronomy/planetary science/planetary geology</t>
  </si>
  <si>
    <t>https://cordis.europa.eu/project/id/218081</t>
  </si>
  <si>
    <t>Towards a EU framework for the security of Widezones</t>
  </si>
  <si>
    <t>The advancement of 24/7 surveillance systems for the security of WideZones with multiple assets at localized scales is of extreme strategic relevance to European economies, industries, authorities and Citizens. Nevertheless, the cost for large deployments and maintenance of g...</t>
  </si>
  <si>
    <t>/engineering and technology/environmental engineering/energy and fuels/fossil energy/gas;/social sciences/sociology/governance/public services</t>
  </si>
  <si>
    <t>https://cordis.europa.eu/project/id/607292</t>
  </si>
  <si>
    <t>Reconstruction and REcovery Planning: Rapid and Continuously Updated COnstruction Damage, and Related Needs ASSessment</t>
  </si>
  <si>
    <t>This work will provide a monitoring system for constructed facilities that will provide a near real time, reliable, and continuously updated assessment of the structural condition of the monitored facilities after a disaster, with enough detail to be useful for early and full...</t>
  </si>
  <si>
    <t>https://cordis.europa.eu/project/id/312718</t>
  </si>
  <si>
    <t>Concealed Objects Stand-Off Real-Time Imaging for Security</t>
  </si>
  <si>
    <t>"The project will develop a demonstrator for stand-off real-time concealed object detection for future implementations of high throughput security screening for European mass-transit markets and infrastructure security. The technological approach will incorporate a dual-frequ...</t>
  </si>
  <si>
    <t>/natural sciences/physical sciences/optics/cavity optomechanics;/engineering and technology/electrical engineering, electronic engineering, information engineering/information engineering/telecommunications/radio technology/radar</t>
  </si>
  <si>
    <t>https://cordis.europa.eu/project/id/312745</t>
  </si>
  <si>
    <t>EARLY WARNING FOR INCREASED SITUATIONAL AWARENESS</t>
  </si>
  <si>
    <t>This project proposal EARLY WARNING FOR INCREASED SITUATIONAL AWARENESS (EWISA) is addressing the FP7 Theme for Security Research the work programme topic SEC-2013.3.2-1 Pre-Operational Validation (POV) on land borders, the topic Area 10.3.2 Land borders as is aimed to promot...</t>
  </si>
  <si>
    <t>/social sciences/sociology/social problems/migration;/social sciences/sociology/governance/public services;/engineering and technology/electrical engineering, electronic engineering, information engineering/information engineering/telecommunications/radio technology/radar</t>
  </si>
  <si>
    <t>https://cordis.europa.eu/project/id/608174</t>
  </si>
  <si>
    <t>Social sensors for secUrity Assessments and Proactive EmeRgencies management</t>
  </si>
  <si>
    <t>"Social media (SM) statistics during recent disasters (e.g., the 20 million tweets relating to Â«SandyÂ» storm and the sharing of related photos in Instagram at a rate of 10/sec) provide tangible evidence that security forces and civil protection agencies could greatly benefit ...</t>
  </si>
  <si>
    <t>https://cordis.europa.eu/project/id/606853</t>
  </si>
  <si>
    <t>Novel Intruder Detection &amp; Authentication Optical Sensing Technology</t>
  </si>
  <si>
    <t>iDetecT 4ALL addresses the urgent need for alerting technology for surveillance and intruders detection inside and in the surrounding of Critical Infrastructures (CI). The limited sensing capabilities as well as the very high cost of existing security equipment impose a barri...</t>
  </si>
  <si>
    <t>/engineering and technology/electrical engineering, electronic engineering, information engineering/electronic engineering/signal processing;/natural sciences/physical sciences/optics/laser physics</t>
  </si>
  <si>
    <t>https://cordis.europa.eu/project/id/217872</t>
  </si>
  <si>
    <t>Common assessment and analysis of risk in global supply chains</t>
  </si>
  <si>
    <t>The challenges facing international intermodal container logistics is efficiency and security. These seemingly conflicting issues have a common solution: supply chain visibility, where data for visibility can be shared between business and government. Since technical solution...</t>
  </si>
  <si>
    <t>https://cordis.europa.eu/project/id/261795</t>
  </si>
  <si>
    <t>Awareness and Prevention Solutions against Graffiti Vandalism in Public Areas and Transport</t>
  </si>
  <si>
    <t>Graffiti is an omnipresent phenomenon all over Europe ranging from simple written words to elaborate wall paintings. Even if there are artful masterpieces graffiti without the property owner's permission is commonly considered as disfigurement of public areas and transport, c...</t>
  </si>
  <si>
    <t>/humanities/arts/visual arts;/social sciences/law/law enforcement agencies;/social sciences/law;/social sciences/sociology/governance/public services;/social sciences/social and economic geography/transport;/social sciences/social and economic geography/transport/public transport</t>
  </si>
  <si>
    <t>https://cordis.europa.eu/project/id/608152</t>
  </si>
  <si>
    <t>PLANT AND FOOD BIOSECURITY</t>
  </si>
  <si>
    <t>This project will focus on biological threats having the capacity to affect and damage agriculture, infect plants and ultimately affect the food and feed at any stage in the food supply chain. Traditional thinking and planning regarding bioterrorism has focused primarily on h...</t>
  </si>
  <si>
    <t>/agricultural sciences/agriculture, forestry, and fisheries;/agricultural sciences/agriculture, forestry, and fisheries/agriculture;/humanities/history and archaeology/history</t>
  </si>
  <si>
    <t>https://cordis.europa.eu/project/id/261752</t>
  </si>
  <si>
    <t>INNOvation Management Models for SECurity Organizations</t>
  </si>
  <si>
    <t>"The InnoSec project will make a strong contribution to developing and helping deploy effective and efficient innovation management systems for Security organisations in Europe. InnoSec will produce a unique modular model, together with a roadmap, for implementing and improvi...</t>
  </si>
  <si>
    <t>/social sciences/economics and business/business and management/innovation management</t>
  </si>
  <si>
    <t>https://cordis.europa.eu/project/id/285663</t>
  </si>
  <si>
    <t>Scientific Approach to Finding Indicators of and REsponses to Radicalisation</t>
  </si>
  <si>
    <t>The goal of SAFIRE is to improve fundamental understanding of radicalisation processes and use this knowledge to develop principles to improve (the implementation) of interventions designed to prevent, halt and reverse radicalisation. SAFIRE will develop a process model of ra...</t>
  </si>
  <si>
    <t>https://cordis.europa.eu/project/id/241744</t>
  </si>
  <si>
    <t>Innovative Method and Procedure to Assess Counter-violent-radicalisation Techniques in Europe</t>
  </si>
  <si>
    <t>IMPACT Europe will develop an evaluation toolkit to help professionals in the public and voluntary sectors design and implement an evaluation of their programmes tackling violent radicalisation, whether policies or interventions. The toolkit will also help professionals go be...</t>
  </si>
  <si>
    <t>https://cordis.europa.eu/project/id/312235</t>
  </si>
  <si>
    <t>Community Based Comprehensive Recovery</t>
  </si>
  <si>
    <t>The Community Based Comprehensive Recovery (COBACORE) project aims to support common needs assessment and recovery planning efforts in complex multi-sectorial, multi-stakeholder crisis environments by building upon the community as an important source of information and capab...</t>
  </si>
  <si>
    <t>https://cordis.europa.eu/project/id/313308</t>
  </si>
  <si>
    <t>Vulnerability Identification Tools for Resilience Enhancements of Urban Environments</t>
  </si>
  <si>
    <t>The vulnerability of urban environments remains an undeveloped theme. With half of the worldâ€™s population currently living in urban centres, and with this figure set to increase to two-thirds by 2050, the issue of security and citizen safety is of paramount importance and a g...</t>
  </si>
  <si>
    <t>https://cordis.europa.eu/project/id/261741</t>
  </si>
  <si>
    <t>Evaluation of critical and emerging technologies for the elaboration of a security research agenda</t>
  </si>
  <si>
    <t>"The ETCETERA project is a contribution to effective and efficient security research planning on a European level. Its aim is three-fold: 1. to develop novel methodologies for future strategic research planning, 2. to identify risks and potential benefits associated with Crit...</t>
  </si>
  <si>
    <t>https://cordis.europa.eu/project/id/261512</t>
  </si>
  <si>
    <t>PREparing for the Domino effect in Crisis siTuations</t>
  </si>
  <si>
    <t>PREDICT provides a comprehensive solution for dealing with cascading effects in multi-sectoral crisis situations covering aspects of critical infrastructures. The PREDICT solution will be composed of the following three pillars: methodologies, models and software tools. Their...</t>
  </si>
  <si>
    <t>https://cordis.europa.eu/project/id/607697</t>
  </si>
  <si>
    <t>Protection Measures for Merchant Ships</t>
  </si>
  <si>
    <t>There is a bewildering array of ongoing actions in the field of countering pirate assaults and there are a large number of options available to shipping companies to mitigate the risk of piracy and to deter pirates. However there is scant information regarding their operation...</t>
  </si>
  <si>
    <t>https://cordis.europa.eu/project/id/607685</t>
  </si>
  <si>
    <t>Consistently Optimised Resilient Secure Global Supply-Chains</t>
  </si>
  <si>
    <t>CORE will consolidate, amplify, extend and demonstrate EU knowledge and capabilities and international co-operation for securing supply chains whilst maintaining or improving business performance, with specific reference to key Supply Chain Corridors. CORE will be driven by t...</t>
  </si>
  <si>
    <t>/social sciences/economics and business/business and management/commerce;/social sciences/sociology/governance/crisis management;/social sciences/economics and business;/social sciences/law</t>
  </si>
  <si>
    <t>https://cordis.europa.eu/project/id/603993</t>
  </si>
  <si>
    <t>Hyperspectral imaging IED and explosives reconnaissance system</t>
  </si>
  <si>
    <t>The objective with the HYPERION project is to develop and test a system concept for the on-site forensic analysis of an explosion. The forensic tools and procedures used will in majority be at safe stand-off detection distances. This will also include tools for identification...</t>
  </si>
  <si>
    <t>/social sciences/law</t>
  </si>
  <si>
    <t>https://cordis.europa.eu/project/id/284585</t>
  </si>
  <si>
    <t>CBRNE related testing and certification facilities -  A networking strategy to strengthen cooperation and knowledge exchange within Europe</t>
  </si>
  <si>
    <t>In the 30-month project CREATIF a network of testing facilities for security related products and services focused to CBRNE detection will be established. This network is dedicated to provide a communication platform for technology users and decision makers, providers and tes...</t>
  </si>
  <si>
    <t>https://cordis.europa.eu/project/id/217922</t>
  </si>
  <si>
    <t>Advanced first response respiratory protection</t>
  </si>
  <si>
    <t>In the current state of technology, individual respiratory protection for first responders consists primarily in a gas mask and an activated carbon filter. Filters protect either against chemical warfare agents, either against (a part of the) toxic industrial chemicals. Combi...</t>
  </si>
  <si>
    <t>https://cordis.europa.eu/project/id/218138</t>
  </si>
  <si>
    <t>Counterfeit Pharmaceuticals Interception using Radiofrequency Methods in Realtime</t>
  </si>
  <si>
    <t>The CONPHIRMER consortium has come together to put into the hands of customs officers and other agents of law enforcement a portable and easy-to-use sensor for telling genuine medicines from fakes without having to remove the medicines from their packaging. With this device a...</t>
  </si>
  <si>
    <t>/medical and health sciences/basic medicine/pharmacology and pharmacy/pharmaceutical drug;/social sciences/law</t>
  </si>
  <si>
    <t>https://cordis.europa.eu/project/id/261670</t>
  </si>
  <si>
    <t>Virtual Centre of Excellence for Research in Violent Online Political Extremism</t>
  </si>
  <si>
    <t>VOX-Pol is a 60-month, â‚¬5+ million project that integrates the worldâ€™s leading researchers and research groups in Violent Online Political Extremism (VOPE), to include those researching the intersection of terrorism and the Internet (incl. violent jihadists, violent separatis...</t>
  </si>
  <si>
    <t>/humanities/philosophy, ethics and religion/ethics;/social sciences/political science/government systems/civil society;/humanities/languages and literature/linguistics/phonetics;/natural sciences/computer and information sciences/internet;/social sciences/educational sciences/pedagogy/teaching</t>
  </si>
  <si>
    <t>https://cordis.europa.eu/project/id/312827</t>
  </si>
  <si>
    <t>Supporting fundamentAl rights, PrIvacy and Ethics in surveillaNce Technologies</t>
  </si>
  <si>
    <t>The SAPIENT project will specify for policy makers, technology developers and other stakeholders how and when smart surveillance should be used and the criteria to verify that surveillance systems respect the privacy of citizens. SAPIENT will provide strategic knowledge on th...</t>
  </si>
  <si>
    <t>/humanities/philosophy, ethics and religion/ethics;/social sciences/political science/government systems/civil society;/social sciences/law;/natural sciences/computer and information sciences/computer security/data protection</t>
  </si>
  <si>
    <t>https://cordis.europa.eu/project/id/261698</t>
  </si>
  <si>
    <t>Aftermath Crisis Management System-of-systems Demonstration</t>
  </si>
  <si>
    <t>Crisis management (CM) is a core capability of modern societies, but a highly diversified and heterogeneous area. Current CM in the EU can be regarded as a â€œsystem-of-systemsâ€ integrating diverse organisations and components with different cultures, policies and assets, and v...</t>
  </si>
  <si>
    <t>/social sciences/sociology/governance/crisis management;/social sciences/sociology/governance/public services</t>
  </si>
  <si>
    <t>https://cordis.europa.eu/project/id/261669</t>
  </si>
  <si>
    <t>PSYcho-Social Support in CRISis Management</t>
  </si>
  <si>
    <t>With the overall objective to improve psycho-social support in crisis management, the proposed project PsyCris (36-months) has the following goals: (1) status quo analysis of psychological and medical support in crises in European countries, (2) improvement of support strateg...</t>
  </si>
  <si>
    <t>/medical and health sciences/health sciences/public and environmental health;/social sciences/sociology/governance/crisis management;/medical and health sciences/health sciences;/natural sciences/computer and information sciences/artificial intelligence/heuristic programming</t>
  </si>
  <si>
    <t>https://cordis.europa.eu/project/id/312395</t>
  </si>
  <si>
    <t>Developing alternative understandings of security and justice through restorative justice approaches in intercultural settings within democratic societies</t>
  </si>
  <si>
    <t>The overarching objective and expected impact of this project is to provide alternative and deepened understanding based on empirical evidence of how to handle conflicts in intercultural contexts within democratic societies in order to set up security solutions for communitie...</t>
  </si>
  <si>
    <t>/humanities/philosophy, ethics and religion/philosophy/epistemology;/social sciences/law/human rights</t>
  </si>
  <si>
    <t>https://cordis.europa.eu/project/id/285368</t>
  </si>
  <si>
    <t>Cybercrime and cyberterrOrism (E)Uropean Research AGEnda</t>
  </si>
  <si>
    <t>The COuRAGE (Cybercrime and cyberterrOrism (E)UropeanResearch AGEnda ) consortium will deliver a measured, comprehensive, relevant research agenda for Cyber Crime and Cyber Terrorism (CC/CT) guided by the knowledge and experience of the highly experienced and exceptionally qu...</t>
  </si>
  <si>
    <t>/social sciences/economics and business/business and management/commerce;/social sciences/law</t>
  </si>
  <si>
    <t>https://cordis.europa.eu/project/id/607949</t>
  </si>
  <si>
    <t>Smart Video-Surveillance System to Detect and Prevent Local Crimes in Urban Areas</t>
  </si>
  <si>
    <t>The increase in urban population lead to an increase in crime. This is aggravated by illegal immigration, criminal striping, degradation of zones. The increase of criminal activity is manifested in an increased frequency of small crimes like graffiti, theft, robbery, destruct...</t>
  </si>
  <si>
    <t>https://cordis.europa.eu/project/id/606952</t>
  </si>
  <si>
    <t>Multi-disciplinary biodosimetric tools to manage high scale radiological casualties</t>
  </si>
  <si>
    <t>In the event of a large scale radiological emergency biological dosimetry is an essential tool that can provide timely assessment of radiation exposure to the general population and enable the identification of those exposed people, who should receive medical treatment. A num...</t>
  </si>
  <si>
    <t>/social sciences/sociology/industrial relations/automation</t>
  </si>
  <si>
    <t>https://cordis.europa.eu/project/id/241536</t>
  </si>
  <si>
    <t>Digital and Innovative Technologies for Security and Efficiency of First Responders operation</t>
  </si>
  <si>
    <t>The main problem of First Responders (FR) (fire fighters, police, etc...) in case of crisis at critical infrastructures are the loss of communication and location and the lack of information about the environment (temperature, hazardous gases,etc.). Therefore, during the inte...</t>
  </si>
  <si>
    <t>https://cordis.europa.eu/project/id/225404</t>
  </si>
  <si>
    <t>UNDERWATER COASTAL SEA SURVEYOR</t>
  </si>
  <si>
    <t>The waterways are becoming more and crucial for coastal economy, and, paradoxically such areas remain very vulnerable to terrorism attacks especially against underwater IED threats. A major challenge is provide new tools for keeping naval infrastructure safe: harbours, ships,...</t>
  </si>
  <si>
    <t>https://cordis.europa.eu/project/id/218148</t>
  </si>
  <si>
    <t>Establishment of Quality Assurances for the Detection of Biological Toxins of Potential Bioterrorism Risk</t>
  </si>
  <si>
    <t>The features of biological toxins like ricin, botulinum toxins, staphylococcal enterotoxins and saxitoxin place them at the interface of classical biological and chemical agents. They could be used for terrorist attacks on the basis of their availability, ease of preparation,...</t>
  </si>
  <si>
    <t>/natural sciences/chemical sciences/inorganic chemistry/inorganic compounds</t>
  </si>
  <si>
    <t>https://cordis.europa.eu/project/id/285120</t>
  </si>
  <si>
    <t>PRecursors of ExplosiVes: Additives to Inhibit their use including Liquids</t>
  </si>
  <si>
    <t>Homemade explosives (HMEs) are easy to make from readily available materials used for legitimate purposes in everyday life. This availability attracts terrorists to manufacture and use homemade explosives since military and commercial explosives are harder to come by. Two app...</t>
  </si>
  <si>
    <t>https://cordis.europa.eu/project/id/241858</t>
  </si>
  <si>
    <t>The Development and Validation of a Rapid Millifluidic DNA analysis system for forensic casework samples</t>
  </si>
  <si>
    <t>MiDAS will deliver a self-contained, portable instrument to produce DNA database compatible results from crime samples in 2 hours. Automated processes for DNA analysis of large numbers of samples are now used in many of the EU member states; however the most efficient of thes...</t>
  </si>
  <si>
    <t>/natural sciences/computer and information sciences/artificial intelligence/expert systems;/social sciences/law;/natural sciences/computer and information sciences/computer security/data protection;/natural sciences/physical sciences/optics/laser physics;/natural sciences/computer and information sciences/data science/data analysis</t>
  </si>
  <si>
    <t>https://cordis.europa.eu/project/id/242345</t>
  </si>
  <si>
    <t>Architecture for the Recognition of thrEats to mobile assets using Networks of multiple Affordable sensors</t>
  </si>
  <si>
    <t>ARENA addresses the design of a flexible surveillance system for detection and recognition of threats towards deployment on mobile critical assets/platforms such as trucks, trains, vessels, and oil rigs. There is a substantial end-user need for intelligent and continuous proa...</t>
  </si>
  <si>
    <t>/natural sciences/computer and information sciences/data science/data analysis</t>
  </si>
  <si>
    <t>https://cordis.europa.eu/project/id/261658</t>
  </si>
  <si>
    <t>Inter System Interoperability for Tetra-TetraPol Networks</t>
  </si>
  <si>
    <t>A European network where forces share communications, processes and a legal framework would greatly enforce response to disaster recovery and security against crime. Until now, uncertainty on costs, timescale and functionalities has slowed down integration of national Public ...</t>
  </si>
  <si>
    <t>https://cordis.europa.eu/project/id/312484</t>
  </si>
  <si>
    <t>Enhanced Communications in Emergencies by Creating and Exploiting Synergies in Composite Radio Systems</t>
  </si>
  <si>
    <t>Wireless communications technologies play an irreplaceable role in emergency and disaster relief scenarios. Nevertheless, it is generally acknowledged that existing wireless communication networks frequently fall short of meeting usersâ€™ needs and cannot properly support the m...</t>
  </si>
  <si>
    <t>/engineering and technology/electrical engineering, electronic engineering, information engineering/information engineering/telecommunications/wireless</t>
  </si>
  <si>
    <t>https://cordis.europa.eu/project/id/261659</t>
  </si>
  <si>
    <t>The Development and Validation of  Microbial Soil Community Analyses for Forensics Purposes</t>
  </si>
  <si>
    <t>Crime-fighting is a significant concern of the European Union. The EU is committed to fighting all forms of serious, organised and transnational crime. This commitment has led to the decision in 1999 to create a network of national authorities responsible for crime prevention...</t>
  </si>
  <si>
    <t>/natural sciences/computer and information sciences/software;/natural sciences/computer and information sciences/data science/data analysis;/medical and health sciences/other medical sciences/forensic science</t>
  </si>
  <si>
    <t>https://cordis.europa.eu/project/id/313149</t>
  </si>
  <si>
    <t>A DEcision Support Tool for Reconstruction and recovery and for the IntEroperability of international Relief units in case Of complex crises situations, including CBRN contamination risks</t>
  </si>
  <si>
    <t>Today more people than ever are threatened by disasters, with no regards if natural or man-made. Furthermore, CBRN contamination risks can occur as a consequence of these events. Regions affected are wider and wider and reconstruction and recovery operations are longer-lastin...</t>
  </si>
  <si>
    <t>/engineering and technology/environmental engineering/remote sensing</t>
  </si>
  <si>
    <t>https://cordis.europa.eu/project/id/312721</t>
  </si>
  <si>
    <t>Integration of Security Technology Supply Chains and Identification of weaknesses and untapped potential</t>
  </si>
  <si>
    <t>Security is one of the highest goods of mankind for which it is worth to make available the most advanced technologies in order to protect it. This achievement is a great challenge, realizing diversity of technologies applied for security and the tremendous resources to provi...</t>
  </si>
  <si>
    <t>https://cordis.europa.eu/project/id/242417</t>
  </si>
  <si>
    <t>DEmonstration of COunterTErrorism System-of-Systems against CBRNE phase 1</t>
  </si>
  <si>
    <t>DECOTESSC1 proposes a DEmonstration of COunterTErrorism System-of-Systems against CBRNE phase 1. A thorough understanding of the system-of-systemsâ€™ structure will be developed, the requirements for an ideal system will be proposed as well as a description of the current state...</t>
  </si>
  <si>
    <t>https://cordis.europa.eu/project/id/242294</t>
  </si>
  <si>
    <t>BiO-dOSimetric Tools for triagE to Responders</t>
  </si>
  <si>
    <t>The effective management of an incident involving exposure of large numbers of people to radioactive material, whether accidental or following malevolent use of radioactivity, requires a mechanism for rapid triage of exposed persons. The BOOSTER project addresses this require...</t>
  </si>
  <si>
    <t>/natural sciences/biological sciences/genetics and heredity/chromosome;/social sciences/sociology/industrial relations/automation</t>
  </si>
  <si>
    <t>https://cordis.europa.eu/project/id/242361</t>
  </si>
  <si>
    <t>Biometrics Evaluation and Testing</t>
  </si>
  <si>
    <t>Identity management using Biometrics is deployed in a growing number of applications ranging from identification platforms (e.g. biometric passports) to access control systems for border checks or banking transactions. Unfortunately, the reliability of these technologies rema...</t>
  </si>
  <si>
    <t>/natural sciences/computer and information sciences/computer security/access control</t>
  </si>
  <si>
    <t>https://cordis.europa.eu/project/id/284989</t>
  </si>
  <si>
    <t>The Railway-Industry Partnership for Integrated Security of Rail Transport</t>
  </si>
  <si>
    <t>Facing the problem of enhancing the railway security with a systematic top-down approach (i.e. to search for an all-inclusive solution valid for all the conceivable threat scenarios) is judged by PROTECTRAIL members too ambitious even if it could generate potential economies ...</t>
  </si>
  <si>
    <t>/social sciences/social and economic geography/transport</t>
  </si>
  <si>
    <t>https://cordis.europa.eu/project/id/242270</t>
  </si>
  <si>
    <t>Seamless Communication for Crisis Management</t>
  </si>
  <si>
    <t>SECRICOM is proposed as a collaborative research project aiming at development of a reference security platform for EU crisis management operations with two essential ambitions: (A) Solve or mitigate problems of contemporary crisis communication infrastructures (Tetra, GSM, C...</t>
  </si>
  <si>
    <t>https://cordis.europa.eu/project/id/218123</t>
  </si>
  <si>
    <t>EUROPEAN FORENSIC GENETICS Network of Excellence</t>
  </si>
  <si>
    <t>The EUROFORGEN-NoE proposal aims to develop a network of excellence for the creation of a European Virtual Centre of Forensic Genetic Research. Forensic genetics is a highly innovative field of applied science with a strong impact on the security of citizens. However, the gen...</t>
  </si>
  <si>
    <t>/natural sciences/computer and information sciences/databases;/natural sciences/biological sciences/genetics and heredity</t>
  </si>
  <si>
    <t>https://cordis.europa.eu/project/id/285487</t>
  </si>
  <si>
    <t>Tools, methods And training for CommuniTIes and Society to better prepare for a Crisis</t>
  </si>
  <si>
    <t>The overall aim of the TACTIC project is to increase preparedness to large-scale and cross-border disasters amongst communities and societies in Europe. To achieve this, TACTIC will consider studies on risk perception and preparedness (including good practices and preparednes...</t>
  </si>
  <si>
    <t>/medical and health sciences/health sciences/epidemiology/pandemics</t>
  </si>
  <si>
    <t>https://cordis.europa.eu/project/id/608058</t>
  </si>
  <si>
    <t>On the Impact of Extreme Weather on Critical Infrastructures</t>
  </si>
  <si>
    <t>The resilience of critical infrastructures (CI) to Extreme Weather Events (EWE) is one of the most salient and demanding challenges facing society. Growing scientific evidence suggests that more frequent and severe weather extremes such as heat waves, hurricanes, flooding and...</t>
  </si>
  <si>
    <t>https://cordis.europa.eu/project/id/606799</t>
  </si>
  <si>
    <t>MODULAR DETECTION SYSTEM FOR SPECIAL NUCLEAR MATERIAL</t>
  </si>
  <si>
    <t>"The MODES_SNM project aims to carry out technical research in order to develop a prototype for a mobile, modular detection system for radioactive and Special Nuclear Materials (SNM). To maximize the detection capability for SNM the project will develop new detectors for fast...</t>
  </si>
  <si>
    <t>https://cordis.europa.eu/project/id/284842</t>
  </si>
  <si>
    <t>Europe's evolving security: drivers, trends and scenarios</t>
  </si>
  <si>
    <t>The objective of the FORESEC support action is to tie together the multiple threads of existing work on the future of European security in an attempt to provide a more cogent guidance, orientation and structure to all future security related research activities. The project w...</t>
  </si>
  <si>
    <t>https://cordis.europa.eu/project/id/218199</t>
  </si>
  <si>
    <t>EUropean software defined radio for WireLEss in joint secuRity operations</t>
  </si>
  <si>
    <t>The EULER project proposal gathers major players in Europe in the field of wireless systems communication integration and software defined radio (SDR), is supported by a strong group of end-users, and aims to define and actually demonstrate how the benefits of SDR can be leve...</t>
  </si>
  <si>
    <t>https://cordis.europa.eu/project/id/218133</t>
  </si>
  <si>
    <t>Emergency Responder Data Interoperability Network</t>
  </si>
  <si>
    <t>Over the past 5 years the majority of the REDIRNET consortia have participated in Projects SECRICOM and FREESIC; this has involved partners engaging significantly with a wide range of public safety officers across the EU. A benefit of this engagement has been the recognition ...</t>
  </si>
  <si>
    <t>/natural sciences/computer and information sciences/databases;/natural sciences/computer and information sciences/internet/semantic web</t>
  </si>
  <si>
    <t>https://cordis.europa.eu/project/id/607768</t>
  </si>
  <si>
    <t>Detection Technologies, Terrorism, Ethics and Human Rights</t>
  </si>
  <si>
    <t>DETECTER aims at increasing the compliance of counter-terrorism with human rights and ethical standards in the rapidly changing field of detection technologies. The project addresses the increasingly international character of counter-terrorism, the increasing use of informal...</t>
  </si>
  <si>
    <t>/humanities/philosophy, ethics and religion/ethics;/social sciences/law/human rights</t>
  </si>
  <si>
    <t>https://cordis.europa.eu/project/id/217862</t>
  </si>
  <si>
    <t>Operationalising Psychosocial Support in Crisis</t>
  </si>
  <si>
    <t>Complex emergencies such as earthquakes, flooding, bombings, and the recent massacre in UtÃ¸ya (Norway) can seriously affect entire populations and rip nations apart, with long-term psychosocial consequences impacting the most vulnerable as well as the helpers for years follow...</t>
  </si>
  <si>
    <t>https://cordis.europa.eu/project/id/312783</t>
  </si>
  <si>
    <t>Second Generation Locator for Urban Search and Rescue Operations</t>
  </si>
  <si>
    <t>The Second Generation Locator for Urban Search and Rescue Operations (SGL for USaR) is mission oriented towards solving critical problems following large scale structural collapses in urban locations. The devotion, courage and expertise of rescuers need to be matched by proce...</t>
  </si>
  <si>
    <t>/medical and health sciences/health sciences/medical ethics;/humanities/philosophy, ethics and religion/ethics/ethical principles</t>
  </si>
  <si>
    <t>https://cordis.europa.eu/project/id/217967</t>
  </si>
  <si>
    <t>Designing Safer Urban Spaces</t>
  </si>
  <si>
    <t>The DESURBS project makes significant and novel advances with the following developments: 1) An urban space security event database that includes incidents or â€˜near missesâ€™ that have (or might have) resulted in injury or loss of life, damage to urban spaces, the auxiliary inf...</t>
  </si>
  <si>
    <t>/natural sciences/computer and information sciences/databases</t>
  </si>
  <si>
    <t>https://cordis.europa.eu/project/id/261652</t>
  </si>
  <si>
    <t>Real Time Wide Area Radiation Surveillance System</t>
  </si>
  <si>
    <t>"We propose a novel mobile system for real time, wide area radiation surveillance. The system is based on the integration of new miniaturized solid-state radiation sensors: a CdZnTe detector for gamma radiation and a high efficiency neutron detector based on novel silicon tec...</t>
  </si>
  <si>
    <t>/social sciences/economics and business/business and management/commerce;/natural sciences/chemical sciences/inorganic chemistry/inorganic compounds;/natural sciences/computer and information sciences/software</t>
  </si>
  <si>
    <t>https://cordis.europa.eu/project/id/284845</t>
  </si>
  <si>
    <t>Surveillance, Privacy and Security: A large scale participatory assessment of criteria and factors determining acceptability and acceptance of security technologies in Europe</t>
  </si>
  <si>
    <t>SURPRISE re-examines the relationship between security and privacy, which is commonly positioned as a â€˜trade-offâ€™. Where security solutions involve the collection of information about citizens, questions arise as to whether their privacy has been infringed. This infringement ...</t>
  </si>
  <si>
    <t>https://cordis.europa.eu/project/id/285492</t>
  </si>
  <si>
    <t>"PReventing, Interdicting and Mitigating Extremist events: Defending against lone actor extremism"</t>
  </si>
  <si>
    <t>"The PRIME project will support the design of technologies (counter-measures and communication measures) for the prevention, interdiction and mitigation of lone actor extremist events (LOEEs), which are hard to anticipate, yet can be highly damaging to local and national comm...</t>
  </si>
  <si>
    <t>https://cordis.europa.eu/project/id/608354</t>
  </si>
  <si>
    <t>Innovative and Novel First Responders Applications</t>
  </si>
  <si>
    <t>The objective of project INFRA is to research and develop novel technologies for personal digital support systems as part of an integral, secure emergency management system to support First Responders (FR) in crises occurring in various types of Critical Infrastructures (CI) ...</t>
  </si>
  <si>
    <t>https://cordis.europa.eu/project/id/225272</t>
  </si>
  <si>
    <t>Opti-Alert: Enhancing the efficiency of alerting systems through personalized, culturally sensitive multi-channel communication</t>
  </si>
  <si>
    <t>The objective of this project proposal is to develop an alerting tool that (a) allows for a rapid simulation of the impact of different alerting strategies (depending on the selected media-mix and current availability of communication media), (b) supports the composition of t...</t>
  </si>
  <si>
    <t>https://cordis.europa.eu/project/id/261699</t>
  </si>
  <si>
    <t>DRiving InnoVation in crisis management for European Resilience</t>
  </si>
  <si>
    <t>DRIVER+ starts from the experience that neither successful R&amp;D nor strong end-user demand always lead to innovation in the Crisis Management (CM) domain. This is a problem since as societies become more complex, increasing scope and unpredictability of potential crises and fa...</t>
  </si>
  <si>
    <t>/social sciences/economics and business/business and management/commerce;/social sciences/sociology/governance/crisis management;/social sciences/other social sciences/social sciences interdisciplinary/sustainable development</t>
  </si>
  <si>
    <t>https://cordis.europa.eu/project/id/607798</t>
  </si>
  <si>
    <t>Cooperation across Europe for Cd(Zn)Te based Security Instruments</t>
  </si>
  <si>
    <t>The proposal concerns the technology development for instruments with the following capabilities: (a) To make spectroscopic measurements with efficiency equivalent to that of NaI detectors and energy resolution close to that of HPGe devices but without using cryogenic systems...</t>
  </si>
  <si>
    <t>/natural sciences/chemical sciences/analytical chemistry/spectroscopy;/engineering and technology/materials engineering/crystals;/social sciences/social and economic geography/transport</t>
  </si>
  <si>
    <t>https://cordis.europa.eu/project/id/218000</t>
  </si>
  <si>
    <t>AIRBorne information for Emergency situation Awareness and Monitoring</t>
  </si>
  <si>
    <t>The AIRBEAM project proposes a situation awareness toolbox for the management of crisis over wide area taking benefit of an optimised set of aerial (unmanned) platforms, including satellites. The number of unmanned air- and space-borne platform available and their associated ...</t>
  </si>
  <si>
    <t>/natural sciences/physical sciences/astronomy/planetary science/satellites;/social sciences/sociology/governance/crisis management;/social sciences/law</t>
  </si>
  <si>
    <t>https://cordis.europa.eu/project/id/261769</t>
  </si>
  <si>
    <t>Emergency Management in Large Infrastructures</t>
  </si>
  <si>
    <t>The project EMILI (â€œEmergency Management in Large Infrastructuresâ€) is a capability project which aims at a new generation of data management and control systems for large Infrastructures (CIs) including appropriate simulation and training capabilities. This new generation of...</t>
  </si>
  <si>
    <t>/engineering and technology/environmental engineering/energy and fuels/fossil energy/gas;/engineering and technology/electrical engineering, electronic engineering, information engineering/electrical engineering/power engineering/electric power transmission</t>
  </si>
  <si>
    <t>https://cordis.europa.eu/project/id/242438</t>
  </si>
  <si>
    <t>Tactical Approach to Counter Terrorists in Cities</t>
  </si>
  <si>
    <t>TACTICS seamlessly integrates new research results in the area of behaviour analysis, characteristics of the possible urban-based targets and situational awareness into a decision making framework comprising of a coherent set of tools and related processes, supporting securit...</t>
  </si>
  <si>
    <t>/humanities/philosophy, ethics and religion/ethics/ethical principles</t>
  </si>
  <si>
    <t>https://cordis.europa.eu/project/id/285533</t>
  </si>
  <si>
    <t>Analysis of Civil Security Systems in Europe</t>
  </si>
  <si>
    <t>"Our objective in this project is to explore and compare relevant cultural phenomena and legal determinations of civil security across Europe, taking into account the existing significant differences between countries and regions. We start by creating a framework that can be ...</t>
  </si>
  <si>
    <t>https://cordis.europa.eu/project/id/284678</t>
  </si>
  <si>
    <t>A harmonized, modular reference system for all European automated border crossing points</t>
  </si>
  <si>
    <t>FastPass will establish and demonstrate a harmonized, modular approach for Automated Border Control (ABC) gates. FastPass brings together key players of the entire ABC value chain - system and component producers, research institutions, governmental authorities and end-users....</t>
  </si>
  <si>
    <t>https://cordis.europa.eu/project/id/312583</t>
  </si>
  <si>
    <t>Security System for language and image analysis</t>
  </si>
  <si>
    <t>Project SlÃ¡ndÃ¡il will demonstrate a cost-effective and ethically-correct way in which social media information can be used by an emergency management system. The social media landscape consists of a range of digitized documents in a variety of formats, updated by a diverse an...</t>
  </si>
  <si>
    <t>/humanities/philosophy, ethics and religion/ethics;/humanities/languages and literature/languages - general</t>
  </si>
  <si>
    <t>https://cordis.europa.eu/project/id/607691</t>
  </si>
  <si>
    <t>Reuse and development of Security Knowledge assets for International Postal supply chains</t>
  </si>
  <si>
    <t>SAFEPOST aims to raise the current level of postal security by integrating innovative screening solutions suitable for uninterrupted flow of the enormous volumes of parcels and letters with operational postal processes and the criminal and customs intelligence work in a Europ...</t>
  </si>
  <si>
    <t>https://cordis.europa.eu/project/id/285104</t>
  </si>
  <si>
    <t>A Framework for electrical power sysTems vulnerability identification,dEfense and Restoration</t>
  </si>
  <si>
    <t>AFTER project addresses the challenges posed by the need for vulnerability evaluation and contin-gency planning of the energy grids and energy plants considering also the relevant ICT systems used in protection and control. Project emphasis is on cascading events that can cau...</t>
  </si>
  <si>
    <t>/engineering and technology/environmental engineering/energy and fuels/electric energy;/social sciences/sociology/governance/crisis management;/natural sciences/earth and related environmental sciences/physical geography/natural disaster;/humanities/languages and literature/languages - general</t>
  </si>
  <si>
    <t>https://cordis.europa.eu/project/id/261788</t>
  </si>
  <si>
    <t>BOmb factory detection by Networks of Advanced Sensors</t>
  </si>
  <si>
    <t>The aim of BONAS is to design, develop and test a novel wireless sensors network for increasing citizen protection and homeland security against terrorist attacks, in particular against the threat posed by IED devices. The sensor network will focus on the detection of traces ...</t>
  </si>
  <si>
    <t>/engineering and technology/electrical engineering, electronic engineering, information engineering/information engineering/telecommunications/wireless;/engineering and technology/environmental engineering/energy and fuels/fossil energy/gas;/social sciences/law/criminology;/engineering and technology/environmental engineering/remote sensing</t>
  </si>
  <si>
    <t>https://cordis.europa.eu/project/id/261685</t>
  </si>
  <si>
    <t>RESPECT â€“ Rules, Expectations &amp; Security through Privacy-Enhanced Convenient Technologies</t>
  </si>
  <si>
    <t>Convenience and cost-effectiveness are the two key considerations for both citizens and security forces when deciding which technologies to embrace or avoid in the Information Society. State actors and private corporations adopt information communication technologies (ICTs) b...</t>
  </si>
  <si>
    <t>/social sciences/law/law enforcement agencies;/social sciences/law</t>
  </si>
  <si>
    <t>https://cordis.europa.eu/project/id/285582</t>
  </si>
  <si>
    <t>Scalable Measures for Automated Recognition Technologies</t>
  </si>
  <si>
    <t>Automated recognition of individuals and/or pre-determined traits or risk factors/criteria lies at the basis, indeed is the very raison dâ€™Ãªtre, of smart surveillance systems. Yet new EU regulations and specifically those on information sharing between police and security forc...</t>
  </si>
  <si>
    <t>/social sciences/law;/natural sciences/computer and information sciences/computer security/data protection</t>
  </si>
  <si>
    <t>https://cordis.europa.eu/project/id/261727</t>
  </si>
  <si>
    <t>a Virtual Studio for Security Concepts and Operations</t>
  </si>
  <si>
    <t>The concentration of government buildings within urban environments has become a source of serious security vulnerability. Administrators and security experts face a variety of evolving threats that are hard to anticipate. To secure a government building against multiple thre...</t>
  </si>
  <si>
    <t>/social sciences/sociology/governance/crisis management;/natural sciences/computer and information sciences/artificial intelligence</t>
  </si>
  <si>
    <t>https://cordis.europa.eu/project/id/607737</t>
  </si>
  <si>
    <t>ELICIT TO LEARN CRUCIAL POST-CRISIS LESSONS</t>
  </si>
  <si>
    <t>The objectives of the call with regard to knowledge gathering, categorisation, analysis and evaluation for the goal of post-crisis lessons learning and use of this learning in practice define implicitly the need of a Community of Practice (CoP) for crisis response. Therefore,...</t>
  </si>
  <si>
    <t>/social sciences/sociology/governance/crisis management;/natural sciences/computer and information sciences/internet</t>
  </si>
  <si>
    <t>https://cordis.europa.eu/project/id/312497</t>
  </si>
  <si>
    <t>Online and Mobile Communications for Crisis Response and Search and Rescue</t>
  </si>
  <si>
    <t>The iSAR+ Project aims to research and develop guidelines and an associated platform that, in emergencies or crises, enables citizens using new mobile and online technologies to actively participate in the response effort, through the bi-directional provision, dissemination, ...</t>
  </si>
  <si>
    <t>/engineering and technology/electrical engineering, electronic engineering, information engineering/information engineering/telecommunications/mobile phone;/social sciences/law;/social sciences/sociology/governance/public services</t>
  </si>
  <si>
    <t>https://cordis.europa.eu/project/id/312850</t>
  </si>
  <si>
    <t>Security System for Maritime Infrastructures, Ports and Coastal zones</t>
  </si>
  <si>
    <t>The SECTRONIC initiative addresses observation and protection of critical maritime infrastructures; Passenger and goods transport, Energy supply, and Port infrastructures. All accessible means of observation (offshore, onshore, air, space) of those infrastructures are exchang...</t>
  </si>
  <si>
    <t>https://cordis.europa.eu/project/id/218245</t>
  </si>
  <si>
    <t>CRitical Infrastructure Security AnaLysIS</t>
  </si>
  <si>
    <t>"The CRISALIS project aims at providing new means to secure critical infrastructure environments from targeted attacks, carried out by resourceful and motivated individuals. The recent discovery of a malware called Stuxnet, show that these threats are already a reality. Their...</t>
  </si>
  <si>
    <t>/natural sciences/computer and information sciences/software/malicious software;/engineering and technology/electrical engineering, electronic engineering, information engineering/electrical engineering/power engineering/electric power transmission</t>
  </si>
  <si>
    <t>https://cordis.europa.eu/project/id/285477</t>
  </si>
  <si>
    <t>Critical Response in Security and Safety Emergencies</t>
  </si>
  <si>
    <t>The EU regularly suffers from natural and man-made disaster, the social and economical consequences of which may adversely affect its growth and competitiveness. There is a growing vulnerability to disasters and subsequently an urgent need to improve operational capacities an...</t>
  </si>
  <si>
    <t>/social sciences/economics and business/business and management/commerce;/social sciences/sociology/governance/crisis management</t>
  </si>
  <si>
    <t>https://cordis.europa.eu/project/id/261682</t>
  </si>
  <si>
    <t>ABC GATES FOR EUROPE</t>
  </si>
  <si>
    <t>During the last years, many ABC Gates have been deployed in the main European airports, most of them as pilot projects intended to test their capability to improve the border crossing processes in aspects such as speed, security, automation, false rejection reduction, etc. Ex...</t>
  </si>
  <si>
    <t>https://cordis.europa.eu/project/id/312797</t>
  </si>
  <si>
    <t>Protection of European seas and borders through the intelligent use of surveillance</t>
  </si>
  <si>
    <t>PERSEUS contributes to Europeâ€™s efforts to monitor illegal migration and combat related crime and goods smuggling by proposing a large scale demonstration of a EU Maritime surveillance System of Systems, on the basis of existing national systems and platforms, enhancing them ...</t>
  </si>
  <si>
    <t>/social sciences/sociology/social problems/migration;/engineering and technology/mechanical engineering/vehicle engineering/aerospace engineering/aircraft</t>
  </si>
  <si>
    <t>https://cordis.europa.eu/project/id/261748</t>
  </si>
  <si>
    <t>Mobile high-resolution 3D-Scanner and 3D data analysis for forensic evidence</t>
  </si>
  <si>
    <t>Crime is a major factor in reducing the level of civil security. The percentage of solved crime is less than 70% in more than half of the EU countries in some it is less than 50%. A very important part of crime investigation is the capturing and analysis of forensic evidence....</t>
  </si>
  <si>
    <t>/natural sciences/computer and information sciences/software;/natural sciences/computer and information sciences/data science/data analysis</t>
  </si>
  <si>
    <t>https://cordis.europa.eu/project/id/312307</t>
  </si>
  <si>
    <t>Modelling of dependencies and cascading effects for emergency management in crisis situations</t>
  </si>
  <si>
    <t>Escalating incidents in complex environments can lead to severe cascading effects and quickly become extremely difficult for emergency services to handle. Such incidents can have enormous consequences with respect to life, property and the environment and for both infrastruct...</t>
  </si>
  <si>
    <t>https://cordis.europa.eu/project/id/607665</t>
  </si>
  <si>
    <t>Development of Coordination Mechanisms During Different Kinds of Emergencies</t>
  </si>
  <si>
    <t>The threat of mass casualty incidents or medical surges to healthcare systems has always been present. Preparing essential parts of the healthcare system such as hospitals and their partners to prevent, respond, and rapidly recover from these threats is critical for protectin...</t>
  </si>
  <si>
    <t>/medical and health sciences/clinical medicine/surgery;/social sciences/sociology/governance/crisis management;/natural sciences/earth and related environmental sciences/physical geography/natural disaster;/social sciences/sociology/governance/public services</t>
  </si>
  <si>
    <t>https://cordis.europa.eu/project/id/607814</t>
  </si>
  <si>
    <t>Emergency Management in Social Media Generation</t>
  </si>
  <si>
    <t>EmerGent aims at understanding the positive and the negative impact of social media in emergencies in order to enhance objective and perceived safety and security of citizens before, during and after emergencies. Furthermore, EmerGent aims at strengthening the role of Europea...</t>
  </si>
  <si>
    <t>/natural sciences/computer and information sciences/software;/social sciences/sociology/governance/public services</t>
  </si>
  <si>
    <t>https://cordis.europa.eu/project/id/608352</t>
  </si>
  <si>
    <t>Detection of Olfactory traces by orthoGonal Gas identification technologIES</t>
  </si>
  <si>
    <t>"Border security is one of the key security challenges to be taken up by Europe in the following years. In particular, the deployment of practical efficient means to detect hidden persons and illegal substances at border crossing points is instrumental in avoiding terrorism, ...</t>
  </si>
  <si>
    <t>https://cordis.europa.eu/project/id/285446</t>
  </si>
  <si>
    <t>Advanced Training Environment for Crisis Scenarios</t>
  </si>
  <si>
    <t>Crisis management is a major issue to prevent emergency situations from turning into disasters. In last years a not correct management of emergencies often created critical situations. In the happening of a catastrophic event, it is human behaviour-- and often human behaviour...</t>
  </si>
  <si>
    <t>https://cordis.europa.eu/project/id/225387</t>
  </si>
  <si>
    <t>Collaborative information, Acquisition, Processing, Exploitation and Reporting for the prevention of organised crime</t>
  </si>
  <si>
    <t>Organised crime use information technology systems to communicate, work or expand their influence. Current tools for the fight against organised crime have shown their limits and reflect the need to develop a scalable tool to track them more efficiently. CAPERâ€™s objective is ...</t>
  </si>
  <si>
    <t>/humanities/arts/modern and contemporary art/radio and television;/social sciences/law/law enforcement agencies;/humanities/languages and literature/linguistics/phonetics;/natural sciences/computer and information sciences/internet;/social sciences/law;/humanities/languages and literature/languages - general</t>
  </si>
  <si>
    <t>https://cordis.europa.eu/project/id/261712</t>
  </si>
  <si>
    <t>Innovative Training &amp; Decision Support for Emergency operations</t>
  </si>
  <si>
    <t>The INDIGO project aims to research, develop and validate an innovative system integrating the latest advances in Virtual Reality, Simulation and Artificial Intelligence in order to homogenise and enhance both the operational preparedness and the management of an actual compl...</t>
  </si>
  <si>
    <t>/natural sciences/computer and information sciences/artificial intelligence</t>
  </si>
  <si>
    <t>https://cordis.europa.eu/project/id/242341</t>
  </si>
  <si>
    <t>Visual Analytics for Sense-making in CRiminal Intelligence analysis</t>
  </si>
  <si>
    <t>"The purpose of Project VALCRI is to create a Visual Analytics-based sense-making capability for criminal intelligence analysis by developing and integrating a number of technologies into a coherent working environment for the analyst we call the Reasoning Workspace. Conceptu...</t>
  </si>
  <si>
    <t>https://cordis.europa.eu/project/id/608142</t>
  </si>
  <si>
    <t>Enhanced Large scale Architecture with Safety and Security Technologies and special Information Capabilities</t>
  </si>
  <si>
    <t>The overall objective of the ELASSTIC project is to improve the security and resilience of large scale multifunctional building complexes to natural and man-made disasters by providing a methodology and tools which enable to include security and resilience from the early desi...</t>
  </si>
  <si>
    <t>https://cordis.europa.eu/project/id/312632</t>
  </si>
  <si>
    <t>The ATHENA project brings together major user communities with world leading experts in crisis management and experts and technology developers of mobile and social media use and development. The goal of the ATHENA project is to deliver two major outputs that will enable and ...</t>
  </si>
  <si>
    <t>/social sciences/sociology/governance/crisis management;/natural sciences/computer and information sciences/software</t>
  </si>
  <si>
    <t>https://cordis.europa.eu/project/id/313220</t>
  </si>
  <si>
    <t>Public Empowerment Policies for Crisis Management</t>
  </si>
  <si>
    <t>"Public Empowerment Policies for Crisis Management The aim of the project Public Empowerment Policies for crisis management (PEP) is to investigate how the crisis response abilities of the public can be enhanced and to clarify what public empowerment policies are successful i...</t>
  </si>
  <si>
    <t>https://cordis.europa.eu/project/id/284927</t>
  </si>
  <si>
    <t>Comprehensive Approach to cyber roadMap coordINation and develOpment</t>
  </si>
  <si>
    <t>The major goal of the project is to provide a realistic roadmap for improving resilience against cybercrime and cyber terrorism. Where should taxpayer money be invested for research purposes? What are the challenges? What approaches should be taken to tackle these challenges?...</t>
  </si>
  <si>
    <t>https://cordis.europa.eu/project/id/607406</t>
  </si>
  <si>
    <t>European Informatics Data Exchange Framework for Courts and Evidence</t>
  </si>
  <si>
    <t>All legal proceedings rely on the production of evidence in order to take place. Electronic evidence is no different from traditional evidence in that is necessary for the party introducing it into legal proceedings, to be able to demonstrate that it is no more and no less th...</t>
  </si>
  <si>
    <t>/natural sciences/computer and information sciences/data science/data exchange;/social sciences/law/law enforcement agencies;/social sciences/law</t>
  </si>
  <si>
    <t>https://cordis.europa.eu/project/id/608185</t>
  </si>
  <si>
    <t>IMproving Preparedness and Response of HEalth Services in major criseS</t>
  </si>
  <si>
    <t>There exists a huge variety in the occurrence and characteristics of major incidents. Incident management stakeholders and in particular emergency health service providers have to deal with two basic challenges: The disproportion between the needs and the available human/mate...</t>
  </si>
  <si>
    <t>https://cordis.europa.eu/project/id/608078</t>
  </si>
  <si>
    <t>Foresight Security Scenarios: Mapping Research to a Comprehensive Approach to Exogenous EU Roles</t>
  </si>
  <si>
    <t>FOCUS will allow designing European security research to effectively cope with future EU roles responding to tomorrowâ€™s challenges resulting from the globalization of risks, threats and vulnerabilities. It will do so through the elaboration of multiple scenarios based on IT-s...</t>
  </si>
  <si>
    <t>/social sciences/sociology/globalization;/social sciences/sociology/governance/crisis management;/natural sciences/earth and related environmental sciences/physical geography/natural disaster</t>
  </si>
  <si>
    <t>https://cordis.europa.eu/project/id/261633</t>
  </si>
  <si>
    <t>Socio-Economics meets Security</t>
  </si>
  <si>
    <t>"SECONOMICS goal is synthesizing sociological, economic and security science into a usable, concrete, actionable knowledge for policy makers and social planners responsible for citizen's security. The project is driven by industry case studies and will specifically identify s...</t>
  </si>
  <si>
    <t>/social sciences/political science;/social sciences;/social sciences/social and economic geography/transport</t>
  </si>
  <si>
    <t>https://cordis.europa.eu/project/id/285223</t>
  </si>
  <si>
    <t>Foresight Tools for Responding to cascading effects in a crisis</t>
  </si>
  <si>
    <t>FORTRESS will identify and understand cascading effects by using evidence-based information from a range of previous crisis situations, as well as an in-depth analysis of systems and their mutual interconnectivity and (inter-)dependency. FORTRESS will seek to intervene in cur...</t>
  </si>
  <si>
    <t>https://cordis.europa.eu/project/id/607579</t>
  </si>
  <si>
    <t>Explosive Neutralisation and Mitigation Countermeasures for IEDs in Urban/Civil Environment</t>
  </si>
  <si>
    <t>"The objective for the ENCOUNTER project is to identify, explore and validate both existing and innovative techniques for mitigation and neutralisation of found Improvised Explosive Devises (IED) in urban/civil environment. ENCOUNTER will start off with revisiting actual prac...</t>
  </si>
  <si>
    <t>https://cordis.europa.eu/project/id/285505</t>
  </si>
  <si>
    <t>Unique Smart anti-tampering and Enveloping TecHnologies</t>
  </si>
  <si>
    <t>The UNSETH project aims to develop and qualify European based packaging and assembly technologies applicable to both Electronic modules and Systems-in-Package compatible with low cost secure solutions, tamper detection features and higher tamper resistance. Security has becom...</t>
  </si>
  <si>
    <t>/engineering and technology/nanotechnology/nano-materials</t>
  </si>
  <si>
    <t>https://cordis.europa.eu/project/id/312701</t>
  </si>
  <si>
    <t>COMPARATIVE ASSESSMENT OF SECURITY-CENTERED TRAINING CURRICULA FOR FIRST RESPONDERS ON DISASTER MANAGEMENT IN THE EU</t>
  </si>
  <si>
    <t>Security-centered training course curricula on disaster management for first responders (FR)* in EU member states will be comparatively assessed with a specially developed matrix-based software: (1) for all EU member states (2) as derived from international best practices in ...</t>
  </si>
  <si>
    <t>/natural sciences/computer and information sciences/software;/social sciences/educational sciences/pedagogy/teaching</t>
  </si>
  <si>
    <t>https://cordis.europa.eu/project/id/218070</t>
  </si>
  <si>
    <t>SECurity of Railways against Electromagnetic aTtacks</t>
  </si>
  <si>
    <t>SECRET addresses the protection of railway infrastructure against EM attacks. Railway infrastructure is an attractive target for EM attacks, because of its familiarity and ease of access, with extended economic and security consequences. Today, the European rail network is ev...</t>
  </si>
  <si>
    <t>https://cordis.europa.eu/project/id/285136</t>
  </si>
  <si>
    <t>Versatile InfoRmation Toolkit for end-Users oriented Open Sources explOitation</t>
  </si>
  <si>
    <t>VIRTUOSO projects aims at providing European Security stakeholders with a toolkit based on an open-source-software framework and a set of advanced information processing tools. This toolkit will allow building end-user oriented applications: - Ranging from open source collect...</t>
  </si>
  <si>
    <t>https://cordis.europa.eu/project/id/242352</t>
  </si>
  <si>
    <t>Interoperability of data and procedures in large-scale multinational disaster response actions</t>
  </si>
  <si>
    <t>What is missing so far in the European Union are disaster management procedures, tools and systems which fully take into account the specific characteristics and requirements of large-scale international cooperation in emergency situations. These characteristics are distingui...</t>
  </si>
  <si>
    <t>/social sciences/sociology/governance/public services;/humanities/languages and literature/languages - general</t>
  </si>
  <si>
    <t>https://cordis.europa.eu/project/id/261726</t>
  </si>
  <si>
    <t>Learning 4 Security</t>
  </si>
  <si>
    <t>Effective collaboration dynamics are at the core of crisis management in the transportation sector. Nevertheless, in todayâ€™s global environment, a very large number of crisis management initiatives fail to deliver the value expected, as the collaboration challenges in crisis ...</t>
  </si>
  <si>
    <t>https://cordis.europa.eu/project/id/225634</t>
  </si>
  <si>
    <t>Common Operational Picture Exploitation</t>
  </si>
  <si>
    <t>The Common Operational Picture Exploitation (COPE) project will integrate COTS solutions and novel technologies to achieve a step change in information flow both from and to the first responder in order to increase situational awareness across agencies and at all levels of th...</t>
  </si>
  <si>
    <t>https://cordis.europa.eu/project/id/217854</t>
  </si>
  <si>
    <t>OPARUS (Open Architecture for UAV-based Surveillance System) (topic : SEC-2009.3.4.1 Continuity, coverage, performances, secure datalink)</t>
  </si>
  <si>
    <t>The goal of this project is to elaborate an open architecture for the operation of unmanned air-to-ground wide area land and sea border surveillance platforms in Europe. This architecture is based on analysis of concepts and scenarios for UAV-based aerial surveillance of Euro...</t>
  </si>
  <si>
    <t>https://cordis.europa.eu/project/id/242491</t>
  </si>
  <si>
    <t>Total Airport Security System</t>
  </si>
  <si>
    <t>TASS is a multi-segment, multi-level intelligence and surveillance system, aimed at creating an entire airport security monitoring solution providing real-time accurate situational awareness to airport authorities.The TASS concept is based on integrating different types of se...</t>
  </si>
  <si>
    <t>https://cordis.europa.eu/project/id/241905</t>
  </si>
  <si>
    <t>Standardisation of laboratory analytical methods</t>
  </si>
  <si>
    <t>SLAM is a project proposal for a supporting and coordinating activity with the objective of reviewing the needs for standardisation of CBRN analysis and suggesting a road map for its implementation. All partners to the SLAM consortium are significant players in on-going dialo...</t>
  </si>
  <si>
    <t>https://cordis.europa.eu/project/id/285410</t>
  </si>
  <si>
    <t>CRitical Incident management training System using an Interactive Simulation environment</t>
  </si>
  <si>
    <t>CRISIS is a 42 month project to research and develop an advanced critical incident management, interactive simulation environment for training security and emergency personnel in airport operational security. The prototype to be delivered will be distributed, scalable, collab...</t>
  </si>
  <si>
    <t>https://cordis.europa.eu/project/id/242474</t>
  </si>
  <si>
    <t>DEVICE FOR LARGE SCALE FOG DECONTAMINATION</t>
  </si>
  <si>
    <t>COUNTERFOG will be a new, rapid response system for collapsing all kinds of dispersed agents (smoke, fog, spores, etc.) by using a fog made of a solution that could eventually contain any kind of neutralizing component. It will be a permanent installation in large public buil...</t>
  </si>
  <si>
    <t>/natural sciences/physical sciences/theoretical physics/particles</t>
  </si>
  <si>
    <t>https://cordis.europa.eu/project/id/312804</t>
  </si>
  <si>
    <t>Protection of Critical Infrastructures against High Power Microwave Threats</t>
  </si>
  <si>
    <t>"The HIPOW Project aims to develop a holistic regime for protection of critical infrastructures against threats from electromagnetic radiation. The holistic regime will include guidance regarding hardening measures and robust architectures, a suggested risk management process...</t>
  </si>
  <si>
    <t>https://cordis.europa.eu/project/id/284802</t>
  </si>
  <si>
    <t>Emergency Support System</t>
  </si>
  <si>
    <t>The Emergency Support System (ESS) is a suite of real-time data-centric technologies which will provide actionable information to crisis managers during abnormal events. This information will enable improved control and management, resulting in real time synchronization betwe...</t>
  </si>
  <si>
    <t>https://cordis.europa.eu/project/id/217951</t>
  </si>
  <si>
    <t>Security of critical infrastructures related to mass transportation</t>
  </si>
  <si>
    <t>To develop adequate and well accepted security for mass transportation in Europe and the citizens affected by it, is a formidable task. The malicious threats, particularly those posed by terrorists, require a comprehensive approach: if security improvements are patchy, perpet...</t>
  </si>
  <si>
    <t>https://cordis.europa.eu/project/id/218264</t>
  </si>
  <si>
    <t>CWIT - Countering WEEE Illegal Trade</t>
  </si>
  <si>
    <t>The aim of the CWIT â€“ Countering WEEE Illegal Trade â€“ project is to provide a set of recommendations to support the European Commission, law enforcement authorities, and customs organisations, countering the illegal trade of WEEE in and from Europe. The project will collect, ...</t>
  </si>
  <si>
    <t>/social sciences/economics and business/business and management/commerce;/social sciences/law;/humanities/history and archaeology/history</t>
  </si>
  <si>
    <t>https://cordis.europa.eu/project/id/312605</t>
  </si>
  <si>
    <t>Global ATM security management</t>
  </si>
  <si>
    <t>The GAMMA project stems from the recognition that while the SESAR initiative is effectively addressing some security issues in the new global ATM scenarios, there is a need to extend this scope to ensure a comprehensive assessment of the full set of security threats and vulne...</t>
  </si>
  <si>
    <t>https://cordis.europa.eu/project/id/312382</t>
  </si>
  <si>
    <t>SECURE EUROPEAN COMMON INFORMATION SPACE FOR THE INTEROPERABILITY OF FIRST RESPONDERS AND POLICE AUTHORITIES</t>
  </si>
  <si>
    <t>The management of crisis is one of the great challenges of the 21st century. The ever growing human, economic and environmental losses due to natural and man-made disasters evidence the need for a systematic approach to the management of crisis. A multi-disciplinary understan...</t>
  </si>
  <si>
    <t>https://cordis.europa.eu/project/id/607821</t>
  </si>
  <si>
    <t>"Development of a Common Sensor Platform for the Detection of IED ""Bomb Factories"""</t>
  </si>
  <si>
    <t>The detection of IED manufacturing facilities is crucial for the security of citizens, as well as infrastructures and utilities. Current sensing methods suffer from susceptibility to false positive results due to environmental contaminants, or false negative results to interf...</t>
  </si>
  <si>
    <t>https://cordis.europa.eu/project/id/261809</t>
  </si>
  <si>
    <t>European Control System Security Incident Analysis Network</t>
  </si>
  <si>
    <t>The protection of critical infrastructures increasingly demands solutions which support incident detection and management at the levels of individual CI, across CIs which are depending on each other, and across borders. An approach is required which really integrates function...</t>
  </si>
  <si>
    <t>https://cordis.europa.eu/project/id/607577</t>
  </si>
  <si>
    <t>Innovative Technology for Fingerprint Live Scanners</t>
  </si>
  <si>
    <t>The objective of INGRESS is to research, develop and validate innovative technology to take fingerprint images by looking at additional biometrics associated with the finger. The project will pave the way to the manufacturing of innovative fingerprint scanners capable of prop...</t>
  </si>
  <si>
    <t>/natural sciences/physical sciences/acoustics/ultrasound;/social sciences/law;/medical and health sciences/clinical medicine/radiology/medical imaging;/natural sciences/computer and information sciences/computer security/data protection</t>
  </si>
  <si>
    <t>https://cordis.europa.eu/project/id/312792</t>
  </si>
  <si>
    <t>Prevention and Management of High Threat Pathogen Incidents in Transport Hubs</t>
  </si>
  <si>
    <t>PANDHUB will create an integrated toolbox to aid transport operators and relevant actors in major transport hubs in the development of their current pandemic and dangerous pathogen preparedness and response plans. The project is intended to cover the extraordinary aspects spe...</t>
  </si>
  <si>
    <t>/medical and health sciences/health sciences/infectious disease/RNA virus/coronavirus;/social sciences/social and economic geography/transport;/medical and health sciences/health sciences/epidemiology</t>
  </si>
  <si>
    <t>https://cordis.europa.eu/project/id/607433</t>
  </si>
  <si>
    <t>Preparedness and Resilience against CBRN Terrorism using Integrated Concepts and Equipment PRACTICE</t>
  </si>
  <si>
    <t>The objective of PRACTICE project is to improve the preparedness and resilience of the EU member states and associated countries to an attack from a terrorist group using non conventional weapons such as CBRN (Chemical, Biological, Radiological and/or Nuclear agents) material...</t>
  </si>
  <si>
    <t>https://cordis.europa.eu/project/id/261728</t>
  </si>
  <si>
    <t>Support to security end users</t>
  </si>
  <si>
    <t>Weak participation of end-users &amp; operators (EU&amp;O) in all the stages of security research is jeopardizing the competitiveness of new solutions &amp; services and Europeâ€™s security. The objective of this 3 year ARCHIMEDES project is to increase the R&amp;T uptake. It will: 1) Develop ...</t>
  </si>
  <si>
    <t>/social sciences/economics and business/economics/sustainable economy;/social sciences/economics and business/business and management/innovation management</t>
  </si>
  <si>
    <t>https://cordis.europa.eu/project/id/285061</t>
  </si>
  <si>
    <t>Strategic Crime and Immigration Information Management System</t>
  </si>
  <si>
    <t>People trafficking and People Smuggling has long been a problem for European Governments, adversely affecting the security of their citizens. In many cases women and children are exploited for the sex trade and labour exploitation. In formulating the SCIIMS project the consor...</t>
  </si>
  <si>
    <t>/social sciences/sociology/social problems/migration;/natural sciences/computer and information sciences/data science/data mining</t>
  </si>
  <si>
    <t>https://cordis.europa.eu/project/id/218223</t>
  </si>
  <si>
    <t>Fast and trustworthy Identity Delivery and check with ePassports leveraging Traveler privacy</t>
  </si>
  <si>
    <t>Significant efforts have been invested to strengthen border ID checks with biometrics Travel Documents embedding electronic chips (ePassport). However, problems appeared regarding fraud in the ePassport issuing process, citizen losing control on their personal data, difficult...</t>
  </si>
  <si>
    <t>https://cordis.europa.eu/project/id/284862</t>
  </si>
  <si>
    <t>Development of the CYBER crime and CYBER terrorism reseach ROADmap</t>
  </si>
  <si>
    <t>This project will identify current and future issues in the fight against Cyber crime and cyber terrorism in order to draw a roadmap for cyber security research. A detailed snapshot of the technological, social, economic, political, and legal scenario on which cyber crime and...</t>
  </si>
  <si>
    <t>https://cordis.europa.eu/project/id/607642</t>
  </si>
  <si>
    <t>Toolbox Implementation for Removal of Anti-personnel Mines, Submunitions and UXO</t>
  </si>
  <si>
    <t>Clearing large civilian areas from anti-personnel landmines and cluster munitions is a difficult problem because of the large diversity of hazardous areas and explosive contamination. A single solution does not exist and many mine action actors have asked for a toolbox from w...</t>
  </si>
  <si>
    <t>https://cordis.europa.eu/project/id/284747</t>
  </si>
  <si>
    <t>Alert for All</t>
  </si>
  <si>
    <t>Alert4All focuses on improving the effectiveness of one element of the People-Centred Early Warning Systems paradigm, namely alert and communication towards the population in crises management. This improvement shall be measurable in terms of cost-benefit ratio, number of aff...</t>
  </si>
  <si>
    <t>https://cordis.europa.eu/project/id/261732</t>
  </si>
  <si>
    <t>Modelling crisis management for improved action and preparedness</t>
  </si>
  <si>
    <t>The CRISMA project shall develop a simulation-based decision support system (Integrated Crisis Management System - ICMS), for modelling crisis management, improved action and preparedness. The ICMS shall facilitate simulation and modelling of realistic crisis scenarios, possi...</t>
  </si>
  <si>
    <t>https://cordis.europa.eu/project/id/284552</t>
  </si>
  <si>
    <t>Developing a Crisis Communication Scorecard</t>
  </si>
  <si>
    <t>The outcome of this project will be an audit instrument - a Scorecard and relevant Guides - as a tool for ensuring effective crisis communication strategies and implementation. The Scorecard will enable public authorities to measure and improve their readiness for crisis comm...</t>
  </si>
  <si>
    <t>https://cordis.europa.eu/project/id/217889</t>
  </si>
  <si>
    <t>Safe control of non cooperative vehicles through electromagnetic means</t>
  </si>
  <si>
    <t>SAVELEC aims to provide a solution for the external, safe control of a non cooperative vehicle without any consequences on the persons inside the vehicle or other persons and objects nearby. The proposed solution is based on the use of electromagnetic means, electromagnetic p...</t>
  </si>
  <si>
    <t>https://cordis.europa.eu/project/id/285202</t>
  </si>
  <si>
    <t>Disaster Training Curriculum</t>
  </si>
  <si>
    <t>The EU aims to consolidate and enhance its disaster response capacity by creating a European Emergency Response Center. This institution should be complimented by a standardised European training curriculum for professional crisis response. A European multi-disciplinary team ...</t>
  </si>
  <si>
    <t>https://cordis.europa.eu/project/id/285036</t>
  </si>
  <si>
    <t>The COntribution of Social Media In Crisis management</t>
  </si>
  <si>
    <t>The COntribution of Social Media In Crisis management (COSMIC) project will identify the most effective ways to utilise new information and communication technologies (ICTs) in crisis situations for the protection of ordinary citizens. It will ensure better linkages between p...</t>
  </si>
  <si>
    <t>/social sciences/law/law enforcement agencies;/social sciences/sociology/governance/crisis management;/social sciences/law;/social sciences/media and communications/journalism</t>
  </si>
  <si>
    <t>https://cordis.europa.eu/project/id/312737</t>
  </si>
  <si>
    <t>Security for smart Electricity GRIDs</t>
  </si>
  <si>
    <t>SEGRIDâ€™s main objective is to enhance the protection of smart grids against cyber-attacks. We do this by applying a risk management analysis approach to a number of smart grid use cases (the SEGRID use cases), which will define security requirements and determine gaps in curr...</t>
  </si>
  <si>
    <t>https://cordis.europa.eu/project/id/607109</t>
  </si>
  <si>
    <t>RESILIENT INFRASTRUCTURE AND BUILDING SECURITY</t>
  </si>
  <si>
    <t>The RIBS-project supports the design of effective and viable integrated security measures aimed at protecting infrastructures without impacting on their business dynamics. In a global context where national interests are increasingly interrelated, the most vulnerable infrastr...</t>
  </si>
  <si>
    <t>/social sciences/economics and business;/natural sciences/physical sciences</t>
  </si>
  <si>
    <t>https://cordis.europa.eu/project/id/242497</t>
  </si>
  <si>
    <t>rapid screening and identification of illegal Drugs by IR Absorption spectroscopy and gas Chromatography</t>
  </si>
  <si>
    <t>The goal of this project is to develop an advanced sensor system, that combines miniaturized Gas Chromatography (GC) as its key chemical separation tool, and Hollow-Fiber-based Infra Red Absorption Spectroscopy (HF-IRAS) as its key analytical tool to recognize and detect illi...</t>
  </si>
  <si>
    <t>/natural sciences/chemical sciences/analytical chemistry/spectroscopy;/engineering and technology/environmental engineering/energy and fuels/fossil energy/gas;/natural sciences/chemical sciences/inorganic chemistry/inorganic compounds;/social sciences/law;/natural sciences/physical sciences/theoretical physics/particles;/natural sciences/chemical sciences/analytical chemistry/mass spectrometry;/natural sciences/physical sciences/optics/laser physics</t>
  </si>
  <si>
    <t>https://cordis.europa.eu/project/id/242309</t>
  </si>
  <si>
    <t>HANDHold - HANDHeld OLfactory Detector</t>
  </si>
  <si>
    <t>"While the dog will remain a central part of the detection process at border crossing and airports, sensor technology and low power embedded system computing are improving to the extent that the time is right to develop substantially improved mobile detection devices that can...</t>
  </si>
  <si>
    <t>/agricultural sciences/animal and dairy science/pets</t>
  </si>
  <si>
    <t>https://cordis.europa.eu/project/id/284456</t>
  </si>
  <si>
    <t>Changing Perceptions of Security and Interventions</t>
  </si>
  <si>
    <t>The goal of the present project is to provide governments and related organizations with a methodology to increase insight into the determinants of actual and perceived security, and into which interventions are effective for increasing security. The deliverables of this proj...</t>
  </si>
  <si>
    <t>https://cordis.europa.eu/project/id/217881</t>
  </si>
  <si>
    <t>Sea Border Surveillance</t>
  </si>
  <si>
    <t>The SeaBILLA proposal aims to 1) define the architecture for cost-effective European Sea Border Surveillance systems, integrating space, land, sea and air assets, including legacy systems; 2) apply advanced technological solutions to increase performances of surveillance func...</t>
  </si>
  <si>
    <t>https://cordis.europa.eu/project/id/241598</t>
  </si>
  <si>
    <t>Strategic Risk Assessment and Contingency Planning in Interconnected Transport Networks</t>
  </si>
  <si>
    <t>STAR-TRANS aspires to develop a holistic risk assessment methodology for Critical Infrastructure and apply it to a wide panel of international transportation infrastructures to analyse and assess common issues for risks, threats and vulnerabilities and identify possible inter...</t>
  </si>
  <si>
    <t>/natural sciences/computer and information sciences/software/system software;/natural sciences/computer and information sciences/software;/natural sciences/mathematics/pure mathematics/discrete mathematics/graph theory;/social sciences/social and economic geography/transport</t>
  </si>
  <si>
    <t>https://cordis.europa.eu/project/id/225594</t>
  </si>
  <si>
    <t>Creating an Agenda for Research ON Transportation sEcuity</t>
  </si>
  <si>
    <t>Easy, efficient, safe and secure transportation is a core factor for European growth, collaboration and employment and therefor an item in the Europe 2020 strategy. Land transportation has two main challenges concerning security: avoiding interrupts of transport itself to ass...</t>
  </si>
  <si>
    <t>/social sciences/economics and business/business and management/employment;/social sciences/social and economic geography/transport;/social sciences/law/human rights</t>
  </si>
  <si>
    <t>https://cordis.europa.eu/project/id/606967</t>
  </si>
  <si>
    <t>Security UPgrade for PORTs</t>
  </si>
  <si>
    <t>Port security remains of paramount importance for Europe both due to potential threats on passenger life and the potential for crippling economic damage arising from intentional unlawful attacks on port facilities. Challenges arise due to the complexity of operational modalit...</t>
  </si>
  <si>
    <t>/social sciences/sociology/social problems/migration;/social sciences/social and economic geography/transport</t>
  </si>
  <si>
    <t>https://cordis.europa.eu/project/id/242112</t>
  </si>
  <si>
    <t>Road-mapping study of CBRNE demonstrator</t>
  </si>
  <si>
    <t>The CBRNEmap will address the cross-cutting activity of the becoming CBRNE Demonstrator using a holistic approach, putting end-users, industrialists and other stake-holders together with members of the S&amp;amp;T community in the front seat from the start of the activity. The CB...</t>
  </si>
  <si>
    <t>/social sciences/economics and business/business and management/commerce;/social sciences/law;/social sciences/social and economic geography/transport</t>
  </si>
  <si>
    <t>https://cordis.europa.eu/project/id/242338</t>
  </si>
  <si>
    <t>Heavy Payload Helicoper for Last Mile Rescue</t>
  </si>
  <si>
    <t>The proposal addresses the possibility for Civil Security operators to use large air transport systems for deploying heavy loads on crisis sites (last mile). It investigates in particular the deployment in civil missions of systems which are now targeted only for military use...</t>
  </si>
  <si>
    <t>/social sciences/economics and business/business and management/business model;/social sciences/economics and business;/engineering and technology/mechanical engineering/vehicle engineering/aerospace engineering/aircraft/rotorcraft;/social sciences/social and economic geography/transport</t>
  </si>
  <si>
    <t>https://cordis.europa.eu/project/id/284658</t>
  </si>
  <si>
    <t>Integrated System for Transport Infrastructures surveillance and Monitoring by Electromagnetic Sensing</t>
  </si>
  <si>
    <t>The aim of the proposal is to design, assess and promote an ICT-based system, exploiting distributed and local sensors, for non-destructive electromagnetic monitoring in order to achieve the critical transport infrastructures more reliable and safe. This has the overall aim t...</t>
  </si>
  <si>
    <t>/engineering and technology/electrical engineering, electronic engineering, information engineering/information engineering/telecommunications;/social sciences/social and economic geography/transport</t>
  </si>
  <si>
    <t>https://cordis.europa.eu/project/id/225663</t>
  </si>
  <si>
    <t>Identifying the Needs of Medical First Responder in Disasters</t>
  </si>
  <si>
    <t>Identifying the Needs of Medical First Responder in Disasters (NMFRDisaster) is a project coordinating medical first responders with research institutes in order to identify need for further research in the following areas: 1) Training methodology and technology used to train...</t>
  </si>
  <si>
    <t>https://cordis.europa.eu/project/id/218057</t>
  </si>
  <si>
    <t>A holistic approach towards the development of the first responder of the future</t>
  </si>
  <si>
    <t>The E-SPONDER is a suite of real-time data-centric technologies which will provide actionable information and communication support to first responders that act during abnormal events (crises) occurring in critical infrastructures. This information will enable improved contro...</t>
  </si>
  <si>
    <t>https://cordis.europa.eu/project/id/242411</t>
  </si>
  <si>
    <t>Strategic Pan-European Ballistics Intelligence Platform for Combating Organised Crime and Terrorism</t>
  </si>
  <si>
    <t>The threat from organised crime and terrorism can undermine the democratic and economic basis of societies through the diversion of investment into crime, money laundering and corruption by international cartels, organised gang culture and corruption. The result is often a we...</t>
  </si>
  <si>
    <t>/natural sciences/computer and information sciences/databases;/social sciences/sociology/social problems/migration;/social sciences/sociology/social problems/corruption;/social sciences/law;/social sciences/other social sciences/social sciences interdisciplinary/sustainable development</t>
  </si>
  <si>
    <t>https://cordis.europa.eu/project/id/218237</t>
  </si>
  <si>
    <t>Selective Antibodies Limited Immuno Assay Novel Technology</t>
  </si>
  <si>
    <t>SALIANT aims to develop a hand-held device for real-time analysis of trace levels of explosives, chemicals and drugs. The key innovation is a positive detection lateral-flow test for small molecules that is highly sensitive and simple to use making it ideally suited to deploy...</t>
  </si>
  <si>
    <t>https://cordis.europa.eu/project/id/242377</t>
  </si>
  <si>
    <t>End-user driven DEmo for cbrNe</t>
  </si>
  <si>
    <t>The accidental or deliberate release of CBRNE materials are low probability events that can have a significant impact on citizens and society. Whenever and wherever they occur, they usually require a gradual and multi-facetted response as they tend to provoke severe and unexp...</t>
  </si>
  <si>
    <t>/social sciences/economics and business/business and management/commerce;/social sciences/other social sciences/social sciences interdisciplinary/sustainable development</t>
  </si>
  <si>
    <t>https://cordis.europa.eu/project/id/313077</t>
  </si>
  <si>
    <t>Forensic Laboratory for in-situ evidence analysis in a post blast scenario</t>
  </si>
  <si>
    <t>"An improvised explosive device (IED) post-blast scenario is a vast area where massive and diverse evidences must be searched, collected and transferred for analysis to a distant reference laboratory. The evidence collection is undertaken without any feedback from the distant...</t>
  </si>
  <si>
    <t>https://cordis.europa.eu/project/id/285052</t>
  </si>
  <si>
    <t>FOResight Coordination for Europe</t>
  </si>
  <si>
    <t>FORCE will examine previous Security foresight studies and horizon-scanning activities in FP7 and elsewhere in Europe and produce, based on this work, a corresponding Intelligent Decision Support System (IDSS), evolvable and scalable with future Foresight research activities ...</t>
  </si>
  <si>
    <t>/natural sciences/computer and information sciences/internet</t>
  </si>
  <si>
    <t>https://cordis.europa.eu/project/id/607858</t>
  </si>
  <si>
    <t>Foresight of Evolving Security Threats Posed by Emerging Technologies</t>
  </si>
  <si>
    <t>"The FESTOS goal is to identify and assess evolving security threats posed by abuse or inadequate use of emerging technologies and new S&amp;T knowledge, and to propose means to reduce their likelihood. Almost all such knowledge can be abused or cause damage through inadequate us...</t>
  </si>
  <si>
    <t>https://cordis.europa.eu/project/id/217993</t>
  </si>
  <si>
    <t>Suspicious and Abnormal Behaviour Monitoring  Using a Network of Cameras &amp; Sensors for Situation Awareness Enhancement</t>
  </si>
  <si>
    <t>The aim of SAMURAI is to develop and integrate an innovative intelligent surveillance system for robust monitoring of both inside and surrounding areas of a critical public infrastructure site. SAMURAI has three significant novelties that make it distinctive from other recent...</t>
  </si>
  <si>
    <t>https://cordis.europa.eu/project/id/217899</t>
  </si>
  <si>
    <t>Counter-Terrorism Crisis Communications Strategies for Recovery and Continuity</t>
  </si>
  <si>
    <t>SAFE-COMMS aims to provide effective communication strategies for the aftermath of terror attacks. By analyzing the communication activities that followed terror attacks in many different countries, as well as the requirements for effective crisis communications, the project ...</t>
  </si>
  <si>
    <t>https://cordis.europa.eu/project/id/218285</t>
  </si>
  <si>
    <t>A bio-mimicry enabled artificial sniffer</t>
  </si>
  <si>
    <t>"The capture and analysis of odours offers significant potential for border security applications related to the detection and analysis of persons, illegal substances and in particular explosives. Dogs - the most effective ""tool"" for detecting and analysing odours - can onl...</t>
  </si>
  <si>
    <t>/social sciences/economics and business/business and management/commerce;/natural sciences/computer and information sciences/software;/agricultural sciences/animal and dairy science/pets;/engineering and technology/environmental biotechnology/biosensing</t>
  </si>
  <si>
    <t>https://cordis.europa.eu/project/id/285203</t>
  </si>
  <si>
    <t>Critical Infrastructure Preparedness and Resilience Research Network</t>
  </si>
  <si>
    <t>The Critical Infrastructure Preparedness and Resilience Research Network or CIPRNet establishes a Network of Excellence in Critical Infrastructure Protection (CIP) R&amp;D for a wide range of stakeholders including (multi)national emergency management, critical infrastructure (CI...</t>
  </si>
  <si>
    <t>https://cordis.europa.eu/project/id/312450</t>
  </si>
  <si>
    <t>SOURCE - Virtual centre of excellence for research support and coordination on societal security</t>
  </si>
  <si>
    <t>The aim of the SOURCE Network of Excellence is to create a robust and sustainable virtual centre of excellence capable of exploring and advancing societal issues in security research and development. The SOURCE Network of Excellence is built upon five types of activities: net...</t>
  </si>
  <si>
    <t>/humanities/arts/modern and contemporary art/film;/social sciences/political science/government systems/civil society</t>
  </si>
  <si>
    <t>https://cordis.europa.eu/project/id/313288</t>
  </si>
  <si>
    <t>Coordination action on Risks, Evolution of threatS and context assessment by an Enlarged Network for r&amp;D rOadmap</t>
  </si>
  <si>
    <t>Building on the experience of the PASR SeNTRE and STACCATO, the 2 year CRESCENDO Coordination Action intends to respond to the request of the users and the experts who attended these first workshops to continue working together and to enlarge their activities. They raised con...</t>
  </si>
  <si>
    <t>https://cordis.europa.eu/project/id/218026</t>
  </si>
  <si>
    <t>European Global Border Environment</t>
  </si>
  <si>
    <t>The GLOBE project will provide a comprehensive framework in which an integrated global border management system must be developed. The project will take into account the current and future technological environment. Additionally, GLOBEâ€™s scope reaches even further by looking ...</t>
  </si>
  <si>
    <t>/social sciences/sociology/social problems/migration;/engineering and technology/electrical engineering, electronic engineering, information engineering/information engineering/telecommunications</t>
  </si>
  <si>
    <t>https://cordis.europa.eu/project/id/218207</t>
  </si>
  <si>
    <t>The evolving concept of security: A critical evaluation across four dimensions</t>
  </si>
  <si>
    <t>The EvoCS project deals with the evolving concept of security and has a focus on the European Union and its close neighbours. The project aims at providing a holistic view on the complex and somewhat diffuse concept of security by evaluating it across four dimensions: 1) Core...</t>
  </si>
  <si>
    <t>https://cordis.europa.eu/project/id/605142</t>
  </si>
  <si>
    <t>BRIDGE: Bridging resources and agencies in large-scale emergency management</t>
  </si>
  <si>
    <t>The goal of BRIDGE is to increase safety of citizens by developing technical and organisational solutions that significantly improve crisis and emergency management. The key to this is to ensure interoperability, harmonization and cooperation among stakeholders on the technic...</t>
  </si>
  <si>
    <t>https://cordis.europa.eu/project/id/261817</t>
  </si>
  <si>
    <t>LArge Scale Information Exploitation of Forensic Data</t>
  </si>
  <si>
    <t>The LASIE project will design and develop a novel framework to assist forensic analysts in their investigations. The envisaged framework will be based on automated technology for advanced data processing supported by an important human component in critical decision making st...</t>
  </si>
  <si>
    <t>/natural sciences/computer and information sciences/internet;/social sciences/law;/natural sciences/computer and information sciences/data science/data processing</t>
  </si>
  <si>
    <t>https://cordis.europa.eu/project/id/607480</t>
  </si>
  <si>
    <t>moBile, Autonomous and affordable SYstem to increase safety in Large unpredIctable environmentS</t>
  </si>
  <si>
    <t>Civil installations such as power plants are often located in wide and remote areas. In the coming years, the number of small distributed facilities will increase as a direct result of new European environmental policies aimed at increasing societiesâ€™ resilience to local mani...</t>
  </si>
  <si>
    <t>/medical and health sciences/health sciences/infectious disease/RNA virus/hiv</t>
  </si>
  <si>
    <t>https://cordis.europa.eu/project/id/261786</t>
  </si>
  <si>
    <t>Harmonized framework allowing a sustainable and robust identity for European Citizens</t>
  </si>
  <si>
    <t>The increase of the identity theft phenomenon across Europe and its related human and economical impacts is a major concern for all M.S. Several EU initiatives are ongoing to try to curb this concern. Todayâ€™s identity can take various forms, either in the â€œrealâ€ world, as a p...</t>
  </si>
  <si>
    <t>/social sciences/economics and business;/natural sciences/computer and information sciences/computer security/data protection</t>
  </si>
  <si>
    <t>https://cordis.europa.eu/project/id/607049</t>
  </si>
  <si>
    <t>Two Stage Rapid Biological Surveillance and Alarm System for Airborne Pathogenic Threats</t>
  </si>
  <si>
    <t>The aim of this project is to develop a demonstrable, modular and â€œclose-to-marketâ€ demonstrator of a stationary rapid reliable vehicle-portable Two Stage Rapid Biological Surveillance and Alarm System for Airborne Threats (TWOBIAS) with extremely low false alarm rates. TWOBI...</t>
  </si>
  <si>
    <t>/medical and health sciences/health sciences/infectious disease</t>
  </si>
  <si>
    <t>https://cordis.europa.eu/project/id/242297</t>
  </si>
  <si>
    <t>UAV BASED INNOVATIVE MEANS FOR LAND AND SEA NON-COOPERATIVE VEHICLES STOP</t>
  </si>
  <si>
    <t>Organized crime does an intensive use of non-cooperative vehicles (cars and motorboats mainly) for a variety of criminal activities, as they are transport of illegal immigrants or smuggling of goods (especially drugs). This generates a very large number of operations carried ...</t>
  </si>
  <si>
    <t>/social sciences/law/law enforcement agencies;/social sciences/law;/engineering and technology/electrical engineering, electronic engineering, information engineering/electronic engineering/robotics/autonomous robots/drones</t>
  </si>
  <si>
    <t>https://cordis.europa.eu/project/id/285144</t>
  </si>
  <si>
    <t>Artificial sniffer using linear ion trap technology</t>
  </si>
  <si>
    <t>The research will develop a universal gas sensor using modular technologies to function as an artificial sniffer. It will detect a range of substances, including but not limited to people, drugs, explosives (including weapons) and CBRNe. The technology will complement trained...</t>
  </si>
  <si>
    <t>/social sciences/economics and business/business and management/commerce;/engineering and technology/environmental engineering/energy and fuels/fossil energy/gas;/agricultural sciences/animal and dairy science/pets;/natural sciences/chemical sciences/analytical chemistry/mass spectrometry</t>
  </si>
  <si>
    <t>https://cordis.europa.eu/project/id/285045</t>
  </si>
  <si>
    <t>Interoperability Profiles for Command/Control Systems and Sensor Systems in Emergency Management</t>
  </si>
  <si>
    <t>Effective management of emergencies depends on timely information availability, reliability and intelligibility. To achieve this, different Command and Control (C2) Systems and Sensor Systems have to cooperate which would only be possible through interoperability. However, un...</t>
  </si>
  <si>
    <t>/engineering and technology/electrical engineering, electronic engineering, information engineering/electrical engineering/automation and control systems;/natural sciences/computer and information sciences/internet;/engineering and technology/environmental engineering/natural resource management</t>
  </si>
  <si>
    <t>https://cordis.europa.eu/project/id/607729</t>
  </si>
  <si>
    <t>PrivAcy pReserving Infrastructure for Surveillance</t>
  </si>
  <si>
    <t>PARIS will define and demonstrate a methodological approach for the development of surveillance infrastructure which enforces the right of citizens for privacy, justice and freedom and takes into account the evolving nature of such rights, e.g. aspects that are acceptable tod...</t>
  </si>
  <si>
    <t>https://cordis.europa.eu/project/id/312504</t>
  </si>
  <si>
    <t>Establish Pan-European Information Space to Enhance seCurity of Citziens</t>
  </si>
  <si>
    <t>In a disaster situation three things contribute to a success: having the right resource available in the shortest time, with the highest relevance and at the right location. Access to necessary information, communication with other rescuers and stakeholders as well as the ava...</t>
  </si>
  <si>
    <t>/natural sciences/computer and information sciences/data science/data exchange;/social sciences/sociology/governance/crisis management</t>
  </si>
  <si>
    <t>https://cordis.europa.eu/project/id/607078</t>
  </si>
  <si>
    <t>Advanced Video Surveillance archives search Engine for security applications</t>
  </si>
  <si>
    <t>ADVISE aims to design and develop a unification framework for surveillance-footage archive systems, in an effort to deal with the increasingly critical need to provide automated and smart surveillance solutions. This need arises due to the continuous growth of surveillance sy...</t>
  </si>
  <si>
    <t>/social sciences/law;/social sciences/media and communications/library science/archives</t>
  </si>
  <si>
    <t>https://cordis.europa.eu/project/id/285024</t>
  </si>
  <si>
    <t>Speaker Identification Integrated Project</t>
  </si>
  <si>
    <t>SIIP is a break-through Suspect Identification solution based on a novel Speaker-Identification (SID) engine fusing multiple speech analytic algorithms (e.g. voiceprints recognition, Gender/Age/Language/Accent ID, Keyword/ Taxonomy spotting and Voice cloning detection). This ...</t>
  </si>
  <si>
    <t>/humanities/languages and literature/linguistics/phonetics;/natural sciences/computer and information sciences/internet;/natural sciences/computer and information sciences/data science/data mining</t>
  </si>
  <si>
    <t>https://cordis.europa.eu/project/id/607784</t>
  </si>
  <si>
    <t>Population Alerting: Linking Emergencies, Resilience and Training</t>
  </si>
  <si>
    <t>The main objective of POP-ALERT is to prepare societies and populations to cope with crisis and disasters in a rapid, effective and efficient way by blending traditional Crisis Preparedness &amp; First-Reaction strategies with the use of innovative contemporary tools. POP-ALERT p...</t>
  </si>
  <si>
    <t>/social sciences/sociology/governance/crisis management;/humanities/languages and literature/languages - general</t>
  </si>
  <si>
    <t>https://cordis.europa.eu/project/id/608030</t>
  </si>
  <si>
    <t>Integrated Components for Assisted Rescue and Unmanned Search operations</t>
  </si>
  <si>
    <t>Recent dramatic events such as the earthquakes in Haiti and Lâ€™Aquila or the flooding in Pakistan have shown that local civil authorities and emergency services have difficulties with adequately managing crises. The result is that these crises lead to major disruption of the w...</t>
  </si>
  <si>
    <t>/engineering and technology/electrical engineering, electronic engineering, information engineering/information engineering/telecommunications/radio technology/cognitive radio;/social sciences/sociology/governance/public services</t>
  </si>
  <si>
    <t>https://cordis.europa.eu/project/id/285417</t>
  </si>
  <si>
    <t>Rapid On-site Forensic Analysis of Explosives and Narcotics</t>
  </si>
  <si>
    <t>Forensic analysis is an essential resource in the battle against organised crime and terrorist attacks. A key challenge in forensics is the detection of trace explosive residues at a post-blast scene or on the hands or clothes of an alleged suspect. Detection of the primer ch...</t>
  </si>
  <si>
    <t>/social sciences/economics and business/business and management/commerce;/natural sciences/chemical sciences/inorganic chemistry/inorganic compounds;/natural sciences/chemical sciences/analytical chemistry/mass spectrometry</t>
  </si>
  <si>
    <t>https://cordis.europa.eu/project/id/312829</t>
  </si>
  <si>
    <t>Security of Road Transport Networks</t>
  </si>
  <si>
    <t>The European road network, particularly TERN highways and TENT projects, is of major importance for the European economy and the mobility of the European citizens. A major task of highway owners and operators is to ensure a high availability of all important links. Even small...</t>
  </si>
  <si>
    <t>https://cordis.europa.eu/project/id/225354</t>
  </si>
  <si>
    <t>Sensory devices network for food supply chain security</t>
  </si>
  <si>
    <t>Project SNIFFER envisions the design and development of a network of distributed detection devices, capable of rapid, on-site detection of multiple kinds of agents and CBR agents with high sensitivity and specificity throughout the most vulnerable stages of the food supply ch...</t>
  </si>
  <si>
    <t>https://cordis.europa.eu/project/id/312411</t>
  </si>
  <si>
    <t>Localisation of Threat Substances in Urban Society</t>
  </si>
  <si>
    <t>Terrorist acts committed using Home Made Explosives (HME) pose an increasing threat against our citizens. The usage of HME in the 2005 attacks in the London Underground is a frightening example. Our capability to deal with this threat is challenged by the terroristsâ€™ capabili...</t>
  </si>
  <si>
    <t>/social sciences/law/law enforcement agencies;/social sciences/law/criminology;/social sciences/law</t>
  </si>
  <si>
    <t>https://cordis.europa.eu/project/id/217925</t>
  </si>
  <si>
    <t>Autonomous maritime surveillance system</t>
  </si>
  <si>
    <t>The Autonomous Maritime Surveillance System (AMASS) will be for the observation and security of wide critical maritime areas in order to reduce actual and potential illegal immigration and the trafficking of drugs, weapons and illicit substances. The surveillance system will ...</t>
  </si>
  <si>
    <t>/social sciences/economics and business/business and management/commerce;/social sciences/sociology/social problems/migration</t>
  </si>
  <si>
    <t>https://cordis.europa.eu/project/id/218290</t>
  </si>
  <si>
    <t>Explosive Material Production (Hidden) Agile Search and Intelligence System</t>
  </si>
  <si>
    <t>The objective with the EMPHASIS project is to develop a system for detecting ongoing illicit production of explosives and improvised explosive devices (IEDs) in urban areas. The EMPHASIS system will be composed of networked sensors. Area sensors, strategically positioned, for...</t>
  </si>
  <si>
    <t>/natural sciences/physical sciences/optics/laser physics</t>
  </si>
  <si>
    <t>https://cordis.europa.eu/project/id/261381</t>
  </si>
  <si>
    <t>SECURITY TECHNOLOGY ACTIVE WATCH</t>
  </si>
  <si>
    <t>STRAW stands for â€œSecurity Technology Active Watchâ€. STRAW is a support action under the Security Research theme that aims at providing a European Service of Technology Watch on Security Technologies. The concept of STRAW is to bring together the defence and security research...</t>
  </si>
  <si>
    <t>https://cordis.europa.eu/project/id/218132</t>
  </si>
  <si>
    <t>Sniffer for concealed people discovery</t>
  </si>
  <si>
    <t>"Integration of a handheld artificial sniffer system for customs/police inspection purposes e.g. the control of freight containers. The artificial system should be able to seek first hidden persons and second also controlled goods, illicit drugs and safety and security hazard...</t>
  </si>
  <si>
    <t>/engineering and technology/environmental engineering/energy and fuels/fossil energy/gas;/natural sciences/chemical sciences/inorganic chemistry/inorganic compounds;/agricultural sciences/animal and dairy science/pets;/natural sciences/computer and information sciences/artificial intelligence/pattern recognition;/natural sciences/chemical sciences/organic chemistry/aldehydes</t>
  </si>
  <si>
    <t>https://cordis.europa.eu/project/id/313110</t>
  </si>
  <si>
    <t>A holistic, scenario-independent, situation-awareness and guidance system for sustaining the Active Evacuation Route for large crowds</t>
  </si>
  <si>
    <t>The dynamic capture of situational awareness concerning crowds in specific mass gathering venues and its intelligent enablement into emergency management information systems, using smart communication devices and spaces is critical for achieving rapid, timely guidance and saf...</t>
  </si>
  <si>
    <t>https://cordis.europa.eu/project/id/313161</t>
  </si>
  <si>
    <t>SEcurity REsearch Ncp network â€“ phase 2</t>
  </si>
  <si>
    <t>This proposal has been elaborated to continue the work undertaken in the former project SEcurity REsearch Ncp network â€“ phase I (SEREN I), therefore the activities foreseen in this proposal are built upon the outcomes reached previously by the network. The Security National C...</t>
  </si>
  <si>
    <t>https://cordis.europa.eu/project/id/261814</t>
  </si>
  <si>
    <t>Multitech SeCurity system for intercOnnected space control groUnd staTions</t>
  </si>
  <si>
    <t>The goal of the project is to study, design and analyze on a risk-based approach a security system relying on multiple technologies for the protection of space control ground stations (SCGSs) against physical and cyber attacks and for intelligent reconfiguration of the ground...</t>
  </si>
  <si>
    <t>/natural sciences/computer and information sciences/software;/natural sciences/computer and information sciences/data science/data processing;/engineering and technology/electrical engineering, electronic engineering, information engineering/information engineering/telecommunications/radio technology/radar</t>
  </si>
  <si>
    <t>https://cordis.europa.eu/project/id/607019</t>
  </si>
  <si>
    <t>Advanced pRotection of critical buildinGs by Overall anticipating System</t>
  </si>
  <si>
    <t>"Socioeconomic activities such as supply and distribution of gas or electricity and the Infrastructures that generate it or transport it (power plants, gas pipes), are vital to the day-to-day functioning of any country. Due to several factors, the social and financial Europea...</t>
  </si>
  <si>
    <t>/engineering and technology/environmental engineering/energy and fuels/fossil energy/gas;/natural sciences/physical sciences/acoustics</t>
  </si>
  <si>
    <t>https://cordis.europa.eu/project/id/313217</t>
  </si>
  <si>
    <t>Harmonized Evaluation, Certification and Testing of Security Products</t>
  </si>
  <si>
    <t>Today physical security equipment and systems are very diverse in technology, concept of operations, application areas and performance. Similar security products are difficult to compare in terms of performance, accuracy, usage, trust and validation of functionality. Currentl...</t>
  </si>
  <si>
    <t>https://cordis.europa.eu/project/id/606861</t>
  </si>
  <si>
    <t>Heterogeneous Interoperable Transportable GATEway for First-Responders</t>
  </si>
  <si>
    <t>The HIT-GATE Consortium goal is to develop a generic gateway that allows communications across networks currently used by first responders in Europe. It is well known that, all over Europe, current first-responder networks use a large number of different and incompatible tech...</t>
  </si>
  <si>
    <t>https://cordis.europa.eu/project/id/284940</t>
  </si>
  <si>
    <t>PUBLIC PERCEPTION OF SECURITY AND PRIVACY: ASSESSING KNOWLEDGE, COLLECTING EVIDENCE, TRANSLATING RESEARCH INTO ACTION</t>
  </si>
  <si>
    <t>PACT (PUBLIC PERCEPTION OF SECURITY AND PRIVACY: ASSESSING KNOWLEDGE, COLLECTING EVIDENCE, TRANSLATING RESEARCH INTO ACTION) is a 36 month collaborative project, which aims 1) to assess existing knowledge about public perception of the tension between security and privacy and...</t>
  </si>
  <si>
    <t>https://cordis.europa.eu/project/id/285635</t>
  </si>
  <si>
    <t>Smart UNattended airborne sensor Network for detection of vessels used for cross border crime and irregular entrY</t>
  </si>
  <si>
    <t>The SUNNY project aims to contribute to EUROSUR by defining a new tool for collecting real-time information in operational scenarios. SUNNY represents a step beyond existing research projects due to the following main features: â€¢A two-tier intelligent heterogeneous UAV sensor...</t>
  </si>
  <si>
    <t>https://cordis.europa.eu/project/id/313243</t>
  </si>
  <si>
    <t>ETTIS - European security trends and threats in society</t>
  </si>
  <si>
    <t>The aim of the ETTIS project is a) to identify, understand and assess in a scenarios framework future threats, needs and opportunities for societal security, b) to develop and test a methodological approach and model for a revolving process of security research priority setti...</t>
  </si>
  <si>
    <t>https://cordis.europa.eu/project/id/285593</t>
  </si>
  <si>
    <t>The PRIvacy and Security MirrorS: â€œTowards a European framework for integrated decision makingâ€</t>
  </si>
  <si>
    <t>The PRISMS project will analyse the traditional trade-off model between privacy and security and devise a more evidence-based perspective for reconciling privacy and security, trust and concern. It will examine how technologies aimed at enhancing security are subjecting citiz...</t>
  </si>
  <si>
    <t>https://cordis.europa.eu/project/id/285399</t>
  </si>
  <si>
    <t>Accelerated Checkpoint Design Integration Test and Evaluation</t>
  </si>
  <si>
    <t>The aim of the XP-DITE project is to develop, demonstrate and validate a comprehensive, passenger centred approach to the design and evaluation of integrated security checkpoints (CPs) at airports. The approach encompasses a variety of different types of requirements, relatin...</t>
  </si>
  <si>
    <t>https://cordis.europa.eu/project/id/285311</t>
  </si>
  <si>
    <t>Rapid deployable, gas generator assisted inflatable mobile security kits for ballistic protection of European civilians against crime and terrorist attacks</t>
  </si>
  <si>
    <t>The objective of the proposal is the development of innovative and integrated, mobile and rapid deployable, gas generator assisted inflatable structures for ballistic protection of European civilians against security scenarios, such as crime and terrorist attacks. Depending o...</t>
  </si>
  <si>
    <t>https://cordis.europa.eu/project/id/218259</t>
  </si>
  <si>
    <t>"Prevention, protection and REaction to CYber attackS to critical infrastructures"</t>
  </si>
  <si>
    <t>"Today, attackers are using more sophisticated technologies, making existing â€œadd-onâ€ security solutions obsolete or insufficient, and the number of stakeholders involved â€“both human and machinesâ€“ is always increasing. Thus, design and embedding of new security mechanisms dir...</t>
  </si>
  <si>
    <t>https://cordis.europa.eu/project/id/285181</t>
  </si>
  <si>
    <t>A secure, modular and distributed mobile border control solution for European land border crossing points</t>
  </si>
  <si>
    <t>MobilePass will focus on research and development towards technologically advanced mobile equipment at land border crossing points. This will allow border control authorities to check European, visa-holding and frequent third country travellers in a comfortable, fast and secu...</t>
  </si>
  <si>
    <t>https://cordis.europa.eu/project/id/608016</t>
  </si>
  <si>
    <t>Converging and conflicting ethical values in the internal/external security continuum in Europe</t>
  </si>
  <si>
    <t>Security and insecurity are social, cultural, political concepts. Nowhere is this more evident than in the challenges produced by the evolving continuum between internal and external security challenges. The interdisciplinary project INEX is designed around two research axes:...</t>
  </si>
  <si>
    <t>https://cordis.europa.eu/project/id/218265</t>
  </si>
  <si>
    <t>Recommendations for Reliable Breeder Documents Restoring e-Passport Confidence and Leveraging Extended Border Security</t>
  </si>
  <si>
    <t>The project ORIGINS aims to study the security of the extended border and more particularily passport breeder document security. The underlying idea of ORIGINS is to improve the security and therefore to restore the confidence in the application process and issuance of e-pass...</t>
  </si>
  <si>
    <t>https://cordis.europa.eu/project/id/607663</t>
  </si>
  <si>
    <t>Trusted Vessel Information from Trusted On-board Instrumentation</t>
  </si>
  <si>
    <t>A new consciousness has arisen in the scenario of civilian and commercial maritime control: surveillance and safety systems may be under the attack of intentional or unintentional or malevolent players, whose aim (or effect) is to bypass or mystify the control system to obtai...</t>
  </si>
  <si>
    <t>/natural sciences/computer and information sciences/internet;/social sciences/social and economic geography/transport/navigation systems/satellite navigation system/global navigation satellite system</t>
  </si>
  <si>
    <t>https://cordis.europa.eu/project/id/312687</t>
  </si>
  <si>
    <t>Intelligent Information System Supporting Observation, Searching and Detection for Security of Citizens in Urban Environment</t>
  </si>
  <si>
    <t>The main objectives of the INDECT project are: â€¢ to develop a platform for: the registration and exchange of operational data, acquisition of multimedia content, intelligent processing of all information and automatic detection of threats and recognition of abnormal behaviour...</t>
  </si>
  <si>
    <t>https://cordis.europa.eu/project/id/218086</t>
  </si>
  <si>
    <t>Technological and Methodological Solutions for Integrated Wide Area Situation Awareness and Survivor Localisation to Support Search and Rescue Teams</t>
  </si>
  <si>
    <t>Crisis incidents result in difficult working conditions for Urban Search-and-Rescue (USaR) crews. INACHUS aims to achieve a significant time reduction and increase efficiency in USaR operations by providing: 1.Simulation tools for estimating the locations of survival spaces (...</t>
  </si>
  <si>
    <t>/natural sciences/computer and information sciences/software;/engineering and technology/electrical engineering, electronic engineering, information engineering/information engineering/telecommunications/mobile phone;/natural sciences/computer and information sciences/data science/data analysis</t>
  </si>
  <si>
    <t>https://cordis.europa.eu/project/id/607522</t>
  </si>
  <si>
    <t>Security And InteroperabiLity in Next Generation PPDR CommUnication InfrastructureS</t>
  </si>
  <si>
    <t>"Public Protection and Disaster Relief (PPDR) agencies in EC member states are relying on digital Private Mobile Radio (PMR) networks for mission-critical voice and data communication. These networks are highly resilient and properly dimensioned to cope with crisis and emerge...</t>
  </si>
  <si>
    <t>/social sciences/sociology/social problems/migration;/social sciences/economics and business;/social sciences/sociology/governance/public services</t>
  </si>
  <si>
    <t>https://cordis.europa.eu/project/id/313296</t>
  </si>
  <si>
    <t>AiR Guidance and Surveillance 3D</t>
  </si>
  <si>
    <t>The project aims to improve the detection of manned and unmanned platforms by exploiting the treatment of more accurate information of cooperative as well as non-cooperative flying objects, in order to identify potentially threats. The scope will be reached by managing the 3D...</t>
  </si>
  <si>
    <t>/social sciences/social and economic geography/transport/transport planning/air traffic management;/engineering and technology/electrical engineering, electronic engineering, information engineering/information engineering/telecommunications/radio technology/radar</t>
  </si>
  <si>
    <t>https://cordis.europa.eu/project/id/218041</t>
  </si>
  <si>
    <t>European Security Challenge</t>
  </si>
  <si>
    <t>New and innovative technologies are needed more than ever to solve existing and emerging security gaps. Europe is falling behind in addressing these gaps with European inventions. Therefore, we will deliver a study about running a competition in one of these key risk domains ...</t>
  </si>
  <si>
    <t>https://cordis.europa.eu/project/id/261566</t>
  </si>
  <si>
    <t>TRafficking as A Criminal Enterprise</t>
  </si>
  <si>
    <t>TRafficking as A Criminal Enterprise (TRACE) aims to support stakeholders in combating and disrupting human trafficking, one of the largest criminal enterprises in the world, by assessing and consolidating information surrounding the perpetrators and the wider trafficking ent...</t>
  </si>
  <si>
    <t>/social sciences/economics and business;/social sciences/law;/social sciences/law/human rights/human rights violations/human trafficking</t>
  </si>
  <si>
    <t>https://cordis.europa.eu/project/id/607669</t>
  </si>
  <si>
    <t>"Lightweight, flexible and smart protective clothing for law enforcement personnel"</t>
  </si>
  <si>
    <t>"The concept of the proposed project lies in the development of lightweight and flexible protective clothing, incorporating smart functionalities and designated for law enforcement authorities. Up to now, research on the protective gear of this group concentrated on the balli...</t>
  </si>
  <si>
    <t>/engineering and technology/materials engineering/coating and films;/engineering and technology/materials engineering/textiles;/social sciences/law</t>
  </si>
  <si>
    <t>https://cordis.europa.eu/project/id/607295</t>
  </si>
  <si>
    <t>Economic impacts of Cybercrime</t>
  </si>
  <si>
    <t>Some progress has been made in understanding and managing cyber crime as well assessing its economic impact. Yet much remains to be done. Lack of co-ordination in law enforcement and legislation, lack of common consensus on the nature of cyber crime and lack of knowledge shar...</t>
  </si>
  <si>
    <t>/social sciences/sociology/governance/crisis management;/social sciences/law</t>
  </si>
  <si>
    <t>https://cordis.europa.eu/project/id/607775</t>
  </si>
  <si>
    <t>Emergency Services Europe Network</t>
  </si>
  <si>
    <t>The improvement of the European capability to respond to everyday emergencies and guarantee the safety and security of citizens in case of major emergencies and disasters requires a significant step forward in the integration of existing systems at several levels. The ESENet ...</t>
  </si>
  <si>
    <t>https://cordis.europa.eu/project/id/313013</t>
  </si>
  <si>
    <t>The Autonomous Vehicle Emergency Recovery Tool (AVERT) provides a capability rapidly to deploy, extract and remove both blocking and suspect vehicles from vulnerable positions and confined spaces</t>
  </si>
  <si>
    <t>In Europe, terrorism threatens horrific loss of life, extensive disruption to city transport and damage to commercial real estate. Vehicles provide an ideal delivery mechanism because they can be meticulously prepared well in advance of deployment and then brought in to the A...</t>
  </si>
  <si>
    <t>/social sciences/sociology/governance/public services;/social sciences/social and economic geography/transport;/engineering and technology/mechanical engineering/vehicle engineering/automotive engineering/autonomous vehicle</t>
  </si>
  <si>
    <t>https://cordis.europa.eu/project/id/285092</t>
  </si>
  <si>
    <t>Improved First Responder Ensembles Against CBRN Terrorism</t>
  </si>
  <si>
    <t>IF REACT answers to the call SECâ€2011.4.4â€1 CBRN individual Protective Clothing where the task is â€œto develop innovative protective clothing for first responders and/or for the public in case of a CBRN crisis.â€ IF REACT takes both the danger of terrorist attacks using CBRNâ€me...</t>
  </si>
  <si>
    <t>https://cordis.europa.eu/project/id/285034</t>
  </si>
  <si>
    <t>Data Interoperability Solution At STakeholders Emergencies Reaction</t>
  </si>
  <si>
    <t>Emergency management becomes more challenging in an international crisis episode because of cultural, linguistic and legal differences between all stakeholders, especially first responders. Misunderstandings between first responders makes decision-making slower and more diffi...</t>
  </si>
  <si>
    <t>/humanities/philosophy, ethics and religion/philosophy/metaphysics/ontology;/social sciences/sociology/governance/public services;/natural sciences/earth and related environmental sciences/physical geography/cartography/geographic information systems</t>
  </si>
  <si>
    <t>https://cordis.europa.eu/project/id/285069</t>
  </si>
  <si>
    <t>Development of a strategic roadmap towards a large scale demonstration project in European logistics and supply chain security</t>
  </si>
  <si>
    <t>The goal of the LOGSEC project is to develop a strategic roadmap for a large scale demonstration project in European logistics and supply chain security, characterised by adequate security for the benefit of business and governments, on low time-delay and other cost implicati...</t>
  </si>
  <si>
    <t>/social sciences/economics and business/business and management/commerce;/humanities/languages and literature/literature - general;/social sciences/economics and business;/social sciences/sociology/governance/public services;/social sciences/social and economic geography/transport</t>
  </si>
  <si>
    <t>https://cordis.europa.eu/project/id/241676</t>
  </si>
  <si>
    <t>Security Impact Assessment Measure - A decision support system for security technology investments</t>
  </si>
  <si>
    <t>The SIAM decision support system will ease the complexity associated with the assessment of security measures and technologies. Where today decision makers have to oversee a wide range of relevant aspects from many different scientific fields and national as well as cultural ...</t>
  </si>
  <si>
    <t>/humanities/languages and literature/literature - general</t>
  </si>
  <si>
    <t>https://cordis.europa.eu/project/id/261826</t>
  </si>
  <si>
    <t>Microstructure secured and self-verifying medicines</t>
  </si>
  <si>
    <t>Counterfeit medicines are a serious and fast expanding threat for the customerâ€™s health and the pharmaceutical manufacturers business. The aim of this research collaboration is to add anti-counterfeiting and track &amp; trace technology to the product level that goes beyond the s...</t>
  </si>
  <si>
    <t>/social sciences/economics and business/business and management/commerce;/engineering and technology/materials engineering/coating and films;/social sciences/economics and business</t>
  </si>
  <si>
    <t>https://cordis.europa.eu/project/id/261715</t>
  </si>
  <si>
    <t>Rapid deployable kits as seeds for self-recovery</t>
  </si>
  <si>
    <t>Humanitarian organisations like the Red Cross have sleeping emergency response units (ERU), which start acting immediately after disaster strikes. Each ERU has a specific function, e.g. medical care, sanitation, energy provision, or water supply. Current equipment solutions w...</t>
  </si>
  <si>
    <t>/engineering and technology/materials engineering/textiles;/engineering and technology/civil engineering/structural engineering</t>
  </si>
  <si>
    <t>https://cordis.europa.eu/project/id/284931</t>
  </si>
  <si>
    <t>Strategies for the Improvement of Critical infrastructure Resilience to Electromagnetic Attacks</t>
  </si>
  <si>
    <t>Security and quality of life in industrialized countries depend on continuous and coordinate performance of a set of infrastructures (energy systems, ICT systems, transportation etc) which can be therefore defined â€œcritical infrastructuresâ€ (CI). â€œSTRUCTURES - Strategies for ...</t>
  </si>
  <si>
    <t>https://cordis.europa.eu/project/id/285257</t>
  </si>
  <si>
    <t>Free Secure Interoperable Communications</t>
  </si>
  <si>
    <t>"FREESIC project proposes a solution that will allow highly secure and cost effective interoperability between communication infrastructures over the entire Europe. The project has been inspired by legal, organizational and operational barriers we encountered during our attem...</t>
  </si>
  <si>
    <t>https://cordis.europa.eu/project/id/285205</t>
  </si>
  <si>
    <t>Hybrid Risk Management for Utility Networks</t>
  </si>
  <si>
    <t>Risk management is a core duty in critical infrastructures as operated by utility providers. Despite the existence of numerous risk assessment tools to support the utility providers in estimating the nature and impact of possible incidents, risk management up till now is most...</t>
  </si>
  <si>
    <t>/engineering and technology/environmental engineering/energy and fuels/fossil energy/gas;/social sciences/sociology/governance/crisis management;/social sciences/economics and business</t>
  </si>
  <si>
    <t>https://cordis.europa.eu/project/id/608090</t>
  </si>
  <si>
    <t>Platform for European Medical Support during major emergencies</t>
  </si>
  <si>
    <t>In Europe, one of the core emergency response services to deadly threats such as pandemic disease and major terrorism attacks is the European Health Services (EHS). The EHS comprise key stakeholders that include hospitals, community health services, pre-hospital emergency car...</t>
  </si>
  <si>
    <t>/social sciences/sociology/governance/public services;/social sciences/political science/public administration/bureaucracy</t>
  </si>
  <si>
    <t>https://cordis.europa.eu/project/id/607799</t>
  </si>
  <si>
    <t>Evaluation and certification schemes for security products - Capability Project</t>
  </si>
  <si>
    <t>CRISP aims at facilitating a harmonised playing field for the European security industry by developing a robust methodology for security product certification. CRISP will enhance existing security evaluation and certification schemes by offering an innovative evaluation metho...</t>
  </si>
  <si>
    <t>https://cordis.europa.eu/project/id/607941</t>
  </si>
  <si>
    <t>NET INFORMATION INTEGRATION SERVICES FOR SECURITY SYSTEMS</t>
  </si>
  <si>
    <t>The key idea of proposed project is to research and implement a reference methodology for developing security systems based on NEC Information and Integration Services, able to integrate information from many and heterogeneous sources, in order to build up or improve the situ...</t>
  </si>
  <si>
    <t>https://cordis.europa.eu/project/id/225488</t>
  </si>
  <si>
    <t>"Surveillance: Ethical Issues, Legal Limitations, and Efficiency"</t>
  </si>
  <si>
    <t>"SURVEILLE systematically reviews the impacts of different surveillance systems, and also helps manufacturers and end-users better to develop and deploy these systems. It is a multidisciplinary project combining law, ethics, sociology and technology analysis in a small number...</t>
  </si>
  <si>
    <t>https://cordis.europa.eu/project/id/284725</t>
  </si>
  <si>
    <t>Standards Based Approach to Video Archive Search and Analysis</t>
  </si>
  <si>
    <t>The SAVASA project proposes the creation of a video archive search platform that allows authorised users to perform semantic queries over different, remote and non-interoperable video archives this project will exploit the current trends in computer vision, video retrieval an...</t>
  </si>
  <si>
    <t>/social sciences/law/law enforcement agencies;/natural sciences/computer and information sciences/artificial intelligence/computer vision;/natural sciences/computer and information sciences/software;/social sciences/law;/social sciences/sociology/governance/public services;/social sciences/media and communications/library science/archives</t>
  </si>
  <si>
    <t>https://cordis.europa.eu/project/id/285621</t>
  </si>
  <si>
    <t>Evidence based policy for post crisis stabilization: bridging the gap</t>
  </si>
  <si>
    <t>The CAERUS consortium aims to identify humanitarian relief actions that pave the way for human development and stability in post-conflict societies. Why have some countries successfully escaped the cycle of violence and conflict where others seem to be trapped? What has been ...</t>
  </si>
  <si>
    <t>/medical and health sciences/health sciences/epidemiology/pandemics;/social sciences/other social sciences/social sciences interdisciplinary/sustainable development;/social sciences/sociology/governance/public services</t>
  </si>
  <si>
    <t>https://cordis.europa.eu/project/id/607960</t>
  </si>
  <si>
    <t>Next generation technology independent interoperability of emergency services</t>
  </si>
  <si>
    <t>"Nowadays there is a growing uncertainty about the near future evolution of classical PMR solutions due to spectrum scarcity, digital dividend issues and economic crisis. GERYON aims at facing this situation by seizing the existing window of opportunity due to the convergence...</t>
  </si>
  <si>
    <t>/humanities/arts/modern and contemporary art/radio and television;/social sciences/sociology/governance/public services</t>
  </si>
  <si>
    <t>https://cordis.europa.eu/project/id/284863</t>
  </si>
  <si>
    <t>Public Protection and Disaster Relief â€“ Transformation Center</t>
  </si>
  <si>
    <t>A significant amount of network capacity needs to be available throughout the disaster and affected areas to support effective Public Protection and Disaster Relief (PPDR) communications where mobility is the main requirement. At the very early response stages voice communica...</t>
  </si>
  <si>
    <t>/engineering and technology/electrical engineering, electronic engineering, information engineering/information engineering/telecommunications/telecommunications network;/engineering and technology/electrical engineering, electronic engineering, information engineering/information engineering/telecommunications;/social sciences/sociology/governance/public services</t>
  </si>
  <si>
    <t>https://cordis.europa.eu/project/id/313015</t>
  </si>
  <si>
    <t>Online and Mobile Communications for Emergencies</t>
  </si>
  <si>
    <t>The SOTERIA Project aims to research and develop recommendations and an associated toolbox that leverage the positive impact of social media in emergencies, enabling public safety organisations (PSOs) and citizens using new mobile and online social media technologies to commu...</t>
  </si>
  <si>
    <t>https://cordis.europa.eu/project/id/606796</t>
  </si>
  <si>
    <t>SEC-2012.1.3.2- Homemade explosives (HMEs) and recipes characterisation- Capability</t>
  </si>
  <si>
    <t>The objective is to establish basic knowledge hitherto unknown about HMEs; their composition and characterisation. The task is also to review freely available recipes (for instance on internet) and to evaluate their dangerousness. During the study, several basic questions sho...</t>
  </si>
  <si>
    <t>https://cordis.europa.eu/project/id/312883</t>
  </si>
  <si>
    <t>The fifth annual European Security Research Conference</t>
  </si>
  <si>
    <t>Since the beginning of the Seventh Framework Programme, Security is a new theme within the programme. Following the recommendations of the Commissionâ€™s European Security Research Advisory Board (ESRAB). The Directorate-General Enterprise and Industry co funds yearly the organ...</t>
  </si>
  <si>
    <t>https://cordis.europa.eu/project/id/268544</t>
  </si>
  <si>
    <t>Demining tool-BOX for humanitarian clearing of large scale area from anti-personal landmines and cluster munitions</t>
  </si>
  <si>
    <t>Landmines and the cluster munitions still kill or maim civilians every day in an indiscriminate manner even long after conflicts are over. At the current rate of clearance of about 500,000 mines per year and assuming no additional mines are laid from now on, it could still ta...</t>
  </si>
  <si>
    <t>https://cordis.europa.eu/project/id/284996</t>
  </si>
  <si>
    <t>Securing Health.Emergency.Learning.Planning</t>
  </si>
  <si>
    <t>Volatile events such as disasters bring the prospect of rapid contagion and the threat of disastrous impacts for Europe. Vulnerabilities and cascading effects can result in significant injuries, illness and loss of life. Damage to health infrastructure, demand for medical att...</t>
  </si>
  <si>
    <t>/medical and health sciences/health sciences/public and environmental health;/social sciences/sociology/governance/public services</t>
  </si>
  <si>
    <t>https://cordis.europa.eu/project/id/607865</t>
  </si>
  <si>
    <t>EUropean test bed for the maritime Common Information Sharing Environment in the 2020 perspective</t>
  </si>
  <si>
    <t>EU CISE 2020 is an important step towards the accomplishment of the European roadmap for CISE; the project attains the widest possible experimental environment of innovative and collaborative processes between European maritime institutions. EU CISE 2020 takes as reference a ...</t>
  </si>
  <si>
    <t>/social sciences/economics and business/business and management/commerce;/social sciences/sociology/governance;/social sciences/sociology/governance/public services</t>
  </si>
  <si>
    <t>https://cordis.europa.eu/project/id/608385</t>
  </si>
  <si>
    <t>Grasping the Links in the Chain: Understanding the Unintended Consequences of International Counter-Narcotics Measures for the EU</t>
  </si>
  <si>
    <t>Since the end of the Cold War there has been an explosion in the international drugs market and a consequent general desire to review and reform the existing international control regime. Academic understanding of the role of the drugs market in the international economy has ...</t>
  </si>
  <si>
    <t>https://cordis.europa.eu/project/id/285073</t>
  </si>
  <si>
    <t>Deployable SAR Integrated Chain with Unmanned Systems</t>
  </si>
  <si>
    <t>Unmanned systems through military programs and numerous R&amp;D projects are now becoming operationally mature. Their use in Search and Rescue operations can now be envisaged to enhance first responder capabilities and intervene in hazardous areas. For cost and procedural reasons...</t>
  </si>
  <si>
    <t>/social sciences/economics and business/business and management/commerce;/social sciences/economics and business/business and management/business model;/social sciences/economics and business</t>
  </si>
  <si>
    <t>https://cordis.europa.eu/project/id/284851</t>
  </si>
  <si>
    <t>Risk Analysis of Infrastructure Networks in response to extreme weather</t>
  </si>
  <si>
    <t>The RAIN vision is to provide an operational analysis framework that identifies critical infrastructure components impacted by extreme weather events and minimise the impact of these events on the EU infrastructure network. The project has a core focus on land based infrastru...</t>
  </si>
  <si>
    <t>/social sciences/economics and business/economics;/social sciences/economics and business;/engineering and technology/civil engineering/transportation engineering;/natural sciences/earth and related environmental sciences/atmospheric sciences/climatology;/social sciences/social and economic geography/transport</t>
  </si>
  <si>
    <t>https://cordis.europa.eu/project/id/608166</t>
  </si>
  <si>
    <t>Satellite Based Asset Tracking for Supporting Emergency Management in Crisis Operations</t>
  </si>
  <si>
    <t>"Motivated by the opportunity to develop industry pull applications and services for the European EGNOS and GALILEO satellite systems, SPARTACUS will design, realise, test and validate in simulated and real world scenarios GALILEO-ready tracking/positioning solutions for crit...</t>
  </si>
  <si>
    <t>/social sciences/economics and business/business and management/commerce;/social sciences/sociology/governance/crisis management;/natural sciences/computer and information sciences/software;/social sciences/economics and business;/social sciences/sociology/governance/public services;/social sciences/social and economic geography/transport;/social sciences/social and economic geography/transport/navigation systems/satellite navigation system/global navigation satellite system</t>
  </si>
  <si>
    <t>https://cordis.europa.eu/project/id/313002</t>
  </si>
  <si>
    <t>early Pursuit against Organized crime using envirOnmental scanning, the Law and IntelligenCE systems</t>
  </si>
  <si>
    <t>Organized crime is becoming more diverse in its activities and methods including â€œgreater levels of collaboration between criminal groups, greater mobility in and around the EU, a diversification of illicit activity, and a growing dependence on a dynamic infrastructure, ancho...</t>
  </si>
  <si>
    <t>/natural sciences/computer and information sciences/internet;/social sciences/law;/engineering and technology/electrical engineering, electronic engineering, information engineering/information engineering/telecommunications/radio technology/radar</t>
  </si>
  <si>
    <t>https://cordis.europa.eu/project/id/312651</t>
  </si>
  <si>
    <t>Secured Urban Transportation - European Demonstration</t>
  </si>
  <si>
    <t>SECUR-ED Project federates, with a delegated management and in a balanced manner, major operators and top industrial integrators to enhance the security of urban public transportation in medium and large cities, through live demonstrations. Based on the best practices, in a v...</t>
  </si>
  <si>
    <t>/natural sciences/computer and information sciences/software;/social sciences/social and economic geography/transport;/humanities/languages and literature/languages - general;/social sciences/social and economic geography/transport/public transport</t>
  </si>
  <si>
    <t>https://cordis.europa.eu/project/id/261605</t>
  </si>
  <si>
    <t>New methodologies and protocols  of forensic identification  by craniofacial superimposition</t>
  </si>
  <si>
    <t>"The new methodologies and protocols of forensic identification by craniofacial superimposition (MEPROCS) project aims to propose a common EU framework to allow the extensive application of the CS technique in practical forensic identification scenarios commonly tackled by th...</t>
  </si>
  <si>
    <t>/medical and health sciences/other medical sciences/forensic science</t>
  </si>
  <si>
    <t>https://cordis.europa.eu/project/id/285624</t>
  </si>
  <si>
    <t>FAST and efficient international disaster victim IDentification</t>
  </si>
  <si>
    <t>An information management and decision support system for improved disaster victim identification (DVI) will be developed for crisis management. The system will speed up the correct identification of the injured and dead following disasters with multi-national victims Trainin...</t>
  </si>
  <si>
    <t>/social sciences/economics and business/business and management/commerce;/social sciences/sociology/governance/crisis management;/natural sciences/computer and information sciences/software;/natural sciences/computer and information sciences/internet</t>
  </si>
  <si>
    <t>https://cordis.europa.eu/project/id/242339</t>
  </si>
  <si>
    <t>PREVENTIVE METHODOLOGY AND TOOLS TO PROTECT UTILITIES</t>
  </si>
  <si>
    <t>In recent years, we have witnessed an increase in the number and impact of cyber attacks. A successful attack might affect, or even endanger, daily human activities. Multiple countermeasures have been put in place to prevent Advanced Persistent Threat (APT) attacks, but they ...</t>
  </si>
  <si>
    <t>/natural sciences/computer and information sciences/software/system software;/natural sciences/computer and information sciences/software;/social sciences/sociology/governance/public services</t>
  </si>
  <si>
    <t>https://cordis.europa.eu/project/id/607093</t>
  </si>
  <si>
    <t>Advanced Forest Fire Fighting</t>
  </si>
  <si>
    <t>In recent years, the frequency of large-scale forest fires has increased significantly owing to a number of factors including the effects of climate change, urbanisation, poor landscape management and malevolent acts. These so-called â€œMega-firesâ€ are particularly destructive ...</t>
  </si>
  <si>
    <t>/natural sciences/physical sciences/astronomy/planetary science/satellites;/social sciences/sociology/governance/crisis management;/engineering and technology/mechanical engineering/vehicle engineering/aerospace engineering/aircraft/rotorcraft;/engineering and technology/mechanical engineering/vehicle engineering/aerospace engineering/aircraft</t>
  </si>
  <si>
    <t>https://cordis.europa.eu/project/id/607276</t>
  </si>
  <si>
    <t>Simulation Platform for the Analysis of Crowd Turmoil in Urban Environments with Training and Predictive Capabilities</t>
  </si>
  <si>
    <t>The SAFECITI project proposes the creation of a simulation system for Police intelligence analysts to predict the behavior of crowds in urban environments under specific threats or stresses (turmoil, violence, panic, catastrophes or terrorism) in order to train and develop be...</t>
  </si>
  <si>
    <t>https://cordis.europa.eu/project/id/607626</t>
  </si>
  <si>
    <t>Smart Grid Protection Against Cyber Attacks</t>
  </si>
  <si>
    <t>The first aim that SPARKS will target is to promote awareness of existing and emerging smart grid cyber-security risks to stakeholders, including energy network operators, industry and policy makers. SPARKS will develop procedural and technical countermeasures, and provide co...</t>
  </si>
  <si>
    <t>/social sciences/economics and business;/natural sciences/computer and information sciences/data science/data analysis</t>
  </si>
  <si>
    <t>https://cordis.europa.eu/project/id/608224</t>
  </si>
  <si>
    <t>Automatic Detection of Abnormal Behaviour and Threats in crowded Spaces</t>
  </si>
  <si>
    <t>ADABTS aims to facilitate the protection of EU citizens, property and infrastructure against threats of terrorism, crime, and riots, by the automatic detection of abnormal human behaviour. Current automatic detection systems have limited functionality, struggling to make infe...</t>
  </si>
  <si>
    <t>https://cordis.europa.eu/project/id/218197</t>
  </si>
  <si>
    <t>Human behaviour in crisis situations: A cross cultural investigation to tailor security-related communication</t>
  </si>
  <si>
    <t>The aim of the proposed project is to investigate cross-cultural and ethnic differences of human behaviour in crisis situations in order to better tailor security related communication, instructions and procedures with a view to improving evacuation and protection. The projec...</t>
  </si>
  <si>
    <t>https://cordis.europa.eu/project/id/218324</t>
  </si>
  <si>
    <t>Increasing the engagement of civil society in security research</t>
  </si>
  <si>
    <t>There is a need of a more structured civil society environment at European level regarding security research. SecurePART proposes the following strategic objectives to be achieved: 1 Understanding the status quo about CSOs participation; 2 Helping CSOs to cope with the increa...</t>
  </si>
  <si>
    <t>/social sciences/political science/government systems/civil society</t>
  </si>
  <si>
    <t>https://cordis.europa.eu/project/id/608039</t>
  </si>
  <si>
    <t>COmparative POlice Studies In The Eu</t>
  </si>
  <si>
    <t>Police forces in the EU face serious challenges. Integration in the EU has increased the need for cross force collaboration. Technology has created new capabilities for criminals but also possibilities for the police. Changes in the public opinion and in political expectation...</t>
  </si>
  <si>
    <t>https://cordis.europa.eu/project/id/241918</t>
  </si>
  <si>
    <t>Multi-frequency multi-mode Terahertz screening for border checks</t>
  </si>
  <si>
    <t>Security checks at borders are required to be increasingly thorough and fast. There are currently two types of technologies available for this application: those that automatically detect objects concealed on a person, and those that rely on human operator analysis and interp...</t>
  </si>
  <si>
    <t>https://cordis.europa.eu/project/id/312496</t>
  </si>
  <si>
    <t>Protection and Resilience Of Ground based infRastructures for European Space Systems</t>
  </si>
  <si>
    <t>PROGRESS will focus on improving the security and resilience of Global Navigation Satellite Systems (GNSS) and its results will also be applicable to earth observation infrastructure and assets. At the start of the project a generic GNSS system will be designed and its associ...</t>
  </si>
  <si>
    <t>/social sciences/social and economic geography/transport/navigation systems/satellite navigation system/global navigation satellite system</t>
  </si>
  <si>
    <t>https://cordis.europa.eu/project/id/607679</t>
  </si>
  <si>
    <t>Suicide Bomber Counteraction and Prevention</t>
  </si>
  <si>
    <t>SUBCOP sets out to develop technologies and procedures that can be applied by the Police Security Forces when responding to a suspected PBIED (Person Borne Improvised Explosive Device). It addresses the course of action to take when an alert to a possible PBIED has been issue...</t>
  </si>
  <si>
    <t>https://cordis.europa.eu/project/id/312375</t>
  </si>
  <si>
    <t>Enhancing European Coordination for National Research Programmes in the Area of Security at Major Events</t>
  </si>
  <si>
    <t>Enhancing European Coordination for National Research Programmes in the Area of Security at Major Events â€“ THE HOUSE is aimed at strengthening the ERA on Major Events security by applying the research coordination tools/methodologies developed during seven years of activity w...</t>
  </si>
  <si>
    <t>https://cordis.europa.eu/project/id/285099</t>
  </si>
  <si>
    <t>Simulation of Crisis Management Activities</t>
  </si>
  <si>
    <t>The proposal focuses on computer assisted decision making for Health Service crisis managers; it will aim at improving decision-making capabilities through an integrated suite of modelling and analysis tools providing insights into the collective behaviour of the whole organi...</t>
  </si>
  <si>
    <t>https://cordis.europa.eu/project/id/217855</t>
  </si>
  <si>
    <t>Increase Innovation and Research within Security Organisations</t>
  </si>
  <si>
    <t>Research within Security Organizations by analyzing the main aspects of Innovation Management in security-related operators (end-users), both public and private and not only in terms of quantity but also quality. It is important to assist these organisations to become conscio...</t>
  </si>
  <si>
    <t>https://cordis.europa.eu/project/id/285287</t>
  </si>
  <si>
    <t>Automatic Data relevancy Discrimination for a PRIVacy-sensitive video surveillance</t>
  </si>
  <si>
    <t>ADDPRIV proposes novel knowledge and developments to limit the storage of unnecessary data, to be implemented on existing multicamera networks in order to make them better comply with citizenÂ´s privacy rights. ADDPRIV tackles the challenge of determining in a precise and reli...</t>
  </si>
  <si>
    <t>/social sciences/sociology/social problems/ageism;/social sciences/law;/social sciences/law/human rights</t>
  </si>
  <si>
    <t>https://cordis.europa.eu/project/id/261653</t>
  </si>
  <si>
    <t>Secure Dynamic Cloud for Information, Communication and Resource Interoperability based on Pan-European Disaster Inventory</t>
  </si>
  <si>
    <t>SecInCoRe will design a Secure Dynamic Cloud based concept for Information, Communication and Resource Interoperability including information exchange and access to a â€˜common information spaceâ€™. This will be based on a pan-European disaster inventory focusing on specific arte...</t>
  </si>
  <si>
    <t>https://cordis.europa.eu/project/id/607832</t>
  </si>
  <si>
    <t>Security Research Conference 2009</t>
  </si>
  <si>
    <t>The objective of this SSA-project is to arrange the 4:th annual European Security Research Conference (SRC-09). The annual European Security Research Conference has, since its start, been a major component in the evolution of civil European security research. We thus intend t...</t>
  </si>
  <si>
    <t>https://cordis.europa.eu/project/id/245478</t>
  </si>
  <si>
    <t>"Conflict Resolution, Mediation and Restorative Justice and the Policing of Ethnic Minorities in Germany, Austria, and Hungary"</t>
  </si>
  <si>
    <t>"The proposed research will use a comparative design (Germany, Austria, Hungary) to establish whether better police - minority relations can be achieved through means of a Restorative Justice (RJ) approach. The extent and cultural particularities of RJ programs and their affi...</t>
  </si>
  <si>
    <t>https://cordis.europa.eu/project/id/285166</t>
  </si>
  <si>
    <t>The Sixth Annual European Security Research Conference</t>
  </si>
  <si>
    <t>"The aim of the Security Research Conferences is to disseminate information on Security Research in FP7 among all interested stakeholders. SRC`11 is a dissemination channel for current European research activities, including ongoing EU and national projects, and a platform fo...</t>
  </si>
  <si>
    <t>/social sciences/law/human rights</t>
  </si>
  <si>
    <t>https://cordis.europa.eu/project/id/295286</t>
  </si>
  <si>
    <t>Law Enforcement Intelligence Learning Application</t>
  </si>
  <si>
    <t>21st Century security challenges raise questions about the effectiveness of the traditional intelligence learning paradigm suggesting the need of a complex, agile and rapidly changing intelligence analysis approach. In this context, via a holistic learning methodology and a â€œ...</t>
  </si>
  <si>
    <t>/natural sciences/mathematics/applied mathematics/game theory;/social sciences/law</t>
  </si>
  <si>
    <t>https://cordis.europa.eu/project/id/608303</t>
  </si>
  <si>
    <t>Assessment of environmental accidents from a security perspective</t>
  </si>
  <si>
    <t>Industrial accidents have repeatedly revealed the sensitivity of our environment to human negligience. Despite all efforts and advances in security and civil protection the habitat of human species remains vulnerable. The overall objective of this project is to increase the k...</t>
  </si>
  <si>
    <t>https://cordis.europa.eu/project/id/218152</t>
  </si>
  <si>
    <t>Decision Support on Security Investment</t>
  </si>
  <si>
    <t>The DESSI project will develop a highly structured and versatile method for Decision Support on Security Investment, which provides a participatory assessment process, which takes into account the many and complex societal dimensions of security investment decisions. The meth...</t>
  </si>
  <si>
    <t>/social sciences/law/criminology</t>
  </si>
  <si>
    <t>https://cordis.europa.eu/project/id/261718</t>
  </si>
  <si>
    <t>European Security Research Conference - SRC 08</t>
  </si>
  <si>
    <t>The French presidency is hosting the European Security Research Conference - SRC 08.   The conference will take place in Paris on 29 and 30 September 2008 and will allow the participation of about 1000 - 1200 people.</t>
  </si>
  <si>
    <t>https://cordis.europa.eu/project/id/225744</t>
  </si>
  <si>
    <t>Yes/No</t>
  </si>
  <si>
    <t>Yes</t>
  </si>
  <si>
    <t>rcn</t>
  </si>
  <si>
    <t>acronym</t>
  </si>
  <si>
    <t>status</t>
  </si>
  <si>
    <t>programme</t>
  </si>
  <si>
    <t>topics</t>
  </si>
  <si>
    <t>frameworkProgramme</t>
  </si>
  <si>
    <t>title</t>
  </si>
  <si>
    <t>startDate</t>
  </si>
  <si>
    <t>endDate</t>
  </si>
  <si>
    <t>projectUrl</t>
  </si>
  <si>
    <t>objective</t>
  </si>
  <si>
    <t>totalCost</t>
  </si>
  <si>
    <t>ecMaxContribution</t>
  </si>
  <si>
    <t>call</t>
  </si>
  <si>
    <t>fundingScheme</t>
  </si>
  <si>
    <t>coordinatorCountry</t>
  </si>
  <si>
    <t>participants</t>
  </si>
  <si>
    <t>participantCountries</t>
  </si>
  <si>
    <t>subjects</t>
  </si>
  <si>
    <t>FP7</t>
  </si>
  <si>
    <t>2012-06-01</t>
  </si>
  <si>
    <t>2015-05-31</t>
  </si>
  <si>
    <t>CP-FP</t>
  </si>
  <si>
    <t>SEC-2011.4.2-2</t>
  </si>
  <si>
    <t>2012-03-01</t>
  </si>
  <si>
    <t>2015-02-28</t>
  </si>
  <si>
    <t>http://www.darius-fp7.eu/</t>
  </si>
  <si>
    <t>Unmanned systems through military programs and numerous R&amp;D projects are now becoming operationally mature. Their use in Search and Rescue operations can now be envisaged to enhance first responder capabilities and intervene in hazardous areas. For cost and procedural reasons however, the market is still very fragmented and business models are unclear.
The DARIUS project will leverage previous R&amp;D efforts on technologies and possible added-value of these systems for situation awareness to envisage their adaptation and integration in complex multi-national/agency SAR operations. The main objective of DARIUS is to reach effective levels of interoperability so these systems can be shared between several organisations. This objective will be achieved in designing a Generic Ground Station with associated proposed standards, a full integration in the command and control cycle and a consistent communication network. In addition, DARIUS will adapt the existing unmanned systems and their payloads (air, ground and maritime) to the specificities of the Search and Rescue missions. DARIUS solutions will be evaluated in real conditions through 3 scenarios (Urban, forest fires and maritime SAR) designed by the end-users.
The project will be implemented under the control of a wide panel of fully committed end-users. It will be performed following an optimised structure and with flexible and proven procedures.
The DARIUS consortium encompasses several end-users, major players in the domain of C4I and large system integration, unmanned system solution providers, SMEs that will bring innovative solutions and support the integration and RTOs that will further develop novel technologies.
The expected impact from DARIUS is the better integration of the systems in real operations and in enhancing the safety of citizens. The economic studies will enable the production of a relevant business model and will better enable RTO and industry to exploit the results of the projects.</t>
  </si>
  <si>
    <t>FP7-SEC-2011-1</t>
  </si>
  <si>
    <t>CP-IP</t>
  </si>
  <si>
    <t>DFRC AG;ENTENTE POUR LA FORÊT MÉDITERRANÉENNE;ECA SA;FUTURE INTELLIGENCE EREVNA TILEPIKINONIAKON KE PLIROFORIAKON SYSTIMATON EPE;STIFTELSEN SINTEF;NATIONAL TECHNICAL UNIVERSITY OF ATHENS - NTUA;OFFICE NATIONAL D'ETUDES ET DE RECHERCHES AEROSPATIALES;CORK INSTITUTE OF TECHNOLOGY;AIRBUS DS SAS;SKYTEK LIMITED;KENTRO MELETON ASFALEIAS;ECOMED bvba;TELINT RTD Consultancy Services LTD</t>
  </si>
  <si>
    <t>CH;FR;EL;NO;IE;BE;UK</t>
  </si>
  <si>
    <t>2014-07-01</t>
  </si>
  <si>
    <t>2016-10-31</t>
  </si>
  <si>
    <t>2010-09-01</t>
  </si>
  <si>
    <t>2013-08-31</t>
  </si>
  <si>
    <t>2011-01-01</t>
  </si>
  <si>
    <t>2013-12-31</t>
  </si>
  <si>
    <t>2008-07-01</t>
  </si>
  <si>
    <t>2011-06-30</t>
  </si>
  <si>
    <t>2013-10-01</t>
  </si>
  <si>
    <t>2015-09-30</t>
  </si>
  <si>
    <t>CSA-CA</t>
  </si>
  <si>
    <t>2014-12-31</t>
  </si>
  <si>
    <t>2010-03-31</t>
  </si>
  <si>
    <t>2014-02-28</t>
  </si>
  <si>
    <t>2009-06-01</t>
  </si>
  <si>
    <t>2012-12-31</t>
  </si>
  <si>
    <t>2017-09-30</t>
  </si>
  <si>
    <t>2013-12-01</t>
  </si>
  <si>
    <t>2017-02-28</t>
  </si>
  <si>
    <t>SME-1</t>
  </si>
  <si>
    <t>2011-06-01</t>
  </si>
  <si>
    <t>2013-05-31</t>
  </si>
  <si>
    <t>2012-10-31</t>
  </si>
  <si>
    <t>2014-04-30</t>
  </si>
  <si>
    <t>2013-05-01</t>
  </si>
  <si>
    <t>2018-04-30</t>
  </si>
  <si>
    <t>2013-08-01</t>
  </si>
  <si>
    <t>2018-07-31</t>
  </si>
  <si>
    <t>2011-09-01</t>
  </si>
  <si>
    <t>2011-05-01</t>
  </si>
  <si>
    <t>2011-10-31</t>
  </si>
  <si>
    <t>CSA-SA</t>
  </si>
  <si>
    <t>2009-01-01</t>
  </si>
  <si>
    <t>2013-06-30</t>
  </si>
  <si>
    <t>2011-03-01</t>
  </si>
  <si>
    <t>2016-05-31</t>
  </si>
  <si>
    <t>2016-04-30</t>
  </si>
  <si>
    <t>2011-12-01</t>
  </si>
  <si>
    <t>2016-11-30</t>
  </si>
  <si>
    <t>2010-06-01</t>
  </si>
  <si>
    <t>2012-05-31</t>
  </si>
  <si>
    <t>2013-03-01</t>
  </si>
  <si>
    <t>2017-06-30</t>
  </si>
  <si>
    <t>2012-09-01</t>
  </si>
  <si>
    <t>2017-08-31</t>
  </si>
  <si>
    <t>2019-02-28</t>
  </si>
  <si>
    <t>2008-02-01</t>
  </si>
  <si>
    <t>2010-08-31</t>
  </si>
  <si>
    <t>2014-01-01</t>
  </si>
  <si>
    <t>2018-06-30</t>
  </si>
  <si>
    <t>2014-06-30</t>
  </si>
  <si>
    <t>2012-06-30</t>
  </si>
  <si>
    <t>2013-02-01</t>
  </si>
  <si>
    <t>2017-01-31</t>
  </si>
  <si>
    <t>2015-08-31</t>
  </si>
  <si>
    <t>2010-01-01</t>
  </si>
  <si>
    <t>2014-08-31</t>
  </si>
  <si>
    <t>2011-02-01</t>
  </si>
  <si>
    <t>2015-01-31</t>
  </si>
  <si>
    <t>2016-02-29</t>
  </si>
  <si>
    <t>SEC-2011.7.5-1</t>
  </si>
  <si>
    <t>2012-02-01</t>
  </si>
  <si>
    <t>2014-01-31</t>
  </si>
  <si>
    <t>http://www.innosec-project.eu/</t>
  </si>
  <si>
    <t>'The InnoSec project will make a strong contribution to developing and helping deploy effective and efficient innovation management systems for Security organisations in Europe.
InnoSec will produce a unique modular model, together with a roadmap, for implementing and improving innovation management in public and private security end-users create new methodologies and built upon best practices in the sector and other sectors, verified by intra- and extra-project team end-users.
The model is unique because there is no similar model devoted to security organisations. It will comprise the four phases of innovation: monitoring, evaluation, adaptation and feedback.
It has been chosen to be modular to facilitate adoption and internal capability to undergo changes.
Customary tools like technology watch, road mapping, and forecast, will be adapted to the security sector context.
The roadmap will propose building blocks that will combine innovation modules and complementary pieces dealing with human-centred and motivational aspects, together with considerations of the organisation’ culture, and will include training materials.
Every phase of the research, including the final results, is consistently contrasted with the opinions of distinguished experts and end-users coming from different areas of the Security services, maintaining public-private, regional sensibilities, operational-research, and gender balances.
The consortium is composed of a combination of RTOs, academic researchers and end-users from across Europe. End-users cover three different areas of the security sector, including public, private and NGOs, regionally diverse and operating nationally and internationally.
The two-year effort of InnoSec is planned to be given continuity through an observatory of security innovation, associated to the activities of the Eurotech Security Research Group and open to other stakeholders in the Security research field.'</t>
  </si>
  <si>
    <t>TOTALFORSVARETS FORSKNINGSINSTITUT;AIT AUSTRIAN INSTITUTE OF TECHNOLOGY GMBH;THE UNIVERSITY OF MANCHESTER;PROSEGUR COMPANIA DE SEGURIDAD SA;NEDERLANDSE ORGANISATIE VOOR TOEGEPAST NATUURWETENSCHAPPELIJK ONDERZOEK TNO;FRAUNHOFER GESELLSCHAFT ZUR FOERDERUNG DER ANGEWANDTEN FORSCHUNG E.V.;Politieregio Zaanstreek-Waterland;OSTERREICHISCHES ROTES KREUZ;TEKNOLOGIAN TUTKIMUSKESKUS VTT</t>
  </si>
  <si>
    <t>SE;AT;UK;ES;NL;DE;FI</t>
  </si>
  <si>
    <t>FP7-Adhoc-2007-13</t>
  </si>
  <si>
    <t>2018-02-28</t>
  </si>
  <si>
    <t>CP-CSA</t>
  </si>
  <si>
    <t>2012-05-01</t>
  </si>
  <si>
    <t>2014-10-31</t>
  </si>
  <si>
    <t>2009-04-01</t>
  </si>
  <si>
    <t>2011-03-31</t>
  </si>
  <si>
    <t>2009-03-01</t>
  </si>
  <si>
    <t>2017-12-31</t>
  </si>
  <si>
    <t>2016-12-31</t>
  </si>
  <si>
    <t>2008-04-01</t>
  </si>
  <si>
    <t>2017-05-31</t>
  </si>
  <si>
    <t>2012-01-31</t>
  </si>
  <si>
    <t>2010-11-01</t>
  </si>
  <si>
    <t>2015-10-31</t>
  </si>
  <si>
    <t>2008-10-01</t>
  </si>
  <si>
    <t>2013-09-01</t>
  </si>
  <si>
    <t>2013-06-01</t>
  </si>
  <si>
    <t>2014-07-31</t>
  </si>
  <si>
    <t>2010-05-01</t>
  </si>
  <si>
    <t>2014-02-01</t>
  </si>
  <si>
    <t>2019-01-31</t>
  </si>
  <si>
    <t>2016-08-31</t>
  </si>
  <si>
    <t>2009-05-01</t>
  </si>
  <si>
    <t>2008-05-01</t>
  </si>
  <si>
    <t>2012-04-30</t>
  </si>
  <si>
    <t>2014-09-30</t>
  </si>
  <si>
    <t>2012-02-29</t>
  </si>
  <si>
    <t>2008-06-01</t>
  </si>
  <si>
    <t>2010-05-31</t>
  </si>
  <si>
    <t>2014-03-31</t>
  </si>
  <si>
    <t>2009-11-01</t>
  </si>
  <si>
    <t>2008-03-01</t>
  </si>
  <si>
    <t>2012-04-01</t>
  </si>
  <si>
    <t>2014-05-31</t>
  </si>
  <si>
    <t>2011-10-01</t>
  </si>
  <si>
    <t>2015-03-31</t>
  </si>
  <si>
    <t>2013-03-31</t>
  </si>
  <si>
    <t>2015-03-01</t>
  </si>
  <si>
    <t>2014-05-01</t>
  </si>
  <si>
    <t>2019-04-30</t>
  </si>
  <si>
    <t>2013-04-30</t>
  </si>
  <si>
    <t>2015-01-01</t>
  </si>
  <si>
    <t>2018-12-31</t>
  </si>
  <si>
    <t>2017-02-01</t>
  </si>
  <si>
    <t>2018-01-31</t>
  </si>
  <si>
    <t>2014-03-01</t>
  </si>
  <si>
    <t>2015-02-01</t>
  </si>
  <si>
    <t>2015-11-30</t>
  </si>
  <si>
    <t>2017-06-01</t>
  </si>
  <si>
    <t>2010-08-01</t>
  </si>
  <si>
    <t>2013-11-01</t>
  </si>
  <si>
    <t>2011-04-01</t>
  </si>
  <si>
    <t>2015-05-01</t>
  </si>
  <si>
    <t>2012-08-01</t>
  </si>
  <si>
    <t>2016-07-31</t>
  </si>
  <si>
    <t>2017-07-31</t>
  </si>
  <si>
    <t>2010-10-01</t>
  </si>
  <si>
    <t>2013-11-30</t>
  </si>
  <si>
    <t>2008-09-01</t>
  </si>
  <si>
    <t>2013-01-01</t>
  </si>
  <si>
    <t>2014-06-01</t>
  </si>
  <si>
    <t>2019-05-31</t>
  </si>
  <si>
    <t>2009-12-01</t>
  </si>
  <si>
    <t>2014-11-30</t>
  </si>
  <si>
    <t>2018-09-30</t>
  </si>
  <si>
    <t>2013-01-31</t>
  </si>
  <si>
    <t>2013-02-28</t>
  </si>
  <si>
    <t>2011-12-31</t>
  </si>
  <si>
    <t>2017-11-30</t>
  </si>
  <si>
    <t>2009-02-01</t>
  </si>
  <si>
    <t>2013-07-01</t>
  </si>
  <si>
    <t>2012-01-01</t>
  </si>
  <si>
    <t>2016-06-30</t>
  </si>
  <si>
    <t>2011-08-31</t>
  </si>
  <si>
    <t>2011-11-30</t>
  </si>
  <si>
    <t>2017-10-31</t>
  </si>
  <si>
    <t>2013-04-01</t>
  </si>
  <si>
    <t>SME-2</t>
  </si>
  <si>
    <t>2018-05-31</t>
  </si>
  <si>
    <t>2010-04-01</t>
  </si>
  <si>
    <t>2008-12-01</t>
  </si>
  <si>
    <t>2011-09-30</t>
  </si>
  <si>
    <t>2016-09-30</t>
  </si>
  <si>
    <t>2017-04-30</t>
  </si>
  <si>
    <t>2017-03-31</t>
  </si>
  <si>
    <t>2013-07-31</t>
  </si>
  <si>
    <t>2018-10-31</t>
  </si>
  <si>
    <t>2015-07-31</t>
  </si>
  <si>
    <t>2016-03-31</t>
  </si>
  <si>
    <t>2015-04-30</t>
  </si>
  <si>
    <t>2014-09-01</t>
  </si>
  <si>
    <t>2016-01-31</t>
  </si>
  <si>
    <t>2010-11-30</t>
  </si>
  <si>
    <t>2013-10-31</t>
  </si>
  <si>
    <t>2018-08-31</t>
  </si>
  <si>
    <t>2011-07-01</t>
  </si>
  <si>
    <t>2015-06-30</t>
  </si>
  <si>
    <t>2011-01-31</t>
  </si>
  <si>
    <t>2014-10-01</t>
  </si>
  <si>
    <t>2015-12-31</t>
  </si>
  <si>
    <t>2008-11-01</t>
  </si>
  <si>
    <t>2011-04-30</t>
  </si>
  <si>
    <t>2012-07-01</t>
  </si>
  <si>
    <t>2016-04-01</t>
  </si>
  <si>
    <t>2018-07-01</t>
  </si>
  <si>
    <t>2014-04-01</t>
  </si>
  <si>
    <t>2012-07-31</t>
  </si>
  <si>
    <t>2014-11-01</t>
  </si>
  <si>
    <t>2009-07-01</t>
  </si>
  <si>
    <t>2012-03-31</t>
  </si>
  <si>
    <t>2010-07-01</t>
  </si>
  <si>
    <t>2018-03-31</t>
  </si>
  <si>
    <t>UK;DE</t>
  </si>
  <si>
    <t>NoE</t>
  </si>
  <si>
    <t>SEC-2012.6.1-2</t>
  </si>
  <si>
    <t>http://www.paris-project.org/</t>
  </si>
  <si>
    <t>PARIS will define and demonstrate a methodological approach for the development of surveillance infrastructure which enforces the right of citizens for privacy, justice and freedom and takes into account the evolving nature of such rights, e.g. aspects that are acceptable today might not be acceptable in the future, and the social and anthropological nature of such rights, e.g. perception of such rights varies.
The methodological approach will be based on two pillars, first a theoretical framework for balancing surveillance and privacy/data protection which fully integrates the concept of accountability, and secondly an associated process for the design of surveillance systems which takes from the start privacy (i.e. privacy-by-design) and accountability (i.e. accountability-by-design).
The theoretical framework will first be defined in a generic way and guidelines will be provided to define specialized conceptual frameworks (e.g. for a given country), further called SALT frameworks (Social/Anthropological/Legal/Technological) Examples of SALT frameworks will be provided. The case of SALT frameworks interplay (i.e. exchanging surveillance data) will be analysed.  A framework management tool will be developed (1) to allow for the creation and edition of a conceptual framework and (2) to subsequently act as a reference to surveillance system designers. A SALT compliant design process will then be defined, i.e. surveillance and privacy balance according to the specialized framework will be ensured through the process. Two use case will be demonstrated, one based on video search technology which focuses on the archived data, and one based on biometrics technology which focuses on embedded systems sensor like data. The two use cases will used different SALT frameworks. The resulting methodology will be promoted through associations and standardization bodies. The project is 36-months long and includes 8 partners.</t>
  </si>
  <si>
    <t>FP7-SEC-2012-1</t>
  </si>
  <si>
    <t>INSTITUT NATIONAL DE RECHERCHE ENINFORMATIQUE ET AUTOMATIQUE;AIT AUSTRIAN INSTITUTE OF TECHNOLOGY GMBH;THALES SIX GTS FRANCE SAS;VISUAL TOOLS SA;UNIVERSIDAD DE MALAGA;KATHOLIEKE UNIVERSITEIT LEUVEN;UNIVERSITE DE NAMUR ASBL</t>
  </si>
  <si>
    <t>FR;AT;ES;BE</t>
  </si>
  <si>
    <t>2010-03-01</t>
  </si>
  <si>
    <t>SEC-2013.5.3-2</t>
  </si>
  <si>
    <t>2014-12-01</t>
  </si>
  <si>
    <t>EU CISE 2020 is an important step towards the accomplishment of the European roadmap for CISE; the project attains the widest possible experimental environment of innovative and collaborative processes between European maritime institutions.
EU CISE 2020 takes as reference a broad spectrum of factors in the field of European Integrated Maritime Surveillance, arising from the European legal framework, as well as from studies, pilot and R&amp;D projects accomplished in the last three years; in particular, the project is based on:
• the CISE Roadmap developed by DG MARE
• the results of European pilot projects BluemassMed and MARSUNO,
• the work performed by CISE TAG-Technical Advisory Group,
• the European studies on maritime surveillance already carried out,
• the results of Security research projects in progress, with particular reference to PERSEUS and SEABILLA
• the needs of innovation expressed by the maritime stakeholders arising from their operational experience in managing maritime surveillance processes and systems at European, international and national levels.
Under the guidance of a Stakeholder Board, EU CISE 2020 will manage in parallel the elaboration of the action plan for the operational validation of new elements of R&amp;D needed to develop CISE (concepts of architecture, concepts of operation, standards of data and services, new services, new processes, ...), the development of an open European test bed for incremental advancement of CISE in the medium-long term, the independent Verification &amp; Validation of the new elements of R&amp;D, as well as the assessment of organizational instruments necessary to sustain the appropriate governance structure and to stimulate public-private cooperation.
EU CISE 2020 draws a major space of opportunity for national and European maritime Institutions to collaboratively innovate their processes and systems, and for European enterprises to develop a new range of solutions and services competitive in the international market.</t>
  </si>
  <si>
    <t>FP7-SEC-2013-1</t>
  </si>
  <si>
    <t>MINISTRY OF MARITIME AFFAIRS AND INSULAR POLICY;MINISTRY OF THE INTERIOR;INSPECTORATUL GENERAL AL POLITIEI DE FRONTIERA;LIIKENTEEN TURVALLISUUSVIRASTO;LAUREA-AMMATTIKORKEAKOULU OY;Secrétariat général de la mer;MINISTERO DELL'ECONOMIA E DELLE FINANZE;MINISTERIO DE FOMENTO;AGENZIA PER LA PROMOZIONE DELLA RICERCA EUROPEA;MINISTERO DELLO SVILUPPO ECONOMICO;DANMARKS METEOROLOGISKE INSTITUT;LINK CAMPUS UNIVERSITY;AGENCIA ESTATAL DE ADMINISTRACION TRIBUTARIA;BUNDESMINISTERIUM FUER VERKEHR UND DIGITALE INFRASTRUKTUR DIG;DIRECAO-GERAL DE POLITICA DO MAR;EUROPEAN UNION SATELLITE CENTRE;CORK INSTITUTE OF TECHNOLOGY;STIFTELSEN NANSEN SENTER FOR MILJOOG FJERNMALING;MINISTERIO DE DEFENSA DE ESPAÑA;VAYLAVIRASTO;Swedish Coast Guard;EXECUTIVE AGENCY MARITIME ADMINISTRATION;"NATIONAL CENTER FOR SCIENTIFIC RESEARCH ""DEMOKRITOS""";YPIRESIA DIACHEIRISIS EUROPAIKON KAI ANAPTYXIAKON PROGRAMMATON (Y.D.E.A.P.);MINISTERO DELLA DIFESA;MINISTERIO DEL INTERIOR;Italian Ministry of Infrastructure and Transports;TOSATO GIANLUIGI;MINISTRY OF TRANSPORT, INFORMATION TECHNOLOGIES AND COMMUNICATIONS;ISTITUTO NAZIONALE DI GEOFISICA E VULCANOLOGIA;MINISTRY OF NATIONAL DEFENCE, GREECE;FONDAZIONE CENTRO EURO-MEDITERRANEOSUI CAMBIAMENTI CLIMATICI;Wise Pens International Limited;UNIVERSITY OF CYPRUS;DEPARTMENT FOR TRANSPORT;MERCATOR OCEAN;FINNISH NAVY;SAMFERDSELSDEPARTEMENTET - MINISTRY OF TRANSPORT AND COMMUNICATIONS</t>
  </si>
  <si>
    <t>EL;FI;RO;FR;IT;ES;DK;DE;PT;IE;NO;SE;BG;UK;CY</t>
  </si>
  <si>
    <t>DE;NL</t>
  </si>
  <si>
    <t>SEC-2009-7.0-02</t>
  </si>
  <si>
    <t>The focus of the OSMOSIS project will be to support different organizations (mainly SMEs), in being involved in the overall European security market, by increasing their capabilities to understand and focus on security market trend and untapped potentials, link with relevant stakeholders, and facilitate their involvement in the technological supply chain, also by favoring joint research and development activities with RTD organizations and large industries. To achieve the project objectives, the proposers with their unique background deriving from the implementation of several analogous actions, will focus on the following activities: • Identify opportunities in the Security technology supply chain. This will be achieved through the involvement of key stakeholders such as Large Organizations and RTD performers • Identify organizations (mainly SMEs) not involved in such technological supply chain to stimulate and favor their capability to enter in such market • Set up meta-clusters of SMEs defined around specific parameters/competences of specific interest of categories of stakeholders in the security domain. This will include the implementation of IT communication means (web portal and Database of pre-qualified SMEs) that will favor the connection of SMEs with the key stakeholders in the Security domain • Set up communication and networking actions that will favor the entrance of organizations (mainly SMEs) in the security technological supply chain, including the setting up of workshops and webinars, the implementation of technology transfer tools available from the web site to allow the dialogue and the exchange of information related to the identified market opportunities towards the registered (in the db) organizations. • Facilitate the setting up of RTD and Take Up actions in the security sector where SMEs and other identified organizations could join stakeholders and integrators of the security supply chain.</t>
  </si>
  <si>
    <t>FP7-SEC-2009-1</t>
  </si>
  <si>
    <t>GMVIS SKYSOFT SA;SELEX ELSAG SPA;FUNDACION PARA EL CONOCIMIENTO MADRIMASD;PNO CONSULTANTS;TECHNISCHE UNIVERSITAET MUENCHEN;HONEYWELL, SPOL. S.R.O;INSTITUTO NACIONAL DE TECNICA AEROESPACIAL ESTEBAN TERRADAS;INNOSTART NEMZETI UZLETI ES INNOVACIOS KOZPONT ALAPITVANY;CONSORZIO INTERUNIVERSITARIO NAZIONALE PER L'INFORMATICA;SESM SOLUZIONI EVOLUTE PER LA SISTEMISTICA E I MODELLI S.C.A.R.L.</t>
  </si>
  <si>
    <t>PT;IT;ES;FR;DE;CZ;HU</t>
  </si>
  <si>
    <t>2018-11-30</t>
  </si>
  <si>
    <t>2019-07-31</t>
  </si>
  <si>
    <t>SEC-2010.4.1-1</t>
  </si>
  <si>
    <t>http://www.crisys-project.eu</t>
  </si>
  <si>
    <t>The EU regularly suffers from natural and man-made disaster, the social and economical consequences of which may adversely affect its growth and competitiveness. There is a growing vulnerability to disasters and subsequently an urgent need to improve operational capacities and capabilities of Member States. Furthermore, the Lisbon Treaty will enlarge the role of the EU and allow for stronger coordinated activities to support crisis management (CM) outside the EU.
CRISYS aims at developing a strategic roadmap for full implementation of an integrated and scalable crisis management system and to provide a solid basis for the description of a full user driven demo programme. Uniquely CRISYS engages users and suppliers in pursuit of practical outcomes that can be rapidly transferred into the operational environment. CRISYS will seek to capitalise on relevant projects in the domain, whilst forging solid networks and wide awareness with significant users, first responders, governments, suppliers and other bodies in the field of CM.
CRISYS will:
-Identify and analyse the state of the art in the current legacy environment of CM across the EU (policies, systems, societal)
-Gather information from users with regard to their requirements on operational, procedural, regulatory, technological and standards issues
-Place emphasis on the protection of the citizens by engaging and developing close contact with local and national administrations responsible for CM and with first responder organisations
-Assess capacity and competency gaps in current and foreseen performance to recommend validated demonstration cases regarding user’s requirements
-Propose a strategic roadmap for the Phase2. This roadmap will be set in the context of current and future relevant factual and political trends, as well as economic and supply market issues
-Ensure EU wide dissemination of information with these activities being supported by an enlarged User platform and other key EU and international stakeholders</t>
  </si>
  <si>
    <t>FP7-SEC-2010-1</t>
  </si>
  <si>
    <t>SISAASIAINMINISTERIO;COMPANIA NATIONALA DE TRANSPORT ALENERGIEI ELECTRICE TRANSELECTRICA SA;ZANASI ALESSANDRO SRL;ISTITUTO AFFARI INTERNAZIONALI;THALES SIX GTS FRANCE SAS;ALTRAN BV;INDRA SISTEMAS SA;UNIVERSITY OF CENTRAL LANCASHIRE;"NATIONAL CENTER FOR SCIENTIFIC RESEARCH ""DEMOKRITOS""";ASSOCIATION COMITE NATIONAL FRANCAIS DU CTIF (COMITE TECHNIQUE INTERNATIONAL DE PREVENTION ET D EXTINCTION DU FEU);KENTRO MELETON ASFALEIAS;EDISOFT-EMPRESA DE SERVICOS E DESENVOLVIMENTO DE SOFTWARE SA;SOCIETE FRANCAISE DE MEDICINE DE CATASTROPHE;Teletron euroricerche SRL</t>
  </si>
  <si>
    <t>FI;RO;IT;FR;NL;ES;UK;EL;PT</t>
  </si>
  <si>
    <t>2019-12-31</t>
  </si>
  <si>
    <t>2019-06-30</t>
  </si>
  <si>
    <t>2018-06-01</t>
  </si>
  <si>
    <t>2009-07-31</t>
  </si>
  <si>
    <t>SEC-2010.7.0-1</t>
  </si>
  <si>
    <t>This project will focus on biological threats having the capacity to affect and damage agriculture, infect plants and ultimately affect the food and feed at any stage in the food supply chain.
Traditional thinking and planning regarding bioterrorism has focused primarily on humans as the primary target. If the perpetrator’s objectives can be met solely through the creation of human illness, death and associated panic, this may be appropriate. However, if economic and political vulnerabilities are included as contributing factors, agricultural bioterrorism must be considered among other possible avenues of attack.
Agricultural bioterrorism (agroterrorism) is a subset of bioterrorism, and it is defined as the deliberate introduction of an animal or plant disease/pest with the goal of generating fear, causing economic losses, and/or undermining stability.
Programmes preparing for attacks against agriculture are not new, and have been conducted both by nation-states and by substate organizations throughout history. At least nine countries (Canada, France, Germany, Iraq, Japan, South Africa, United Kingdom, USA and the former USSR) had documented agricultural bioweapons programmes during some part of the 20th century. Four other countries (Egypt, North Korea, Rhodesia and Syria) are believed to have or have had agricultural bioweapons programmes.
In the mean time, natural outbreaks of diseases demonstrate the destructive potential of an agroterroristic attack.
Recent trends in biosecurity recommend a shift from a largely national approach to biosecurity towards greater international cooperation. Current capabilities to detect and respond to agroterrorism are limited and spread among many organizations, with a corresponding lack of coordination.
The project deals with threats which are multifaceted, interrelated, complex and increasingly transnational in their impact. The European Network of Excellence PLANTFOODSEC aims to establish a virtual Centre of Competence in plant and food biosecurity to enhance preparedness and response capabilities to prevent, to respond and to recover from a biological incident or deliberate criminal activity threatening the European agrifood system.</t>
  </si>
  <si>
    <t>IMPERIAL COLLEGE OF SCIENCE TECHNOLOGY AND MEDICINE;SPIN-TO SRL;THE AGRICULTURAL RESEARCH ORGANISATION OF ISRAEL - THE VOLCANI CENTRE;Food and Environment Research Agency;RHEINISCHE FRIEDRICH-WILHELMS-UNIVERSITAT BONN;NIAB;REGIONAL ENVIRONMENTAL CENTER FOR CENTRAL AND EASTERN EUROPE -REC;FERA SCIENCE LIMITED;Oklahoma State University;INSTITUT NATIONAL DE RECHERCHE POUR L'AGRICULTURE, L'ALIMENTATION ET L'ENVIRONNEMENT;UNITED NATIONS INTERREGIONAL CRIME AND JUSTICE RESEARCH INSTITUTE;KANSAS STATE UNIVERSITY;MIDDLE EAST TECHNICAL UNIVERSITY</t>
  </si>
  <si>
    <t>UK;IT;IL;DE;HU;US;FR;TR</t>
  </si>
  <si>
    <t>2019-09-30</t>
  </si>
  <si>
    <t>2015-09-01</t>
  </si>
  <si>
    <t>2009-08-01</t>
  </si>
  <si>
    <t>2011-07-31</t>
  </si>
  <si>
    <t>SEC-2011.1.4-2</t>
  </si>
  <si>
    <t>Organized crime does an intensive use of non-cooperative vehicles (cars and motorboats mainly) for a variety of criminal activities, as they are transport of illegal immigrants or smuggling of goods (especially drugs). This generates a very large number of operations carried out by law enforcement agencies in order to intercept these vehicles.  During the vehicle interception operations, non cooperative vehicles stop is usually carried out using means which are not always effective, and very often dangerous for the safety and security of vehicle occupants and law agents. The law enforcement agencies in charge of this operations acknowledge that new control and interception means and procedures are needed in order to increase their capabilities to track and intercept the suspicious vehicles, minimizing all kind of risks for vehicle occupants and agents, and using the lowest possible volume of highly trained human resources.
The present project aims precisely, at increasing the capability of law enforcement authorities to remotely, safely and externally, control and stop non-cooperative vehicles in both land and sea scenarios, by means of Unmanned Aerial Vehicles. For this, the UAV has to be equipped with some onboard system(s) providing the capability to intercept (slow and stop) the vehicles, and this is precisely the concept of the AEROCEPTOR system proposed in this project: AEROCEPTOR will be an unmanned aerial vehicle, supported by a Ground Control Station infrastructure, and equipped onboard with a set of several systems to perform the car/boats interception.
AEROCEPTOR aims at offering a cost effective solution taking advantage of already existing systems and Components of the Self. This means that AEROCEPTOR will take advantage of the existing equipments and systems to adapt them to the project if possible. In those cases where the necessary subsystems do not exist or do not meet AEROCEPTOR needs, they will be developed.</t>
  </si>
  <si>
    <t>INGENIERIA DE SISTEMAS PARA LA DEFENSA DE ESPANA SA-SME MP;AIT AUSTRIAN INSTITUTE OF TECHNOLOGY GMBH;ISRAEL AEROSPACE INDUSTRIES LTD.;ZABALA INNOVATION CONSULTING, S.A.;ROTEM TECHNOLOGICAL SOLUTIONS LTD;MINISTRY OF PUBLIC SECURITY;Sigmund Freud Privatuniversitat Wien GmbH;OFFICE NATIONAL D'ETUDES ET DE RECHERCHES AEROSPATIALES;ETIENNE LACROIX TOUS ARTIFICES SA;SIEC BADAWCZA LUKASIEWICZ - PRZEMYSLOWY INSTYTUT AUTOMATYKI I POMIAROW PIAP;MINISTERIO DEL INTERIOR;ALMA MATER STUDIORUM - UNIVERSITA DI BOLOGNA;TOFAS TURK OTOMOBIL FABRIKASI ANONIM SIRKETI;GMV AEROSPACE AND DEFENCE SA</t>
  </si>
  <si>
    <t>ES;AT;IL;FR;PL;IT;TR</t>
  </si>
  <si>
    <t>2019-03-31</t>
  </si>
  <si>
    <t>FI;RO;ES</t>
  </si>
  <si>
    <t>SEC-2010.7.0-3</t>
  </si>
  <si>
    <t>http://www.etcetera-project.eu/</t>
  </si>
  <si>
    <t>'The ETCETERA project is a contribution to effective and efficient security research planning on a European level. Its aim is three-fold:
1. to develop novel methodologies for future strategic research planning,
2. to identify risks and potential benefits associated with Critical Dependencies and Emerging Technologies with security implications, and
3. to recommend research plans to deal with these risks and potential benefits.
The two issues raised in the topic are treated in two separate but interrelated project strands:
Strand 1 deals with Critical Technologies and Dependencies. In a process that involves technical
experts, end-users, and other stakeholders, technologies that are indispensable for security today
and in the near future are identified. In a next step, an analysis is performed to evaluate in which of
these critical technologies member states of the EU are dependent on non-EU contributions. A
research agenda to alleviate these critical dependencies through alternative technological solutions will be developed. Methods for the detection and elimination of Critical Dependencies are developed and described.
Strand 2 looks further into the future. Technologies that are now 'emerging' will be scrutinised to
evaluate future security implications. A research agenda to keep up, and in some cases take the
lead, in these technological areas will be developed to avoid future critical dependencies of the EU.
Several well established and some novel methods will be combined to perform these tasks. The
methods are compared and/or assessed to improve future strategic research planning.
ETCETERA will thus both provide solutions for current problems in strategic security research
planning, and develop methodologies for future research planning efforts.'</t>
  </si>
  <si>
    <t>TOTALFORSVARETS FORSKNINGSINSTITUT;IDEMIA IDENTITY &amp; SECURITY FRANCE;INGENIERIA DE SISTEMAS PARA LA DEFENSA DE ESPANA SA-SME MP;HITACHI RAIL STS SPA;AIT AUSTRIAN INSTITUTE OF TECHNOLOGY GMBH;NEDERLANDSE ORGANISATIE VOOR TOEGEPAST NATUURWETENSCHAPPELIJK ONDERZOEK TNO;FUNDACION TECNALIA RESEARCH &amp; INNOVATION;COMMISSARIAT A L ENERGIE ATOMIQUE ET AUX ENERGIES ALTERNATIVES;CENTRE FOR SCIENCE, SOCIETY AND CITIZENSHIP;STORSTOCKHOLMS BRANDFORSVAR;UNIVERSITAET DUISBURG-ESSEN;VDI TECHNOLOGIEZENTRUM GMBH;COMSEC ERMITTLUNGSDIENSTE G.FRAU KG</t>
  </si>
  <si>
    <t>SE;FR;ES;IT;AT;NL;DE</t>
  </si>
  <si>
    <t>DE;FR;UK;IT;BE</t>
  </si>
  <si>
    <t>SEC-2013.2.5-1</t>
  </si>
  <si>
    <t>https://www.courage-project.eu/</t>
  </si>
  <si>
    <t>The COuRAGE (Cybercrime and cyberterrOrism (E)UropeanResearch AGEnda ) consortium will deliver a measured, comprehensive, relevant research agenda for Cyber Crime and Cyber Terrorism (CC/CT) guided by the knowledge and experience of the highly experienced and exceptionally qualified consortium (16 partners, 11 countries) and Advisory Board members (14 organisations including EUROPOL, JRC and ERA). This Research Agenda will identify the major challenges, reveal research gaps, and will identify and recommend detailed practical research approaches to address these gaps through strategies that are aligned to real-world needs. These strategies will be supported by complex test and evaluation schemes. The purpose of COuRAGE is to significantly improve the security of citizens and critical infrastructures and support crime investigators.
The COuRAGE approach builds on three pillars, namely:-a user centric methodology, to identify gaps, challenges and barriers based on real-world needs and experiences; an analytical and semantic approach, to deliver a taxonomy and create a common understanding of the subject with all stakeholders; and, a competitive and market oriented approach, to foster practical implementations of counter-measures using effective test and validation solutions. COuRAGE will obtaining accurate, robust and validated user requirements which will be reflected on the research agenda and improve the participation of citizens in the sharing of information and by sustained focus against cyber criminals and cyber-terrorist activities. This agenda will be elaborated through a progressive and collaborative approach, consolidating contributions from the legislative, law enforcement, research and industrial communities represented by the COuRAGE consortium and the COuRAGE advisory board.
The agenda will be delivered through incremental steps at M6, M12, M18 and M24.</t>
  </si>
  <si>
    <t>TOTALFORSVARETS FORSKNINGSINSTITUT;POLICE AND CRIME COMMISSIONER FOR WEST YORKSHIRE;THALES SERVICES SAS;INTERNATIONAL CYBER INVESTIGATION TRAINING ACADEMY;INSTITUT JOZEF STEFAN;NEDERLANDSE ORGANISATIE VOOR TOEGEPAST NATUURWETENSCHAPPELIJK ONDERZOEK TNO;SELEX ES SPA;FRAUNHOFER GESELLSCHAFT ZUR FOERDERUNG DER ANGEWANDTEN FORSCHUNG E.V.;CONCEPTIVITY SARL;ACONITE INTERNET SOLUTIONS LIMITED;EUROPEAN ORGANISATION FOR SECURITY;SHEFFIELD HALLAM UNIVERSITY;STICHTING KATHOLIEKE UNIVERSITEIT BRABANT;WALENTYNOWICZ PAWEL;CYBERCRIME RESEARCH INSTITUTE GMBH;UNITED NATIONS INTERREGIONAL CRIME AND JUSTICE RESEARCH INSTITUTE</t>
  </si>
  <si>
    <t>SE;UK;FR;BG;SI;NL;IT;DE;CH;IE;BE;PL</t>
  </si>
  <si>
    <t>SEC-2009-4.2-01</t>
  </si>
  <si>
    <t>http://www.e-sponder.eu/</t>
  </si>
  <si>
    <t>The E-SPONDER is a suite of real-time data-centric technologies which will provide actionable information and communication support to first responders that act during abnormal events (crises) occurring in critical infrastructures. This information will enable improved control and management, resulting in real time synchronization between forces on the ground (police, rescue, firefighters) and out-of-theater command and control centers (CC). The approach guiding the E-SPONDER project is based on the fusion of variable forms of field-derived data within a central system which will then provide information analysis and decision support applications at designated CC locations in order to provide in situ support to first responders that operate in Critical Infrastructures. Statistics show that efficient emergency system can reduce accident losses to 6%, compared with situations without emergency system . As a result, an efficient emergency system is a key to cope with all kinds of sudden events and improve safety of cities and countries. To do this, E-SPONDER will achieve the following objectives: i) Improvement of front end data collection technologies installed both on portable and fixed platforms, providing a flexible yet comprehensive coverage of the affected area; ii) this data will then be fused and analyzed to provide real-time decision support; iii) E-SPONDER will make these resources readily available to commanders through the use of easily accessible web-portals but lastly and most important it will provide significant support based on Information and Communication Technologies to the First Responders. Thus, E-SPONDER will minimize the uncertainty that characterizes crisis events, thereby limiting their scope. Once E-SPONDER elements are ready for deployment they will be integrated and extensively field tested.</t>
  </si>
  <si>
    <t>ENTENTE POUR LA FORÊT MÉDITERRANÉENNE;PANOU ELECTRONIC, TELECOMMUNICATION, DEFENCE EQUIPMENT &amp; SECURITY SERVICES RENDERING PRIVATE ENTERPRISE COMMERCIAL AND HANDICRAFT S.A.;CSEM CENTRE SUISSE D'ELECTRONIQUE ET DE MICROTECHNIQUE SA - RECHERCHE ET DEVELOPPEMENT;IMMERSION;ROSE VISION SL.;PROSYST SOFTWARE GmbH;CRISISPLAN BV;ZYLIA SP ZOO;SMARTEX S.R.L.;INSTITUTE OF COMMUNICATION AND COMPUTER SYSTEMS;UNIVERSITA DEGLI STUDI DI MODENA E REGGIO EMILIA;YELLOWMAP AG;Telcordia Applied Research Center Taiwan Company;TECHNISCHE UNIVERSITAET DRESDEN;Institute for Information Industry;ANSWARETECH SL</t>
  </si>
  <si>
    <t>FR;EL;CH;ES;DE;NL;PL;IT;TW</t>
  </si>
  <si>
    <t>2015-04-01</t>
  </si>
  <si>
    <t>SEC-2010.7.0-4</t>
  </si>
  <si>
    <t>New and innovative technologies are needed more than ever to solve existing and emerging security gaps. Europe is falling behind in addressing these gaps with European inventions. Therefore, we will deliver a study about running a competition in one of these key risk domains to incentivize European innovators to take development risk and conceive disruptive technical solutions, raise awareness of security challenges, create new networks of security stakeholders, create sustainable security businesses and raise safety standards for citizens.
The project's concept is based on our proven methodology and systems used in our past 15 international competitions where we awarded over $1.6 million:
Design: Together with end-users and government experts, we will deliver minimum 3, maximum 5 scenario packages (containing proposed scenarios, rules and media plans) to the EC, based on currently unsolved mission areas.</t>
  </si>
  <si>
    <t>INSTITUT JOZEF STEFAN;3d Communication SARL</t>
  </si>
  <si>
    <t>SI;FR</t>
  </si>
  <si>
    <t>2009-11-30</t>
  </si>
  <si>
    <t>http://www.src09.se</t>
  </si>
  <si>
    <t>The objective of this SSA-project is to arrange the 4:th annual European Security Research Conference (SRC-09).
The annual European Security Research Conference has, since its start, been a major component in the evolution of civil European security research. We thus intend to welcome the research constituency to the fourth conference which will be held in Stockholm on the 29:th to 30:th of September 2009. This event will be organized by the Swedish Governmental Agency for Innovation systems under the Swedish Presidency of the European Union in the fall of 2009.
The event is expected to bring together aproximately 1000-1,200 representatives from research, industry, European institutions, public authorities and other stake-holders with interests for the security of Europe’s Citizens. Our intention is to make this the event of the year for Europe’s researchers, innovators, engineers, policy and business decision-makers whom are interested in  influencing the shaping of policies and research options for Europe’s future within security.</t>
  </si>
  <si>
    <t>2015-07-01</t>
  </si>
  <si>
    <t>http://www.fp7-sec-help.eu</t>
  </si>
  <si>
    <t>Wireless communications technologies play an irreplaceable role in emergency and disaster relief scenarios. Nevertheless, it is generally acknowledged that existing wireless communication networks frequently fall short of meeting users’ needs and cannot properly support the management of these critical situations.
Project HELP will establish a comprehensive solution framework for supporting public safety communications aspiring to significantly enhance the communication resilience and responsiveness in emergency situations. The envisioned solution framework consists of significantly strengthen the role and commitment of commercial wireless infrastructures in the provision of public safety communications, especially in the case of aftermath crisis scenarios where the exceptional traffic demand can exceed the capacity and coverage provided by any single infrastructure. Only a solution framework targeted to create and exploit synergies of composite radio systems encompassing commercial and PMR networking technologies can address the complex requirements of modern emergency and disaster relief communications.
Project HELP will define and establish the foundations for the development of network and spectrum sharing concepts between networks by identifying outstanding technical advances with respect to current state-of-the art. Project HELP will identify the key features and functional building blocks of the operations and management system needed to achieve a synergic and holistic operation of the composite radio systems.
Project HELP dissemination plan is strongly committed towards the achievement of a qualified wide awareness and support of relevant end users, European industry and research community. It is expected that the resulting solution framework will firmly constitute a solid basis and establish a clear roadmap to drive future research activities, in particular, throughout the development of a large scale phase II demonstration project.</t>
  </si>
  <si>
    <t>BAPCO LBG;DataX Sp. z o.o.;AIRBUS DS SAS;JRC -JOINT RESEARCH CENTRE- EUROPEAN COMMISSION</t>
  </si>
  <si>
    <t>UK;PL;FR;BE</t>
  </si>
  <si>
    <t>SEC-2010.2.3-2</t>
  </si>
  <si>
    <t>AFTER project addresses the challenges posed by the need for vulnerability evaluation and contin-gency planning of the energy grids and energy plants considering also the relevant ICT systems used in protection and control.
Project emphasis is on cascading events that can cause catastrophic outages of the electric power systems.
The main addressed problems are related to high impact wide spread multiple contingencies, the most significant wide area criticality. This kind of contingencies and the following cascading effects can be caused by deliberate acts of terrorism, sabotage, criminal activity, malicious behaviour etc or they can simply be caused by a combination of accidents, natural disasters, negli-gence.
Both risk analysis and risk mitigation will be pursued.
In particular, two major objectives are addressed.
The first is to develop a methodology and tool for the integrated, global vulnerability analysis and risk assessment of the interconnected Electrical Power Systems considering their interdependencies.
This objective meets the TSO (Transmission System Operator) need to overcome current approaches based on separate evaluations of either power system or ICT system. Further, the adoption of risk concepts allows a more in-depth, quantitative evaluation of the security of the electrical power system.
The second objective is to develop algorithms and tools supporting contingency planning in a two-fold approach:
• preventing or limiting system disruption, by means of physical security techniques and defence plans; and
• re-establishing the system after a major disruption, by means of restoration plans.
To this aim, AFTER propose the use of the global risk assessment methodologies as a support to defence plan design.  A language to model defence plans functionalities and ICT architecture is de-veloped. New defence plan concepts are also introduced to cope with emergency situations.</t>
  </si>
  <si>
    <t>SINTEF ENERGI AS;UNIVERSITY COLLEGE DUBLIN, NATIONAL UNIVERSITY OF IRELAND, DUBLIN;GRID SOLUTIONS SAS;STIFTELSEN SINTEF;AGENZIA NAZIONALE PER LE NUOVE TECNOLOGIE, L'ENERGIA E LO SVILUPPO ECONOMICO SOSTENIBILE;TERNA - RETE ELETTRICA NAZIONALE SPA;CITY UNIVERSITY OF LONDON;ELIA SYSTEM OPERATOR;CEPS AS;ALSTOM POWER SYSTEMS;UNIVERSITA DEGLI STUDI DI GENOVA;SIEMENS AKTIENGESELLSCHAFT;JRC -JOINT RESEARCH CENTRE- EUROPEAN COMMISSION</t>
  </si>
  <si>
    <t>NO;IE;FR;IT;UK;BE;CZ;DE</t>
  </si>
  <si>
    <t>2019-08-31</t>
  </si>
  <si>
    <t>2020-03-31</t>
  </si>
  <si>
    <t>SEC-2007-6.3-01</t>
  </si>
  <si>
    <t>http://www.securenv.eu</t>
  </si>
  <si>
    <t>Industrial accidents have repeatedly revealed the sensitivity of our environment to human negligience. Despite all efforts and advances in security and civil protection the habitat of human species remains vulnerable. The overall objective of this project is to increase the knowledge base needed to ensure the security of our natural environment. The project will analyse major industrial and environmental accidents from a security perspective using foresight methods and scenario building techniques. Natural phenomena (fires, floods), industrial accidents (chemical, biological and other) and other possible threats on a broad perspective will be investigated. The project will directly contribute to the implementation and planning of the Security theme of the 7th Framework Programme and it will also help shaping EU policies in related fields.</t>
  </si>
  <si>
    <t>FP7-SEC-2007-1</t>
  </si>
  <si>
    <t>TOTALFORSVARETS FORSKNINGSINSTITUT;ADELPHI RESEARCH GEMEINNUTZIGE GMBH</t>
  </si>
  <si>
    <t>SE;DE</t>
  </si>
  <si>
    <t>ES;IT;PT</t>
  </si>
  <si>
    <t>2017-01-01</t>
  </si>
  <si>
    <t>UK;FR;DE;IT;PL</t>
  </si>
  <si>
    <t>FP7-ICT-SEC-2007-1</t>
  </si>
  <si>
    <t>2015-06-01</t>
  </si>
  <si>
    <t>2014-05-15</t>
  </si>
  <si>
    <t>2011-11-18</t>
  </si>
  <si>
    <t>2008-09-15</t>
  </si>
  <si>
    <t>2015-10-01</t>
  </si>
  <si>
    <t>SEC-2011.3.4-2</t>
  </si>
  <si>
    <t>http://www.sniffles.eu/</t>
  </si>
  <si>
    <t>The research will develop a universal gas sensor using modular technologies to function as an artificial sniffer. It will detect a range of substances, including but not limited to people, drugs, explosives (including weapons) and CBRNe. The technology will complement trained sniffer dogs.  The technology proposed is based on linear ion trap (LIT) mass spectrometry (MS). MS techniques have been increasingly deployed in security sniffing applications in the USA. MS is a non-intrusive high-resolution technique able to detect single atoms and complex molecules through their charged species (ions) or fragmentation pattern. The technique is capable of detecting a wide range of substances rapidly, with high accuracy and with a stand-off capability – critically it is able to detect trace levels below parts per million. Once the MS fingerprint of a unknown substance is measured it can be compared online with a database of known substances enabling real-time rapid identification. Sniffles will develop a LIT MS based device with a larger mass range than other comparable MS techniques. Methods for miniaturisation and modularisation will be applied to allow reduced vacuum demand and upgradeability. Miniaturisation will be made possible through improved designs based on results from modelling, novel manufacturing techniques and improvements in the MS drive electronics and vacuum system. These advances will bring benefits including reduced acquisition/operating costs, greater mobility, user friendliness and flexibility. Sniffles has the potential to significantly impact on National Security and border control and enable exploitation of International Markets. Performance will be benchmarked against a state-of-the-art conventional MS system and security sniffer dogs – within the context of a border security checkpoint. Sniffles aims to demonstrate an automated portable MS-based sniffer device, tested and evaluated for a range of security applications and markets by end-users.</t>
  </si>
  <si>
    <t>ENVISIONTEC GMBH;WAGTAIL UK LIMITED;DSM R &amp; D SOLUTIONS BV;XaarJet AB;DA VINCI LABORATORY SOLUTIONS BV;UNIVERSITE DE PROVENCE;THE UNIVERSITY OF LIVERPOOL;Q TECHNOLOGIES LTD;UNIVERSITE D'AIX MARSEILLE;SAES GETTERS S.P.A.</t>
  </si>
  <si>
    <t>DE;UK;NL;SE;FR;IT</t>
  </si>
  <si>
    <t>2020-07-31</t>
  </si>
  <si>
    <t>2018-04-01</t>
  </si>
  <si>
    <t>2016-12-01</t>
  </si>
  <si>
    <t>SEC-2007-1.3-01</t>
  </si>
  <si>
    <t>http://www.fp7-optix.eu</t>
  </si>
  <si>
    <t>Terrorism is a real and growing threat to Europe and the world, and more than 60% of the terrorist attacks are carried out by the use of Improvised Explosive Devices.  Security forces demand new tools to fight against this threat and the industry is making a big effort in the last few years to provide such tools. Every year a number of new products to detect and identify concealed explosives reach the market but up to the moment these new systems do not meet the full operational capabilities demanded by the end users.  Probably the most demanded by the end users is the capability for standoff detection and identification of explosives, in order to be able to anticipate the threat from a safe distance and to avoid entering into the lethality area of an Improvised Explosive Device (IED). Such standoff detection capability is also very demanded for intelligence operations to identify materials, people or places involved in the preparation and transportation of explosives.  In order to meet the end user’s needs, OPTIX will develop of a transportable system for the standoff detection and identification of explosives in real scenarios at distances of around 20 m (sensor to target), using alternative or simultaneous analysis of three different complementary optical technologies (LIBS, RAMAN, IR) and with the following characteristics:
• Standoff distance of at least 20 m.
• Detection of explosives in bulk, trace amounts and even liquids in certain conditions.
• Very fast detection and identification of explosives
• Very high specificity for the identification of explosives.
• Large operational availability of the system.
• Fully automated decision system (no operator dependence).
In order to be successful, end user’s involvement in OPTIX is essential in the system specifications and validation, and in this sense the OPTIX consortium has put a special effort in including end users in those parts of the project where their contribution is relevant.</t>
  </si>
  <si>
    <t>TOTALFORSVARETS FORSKNINGSINSTITUT;TECHNISCHE UNIVERSITAET WIEN;EKSPLA UAB;TECHNISCHE UNIVERSITAT CLAUSTHAL;AVANTES BV;TECHNISCHE UNIVERSITAT DORTMUND;UNIVERSIDAD DE MALAGA;GUARDIA CIVIL ESPANOLA</t>
  </si>
  <si>
    <t>SE;AT;LT;DE;NL;ES</t>
  </si>
  <si>
    <t>SEC-2010.1.3-2</t>
  </si>
  <si>
    <t>Counterfeit medicines are a serious and fast expanding threat for the customer’s health and the pharmaceutical manufacturers business. The aim of this research collaboration is to add anti-counterfeiting and track &amp; trace technology to the product level that goes beyond the state-of-the-art security approach on the packaging level. The project SAVEmed will bring a solution for the counterfeit and the illegal re-import problem in the medical product market, thereby ensuring product pedigree and defend illegal re-packing.
In SAVEmed project the direct marking of medical products with secure microstructures will be realised by modifying the tools used to manufacture the products as well as the ones used for their packages on the micron– and sub-micron level. The project aim is to transfer diffractive gratings, random microstructures, micro-barcodes and contrast generating micro-prisms in steel tools. Moreover, algorithm enabling cross checking of the secure microstructures on the product (even through coatings) and on the package will be developed to ensure the highest level of security possible. In SAVEmed this direct product marking approach will be realised for pharmaceutical tablets, injection moulded pharma caps and laminated sterile pouches. Nevertheless the approach is applicable to nearly all other types of medical products.
The strategies of criminal organisations will be analysed and the development will be adapted to counteract these strategies. Key advantage of the implementation of secure microstructures directly in or on the medical product itself is that no chemical or biological additives and that no costly changes of production lines are needed. Thus no additional approvals from regulatory agencies are requested.
This project will ensure a correct balance of market-pull and technological push by including major actors in anti-counterfeit technology research, 3 SMEs, 2 large industries and pre-assembled end-users External Advisory Board.</t>
  </si>
  <si>
    <t>HELIOTIS AG;CSEM CENTRE SUISSE D'ELECTRONIQUE ET DE MICROTECHNIQUE SA - RECHERCHE ET DEVELOPPEMENT;KLOCKE HOLDING GMBH;UNITED NATIONS INTERREGIONAL CRIME AND JUSTICE RESEARCH INSTITUTE;STERIPACK LTD;MAUER SPZOO</t>
  </si>
  <si>
    <t>CH;DE;IT;IE;PL</t>
  </si>
  <si>
    <t>2018-01-01</t>
  </si>
  <si>
    <t>SEC-2007-6.3-01;SEC-2007-6.4-02</t>
  </si>
  <si>
    <t>http://www.festos.org</t>
  </si>
  <si>
    <t>'The FESTOS goal is to identify and assess evolving security threats posed by abuse or inadequate use of emerging technologies and new S&amp;T knowledge, and to propose means to reduce their likelihood. Almost all such knowledge can be abused or cause damage through inadequate use. In a free society this should not hinder free generation and exchange of knowledge. As the pace of science-based development accelerates, there is a pressing need for continual scanning of the unfolding technology landscape for potential security threats. Looking ahead to 2030, the foresight study will identify and assess security threats that could stem from future technologies. Robotics, Cognition, New Materials, Nano and Biotechnologies are some of the fields to be scanned. FESTOS will stimulate an 'out of the box' anticipatory thinking and construct threat scenarios by analysing the impact of the identified threats on the background of envisioned “security climates” (societal context of security issues). The threat scenarios will be evaluated in terms of their levels of impact and uncertainty. In conjunction with each scenarios critical early-warning indicators will be identified, namely signals that hint at a growing likelihood of specific scenarios and thus provide basis for possible prevention means. Societal issues will be discussed, as well as the controversial issue of controlled dissemination of scientific knowledge in the context of necessary trade-offs between security and the freedom of research and knowledge. Finally policy recommendations will be derived, aiming at novel means of preparedness. Adequate mix of Foresight methods will be employed, e.g. horizon scanning, weak signals analysis, expert surveys, brainstormings, “futures wheel”, interactive scenario building, STEEPV analysis. Key European stakeholders are addressed in the project’s dissemination plan. The impact of successful foresight in FESTOS could be the initiation of a continuous anticipatory process in Europe.'</t>
  </si>
  <si>
    <t>EFPC ( UK ) LTD;TECHNISCHE UNIVERSITAT BERLIN;FUNDACJA EUROPEJSKIEJ WSPOLPRACY NAUKOWEJ;UNIWERSYTET LODZKI;TURUN YLIOPISTO</t>
  </si>
  <si>
    <t>UK;DE;PL;FI</t>
  </si>
  <si>
    <t>SEC-2012.6.3-2</t>
  </si>
  <si>
    <t>http://assert-project.eu/</t>
  </si>
  <si>
    <t>The need for considering societal impacts of EU security research has been acknowledged on many occasions by different actors. The problem though is that in traditional thinking, societal impacts are reduced to side effects of instrumental (technological and legal) security measures. This binary thinking has to be overcome. It should and can be demonstrated that societal dimensions of security research taken into account from the very beginning of the “design process” can increase the variety pool of feasible solutions. Starting from a synthesis of state of the art discussions on societal security, we will identify best practice cases exploring and assessing societal impacts of science and technology in the security domain and beyond, and carefully analyse their structural properties. This will be done in a multidisciplinary fashion from different perspectives, including end-users, stakeholders, researchers, policy-makers and NGOs. Bringing together these different perspectives in a series of workshops will create the basis for the development of a tool and a strategy for the sustainable implementation of societal impacts in future EU research activities in the field of security.</t>
  </si>
  <si>
    <t>TRILATERAL RESEARCH &amp; CONSULTING LLP;TECHNISCHE UNIVERSITAT BERLIN;THE UNIVERSITY OF STIRLING;HAMBURG-CONSULT GESELLSCHAFT FUER VERKEHRSBERATUNG M.B.H;KING'S COLLEGE LONDON</t>
  </si>
  <si>
    <t>2009-05-31</t>
  </si>
  <si>
    <t>2019-11-30</t>
  </si>
  <si>
    <t>2020-08-31</t>
  </si>
  <si>
    <t>2019-10-31</t>
  </si>
  <si>
    <t>2020-02-29</t>
  </si>
  <si>
    <t>2016-03-01</t>
  </si>
  <si>
    <t>SEC-2013.6.1-2</t>
  </si>
  <si>
    <t>http://www.fp7prime.eu/</t>
  </si>
  <si>
    <t>'The PRIME project will support the design of technologies (counter-measures and communication measures) for the prevention, interdiction and mitigation of lone actor extremist events (LOEEs), which are hard to anticipate, yet can be highly damaging to local and national communities and therefore must be addressed. Given the difficulty in detecting LOEEs, prevention-based strategies must be complemented by interdiction- and mitigation-based measures, to minimize harm in the event of detection failure. These measures must be accompanied by communication strategies aimed at a range of audiences, including extremists and the general public. The PRIME project will deliver a knowledge-base to inform the design of measures to defend against LOEEs, by achieving the following objectives: 1): Characterising a) the risk posed by lone actor extremists, and b) the context in which measures to defend against LOEEs may be implemented; 2) Producing a cross-level risk analysis framework within which to articulate the key factors and processes implicated in LOEEs, across all stages of the event (radicalisation, attack preparation, attack). 3): Translating the risk analysis framework into a meta-script of lone actor extremist events, and developing methodologies and techniques to produce empirically-supported scripts of each stage. 4): Producing an integrated, cross-level script of LOEEs, and identifying categories of intervention points or 'pinch points'. 5): Delivering a portfolio of requirements for the design of measures for the prevention, interdiction and mitigation of lone actor extremist events across levels of intervention, informed by the analysis of the event script and an understanding of the context in which these measures may be implemented. 6): Delivering a portfolio of requirements for communication measures directed at a diverse audience at each stage of the script, in coordination with the portfolio of counter-measures.'</t>
  </si>
  <si>
    <t>AARHUS UNIVERSITET;UNIWERSYTET WARSZAWSKI;UNIVERSITEIT LEIDEN;THE HEBREW UNIVERSITY OF JERUSALEM;KING'S COLLEGE LONDON</t>
  </si>
  <si>
    <t>DK;PL;NL;IL;UK</t>
  </si>
  <si>
    <t>DK;DE;UK</t>
  </si>
  <si>
    <t>2017-12-01</t>
  </si>
  <si>
    <t>2016-07-01</t>
  </si>
  <si>
    <t>2017-11-01</t>
  </si>
  <si>
    <t>SEC-2012.3.1-1</t>
  </si>
  <si>
    <t>http://tritonproject.eu/</t>
  </si>
  <si>
    <t>A new consciousness has arisen in the scenario of civilian and commercial maritime control: surveillance and safety systems may be under the attack of intentional or unintentional or malevolent players, whose aim (or effect) is to bypass or mystify the control system to obtain economic gain. The advances of mass-price technology, easily sold over the Internet, make this kind of potential events a serious threat that the maritime control has to cope with.
TRITON (TRusted vessel Information from Trusted On-board iNstrumentation) is an R&amp;D project that gives some of the possible answers to the threats above, focusing on increasing the trustworthiness of on-board instrumentation used to report vessel information to the control organisms. Today’s maritime surveillance operations rely on ship reporting systems such as AIS (Automatic Identification System), LRIT (Long Range Identification and Tracking) and VMS (Vessel Monitoring System), whose reported data (such as vessel ID, accurate position and time, course over ground, speed over ground, heading, rate of turn, etc.) are typically not verified nor validated in any way.
Acknowledging the primary role of GNSS to support these reporting systems, a first objective of the TRITON project is to provide to the on-board unit a “trusted” GNSS-based source of positioning and timing information, robust to some intentional jamming and spoofing attacks. A second objective is to provide to the on-board unit a robust communication transceiver, featuring methods for overcoming the present limitations of the communication standards in maritime field, exploiting UHF “white spaces”.
At the end of the project, a proof of concept of the proposed technological solutions will be given in a prototype and appropriate test suites. On top of this, a clear understanding of residual threats will result, based on a comprehensive analysis pursued under different viewpoints: technological, cost-benefits and regulatory.</t>
  </si>
  <si>
    <t>ACORDE TECHNOLOGIES SA;ALPHA CONSULTANTS S.R.L.;GRANTURCO AND PARTNERS SPRL;7I GROUP AB;KONGSBERG NORCONTROL AS</t>
  </si>
  <si>
    <t>ES;IT;BE;SE;NO</t>
  </si>
  <si>
    <t>2017-04-01</t>
  </si>
  <si>
    <t>2017-07-01</t>
  </si>
  <si>
    <t>SEC-2007-3.2-02</t>
  </si>
  <si>
    <t>http://www.talos-border.eu/</t>
  </si>
  <si>
    <t>The main objective of TALOS multidisciplinary project is to develop and field test the innovative concept of a mobile, modular, scalable, autonomous and adaptive system for protecting European borders. The conventional border protection systems are based mainly on expensive ground facilities installed along the entire length of the border used only to observe, detect and warn. This infrastructure is complemented by human patrols, where there is an access to the border line. The system developed within the TALOS project will be more versatile, efficient, flexible and cost effective. The complete system applies both aerial and ground unmanned vehicles, supervised by command and control centre, but in the TALOS project the emphasis will be put on application of UGV, communication and ability to command and control. The ground platforms will be both the watching stations and the first reaction patrols, which will inform the Control and Command Centre and an intruder about her/his situation, and will undertake the proper measures to stop the illegal action almost autonomously with supervision of border guard officers. The most important features of the system are scalability, autonomous operation, mobility and adaptability. It will be easy to “scale’ the system to the local requirements such as border length and topographic conditions. The system elements would operate autonomously using the set of rules defined by Command and Control centre. The rules modified from time to time during system operation will adapt the system to the variable tactics of border crossing (in the specific patrol scenario, area of operation, border topography, etc.) and will constantly improve performance in the long term. The consortium is formed of an experienced research teams from industry, research and academia from Belgium, Finland, France, Israel, Poland and Turkey, with established close links with end users (border guards), which gives good prospects for project success.</t>
  </si>
  <si>
    <t>HELLENIC AEROSPACE INDUSTRY SA;ISRAEL AEROSPACE INDUSTRIES LTD.;TTI NORTE, S.L.;DEFENDEC OU;ORANGE POLSKA SPOLKA AKCYJNA;SOCIETE NATIONALE DE CONSTRUCTION AEROSPATIALE SONACA SA;European Business Innovation &amp; Research Center SA;OFFICE NATIONAL D'ETUDES ET DE RECHERCHES AEROSPATIALES;POLITECHNIKA WARSZAWSKA;ITTI SP ZOO;STM Savunma Teknolojileri Muhendislik ve Ticaret A.S.;TEKNOLOGIAN TUTKIMUSKESKUS VTT;ASELSAN ELEKTRONIK SANAYI VE TICARET ANONIM SIRKETI</t>
  </si>
  <si>
    <t>EL;IL;ES;EE;PL;BE;RO;FR;TR;FI</t>
  </si>
  <si>
    <t>2020-01-31</t>
  </si>
  <si>
    <t>SEC-2009-2.3-01</t>
  </si>
  <si>
    <t>http://www.ribs-project.eu/</t>
  </si>
  <si>
    <t>The RIBS-project supports the design of effective and viable integrated security measures aimed at protecting infrastructures without impacting on their business dynamics. In a global context where national interests are increasingly interrelated, the most vulnerable infrastructures in Europe, and particularly the most critical ones, are primary targets for terrorists. Attacks, carried out under a national, political, or religious banner, now strike regularly in our cities, causing deaths, damage and disruption on an unprecedented scale. In the past seven years alone, 1300 terrorist incidents have taken place on European soil. The RIBS project will deliver more effective and viable security measures by supporting a design process that integrates a broader understanding of the environment (and the contextual factors such as human elements) within which these measures are meant to be implemented. The particular objectives of the project include: • a set of functional and non-functional requirements that will drive an effective security system design process. • a set of protection measurement techniques that can be used to assess the level of protection offered by candidate security products proposed to be implemented in buildings and infrastructures. This work will be carried out for a range of security systems aimed at securing buildings against hostile reconnaissance, intruders and hazardous attack (including chemical, biological and explosive). The RIBS-project will derive a scientific method for security system engineering design that can be challenged and improved over the years, similarly to other areas of engineering and physical sciences. • Phase 1: Study of a &amp;apos;live&amp;apos; building and its ‘eco-system’, its protection measures, and threats; and integration of these elements into a single multi-layer model. • Phase 2: Identification of vulnerabilities through incident analysis and protection-measures analysis. • Phase 3: Development of design requirements.</t>
  </si>
  <si>
    <t>Aedas Architects Limited;KUNGLIGA TEKNISKA HOEGSKOLAN;H.PETROPOULEA&amp;CO;National Bank of Greece S.A.;DANMARKS TEKNISKE UNIVERSITET;TECHNION - ISRAEL INSTITUTE OF TECHNOLOGY</t>
  </si>
  <si>
    <t>UK;SE;EL;DK;IL</t>
  </si>
  <si>
    <t>SEC-2010.1.3-1</t>
  </si>
  <si>
    <t>http://www.hemolia.eu/</t>
  </si>
  <si>
    <t>HEMOLIA is a new generation Anti-Money Laundering (AML) intelligent multi-agent alert and investigation system which in addition to the traditional financial data makes extensive use of modern society’s huge telecom data source, thereby opening up a new dimension of capabilities to all Money Laundering fighters (FIUs, LEAs) and Financial Institutes (Banks, Insurance Companies, etc.). Adding the Telecom Plane to the existing Financial Plane may improve and dramatically change AML doctrines, since another dimension is added to the analysis and investigation processes.
HEMOLIA, taking into account existing legal frameworks, will hybridize and correlate the Financial and Telecom Planes in order to create richer and more accurate alerts, intelligence and investigation tools, as well as information sharing, both nationally and internationally. A major part of HEMOLIA will be the legal research and provision of legal guidelines to all ML fighters. To respect privacy rights HEMOLIA will bring a new model of Push Privacy Preserving Alerts where all FIUs and FIs are pushed with alerts that mark a transaction or customer with a money laundering / fraud risk level or risk probability, yet without disclosing any private data. This model may have outstanding impact on AML because it means that FIs will be alerted based on data of all other FIs and based on Telecom service providers at the national and international level, opening up a new era of Money Laundering and financial crime reporting by FIs to FIUs.
The HEMOLIA consortium includes 2 end users (Belgium FIU, Ministry of Justice of Poland) and 7 technological partners which bring together European SME’s, industries and academies, ranging from system and database design through to money laundering detection. HEMOLIA will be tested in an environment which simulates live network and systems of 3 different countries which have implemented the HEMOLIA concept and which will cooperate together to share AML information.</t>
  </si>
  <si>
    <t>SWITCHLEGAL ADVOCATEN - DORGELO MEREL - SWITCH 2 FUTURE;OFICIUL NATIONAL DE PREVENIRE SI COMBATERE A SPALARII BANILOR;STICHTING VU;UNIWERSYTET WROCLAWSKI;ERNST &amp; YOUNG (ISRAEL) LTD;ORANGE POLSKA SPOLKA AKCYJNA;VERENIGING VOOR CHRISTELIJK HOGER ONDERWIJS WETENSCHAPPELIJK ONDERZOEK EN PATIENTENZORG;CAPGEMINI NEDERLAND BV;APLICACIONES EN INFORMATICA AVANZADA SL;SIEC BADAWCZA LUKASIEWICZ - PRZEMYSLOWY INSTYTUT AUTOMATYKI I POMIAROW PIAP;MINISTERIE VAN JUSTITIE EN VEILIGHEID;ZWIAZEK BANKOW POLSKICH IZBA GOSPODARCZA</t>
  </si>
  <si>
    <t>NL;RO;PL;IL;ES</t>
  </si>
  <si>
    <t>2008-12-14</t>
  </si>
  <si>
    <t>http://www.scr08.fr</t>
  </si>
  <si>
    <t>2015-11-01</t>
  </si>
  <si>
    <t>2017-09-01</t>
  </si>
  <si>
    <t>2020-10-31</t>
  </si>
  <si>
    <t>2011-05-16</t>
  </si>
  <si>
    <t>2017-05-01</t>
  </si>
  <si>
    <t>SEC-2011.2.2-2</t>
  </si>
  <si>
    <t>Security and quality of life in industrialized countries depend on continuous and coordinate performance of a set of infrastructures (energy systems, ICT systems, transportation etc) which can be therefore defined “critical infrastructures” (CI).
“STRUCTURES - Strategies for The impRovement of critical infrastrUCTUre Resilience to Electromagnetic attackS” aims at analyzing possible effects of electromagnetic (e.m.) attacks, and in particular of intentional e.m. interference (IEMI), on such CI’s, at assessing their impact for our defense and economic security, at identifying innovative awareness and protection strategies and at providing a picture for the policy makers on the possible consequences of an electromagnetic attack.
The work is organized into four main tasks, namely:
-	Scenario assessment (IEMI threat analysis; CI’s analysis; modelling and experimental methodologies for investigation)
-	Investigation (assessment of susceptibility levels of critical systems/units; analysis and testing; innovative protection strategy identification)
-	IEMI sensors for real-time awareness of threats and implementation of active protection strategies
-	Delivery of pre-regulatory guidelines to support people in the understanding of IEMI related risk and in planning/application of proper protection strategies.
Existing standards such as the “Business Continuity Management” approach (BS25999 standard) and other standardized CIIP (Critical Information Infrastructures Protection) polices will be considered in order to properly identify critical items and to set criteria for risk acceptance.
Already existing results relevant to EMC (ElectroMagnetic Compatibility), LEMP/NEMP/HEMP (Lightning/Nuclear/High altitude ElectroMagnetic Pulse) will be considered as possible starting points leading to find effective solution to IEMI problem.
Topological approach, Risk Analysis and 3D modelling tools will be mainly applied for the analysis to a comprehensive set of reference configurations. “P</t>
  </si>
  <si>
    <t>UNIVERSITA CAMPUS BIO MEDICO DI ROMA;UNIVERSITEIT TWENTE;ECOLE POLYTECHNIQUE FEDERALE DE LAUSANNE;UNIVERSITY OF YORK;RHEINMETALL WAFFE MUNITION GMBH;BERGISCHE UNIVERSITAET  WUPPERTAL;ISTITUTO SUPERIORE MARIO BOELLA SULLE TECNOLOGIE DELL'INFORMAZIONE E DELLE  TELECOMUNICAZIONI ASSOCIAZIONE;HELMUT SCHMIDT UNIVERSITAT UNIVERSITAT DER BUNDESWEHR HAMBURG;NAVIGATE CONSORTIUM CONSORZIO;HAUTE ECOLE SPECIALISEE DE SUISSE OCCIDENTALE;MONTENA TECHNOLOGY SA;GOTTFRIED WILHELM LEIBNIZ UNIVERSITAET HANNOVER</t>
  </si>
  <si>
    <t>IT;NL;CH;UK;DE</t>
  </si>
  <si>
    <t>SEC-2012.4.3-1</t>
  </si>
  <si>
    <t>This work will provide a monitoring system for constructed facilities that will provide a near real time, reliable, and continuously updated assessment of the structural condition of the monitored facilities after a disaster, with enough detail to be useful for early and full recovery planning. The above assessment will be seamlessly integrated with automated, near real-time and continuously updated assessment of physical damage, loss of functionality, direct economic loss and needs of the monitored facilities and will provide the required input for the prioritization of their repair.
Such detailed monitoring is only economical for selected facilities that are essential for response and recovery or facilities that have a high value as a target for terrorist attacks. In case of spatially extended events, in order to assess the physical damage in the whole affected area, the detailed assessment of damage in the monitored facilities will be used for the speedy local calibration of satellite and oblique aerial photography dramatically reducing the required time to inform the post disaster/crisis needs assessment process and provide base data for reconstruction efforts.
The above will be part of the RECONASS next generation post-crisis needs assessment tool in regards to construction damage and related needs. This tool will enable fusion of external information, allow for future expansion of the system, provide international interoperability between the involved units for reconstruction and recovery planning and support the collaborative work between these actors.</t>
  </si>
  <si>
    <t>TOTALFORSVARETS FORSKNINGSINSTITUT;ANGLIA RUSKIN UNIVERSITY HIGHER EDUCATION CORPORATION;RISA SICHERHEITSANALYSEN GMBH;UNIVERSITEIT TWENTE;T.E.C.N.I.C. TECNICHE E CONSULENZENELL'INGEGNERIA CIVILE-CONSULTING ENGINEERS-SPA;D. MPAIRAKTARIS KAI SYNERGATES-GRAFEION TECHNIKON MELETON ETAIREIA PERIORISMENIS EFTHYNIS;GEOSIG AG;BUNDESMINISTERIUM DES INNERN;TECHNISCHE UNIVERSITAET DRESDEN</t>
  </si>
  <si>
    <t>SE;UK;DE;NL;IT;EL;CH</t>
  </si>
  <si>
    <t>SEC-2011.2.5-1</t>
  </si>
  <si>
    <t>'The CRISALIS project aims at providing new means to secure critical infrastructure environments from targeted attacks, carried out by resourceful and motivated individuals. The recent discovery of a malware called Stuxnet, show that these threats are already a reality. Their success in infiltrating Critical Infrastructure environments is calling attention on the ineffectiveness of standard security mechanisms at detecting them. Stuxnet is believed to have been operating undetected for almost one year leveraging multiple vulnerabilities that were previously unknown, and has been discovered only as a consequence to an operational anomaly that triggered the attention of the field operators. This fact clearly shows that our methods to find vulnerabilities and detect ongoing or successful attacks in critical infrastructure environments are not sufficient.
CRISALIS focuses on these two aspects: detection of vulnerabilities and attacks in critical infrastructure environments. We focus on two different, yet interlinked, use cases that are typical for the power grid infrastructure: control systems based on SCADA protocols and the Advanced Metering Infrastructure. CRISALIS leverages the unique characteristics of critical infrastructure environments to produce novel practical mechanisms and techniques for their security assessment and protection. This is achieved by pursuing three main research objectives: (i) providing new methodologies and techniques to secure critical infrastructure systems; (ii) providing new tools to detect intrusions; (iii) developing new, more effective, techniques to analyze infected systems. Particular attention is paid to ensure the practical implementation of these techniques in real-world environments, and to minimize the impact on operations, goals which are attainable thanks to the direct involvement in the process of end users and device manufacturers who provide expertise and realistic test environments to validate the proposed methodologies.'</t>
  </si>
  <si>
    <t>LIANDER NV;SYMANTEC (FRANCE);SYMANTEC LIMITED;UNIVERSITAET ULM;UNIVERSITEIT TWENTE;ENEL INGEGNERIA E RICERCA SPA;EURECOM;FORESCOUT TECHNOLOGIES BV;CHALMERS TEKNISKA HOEGSKOLA AB</t>
  </si>
  <si>
    <t>NL;FR;IE;DE;IT;SE</t>
  </si>
  <si>
    <t>2016-06-01</t>
  </si>
  <si>
    <t>SEC-2011.4.2-3</t>
  </si>
  <si>
    <t>http://www.speedkits.eu/</t>
  </si>
  <si>
    <t>Humanitarian organisations like the Red Cross have sleeping emergency response units (ERU), which start acting immediately after disaster strikes. Each ERU has a specific function, e.g. medical care, sanitation, energy provision, or water supply.
Current equipment solutions will be scanned and bottlenecks with respect to large volumes and/or heavy weight will be identified. Then, novel materials and concepts will be developed to drastically reduce the volume and weight for transportation.
Examples of targeted innovations: lightweight but durable and thermally isolating tent materials, novel concepts for energy supply (biogas from sanitation), textile to line pit latrines, light weight textiles to store and distribute water and smart packaging of materials (matryoshka doll principle, i.e. smaller units in medium ones in larger ones, the smallest transportable by single persons).
Settlement kit modules will be developed that can be used for debris recuperation and re-use of damaged facilities. This is crucial as the recent trend in emergency aid is to stimulate as early as possible the self-repair. These kits can be inserted in an affected area (affected city, improvised camp, rural region) to regain as quickly as possible a ‘temporary’ economic and social life.
For reaching the ambitious goals, the project team consists of carefully selected partners. The project will be guided by a humanitarian actor (Red Cross). Further, key partners, experts in material and structural engineering, industrial design and architecture, are added for the design of shelters and their materials and for packaging and logistics.
This project will provide kits that can be pre-positioned and mobilized very quickly and easily, that are modular and adaptable, low cost, high-tech in their conception but low-tech in use. These anticipated kits can literally improve the lives of millions of peoples the first hours, days and weeks after a major disaster and this for years to come.</t>
  </si>
  <si>
    <t>SIOEN INDUSTRIES NV;HET NEDERLANDSE RODE KRUIS;FEDERATION INTERNATIONALE DES SOCIETES DE LA CROIX-ROUGE ET DU CROISSANT-ROUGE - SHELTER RESEARCH UNIT ASBL;VRIJE UNIVERSITEIT BRUSSEL;STIFTELSEN FLYKTNINGHJELPEN;STICHTING PRACTICA;MILLSON BV;AIDE INTERNATIONALE DE LA CROIX-ROUGE LUXEMBOURGEOISE ASBL;RINA CONSULTING SPA;IBBK FACHGRUPPE BIOGAS GMBH;STICHTING WASTE;ARTSEN ZONDER GRENZEN (MEDECINS SANS FRONTIERES NEDERLAND) VERENIGING;POLITECNICO DI MILANO;TECHNISCHE UNIVERSITEIT EINDHOVEN;De Mobiele Fabriek B.V</t>
  </si>
  <si>
    <t>BE;NL;LU;NO;IT;DE</t>
  </si>
  <si>
    <t>SEC-2007-6.5-02</t>
  </si>
  <si>
    <t>http://www.inexproject.eu/</t>
  </si>
  <si>
    <t>Security and insecurity are social, cultural, political concepts. Nowhere is this more evident than in the challenges produced by the evolving continuum between internal and external security challenges. The interdisciplinary project INEX is designed around two research axes: thematic and geopolitical. On the thematic axis it will study four fields of knowledge of high relevance to the question of the ethics and the value-laden tensions arising along the continuum between internal and external security in Europe: (1) the ethical consequences of the proliferation of security technologies, (2) the legal dilemmas that arise from transnational security arrangements, (3) the ethical and value questions that stem from the shifting role of security professionals and (4) the consequences of the changing role of foreign security policy in an era when the distinction between the external and internal borders grows less distinct On the geopolitical axis it will study and produce recommendations relative to two geographical theatres of high relevance for ethical issues of internal/external security: the Eastern European ‘neighbourhood’ including Belarus, Ukraine, Moldova and the Mediterranean ‘neighbourhood’ including Morocco, Algeria and Egypt. The project will link directly with representatives of the security technology industry as well as security provision services that implement concretely to the border security arrangements. The state-of-the-art research carried out by the project will result in a variety of different outputs aimed primarily at relevant policy-makers, researchers and educators. It will present analyses of current security challenges with particular attention to the human side of the security challenge, and on this basis propose remedial to the new challenges of the internal/external security continuum.</t>
  </si>
  <si>
    <t>CENTRE FOR EUROPEAN POLICY STUDIES;VRIJE UNIVERSITEIT BRUSSEL;Centre d’Etudes sur les Conflits;COLLEGIUM CIVITAS;VERENIGING VOOR CHRISTELIJK HOGER ONDERWIJS WETENSCHAPPELIJK ONDERZOEK EN PATIENTENZORG;Ericsson AS;BILKENT UNIVERSITESI VAKIF;CENTRE D'INFORMACIO I DOCUMENTACIO INTERNACIONALS A BARCELONA</t>
  </si>
  <si>
    <t>BE;FR;PL;NL;NO;TR;ES</t>
  </si>
  <si>
    <t>SEC-2011.1.3-2</t>
  </si>
  <si>
    <t>http://www.fp7-forlab.eu/</t>
  </si>
  <si>
    <t>'An improvised explosive device (IED) post-blast scenario is a vast area where massive and diverse evidences must be searched, collected and transferred for analysis to a distant reference laboratory. The evidence collection is undertaken without any feedback from the distant data repository; so that large volumes of data are unnecessarily generated in the distant laboratory due to the analysis of no relevant evidences. These complex tasks involve tremendous amounts of material and human resources.
FORLAB will deliver a novel systematic methodology for optimizing the evidence collection. FORLAB approach shall maximize the speed, reliability and accuracy of the process and ultimately make a significant step forward in the battle against terrorism. The key innovation is the establishment and maintenance of a dynamic, real-time self-adaptable feedback loop between the data collection process at explosion scene and the data repository, with the aim of reducing the number of collected samples, improving the capability to recreate the scenario and fine-tuning the screening process. Specifically, the proposed system will consist of:
(i) analytical technologies for in-situ sample screening,
(ii) communication and positioning modules for localizing the information and transporting it further,
(iii) and Command and Control Centre(CCC) with 3D scene recreation capability.
The laboratory would be deployed in the affected area and the technicians will survey the scene with the screening tools making preliminary analysis of evidences. Bi-directional radio links between the scene and the CCC will communicate the obtained results to the latter in real-time. In the CCC, a 3D recreation of the scene will occur which will integrate the preliminary in-situ analysis. The commander in the centre will obtain a global view of the scene and the evolution of analysis and will provide real-time feedback to the field technicians with instructions on the next actions of the investigation.'</t>
  </si>
  <si>
    <t>ASTRI POLSKA SPOLKA Z OGRANICZONA ODPOWIEDZIALNOSCIA;SPACE APPLICATIONS SERVICES NV;AGENZIA NAZIONALE PER LE NUOVE TECNOLOGIE, L'ENERGIA E LO SVILUPPO ECONOMICO SOSTENIBILE;SOCIETE NUCLETUDES SA;AIRBUS DEFENCE AND SPACE SAS;SIEC BADAWCZA LUKASIEWICZ - PRZEMYSLOWY INSTYTUT AUTOMATYKI I POMIAROW PIAP;MINISTERO DELLA DIFESA;MINISTERIO DEL INTERIOR;PANEPISTIMIO THESSALIAS;MINISTERE DE L'INTERIEUR;NATIONAL BUREAU OF INVESTIGATION</t>
  </si>
  <si>
    <t>PL;BE;IT;FR;ES;EL;FI</t>
  </si>
  <si>
    <t>SEC-2010.2.3-3</t>
  </si>
  <si>
    <t>Civil installations such as power plants are often located in wide and remote areas. In the coming years, the number of small distributed facilities will increase as a direct result of new European environmental policies aimed at increasing societies’ resilience to local manifestations of climate change. Yet the protection of fragmented assets will be difficult to achieve and will require portable security systems that are affordable to those in charge of their management. The BASYLIS project aims to address these issues by developing a low-cost smart sensing platform that can automatically and effectively detect a range of security threats in complex environments. The principal obstacles to early threat detection in wide areas are of two types: functional (e.g. false-alarm rate) and ethical (e.g. privacy). Both problems are amplified when installations are dynamic or located in changing environments. Potential solutions are unaffordable to most of the potential users.
The BASYLIS system will consist of a transportable security platform capable of detecting a wide range of pre-determined security threats. The prototype design will include four highly sensitive sensors exploiting different parts of the spectrum: radio, magnetic, seismic, acoustic and optical waves, as well as images via intelligent video.
The information gathered by these sensors is then brought together into an information layer composed of three levels: multi-sensor integration (MSI), image processing and risk assessment.
The BASYLIS system will be characterized by high performance and high usability index. The engagement of end users in the specification and validation of the design has been considered from the start of the project, ensuring that the design of the final system meets the needs of the users.
BASYLIS consortium has decided to focus on “refugees-camps” a “hot-spot” environment where European and UN aids are injured, killed or kidnapped every year.</t>
  </si>
  <si>
    <t>UNIVERSITA DEGLI STUDI DI FIRENZE;NEW TECHNOLOGIES GLOBAL SYSTEMS SL;TERMA AS;MINISTERIO DEL INTERIOR;UCL Elizabeth Garrett Anderson Institute for Women’s Health;MICROFLOWN TECHNOLOGIES BV;MIRASYS OY;MICROFLOWN AVISA BV;UNIVERSIDAD POLITECNICA DE MADRID</t>
  </si>
  <si>
    <t>IT;ES;DK;UK;NL;FI</t>
  </si>
  <si>
    <t>SEC-2012.7.2-1</t>
  </si>
  <si>
    <t>https://sites.google.com/site/fp7misafe/</t>
  </si>
  <si>
    <t>Crime-fighting is a significant concern of the European Union. The EU is committed to fighting all forms of serious, organised and transnational crime. This commitment has led to the decision in 1999 to create a network of national authorities responsible for crime prevention, and later to the establishment (in 2001) of the European Crime Prevention Network and specifically, in the support of forensic science. This project (MiSAFE – Microbial Soil Analysis) fits as a part of this commitment to a safe Europe. It also reflects the EU’s 2020 Flagship Initiative (SEC(2010) 1161) for increasing the output of innovative research to the entrepreneurial world.
Soil intelligence can usually be re-assessed to provide direct evidence during the evidential phase of an investigation, where it is being assembled against a specific suspect. Such soil evidence is often comparative, but clearly it is necessary for the soil expert to assist the court as to the likelihood of the results being derived from some other, unrelated, location. The development of soil DNA tools within MiSAFE will improve on conventional approaches.
The partnership comprises two SMEs, two police forces and three academic institutions.  The overall aim of MiSAFE is to develop tools for crime-fighting and crime-prevention, providing opportunities for European SMEs to lead in this new field of environmental genetic forensics.
The specific project objectives will be to:
1.	Develop appropriate sample collection, storage, and processing tools for soil DNA as applied to forensic science.
2.	Apply and delimit the use of DNA-based technologies in soil forensic science for search and evidence.
3.	Develop and apply data analysis software and user interface for soil DNA tools.
4.	Validate and legally consolidate the use of microbial soil forensic science across the range of EU legal systems.
5.	Provide basic standards and procedures for creating a pan-EU soil microbial database.</t>
  </si>
  <si>
    <t>LIBRAGEN;THE JAMES HUTTON INSTITUTE;MINISTRY OF PUBLIC SECURITY;QIAGEN AARHUS AS;ECOLE CENTRALE DE LYON;MINISTERIO DEL INTERIOR</t>
  </si>
  <si>
    <t>FR;UK;IL;DK;ES</t>
  </si>
  <si>
    <t>SEC-2011.1.4-3</t>
  </si>
  <si>
    <t>http://www.meprocs.eu/</t>
  </si>
  <si>
    <t>'The new methodologies and protocols of forensic identification by craniofacial superimposition (MEPROCS) project aims to propose a common EU framework to allow the extensive application of the CS technique in practical forensic identification scenarios commonly tackled by the European scientific police units. This framework will include: i) the implementation of an existing semi-automatic method to assist the forensic experts in the application of the CS technique, resulting in a simple, quick, and systematic approach; ii) the definition of standard protocols at European level, leading to the objective application of the CS technique in different forensic identification scenarios; and iii) the specification of a forensic science methodology to provide an objective evaluation of the forensic identification results achieved by CS, avoiding particular assumptions that could bias the process. Hence, the project clearly promotes the validation and exchange of CS protocols and methodologies among different organisations. The particular objectives of this project concern supporting the development of a trustable CS methodological framework by fulfilling requirements covering educational, technical, economic, social, and security aspects.'</t>
  </si>
  <si>
    <t>UNIVERSIDAD DE GRANADA;MINISTRY OF PUBLIC SECURITY;EUROPAISCHER AUSSCHUSS FUR RECHTSMEDIZIN EV;UNIVERSIDADE DE COIMBRA;MINISTERIO DEL INTERIOR;CONSORZIO DI RICERCA SISTEMI AD AGENTI</t>
  </si>
  <si>
    <t>ES;IL;DE;PT;IT</t>
  </si>
  <si>
    <t>Weak participation of end-users &amp; operators (EU&amp;O) in all the stages of security research is jeopardizing the competitiveness of new solutions &amp; services and Europe’s security. The objective of this 3 year ARCHIMEDES project is to increase the R&amp;T uptake. It will: 1) Develop an Innovation Management methodology enabling EU&amp;O to efficiently benefit from R&amp;T results and promote a common innovation culture; 2) Start a sustainable process for the EU&amp;O driven definition of common operational needs &amp; early R&amp;T demands aligning EU research agendas with EU &amp; MS security policies; 3) Enhance EU&amp;O’ participation in all stages of EU research activities: agenda-setting; participation in projects; improvement of the legal and operational environment; definition of testing, validation and certification procedures; implementation; 4) Promote security EU&amp;O’ networking and a permanent public-private dialogue through the creation of a Forum to also reinforce cooperation with the supply side and explore a sustainable end-to-end approach to Research and Innovation.
All these aspects of ARCHIMEDES will be pursued, explored, refined and validated by specific EU&amp;O sectors during 10 roundtables held in different EU countries. A specific Security Forum, linking existing networks of EU&amp;O via a specific web site, will ensure a sustained dialogue and exchange of information, as will three conferences and video/web conferences on specific topics
Validated findings will be provided as input to the EC Security Advisory Group for the planning of future security research activities, and possibly to the Security Research Programme Committee and other networks of stakeholders (ENISA, Frontex, Europol etc).
ARCHIMEDES’ Partners represent all sectors of security EU&amp;O and suppliers from across Europe. Through their broad networks they will guarantee an adequate participation of EU&amp;O in the project’s activities and the maximum dissemination and communication possible on ARCHIMEDES.</t>
  </si>
  <si>
    <t>INGENIERIA DE SISTEMAS PARA LA DEFENSA DE ESPANA SA-SME MP;UNIVERSITE CATHOLIQUE DE LOUVAIN;HAUT COMITE FRANCAIS DEFENSE CIVILE;GERMAN EUROPEAN SECURITY ASSOCIATION EV;SIEC BADAWCZA LUKASIEWICZ - PRZEMYSLOWY INSTYTUT AUTOMATYKI I POMIAROW PIAP;MINISTERIO DEL INTERIOR;@ MEDIASERVICE.NET SRL</t>
  </si>
  <si>
    <t>ES;BE;FR;DE;PL;IT</t>
  </si>
  <si>
    <t>SEC-2012.3.1-2</t>
  </si>
  <si>
    <t>CLOSEYE comes to life with the aim of providing the EU with an operational and technical framework that would increase situational awareness and improve the reaction capability of authorities surveying the external borders of the EU. This initiative also comes in response to an urgent sudden major challenge for the control of the migratory pressure from the North African coast and to a limited market providing innovative solutions for the accomplishment of major operational objectives.
CLOSEYE articulates this POV through three phases encompassing the necessary activities to:
•	identify the problem and the alternatives
•	demonstrate that there are existing innovative solutions which provide the required additional capabilities
•	to assess the performance levels of these solutions
•	and to evaluate the experimentation results and promote their extensibility to future solutions.
The CLOSEYE consortium has assembled the most representative public authorities in charge of the surveillance of the southern EU maritime border, ensuring not only a remarkable expertise at technical and operational level, but also a privileged positioning with respect to the main hot spots for maritime irregular cross-border activities and ensuring access to the existing surveillance systems and assets to support the validation process.
The second pillar of the project will be the security industry, which will be called to demonstrate the efficiency and effectiveness of specific solutions in order to fulfill real user demands. The assessment of the performance levels of the solutions proposed by the industry will be conducted through a series of exercises, both technical and operational, in at least two different scenarios.
By promoting this competitive testing and assessment of the potential solutions, CLOSEYE will pave the way towards the definition of future in integrated surveillance solutions from a fact-checked perspective, validated by users.</t>
  </si>
  <si>
    <t>INGENIERIA DE SISTEMAS PARA LA DEFENSA DE ESPANA SA-SME MP;AGENZIA SPAZIALE ITALIANA;EUROPEAN UNION SATELLITE CENTRE;MINISTERIO DA ADMINISTRACAO INTERNA;MINISTERO DELLA DIFESA</t>
  </si>
  <si>
    <t>SEC-2010.1.3-3</t>
  </si>
  <si>
    <t>http://www.fp7projectcommonsense.eu/</t>
  </si>
  <si>
    <t>The detection of IED manufacturing facilities is crucial for the security of citizens, as well as infrastructures and utilities. Current sensing methods suffer from susceptibility to false positive results due to environmental contaminants, or false negative results to interfering compounds. The need exists for a single distributed network, with a common interface and communications protocol, to manage and communicate with a variety of different sensor technologies, and use the combined sensor data to produce clear and unequivocal results with low false positive/negative readings.
The goal of the CommonSense project is to create and demonstrate this sensor network, through the simultaneous and parallel development of novel materials, portable sensors and a wireless communications network, which uses chemometric data processing algorithms to “learn” to recognise trace amounts of explosives, and differentiate them from interferents. The partners will produce a series of novel organic, polymeric and nanocrystalline materials with tuned optoelectronic properties and surface affinities to be used as the active sensor elements. These elements will be incorporated into devices based on optical, electrical, and other readout mechanisms, for detection of airborne and waterborne analytes.
The CommonSense project will also incorporate radiation detectors to detect this growing security threat of “dirty bombs”, where sub-critical amounts of radioactive materials, obtained from medical waste or other sources, are incorporated into IEDs. The key point in the use of such a variety of sensor technologies is that no one substance can act as an interferent to all of the sensors, thus reducing false positives and negatives. Eliminating the remaining false readings will be achieved through use of the chemometric algorithms in order to teach itself to recognise the “fingerprint” sensor response to different explosives types and ignore interfering compounds.</t>
  </si>
  <si>
    <t>THE UNIVERSITY OF MANCHESTER;THALES SIX GTS FRANCE SAS;Alphasense Limited;BUNDESANSTALT FUER MATERIALFORSCHUNG UND -PRUEFUNG;TECHNION - ISRAEL INSTITUTE OF TECHNOLOGY;Police Service of Northern Ireland;SENSL TECHNOLOGIES LIMITED</t>
  </si>
  <si>
    <t>UK;FR;DE;IL;IE</t>
  </si>
  <si>
    <t>SEC-2013.4.1-6</t>
  </si>
  <si>
    <t>In recent years, the frequency of large-scale forest fires has increased significantly owing to a number of factors including the effects of climate change, urbanisation, poor landscape management and malevolent acts. These so-called “Mega-fires” are particularly destructive and difficult to control with the technologies and systems currently available to fire fighters and emergency agencies. The AF3 project intends  to provide an extraordinary  improvement to the efficiency of current fire-fighting operations and to the protection of human lives, the environment and property by developing innovative technologies and means to ensure a high level of integration between existing and new systems.
To reach this objective,  AF3 project focuses on the following areas:
• Innovative active countermeasure: implementation of the novel AAFF (Advanced Aerial Fire Fighting) system to accurately and safely disperse extinguishing materials from high altitude by aircrafts and helicopters in any condition: day and night, regardless of weather, smoke and configuration of terrain. It will enable a quick 24H response, minimizing fire duration and damages. The AAFF system can be adapted to a wide variety of aircrafts or helicopters.
• Innovative passive countermeasures: fast build-up of preventive defensive lines of  capsules to prevent the spreading of fire from forest to populated areas
• Early detection and monitoring: integration and deployment of diverse systems including satellites, aeroplanes, UAVs, and both mobile and stationary ground systems for the early detection of fire and for monitoring the propagation of smoke and toxic clouds.
• Integrated crisis management: the innovative AF3 Core Expert Engine will perform overall coordination of all fire fighting missions.
The results of AF3 will be validated by intermediate tests during the project, and by a final demonstration with flight tests and drilling exercises carried out simultaneously in Spain, Italy, Greece and Israel.</t>
  </si>
  <si>
    <t>LINKOPINGS UNIVERSITET;SELEX ES SPA;MINISTERO DELL'INTERNO;FRAUNHOFER GESELLSCHAFT ZUR FOERDERUNG DER ANGEWANDTEN FORSCHUNG E.V.;EFPC ( UK ) LTD;MINISTRY OF PUBLIC SECURITY;THE UNIVERSITY OF WESTMINSTER LBG;INTRACOM SA TELECOM SOLUTIONS;CENTRUM BADAN KOSMICZNYCH POLSKIEJ AKADEMII NAUK;ELBIT SYSTEMS LTD;EMPRESA DE TRANSFORMACION AGRARIA SA;SKYTEK LIMITED;"NATIONAL CENTER FOR SCIENTIFIC RESEARCH ""DEMOKRITOS""";POLITECNICO DI TORINO;ARIA TECHNOLOGIES SA;UNIVERSITAT POLITECNICA DE VALENCIA;AIRBUS DEFENCE AND SPACE SA;MINISTRY OF NATIONAL DEFENCE, GREECE;PYRO FIRE EXTINCTION SL</t>
  </si>
  <si>
    <t>SE;IT;DE;UK;IL;EL;PL;ES;IE;FR</t>
  </si>
  <si>
    <t>http://www.secret-project.eu/</t>
  </si>
  <si>
    <t>SECRET addresses the protection of railway infrastructure against EM attacks. Railway infrastructure is an attractive target for EM attacks, because of its familiarity and ease of access, with extended economic and security consequences.
Today, the European rail network is evolving to harmonize the management system. This is reflected by new integrated technologies, adequate procedures and centralization of command centres. The new technologies facilitate the implementation of a harmonized system and improve the network competitiveness. However, they are also highly vulnerable to EM attacks (HPM and EMP). Railway actors fear this growing EM vulnerability and have no knowledge on the extent and severity of consequences.
The risk of EM attacks is also increasing due to the higher use of interoperable systems (command/control, information systems). The harmonization of the European railway network results in a harmonized EM vulnerability. Thus, a device to generate EM attacks will have the same impact anywhere in Europe, facilitating the implementation of simultaneous EM attacks.
Meanwhile, with the proliferation of wireless systems, access to radiated emission equipment is radically democratized, which facilitates the manufacture of EM interference transmitters able to disturb the technologies used for management of the railway network.
Objectives of SECRET are to:
-identify the vulnerability points at different levels (from the electronic to the systemic vision)
-identify EM attack scenarios and risk assessment (service degradation, potential accidents, economic impacts…)
- identify public equipment which can be used to generate EM attacks
-develop protection rules to strengthen the infrastructure (at electronic, architecture and systemic levels)
-develop EM attack detection devices and processes
-develop resilient architecture able to adequately react in case of EM attack detection
-extract recommendations to ensure resiliency and contribute to standards</t>
  </si>
  <si>
    <t>UNIVERSITE DE LIEGE;ZANASI ALESSANDRO SRL;SNCF MOBILITES;UNION INTERNATIONALE DES CHEMINS DE FER;FRAUNHOFER GESELLSCHAFT ZUR FOERDERUNG DER ANGEWANDTEN FORSCHUNG E.V.;ALSTOM BELGIUM SA;TRIALOG;POLITECNICO DI TORINO;EUROPE RECHERCHE TRANSPORT;UNIVERSIDAD DEL PAIS VASCO/ EUSKAL HERRIKO UNIBERTSITATEA</t>
  </si>
  <si>
    <t>BE;IT;FR;DE;ES</t>
  </si>
  <si>
    <t>SEC-2013.7.6-1</t>
  </si>
  <si>
    <t>The SAFECITI project proposes the creation of a simulation system for Police intelligence analysts to predict the behavior of crowds in urban environments under specific threats or stresses (turmoil, violence, panic, catastrophes or terrorism) in order to train and develop better safety plans, and tactic operations. This platform will be designed both as a simulation platform for training purposes and as a predictive tool for operational use. The platform will also include performance measurement tools based on safety goals (people and infrastructure damage) to measure the skills of the analyst.
All the simulations will be stored in a database for further analysis, creating a large set of data that can be exploited. The database will work as an historic repository, but more interestingly, as a large set of useful data that will be re-analyzed by artificial intelligence algorithms to create predictive models. The main goal of this predictive model will be the creation of a virtual analyst that is able to recommend actions based on the enriched analysis of hundreds or thousands of simulations.
This project aims not only to improve the training methodologies and performance measurement of the analysts, but to create a new profile for new generation analysts that will get trained in a first stage and will operate the system later along their whole operational life, helping to enrich the system with new simulations and validation cases. These new analysts will be able to project new operational plans in advance by simulating “what-if” cases in complex scenarios, and anticipating threats.
The Consortium is an outstanding example of multi-sector collaboration between research excellence institutions, large corporation, end user and SMEs from five European Countries. Three SMEs are involved, one large corporation, one University and an end-user (Spanish National Police). All of them play a relevant role in the project. The Coordinator is Next Limit Technologies (SME).</t>
  </si>
  <si>
    <t>GRIFFIN SOFTWARE SRL;ESRI R&amp;D CENTER ZURICH AG;GOLAEM SA;POLITECNICO DI TORINO;MINISTERIO DEL INTERIOR</t>
  </si>
  <si>
    <t>RO;CH;FR;IT;ES</t>
  </si>
  <si>
    <t>ICT-SEC-2007-1.0-04</t>
  </si>
  <si>
    <t>http://www.infra-fp7.com/</t>
  </si>
  <si>
    <t>The objective of project INFRA is to research and develop novel technologies for personal digital support systems as part of an integral, secure emergency management system to support First Responders (FR) in crises occurring in various types of Critical Infrastructures (CI) under all circumstances.   Project INFRA will focus on innovation at 2 levels: A. Create an open,  standards based interoperability layer that will allow: • Full (voice and data) communication interoperability between all FR teams, their command posts and the CI site control centre • Full interoperability of FR applications in use by the FR teams B. Provide practical and useful novel applications for FR teams, all integrated within the open interoperability layer: • Thermal imaging applications • Video annotation  • Advanced fibre optic sensors • Indoor navigation system Both the communications interoperability layer and the FR applications in INFRA are novel and go well beyond the current state of the art for the technology in use by FR teams.  Unfortunately, due to historic and organizational reasons, communications and digital personal safety applications are currently fragmented and operate in “islands”, with only very basic cooperation between the different FR teams and the CI control centre; usually in the form of voice communications (sometimes even their voice systems are not compatible with each other). Each type of FR (Police, Fire, and Medical) has their own equipment and their own applications.   In a similar manner, there is no standardization of CI sites. So FR teams cannot rely on a standardised environment that is common to all CI sites.  This situation is quite typical in Europe and globally.  Project INFRA will provide a major step towards a standard, seamless, effective and efficient FR environment, which will ensure interoperability with the CI control centre, will save lives and reduce the financial damages of catastrophic events in CI sites</t>
  </si>
  <si>
    <t>HALEVI DWECK &amp; CO. ARTTIC ISRAEL COMPANY LTD;INGENIERIA DE SISTEMAS PARA LA DEFENSA DE ESPANA SA-SME MP;ARTTIC ISRAEL INTERNATIONAL MANAGEMENT SERVICES 2009 LTD;EVERIS SPAIN SL;HOPLING NETWORKS B.V. i.o;RINICOM LIMITED;UNIVERSITY OF LIMERICK;DIMOKRITIO PANEPISTIMIO THRAKIS;RESEARCH AND EDUCATION LABORATORY IN INFORMATION TECHNOLOGIES;OPGAL OPTRONICS INDUTRIES LTD</t>
  </si>
  <si>
    <t>IL;ES;NL;UK;IE;EL</t>
  </si>
  <si>
    <t>SEC-2007-3.3-02</t>
  </si>
  <si>
    <t>http://www.wimaas.eu</t>
  </si>
  <si>
    <t>WIMA²S addresses the Airborne building block of maritime surveillance with the potential for reduced cost of operation, more autonomous and improved efficiency through the introduction of air vehicles with reduced or zero onboard crew. Innovative concepts are required to support the integration of these new vehicles in a future European maritime surveillance system of systems. With 20 million km2, the surveillance of the European maritime domain has to be improved, according to the European Council, EC and Agencies such as FRONTEX. The urgent need is to control illegal immigration, but WIMA²S will also contribute to other missions. “You cannot control what you do not patrol”. Even if cooperation is crucial, Air assets are a unique capability for wide area maritime surveillance because they provide situation awareness over extended areas (endurance, speed and long distance detection), re-direction to areas of interest (threat) and flexible reaction (inspection when needed). WiMA²S will develop concepts and technologies for better operational use at lower costs of: - Maritime Surveillance Manned Airborne Vehicle (MS MAV) including existing Mission Aircraft with zero or reduced onboard tactical crew - Maritime Surveillance Optionally Piloted Vehicles (MS OPV) because regulations will not allow UAVs to fly across European Airspace for years to come. Intermediate solutions are required - Maritime Surveillance Unmanned Airborne Vehicle (MS UAV) because they will become a future key solution Supported by a User Group, WIMA²S consortium will provide tangible results: - Simulation based on operational scenarios - Innovative concepts and technologies held by simulation (algorithmic modelling, remote control, sensor data fusion) - In flight experiment (remote control, crew concept) - Cost benefit analysis - Dissemination of results (workshops) - Roadmap towards the introduction of reduced-crew platforms and UAVs including R&amp;T priorities and future programs.</t>
  </si>
  <si>
    <t>TOTALFORSVARETS FORSKNINGSINSTITUT;AEROVISION VEHICULOS AEREOS SL;SELEX GALILEO SPA;FRAUNHOFER GESELLSCHAFT ZUR FOERDERUNG DER ANGEWANDTEN FORSCHUNG E.V.;THALES SIX GTS FRANCE SAS;SENER INGENIERIA Y SISTEMAS SA;ZAVOD ZA VARNOSTNE TEHNOLOGIJE INFORMACIJSKE DRUZBE IN ELEKTRONSKO POSLOVANJE;DASSAULT AVIATION;UNIVERSITA TA MALTA;SATCOM1 APS;EUROSENSE BELFOTOP;INSTYTUT TECHNICZNY WOJSK LOTNICZYCH;JRC -JOINT RESEARCH CENTRE- EUROPEAN COMMISSION</t>
  </si>
  <si>
    <t>SE;ES;IT;DE;FR;SI;MT;DK;BE;PL</t>
  </si>
  <si>
    <t>2020-06-30</t>
  </si>
  <si>
    <t>SEC-2009-3.2-01</t>
  </si>
  <si>
    <t>Port security remains of paramount importance for Europe both due to potential threats on passenger life and the potential for crippling economic damage arising from intentional unlawful attacks on port facilities. Challenges arise due to the complexity of operational modalities of sea and hinterland traffic and the lack of efficient organisational and technological interfaces linking ports to border control authorities, the police and other intervention forces, and transport-logistics operators. Considerable progress with port security has been achieved in recent years primarily associated with adoption of the International Ship and Port Facility Security (ISPS) Code . SUPPORT is aimed at building on these achievements by engaging representative stakeholders to guide the development of next generation solutions for upgraded preventive and remedial security capabilities in European ports. The overall benefit will be the secure and efficient operation of European ports enabling uninterrupted flows of cargo and passengers while suppressing illegal immigration and trafficking of drugs, weapons and illicit substances all in line with the efforts of FRONTEX and EU member states. SUPPORT will deliver public formal specifications and open standards based tools that will aid security upgrade in EU ports and will be complementary to and usable by other EU projects and initiatives in this area. Emphasis will be given to bring together advances from research on security with results from the main EU projects in maritime and intermodal transport, specifically those concerned with security and interoperability issues. Thus, SUPPORT will address ‘total’ port security upgrade solutions encompassing legal, organisational, technology and human factors perspectives. These solutions should provide substantial improvements in the performance, reliability, speed and cost of European port security which will be demonstrated during the course of the project.</t>
  </si>
  <si>
    <t>ADMINISTRACAO DO PORTO DE LISBOA, SA;VALSTS AKCIJU SABIEDRIBA LATVIJAS JURAS ADMINISTRACIJA*MARITIME ADMINISTRATION OF LATVIA MAL;INSTITUT NATIONAL DE RECHERCHE ENINFORMATIQUE ET AUTOMATIQUE;TOTALFORSVARETS FORSKNINGSINSTITUT;MARLO AS;INLECOM SYSTEMS LTD;SECURITAS AB;SINTEF OCEAN AS;Nautical Enterprise Centre Ltd.;EUROPHAR GEIE-AEIE;SONARSIM LTD;GEMEENTE AMSTERDAM;UNIVERSITY OF THE WEST OF ENGLAND, BRISTOL;EBOS TECHNOLOGIES LIMITED;STICHTING ECO SUSTAINABLE LOGISTICS CHAIN;MARAC ELECTRONICS, S.A.;Cargotec Oyj;UNIVERSITAET INNSBRUCK;PIRAEUS PORT AUTHORITY  SA;TEKNOLOGIAN TUTKIMUSKESKUS VTT;Stena Line Scandinavia AB</t>
  </si>
  <si>
    <t>PT;LV;FR;SE;NO;UK;IE;ES;NL;CY;EL;FI;AT</t>
  </si>
  <si>
    <t>SEC-2007-1.3-06</t>
  </si>
  <si>
    <t>http://www.sciims.co.uk/</t>
  </si>
  <si>
    <t>People trafficking and People Smuggling has long been a problem for European Governments, adversely affecting the security of their citizens. In many cases women and children are exploited for the sex trade and labour exploitation.  In formulating the SCIIMS project the consortium will focus upon an overarching question from which the developed system, demonstration and experimentation will answer:  In the European Union context how can new capabilities improve the ability to search, mine, and fuse information from National, trans-national,  private and other sources, to discover trends and patterns for increasing shared situational awareness and improving decision making, within a secure infrastructure to facilitate the combating of organised crime and in particular people trafficking to enhance the security of citizens?   The programme objectives are: 1) Development and application of information management techniques enabling information to be fused, and shared nationally and trans-nationally within a secure information infrastructure in accordance with EU Crime and Immigration Agencies information needs; 2) Development and application of tools to assist in decision making in order to predict, analyse and intervene with likely people trafficking and smuggling sources, events, and links to organised crime.  The SCIIMS Consortium will utilise State of the Art products which will form the platform to develop new innovative capabilities and technologies. This approach is designed to provide the EU with an early exploitation opportunity by the consortium &amp; User Groups. Capabilities and technologies will include:  - Data Mining of large data sets utilising a data stream approach. - Information Management, and fusion techniques in order to analyse relationships between different pieces of information. - Web/database semantics tools to provide comprehensive search and retrieval of information. - Decision aids based on self learning probabilistic tools.</t>
  </si>
  <si>
    <t>ELSAG DATAMAT S.P.A.;COLUMBA GLOBAL SYSTEMS LIMITED;SELEX SISTEMI INTEGRATI SPA;INDRA SISTEMAS SA;MAGYAR TUDOMANYOS AKADEMIA SZAMITASTECHNIKAI ES AUTOMATIZALASI KUTATOINTEZET;UNIVERSIDADE DA CORUNA;GREEN FUSION LIMITED;DENODO TECHNOLOGIES SL</t>
  </si>
  <si>
    <t>IT;IE;ES;HU</t>
  </si>
  <si>
    <t>SEC-2012.5.2-1</t>
  </si>
  <si>
    <t>'Public Protection and Disaster Relief (PPDR) agencies in EC member states are relying on digital Private Mobile Radio (PMR) networks for mission-critical voice and data communication. These networks are highly resilient and properly dimensioned to cope with crisis and emergency handling, and are well protected against monitoring and intrusion by means of encryption, authentication and integrity. The two main standards for digital PMR networks in Europe are TETRA (TErrestrial Trunked RAdio) and TETRAPOL.The majority of these networks are based on mature technology, requiring old-fashion synchronous links (backbone), and using proprietary hardware solutions that eventually become obsolete. These networks also provide limited inter-technology coverage providing very ineffective management  of emergency events, both at the national level and in cross-border regions.
The main goal of SALUS is to design, implement and evaluate a next generation communication network for Public Protection and Disaster Relief (PPDR) agencies, supported by network operators and industry, which will provide security, privacy, seamless mobility, QoS and reliability support for mission-critical PMR voice and broadband data services. The project covers the full techno-economic scope regarding development and deployment of the next generation PPDR networks by focusing on the integration with / migration to 4G wireless communications developments targeting three critical  scenarios 1) city security, 2) disaster recovery, and 3) temporary protection. Salus will address key research challenges such as enterprise architectures, economic and business analysis, and a number of technical aspects concerning QoS, resilience, inter-systems handover (secure, seamless and fast), enhanced security, privacy mechanisms in heterogeneous network infrastructure, and multicast broadband PPDR services.'</t>
  </si>
  <si>
    <t>AIRWAVE SOLUTIONS LTD;FRAUNHOFER GESELLSCHAFT ZUR FOERDERUNG DER ANGEWANDTEN FORSCHUNG E.V.;UNIVERSITEIT TWENTE;UBITEL CO LTD;FIGO BV;TWENTE INSTITUTE FOR WIRELESS AND MOBILE COMMUNICATIONS BV;PELASTUSOPISTO;AIRBUS DS SAS;ONE SOURCE CONSULTORIA INFORMATICA LDA;ELEKTROTEHNICKI FAKULTET UNIVERZITET U BEOGRADU;KINGSTON UNIVERSITY HIGHER EDUCATION CORPORATION;ALCATEL-LUCENT INTERNATIONAL SAS;PUBLIC SAFETY COMMUNICATION EUROPE FORUM AISBL;ROHILL TECHNOLOGIES BV;PANEPISTIMIO PATRON;UNIVERZA V LJUBLJANI</t>
  </si>
  <si>
    <t>UK;DE;NL;RU;FI;FR;PT;RS;BE;EL;SI</t>
  </si>
  <si>
    <t>SEC-2007-3.2-03</t>
  </si>
  <si>
    <t>http://www.effisec.eu</t>
  </si>
  <si>
    <t>Illegal immigration and illicit material detection is a growing concern at the European borders; in that respect border security checkpoints must be particularly efficient against any kind of threat. If airport checkpoints controls are today technically improving, land and seaport checkpoints differ strongly from airports ones and are more complex to process. During the last years, most of the efforts were devoted to develop new solutions addressing new security challenges in airports. We can expect that very shortly authorities will have to guarantee the same level of security controls for all types of borders.  The global objective of EFFISEC, a mission oriented project, is to deliver to border authorities more efficient technological equipment: • providing higher security level of identity and luggage control of pedestrians and passengers inside vehicles, at land and maritime checkpoints, • while maintaining or improving the flow of people crossing borders, • and improving work conditions of border inspectors, with more powerful capabilities, less repetitive tasks, and more ergonomic equipment.  EFFISEC will provide border officers with up-to-dated technologies: • allowing systematic in depth controls of travellers, luggage and vehicles, for pedestrians and people inside vehicles, through the use of automatic gates and portable identity check and scanning equipment,  • providing objective criteria for submitting some travellers/vehicles/luggage to an extensive check in specific lanes.   Based on a detailed analysis of the operational requirements (including ergonomics, security and legal issues) for all types of borders, EFFISEC will focus on four technical key issues: documents and identity check, detection of illicit substances, video surveillance and secured communications. The technology proposed will be demonstrated for pedestrians, and travellers using cars and buses; standardisation aspects will be considered and results disseminated.</t>
  </si>
  <si>
    <t>ADMINISTRACAO DO PORTO DE LISBOA, SA;TOTALFORSVARETS FORSKNINGSINSTITUT;SECALLIANCE SECURITES INFORMATIQUES SARL;SELEX ELSAG SPA;SELEX GALILEO SPA;Ministry of Administration and Interior;THE UNIVERSITY OF READING;SELEX ES SPA;THALES SIX GTS FRANCE SAS;THALES ELECTRON DEVICES SAS;SMITHS HEIMANN GMBH;MULTIX SA;SOCIEDAD EUROPEA DE ANALISIS DIFERENCIAL DE MOVILIDAD SL;MICROWAVE CHARACTERIZATION CENTER;TEKNOLOGIAN TUTKIMUSKESKUS VTT;THALES PORTUGAL SA;JRC -JOINT RESEARCH CENTRE- EUROPEAN COMMISSION</t>
  </si>
  <si>
    <t>PT;SE;FR;IT;RO;UK;DE;ES;FI;BE</t>
  </si>
  <si>
    <t>The Autonomous Maritime Surveillance System (AMASS) will be for the observation and security of wide critical maritime areas in order to reduce actual and potential illegal immigration and the trafficking of drugs, weapons and illicit substances. The surveillance system will consist of autonomous, unmanned surveillance buoys with active and passive sensors, the key sensors being un-cooled thermal imagers connected as a network with wideband radio. Further sensors will include hydrophone arrays and possibly other sensors e.g. CCD camera. A sophisticated data fusion process will enable the transmission of relevant information. Alarms from the system will be displayed on a map system in blue border surveillance command centres providing information on location and direction. It will also be possible for the operator to switch directly to a video stream to view the detected image. AMASS will be a capability for integrated blue border surveillance. In order to realise this system a number of advances in the state of the art are required such as the development of stable autonomous maritime platforms and “Hot Spot” detection in the difficult maritime environment. The consortium includes the European market leader for optronic border surveillance technology, 4 SMEs, 1 University, 3 Institutes (including one charged with the search and rescue control network coordination for the Canary Islands) and one national armed forces responsible for border protection.</t>
  </si>
  <si>
    <t>IQ wireless GmbH;OSRODEK BADAWCZO-ROZWOJOWY CENTRUM TECHNIKI MORSKIEJ SPOLKA AKCYJNA;UNIVERSIDAD DE LAS PALMAS DE GRAN CANARIA;Armed Forces Malta;FRAUNHOFER GESELLSCHAFT ZUR FOERDERUNG DER ANGEWANDTEN FORSCHUNG E.V.;Crabbe Consulting Ltd;FUGRO OCEANOR AS;INSTITUTO CANARIO DE CIENCIAS MARINAS;HSF spol. s r.o. Sokolov</t>
  </si>
  <si>
    <t>DE;PL;ES;MT;UK;NO;CZ</t>
  </si>
  <si>
    <t>SEC-2012.6.1-3</t>
  </si>
  <si>
    <t>http://www.cosmic-project.eu/</t>
  </si>
  <si>
    <t>The COntribution of Social Media In Crisis management (COSMIC) project will identify the most effective ways to utilise new information and communication technologies (ICTs) in crisis situations for the protection of ordinary citizens. It will ensure better linkages between prevention, detection, reporting and rescue in crisis situations as well as assist officials and first responders (i.e. police, law enforcement agencies, search and rescue and medical personnel) in using new ICTs and applications to be more effective and efficient during crises.
COSMIC will review information and communication needs, infrastructure bottlenecks, security priorities and major stakeholders associated with crisis situations, particularly those involved at search and rescue missions/operations, and the role of first responders in those situations. Second, the project will examine new ICTs and applications and their use (or misuse) in crisis situations. Next, the project will explore emerging ICTs and applications, and identify political, social and industrial challenges and opportunities arising from these. We will develop scenarios that consider possibilities for their use in crisis situations by the public, officials and first responders. We will examine the role of citizens as first responders, social activists and citizen journalists in new media communication, and the ethical issues and political consequences of citizen participation. The project will result in a set of guidelines for citizens, government authorities, first responders and industry for the most effective use of ICTs to aid citizen security during crises.
COSMIC threads stakeholder engagement throughout the project and the information from work packages two through four will be validated using stakeholder engagement workshops and a web platform of international first response organisations. We intend for these to form a breeding ground for future activities and efforts in the use of new and emerging ICTs in crises.</t>
  </si>
  <si>
    <t>ELLINIKI OMADA DIASOSIS SOMATEIO;VEILIGHEIDSREGIO ZUID-HOLLAND ZUID;TRILATERAL RESEARCH &amp; CONSULTING LLP;STICHTING CRISISLAB;KOC UNIVERSITY;PUBLIC SAFETY COMMUNICATION EUROPE FORUM AISBL</t>
  </si>
  <si>
    <t>EL;NL;UK;TR;BE</t>
  </si>
  <si>
    <t>SEC-2009-3.2-02</t>
  </si>
  <si>
    <t>http://www.I2C.eu</t>
  </si>
  <si>
    <t>The I2C integration project proposes for 2015 a new generation of innovative sea border surveillance system implementing key existing and in development capacities to track all vessel movements to early identify and report on threats associated to detected suspicious events. These key capacities are: *Shore based sensors platform grouping new sensor technologies; long range HFSW radar, FMCW radar to track small crafts (both prototypes are in experimentations), AIS stations and conventional coastal radar. This platform performs permanent all weather traffic surveillance over wide maritime zone up to 200 nautical miles. *Deployable sensors platforms to perform local node observation campaigns to complete shore based surveillance. Four equipped platforms are deployed; aircraft and vessel patrols, USV and Zeppelin, which offers absolute quiet flight with no vibration for high resolution observation quality and a payload of 2 tons for sensors and communication devices. *Capacity for common operational traffic picture to correlate vessels tracks from shore based and deployable sensors plots. *Capacity for common intelligent operational traffic picture appending to vessel tracks information on performed activities, flags, sea state conditions, regulations, etc. *Capacity to detect abnormal vessel behaviours and issue automatically alarms to operator for validation. Detection is based on multi-parameters rules and detection engines. *Capacity to understand suspicious event, early identify threat and issue periodically interpretation files to authorities for decision. *Capacity to transfer useful data sets through communication network based on Distributed Systems intercommunication Protocol (DSiP) and VSAT/Digital Video Broadcast technologies. The consortium is restricted to the only partners owning above capacities and an European User&amp;amp;Steering Committee is maintained during the I2C project lifetime to express user needs to be verified in the 1.5 year system exploitation.</t>
  </si>
  <si>
    <t>Anne Littaye;SES TECHCOM SA;SOFRESUD;INTUILAB;METEOSIM SL;AIRSHIPVISION INTERNATIONAL SA;OFFICE NATIONAL D'ETUDES ET DE RECHERCHES AEROSPATIALES;ZLT Zeppelin Luftschifftechnik GmbH &amp; Co KG;ASSOCIATION POUR LA RECHERCHE ET LE DEVELOPPEMENT DES METHODES ET PROCESSUS INDUSTRIELS;ROCKWELL COLLINS FRANCE;Deutsche Zeppelin-Reederei GmbH;Furuno Finland Oy;Ajeco Oy;UNIVERSITE PAUL SABATIER TOULOUSE III;CLEARPRIORITY S.A.;KONGSBERG NORCONTROL AS;KONGSBERG SPACETEC AS;ERIC VAN HOOYDONK;JRC -JOINT RESEARCH CENTRE- EUROPEAN COMMISSION</t>
  </si>
  <si>
    <t>FR;LU;ES;DE;FI;BE;NO</t>
  </si>
  <si>
    <t>2008-06-16</t>
  </si>
  <si>
    <t>2020-05-31</t>
  </si>
  <si>
    <t>SEC-2007-7.0-02</t>
  </si>
  <si>
    <t>OPERAMAR is meant to provide the foundations for pan-European Maritime Security Awareness by addressing the insufficient interoperability of European and national assets with a view to generating unified data models for seamless exchange and contributing to address the discrepancies of the behavioural, organisational, and cultural issues. It is today recognized, that effective management of Maritime Security activities by the EU requires the capability to collect and fuse available data into a common and comprehensive picture to be shared as appropriate among the organizations of participating Member States. However, the achievement of this capability is hampered by the fragmentation affecting the Maritime Security domain in the EU, i.e.: 1. at national level, the various missions dealing with Maritime Security are the responsibility of a wide range of sectoral organizations; 2. the EU still lacks a coordinating framework for Maritime Security which could maximise synergy with Maritime Safety initiatives and means, coordinate the specific operational needs and priorities of Member States, and promote regional maritime clusters; Available and future technology systems supporting Maritime Security activities would be largely based on the integration of national legacy assets. In pooling and networking the experience and competences of national users belonging to EU Member States and Associated countries, European agencies and industry partners dealing with the Maritime domain, OPERAMAR will: - grasp a better knowledge of Maritime Security users needs and organizations, define interoperability models and analyse the associated issues, taking into consideration the specific characteristics of the organizational environment in which they will be implemented; - develop common interoperability requirements and translate them into technical requirements; - study the consequences and recommend a relevant strategic research roadmap including standards.</t>
  </si>
  <si>
    <t>ISTITUTO AFFARI INTERNAZIONALI;SELEX SISTEMI INTEGRATI SPA;INDRA SISTEMAS SA;THALES DMS FRANCE SAS;THE ALLIANCE OF MARITIME REGIONAL INTERESTS IN EUROPE (AMRIE);Quintec Associates Ltd;EDISOFT-EMPRESA DE SERVICOS E DESENVOLVIMENTO DE SOFTWARE SA;STM Savunma Teknolojileri Muhendislik ve Ticaret A.S.;JRC -JOINT RESEARCH CENTRE- EUROPEAN COMMISSION</t>
  </si>
  <si>
    <t>IT;ES;FR;BE;UK;PT;TR</t>
  </si>
  <si>
    <t>2010-12-15</t>
  </si>
  <si>
    <t>http://www.escortsproject.eu/</t>
  </si>
  <si>
    <t>ESCoRTS is a joint endeavour among EU process industries, utilities, leading manufacturers of control equipment and research institutes, under the lead of CEN, to foster progress towards cyber security of control and communication equipment in Europe. ESCoRTS will be intersectoral, embracing the following industrial fields: power, gas, oil, chemicals and petrochemicals, pharmaceuticals, manufacturing. Key objectives of ESCoRTS include: 1. Developing a common understanding of industrial needs and requirements regarding the security of control systems and the related standardisation, accompanied by a raising awareness programme reaching all stakeholders. 2. Identifying and disseminating best practice, possibly in a joint endeavour between manufacturers and end users, resulting in a joint capability and technology taxonomy of security solutions. 3. Stimulating convergence of current standardisation efforts. Liaising with international efforts and especially with the US Process Control Forum. 4. Developing a strategic R&amp;amp;T and standardisation roadmap 5. Developing and deploying a secure ICT platform for the exchange of relevant data among the stakeholders. 6. Developing requirements for appropriate test platforms for the security of process control equipment and applications. 7. Setting the basis for a pan–European training program for specialized personnel and managers, like process operators, IT specialists, plant and security managers.</t>
  </si>
  <si>
    <t>ABB SCHWEIZ AG;UNINFO ASSOCIAZIONE;ALSTOM GRID SAS;COMPANIA NATIONALA DE TRANSPORT ALENERGIEI ELECTRICE TRANSELECTRICA SA;MEDITERRANEA DELLE ACQUE S.p.A.;OPUS PUBLISHING GENERAL PARTNERSHIP;ENEL INGEGNERIA E RICERCA SPA;Enginet srl;ENEL PRODUZIONE SPA;SIEMENS AKTIENGESELLSCHAFT;JRC -JOINT RESEARCH CENTRE- EUROPEAN COMMISSION</t>
  </si>
  <si>
    <t>CH;IT;FR;RO;US;DE;BE</t>
  </si>
  <si>
    <t>SEC-2007-3.1-01</t>
  </si>
  <si>
    <t>2009-06-30</t>
  </si>
  <si>
    <t>The GLOBE project will provide a comprehensive framework in which an integrated global border management system must be developed.  The project will take into account the current and future technological environment. Additionally, GLOBE’s scope reaches even further by looking into other key aspects of border management beyond isolated technology, such as the legal and political environment, the social and economic impact of border problems and, more specifically, the impact on information management and integration.  The proposal has been built up on the conceptualisation of the end users needs. These needs are well known by the partners of the consortium due to the close relationship with these institutions through the hands-on experience that all companies have in the different border control areas. End users from several countries have participated in the conceptualization of the proposal to make sure it includes what they consider to be the most relevant issues in their areas of expertise.  The GLOBE proposal has been prepared in such a way that as to cover the full scope of an integrated border management system, moving throughout the four main layers of border control (Country of origin, transit areas, regulated and unregulated border lines and internal territory).  As a result, GLOBE will identify what already exists, what is being done, what needs to be improved, how to integrate all the information together and how to present it so it proves useful for all relevant EU and national institutions to make better decisions for dealing with issues of such importance as illegal immigration and movements of illegal goods and materials.  GLOBE has been awarded the eSEC (Spanish Security and Trust Technological Platform) certification of integration within the Research Agenda established by the Spanish Electronics, Information Technology and Telecommunications Industries Association.</t>
  </si>
  <si>
    <t>econet Polska sp. z o.o;GMVIS SKYSOFT SA;CES VISION Ltd.;FUNDACION TECNALIA RESEARCH &amp; INNOVATION;Amper Sistemas, S.A.;CIAOTECH Srl;ZAVOD ZA VARNOSTNE TEHNOLOGIJE INFORMACIJSKE DRUZBE IN ELEKTRONSKO POSLOVANJE;INSTITUTT FOR FREDSFORSKNING;EDISOFT-EMPRESA DE SERVICOS E DESENVOLVIMENTO DE SOFTWARE SA;EUROSENSE BELFOTOP;INSTITUTO NACIONAL DE TECNICA AEROESPACIAL ESTEBAN TERRADAS;ALTRAN TECHNOLOGIES;COGENT SYSTEMS GMBH;GMV AEROSPACE AND DEFENCE SA</t>
  </si>
  <si>
    <t>PL;PT;HU;ES;IT;SI;NO;BE;FR;AT</t>
  </si>
  <si>
    <t>2016-08-01</t>
  </si>
  <si>
    <t>SEC-2010.3.2-1</t>
  </si>
  <si>
    <t>http://containproject.com/</t>
  </si>
  <si>
    <t>CONTAIN will specify and demonstrate a European Shipping Containers Surveillance system which will encompass regulatory, policy and standardisation recommendations, new business models and advanced container security management capabilities. CONTAIN will:
1.	Support transport security stakeholders in managing container security threats as part of an integrated approach to the management of transportation networks;
2.	Provide a coherent set of technology options for screening and scanning plus container-integrated sensor, communication and security technologies to monitor container movements and security related parameters in real time;
3.	Enable ports to establish upgraded port container security processes and provide information feeds to port community systems and national and European security databases;
4.	Provide information gathering, validation, fusion and situation awareness services to establish dependable near real time ‘corridor container traffic maps’ and their integration into a EU Container Traffic Map for use by organisations and systems established to promote and implement an integrated EU surveillance policy;
5.	Assist policy makers at national and EU level to benchmark container security performance and formulate improvement policies.
The project will:
1.	Work actively on standardisation activities as a key enabler of cost effective solutions for shipping containers security with the ultimate goal to progress towards a single international shipping containers security standard.
2.	Build on outputs from ongoing FP7 projects on security, freight transport and ICT and efforts to establish integration facilities between security agencies such as FRONTEX and EMSA and EU Platforms such as e-Customs and SafeSeaNet.
3.	Demonstrate Secure Multimodal Corridor Design and Chain Monitoring &amp; Control across international and European corridors at Interporto Bologna, Rotterdam /Amsterdam and Valencia.</t>
  </si>
  <si>
    <t>ITALCONTAINER SPA;MARLO AS;MJC2 LIMITED;INLECOM SYSTEMS LTD;SELEX ELSAG SPA;AUTORIDAD PORTUARIA DE VALENCIA;NOVACOM SERVICES SA;SELEX ES SPA;AGENZIA DELLE DOGANE;TELESPAZIO SPA;THALES ITALIA SPA;CONCEPTIVITY SARL;Nautical Enterprise Centre Ltd.;EUROPEAN ORGANISATION FOR SECURITY;CONSORZIO IB INNOVATION;INTERPORTO BOLOGNA SPA;EBOS TECHNOLOGIES LIMITED;FUNDACION DE LA COMUNIDAD VALENCIANA PARA LA INVESTIGACION, PROMOCION Y ESTUDIOS COMERCIALES DE VALENCIAPORT;Thales research and Technology Ltd;BMT GROUP LTD;SO.GE.MAR. SOCIETA GENERALE MAGAZZINI RACCORDATI INTERPORTO SPA;TEKNOLOGIAN TUTKIMUSKESKUS VTT;JRC -JOINT RESEARCH CENTRE- EUROPEAN COMMISSION</t>
  </si>
  <si>
    <t>IT;NO;UK;ES;FR;CH;IE;BE;CY;FI</t>
  </si>
  <si>
    <t>http://www.cockpitci.eu/</t>
  </si>
  <si>
    <t>The protection of the national infrastructures is one of the main issues for national and international security. While FP7 MICIE project has proved that increasing cooperation among infrastructures increases their level of service and predictive capability, it is not enough to effectively counteract threats such as cyber attacks. Such attacks could be performed blocking communication from central SCADA to local equipments or inserting fake commands/measurements in the SCADA-field equipment communications (as happened with STUXNET worm). The paradox is that critical infrastructures massively rely on the newest interconnected (and vulnerable) ICT technologies, while the control equipment is typically old, legacy software/hardware. Such a combination of factors may lead to very dangerous situations, exposing systems to a wide variety of attacks. To overcome such threats, the CockpitCI project aims on one hand to continue the work done in MICIE by refining and updating the on-line Risk Predictor deployed in the SCADA centre, on the other hand to provide some kind of intelligence to field equipment, allowing them to perform local decisions in order to self-identify and self-react to abnormal situations induced by cyber attacks. It is mandatory to operate both at SCADA control centre and at field equipment because it is very dangerous to let field components operate autonomously. To address this issue an hybrid validation system will be implemented: at the Control Centre level an “Integrated On-line Risk Predictor” will provide the operator with qualitative/quantitative measurements of near future level of risk integrating data coming from the field, from other infrastructures, and from smart detection agents monitoring possible cyber attacks; at field level, the system is complemented with a smart software layer for field equipment and a detection system for the TLC network. The system will be validated on real equipment and scenarios provided by Israel Electric Corp.</t>
  </si>
  <si>
    <t>LYSE AS;COMPANIA NATIONALA DE TRANSPORT ALENERGIEI ELECTRICE TRANSELECTRICA SA;SELEX SISTEMI INTEGRATI SPA;MULTITEL;LUXEMBOURG INSTITUTE OF SCIENCE AND TECHNOLOGY;CONSORZIO PER LA RICERCA NELL' AUTOMATICA E NELLE TELECOMUNICAZIONI C.R.A.T.;ITRUST CONSULTING SARL;AGENZIA NAZIONALE PER LE NUOVE TECNOLOGIE, L'ENERGIA E LO SVILUPPO ECONOMICO SOSTENIBILE;UNIVERSITA DEGLI STUDI ROMA TRE;UNIVERSIDADE DE COIMBRA;CENTRE DE RECHERCHE PUBLIC HENRI TUDOR;UNIVERSITY OF SURREY;THE ISRAEL ELECTRIC CORPORATION LIMITED</t>
  </si>
  <si>
    <t>NO;RO;IT;BE;LU;PT;UK;IL</t>
  </si>
  <si>
    <t>SEC-2013.4.1-4</t>
  </si>
  <si>
    <t>In Europe, one of the core emergency response services to deadly threats such as pandemic disease and major terrorism attacks is the European Health Services (EHS). The EHS comprise key stakeholders that include hospitals, community health services, pre-hospital emergency care services, medical suppliers, rescue services, health related voluntary services and others.  It is crucial to the EHS that it remains in an excellent state of preparedness supported by first-class planning and decision support tools. Moreover, in the response phase, EHS need consistent, coordinated and standardised advanced support methods and tools providing support in critical tasks like e.g. early threat detection, common operational picture, creation of surge capacity etc. Finally, at a pan European level, EHS also need an interoperable framework with the ability to provide a coordinated European response to any major medical incident.
PULSE aims to meet these challenges.
The project will begin by a) comprehensively studying the procedures, processes and training requirements in current operation at the EHS using the support of end users available to the project. It will then b):
• Develop standard and consistent response procedures and processes;
• Provide tools to support decision making in both preparedness and response phases;
• Provide a Framework that ensures decision makers have access to timely key data, planning and decision support tools and to international best practice and lessons learnt;
• Present innovative training techniques to improve personnel response training;
• Develop an ‘emergency app’ for smart phones that will allow users fast and flexible access to emergency resource availability information;
The primary benefit will:
• Reduce administration, bureaucracy and ensure better use of resources;
The project will:
• Build on research results from previous EU projects which have developed usable analysis of societal and political criteria and their relevance to security measures
-Capture and assess lessons learnt.
The PULSE framework solution can be validated by two pilot scenarios based on multiple exercises and demonstrations: a) a biological attack in Italy and b) a major stadium 'crush' at a Dublin concert. Both will involve cross corder support from neighbouring countries</t>
  </si>
  <si>
    <t>SELEX ES SPA;TRILATERAL RESEARCH &amp; CONSULTING LLP;HEALTH SERVICE EXECUTIVE HSE;ONEST SOLUTIONS SRL;TRILATERAL RESEARCH LTD;LEONARDO - SOCIETA PER  AZIONI;CESS GMBH CENTRE FOR EUROPEAN SECURITY STRATEGIES;UNIVERSITA CATTOLICA DEL SACRO CUORE</t>
  </si>
  <si>
    <t>IT;UK;IE;RO;DE</t>
  </si>
  <si>
    <t>SEC-2013.4.1-5</t>
  </si>
  <si>
    <t>The overall aim of the TACTIC project is to increase preparedness to large-scale and cross-border disasters amongst communities and societies in Europe. To achieve this, TACTIC will consider studies on risk perception and preparedness (including good practices and preparedness programmes) in order to develop a participatory community preparedness audit enabling communities to assess, impacts in a multi-hazard context, their motivations and capacities to prepare for large-scale and/or cross-border disasters. This forms the basis for developing context-sensitive education and training strategies and practices that are embedded in an overarching long-term learning framework (including evaluation procedures) for increasing the overall prepares of communities and societies across Europe. Rather than taking a top-down approach to preparedness, TACTIC will pursue a collaborative project strategy by including different user and stakeholder groups in the development, testing and validation of tools and materials throughout the process of the project by conducting four case studies focusing on terrorism, floods, pandemics and earthquakes.</t>
  </si>
  <si>
    <t>EUROPEAN DYNAMICS ADVANCED INFORMATION TECHNOLOGY AND TELECOMMUNICATION SYSTEMS SA;TRILATERAL RESEARCH &amp; CONSULTING LLP;INSTYTUT METEOROLOGII I GOSPODARKIWODNEJ - PANSTWOWY INSTYTUT BADAWCZY;UNIVERSITY OF NORTHUMBRIA AT NEWCASTLE;TRILATERAL RESEARCH LTD;SACHSISCHES LANDESAMT FUR UMWELT LANDWIRTSCHAFT UND GEOLOGIE;MIDDLE EAST TECHNICAL UNIVERSITY</t>
  </si>
  <si>
    <t>EL;UK;PL;DE;TR</t>
  </si>
  <si>
    <t>SEC-2011.4.2-4</t>
  </si>
  <si>
    <t>'Public Empowerment Policies for Crisis Management
The aim of the project Public Empowerment Policies for crisis management (PEP) is to investigate how the crisis response abilities of the public can be enhanced and to clarify what public empowerment policies are successful in realising these objectives. A general goal of crisis management is prevention and reduction of harm or damage. This is supported by the communication goals set for citizens: empowerment to act, social understanding of risks and increased cooperation. The role of communities in crisis response can be enhanced, while human technology can support preparedness training and the issuing of instructions in crisis situations.
The primary goal of the (Coordination and Support) project is to bring together expertise to construct a Road Map showing promising areas and directions for future research and implementation. Various studies will bring new insights, using mixed research methods, to identify what public empowerment policies are strong enablers of public resilience. By investigating best practices in educating citizens and working with communities, taking their point of view into account, potential key enablers for public empowerment will be identified and analysed.
The project will implement studies that address current gaps in the research. To identify the key enablers for public resilience, a broad overview of best practices in how authorities currently enhance public response abilities will be delivered. In addition the project will clarify how authorities can successfully involve social groups and communities in crisis preparedness and response. Promising developments in the use of social network online tools and mobile devices will be identified within a human technology approach, taking preferences and public acceptance into account.
In order to enhance the crisis response abilities of the public, communication policies, including technology in building self-efficacy among the public,'</t>
  </si>
  <si>
    <t>MITTUNIVERSITETET;FOUNDATION - GLOBAL RISK FORUM GRF DAVOS STIFTUNG;PELASTUSOPISTO;INCONNECT VOF</t>
  </si>
  <si>
    <t>SE;CH;FI;NL</t>
  </si>
  <si>
    <t>SEC-2007-1.3-01;SEC-2007-4.3-03</t>
  </si>
  <si>
    <t>http://www.cocae.eu</t>
  </si>
  <si>
    <t>The proposal concerns the technology development for instruments with the following capabilities: (a) To make spectroscopic measurements with efficiency equivalent to that of NaI detectors and energy resolution close to that of HPGe devices but without using cryogenic systems.  (b) To find the direction and the distance of the radioactive source.  (c) To localize the source into a cargo and estimate the radioactive source activity taking information about the source environment (shielding, absorption in the surrounding materials) (d) To work at a wide range of absorbed dose rates by adjusting the effective volume of the detector.  The above capabilities will improve the quality of the data gathered by the customs officers during the routine inspections at the boarders and will assist the first responders in case of a radiological or nuclear emergency to estimate the exact situation. Basic tasks of the project will be:  (a) The growth of high purity, detector grade Cd(Zn)Te crystals. Their performance will be optimized by material purification, selection of right dopants and post-growth processing to obtain high resistivity, high transport properties and homogeneous distribution of these material properties in the grown crystals. The growth of crystals with a diameter up to 75 mm will be performed.  (b) The fabrication of pixel detectors having structure of p-n and Schottky diodes. This will permit the application of bias voltage high enough to collect all the induced charge by both electrons and holes. (c) The design of pixel electronics capable for simultaneous imaging and spectroscopy. The electronics will be bump bonded to the pixel detectors. This is essential for the localization and the identification of the radioactive source. (d)  The construction of a portable instrument having a stack of detecting elements. This will allow to exploit the Compton Effect for the localization of the radioactive source and also to have variable detection efficiency.</t>
  </si>
  <si>
    <t>V.E. LASHKARYOV INSTITUTE OF SEMICONDUCTOR PHYSICS OF THE NATIONAL ACADEMY OF SCIENCE OF UKRAINE;RIGAS TEHNISKA UNIVERSITATE;Chernivtsi Yuriy Fedkovych National University;OY AJAT LTD;ALBERT-LUDWIGS-UNIVERSITAET FREIBURG;"NATIONAL CENTER FOR SCIENTIFIC RESEARCH ""DEMOKRITOS""";ELLINIKI EPITROPI ATOMIKIS ENERGEIAS;UNIVERSIDAD AUTONOMA DE MADRID</t>
  </si>
  <si>
    <t>UA;LV;FI;DE;EL;ES</t>
  </si>
  <si>
    <t>SEC-2013.5.1-1</t>
  </si>
  <si>
    <t>http://www.redirnet.eu/</t>
  </si>
  <si>
    <t>Over the past 5 years the majority of the REDIRNET consortia have participated in Projects SECRICOM and FREESIC; this has involved partners engaging significantly with a wide range of public safety officers across the EU. A benefit of this engagement has been the recognition that in addition to agency interoperability of communications a pressing need exists for agency interoperability of additional IT systems such as databases, sensor systems and cameras. REDIRNET provides a framework for addressing this need with detailed mapping of user preferences and related legal requirements using innovative technologies.
The consortium is aware that frequently it is non-technical issues that hinder agency interoperability regardless of the quality of technical solutions. Consequently user engagement across a range of agencies EU-wide will be ongoing throughout the duration of REDIRNET.  This will lead to the first of two elements of the REDIRNET framework - a quality repository of user identified interoperability issues and proposals for their resolution
The second element of REDIRNET will be technology. REDIRNET will provide a decentralized framework for interoperability for first responders’ systems based on a public meta-data gateway controlled by the agencies themselves via a REDIRNET socio-professional web. Agencies will be able link up to partner agencies of their choice and operational need; they will also be able to manage the scope of such interoperability. To help set up these link-up arrangements REDIRNET will be enhanced with semantic web methods in accordance with the vocabulary and processes of the user community. Inter-operating agencies will need only to develop one gateway (to REDIRNET) leading to a cost effective solution; agent technologies will also be developed to facilitate the integration of user systems into REDIRNET.</t>
  </si>
  <si>
    <t>USTAV INFORMATIKY,  SLOVENSKA AKADEMIA VIED;INSTITUT JOZEF STEFAN;PRAMACOM PRAGUE SPOL SRO;BAPCO LBG;VERDE SRO;UNIVERSITE DU LUXEMBOURG;NEXTEL SA;CENTRE D'EXCELLENCE EN TECHNOLOGIES DE L'INFORMATION ET DE LA COMMUNICATION</t>
  </si>
  <si>
    <t>SK;SI;CZ;UK;LU;ES;BE</t>
  </si>
  <si>
    <t>SEC-2011.5.2-1</t>
  </si>
  <si>
    <t>http://www.freesic.eu/</t>
  </si>
  <si>
    <t>'FREESIC project proposes a solution that will allow highly secure and cost effective interoperability between communication infrastructures over the entire Europe.  The project has been inspired by legal, organizational and operational barriers we encountered during our attempts to provide interoperability for end users in the previous research project Secricom.  We will utilize the lessons learned; will continue in collaboration with original end user groups and new ones - experts who will help us address the interoperability issues on non-technical level as well.  Our partners have a track record of several successful secure communication systems implementations for emergency responders and governments.  This consortium of 9 partners and 5 associated partners is well qualified to tackle challenges in FREESIC project.
Existing interoperability solutions such as gateways are the right approach and will simplify FREESICs adoption and in return FREESIC will open broader possibilities for them.  It will be operated free-of-charge and will offer open source gateway, documentation and operational guidelines for others to use.  It is our ambition to continue the free-of-charge operation after the project’s end as well.  The operational costs will be covered by the new business opportunities.  We will motivate other end users to request the integration from their system vendors or integrators.  The architecture will take into account ongoing standardization research (e.g.: NCOIC Interoperability Framework) to reduce the integration time and costs.  The integration process will be simple; the system integrator takes the gateway and modifies it as needed. The gateway remains the property of the integrator.  The integrators do not have to worry about disclosing any know-how or information.  The communication between gateways will be end-to-end encrypted and the gateway will be under full control of end user to avoid security concerns.'</t>
  </si>
  <si>
    <t>MINISTERE D'ETAT;NARODNY BEZPECNOSTNY URAD;PRAMACOM PRAGUE SPOL SRO;BAPCO LBG;UNIVERSITE DU LUXEMBOURG;ITTI SP ZOO;NEXTEL SA;WORLD CONSULT AS</t>
  </si>
  <si>
    <t>LU;SK;CZ;UK;PL;ES</t>
  </si>
  <si>
    <t>SEC-2009-1.3-04</t>
  </si>
  <si>
    <t>MiDAS will deliver a self-contained, portable instrument to produce DNA database compatible results from crime samples in 2 hours. Automated processes for DNA analysis of large numbers of samples are now used in many of the EU member states; however the most efficient of these high throughput systems can take 3-5 days to produce DNA database-compliant profiles. In high profile crime and terrorism cases it is crucial to access DNA results promptly to provide intelligence to investigators. Currently a small number of samples can be processed in less than 24 h but the method is labour intensive and expensive. MiDAS proposes a real-time, simple-to-operate and cost effective alternative. MiDAS will build on the current expertise of the consortium to deliver a robust, reliable instrument adaptable to the needs of multiple EU agencies. The design will allow processing of small numbers of samples at the scene of a crime, in an office environment or in the laboratory. Samples will be directly introduced to the device; no further manual involvement will be required. DNA will be extracted using magnetic bead technology and transferred to reaction chambers for quantification and amplification which will be controlled to normalise the DNA profile. The profile will be visualised following analysis through on-cartridge DNA separation and laser induced fluorescence–based detection. Automated data analysis using expert systems will facilitate the timely delivery of a profile. The requirements for implementation of the instrument into the forensic process will be determined, including an evaluation of relevant legislative and data protection requirements. Successful forensic validation of the instrument and subsequent validation of the full forensic process designed around the instrument will allow implementation of MiDAS to the forensic community within the partner EU member states, enabling the delivery of early DNA intelligence to law enforcement and security agencies.</t>
  </si>
  <si>
    <t>ARIZONA BOARD OF REGENTS;BUNDESKRIMINALAMT;MEDIZINISCHE UNIVERSITAT INNSBRUCK;GRID XITEK LIMITED;Netherlands Forensic Institute</t>
  </si>
  <si>
    <t>US;DE;AT;UK;NL</t>
  </si>
  <si>
    <t>SEC-2007-2.3-04</t>
  </si>
  <si>
    <t>http://www.idetect4all.eu</t>
  </si>
  <si>
    <t>iDetecT 4ALL addresses the urgent need for alerting technology for surveillance and intruders detection inside and in the surrounding of Critical Infrastructures (CI). The limited sensing capabilities as well as the very high cost of existing security equipment impose a barrier to implement necessary security means for ALL CIs with restricted areas including those having budget constrains. IDetecT 4ALL goal is to develop an innovative, Optical Intruder Sensing and Authentication Technology, that will dramatically improve the Cost/Performance ratio of security systems, thus becoming an enabler for the widespread availability of reliable and affordable security, leading to more CIs being protected. iDetecT 4ALL proposes to develop a novel Photonic Sensing technology based on an innovative approach utilizing ultra low cost electro-optical components. This novel approach enables to detect and Authenticate objects by a single sensor. The suggested concept is based on illuminating the protected area with invisible, modulated light, and by using a solid state scanning and detecting technique, to continuously monitor the 3D surface profile within the protected area.  Presence and location of intruders will be detected from the variations inflicted on this 3D profile. By integrating additional novel optical ID tagging techniques onto authorized objects (personnel, vehicles and goods) the sensing technology will also be able to reliably identify, authenticate and alert real threats introduced by unauthorized intruders into restricted areas. This innovative approach is enabled by a recently invented efficient digital signal processing (DSP) technique enabling range measurement using continuous modulated invisible (or visible) light signals and requires far less peak power than Laser scanning technologies.  To optimally steer and exploit the technological effort, four End Users, having different roles, at different EU Critical Infrastructures, partnered this consortium</t>
  </si>
  <si>
    <t>HALEVI DWECK &amp; CO. ARTTIC ISRAEL COMPANY LTD;LIEGE AIR CARGO HANDLING SERVICES SA;ARTTIC ISRAEL INTERNATIONAL MANAGEMENT SERVICES 2009 LTD;MOTOROLA SOLUTIONS ISRAEL LTD;GENIKON AEROPORIKON EFARMOGON AE IDIOTIKI EPICHEIRISI PAROCHIS YPIRESION ASFALEIAS;EVERIS SPAIN SL;Azimuth Technologies Limited;C.A.L. Cargo Airlines Limited;ANA - AEROPORTOS DE PORTUGAL, SA;PRO-OPTICA S.A.</t>
  </si>
  <si>
    <t>IL;BE;EL;ES;PT;RO</t>
  </si>
  <si>
    <t>2016-11-01</t>
  </si>
  <si>
    <t>2017-03-01</t>
  </si>
  <si>
    <t>2020-04-30</t>
  </si>
  <si>
    <t>SEC-2010.4.3-1</t>
  </si>
  <si>
    <t>The objective of this project proposal is to develop an alerting tool that
(a)	allows for a rapid simulation of the impact of different alerting strategies (depending on the selected media-mix and current availability of communication media), (b) supports the composition of the optimal mix of communication channels (individualized alerting channels and mass media), (c)	improves alert compliance through socio-cultural adaptation and personalization of alert messages and communication channels, (d)	supports the rapid and automated implementation of a selected alert strategy,  (e)	can simultaneously address a plethora of communication channels to facilitate efficient high-throughput alerting, and (f), can be integrated with existing tools and legacy systems via well-defined interfaces.
These objectives will be supported by the following key research activities:
(a)	In-depth analysis of the impact which socio-cultural and regional factors have on risk perception and risk communication, (b)	Analysis of the influence which the observed socio-cultural differences have on regional alerting strategies, (c) Analysis of the impact of individualized alerting (via SMS, E-Mail etc.) and alerting via the mass media, (d) Identification of best-practices in alerting via mass media, (e) Definition of appropriate algorithms for the simulation of alert propagation within the population, depending on the selected mix of communication channels.
One innovative aspect of this project is to improve the impact of alerts by developing alert strategies which take socio-cultural characteristics of the recipients into account. This can refer both to differences in risk perceptions and different usage patterns with respect to media and communication channels. Based upon the situational and socio-cultural context of an alert situation, the authorities can swiftly simulate different alerting strategies and select the most appropriate one.</t>
  </si>
  <si>
    <t>THALES SERVICES SAS;e*Message Wireless Information Services Deutschland Germany;SUDDEUTSCHES INSTITUT FUR EMPIRISCHE SOZIALFORSCHUNG EV;UNIQA VERSICHERUNGEN AG;UBIMET GMBH;NEDERLANDS INSTITUUT FYSIEKE VEILIGHEID;UNIVERSITA DEGLI STUDI DI PERUGIA;Regione Sicilia;GOETEBORGS UNIVERSITET;SINE-INSTITUT GEM GMBH;PROTEO S.P.A.</t>
  </si>
  <si>
    <t>FR;DE;AT;NL;IT;SE</t>
  </si>
  <si>
    <t>SEC-2009-4.2-01;SEC-2009-4.3-03</t>
  </si>
  <si>
    <t>An information management and decision support system for improved disaster victim identification (DVI) will be developed for crisis management. The system will speed up the correct identification of the injured and dead following disasters with multi-national victims Training methods for optimal DVI with the system will also be developed. The computer supported methodology will consist of a system to be used world wide which will provide automatic matching between missing persons and those discovered injured or dead. An expert will however still make the final confirmation given the seriousness of this task. The system and training methods will incorporate full consideration of different national, religious and cultural considerations of how to deal with the injured and dead as well as how best to name different identifiers used to match missing and found persons to optimise international cooperation. The system will support information sharing and cooperative planning across organisations and nations, also dynamically in an ongoing crisis. It will provide improvement with respect to performance, reliability, speed and cost. The project has been initiated by INTERPOL and the BKA (German Federal Criminal Police Office) after identifying PLASSDATA software as a good basis to start development. PLASSDATA will develop the core DVI system, two Fraunhofer Institutes and the University of Dundee will develop identification methods based on image retrieval and body modifications. Dundee will also lead the development of international operational commonality. Crabbe Consulting Ltd will support overall management and coordination. The results will be used by INTERPOL and as many of its 187 national member countries as possible. PLASSDATA foresees a return on its investment through the sales of DVI software and also products in other markets based on the knowledge it will develop in the project for the DVI system incl. Rich Internet Application (RIA) software.</t>
  </si>
  <si>
    <t>Plass Data Software A/S;FRAUNHOFER GESELLSCHAFT ZUR FOERDERUNG DER ANGEWANDTEN FORSCHUNG E.V.;UNIVERSITY OF DUNDEE;Crabbe Consulting Ltd;BUNDESKRIMINALAMT</t>
  </si>
  <si>
    <t>SEC-2007-3.3-01</t>
  </si>
  <si>
    <t>http://www.argus3d.eu/</t>
  </si>
  <si>
    <t>The project aims to improve the detection of manned and unmanned platforms by exploiting the treatment of more accurate information of cooperative as well as non-cooperative flying objects, in order to identify potentially threats. The scope will be reached by managing the 3D position data in region including extended border lines and large areas, 24 hours a day and in all weather conditions, derived from enhanced existing Primary Surveillance Radar (PSR), together whit conventional data and information coming via various passive radar technique in order to extend the airspace coverage and to enhance the target recognition capability of the surveillance systems. Thus, the security could be enhanced in large areas, at sustainable costs, by improving the recognition of non-cooperative target through more accurate information on it’s characteristics and/or more accurate positioning. The final objective of the research consists of study, design and realization of a simple demonstrator of a low cost, interoperable, radar based, system able to identify, all kinds of non-cooperative threat with the contribution of data coming from: - an innovative three-dimensional PSR - conventional sensors (Primary radar, Secondary radar, ADBS, etc…) - a network composed by a multitude of multi-operational passive, bistatic and high resolution radar. The system core will performs mainly an opportune Fusion of the such data and an accurate control of Consistency enhancing the early warning alerts capacities of final user based on a detailed 3D map of the area under surveillance with additional information on the nature of the target and on the alert level selected considering the track, the direction and a trajectory prediction of the target performed by the included Decision Support module.</t>
  </si>
  <si>
    <t>ECONET S.L.;BUMAR ELEKTRONIKA SA;FRAUNHOFER GESELLSCHAFT ZUR FOERDERUNG DER ANGEWANDTEN FORSCHUNG E.V.;ENAV SPA;SELEX SISTEMI INTEGRATI SPA;DEPENDABLE REAL TIME SYSTEMS LTD;CIAOTECH Srl;ISO Software Systeme GmbH;UCL Elizabeth Garrett Anderson Institute for Women’s Health;REDHADA SL;UNIVERSITA DEGLI STUDI DI ROMA LA SAPIENZA;SESM SOLUZIONI EVOLUTE PER LA SISTEMISTICA E I MODELLI S.C.A.R.L.</t>
  </si>
  <si>
    <t>ES;PL;DE;IT;UK</t>
  </si>
  <si>
    <t>SEC-2013.6.3-2</t>
  </si>
  <si>
    <t>http://www.evocs-project.eu/</t>
  </si>
  <si>
    <t>The EvoCS project deals with the evolving concept of security and has a focus on the European Union and its close neighbours. The project aims at providing a holistic view on the complex and somewhat diffuse concept of security by evaluating it across four dimensions:
1) Core values: What aspects of security are taken into account?
2) Perceptions of security: From whose perspectives is security considered?
3) Areas of security: How is security perceived in various regions of Europe?
4) Time: How does the concept of security evolve?
The substantial research will be performed in four case studies, which are expected to be sufficiently different from each other, and yet in their whole representative for the European Union:
A) West-Mediterranean EU: A cluster of countries like Spain, Italy, and (the south of) France.
B) Eastern EU Border: A cluster of countries like Finland, the Baltic States, Poland, Romania, and Bulgaria.
C) North-Western EU: A cluster of countries like the Netherlands, Germany, the UK, and France.
D) South-Eastern Europe: A cluster of countries like Greece, Albania, Bulgaria, and the states of former Yugoslavia.
The four case studies are embedded in a set of three conceptual work packages that are carried out before, in parallel to and after the case studies.
The goal is to identify the various European concepts of security which differ depending on place and time and to analyse similarities and differences between them. To achieve this, the EvoCS project will bring together all relevant European stakeholders to discuss core values, threats to them and measures to be taken to protect them. The results of these discussions and analyses will be used to formulate recommendations for changes in the working parameters of various types of security end-users and will serve as guidelines for policy makers who are responsible for formulating measures that influence an evolving European concept of security.</t>
  </si>
  <si>
    <t>DEN HAAG CENTRUM VOOR STRATEGISCHE STUDIES B.V.;ISTITUTO AFFARI INTERNAZIONALI;POLSKI INSTYTUT SPRAW MIEDZYNARODOWYCH;FUNDACION TECNALIA RESEARCH &amp; INNOVATION;SCUOLA SUPERIORE DI STUDI UNIVERSITARI E DI PERFEZIONAMENTO S ANNA;PROCON OOD;LOUGHBOROUGH UNIVERSITY;UNIVERSITA CATTOLICA DEL SACRO CUORE</t>
  </si>
  <si>
    <t>NL;IT;PL;ES;BG;UK</t>
  </si>
  <si>
    <t>SEC-2012.1.5-1</t>
  </si>
  <si>
    <t>The accidental or deliberate release of CBRNE materials are low probability events that can have a significant impact on citizens and society. Whenever and wherever they occur, they usually require a gradual and multi-facetted response as they tend to provoke severe and unexpected physical, psychological, societal, economical and political effects that cross EU-borders. Successful CBRNE resilience requires a global System-of-Systems approach. The EDEN project will leverage the added-value of tools and systems from previous R&amp;D efforts and improve CBRNE resilience through their adaptation and integration. The concept of the EDEN project is to provide a “toolbox of toolboxes” EDEN Store to give stakeholders access to interoperable capabilities they deem important, or affordable, from a certified set of applications. It will share the burden of development and allows for lessons to be learned and applications to be enhanced. The benefit of the EDEN concept is that integration will be applied at the application level.  This means that all countries and stakeholders, irrespective of their existing capability levels, will gain immediate advantages through improved interoperability.  EDEN Store will allow capabilities to be shared among multi-national CBRNE stakeholders, which is paramount in cross-border incident management, and through time allow for a build up of common capability across European boundaries. EDEN will be validated by three themed end-user demonstrations (Food Industry, Multi Chemical, Radiological) covering multiple hazards (CBRNE), phases of the security cycle, response tiers, and stakeholders. The EDEN consortium includes CBRNE domain end-users, major stakeholders, large system integration and solution providers, including SMEs with innovative solutions, and RTOs. The impact of EDEN is to provide affordable CBRNE resilience and market sustainability through the better integration of systems in real operations and thus enhancing the safety of citizens.</t>
  </si>
  <si>
    <t>OMNIDATA SA;BRUKER DALTONICS LIMITED;FONDATION POUR LA RECHERCHE STRATEGIQUE;ASTRI POLSKA SPOLKA Z OGRANICZONA ODPOWIEDZIALNOSCIA;TECNOALIMENTI S.C.P.A.;ROBERT KOCH-INSTITUT;THE UNIVERSITY OF READING;SELEX ES SPA;ISTITUTO AFFARI INTERNAZIONALI;FRAUNHOFER GESELLSCHAFT ZUR FOERDERUNG DER ANGEWANDTEN FORSCHUNG E.V.;INSTITUT NATIONAL DE L ENVIRONNEMENT ET DES RISQUES INERIS;CENTRE FOR SCIENCE, SOCIETY AND CITIZENSHIP;CENTRUM BADAN KOSMICZNYCH POLSKIEJ AKADEMII NAUK;UNIVERSITE CATHOLIQUE DE LOUVAIN;THE MAIN SCHOOL OF FIRE SERVICE;AGENZIA NAZIONALE PER LE NUOVE TECNOLOGIE, L'ENERGIA E LO SVILUPPO ECONOMICO SOSTENIBILE;Department of Health;INDRA SISTEMAS SA;UMEA UNIVERSITET;FORSVARETS FORSKNINGINSTITUTT;SOCIETE NUCLETUDES SA;LDIAMON AS;AIRBUS DEFENCE AND SPACE SAS;UNIVERSITE PARIS XII VAL DE MARNE;CBRNE Ltd;SIEC BADAWCZA LUKASIEWICZ - PRZEMYSLOWY INSTYTUT AUTOMATYKI I POMIAROW PIAP;MAGEN DAVID ADOM IN ISRAEL;LEONARDO - SOCIETA PER  AZIONI;LDI INNOVATION OU;AINIA;SICPA SA;UNIVERSIDAD DEL PAIS VASCO/ EUSKAL HERRIKO UNIBERTSITATEA;MICROFLUIDIC CHIPSHOP GMBH;UNIVERSITA CATTOLICA DEL SACRO CUORE;TEKNOLOGIAN TUTKIMUSKESKUS VTT;HOTZONE SOLUTIONS BENELUX BV;EUROPEAN VIRTUAL INSTITUTE FOR INTEGRATED RISK MANAGEMENT EU VRI EWIV</t>
  </si>
  <si>
    <t>RO;UK;FR;PL;IT;DE;BE;ES;SE;NO;EE;IL;CH;FI;NL</t>
  </si>
  <si>
    <t>SEC-2011.1.3-1</t>
  </si>
  <si>
    <t>'The objective for the ENCOUNTER project is to identify, explore and validate both existing and innovative techniques for mitigation and neutralisation of found Improvised Explosive Devises (IED) in urban/civil environment.
ENCOUNTER will start off with revisiting actual practices. Relevant scenarios will be developed where different types of IEDs and different stand-off distances will be considered.
New innovative techniques for both mitigation and neutralisation of IEDs in urban/civil environment will be developed and evaluated. The techniques for neutralisation and mitigation will be tested according to the scenarios in terms of reliability and safety.
The outcome will be a recommendation matrix for the Police forces where they easily can chose the correct countermeasure for the current situation.
ENCOUNTER will also look into the legal and societal issues involved.'</t>
  </si>
  <si>
    <t>INGENIERIA DE SISTEMAS PARA LA DEFENSA DE ESPANA SA-SME MP;TAMAR ISRAELI ADVANCED QUARRYING CO LTD;THE UNIVERSITY OF SHEFFIELD;FRAUNHOFER GESELLSCHAFT ZUR FOERDERUNG DER ANGEWANDTEN FORSCHUNG E.V.;ALBERT-LUDWIGS-UNIVERSITAET FREIBURG;BLASTECH</t>
  </si>
  <si>
    <t>ES;IL;UK;DE</t>
  </si>
  <si>
    <t>SEC-2012.5.3-1</t>
  </si>
  <si>
    <t>The UNSETH project aims to develop and qualify European based packaging and assembly technologies applicable to both Electronic modules and Systems-in-Package compatible with low cost secure solutions, tamper detection features and higher tamper resistance.
Security has become a vital part of European electronic products and equipments as they handle sensitive data in uncontrolled environments and as they face more and more IPR protection issues, counterfeiting and cloning issues. New applications combine a challenging set of requirements including low-cost, security and tamper-resistance. UNSETH will explore and derive the advantages which can be obtained by introducing new nanomaterials printed envelope, 3D embedded devices into electronic modules and SiP with active anti-tamper sensors as well as the combination of all, focusing on both the end products themself as well as the manufacturing process.
The project will analyze use cases constraints coupling with requirements and combine these with the intrinsic nanomaterial active envelope, embedded die security and tamper resistant SiP and cost benefits to obtain hardware architectural building blocks that will serve as a basis for prototyping but also as reference to analyze potential attacks and countermeasures to protect against these. Major achievements expected are protection against tampering and counterfeiting, higher security compatible with mass production cost and robust secure protection needed for high end products.
Our work will integrate results from ongoing embedded die technology work in the FP7 HERMES  scheme. PCB module containing embedded dies will be used and integrated to build UNSETH technology prototype to be assessed with security evaluation. In this way and by using effective virtual prototyping for design, we achieve concept validation and manufacturing within the timeframe of this project.</t>
  </si>
  <si>
    <t>ATEP - AMKOR TECHNOLOGY PORTUGAL SA;AT &amp; S AUSTRIA TECHNOLOGIE &amp; SYSTEMTECHNIK AKTIENGESELLSCHAFT;FRAUNHOFER GESELLSCHAFT ZUR FOERDERUNG DER ANGEWANDTEN FORSCHUNG E.V.;THALES GLOBAL SERVICES SAS;EPOCHE AND ESPRI SLU</t>
  </si>
  <si>
    <t>PT;AT;DE;FR;ES</t>
  </si>
  <si>
    <t>SEC-2007-6.2-01</t>
  </si>
  <si>
    <t>http://www.research.sbg.ac.at/cast/</t>
  </si>
  <si>
    <t>Security-centered training course curricula on disaster management for first responders (FR)* in EU member states will be comparatively assessed with a specially developed matrix-based software: (1) for all EU member states (2) as  derived from international best practices in the US, Russia, and Israel as countries with extensive experience in this field. The comparative assessment will cover: (a) Didactic areas (electronic and hardcopy teaching materials used, computer modelling, field exercises); (b) Subject areas (terror threats to FR; risk assessment and -management; catastrophic terrorism; weapons of mass destruction, -mass killing, -mass disturbance; synchronization of response staff; (c) comparative evaluation of training course curricula by virtual reality safety training with biofeedback. Representatives of FR organisations and SME’s in security technology will be involved throughout the assessment. This new integrative approach reflects the necessity of the integretive operation of end-users and representatives of the research and development community to enhance European joint security capabilities.The results of the assessment will be used to: (1) Establish an EU- security curricula database; (2) Identify potentially existing gaps in the EU training curricula; (3) Recommend an Action Plan for eliminating training deficiencies; (4) Develop a standardized security-centered training curriculum for first responders on disaster management; (5) Enhance the implementation of technology-based security programs into FR organisations</t>
  </si>
  <si>
    <t>BUNDESMINISTERIUM FUER LANDESVERTEIDIGUNG UND SPORT;Czech Republic-Ministry of Defence-University of Defence;TECNATOM S.A.;RIKSPOLISSTYRELSEN - SWEDISH NATIONAL POLICE BOARD;BUDAPESTI CORVINUS EGYETEM;FORSCHUNGSINSTITUT DES ROTEN KREUZES;International Security Competence Center;FRAUNHOFER GESELLSCHAFT ZUR FOERDERUNG DER ANGEWANDTEN FORSCHUNG E.V.;Sigmund Freud Privatuniversitat Wien GmbH;SAAB Training Systems;DSTS ADVISERS TO EXECUTIVES, MAG.SCHRANK &amp; PARTNER KG;Police Service of Northern Ireland;Landesfeuerwehrschule Hamburg Hamburg Fire and Emergency Service Academy;DIAMOND AIRCRAFT INDUSTRIES GMBH</t>
  </si>
  <si>
    <t>AT;CZ;ES;SE;HU;DE;UK</t>
  </si>
  <si>
    <t>SEC-2010.6.5-2</t>
  </si>
  <si>
    <t>http://www.sapientproject.eu/about.html</t>
  </si>
  <si>
    <t>The SAPIENT project will specify for policy makers, technology developers and other stakeholders how and when smart surveillance should be used and the criteria to verify that surveillance systems respect the privacy of citizens.
SAPIENT will provide strategic knowledge on the state of the art of surveillance studies, emerging smart surveillance technologies and the adequacy of the existing legal framework. It will consider the discourse, ethics and politics of security and surveillance today and the extent to which the public has accepted the surveillance society.
The consortium will develop scenarios around future smart surveillance systems for discussion with focus groups of stakeholders aimed at providing a consolidated analysis of stakeholder views on the use of surveillance, its characteristics to be effective and scalable to rapidly adapt to changing situations and the aforementioned criteria.
The consortium is of the view that a privacy impact assessment framework should be developed to address the particularities of smart surveillance systems, technologies, projects and policies. To that end and taking into account the results of its first two work packages, it will extract the best elements of existing PIA methodologies in order to construct a surveillance-suitable PIA framework, which it will field test on three different surveillance projects, the first time this will happen at European level.
It will derive lessons learned to refine its proposed methodology to be spelled out in a practical handbook. It will present its results at a final conference and in a final report together with its recommendations.
During the project, the consortium will conduct four major policy briefings for policy-makers and other stakeholders. It will also dialogue with representatives from the Art 29 WP and data protection authorities from the Member States as well as academia, law enforcement authorities, civil society organisations and other stakeholders.</t>
  </si>
  <si>
    <t>CENTRE FOR EUROPEAN POLICY STUDIES;TRILATERAL RESEARCH &amp; CONSULTING LLP;VRIJE UNIVERSITEIT BRUSSEL;CENTRE FOR SCIENCE, SOCIETY AND CITIZENSHIP;UNIVERSITA DELLA SVIZZERA ITALIANA;KING'S COLLEGE LONDON</t>
  </si>
  <si>
    <t>BE;UK;IT;CH</t>
  </si>
  <si>
    <t>SEC-2012.3.4-5</t>
  </si>
  <si>
    <t>Security checks at borders are required to be increasingly thorough and fast.  There are currently two types of technologies available for this application: those that automatically detect objects concealed on a person, and those that rely on human operator analysis and interpretation in order to classify or identify body-borne threats.
The objective of TeraSCREEN is to combine these two capabilities, thus providing automatic detection and classification of body-borne threats for security screening.  This will significantly improve both efficiency and security at border checks.
TeraSCREEN aims to develop passive and active operation at several Terahertz frequencies.  The resulting multi-frequency, multi-mode images will be processed automatically in real-time to reveal the location of potentially harmful objects concealed on a person.  Privacy Enhancing Technologies will be used: the information will be displayed to the operator on a generic computerised silhouette and no anatomical details will be shown or saved.  Terahertz radiation is non-ionizing, and reliable studies have shown that active operation in this frequency band is harmless to humans.  The automatic recognition of threats, in addition to removing privacy issues, reduces the level of attention required from the operator, which implies a reduction in the personnel necessary for continuous operation.
The TeraSCREEN Prototype System will be demonstrated at a live control point in Bristol International Airport.  The feedback from the End-User and Advisory Board members will facilitate, outside this project, the conversion of the prototype into an innovative security screening product that will significantly improve the security and efficiency at, and experience of, border checks.
The consortium consists of 11 partners from academia, research and industry across Europe, who each play complementary roles in the project and are interested in exploiting the results together.</t>
  </si>
  <si>
    <t>UNIVERSITA DEGLI STUDI DI ROMA TOR VERGATA;UNIVERSIDAD PUBLICA DE NAVARRA;RISE ACREO AB;TERATECH COMPONENTS LIMITED;ALFA IMAGING SA;FRAUNHOFER GESELLSCHAFT ZUR FOERDERUNG DER ANGEWANDTEN FORSCHUNG E.V.;ALBERT-LUDWIGS-UNIVERSITAET FREIBURG;OMMIC SAS;SCIENCE AND TECHNOLOGY FACILITIES COUNCIL;JOHANN WOLFGANG GOETHE-UNIVERSITATFRANKFURT AM MAIN;ANTERAL SL</t>
  </si>
  <si>
    <t>IT;ES;SE;UK;DE;FR</t>
  </si>
  <si>
    <t>DE;ES;FR;BE</t>
  </si>
  <si>
    <t>http://www.westyorkshire.police.uk/athena</t>
  </si>
  <si>
    <t>The ATHENA project brings together major user communities with world leading experts in crisis management and  experts and technology developers of mobile and social media use and development. The goal of the ATHENA project is to deliver two major outputs that will enable and encourage users of new media to contribute to the security of citizens in crisis situations and for search and rescue actions:
• First, a set of best practice guidelines for LEAs, police, first responders and citizens for the use of new media, supporting tools and technologies in crisis situations
• Second, a suite of prototype software tools to enhance the ability of LEAs, police, first responders and citizens in their use of mobile and smart devices in crisis situations
This project will explore how the huge popularity of new communication media, particularly web-based social media such as Twitter and Facebook, and the prolific use of high-tech mobile devices, can be harnessed to provide efficient and effective communication and enhanced situational awareness during a crisis.
The ATHENA system is a crisis communication and management system that encourages and enables the public to participate, in an ethical way, in the process of emergency communication to contribute to the security of the citizen in crisis situations and for search and rescue actions. ATHENA makes use of new social media and high tech mobile devices to efficiently and effectively acquire, analyse and disseminate crisis information and intelligence that is appropriate and useful to LEAs/police/first responders and the public.</t>
  </si>
  <si>
    <t>SAS SOFTWARE LIMITED;Epidemico Limited;RESEARCH IN MOTION LIMITED;FRAUNHOFER GESELLSCHAFT ZUR FOERDERUNG DER ANGEWANDTEN FORSCHUNG E.V.;IZMIR BUYUKSEHIR BELEDIYESI;UNIVERSITY OF VIRGINIA;EPAM SYSTEMS (NORDIC) AB;West Yorkshire Police Authority;MUNICIPALITY OF LJUBLJANA;INTERNATIONAL ORGANIZATION FOR MIGRATION;FORSVARSHOGSKOLAN;SHEFFIELD HALLAM UNIVERSITY;THALES NEDERLAND BV</t>
  </si>
  <si>
    <t>UK;IE;CA;DE;TR;US;SE;SI;CH;NL</t>
  </si>
  <si>
    <t>http://www.destriero-fp7.eu/</t>
  </si>
  <si>
    <t>Today more people than ever are threatened by disasters, with no regards if natural or man-made. Furthermore, CBRN contamination risks can occur as a consequence of these events. Regions affected are wider and wider and reconstruction and recovery operations are longer-lasting, costly and complex, especially when decontamination is necessary.
DESTRIERO aims at developing a next generation post-crisis needs assessment tool for reconstruction and recovery planning, including structural damage assessment through advanced remote sensing enriched by in-field data collection by mobile devices (buildings, bridges, dams) and related data integration and analysis, based on international standards, novel (automated) data and information interoperability across organisations and systems, in combination with an advanced multi-criteria decision analysis tool and methodology for multi-stakeholder information analyses, priority setting, decision making and recovery planning.
Earth observation images will contribute to fast damage assessment and monitoring of the areas, together with data acquired by relief units on the field using novel smart-phone apps. Identified needs will be recorded, stored and made available to all organisations involved. Coordination and collaborative work at all levels of the organisations and among different ones will be possible through a network centric approach for the interoperability of information and service and the decision support tool.
Critical infrastructure recovery will be considered with priority, as essential for the recovery of social and economic aspects (roads, bridges, schools, hospitals, plants, etc.), CBRN contamination and humanitarian aspects will be taken into consideration, as aggravating circumstances, while support to accountability of humanitarian aid contributions will be facilitated.</t>
  </si>
  <si>
    <t>ASOCIACION DE EMPRESAS TECNOLOGICAS INNOVALIA;FUNDACAO DE ASSISTENCIA MEDICA INTERNACIONAL;SELEX ES SPA;FRAUNHOFER GESELLSCHAFT ZUR FOERDERUNG DER ANGEWANDTEN FORSCHUNG E.V.;THE MAIN SCHOOL OF FIRE SERVICE;SAADIAN TECHNOLOGIES LIMITED;THALES PROGRAMAS DE ELECTRONICA Y COMUNICACIONES SA;LEONARDO - SOCIETA PER  AZIONI;ITTI SP ZOO;UNIVERSITAT POLITECNICA DE VALENCIA;Police Service of Northern Ireland;THALES;CONSORZIO INTERUNIVERSITARIO NAZIONALE PER L'INFORMATICA;SESM SOLUZIONI EVOLUTE PER LA SISTEMISTICA E I MODELLI S.C.A.R.L.</t>
  </si>
  <si>
    <t>ES;PT;IT;DE;PL;IE;UK;FR</t>
  </si>
  <si>
    <t>SEC-2011.6.1-5</t>
  </si>
  <si>
    <t>'SURVEILLE systematically reviews the impacts of different surveillance systems, and also helps manufacturers and end-users better to develop and deploy these systems. It is a multidisciplinary project combining law, ethics, sociology and technology analysis  in a small number of highly collaborative, cross-cutting work packages.  SURVEILLE will assess surveillance technology for its  actual effectiveness in fighting crime and terrorism, for its social and economic costs, and will survey perceptions of surveillance in the general public and certain identified target groups. The investigation of societal and ethical aspects will focus on undesired side effects of surveillance systems.  SURVEILLE will address legal limitations on the use of surveillance technologies as well as ethical constraints. SURVEILLE will include analysis of the potential of 'privacy by design' and privacy-enhancing technologies in the context of surveillance systems.  It will interact with technology developers and manufacturers through a systematically delivered advisory service. The issues raised in the advisory service will in turn inform emphases in  research deliverables. SURVEILLE will provide an interface with law enforcement officials to seek their feedback as results emerge from the research. The project aims at wide dissemination, including amongst European and national decision-makers. It will also contribute in the field of training of judges, prosecutors and the police. Partners within the SURVEILLE consortium strongly represent academic, commercial, law-enforcement and community actors connected with surveillance.'</t>
  </si>
  <si>
    <t>MERSEYSIDE POLICE AUTHORITY;FRAUNHOFER GESELLSCHAFT ZUR FOERDERUNG DER ANGEWANDTEN FORSCHUNG E.V.;ALBERT-LUDWIGS-UNIVERSITAET FREIBURG;THE UNIVERSITY OF BIRMINGHAM;FORUM EUROPEEN POUR LA SECURITE URBAINE;UNIVERSITE LIBRE DE BRUXELLES;THE UNIVERSITY OF WARWICK;Raoul Wallenberg Institute of Human Rights and Humanitarian Law;TECHNISCHE UNIVERSITEIT DELFT</t>
  </si>
  <si>
    <t>UK;DE;FR;BE;SE;NL</t>
  </si>
  <si>
    <t>SEC-2010.4.2-1</t>
  </si>
  <si>
    <t>http://sec-bridge.eu</t>
  </si>
  <si>
    <t>The goal of BRIDGE is to increase safety of citizens by developing technical and organisational solutions that significantly improve crisis and emergency management. The key to this is to ensure interoperability, harmonization and cooperation among stakeholders on the technical and organisational level.
Therefor BRIDGE delivers:
-	Resilient ad-hoc network infrastructures, focussing on the requirements evolving from emergency scenarios
-	Generic, extensible middleware to support integration of data sources, networks, and systems
-	Context management system to foster interoperability of data, providing meaningful, reliable information
Technical interoperability is crucial for improving multi-agency collaboration and continuous training, but its full potential can only unfold, if technology can be integrated and sustained into agency workflows and communication processes. On the level of organisational harmonisation, BRIDGE will provide:
-	Methods and tools that support run-time intra- and inter-agency collaboration
-	Model-based automated support system combined with scenario-based training
-	Agent-based dynamic workflow composition and communication support system
Making available an increasing amount of data for crisis response systems has to be accompanied with developing intelligent human-computer interaction models to make these data usable. BRIDGE will contribute to this by developing:
-	Adaptive, multi-modal user interfaces
-	Novel stationary and mobile interaction techniques
-	Approaches on how to raise awareness through visualization of ad-hoc networks
BRIDGE is committed to an iterative user-centred approach incorporating and validating user and domain requirements.
The consortium consists of a well-balanced mix of cross-disciplinary academics, technology developers, domain experts and end-user representatives. Furthermore, the establishment of a User Advisory Board will guarantee active end-user involvement during the whole project</t>
  </si>
  <si>
    <t>SAAB AKTIEBOLAG;ALMENDE BV;FRAUNHOFER GESELLSCHAFT ZUR FOERDERUNG DER ANGEWANDTEN FORSCHUNG E.V.;HELSE STAVANGER HF;EON REALITY NORWAY AS;PARIS-LODRON-UNIVERSITAT SALZBURG;SAAB Training Systems;THALES NEDERLAND BV;UNIVERSITY OF LANCASTER;UNIVERSITAET KLAGENFURT;VSH HAGERBACH TEST GALLERY LTD;CNET SVENSKA AB;TECHNISCHE UNIVERSITEIT DELFT;STOCKHOLMS UNIVERSITET</t>
  </si>
  <si>
    <t>SE;NL;DE;NO;AT;UK;CH</t>
  </si>
  <si>
    <t>2020-11-30</t>
  </si>
  <si>
    <t>2017-10-01</t>
  </si>
  <si>
    <t>SEC-2011.1.4-1</t>
  </si>
  <si>
    <t>http://www.linksch.gla.ac.uk/</t>
  </si>
  <si>
    <t>Since the end of the Cold War there has been an explosion in the international drugs market and a consequent general desire to review and reform the existing international control regime. Academic understanding of the role of the drugs market in the international economy has increased, but the cumulative impact of counter-narcotics measures in transit chain countries between source and market remain poorly understood, nor are there many comparative studies of the manner that differing illicit drug economies work. These factors remain obstacles to understanding and eliminating the unintended consequences of current counter-narcotic policies, particularly since supply and demand-based counter narcotics measures are separated by the intermediary impact of the geographical 'transit chain' in most cases. This proposal offers the novelty of undertaking a comparative strategic study of two major drug markets, heroin and marijuana, through the prism of the transit chains that currently operate between Afghanistan and the EU and North Africa and the EU respectively, with a view to then evolving a more comprehensive counter-narcotics policy aimed at minimising the proliferation of unintended consequences. The proposal aims to bring this about via a combination of building up an up-to-date strategic model of how these two drugs markets currently operate, conducting interviews with counter-narcotics practicioners and field research in both the source and transit chain countries concerned, and then disseminating this research in the form of concrete policy recommendations via conference activity and publications, including a collection of conference papers and at least one major monograph.</t>
  </si>
  <si>
    <t>COVENTRY UNIVERSITY;SCHOOL OF ORIENTAL AND AFRICAN STUDIES ROYAL CHARTER;UNIVERSITAET POTSDAM;CENTRE NATIONAL DE LA RECHERCHE SCIENTIFIQUE CNRS;THORNLEY MANSFIELD LTD;VAN DER VEEN HANS TAEKE (VISIBLE HAND RESEARCH)</t>
  </si>
  <si>
    <t>UK;DE;FR;NL</t>
  </si>
  <si>
    <t>SEC-2012.3.4-6</t>
  </si>
  <si>
    <t>http://abc4eu.com/</t>
  </si>
  <si>
    <t>During the last years, many ABC Gates have been deployed in the main European airports, most of them as pilot projects intended to test their capability to improve the border crossing processes in aspects such as speed, security, automation, false rejection reduction, etc.
Experience gained from these pilots has been periodically assessed within the Frontex ABC Workshops, where the need for a harmonised approach has been specifically addressed as one of the most urgent issues to be solved. In particular, harmonisation would be required in areas as e-passports management, biometrics, gate design, human interface, processes, PKD certificate exchange, signalling and interoperability.
On the other hand, EU Smart Border Initiative adds a new approach to be considered in ABC development: The inclusion of a RTP system for Third Country Nationals and an Entry Exit System.
ABC4EU will identify the requirements for an integrated, interoperable and citizen’s rights respectful ABC system at EU level, taking account of the experience gained from the previous pilots, projects and the future needs derived from the Smart Border and other EU and national initiatives and paying very special attention to citizen rights, privacy and other related ethical aspects.
ABC4EU will focus in the need for harmonisation in the design and operational features of ABC Gates, considering specially the full exploitation of the EU second generation passports and other accepted travel documents. In addition, RTP and EES will be specifically tested in the project to assess their feasibility and an EU level border management C4I concept will be developed for end user assessment.
ABC4EU intends to carry out a 2 steps system validation: Upgraded ABC systems in several MS covering all types of borders (airports, harbours and land borders) will be integrated with RTP and EES prototypes. Lessons learnt from this first step will be applied for a second and final testing.</t>
  </si>
  <si>
    <t>INSPECTORATUL GENERAL AL POLITIEI DE FRONTIERA;LAUREA-AMMATTIKORKEAKOULU OY;SAFE ID SOLUTIONS GMBH;ETICAS RESEARCH AND CONSULTING SL;COGNITEC SYSTEMS GMBH;MINISTERUL AFACERILOR INTERNE;PRICEWATERHOUSECOOPERS AUDITORES S.L.;CENTRE FOR IRISH AND EUROPEAN SECURITY LIMITED;ATOS SPAIN SA;MINISTERIO DA ADMINISTRACAO INTERNA;DERMALOG IDENTIFICATION SYSTEMS GMBH;Politsei- ja Piirivalveamet;UNIVERSITA DEGLI STUDI DI MILANO;MINISTERIO DEL INTERIOR;VISION BOX - SOLUCOES DE VISAO PORCOMPUTADOR SA;UNIVERSIDAD REY JUAN CARLOS</t>
  </si>
  <si>
    <t>RO;FI;DE;ES;IE;PT;EE;IT</t>
  </si>
  <si>
    <t>SEC-2011.2.4-1</t>
  </si>
  <si>
    <t>SAFEPOST aims to raise the current level of postal security by integrating innovative screening solutions suitable for uninterrupted flow of the enormous volumes of parcels and letters with operational postal processes and the criminal and customs intelligence work in a European wide cooperative distributed model.
Starting from the perspective of the partner postal operations, the project will first identify the main security threats and threat actors and the main security gaps in postal operations.  Secondly, it will describe security measures and process improvements to maintain or augment the efficient and secure operation of postal services to address the identified threats.
After making an inventory of security gaps these will be developed into generic postal security models which will be integrated into a Postal  Security Target Operating Model, which will enable postal operators, customs and other relevant actors to understand how to securely exchange information related not only to security but also to the optimisation of postal flows. To support the Postal Security Target Operating Model, a Postal Security Platform will be developed that will help extending the current MEDICI effort, and will exploit developments made in FP7 projects on e-Freight and secure supply chains. SAFEPOST will extend the concept of its Postal Security Target Operating Model to propose a ‘Common Postal Security Space’ with a view to create in the future a European/World Postal Security standard security information sharing system.</t>
  </si>
  <si>
    <t>ISLANDSPOSTUR HF;TOTALFORSVARETS FORSKNINGSINSTITUT;MARLO AS;MJC2 LIMITED;INLECOM SYSTEMS LTD;Cross-border Research Association;K-NET S.A.;STICHTING KONINKLIJK NEDERLANDS NORMALISATIE INSTITUUT;ELLINIKA TACHYDROMEIA;SOCIEDAD ESTATAL CORREOS Y TELEGRAFOS SA SME;CONCEPTIVITY SARL;FUNDACION ZARAGOZA LOGISTICS CENTER;EUROPEAN ORGANISATION FOR SECURITY;TELLUSECURE AB;ATOS SPAIN SA;GEOPOST UK LTD;UNIVERSITA DEGLI STUDI DI GENOVA;BMT GROUP LTD;CONFEDERATION OF ORGANISATIONS IN ROAD TRANSPORT ENFORCEMENT AISBL</t>
  </si>
  <si>
    <t>IS;SE;NO;UK;CH;EL;NL;ES;BE;IT</t>
  </si>
  <si>
    <t>SEC-2007-7.0-01</t>
  </si>
  <si>
    <t>http://www.straw-project.eu</t>
  </si>
  <si>
    <t>STRAW stands for “Security Technology Active Watch”. STRAW is a support action under the Security Research theme that aims at providing a European Service of Technology Watch on Security Technologies. The concept of STRAW is to bring together the defence and security research industry by a neutral coordination to ensure the awareness of underpinning technologies that make possible the implementation of civil security applications. There are two ongoing initiatives on technology taxonomy within EU, one from the industry and another from military community. STRAW aims at harmonising both under the umbrella of an European Technology Watch in order to advise public authorities, EU security research community and public at large on emerging technologies. STRAW vision is to support research activities and policies under Security theme supported by the following objectives: 1.Collection of data from the different entry points, managing the quality, relevance, reliability, sensitiveness and innovativeness of the data provided on available technologies. The main output will be to create a network of contact points responsible for managing data entries. To be achieved under WP1 Information Collection. 2.Combination of the different entries using a “Taxonomy Mix” Approach. To be achieved under WP2-Processing. 3.Performing of a segmentation of information receivers and customise the right information for each segment in order to forecast the likely security technology information to be used in the relevant areas. WP3-Packaging 4.Deliver the information using the most efficient channels in order that the users could efficiently and effectively meet the challenges resulting from global technological changes. Main output will be a web based IT system with a TW list and interface for data entry user requiremetns. WP4 Delivery. 5.To create a panel of security experts to monitor the network implementation and advise the EC, MS …etc. WP5 STRAW Panel</t>
  </si>
  <si>
    <t>FONDAZIONE ROSSELLI;THALES SERVICES SAS;AEROSPACE AND DEFENCE INDUSTRIES ASSOCIATION OF EUROPE;ELSAG DATAMAT S.P.A.;STIFTELSEN SINTEF;FRAUNHOFER GESELLSCHAFT ZUR FOERDERUNG DER ANGEWANDTEN FORSCHUNG E.V.;EUROPEAN ORGANISATION FOR SECURITY;INSTITUTO NACIONAL DE TECNICA AEROESPACIAL ESTEBAN TERRADAS;ASOCIACION DE EMPRESAS DE ELECTRONICA, TECNOLOGIAS DE LA INFORMACION Y TELECOMUNICACIONES DE ESPANA</t>
  </si>
  <si>
    <t>IT;FR;BE;NO;DE;ES</t>
  </si>
  <si>
    <t>SEC-2010.6.3-2</t>
  </si>
  <si>
    <t>FOCUS will allow designing European security research to effectively cope with future EU roles responding to tomorrow’s challenges resulting from the globalization of risks, threats and vulnerabilities. It will do so through the elaboration of multiple scenarios based on IT-supported foresight in the form of alternative futures that are plausibility-probed and not just threat scenarios. FOCUS will design and apply an “embedded scenario” integrating method, delineating options for future tracks and broadened concepts of security research within context scenarios for EU roles to respond to transversal challenges (whose causes are exogenous, but whose consequences will be experienced within the EU). This will be performed along five big themes: 1) different tracks of a comprehensive approach as followed by European institutions, Member States and international strategic actors, particularly including linkages between the internal and external dimension of security; 2) natural disasters and environment-related hazards, focused on comprehensive risk reduction, civil protection and reconstruction; 3) critical infrastructure and supply chain protection, centred on preventing and responding to malicious attacks on EU citizens and utilities abroad as well as to meet threats before they reach the EU or affect the supply chain; 4) the EU as a global actor based on the wider Petersberg Tasks, building on EU and member states instruments and capability processes; 5) the evolution of the EU’s internal framework and prerequisites for delivering a comprehensive approach, including Lisbon treaty provisions and relevant strategies (e.g. for engagement with other international actors) as well as ethical acceptability and public acceptance. FOCUS will deliver (a) an IT Platform with tools and infrastructure for designing, applying, evaluating and managing scenarios for research planning, (b) populated with scenarios and analyses; (c) a roadmap with new tracks for security research.</t>
  </si>
  <si>
    <t>INGENIERIA DE SISTEMAS PARA LA DEFENSA DE ESPANA SA-SME MP;Cross-border Research Association;UNIVERSITY OF HAIFA;UNIVERSITAT FUR WEITERBILDUNG KREMS;INSTITUTE OF INFORMATION AND COMMUNICATION TECHNOLOGIES;ATOS SPAIN SA;CESKE VYSOKE UCENI TECHNICKE V PRAZE;UNIVERSITAET FUER BODENKULTUR WIEN;SECEUR SPRL;CESS GMBH CENTRE FOR EUROPEAN SECURITY STRATEGIES;INSTITUTO NACIONAL DE TECNICA AEROESPACIAL ESTEBAN TERRADAS;BOC ASSET MANAGEMENT GMBH</t>
  </si>
  <si>
    <t>ES;CH;IL;AT;BG;CZ;BE;DE</t>
  </si>
  <si>
    <t>SEC-2009-1.1-01</t>
  </si>
  <si>
    <t>http://www.logsec.org/</t>
  </si>
  <si>
    <t>The goal of the LOGSEC project is to develop a strategic roadmap for a large scale demonstration project in European logistics and supply chain security, characterised by adequate security for the benefit of business and governments, on low time-delay and other cost implications. A broad set of security policies, regulations, standards, technologies, procedural aspects, services, IPR-issues and links to other related projects will be assessed and evaluated during the project in close collaboration between the beneficiaries and business and governmental security end-users. Key technologies and procedural aspects covered by the project include: Container and goods/inventory, authentication, traceability, inspection and monitoring technologies; Risk assessment systems and models; Information transfer systems; Intermodal transport security; Modernisation of customs procedures; Protection of supply chain infrastructure. As the main output, LOGSEC will identify the most relevant/promising research areas and research gaps, which should be addressed in the follow-up demonstration project. The LOGSEC project team consists of organisations with in depth experience in European and global supply chain security research and technology analysis and end-user partners representing a broad set of European shippers and logistics operators and customs administrations. The methodology consists of literature and project reviews; expert interviews; user surveys; user workshops. Background theory will be drawn from supply chain and logistics management; security management; and crime prevention theories. Lessons learnt in other regions, including North and South America and Asia will be exploited during the course of the project. Links to key parallel projects will be established, including demonstrations in Integrated border management (Security) and China-EU secure trade lane (Transportation); related projects with the World Customs Organisation and the World Bank amongst others.</t>
  </si>
  <si>
    <t>Cross-border Research Association;Innovative Compliance Europe Ltd;Eidgenössische Zollverwaltung;SZKOLA GLOWNA HANDLOWA W WARSZAWIE;ATOS SPAIN SA;EUROPEAN COUNCIL OF TRANSPORT USERS-CONSEIL EUROPEEN DES USAGERS DES TRANSPORTS;Clecat - European Association for Forwarding, Transport, Logistics and Customs Service</t>
  </si>
  <si>
    <t>CH;UK;PL;ES;BE</t>
  </si>
  <si>
    <t>SEC-2010.6.3-3;SEC-2010.6.4-1</t>
  </si>
  <si>
    <t>http://www.valuesec.eu/</t>
  </si>
  <si>
    <t>The Task of VALUESEC is defining, context modeling, weighting and quantifying attributes of costs and benefits, advantages and disadvantages of security measures, and demonstration of an application tool evaluating the different effects and the aggregated value of security measures.
It will generate a knowledge base of the status and trends in theory and in practical applications of methods of economics applied to security decision making. The great challenge will be to combine economical (mostly quantitative) and societal effects (mostly qualitative) of security measures into a “value function”, one methodology framework and integrate it into a toolkit which will be flexible and user friendly, and applicable to a large spectrum of possible decisions in the security domain. Decisions supported by this tool will be more transparent and better rationalized than present.
Project approach:
- Problem Analysis and Requirements: Which typical problem classes should be addressed? Analyze and describe decision making processes and requirements for improvement.
- Theories, Methodologies, Components: Which existing approaches to value and utility functions can be exploited to security decisions? Identification of innovation potential.
- Design and usability: Which functions should the tool be capable to perform to provide for effective decision support? Define functionality, attributes and usable models and map them against identified problem classes
- Development: How will the system work? Transformation of the models and utility function into applicable tools.
- Evaluation: How do the implemented tools really work and help? Proof of the power and applicability of the tools in realistic use cases.
- Dissemination and exploitation: How will findings and results be propagated and brought to practical use? How should research on security economics continue? Help pave the way to a future with more transparent and valuable security decisions.</t>
  </si>
  <si>
    <t>INSTYTUT TECHNIK INNOWACYJNYCH EMAG;WHITE CYBER KNIGHT LTD;TECHNISCHE UNIVERSITAET MUENCHEN;AYUNTAMIENTO DE VALENCIA;ATOS SPAIN SA;UNIVERSITETET I STAVANGER;INSTITUTT FOR FREDSFORSKNING;CESS GMBH CENTRE FOR EUROPEAN SECURITY STRATEGIES;TEKNOLOGIAN TUTKIMUSKESKUS VTT</t>
  </si>
  <si>
    <t>PL;IL;DE;ES;NO;FI</t>
  </si>
  <si>
    <t>SEC-2013.6.3-1</t>
  </si>
  <si>
    <t>http://www.force-europe.eu/</t>
  </si>
  <si>
    <t>FORCE will examine previous Security foresight studies and horizon-scanning activities in FP7 and elsewhere in Europe and produce, based on this work, a corresponding Intelligent Decision Support System (IDSS), evolvable and scalable with future Foresight research activities conducted in Europe in order to assist policy makers and stakeholders in the Security domain determine expectations about short-term, mid-term and long-term social and technological trends using methodologies and information from past, current and future Foresight research activities. This will allow them to strategically plan for risks related to emerging technologies and social changes in society.
FORCE activities will include:
• Examining outputs from Security projects funded in FP7 and other sources in Europe (Internet, studies, journals etc.) related to foresight and Horizon-scanning activities via: Workshops; interviews; collaboration with national and international foresight networks
• Producing a Foresight model, scalable and sustainable beyond the end of the project, based on best practice methods and recommendations for future application. This will include:
o Mapping identified risks against foresight methodologies
o Assessing used methods and results regarding strengths and weaknesses
o Identification of  appropriate methods with respect to mix of methods for future research
o Identifying gaps between potential future risks and methods used so far
• Developing an Intelligent Decision Support System (IDSS) as an end-user tool that will interface into the Foresight Model. The IDSS will be designed for utilisation by different types of users
• Integration of the IDSS with the Foresight model and testing the integrated system using futuristic scenarios
• Supporting the visibility and the take up of security research results at stakeholder level, especially focusing on the end users, via dissemination of the Foresight model and corresponding IDSS</t>
  </si>
  <si>
    <t>GLOBAZ, S.A.;TECHNISCHE UNIVERSITAT BERLIN;ATOS SPAIN SA;TEL AVIV UNIVERSITY;INOVA+ - INNOVATION SERVICES, SA</t>
  </si>
  <si>
    <t>PT;DE;ES;IL</t>
  </si>
  <si>
    <t>http://odyssey-project.eu/</t>
  </si>
  <si>
    <t>The threat from organised crime and terrorism can undermine the democratic and economic basis of societies through the diversion of investment into crime, money laundering and corruption by international cartels, organised gang culture and corruption. The result is often a weakening of institutions, an undermined economy and a loss of confidence in the rule of law. This project will undertake research to create and develop secure interoperable situation awareness platform for the EU to combat organised crime and terrorism. The project will use technical (non-personal) ballistics data and crime information initially but will also demonstrate how migration to other data sources can take place. The project will automatically combine data from disparate high volume data repositories for cross correlation and automated (and semi-automated) analysis with data from different cultural/domains with multiple reference models using real-time data feeds and historical databases. Intelligence will be extracted using advanced semantic knowledge extraction and data-mining to facilitate appropriate, fast and responsible decision making and alerts. The platform will develop and demonstrate a trust management and security system, controlled access and an automated reporting tool for cost effective operations as well as providing the policing of existing information systems. The platform will enhance mutual co-operation, security and sustainability across the EU and is supported by EUROPOL, the police and other end users as a being urgently required. The project will develop new EU standards, new Intellectual Property and commercialisation opportunities for the benefit of the EU. The work will involve the use of cutting edge science and technological methods and develop new research agendas for future work.</t>
  </si>
  <si>
    <t>SAS SOFTWARE LIMITED;SESA - COMMERCE HANDELSGMBH;XLAB RAZVOJ PROGRAMSKE OPREME IN SVETOVANJE DOO;MINISTERO DELL'INTERNO;ECOLE ROYALE MILITAIRE - KONINKLIJKE MILITAIRE SCHOOL;AN GARDA SIOCHANA;ATOS SPAIN SA;North Yorkshire Police Authority;FORENSIC PATHWAYS LIMITED;WEST MIDLANDS POLICE AUTHORITY;MIP - CONSORZIO PER L'INNOVAZIONE NELLA GESTIONE DELLE IMPRESE E DELLA PUBBLICA AMMINISTRAZIONE;EUROPEAN UNION AGENCY FOR LAW ENFORCEMENT COOPERATION (EUROPOL)</t>
  </si>
  <si>
    <t>UK;AT;SI;IT;BE;IE;ES;NL</t>
  </si>
  <si>
    <t>SEC-2011.6.1-4</t>
  </si>
  <si>
    <t>https://www.recobia.eu/</t>
  </si>
  <si>
    <t>The aim of the RECOBIA project is to improve the quality of intelligence analysis by reducing the negative impact of cognitive biases upon intelligence analysis.
To this end, we will make an assessment of cognitive biases and assess how these biases affect the practice of intelligence.
Building on this initial assessment, best practices to reduce the negative impact of cognitive biases will be defined. Solutions are likely to be found in the following domains:
- Software tools
- Training of analysts
- organization.
In order to focus research and development on the needs and requirements of professional analysts, their involvement will be facilitated through the organisation of a series of workshops. During those workshops the end-users will be able to express their needs and requirements. On the other hand, the researchers and developers of the consortium will be able to receive input and guidence in order to identify or develop appropriate solutions. The EUROSINT FORUM,a pan-European not- for-profit association, which is a network with over 400 intelligence professionals working in agencies and administrations across the Member States and EU institutions, will be in charge of this task. End-users include, inter alia, staff from Poland, France, UK, Romania, Lithuania, Hungary, Belgium, Netherlands, and EU institutions such as FRONTEX, EDA, SITCEN, SATCEN, etc. The network has been notified of the RECOBIA project and many end-user organizations have expressed strong interest to participate if the project will receive funding.</t>
  </si>
  <si>
    <t>ZANASI ALESSANDRO SRL;TECHNISCHE UNIVERSITAET GRAZ;Hawk Associates Limited;COMMISSARIAT A L ENERGIE ATOMIQUE ET AUX ENERGIES ALTERNATIVES;EUROSINT FORUM ASBL;ATOS SPAIN SA;UNIVERSITAT KONSTANZ;ISEA PSY SAS;THALES</t>
  </si>
  <si>
    <t>IT;AT;UK;FR;BE;ES;DE</t>
  </si>
  <si>
    <t>ICT-SEC-2007-1.0-01</t>
  </si>
  <si>
    <t>http://www.seron-project.eu/</t>
  </si>
  <si>
    <t>The European road network, particularly TERN highways and TENT projects, is of major importance for the European economy and the mobility of the European citizens. A major task of highway owners and operators is to ensure a high availability of all important links. Even smaller disruptions due to traffic restrictions or failure of road network elements lead to severe traffic interferences resulting in high economic follow-up costs and negative environmental impacts. Such infrastructures also constitute attractive terrorist targets due to their accessibility and great potential impact on human lives and economic activity. Attacks may cause considerable damage, including structural damage or demolition, substantial human casualties, socio-economic losses (unemployment, relocation of firms, reconstruction costs) and socio-political damage (public uncertainty, confidence loss) and even environmental consequences, each being accompanied by the related costs. Particularly bridges and tunnels, key elements of the road network, are highly vulnerable to terrorist attacks due to their bottleneck function. The SeRoN project will undertake a holistic approach both at individual infrastructure object and at road network level. Its main objectives are to investigate the impacts of possible terrorist attacks on the transport network, in particular the resulting regional and supra-regional impacts on transport links and their economic impacts. SeRoN will focus on the development of a methodology which is to help owners and operators to analyse critical road transport networks or parts hereof with regard to possible terrorist attacks. It will evaluate planned protection measures for critical road transport infrastructures concerning their impact on security and cost-effectiveness. Finally SeRoN will give adequate recommendations concerning possible current and future threat situations and the related most effective security measures.</t>
  </si>
  <si>
    <t>TECHNISCHE UNIVERSITAET GRAZ;TRAFICON INTERNATIONAL NV;NIRAS AS;PARSONS BRINCKERHOFF LTD;ERNST BASLER + PARTNER AG;BUNDESANSTALT FUER STRASSENWESEN</t>
  </si>
  <si>
    <t>AT;BE;DK;UK;CH;DE</t>
  </si>
  <si>
    <t>2020-09-30</t>
  </si>
  <si>
    <t>SEC-2010.4.2-2</t>
  </si>
  <si>
    <t>CATO proposes to develop a comprehensive Open Toolbox for dealing with CBRN crises due to terrorist attacks using non-conventional weapons or on facilities with CBRN material. CATO will:
•	combine CBRN knowledge, planning &amp; response know-how, DSS building blocks and dedicated models and algorithms
•	enable the development of specific holistic CBRN-DSS
•	cover the entire CBRN disaster life cycle from preparedness through detection and response until recovery, supporting the multiple players from policy makers to field teams in the  seamless transition from planning to monitoring to operational response to debriefing
•	assess and effectively address CBRN crisis situations
•	allow for the coexistence of public knowledge with classified information (there will be none in  CATO), which the owner of a specific CATO DSS can add to “his” CATO Knowledge Base
•	address the multiple facets of CBRN preparedness and resilience such as medical response, societal and psychological issues, organisational and operational approaches as well as multiple-use equipment
•	update medical countermeasures in the fields of treatments and decontamination
•	use new information sources, today wasted in crises, e.g. written population input and CCTV images
•	facilitate, by a dedicated simulation-centred CATO Laboratory (both virtual and hosted by some of the partners), the learning about CBRN attacks (e.g. new threats and responses) and the training of field teams
CATO will thus address the key CBRN incident management challenge - fragmentation: of doctrines, of knowledge, of processes, of systems. CATO brings an innovative answer to the diversity of organisational set-ups and of legacy systems for emergency preparedness &amp; management (ICT, equipment, sensors...).</t>
  </si>
  <si>
    <t>PDC-ARGOS APS;ROBERT KOCH-INSTITUT;HELMHOLTZ ZENTRUM MUENCHEN DEUTSCHES FORSCHUNGSZENTRUM FUER GESUNDHEIT UND UMWELT GMBH;UNIVERSITATSKLINIKUM BONN;FRAUNHOFER GESELLSCHAFT ZUR FOERDERUNG DER ANGEWANDTEN FORSCHUNG E.V.;COMMISSARIAT A L ENERGIE ATOMIQUE ET AUX ENERGIES ALTERNATIVES;VectorCommand Ltd;CENTRE FOR SCIENCE, SOCIETY AND CITIZENSHIP;JYVASKYLAN YLIOPISTO;VUJE AS;PARIS-LODRON-UNIVERSITAT SALZBURG;NESS A.T. LTD;FORSVARET OG FORSVARSMINISTERIETS STYRELSER;STUDIECENTRUM VOOR KERNENERGIE / CENTRE D'ETUDE DE L'ENERGIE NUCLEAIRE;STATNI USTAV RADIACNI OCHRANY v.v.i.;INSTITUTT FOR FREDSFORSKNING;ARTTIC;MINISTERE DE LA DEFENSE;DANMARKS TEKNISKE UNIVERSITET;MAGEN DAVID ADOM IN ISRAEL;PROLOG DEVELOPMENT CENTER A/S;CESS GMBH CENTRE FOR EUROPEAN SECURITY STRATEGIES;UNIVERSITAET GREIFSWALD;INCONNECT VOF;TEKNOLOGIAN TUTKIMUSKESKUS VTT;HOME OFFICE</t>
  </si>
  <si>
    <t>DK;DE;FR;UK;IT;FI;SK;AT;IL;BE;CZ;NO;NL</t>
  </si>
  <si>
    <t>SEC-2011.3.4-1</t>
  </si>
  <si>
    <t>http://www.fidelity-project.eu/</t>
  </si>
  <si>
    <t>Significant efforts have been invested to strengthen border ID checks with biometrics Travel Documents embedding electronic chips (ePassport). However, problems appeared regarding fraud in the ePassport issuing process, citizen losing control on their personal data, difficulties in certificates management, and shortcomings in convenience, speed, and efficiency of ID checks, including the access to various remote data bases.
FIDELITY is a multi-disciplinary initiative which will analyse shortcomings and vulnerabilities in the whole ePassports life cycle and develop technical solutions and recommendations to overcome them. FIDELITY will demonstrate privacy enhanced solutions to:
-Secure issuing processes: authentication of documents, preventing impersonation fraud
-Improve ePassport security and usability: authentication processes, ID check speed, accuracy of biometrics, management of certificates, access to remote data bases, convenience of biometric sensors and inspection devices
-Better manage lost and stolen passports
-Strengthen privacy: privacy-by-design applied to all phases of the ePassport life cycle, systematic anomysation of data and separation of data streams, using novel privacy-enhancing-technologies
FIDELITY will strengthen trust and confidence of stakeholders and citizens in ePassports, provide more reliable ID checks, hence hinder criminal movements, and ease implementation of E/E records providing better analysis of migration flows.
FIDELITY solutions will be designed for backwards compatibility to be deployed progressively in the existing infrastructure. The FIDELITY consortium is composed of market-leading companies, innovative SME, renowned academia, ethical-sociological-legal experts, and end-users, which will help to define requirements and recommendations and assess results. They will, with the other partners actively promote the project results towards stakeholders and international working groups that elaborate future ePassport standards.</t>
  </si>
  <si>
    <t>TOTALFORSVARETS FORSKNINGSINSTITUT;LINKOPINGS UNIVERSITET;SELEX ELSAG SPA;KXEN SAS;SELEX ES SPA;MINISTERO DELL'INTERNO;BUNDESDRUCKEREI GMBH;FRAUNHOFER GESELLSCHAFT ZUR FOERDERUNG DER ANGEWANDTEN FORSCHUNG E.V.;THALES SIX GTS FRANCE SAS;HOCHSCHULE DARMSTADT (UNIVERSITY OF APPLIED SCIENCES H-DA);BIOMETRIKA SRL;BUNDESKRIMINALAMT;Institute of Baltic Studies;HOGSKOLEN I GJOVIK;ARTTIC;MINISTERIE VAN BINNENLANDSE ZAKEN EN KONINKRIJKSRELATIES;ALMA MATER STUDIORUM - UNIVERSITA DI BOLOGNA;LEONARDO - SOCIETA PER  AZIONI;MINISTERIE VAN JUSTITIE EN VEILIGHEID;KATHOLIEKE UNIVERSITEIT LEUVEN;MINISTERE DE L'INTERIEUR</t>
  </si>
  <si>
    <t>SE;IT;FR;DE;EE;NO;NL;BE</t>
  </si>
  <si>
    <t>SEC-2010.2.3-1</t>
  </si>
  <si>
    <t>http://www.desurbs.net/</t>
  </si>
  <si>
    <t>The DESURBS project makes significant and novel advances with the following developments: 1) An urban space security event database that includes incidents or ‘near misses’ that have (or might have) resulted in injury or loss of life, damage to urban spaces, the auxiliary infrastructures supporting those spaces, or the surrounding natural environment 2) An integrated security and resilience (ISR) design framework that engages local stakeholders for identifying vulnerabilities and improving urban spaces with respect to security threats. 3) Comprehensive and generic supporting tools and methodologies including urban resilient design guidelines and quantitative risk and vulnerability assessment models, tools and technologies to facilitate the qualitative ISR assessment process. 4) A web-based Decision Support System Portal integrating the project’s outputs and including tailored visualization and mapping tools to help end users better understand the vulnerabilities and design possibilities. An objective rating scale for quantifying safety of different urban space designs is developed and used to show that DESURBS solutions result in urban spaces less prone for and less affected by security threats. Primary case studies with end users in Jerusalem in Israel, Nottingham in the UK and Barcelona in Spain inform the development process. The consortium consists of eight partners from five countries, and includes academic and research institutions as well as an SME for exploiting the project’s outputs among end-users and stakeholders. The SME partner is committed to maintaining, updating and hosting the DESURBS Decision Support System Portal and associated databases and tools after the lifetime of the project. An Advisory Board with members from governmental and municipal urban planning and preparedness organizations ensures that the DESURBS advances are relevant, exploitable and will have the desired impact for end users.</t>
  </si>
  <si>
    <t>THE UNIVERSITY OF BIRMINGHAM;UNIVERSITY OF SOUTHAMPTON;LOUGHBOROUGH UNIVERSITY;BEZALEL ACADEMY OF ARTS AND DESIGN;CENTRE INTERNACIONAL DE METODES NUMERICS EN ENGINYERIA;THE UNIVERSITY OF WARWICK;THE HEBREW UNIVERSITY OF JERUSALEM;POLYTECHNEIO KRITIS</t>
  </si>
  <si>
    <t>UK;IL;ES;EL</t>
  </si>
  <si>
    <t>2016-01-01</t>
  </si>
  <si>
    <t>SEC-2013.2.2-5</t>
  </si>
  <si>
    <t>http://www.progress-satellite.eu</t>
  </si>
  <si>
    <t>PROGRESS will focus on improving the security and resilience of Global Navigation Satellite Systems (GNSS) and its results will also be applicable to earth observation infrastructure and assets. At the start of the project a generic GNSS system will be designed and its associated augmentation system will be assessed with regards to vulnerability from selected attack threat risk scenarios. PROGRESS will focus on those threats that are likely to increase in the coming years, for instance new terrorism attacks from highly educated terrorists. The resulting prioritisation of threats and scenarios will be used as input to develop a prototype Security Management Solution (SMS). PROGRESS SMS will be a centralized solution able to automatically detect attacks with a built-in reconfiguration capability allowing to ensure the overall system Quality of Service. PROGRESS SMS will be composed of an Integrated Ground Station Security Monitoring System (IGSSMS) and a Security Control Centre (SCC). The IGSSMS will be an innovative monitoring solution for the detection of cyber attacks, Radiofrequency (RF) attacks and physical attacks. The Security Control Centre will analyse the impact of the reported attacks on the system performance and Quality of Service (QoS) and will propose mitigation strategies, including automatic system reconfiguration. The SMS will be developed with full consideration of present methods and measures for the security and resilience of complex interconnected space control ground station networks by present operators of Ground Mission segments (GMS) and Ground Control systems (GCS). The consortium includes the operator the Galileo Control Centre in Oberpfaffenhofen, the European leader for satellite systems, a manufacturer and world distributor of security solutions, leading applied research institutes, specialised SMEs and a research institution specialised both in security and social aspects.</t>
  </si>
  <si>
    <t>FRAUNHOFER GESELLSCHAFT ZUR FOERDERUNG DER ANGEWANDTEN FORSCHUNG E.V.;THALES ALENIA SPACE ITALIA SPA;SECURITON GMBH;QASCOM SRL;Crabbe Consulting Ltd;THALES ALENIA SPACE ESPANA, SA;THALES ALENIA SPACE FRANCE SAS;DLR GESELLSCHAFT FUR RAUMFAHRTANWENDUNGEN (GFR) MBH;Decisio BV;UNIVERZA V LJUBLJANI</t>
  </si>
  <si>
    <t>DE;IT;UK;ES;FR;NL;SI</t>
  </si>
  <si>
    <t>SEC-2011.5.1-1</t>
  </si>
  <si>
    <t>http://www.beat-eu.org/</t>
  </si>
  <si>
    <t>Identity management using Biometrics is deployed in a growing number of applications ranging from identification platforms (e.g. biometric passports) to access control systems for border checks or banking transactions.
Unfortunately, the reliability of these technologies remains difficult to compare. There are no european-wide standards for evaluating their accuracy, their robustness to attacks or their privacy preservation strength.
BEAT will fill this gap by building an online and open platform to transparently evaluate biometric systems, designing protocols and tools for vulnerability analysis and developing standardization documents for Common Criteria evaluations. The planned impact is three-fold: the reliability of biometric systems becomes standardized and comparable, potentially leading to a meaningful increase in their performance; technology transfer from research to companies becomes easier with the use of an interoperable framework; authorities and decision-makers become more informed about the progress made in biometrics as results impact standards.</t>
  </si>
  <si>
    <t>IDEMIA IDENTITY &amp; SECURITY FRANCE;TUV INFORMATIONSTECHNIK GMBH UNTERNEHMENSGRUPPE TUV NORD;COMMISSARIAT A L ENERGIE ATOMIQUE ET AUX ENERGIES ALTERNATIVES;TURKIYE BILIMSEL VE TEKNOLOJIK ARASTIRMA KURUMU;ECOLE POLYTECHNIQUE FEDERALE DE LAUSANNE;HAUTE ECOLE SPECIALISEE DE SUISSE OCCIDENTALE;UNIVERSIDAD AUTONOMA DE MADRID;KATHOLIEKE UNIVERSITEIT LEUVEN;UNIVERSITY OF SURREY;CHALMERS TEKNISKA HOEGSKOLA AB</t>
  </si>
  <si>
    <t>FR;DE;TR;CH;ES;BE;UK;SE</t>
  </si>
  <si>
    <t>2016-09-01</t>
  </si>
  <si>
    <t>SEC-2013.4.1-2</t>
  </si>
  <si>
    <t>http://snowball-fp7.eu/</t>
  </si>
  <si>
    <t>SnowBall is a €5M STREP R&amp;D proposal of 36 months. Its overall objective is to increase preparedness and response capacities of decision-makers, emergency planners and first responders in respect to amplifying hazards in large disasters.
SnowBall consists in a deep analysis of cascading effects and development of methods to anticipate them; and in a Decision Support System able to display current crisis monitoring and results of simulated decisions integrating cascading effects, thanks to a data collection system, an Events Log Database, Simulators and a Dashboard. SnowBall innovates in its modular approach to crises, its modelling techniques, its agent-supported coupled grid simulations, its generic Events Log Database and tools to follow public behaviour (Emergency Alert, social networks, mobile application).
SnowBall encompasses 8 work packages: 1- Management; 2- Technical supervision; 3- Cascading effects methodology; 4- Event log database; 5- Simulation tool; 6- Crisis Management dashboard; 7– Experimentation; 8- Dissemination and Exploitation.
SnowBall comprises 11 partners from 8 countries covering the full competence scope required: 2 industrials (Gedicom - Emergency Alert System; Cofely INEO - Events log database), 2 Research Institutes and 3 Universities focussed on different segments of risks assessment: LUPT-PLINIVS (natural hazards); Fraunhofer EMI (critical infrastructure socio-technical simulation); EMAUG (human behaviour); UCL (public health) and ISMB (cloud, data process, mobile services), 3 end-users (Polish Fire School; Ministry of Interior of Finland represented by ESC; and Hungarian Red Cross) and 1 consultancy (EP).
The main expected impacts of SnowBall are a substantial scientific contribution, a fosterer of capacity to face complex crisis situations by better predicting cascading effects and integrating population behaviour in simulations, a contribution to the security of EU citizens; and a commercially viable project contributing to EU competitiveness.</t>
  </si>
  <si>
    <t>FRAUNHOFER GESELLSCHAFT ZUR FOERDERUNG DER ANGEWANDTEN FORSCHUNG E.V.;INEO ENERGY AND SYSTEMS;UNIVERSITA DEGLI STUDI DI NAPOLI FEDERICO II;UNIVERSITE CATHOLIQUE DE LOUVAIN;THE MAIN SCHOOL OF FIRE SERVICE;EVROPROJECT OOD;PELASTUSOPISTO;ISTITUTO SUPERIORE MARIO BOELLA SULLE TECNOLOGIE DELL'INFORMAZIONE E DELLE  TELECOMUNICAZIONI ASSOCIAZIONE;INEO DIGITAL;UNIVERSITAET GREIFSWALD;MAGYAR VOROSKERESZT TARSADALMI SZERVEZET</t>
  </si>
  <si>
    <t>DE;FR;IT;BE;PL;BG;FI;HU</t>
  </si>
  <si>
    <t>Security is one of the highest goods of mankind for which it is worth to make available the most advanced technologies in order to protect it. This achievement is a great challenge, realizing diversity of technologies applied for security and the tremendous resources to provide it all over Europe. The Security sector is widely recognised as a key asset for the future of Europe and World. Security is a concern for everyone. New ideas and developments are needed to improve the research capabilities of the actors involved and to improve the security of European citizens in general. However, Security is also by common standards a very unusual business requiring specific rules, namely: it works on very long lead times, requires huge capital sums for developing its products and research and also requires a strong relation between all the organisations involved in the area. Europe needs to invest in Security targeting at the Industrial and research communities in order to address today’s and future challenges in this specific Sector, especially with respect to society and its political, demographic, social and economical evolutions. Therefore, it’s essential to build and maintain a highly competitive environment and this is only possible if the full integration of business processes across enterprises (involving key suppliers, usually SME) throughout the entire supply chain is achieved. In order to accomplish this to the maximum extent, the SecureCHAINS project will take the necessary steps to review the present status, scrutinize available resources and initiate a dialogue with the stakeholders and integrators of the security “big projects”. With this project we will have a clear picture of the technological capabilities in Europe regarding in particular the SME potentials to deliver the most advanced technologies to the integrated projects.</t>
  </si>
  <si>
    <t>TECHNICAL SUPPORT FOR EUROPEAN ORGANISATIONS SPRL;AYMING;UNIVERSITATEA DIN CRAIOVA;INNOVA SRL;FRAUNHOFER GESELLSCHAFT ZUR FOERDERUNG DER ANGEWANDTEN FORSCHUNG E.V.;FUNDACION TECNALIA RESEARCH &amp; INNOVATION;Deutsche Post World Net Market Research and Innovation GmbH;SOUTHEASTERN EUROPE TELECOMMUNICATIONS &amp; INFORMATICS RESEARCH INSTITUTE;SOLLERTA Ltd;Mr. Juergen K. von der Lippe and Dr. Jean Cornier</t>
  </si>
  <si>
    <t>BE;FR;RO;IT;DE;ES;EL;UK</t>
  </si>
  <si>
    <t>SEC-2011.7.5-2</t>
  </si>
  <si>
    <t>The proposal addresses the possibility for Civil Security operators to use large air transport systems for deploying heavy loads on crisis sites (last mile). It investigates in particular the deployment in civil missions of systems which are now targeted only for military use. A broad range of European Civil Security users will be involved in developing appropriate requirements for offering transport solutions to the management of large emergencies as often encountered in Europe. Air transport solutions potentially able to meet the requirements will be examined, together with operational issues related to vehicle certification, operation regulation and dual-use, with the aim to develop functional specifications that will be fed into identified vehicle development and/of product investment programmes. The European Future Transport Helicopter (FTH) programme will be specifically considered. Potential solutions with large airships and transport UAS will also be examined. Business models taking into account pooling and sharing options will be proposed; feasibility, economic aspects and potential benefits will be assessed. Support to the Civil Security policies will be prepared with dissemination activities and the development of roadmaps towards effective implementation of the analysed solutions and towards a common European approach for the definition of large air transport systems.</t>
  </si>
  <si>
    <t>AIRBUS HELICOPTERS DEUTSCHLAND GMBH;MINISTERO DELL'INTERNO;CESKA ASOCIACE HASICSKYCH DUSTOJNIKU SDRUZENI;ASSOCIATION PEGASE</t>
  </si>
  <si>
    <t>DE;IT;CZ;FR</t>
  </si>
  <si>
    <t>SEC-2013.2.5-4</t>
  </si>
  <si>
    <t>In recent years, we have witnessed an increase in the number and impact of cyber attacks. A successful attack might affect, or even endanger, daily human activities. Multiple countermeasures have been put in place to prevent Advanced Persistent Threat (APT) attacks, but they failed, allowing the latest generation of APT. The goal of PREEMPTIVE is to provide an innovative solution for enhancing existing  methods and conceiving tools to prevent against cyber attacks, that target utility networks. PREEMPTIVE addresses the prevention of cyber attacks against hardware and software systems such as DCS, SCADA, PLC, networked electronic sensing, and monitoring and diagnostic systems used by the utilities networks. Moreover, the research aims to implement detection tools based on a dual approach comprising low direct detection and process misbehavior detection
PREEMPTIVE proposes to:
• Enhance existing methodological security and prevention frameworks with the aim of harmonizing Risk and Vulnerability Assessment methods, standard policies, procedures and applicable regulations or recommendations to prevent cyber attacks.
• Design and develop prevention and detection tools complaint to the dual approach that takes into account both the industrial process misbehavior analysis (physical domain) and the communication &amp; software anomalies (cyber domain):
o Industrial process misbehavior detection tools.
o communication &amp; software related threats prevention and detection tools.
• Define a taxonomy for classifying the utilities networks taking into account:
o The utility network type and communication technology used
o The utility network exposure to Cyber threats
o The impact to the citizens of services disruption caused by a cyber attack through the utility network.
• Define guidelines for improving Critical Infrastructure (CI) surveillance.
• Validate the PREEMPTIVE framework and innovative technologies in real scenarios with the support of the utility companies</t>
  </si>
  <si>
    <t>FRAUNHOFER GESELLSCHAFT ZUR FOERDERUNG DER ANGEWANDTEN FORSCHUNG E.V.;EUROPEAN NETWORK FOR CYBER SECURITY COOPERATIEF UA;UNIVERSITEIT TWENTE;FUNDACIO INSTITUT DE RECERCA DE L'ENERGIA DE CATALUNYA;UNIVERSITA DEGLI STUDI ROMA TRE;HARNSER (UK) LIMITED;APLICACIONES EN INFORMATICA AVANZADA SL;KATHOLIEKE UNIVERSITEIT LEUVEN;FORESCOUT TECHNOLOGIES BV;THE ISRAEL ELECTRIC CORPORATION LIMITED;H W COMMUNICATIONS LIMITED</t>
  </si>
  <si>
    <t>DE;NL;ES;IT;UK;BE;IL</t>
  </si>
  <si>
    <t>SEC-2009-4.3-03</t>
  </si>
  <si>
    <t>http://emili-project.eu</t>
  </si>
  <si>
    <t>The project EMILI (“Emergency Management in Large Infrastructures”) is a capability project which aims at a new generation of data management and control systems for large Infrastructures (CIs) including appropriate simulation and training capabilities. This new generation of control systems is needed in order to improve the security of large Infrastructures like power grids and telecommunication systems, airports and railway systems, oil and gas pipelines under future technical, economic, organisational, political, and legal conditions. This is especially important in the case of emergencies and crises. Large Infrastructures are cost intensive, large, complex technical systems. They are frequently operated at their limits. Today, they are changing their characteristics rapidly in various respects. These CIs depend on each other and interact with each other in many ways. Even small disturbances may trigger avalanches of failures – in the same system and in depending ones. Quick and adequate reactions are key factors in safe and efficient operations of Critical Infrastructures today. Currently used data management and control systems of large Infrastructures mainly collect data from their own system and process them in a more or less pre-defined way. In order to adapt today’s control systems to the new challenges - especially to an efficient management of emergencies - we need a new generation of these control systems, their methodology and technology.</t>
  </si>
  <si>
    <t>LUDWIG-MAXIMILIANS-UNIVERSITAET MUENCHEN;STICHTING CENTRUM VOOR WISKUNDE EN INFORMATICA;ASIT AG;INSTITUT MIHAJLO PUPIN;APLICACIONES EN INFORMATICA AVANZADA SL;SKYTEC AG CONSULTING IN INFORMATION TECHNOLOGIES</t>
  </si>
  <si>
    <t>DE;NL;CH;RS;ES</t>
  </si>
  <si>
    <t>http://www.saliant.eu/home</t>
  </si>
  <si>
    <t>SALIANT aims to develop a hand-held device for real-time analysis of trace levels of explosives, chemicals and drugs. The key innovation is a positive detection lateral-flow test for small molecules that is highly sensitive and simple to use making it ideally suited to deployment by First Responders at crime scenes and terrorist incidents. Lateral flow immunodiagnostics has long offered the promise of fast, high quality testing for substances of low molecular weight. There have however been very real challenges to bringing the full power of such technology to bear in this area. The problem is simply size. Large analytes can support the simultaneous binding of both capture and detector antibodies, allowing typical excess-reagent sandwich immunoassays to be formatted in which increasing analyte concentration provides an increase of observable signal over a very low zero background. Small molecules are simply not large enough to support such simultaneous binding. Alternative systems in effect measure how much analyte is not present. This causes major problems in terms of precision, sensitivity and read-out where, classically, increasing concentration of analyte reduces the signal produced, making point-of-need devices often difficult to read. What is required is a robust system in which there is no observable signal in the absence of analyte, and even low level samples give an obvious observable signal over this zero background. SALIANT offers a system based on a small bindable moiety that is first conjugated close to the binding site of a primary antibody against the analyte such that when analyte binds the antibody, the moiety can still be bound by a labelled secondary antibody. A large reagent-analogue of the analyte is also introduced, binding analyte-unbound primary antibody, and thereby blocking binding of the secondary antibody to the moiety. Thus the more analyte present, the more binding of secondary antibody occurs and the more signal is produced.</t>
  </si>
  <si>
    <t>Indicia Biotechnology;METROHM-APPLIKON;Department of Justice, Equality &amp; Law Reform;ZILINSKA UNIVERZITA V ZILINE;CENTRE OF EXCELLENCE FOR LIFE SCIENCES LTD;Selective Antibodies Limited;KITE INNOVATION (EUROPE) LIMITED;OY REAGENA Ltd;Netherlands Forensic Institute;STICHTING WAGENINGEN RESEARCH</t>
  </si>
  <si>
    <t>FR;NL;IE;SK;UK;FI</t>
  </si>
  <si>
    <t>SEC-2012.1.5-4</t>
  </si>
  <si>
    <t>http://spiced.linux17.webhome.at/</t>
  </si>
  <si>
    <t>Securing the food chains from primary production to consumer ready food against major deliberate, accidental or natural CBRN contaminations stands in close context with the safety of food products. SPICED objectives are to characterize the heterogeneous matrices of spices and herbs and their respective intra- as well as interplant production and supply chains in context with relevant biological and chemical hazards that can lead to major deliberate, accidental or natural contaminations in the food supply chain, to improve the knowledge about biological hazards properties and on-site and high throughput diagnostic methods for appropriate detection, to reduce (industrial) chemical adulterations and to ensure authenticity of spices and herbs by evaluation and improvement of non-targeted fingerprinting methods, and to improve alerting, reporting and decontamination systems as well as techniques to ensure prevention and response on high quality level. The consortium will evaluate the most important spices and herbs that can cause or be used for natural, accidental or deliberate contaminations, depending on e.g. the amount produced, consumed and frequency of natural or accidental contaminations. SPICED will focus on pathogen agents based on e.g. frequency of natural occurrence, possible impact on human health, and relevance for food terrorism. SPICED has been planned for 36 months and brings together experts and scientists from 11 different partners. The spice and herbs primary production and supply chain is very heterogeneous since most of the condiments are imported from non-European countries. The consortium of SPICED reflects the major players of the European spice market from major importer (Germany) over major re-exporter (Netherlands) to the main European paprika producing country (Hungary). SPICED will provide several materials for advice ranging from brochures and other supporting documents to workshops for scientific researchers.</t>
  </si>
  <si>
    <t>FUCHS GEWUERZE GMBH;KOZPONTI ELELMISZER-TUDOMANYI KUTATOINTEZET;NEMZETI AGRARKUTATASI ES INNOVACIOS KOZPONT;OSTERREICHISCHE AGENTUR FUR GESUNDHEIT UND ERNAHRUNGSSICHERHEIT GMBH;PARTIKAS DROSIBAS, DZIVNIEKU VESELIBAS UN VIDES ZINATNISKAIS INSTITUTSBIOR;UNIVERSITY OF LIMERICK;MOSER ANDREAS MAS;BUNDESMINISTERIUM DER VERTEIDIGUNG;WAGENINGEN UNIVERSITY;VYSKUMNY USTAV POTRAVINARSKY;NARODNE POL'NOHOSPODARSKE A POTRAVINARSKE CENTRUM;STICHTING WAGENINGEN RESEARCH</t>
  </si>
  <si>
    <t>DE;HU;AT;LV;IE;NL;SK</t>
  </si>
  <si>
    <t>SEC-2012.6.3-1</t>
  </si>
  <si>
    <t>Organized crime is becoming more diverse in its activities and methods including “greater levels of collaboration between criminal groups, greater mobility in and around the EU, a diversification of illicit activity, and a growing dependence on a dynamic infrastructure, anchored in key locations and facilitated by widespread use of the Internet” (the Director of Europol, in his foreword to the OCTA 2011 report). An important means for law enforcement in combatting such crime is strategic early warning which is heavily depending on an efficient and effective environmental scanning.
Fro this, the e-POOLICE project will—in close collaboration with law enforcement partners, as well as criminological and legal experts—develop a prototype of an environmental scanning system implementing solutions applying the most promising technological advances and breakthroughs as provided by the RTD partners. The solutions will be tested an evaluated through running realistic use case scenarios that are developed by our user partners.
Central to the solution is development of an environmental knowledge repository of all relevant information and knowledge, including scanned information and derived, learned or hypothesized knowledge, as well as the metadata needed for credibility and confidence assessment, traceability, and privacy protection management.  For effective and efficient utilization, as well as for interoperability, the repository will apply a standard representation form for all information and knowledge.
For effective and efficient scanning of the raw information sources, the project will develop an intelligent environmental radar that will utilize the knowledge repository for focusing the scanning. A key part of this process is semantic filtering for identification of data items that constitutes weak signals of emerging organized crime threats, exploiting fully the concept of crime hubs, crime indicators, and facilitating factors, as understood by our user partners.</t>
  </si>
  <si>
    <t>HOCHSCHULE FUR DEN OFFENTLICHEN DIENST IN BAYERN;SAS SOFTWARE LIMITED;POLICE AND CRIME COMMISSIONER FOR WEST YORKSHIRE;FRAUNHOFER GESELLSCHAFT ZUR FOERDERUNG DER ANGEWANDTEN FORSCHUNG E.V.;THALES SIX GTS FRANCE SAS;COMMISSARIAT A L ENERGIE ATOMIQUE ET AUX ENERGIES ALTERNATIVES;UNIVERSIDAD DE GRANADA;INSTITUTET FOR FREMTIDSFORSKNING FORENING;West Yorkshire Police Authority;LEGIND TECHNOLOGIES AS;INTHEMIS;SHEFFIELD HALLAM UNIVERSITY;THALES NEDERLAND BV;D4TEC APS;MINISTERIO DEL INTERIOR;UNITED NATIONS INTERREGIONAL CRIME AND JUSTICE RESEARCH INSTITUTE;AALBORG UNIVERSITET;EUROPEAN UNION AGENCY FOR LAW ENFORCEMENT COOPERATION (EUROPOL)</t>
  </si>
  <si>
    <t>DE;UK;FR;ES;DK;NL;IT</t>
  </si>
  <si>
    <t>SEC-2007-3.3-02;SEC-2007-1.3-01</t>
  </si>
  <si>
    <t>http://www.uncoss-project.org/</t>
  </si>
  <si>
    <t>The waterways are becoming more and crucial for coastal economy, and, paradoxically such areas remain very vulnerable to terrorism attacks especially against underwater IED threats.   A major challenge is provide new tools for keeping naval infrastructure safe: harbours, ships, coastal areas, ferry terminals, oil and gas terminals, power/nuclear plants…  The main objective of UNCOSS project is to provide tools for the non-destructive inspection of underwater objects mainly based on neutron sensor. This technology used has already been experimented for Land Protection (especially in the frame of FP6/Euritrack project). The application of this technology for underwater protection will be a major achievement.  The UNCOSS is fully relevant considering the work program and adresses the following topics : detection of dangerous materiels (especially IED) and surveillance in wide maritime areas.  Many end-users are definitively interested in the UNCOSS result, among them three Port Authorities located in Adriatic area are partners of the project.</t>
  </si>
  <si>
    <t>ECA SA;Dubrovnik Port Authority;INSTITUT JOZEF STEFAN;MEDNARODNA PODIPLOMSKA SOLA JOZEFA STEFANA;THE PORT OF BAR H.Co.;Port Authority Vukovar;Laseroptronix AB;A.C.T. d.o.o.;RUDER BOSKOVIC INSTITUTE</t>
  </si>
  <si>
    <t>FR;HR;SI;ME;SE</t>
  </si>
  <si>
    <t>SEC-2012.2.2-3</t>
  </si>
  <si>
    <t>EUROSKY will deliver a high impact programme for advanced air-cargo security and facilitation measures to safeguard international supply chains and the security of citizens while fostering international co-operation and a broad stakeholder engagement from all segments of the air-cargo industry.
The main outputs will be:
1.	The EUROSKY Blueprints to provide a Europe wide cooperative model for air cargo security and facilitation including Key Performance Indicators.
2.	A multi-energy based automated detection and alarm resolution solution to provide faster and more accurate detection of dangerous substances with reduced false positive rate.
3.	The EUROSKY Ecosystem to provide a technological infrastructure for electronically connecting air-cargo stakeholders together, amplifying their security capabilities through faster communications, shared scans and intelligence, real-time optimisation, pooled resources and synchronised actions.
4.	Provide Integrated Air-cargo Security Solutions including cargo profiling, screening of the identity and intent of the people who had their hands on the container, and integration of detection technologies in supply chain flows with remote monitoring options
5.	Six  EUROSKY Demonstrators to be used across several representative operating scenarios characteristic of the air-cargo security sector, covering all aspects of air-cargo security at National and International level and considering access threats, content threats and human error threats, to evaluate outputs and to provide data for impact assessment.
Special attention will be given in EUROSKY to building improved understanding of prevailing complexities and vulnerabilities and ensuring long term sustainability of project outputs and market take-up based on a Stakeholder Engagement Strategy emphasising international co-operation both to promote harmonisation in regulations and in supporting further development and implementation of international standards.</t>
  </si>
  <si>
    <t>TOTALFORSVARETS FORSKNINGSINSTITUT;MJC2 LIMITED;INLECOM SYSTEMS LTD;ATHENS INTERNATIONAL AIRPORT S.A.;MASS SPEC ANALYTICAL LIMITED;SPDH SERVICOS PORTUGUESES DE HAND;COMMISSARIAT A L ENERGIE ATOMIQUE ET AUX ENERGIES ALTERNATIVES;CONCEPTIVITY SARL;EUROPEAN ORGANISATION FOR SECURITY;CONSORZIO IB INNOVATION;INGENIERIA IDOM INTERNACIONAL SA;IATA ESPANA SL SOCIEDAD UNIPERSONAL;FAST FREIGHT MARCONI SPA;IDOM CONSULTING, ENGINEERING, ARCHITECTURE S.A.U.;GEOPOST UK LTD;MULTIX SA;Rapiscan Systems Limited;SWISSPORT INTERNATIONAL AG;HEAVYWEIGHT AIR EXPRESS LIMITED;DEPARTMENT FOR TRANSPORT;URBANOS-GRUPO SGPS SA;ENIDE SOLUTIONS .S.L;CLMS (UK) LIMITED</t>
  </si>
  <si>
    <t>SE;UK;EL;PT;FR;CH;BE;IT;ES</t>
  </si>
  <si>
    <t>SEC-2007-1.2-02</t>
  </si>
  <si>
    <t>http://www.imsk.eu/</t>
  </si>
  <si>
    <t>The Integrated Mobile Security Kit (IMSK) project will combine technologies for area surveillance; checkpoint control; CBRNE detection and support for VIP protection into a mobile system for rapid deployment at venues and sites (hotels, sport/festival arenas, etc) which temporarily need enhanced security. The IMSK accepts input from a wide range of sensor modules, either legacy systems or new devices brought in for a specific occasion. Sensor data will be integrated through a (secure) communication module and a data management module and output to a command &amp; control centre. IMSK will have an advanced man-machine interface using intuitive symbols and a simulation platform for training. End-users will define the overall system requirements, ensuring compatibility with pre-existing security systems and procedures. IMSK will be compatible with new sensors for threat detection and validation, including cameras (visual &amp; infra-red); radar; acoustic and vibration; x-ray and gamma radiation and CBRNE. Tracking of goods, vehicles and individuals will enhance situational awareness, and personal integrity will be maintained by the use of, for example,. non-intrusive terahertz sensors. To ensure the use of appropriate technologies, police and counter-terrorist operatives from several EU nations have been involved in defining the project in relevant areas. Close cooperation with end-users will ensure compatibility with national requirements and appropriate interfaces with existing procedures. The effectiveness of IMSK will be verified through field trials. Through IMSK security of the citizen will be enhanced even in asymmetric situations.</t>
  </si>
  <si>
    <t>TOTALFORSVARETS FORSKNINGSINSTITUT;BRUKER DALTONIK GMBH;RIKSPOLISSTYRELSEN - SWEDISH NATIONAL POLICE BOARD;SELEX ELSAG SPA;UNIVERSITA DEGLI STUDI DI CATANIA;TriVision ApS;EPPRA S.A.S.;LEONARDO MW LTD;THE UNIVERSITY OF READING;SELEX ES SPA;TELESPAZIO SPA;FRAUNHOFER GESELLSCHAFT ZUR FOERDERUNG DER ANGEWANDTEN FORSCHUNG E.V.;THALES SIX GTS FRANCE SAS;AIRSHIPVISION INTERNATIONAL SA;COMMISSARIAT A L ENERGIE ATOMIQUE ET AUX ENERGIES ALTERNATIVES;DIEHL BGT DEFENCE GMBHCOKG;QASCOM SRL;Thyia Tehnologije d.o.o;REGIONE LOMBARDIA;DEUTSCHES ZENTRUM FUER LUFT - UND RAUMFAHRT EV;COMPAGNIE INDUSTRIELLE DES LASERS CILAS SA;DEUTSCHER FUSSBALL-BUND EV;AS REACH-U;Thales research and Technology Ltd;THE CHANCELLOR, MASTERS AND SCHOLARS OF THE UNIVERSITY OF OXFORD;MINISTERE DE L'INTERIEUR;TEKNOLOGIAN TUTKIMUSKESKUS VTT;JRC -JOINT RESEARCH CENTRE- EUROPEAN COMMISSION</t>
  </si>
  <si>
    <t>SE;DE;IT;DK;FR;UK;SI;EE;FI;BE</t>
  </si>
  <si>
    <t>SEC-2009-4.3-02</t>
  </si>
  <si>
    <t>http://www.booster-project.org/</t>
  </si>
  <si>
    <t>The effective management of an incident involving exposure of large numbers of people to radioactive material, whether accidental or following malevolent use of radioactivity, requires a mechanism for rapid triage of exposed persons. The BOOSTER project addresses this requirement under Security Topic SEC-2009-4.3.2 – Bio-dosimetric tools to manage radiological casualties. Current biodosimetric approaches frequently involve cytogenetics. The analysis of dicentric/ ring chromosomes is the mechanism of choice for precise estimation of an individual’s exposure. Current optimisation of such analyses involves the automation of various steps in the process. However, chromosome analyses are performed on the first mitosis post-exposure and thus a significant limiting factor remains a cell culture step (2 days) that is impossible to reduce. New biodosimeters are required that may not bring the same precision as cytogenetic analysis but will permit triage in the first hours post-accident into three populations (i.e. to identify individuals that require no further intervention, those who require close follow-up and those who require hospitalisation). BOOSTER is a capability project designed to research and develop new bio-dosimetric tools in order to quickly evaluate the level of potential casualties, determine by appropriate sensors their consequences, allow an efficient triage of exposed people, integrate a useful and usable toolbox, train civil protection operators and define commercial exploitation potentialities. The BOOSTER project will use an integrated approach to deliver new bio-dosimetric tools. We propose to optimise existing tools for assessment of a radiological situation and to develop novel biodosimetric procedures for estimation of radiation exposure in cells from patients. These approaches will be combined in a prognostic toolkit that will allow effective management of exposed persons presenting at triage.</t>
  </si>
  <si>
    <t>NATIONAL UNIVERSITY OF IRELAND GALWAY;KARLSRUHER INSTITUT FUER TECHNOLOGIE;IZOTOPKUTATO INTEZET - MAGYAR TUDOMANYOS AKADEMIA;UNIVERSITAT POLITECNICA DE VALENCIA;ORSZAGOS ATOMENERGIA HIVATAL;CANBERRA FRANCE</t>
  </si>
  <si>
    <t>IE;DE;HU;ES;FR</t>
  </si>
  <si>
    <t>SEC-2010.6.3-3</t>
  </si>
  <si>
    <t>The DESSI project will develop a highly structured and versatile method for Decision Support on Security Investment, which provides a participatory assessment process, which takes into account the many and complex societal dimensions of security investment decisions.
The method will be developed through a combination of foresight and technology assessment methodologies, threat, security and criminology research, and praxis in multi-criteria assessment methods in fields such as cost-benefit analysis, risk assessment and impact assessment. The user will be able to compare alternative ways of counteracting a specific threat. The comparison will be made on a set of dimensions in security investment decisions, such as security gain, privacy impact, social implications, political significance, and economy. The assessment will be future-oriented by testing the investments against a set of future scenarios on possible changes in the societal context, thereby checking the robustness of decisions. DESSI will include participatory procedures, in which users, stakeholders, experts, decision-makers and/or citizens contribute to the structured consultation process, and thereby ensuring a balanced and broadly accepted assessment. It includes an internet-based work-flow tool.
The method provides for overview and insight into the pros and cons of a certain investment, as compared to a set of alternatives, and leave the final decision up to the user. A strong dissemination strategy ensures effective diffusion of the method.
The DESSI consortium contains expertise in: High-level decision support and advice; Conflict and national security research; Criminology and inner security; Impact assessment procedures; Foresight praxis; Participatory methodologies; Cost-benefit analysis and innovation economy.</t>
  </si>
  <si>
    <t>TEKNOLOGIRADET - THE NORWEGIAN BOARD OF TECHNOLOGY;VEREIN FUR SOZIALWISSENSCHAFTLICHEFORSCHUNG UND BERATUNG EV;INSTITUTT FOR FREDSFORSKNING;OESTERREICHISCHE AKADEMIE DER WISSENSCHAFTEN;TEKNOLOGIRADET-THE DANISH BOARD OF TECHNOLOGY</t>
  </si>
  <si>
    <t>NO;DE;AT;DK</t>
  </si>
  <si>
    <t>SEC-2007-4.2-04</t>
  </si>
  <si>
    <t>http://www.secricom.eu/</t>
  </si>
  <si>
    <t>SECRICOM is proposed as a collaborative research project aiming at development of a reference security platform for EU crisis management operations with two essential ambitions: (A) Solve or mitigate problems of contemporary crisis communication infrastructures (Tetra, GSM, Citizen Band, IP) such as poor interoperability of specialized communication means, vulnerability against tapping and misuse, lack of possibilities to recover from failures, inability to use alternative data carrier and high deployment and operational costs. (B) Add new smart functions to existing services which will make the communication more effective and helpful for users. Smart functions will be provided by distributed IT systems based on an agents’ infrastructure. Achieving these two project ambitions will allow creating a pervasive and trusted communication infrastructure fulfilling requirements of crisis management users and ready for immediate application. The SECRICOM solutions are based on four technological pillars: (1) Secure encrypted mobile communication on existing infrastructures (GSM, UMTS networks) – secure push to talk systems. (2) Improved interoperability among various existing communicating systems, creating recoverable networks and seamless connectivity. (3) Introduction of distributed systems and the agent paradigm forming a smart negotiating system for parameterization and independent handling of requests suitable for rapid reaction use. (4) Security based on trusted hardware enhancing the confidentiality of data and the privacy of users. The SECRICOM will assure interface from systems currently deployed for crisis management to systems of new generation which will be defined in next decade such as SDR. Important impact is to enable seamless and secure interoperability of existing hundreds thousands radios already deployed to ensure the protection of invested resources and adaptivity to future development and emerging technologies.</t>
  </si>
  <si>
    <t>TECHNISCHE UNIVERSITAET GRAZ;USTAV INFORMATIKY,  SLOVENSKA AKADEMIA VIED;COMMISSARIAT A L ENERGIE ATOMIQUE ET AUX ENERGIES ALTERNATIVES;INFINEON TECHNOLOGIES AG;BAPCO LBG;UNIVERSITE DU LUXEMBOURG;GEOTHERMAL ANYWHERE AS;Ardaco, a.s.;HITACHI AIR CONDITIONING EUROPE SAS;Bumar Sp. z.o.o.;ITTI SP ZOO;NEXTEL SA;PANEPISTIMIO PATRON</t>
  </si>
  <si>
    <t>AT;SK;FR;DE;UK;LU;PL;ES;EL</t>
  </si>
  <si>
    <t>SEC-2007-1.3-05</t>
  </si>
  <si>
    <t>http://www.secureau.eu</t>
  </si>
  <si>
    <t>Vulnerability of drinking water distribution systems to deliberate attacks, which would have major public health, economic and psychosocial consequences, is one of the main issues of concern to regulatory agencies, and water utilities. Such a network appears very vulnerable and easy to contaminate through reservoirs, back-flow… The main objective of this proposal is to limit the impact on the population of safe water privation because of contaminated networks, and to launch an appropriate response for rapidly restoring the use of the network after a deliberate contamination. Questions that will be addressed for successful coordinated response of water utilities and regulatory agencies to contamination include: •Detection of unexpected changes in water quality which could be in relation with a deliberate contamination event, •Adaptation of known analytical methods to rapidly detect specific CBRN contaminants in water and in biofilms. •Localization of the point sources of contamination and subsequently the contaminated area allowing delimitation of the corrective actions. •Decontamination procedures (efficient and realistic) of the distribution system. •Controlling the efficacy of the corrective actions by analysing the water bulk and especially the pipe walls and the deposits. •Cases studies will give the chance for the practitioners to apply on site in real conditions the selected sensors, methods, remediation technologies… It is a unique occasion to test an emergency procedure on a complicated, inaccessible, and relatively fragile system, to evaluate its feasibility at field scale, and to evaluate the difficulty to apply corrective treatments to the huge water bulk generated by the neutralisation/extraction of contaminants. The SecurEau project will therefore contribute to the European scientific excellence, to the European competitiveness and to the fight against terrorism, in accordance with the guidelines set up by the EC in the last 5 years.</t>
  </si>
  <si>
    <t>RIGAS TEHNISKA UNIVERSITATE;COMMISSARIAT A L ENERGIE ATOMIQUE ET AUX ENERGIES ALTERNATIVES;SATEILYTURVAKESKUS;IWW RHEINISCH WESTFALISCHES INSTITUT FUR WASSERFORSCHUNG GEMEINNUTZIGE GMBH;INSTITUT NATIONAL DE RECHERCHE EN SCIENCES ET TECHNOLOGIES POUR L'ENVIRONNEMENT ET L'AGRICULTURE;TERVEYDEN JA HYVINVOINNIN LAITOS;UNIVERSITY OF SOUTHAMPTON;AFFINITY WATER LIMITED;MONITORING SYSTEMS LTD;UNIVERSIDADE DO PORTO;VEOLIA ENVIRONNEMENT RECHERCHE ET INNOVATION SNC;KELDA GROUP PLC;CENTRE NATIONAL DE LA RECHERCHE SCIENTIFIQUE CNRS</t>
  </si>
  <si>
    <t>LV;FR;FI;DE;UK;PT</t>
  </si>
  <si>
    <t>SEC-2009-1.3-01</t>
  </si>
  <si>
    <t>http://fp7-bioprotect.eu/</t>
  </si>
  <si>
    <t>The malevolent use of Anthrax spores on civilians in late 2001 has shown the necessity to protect European citizens from criminal use of biological agents and viruses. Although these attacks had been punctual and crude, more sophisticated attacks on dozens or hundreds of injured or killed people are conceivable. When launching such an attack its success depends on concentrating a sufficient amount of pathogens in a defined area.
Hence safeguarding a certain area regarding biological agents demands the detection of pathogenous bacteria, spores and viruses in various matrices (e.g. Anthrax in flour or sugar) or suspicious aerosols. This can only be accomplished by triggering a short-term alarm and its validation as well as the identification of the type of threat.
Since most of the bio sensors available are laboratory bound or require special equipment which needs training as well as experience, new systems are needed.
The concept of BIO-PROTECT is the development of a fast-alert, easy-to-use device to be applied for detection and identification of airborne bacteria, spores, viruses and toxins . Its technology is based on bioaerosol detection by fluorescence, scattering and background aerosol measurement followed by ionisation of air flow and analysis of the spectrum of relative speed of passage, which, in turns, enables identification of harmful biological agents.
This device may also be used for controlling potential accidental release of bio-agents from biotechnology laboratories.</t>
  </si>
  <si>
    <t>O ZURAVLIOVO IMONE AVSISTA;ROBERT KOCH-INSTITUT;COMMISSARIAT A L ENERGIE ATOMIQUE ET AUX ENERGIES ALTERNATIVES;ENVIRONICS OY;Environics-IUT GmbH;IUT Institut für Umwelttechnologien GmbH;C-TECH INNOVATION LIMITED;AALBORG UNIVERSITET</t>
  </si>
  <si>
    <t>LT;DE;FR;FI;UK;DK</t>
  </si>
  <si>
    <t>http://www.videosense.eu/</t>
  </si>
  <si>
    <t>VideoSense will integrate leading European research groups to create a long term open integration of critical mass in the twin areas of Ethically-Guided and Privacy Preserving Video Analytics where the advent of new data intelligence technologies against the background of dynamic societal and citizen’s goals, norms, expectations, safety and security needs and thus surveillance requirements have all contributed to a complex interplay of influences which deserve in-depth study and solution seeking in order for the European society, citizen and industry to strike the optimal balance in resolution of the various challenges in this arena. Accordingly VideoSense provides for:  i) Fostering increased sustainable relationships between existing national research groups ii) Momentum building by integrating existing researchers and resources to push forward new paradigms and the knowledge basis for the resolution of ethically guided, sense-ful, selective, useful, cost–effective solutions to society’s surveillance needs iii) Establishing a Virtual Centre of Excellence and expandable framework, based on Pan European integration of complementary expertise and optimisation of shared, flexible modular and inter-connected resources including knowhow, laboratories and people to support collaborative research and agenda setting, iv) Two external Boards of Industrial and Scientific Advisors to keep the targeted research focused and responsive to the needs of the European citizen, society and industry vi) Establishing a standard framework for Ethical Compliance Audit Management based on a suitably evolved Compliance Audit Maturity Model (CAMM) and associated Training and Certification services as both a service to organisations and revenue streams to ensure longer term sustainability of the Centre.</t>
  </si>
  <si>
    <t>INGENIERIA DE SISTEMAS PARA LA DEFENSA DE ESPANA SA-SME MP;INTERNATIONAL FORUM FOR BIOPHILOSOPHY;THALES SIX GTS FRANCE SAS;ECOLE POLYTECHNIQUE FEDERALE DE LAUSANNE;TECHNISCHE UNIVERSITAT BERLIN;THALES SECURITY SOLUTIONS &amp; SERVICES SAS;EURECOM;QUEEN MARY UNIVERSITY OF LONDON</t>
  </si>
  <si>
    <t>ES;BE;FR;CH;DE;UK</t>
  </si>
  <si>
    <t>SEC-2012.2.3-1</t>
  </si>
  <si>
    <t>The goal of the P5 project is an intelligent perimeter proactive surveillance system that works robustly under a wide range of weather and lighting conditions and that has strong privacy preserving features. The system will monitor the region outside the security area of critical buildings and infrastructure, and give early warning if terrestrial or airborne threats are detected. The system will support, rather than replace, a human operator. A low false alarm rate due to animals or other innocuous events, combined with high threat detection sensitivity and privacy standards, are central ambitions of the project. To achieve these goals, a multispectral sensor suite comprising both passive and active sensors is envisaged, i.e., a system based on radar, visual and thermal sensors. The sensor suite will be complemented with advanced algorithms for information fusion, object detection and classification, privacy preservation, and high level modelling of intent and behaviour analysis.  The P5 project is strongly user-driven and demonstration of the developed surveillance system will be conducted at two different critical infrastructure sites.  Finally, the P5 project will make contributions to evolving standards in detection systems.</t>
  </si>
  <si>
    <t>THE UNIVERSITY OF READING;OKG AKTIEBOLAG;VISUAL TOOLS SA;TERMISK SYSTEMTEKNIK I SVERIGE AB;IMST GMBH;SAFRAN ELECTRONICS &amp; DEFENSE;UNIVERSITE DE NAMUR ASBL;HOME OFFICE</t>
  </si>
  <si>
    <t>UK;SE;ES;DE;FR;BE</t>
  </si>
  <si>
    <t>The aim of BONAS is to design, develop and test a novel wireless sensors network for increasing citizen protection and homeland security against terrorist attacks, in particular against the threat posed by IED devices. The sensor network will focus on the detection of traces of precursors used in IED production (particulates, gases and/or waterborne) present in the environment surrounding the vicinity of a “bomb factory”. The different sensors are specifically designed to be deployed in sensitive locations and easily camouflaged. This network will support the “factory’s location”, allowing an early threat thwart. A feasibility study will assess the usefulness and potential advantages that the BONAS concept will bring about in the future and the costs of mass production of sensor networks integrating COTS components.
BONAS intends also to investigate and prepare the potential future deployment of key sensors aboard a flying platform with a view towards increasing the BONAS network detection capabilities.
The wireless sensor network will feature a variety of sensing devices (in-situ and remote), that will jointly provide broad chemical spread and low false alarm rates through an expert system management of the data collected. In particular, BONAS will develop: Lidar/Dial system; QEPAS sensor; SERS sensor; an Immunosensor.
BONAS includes a multidisciplinary team of leading European research groups (ENEA, QUB, CSEM, ONE, UCBL, UNIL, KCL) together with industrial organizations (CREO, LDI, SAB, TEK, EADS) and end-users (NBI) with previous experience and activity in the field of specific local and remote sensors development and with experience on Security projects. The consortium represents the complete supply chain of the proposed product, which sets good perspectives for exploitation and commercialization of the generated innovations. The consortium will be supported by an already established Advisory Board formed by experts from the main European and Israeli police corps.</t>
  </si>
  <si>
    <t>CONSORZIO CREO-CENTRO RICERCHE ELETTRO OTTICHE;UNIVERSITE LYON 1 CLAUDE BERNARD;CSEM CENTRE SUISSE D'ELECTRONIQUE ET DE MICROTECHNIQUE SA - RECHERCHE ET DEVELOPPEMENT;UNIVERSITE DE LAUSANNE;SERSTECH AB;COMMISSARIAT A L ENERGIE ATOMIQUE ET AUX ENERGIES ALTERNATIVES;AIRBUS DEFENCE AND SPACE GMBH;OFFICE NATIONAL D'ETUDES ET DE RECHERCHES AEROSPATIALES;THE QUEEN'S UNIVERSITY OF BELFAST;LASER DIAGNOSTIC INSTRUMENTS AS;TEKEVER TECNOLOGIAS DE INFORMACAO SA;KING'S COLLEGE LONDON;NATIONAL BUREAU OF INVESTIGATION</t>
  </si>
  <si>
    <t>IT;FR;CH;SE;DE;UK;EE;PT;FI</t>
  </si>
  <si>
    <t>SEC-2012.1.5-2</t>
  </si>
  <si>
    <t>'ISIS will provide public security by developing an advanced monitoring system for drinking water networks that instantly detects chemical or biological contamination and gives clear indication of the risk level.
Water distribution systems are vulnerable to deliberate, accidental or natural contamination, having many potential entry points for rapid and extensive distribution of harmful substances. Recent increased terrorist activity has raised awareness of the threat.
Surveillance platforms for intruder security are available but can only be adapted to alert for chemical and biological contamination if selective, sensitive and instantaneous detectors are available. However, current methods are limited to off-line laboratory analysis, which are too slow to initiate prompt action, or simple indicators (e.g. pH, conductivity), which are limited in the information that they provide, failing to cover many contaminants and rendering decision-making unreliable..
The ISIS project will combine advances in the state-of-the-art in four main areas: sensors; wireless networks; intelligent surveillance strategies and integrated risk analysis software. This combination of technologies is a major advance in security systems, giving a capability for water suppliers that is not currently available. It will enable immediate alert of chemical or biological contaminations and, crucially, indicate not only the location and nature of the hazard, but also the level of risk. This will allow appropriate informed action to be taken and will minimise the chance of false alarms, which not only cost water companies thousands of Euros, but also cause the panic and disruption that are also the aims of terrorist activity
The ISIS consortium brings together two water company end-users with security and sensor specialists from the research, academic and SME communities. The partnership of 10 includes 4 SMEs, and has the capability to exploit the product.'</t>
  </si>
  <si>
    <t>KAUNO VANDENYS UAB;UNIVERSITA DEGLI STUDI DI ROMA TOR VERGATA;IOS INTERNATIONAL NV;UNIVERSITAT WIEN;COMMISSARIAT A L ENERGIE ATOMIQUE ET AUX ENERGIES ALTERNATIVES;ADVANTIC SISTEMAS Y SERVICIOS SL;CNIGUARD LTD;ALEKSANDRO STULGINSKIO UNIVERSITETAS;VIVAQUA SCRL</t>
  </si>
  <si>
    <t>LT;IT;BE;AT;FR;ES;UK</t>
  </si>
  <si>
    <t>SEC-2012.2.5-1</t>
  </si>
  <si>
    <t>http://www.sawsoc.eu/</t>
  </si>
  <si>
    <t>SAWSOC aims at bringing a significant advancement in the convergence of physical and logical security, meaning effective cooperation (i.e. a coordinated and results-oriented effort to work together) among previously disjointed functions. Recently some achievements have been made (e.g. SEM and SIM have merged into SIEM, and LACS and PACS have merged into IM), Security Operations Center (SOC) technology has improved significantly, but much is yet to be done. SAWSOC holistic approach and enhanced awareness technology will allow dependable (i.e. accurate, timely, and trustworthy) detection and diagnosis of attacks. This will ultimately result in the achievement of two goals of paramount importance, and precisely: 1) Guaranteeing the protection of citizens and assets, and 2) Improving the perception of security by citizens. Goal 1 is in line with the objectives of the Security Work Programme in general, and goal 2 perfectly matches the expected impact as listed in the Work Programme for Topic SEC-2012.2.5-1. SAWSOC’s design will be driven by three real use cases, with highly diverse requirements. Such use cases collectively form an experimental test-bed perfectly suited for driving the design as well as for validating the development of a platform such as SAWSOC that will support true convergence of physical and logical security technologies, and overcome the fragmentation of security approaches. The first use case deals with the protection of a Critical Infrastructure for Air Traffic Management. The second deals with the protection of a Critical Infrastructure for Energy Production and Distribution. The third deals with the protection of a public place, specifically a stadium, during an event. The project will take stock of associated initiatives, which have a direct or indirect link with the topic (e.g.: topic SEC-2011.2.5-1 Cyber attacks against critical infrastructures, ESRAB and ESRIF), and will benefit of an enhanced SME participation in the Consortium, with three hi-tech SMEs from three different countries, playing relevant as well as complementary roles.</t>
  </si>
  <si>
    <t>SELEX ES SPA;FRAUNHOFER GESELLSCHAFT ZUR FOERDERUNG DER ANGEWANDTEN FORSCHUNG E.V.;ENAV SPA;BSI CYBERSECURITY AND INFORMATION RESILIENCE (IRELAND) LIMITED;BERGISCHE UNIVERSITAET  WUPPERTAL;ESAPROJEKT SP Z OO;INTERCEDE LIMITED;COMARCH SA;LONIX OY;THE ISRAEL ELECTRIC CORPORATION LIMITED;COMARCH HEALTHCARE SPOLKA AKCYJNA;CONSORZIO INTERUNIVERSITARIO NAZIONALE PER L'INFORMATICA</t>
  </si>
  <si>
    <t>IT;DE;IE;PL;UK;FI;IL</t>
  </si>
  <si>
    <t>http://www.multisense-chip.com/</t>
  </si>
  <si>
    <t>The goal of MultiSENSE is the development of a detection and identification system for biological pathogens, which shall include both the sample preparation stage, during which target molecules are extracted directly and in parallel the ensuing nucleic-acid-based and/or immunological detection and identification steps, in order to build an integrated “sample in, result out” system. Disruptive technologies (e.g., advanced sensor technologies like optoelectronic sensors or electrochemical sensors), lab-on-chip technology, and innovative instrumentation are key to reaching the presently unrealized goal of identifying pathogens in parallel on both the molecular biology level via PCR and the immunological route.
The chosen technologies offer several advantages: on the one hand, a small, portable, and easy-to-use device can be realized due to miniaturization; on the other, the so-called lab-on-chip technology enables operation outside of lab settings, meaning that the complete analysis including sample preparation, extraction of target molecules, etc. will be carried out in a small device the size of a microtiter plate with all necessary reagents on board. This includes dry reagent storage of lysis reagents, master mixes for the PCR, antibodies, and liquid storage of buffers. Furthermore, it will be imperative that an on-chip waste storage be included in order to eliminate contamination risk. The overall target is a “sample in, result out”-type handling procedure.
A reduction of processing times is a further advantage owed to miniaturization and the combination of all biological processes in a small disposable chip instead of different instruments. Finally, suitably equipped biological laboratories are no longer necessary to run PCR and immunological assays as portable systems may instead be used to analyze suspicious samples directly at the point of interest. Sensor technology will be another enabling technology we will apply.</t>
  </si>
  <si>
    <t>UNIVERSITAT ROVIRA I VIRGILI;FRIEDRICH LOEFFLER INSTITUT - BUNDESFORSCHUNGSINSTITUT FUER TIERGESUNDHEIT;FRAUNHOFER GESELLSCHAFT ZUR FOERDERUNG DER ANGEWANDTEN FORSCHUNG E.V.;BERTIN TECHNOLOGIES SAS;INSTITUT FUER MIKROTECHNIK MAINZ GMBH;IMICROQ SL;INSTITUT ZA FIZIKALNO BIOLOGIJO D.O.O.;CEDRALIS SAS</t>
  </si>
  <si>
    <t>ES;DE;FR;SI</t>
  </si>
  <si>
    <t>http://www.3d-forensics.de/</t>
  </si>
  <si>
    <t>Crime is a major factor in reducing the level of civil security. The percentage of solved crime is less than 70% in more than half of the EU countries in some it is less than 50%. A very important part of crime investigation is the capturing and analysis of forensic evidence. A promising forensic approach is 3D-reconstruction of evidence and its analysis but existing systems suffer from low accuracy, flexibility and resolution.
A mobile high resolution 3D-scanning system and automatic 3D-data analysis software will be developed for use at crime scenes. The system will enhance state-of-the-art 3D-laser-scanning devices with much more detailed forensic evidence data acquisition (e.g. of foot prints or traces on bodies) and the software will relieve forensic experts of time-consuming data-processing by hand. A further objective is the realisation of methods to guarantee the integrity of 3D-analysis within the chain of custody from the crime scene to court. The data derived from the system will be accurate, safe from manipulation, convincing and meaningful in order to achieve judicial acceptance. The application of the new mobile 3D-scanner and analysis methods will lead to more effective and successful work by forensic experts with the potential to considerably increase crime detection rates.
The project includes the development, realisation and test of two prototypes as well as the dissemination and exploitation of the results. Five of the partners are SMEs so the project will demonstrate a more active role for SMEs in the development of new innovative technology in the area of security. One of the SMEs is also an end user. A further public end user is included in the project and an applied research institute supports the SMEs’ development. The users of the developed technology are potentially every crime scene investigation unit and/or forensic crime expert in the world so there is a clear potential and intention by the SMEs to exploit the results commercially.</t>
  </si>
  <si>
    <t>Crabbe Consulting Ltd;ENCLUSTRA GmbH;REGIO POLITIE ZELAND;DELFTTECH BV;LUCAS INSTRUMENTS GMBH;GEXCEL SRL;THE NATIONAL POLICE OF THE NETHERLANDS</t>
  </si>
  <si>
    <t>UK;CH;NL;DE;IT</t>
  </si>
  <si>
    <t>http://www.raptor-project.eu/</t>
  </si>
  <si>
    <t>The objective of the proposal is the development of innovative and integrated, mobile and rapid deployable, gas generator assisted inflatable structures for ballistic protection of European civilians against security scenarios, such as crime and terrorist attacks. Depending on the scope, (e.g. the prevention of, or the response to, security scenarios by European security forces, such as protection of special persons or general security of events) tailored solutions are to be developed, including inflatable ballistic structures for the protection of: - individuals, or of two to five persons, (carried in back-pack, brief case, trolley, or suitcase based mobile security kits) - general security of events, (transported in car boot, or pick-up truck based, inflatable ballistic tents, curtains, fences, or even “red carpet&amp;quot; tunnels).</t>
  </si>
  <si>
    <t>BUNDESKRIMINALAMT;DR. LANGE GMBH &amp; CO. LANCO-ERZEUGNISSE;EXPLOSIA a.s.;VALMIERA GLASS UK LIMITED</t>
  </si>
  <si>
    <t>DE;CZ;UK</t>
  </si>
  <si>
    <t>The goal of the project is to study, design and analyze on a risk-based approach a security system relying on multiple technologies for the protection of space control ground stations (SCGSs) against physical and cyber attacks and for intelligent reconfiguration of the ground station network in the case that one or more nodes fail.
The SCOUT system is composed of three subsystems:
1) A distributed multisensor network for protection against physical attacks (SENSNET) composed of low impact sensors, namely passive sensors (passive radar, infrared camera, radiometric SAR) and low emission radars (noise radar based sensors (NRBS)).
2) A distributed telecommunication network sensing system for the detection and protection against cyber attacks (CYBERSENS), composed of several hardware probes (monitoring devices located at every ground stations), software probes (lightweight software sensing agents residing in the ground station machines), a honeynet (a decoy network used to detect and track cyberattacks), and a central engine which coordinates the entire infrastructure.
3) A management network system for automatic restoration and intelligence reconfiguration of the SCGS network (RECOVER), designed in accordance to the distributed Smart Sensor Network paradigm where the reconfiguration and control is governed by distributed logic.
The first two subsystems allow acquisition of information about potential attacks of the SCGS that are processed by a centralized Main Control Unit (MCU) to have a situation awareness picture used to assess the degree of alert. They are controlled to focus their resources on the potential threats. According to the network fault, RECOVER is activated.
The main tasks of the MCU are:
1) data processing
2) decision making support
3) subsystem control with graphical user interface included
Two risk tools are developed to identify vulnerabilities of the SCGS against physical and cyber attacks, which drive the design and functionalities of SCOUT.</t>
  </si>
  <si>
    <t>METASENSING BV;AGENZIA SPAZIALE ITALIANA;A. Usikov Institute of Radiophysics and Electronics, National Academy of Sciences of Ukraine;FRAUNHOFER GESELLSCHAFT ZUR FOERDERUNG DER ANGEWANDTEN FORSCHUNG E.V.;VITROCISET SOCIETA PER AZIONI;OESIA NETWORKS SL;UNIVERSIDAD DE ALCALA;POLITECHNIKA WARSZAWSKA</t>
  </si>
  <si>
    <t>NL;IT;UA;DE;ES;PL</t>
  </si>
  <si>
    <t>SEC-2009-3.4-01</t>
  </si>
  <si>
    <t>The goal of this project is to elaborate an open architecture for the operation of unmanned air-to-ground wide area land and sea border surveillance platforms in Europe. This architecture is based on analysis of concepts and scenarios for UAV-based aerial surveillance of European borders. It takes into account the emerging legislation for insertion of UAS into controlled civil airspace. The technical aspects cover surveillance sensors, appropriate aerial platforms, secure datalinks, communication networks and generic ground control station. The project particularly focuses on cost-efficient solutions enabling maximum efficiency of the UAS operations for European border surveillance.</t>
  </si>
  <si>
    <t>INGENIERIA DE SISTEMAS PARA LA DEFENSA DE ESPANA SA-SME MP;ISRAEL AEROSPACE INDUSTRIES LTD.;SELEX GALILEO SPA;THALES SIX GTS FRANCE SAS;OFFICE NATIONAL D'ETUDES ET DE RECHERCHES AEROSPATIALES;BAE SYSTEMS (OPERATIONS) LIMITED;DEUTSCHES ZENTRUM FUER LUFT - UND RAUMFAHRT EV;THALES DMS FRANCE SAS;DASSAULT AVIATION;TONY HENLEY CONSULTING LIMITED;AIRBUS DEFENCE AND SPACE SA;INSTITUTO NACIONAL DE TECNICA AEROESPACIAL ESTEBAN TERRADAS;INSTYTUT TECHNICZNY WOJSK LOTNICZYCH</t>
  </si>
  <si>
    <t>ES;IL;IT;FR;UK;DE;PL</t>
  </si>
  <si>
    <t>http://savelec-project.eu/</t>
  </si>
  <si>
    <t>SAVELEC aims to provide a solution for the external, safe control of a non cooperative vehicle without any consequences on the persons inside the vehicle or other persons and objects nearby. The proposed solution is based on the use of electromagnetic means, electromagnetic pulses (EMP) and high power microwaves (HPM), in order to disrupt the proper behaviour of the electronic components inside the vehicle, which will lead it to slow down and stop. The SAVELEC approach is based on the premise of obtaining an optimized solution in terms of field strength. In this sense, electromagnetic compatibility experiments on key components of cars will be performed in order to evaluate the effect of different types of signals. The consequences of human exposure to the signals chosen will be evaluated in the context of European legislation in order to ensure safety of persons inside the vehicle and in the environment as well as of the user of the technology. The effect in explosive atmospheres regarding exposure to this kind of signal is also within the scope of SAVELEC. A simulated environment will be used for assessing the human driver reactions in different scenarios and driving conditions once the car enters the abnormal behaviour mode as a consequence of the influence of the electromagnetic signal. Legal studies on the use of this technology by the European Security Forces will be carried out and a regulatory framework will be proposed and promoted. Special attention will be paid to the measures needed for assuring a controlled and secure use of this kind of device.
The purpose of the project is to design and build a breadboard level prototype for the evaluation of the technology. A real demonstration on cars passing along a controlled track will be performed to assess the technology in a real scenario. The involvement of security forces as end-users in the project is a key factor as regards the necessity of having realistic information about the use-cases, and scenarios.</t>
  </si>
  <si>
    <t>BCB Informatica y Control S.L.;HELLENIC AEROSPACE INDUSTRY SA;OTTO-VON-GUERICKE-UNIVERSITAET MAGDEBURG;INSTITUTO DE APLICACIONES DE LAS TECNOLOGIAS DE LA INFORMACION Y DE LAS COMUNICACIONES AVANZADAS - ITACA;STATENS VAG- OCH TRANSPORTFORSKNINGSINSTITUT;DEUTSCHES ZENTRUM FUER LUFT - UND RAUMFAHRT EV;AKADEMIA OZBROJENYCH SIL GENERALA MILANA RASTISLAVA STEFANIKA;MBDA FRANCE SAS;ANOTATO EKPAIDEYTIKO IDRIMA PEIRAIA TECHNOLOGIKOY TOMEA</t>
  </si>
  <si>
    <t>ES;EL;DE;SE;SK;FR</t>
  </si>
  <si>
    <t>SEC-2012.2.2-2</t>
  </si>
  <si>
    <t>http://www.gamma-project.eu/</t>
  </si>
  <si>
    <t>The GAMMA project stems from the recognition that while the SESAR initiative is effectively addressing some security issues in the new global ATM scenarios, there is a need to extend this scope to ensure a comprehensive assessment of the full set of security threats and vulnerabilities affecting ATM, considered as a system of systems and covering operational as well as technological aspects. In addition, there is a need, not completely met by SESAR, to establish a comprehensive framework for managing ATM security once SESAR deployment is engaged to minimise the effects of ATM crises brought about by security incidents.
The GAMMA vision is to adopt a holistic approach for assessing ATM security, maintaining alignment with SESAR and reaching the following main objectives:
- Extend the scope of threat assessment performed within SESAR to a more comprehensive system of systems level, inclusive of all ATM assets and all forms of threats.
- Develop a Global ATM Security Management framework, representing a concrete proposal for the day-to-day operation of ATM Security and the management of crises at European level.
- Define the architecture of an ATM security solution, suitable to support the security management of the global ATM system.
- Design and implement prototype components of the ATM solution so as to demonstrate the functionalities and operations proposed for the future European ATM.
- Set up a realistic validation environment, representative of the target ATM solution, through which to perform validation exercises aimed at validating the feasibility and assessing the adequateness of the procedures, technologies, and human resources issues proposed.
GAMMA is strongly driven by the End Users present in the consortium supporting the project activities from the threat and vulnerability analysis to the validation of the developed concepts. The international dimension will also be considered with special reference to interoperability with US systems.</t>
  </si>
  <si>
    <t>AIRBUS;ADMINISTRATIA ROMANA A SERVICIILOR DE TRAFIC AERIAN;NAVBLUE;INGENIERIA DE SISTEMAS PARA LA DEFENSA DE ESPANA SA-SME MP;42 SOLUTIONS BV;USTAV INFORMATIKY,  SLOVENSKA AKADEMIA VIED;SELEX ES SPA;AIRBUS CYBERSECURITY SAS;ENAV SPA;THALES UK LIMITED;SOCIETA PER AZIONI ESERCIZI AEROPORTUALI SEA SPA;BOEING RESEARCH &amp; TECHNOLOGY EUROPE S.L.U.;DEUTSCHES ZENTRUM FUER LUFT - UND RAUMFAHRT EV;AIRBUS GROUP SAS;THALES AVS FRANCE SAS;AIRBUS DS SAS;CIAOTECH Srl;UNIVERSITY OF LANCASTER;Thales research and Technology Ltd;THALES ALENIA SPACE ESPANA, SA;RNC AVIONICS LIMITED</t>
  </si>
  <si>
    <t>FR;RO;ES;NL;SK;IT;UK;DE</t>
  </si>
  <si>
    <t>SEC-2007-2.3-01</t>
  </si>
  <si>
    <t>http://www.subito-project.eu</t>
  </si>
  <si>
    <t>The SUBITO programme has been developed to address Theme 10 - Security, specifically Topic SEC-2007-2.3-01 Detection of Unattended Goods and of Owner.  It will focus on the automated real time detection of abandoned luggage or goods and the fast identification of the individual who left them and their subsequent path.  The key design drivers will include an assessment of the situations faced in such scenarios, and the existing security equipment available that will support the automatic operation of such functionality.  Automated processing will be developed to address the requirements, ultimately integrated to form part of a customer demonstration.  To achieve the above, the SUBITO programme brings together;  ·         Key technical expertise in state-of-the-art processing and detection and tracking algorithms ·         Industry leaders sensor data processing, sensor design and sensor systems integration ·         A consortium of End Users providing real knowledge of the threat and practical experience of the various operating environments.</t>
  </si>
  <si>
    <t>IDEMIA IDENTITY &amp; SECURITY GERMANYAG;AIT AUSTRIAN INSTITUTE OF TECHNOLOGY GMBH;SELEX ELSAG SPA;THE UNIVERSITY OF READING;Österreichisches Forschungs- und Prüfzentrum Arsenal GmbH;COMMISSARIAT A L ENERGIE ATOMIQUE ET AUX ENERGIES ALTERNATIVES;FIERA DI GENOVA SPA;UNIVERSITY OF LEEDS;OFFICE NATIONAL D'ETUDES ET DE RECHERCHES AEROSPATIALES;THE CHANCELLOR, MASTERS AND SCHOLARS OF THE UNIVERSITY OF OXFORD;TEKNOLOGIAN TUTKIMUSKESKUS VTT</t>
  </si>
  <si>
    <t>DE;AT;IT;UK;FR;FI</t>
  </si>
  <si>
    <t>SEC-2013.2.5-3</t>
  </si>
  <si>
    <t>http://www.ecossian.eu/</t>
  </si>
  <si>
    <t>The protection of critical infrastructures increasingly demands solutions which support incident detection and management at the levels of individual CI, across CIs which are depending on each other, and across borders. An approach is required which really integrates functionalities across all these levels. Cooperation of privately operated CIs and public bodies (governments and EU) is difficult but mandatory. After about 10 years of analysis and research on partial effects in CIP and for individual infrastructure sectors, ECOSSIAN is supposed to be the first attempt to develop this holistic system in the sense portrayed above. A prototype system will be developed which facilitates preventive functions like threat monitoring, early indicator and real threat detection, alerting, support of threat mitigation and disaster management. In the technical architecture with an operations centre and the interfaces to legacy systems (e.g., SCADA), advanced technologies need to be integrated, including fast data aggregation and fusion, visualization of the situation, planning and decision support, and flexible networks for information sharing and coordination support, and the connection of local operations centres. This system will only be successful, if the technical solutions will be complemented by an effective and agreed organizational concept and the implementation of novel rules and regulations. And finally, the large spectrum of economically intangible factors will have significant influence on the quality and acceptance of the system. These factors of societal perception and appreciation, the existing and required legal framework, questions of information security and implications on privacy will be analyzed, assessed and regarded in the concept. The system will be tested, demonstrated and evaluated in realistic use cases. They will be developed with the community of stakeholders and cover the sectors energy, transportation and finance, and the ubiquitous sector of ICT.</t>
  </si>
  <si>
    <t>AIT AUSTRIAN INSTITUTE OF TECHNOLOGY GMBH;AIRBUS CYBERSECURITY SAS;Teknologian tutkimuskeskus VTT Oy;FRAUNHOFER GESELLSCHAFT ZUR FOERDERUNG DER ANGEWANDTEN FORSCHUNG E.V.;INSTITUT FUER AUTOMATION UND KOMMUNIKATION E.V. MAGDEBURG;BERTIN TECHNOLOGIES SAS;AIRBUS DEFENCE AND SPACE GMBH;INFRAESTRUTURAS DE PORTUGAL SA;AIRBUS CYBERSECURITY GMBH;Ministério da Justiça;BSI CYBERSECURITY AND INFORMATION RESILIENCE (IRELAND) LIMITED;ERVIA;POSTE ITALIANE - SOCIETA PER AZIONI;ALMA MATER STUDIORUM - UNIVERSITA DI BOLOGNA;AIRBUS GROUP LIMITED;CESS GMBH CENTRE FOR EUROPEAN SECURITY STRATEGIES;KATHOLIEKE UNIVERSITEIT LEUVEN;BERTIN IT;TEKNOLOGIAN TUTKIMUSKESKUS VTT;INOV INESC INOVACAO - INSTITUTO DE NOVAS TECNOLOGIAS</t>
  </si>
  <si>
    <t>AT;FR;FI;DE;PT;IE;IT;UK;BE</t>
  </si>
  <si>
    <t>SEC-2013.3.2-3</t>
  </si>
  <si>
    <t>http://mobilepass-project.eu/</t>
  </si>
  <si>
    <t>MobilePass will focus on research and development towards technologically advanced mobile equipment at land border crossing points. This will allow border control authorities to check European, visa-holding and frequent third country travellers in a comfortable, fast and secure way. The mobile solution incorporates new technologies needed in mobile scenarios and embeds them in the actual border crossing workflow to speed up control procedures.
MobilePass brings together system- and component producers, research institutions and governmental authorities. The entire innovation process, from development to integration, will continuously be evaluated by border guard authorities.
Promoting both security and mobility within the EU Border control is a major challenge for member states border control authorities. Travellers request a minimum delay and a convenient, non-intrusive border crossing, while border guards must fulfil their obligation to secure the EUs borders against illegal immigration, terrorisms, crime and other threats.
The MobilePass development process addresses both requirements with equal emphasis, keep security at the highest level while increasing the speed and the comfort for all legitimate travellers. Aspects of a fast border crossing by legitimate travellers are a (i) reliable and convenient capture of biometric and passport data, (ii) dependable, secure wireless data transfer, (iii) and a modular mobile equipment optimized to the border control workflow. Improved traveller identification technologies, such as contactless fingerprint capture and advanced mobile facial capture will increase the security, minimise spoofing and evasion, while making the control less cumbersome for passengers.
A system evaluation and demonstration will be done in two different member states. Compliance with European societal values and citizens’ rights is central to the acceptance of the developed technologies, and will accompany the development throughout the project.</t>
  </si>
  <si>
    <t>INSPECTORATUL GENERAL AL POLITIEI DE FRONTIERA;VERIDOS GMBH;FRAUNHOFER GESELLSCHAFT ZUR FOERDERUNG DER ANGEWANDTEN FORSCHUNG E.V.;UNIVERSITEIT MAASTRICHT;INDRA SISTEMAS SA;VIDEMO INTELLIGENTE VIDEOANALYSE GMBH &amp; CO KG;MINISTERIO DEL INTERIOR;GIESECKE &amp; DEVRIENT GESELLSCHAFT MIT BESCHRANKTER HAFTUNG;ITTI SP ZOO;REGULA BALTIJA SIA;UNIVERSIDAD CARLOS III DE MADRID</t>
  </si>
  <si>
    <t>RO;DE;NL;ES;PL;LV</t>
  </si>
  <si>
    <t>SEC-2013.2.2-1</t>
  </si>
  <si>
    <t>Easy, efficient, safe and secure transportation is a core factor for European growth, collaboration and employment and therefor an item in the Europe 2020 strategy. Land transportation has two main challenges concerning security: avoiding interrupts of transport itself to assure the flow of freight and passengers to guarantee supply of the population and avoiding that transportation modes themselves become a mean for attacks. The future research agenda for security in land transport which CARONTE will provide, focuses on core relevant gaps caused by emerging risks and will avoid doubling in research. For this CARONTE will provide answers to the question of what type of security related projects should be planned in the future, considering the current state of the art and existing research projects. It will cover all threats (including cyber-crime) and security aspects for all land transportation modes, respecting fundamental human rights and privacy.  The step by step method includes analyzing the state of the art and emerging risks, identification of gaps, analyses and assessments of potential solutions and the research agenda.
The CARONTE consortium consists of universities and research institutes, providing well experiences (research and consultancy) in transportation, logistics, infrastructure management and security. The partners are aware of practical needs and frames in land transport, and security as well as ethic, social and privacy aspects. As the partners come from neutral organizations, remaining neutrality concerning the project findings is guaranteed. Results which may mainly cover private interests are prohibited. This leads to a balanced  and efficient research agenda. To ensure practical use and acceptance of the final recommendations, end-users (transportation companies, infrastructure managers, terminal operators, customs etc.) and the suppliers of security and transportation equipment will be integrated through a High Level Advisory Board.</t>
  </si>
  <si>
    <t>INSTITUTO TECNOLOGICO DEL EMBALAJE, TRANSPORTE Y LOGISTICA;AIT AUSTRIAN INSTITUTE OF TECHNOLOGY GMBH;EURNEX e. V.;FUNDACION TECNALIA RESEARCH &amp; INNOVATION;VIENNA CENTRE FOR SOCIETAL SECURITY - VICESSE, WIENER ZENTRUM FUR SOZIALWISSENSCHAFTLICHE SICHERHEITSFORSCHUNG;SZECHENYI ISTVAN UNIVERSITY;LOUGHBOROUGH UNIVERSITY;VYSOKA SKOLA BEZPECNOSTNEHO MANAZERSTVA V KOSICIACH NEZISKOVA ORGANIZACIA;SECEUR SPRL;INSTITUT FRANCAIS DES SCIENCES ET TECHNOLOGIES DES TRANSPORTS, DE L'AMENAGEMENT ET DES RESEAUX;IRKS RESEARCH GMBH</t>
  </si>
  <si>
    <t>ES;AT;DE;HU;UK;SK;BE;FR</t>
  </si>
  <si>
    <t>SEC-2013.2.2-3</t>
  </si>
  <si>
    <t>https://project-sparks.eu/</t>
  </si>
  <si>
    <t>The first aim that SPARKS will target is to promote awareness of existing and emerging smart grid cyber-security risks to stakeholders, including energy network operators, industry and policy makers. SPARKS will develop procedural and technical countermeasures, and provide cost assess-ments of the developed technologies via business cases. In addition, the project will investigate privacy issues related to smart grid development, especially in the areas related to customers like smart metering, taking into account existing legislation and providing guidance for future activities.
Technology development in SPARKS focuses on three core concepts required for secure smart grids: (1) cyber-attack resilient control systems; (2) real-time network monitoring of SCADA-based control systems; and (3) novel hardware security technologies for smart metering applications.
The control systems research will investigate the relationship between key control loops in a smart grid, and propose designs that enable semi-autonomous islands of control, which maintain stable operation in the face of attack or disruption. Breakthroughs in this area will propel the European smart grid infrastructure into a world-leading position. Real-time network monitoring and data analysis is key for building advanced SCADA-specific intrusion detection systems, which would protect European smart grid network assets and provide new commercial opportunities for European equipment manufacturers. SPARKS results will reduce the attack surface of smart grid systems, detect cyber-attacks in real-time, and improve the resilience of smart grid infrastructure during an attack.
SPARKS will provide a deeper understanding of the threats, vulnerabilities and economic consequences of cyber-attacks on smart grid infrastructure, raise awareness amongst industry leaders, present convincing information to stakeholders, lead the debate and draw through action to improve the cyber readiness of European network operators.</t>
  </si>
  <si>
    <t>KUNGLIGA TEKNISKA HOEGSKOLAN;FRAUNHOFER GESELLSCHAFT ZUR FOERDERUNG DER ANGEWANDTEN FORSCHUNG E.V.;THE QUEEN'S UNIVERSITY OF BELFAST;SWW WUNSIEDEL GMBH;EMC INFORMATION SYSTEMS INTERNATIONAL;ENERGIEINSTITUT AN DER JOHANNES KEPLER UNIVERSITAT LINZ VEREIN;Landis+Gyr AG;UNITED TECHNOLOGIES RESEARCH CENTRE IRELAND, LIMITED</t>
  </si>
  <si>
    <t>SE;DE;UK;IE;AT;CH</t>
  </si>
  <si>
    <t>2019-01-01</t>
  </si>
  <si>
    <t>SEC-2007-2.3-04;SEC-2007-2.3-03</t>
  </si>
  <si>
    <t>http://www.samurai-eu.org</t>
  </si>
  <si>
    <t>The aim of SAMURAI is to develop and integrate an innovative intelligent surveillance system for robust monitoring of both inside and surrounding areas of a critical public infrastructure site. SAMURAI has three significant novelties that make it distinctive from other recent and ongoing relevant activities both in the EU and elsewhere: *SAMURAI is to employ networked heterogeneous sensors rather than CCTV cameras alone so that multiple complementary sources of information can be fused to create a visualisation of a more complete ‘big picture’ of a crowded public space. *Existing systems focus on analysing recorded video using pre-defined hard rules, suffering from unacceptable false alarms. SAMURAI is to develop a real-time adaptive behaviour profiling and abnormality detection system for alarm event alert and prediction with much reduced false alarm.   *In addition to fix-positioned CCTV cameras, the SAMURAI system will also take command input from control room operators and mobile sensory input for patrolling security staff for a hybrid context-aware based abnormal behaviour recognition. This is in contrary to current video behaviour recognition system that relies purely on information extracted from the video data, often too ambiguous to be effective. SAMURAI has the following scientific objectives: 1. Develop innovative tools and systems for people, vehicle and luggage detection, tracking, type categorisation across a network of cameras under real world conditions. 2. Develop an abnormal behaviour detection system based on a heterogeneous sensor network consisting of both fix-positioned CCTV cameras and mobile wearable cameras with audio and positioning sensors. These networked heterogeneous sensors will function cooperatively to provide enhanced situation awarenes. 3. Develop innovative tools using multi-modal data fusion and visualisation of heterogeneous sensor input to enable more effective control room operator queries.</t>
  </si>
  <si>
    <t>UNIVERSITA DEGLI STUDI DI VERONA;SELEX ELSAG SPA;SYNDICAT MIXTE DES TRANSPORTS POURLE RHONE ET L AGGLOMERATION LYONNAISE;Borthwick-Pignon OÜ;ESAPROJEKT SP Z OO;Waterfall Solutions Ltd;LHR AIRPORTS LIMITED</t>
  </si>
  <si>
    <t>IT;FR;EE;PL;UK</t>
  </si>
  <si>
    <t>SEC-2013.7.2-1</t>
  </si>
  <si>
    <t>http://www.smartprevent.eu/</t>
  </si>
  <si>
    <t>The increase in urban population lead to an increase in crime. This is aggravated by illegal immigration, criminal striping, degradation of zones. The increase of criminal activity is manifested in an increased frequency of small crimes like graffiti, theft, robbery, destruction of rubbish bins. This has had a big impact for local governments, citizens and businesses.
Local government agencies are trying to solve these problems. As was shown in New York, a reduction in petty crimes increases the sense of public order which produces further reduction in crime in general. These organizations often treat the problem with classical solutions such as increase in police resources, reintegration of offenders, rehabilitation of degraded areas and modern solutions such as urban video surveillance. However, these new technologies are often underused and inadequate.
The SmartPrevent project aims to enhance detection and prevention of crimes in local urban areas by exploiting the full potential of video-surveillance systems. We will develop and provide four important benefits: i) Systematic characterization of usual petty crimes in an area under automatic surveillance; ii) automatic detection of the most usual and frequent criminal activities; iii) a set of automated tools capable of alerting the appropriate responders; and iv) early prevention of crimes by prediction and early detection of crimes.
Rather than providing new methodologies or tools, SmartPrevent will focus on: a) improving already-existing methodologies by means of a set of guidelines for the use of video-surveillance systems; and b) providing a set of tools capable to improve of the existing crime detection systems. Our solution will be validated by deploying a realistic prototype scenario, which will actively involve the detection and prevention for crimes in an urban areas and management of these detections by final users.</t>
  </si>
  <si>
    <t>EMZA VISUAL SENSE LTD;ANKARA STRATEJI ENSTITUSU DERNEGI;VISION SEMANTICS LIMITED;QUEEN MARY UNIVERSITY OF LONDON;AYUNTAMIENTO DE LAS ROZAS DE MADRID</t>
  </si>
  <si>
    <t>IL;TR;UK;ES</t>
  </si>
  <si>
    <t>http://www.eos-eu.com/?Page=euracom</t>
  </si>
  <si>
    <t>EURACOM addresses the issue of protection and resilience of energy supply for European interconnected energy networks. Establish link and coherent risk management procedures across energy sectors and EU countries will increase the resilience of energy supply services across the whole infrastructure chain. EURACOM objective is to identify, together with EU Energy Infrastructures operators, an holistic approach (end-to-end energy supply chain: from fuel transport, power generation and transmission) for risk assessment and contingency planning solutions. Use of an agreed taxonomy, network architecture elements /interfaces, and risk management methodology will allow sharing of good practices and experience between operators and dialogue with security technology suppliers in dedicated workshops. By examining characteristic case studies, the project will prompt a joint reflection with industry and authorities. This will allow reliable application to different sectors of the energy supply chain and coherent identification of risk mitigation /management emergency plans for the different level and kind of threats. EURACOM will take into account European guidelines and standards and will cover the full incident response cycle spanning multiple operators in single nations and across national borders especially in case of malicious attacks and systemic failures. Involvement of energy operators / users in the project is ensured by previous cooperation. EURACOM will also be a useful to support EU energy policies for CIP as well as for the work of ESRIF, with a specific support to the Energy Operator Community and a dedicated Energy Forum open to all stakeholders, to identify needed technology evolutions vs threats, in close cooperation between supply and demand side. The holistic infrastructure risk management methodology for energy infrastructures, once validated by the operators, will be the major results of EURACOM and will be promoted in sectoral conferences and publications.</t>
  </si>
  <si>
    <t>THALES E-SECURITY LTD;NEDERLANDSE ORGANISATIE VOOR TOEGEPAST NATUURWETENSCHAPPELIJK ONDERZOEK TNO;COMMISSARIAT A L ENERGIE ATOMIQUE ET AUX ENERGIES ALTERNATIVES;EDISOFT-EMPRESA DE SERVICOS E DESENVOLVIMENTO DE SOFTWARE SA;ALTRAN TECHNOLOGIES;JRC -JOINT RESEARCH CENTRE- EUROPEAN COMMISSION</t>
  </si>
  <si>
    <t>UK;NL;FR;PT;BE</t>
  </si>
  <si>
    <t>SEC-2012.4.1-2</t>
  </si>
  <si>
    <t>http://opsic.eu/</t>
  </si>
  <si>
    <t>Complex emergencies such as earthquakes, flooding, bombings, and the recent massacre in Utøya (Norway) can seriously affect entire populations and rip nations apart, with long-term psychosocial consequences impacting the most vulnerable as well as the helpers for years following the disaster.
A large number of high quality European guidelines and tools for psychosocial support interventions in crisis management already exist and have been developed during the last two decades. OPSIC will build on this work by identifying gaps and assessing best practices and develop a new innovative comprehensive operational guidance system (OGS), which will serve as the operational interface between the existing guidelines and the practical intervention tools and methods. This interface is currently missing and hinders the effective operationalization of and compliance with the guidelines in practice.
Based on new research and analysis of PSS guidelines, best practices and the long-term psychosocial impact of crisis, OPSIC will design and develop an web based comprehensive operational guidance system that will operate as a common shared platform and single point of reference for PSS in crisis management. The OGS will be validated through simulations tests in three countries with crisis managers, first responders, volunteers and possible victims and evaluated according to selected key performance indicators. Subsequently, the OGS will be demonstrated for a governmental end-user and a road map for implementation of the OGS into the end-user protocols will be prepared.
For the development of the guidance system, OPSIC will focus on all four phases of crisis management; prevention, preparedness, response and recovery, and relate these to the following target groups; - crisis managers, intervention forces, first responders, volunteers, victims and indirectly affected community. The expected impact of the project is in accordance with the call to improve psychosocial preparedness of the</t>
  </si>
  <si>
    <t>CROSSING CHANNELS SERVICES BV;NEDERLANDSE ORGANISATIE VOOR TOEGEPAST NATUURWETENSCHAPPELIJK ONDERZOEK TNO;CENTRE FOR SCIENCE, SOCIETY AND CITIZENSHIP;FORSVARSHOGSKOLAN;AYUNTAMIENTO DE MADRID;MAGEN DAVID ADOM IN ISRAEL;SVEUCILISTE U ZAGREBU FILOZOFSKI FAKULTET;UNIVERSITAET INNSBRUCK;ACADEMISCH MEDISCH CENTRUM BIJ DE UNIVERSITEIT VAN AMSTERDAM;Stichting Impact, Landelijk Kennis en Adviescentrum Psychosociale zorg na rampen</t>
  </si>
  <si>
    <t>NL;IT;SE;ES;IL;HR;AT</t>
  </si>
  <si>
    <t>SEC-2013.1.1-2</t>
  </si>
  <si>
    <t>The increase of the identity theft phenomenon across Europe and its related human and economical impacts is a major concern for all M.S. Several EU initiatives are ongoing to try to curb this concern. Today’s identity can take various forms, either in the “real” world, as a primary identity delivered by a M.S. (passport, ID card, driving license...) but more and more in the “2.0” world (secondary identity for banking, administration, professional and commercial activities...). Similarly identity theft can take various forms, from stealing citizens' paper documents, or simply by using digital means. Privacy is at the center of all concerns, as any solution must protect citizen’s identity and privacy, whilst not being worse than the problem itself.
The major objective of EKSISTENZ is to protect EU citizens’ identities from all current threats but also to foresee what the future threats would be. The project will study in deep the identity theft phenomenon in Europe, revealing the flaws in the different “paper-based” procedures but also in the new dematerialized processes, assess the threat for the citizen and consequently, will develop technological components, backward compatible with different existing M.S. frameworks. EKSISTENZ will also focus on an “identity-as-a-service” approach, to allow M.S. interoperability, leading to a more global system to provide secure and strong identity for all M.S.
To achieve this, the consortium will bring together different types of users involved in the identity chain (authorities, industrials, stakeholders, businesses), specialized technology providers and of course, data protection and privacy experts. EKSISTENZ will recommend updates to EU regulations in order to clearly inform, protect, propose responses and increase its resilience following an attempt. Knowing this, identity theft will become, if not impossible, much harder to carry out.</t>
  </si>
  <si>
    <t>NEDERLANDSE ORGANISATIE VOOR TOEGEPAST NATUURWETENSCHAPPELIJK ONDERZOEK TNO;AGENZIA PER L'ITALIA DIGITALE;EUROFAST SARL;BUNDESDRUCKEREI GMBH;Ministry of the Interior of the Republic of Latvia;Institute of Baltic Studies;DPA SIA;E-FORUM FORUM FOR EUROPEAN E-PUBLICSERVICES AISBL HOTE EUROPEEN POUR LES SERVICES PUBLICS EN LIGNE;KATHOLIEKE UNIVERSITEIT LEUVEN;UNIVERSIDAD CARLOS III DE MADRID;PATRICK WAJSBROT CONSULTANTS SAS</t>
  </si>
  <si>
    <t>NL;IT;FR;DE;LV;EE;BE;ES</t>
  </si>
  <si>
    <t>http://twobias.com/index.php?option=com_content&amp;view=article&amp;id=1&amp;Itemid=2</t>
  </si>
  <si>
    <t>The aim of this project is to develop a demonstrable, modular and “close-to-market” demonstrator of a stationary rapid reliable vehicle-portable Two Stage Rapid Biological Surveillance and Alarm System for Airborne Threats (TWOBIAS) with extremely low false alarm rates. TWOBIAS will provide reliable information to command control systems (CCS) and first responders within seconds, enhancing security related to biological threats at high profile public sites. (figure 1.) The TWOBIAS system includes both detection (BDU – biological detection unit) and identification (BIU – biological identification unit) schemes: i) StageONE: First alarm based on best-in-use optimized optical BDU (detect-to-warn) ii) ii) StageTWO: Second alarm based on highly automated microfluidic-based platform with a molecular BIU (detect-to-treat) The development of reliable biological surveillance and detector systems depends on significant extensive critical testing and evaluation (T&amp;amp;E) of the system, not only in controlled closed environments, but also at the real site of interest, prior to its operative use. Today, real-life testing is lacking. The approach of the project is unique in that the consortium will employ real-life test facilities to develop and prove a demonstrator of TWOBIAS for a successful approach to biological threats. Partner 6 (SCB) will provide a real-life test facility in central Europe that is regarded as a potential target for bioterrorism (i.e. Prague metro station). The project is distinctive because a detector and surveillance system for airborne biological threat agents will be developed according to the operational requirements by the end-user. TWOBIAS is not restricted for use against bioterrorist attacks, but is also suitable for detecting and identifying emerging natural infectious diseases (i.e. SARS, avian flu viruses and other airborne transmitted pathogenic microorganisms).</t>
  </si>
  <si>
    <t>TOTALFORSVARETS FORSKNINGSINSTITUT;Q-LINEA AB;NEDERLANDSE ORGANISATIE VOOR TOEGEPAST NATUURWETENSCHAPPELIJK ONDERZOEK TNO;THALES SIX GTS FRANCE SAS;UPPSALA UNIVERSITET;MINISTERE DE LA DEFENSE;THALES SECURITY SOLUTIONS &amp; SERVICES SAS;THALES;Dycor Global Solutions Ltd;STATNI USTAV JADERNE, CHEMICKE A BIOLOGICKE OCHRANY VVI</t>
  </si>
  <si>
    <t>SE;NL;FR;CY;CZ</t>
  </si>
  <si>
    <t>SEC-2011.6.2-1</t>
  </si>
  <si>
    <t>http://www.besecure-project.eu/</t>
  </si>
  <si>
    <t>Urban security is a complex multi-dimensional process that results from the interaction of an increasingly diverse collection of stakeholders. Many factors influence urban security, from the physical layout to the social and economic makeup of urban zones, from the political and economic landscape on a national level to the daily practices of public services that are active in the area. Seemingly unrelated events may trigger sudden escalation of unrest in neighbourhoods that have been under social tension for a prolonged period of time. Europe has seen many severe instances of urban unrest in recent times, but also the rapid expansion of new urban environments, and new types of communities due to migration, economic tension and social developments. These developments demand a better understanding of urban security throughout Europe, and more sensible policy development to create safer urban environments, and prevent undesirable security scenarios.
Policy makers need to know and understand which factors directly or indirectly impact urban security and safety. This includes an appreciation of security status (such as threat levels and potential for crime) as well as public perception of safety and security. A failure by policy makers to timely recognise and mitigate such threats may allow unrest to develop, and consequently affect the prosperity and functionality of the area. Policy makers need to become aware of the interdependency of factors, and define policy based on that comprehension. However, in reality, most decisions are made on the basis of local, long-standing best practices. Given the universal importance of urban security, it is vital to share knowledge and practices among stakeholders throughout Europe, and to jointly work on a common understanding of urban security.
The project ‘Best practice Enhancers for Security in Urban Regions’ (BESECURE) will work towards a better understanding of urban security through examination of different European urban areas. By examining 8 urban areas throughout Europe, BESECURE will build a comprehensive and pragmatic set of indicators, and a pragmatic risk assessment model that can provide cues about the development of certain scenarios. BESECURE will improve urban security policy making by sharing best practices that are in use throughout Europe, and by providing visualisation and assessment tools and guidelines that will help local policy makers to assess the impact of their practices, and improve their decision making.</t>
  </si>
  <si>
    <t>INSTITUTE FOR HOUSING AND URBAN DEVELOPMENT STUDIES BV;FRAUNHOFER GESELLSCHAFT ZUR FOERDERUNG DER ANGEWANDTEN FORSCHUNG E.V.;UNIVERSITA DEGLI STUDI MEDITERRANEA DI REGGIO CALABRIA;ALBERT-LUDWIGS-UNIVERSITAET FREIBURG;Crabbe Consulting Ltd;EXPERIAN NEDERLAND BV;CONSIGLIO NAZIONALE DELLE RICERCHE;FUTURE ANALYTICS CONSULTING LIMITED;JVM LIMITED;ITTI SP ZOO;ERASMUS CENTRE FOR URBAN,PORT AND TRANSPORT ECONOMICS BV;THE STEPHEN LAWRENCE CHARITABLE TRUST;STICHTING DR HILDA VERWEY-JONKER INSTITUUT;UNIVERSITY OF ULSTER</t>
  </si>
  <si>
    <t>NL;DE;IT;UK;IE;PL</t>
  </si>
  <si>
    <t>SEC-2007-6.1-01</t>
  </si>
  <si>
    <t>http://cpsi-fp7.eu/</t>
  </si>
  <si>
    <t>The goal of the present project is to provide governments and related organizations with a methodology to increase insight into the determinants of actual and perceived security, and into which interventions are effective for increasing security. The deliverables of this project represent practical and ready-to-use tools, which can be employed by policy makers and other end-users, to formulate policy regarding security. This project is a re-submittal of a proposal for PASR in 2006. In this project we will develop 1) a conceptual model of actual and perceived security and their determinants, 2) a methodology to collect, quantify, organize, analyse and interpret security-related data, 3) a data warehouse to store and extract for analysis data amassed using the methodology, and 4) carry out a validation study to test the model, methodology and data warehouse. We will test if it is possible to answer relevant security-related questions from the field using the methodology. The project deliverables can be used by end-users to assess security at the international, national and local levels and to draw conclusions regarding such issues as: What are the levels of actual and perceived security in specific locations?, Which interventions work where?, and Which interventions should be implemented in which locations?</t>
  </si>
  <si>
    <t>VLC Projects B.V.;TOTALFORSVARETS FORSKNINGSINSTITUT;EXPERT SYSTEM FRANCE;WWEDU WORLD WIDE EDUCATION GMBH;Sigmund Freud Privatuniversitat Wien GmbH;UNIVERSITY OF KENT;Sogeti Nederland B.V.;MINISTERIE VAN VOLKSGEZONDHEID, WELZIJN EN SPORT;JRC -JOINT RESEARCH CENTRE- EUROPEAN COMMISSION</t>
  </si>
  <si>
    <t>NL;SE;FR;AT;UK;BE</t>
  </si>
  <si>
    <t>SEC-2009-2.2-01</t>
  </si>
  <si>
    <t>http://www.protectrail.eu/</t>
  </si>
  <si>
    <t>Facing the problem of enhancing the railway security with a systematic top-down approach (i.e. to search for an all-inclusive solution valid for all the conceivable threat scenarios) is judged by PROTECTRAIL members too ambitious even if it could generate potential economies of scale and effort rationalisation. The proposed PROTECTRAIL approach is therefore to split the problem of making the railway more secure into smaller asset-specific security problems (missions) for which it is easier to reach satisfactory solutions applicable and usable in different threat scenarios. Each sub-mission could be therefore better oriented to particularly significant areas of interest, resulting from risk analysis or from rail operator priorities. In a clear view of scope and performance goals, for each sub mission it will be easier to define, research and develop solutions in terms of architectures, technology deployment, as well as the necessary procedures, organizations to manage the specific issue. The PROTECTRAIL challenge is therefore to make interoperable the single asset-specific solutions and to conceive and design a modular architectural framework where each asset-specific solution can be “plugged”, that is the basis to assure a streamlined process of federation, integration and interoperability of respective solutions. The PROTECTRAIL project will address the following security sub-missions: protection of signal and power distribution systems against any terrorism act, track clearance, clearance of trains before and after daily use, staff clearance, luggage clearance control, passenger clearance control, freight clearance control, tracking and monitoring of rolling stock carrying dangerous goods, protection of communication and information systems, stations, buildings and infrastructure protection.</t>
  </si>
  <si>
    <t>INSTYTUT KOLEJNICTWA;IDEMIA IDENTITY &amp; SECURITY FRANCE;RETE FERROVIARIA ITALIANA;TURKIYE CUMHURIYETI DEVLET DEMIR YOLLARI ISLETMESI GENEL MUDURLUGU;SELEX ELSAG SPA;PKP POLSKIE LINIE KOLEJOWE SA;UNION DES INDUSTRIES FERROVIAIRES EUROPEENNES - UNIFE;SNCF MOBILITES;EPPRA S.A.S.;NEDERLANDSE ORGANISATIE VOOR TOEGEPAST NATUURWETENSCHAPPELIJK ONDERZOEK TNO;SELEX ES SPA;UNION INTERNATIONALE DES CHEMINS DE FER;THALES SIX GTS FRANCE SAS;COMMISSARIAT A L ENERGIE ATOMIQUE ET AUX ENERGIES ALTERNATIVES;SELEX SISTEMI INTEGRATI SPA;ZELEZNICNA SPOLOCNOST SLOVENSKO A.S;RINA CONSULTING SPA;ELBIT SYSTEMS LTD;ITALCERTIFER SOCIETA PER AZIONI;SODERN SA;Ductis GmbH;SMITHS HEIMANN SAS;AB LIETUVOS GELEZINKELIAI;MER MEC SPA;BOMBARDIER TRANSPORTATION GMBH;KINGSTON UNIVERSITY HIGHER EDUCATION CORPORATION;SARAD GMBH;INSTITUT FRANCO-ALLEMAND DE RECHERCHES DE SAINT LOUIS;ALSTOM TRANSPORT SA;UNIVERSITE DE NAMUR ASBL</t>
  </si>
  <si>
    <t>PL;FR;IT;TR;BE;NL;SK;IL;DE;LT;UK</t>
  </si>
  <si>
    <t>http://www.seabilla.eu</t>
  </si>
  <si>
    <t>The SeaBILLA proposal aims to 1) define the architecture for cost-effective European Sea Border Surveillance systems, integrating space, land, sea and air assets, including legacy systems; 2) apply advanced technological solutions to increase performances of surveillance functions; 3) develop and demonstrate significant improvements in detection, tracking, identification and automated behaviour analysis of all vessels, including hard to detect vessels, in open waters as well as close to coast. SeaBILLA is based on requirements for Sea Border Surveillance defined by experienced operational users. These requirements have been transformed into Scenarios, included in Annex to this proposal, representative of gaps and opportunities for fruitful cooperative information exchange between Members States a) for fighting drug trafficking in the English Channel; b) for addressing illegal immigration in the South Mediterranean; c) for struggling illicit activities in open-sea in the Atlantic waters from Canary Islands to the Azores; in coherence with the EU Integrated Maritime Policy, EUROSUR and Integrated Border Management, and in compliance with Member States sovereign prerogatives. The project will provide concrete added value and benefits for users, by providing a solution that can be implemented at national and EU level to increase effectiveness, pool resources and address Maritime Security and Safety challenges; for world competitiveness of EU industries, by increasing knowledge and reducing risks for future product investments; for European citizens, by providing effectively deployable solutions for law enforcement along the European sea borders. SeaBILLA will be carried out by a reliable team of major European system integrators, technology providers and leading research organizations, establishing strong links with several EU and national projects and assuring worldwide exploitation of project results.</t>
  </si>
  <si>
    <t>THALES DEUTSCHLAND GMBH;TOTALFORSVARETS FORSKNINGSINSTITUT;UNIVERSITY OF PORTSMOUTH HIGHER EDUCATION CORPORATION;CORRELATION SYSTEMS LTD;HITT HOLLAND INSTITUTE OF TRAFFIC TECHNOLOGY BV;NEDERLANDSE ORGANISATIE VOOR TOEGEPAST NATUURWETENSCHAPPELIJK ONDERZOEK TNO;TTI NORTE, S.L.;TELESPAZIO SPA;SPACE APPLICATIONS SERVICES NV;THALES SIX GTS FRANCE SAS;SELEX SISTEMI INTEGRATI SPA;THALES ALENIA SPACE ITALIA SPA;E-GEOS SPA;BAE SYSTEMS (OPERATIONS) LIMITED;AIRBUS HELICOPTERS ESPANA SA;UNIVERSIDAD DE MURCIA;INDRA SISTEMAS SA;MONDECA SA;THALES DMS FRANCE SAS;AIRBUS DS SAS;ALENIA AERMACCHI SPA;SAFRAN ELECTRONICS &amp; DEFENSE;EDISOFT-EMPRESA DE SERVICOS E DESENVOLVIMENTO DE SOFTWARE SA;THALES ALENIA SPACE FRANCE SAS;UCL Elizabeth Garrett Anderson Institute for Women’s Health;CONSORZIO NAZIONALE INTERUNIVERSITARIO PER LE TELECOMUNICAZIONI;JRC -JOINT RESEARCH CENTRE- EUROPEAN COMMISSION</t>
  </si>
  <si>
    <t>DE;SE;UK;IL;NL;ES;IT;BE;FR;PT</t>
  </si>
  <si>
    <t>SEC-2009-6.1-01</t>
  </si>
  <si>
    <t>The goal of SAFIRE is to improve fundamental understanding of radicalisation processes and use this knowledge to develop principles to improve (the implementation) of interventions designed to prevent, halt and reverse radicalisation. SAFIRE will develop a process model of radicalisation, describing the process from moderation to extremism, based on a non-linear dynamic systems approach and a typology of radical groups. This is an innovative approach that has not been explicitly applied to this area up until now. Principles regarding interventions will be developed in close concert with the models, and will be applied in a longitudinal, empirical study. Important aspects of radicalisation that will also be addressed are: the relationship between national culture and radicalisation, radicalisation on the Internet, and defining observable indicators of the radicalisation process. The main deliverable is a CD containing on one hand a detailed description of the work done in SAFIRE and on the other an interactive, accessible overview of the project designed for quick, user-friendly accessibility to the main points. Envisaged end-users are policy makers, researchers in the field of radicalisation and professionals who work with high-risk individuals. The results of this project will increase the understanding of both conceptual aspects of radicalisation (e.g. the psycho-social dynamics of radical groups and individuals), and practical characteristics and modus operandi of radical groups (e.g. recruitment techniques). In addition, the results will increase understanding of field efforts and interventions – when, why and how they work – thus helping focus the allocation of resources and the implementation of interventions.</t>
  </si>
  <si>
    <t>Stichting Hogeschool Utrecht;FONDATION POUR LA RECHERCHE STRATEGIQUE;International Security and Counter-terrorism Academy;BRIDGE 129 SPA SAFETY AND SECURITY;Stichting FORUM, Instituut voor Multiculturele Ontwikkeling;UNIVERSIDADE DE COIMBRA;RAND EUROPE COMMUNITY INTEREST COMPANY;COMPAGNIE EUROPEENNE D'INTELLIGENCE STRATEGIQUE SA;STICHTING VOOR INTERCULTURELE PARTICIPATIE EN INTEGRATIE;UNIVERSITEIT VAN AMSTERDAM</t>
  </si>
  <si>
    <t>NL;FR;IL;IT;PT;UK</t>
  </si>
  <si>
    <t>SEC-2012.6.1-1</t>
  </si>
  <si>
    <t>http://www.impact-fp7.eu/</t>
  </si>
  <si>
    <t>IMPACT Europe will develop an evaluation toolkit to help professionals in the public and voluntary sectors design and implement an evaluation of their programmes tackling violent radicalisation, whether policies or interventions. The toolkit will also help professionals go beyond the evaluation of a single project by integrating promising practice into the design and implementation of future programmes.
This evaluation toolkit will be composed of four elements:
1) A standardised methodology, to provide professionals with a tool to conduct robust evaluations;
2) An evaluation results database, to allow professionals to analyse these results over time, identify promising practice and develop a more informed understanding of violent radicalisation;
3) A training course (including a train-the-trainer component), to build professionals’ capacity to design, carry out and learn from appropriate evaluations;
4) A training manual, to provide easy reference for professionals applying the toolkit.</t>
  </si>
  <si>
    <t>Stichting Hogeschool Utrecht;LEONE LILIANA;RADICAL MIDDLE WAY COMMUNITY INTEREST COMPANY;FONDATION POUR LA RECHERCHE STRATEGIQUE;International Security and Counter-terrorism Academy;Politieregio Zaanstreek-Waterland;SORO KOMMUNE;ITTI SP ZOO;UNIVERSITA' DEGLI STUDI DI MILANO-BICOCCA;RAND EUROPE COMMUNITY INTEREST COMPANY;STICHTING DR HILDA VERWEY-JONKER INSTITUUT;ISC INTELLIGENCE IN SCIENCE SPRL;CULTURES INTERACTIVE E.V. - VEREIN ZUR INTERKULTURELLEN BILDUNG UND GEWALTPRAVENTION;THE NATIONAL POLICE OF THE NETHERLANDS</t>
  </si>
  <si>
    <t>NL;IT;UK;FR;IL;DK;PL;BE;DE</t>
  </si>
  <si>
    <t>http://cobacore.eu/vde/</t>
  </si>
  <si>
    <t>The Community Based Comprehensive Recovery (COBACORE) project aims to support common needs assessment and recovery planning efforts in complex multi-sectorial, multi-stakeholder crisis environments by building upon the community as an important source of information and capabilities. COBACORE aims to help bridge the so-called collaboration gap: failure of collaboration through insufficient information sharing among partners, incompatible work practices and misaligned decision making processes. In the field of humanitarian needs assessment, this collaboration gap is ubiquitous and detrimental to the efficiency of many recent relief efforts. Closing this gap is the key to reduce the time needed for needs assessment, better needs monitoring, and planning.
The COBACORE suite of tools will support common needs assessments efforts – damage recovery needs, economic needs, health and social needs, and other critical humanitarian needs. The COBACORE assets will stimulate community-wide involvement in information gathering, sensemaking, and needs assessment practices. The COBACORE will not replace but complement existing practices and tools, and will stimulate a community-based approach to needs assessment processes.
COBACORE is a set of interconnected modules and mechanisms that maintain three state models: the community model, the context model, and the needs model. The information contained in these models are accessible for users through a collaborative workspace, customized to suit their needs and preferences. The models are built up post-crisis through collected data from the affected area, through collaborative manual completion and maintenance, and through use of existing information sources, and based upon generic frames that are developed in advance for different scenarios. Various supporting functions monitor and manage the models, and respond to demands from users.</t>
  </si>
  <si>
    <t>HET NEDERLANDSE RODE KRUIS;CAUSEWAY DATA COMMUNICATIONS LTD;INTEGRASYS SA;ZILINSKA UNIVERZITA V ZILINE;FUTURE ANALYTICS CONSULTING LIMITED;DEUTSCHES ROTES KREUZ EV;STICHTING KATHOLIEKE UNIVERSITEIT BRABANT;UNIVERSITY OF ULSTER</t>
  </si>
  <si>
    <t>NL;UK;ES;SK;IE;DE</t>
  </si>
  <si>
    <t>SEC-2007-1.3-03</t>
  </si>
  <si>
    <t>http://www.lotusfp7.eu</t>
  </si>
  <si>
    <t>Terrorist acts committed using Home Made Explosives (HME) pose an increasing threat against our citizens. The usage of HME in the 2005 attacks in the London Underground is a frightening example. Our capability to deal with this threat is challenged by the terrorists’ capability to easily manufacture explosives from common components. LOTUS will address the critical issue of detecting bomb (and drugs) factories. The concept and objectives of the LOTUS project are to create a system by which illicit production of explosives and drugs can be detected during the preparation and production phase of a terrorist plot. LOTUS provides intelligence of a sort that is otherwise not available. This intelligence covers a gap where little information is available from other sources. Detection in this phase has advantages compared to detection of the explosives themselves during e.g. the transportation phase. The LOTUS project main activities are measurement of the dispersion of pre-cursors at production and surveillance system development. The system capability will be demonstrated by adapting existing and emerging sensors for detection of selected precursors, and integrating the sensors in a networked system. By using existing global infrastructures for positioning (GPS) and networking (GSM) the LOTUS system can be used more or less anywhere in the world with small costs for supporting installations and personnel. The final outcome of the LOTUS project is a field test and demonstration. The demonstration system will be based on mobile sensors (3-5) mounted in law enforcement vehicles. Findings from the sensors (type and amount of substance, position and time) are automatically sent to an operations centre display unit where data is collected and evaluated for further action. The LOTUS consortium consists of three research institutes (FOI, TNO, AIT), two industries (SAAB, Bruker), three SMEs (Portendo, Ramem,Bruhn NewTech), the University of Barcelona, and a group of End Users.</t>
  </si>
  <si>
    <t>BRUKER DALTONIK GMBH;PORTENDO AB;SAAB AKTIEBOLAG;NEDERLANDSE ORGANISATIE VOOR TOEGEPAST NATUURWETENSCHAPPELIJK ONDERZOEK TNO;RAMEM SA;SECRAB Security Research;BRUHN NEWTECH AS;RESEARCH AND EDUCATION LABORATORY IN INFORMATION TECHNOLOGIES;UNIVERSITAT DE BARCELONA</t>
  </si>
  <si>
    <t>DE;SE;NL;ES;DK;EL</t>
  </si>
  <si>
    <t>http://www.vitruv-project.eu/consortium.html</t>
  </si>
  <si>
    <t>The vulnerability of urban environments remains an undeveloped theme. With half of the world’s population currently living in urban centres, and with this figure set to increase to two-thirds by 2050, the issue of security and citizen safety is of paramount importance and a growing concern. In view of the growing number of threats from global terrorism, natural disasters or crime, urban planning practice must incorporate appropriate security measures for vulnerability identification and resilience enhancements.
Urban planning is a process involving numerous stakeholders and multi-disciplinary teams. Although the use of software tools plays a significant role in this complex process, yet, none exist that take into consideration the security (and connected safety) aspects of urban planning as a whole.
Urban planning teams need tools that fully encompass the pre-application process with developers/designers, and facilitate flexible solutions, not imposed measures. The objective of VITRUV is the development of software tools for the long and complex screening process, which is urban planning, moving across three levels from concept to plan to detail design. Based on an all hazard risk approach, the tools will enable planners
• to make well-considered systematic qualitative decisions (concept level),
• to analyse the susceptibility of urban spaces (e.g. building types, squares, public transport, and their functionalities) with respect to new threats (plan level), and
• to perform vulnerability analyses of urban spaces by computing the likely damage on individuals, buildings, traffic infrastructure (detail level).
All levels (concept, plan and detail) will contribute to enabling the development of more robust and resilient space in the field of urban (re)planning/(re)design/(re)engineering. Planners who use VITRUV’s tools will be able to deliver urban space less prone to and less affected by attacks and disasters, thus sustainably improving the security of citizens</t>
  </si>
  <si>
    <t>SCHUSSLER-PLAN INGENIEURGESELLSCHAFT MBH;NEDERLANDSE ORGANISATIE VOOR TOEGEPAST NATUURWETENSCHAPPELIJK ONDERZOEK TNO;THALES SIX GTS FRANCE SAS;DISSING+WEITLING ARKITEKTFIRMA A/S;West Yorkshire Police Authority;Crabbe Consulting Ltd;Sigmund Freud Privatuniversitat Wien GmbH;FUTURE ANALYTICS CONSULTING LIMITED;PROVINCIA DI BOLOGNA;Decisio BV;LONDON BOROUGH OF SOUTHWARK</t>
  </si>
  <si>
    <t>DE;NL;FR;DK;UK;AT;IE;IT</t>
  </si>
  <si>
    <t>SEC-2010.2.1-1</t>
  </si>
  <si>
    <t>SECUR-ED Project federates, with a delegated management and in a balanced manner, major operators and top industrial integrators to enhance the security of urban public transportation in medium and large cities, through live demonstrations.
Based on the best practices, in a very diverse societal and legacy environment, SECUR-ED will aggregate a consistent and interoperable mix of technologies and processes, covering all aspects, from risk assessment to complete training packages.
SECUR-ED rationale is to create a global European improvement in mass transportation security through the development of packaged modular solutions validated through the demonstrations, and made available to the full community of operators.
The process will follow a strict methodology to translate the threats into a system-of-systems architecture and interoperability language, as well as in assessing the results obtained.
The different modules (made up of best practices, procedures, training and hardware and software) are selected and packaged with standard interfaces, ready to be integrated. Similarly standard interfaces are developed to host such modules in the legacy transport infrastructures.
With a good coverage of the diverse priorities, integration is performed in the networks of four cities (Madrid, Paris, Milan and Berlin), validating the security enhancement packages, becoming a showcase of this unique European initiative.
This is only the start point: a set of medium size cities will then use the above tool-kit to assess their risks and design their own solutions through adapted demonstrations, staff training to best practices, technical upgrades …
To amplify the process, with the support of the professional associations, the Advisory Groups (Operators, First responders and Authorities) will conduct an active dissemination of the project results to the community of urban transport stakeholders in Europe.</t>
  </si>
  <si>
    <t>INGENIERIA Y ECONOMIA DEL TRANSPORTE SME MP SA;EMPRESA MUNICIPAL DE TRANSPORTES DE MADRID SA;EMEF, SA - Empresa de Manutenção de Equipamento Ferroviário, SA;TOTALFORSVARETS FORSKNINGSINSTITUT;IDEMIA IDENTITY &amp; SECURITY FRANCE;NICE SYSTEMS LTD;HITACHI RAIL STS SPA;TURKIYE CUMHURIYETI DEVLET DEMIR YOLLARI ISLETMESI GENEL MUDURLUGU;METRO BILBAO SA;SELEX ELSAG SPA;SOCIETE DES TRANSPORTS INTERCOMMUNAUX DE BRUXELLES SSF;DEUTSCHE BAHN AG;UNION DES INDUSTRIES FERROVIAIRES EUROPEENNES - UNIFE;SNCF MOBILITES;NEDERLANDSE ORGANISATIE VOOR TOEGEPAST NATUURWETENSCHAPPELIJK ONDERZOEK TNO;SELEX ES SPA;CONSORCIO REGIONAL DE TRANSPORTES DE MADRID;FRAUNHOFER GESELLSCHAFT ZUR FOERDERUNG DER ANGEWANDTEN FORSCHUNG E.V.;COMMISSARIAT A L ENERGIE ATOMIQUE ET AUX ENERGIES ALTERNATIVES;INGENIERIA Y CONSULTORIA PARA EL CONTROL AUTOMATICO SL;M T R S 3 SOLUTIONS AND SERVICES LTD;EUROPEAN ORGANISATION FOR SECURITY;NOMAD TECH LDA;G. Team Security Ltd;UNIVERSITETET I STAVANGER;MINISTERE DE L'INTERIEUR, DE L'OUTREMER ET DES COLLECTIVITES TERRITORIALES DIRECTION DE LA DEFENSE ET DE LA SECURITE CIVILES;HAMBURG-CONSULT GESELLSCHAFT FUER VERKEHRSBERATUNG M.B.H;UNION INTERNATIONALE DES TRANSPORTS PUBLICS;BOMBARDIER TRANSPORTATION GMBH;AXIS COMMUNICATIONS AKTIEBOLAG;AZIENDA TRASPORTI MILANESI;EDISOFT-EMPRESA DE SERVICOS E DESENVOLVIMENTO DE SOFTWARE SA;REGIE AUTONOME DES TRANSPORTS PARISIENS;JULIUS-MAXIMILIANS-UNIVERSITAT WURZBURG;ALSTOM TRANSPORT SA;TEKNOLOGIAN TUTKIMUSKESKUS VTT;SOCIETATEA DE TRANSPORT BUCURESTI S.T.B. SA;UNIVERSITAET PADERBORN;INOV INESC INOVACAO - INSTITUTO DE NOVAS TECNOLOGIAS;TECHNISCHE UNIVERSITAET DRESDEN;FNM SPA;JRC -JOINT RESEARCH CENTRE- EUROPEAN COMMISSION</t>
  </si>
  <si>
    <t>ES;PT;SE;FR;IL;IT;TR;BE;DE;NL;NO;FI;RO</t>
  </si>
  <si>
    <t>SEC-2013.2.1-2</t>
  </si>
  <si>
    <t>On the Impact of Extreme Weather 
on Critical Infrastructures</t>
  </si>
  <si>
    <t>http://www.intact-project.eu/</t>
  </si>
  <si>
    <t>The resilience of critical infrastructures (CI) to Extreme Weather Events (EWE) is one of the most salient and demanding challenges facing society. Growing scientific evidence suggests that more frequent and severe weather extremes such as heat waves, hurricanes, flooding and droughts are having an ever increasing impact, with the range and effects on society exacerbated when CI is disrupted / destroyed. EWE causing (cascaded) CI outages frequently cause major social and economic loss in disasters. The provisions and procedures to reduce their impact and consequences have often proved inadequate. The probability of exposure to EWE is expected to increase, both in frequency and intensity. Obviously, there is a need to build anticipatory adaptation and organizational resilience to these relatively unforeseen and unexpected EWE impacts on CI.
Hence, allowing for future EWE in the design and operational parameters of new and current CI is of fundamental and pressing strategic importance, to ensure cost effective fit, for purpose CI over the lifetime of the assets. There is an obligation to revisit the risk posed to new and existing CI and to develop practical (evidence based) responses by risk-based techniques and a set of validated tools and data sets tailored to practical needs reflecting the level of the risk and the severity of impact (social, economic, environmental, etc.) that would result in CI failure due to EWE.
INTACT recognizes that a European-wide coordinated and cooperative effort is required. INTACT is a strong, multidisciplinary consortium and offers a cross disciplinary, multi-jurisdictional systematic approach and a wealth of cutting edge, practical experience across the full range of technical disciplines, geographical regions, climatic conditions and infrastructure types.</t>
  </si>
  <si>
    <t>UNITED NATIONS UNIVERSITY;HR WALLINGFORD LIMITED;Teknologian tutkimuskeskus VTT Oy;AGENCIA ESTATAL CONSEJO SUPERIOR DEINVESTIGACIONES CIENTIFICAS;STICHTING DELTARES;FUTURE ANALYTICS CONSULTING LIMITED;STIFTELSEN NORGES GEOTEKNISKE INSTITUTT;UNIVERSITAET STUTTGART;PANTEIA BV;FONDAZIONE CENTRO EURO-MEDITERRANEOSUI CAMBIAMENTI CLIMATICI;UNIVERSITY OF ULSTER;TEKNOLOGIAN TUTKIMUSKESKUS VTT;DRAGADOS SA</t>
  </si>
  <si>
    <t>JP;UK;FI;ES;NL;IE;NO;DE;IT</t>
  </si>
  <si>
    <t>SEC-2007-2.1-01</t>
  </si>
  <si>
    <t>2009-01-12</t>
  </si>
  <si>
    <t>2010-05-11</t>
  </si>
  <si>
    <t>http://www.demasst.eu</t>
  </si>
  <si>
    <t>To develop adequate and well accepted security for mass transportation in Europe and the citizens affected by it, is a formidable task. The malicious threats, particularly those posed by terrorists, require a comprehensive approach: if security improvements are patchy, perpetrators are likely to find the loopholes left. With their open access points and interconnections, surface mass transportation systems are highly vulnerable, while it is technically and economically, impossible for the multiple operators to employ security measures similar to those used at airports.   With eight technology and security analysis RTOs, four transportation industries and system integrators and two transportation consultancies – many with previous experience of working together in projects like SeNTRE and STACCATO – DEMASST is exceptionally well prepared to take on the dual challenges of analysis and networking necessary to define and achieve commitment for the strategic roadmap for the Phase 2 Demonstration project.   DEMASST will develop a highly structured approach to the demonstration programme built on identifying the main security gaps and the most promising integrated solutions, utilising sufficiently mature technologies, for filling them. In the type of Concept Development &amp; Experimentation approach proposed the experiments must be designed and analysed so as to be maximally informative. Given the vast variation in mass transportation systems an effective demonstration programme must also identify synergies between demo tasks and use less costly methods than full scale demonstration whenever that helps a broader awareness. DEMASST proposes to build the methodological infrastructure for this. But an optimal demo project design does not stop with finding scientific answers: the issue of turning demonstration into innovation is top on DEMASST’s agenda. And this approach will have utility also beyond transportation.</t>
  </si>
  <si>
    <t>INGENIERIA Y ECONOMIA DEL TRANSPORTE SME MP SA;HITACHI RAIL STS SPA;NEDERLANDSE ORGANISATIE VOOR TOEGEPAST NATUURWETENSCHAPPELIJK ONDERZOEK TNO;STIFTELSEN SINTEF;FRAUNHOFER GESELLSCHAFT ZUR FOERDERUNG DER ANGEWANDTEN FORSCHUNG E.V.;COMMISSARIAT A L ENERGIE ATOMIQUE ET AUX ENERGIES ALTERNATIVES;TECNOLOGIA E INVESTIGACION FERROVIARIA SA;FORSVARETS FORSKNINGINSTITUTT;AIRBUS DEFENCE AND SPACE SAS;THALES SECURITY SOLUTIONS &amp; SERVICES SAS;FUNDACION INASMET;TEKNOLOGIAN TUTKIMUSKESKUS VTT</t>
  </si>
  <si>
    <t>ES;IT;NL;NO;DE;FR;FI</t>
  </si>
  <si>
    <t>SEGRID’s main objective is to enhance the protection of smart grids against cyber-attacks. We do this by applying a risk management analysis approach to a number of smart grid use cases (the SEGRID use cases), which will define security requirements and determine gaps in current security technologies, standards and regulations. The identified gaps and the analysis itself will give input to the enhancement of risk assessment methodologies and the development of novel security measures for smart grids.
We are convinced that SEGRID will deliver a major contribution to the protection of smart grids of 2020 against cyber-attacks by:
• Identifying threats and potential future cyber-attack pathways, for the SEGRID use cases;
• Determining the gap between currently available security standards, methods and measures for smart grids in order to derive which additional security methods and measures are required for the SEGRID use cases;
• Developing the necessary new security methods and measures for privacy, communication and system security in smart grids, to mitigate the threats found in the SEGRID use cases, evaluate and test them;
• Building up a realistic test environment (Security Integration Test Environment, SITE) to test and verify new security methods and measures;
• Evaluating and improving current risk management methodologies in order to make them optimally suited to identify and address the key risk factors of smart grids of 2020;
• Feeding the established results from the SEGRID project into European and global standardisation bodies, industry groups and smart grid suppliers and make sure that the project results  fit the needs of those communities and raise awareness among stakeholders.</t>
  </si>
  <si>
    <t>EDP DISTRIBUICAO ENERGIA SA;LIANDER NV;FCIENCIAS.ID - ASSOCIACAO PARA A INVESTIGACAO E DESENVOLVIMENTO DE CIENCIAS;KUNGLIGA TEKNISKA HOEGSKOLAN;INSTITUTO CONSULTIVO PARA EL DESARROLLO SL;EUROPEAN NETWORK FOR CYBER SECURITY COOPERATIEF UA;ZIV METERING SOLUTIONS SL;RISE SICS AB;ABB AS;FUNDACAO DA FACULDADE DE CIENCIAS DA UNIVERSIDADE DE LISBOA FP</t>
  </si>
  <si>
    <t>PT;NL;SE;ES;NO</t>
  </si>
  <si>
    <t>http://www.cassandra-project.eu/</t>
  </si>
  <si>
    <t>The challenges facing international intermodal container logistics is efficiency and security. These seemingly conflicting issues have a common solution: supply chain visibility, where data for visibility can be shared between business and government.
Since technical solutions already exist, the challenge lies in integrating solutions across the supply chain. CASSANDRA will:
•Facilitate the adoption of a risk based approach in the supply chain, on the basis of integral monitoring data on cargo flows and container integrity,
•Build interfaces between existing visibility solutions, and visualisation tools, in an open rchitecture,
•Demonstrate the integration of data and risk assessment in supply chains in three major trading routes to and from Europe
•Evaluate the quality of the integral data with business and government.
•Facilitate a dialogue between business and government to gain consensus on the criteria for data sharing between business and government.
The project participants cover all relevant stakeholders, including some global players. This expertise will guarantee the successful adoption of the CASSANDRA solutions. The value drivers in CASSANDRA will include:
•Logistics efficiency benefits
•Security benefits for business as a result of the risk self assessment
•Security benefits for government as a result of the high quality and complete data for government risk analysis.
CASSANDRA will contribute to the priorities of DG TAXUD, will facilitate security and crime-fighting priorities of DG Enterprise and DG Justice, Liberty and Security, and enables priorities in the DG TREN Freight Logistics Action Plan, and builds on previous work in standardisation bodies.
The development of integral supply chain data that is the basis for risk based supply chain management and the input for government supervision tasks, as envisaged in CASSANDRA, will set a new standard for global door-to-door goods flows to and from Europe: efficient &amp; secure!</t>
  </si>
  <si>
    <t>ADMINISTRACAO DOS PORTOS DE SETUBALE SESIMBRA SA;BAP Logistics Ltd;GMVIS SKYSOFT SA;Cross-border Research Association;IBM NEDERLAND BV;ECT PARTICIPATIONS BV;PORTBASE BV;Senator fuer Wirtschaft und Haefen Bremen;KUHNE + NAGEL GMBH;PORTIC BARCELONA S.A;FUNDACION ZARAGOZA LOGISTICS CENTER;MINISTERIE VAN FINANCIEN;DESCARTES SYSTEMS (BELGIUM);ATOS SPAIN SA;Seacon Venlo Expeditie B.V.;MINISTERIE BINNENLANDSE ZAKEN EN KONINKRIJKSRELATIES;DHL Management (Switzerland) Ltd;GS1 AISBL;INSTITUT FUR SEEVERKEHRSWIRTSCHAFT UND LOGISTIK;HM REVENUE AND CUSTOMS;ERASMUS UNIVERSITEIT ROTTERDAM;dbh Logistics IT AG;INTRASOFT INTERNATIONAL SA;TECHNISCHE UNIVERSITEIT DELFT;NORTH-SOUTH CONSULTANTS EXCHANGE LLC</t>
  </si>
  <si>
    <t>PT;UK;CH;NL;DE;AT;ES;BE;LU;EG</t>
  </si>
  <si>
    <t>SEC-2013.5.4-1</t>
  </si>
  <si>
    <t>Today physical security equipment and systems are very diverse in technology, concept of operations, application areas and performance. Similar security products are difficult to compare in terms of performance, accuracy, usage, trust and validation of functionality. Currently, there are very few certification procedures in Europe mutually recognized by different
Member States. This leads to fragmentation of the market, as identified in the recent EC Communication on Security Industrial Policy, with negative impacts on both suppliers and users.
HECTOS will study if and how existing evaluation and certification schemes used in other areas including Common Criteria, New Legislative Framework, ECAC CEP, CertAlarm etc. could be used and possibly further developed/enhanced/adapted/integrated as a general approach for the assessment and certification of products used for physical security of people and infrastructure. As well as mechanisms to independently evaluate security product performance, on a scientifically valid and statistically reliable basis, the project will consider ethical and privacy requirements and regulatory compliance. The approach will be validated through experiments using two different product groups as case studies: weapons and explosives detection systems (outside of aviation security) and biometric recognition.  The project will develop a roadmap for the development of new harmonized certification schemes and provide standardization bodies with proposals for new work items.
HECTOS will establish expert and user groups from industry, regulators, standards bodies and end-users in order to gather requirements, seek input on direction and priorities, communicate and build consensus in the results of the work.</t>
  </si>
  <si>
    <t>IDEMIA IDENTITY &amp; SECURITY FRANCE;NPL MANAGEMENT LIMITED;NEDERLANDSE ORGANISATIE VOOR TOEGEPAST NATUURWETENSCHAPPELIJK ONDERZOEK TNO;FRAUNHOFER GESELLSCHAFT ZUR FOERDERUNG DER ANGEWANDTEN FORSCHUNG E.V.;DIN DEUTSCHES INSTITUT FUER NORMUNG E.V.;THE UNIVERSITY OF WARWICK;ICONAL TECHNOLOGY LTD</t>
  </si>
  <si>
    <t>FR;UK;NL;DE</t>
  </si>
  <si>
    <t>SEC-2012.7.4-2</t>
  </si>
  <si>
    <t>VOX-Pol is a 60-month, €5\ million project that integrates the world’s leading researchers and research groups in Violent Online Political Extremism (VOPE), to include those researching the intersection of terrorism and the Internet (incl. violent jihadists, violent separatists, etc.), the online activities of the extreme Right, the potential for violent online radicalisation, etc., in order to:
1. Create a sustainable critical mass of innovative activity among what is currently a burgeoning, but fragmented group of researchers and research topics.
2. Ensure that EU and MS strategies and policies targeting VOPE are based on concrete evidence, experience, and knowledge about the contours and workings of VOPE and thus increasing their likelihood of success.
VOX-Pol will:
• Integrate and network the research activities of those, within the EU and globally, working in the area of VOPE
• Create and develop long-term relationships between established national research groups, new researchers and research groups, security practitioners, the Internet industry, civil society, and policymakers leading to the development of a multi-disciplinary Virtual Centre of Excellence for Research in VOPE
• Be based on collaborative research among partners both within and outside the Network, with all contributing towards the development of an archive of politically extreme Internet-based content and a related URL database, which will be the basis for joint research activity, the development of new analytical tools and methodologies, teaching and training, and dissemination activities
• Raise awareness of the challenges of research and decision-making in this area by exploring the interplay of e-research ethics, privacy, surveillance, freedom of speech, and practices of and responses to VOPE
• Influence research agendas on the European and world stages in key aspects of VOPE
• Inform policy agendas on national, European, and international levels in key aspects of responses to VOPE.</t>
  </si>
  <si>
    <t>NEDERLANDSE ORGANISATIE VOOR TOEGEPAST NATUURWETENSCHAPPELIJK ONDERZOEK TNO;KOZEP-EUROPAI EGYETEM;INDRAPRASTHA INSTITUTE OF INFORMATION TECHNOLOGY DEHLI;THE CHANCELLOR, MASTERS AND SCHOLARS OF THE UNIVERSITY OF OXFORD;UCL Elizabeth Garrett Anderson Institute for Women’s Health;INSTITUT FUR FRIEDENSFORSCHUNG UND SICHERHEITSPOLITIK AN DER UNIVERSITAT HAMBURG;UNIVERSITEIT VAN AMSTERDAM;KING'S COLLEGE LONDON</t>
  </si>
  <si>
    <t>NL;HU;IN;UK;DE</t>
  </si>
  <si>
    <t>SEC-2011.6.5-2</t>
  </si>
  <si>
    <t>The PRIvacy and Security MirrorS: “Towards a European framework for integrated decision making”</t>
  </si>
  <si>
    <t>http://prismsproject.eu/?page_id=19</t>
  </si>
  <si>
    <t>The PRISMS project will analyse the traditional trade-off model between privacy and security and devise a more evidence-based perspective for reconciling privacy and security, trust and concern. It will examine how technologies aimed at enhancing security are subjecting citizens to an increasing amount of surveillance and, in many cases, causing infringements of privacy and fundamental rights. It will conduct both a multidisciplinary inquiry into the concepts of privacy and security and their relationships and an EU-wide survey to determine whether people evaluate the introduction of security technologies in terms of a trade-off. As a result, the project will determine the factors that affect public assessment of the security and privacy implications of a given security technology. The project will use these results to devise a decision support system providing users (those who deploy and operate security systems) insight into the pros and cons, constraints and limits of specific security investments compared to alternatives taking into account a wider society context.
The project will achieve these results through a set of work packages providing an analysis of security and privacy technologies (WP2), a policy assessment of security and privacy (WP3), a criminological analysis (WP4), a legal perspective (WP5), a discourse analysis of media attention to privacy, security and trust issues (WP6) and an analysis of existing public opinion surveys (WP7). The findings of these WPs will be integrated (WP8) as part of the preparations for our survey (WP9), the first of its kind to sample public opinion in all Member States on these issues. The survey findings, together with the expert findings from WPs 2 – 7, will be analysed and interpreted in WP10 and form the basis for the decision support system to be devised in WP11.
PRISMS will ensure that the expected impacts of the project are widely disseminated through various means, including a high level press conference.</t>
  </si>
  <si>
    <t>EOTVOS KAROLY KOZPOLITIKAI NONPROFIT KOZHASZNU KORLATOLT FELELOSSEGU TARSASAG;STICHTING ZUYD HOGESCHOOL;Market &amp; Opinion Research International Limited;NEDERLANDSE ORGANISATIE VOOR TOEGEPAST NATUURWETENSCHAPPELIJK ONDERZOEK TNO;TRILATERAL RESEARCH &amp; CONSULTING LLP;VRIJE UNIVERSITEIT BRUSSEL;TRILATERAL RESEARCH LTD;THE UNIVERSITY OF EDINBURGH</t>
  </si>
  <si>
    <t>HU;NL;UK;BE</t>
  </si>
  <si>
    <t>SEC-2013.1.3-1</t>
  </si>
  <si>
    <t>The objectives of the EXPEDIA project are both to inhibit some frequently used explosive precursors and to increase the knowledge about “garage chemistry”. With this we mean, increasing the understanding of how terrorist’s create homemade explosives (HME), what chemicals they start from and where they find them in the open market. But also, to increase the understanding of how easily a HME can be created, what basic equipment is necessary and what chemical knowledge is needed by the terrorist.
The output from EXPEDIA will increase the security of the citizens in Europe both in the sense that chemical inhibition will reduce/ limit or at least make it much harder for terrorists to create HMEs from readily available chemicals. Understanding the terrorist perspective regarding HME production, will directly give input to both first responders and European legislators.
As one of the output EXPEDIA will create A European guide for first responders with basic instructions on how to interpret findings on a crime scene when suspected bomb factories have been encountered.
In order for European legislators to carry out right work in the fight against terrorism, access to accurate data and an in-depth understanding of the characteristics of HMEs and various formulations thereof is of crucial importance. EXPEDIA will feed its produced information about HMEs directly to these groups via appropriate channels.
Finally, EXPEDIA will research for solutions to prevent the misuse of some explosive precursors that have not yet been investigated within the FP7 research programme. The inhibition of these precursors will be closely linked to feasibility and implementation cost studies as well as to toxicology studies. The solutions should be environmentally friendly and economically defendable in order to be able to be implemented into precursors that are produced in large quantities today.</t>
  </si>
  <si>
    <t>KCEM AB;NEDERLANDSE ORGANISATIE VOOR TOEGEPAST NATUURWETENSCHAPPELIJK ONDERZOEK TNO;FRAUNHOFER GESELLSCHAFT ZUR FOERDERUNG DER ANGEWANDTEN FORSCHUNG E.V.;COMMISSARIAT A L ENERGIE ATOMIQUE ET AUX ENERGIES ALTERNATIVES;BRODARSKI INSTITUT DOO*BI;ANGUS CHEMIE GMBH;BUNDESKRIMINALAMT;WOJSKOWY INSTYTUT HIGIENY I EPIDEMIOLOGII;Yara International ASA;ESBIT-COMPAGNIE GMBH;NATIONAL BUREAU OF INVESTIGATION</t>
  </si>
  <si>
    <t>SE;NL;DE;FR;HR;PL;NO;FI</t>
  </si>
  <si>
    <t>http://www.foi.se/EMPHASIS/</t>
  </si>
  <si>
    <t>The objective with the EMPHASIS project is to develop a system for detecting ongoing illicit production of explosives and improvised explosive devices (IEDs) in urban areas.
The EMPHASIS system will be composed of networked sensors. Area sensors, strategically positioned, for the monitoring of explosives or precursors to explosives in the vapour phase will be used. Static sensors, positioned in the sewer, for the monitoring of the sewage for indicative traces will also be used. The detectors will be connected in a network and the total gathered data will be fused and evaluated.
If a threat substance is detected in elevated amounts, information about the type, location, time and amount will be registered and sent to a command central where further evaluation and appropriate actions can be initiated. The intention is to cover a large area that can be reduced step by step into narrower areas due to a positive alert. The number of sensors used will be increased in the smaller areas.  For the final verification stand-off detectors in equipped mobile units will be used to pinpoint the location of the bomb factory.
The techniques adopted in the project include electrochemical sensors for the sewage subsystem, resonant Raman and active QCL (Quantum Cascade Laser) transmission spectroscopic techniques for the area monitoring subsystem. Active imaging IR (Infra Red) laser backscattering and stand-off imaging Raman spectroscopic techniques will be used in the final verification.
In the EMPHASIS project, threat analysis and search strategy, system network and integration, deployment, legal aspects, cost effectiveness and data fusion and information management will be evaluated. The project also includes a test and subsystem validation part.
The consortium consists of eight partners, research institutes, an industry, SMEs and an end user.</t>
  </si>
  <si>
    <t>IDEMIA IDENTITY &amp; SECURITY FRANCE;PORTENDO AB;INSTITUT NATIONAL DE POLICE SCIENTIFIQUE;NEDERLANDSE ORGANISATIE VOOR TOEGEPAST NATUURWETENSCHAPPELIJK ONDERZOEK TNO;FRAUNHOFER GESELLSCHAFT ZUR FOERDERUNG DER ANGEWANDTEN FORSCHUNG E.V.;CASCADE TECHNOLOGIES LIMITED;VIGO SYSTEM S.A.</t>
  </si>
  <si>
    <t>FR;SE;NL;DE;UK;PL</t>
  </si>
  <si>
    <t>SEC-2009-1.3-03</t>
  </si>
  <si>
    <t>Homemade explosives (HMEs) are easy to make from readily available materials used for legitimate purposes in everyday life. This availability attracts terrorists to manufacture and use homemade explosives since military and commercial explosives are harder to come by. Two approaches to improve this situation exists. 1) Prohibit or limit the accessibility of these precursor chemicals 2) Use science to solve this problem by making it harder for potential terrorists to make HMEs or by facilitating the detection of these. PREVAIL will address these scientific challenges by a novel approach. The PREVAIL concept and objectives are to prevent the use of hydrogen peroxide (HP) and acetone as precursors to homemade explosives by the development of a series of novel inhibitors, and to ensure that the detection of ammonium nitrate (AN) based devices is facilitated by adding markers tailored to a very sensitive detection system. These objectives must be met without obstructing the legitimate use or causing any adverse effects on the environment or people’s health. The PREVAIL project main activities are development and testing of markers for the inhibition of TATP production and for the concentration of HP by boiling off water (as was done for the London bombings) as well as development of novel markers for easy detection of illicit use of fertilizers. The final outcome of the PREVAIL project are inhibitors for illicit production of TATP and HP based explosives as well as novel marker/detector systems for easy detection of AN based bombs. The PREVAIL project will work together with the chemical manufacturing industry in order to achieve early industrial acceptance of the research. The PREVAIL consortium consists of four research institutes (FOI, TNO,CEA, WIHiE), two chemical industries representing the End Users (Yara, Arkema), three SMEs (Inscentinel, KCEM, SECRAB) and one university (Technion).</t>
  </si>
  <si>
    <t>KCEM AB;Inscentinel ltd;NEDERLANDSE ORGANISATIE VOOR TOEGEPAST NATUURWETENSCHAPPELIJK ONDERZOEK TNO;COMMISSARIAT A L ENERGIE ATOMIQUE ET AUX ENERGIES ALTERNATIVES;SECRAB Security Research;WOJSKOWY INSTYTUT HIGIENY I EPIDEMIOLOGII;ARKEMA FRANCE SA;Yara International ASA;TECHNION - ISRAEL INSTITUTE OF TECHNOLOGY</t>
  </si>
  <si>
    <t>SE;UK;NL;FR;PL;NO;IL</t>
  </si>
  <si>
    <t>http://www.predict-project.eu/</t>
  </si>
  <si>
    <t>PREDICT provides a comprehensive solution for dealing with cascading effects in multi-sectoral crisis situations covering aspects of critical infrastructures. The PREDICT solution will be composed of the following three pillars: methodologies, models and software tools. Their integrated use will increase the awareness and understanding of cascading effects by crisis response organisations, enhances their preparedness and improves their response capability to respond in case of cascading failures.
PREDICT project will start from a deep analysis of recent cases (over 8500 incidents worldwide), which will be accompanied with scenarios of potential crisis. Project partners will set up a generic approach (common framework) to prevent or mitigate cascading effects which will be applied in selected cases agreed with end-users.
As modelling each phenomenon separately in a specific environment is not effective, PREDICT project will propose cohesive and comprehensive models of dependencies, cascading effects and common m ode failure which will include causal relations, multi-sectoral infrastructure elements and environment parameters, as well as the human factor aspects.
PREDICT will deliver software tools bundled in PREDICT Incident Evolution Tool, which will consist of two core components: a Foresight and Prediction Tool (for simulation of the evolution of cascading effect and impact on multi-sectoral dependencies) and a Decision-Support Tool (for determining the best course of action and to calculate the risk associated with them).
The high-quality of the developed solutions will be assured by a consortium consisting of a number of experienced partners joining research, industrial (incl. SME), and end-users approaches. End-users will be deeply involved in PREDICT at three levels: as partners of the consortium (there are three end-users in the consortium), members of the Advisory Board, and representatives from relevant organisations across Europe.</t>
  </si>
  <si>
    <t>VEILIGHEIDSREGIO ZUID-HOLLAND ZUID;SUOMEN YMPARISTOKESKUS;NEDERLANDSE ORGANISATIE VOOR TOEGEPAST NATUURWETENSCHAPPELIJK ONDERZOEK TNO;UNION INTERNATIONALE DES CHEMINS DE FER;Teknologian tutkimuskeskus VTT Oy;FRAUNHOFER GESELLSCHAFT ZUR FOERDERUNG DER ANGEWANDTEN FORSCHUNG E.V.;COMPAGNIE EUROPEENNE D'INTELLIGENCE STRATEGIQUE;THALES NEDERLAND BV;ITTI SP ZOO;THALES;TEKNOLOGIAN TUTKIMUSKESKUS VTT</t>
  </si>
  <si>
    <t>NL;FI;FR;DE;BE;PL</t>
  </si>
  <si>
    <t>SEC-2011.1.3-3</t>
  </si>
  <si>
    <t>http://www.d-boxproject.eu/</t>
  </si>
  <si>
    <t>Landmines and the cluster munitions still kill or maim civilians every day in an indiscriminate manner even long after conflicts are over. At the current rate of clearance of about 500,000 mines per year and assuming no additional mines are laid from now on, it could still take hundreds of years to find and clear all the landmines around the world.
D-BOX will tackle the burning issue of anti-personal landmines and cluster munitions remaining from armed conflicts. This will be achieved through the development of innovative solutions that will be interfaced and integrated in a comprehensive toolbox that is going to provide demining stakeholders the best tools, methods and procedures. This “smart” Toolbox could be used during all demining activities (from the preparation of the mission until the elimination of the mines including communication to general public and donors) to help operators and end users have the most suitable answer, cheap and “easy to use” tools for a specific task during the different steps of the demining activities and adapted to different scenarios and conditions.
D-BOX project, starting by an assessment of the state of the art on related on-going-activities and scenario, the requirements for different tools and toolbox will be conducted with a strong involvement of end-users. On this basis, the Demining toolbox and innovative tools will be developed. D-BOX will propose innovative, cheap and easy to use tools They will covered  human and ethical procedures, technologies for mapping and localize landmines and cluster munitions, neutralization, protection, education and training .They will be integrated in the final version of the toolbox. All these parts will lead to a series of demonstrations to evaluate the performances and to the establishment of a roadmap for its development and future implementation.</t>
  </si>
  <si>
    <t>TOTALFORSVARETS FORSKNINGSINSTITUT;ASTRI POLSKA SPOLKA Z OGRANICZONA ODPOWIEDZIALNOSCIA;NEDERLANDSE ORGANISATIE VOOR TOEGEPAST NATUURWETENSCHAPPELIJK ONDERZOEK TNO;SELEX ES SPA;INFOTERRA LIMITED;Teknologian tutkimuskeskus VTT Oy;TELESPAZIO SPA;FRAUNHOFER GESELLSCHAFT ZUR FOERDERUNG DER ANGEWANDTEN FORSCHUNG E.V.;SELEX SISTEMI INTEGRATI SPA;DYNASAFE BACTEC LIMITED;E-GEOS SPA;CONSORZIO UNIVERSITA INDUSTRIA - LABORATORI DI RADIOCOMUNICAZION I;COMITE EUROPEEN DE NORMALISATION;CBRNE Ltd;INSTYTUT TECHNOLOGII BEZPIECZENSTWA MORATEX;LEONARDO - SOCIETA PER  AZIONI;TERRA SPATIUM AE PROIONTON KAI YPIRESION GEOPLIROFORIKIS KAI DIASTIMATOS;UNIVERSITY OF LEICESTER;CONSORZIO NAZIONALE INTERUNIVERSITARIO PER LE TELECOMUNICAZIONI;UNIVERSITY OF SURREY;TEKNOLOGIAN TUTKIMUSKESKUS VTT;TECHNISCHE UNIVERSITEIT DELFT</t>
  </si>
  <si>
    <t>SE;PL;NL;IT;UK;FI;DE;BE;EL</t>
  </si>
  <si>
    <t>http://www.euler-project.eu/</t>
  </si>
  <si>
    <t>The EULER project proposal gathers major players in Europe in the field of wireless systems communication integration and software defined radio (SDR), is supported by a strong group of end-users, and aims to define and actually demonstrate how the benefits of SDR can be leveraged in order to drastically enhance interoperability and fast deployment in case of crisis needed to be jointly resolved. The proposed activities span the following topics:proposal for a new high-data-rate waveform for homeland security, strenghtening and maturing ongoing efforts in Europe in the field of SDR standardisation, implementation of Software defined radio platforms, associated assessment of the proposal for high-data-rate waveform for security, and realisation of an integrated demonstrator targeted towards end-users. Significant interaction with E.U stakeholders in the field of security forces management will contribute in shaping a European vision for interoperability in joint operations for restoring safety after crisis.</t>
  </si>
  <si>
    <t>BITTIUM WIRELESS OY;SELEX ELSAG SPA;SAAB AKTIEBOLAG;ELSAG DATAMAT S.P.A.;OULUN YLIOPISTO;NEDERLANDSE ORGANISATIE VOOR TOEGEPAST NATUURWETENSCHAPPELIJK ONDERZOEK TNO;TELESPAZIO SPA;INTERUNIVERSITAIR MICRO-ELECTRONICA CENTRUM;SELEX SISTEMI INTEGRATI SPA;BUDAPESTI MUSZAKI ES GAZDASAGTUDOMANYI EGYETEM;UNIVERSITA DI PISA;Ecole Superieure D'Eiectricite;INDRA SISTEMAS SA;AIRBUS DS SAS;ROHDE &amp; SCHWARZ GMBH &amp; CO. KOMMANDITGESELLSCHAFT;PRISMTECH LIMITED;AIRBUS DEFENCE AND SPACE LTD;JRC -JOINT RESEARCH CENTRE- EUROPEAN COMMISSION</t>
  </si>
  <si>
    <t>FI;IT;SE;NL;BE;HU;FR;ES;DE;UK</t>
  </si>
  <si>
    <t>http://www.practice-fp7-security.eu/</t>
  </si>
  <si>
    <t>The objective of PRACTICE project is to improve the preparedness and resilience of the EU member states and associated countries to an attack from a terrorist group using non conventional weapons such as CBRN (Chemical, Biological, Radiological and/or Nuclear agents) materials. The existing situation is characterized by a fragmented structure as regards technology, procedures, methods and organization on national level as well as EU-level.
The project will be based on the development of a new toolbox focusing on 1) identification, organization and establishment of knowledge of critical elements in the event structure thorough studies of a wide selection of scenarios, real incidents and exercises and 2) analysis and identification of gaps in the current response situation and organization and integration of the allocated response capabilities or functions in a toolbox of equipment, procedures and methods and 3) an allocated system or kit for public information, decision-support, first-responder training and exercises.
These response capabilities functions are to a great extent universal in character and independent of national organizational structures. The concept and developed system will therefore provide EU and member states with a flexible and integrated system for coordinated response to CBRN terrorist attack, which is easier to adapt to various national organizations and regulations.
Particular attention will be given to integration and understanding of human factors and societal aspects in all the parts of the project. The final concept and integrated response system (toolbox) and subsystems will be tested and validated. A whole system demonstrator will be shown and tested in the final phases of the project.</t>
  </si>
  <si>
    <t>TOTALFORSVARETS FORSKNINGSINSTITUT;SODERSJUKHUSET AB;ASTRI POLSKA SPOLKA Z OGRANICZONA ODPOWIEDZIALNOSCIA;LEONARDO MW LTD;MITTUNIVERSITETET;NEDERLANDSE ORGANISATIE VOOR TOEGEPAST NATUURWETENSCHAPPELIJK ONDERZOEK TNO;SELEX ES SPA;PROMETECH BV;IB Consultancy BV;SELEX SISTEMI INTEGRATI SPA;Public Health England an Executive Agency of the Dept of Health;UNIVERSITE CATHOLIQUE DE LOUVAIN;THE MAIN SCHOOL OF FIRE SERVICE;BRUHN NEWTECH AS;Department of Health;COMITE EUROPEEN DE NORMALISATION;FORSVARETS FORSKNINGINSTITUTT;AIRBUS DEFENCE AND SPACE SAS;AIRBUS DS SAS;"NATIONAL CENTER FOR SCIENTIFIC RESEARCH ""DEMOKRITOS""";CBRNE Ltd;HCFDC SERVICES SARL;STATNI USTAV JADERNE, CHEMICKE A BIOLOGICKE OCHRANY VVI;Netherlands Forensic Institute;KING'S COLLEGE LONDON</t>
  </si>
  <si>
    <t>SE;PL;UK;NL;IT;BE;DK;NO;FR;EL;CZ</t>
  </si>
  <si>
    <t>SEC-2010.2.4-1</t>
  </si>
  <si>
    <t>Security has become a major factor in civil/commercial aviation. In recent decades, the number of threats to aviation security has grown significantly, especially after 9/11. This has led to ever more security regulations as the threats evolve. Security procedures have become exceedingly complex and invasive to passenger privacy; the number of security measures as well as personnel and therefore costs are growing steadily.
At the same time passenger and cargo traffic are expected to double in the next 15 years. Already today, security is one of the main reasons for delayed take-off. It is clear that the current complex security system cannot be adapted to such a growth without a large rise in costs. It has already and will increasingly become a major market restraint.
Therefore, the proposed project COPRA aims to answer two questions:
•	How does the threat situation in civil aviation evolve in the future, taking into account both existing and new technologies and their continuing development and proliferation?
•	Which opportunities arise from the development and proliferation of new technologies and security procedures to overcome the current complex and expensive security situation and to enable sustainable growth for the future?
COPRA’s main objective is to answer both questions in a way that will constitute the optimal balance between security, privacy, public acceptability, mobility and costs, while providing ideas on how to increase flexibility and resilience of the whole aviation system against threats.
To that aim COPRA brings together a well balanced consortium of research organisations, industry and major air transport providers with a wide range of European stakeholders. End-users, technology providers, policy makers and think tanks will be involved in COPRA through the formation of expert groups. The involvement of these expert groups is essential to the success of COPRA’s objectives.</t>
  </si>
  <si>
    <t>IDEMIA IDENTITY &amp; SECURITY FRANCE;AIRBUS;NEDERLANDSE ORGANISATIE VOOR TOEGEPAST NATUURWETENSCHAPPELIJK ONDERZOEK TNO;COMMISSARIAT A L ENERGIE ATOMIQUE ET AUX ENERGIES ALTERNATIVES;EUROPEAN ORGANISATION FOR SECURITY;FRAPORT AG FRANKFURT AIRPORT SERVICES WORLDWIDE;KONINKLIJKE LUCHTVAART MAATSCHAPPIJNV;SMITHS HEIMANN GMBH;EBS EUROPEAN BUSINESS SCHOOL GEMEINNUETZIGE GMBH;UNIVERZA V LJUBLJANI</t>
  </si>
  <si>
    <t>FR;NL;BE;DE;SI</t>
  </si>
  <si>
    <t>SEC-2011.1.2-1</t>
  </si>
  <si>
    <t>TACTICS seamlessly integrates new research results in the area of behaviour analysis, characteristics of the possible urban-based targets and situational awareness into a decision making framework comprising of a coherent set of tools and related processes, supporting security forces in responding more efficiently and effective to a given threat in order to actually prevent the attack or to limit its consequences.
TACTICS will reach this goal by:
• Improving preparedness of security forces by decomposing threats into observable terrorist
behaviours specific for urban environments.
• Improving the capabilities at security forces’ disposal by improving their management,
efficiency and their cooperation in urban environments.
• Making security forces capable of responding quicker, without being biased in decision
making and to be more precise in the kind of information they request and the orders they
send out by providing expert knowledge at the fingertips of the professionals of the security
services at the time of an actual threat in urban environments.
• Facilitating a cross-European approach by offering a 3-levelled strategy on the tactical,
operational and strategic level.
All that is developed and disseminated within TACTICS will be handled with the utmost care and
during the whole project special attention will be paid to legal requirements and democratic and
ethical principles.</t>
  </si>
  <si>
    <t>MINISTRY OF DEFENSE;IDEMIA IDENTITY &amp; SECURITY FRANCE;International Security and Counter-terrorism Academy;THE PROVOST, FELLOWS, FOUNDATION SCHOLARS &amp; THE OTHER MEMBERS OF BOARD OF THE COLLEGE OF THE HOLY &amp; UNDIVIDED TRINITY OF QUEEN ELIZABETH NEAR DUBLIN;FRAUNHOFER GESELLSCHAFT ZUR FOERDERUNG DER ANGEWANDTEN FORSCHUNG E.V.;INSTITUTT FOR FREDSFORSKNING;MINISTERIE VAN BINNENLANDSE ZAKEN EN KONINKRIJKSRELATIES;ITTI SP ZOO;UNIVERSITAT POLITECNICA DE VALENCIA;RAND EUROPE COMMUNITY INTEREST COMPANY</t>
  </si>
  <si>
    <t>NL;FR;IL;IE;DE;NO;PL;ES;UK</t>
  </si>
  <si>
    <t>http://www.ciprnet.eu/summary.html</t>
  </si>
  <si>
    <t>The Critical Infrastructure Preparedness and Resilience Research Network or CIPRNet establishes a Network of Excellence in Critical Infrastructure Protection (CIP) R&amp;D for a wide range of stakeholders including (multi)national emergency management, critical infrastructure (CI) operators, policy makers, and the society.
CIPRNet builds a long-lasting, durable virtual centre of shared and integrated knowledge and expertise in CIP and CI MS&amp;A (Modelling, Simulation and Analysis) by integrating part of the resources of the CIPRNet partners and their R&amp;D activities acquired in more than 50 EU co-funded projects. This centre will form the foundation for the European Infrastructures Simulation &amp; Analysis Centre (EISAC) by 2020.
CIPRNet will strengthen and structure the European Research Area on CIP by using its network to outreach and link isolated research kernels and adjacent R&amp;D areas. Activities include training and the ‘ask the CIPRNet expert’ service to find and access the right pockets of CIP expertise in Europe. Moreover, CIPRNet enhances the resilience of CI in Europe by improving the knowledge and understanding, preparation and mitigation of CI disruptions and their consequences.
The CIPRNet Joint Programme of Activities (JPA) integrates and makes complementary use of CIP and related knowledge, expertise, and resources (e.g., tools, methods, top experts and other staff) of the partners. The JPA forms the stepping stone for the development of the long-lasting cooperation and integration of R&amp;D activities of the partners. The European CIP innovation process is boosted as substantial resources are integrated and focussed on the creation of added-value decision-support capabilities for (multi)national emergency management and CI owners. These capabilities provide timely, actionable, risk-informed CIP analyses and strategies that support the preparation for, response to, and recovery from major CI disruptions. The interest in CIPRNet is shown by 24 letters of support.</t>
  </si>
  <si>
    <t>UNIVERSITY OF BRITISH COLUMBIA;NEDERLANDSE ORGANISATIE VOOR TOEGEPAST NATUURWETENSCHAPPELIJK ONDERZOEK TNO;ACRIS GMBH;UNION INTERNATIONALE DES CHEMINS DE FER;UNIVERSITA CAMPUS BIO MEDICO DI ROMA;COMMISSARIAT A L ENERGIE ATOMIQUE ET AUX ENERGIES ALTERNATIVES;AGENZIA NAZIONALE PER LE NUOVE TECNOLOGIE, L'ENERGIA E LO SVILUPPO ECONOMICO SOSTENIBILE;STICHTING DELTARES;UNIWERSYTET TECHNOLOGICZNO PRZYRODNICZY IM JANA I JEDRZEJA SNIADECKICH W BYDGOSZCZY;UNIVERSITY OF CYPRUS;JRC -JOINT RESEARCH CENTRE- EUROPEAN COMMISSION</t>
  </si>
  <si>
    <t>CA;NL;CH;FR;IT;PL;CY;BE</t>
  </si>
  <si>
    <t>SEC-2012.2.1-1</t>
  </si>
  <si>
    <t>http://www.elasstic.eu/mainmenu/home.html</t>
  </si>
  <si>
    <t>The overall objective of the ELASSTIC project is to improve the security and resilience of large scale multifunctional building complexes to natural and man-made disasters by providing a methodology and tools which enable to include security and resilience from the early design and planning phase of such projects.
The ELASSTIC concept proposed is based upon the following key features:
1) A comprehensive approach for designing safe, secure and resilient large scale built infrastructures
2) A set of tools to enable architects, structural engineers and building installation engineers to assess the safety, security and resilience of designs and to optimize the integral design
3) Coupling and integration of these tools into Building Information Modelling (BIM) technology resulting in extended BIM technology (BIM\)
4) Smart and reinforced building elements, to measure the actual building condition combined with an increased bearing capacity and resistance
5) Coupling and integration of BIM and BMS (Building Management System)
6) Real time information on the safety, security and resilience of infrastructure
Validation of the approach and developed tools will be done by evaluation the design of a multifunctional, resilient, large scale urban complex (anno 2020), called the ELASSTIC complex. This large multifunctional complex combines housing, shopping centre, transport node, business centre and entertainment centre.
The ELASSTIC complex will not only be secure and resilient to disasters, it will also be designed to ensure fast and efficient evacuation in case of a disaster. For a crowded complex comprising a large number of people, the design of a smart evacuation system should be included at the start of the design of the complex. Taking evacuation and safety installations into account in the design phase will increase safety and is less expensive compared to an evacuation system integrated after the complex is build or at the final design stage.</t>
  </si>
  <si>
    <t>NORTH BY NORTHWEST ARCHITECTES SARL;SCHUSSLER-PLAN INGENIEURGESELLSCHAFT MBH;INSTITUTO CONSULTIVO PARA EL DESARROLLO SL;FRAUNHOFER GESELLSCHAFT ZUR FOERDERUNG DER ANGEWANDTEN FORSCHUNG E.V.;UNIRESEARCH BV;ARCADIS NEDERLAND BV;JOUBERT MARC ERICH;SIEMENS AKTIENGESELLSCHAFT</t>
  </si>
  <si>
    <t>FR;DE;ES;NL</t>
  </si>
  <si>
    <t>SEC-2011.2.2-1</t>
  </si>
  <si>
    <t>The aim of the XP-DITE project is to develop, demonstrate and validate a comprehensive, passenger centred approach to the design and evaluation of integrated security checkpoints (CPs) at airports.  The approach encompasses a variety of different types of requirements, relating to security, airport operations and societal aspects. An ethical framework will be defined which enables designers and operators to proactively introduce ethical factors in the checkpoint. The project team will identify and develop requirements and criteria at integrated system level. A key element of the project is the development of a design tool that allows the design of innovative new CPs and modification of existing CPs to meet changing threats. A major challenge comprises a validated set of protocols and tools for evaluating and monitoring the performance of the CP at the overall system rather than component level. The approach will be demonstrated in two integrated demonstration CPs at two airports. The activities are focussed towards aviation security but may be extended to mass transportation and other applications.</t>
  </si>
  <si>
    <t>SHANNON AIRPORT AUTHORITY LTD;TOTALFORSVARETS FORSKNINGSINSTITUT;IDEMIA IDENTITY &amp; SECURITY FRANCE;INGENIERIA DE SISTEMAS PARA LA DEFENSA DE ESPANA SA-SME MP;SCARABEE SYSTEMS &amp; TECHNOLOGY BV;ALFA IMAGING SA;EUROFAST SARL;FRAUNHOFER GESELLSCHAFT ZUR FOERDERUNG DER ANGEWANDTEN FORSCHUNG E.V.;THE MANCHESTER AIRPORT GROUP PLC;ALBERT-LUDWIGS-UNIVERSITAET FREIBURG;CASCADE TECHNOLOGIES LIMITED;SMITHS HEIMANN GMBH;APSS SOFTWARE &amp; SERVICES AG;ICONAL TECHNOLOGY LTD;SCHIPHOL NEDERLAND B.V.</t>
  </si>
  <si>
    <t>IE;SE;FR;ES;NL;DE;UK;CH</t>
  </si>
  <si>
    <t>http://www.arena-fp7.eu</t>
  </si>
  <si>
    <t>ARENA addresses the design of a flexible surveillance system for detection and recognition of threats towards deployment on mobile critical assets/platforms such as trucks, trains, vessels, and oil rigs. There is a substantial end-user need for intelligent and continuous proactive monitoring to enable situational awareness and determination of potential threats enabling timely and appropriate response. Hijacking, piracy, theft raise major security concerns, as well as problems to the personnel and companies who own or manage the platform or goods.
The objective of ARENA is to develop methods for automatic detection and recognition of threats, based on multisensory data analysis. Research objectives include:
o	To robustly and autonomously detect threats to critical mobile assets in large unpredictable environments.
o	To reduce number and impact of false alarms towards optimized decision making.
o	To demonstrate automatic threat detection for the land case (truck).
o	To demonstrate an integrated, scalable and easy to deploy monitoring system.
o	To assess automated threat detection for the land case (train) and the maritime case (vessel, oil rig).
o	To evaluate detection performance and contribute to standards.
o	To respect and respond to social, legal and ethical issues arising through the design, implementation and deployment.
ARENA will investigate different platforms including trucks, trains, vessels, and oil rigs (with the real demonstration focused on trucks). This will allow assessing the level of similarities between different cases and applications.
ARENA has a stakeholder group which consists of representatives from the land case and the maritime case. The stakeholder group will play a pivotal role in the user requirements, threat analysis, scenario definition, evaluation and demonstration.</t>
  </si>
  <si>
    <t>IDEMIA IDENTITY &amp; SECURITY FRANCE;PRO DOMO SAS;THE UNIVERSITY OF READING;NEDERLANDSE ORGANISATIE VOOR TOEGEPAST NATUURWETENSCHAPPELIJK ONDERZOEK TNO;SAFRAN ELECTRONICS &amp; DEFENSE;ITTI SP ZOO;BMT GROUP LTD</t>
  </si>
  <si>
    <t>FR;UK;NL;PL</t>
  </si>
  <si>
    <t>SEC-2009-3.2-03</t>
  </si>
  <si>
    <t>http://www.virtuoso.eu/</t>
  </si>
  <si>
    <t>VIRTUOSO projects aims at providing European Security stakeholders with a toolkit based on an open-source-software framework and a set of advanced information processing tools. This toolkit will allow building end-user oriented applications: - Ranging from open source collection to decision support - Providing at each step actionable, rated, validated information - Integrated in an open framework in order to accept existing or future tools - Compliant with legal &amp;amp; ethical issues The VIRTUOSO toolkit will increase user productivity by automating time consuming activities and eliminating current bottlenecks that will be accurately identified with a large panel of users. Due to numerous application domains and the various size of the resources needed by the application of such a toolkit, this toolkit will demonstrate high level scalability, from mobile to High Power Computing systems. Cooperation of various European agencies will be addressed by proposing a standard, open and Interoperable toolkit, facilitating storage and sharing of information. Guidelines will be proposed.</t>
  </si>
  <si>
    <t>SAIL LABS TECHNOLOGY GMBH;INGENIERIA DE SISTEMAS PARA LA DEFENSA DE ESPANA SA-SME MP;Newstin a.s.;COLUMBA GLOBAL SYSTEMS LIMITED;NEDERLANDSE ORGANISATIE VOOR TOEGEPAST NATUURWETENSCHAPPELIJK ONDERZOEK TNO;Hawk Associates Limited;THALES SIX GTS FRANCE SAS;BERTIN TECHNOLOGIES SAS;ATOS SPAIN SA;MONDECA SA;AIRBUS DS SAS;EIDGENOESSISCHE TECHNISCHE HOCHSCHULE ZUERICH;STICHTING KATHOLIEKE UNIVERSITEIT BRABANT;COMPAGNIE EUROPEENNE D'INTELLIGENCE STRATEGIQUE SA;THALES;GREEN FUSION LIMITED;UNIVERSITA DEGLI STUDI DI MODENA E REGGIO EMILIA;AALBORG UNIVERSITET</t>
  </si>
  <si>
    <t>AT;ES;CZ;IE;NL;UK;FR;CH;IT;DK</t>
  </si>
  <si>
    <t>SEC-2007-2.3-03</t>
  </si>
  <si>
    <t>ADABTS aims to facilitate the protection of EU citizens, property and infrastructure against threats of terrorism, crime, and riots, by the automatic detection of abnormal human behaviour.  Current automatic detection systems have limited functionality, struggling to make inferences about the acceptability of human behaviour. ADABTS aims to address one of the key problems, the definition of abnormal behaviour, by extracting characterizations in realistic security settings based on expert classifications and the analysis of CCTV operator behaviour. A set of behaviour descriptors will be defined and models of threatening behaviour will be built.   Algorithms will be developed that detect pre-defined threat behaviours and deviations from normal behaviour. For accurate and robust detection, data from audio and video sensors will be combined with context information. The trade-off between system generality and capability is addressed by extracting a set of intermediate-level behaviour descriptors that are observable from sensor data. This makes the system configurable to specific needs and improves scalability and cost efficiency. A real-time evaluation platform will be developed based on commercial heterogeneous hardware. Such hardware, in rapid development driven by the video game industry, represents a huge potential for high-performance low-cost surveillance systems. The evaluation platform will demonstrate pro-active detection of potential threats. The context will be large-scale events, represented by a football arena, and critical infrastructure, represented by international airports.  The consortium partners are well known experts in the area of security and protection of infrastructure. Experts on societal and human aspects are in the consortium.  The involvement of stakeholders (security system operators and integrators, police organizations, airports, event organizers) will ensure relevance and exploitation.</t>
  </si>
  <si>
    <t>NEDERLANDSE ORGANISATIE VOOR TOEGEPAST NATUURWETENSCHAPPELIJK ONDERZOEK TNO;STIFTELSEN SINTEF;Detec AS;BAE SYSTEMS (OPERATIONS) LIMITED;MINISTRY OF INTERIOR;UNIVERSITEIT VAN AMSTERDAM;HOME OFFICE</t>
  </si>
  <si>
    <t>NL;NO;UK;BG</t>
  </si>
  <si>
    <t>The objective with the HYPERION project is to develop and test a system concept for the on-site forensic analysis of an explosion. The forensic tools and procedures used will in majority be at safe stand-off detection distances. This will also include tools for identification of unexploded IEDs. The on-site data provided by the HYPERION system will be the type and amount of explosive used in the attack, the point of origin of the detonation and an assessment of the type of IED. The crime scene will be mapped using 3D-registration and in the map the positions that have been analysed in detail will be marked. The forensic tools and data will be of a quality that can be used as evidence in a court of law. The quality assured data will be on-site electronically documented and sent to the police instantaneously at the crime scene.
At a crime scene, due to the detonation of an IED, police, ambulance, fire brigade and the crime scene unit are parties that must be present.
The first measures taken at a crime scene due to a detonation of an IED are the initiation of rescue actions. In parallel to the rescue actions the HYPERION system can be used. This includes the collection of forensic data and risk assessment of suspected unexploded IEDs using stand-off detection of the post-blast scene.
After the rescue operations, all of the forensic tools of HYPERION can be used in order to investigate the type and amount of explosive used in the attack. In combination with the 3D registration of the crime scene a reverse-event analysis can be performed giving the size of the charge and point of origin for the detonation.
After the crime scene area has been secured, the laboratory forensic sampling and analysis can be started. New and validated sampling protocols will be developed. The crime scene is finally left to the rescue leader for clearing up the area.
The consortium consists of four research organisations, three industries, two SMEs and three end users.</t>
  </si>
  <si>
    <t>IDEMIA IDENTITY &amp; SECURITY FRANCE;PORTENDO AB;RIKSPOLISSTYRELSEN - SWEDISH NATIONAL POLICE BOARD;NEDERLANDSE ORGANISATIE VOOR TOEGEPAST NATUURWETENSCHAPPELIJK ONDERZOEK TNO;SELEX ES SPA;FRAUNHOFER GESELLSCHAFT ZUR FOERDERUNG DER ANGEWANDTEN FORSCHUNG E.V.;FUNDACION TECNALIA RESEARCH &amp; INNOVATION;SELEX SISTEMI INTEGRATI SPA;BUNDESKRIMINALAMT;VIGO SYSTEM S.A.;ICISLERI BAKANLIGI;ASELSAN ELEKTRONIK SANAYI VE TICARET ANONIM SIRKETI</t>
  </si>
  <si>
    <t>FR;SE;NL;IT;DE;ES;PL;TR</t>
  </si>
  <si>
    <t>Terrorist attacks by bombing or CBR-agents are threats with a low probability but with disastrous consequences. There is strong need to protect people, the societal community and critical infrastructures and utilities against being damaged, destroyed or disrupted by deliberate acts of terrorism. Solutions have to be derived to realize sufficient resilience of the urban infrastructure for rare occasions with minimum effect on normality. Hitherto, normal regulations and building guidelines do not take into account the CBRE threat. Fortunately, the required specialist knowledge is available on explosion dynamics, response of structures, dispersions of toxic agents and the injuries. This knowledge should be explored to derive the required solutions. Therefore, the SPIRIT Consortium was formed to bring the required expertise together, make these commonly available and to find solutions that can be integrated into normal life and planning and building procedures. Within SPIRIT a terrorist attack with the whole scope of CBRE-threat is addressed. The main outcome of the project is an integrated approach to counter CBRE-threats, including proposed guidelines for a EU Regulatory Framework. With this approach, government, end users of buildings and designers can define and achieve a desired level of protection. The SPIRIT contribution to built infrastructure protection will be: - A methodology to quantify the vulnerability of built infra in damage, number of injuries and loss of functionality and services; - A guidance tool to assess the vulnerability and define efficient and effective countermeasures to achieve a required protection level; - Draft guidelines to enable safety based engineering and the incorporation of CBRE protection; - A suite of ready to use CBRE countermeasure products. The overall goal of the SPIRIT project is to contribute to people safety and increase the resilience of built infrastructure against a terrorist attack.</t>
  </si>
  <si>
    <t>Hamilton Erskine Ltd/CCP Gransden;FRAUNHOFER GESELLSCHAFT ZUR FOERDERUNG DER ANGEWANDTEN FORSCHUNG E.V.;COMMISSARIAT A L ENERGIE ATOMIQUE ET AUX ENERGIES ALTERNATIVES;OVE ARUP &amp; PARTNERS INTERNATIONAL LIMITED;SCHUESSLER-PLAN INZYNIERZY SP. Z O.O.;Corsmit Raadgevend Ingenieurs B.V.;Ducon GmbH;ARTEMIS CONTROL AG;IONICON ANALYTIK GMBH;JRC -JOINT RESEARCH CENTRE- EUROPEAN COMMISSION</t>
  </si>
  <si>
    <t>UK;DE;FR;PL;NL;CH;AT;BE</t>
  </si>
  <si>
    <t>SEC-2007-7.0-03</t>
  </si>
  <si>
    <t>http://www.creatif-network.eu</t>
  </si>
  <si>
    <t>In the 30-month project CREATIF a network of testing facilities for security related products and services focused to CBRNE detection will be established. This network is dedicated to provide a communication platform for technology users and decision makers, providers and testers to discuss the future development of testing and to support user decisions and industry product / service development. All these stakeholders are invited to become members of the network and exchange their views and knowledge: testing facilities can publish information about their expertise and testing capabilities / facilities in a database on testing facilities within EU-27, an advisory board of end-users and industrial experts will be established to integrate their point of view into project deliverables and topical workshops. In these workshops specific themes in the field of certification and testing of CBRNE detection equipment will be discussed. Proceedings will be compiled to distribute the outcome of discussions and present information to a wide audience. CREATIF will ensure a careful examination of existing testing protocols and relevant standards to suggest harmonization of testing in the field of CBRNE detection both on a geographic scale within EU-27 and on a technical level. This will allow quality assurance and comparability of testing results. Possibilities to amend testing protocols by covering human factors and operational / scenario based testing will be suggested. Additional deliverables of the network will be a roadmap for a European certification system for CBRNE detection products &amp; services and a concept on the continuation of the CREATIF network as an autonomous body after the end of the funded project. Based upon the experience of network building within well-focused groups of testing experts related to C/B/RN/E detection, CREATIF will suggest a generic  strategy for expanding the network further to security related products &amp; services.</t>
  </si>
  <si>
    <t>TOTALFORSVARETS FORSKNINGSINSTITUT;NEDERLANDSE ORGANISATIE VOOR TOEGEPAST NATUURWETENSCHAPPELIJK ONDERZOEK TNO;BUNDESANSTALT FUER MATERIALFORSCHUNG UND -PRUEFUNG;MINISTERE DE LA DEFENSE;Cotecna Inspection S.A.</t>
  </si>
  <si>
    <t>SE;NL;DE;FR;CH</t>
  </si>
  <si>
    <t>SEC-2011.5.4-1</t>
  </si>
  <si>
    <t>SLAM is a project proposal for a supporting and coordinating activity with the objective of reviewing the needs for standardisation of CBRN analysis and suggesting a road map for its implementation. All partners to the SLAM consortium are significant players in on-going dialogues on CBRN analytical requirements and procedures on the European scene. The composition of this consortium is well-balanced as to the complementary nature of the capabilities of the partners.
SLAM will, through thorough background studies of needs and available procedures for CBRN sampling, transport and analysis review commonalities and suggest some relevant procedures. In addition, procedures particular to the so called “unknown sample”, i.e. sample with possible content of any of CBRN, will be reviewed and assessed.
Workshops for tutorial inter-calibration table top exercises and for discussion with EU 27 MS will be performed in order to widen the dialogue on standardisation.
Finally, a road-map suggesting methods of choice and processes and means to implement necessary standards to CBRN analysis will be presented and reported.
A functional standardisation of CBRN analysis at the necessary level of stringency will become an important component of a Europe more resilient to CBRN incident.</t>
  </si>
  <si>
    <t>TOTALFORSVARETS FORSKNINGSINSTITUT;ROBERT KOCH-INSTITUT;NEDERLANDSE ORGANISATIE VOOR TOEGEPAST NATUURWETENSCHAPPELIJK ONDERZOEK TNO;COMMISSARIAT A L ENERGIE ATOMIQUE ET AUX ENERGIES ALTERNATIVES;Public Health England an Executive Agency of the Dept of Health;Department of Health;FORSVARETS FORSKNINGINSTITUTT</t>
  </si>
  <si>
    <t>SE;DE;NL;FR;UK;NO</t>
  </si>
  <si>
    <t>SEC-2007-4.3-03</t>
  </si>
  <si>
    <t>http://www.rma.ac.be/fp7-fresp</t>
  </si>
  <si>
    <t>In the current state of technology, individual respiratory protection for first responders consists primarily in a gas mask and an activated carbon filter. Filters protect either against chemical warfare agents, either against (a part of the) toxic industrial chemicals. Combined filters exist, but with limited efficiency and a high burden for the wearer (breathing resistance, canister weight,…). These filters are also sensitive to the deleterious influence of the water vapour present in the ambient air. Biological protection is solely provided by the aerosol pre-filter. The purpose of this activity is to develop new nanoporous adsorbents that offer a sufficient protection for a wide range of toxic chemicals (industrial and military) and biological threats, under severe and wide-range environmental conditions. For quick response in case of a chemical or biological incident the same adsorbent will be incorporated in a hood. Thus offering a short-time, but quickly operational, respiratory protection to first responders and the public.</t>
  </si>
  <si>
    <t>UNIVERSIDAD DE ALICANTE;UNIVERSITY OF BRIGHTON;ETAIRIA METAFORAS IPSILIS TECHNOGNOSIAS KAI EREVNAS NOTIOANATOLIKIS EVROPIS AE;NEDERLANDSE ORGANISATIE VOOR TOEGEPAST NATUURWETENSCHAPPELIJK ONDERZOEK TNO;BUDAPESTI MUSZAKI ES GAZDASAGTUDOMANYI EGYETEM;PROQARES BV;NORIT NEDERLAND B.V.;MAST CARBON INTERNATIONAL LTD;LASER OPTICAL ENGINEERING LIMITED</t>
  </si>
  <si>
    <t>ES;UK;EL;NL;HU</t>
  </si>
  <si>
    <t>SEC-2013.1.5-1</t>
  </si>
  <si>
    <t>'Forensic investigation is a key component in the fight against crime and the protection of EU societies. At present it is hampered by a lack of protocols and training in carrying out forensic analysis on CBRN-contaminated materials. The aim of GIFT-CBRN is to develop a forensic toolbox for investigating CBRN incidents. This toolbox would provide (1) procedures, sampling methods and detection of CBRN agents at the crime scene, (2) traditional forensic laboratory methods for contaminated evidence and (3) laboratory methods for profiling the CBRN agents released at the incident. The procedures and methods are will be set up and validated according to ISO17025 and the system validation will be performed by a final exercise. Procedures for chain of custody, QC to ensure the integrity of the evidence and investigations done on the evidence from crime scene to court will be developed. An education and training curriculum related to the developed procedures, best practices and methods will be designed and progressed to implementation.
Underpinning the above aims, research will be carried out to develop novel methodologies to enable traditional forensic science (DNA, fingerprint and electronic devices) to be carried out on CBRN contaminated exhibits and analytical procedures to be carried out that not only provide information about the CBRN agent itself but also through CBRN profiling provide in-depth information which can give valuable forensic information, for example points of origin.
The project team includes forensic research laboratories, potential users of the expected developments, including public and private users, and SMEs who will be able to bring the new technologies developed within the project to market.'</t>
  </si>
  <si>
    <t>TOTALFORSVARETS FORSKNINGSINSTITUT;ETICAS RESEARCH AND CONSULTING SL;NEDERLANDSE ORGANISATIE VOOR TOEGEPAST NATUURWETENSCHAPPELIJK ONDERZOEK TNO;ECOLE ROYALE MILITAIRE - KONINKLIJKE MILITAIRE SCHOOL;RAMEM SA;SPACE APPLICATIONS SERVICES NV;AWE PLC;COMMISSARIAT A L ENERGIE ATOMIQUE ET AUX ENERGIES ALTERNATIVES;L.Q.C SL;SATEILYTURVAKESKUS;M-SQUARED LASERS LIMITED;Food and Environment Research Agency;FALCON COMMUNICATIONS LIMITED;RIKSKPOLISSTYRELSEN - RIKSKRIMINALPOLISEN NATIONAL;ANALYZE IQ LIMITED;DE FEDERALE OVERHEIDSDIENST JUSTITIE - LE SERVICE PUBLIC FEDERAL JUSTICE;NANOBIZ NANOBIYOTEKNOLOJIK SISTEMLER EGITIM BILISIM DANISMANLIK AR-GE LTD STI;UNIVERSITY COLLEGE CORK -  NATIONAL UNIVERSITY OF IRELAND, CORK;JRC -JOINT RESEARCH CENTRE- EUROPEAN COMMISSION</t>
  </si>
  <si>
    <t>SE;ES;NL;BE;UK;FR;FI;IE;TR</t>
  </si>
  <si>
    <t>SEC-2012.1.3-1</t>
  </si>
  <si>
    <t>SUBCOP sets out to develop technologies and procedures that can be applied by the Police Security Forces when responding to a suspected PBIED (Person Borne Improvised Explosive Device). It addresses the course of action to take when an alert to a possible PBIED has been issued, and an attack may be imminent. SuBCoP is insensitive to how the alert is raised, should it be based on detection of explosives or explosive devices, informants’ reporting, or other intelligence sources. It is however sensitive to the fact that the alert only gives cause for suspecting the presence of a PBIED, and that this suspicion can be of lower or higher confidence. SUBCOP will develop guidance as to what response to a PBIED that is ethically and socially justifiable for a given situation. The core objective of SUBCOP is to consider
•	the available technological tools for less than lethal PBIED intervention,
•	the novel procedures for their application, and
•	the development of new less than lethal capabilities
These together will fit to the highly set requirements; to avoid injuries on the suspect yet control the situation to such an extent that no harm will come to innocent bystanders or first responders, should the suspicion of a PBIED presence be accurate. The SUBCOP consortium is well equipped to address this complex and challenging task, encompassing small scale and large scale security focused and technology developing enterprises, security and defence research organisations, medical and ethical expert organisations and end users with first hand experience in PBIED situations.</t>
  </si>
  <si>
    <t>NEDERLANDSE ORGANISATIE VOOR TOEGEPAST NATUURWETENSCHAPPELIJK ONDERZOEK TNO;CERBERUS BLACK LTD;FRAUNHOFER GESELLSCHAFT ZUR FOERDERUNG DER ANGEWANDTEN FORSCHUNG E.V.;MINISTRY OF PUBLIC SECURITY;CBRNE Ltd;ICISLERI BAKANLIGI;KAROLINSKA INSTITUTET;RAND EUROPE COMMUNITY INTEREST COMPANY;TECHNISCHE UNIVERSITEIT EINDHOVEN;ASELSAN ELEKTRONIK SANAYI VE TICARET ANONIM SIRKETI</t>
  </si>
  <si>
    <t>NL;UK;DE;IL;TR;SE</t>
  </si>
  <si>
    <t>http://project.graffolution.eu/</t>
  </si>
  <si>
    <t>Graffiti is an omnipresent phenomenon all over Europe ranging from simple written words to elaborate wall paintings. Even if there are artful masterpieces graffiti without the property owner's permission is commonly considered as disfigurement of public areas and transport, causing hundreds of millions of euros removal costs and the usage of tons of harmful chemicals each year. Furthermore scribbles often contain racist, homophobic or discriminatory content. Surroundings affected by extensive illegal graffiti produce feelings of insecurity among citizens and generate serious negative effects on a social, cultural and economic level.
Graffolution aims at contributing to counteracting the increase of graffiti vandalism focusing on smart awareness and prevention solutions for all affected stakeholder groups summarised on an innovative web based platform. Graffolution will provide an extensive “Collaborative Knowledge Base” empowering city administrations, public transport services and law enforcement agencies to share statistics, knowledge, good practices and prevention strategies using intuitive modules and cooperation features. Additionally, the Graffolution platform will contain an interactive “Open Information Hub” addressing local communities, citizens and sprayers to strengthen public awareness and enforce the prevention of illegal spraying activities, using effectual tools and visualisations. Through the integration of social media features and channels young people and especially the sprayer community will be reached.
The Graffolution project will lead to elementary research results and joint approaches integrating all interest groups to reduce illegal Graffiti in Europe with a strong pioneering nature in a global context. The created web platform will serve as a central instance against graffiti vandalism for all experts, stakeholders and citizens being expandable with future data, apps and effective solutions that supports artistic expression while preserving public and private property and safety.</t>
  </si>
  <si>
    <t>ETICAS RESEARCH AND CONSULTING SL;UNION INTERNATIONALE DES CHEMINS DE FER;THE UNIVERSITY OF THE ARTS LONDON;UNIVERSITAT DE BARCELONA;Ferrocarrils de la Generalitat de Catalunya;LONDON BOROUGH OF ISLINGTON;SINE-INSTITUT GEM GMBH</t>
  </si>
  <si>
    <t>ES;FR;UK;DE</t>
  </si>
  <si>
    <t>2015-12-01</t>
  </si>
  <si>
    <t>2015-09-03</t>
  </si>
  <si>
    <t>http://www.mosaic-fp7.eu/</t>
  </si>
  <si>
    <t>MOSAIC Platform will involve multi-modal data intelligence capture and analytics including video and text collaterals etc. The distributed intelligence within the platform enables decision support for automated detection, recognition, geo-location and mapping, including intelligent decision support at various levels to enhance situation awareness, surveillance targeting and camera handover; these involve level one fusion, and situation understanding to enable decision support and impact analysis at level two and three of situation assessment. Accordingly MOSAIC will  develop and validate: i) A framework for capturing and interpreting the use-context requirements underpinned by a standard data ontology to facilitate the tagging, search and fusion of data from distributed multi-media sensors, sources and databases, ii) A systems architecture to support wide area surveillance with edge and central fusion and decision support capabilities, iii) Algorithms, including hardware-accelerated ones for smart cameras, which enable disparate multi-media information correlation to form a common operating picture, including representation of the temporal information and aspects, iv) Tools and techniques for the extraction of key information from video, un-controlled text and databases using pattern recognition and behaviour modelling techniques, v) Algorithms and techniques to represent decisions and actions within a mathematical framework, and how this framework can be used to simulate the effects of disturbances on the system, vi) An integrated system solution based upon the proposed systems architecture and the above developed enabling technologies including techniques for tagging different multi-media types with descriptive metadata to support multi-level fusion and correlation of surveillance and other data intelligence from distributed heterogeneous sources and networks.</t>
  </si>
  <si>
    <t>WARWICKSHIRE POLICE;INTERNATIONAL FORUM FOR BIOPHILOSOPHY;DResearch Digital Media Systems GmbH;TECHNISCHE UNIVERSITAT BERLIN;BAE SYSTEMS (OPERATIONS) LIMITED;SYNTHEMA S.R.L.;A E SOLUTIONS (BI) LIMITED;WEST MIDLANDS POLICE AUTHORITY</t>
  </si>
  <si>
    <t>UK;BE;DE;IT</t>
  </si>
  <si>
    <t>2016-10-01</t>
  </si>
  <si>
    <t>2020-12-31</t>
  </si>
  <si>
    <t>SEC-2012.4.1-2;SEC-2012.4.3-1</t>
  </si>
  <si>
    <t>http://psycris.eu/</t>
  </si>
  <si>
    <t>With the overall objective to improve psycho-social support in crisis management, the proposed project PsyCris (36-months)  has the following goals: (1) status quo analysis of psychological and medical support in crises in European countries, (2) improvement of support strategies for victims and crisis managers, (3) enhancement of psycho-medical preparedness for major incidents (contingency planning), (4) development of interventions to deal with stress and reduce stress related disorders of crisis management personnel and authorities, (4) providing efficient self-help strategies to communities affected by crises and (5) investigation of long-term psychosocial, societal and cultural impact of crises.
The 11 partners of the consortium comprise research centres, public bodies, small / medium enterprises and stakeholder / end-user organisations from Germany, Spain, Israel, Lithuania, Luxembourg and Austria. As its main product, the project will provide a set of tool kits enabling (1) efficient handling of relevant data, (2) transfer of knowledge and practical competences relevant for crisis management, stress control and social support and (3) rapid decision-making in concrete crises. The tool kits are integrated within a computerised knowledge system combining e-learning and face-to-face teaching.
Research and development are based on a multi-disciplinary approach including methods from psychology (e.g. stress management, human resources management, psycho-trauma intervention), education sciences (e.g. knowledge management), informatics (e.g. decision making heuristics), engineering, sociology and health sciences. Current and possible changes in society, health systems and climate as well as cross-cultural and gender aspects are carefully considered. PsyCris will propose guidelines for preparedness, prevention and intervention for crises. The results will have a significant impact on public health, community resilience, international cooperation and cost containment.</t>
  </si>
  <si>
    <t>UNIVERSIDAD DE GRANADA;KROPFREITER DIETER - INSIGHT INSTRUMENTS DIPL. ING. DR. KROPFREITER;AMUTA LE YELADIM BESIKUN;COLEGIO OFICIAL DE PSICOLOGOS DE ANDALUCIA ORIENTAL COPAO;Blended Solutions GmbH;VIESOJI ISTAIGA KITOKIE PROJEKTAI;BAYERISCHE FORSCHUNGSALLIANZ BAVARIAN RESEARCH ALLIANCE GMBH;GROUPE DE SUPPORT PSYCOLOGIQUE ASBL;UMIT- PRIVATE UNIVERSITAT FUER GESUNDHEITSWISSENSCHAFTEN, MEDIZINISCHEINFORMATIK UND TECHNIK GMBH</t>
  </si>
  <si>
    <t>ES;AT;IL;DE;LT;LU</t>
  </si>
  <si>
    <t>SEC-2012.4.4-1</t>
  </si>
  <si>
    <t>http://www.cbrnlab.eu/miracle/</t>
  </si>
  <si>
    <t>Background: In case of major intentional, accidental or natural CBRN incident, fast in field identification of agents is crucial for optimal risk assessment, risk management, and counter measures. A determining factor is to bring a rapidly CRBN deployable diagnostic and forensic capacity as close as possible to the crisis area.
Objective: To harmonize the definition of a CBRN mobile laboratory and to identify the needs and solutions for deployment in- and outside the EU.
Methods: An evidence-based multidimensional matrix (type of threats, magnitude, location, societal impact) will be used to define the scenarios and missions justifying the use of CBRN deployable capacities. A state of the art of existing capacities within the EU and gap analysis will be carried out to identify actions for improvements and to assess the best possible organizational and operational architectures enabling sustainability at optimal costs for the society. The role of national or international regulatory authorities and agencies will be reviewed to assess which should be stakeholders of CBRN mobile capacities and how to coordinate the activities these EU mechanism of CBRN crisis management. A straightforward interface with existing EU capabilities and expertise will be delineated. A strong emphasis will also be put on other synergistic EU and non-EU projects. Practicalities (i.e., structures, equipments and functions including operational procedures, communication, logistics, forensics and related legal issues) will be assessed with technological suppliers and end-users. Building partnerships and cooperation with interested stakeholders (e.g., EU key actors, nations within and outside the EU in strong demand for this type of capacity) will be a specific task dedicated to the dissemination of the MIRACLE project.
Impact: A set of deliverables leading to an evidence-based CBRN mobile laboratory architecture based on flexibility, scalability, modularity, and interoperability.</t>
  </si>
  <si>
    <t>TOTALFORSVARETS FORSKNINGSINSTITUT;RIJKSINSTITUUT VOOR VOLKSGEZONDHEID EN MILIEU;BUNDESMINISTERIUM DER VERTEIDIGUNG;FORSVARETS FORSKNINGINSTITUTT;AIRBUS DEFENCE AND SPACE SAS;Police Service of Northern Ireland;Netherlands Forensic Institute;HEALTH CANADA</t>
  </si>
  <si>
    <t>SE;NL;DE;NO;FR;UK;CA</t>
  </si>
  <si>
    <t>ICT-SEC-2007-1.0-02</t>
  </si>
  <si>
    <t>http://www.L4S-project.info</t>
  </si>
  <si>
    <t>Effective collaboration dynamics are at the core of crisis management in the transportation sector. Nevertheless, in today’s global environment, a very large number of crisis management initiatives fail to deliver the value expected, as the collaboration challenges in crisis are very high. This is because of the complexity of the knowledge integration processes as well as the diversity and distributed nature of the people, groups and knowledge involved in the management of crisis under high pressure of time. Thus, effective crisis management requires collaborative crisis management competencies at the individual, team, organizational as well as the inter-organizational level. The project builds on interdisciplinary scientific / academic models and best / worst practices and experiences to identify the factors inhibiting effective collaboration in crisis situations in the transport sector (“Collaboration Traps &amp; Challenges in Crises”), and the interventions required to reduce these risks (“Collaborative Crisis Management Competencies”). After integration, this know-how will lead to the development of: • An innovative framework (Advanced Collaboration in Crisis Management – ACCM-Framework), addressing the effective development of collaboration competencies for the specific challenges of crisis management in the transportation sector. • A set of widely deployable, advanced, interactive and experiential technology-enhanced solutions (“ACCM Simulation Games”) guaranteeing the effective understanding and internalization of collaborative decision making processes (1) under extreme time pressure, (2) facing the lack and asymmetries of information, (3) dealing with the diversity and emotions of people, and (4) effectively addressing the interpersonal dimension of speed-relationship building, trust and role definitions between crisis managers in the transportation industry.</t>
  </si>
  <si>
    <t>ATHENS INTERNATIONAL AIRPORT S.A.;ATHENS LABORATORY OF BUSINESS ADMINISTRATION;ALPHALABS SARL;FREQUENTIS AG;FVA SAS DI LOUIS FERRINI &amp; C;AKAD Wissenschaftliche Hochschule Lahr GmbH;CREUERS DEL PORT DE BARCELONA SA;UNIVERSITAET DER BUNDESWEHR MUENCHEN;OSTERREICHISCHE STUDIENGESELLSCHAFTFUR KYBERNETIK VEREIN;UNIVERSITA CATTOLICA DEL SACRO CUORE</t>
  </si>
  <si>
    <t>EL;FR;AT;IT;DE;ES</t>
  </si>
  <si>
    <t>'The project will develop a demonstrator for stand-off real-time concealed object detection for future implementations of high throughput security screening for European mass-transit markets and infrastructure security. The technological approach will incorporate a dual-frequency passive submillimetre-wave video camera, coupled with an active 340 GHz 3D imaging radar system. Both systems will be integrated with a suitable set of image forming optics and scanning optomechanics. Sensor data fusion will merge the passive system 'colour' map with the radar topographic map of any concealed items. Automatic Anomaly Detection algorithms will be developed in order to improve automation and to mitigate privacy issues. The system will undergo an end-user demonstration at a European airport.
The ethical issues surrounding the use of stand-off body scanners will be evaluated by a group of experts who will provide advice to ensure that the technology will be deployable from an ethical standpoint, facilitating a “privacy-by-design” approach.
The involvement of end-users is of utmost importance. The consortium includes end-users as project partners who will ensure that maximum relevance and impact to the end-users is secured. The consortium will also address the exploitation of the technology developed within the project, especially considering the commercialisation and manufacture of the technology through the several SMEs involved in the project.'</t>
  </si>
  <si>
    <t>TOTALFORSVARETS FORSKNINGSINSTITUT;INNOVASEC LTD;Wasa Millimeter Wave AB;THE UNIVERSITY COURT OF THE UNIVERSITY OF ST ANDREWS;GOTMIC AB;ASQELLA OY;Rapiscan Systems Limited;EBERHARD KARLS UNIVERSITAET TUEBINGEN;TECHNISCHE UNIVERSITEIT DELFT;FINAVIA OYJ</t>
  </si>
  <si>
    <t>SE;UK;FI;DE;NL</t>
  </si>
  <si>
    <t>2011-03-16</t>
  </si>
  <si>
    <t>2013-12-15</t>
  </si>
  <si>
    <t>http://www.alert4all.eu</t>
  </si>
  <si>
    <t>Alert4All focuses on improving the effectiveness of one element of the People-Centred Early Warning Systems paradigm, namely alert and communication towards the population in crises management. This improvement shall be measurable in terms of cost-benefit ratio, number of affected citizens timely reached by alerts, trust of citizens on alerts and intended vs. actual impact of alert strategies.
Alert4All will provide solutions to align alert procedures and processes to contemporary crises (natural or man-made), available and emerging technologies, available information sources and trends in social behaviour. To achieve this goal the Alert4All Project will:
-Develop a simulation tool that models the spreading of information and human behaviour according to key influencing factors such as crisis scenario, selected communications plans, social and cultural crowds;
-Investigate the role of new media in the citizens’ perception of the crisis and develop new media screening tools to allow authorities completing their picture of the situation and adapt their strategies accordingly;
-Develop an information management portal through which authorities and first responders can securely share and manage the available information about the crises by means of the aforementioned tools;
-Propose new operational concepts (and training material) that allow cooperation between authorities and responders, overcoming regional and national barriers thanks to the tools developed in the project;
-Design a communications system architecture and protocols allowing dissemination of alert messages over diverse communications means (terrestrial, satellite, new media) to increase alert penetration, reliability and resilience in front of major disasters.
-Validate the concept in critical scenarios.
The Alert4All project thus provides an extensive and interdisciplinary framework, covering all key enablers to improve the effectiveness of alert and communications towards the population.</t>
  </si>
  <si>
    <t>TOTALFORSVARETS FORSKNINGSINSTITUT;FUNDACION TECNALIA RESEARCH &amp; INNOVATION;INSTITUT FUR RUNDFUNKTECHNIK GMBH;BAPCO LBG;Bundesamt für Bevölkerungsschutz und Katastrophenhilfe;TECNOSYLVA SL;AVANTI COMMUNICATIONS LTD;EUTELSAT S.A.;DEUTSCHES ROTES KREUZ EV;EDISOFT-EMPRESA DE SERVICOS E DESENVOLVIMENTO DE SOFTWARE SA;UNIVERSITAET STUTTGART</t>
  </si>
  <si>
    <t>SE;ES;DE;UK;FR;PT</t>
  </si>
  <si>
    <t>http://www.fp7-sector.eu/</t>
  </si>
  <si>
    <t>The management of crisis is one of the great challenges of the 21st century. The ever growing human, economic and environmental losses due to natural and man-made disasters evidence the need for a systematic approach to the management of crisis. A multi-disciplinary understanding and disaster risk management is required. In such situations, Collaborative Crisis Management (CCM) is usually coordinated by local authorities or dedicated civil protection organisations, supported by a variety of different national and international crisis management organisations, all acting relatively autonomously. The process is typically coordinated through periodic physical meetings of the involved organisations, in which information is shared about the situation, priorities are set and responsibilities allocated. Follow-up and execution of tasks is managed by each individual organisation, typically supported by a range of not interoperable information management tools, depending on the level of informatisation of the local or national crisis management systems.
SECTOR aims at establishing the foundations of future Common CCM Information Spaces by expanding the European scientific knowledge base on (cross-border) multi-agency CCM processes and the complications these imply when aiming at setting-up and design cross-border supporting information Systems.</t>
  </si>
  <si>
    <t>TOTALFORSVARETS FORSKNINGSINSTITUT;SELEX ES SPA;HEALTH SERVICE EXECUTIVE HSE;THE MAIN SCHOOL OF FIRE SERVICE;STICHTING STUDIO VEILIGHEID;SAADIAN TECHNOLOGIES LIMITED;WYZSZA SZKOLA POLICJI W SZCZYTNIE;LEONARDO - SOCIETA PER  AZIONI;ITTI SP ZOO;UNIVERSITAT POLITECNICA DE VALENCIA;UNIVERSITAET STUTTGART;Police Service of Northern Ireland;EBERHARD KARLS UNIVERSITAET TUEBINGEN;THALES;ASELSAN ELEKTRONIK SANAYI VE TICARET ANONIM SIRKETI;CONSORZIO INTERUNIVERSITARIO NAZIONALE PER L'INFORMATICA;SESM SOLUZIONI EVOLUTE PER LA SISTEMISTICA E I MODELLI S.C.A.R.L.</t>
  </si>
  <si>
    <t>SE;IT;IE;PL;NL;ES;DE;UK;FR;TR</t>
  </si>
  <si>
    <t>SEC-2011.7.6-1</t>
  </si>
  <si>
    <t>http://www.ditac.info/</t>
  </si>
  <si>
    <t>The EU aims to consolidate and enhance its disaster response capacity by creating a European Emergency Response Center. This institution should be complimented by a standardised European training curriculum for professional crisis response.
A European multi-disciplinary team of experts is collaborating to develop a standardised curriculum for international crises management hereby referred to as DITAC.
The DITAC project aims to develop a holistic and highly structured curriculum for first responders and strategic crisis managers that are tasked in dealing with disasters on a national and international scale. The curriculum will tackle dynamic challenges facing disaster incident managers in order to enhance the efficiency, efficacy, coordination, coherence and appropriateness of their response efforts. These skills are crucial because of an alarming increase in the frequency, intensity and complexity of disasters while governments are simultaneously facing budgetary constraints on humanitarian aid due to overwhelming sovereign debt.
This curriculum aims to establish a standard practice among European disaster and crisis managers in order to pool resources and expertise by cultivating a network of dedicated professionals that think alike and can communicate beyond obscure bureaucratic structures. Educational integration of crisis managers from national, regional and international authorities, NGO's and existing training institutions from around the world leads to a more concerted effort in disaster response.
The curriculum will fulfill EU criteria on crisis management but will also have a global outreach since the EU is the largest donor of humanitarian aid to developing countries. This satisfies the moral obligations the EU feels toward less fortunate nations and gives European crises managers an unbridled opportunity to gain hands-on experience in disaster stricken zones around the world. This will increase EU resilience when facing disasters closer to home.</t>
  </si>
  <si>
    <t>HANOVER ASSOCIATES (UK) LIMITED;NATIONS HEALTHCAREER SCHOOL OF MANAGEMENT GEM GMBH;ISTANBUL AYDIN UNIVERSITESI VAKFI;HRVATSKO DRUSTVO ZA URGENTNU MEDICINU I KIRURGIJU UDRUGE;FOUNDATION - GLOBAL RISK FORUM GRF DAVOS STIFTUNG;INTERNATIONALES KONVERSIONSZENTRUM BONN GMBH;DEUTSCHES ZENTRUM FUER LUFT - UND RAUMFAHRT EV;UNIVERSITA DEGLI STUDI DEL PIEMONTE ORIENTALE AMEDEO AVOGADRO;GABO:MI GESELLSCHAFT FUR ABLAUFORGANISATION:MILLIARIUM MBH &amp; CO KG;VASTRA GOTALANDS LANS LANDSTING;SPLOSNA BOLNISNICA CELJE;SPITALUL CLINIC DE URGENTA BUCURESTI</t>
  </si>
  <si>
    <t>UK;DE;TR;HR;CH;IT;SE;SI;RO</t>
  </si>
  <si>
    <t>SEC-2007-4.3-01;SEC-2007-4.3-02</t>
  </si>
  <si>
    <t>http://cope.vtt.fi/</t>
  </si>
  <si>
    <t>The Common Operational Picture Exploitation (COPE) project will integrate COTS solutions and novel technologies to achieve a step change in information flow both from and to the first responder in order to increase situational awareness across agencies and at all levels of the command chain. A user-driven approach will be taken to develop new technologies for supporting user information requirements at the scene of the event. First responders belong to a heterogeneous group in terms of crisis environments as well as roles, command structure, organisational and national differences. Therefore, the project will apply a wide range of human factors methods to better understand the processes of individual agencies to ensure that new systems both match requirements and can be integrated with legacy processes and technologies. COPE will use the skills and competencies of a strong team of research scientists both from industry and academia, of technology providers and systems integrators supported by end users. The project will develop use cases with end users to build a rich picture of the requirements and moreover the differences in requirements across agencies, organisations and nations. Supported by the end user community, the requirements will be mapped against the technologies developed to offer tailored solutions. The consortium has much experience from crisis management projects and understands the need to enhance information flow between the first responders and higher command structures for better situational awareness. The project will realise and trial mobile technologies to support first responders by giving them: - the ability to share ground truth with the COP -increased cognitive situational awareness to enhance decision making -support for multi-agency co-operation and communication -the ability to localise personnel, to navigate and to generate maps -the capability to monitor safety issues, tasking, as well as post crisis audit</t>
  </si>
  <si>
    <t>GMVIS SKYSOFT SA;Ministry of Administration and Interior;THE PROVOST, FELLOWS, FOUNDATION SCHOLARS &amp; THE OTHER MEMBERS OF BOARD OF THE COLLEGE OF THE HOLY &amp; UNDIVIDED TRINITY OF QUEEN ELIZABETH NEAR DUBLIN;BAE Systems C-ITS;BAE SYSTEMS (OPERATIONS) LIMITED;PELASTUSOPISTO;CESS GMBH CENTRE FOR EUROPEAN SECURITY STRATEGIES;UTI GRUP SA</t>
  </si>
  <si>
    <t>PT;RO;IE;SE;UK;FI;DE</t>
  </si>
  <si>
    <t>SEC-2011.6.1-1</t>
  </si>
  <si>
    <t>'Our objective in this project is to explore and compare relevant cultural phenomena and legal determinations of civil security across Europe, taking into account the existing significant differences between countries and regions. We start by creating a framework that can be used to carry out a comparative analysis. We develop definitions of security effectiveness and efficiency that can be put into practice with the available data and in the context of the widely varying security systems in Europe. We consider a representative sample of selected countries, embodying the diverse regional security architectures, with regard to the sharing of responsibilities between public and private bodies and the role that citizens and their awareness play in regional security architectures. We study how the identified differences affect the effectiveness and efficiency of different kinds of security systems in these countries and regions. We determine what works and what doesn’t work with regard to particular types of risks, crises and disasters, and countries and regions. Finally we give specific advice, based on consensually agreed upon objective indicators and analysis, about what changes or modifications might result in improvements to the security situation in regions or countries where this is desired by EU policymakers. Consequently, we achieve the expected impact of giving the EU a clear view of which kind of systems that could successfully enhance the security in certain regions, and contribute and give EU-added value to the debate concerning “not one security fits all”.'</t>
  </si>
  <si>
    <t>FONDATION POUR LA RECHERCHE STRATEGIQUE;ISTITUTO AFFARI INTERNAZIONALI;UNIWERSYTET IM. ADAMA MICKIEWICZA W POZNANIU;FORSVARSHOGSKOLAN;UNIVERSITY OF ESSEX;IDEELLA FORENINGAR UTRIKESPOLITISKAINSTITUTET, INFORMATIONSAVD;HELLENBERG INTERNATIONAL OY;UNIVERISTET U BEOGRADU,FAKULTET BEZBEDNOSTI;UNIVERSITEIT UTRECHT;INSTITUT FUR FRIEDENSFORSCHUNG UND SICHERHEITSPOLITIK AN DER UNIVERSITAT HAMBURG;INSTITUT ZA RAZVOJ I MEDUNARODNE ODNOSE</t>
  </si>
  <si>
    <t>FR;IT;PL;SE;UK;FI;RS;NL;DE;HR</t>
  </si>
  <si>
    <t>2021-02-28</t>
  </si>
  <si>
    <t>http://www.insec-project.eu/en/</t>
  </si>
  <si>
    <t>Research within Security Organizations by analyzing the main aspects of Innovation Management in security-related operators (end-users), both public and private and not only in terms of quantity but also quality. It is important to assist these organisations to become conscious of the importance of managing Research and Innovation activities.
INSec will establish a framework that will contribute to better performance of the end-user organisations, focusing on their RDI management system as a fundamental method to create knowledge and transform it into economic and social wealth.
Based on security organisations involved as partners in the consortium, 4 different kind of management systems will be specifically addressed, respectively for
-Rescue Services actors
-Ministry of Interiors
-Security Sciences Academies
-Municipalities
The implementation of INSec will enable Security organisations to:
• Systematise Innovation and Research activities to take advantage of internal and external know-how
• Network, exchange experience and learn from the experience for other organisations of the field contributing to the emergence of common needs and common cultures between the security end-users in Europe
• Establish goals and objectives that help control operational resources
• Improve their organisational image and competitiveness in relation to other national and international competitors
•Closely monitor technological developments in order to pre-empt the market and identify opportunities for improvement
•Implement corrective actions based on results emerging from research, development and innovation activities
•Define training needs and have access ad hoc training
•Adapt their business models in order to maximise benefits from new technologies
•Foster innovation culture among employees
•Establish close relations with technology developers and provide useful feedback
•Gain the ability to manage internal knowledge
•Increase the overall perception of what is to innovative</t>
  </si>
  <si>
    <t>OU B.I.A.;INSPECTORATUL GENERAL AL POLITIEI DE FRONTIERA;GLOBAZ, S.A.;Ministry of Administration and Interior;INOGATE - CONSULTORIA EM INOVACAO EMPRESARIAL SA;FRONTIER MANAGEMENT CONSULTING;EVERIS SPAIN SL;CIVITTA EESTI AS;EFPC ( UK ) LTD;ADVISIO OU;ACADEMIA DE POLITIE ALEXANDRU IOAN CUZA;Ministério da Justiça;SISEKAITSEAKADEEMIA;HUNGARIAN MINISTRY OF INTERIOR;GABINETE NACIONAL DE SEGURANCA;PROXIMA CENTAURI SAS;AUTORIDAD PORTUARIA DE GIJON;CITY OF SKOPJE</t>
  </si>
  <si>
    <t>EE;RO;PT;ES;UK;HU;FR;MK</t>
  </si>
  <si>
    <t>SEC-2009-4.3-01</t>
  </si>
  <si>
    <t>Botulinum neurotoxins (BoNTs), the most toxic substances known, are susceptible for use as bioweapons (listed as class A agents by CDC). Currently licensed animal derived antibodies or F(ab’)2 preparations, are at a high risk of inducing adverse effects and their privately-owned stockpiles are limited. In this project, we will target the most lethal types of BoNTs: A (subtypes A1 and A2), B (B1 and B2) and E (E1). The antibodies will be directed against the C-terminus of the heavy chain and the light chain of each of these three BoNTs, as these domains contain neutralizing epitopes, according to the latest scientific data. The six corresponding immunogens will be produced in recombinant form, and utilized to immunize macaques (Macaca fascicularis), from which phage-displayed immune libraries will be built. Utilizing the phage technology, scFvs cross- reacting with A1 and A2, or B1 and B2subtypes will be panned. The best scFv from each library will be selected according to its high affinity and in vitro neutralization property. The six most neutralizing scFvs will then be super-humanized (“germline-humanized”) and expressed as IgGs, which will be tested in vivo, in a standardised model of protection and against toxins obtained from collections of clostridia strains. The project includes representatives of medical first-responders who will disseminate our results, and help create a market so that the necessary clinical studies could be performed in future. The project will offer an unequalled level of security against biothreats in Europe, based upon a family of well-tolerated and effective molecules.</t>
  </si>
  <si>
    <t>Medicines and Healthcare products Regulatory Agency;HELSINGIN YLIOPISTO;Public Health England an Executive Agency of the Dept of Health;TECHNISCHE UNIVERSITAET BRAUNSCHWEIG;ABSISKEY CP;Centre de Recherche du Service de Santé des Armées;INSTITUT PASTEUR;LFB-BIOTECHNOLOGIES;CENTRE NATIONAL DE LA RECHERCHE SCIENTIFIQUE CNRS</t>
  </si>
  <si>
    <t>UK;FI;DE;FR</t>
  </si>
  <si>
    <t>2018-03-01</t>
  </si>
  <si>
    <t>SEC-2011.5.3-2</t>
  </si>
  <si>
    <t>http://disaster-fp7.eu/</t>
  </si>
  <si>
    <t>Emergency management becomes more challenging in an international crisis episode because of cultural, linguistic and legal differences between all stakeholders, especially first responders. Misunderstandings between first responders makes decision-making slower and more difficult. However, spread and development of networks and Emergency Management Systems (EMS) has improved emergency responses, becoming more coordinated. Despite improvements made in recent years, EMS have not still solved problems related to cultural, legal and linguistic differences which are the real cause of slower decision-making. In addition, from a technical perspective, the consolidation of current EMS and the limitations of their exchanged data formats offers another problem to be solved in any solution proposed for information interoperability between heterogeneous EMS surrounded by different contexts.
To overcome this problem, a two step solution is proposed: (i) As main objective and foundations of this proposal, the development of a common and modular ontology shared by all the stakeholders offers the best solution to gather all stakeholders knowledge in a unique and flexible data model, taking into account different countries cultural, linguistic and legal issues (ii) Taking advantage of  the fact that most legacy Emergency Management Systems are based on Service-Oriented-Architectures (SOA), i.e. they collect information from services offered by other systems (e.g. Geographic Information Systems), the interoperability burden will be addressed by means of transparent SOA mediation algorithms compliant with current data formats and existing solutions.
Taking into account the heterogeneity and diversity of all existing scenarios in crisis episodes, the potential results of this proposed ontology-based interoperability solution will be validated through the design and development of a realistic prototype scenario actively involving both emergency managers and emergency first responders.</t>
  </si>
  <si>
    <t>DANSK BRAND- OG SIKRINGSTEKNISK INSTITUT FORENING;FUNDACION CTIC CENTRO TECNOLOGICO PARA EL DESARROLLO EN ASTURIAS DE LAS TECNOLOGIAS DE LA INFORMACION;VEILIGHEIDSREGIO KENNEMERLAND;TECHNISCHE HOCHSCHULE KOLN;AIMTECH CONSULTING LIMITED;ANTWORTING INGENIEURBURO WEBER SCHUTTE KASER PARTNERSCHAFT</t>
  </si>
  <si>
    <t>DK;ES;NL;DE;UK</t>
  </si>
  <si>
    <t>2015-05-04</t>
  </si>
  <si>
    <t>ICT-SEC-2007-1.0-03</t>
  </si>
  <si>
    <t>The key idea of proposed project is to research and implement a reference methodology for developing security systems based on NEC Information and Integration Services, able to integrate information from many and heterogeneous sources, in order to build up or improve the situation awareness of critical infrastructures. In particular, the main objectives include:   Definition of a operational scenarios, analysis and extraction of the system specifications.   Definition and design of a NI2S3 for the decision making support regarding the security, resiliency and availability of the subject infrastructures.   Definition a set of metrics or tools and setting up validation capabilities to develop the ongoing architecture and system.  Develop a NI2S3 application demo.  Develop a technology for measuring the performance, robustness and reliability of such system.  Dissemination and exploitation of the results</t>
  </si>
  <si>
    <t>AKADEMIA GORNICZO-HUTNICZA IM. STANISLAWA STASZICA W KRAKOWIE;UNIVERSITA DEGLI STUDI DI FIRENZE;COMARCH SA;AALBORG UNIVERSITET;H W COMMUNICATIONS LIMITED</t>
  </si>
  <si>
    <t>PL;IT;DK;UK</t>
  </si>
  <si>
    <t>SEC-2012.5.3-2</t>
  </si>
  <si>
    <t>http://www.esenet.org</t>
  </si>
  <si>
    <t>The improvement of the European capability to respond to everyday emergencies and guarantee the safety and security of citizens in case of major emergencies and disasters requires a significant step forward in the integration of existing systems at several levels.
The ESENet initiative aims at establishing a network of stakeholders in the Emergency Management domain that will identify, discuss and agree on needs, requirements, new technologies and best practices in responding to everyday as well as to major emergencies.
The project plans to organize a total of 8 web-meetings and 4 workshop, with all the network members invited to attend and contribute to working documents prepared by the project partners on several topics, including interoperability at all levels (from technical level to organizational) and in all types of safety and security missions (daily/ordinary and/or large scale missions as well as local or cross-border missions).
The ultimate goals of ESENet are:
•	The identification of gaps in the emergency service provision chain and the collection of user requirements; the results of such activity will be a living document that will be made available to all stakeholders;
•	the selection of available and/or promising technologies for tackling the identified challenges, also identifying areas where further research is needed; the project will deliver a public report;
•	the analysis of organizational gaps, with suggestions and best practices at EU level about procedures, framework agreements and reorganizing suggested tasks; the results of such work will be reported in a public deliverable in form of suggestion of a roadmap to improve Emergency Services;
•	the identification of available standards or areas where standards will be needed.
The project is built around the members and the ESSN (Emergency Services Staff Network) currently organised by the project partner EENA. 22 members have already confirmed in writings their interest in being part of the ESENet project</t>
  </si>
  <si>
    <t>ERUPSI SRO;EUROPEAN EMERGENCY NUMBER ASSOCIATION ASBL</t>
  </si>
  <si>
    <t>SK;BE</t>
  </si>
  <si>
    <t>SEC-2013.2.5-2</t>
  </si>
  <si>
    <t>Some progress has been made in understanding and managing cyber crime as well assessing its economic impact. Yet much remains to be done. Lack of co-ordination in law enforcement and legislation, lack of common consensus on the nature of cyber crime and lack of knowledge sharing and trust are just some of the issues that both afflict cyber crime responses and cloud our understanding of cyber crime. E-CRIME addresses these well-known problems, while analysing the economic impact of cyber crime and developing concrete measures to manage risks and deter cyber criminals in non-ICT sectors. E-CRIME does so by adopting an interdisciplinary and multi-level-stakeholder focused approach that fully integrates a wide range of stakeholders’ knowledge and insights into the project. First, the project will create a detailed taxonomy and inventory of cyber crime in non-ICT sectors and analyse cyber criminal structures and economies by combining the best existing data sources with specialist new insights from key stakeholders and experts. Second, E-CRIME will assess existing counter-measures against cyber crime in non-ICT sectors in the form of current technology, best practices, policy and enforcement approaches, and awareness and trust initiatives. Third, having mapped the as-is of cyber crime, the project will use available information and new data to develop a multi-level model to measure the economic impact of cyber crime on non ICT-sectors. Fourth, E-CRIME will integrate all its previous findings to identify and develop diverse, concrete counter-measures, combined in portfolios of inter-sector and intra-sector solutions, including enhancement for crime-proofed applications, risk management tools, policy and best practices, and trust and confidence measures. The analysis will proceed in close co-operation with relevant and diverse stakeholders. This will be achieved through conducting interviews and survey, organising workshops and setting up an E-CRIME Stakeholder Forum.</t>
  </si>
  <si>
    <t>THE INTERNATIONAL CRIMINAL POLICE ORGANIZATION;UNIVERSITE DE LAUSANNE;TRILATERAL RESEARCH &amp; CONSULTING LLP;IPSOS BELGIUM SA;THE UNIVERSITY OF WARWICK;RIJKSUNIVERSITEIT GRONINGEN;UNIVERSITAET INNSBRUCK;WESTFAELISCHE WILHELMS-UNIVERSITAET MUENSTER;GLOBAL CYBER SECURITY CENTER;TALLINNA TEHNIKAULIKOOL;TECHNISCHE UNIVERSITEIT DELFT</t>
  </si>
  <si>
    <t>FR;CH;UK;BE;NL;AT;DE;IT;EE</t>
  </si>
  <si>
    <t>http://www.crisis-project.eu</t>
  </si>
  <si>
    <t>CRISIS is a 42 month project to research and develop an advanced critical incident management, interactive simulation environment for training security and emergency personnel in airport operational security. The prototype to be delivered will be distributed, scalable, collaborative interactive simulation environment that will enable training of crisis managers and their staff at airports, at different levels of the organization. The prototype system will avoid the simulation paradigm where the trainee selects one of a number of pre-set drill oriented choices at a predictable decision point. Instead, using an interactive games paradigm, the trainees will be able to practice situation and cue assessment, problem diagnosis, decision making and action coordination, in real-time in response to a critical incident. Currently, one key problem hindering the maintenance of a high level of preparedness in operational security organizations at airports is the long 2-year wait between major exercises. In CRISIS, we will enable organizations and individuals to train-on-demand, and as frequently as needed due to the innovations, such as end-user re-configurability of training scenarios. This will allow staff to train individually &amp;apos;playing&amp;apos; against the system, as a team within an organization, across organizations, and at different levels of the command hierarchy. CRISIS will adopt a 3-stage development strategy, integrating, testing and iteratively evaluating user performance at each step of the way. The CRISIS consortium brings together a powerful combination of expertise in User modeling and requirements engineering, Games and simulation, Software engineering, distributed systems, and security, Decision sciences and technology, User performance evaluation, to deliver capability for training and improving operational security preparedness at airports.</t>
  </si>
  <si>
    <t>OBJECTSECURITY LIMITED;LINKOPINGS UNIVERSITET;SHELTERLAND APS;British Transport Police Authority;ISAVIA OHF;STICHTING NATIONAAL LUCHT- EN RUIMTEVAARTLABORATORIUM;SPACE APPLICATIONS SERVICES NV;VSL SYSTEMS AB;ANA - AEROPORTOS DE PORTUGAL, SA;XVR SIMULATION BV;A E SOLUTIONS (BI) LIMITED;HASKOLI ISLANDS</t>
  </si>
  <si>
    <t>UK;SE;DK;IS;NL;BE;PT</t>
  </si>
  <si>
    <t>The threat of mass casualty incidents or medical surges to healthcare systems has always been present. Preparing essential parts of the healthcare system such as hospitals and their partners to prevent, respond, and rapidly recover from these threats is critical for protecting and securing the entire health infrastructure. Large-scale disaster situations causing mass casualty incidents are characterised by large numbers of same-type injuries which require immediate and simultaneous medical intervention and means of support such as ambulances, surgeries, specialists, diagnostic equipment and others.
These characteristics underline the need for enhanced communication between medical institutions and other organisations involved in disaster management. At the same time, the surge of demand for services to patients points to the need for better organisation within hospitals concerning the deployment of specialists and the availability of medical supplies, transportation, rooms and equipment.
While a variety of incidents may necessitate an emergency response, different types of such incidents (natural disasters, explosions, humanitarian crises and others) mean a different framework for responders. While health responders are ubiquitous in their involvement with the response to an emergency situation, the parameters regarding how they are involved greatly differ with the type of threat represented.
The COncORDE project will develop a Decision Support System (DSS) to improve preparedness and interoperability of medical services during an emergency which affects the health of the population at local, regional or cross-border level. The project will incorporate existing operational assets related to security, trust and infrastructure and leverage them within the DSS.</t>
  </si>
  <si>
    <t>ELLINIKI OMADA DIASOSIS SOMATEIO;EUROPEAN DYNAMICS ADVANCED INFORMATION TECHNOLOGY AND TELECOMMUNICATION SYSTEMS SA;GLOBAL SECURITY INTELLIGENCE LIMITED;ESRI PORTUGAL - SISTEMAS E INFORMACAO GEOGRAFICA SA;Teknologian tutkimuskeskus VTT Oy;STICHTING CRISISLAB;EON REALITY NORWAY AS;KOC UNIVERSITY;SIVECO ROMANIA SA;"NATIONAL CENTER FOR SCIENTIFIC RESEARCH ""DEMOKRITOS""";INOVA+ - INNOVATION SERVICES, SA;PUBLIC SAFETY COMMUNICATION EUROPE FORUM AISBL;UNIVERSITY OF CYPRUS;TEKNOLOGIAN TUTKIMUSKESKUS VTT;KONNEKT ABLE TECHNOLOGIES LIMITED</t>
  </si>
  <si>
    <t>EL;UK;PT;FI;NL;NO;TR;RO;BE;CY;IE</t>
  </si>
  <si>
    <t>2019-09-01</t>
  </si>
  <si>
    <t>2017-08-01</t>
  </si>
  <si>
    <t>SEC-2013.6.1-1</t>
  </si>
  <si>
    <t>http://www.fp7-emergent.eu</t>
  </si>
  <si>
    <t>EmerGent aims at understanding the positive and the negative impact of social media in emergencies in order to enhance objective and perceived safety and security of citizens before, during and after emergencies. Furthermore, EmerGent aims at strengthening the role of European companies dealing with services and products related to the aimed research and development results. EmerGent will perform studies on the communication behaviour via social media in an emergency situation and its impact on emergency management procedures with citizens and public authorities (emergency management services) involved. The understanding of critical situations, the reactions expressed through social media and the general importance and preferred types of social media will be considered. For this research new methods and tools will be developed to reinforce the communication between weakly connected (via social media) crisis-communities (citizens) and the emergency management services, supported by European associations. To handle the vast amount of valuable and distributed data new methods for Information Mining and Information Quality will be developed to classify and rate publicly available and provided data from users. With developed methodologies and software tools for the routing of mined and classified emergency relevant information from social networks, EmerGent will create a comprehensive concept for Novel Emergency Management. All analysis and impact assessment results will lead to the creation of guidelines. Hence stakeholders will be enabled to understand and get the most benefit out of social media and its integration into their processes.</t>
  </si>
  <si>
    <t>UNIVERSITAET SIEGEN;EUROPEAN EMERGENCY NUMBER ASSOCIATION ASBL;OXFORD COMPUTER CONSULTANTS LIMITED;TAVISTOCK INSTITUTE OF HUMAN RELATIONS LBG;CENTRUM NAUKOWO-BADAWCZE OCHRONY PRZECIWPOZAROWEJ IM. JOZEFA TULISZKOWSKIEGO - PANSTWOWY INSTYTUT BADAWCZY;STIFTINGA VESTLANDSFORSKING;STADT DORTMUND;INTELLIGENCE FOR ENVIRONMENT AND SECURITY SRL  IES SOLUTIONS SRL;FEDERATION OF EUROPEAN UNION FIRE OFFICER ASSOCIATIONS ASBL</t>
  </si>
  <si>
    <t>DE;BE;UK;PL;NO;IT;LU</t>
  </si>
  <si>
    <t>SEC-2013.4.3-1</t>
  </si>
  <si>
    <t>http://caerus-info.net/</t>
  </si>
  <si>
    <t>The CAERUS consortium aims to identify humanitarian relief actions that pave the way for human development and stability in post-conflict societies. Why have some countries successfully escaped the cycle of violence and conflict where others seem to be trapped? What has been the specific role of national, international and particularly European post-conflict relief action and development cooperation in these cases?
This project will undertake humanitarian policy analysis on a global and regional scale, examining ways in which these policies support or undermine development and international security. It will also implement population-based studies in key crises-affected areas to obtain field evidence.
Research will focus on health and educational policies. Many crises and conflicts entail a substantial degradation in human and social capital, creating barriers to post-conflict recovery and stabilization. The instant re-establishment of access to primary and secondary education, as well as to basic health services, is vital as these are tangible peace dividends. Offering young people real opportunities aside from warfare, and lowering the burden of disease and mortality in war-torn populations dries up the breeding ground of violence and conflict. Moreover, it potentially lowers migratory pressure towards the European Union from post-conflict societies.
In addition, the CAERUS project seeks to detect barriers to provision of basic services in post-conflict settings. It will also assess how European technologies, especially field telecommunications and mobile laboratory capacities, can be used to increase timeliness and effectiveness of service provision in remote areas. These activities will, at the same time, increase European capacities to respond to outbreaks of rare and emerging diseases with pandemic potential.
The consortium involves partners from Belgium, Norway, the Netherlands, Austria, United Kingdom and India.</t>
  </si>
  <si>
    <t>EUROPEAN CENTRE FOR DEVELOPMENT POLICY MANAGEMENT;FORSKNINGSSTIFTELSEN FAFO;NORSK INSTITUTT FOR LUFTFORSKNING STIFTELSE;PARIS-LODRON-UNIVERSITAT SALZBURG;JADAVPUR UNIVERSITY;THE ROYAL INSTITUTE OF INTERNATIONAL AFFAIRS</t>
  </si>
  <si>
    <t>NL;NO;AT;IN;UK</t>
  </si>
  <si>
    <t>http://www.sec-geryon.eu/</t>
  </si>
  <si>
    <t>'Nowadays there is a growing uncertainty about the near future evolution of classical PMR solutions due to spectrum scarcity, digital dividend issues and economic crisis. GERYON aims at facing this situation by seizing the existing window of opportunity due to the convergence of the IMS as a predominant enabler for future multimedia networks and the imminent deployment of commercial LTE networks,.
GERYON proposes an innovative emergency inter-networking system capable of connecting existing first responder communication systems and enabling the integration of next generation mobile networks by defining technology independent standardized interfaces and autonomic configuration and adaptation techniques under the umbrella of IMS.
Therefore, GERYON will unify common technical and operational logic of first responder communications networks in a technology independent manner. This unification will offload interconnection gateways from duplicated technology dependent details by providing a neutral interconnection interface. Proposed system will ensure seamless operation regardless the access technology and take advantage of coverage and responsiveness of existing PMRs and broadband data services of 4G networks.
GERYON will demonstrate both classical (i.e. PTT, MTP and preemptive calls) and enhanced emergency services (i.e. multimedia streaming and data services) over an across-frontier testbed. Furthermore, its capability for including general purpose IMS terminals and GERYON enhanced ones will allow an easy access to first responder networks to different groups of unprotected users such as elderly people, people with special needs and battered women that will take advantage of enhanced services such as the “Red Button” over general purpose devices.'</t>
  </si>
  <si>
    <t>VIOTECH COMMUNICATIONS SARL;COSMOTE KINITES TILEPIKOINONIES AE;UNIVERSITY OF PLYMOUTH;GRUPO COMUNICACIONES Y SONIDO SL;"NATIONAL CENTER FOR SCIENTIFIC RESEARCH ""DEMOKRITOS""";ITELAZPI SA</t>
  </si>
  <si>
    <t>FR;EL;UK;ES</t>
  </si>
  <si>
    <t>Public Protection and Disaster Relief – Transformation Center</t>
  </si>
  <si>
    <t>http://www.ppdr-tc.eu/</t>
  </si>
  <si>
    <t>A significant amount of network capacity needs to be available throughout the disaster and affected areas to support effective Public Protection and Disaster Relief (PPDR) communications where mobility is the main requirement.  At the very early response stages voice communications are critical, after which non-voice communications are an important requirement dependent on the nature of the disaster.
As most mobile telecommunications networks located in a disaster area are designed to support normal traffic loads, they will not have the capacity to provide effective PPDR communications. As disasters require effective co-ordination, support and communication between all agencies involved, it would be ideal if one communication solution could be provided to meet all needs.  Radio communications networks used by public safety and the emergency services will normally be used to provide Public Protection.  Most public safety organisations have the capability to rapidly deploy mobile communications network elements to provide additional capacity and/or maintain communications if the main network fails. As the trend in parts of Europe is to allow non-public safety organisations that could be involved in major emergencies and disasters to operate on the same networks as used by public safety organisations, it is reasonable that provision could be made on these networks to Disaster Relief (DR) agencies.
The goal of PPDR-TC is to specify an interoperable, secure and resilient voice and data communications architecture, tailored specifically for the needs of the PPDR community. It will provide the foundation for the evolution of mission critical communications. PPDR-TC will address both mission critical and non-mission critical situations in an integrated and uniform way. Enable ubiquitous secure communications over dedicated and commercial networks. PPDR-TC will investigate and propose optimal scenarios to merge commercial broadband infrastructure with current PPDR systems.</t>
  </si>
  <si>
    <t>AEGIS SYSTEMS LIMITED;THALES SIX GTS FRANCE SAS;RINICOM LIMITED;TELETEL TECHNOLOGIA TILEPIKOINONION KAI PLIROFORIKIS ANONYMI EMPORIKI VIOMICHANIKI ETAIREIA;SC Lithuanian radio &amp; TV centre;PLUM CONSULTING LONDON LLP;TEKEVER TECNOLOGIAS DE INFORMACAO SA;ITTI SP ZOO;INSTITUTE OF COMMUNICATION AND COMPUTER SYSTEMS;UNIVERSITA DEGLI STUDI DI MODENA E REGGIO EMILIA</t>
  </si>
  <si>
    <t>UK;FR;EL;LT;PT;PL;IT</t>
  </si>
  <si>
    <t>The SOTERIA Project aims to research and develop recommendations and an associated toolbox that leverage the positive impact of social media in emergencies, enabling public safety organisations (PSOs) and citizens using new mobile and online social media technologies to communicate before, during and after an emergency event, and exchange critical information for the PSOs' intervention in emergency, law enforcement and medical assistance situations.
Empowered by the new mobile phones with cameras, text messaging and internet-based applications connecting to social media, citizens expect PSOs to use the same technologies. However, this is not the case. SOTERIA innovates the approach to the dynamics between PSOs and citizens in emergencies, allowing (i) the understanding of the impact social media entails in emergency management systems; (ii) the use of all communication channels in emergency situations, including social media, to the benefit of PSOs and citizens, (iii) the exploitation of mobile platforms’ ubiquity to locate and effectively communicate with citizens in distress and (iv) the leverage of PSOs’ levels of shared awareness and performance, benefiting from citizens’ social media information.
Joining companies, universities, research laboratories and a wide community of expert end-users across Europe and beyond, the SOTERIA Consortium is one of the Project’s strengths, having solid competences and experience developing research and development projects. Its ambitious goal is to create recommendations and a professional SOTERIA emergency response toolbox that, respecting the organisational culture of emergency services and the European Union's legislation and concerns on privacy, and considering the related human and technological dimensions, enables PSOs to understand the benefits of social media in emergencies and to gradually adopt these technologies in their daily activities, assisting in the safeguard of citizens in emergency and crisis situations.</t>
  </si>
  <si>
    <t>Area7 srl;ZANASI ALESSANDRO SRL;THE PROVOST, FELLOWS, FOUNDATION SCHOLARS &amp; THE OTHER MEMBERS OF BOARD OF THE COLLEGE OF THE HOLY &amp; UNDIVIDED TRINITY OF QUEEN ELIZABETH NEAR DUBLIN;POLE PILOTE DE SECURITE LOCALE - PPSL;DEVERYWARE;KUOPION KAUPUNKI;POLICE AND CRIME COMMISSIONER FOR NORTH YORKSHIRE;PELASTUSOPISTO;MINISTERIO DA ADMINISTRACAO INTERNA;ITTI SP ZOO;SPARK SRL;POLIISIAMMATTIKORKEAKOULU;THALES;Ambulance and Emergency Physicians Association;UNIVERSITAET GREIFSWALD;ITA-SUOMEN YLIOPISTO;HELSE BERGEN HF*HAUKELAND UNIVERSITY HOSPITAL</t>
  </si>
  <si>
    <t>IT;IE;FR;FI;UK;PT;PL;TR;DE;NO</t>
  </si>
  <si>
    <t>http://www.istimes.eu/</t>
  </si>
  <si>
    <t>The aim of the proposal is to design, assess and promote an ICT-based system, exploiting distributed and local sensors, for non-destructive electromagnetic  monitoring in order to achieve the critical transport infrastructures more reliable and safe. This has the overall aim to developing a high situation awareness  in order to provide real time and detailed information and images of the infrastructure status to improve decision support  for emergency and disasters stakeholders.  The system exploits an open network architecture that can accommodate a wide range of sensors, static and mobile, and can be easily scaled up to allow the integration of additional  sensors and interfacing with other networks. It relies on heterogeneous state-of-the-art electromagnetic sensors, enabling a self-organizing, self-healing, ad-hoc networking of terrestrial sensors, supported by specific satellite measurements. The integration of electromagnetic technologies with new ICT information and telecommunications systems enables remotely controlled monitoring and surveillance and real time data imaging of the critical transport infrastructures.  The proposal will be based on several independent non-invasive imaging technologies based on electromagnetic sensing. Sensor cross validation, synergy and new data fusion and correlation schemes will permit a multi-method, multi-resolution and multi-scale electromagnetic detection and monitoring of surface and subsurface changes of the infrastructure . The architecture will be based on web sensors and service-oriented-technologies that comply with specific end-user requirements, including economical convenience, exportability, efficiency and reliability. The system will adopt open architectures and will make efforts to achieve full interoperability. The system will be tested on very challenging test beds such as: a  highway-bridge and a railway tunnel.</t>
  </si>
  <si>
    <t>T.D.E. TERRITORIAL DATA ELABORATION S.R.L.;DIPARTIMENTO DELLA PROTEZIONE CIVILE;ELSAG DATAMAT S.P.A.;TELESPAZIO SPA;TEL AVIV UNIVERSITY;LUNDS UNIVERSITET;INSTITUT FRANCAIS DES SCIENCES ET TECHNOLOGIES DES TRANSPORTS, DE L'AMENAGEMENT ET DES RESEAUX;EIDGENOSSISCHE MATERIALPRUFUNGS- UND FORSCHUNGSANSTALT;NORSK ELEKTRO OPTIKK AS</t>
  </si>
  <si>
    <t>RO;IT;IL;SE;FR;CH;NO</t>
  </si>
  <si>
    <t>http://avertproject.eu/</t>
  </si>
  <si>
    <t>In Europe, terrorism threatens horrific loss of life, extensive disruption to city transport and damage to commercial real estate. Vehicles provide an ideal delivery mechanism because they can be meticulously prepared well in advance of deployment and then brought in to the Area of Operations. Furthermore, a real and present danger comes from the threat of Chemical, Radiological, Biological and Nuclear (CRBN) contamination. Current methods of bomb disruption and neutralisation are hindered in the event that the device is shielded, blocked or for whatever reason cannot be accessed for examination.
The Autonomous Vehicle Emergency Recovery Tool (AVERT) shall provide a unique capability to Police and Armed Services to rapidly deploy, extract and remove both blocking and suspect vehicles from vulnerable positions such as enclosed infrastructure spaces, tunnels, low bridges as well as under-building and underground car parks. Vehicles can be removed from confined spaces with delicate handling, swiftly and in any direction to a safer disposal point to reduce or eliminate collateral damage to infrastructure and personnel. AVERT shall be commanded remotely and shall operate autonomously under its own power and sensor awareness, as a critical tool alongside existing technologies, thereby enhancing bomb disposal response speed and safety.</t>
  </si>
  <si>
    <t>BERND SIEGFRIED WILLY BIRKICHT;DIMOKRITIO PANEPISTIMIO THRAKIS;MARSHALL SDG LTD;Force Ware GmbH;ZURCHER HOCHSCHULE FUR ANGEWANDTE WISSENSCHAFTEN</t>
  </si>
  <si>
    <t>DE;EL;UK;CH</t>
  </si>
  <si>
    <t>http://www.sectronic.eu/</t>
  </si>
  <si>
    <t>The SECTRONIC initiative addresses observation and protection of critical maritime infrastructures; Passenger and goods transport, Energy supply, and Port infrastructures. All accessible means of observation (offshore, onshore, air, space) of those infrastructures are exchanged via an onshore control center. The end-users themselves or permitted third-parties can access a composite of infrastructure observations in real-time. The end-users will be able to protect the infrastructure by non-lethal means in the scenario of a security concerned situation. The proposed system is a 24h small area surveillance system that is designed to be used on any ship, platform, container/oil/gas terminal or harbour. The initiative is an end-users driven R&amp;amp;D activity. The end-users represent the major market player in each of the three infrastructures: Passenger transport, Energy production, Energy transport, Commercial ports and Combined military/commercial ports. They have requested better security as they have direct relation and responsibility towards passengers &amp;amp; infrastructure, and are actively involved in the customization, testing, calibration, and validation activates ensuring fulfillment of their aspirations of protecting their high-value maritime assets. The R&amp;amp;D partners represents SMEs (MARSS, ACS, NURC, UNIRESEARCH), university (Chalmers University of Technology), Defense Research Institutes (FFI, NURC) and a classification society (DNV).</t>
  </si>
  <si>
    <t>BW Gas ASA;AUTORITA' PORTUALE DELLA SPEZIA;NATO SCIENCE &amp; TECHNOLOGY ORGANIZATION - CENTRE FOR MARITIME RESEARCH &amp; EXPERIMENTATION;ADVANCED COMPUTER SYSTEMS A.C.S. SPA;DNV GL AS;CARNIVAL PLC;UNIRESEARCH BV;FORSVARETS FORSKNINGINSTITUTT;BW OFFSHORE NORWAY AS;BW Offshore AS;HAVENBEDRIJF ROTTERDAM NV;CHALMERS TEKNISKA HOEGSKOLA AB</t>
  </si>
  <si>
    <t>NO;IT;UK;NL;SE</t>
  </si>
  <si>
    <t>2021-01-31</t>
  </si>
  <si>
    <t>In the event of a large scale radiological emergency biological dosimetry is an essential tool that can provide timely assessment of radiation exposure to the general population and enable the identification of those exposed people, who should receive medical treatment. A number of biodosimetric tools are potentially available, but they must be adapted and tested for a large-scale emergency scenario. These methods differ in their specificity and sensitivity to radiation, the stability of signal and speed of performance. A large scale radiological emergency can take different forms. Based on the emergency scenario different biodosimetric tools should be applied so that the dosimetric information can be made available with optimal speed and precision. The aim of this multi-disciplinary collaborative project is to analyse a variety of biodosimetric tools and adapt them to different mass casualty scenarios. The following biodosimetric tools will be validated and established: the dicentric assay, the micronucleus assay, the gamma-H2AX assay, the skin speckle assay, the blood serum protein expression assay and EPR/OSL dosimetry in components of pocket electronic devises. The assays were chosen because they complement each other with respect to sensitivity, specificity to radiation and the exposure scenario as well as speed of performance. The project will involve the key European players with extensive experience in biological dosimetry. Training will be carried out and automation and commercialisation pursued. An operational guide will be developed and disseminated among emergency preparedness and radiation protection organisations. The final deliverable of this project will be establishment of a biodosimetric network that is fully functional and ready to respond in case of a mass casualty. Thus, the project will strengthen the European security capabilities by achieving tangible results.</t>
  </si>
  <si>
    <t>INSTITUT DE RADIOPROTECTION ET DE SURETE NUCLEAIRE;INSTYTUT CHEMII I TECHNIKI JADROWEJ;UNIVERSITEIT GENT;HELMHOLTZ ZENTRUM MUENCHEN DEUTSCHES FORSCHUNGSZENTRUM FUER GESUNDHEIT UND UMWELT GMBH;UNIVERSITAET ULM;SATEILYTURVAKESKUS;ISTITUTO SUPERIORE DI SANITA;Public Health England an Executive Agency of the Dept of Health;DIREKTORATET FOR STRALEVERN OG ATOMSIKKERHET;BUNDESAMT FUER STRAHLENSCHUTZ;Department of Health;EUROPEAN RADIATION DOSIMETRY GROUP;WESTLAKES SCIENTIFIC CONSULTING LTD;THE CHANCELLOR, MASTERS AND SCHOLARS OF THE UNIVERSITY OF OXFORD;UNIVERSIDAD AUTONOMA DE BARCELONA</t>
  </si>
  <si>
    <t>FR;PL;BE;DE;FI;IT;UK;NO;ES</t>
  </si>
  <si>
    <t>SEC-2007-6.4-01</t>
  </si>
  <si>
    <t>EUSECON analyses the newly emerging field of European security economics by identifying the nature and scope of this research field, by bringing together the leading European research players in this field and by building new analytical and conceptual insights on the most pressing research needs in this field. By implementing these research activities, EUSECON will establish an operational network of the leading European researchers in security economics, which in turn will enable research-based policy advice on economic aspects of security. In order to achieve these aims, EUSECON builds an integrated and collaborative approach, which will lay the foundations for the development of a new European multidisciplinary research agenda in security economics and security policy. The unifying theme of the proposed research are the human drivers of the new insecurity, that is terrorism and organized crime. Specifically, EUSECON analyses the causes, dynamics and long-term effects of both human-induced insecurity threats and European security policies. The approach will promote in-depth understanding of insecurity threats emerging from terrorism and organised crime with a view to uncover the much-needed information base for effective domestic and international security policy. In terms of proven research performance in this field and relevant past policy advisory activities, the sixteen members of the consortium represent the best economists and social scientists in this field in Europe today. It is expected that EUSECON will significantly advance the European research capacity well beyond the life.-time of this project, even vis-à-vis the currently strongly dominant American research capacity. This will also improve the long-term viability of the European policy making capacity on security and competitiveness in this field.</t>
  </si>
  <si>
    <t>INGENIERIA DE SISTEMAS PARA LA DEFENSA DE ESPANA SA-SME MP;UNIVERSITAT LINZ;INSTITUTT FOR FREDSFORSKNING;NARODOHOSPODARSKY USTAV AKADEMIE VED CESKE REPUBLIKY VEREJNA VYZKUMNA INSTITUCE;THE HEBREW UNIVERSITY OF JERUSALEM;UNIVERZITA KARLOVA;THE CHANCELLOR, MASTERS AND SCHOLARS OF THE UNIVERSITY OF OXFORD;ERASMUS UNIVERSITEIT ROTTERDAM;ATHENS UNIVERSITY OF ECONOMICS AND BUSINESS - RESEARCH CENTER;PANEPISTIMIO THESSALIAS;RAND EUROPE COMMUNITY INTEREST COMPANY;INSTITUT FUR FRIEDENSFORSCHUNG UND SICHERHEITSPOLITIK AN DER UNIVERSITAT HAMBURG;UNIVERSIDAD DEL PAIS VASCO/ EUSKAL HERRIKO UNIBERTSITATEA;PANEPISTIMIO PATRON</t>
  </si>
  <si>
    <t>ES;AT;NO;CZ;IL;UK;NL;EL;DE</t>
  </si>
  <si>
    <t>SEC-2013.2.2-2</t>
  </si>
  <si>
    <t>http://pandhub-fp7-security.eu/</t>
  </si>
  <si>
    <t>PANDHUB will create an integrated toolbox to aid transport operators and relevant actors in major transport hubs in the development of their current pandemic and dangerous pathogen preparedness and response plans. The project is intended to cover the extraordinary aspects specific to serious natural or man-made pathogen threats in the transport environment by providing accurate, reliable and validated information for the incident threat assessment, preparedness and response phases.
The toolbox will include modelling components to simulate the spread of diseases and to evaluate the effects of countermeasures. The impact of these contact tracing and epidemiology tools will be the facilitation of an efficient and rapid response to a cross-border incident, thereby supporting the capability to limit spread and save lives. Co-ordinated and appropriate data collection, collation and analysis tools developed here, will allow swift ‘joined-up’ epidemiological investigation of a developing situation in order to integrate with, and inform, other technologies and expertise. The capability provided here will largely be achieved through early and close collaboration with transport staff and end-users, and borne out of review and integration of the local and national practical, legal and ethical implications necessarily involved when an incident and its response is multinational.
The developed tools will be widely tested through workshops and field exercises. The feedback from these experiments will be used for validation and further development of the tools.</t>
  </si>
  <si>
    <t>ASSISTANCE PUBLIQUE HOPITAUX DE PARIS;Department of Health;THE UNIVERSITY OF NOTTINGHAM;MEDES-INST MEDECINE PHYSIOLOGIE SPATIALE;ITA-SUOMEN YLIOPISTO;TEKNOLOGIAN TUTKIMUSKESKUS VTT</t>
  </si>
  <si>
    <t>FR;UK;FI</t>
  </si>
  <si>
    <t>http://www.addpriv.eu</t>
  </si>
  <si>
    <t>ADDPRIV proposes novel knowledge and developments to limit the storage of unnecessary data, to be implemented on existing multicamera networks in order to make them better comply with citizen´s privacy rights.
ADDPRIV tackles the challenge of determining in a precise and reliable manner private data from video surveillance which is not relevant from the perspective of security and which need not to be stored. ADDPRIV proposes solutions for automatic discrimination of relevant data recorded on a multicamera network, related to an individual whose suspicious behaviour triggered an alert. Relevant data not only corresponds to video scenes capturing individuals´s suspicious behavior (smart video surveillance), but also automatically extracting images on these individuals recorded before and after the suspicious event and across the surveillance network.
Algorithms for automatic browsing, identification and retrieval of images on the suspicious individuals across the multicamera network will be developed, implemented and validated in a real life scenario. These solutions will be able to discriminate data relevancy and index relevant images, setting different storage levels with different data access management. Solutions for secure deletion of non-relevant video files will also be developed, according to the highest security standards. ADDPRIV will therefore provide required tools for limiting the visualization and storage of unnecessary data, corresponding to law abiding citizens.
ADDPRIV solutions´ validation will be guided by criteria and metrics determined by social and ethical experts and end users, establishing the characteristics that a surveillance system must fulfill for effectiveness and integrity in citizens privacy protection. ADDPRIV will analyse the impact of our system on citizen´s human rights and end users organizational processes, aiming to contribute towards establishing a standard on how and when these systems are to be used.</t>
  </si>
  <si>
    <t>THE PROVOST, FELLOWS, FOUNDATION SCHOLARS &amp; THE OTHER MEMBERS OF BOARD OF THE COLLEGE OF THE HOLY &amp; UNDIVIDED TRINITY OF QUEEN ELIZABETH NEAR DUBLIN;GOLDSMITHS' COLLEGE;SOCIETA PER AZIONI ESERCIZI AEROPORTUALI SEA SPA;HEWLETT PACKARD ITALIANA SRL;Renfe Operadora;UNIVERSITY OF LANCASTER;AVANZIT TECNOLOGIA, S.L.;KINGSTON UNIVERSITY HIGHER EDUCATION CORPORATION;POLITECHNIKA GDANSKA</t>
  </si>
  <si>
    <t>IE;UK;IT;ES;PL</t>
  </si>
  <si>
    <t>SEC-2012.2.2-1</t>
  </si>
  <si>
    <t>http://www.cwitproject.eu/</t>
  </si>
  <si>
    <t>The aim of the CWIT – Countering WEEE Illegal Trade – project is to provide a set of recommendations to support the European Commission, law enforcement authorities, and customs organisations, countering the illegal trade of WEEE in and from Europe.
The project will collect, study, and identify gaps in the current legislation in place at the International and European level such as the European Commission Directives on hazardous substances in products placed on the market in Europe and their treatment:
•	A Directive on Waste Electrical and Electronic Equipment (WEEE)
•	A Directive on the Restriction of the Use of Certain Hazardous Substances in Electrical and Electronic Equipment
In addition, the CWIT project, through intensive data collection, information gathering process, and an intelligence-based approach, will:
•	analyse the involvement of organized crime in the global distribution of WEEE;
•	analyse criminal activity and crime types associated with illegal WEEE shipments, draw on other work being carried out targeting illegal e-waste exports on an international scale;
•	estimate the true volume of WEEE generated and the amounts inappropriately disposed of;
•	assess the typology of companies (and brokers) involved in the export market and identifying those with a criminal history; and
•	develop detailed understanding of the destinations and routes used to carry illegal shipments, to possibly enable contacts with regulators and enforcers in destination countries.
The CWIT project plans to develop a set of recommendations:
•	to the end user community that could improve the response to the illegal trade in WEEE;
•	to the European Commission and its member states related to future research and technologies
Finally the CWIT project will ensure a multi-layer platform for exchange of information among the end-users consisting of law enforcement authorities, customs organisations, policy makers, etc... enabling them to better prevent and respond to the illegal trade of WEEE.</t>
  </si>
  <si>
    <t>UNITED NATIONS UNIVERSITY;Cross-border Research Association;ZANASI ALESSANDRO SRL;COMPLIANCE AND RISKS;UNITED NATIONS INTERREGIONAL CRIME AND JUSTICE RESEARCH INSTITUTE;WASTE OF ELECTRICAL AND ELECTRONICAL EQUIPMENT FORUM AISBL</t>
  </si>
  <si>
    <t>JP;CH;IT;IE;BE</t>
  </si>
  <si>
    <t>Counterfeit Pharmaceuticals Interception using Radiofrequency
Methods in Realtime</t>
  </si>
  <si>
    <t>The CONPHIRMER consortium has come together to put into the hands of customs officers and other agents of law enforcement a portable and easy-to-use sensor for telling genuine medicines from fakes without having to remove the medicines from their packaging.  With this device agencies charged with tackling the growing menace of the trafficking in counterfeit medicines will be able to screen packaged pharmaceuticals at EU borders and airports quickly and accurately using a non-invasive and non-destructive technology that uses only harmless radio waves.
The proposal is for a three-year programme leading to the trialing of a prototype, portable, handheld scanner, that will draw on the expertise of seven organisations in five states, including two recent additions to the EU family, Poland and Slovenia.  The technology employed will be based on quadrupole resonance (QR), a radiofrequency (RF) spectroscopic technique that has already been developed and deployed for the detection of concealed explosives.   The completed prototype will not require operators to have special chemical or technical knowledge to deploy it, allowing training in its use to be completed quickly; and it will utilise only easy to source RF and electrical parts, unlike alternative technologies such as Raman, infra-red or terahertz spectroscopic methods.  It will also offer a clear advantage over these other technologies in that RF can penetrate even multiple layers of packaging material, allowing for scans to be carried out without the need to remove pharmaceutical products from their packaging.</t>
  </si>
  <si>
    <t>INSTITUT ZA MATEMATIKO, FIZIKO IN MEHANIKO UNIVERZE EDVARDA KARDELJA VLJUBLJANI PO;BAGTRONICS LIMITED;Ministry of Finance - Customs Service;MEDNARODNA PODIPLOMSKA SOLA JOZEFA STEFANA;LONDON SOUTH BANK UNIVERSITY LBG;STELAR SRL;Rapiscan Systems Limited;LUNDS UNIVERSITET;INSTITUT FRANCO-ALLEMAND DE RECHERCHES DE SAINT LOUIS</t>
  </si>
  <si>
    <t>SI;UK;PL;IT;SE;FR</t>
  </si>
  <si>
    <t>http://isar.i112.eu/</t>
  </si>
  <si>
    <t>The iSAR\ Project aims to research and develop guidelines and an associated platform that, in emergencies or crises, enables citizens using new mobile and online technologies to actively participate in the response effort, through the bi-directional provision, dissemination, sharing and retrieval of information essential for critical PPDR intervention, in search and rescue, law enforcement and medical assistance.
Empowered by new communication media, such as mobile phones with cameras and internet-based applications connecting to social media platforms, citizens are the in situ first sensors, but their added-value involvement in crisis response efforts is often disregarded by PPDRs, as they struggle to timely develop an adequate situational awareness. iSAR\ innovates the approach to the dynamics between citizens and PPDRs in crises, allowing (i) the leverage of PPDRs’ levels of shared awareness and performance, benefiting from citizens’ published information, (ii) the exploitation of mobile platforms’ ubiquity to search, locate and effectively communicate with citizens and (iii) the redirection of citizens’ large energy and information flow into PPDRs platforms.
Joining large companies, SMEs, Universities, RTOs and a wide community of end-users and experts from Europe, Chile and the US, the iSAR\ Consortium is one of the Project’s strengths, for it is a multi-disciplinary and complementary collective, with solid competences and experience developing R&amp;D projects. Its ambitious goal is to create guidelines and a platform that, respecting the organizational culture of crisis response and EU legislation and concerns on privacy, considers the related organisational, human, technological, legal and ethical dimensions to enable a gradual evolution towards the full implementation of iSAR\ services, an efficient and effective solution to articulate the involvement of new media users in the effort to ensure citizens’ security in SAR and crisis situations.</t>
  </si>
  <si>
    <t>Area7 srl;ZANASI ALESSANDRO SRL;THE PROVOST, FELLOWS, FOUNDATION SCHOLARS &amp; THE OTHER MEMBERS OF BOARD OF THE COLLEGE OF THE HOLY &amp; UNDIVIDED TRINITY OF QUEEN ELIZABETH NEAR DUBLIN;THALES SIX GTS FRANCE SAS;CENTRE FOR SCIENCE, SOCIETY AND CITIZENSHIP;BRIDGE 129 SPA SAFETY AND SECURITY;POLE PILOTE DE SECURITE LOCALE - PPSL;North Yorkshire Police Authority;DEVERYWARE;KUOPION KAUPUNKI;POLICE AND CRIME COMMISSIONER FOR NORTH YORKSHIRE;PELASTUSOPISTO;MINISTERIO DA ADMINISTRACAO INTERNA;ITTI SP ZOO;POLIISIAMMATTIKORKEAKOULU;UNIVERSITAET GREIFSWALD;ITA-SUOMEN YLIOPISTO;HELSE BERGEN HF*HAUKELAND UNIVERSITY HOSPITAL</t>
  </si>
  <si>
    <t>IT;IE;FR;UK;FI;PT;PL;DE;NO</t>
  </si>
  <si>
    <t>SEC-2007-6.1-03</t>
  </si>
  <si>
    <t>https://www.jyu.fi/hum/laitokset/viesti/en/research/projects/eucrisiscommunication</t>
  </si>
  <si>
    <t>The outcome of this project will be an audit instrument - a Scorecard and relevant Guides - as a tool for ensuring effective crisis communication strategies and implementation.  The Scorecard will enable public authorities to measure and improve their readiness for crisis communication. The Guides facilitate effective media relations and crisis communication  strategies for various public groups. This will be made available for public authorities on a digital platform together with support materials.  By this proposal we pursue to improve crisis communication, by identifying critical factors in media relations and relations with civilians and miscellaneous groups (survivors, casualties, deceased victims, family to workers, first responders and affected communities) before, during and after crisis situations. These crises may be the result of acts of nature, or acts of man (both intended, such as terrorism, or unintended, such as major accidents and infrastructure failure). We will study communication strategies in various recent cases and analyse the reception of information in stressful situations.</t>
  </si>
  <si>
    <t>TARTU ULIKOOL;BEN-GURION UNIVERSITY OF THE NEGEV;PELASTUSOPISTO;NORGES TEKNISK-NATURVITENSKAPELIGE UNIVERSITET NTNU</t>
  </si>
  <si>
    <t>EE;IL;FI;NO</t>
  </si>
  <si>
    <t>SEC-2007-4.2-02</t>
  </si>
  <si>
    <t>http://www.sgl-eu.org</t>
  </si>
  <si>
    <t>The Second Generation Locator for Urban Search and Rescue Operations (SGL for USaR) is mission oriented towards solving critical problems following large scale structural collapses in urban locations. The devotion, courage and expertise of rescuers need to be matched by procedures and technology that will enable safe and effective responses. This Integrated Project will combine chemical and physical sensors integration with the development of an open ICT platform for addressing mobility and time-critical requirements of USaR Operations. The project will also focus on medical issues and on the relevant ethical dilemmas. SGL for USaR has marshaled a pan-European interdisciplinary project team to produce a well-balanced consortium of 21 partners including rescue teams, researchers and SMEs along with the support of 15 LOIs. The project is formed by eight sub-projects (work packages) running in parallel. These WPs address the development of simulation environments; the development and validation of portable devices for location operations; the development and validation of smart sensors environment for monitoring the situation under the ruins; the management of medical information, including privacy and bioethics; and finally the development of an ICT platform that will integrate all the previous data, ensure interoperability and control the flow of the information from the field to the operational center. SGL for USaR will deliver methods and guidelines, as well as, tangible prototypes: a stand-alone FIRST responder device that integrates five different location methods (five in one); a networked rapid casualty location system (REDS) equipped with wireless sensor probes; an advanced environmental simulator for training and testing search and rescue units, including canine teams; and a prototype mobile operational command and control platform. These solutions can be also applied in security applications and thus they can create additional commercial opportunities.</t>
  </si>
  <si>
    <t>Critical Links SA;TEMAI Ingenieros S.L.;ENTENTE POUR LA FORÊT MÉDITERRANÉENNE;MARKES INTERNATIONAL LIMITED;ANONYMOS ETAIREIA ANTIPROSOPEION EMPORIOU KAI VIOMICHANIAS;DEPARTAMENT D'AGRICULTURA, RAMADERIA, PESCA I ALIMENTACIO;ETHNIKO KAI KAPODISTRIAKO PANEPISTIMIO ATHINON;BAY ZOLTAN ALKALMAZOTT KUTATASI KOZHASZNU NONPROFIT KFT.;Service Départemental d'Incendie et de Secours du Vaucluse;ENVIRONICS OY;TECHNISCHE UNIVERSITAT DORTMUND;BAY ZOLTAN ALKALMAZOTT KUTATASI KOZALAPITVANY;FAENZI s.r.l.;LOUGHBOROUGH UNIVERSITY;ECOMED bvba;SAVOX COMMUNICATIONS LTD;OESTERREICHISCHE AKADEMIE DER WISSENSCHAFTEN;LEIBNIZ-INSTITUT FUR ANALYTISCHE WISSENSCHAFTEN-ISAS-EV;UNIVERSIDAD POLITECNICA DE MADRID;TEKNOLOGIAN TUTKIMUSKESKUS VTT;G.A.S. GESELLSCHAFT FUR ANALYTISCHESENSORSYSTEME M.B.H.</t>
  </si>
  <si>
    <t>PT;ES;FR;UK;EL;HU;FI;DE;IT;BE;AT</t>
  </si>
  <si>
    <t>Since the beginning of the Seventh Framework Programme, Security is a new theme within the programme. Following the recommendations of the Commission’s European Security Research Advisory Board (ESRAB).
The Directorate-General Enterprise and Industry co funds yearly the organisation of a Security Research Conference (SRC) which takes place in the country responsible for the Presidency of the EU, during the second half of the year.
In 2010 the fifth edition of the SRC will be organized by the Belgian Federal Science Policy Office, and is scheduled from 22 to 24 September 2010 in Ostend.
SRC10 will address different objectives and target groups from all European Member and Associated States as well as Third Countries. The event is expected to bring together \-1000 representatives from Research, Industry, European institutions, public authorities and other stakeholders with an interest in the security of Europe’s citizens.
SRC10 will build upon the momentum of the Lisbon Treaty, creating new opportunities in the field of security. The event will have two focuses: a political one and a second focus on ‘delivery’ in the sense of new products and services by matching demand and supply. SRC10 will also communicate the results of FP7-research as well as inform on the upcoming calls.
SRC10 will thus serve as a platform for exchange of ideas, potential cooperation and reconcilement of future activities on European and global level in the field of security research, technology and innovation. It will feed the long term thinking (horizon 2020).</t>
  </si>
  <si>
    <t>http://www.imcosec.eu/</t>
  </si>
  <si>
    <t>There are two contradicting trends in global transport (which are valid also for the segment of containers and other ILUs ) that have to be aligned in the most efficient way – assuring free trade and assuring transport security. Thus, it is essential that private end-users and public end-users work together on the improvement of supply chain security to ensure public safety and security as well as the efficient flow of goods. IMCOSEC – “Integrated approach to IMprove the supply chain for COntainer transport and integrated SECurity simultaneously” is a risk based approach to identify and characterize the security gaps, preventive measures will be discussed and a guiding concept for demonstrations in phase II will be defined, with the aim to make the supply chains in their totality more secure without major negative impacts on their performance and without creating unjustifiable additional cost. An optimal solution will be creating win-win situations between industry and administration and will not imply as much security as possible, but as much security as needed and acceptable. Acceptance is one of the most important issues on the sustainability of the strategic roadmap to be developed. Therefore the consortium results will be discussed, reflected and validated by a series of international workshops with stakeholders and the projects Advisory Board involving additional stakeholders from private end-users and public end-users. This will mainly contribute to European wide awareness and shall ensure that the target processes defined and technologies assembled will be applicable in the real world business. The partners are well experienced in the sector – either from its logistics or from its security angle. The Consortium includes international associations, security consultants and research institutions, experts from the maritime and inland/combined transport, as well as an operator of a container security platform.</t>
  </si>
  <si>
    <t>STUDIENGESELLSCHAFT FUR DEN KOMBINIERTEN VERKEHR EV;Bureau International des Containers et du transport intermodal;TECHNISCHE UNIVERSITAT HAMBURG;CBRNE Ltd;POLITECNICO DI MILANO;INSTITUT FUR SEEVERKEHRSWIRTSCHAFT UND LOGISTIK;International Container Security Organisation;UNION INTERNATIONALE DES SOCIETES DE TRANSPORT COMBINE RAIL-ROUTE SCRL</t>
  </si>
  <si>
    <t>SEC-2012.4.2-1</t>
  </si>
  <si>
    <t>http://www.spartacus-project.eu/</t>
  </si>
  <si>
    <t>'Motivated by the opportunity to develop industry pull applications and services for the European EGNOS and GALILEO satellite systems, SPARTACUS will design, realise, test and validate in simulated and real world scenarios GALILEO-ready tracking/positioning solutions for critical asset tracking and crisis management.  Integrating, adapting, and improving hardware, software, communication, and tracking algorithm areas of expertise from consortium members strategically committed to GNSS business expansion, SPARTACUS will develop services dedicated to three application areas. They are 1) to track, trace, and localise critical transport assets especially in times of crisis and in case of major failure of existing networks, 2) to track the flow of relief support goods from the sending side to the receiving/end place, and 3) to support and ensure the safety of first responders in crisis management operations. The project will employ a deliberate methodology that leads progression through Identification, Development, Implementation and Exploitation. SPARTACUS innovation areas include hardware adaptations, algorithms for precision improvement, integration of the receivers with inertial platforms to provide dead reckoning functionalities, and communication availability in emergency by restoring local existing network over satellite backhauling. In addition, modular and scalable platforms will be made appropriate for each application area. Consortium networks, marketing channels, and end users from the rail, disaster relief, and first responder sectors will prepare these new EU-specific services for market uptake.'</t>
  </si>
  <si>
    <t>SBG SYSTEMS SAS;AUTORITATEA FEROVIARA ROMANA;UNIVERSITY OF NEWCASTLE UPON TYNE;D.M.A.T. CONSULTING KG;UNIVERSITA DEGLI STUDI DI PAVIA;GLOBALGPS BH DOO SARAJEVO;INSTITUT MIHAJLO PUPIN;ALMA MATER STUDIORUM - UNIVERSITA DI BOLOGNA;JOHANNITER-UNFALL-HILFE EV;IMOSS AG;ANSUR TECHNOLOGIES AS;TriaGnoSys GmbH;Akkon Hochschule für Humanwissenschaften</t>
  </si>
  <si>
    <t>FR;RO;UK;AT;IT;BA;RS;DE;CH;NO</t>
  </si>
  <si>
    <t>http://rain-project.eu/</t>
  </si>
  <si>
    <t>The RAIN vision is to provide an operational analysis framework that identifies critical infrastructure components impacted by extreme weather events and minimise the impact of these events on the EU infrastructure network. The project has a core focus on land based infrastructure with a much wider consideration of the ancillary infrastructure network in order to identify cascading and inter-related infrastructure issues. A core component of the research will consider the implications of climate change and the subsequent impacts that this may have on an already ageing and vulnerable infrastructure system. The impact of these disruptions on both the key components and the wider pan-European network will be assessed using economic and social markers that will identify and rank a series of “worst case” scenarios. Technical and Logistic solutions will be developed to minimise the impact of these extreme events, which will include novel early warning systems, decision support tools and engineering solutions to ensure rapid reinstatement of the network. These tools will be implemented within a fresh Europe-wide operational and response strategy that will build on previous European infrastructure models. The robustness of the existing transport and energy networks to deal with changing weather conditions will be analysed in detail. The ability of this response plan to transcend borders will be guaranteed by the multi-disciplinary consortium. The project grouping will have expertise in climatology, operational analysis, transportation economics, risk analysis and mitigation, emergency planning, transportation engineering as well as engineering design and assessment. The outputs from the project will result in enhanced safety and reliability of critical infrastructure networks in the case of major weather induced disruptions and will address European policy in the areas of safety and security, inter-modality and emergency response planning.</t>
  </si>
  <si>
    <t>ISTITUTO DI SOCIOLOGIA INTERNAZIONALE DI GORIZIA ISIG;YOURIS.COM;ROUGHAN &amp; O'DONOVAN LIMITED;PRAK PETER LEONARD;European Severe Storms Laboratory e.V.;GAVIN AND DOHERTY GEOSOLUTIONS LTD;UNION FENOSA DISTRIBUCION SA;ZILINSKA UNIVERZITA V ZILINE;HELLENBERG INTERNATIONAL OY;APLICACIONES EN INFORMATICA AVANZADA SL;ILMATIETEEN LAITOS;FREIE UNIVERSITAET BERLIN;INDEPENDENT POWER TRANSMISSION OPERATOR SA;TECHNISCHE UNIVERSITEIT DELFT;DRAGADOS SA</t>
  </si>
  <si>
    <t>IT;BE;IE;NL;DE;ES;SK;FI;EL</t>
  </si>
  <si>
    <t>SEC-2011.4.4-1</t>
  </si>
  <si>
    <t>http://www.ifreact.eu/</t>
  </si>
  <si>
    <t>IF REACT answers to the call SEC‐2011.4.4‐1 CBRN individual Protective Clothing where the task is “to develop innovative protective clothing for first responders and/or for the public in case of a CBRN crisis.”
IF REACT takes both the danger of terrorist attacks using CBRN‐means and releases other than attack, such as pandemic outbreaks, accidents and other incidents involving dangerous substances, into account in order to achieve its main goal of developing innovative protective clothing for first responders.
Following a qualitative and quantitative evaluation of existing equipment, IF REACT has chosen to
focus on the most emergent threats and to fulfil the needs of the end users who are in greatest need
of innovative protection. Therefore:
1. The project will focus on protection against Chemical, Biological and Radiological threats and
hazards, it will not handle Nuclear threats or hazards;
2. The project will focus on civil first responders and will not address military needs while being open for further dual uses if needed;
3. The project will develop solutions for a number of professional responders, according to the typology developed by CEN Workshop Agreement 43, (Document CWA 16106). This project will focus on initial responders, professional CBRN professionals and emergency services including medical personnel.
The goals of the IF REACT project are as follows:
• Develop a tool that allows end users and procurement staff to select the best PPE system for
the mission of the first responder and the expected threat.
• Develop a PPE system that:
o will address the real protection needs of the typical users, both with regards to the level of protection as well as its total capacity;
o Provides adequate protection, while keeping the burden of the system as low as possible;
o The proposed protective systems will include solutions for hand and foot protection that take safety, ergonomic, and logistic aspects of the typical user group into consideration;
• The protective system will provide added functionality regarding the C4I needs of the typical
wearer. Typical First Responder tactical needs as communication, (indoor) localisation &amp; situational awareness, will be enabled by affordable, robust and easy to use technology. Wearability, graceful degradation and logistics will dictate innovative approaches on the material as well as on the system level;
• The suit will be configured as a platform that carries the energy and the connections to the
components of the sensor subsystem. The sensors itself will be housed in the suit as well as in the respirator, depending on their function. The configuration of the system will enable other
/ new energy cells and sensors to be connected whenever required.
• This platform will be interfaced with the external infrastructure to get extra capabilities/situation awareness without constraints and cost on the suit itself.</t>
  </si>
  <si>
    <t>PROMETECH BV;Blücher GmbH;IB Consultancy BV;BERTIN TECHNOLOGIES SAS;FALCON COMMUNICATIONS LIMITED;AIRBUS DEFENCE AND SPACE SAS;NBC-SYS SAS;HOTZONE SOLUTIONS BENELUX BV;STATNI USTAV JADERNE, CHEMICKE A BIOLOGICKE OCHRANY VVI;Drzavna uprava za zastitu i spasavanje;BUSINESS EDITING SAS</t>
  </si>
  <si>
    <t>NL;DE;FR;UK;CZ;HR</t>
  </si>
  <si>
    <t>http://www.rosfen.eu/</t>
  </si>
  <si>
    <t>Forensic analysis is an essential resource in the battle against organised crime and terrorist attacks. A key challenge in forensics is the detection of trace explosive residues at a post-blast scene or on the hands or clothes of an alleged suspect. Detection of the primer charge (e.g., PETN) is often hampered by higher-concentration residues from the main charge, e.g., ammonium nitrate. Detection of the primer can be essential in order to secure a prosecution, especially if the materials that comprise the main charge are commonly available, e.g., ammonium nitrate is present in fertiliser.
ROSFEN’s goal is to deliver an advanced forensic platform for rapid, on-site direct detection and lab-quality analysis of narcotics, explosives and their precursors. The performance targets are detection limits down to 1 ng/mL, 1% false alarm rate and response time &lt; 10 seconds.
ROSFEN combines innovative technology from two leading SMEs: Microsaic Systems’ chip-based mass spectrometry and Environics’ ion filter systems. This novel platform removes the need for slow, costly chromatography methods currently used in lab-based analysis. ROSFEN will enable reduction of total analysis time (samples, blanks, controls) from hours to minutes, thus reducing the load on forensic labs and enabling intelligence-led investigations.
ROSFEN will also innovate in the rapid analysis of new psychoactive drugs, by coupling the isomer selectivity of the ion filter technique with the detection sensitivity of tandem MS.
ROSFEN will thus enable European industry to develop and deliver innovative technologies into key global markets: Analytical instruments for security applications ($2 billion annually) and the $3.3B market for mass spectrometry.
The ROSFEN consortium comprises two research-intensive SMEs, two leading research groups and two end users. The end users have decades of expertise in forensic analysis of explosives and narcotics (FSNI), as well as crime scene analysis (PSNI).</t>
  </si>
  <si>
    <t>MICROSAIC SYSTEMS;UNIVERSITAT BASEL;DEPARTMENT OF JUSTICE NORTHERN IRELAND;ENVIRONICS OY;Police Service of Northern Ireland</t>
  </si>
  <si>
    <t>UK;CH;FI</t>
  </si>
  <si>
    <t>SEC-2009-1.1-02</t>
  </si>
  <si>
    <t>The CBRNEmap will address the cross-cutting activity of the becoming CBRNE Demonstrator using a holistic approach, putting end-users, industrialists and other stake-holders together with members of the S&amp;amp;T community in the front seat from the start of the activity. The CBRNEmap will evaluate the complex matrix of temporal events (before, under and after), against sectors (law enforcement, Civil protection – rescue and Health together with such processes as e.g. Boarder control, Mass Transport), taking in consideration that each of the letters CBRNE, may have its own aspects of vulnerabilities, priorities and possible solutions. These generic needs will be matched by advanced technological solutions integrated at the system of systems level to become the CBRNE Demonstrator. The CBRNE Demonstrator road-map for development of technologies and systems will take into consideration all present and past activities and search for generic solutions of technologies relevant to the full European setting at both the societal and individual level. Furthermore, it will consider all aspects prior to production (remaining development, IPR, market and more). The phase 2 project has eventually to produce a product, a prototype or a demonstrator of value to all EU 27. CBRNEmap will prioritise demonstration tasks based on systematic analysis of end-user requirement and comprehensive reviews of available CBRNE S&amp;amp;T investments. The final roadmap will be developed for an optimised demonstration programme based on a Concept Development &amp;amp; Experimentation (CD&amp;amp;E) approach. Interlinked with developing the road map for the CBRNE demonstrator is the analysis of gaps and needs in CBRNE research. A stake holder signed suggestion for future research investments will be an important delivery of CBRNEmap.</t>
  </si>
  <si>
    <t>TOTALFORSVARETS FORSKNINGSINSTITUT;FONDATION POUR LA RECHERCHE STRATEGIQUE;SELEX GALILEO SPA;ROBERT KOCH-INSTITUT;ISTITUTO AFFARI INTERNAZIONALI;UNIVERSITE CATHOLIQUE DE LOUVAIN;AIRBUS DEFENCE AND SPACE GMBH;COMPAGNIE INDUSTRIELLE DES LASERS CILAS SA;HAUT COMITE FRANCAIS DEFENSE CIVILE;MINISTERE DE LA DEFENSE;LINDHOLMEN SCIENCE PARK AKTIEBOLAG;STATNI USTAV JADERNE, CHEMICKE A BIOLOGICKE OCHRANY VVI;HOME OFFICE</t>
  </si>
  <si>
    <t>SE;FR;IT;DE;BE;CZ;UK</t>
  </si>
  <si>
    <t>http://casceff.eu/en/Sidor/default.aspx</t>
  </si>
  <si>
    <t>Escalating incidents in complex environments can lead to severe cascading effects and quickly become extremely difficult for emergency services to handle. Such incidents can have enormous consequences with respect to life, property and the environment and for both infrastructure and the general public. These consequences can in many situations have both direct and indirect effects, not only in the immediate surrounding geographical area but also across very large areas, potentially extending across borders.
CascEff will improve our understanding of cascading effects in crisis situations through the identification of initiators, dependencies and key decision points. These will be developed in the methodological framework of an Incident Evolution Tool which will enable improved decision support, contributing to the reduction of collateral damages and other unfortunate consequences associated with large crises. Use of the Incident Evolution Tool will be demonstrated through its implementation into three different incident management and training platforms representing different end users in the project.
The work proposed in this project will significantly improve the ability of Incident Commanders to manage complex incidents by improving our understanding of initiators, dependencies and key decision points through the use of the proposed Incident Evolution Tool. This will introduce additional information and decision support into the incident management process, beyond the knowledge available from experience alone by introducing a number of alternative options for response strategy. This tool will be run a priori for bespoke crisis originators identified during the project and will include multiple timelines as well as physics based representations of the environment and the impact of decisions on the mitigation of cascading effects.</t>
  </si>
  <si>
    <t>UNIVERSITE DE LORRAINE;SERVICE PUBLIC FEDERAL INTERIEUR;THE UNIVERSITY OF SHEFFIELD;UNIVERSITEIT GENT;AUTONOOM PROVINCIEBEDRIJF CAMPUS VESTA;INSTITUT NATIONAL DE L ENVIRONNEMENT ET DES RISQUES INERIS;SAFETY CENTRE EUROPE BVBA;MYNDIGHETEN FOR SAMHALLSSKYDD OCH BEREDSKAP;NORTHAMPTONSHIRE COUNTY COUNCIL;XVR SIMULATION BV;LUNDS UNIVERSITET;UNIVERSITY OF LEICESTER</t>
  </si>
  <si>
    <t>FR;BE;UK;SE;NL</t>
  </si>
  <si>
    <t>The features of biological toxins like ricin, botulinum toxins, staphylococcal enterotoxins and saxitoxin place them at the interface of classical biological and chemical agents. They could be used for terrorist attacks on the basis of their availability, ease of preparation, the high toxicity and/or the lack of medical countermeasures. Some of the toxins are considered among the most relevant agents in the field of bioterrorism, for which the current preparedness within European countries should be further improved to limit casualties in the case of an intentional release.
While different technologies for toxin detection and analysis have been established, hardly any universally agreed “gold standards” are available. Generally, proficiency tests and certified reference materials for the mentioned toxins are lacking. In this context, the recent results of the first international proficiency test on the detection of one of the toxins provided highly relevant insights and a basis for further development.
EQuATox will address these issues by creating a network of expert laboratories among EU 27 and associated countries, focussing on the detection of biological toxins and integrating experts from the security, verification, health and food sector.
Four large EU-wide proficiency tests on the mentioned toxins will be organised with 27 laboratories from 20 countries worldwide so far being interested in participating and joining the network. The task will include the generation and characterisation of toxin reference materials which in the future can be further developed into ISO-compliant certified reference materials.
Based on the status quo of toxin detection described in EQuATox, good practices and critical gaps in detection technology will be identified as foundation to harmonise and standardise detection capabilities. Furthermore, recommendations will be given on how to close these gaps and to minimise potential health and security risks for European citizens.</t>
  </si>
  <si>
    <t>TOTALFORSVARETS FORSKNINGSINSTITUT;HELSINGIN YLIOPISTO;INSTITUT SCIENTIFIQUE DE SANTE PUBLIQUE;LUGINBUEHL WERNER;TOXOGEN GMBH;EIDGENOSSISCHES DEPARTEMENT FUR VERTEIDIGUNG, BEVOLKERUNGSSCHUTZ UND SPORT;AGENCE NATIONALE DE LA SECURITE SANITAIRE DE L ALIMENTATION DE L ENVIRONNEMENT ET DU TRAVAIL;JRC -JOINT RESEARCH CENTRE- EUROPEAN COMMISSION</t>
  </si>
  <si>
    <t>SE;FI;BE;CH;DE;FR</t>
  </si>
  <si>
    <t>'Social media (SM) statistics during recent disasters (e.g., the 20 million tweets relating to «Sandy» storm and the sharing of related photos in Instagram at a rate of 10/sec) provide tangible evidence that security forces and civil protection agencies could greatly benefit from the effective blending of SM information into their processes. However, despite the widespread use of SM in various domains (e.g., marketing/branding/finance, there is still no easy, structured and effective way to leverage several SM in security/emergency management applications.
SUPER is a joint effort of social media experts (incl. social network providers) and security experts (incl. security and civil protection agencies), towards introducing a holistic, integrated and privacy-friendly approach to the use of social media in emergencies and security incidents. The approach will operate at multiple time-scales (before/during/after events), while serving both strategic and tactical level operations. It will be characterized by: a. Intelligent information gathering from SM based on novel algorithms (sentiment analysis, topic tracking, real-time event detection), b. Quantitative assessment of the credibility of SM information towards alleviating manipulation, c. Integrated search over multiple SM towards deriving non-obvious information, d. Gathering/analysis of the citizens’ and the forces’ opinions as part of policy modelling processes, e. Use of SM as an effective way for conveying information to stakeholders, f. Modular integration of the above functionalities within existing processes for strategic planning, management of operations, generation of operational picture and management of policies for emergencies, g. Compliance with privacy laws/regulations. SUPER will be validated in two complementary scenarios spanning civil protection activities (earthquakes) and police activities (unrest).'</t>
  </si>
  <si>
    <t>FUNDACIO BARCELONA MEDIA;SENSAP MICROSYSTEMS ANONIMI ETAIRIA ILEKTRONIKON SYSTIMATON KAI EFARMOGON LOGISMIKOU;IN2 SEARCH INTERFACES DEVELOPMENT LIMITED;SENSAP SWISS AG;Inspectoratul General al Politiei Romane;SENSING &amp; CONTROL SYSTEMS SL;FUNDACIO EURECAT;REGIONE CAMPANIA;UNIVERSITY OF GLASGOW;INSTITUTE OF COMMUNICATION AND COMPUTER SYSTEMS</t>
  </si>
  <si>
    <t>ES;EL;UK;CH;RO;IT</t>
  </si>
  <si>
    <t>http://www.fp7-icarus.eu/</t>
  </si>
  <si>
    <t>Recent dramatic events such as the earthquakes in Haiti and L’Aquila or the flooding in Pakistan have shown that local civil authorities and emergency services have difficulties with adequately managing crises. The result is that these crises lead to major disruption of the whole local society. The goal of ICARUS is to decrease the total cost (both in human lives and in €) of a major crisis. In order to realise this goal, the ICARUS project proposes to equip first responders with a comprehensive and integrated set of unmanned search and rescue tools, to increase the situational awareness of human crisis managers and to assist search and rescue teams for dealing with the difficult and dangerous, but life-saving task of finding human survivors.
As every crisis is different, it is impossible to provide one solution which fits all needs. Therefore, the ICARUS project will concentrate on developing components or building blocks that can be directly used by the crisis managers when arriving on the field. The ICARUS tools consist of assistive unmanned air, ground and sea vehicles, equipped with human detection sensors.  The ICARUS unmanned vehicles are intended as the first explorers of the area, as well as in-situ supporters to act as safeguards to human personnel. The unmanned vehicles collaborate as a coordinated team, communicating via ad hoc cognitive radio networking. To ensure optimal human-robot collaboration, these ICARUS tools are seamlessly integrated into the C4I equipment of the human crisis managers and a set of training and support tools is provided to the human crisis to learn to use the ICARUS system.
Furthermore, the project aims to provide an integrated proof-of-concept solution, to be evaluated by a board of expert end-users that can verify that operational needs are addressed.</t>
  </si>
  <si>
    <t>INSTYTUT MASZYN MATEMATYCZNYCH;TECHNISCHE UNIVERSITAET WIEN;ESRI PORTUGAL - SISTEMAS E INFORMACAO GEOGRAFICA SA;FRAUNHOFER GESELLSCHAFT ZUR FOERDERUNG DER ANGEWANDTEN FORSCHUNG E.V.;SPACE APPLICATIONS SERVICES NV;CALZONI SRL;INESC TEC - INSTITUTO DE ENGENHARIADE SISTEMAS E COMPUTADORES, TECNOLOGIA E CIENCIA;Federale overheidsdienst Buitenlandse Zaken, Buitenlandse Handel en Ontwikkelingssamenwerking;NATO SCIENCE &amp; TECHNOLOGY ORGANIZATION - CENTRE FOR MARITIME RESEARCH &amp; EXPERIMENTATION;FUNDACIO PRIVADA ASCAMM;ECOLE POLYTECHNIQUE FEDERALE DE LAUSANNE;INTEGRASYS SA;UNIVERSITE DE NEUCHATEL;ATOS SPAIN SA;NATO SCIENCE AND TECHNOLOGY ORGANISATION;ESTUDIOS GIS S.L.;Skybotix AG;TECHNISCHE UNIVERSITAET KAISERSLAUTERN;EIDGENOESSISCHE TECHNISCHE HOCHSCHULE ZUERICH;MINISTERIO DA DEFESA NACIONAL;METALLIANCE SA;SPACETEC PARTNERS SRL;JMDTHEQUE SARL;FUNDACIO EURECAT;QUOBIS NETWORKS SL;Centre de Tecnologia aerospacial;ALLEN-VANGUARD LIMITED</t>
  </si>
  <si>
    <t>PL;AT;PT;DE;BE;IT;ES;CH;FR;UK</t>
  </si>
  <si>
    <t>SEC-2012.5.3-4</t>
  </si>
  <si>
    <t>http://isitep.eu/about/</t>
  </si>
  <si>
    <t>A European network where forces share communications, processes and a legal framework would greatly enforce response to disaster recovery and security against crime. Until now, uncertainty on costs, timescale and functionalities has slowed down integration of national Public Protection &amp; Disaster Relief (PPDR) networks. The lack of interoperable communication systems has impeded the cooperation of PPDR forces, although a strong European commitment has been established through Schengen and Lisbon treaties.
ISITEP will develop procedures, technology and legal agreements to achieve a cost effective solution for PPDR interoperability. ISITEP will demonstrate full radio interface migration for PPDR resources. ISITEP end users will drive requirements to guarantee legal, operational and technical coherence. In addition, a legal agreement template will be proposed for approval between Norway and Sweden within the project timeframe.
The project goals will be obtained through the delivery of the ISITEP framework, which will be based on:
•	Mission oriented procedures, functional models and legal agreements
•	An European network solution integrating all types of European national PPDR networks through a novel Inter System Interface (ISI) over IP protocol encompassing:
	ETSI standardized ISI among TETRA national networks
	ISI over IP gateways among national TETRAPOL networks
	ISI over IP gateways among TETRAPOL - TETRA networks
•	Bi-technology terminals based on smartphones/tablets with PPDR applications
•	Supporting tools to assess business sustainability, technology needs and improve training
Through ISITEP, European end users will leverage enhanced terminals in operations abroad within an agreed framework of procedures. This will improve cooperation among European PPDR resources for the benefit of all citizens. European stakeholders will have an economically sustainable solution for sharing national PPDR services. ISITEP’s results will be disseminated by a proper plan leveraging the Consortium, which includes all the manufacturers of national European networks and the main PPDR stakeholders. Furthermore, through ISITEP technology, the European security industry will have new market opportunities.</t>
  </si>
  <si>
    <t>SERVICE PUBLIC FEDERAL INTERIEUR;NEDERLANDSE ORGANISATIE VOOR TOEGEPAST NATUURWETENSCHAPPELIJK ONDERZOEK TNO;SELEX ES SPA;MOTOROLA SOLUTIONS DANMARK AS;DEVOTEAM FRINGES SA;UNIVERSITA DEGLI STUDI ROMA TRE;Amper Sistemas, S.A.;MYNDIGHETEN FOR SAMHALLSSKYDD OCH BEREDSKAP;UNIVERSITAT POLITECNICA DE CATALUNYA;AIRBUS DS SAS;AIRBUS DEFENCE AND SPACE OY.;MINISTERIE VAN BINNENLANDSE ZAKEN EN KONINKRIJKSRELATIES;EXPRIVIA TELCO &amp; MEDIA SRL;NET TECHNOLOGIES FINLAND OY;NET TECHNOLOGIES ETAIREIA PERIORISMENIS EFTHYNIS;NORWEGIAN MINISTRY OF JUSTICE AND PUBLIC SAFETY;DIREZIONE GENERALE PER LE TECNOLOGIE DELLE COMUNICAZIONI E LA SICUREZZA INFORMATICA - ISTITUTO SUPERIORE DELLE COMUNICAZIONI E DELLE TECNOLOGIE DELL'INFORMAZIONE;THE NATIONAL POLICE OF THE NETHERLANDS</t>
  </si>
  <si>
    <t>BE;NL;IT;DK;ES;SE;FR;FI;EL;NO</t>
  </si>
  <si>
    <t>SEC-2011.7.4-1</t>
  </si>
  <si>
    <t>http://www.euroforgen.eu/</t>
  </si>
  <si>
    <t>The EUROFORGEN-NoE proposal aims to develop a network of excellence for the creation of a European Virtual Centre of Forensic Genetic Research. Forensic genetics is a highly innovative field of applied science with a strong impact on the security of citizens. However, the genetic methods to identify offenders as well as the creation of national DNA databases have caused concerns to the possible violation of privacy rights. Furthermore, studies to assess the societal dimension of security following the implementation of even more intrusive methods such as the genetic prediction of externally visible characteristics are highly relevant for their public acceptance. The network includes some of the leading groups in European forensic genetic research. It aims to create a closer integration of existing collaborations, as well as establishing new interactions in the field of security, as all key players are addressed: scientists, stakeholders, end-users, educational centres and scientific societies. Only if a long-term collaborative network can be established it will become possible to connect all scientific groups active in the field of forensic genetics, and to initiate a sustained effort covering all aspects of research. These efforts have to be combined with identifying and selecting the most innovative ideas to meet the challenges of analyzing biological crime scene samples compromised by degradation or indentified as mixtures of traces from multiple human sources. The proposal integrates five working packages. WP 1 is devoted to management and coordination. WP 2 will lead the activities aimed at the creation of the virtual centre of research. WP 3 will carry out exemplar projects as models of collaboration and integration of cutting edge research, later complemented by a competitive call for new research projects. The societal dimension of security as well as the ethical and legal aspects wil be addressed in WP 4, whereas WP 5 is devoted to education and training.</t>
  </si>
  <si>
    <t>FOLKEHELSEINSTITUTTET;KOBENHAVNS UNIVERSITET;UNIVERSIDAD DE SANTIAGO DE COMPOSTELA;Epiontis GmbH;NORGES MILJO-OG BIOVITENSKAPLIGE UNIVERSITET;MEDIZINISCHE UNIVERSITAT INNSBRUCK;UNIVERSITY OF NORTHUMBRIA AT NEWCASTLE;UNIVERSITAT ZURICH;GABO:MI GESELLSCHAFT FUR ABLAUFORGANISATION:MILLIARIUM MBH &amp; CO KG;UNIWERSYTET JAGIELLONSKI;ARTTIC;ERASMUS UNIVERSITAIR MEDISCH CENTRUM ROTTERDAM;QUEEN MARY UNIVERSITY OF LONDON;WESTFAELISCHE WILHELMS-UNIVERSITAET MUENSTER;Netherlands Forensic Institute;KING'S COLLEGE LONDON;UNIVERSITY OF STRATHCLYDE</t>
  </si>
  <si>
    <t>NO;DK;ES;DE;AT;UK;CH;PL;FR;NL</t>
  </si>
  <si>
    <t>http://www.sniffer-project.eu/</t>
  </si>
  <si>
    <t>'The capture and analysis of odours offers significant potential for border security applications related to the detection and analysis of persons, illegal substances and in particular explosives. Dogs - the most effective 'tool' for detecting and analysing odours - can only be trained for a small sample of odours, get easily tired and are often perceived as intrusive by the public.
The SNIFFER project proposes a highly innovative one-stop shop approach to complement dogs and leverage their capabilities. This approach is based on state-of-the-art technologies centred on a new generation of olfactory biosensors. The SNIFFER devices to be developed combine in a one-stop shop sampling, pre-concentration and pre-treatment with bio-mimicry, synthetic diamond sensor technology and multi-parametric training software. This will enable the detection of odours arising out of security threats which may occur in a panel of border security applications. This flexible technology allows users to continuously keep improving the 'olfactory scope' of their 'artificial sniffers' quickly and at low additional cost, even once they have been deployed.
This concept results from a multidisciplinary collaboration of several years between research teams from Italy, the UK, France and Switzerland. Users involved in the SNIFFER project will provide a representative set of usage cases, all related to border control security in the large sense - such as the detection of illegal substances carried by people and in suitcases (open or on a luggage belt) and cars or the detection of hidden people in containers. EADS, the integrator partner will build dedicated systems for these usage cases to allow for a comprehensive assessment in view of progressively improving the technology. The project will hence open the road towards a promising market place for 'artificial sniffing' centred border security solutions and for olfactory applications in general.'</t>
  </si>
  <si>
    <t>CHAMBRE DE COMMERCE ET DÍNDUSTRIDE  REGION PARIS-ILE-DE-FRANCE;THE UNIVERSITY OF MANCHESTER;GENIKON AEROPORIKON EFARMOGON AE IDIOTIKI EPICHEIRISI PAROCHIS YPIRESION ASFALEIAS;CHAMBRE DE COMMERCE ET D'INDUSTRIE DE PARIS;MINISTRY OF PUBLIC SECURITY;CENTRE FOR SCIENCE, SOCIETY AND CITIZENSHIP;AIRBUS DEFENCE AND SPACE GMBH;ECOLE POLYTECHNIQUE FEDERALE DE LAUSANNE;UNIVERSITA DEGLI STUDI DI PADOVA;ASSOCIATION POUR LA RECHERCHE ET LE DEVELOPPEMENT DES METHODES ET PROCESSUS INDUSTRIELS;ARTTIC;GTP TECHNOLOGY SA;TRACETECH SECURITY LTD;MINISTERE DE L'INTERIEUR</t>
  </si>
  <si>
    <t>FR;UK;EL;IL;IT;DE;CH</t>
  </si>
  <si>
    <t>SEC-2011.1.5-1</t>
  </si>
  <si>
    <t>http://www.scintilla-project.eu/</t>
  </si>
  <si>
    <t>SCINTILLA aims at building an innovative comprehensive toolbox of devices and best-of-breed technologies for the enhanced detection and identification of difficult to detect radioactive sources and nuclear material:
• Dealing with the challenge of masked and shielded material
• Developing effective solutions, which are reliable, portable / mobile and cost effective
• Finding a reliable replacement for Helium-3, which is the major consumable for today's RPM (Radiation Portal Monitors) devices for neutron detection and has become close to unavailable in the European Union.
----------
SCINTILLA will innovate in two technology areas that offer complementary capabilities for detecting and identifying neutron and gamma addressing different usage contexts:
• Scintillation materials (organic and inorganic) that exhibit fluorescence light when excited by ionizing radiation
• CZT (CdZnTe or Cadmium Zinc Telluride) whose direct band-gap semiconductor capabilities make it adequate for radiation detection and gamma spectrometry.
----------
Furthermore the SCINTILLA Test-bed Service and annual Technology Benchmarks will respectively support and select the technologies; they will be also open to third party developments. The resulting selection of best-of-breed technologies will then be integrated into full prototype devices, which will be ready for assessment in selected usage cases under (close to) real-life conditions. To reflect the different TRL of technologies under development the project will proceed in two stages with usage assessments at midterm and project end.
----------
The SCINTILLA Toolbox will be provided with User Guidelines and a Technology Handbook for integrators. SCINTILLA will also develop and promote communication protocols and standards.
Around the Test-bed and Benchmarks a sustainable SCINTILLA Partnership Network will be built, a worldwide community of technology providers, experts and users around the topic of detection technologies.</t>
  </si>
  <si>
    <t>SAPHYMO SAS;FRAUNHOFER GESELLSCHAFT ZUR FOERDERUNG DER ANGEWANDTEN FORSCHUNG E.V.;ENERGIATUDOMANYI KUTATOKOZPONT;ARTTIC;ANSALDO NUCLEARE SPA;SYMETRICA SECURITY LTD;IZOTOPKUTATO INTEZET - MAGYAR TUDOMANYOS AKADEMIA;JRC -JOINT RESEARCH CENTRE- EUROPEAN COMMISSION;ISTITUTO NAZIONALE DI FISICA NUCLEARE</t>
  </si>
  <si>
    <t>FR;DE;HU;IT;UK;BE</t>
  </si>
  <si>
    <t>http://www.societalsecurity.net/</t>
  </si>
  <si>
    <t>The aim of the SOURCE Network of Excellence is to create a robust and sustainable virtual centre of excellence capable of exploring and advancing societal issues in security research and development. The SOURCE Network of Excellence is built upon five types of activities: networking activities, research, information gathering, education and training, and knowledge-sharing. These five areas together address both the ambitions and the expected impact of the Work Programme specific to the Security call. Through an integrated information gathering hub, education programmes across the security sectors, and a comprehensive programme of networking activities the SOURCE project will advance European excellence in research and industrial innovation and form the foundation for a permanent virtual centre of excellence capable of continuing to bring added-value to research on societal security. Through a broad set of concerted activities the centre will gather experts and actors from all levels of the security chain (researchers, industry actors, policy-makers, civil society, end-users and the public at large), all linked by a common project of documenting, analysing and understanding the link between security and the society in which it is played out. Through an array of networking activities, meetings, scientific and popular publications, film, press and social media, a scholarly journal and the formation of an international association for the study and improvement of societal security, the SOURCE Network of Excellence will meet the goals of raising the awareness among policy makers and end-users, raising the competitiveness of the security industry by better applying it to the social layers of insecurity in society and, as a consequence, contribute to the improvement of the well-being and security of European citizens.</t>
  </si>
  <si>
    <t>TOTALFORSVARETS FORSKNINGSINSTITUT;CENTRE FOR EUROPEAN POLICY STUDIES;NEDERLANDSE ORGANISATIE VOOR TOEGEPAST NATUURWETENSCHAPPELIJK ONDERZOEK TNO;VEREIN FUR RECHTS-UND KRIMINALSOZIOLOGIE;FRAUNHOFER GESELLSCHAFT ZUR FOERDERUNG DER ANGEWANDTEN FORSCHUNG E.V.;FUNDACION TECNALIA RESEARCH &amp; INNOVATION;VIENNA CENTRE FOR SOCIETAL SECURITY - VICESSE, WIENER ZENTRUM FUR SOZIALWISSENSCHAFTLICHE SICHERHEITSFORSCHUNG;VRIJE UNIVERSITEIT BRUSSEL;FONDATION NATIONALE DES SCIENCES POLITIQUES;CENTRE FOR IRISH AND EUROPEAN SECURITY LIMITED;EUROPEAN ORGANISATION FOR SECURITY;ECOLE NORMALE SUPERIEURE;INSTITUTT FOR FREDSFORSKNING;IRKS RESEARCH GMBH;KING'S COLLEGE LONDON</t>
  </si>
  <si>
    <t>SE;BE;NL;AT;DE;ES;FR;IE;NO;UK</t>
  </si>
  <si>
    <t>SAFEWATER will develop an affordable global generic solution for the detection and management of drinking water crises resulting from CBRN contamination. SAFEWATER addresses the key drinking water incident management challenges at large, and in particular, the current shortcomings related to the contamination of water networks by CBRN agents - the lack of effective detection capacities, contamination warning systems, and decision support and management tools.
SAFEWATER will start from best-of-breed technologies, including an EPA challenge winning event detection system. From this, the project will develop a dedicated DSS for the real-time support of decision makers, which comprises cutting-edge algorithms based on:
•	Improved water management models for the detection of abnormal behaviour in drinking water systems; as well as the prompt treatment of data from various sources, improving contamination alert systems of large water drinking systems
•	Result interpretation models to enable the real-time ranking of the severity of alerts and for the prompt identification of recovery measures
•	Spatial detection models to determine the contamination’s source and spread
The functionalities of a leading Event Management System will be expanded by introducing beyond the state of the art online simulation capacities, allowing users to have a close to real-time view of the network’s behaviour.
New sensors will be proposed for online biological and radioactive water quality measurements. SAFEWATER will improve sensor selection by carrying out benchmarking activities and develop an innovative detection approach based on “virtual sensors”, i.e. large networks of domestic sensors
The project will test and validate the full SAFEWATER solution in three different scenarios, each situated in a different municipality corresponding to a different usage context and to specific security threats.</t>
  </si>
  <si>
    <t>3S CONSULT GMBH;AGUAS DO ALGARVE SA;DECISION MAKERS - LEARNING AND RESEARCH SIMULATIONS LTD;RISE ACREO AB;CHECKLIGHT LTD;WHITEWATER TECHNOLOGIES LTD;FRAUNHOFER GESELLSCHAFT ZUR FOERDERUNG DER ANGEWANDTEN FORSCHUNG E.V.;COMMISSARIAT A L ENERGIE ATOMIQUE ET AUX ENERGIES ALTERNATIVES;BIOMONITECH LTD;HAGIHON COMPANY LTD</t>
  </si>
  <si>
    <t>DE;PT;IL;SE;FR</t>
  </si>
  <si>
    <t>SEC-2013.4.1-1</t>
  </si>
  <si>
    <t>DRIVER\ starts from the experience that neither successful R&amp;D nor strong end-user demand always lead to innovation in the Crisis Management (CM) domain. This is a problem since as societies become more complex, increasing scope and unpredictability of potential crises and faster dynamics of major incidents put increasingly stringent demands on CM. European CM capabilities already constitute a mature System of Systems; hence wholesale redesign would often be too costly and might critically destabilise existing CM capabilities. Therefore DRIVER\ focuses on augmenting rather than replacing existing capabilities. DRIVER\ has three main objectives: 1) Develop a pan-European Test-bed for crisis management capability development; 2) Develop a well-balanced comprehensive portfolio of crisis management solutions, and 3) Facilitate a shared understanding of crisis management across Europe.
The DRIVER\ Test-bed will provide the technological infrastructure, the necessary supporting methodology and adequate support tools. The Portfolio of Solutions (PoS) is a database driven web site that documents all the available DRIVER\ solutions. The PoS includes information on the experiences with a solution (i.e. results and outcomes of trials), the needs it addresses, the type of practitioner organisations that have used it, the regulatory conditions that apply, societal impact consideration, a glossary, and the design of the trials. Initially, the PoS will contain information about the solutions that are already available within the consortium; the PoS will be extended with third-party solutions when required by the trials, and ultimately opened up for any external organisation to share data and experiences on solutions.
A series of trials will be conducted during which solutions will be operationalised and tested. All results of the trials will be stored and made available in the PoS. Several I4CM events will be organized as well as a final conference. In addition to this, a firm link is established and will be maintained with DG HOME’s “Community of Users on Secure, Safe and Resilient Societies” and other European stakeholder groups and relevant initiatives, for instance on standardization.
To maximise impact beyond the scope of the project and of the DRIVER\ consortium it is necessary to develop the sustainability of the European Test-bed, the exploitation of the DRIVER Portfolio of Solutions and to promote a European CM community, which shares a common CM understanding and is increasingly willing to share capabilities and collaborate in CM innovation. Together this will boost Europe’s ability to continue adapting to new threats and emerging needs, laying the basis for a continuously resilient EU and providing a mechanism to drive innovation in European CM by bridging the gap from practitioners need and R&amp;D to the market.</t>
  </si>
  <si>
    <t>TOTALFORSVARETS FORSKNINGSINSTITUT;ENTENTE POUR LA FORÊT MÉDITERRANÉENNE;AIT AUSTRIAN INSTITUTE OF TECHNOLOGY GMBH;ECORYS NEDERLAND BV;NEDERLANDSE ORGANISATIE VOOR TOEGEPAST NATUURWETENSCHAPPELIJK ONDERZOEK TNO;Q4 PR LIMITED;INSTITUTE OF INFORMATION AND COMMUNICATION TECHNOLOGIES;FRAUNHOFER GESELLSCHAFT ZUR FOERDERUNG DER ANGEWANDTEN FORSCHUNG E.V.;THALES SIX GTS FRANCE SAS;CENTRE FOR IRISH AND EUROPEAN SECURITY LIMITED;CENTRUM BADAN KOSMICZNYCH POLSKIEJ AKADEMII NAUK;DIN DEUTSCHES INSTITUT FUER NORMUNG E.V.;EUROPEAN ORGANISATION FOR SECURITY;THE MAIN SCHOOL OF FIRE SERVICE;DEUTSCHES ZENTRUM FUER LUFT - UND RAUMFAHRT EV;EUROPEAN UNION SATELLITE CENTRE;POLE EUROMEDITERRANEEN SUR LES RISQUES ASSOCIATION;HKV LIJN IN WATER BV;FREQUENTIS AG;ASSOCIATION POUR LA RECHERCHE ET LE DEVELOPPEMENT DES METHODES ET PROCESSUS INDUSTRIELS;DANSK RODE KORS (DANISH RED CROSS);BUNDESMINISTERIUM DES INNERN;MYNDIGHETEN FOR SAMHALLSSKYDD OCH BEREDSKAP;SISEKAITSEAKADEEMIA;INSTITUTT FOR FREDSFORSKNING;CENTRO DE INNOVACION TECNOLGICA PARA LOGISTICA Y TRANSPORTE MERCANCIAS CARRETERA;ARTTIC;MAGEN DAVID ADOM IN ISRAEL;XVR SIMULATION BV;EDISOFT-EMPRESA DE SERVICOS E DESENVOLVIMENTO DE SOFTWARE SA;ITTI SP ZOO;UNIVERSITAET STUTTGART;PUBLIC SAFETY COMMUNICATION EUROPE FORUM AISBL;GEMEENTE DEN HAAG;WESTFAELISCHE WILHELMS-UNIVERSITAET MUENSTER;AUSTRIAN RED CROSS RESEARCH GMBH;THE BRITISH RED CROSS SOCIETY ROYAL CHARTER;DISASTER WASTE RECOVERY LBG;ASSOCIATION PEGASE;GMV AEROSPACE AND DEFENCE SA;JRC -JOINT RESEARCH CENTRE- EUROPEAN COMMISSION</t>
  </si>
  <si>
    <t>SE;FR;AT;NL;IE;BG;DE;PL;BE;ES;DK;EE;NO;IL;PT;UK</t>
  </si>
  <si>
    <t>SEC-2010.7.0-6</t>
  </si>
  <si>
    <t>SEcurity REsearch Ncp network – phase 2</t>
  </si>
  <si>
    <t>http://www.seren-project.eu/</t>
  </si>
  <si>
    <t>This proposal has been elaborated to continue the work undertaken in the former project SEcurity REsearch Ncp network – phase I (SEREN I), therefore the activities foreseen in this proposal are built upon the outcomes reached previously by the network.
The Security National Contact Points (NCPs) network is still at an early stage and its members were quite recently appointed as NCPs, as compared to NCPs from other Themes within FP7, therefore an enhanced communication and collaboration among the members are deemed necessary in order to further strengthen the network.
Presently, the main tool on which potential participants in security call for proposals rely on for building balanced consortia and for writing high quality proposals is the NCP network being, and for that reason it is essential to reinforce the network’s capability to cope with issues that might arise, especially with those which have a security specific character.
To tackle and overcome the difficulties of building international partnerships and in order to foster the participation in the security research field, the network will organize joint brokerage events and awareness campaigns with focus on promoting good project ideas and on identifying ways and means for the end-user involvement. To support these activities, special tools will be developed and implemented as security tailored partner search system and matchmaking tool for competencies.
Security research new aspects (policies, new programmes, conferences and workshops) will be monitored and analyzed to provide synthesized information to stakeholders at all levels (from NCPs level to clients level).
Having in mind that security in general is a very dynamic field, that security research has been recently included in the Framework Programme and because it presents several particularities as compared to other themes it is important that the Security NCPs project foresees activities focused on this particularities and specific eleme</t>
  </si>
  <si>
    <t>TOTALFORSVARETS FORSKNINGSINSTITUT;POSLOVNO-INOVACIJSKA AGNCIJA REPUBLIKE HRVATSKE;RIGAS TEHNISKA UNIVERSITATE;CENTRO PARA EL DESARROLLO TECNOLOGICO INDUSTRIAL.;SIHTASUTUS EESTI TEADUSAGENTUUR;DIENST VOOR WETENSCHAPPELIJKE EN TECHNISCHE INFORMATIE- SERVICE D'INFORMATION SCIENTIFIQUE ET TECHNIQUE;IDRYMA EREVNAS KAI KAINOTOMIAS;AGENZIA PER LA PROMOZIONE DELLA RICERCA EUROPEA;MOKSLO INOVACIJU IR TECHNOLOGIJU AGENTURA;COMMISSARIAT A L ENERGIE ATOMIQUE ET AUX ENERGIES ALTERNATIVES;HRVATSKI INSTITUT ZA TEHNOLOGIJU;TURKIYE BILIMSEL VE TEKNOLOJIK ARASTIRMA KURUMU;INNOVAATIORAHOITUSKESKUS BUSINESS FINLAND;OFFICE OF THE PRIME MINISTER;IDRYMA TECHNOLOGIAS KAI EREVNAS;INSTYTUT PODSTAWOWYCH PROBLEMOW TECHNIKI POLSKIEJ AKADEMII NAUK;MATIMOP - THE ISRAELI CENTER FOR R&amp;D;NORGES FORSKNINGSRAD;ZILINSKA UNIVERZITA V ZILINE;COUNCIL FOR SCIENTIFIC AND INDUSTRIAL RESEARCH;SIHTASUTUS ARCHIMEDES;VEREIN EURESEARCH;Centre for National Security and Defense Research;INSTITUTO NACIONAL DE TECNICA AEROESPACIAL ESTEBAN TERRADAS;TECHNOLOGICKE CENTRUM AKADEMIE VED CESKE REPUBLIKY;OSTERREICHISCHE FORSCHUNGSFORDERUNGSGESELLSCHAFT MBH;FUNDACAO PARA A CIENCIA E A TECNOLOGIA</t>
  </si>
  <si>
    <t>SE;HR;LV;ES;EE;BE;CY;IT;LT;FR;TR;FI;MT;EL;PL;IL;NO;SK;ZA;CH;BG;CZ;AT;PT</t>
  </si>
  <si>
    <t>SEC-2007-7.0-06</t>
  </si>
  <si>
    <t>http://www.seren-project.eu</t>
  </si>
  <si>
    <t>The aim of the SEREN coordination action is to link the different NCPs of the Security research programme, to initiate coordination in the network, and to improve the quality of the network and, as a matter of fact, the ability of its members to deliver a high level of service to the community.  Security Research presents several specificities as compared to other COOPERATION’s thematic priorities. In consequence, perhaps more than in the other FP7 programmes and thematic priorities, there is a strong necessity to inform and support the European Security Research community to participate to FP7. However, because ESRP is a new programme within FP7, NCPs are also new to the domain and the level of experience is therefore heterogeneous. Therefore, we believe that there is a need to reinforce the network of National Contact Points of the Security Research thematic priority.  The SEREN-phase I project shall last over an 18 months period towards the implementation of an established and performing NCP network in security research.</t>
  </si>
  <si>
    <t>STYRELSEN FOR FORSKNING OG UDDANNELSE;NEMZETI KUTATASI FEJLESZTESI ES INNOVACIOS HIVATAL;TOTALFORSVARETS FORSKNINGSINSTITUT;RIGAS TEHNISKA UNIVERSITATE;CENTRO PARA EL DESARROLLO TECNOLOGICO INDUSTRIAL.;DIENST VOOR WETENSCHAPPELIJKE EN TECHNISCHE INFORMATIE- SERVICE D'INFORMATION SCIENTIFIQUE ET TECHNIQUE;IDRYMA EREVNAS KAI KAINOTOMIAS;AGENZIA PER LA PROMOZIONE DELLA RICERCA EUROPEA;MOKSLO INOVACIJU IR TECHNOLOGIJU AGENTURA;TURKIYE BILIMSEL VE TEKNOLOJIK ARASTIRMA KURUMU;OFFICE OF THE PRIME MINISTER;LUXINNOVATION GIE;IDRYMA TECHNOLOGIAS KAI EREVNAS;ANI - AGENCIA NACIONAL DE INOVACAO, SA;SENTERNOVEM;INSTYTUT PODSTAWOWYCH PROBLEMOW TECHNIKI POLSKIEJ AKADEMII NAUK;MATIMOP - THE ISRAELI CENTER FOR R&amp;D;AGENTURA NA PODPORU VYSKUMU A VYVOJA;NORGES FORSKNINGSRAD;COUNCIL FOR SCIENTIFIC AND INDUSTRIAL RESEARCH;SIHTASUTUS ARCHIMEDES;VEREIN EURESEARCH;Centre for National Security and Defense Research;AGENTIA SPATIALA ROMANA;TECHNOLOGICKE CENTRUM AKADEMIE VED CESKE REPUBLIKY;HOME OFFICE;OSTERREICHISCHE FORSCHUNGSFORDERUNGSGESELLSCHAFT MBH</t>
  </si>
  <si>
    <t>DK;HU;SE;LV;ES;BE;CY;IT;LT;TR;MT;LU;EL;PT;NL;PL;IL;SK;NO;ZA;EE;CH;BG;RO;CZ;UK;AT</t>
  </si>
  <si>
    <t>SEC-2011.7.5-2;SEC-2011.6.4-1</t>
  </si>
  <si>
    <t>http://seconomicsproject.eu/</t>
  </si>
  <si>
    <t>'SECONOMICS  goal is synthesizing sociological, economic and security science into a usable, concrete, actionable knowledge for policy makers and social planners responsible for citizen's security. The project is driven by industry case studies and will specifically identify security threats in transport (air and urban and super urban metro) and critical infrastructure. The research focus places social science and political science at the heart of the modeling framework. In particular the project seeks to explore the challenges of pan European coordination in security outcomes for transport and critical infrastructure.
The contribution of the project will be in developing and furthering the state of the art in modelling security problems in a technological and socio economic context and then applying state of the art risk assessments and analysis of the social context to develop optimal policies. The outputs are twofold: first assessment of the future and emerging threats in the identified areas with rigorous modeling of the optimal mechanisms for mitigation within the policy domain. Second, and more crucially, a generalized policy 'toolkit' that will assist decision makers in identifying and reacting coherently (within the appropriate social context) to future and emerging threats that may arrive long after the project has been completed.
The lasting impactof SECONOMICS will be a methodological revolution driven by a common, but diverse set, of modelling tools and utilizing recent advances in modelling technology that seamlessly transverses the social, economic and technological domains.'</t>
  </si>
  <si>
    <t>THE UNIVERSITY COURT OF THE UNIVERSITY OF ABERDEEN;ANADOLU UNIVERSITY;DEEP BLUE SRL;FRAUNHOFER GESELLSCHAFT ZUR FOERDERUNG DER ANGEWANDTEN FORSCHUNG E.V.;UNIVERSITY OF DURHAM;SecureNOK AS;ATOS SPAIN SA;NATIONAL GRID ELECTRICITY TRANSMISSION PLC;INSTITUTE OF SOCIOLOGY OF THE ACADEMY OF SCIENCES OF THE CZECH REPUBLIC PUBLIC RESEARCH INSTITUTION;FERROCARRIL METROPOLITA DE BARCELONA SA;UNIVERSIDAD REY JUAN CARLOS</t>
  </si>
  <si>
    <t>UK;TR;IT;DE;NO;ES;CZ</t>
  </si>
  <si>
    <t>SEC-2012.6.5-1</t>
  </si>
  <si>
    <t>"Securing Europe through Counter-Terrorism—Impact, Legitimacy and Effectiveness"</t>
  </si>
  <si>
    <t>http://secile.eu/</t>
  </si>
  <si>
    <t>'This project aims to create an empirically-informed view of the legitimacy and effectiveness of European security legislation, taking into account legal, societal, operational and democratic perspectives. It aims to produce an interdisciplinary and multi-stakeholder understanding of mechanisms for measuring the impact, legitimacy and effectiveness of legal measures, connecting theoretical and practical perspectives with a sound and operationally-informed analysis of these measures in practice. In this way it aims to identify the strengths, weaknesses, assumptions and dissonances across and between existing theoretical, institutional and operational perspectives.
The strategic approach of the project is to create dynamic synergies between the legal, sociological and ethical disciplines, authorities and end users in order to generate a holistic understanding of the operation of European legal measures from the perspective of impact, legitimacy and effectiveness. We will do this through the use of both inter-disciplinary desk research and, vitally, concentrated engagement with end user groups in in-depth case studies in order to bridge the gaps in understanding between theoretical and legal perspectives, on the one hand, and operational and practical needs on the other.
This project will enable the generation of better mechanisms to assess the legitimacy of legal instruments, for Security, in the context of both efficacy and societal acceptability providing both European and national authorities and implementing bodies with an operable perspective to be applied in designing, implementing, transposing and assessing such security measures. This will improve the overall effectiveness and legitimacy of European security measures and their implementation within and across member states, with a view to limiting such measures to legitimate and proportionate intrusion in citizens’ liberties.'</t>
  </si>
  <si>
    <t>ELIZABETH ANN SINGLETON;CENTRE FOR IRISH AND EUROPEAN SECURITY LIMITED;LATVIJAS REPUBLIKA;CORK INSTITUTE OF TECHNOLOGY;INSTITUTT FOR FREDSFORSKNING;KING'S COLLEGE LONDON</t>
  </si>
  <si>
    <t>UK;IE;LV;NO</t>
  </si>
  <si>
    <t>SEC-2009-6.2-01</t>
  </si>
  <si>
    <t>https://web.archive.org/web/20180321203031/http://www.composite-project.eu/</t>
  </si>
  <si>
    <t>Police forces in the EU face serious challenges. Integration in the EU has increased the need for cross force collaboration. Technology has created new capabilities for criminals but also possibilities for the police. Changes in the public opinion and in political expectations have created extra challenges. Responses to these challenges and exploitation of opportunities require major changes to the culture and structure of police forces, but these are far from trivial and how they need to be implemented differs from one country to another. So far, change management in police organizations has not been addressed in a comparative interdisciplinary study with a European scope. Based on a study of police forces in 10 countries across Europe COMPOSITE will improve the planning and execution of change initiatives in the police, show how these projects can be better aligned with the cultural and societal context per country and explain how the negative process effects can be mitigated. A further aim is to improve both the individual police organization per country and joint European capabilities. The project delivers: 1.A comparative strategic analysis of strengths, weaknesses, opportunities and threats for police organizations in 10 European countries and best practices to meet current and future challenges. 2.A comparative analysis of planning and execution of the change processes, focusing on the impact of leadership, professional and organizational identities and societal expectations. 3.A toolbox containing instruments for training and consultancy and the Annual European Police force monitor to plan and execute changes responding to known and yet unknown challenges and opportunities. The consortium contains universities, business schools, police academies, a technological research institute and consultancy firms. Police forces from the 10 countries are involved in the research and the dissemination phase of the project and they intend to use the results.</t>
  </si>
  <si>
    <t>UNIVERSITEIT ANTWERPEN;UNIVERSITATEA BABES BOLYAI;Masarykova univerzita;THE UNIVERSITY OF SHEFFIELD;FRAUNHOFER GESELLSCHAFT ZUR FOERDERUNG DER ANGEWANDTEN FORSCHUNG E.V.;UNIVERSITY ST KLIMENT OHRIDSKI BITOLA;UNIVERSITY OF DURHAM;POLITIEACADEMIE-LANDELIJK SELECTIE EN OPLEIDINGSINSTITUUT POLITIE;FUNDACION ESADE;Hochschule der Polizei des Landes Brandenburg;FORMIT - FONDAZIONE PER LA RICERCA SULLA MIGRAZIONE E SULLA INTEGRAZIONE DELLE TECNOLOGIE;CAPGEMINI TELECOM MEDIA DEFENSE;UNIVERSITEIT UTRECHT;CENTRE NATIONAL DE LA RECHERCHE SCIENTIFIQUE CNRS</t>
  </si>
  <si>
    <t>BE;RO;CZ;UK;DE;MK;NL;ES;IT;FR</t>
  </si>
  <si>
    <t>SEC-2013.5.1-2</t>
  </si>
  <si>
    <t>SIIP is a break-through Suspect Identification solution based on a novel Speaker-Identification (SID) engine fusing multiple speech analytic algorithms (e.g. voiceprints recognition, Gender/Age/Language/Accent ID, Keyword/ Taxonomy spotting and Voice cloning detection). This Fused Speaker Identification will result in significantly higher true-positive speaker identification, reduced False-Positives/Negatives while increasing reliability &amp; confidence. SIIP analyzes rich metadata from voice samples and social media. SIIP provides judicial admissible evidence for identifying crime/terror suspects as well as for mapping/tracing the suspect terror/crime network. SIIP is crucial when individuals use Internet-based applications (e.g. VoIP or social media) to plan a crime or terrorist attack. SIIP's results can easily be shared with relevant authorities based on a sustainable SIIP Info Sharing Center (SISC) located at INTERPOL. SISC guarantees an increased reliability of the identification results through advanced technologies and through voice samples checked against a large centralized database of samples collected by INTERPOLs 190 members (based on standard operating/data privacy procedures). SIIP multiplies and increases the information sharing and cooperation in the LEA community and speeds up the use of Speaker Identification by LEAs in Europe not only for individual identification but also for authentication. SIIP runs on all speech sources (e.g. Internet, PSTN, Cellular and SATCOM) and uses the latest OSINT data mining applications to obtain and corroborate voice samples. The SIIP consortium consists of 17 partners bringing together end-users, SME’s, industrial and academic partners from a variety of fields including Speech analytics, Social Media Analytics and Integration. To maximize its impact, SIIP will be designed, developed and tested with INTERPOL and police forces in the UK and Portugal, taking into account the various EU legal/ethical aspects and Interpol regulations.</t>
  </si>
  <si>
    <t>SAIL LABS TECHNOLOGY GMBH;THE INTERNATIONAL CRIMINAL POLICE ORGANIZATION;LABORATORIO DI SCIENZE DELLA CITTADINANZA;OK2GO CELLULAR SOLUTIONS LTD;MAYOR'S OFFICE FOR POLICING AND CRIME;BUNDESKRIMINALAMT;Ministério da Justiça;FONDATION DE L'INSTITUT DE RECHERCHE IDIAP;AIRBUS DS SAS;SINGULARLOGIC ANONYMI ETAIREIA PLIROFORIAKON SYSTIMATON KAI EFARMOGONPLIROFORIKIS;SYNTHEMA S.R.L.;LOQUENDO SPA;MINISTERO DELLA DIFESA;THE UNIVERSITY OF WARWICK;RIJKSUNIVERSITEIT GRONINGEN;Police Service of Northern Ireland;GREEN FUSION LIMITED;International Biometric Group (UK) Limited;INOV INESC INOVACAO - INSTITUTO DE NOVAS TECNOLOGIAS</t>
  </si>
  <si>
    <t>AT;FR;IT;IL;UK;DE;PT;CH;EL;NL;IE</t>
  </si>
  <si>
    <t>http://www.cyberroad-project.eu/</t>
  </si>
  <si>
    <t>This project will identify current and future issues  in the fight against Cyber crime and cyber terrorism in order to draw a roadmap for cyber security research. A detailed snapshot of the technological, social, economic, political, and legal scenario on which cyber crime and cyber terrorism do develop will be first provided. Then, cyber crime and cyber terrorism will be studied, in order to indetify priorities and research bottlenecks. The project relies on a large body of competences, since it has 20 partners, from 10 different countries. The consortium represents all the players and the stakeholders involved in the fight against cyber crime and cyber terrorism: law enforcement, public bodies, universities and reseach centers, as well as companies and industries. The project also relies on a high profile advisory board, made of members of worldwide relevant organizations involved in the fight against cyber crime and cyber terrorism. The wide consortium as well as the advisory board, will ensure the involvement of all the possible stakeholders, by allowing to have a clear and complete picture of the real priorities. Such a large consortium will also allow an adequate dissemination of the project results, fundamental step to foster and to promote research activity toward the directions devised during the project execution.</t>
  </si>
  <si>
    <t>CYBERDEFCON LIMITED;NAUKOWA I AKADEMICKA SIEC KOMPUTEROWA - PANSTWOWY INSTYTUT BADAWCZY;PROPRS Ltd.;CEFRIEL SOCIETA CONSORTILE A RESPONSABILITA LIMITATA;McAfee UK Limited;IDRYMA TECHNOLOGIAS KAI EREVNAS;Ministério da Justiça;INDRA SISTEMAS SA;VITROCISET SOCIETA PER AZIONI;"NATIONAL CENTER FOR SCIENTIFIC RESEARCH ""DEMOKRITOS""";POSTE ITALIANE - SOCIETA PER AZIONI;EIDGENOSSISCHES DEPARTEMENT FUR VERTEIDIGUNG, BEVOLKERUNGSSCHUTZ UND SPORT;TECHNISCHE UNIVERSITAT DARMSTADT;SCUOLA UNIVERSITARIA PROFESSIONALE DELLA SVIZZERA ITALIANA;MINISTRY OF NATIONAL DEFENCE, GREECE;FORESCOUT TECHNOLOGIES BV;SBA RESEARCH GEMEINNUTZIGE GMBH;INOV INESC INOVACAO - INSTITUTO DE NOVAS TECNOLOGIAS;ROYAL HOLLOWAY AND BEDFORD NEW COLLEGE</t>
  </si>
  <si>
    <t>UK;PL;IT;EL;PT;ES;CH;DE;NL;AT</t>
  </si>
  <si>
    <t>SEC-2009-2.2-02</t>
  </si>
  <si>
    <t>http://www.tass-project.eu</t>
  </si>
  <si>
    <t>TASS is a multi-segment, multi-level intelligence and surveillance system, aimed at creating an entire airport security monitoring solution providing real-time accurate situational awareness to airport authorities.The TASS concept is based on integrating different types of selected real time sensors &amp;amp; sub-systems for data collection in a variety of modes, including fixed and mobile, all suitable for operation under any environmental conditions. TASS divides the airport security into six security control segments (environmental, cargo, people, airplanes, vehicle-fleet &amp;amp; facilities) each of them being monitored by various technologies that are fused together, creating a multisource labyrinth fusion logic enabling situational and security awareness of the airport anytime and anywhere. These fused control segments will be accessed through the TASS WEB-based portal by running a suite of applications making the airport security control centralized to all airport authorities. Information will be shared and synchronized between all of them in order to generate a comprehensive, real time, security overview for the airport C2, providing all the necessary features to assure a total “no breach” security environment. The integration will include the use of in-place technologies that will result in a cost-effective solution.The TASS consortium consists of 3 main end users representing 16 airports and 16 technological partners, which bring together European SME’s, industrial and academic partners, ranging from sensor design and electronic communications through to civil airport protection. The technologies will be tested at 3 airports including the hub airport Heathrow, an Israeli domestic airport and Athens airport, in order to cover a wide range of needs at different levels of airport protection. The main test at Heathrow airport will involve scenarios including 2 connected to the upcoming 2012 Olympic Games in London ultimately resulting in a high &amp;amp; smooth passengers flow.</t>
  </si>
  <si>
    <t>ALCATEL-LUCENT ITALIA S.P.A.;GMVIS SKYSOFT SA;RISE ACREO AB;ATHENS INTERNATIONAL AIRPORT S.A.;THE PROVOST, FELLOWS, FOUNDATION SCHOLARS &amp; THE OTHER MEMBERS OF BOARD OF THE COLLEGE OF THE HOLY &amp; UNDIVIDED TRINITY OF QUEEN ELIZABETH NEAR DUBLIN;ERNST &amp; YOUNG (ISRAEL) LTD;IMEGO AB;IMMERSION;CONSORZIO PER LA RICERCA NELL' AUTOMATICA E NELLE TELECOMUNICAZIONI C.R.A.T.;BAE SYSTEMS (OPERATIONS) LIMITED;Elbit Security Systems LTD;VITROCISET SOCIETA PER AZIONI;MENTUM SA;"NATIONAL CENTER FOR SCIENTIFIC RESEARCH ""DEMOKRITOS""";REAL FUSIO FRANCE SAS;ANA - AEROPORTOS DE PORTUGAL, SA;RED-M WIRELESS LIMITED;Rapiscan Systems Limited;GRUPO MECANICA DEL VUELO SISTEMAS SA;LHR AIRPORTS LIMITED;INOV INESC INOVACAO - INSTITUTO DE NOVAS TECNOLOGIAS</t>
  </si>
  <si>
    <t>IT;PT;SE;EL;IE;IL;FR;UK;ES</t>
  </si>
  <si>
    <t>'While the dog will remain a central part of the detection process at border crossing and airports, sensor technology and low power embedded system computing are improving to the extent that the time is right to develop substantially improved mobile detection devices that can complement the role played by dogs. Moreover, these detection devices can be networked together to provide enhanced detection facilities and also to facilitate easier management and field deployment of the platforms themselves.
The HANDHOLD consortium consists of nine partners who bring complementary expertise in all the fields needed to develop a mobile network of low power CBRNE sensor system. The consortium  includes the Irish Customs Authority and the consortium has an attached user group of representatives from law enforcement fromaoround Europe.
The consortium plans a 42 month project which will deliver a working prototype system in two phases, the initial version being completed 24 months into the project lifetime.'</t>
  </si>
  <si>
    <t>THE REVENUE COMMISSIONERS;NATIONAL UNIVERSITY OF IRELAND GALWAY;DEFENDEC OU;KARLSRUHER INSTITUT FUER TECHNOLOGIE;ANALYTICS ENGINES LIMITED;SCORPION NETWORKS LTD;UNIVERSITY COLLEGE CORK -  NATIONAL UNIVERSITY OF IRELAND, CORK;INOV INESC INOVACAO - INSTITUTO DE NOVAS TECNOLOGIAS</t>
  </si>
  <si>
    <t>IE;EE;DE;UK;PT</t>
  </si>
  <si>
    <t>SEC-2012.3.4-2</t>
  </si>
  <si>
    <t>http://www.ingress-project.eu/</t>
  </si>
  <si>
    <t>The objective of INGRESS is to research, develop and validate innovative technology to take fingerprint images by looking at additional biometrics associated with the finger. The project will pave the way to the manufacturing of innovative fingerprint scanners capable of properly sensing fingerprints of intrinsic very-low quality and/or characterized by superficial skin disorders.
The project focuses on capturing sub-surface fingerprint and delivering a high-quality image. The technology stream of the project focuses on medical imaging technique, such as ultrasound and Full Field Optical Coherence Tomography (FFOCT), to acquire the fingerprint matrix in the dermis. Furthermore, INGRESS studies the use of Printed Organic Electronics (POE) technologies and components, such as the passive matrix of Organic Light Emitting Diodes (OLED) and Organic Photo Diodes (OPDs) to create a new generation of high resolution fingerprint sensors.
We propose to evaluate the INGRESS’ mock-ups in laboratory to compare them with legacy sensors. Tests in the field will evaluate the technology performance, the usability and user acceptance of the solution. INGRESS exploits both standard approaches and novel metrics to evaluate the operational quality of fingerprint scanners.
In parallel of the technology stream, the project will investigate the potential ethical, legal and societal issues for these novel technologies. The R&amp;D process will integrate, all along the project, the results from this investigation, to guarantee that all end-products will be fully compatible/compliant with current trends in European and international privacy and data protection standards, following the internationally-endorsed foundational principles of Privacy by Design.
INGRESS will both validate the developed technologies and propose a technology development roadmap for the purpose of using fingerprints from the identity document in border control and law enforcement applications.</t>
  </si>
  <si>
    <t>CSEM CENTRE SUISSE D'ELECTRONIQUE ET DE MICROTECHNIQUE SA - RECHERCHE ET DEVELOPPEMENT;UNIVERSITE DE LAUSANNE;TURKIYE BILIMSEL VE TEKNOLOJIK ARASTIRMA KURUMU;HOGSKOLEN I GJOVIK;ALMA MATER STUDIORUM - UNIVERSITA DI BOLOGNA;RIJKSUNIVERSITEIT GRONINGEN;CENTRE NATIONAL DE LA RECHERCHE SCIENTIFIQUE CNRS;MINISTERE DE L'INTERIEUR;NORGES TEKNISK-NATURVITENSKAPELIGE UNIVERSITET NTNU;PRZEDSIEBIORSTWO BADAWCZO-PRODUKCYJNE OPTEL SPOLKA Z OGRANICZONA ODPOWIEDZIALNOSCIA</t>
  </si>
  <si>
    <t>CH;TR;NO;IT;NL;FR;PL</t>
  </si>
  <si>
    <t>SEC-2013-1.6-4</t>
  </si>
  <si>
    <t>'The purpose of Project VALCRI is to create a Visual Analytics-based sense-making capability for criminal intelligence analysis by developing and integrating a number of technologies into a coherent working environment for the analyst we call the Reasoning Workspace. Conceptually, the Reasoning Workspace comprises three areas: (i) a Data Space which will enable an analyst to see what data and themes exist, (ii) an Analysis Space to which data can be brought into to carry out various computational analyses including statistical and text analysis, and (iii) a Hypothesis Space that will enable the analysts to assemble their evidence into coherent arguments that lead to meaningful and valid conclusions.
The user interface will be rooted in the concepts of Visual Analytics – the emerging “… science of analytical reasoning facilitated by visual interactive interfaces' (Thomas and Cook, 2004), and specially designed to support the interactive dynamics (Heer and Shneiderman, 2012) required to enable real-time analytic interaction with data. The design of the user interface will move away from the traditional windows and list of lists views for presenting data, and instead to create information objects that may be directly manipulated and freely organised visuo-spatially by the analysts so that location and spatial groupings have meaning and can be manipulated directly by selection and dragging; or we can initiate Boolean operations on the content of the two or more clusters by dragging one cluster onto another. In addition, the presentation of multiple views of the information objects, in the form of network graphs, timelines, geo-spatial etc. can lead to further insight, especially when interactivity is enabled. This tight coupling between visualisation and computation is crucial for developing and maintaining cognitive momentum, the train of thought that enables creativity and sense-making.'</t>
  </si>
  <si>
    <t>STAD ANTWERPEN;OBJECTSECURITY LIMITED;TECHNISCHE UNIVERSITAET WIEN;I-INTELLIGENCE GMBH;LINKOPINGS UNIVERSITET;SERVICE PUBLIC FEDERAL INTERIEUR;TECHNISCHE UNIVERSITAET GRAZ;FRAUNHOFER GESELLSCHAFT ZUR FOERDERUNG DER ANGEWANDTEN FORSCHUNG E.V.;SPACE APPLICATIONS SERVICES NV;UNABHANGIGES LANDESZENTRUM FUR DATENSCHUTZ;CITY UNIVERSITY OF LONDON;EXIPPLE STUDIO SL;UNIVERSITAT KONSTANZ;BATTELLE MEMORIAL INSTITUTE NON PROFIT CORPORATION;KATHOLIEKE UNIVERSITEIT LEUVEN;A E SOLUTIONS (BI) LIMITED;WEST MIDLANDS POLICE AUTHORITY</t>
  </si>
  <si>
    <t>BE;UK;AT;CH;SE;DE;ES;US</t>
  </si>
  <si>
    <t>SEC-2012.1.6-1</t>
  </si>
  <si>
    <t>The detection of illegal compounds is an important analytical problem which requires reliable, selective and sensitive detection method that provides the highest level of confidence in the result. Moreover, to contribute in the successful development the automated target acquisition, identification and signal processing of data from the sensor is mandatory. Enhancements to sensing methods, recognition ability and target detection time lead with the algorithms improvements in software that is complementary to improving sensor hardware. In the end, the sensing device should be portable, rapid, easy in use, highly sensitive, specific (minimal false positives), and low cost.
SEC.2012.1.6-1 Digital, minituarised, operational tool for investigation – Capability project would be suitable to our research activity. We aim in the end of the project to demonstrate a working sensing device that can be further developed into a portable, miniaturized, automated, rapid, low cost, highly sensitive, and simple, “sniffer” and detection unit based on a disposable micro-colorimetric chip, which can be used for identification of illegal drugs or drug precursors. The project will combine highly advanced disciplines, like organic chemistry, micro fabrication and hardware technology, machine learning and signal processing techniques, to support the development of a miniaturized sensor system that can be used for identification of illegal drugs or drug precursors providing custom officers, police etc. with an effective tool to control trafficking of illegal drugs and drug precursors.</t>
  </si>
  <si>
    <t>MYKOLO ROMERIO UNIVERSITETAS;SECURETEC DETEKTIONS-SYSTEME AG;GAMMADATA INSTRUMENT AB;MINISTERIE VAN FINANCIEN;FORSVARET OG FORSVARSMINISTERIETS STYRELSER;PRO DESIGN Electronic GmbH;CRANFIELD UNIVERSITY</t>
  </si>
  <si>
    <t>LT;DE;SE;NL;DK;UK</t>
  </si>
  <si>
    <t>SEC-2012.3.4-1</t>
  </si>
  <si>
    <t>The main objectives of the project ACXIS are to develop a manufacturer independent reference data base for X-ray images of illegal and legitimate cargo, procedures and algorithms to uniform X-ray images of different cargo scanners and measurement parameters, and an automated identification of potentially illegal cargo. Historic images of real detections and images of illegal cargo mock-ups as well as images of legitimate cargo will be integrated into the reference data base.</t>
  </si>
  <si>
    <t>FRAUNHOFER GESELLSCHAFT ZUR FOERDERUNG DER ANGEWANDTEN FORSCHUNG E.V.;COMMISSARIAT A L ENERGIE ATOMIQUE ET AUX ENERGIES ALTERNATIVES;Eidgenössische Zollverwaltung;MINISTERIE VAN FINANCIEN;SMITHS HEIMANN SAS;APSS SOFTWARE &amp; SERVICES AG</t>
  </si>
  <si>
    <t>DE;FR;CH;NL</t>
  </si>
  <si>
    <t>http://faculty.biu.ac.il/~sshpiro/</t>
  </si>
  <si>
    <t>SAFE-COMMS aims to provide effective communication strategies for the aftermath of terror attacks.  By analyzing the communication activities that followed terror attacks in many different countries, as well as the requirements for effective crisis communications, the project will develop a comprehensive and flexible communication strategy for authorities to react after terror attacks.  The strategy will be disseminated in the form of a crisis communications manual, and series of training modules and complementary audio-visual material.  These deliverables will enable authorities to develop, adapt and enhance their own crisis communication plans for effective reaction in case of terror attacks.  The rapid expansion of global terrorism means that every government office, local authority and organisation is exposed to the threat of a terrorist attack.   Such attacks usually come where least expected, as terrorists become globally mobile and search for vulnerable targets across Europe and other countries.  A terror attack causes loss of life and destruction of facilities but also wider public panic, misunderstanding and fear.  Recovery from a terror attack depends on a carefully planned and effective communications strategy, aimed at three target audiences: the media, the general public and internal employees of the authorities affected by the attack.  Only by preparing beforehand could an authority be assured of an effective counter-terrorism communication strategy that dovetails within wider crisis management and continuity plans.  SAFE-COMMS aims at providing authorities all over Europe with crisis communication plans specifically designed for terror attacks, which are based on analysis of numerous real-world case studies and the unique requirements of recovery from terror attacks.  This project will enable authorities at every level – governmental, regional and local – to better prepare for terror attacks and ensure that their reaction, in case of such a surpri</t>
  </si>
  <si>
    <t>A&amp;B ONE KOMMUNIKATIONSAGENTUR GMBH;UNIVERSIDAD DE BURGOS;UNIVERSITY OF RUSE ANGEL KANCHEV;EREVNITIKO INSTITUTO EUROPAIKON &amp; AMERIKANIKON MELETON SOMATEIO;UNIVERSITY OF ULSTER</t>
  </si>
  <si>
    <t>DE;ES;BG;EL;UK</t>
  </si>
  <si>
    <t>http://harmonise.eu/</t>
  </si>
  <si>
    <t>For the first time, more than 50% of the world's population live in urban areas. By 2050, c. 70% of people are likely to be city dwellers, compared with less than 30% in 1950. This trend brings with it increased security and safety threats in urban areas, not least to urban built infrastructure. The central aim of HARMONISE (A Holistic Approach to Resilience and Systematic ActiOns to Make Large Scale UrbaN Built Infrastructure SEcure) is to develop a comprehensive, multi-faceted, yet mutually-reinforcing concept for the enhanced security, resilience and sustainability of large scale urban built infrastructure and development.
Large scale urban built infrastructure is a critical component within the intertwined networks of urban areas, which include not only physical components, but also integrated hardware and software aspects. To date, a comprehensive and holistic approach to improve the resilience and security of large scale urban developments (i.e. shopping centres/areas, sports venues or business centres with underground transportation nodes) against attacks and disruptions, has not been developed thoroughly.
HARMONISE will be grounded in a holistic view of innovation, and will advocate synergies with, and augmentation of, relevant existing, past or ongoing projects. The project recognises the necessity to improve the design of urban areas and increase their security against, and resilience, to new threats. Specifically, HARMONISE seeks to deliver (a) a holistic urban resilience integrated information platform; (b) a suite of innovative tools (toolkit hosted within the HARMONISE platform); (c) greater understanding and awareness of urban security and resilience vis-a-vis dissemination activities; and, (d) commercialisation opportunities among emerging new markets in this field. HARMONISE will result in significant resilience enhancement methods for large scale urban built infrastructure.</t>
  </si>
  <si>
    <t>COMUNE DI GENOVA;LEIGHFISHER LTD;SELEX ES SPA;Teknologian tutkimuskeskus VTT Oy;FUNDACION TECNALIA RESEARCH &amp; INNOVATION;AYUNTAMIENTO DE BILBAO;BUILDING DESIGN PARTNERSHIP LIMITED;BERGISCHE UNIVERSITAET  WUPPERTAL;THE UNIVERSITY OF WARWICK;LEONARDO - SOCIETA PER  AZIONI;LONIX OY;UNIVERSITY OF ULSTER;TEKNOLOGIAN TUTKIMUSKESKUS VTT</t>
  </si>
  <si>
    <t>IT;UK;FI;ES;DE</t>
  </si>
  <si>
    <t>SEC-2011.6.5-1</t>
  </si>
  <si>
    <t>http://www.alternativeproject.eu/home</t>
  </si>
  <si>
    <t>The overarching objective and expected impact of this project is to provide alternative and deepened understanding based on empirical evidence of how to handle conflicts in intercultural contexts within democratic societies in order to set up security solutions for communities, which are carried by the active participation of the citizens. ALTERNATIVE has at its core 4 intensive case studies (which mainly take the form of action research) built around, supported by and mutually feeding into 3 more theoretically oriented work packages. These parts together produce a spectrum of theoretically grounded and empirically tested models of dealing with conflicts in intercultural settings by RJ processes.
The theoretically oriented work packages deal mainly with alternative epistemologies of justice and security, conflict analysis, and RJ models application and their relevance for European policies. The action research is dedicated to different levels of intercultural conflicts in a few selected security sensitive areas: at the micro-level - everyday conflicts between local residents and residents with migrant background in public/social housing (Vienna); at the meso-level – conflicts in a small town with Roma and non-Roma inhabitants (Hungary); at the meso- and macro-level – interethnic conflicts within 3 multi-ethnic and multicultural regions: conflicts between Serbs and Albanians, Serbs and Muslims, and Serbs and Croats (Serbia); and at the meso- and macro-level - civil conflicts at 3 different sites: conflicts between a local community and gangs of youths; between long term residents and recent immigrants; and inter-community sectarian conflict (Northern Ireland). Our proposal is fully in line with the main objectives of the “Security Theme Work Program”; its expected impact is also fully in line with the impact expected in the “Topic SEC-2011.6.5-1 Conflict resolution and mediation”: To provide alternative understanding of how to handle conflicts within democratic societies.</t>
  </si>
  <si>
    <t>EUROPEAN FORUM FOR RESTORATIVE JUSTICE VZW;VEREIN FUR RECHTS-UND KRIMINALSOZIOLOGIE;VIKTIMOLOSKO DRUSTVA SRBIJE;OSLOMET - STORBYUNIVERSITETET;NORSK INSTITTUT FOR FORSKNING OM OP PVEKST VELFERD OG ALDRING;FORESEE KUTATOCSOPORT NONPROFIT KOZHASZNU KFT;UNIVERSITY OF ULSTER</t>
  </si>
  <si>
    <t>BE;AT;RS;NO;HU;UK</t>
  </si>
  <si>
    <t>SEC-2011.5.3-4</t>
  </si>
  <si>
    <t>http://www.savasa.eu/</t>
  </si>
  <si>
    <t>The SAVASA project proposes the creation of a video archive search platform that allows authorised users to perform semantic queries over different, remote and non-interoperable video archives this project will exploit the current trends in computer vision, video retrieval and semantic video analysis. It is also a goal of the project to ensure that its results are capable of deployment in distributed systems and as software services.
However, technology for technologies sake is of little value. Therefore the involvement of ethicist, legal experts and, most importantly, those users who must operate Video Archive installations and services to meet the needs of law enforcement agencies and judicial authorities, as well as those of civil protection and day-to-day organisational needs, is required. The SAVASA consortium covers each of these roles.
At its core, SAVASA will use existing reference technologies from the ICT field that have overcome the barrier of system interoperability/compatibility, i.e. between container and compression formats. The project will implement a prototype platform capable of demonstrating unified archive integration and an approach to common search and indexing. The project will also provide a set of tailored video analytics and semantic analysis tools that will provide added value to end-users, but which can also function within a legal and ethical framework. The project will provide an analysis of existing technical barriers/requirements in the standardisation of technologies and procedures, via the validation testing of a prototype platform with end users. Finally, SAVASA will implement a project structure that will ensure that RTD, Legal, Ethical and End User needs are properly balanced and addressed.</t>
  </si>
  <si>
    <t>INGENIERIA Y ECONOMIA DEL TRANSPORTE SME MP SA;HI IBERIA INGENIERIA Y PROYECTOS SL;DUBLIN CITY UNIVERSITY;STUDIO PROFESSIONALE ASSOCIATO A BAKER &amp; MCKENZIE;SINTEL ITALIA SPA;FUNDACION CENTRO DE TECNOLOGIAS DE INTERACCION VISUAL Y COMUNICACIONES VICOMTECH;Renfe Operadora;"NATIONAL CENTER FOR SCIENTIFIC RESEARCH ""DEMOKRITOS""";MINISTERIO DEL INTERIOR;JEFATURA CENTRAL DE TRAFICO;UNIVERSITY OF ULSTER</t>
  </si>
  <si>
    <t>ES;IE;IT;EL;UK</t>
  </si>
  <si>
    <t>Project Slándáil will demonstrate a cost-effective and ethically-correct way in which social media information can be used by an emergency management system. The social media landscape consists of a range of digitized documents in a variety of formats, updated by a diverse and geographically distributed people and organisations. During an emergency, authorities use websites and the population, empowered by social media systems, can broadcast for help or to inform others of their well-being. The burden of search and interpretation in the social media space, however, is largely on the end-users that is the authorities and the citizens. Information obtained during emergencies may contain personal details and the details may or not be correct – there are no protocols for dealing with the ethical and factual provenance of such data. Social media users deploy different modalities of communications, including language, visual icons, and associated meta data. Human beings integrate the information in different modality seamlessly to infer meaning and to make decisions. There are no systems that (a) could aggregate the information in different modalities, and (b) deal with multi-lingual communications during an emergency.
Project Slándáil is collaboration of emergency operatives, academics, ethics- and security-oriented NGO and four SMEs. Their common purpose is to make maximum ethical use of the information available in the social media to enhance the performance of emergency management systems. The Project will undertake research in text and image analysis, in ethical and factual provenance of data, together with SMEs specialising in selling systems for social media monitoring and for emergency monitoring. There are experts in human multi-lingual human communication working in the team. This is an Irish-led, Italian, German and British collaboration which will deliver next generation of emergency management systems.</t>
  </si>
  <si>
    <t>PINTAIL LTD;CENTRE FOR IRISH AND EUROPEAN SECURITY LIMITED;CID GMBH;UNIVERSITA DEGLI STUDI DI PADOVA;AN GARDA SIOCHANA;BUNDESMINISTERIUM DER VERTEIDIGUNG;STILLWATER COMMUNICATIONS LIMITED;Police Service of Northern Ireland;UNIVERSITY OF ULSTER;INSTITUT FUR ANGEWANDTE INFORMATIK (INFAI) EV;DATAPIANO SRL</t>
  </si>
  <si>
    <t>IE;DE;IT;UK</t>
  </si>
  <si>
    <t>SEC-2007-6.1-02</t>
  </si>
  <si>
    <t>http://www.besecu.de</t>
  </si>
  <si>
    <t>The aim of the proposed project is to investigate cross-cultural and ethnic differences of human behaviour in crisis situations in order to better tailor security related communication, instructions and procedures with a view to improving evacuation and protection. The project will provide evidence that will be useful to first responders, building designers and those involved in the development of emergency operating procedures for buildings.  The BeSeCu project employs two research strategies: A) A cross-cultural survey of individual experiences will be conducted to identify determinants of inter-individual differences in people who have experienced evacuation situations, fire disaster survivors and survivors of similar crisis situations, but also workers and first responders as well as those affected in the community. This retrospective study will be carried out across 7 European countries with diverse cultural background. B) Experimental trials will be carried out in three countries simulating real time evacuation scenarios in standardized settings including objective measures (e.g. response time) as outcomes as well as video-tape analysis. Results will be analysed to identify similarities and differences between cultures and ethnic groups as well as a range of socioeconomic factors. The analysis will triangulate findings obtained with objective measures, subjective experiences and behavioural observations.  Two types of research findings and products will be provided by the BeSeCu projects: (A) An evidence base that will enable designers of buildings to develop culturally appropriate emergency operating procedures.  (B) An evidence base of inter-individual differences that will be employed to develop a culture sensitive communication training to improve emergency interventions. The research will be carried out by a consortium of 8 European partners including end-users (e.g. fire service colleges) in the process of research.</t>
  </si>
  <si>
    <t>MTO SAKERHET 2010 AB;PSYCHIATRICKE CENTRUM PRAHA;UNIVERSITY OF GREENWICH;THE MAIN SCHOOL OF FIRE SERVICE;INSTITUT DE SEGURETAT PUBLICA DE CATALUNYA;UNIVERSITAETSKLINIKUM HAMBURG-EPPENDORF;ALMA MATER STUDIORUM - UNIVERSITA DI BOLOGNA;Landesfeuerwehrschule Hamburg Hamburg Fire and Emergency Service Academy;Ambulance and Emergency Physicians Association</t>
  </si>
  <si>
    <t>SE;CZ;UK;PL;ES;DE;IT;TR</t>
  </si>
  <si>
    <t>https://www.sesame-project.eu/</t>
  </si>
  <si>
    <t>Threats for the supply of electricity have changed dramatically throughout the last decade: additional to the natural and accidental ones, the new threat of malicious attacks needs to be considered. Such attacks might be jointly imparted so as to affect large portions of the European grid, make repair difficult and cause huge societal impact. The outstanding importance and the far more complex level of interconnectivity of electricity distribution / transmission / generation – compared to the supply through other energy carriers - makes the development of a highly focused toolkit for its protection an essential and urgent task. SESAME develops a Decision Support System (DSS) for the protection of the European power system and applies it to two regional electricity grids, Austria and Romania. This DSS enables to:
• identify the vulnerabilities and to detect their origins,
• estimate the damage / impact of real or simulated network failures,
• identify the possible measures for prevention of outages and acceleration of automatic restoration,
• rank these measures according to their effectiveness and their cost-benefit ratios,
• carry out contingency analyses of the transmission / distribution network and generation facilities,
• detect long-term erroneous trends in the security of energy supply and counteract against them by adjusting the market mechanisms.
There do not exist State-of-the-Art approaches incorporating all of these core dimensions of the problem: the increase in complexity of the security of energy supply requires a comprehensive and multi-disciplinary solution. SESAME brings together the most distinguished experts in the fields of power network security, technology policy and regulatory economics, impact assessment of disasters, network simulation software and knowledge engineering. All partners have proven their excellence in complex security research in earlier cooperative projects and most of them have already worked together successfully.</t>
  </si>
  <si>
    <t>RS CONSULTING LIMITED;COMPANIA NATIONALA DE TRANSPORT ALENERGIEI ELECTRICE TRANSELECTRICA SA;ENERGIE-CONTROL GMBH;UNIVERSITY OF DURHAM;DELOITTE SL;INDRA SISTEMAS SA;HERIOT-WATT UNIVERSITY;DELOITTE ADVISORY SL;ENERGIEINSTITUT AN DER JOHANNES KEPLER UNIVERSITAT LINZ VEREIN;TECHNISCHE UNIVERSITEIT DELFT;JRC -JOINT RESEARCH CENTRE- EUROPEAN COMMISSION</t>
  </si>
  <si>
    <t>UK;RO;AT;ES;NL;BE</t>
  </si>
  <si>
    <t>SEC-2013-1.6-3</t>
  </si>
  <si>
    <t>The advancement of 24/7 surveillance systems for the security of WideZones with multiple assets at localized scales is of extreme strategic relevance to European economies, industries, authorities and Citizens. Nevertheless, the cost for large deployments and maintenance of ground sensing networks for local surveillance across these WideZones is extremely high. Hence, large areas of high economic importance, particularly those situated at Member States cross-borders, may be exposed to undetected local illicit activities. These could lead to large systemic failures of the processes operating in wider zones, while economic stability, safety and security in Europe can be potentially compromised.  Hence, the integration of affordable ground and airborne sensor observation technologies for the critical surveillance of large spatial areas of high economic values in Europe needs to be imminently prioritized. Secure and interoperable observation data and information management services using open standards shall be deployed in ZONeSEC with the aim of cost-effectively reusing them in the surveillance of many other European WideZones.  These services are part of an advanced Knowledge Base (KB) and primarily focused on large scale surveillance with high performance detection of localized abnormal activities and alerts. Semantically enriched domain knowledge representations shall be stored in the KB for supporting high level data fusion and reasoning with reduced uncertainties and false alerts. Surveillance professionals will securely subscribe to the scalable KB services of the ZONeSEC system of systems with customisable visualization features. Several pilots specializing in the detection of illegal unauthorized entrances to or trespassing premises; or actions to damage to or deployment of harmful devices on installations shall be fully demonstrated. These concern Water, Oil and Transnational Gas Pipelines; Highways and Rail tracks conveyed in six European countries.</t>
  </si>
  <si>
    <t>ISTITUTO DI SOCIOLOGIA INTERNAZIONALE DI GORIZIA ISIG;TELESTO TECHNOLOGIES PLIROFORIKIS KAI EPIKOINONION EPE;FUNDACION TEKNIKER;DIGINEXT;COMPANIA AQUASERV SA;CRISISPLAN BV;AIRBUS DEFENCE AND SPACE GMBH;ADDITESS ADVANCED INTEGRATED TECHNOLOGY SOLUTIONS &amp; SERVICES LTD;SILIXA LTD;ATOS SPAIN SA;GAP ANALYSIS SOCIETE ANONYME RISK AND ENVIRONMENTAL QUALITY AE;NV NEDERLANDSE GASUNIE;UNIVERSITY OF SOUTHAMPTON;THALES;INSTITUTE OF COMMUNICATION AND COMPUTER SYSTEMS;AE SYN. - LEITOYRG. KAI EKMETALLEYS. ELEYTHERIS LEO. ELEYSINAS - STAYROY - AERODROMIOY SPATON KAI DYTIKIS PERIFER. LEO. YMITOY ATTIKES DIADROMES;ACCIONA CONSTRUCCION SA;TECHNISCHE UNIVERSITAET DRESDEN</t>
  </si>
  <si>
    <t>IT;EL;ES;FR;RO;NL;DE;CY;UK</t>
  </si>
  <si>
    <t>SEC-2013.4.2-1</t>
  </si>
  <si>
    <t>Crisis incidents result in difficult working conditions for Urban Search-and-Rescue (USaR) crews. INACHUS aims to achieve a significant time reduction and increase efficiency in USaR operations by providing:
1.Simulation tools for estimating the locations of survival spaces (after a structural collapse) and identify the location of survivors for different construction types and building materials
2.Decision and planning modules for advanced casualty and damage estimation that will be based on input coming from airborne and ground-based laser-scanning and imaging data
3.Integration of i) existing and novel sensors (electromagnetic, vision, chemical) for detecting and high-accurate localisation and ii) mobile phones signals for estimating the number of the trapped humans
4.A snake robot mechanism (integrated with the sensors) to penetrate inside the rubble to locate more accurately trapped victims
5.A robust, resilient and interoperable communication platform to ensure that the sensors data can reach the command center
6.Enhanced data analysis techniques and 3-D visualization tool of the mission place to be operated by the crisis managers and the decision makers. A suitable decision support system will be used for planning &amp; managing complex USaR operations
7.System Integration of all the aforementioned software and hardware subcomponents (INACHUS platform)
8.Contribution to standards: interaction with international organizations and public authorities in the fields of USaR, through an early defined and developed User Group, to ensure strong links with the user communities and standardisation bodies
9.Consideration of societal impacts and legal/ethical issues of the proposed solution at the onset of the project feeding into the technical solutions
10.Numerous field and simulated tests properly designed and executed for presenting the capabilities of the INACHUS integrated platform
11.Appropriate training package and extensive training courses to the First Responders.</t>
  </si>
  <si>
    <t>TOTALFORSVARETS FORSKNINGSINSTITUT;SODERTORNS BRANFORSVARSFORBUND;ENTENTE POUR LA FORÊT MÉDITERRANÉENNE;APPLIED SCIENCE INTERNATIONAL EUROPE SRL;LAUREA-AMMATTIKORKEAKOULU OY;SCHUSSLER-PLAN INGENIEURGESELLSCHAFT MBH;FUNDACION TEKNIKER;DIGINEXT;STIFTELSEN SINTEF;FRAUNHOFER GESELLSCHAFT ZUR FOERDERUNG DER ANGEWANDTEN FORSCHUNG E.V.;ANKARA BUYUKSEHIR BELEDIYE BASKANLIGINA;CINSIDE AB;UNIVERSITEIT TWENTE;CRISISPLAN BV;OFFICE NATIONAL D'ETUDES ET DE RECHERCHES AEROSPATIALES;INSTITUUT FYSIEKE VEILIGHEID;BYTE COMPUTER ANONYMI VIOMICHANIKIEMPORIKI ETAIREIA;EXODUS ANONYMOS ETAIREIA PLIROFORIKIS;MIKROSYSTIMATA MIKROROIS GIA GENETIKOUS ELEGKOUS KAI MORIAKI DIAGNOSTIKI EPE;TELINT RTD Consultancy Services LTD</t>
  </si>
  <si>
    <t>SE;FR;IT;FI;DE;ES;NO;TR;NL;EL;UK</t>
  </si>
  <si>
    <t>SEC-2012.4.2-2</t>
  </si>
  <si>
    <t>http://www.evacuate.eu/</t>
  </si>
  <si>
    <t>The dynamic capture of situational awareness concerning crowds in specific mass gathering venues and its intelligent enablement into emergency management information systems, using smart communication devices and spaces is critical for achieving rapid, timely guidance and safe evacuation of people out of dangerous areas. Humans could be overwhelmed by fast changes of potentially dangerous incidents occurring at confined environments with mass-gathering. They could fail to make objective decisions to find their way to safety. This condition may lead to mass panic and make emergency management more challenging. In eVACUATE, the intelligent fusion of sensors, geospatial and contextual information, with advanced multi-scale crowd behaviour detection and recognition will be developed. The structured fusion of sensing information with dynamic estimated uncertainties on behaviour predictions will advance eVACUATE crowd dynamic models; and virtual reality simulations of crowds in confined environments.  A service oriented Decision-Support System shall be developed to dynamically distribute on-demand evacuation information to emergency management actors as the crisis unfolds. Decision-makers at the command posts, first responders, front-line stewards and volunteers receive real-time situation aware information of updated evacuation strategies using robust and resilient eVACUATE information and communication infrastructure. Smart spaces of electronic, audio and other mobile devices shall be connected to the integrated system to provide safer evacuation routings for people. The eVACUATE system performance and scalability will be validated in four distinct scenarios involving incidents with large crowd at various venues with the requirements of evacuation time reductions and increases of safety and security. These are: 1) Underground stations in Bilbao; 2) Real Sociedad Footbal Stadium in San Sebastian, 3) Athens International Airport and 4) a STX Cruiseship.</t>
  </si>
  <si>
    <t>CROWD DYNAMICS INTERNATIONAL LIMITED;METRO BILBAO SA;TELESTO TECHNOLOGIES PLIROFORIKIS KAI EPIKOINONION EPE;FUNDACION TEKNIKER;ATHENS INTERNATIONAL AIRPORT S.A.;DIGINEXT;HKV LIJN IN WATER BV;INDRA SISTEMAS SA;VITROCISET SOCIETA PER AZIONI;UNIVERSITY OF SOUTHAMPTON;TECHNISCHE UNIVERSITAET CHEMNITZ;POLITECNICO DI TORINO;CHANTIERS DE L'ATLANTIQUE;TELECOM ITALIA SPA;KATHOLIEKE UNIVERSITEIT LEUVEN;INSTITUTE OF COMMUNICATION AND COMPUTER SYSTEMS;REAL SOCIEDAD DE FUTBOL SAD;TECHNISCHE UNIVERSITAET DRESDEN</t>
  </si>
  <si>
    <t>UK;ES;EL;FR;NL;IT;DE;BE</t>
  </si>
  <si>
    <t>http://surprise-project.eu/</t>
  </si>
  <si>
    <t>SURPRISE re-examines the relationship between security and privacy, which is commonly positioned as a ‘trade-off’. Where security solutions involve the collection of information about citizens, questions arise as to whether their privacy has been infringed. This infringement of individual privacy is sometimes seen as an acceptable cost of enhanced security. Similarly, citizens are seen as willing to trade-off their privacy for enhanced personal security in different settings. These common understandings of the security-privacy relationship, both at state and citizen levels, have informed policymakers, legislative developments and best practice guidelines concerning security developments across the EU. However, an emergent body of work questions the validity of the security-privacy trade-off, suggesting that this has over-simplified the consideration of the impact and acceptability of security solutions on citizens in current security policy and practice. Thus, the more complex issues underlying privacy concerns and public scepticism towards surveillance-oriented security solutions (SOSSs) may not be apparent to legal and technological experts. In response to these developments, this project will consult with citizens from several EU member and associated states on the question of the security-privacy trade-off as they evaluate different security solutions. Through extensive preparatory work, the project will identify and empirically examine the influence of a broad range of issues upon their evaluations. Using citizen consultation meetings, questionnaires and innovative visual methods, a representative, fine-grained picture from across Europe will be provided. Further, citizens’ understanding of privacy protection laws, their enforcement, and the acceptance levels of SOSSs, will be explained. Finally, a set of context-dependent dimensions for decision support concerning the acceptability of new SOSSs which promotes civil rights protection will be produced.</t>
  </si>
  <si>
    <t>TEKNOLOGIRADET - THE NORWEGIAN BOARD OF TECHNOLOGY;VEREIN FUR RECHTS-UND KRIMINALSOZIOLOGIE;UNABHANGIGES LANDESZENTRUM FUR DATENSCHUTZ;EUROPEAN UNIVERSITY INSTITUTE;AGENCIA ESTATAL CONSEJO SUPERIOR DEINVESTIGACIONES CIENTIFICAS;AKADEMIEN DER WISSENSCHAFTEN SCHWEIZ VEREIN;FONDEN TEKNOLOGIRADET;AGENCIA DE PROTECCION DE DATOS DE LA COMUNIDAD DE MADRID;THE OPEN UNIVERSITY;TEKNOLOGIRADET-THE DANISH BOARD OF TECHNOLOGY;Medián Opinion and Market Research Ltd.</t>
  </si>
  <si>
    <t>NO;AT;DE;IT;ES;CH;DK;UK;HU</t>
  </si>
  <si>
    <t>http://www.fp7-tiramisu.eu/‎</t>
  </si>
  <si>
    <t>Clearing large civilian areas from anti-personnel landmines and cluster munitions is a difficult problem because of the large diversity of hazardous areas and explosive contamination. A single solution does not exist and many mine action actors have asked for a toolbox from which they could choose the tools best fit to a given situation. Some have built their own toolboxes, usually specific to some precise tasks, such as clearance.
The TIRAMISU project aims at providing the foundation for a global toolbox that will cover the main mine action activities, from the survey of large areas to the actual disposal of explosive hazards, including mine risk education. The toolbox produced by the project will provide mine action actors with a large set of tools, grouped into thematic modules, that will help them do their job. These tools will have been designed with the help of end-users and validated by them in mine affected countries.
To reach the level of expertise needed the TIRAMISU team includes organisations that were involved in some of the most important European and international research projects in mine action of the last fifteen years. The TIRAMISU partners will build on their past experience of this topic, their long tradition to work with each other, and the strong links they have forged over the years with mine action centres and mine action authorities, demining companies and non-governmental organisations, to bring a toolbox that will represent a step forward in mine action by being the basis for a unifying, comprehensive and modular integrated solution to the clearing of large areas from explosive hazards.
The philosophy of the TIRAMISU project is to concentrate most of its efforts, not on already existing technology, but on the most mature technologies and methods that are still to be fielded and on promising and innovating solutions even if they may require more work to be fielded</t>
  </si>
  <si>
    <t>WOJSKOWY INSTYTUT TECHNIKI INZYNIERYJNEJ IM PROFESORA JOZEFA KOSACKIEGO;INSTYTUT MASZYN MATEMATYCZNYCH;HRVATSKI CENTAR ZA RAZMINIRANJE-CENTAR ZA TESTIRANJE RAZVOJ I OBUKU DOO;VALLON GMBH;UNIVERSITA DEGLI STUDI DI CATANIA;INSTITUTO DE SISTEMAS E ROBOTICA-ASSOCIACAO;PROTIME GMBH GESELLSCHAFT FUR INFORMATIONSLOGISTIK;SNAIL AID - TECHNOLOGY FOR DEVELOPMENT IMPRESA SOCIALE ASSOCIAZIONE;PIERRE TRATTORI DI GIOVANNI BATTISTA POLENTES &amp; C SNC;NOVELTIS SAS;THE UNIVERSITY COURT OF THE UNIVERSITY OF ST ANDREWS;PARIS-LODRON-UNIVERSITAT SALZBURG;BRIMATECH SERVICES GMBH;UNIVERSITE LIBRE DE BRUXELLES;AGENCIA ESTATAL CONSEJO SUPERIOR DEINVESTIGACIONES CIENTIFICAS;DEUTSCHES ZENTRUM FUER LUFT - UND RAUMFAHRT EV;EUROPEAN UNION SATELLITE CENTRE;COMITE EUROPEEN DE NORMALISATION;NATIONAL UNIVERSITY CORPORATION TOHOKU UNIVERSITY;SPACETEC PARTNERS SRL;I.D.S. - INGEGNERIA DEI SISTEMI - S.P.A.;SPINATOR AB;UNIVERSITA DEGLI STUDI DI GENOVA;DIALOGIS UG (HAFTUNGSBESCHRANKT);SVEUCILISTE U ZAGREBU - GEODETSKI FAKULTET</t>
  </si>
  <si>
    <t>PL;HR;DE;IT;PT;FR;UK;AT;BE;ES;JP;SE</t>
  </si>
  <si>
    <t>http://www.reward-project.eu/</t>
  </si>
  <si>
    <t>'We propose a novel mobile system for real time, wide area radiation surveillance. The system is based on the integration of new miniaturized solid-state radiation sensors: a CdZnTe detector for gamma radiation and a high efficiency neutron detector based on novel silicon technologies. The sensing unit will include a wireless communication interface to send the data remotely to a monitoring base station which also uses a GPS system to calculate the position of the tag.
The system will also incorporate middleware and high level software to provide web-service interfaces for the exchange of information, and that will offer top level functionalities as management of users, mobile tags and environment data and alarms, database storage and management and a web-based graphical user interface. Effort will be spent to ensure that the software is modular and re-usable across as many architectural levels as possible. Finally, an expert system will continuously analyze the information from the radiation sensor and correlate it with historical data from the tag location in order to generate an alarm when an abnormal situation is detected.
The system will be useful for many different scenarios such as nuclear terrorism, lost radioactive sources, radioactive contamination or nuclear accidents. It will be possible to deploy in emergency units and in general in any type of mobile or static equipment, but also inside public/private buildings or infrastructures. The sensing units will be highly portable thanks to their low size and low energy consumption. The complete system will be scalable in terms of complexity and cost and will offer very high precision on both the measurement and the location of the radiation.
The modularity and flexibility of the system will allow for a realistic introduction to the market. Authorities may start with a basic, low cost system and increase the complexity of it based on the latest needs and also on the budget.'</t>
  </si>
  <si>
    <t>INSTITUTO TECNOLOGICO E NUCLEAR.;X-RAY IMAGING EUROPE GMBH;ALBERT-LUDWIGS-UNIVERSITAET FREIBURG;VITROCISET SOCIETA PER AZIONI;SENSING &amp; CONTROL SYSTEMS SL;EDISOFT-EMPRESA DE SERVICOS E DESENVOLVIMENTO DE SOFTWARE SA;REGIONE CAMPANIA;INSTITUTO SUPERIOR TECNICO</t>
  </si>
  <si>
    <t>PT;DE;IT;ES</t>
  </si>
  <si>
    <t>SEC-2007-6.5-01</t>
  </si>
  <si>
    <t>http://www.detecter.bham.ac.uk/index.shtml</t>
  </si>
  <si>
    <t>DETECTER  aims at increasing the compliance of counter-terrorism with human rights and ethical standards in the rapidly changing field of detection technologies. The project addresses the increasingly international character of counter-terrorism, the increasing use of informal mechanisms for altering law-enforcement practice to meet the threat of terrorism, and the great variety of detection technologies and their uses. The partners agree on the need for human rights standards to be informed by dialogue with both manufacturers of detection technology and law-enforcement officials directly involved with counter-terrorism who use this technology and influence the development of products. The project combines applied ethical and legal research with this dialogue in order to affect the design and use of products, to make ethical and legal research better informed, and to innovate conceptually in a field that is developing with great speed.</t>
  </si>
  <si>
    <t>EUROPEAN UNIVERSITY INSTITUTE;DANISH CENTRE FOR INTERNATIONAL STUDIES AND HUMAN RIGHTS;UNIVERSITAT ZURICH;UNIVERSITETET I OSLO;THE UNIVERSITY OF NOTTINGHAM;ABO AKADEMI;Raoul Wallenberg Institute of Human Rights and Humanitarian Law</t>
  </si>
  <si>
    <t>IT;DK;CH;NO;UK;FI;SE</t>
  </si>
  <si>
    <t>SEC-2013.1.4-1</t>
  </si>
  <si>
    <t>'The concept of the proposed project lies in the development of lightweight and flexible protective clothing, incorporating smart functionalities and designated for law enforcement authorities.
Up to now, research on the protective gear of this group concentrated on the ballistic properties of the body armour. However, in spite of the improvements, modern body armours still have some of the same drawbacks as the old ones, as they are mostly heavy, bulky and rigid. Therefore they limit the wearer’s mobility and agility and are impractical for use on joints, arms, legs, etc. Moreover, body armours have traditionally been designed to protect the wearer against ballistic threats and, thus, they provide only a limited level of protection against knives, sharp blades or sharp-tipped weapons. Recent studies, however, reveal that stab and puncture have become a main cause of police officers' injuries. Therefore, there is an obvious need to develop materials that combine stab and ballistic protection, while retaining their flexibility and low weight.
In this context, the proposed project aims to develop optimized ballistic textiles (both woven and spacer knitted fabrics) and apply innovative surface treatments (e.g. shear thickening fluids, ceramic coatings) to improve their performance on an areal density basis. Thus, fewer fabric layers will be required, which is expected to result in increased flexibility and reduced weight of the armour. Main parameters to consider also include physiological comfort and ergonomic design.
Additionally, smart functions, including positioning systems, will be integrated to further increase the efficiency of the body armour, eventually leading to reduced casualties.
Finally, while a main limitation is that existing protective gear is usually limited to the body armour, innovative solutions are herein proposed for the protection of vulnerable body parts other than the torso.'</t>
  </si>
  <si>
    <t>SOLIANI EMC SRL;DEPARTAMENT D'AGRICULTURA, RAMADERIA, PESCA I ALIMENTACIO;E. CIMA SA;KOSTAS SIAMIDIS AE;RHEINISCH-WESTFAELISCHE TECHNISCHE HOCHSCHULE AACHEN;NEXT TECHNOLOGY TECNOTESSILE SOCIETA NAZIONALE DI RICERCA R L;IDRYMA TECHNOLOGIAS KAI EREVNAS;ACONDICIONAMIENTO TARRASENSE ASSOCIACION;B.C.B INTERNATIONAL LIMITED</t>
  </si>
  <si>
    <t>IT;ES;EL;DE;UK</t>
  </si>
  <si>
    <t>SEC-2013.6.1-3</t>
  </si>
  <si>
    <t>http://www.eutrace.org/</t>
  </si>
  <si>
    <t>TRafficking as A Criminal Enterprise (TRACE) aims to support stakeholders in combating and disrupting human trafficking, one of the largest criminal enterprises in the world, by assessing and consolidating information surrounding the perpetrators and the wider trafficking enterprise. TRACE adopts a multi-disciplinary approach: legal, criminological, socio-economical, psychological and law enforcement-oriented, in order to provide a full account of the phenomenon, and build upon on-going European and national projects and activities. It will focus on the activities of the perpetrators by developing an understanding of the structure, social relationships, modus operandi, travel routes and technologies associated with different types of human trafficking (human trafficking for sexual exploitation, labour exploitation, forced criminal activities etc.). Based on the analysis of perpetrators’ behaviour TRACE seeks to be able to better identify who is in danger of being trafficked and furthermore, who is vulnerable to becoming involved in human trafficking (including those who may have been victims themselves). TRACE acknowledges that human trafficking involves a chain of criminal behaviours, activities and processes and will consolidate up-to-date information, good practice and expert opinion to provide stakeholders with an intervention strategy based on policy recommendations for  disrupting the trafficking chain. These recommendations will be based on stakeholder consensus reached via interviews, expert workshops, and the final conference. TRACE has designed its dissemination plan, including the development of briefing papers, to disseminate relevant up-to-date information surrounding the different facets of the project to relevant stakeholders in order to support their efforts in disrupting the business of trafficking in human beings.</t>
  </si>
  <si>
    <t>THE INTERNATIONAL LA STRADA ASSOCIATION;Cyprus police;TRILATERAL RESEARCH &amp; CONSULTING LLP;VRIJE UNIVERSITEIT BRUSSEL;COMITE CONTRE L'ESCLAVAGE MODERNE;STICHTING KATHOLIEKE UNIVERSITEIT BRABANT;AGENTIA NATIONALA IMPOTRIVA TRAFICULUI DE PERSOANE;ANIMUS ASSOCIATION FOUNDATION AAF;THE COUNCIL OF THE BALTIC SEA STATES SECRETARIAT</t>
  </si>
  <si>
    <t>NL;CY;UK;BE;FR;RO;BG;SE</t>
  </si>
  <si>
    <t>http://www.siam-project.eu</t>
  </si>
  <si>
    <t>The SIAM decision support system will ease the complexity associated with the assessment of security measures and technologies. Where today decision makers have to oversee a wide range of relevant aspects from many different scientific fields and national as well as cultural interests SIAM will pass the needed information in a structured manner to the decision maker. It ties together those strands and reduces their complexity by providing a number of guidelines and a database for easy decision making.
One major impact is that SIAM will continue to close the gap between the perspective of preventing or disturbing criminal threats and the perspective of potential freedom infringements associated with many security measures and technologies.
Furthermore by conducting four case studies featuring a significant level of security measures and technologies SIAM integrates the practical experience with such technologies into the decision support system. As it will be flanked by extensive literature reviewing and the gathering of the wisdom of Europes leading security and civil rights experts the practitioner perspective will be extended by state of the art knowledge.
Beyond that SIAM is building an actor network to initialise the relationships needed for sustained cooperation and future fruitful interaction in the field of security. Participative elements such as stakeholder conferences open up the security field to a wider public and include more actors in the process.</t>
  </si>
  <si>
    <t>INTERDISCIPLINARY CENTER FOR TECHNOLOGICAL ANALYSIS AND FORECASTING;SITI - ISTITUTO SUPERIORE SUI SISTEMI TERRITORIALI PER L'INNOVAZIONE;VRIJE UNIVERSITEIT BRUSSEL;UNIVERSITY OF NEWCASTLE UPON TYNE;UNIVERSITAET KASSEL;TEL AVIV UNIVERSITY;KINGSTON UNIVERSITY HIGHER EDUCATION CORPORATION</t>
  </si>
  <si>
    <t>IL;IT;BE;UK;DE</t>
  </si>
  <si>
    <t>2016-05-01</t>
  </si>
  <si>
    <t>http://www.fp7-camino.eu/</t>
  </si>
  <si>
    <t>The major goal of the project is to provide a realistic roadmap for improving resilience against cybercrime and cyber terrorism. Where should taxpayer money be invested for research purposes? What are the challenges? What approaches should be taken to tackle these challenges? Once possible solutions are found how should the results be tested and evaluated to demonstrate effectiveness?
The consortium will use a holistic approach, analysing functions and capabilities addressing technical and human issues which are inter-related with legal and ethical aspects. On the human front, the project will address the wide spectrum of players including technicians, end users and their intermediaries, including administrators, policy makers, regulators and of course the instigators of cybercrime who in fact populate across the whole spectrum.
In parallel with looking at the human and technical aspects, the project will take into account the various different groups and operators such as LEAs, CERTS, personal users, governments, industry and research and commercial organisations.
Earlier reference to a realistic roadmap includes the issue of technological development progressing more quickly than the slower evolution of regulations and procedures.
The consortium has its roots with the Integrated Mission Group Security (IMG-S) Cyber Theme Area in which the cyber security partners have extensive experience in roadmap development. The Supporting Members will ensure that Roadmap proposals will have the benefit of knowledge and experience from across both Europe and North America (USA and Canada).
The consortium will have a very practical approach, with most partners being SMEs with a good understanding of what is realistic and practical and with an interest in finding a constructive roadmap that will complement LEA and research organisations - without creating a bottleneck of problems and obstructions.</t>
  </si>
  <si>
    <t>DFRC AG;EVERIS AEROESPACIAL Y DEFENSA SL;UNIVERSITE MONTPELLIER I.;SEC-CONTROL FINLAND OY;BSI CYBERSECURITY AND INFORMATION RESILIENCE (IRELAND) LIMITED;CONSIGLIO NAZIONALE DELLE RICERCHE;CBRNE Ltd;WYZSZA SZKOLA POLICJI W SZCZYTNIE;S21SEC INFORMATION SECURITY LABS S.L.</t>
  </si>
  <si>
    <t>CH;ES;FR;FI;IE;IT;UK;PL</t>
  </si>
  <si>
    <t>SEC-2013.1.4-2</t>
  </si>
  <si>
    <t>All legal proceedings rely on the production of evidence in order to take place. Electronic evidence is no different from traditional evidence in that is necessary for the party introducing it into legal proceedings, to be able to demonstrate that it is no more and no less than it was, when it came into their possession. In other words, no changes, deletions, additions or other alterations have taken place. The very nature of data and information held in electronic form makes it easier to manipulate than traditional forms of data. When acquired and exchanged  integrity of the information must be maintained and proved. Legislations on criminal procedures in many European countries were enacted before these technologies appeared, thus taking no account of them and creating a scenario where criteria are different, uncertain, regulations are not harmonized and aligned and therefore exchange among MS jurisdictions and at transnational level is very hard to be realized. What is missing is a Common European Framework to guide policy makers, Law Enforcement Agencies and judges when dealing with digital evidence treatment and exchange.
EVIDENCE aims at providing a road map (guidelines, recommendations, technical standards)  for realising the missing Common European Framework for the systematic and uniform application of new technologies in the  collection, use and exchange of evidence. This road map incorporating standardized solutions would enable policy maker to realize an efficient regulation, treatment and exchange of digital evidence, LEAs as well as judges/magistrates and prosecutors and lawyers practising in the criminal field to have at their disposal as legal/technological background a Common European Framework allowing them to gather, use and exchange digital evidences according to common standards and rules.EVIDENCE activities will enable the implementation of a stable network of experts in digital forensics communicating and exchanging their opinions.</t>
  </si>
  <si>
    <t>THE INTERNATIONAL CRIMINAL POLICE ORGANIZATION;CONSEIL DES BARREAUX EUROPEENS AISBL;LABORATORIO DI SCIENZE DELLA CITTADINANZA;UNIVERSITA TA MALTA;RIJKSUNIVERSITEIT GRONINGEN;PRAVO I INTERNET FOUNDATION;CENTRE D'EXCELLENCE EN TECHNOLOGIES DE L'INFORMATION ET DE LA COMMUNICATION;GOTTFRIED WILHELM LEIBNIZ UNIVERSITAET HANNOVER</t>
  </si>
  <si>
    <t>FR;BE;IT;MT;NL;BG;DE</t>
  </si>
  <si>
    <t>SEC-2012.4.4-2</t>
  </si>
  <si>
    <t>COUNTERFOG will be a new, rapid response system for collapsing all kinds of dispersed agents (smoke, fog, spores, etc.) by using a fog made of a solution that could eventually contain any kind of neutralizing component. It will be a permanent installation in large public buildings like railway stations but also a portable COUNTERFOG for use outdoors, used to counteract a CBRN attack in its earliest stages, greatly reducing the number of potential fatalities.  In fact, COUNTERFOG will use the same “weapon” as a CBRN attack: a dispersed state with a large surface/volume ratio. It will penetrate all the intricate holes CBRN agents are able to infiltrate. As it needs a minimum quantity of decontaminant, it is intrinsically an environmental-friendly and electric-compatible system. It would have three benefits: Firstly, to neutralize and collapse the CBRN cloud, secondly, to rapidly decontaminate all the affected people in that area, and finally, to rapidly decontaminate any equipment and the facility itself.
Because of the large-scale fogging capacity of up to three components, choice of pressures and capability to simultaneously emulsify liquids and disperse solid particles and an enormous surface/volume ratio, it will be possible to counteract a CBRN cloud in large, open areas.  Nozzle, sensor and solid mesoporous particles will be technological keys.
A Fog Dynamic Laboratory will be designed, built and used in the project to test the ability such a system has to condense different kinds of smokes, clouds or fogs and its ability to simultaneously neutralize different kinds of CBRN agents and combined incidents (fire &amp; CBRN). Full scale tests will be also performed. Eventually, the real applicability, side effects and compatibility with conventional fire protection facilities will also investigated, a detailed marketing plan prepared and a diffusion campaign implemented.  Furthermore, a spin-off company will be set up in order to exploit the results most effectively.</t>
  </si>
  <si>
    <t>VOP CZ SP;VOJENSKY VYZKUMNY USTAV SP;CENTRO DE INVESTIGACIONES ENERGETICAS, MEDIOAMBIENTALES Y TECNOLOGICAS-CIEMAT;USTAV ANORGANICKE CHEMIE AV CR VVI;HORNIG WOLFGANG;CONSILIUM MARINE &amp; SAFETY AB;INSTITUTE OF SOLID STATE PHYSICS BULGARIAN ACADEMY OF SCIENCES;SECCION ESPAGNOLA DE LA ASOCIACION EUROPEA DE FERROVIARIOS;UNIVERSIDAD CARLOS III DE MADRID;UNIVERSITY OF STRATHCLYDE</t>
  </si>
  <si>
    <t>CZ;ES;DE;SE;BG;UK</t>
  </si>
  <si>
    <t>SEC-2007-4.3-02;SEC-2007-6.1-02</t>
  </si>
  <si>
    <t>http://www.sicmaproject.eu</t>
  </si>
  <si>
    <t>The proposal focuses on computer assisted decision making for Health Service crisis managers; it will aim at improving decision-making capabilities through an integrated suite of modelling and analysis tools providing insights into the collective behaviour of the whole organisation in response to crisis scenarios. Decision Support has to be provided in the following phases: - preparation: assisting in the identification of the best way to employ available assets, the limits of the achievable response and the effectiveness of different inter/intra-services cooperation procedures - implementation: providing a forecast of scenario evolution, proposing doctrine-based solutions and evaluating the effects of alternative decisions - debriefing: evaluating the effectiveness of current doctrine/procedures, proposing and evaluating possible modifications for enhancing the overall efficiency of the organisation. To achieve these objectives some scientific and technological issues must be tackled: - developing an integration infrastructure allowing for efficient integration of simulation models/supporting-tools developed or provided by different organisations - improving existing human behaviour models to represent individuals and groups as realistically as possible - considering the effects of unpredictable factors to present the user with a “distribution” of the effectiveness of a certain “decision” rather than the effectiveness of that solution deterministically dependant on the preconceived scenario The combined effects of the: - “bottom-up” modelling approach (i.e. build independent model components and then combine them) - unpredictable factors modelling (e.g. human behaviour) - analysis of decision-effectiveness distribution has the advantage of documenting both the unexpected bad and good things in the organization(s) thus leading to better responses, fewer unintended consequences and greater consensus on important decisions.</t>
  </si>
  <si>
    <t>INDUSTRIEANLAGEN BETRIEBSGESELLSCHAFT MBH;ELSAG DATAMAT S.P.A.;ELBIT SYSTEMS LTD;CONSIGLIO NAZIONALE DELLE RICERCHE;SKYTEK LIMITED;ITTI SP ZOO;CESS GMBH CENTRE FOR EUROPEAN SECURITY STRATEGIES;IFAD TS A/S;UNIVERSITA CATTOLICA DEL SACRO CUORE</t>
  </si>
  <si>
    <t>DE;IT;IL;IE;PL;DK</t>
  </si>
  <si>
    <t>RESPECT – Rules, Expectations &amp; Security through Privacy-Enhanced Convenient Technologies</t>
  </si>
  <si>
    <t>Convenience and cost-effectiveness are the two key considerations for both citizens and security forces when deciding which technologies to embrace or avoid in the Information Society. State actors and private corporations adopt information communication technologies (ICTs) because they are cost-effective. The motivation for adoption may be different in the private and public sectors but once adopted these ICTs are then capable of being bridged in multiple ways permitting police/security forces to go beyond the data they gather directly but also increasingly tap into data gathered and stored by private corporations. These ICTs, which have to date gone through a period of largely organic growth, will be deemed to be “in balance” if they are implemented in a way which respects individual privacy while still maximising convenience, profitability, public safety and security. RESPECT seeks to investigate if the current and foreseeable implementation of ICTs in surveillance is indeed “in balance” and, where a lack of balance may exist or is perceived by citizens not to exist, the project explores options for redressing the balance through a combination of Privacy-Enhancing Technologies and operational approaches. Investigating at least five key sectors not yet tackled by other recent projects researching surveillance (CCTV, database mining and interconnection, on-line social network analysis, RFID &amp; geo-location/sensor devices, financial tracking), RESPECT will also carry out quantitative and qualitative research on citizens’ awareness and attitudes to surveillance. RESPECT will produce tools that would enable policy makers to understand the socio-cultural as well as the operational and economic impact of surveillance systems. The project will also produce operational guidelines incorporating privacy by design approaches which would enable law enforcement agencies to deploy surveillance systems with lowest privacy risk possible and maximum security gain to citizens.</t>
  </si>
  <si>
    <t>Edith Cowan University;THE INTERNATIONAL CRIMINAL POLICE ORGANIZATION;UNIVERSITATEA BABES BOLYAI;Masarykova univerzita;THE UNIVERSITY OF SHEFFIELD;LABORATORIO DI SCIENZE DELLA CITTADINANZA;UNIVERSITAT WIEN;UNIVERSIDAD DE LEON;THE UNIVERSITY OF WESTMINSTER LBG;GEORG-AUGUST-UNIVERSITAT GOTTINGENSTIFTUNG OFFENTLICHEN RECHTS;UPPSALA UNIVERSITET;UNIVERZITA KOMENSKEHO V BRATISLAVE;CONSIGLIO NAZIONALE DELLE RICERCHE;UNIVERSITY OF CENTRAL LANCASHIRE;UNIVERSITAT DE BARCELONA;UNIVERSITETET I OSLO;UNIVERSITA TA MALTA;PRAVO I INTERNET FOUNDATION;UNIVERZA V LJUBLJANI;GOTTFRIED WILHELM LEIBNIZ UNIVERSITAET HANNOVER</t>
  </si>
  <si>
    <t>AU;FR;RO;CZ;UK;IT;AT;ES;DE;SE;SK;NO;MT;BG;SI</t>
  </si>
  <si>
    <t>http://www.smartsurveillance.eu/</t>
  </si>
  <si>
    <t>Automated recognition of individuals and/or pre-determined traits or risk factors/criteria lies at the basis, indeed is the very raison d’être, of smart surveillance systems. Yet new EU regulations and specifically those on information sharing between police and security forces explicitly prohibit automated decision-taking regarding individuals unless “authorised by a law which also lays down measures to safeguard the data subject’s legitimate interests” (art 7, CFD 2008/977/JHA). Where are these laws, what can these measures be and what else should the laws contain? Can the laws be technology-neutral but sector specific, thus permitting a measured approach to the appropriateness of smart surveillance technologies in key security applications? Can they be extended to all security applications of smart surveillance, even those not covered by CFD 2008/977/JHA or the proposed directive set to replace it? This project (SMART) addresses these and other questions through a comprehensive approach which combines a technical review of key application areas by sector with a review of existing pertinent legislation to  then produce a set of guidelines and a model law compliant with CFD 2008/977/JHA and EU Directive 46/95 and the proposed successor legislation. The project first focuses on one meaning of “measures” i.e. it uses expertise from police and security forces from inside and outside the EU to “measure” (as in “calculate”) risk factors in a number of priority application areas for smart surveillance technologies including border control, crowd-control, counter-terrorism and e-government. Bringing together some of Europe’s leading experts on data protection with senior police officers responsible for using surveillance in the most CCTV-intensive cities in the world, SMART evaluates the appropriateness and available safeguards for on-line surveillance and associated risks inherent in data-sharing and exchange. Having thus identified appropriate instances of application as well as a number of technical, procedural and legal options for safeguards, the project moves on to create a tool-kit which would be useful to system designers, policy makers and legislative draughtsmen across Europe (and hopefully beyond). At this stage the project turns to a second meaning of “measures” i.e. it would bring to bear significant EU-wide expertise in data protection legislation in order to prepare a draft model law which would contain a number of measures providing adequate safeguards for the data subject and thus rendering use of smart surveillance compliant with CFD 2008/977/JHA and its proposed successor and other applicable regulations.</t>
  </si>
  <si>
    <t>IDEMIA IDENTITY &amp; SECURITY FRANCE;Edith Cowan University;THE INTERNATIONAL CRIMINAL POLICE ORGANIZATION;UNIVERSITATEA BABES BOLYAI;Masarykova univerzita;THE UNIVERSITY OF SHEFFIELD;LABORATORIO DI SCIENZE DELLA CITTADINANZA;UNIVERSITAT WIEN;UNIVERSIDAD DE LEON;GEORG-AUGUST-UNIVERSITAT GOTTINGENSTIFTUNG OFFENTLICHEN RECHTS;MAYOR'S OFFICE FOR POLICING AND CRIME;UNIVERZITA KOMENSKEHO V BRATISLAVE;CONSIGLIO NAZIONALE DELLE RICERCHE;UNIVERSITY OF CENTRAL LANCASHIRE;UNIVERSITAT DE BARCELONA;UNIVERSITETET I OSLO;RIJKSUNIVERSITEIT GRONINGEN;PRAVO I INTERNET FOUNDATION;UNIVERZA V LJUBLJANI;GOTTFRIED WILHELM LEIBNIZ UNIVERSITAET HANNOVER</t>
  </si>
  <si>
    <t>FR;AU;RO;CZ;UK;IT;AT;ES;DE;SK;NO;NL;BG;SI</t>
  </si>
  <si>
    <t>2018-09-01</t>
  </si>
  <si>
    <t>SEC-2009-1.3-02</t>
  </si>
  <si>
    <t>A large number of techniques have been developed in the latest decades, which are able to screen and identify specific molecules for drug precursors detection even at very low concentration in lab testing.Nevertheless the objective to build up a system which proves to be easy to use, compact, able to provide screening over a large number of compounds and discriminate them with low false alarm (FA) and high probability of detection (POD) is still an open issue.The project will focus on employing multiple techniques, integrating them in a complex system which employs them in a complimentary approach in order to identify an optimum trade-off between opposite requirements: compactness, simplicity, low cost vs. sensitivity low false alarm rate, selectivity. Known techniques, as fluorescence will be improved by mean of novel proteins, as antibodies to extend Probability of Detection (PoD). The techniques are: 1. A low cost, high data throughput sensing technique, based on UV-Vis-NIR fluorescence. Fluorescence will be enhanced by development of Organic macro-molecules sensitive to specific classes of compounds of interest (ephedrine, pseudoephedryne, P2P, …) in the domain of drug detection. The fluorescence analysis will be based on an ‘opto-chip’ which can incorporate an array of different properly engineered fluorescent chemical protein able to bind to the analytes with an ‘immuno-type’ reaction. An array of classes of compounds can be thus very fast discriminated by one-shot measurement. 2. A high sensitivity and selectivity, but compact and low weight, spectroscopic sensing technique in MIR–IR optical range, based on Laser PhotoAcoustic Sensor (LPAS). Detection of drug precursors based on spectroscopic techniques can guarantee a good selectivity, a low Probability of False Alarm and a suitable operation speed. The size of the photo-acoustic cell can be made as small as possible for a compact sensor and, depending on the performances, it can cost down to 1000€.</t>
  </si>
  <si>
    <t>FUNDACION TECNALIA RESEARCH &amp; INNOVATION;SELEX SISTEMI INTEGRATI SPA;CONSORZIO INTERUNIVERSITARIO NAZIONALE PER LA SCIENZA E TECNOLOGIA DEI MATERIALI;GASERA OY;MINISTERE DU BUDGET DES COMPTES PUBLICS ET DE LA FONCTION PUBLIQUE ET DE LA REFORME DE L'ETAT;AALTO KORKEAKOULUSAATIO SR;AGENZIA NAZIONALE PER LE NUOVE TECNOLOGIE, L'ENERGIA E LO SVILUPPO ECONOMICO SOSTENIBILE;CONSIGLIO NAZIONALE DELLE RICERCHE;III-V LAB;TURUN YLIOPISTO</t>
  </si>
  <si>
    <t>ES;IT;FI;FR</t>
  </si>
  <si>
    <t>SEC-2009-1.3-02;SEC-2009-1.3-04</t>
  </si>
  <si>
    <t>The goal of this project is to develop an advanced sensor system, that combines miniaturized Gas Chromatography (GC) as its key chemical separation tool, and Hollow-Fiber-based Infra Red Absorption Spectroscopy (HF-IRAS) as its key analytical tool to recognize and detect illicit drugs, key precursors and potential derivatives. The DIRAC sensor will be developed to: 1) be used on the field primarily by customs officers for controls at the EU external frontiers and by law enforcement personnel for intra-Community checks as a rugged and hand-portable unit; 2) perform rapid detection of key chemicals; 3) reject interferents with minimal false positive alarm rate; 4) perform advanced data analyses such as similarity evaluation between the chemical structure of the unknown sample with that of controlled/illicit substances. Currently, GC-IRAS (through FTIR implementation) is, together with GC-MS (Mass Spectrometry), the most powerful technique for the identification and quantification of amphetamines. However, so far GC-IRAS has been implemented only as bench-top instrumentation for forensic applications and bulk analysis down to milli- and micro-gram quantities. In DIRAC, the use of silicon-micromachined GC columns, solid state lasers, and hollow fibres IR, will allow to develop a GC-IRAS sensor that features hand-portability and prompt response –for field operation– and is capable to perform both bulk analysis and trace analysis with nano-gram sensitivity. The DIRAC sensor will further feature a) an advanced sampling device, that separates the analyte from larger amounts of interfering materials (dust, skin particles) by electrostatic charging; and, b), an advanced silicon micro-machined pre-concentration device, capable to treat sequentially both volatile ATS substances and non volatile ammonium salts of the amphetamines. The main output of the DIRAC project will be a fully functional sensor prototype from sampling to read out.</t>
  </si>
  <si>
    <t>ELSAG DATAMAT S.P.A.;UNIVERSITE DE LAUSANNE;SELEX ES SPA;FRAUNHOFER GESELLSCHAFT ZUR FOERDERUNG DER ANGEWANDTEN FORSCHUNG E.V.;SELEX SISTEMI INTEGRATI SPA;UNIVERSITATEA DUNAREA DE JOS DIN GALATI;CONSORZIO INTERUNIVERSITARIO NAZIONALE PER LA SCIENZA E TECNOLOGIA DEI MATERIALI;AIRBUS DEFENCE AND SPACE GMBH;CONSIGLIO NAZIONALE DELLE RICERCHE;DE FEDERALE OVERHEIDSDIENST JUSTITIE - LE SERVICE PUBLIC FEDERAL JUSTICE;NATIONAL BUREAU OF INVESTIGATION</t>
  </si>
  <si>
    <t>IT;CH;DE;RO;BE;FI</t>
  </si>
  <si>
    <t>SEC-2012.4.2-3</t>
  </si>
  <si>
    <t>http://www.elite-eu.org/</t>
  </si>
  <si>
    <t>The objectives of the call with regard to knowledge gathering, categorisation, analysis and evaluation for the goal of post-crisis lessons learning and use of this learning in practice define implicitly the need of a Community of Practice (CoP) for crisis response. Therefore, the ELITE consortium has a strong representation of experienced crisis managers and responders across all phases of crises and of knowledge management experts embedded within a CoP. The role of the ELITE knowledge management experts is to secure the best acquisition, categorisation, and analysis of tacit, fragmented knowledge acquired by crisis management responders, and to ensure best practice insights. The ELITE CoP is assembled around a web solution comprising a repository of best practices and guidelines as well as social media features (ELITE’s living document). During the project’s lifetime, ELITE uses a holistic method that addresses all relevant phases of major crises along with their systemic relationships. After ELITE’s project period, the living document is targeted as a Wikipedia-like solution with the necessary infrastructure and funding system so as to attract and serve the whole spectrum of end-users and crisis decision makers in Europe. Finally, to promote future research on this topic, ELITE will identify major remaining gaps and deliver recommendations for future research.</t>
  </si>
  <si>
    <t>FORSCHUNGSINSTITUT DES ROTEN KREUZES;THE MAIN SCHOOL OF FIRE SERVICE;I.S.A.R. GERMANY STIFTUNG GGMBH;CONSIGLIO NAZIONALE DELLE RICERCHE;FORSVARETS FORSKNINGINSTITUTT;HOGSKOLEN I GJOVIK;ASSOCIAZIONE DEI COMUNI DELL'UMBRIA;THALES</t>
  </si>
  <si>
    <t>AT;PL;DE;IT;NO;FR</t>
  </si>
  <si>
    <t>SEC-2007-1.2-01</t>
  </si>
  <si>
    <t>http://www.indect-project.eu/</t>
  </si>
  <si>
    <t>The main objectives of the INDECT project are: • to develop a platform for: the registration and exchange of operational data, acquisition of multimedia content, intelligent processing of all information and automatic detection of threats and recognition of abnormal behaviour or violence, • to develop the prototype of an integrated, network-centric system supporting the operational activities of police officers, providing techniques and tools for observation of various mobile objects, • to develop a new type of search engine combining direct search of images and video based on watermarked contents, and the storage of metadata in the form of digital watermarks, • to develop a set of techniques supporting surveillance of internet resources, analysis of the acquired information, and detection of criminal activities and threats. The main expected results of the INDECT project are: • piloting installation of the monitoring and surveillance system in various points of city agglomeration and demonstration of the prototype of the system with 15 node stations, • implementation of a distributed computer system that is capable of acquisition, storage and effective sharing on demand of the data as well as intelligent processing, • construction of a family of prototypes of devices used for mobile object tracking, • construction of a search engine for fast detection of persons and documents based on watermarking technology and utilising comprehensive research on watermarking technology used for semantic search, • construction of agents assigned to continuous and automatic monitoring of public resources such as: web sites, discussion forums, usenet groups, file servers, p2p networks as well as individual computer systems, • building an Internet based intelligence gathering system, both active and passive, and demonstrating its efficiency in a measurable way.</t>
  </si>
  <si>
    <t>TECHNICKA UNIVERZITA V KOSICIACH;POLITECHNIKA POZNANSKA;VYSOKA SKOLA BANSKA - TECHNICKA UNIVERZITA OSTRAVA;PSI TRANSCOM GMBH;X-ART-PRO-DIVISION HANDELS GMBH;INSTITUT POLYTECHNIQUE DE GRENOBLE;Fachhochschule Technikum Wien;APIF MOVIQUITY S.A.;APERTUS TAVOKTATAS FEJLESZTESI MODSZERTANI KOZPONT TANACSADO ES SZOLGALTATO KOZHASZNU TARSASAG;Ministerstwo Spraw Wewnetrznych i Administracji;UNIVERSITY OF YORK;BERGISCHE UNIVERSITAET  WUPPERTAL;Police Service of Northern Ireland;INNOTEC DATA GMBH &amp; CO KG;POLITECHNIKA GDANSKA;TECHNICAL UNIVERSITY OF SOFIA;UNIVERSIDAD CARLOS III DE MADRID</t>
  </si>
  <si>
    <t>SK;PL;CZ;DE;AT;FR;ES;HU;UK;BG</t>
  </si>
  <si>
    <t>SEC-2013.3.4-2</t>
  </si>
  <si>
    <t>The project ORIGINS aims to study the security of the extended border and more particularily passport breeder document security. The underlying idea of ORIGINS is to improve the security and therefore to restore the confidence in the application process and issuance of e-passports, by filling the gaps in security of breeder documents. Indeed, while some assurance approaches have been implemented in a few countries, they remain insufficient to provide breeder documents in complete security and trustworthiness at a time when this is increasingly necessary.
This project will therefore investigate exhaustively the current state of passport breeder documents requirements and issuing practices in Member States/Associated Countries. The identification of common security gaps will lead to the recommendation of possible solutions to overcome the security weaknesses in breeder documents. The project will provide support for issuance bodies and border control communities. It will also promote the standardisation of breeder documents by creating a dedicated working group at a European level.
These objectives will be achieved through the establishment of a strong networking environment between key actors in the sector (passport breeder document and e-passport communities, border control community, ministries, industry, SMEs, universities, NGOs, the European Commission, the European Parliament and the Council, …), exchange and dissemination of good practices between relevant communities, the definition and organisation of joint or common initiatives, meetings, conferences, events and with an appropriate management of the action. Broad communication and dissemination actions will be undertaken throughout the project lifecycle. At the same time, it is expected that ORIGINS’ results will continue to live beyond the end of the project, in particular via think-tank groups built during the project, standardisation groups and the implementation of ORIGINS’ recommendations.</t>
  </si>
  <si>
    <t>ETICAS RESEARCH AND CONSULTING SL;EUROFAST SARL;ASSOCIATION FRANCAISE DE NORMALISATION;THALES DIS FRANCE SA;Ministry of the Interior of the Republic of Latvia;TURKIYE BILIMSEL VE TEKNOLOJIK ARASTIRMA KURUMU;HOCHSCHULE DARMSTADT (UNIVERSITY OF APPLIED SCIENCES H-DA);Institute of Baltic Studies;POLSKA WYTWORNIA PAPIEROW WARTOSCIOWYCH SA;HOGSKOLEN I GJOVIK;MINISTERIE VAN BINNENLANDSE ZAKEN EN KONINKRIJKSRELATIES;AGENCE NATIONALE DEs TITRES SÉCURISÉS;UL TS BV;UNIVERSIDAD CARLOS III DE MADRID</t>
  </si>
  <si>
    <t>ES;FR;LV;TR;DE;EE;PL;NO;NL</t>
  </si>
  <si>
    <t>http://www.pandoraproject.eu/</t>
  </si>
  <si>
    <t>Crisis management is a major issue to prevent emergency situations from turning into disasters. In last years a not correct management of emergencies often created critical situations. In the happening of a catastrophic event, it is human behaviour-- and often human behaviour alone--that determines the speed and efficacy of the crisis management efforts. Frequently speed and efficacy do not stem from the ignorance of procedures, but from the difficulty to operate in contexts where consistent damages are occurring, for the difficulty of managing emotional aspects. Training plays an important function to the preparation of the crisis manager. Currently two main modalities for training purpose are two: table top exercise and real world simulation exercise. Table top exercises are low cost and can be easily and frequently organized, but it cannot recreate the real atmosphere, (e.g. stress, confusion) and need to keep critical decisions in very little time. On the other hand, crisis managers trained through simulation exercises on the field can be very effective, but such a simulations are very expensive and cannot be easily and quickly organized. PANDORA will bridge the gap between table-top exercises and real world simulation exercises, providing a near-real training environment at affordable cost. In a real-time, physics-based environment, PANDORA authentically simulates all the dynamic elements of the entire disaster environment. PANDORA will emulate a complete crisis room: realistic 3D visuals and audio create a truly immersive, chaotic and stressful environment. PANDORA realistically responds to actions taken to enable real individual training value and the development of complete skill sets. Pandora will train at all levels of response, from management and control to all the on-scene activities for emergency organizations. Furthermore, different crisis room will be able to interact, thus recreating a near-real interconnected cross-borders environment.</t>
  </si>
  <si>
    <t>XLAB RAZVOJ PROGRAMSKE OPREME IN SVETOVANJE DOO;CEFRIEL SOCIETA CONSORTILE A RESPONSABILITA LIMITATA;EMERGENCY PLANNING COLLEGE;ASSOCIATION O.R.T.;CONSIGLIO NAZIONALE DELLE RICERCHE;BUSINESS FLOW CONSULTING;UNIVERSITY OF EAST LONDON;FONDAZIONE UGO BORDONI</t>
  </si>
  <si>
    <t>SI;IT;UK;FR</t>
  </si>
  <si>
    <t>SEC-2010.1.2-1</t>
  </si>
  <si>
    <t>http://www.fp7-caper.eu/</t>
  </si>
  <si>
    <t>Organised crime use information technology systems to communicate, work or expand their influence. Current tools for the fight against organised crime have shown their limits and reflect the need to develop a scalable tool to track them more efficiently.
CAPER’s objective is to build a common collaborative and information sharing platform for the detection and prevention of organised crime in which the Internet is used (e.g. sale of counterfeit or stolen goods, cyber crime) and which exploits Open Source Intelligence. State intelligence agencies are becoming more inclined to using Open Source Intelligence (OSI), and particularly tools typically associated with the Social or Semantic Internet.
The techniques and technologies applied by CAPER to Open Source Intelligence will also be applied to “Close Source Intelligence”, i.e., existing information systems in use by the LEAs. Both sets of information will be processed and exploited equally allowing one to infer on the other. The analysis modules built in the CAPER project will also give new value to existing intelligence through image, video, speech and biometric analysis.
CAPER will provide Law Enforcement Agencies (LEA) with a common operational platform for Open Source Intelligence complemented by standards based interfaces sets. It will allow easy integration with legacy systems and future applications. Analysis modules for multilingual and multimedia content (multiple languages, voice, text, audio, image, video and biometrics) and application of the analysis technologies in exiting information systems (Closed Sources) will be included to gain new value and spot missed clues.
Caper groups European partners which bring their technological expertises for video, speech, image, biometric analysis, Open Source information acquisition and ETL technologies, but also Law Enforcement Agencies for the definition of their needs and the integration of the system, which will guarantee the success of the project</t>
  </si>
  <si>
    <t>ALTIC SARL;AYMING;DEPARTAMENT D'AGRICULTURA, RAMADERIA, PESCA I ALIMENTACIO;IKUSI ELECTRONICA S.L.;MINISTERO DELL'INTERNO;VOICEINTERACTION – TECNOLOGIAS DE PROCESSAMENTO DA FALA, SA;FRAUNHOFER GESELLSCHAFT ZUR FOERDERUNG DER ANGEWANDTEN FORSCHUNG E.V.;MINISTRY OF PUBLIC SECURITY;STUDIO PROFESSIONALE ASSOCIATO A BAKER &amp; MCKENZIE;Ministério da Justiça;FUNDACION CENTRO DE TECNOLOGIAS DE INTERACCION VISUAL Y COMUNICACIONES VICOMTECH;CONSIGLIO NAZIONALE DELLE RICERCHE;SYNTHEMA S.R.L.;TECHNION - ISRAEL INSTITUTE OF TECHNOLOGY;UNIVERSIDAD AUTONOMA DE BARCELONA;ASOCIACION CENTRO DE TECNOLOGIAS DE INTERACCION VISUAL Y COMUNICACIONES-VICOMTECH;GUARDIA CIVIL ESPANOLA</t>
  </si>
  <si>
    <t>FR;ES;IT;PT;DE;IL</t>
  </si>
  <si>
    <t>http://indigo.diginext.fr</t>
  </si>
  <si>
    <t>The INDIGO project aims to research, develop and validate an innovative system integrating the latest advances in Virtual Reality, Simulation and Artificial Intelligence in order to homogenise and enhance both the operational preparedness and the management of an actual complex crisis. It will enable: * the 3D interactive and realistic visualisation of the complete crisis environment, including data coming from the field, simulation results, and building interiors. * the simulation of different evolving scenarios for planning, training, and anticipating future states and impending developments during operations, and analyse events after the crisis. * the simultaneous training of decision makers, crisis managers as well as first responders and emergency field units that will be influenced by the simulated scenario and that will reciprocally influence its evolution. * the simultaneous involvement of multiple participants, thanks to its distributed architecture, while offering a unique pictorial way of sharing and communicating complex knowledge across organisation boundaries. In addition, INDIGO will propose a European emergency symbology reference for 2D/3D maps. This will fill an important gap by offering a common visual reference that can be used across Europe to facilitate the immediate and general understanding of the situation, thus improving decision making across organisational boundaries. The definition of the functional specifications of the system will be driven by the analysis of the needs of real end-users participating in the project as partners or involved in the INDIGO User Group. These organisations will test and validate the outcomes of the project with real-world scenarios and multiple emergency organisations. By the end of the project a packaged system integrating all the proposed technologies will have been developed and provided to them under two versions for purpose of validation and refinement of needs and specifications.</t>
  </si>
  <si>
    <t>ENTENTE POUR LA FORÊT MÉDITERRANÉENNE;CENTRO DI RICERCA, SVILUPPO E STUDI SUPERIORI IN SARDEGNA SOCIETÀ A RESPONSABILITÀ LIMITATA;IMMERSION;CRISISPLAN BV;FORSVARSHOGSKOLAN;COMITE EUROPEEN DE NORMALISATION;CONSIGLIO NAZIONALE DELLE RICERCHE</t>
  </si>
  <si>
    <t>FR;IT;NL;SE;BE</t>
  </si>
  <si>
    <t>'The HIPOW Project aims to develop a holistic regime for protection of critical infrastructures against threats from electromagnetic radiation. The holistic regime will include guidance regarding hardening measures and robust architectures, a suggested risk management process applicable on organizational level, input to standards and guidelines applicable for critical infrastructures on national and European level. The project will conduct real experiments and tests on components and systems that constitute parts of critical infrastructures and develop a prototype sensor that can detect radiation. Based on the experiments the project will recommend detection and protective measures.'</t>
  </si>
  <si>
    <t>AIT AUSTRIAN INSTITUTE OF TECHNOLOGY GMBH;FORSVARET OG FORSVARSMINISTERIETS STYRELSER;INSTITUTO DE APLICACIONES DE LAS TECNOLOGIAS DE LA INFORMACION Y DE LAS COMUNICACIONES AVANZADAS - ITACA;VOP CZ SP;FRAUNHOFER GESELLSCHAFT ZUR FOERDERUNG DER ANGEWANDTEN FORSCHUNG E.V.;VALSTYBINIS MOKSLINIU TYRIMU INSTITUTAS FIZINIU IR TECHNOLOGIJOS MOKSLU CENTRAS;QINETIQ LIMITED;OFFICE NATIONAL D'ETUDES ET DE RECHERCHES AEROSPATIALES;AIRBUS GROUP SAS;ETRA INVESTIGACION Y DESARROLLO SA;"NATIONAL CENTER FOR SCIENTIFIC RESEARCH ""DEMOKRITOS""";Forsvarsdepartementet;NET TECHNOLOGIES FINLAND OY;NET TECHNOLOGIES ETAIREIA PERIORISMENIS EFTHYNIS;VOJENSKY TECHNICKY USTAV SP</t>
  </si>
  <si>
    <t>AT;DK;ES;CZ;DE;LT;UK;FR;EL;NO;FI</t>
  </si>
  <si>
    <t>'Today, attackers are using more sophisticated technologies, making existing “add-on” security solutions obsolete or insufficient, and the number of stakeholders involved –both human and machines– is always increasing. Thus, design and embedding of new security mechanisms directly into the systems is needed to drastically increase reliability and security levels, and provide higher levels of resilience.
To make the current situation even more challenging, the global financial crisis has imposed unprecedented budgetary restrictions to both the public and private sectors. This means that any new security solution must be both technically efficient and financially cost-effective, facilitating the protection of previous investments and the flexible incremental evolution of the security systems protecting European CI.
To tackle these challenges, PRECYSE will define, develop and validate a methodology, an architecture and a set of technologies and tools to improve –by design– the security, reliability and resilience of the ICT systems supporting the Critical Infrastructures (CI).
It will build on previous research and existing standards, and will pay due attention to performance demands of current CI systems, as well as to relevant privacy, legal and ethical issues.
The solutions proposed by PRECYSE will be validated in two demonstrations in the domains of transport and energy. All the process will be strongly user-driven, with not only two high profile user organisations forming part of PRECYSE consortium, but also a powerful User Group which spans through multiple application domains –energy, transport, defence and police forces, utilities, public authorities, etc.- and all European regions, from Southern Europe to Scandinavia. The project will carry out a strong community building effort and activities aimed at preparing the large scale adoption of the project results.'</t>
  </si>
  <si>
    <t>AIT AUSTRIAN INSTITUTE OF TECHNOLOGY GMBH;UNIVERSITETET I AGDER;FRAUNHOFER GESELLSCHAFT ZUR FOERDERUNG DER ANGEWANDTEN FORSCHUNG E.V.;THALES ITALIA SPA;AYUNTAMIENTO DE VALENCIA;THE QUEEN'S UNIVERSITY OF BELFAST;LINZ STROM GmbH fur Energieerzeugung, -handel, -dienstleistungen und Telekommunikation;SKYTEK LIMITED</t>
  </si>
  <si>
    <t>AT;NO;DE;IT;ES;UK;IE</t>
  </si>
  <si>
    <t>https://episecc.eu//</t>
  </si>
  <si>
    <t>In a disaster situation three things contribute to a success: having the right resource available in the shortest time, with the highest relevance and at the right location.
Access to necessary information, communication with other rescuers and stakeholders as well as the availability of resources are key factors in minimizing damage and loss of life.
Large scale disasters and crisis situations increase the requirements on man and material exponentially.  Additional challenges, in particular in cross border events, include language barriers, knowhow and organizational barriers and technical barriers (communication and data exchange).
To address this challenge it will be necessary to analyse three defining factors:
1. Past responses to critical events and disasters in terms of time and cost
2. The data and data management tool used by crisis managers and first responders
3. The organisational structures of the crisis managers and first responders
This analysis will enable the definition of a concept for a common information space.
A requirement for a successful pan European information space is the definition of a common taxonomy.
The common information space, which implies an EU wide standardization activity, will widen the EU wide market for organization developing solutions and tools for crisis management.</t>
  </si>
  <si>
    <t>TECHNISCHE UNIVERSITAET GRAZ;TETRA MOU ASSOCIATION LTD LBG;SVEUCILISTE U SPLITU;DEUTSCHES ZENTRUM FUER LUFT - UND RAUMFAHRT EV;FREQUENTIS AG;HITEC LUXEMBOURG SA-HITEC;AIRBUS DS SAS;AIRBUS DEFENCE AND SPACE OY.;INTELLIGENCE FOR ENVIRONMENT AND SECURITY SRL  IES SOLUTIONS SRL;PUBLIC SAFETY COMMUNICATION EUROPE FORUM AISBL;KATHOLIEKE UNIVERSITEIT LEUVEN;H W COMMUNICATIONS LIMITED</t>
  </si>
  <si>
    <t>AT;UK;HR;DE;LU;FR;FI;IT;BE</t>
  </si>
  <si>
    <t>DECOTESSC1 proposes a DEmonstration of COunterTErrorism System-of-Systems against CBRNE phase 1. A thorough understanding of the system-of-systems’ structure will be developed, the requirements for an ideal system will be proposed as well as a description of the current state-of-the art. A gap analysis will reveal the differences between the current situation and the ideal situation. The gaps thus obtained will be ranked. Also, in order to fill the gaps a strategic roadmap will be developed to guide the improvement cycle by proposing, technological and organizational topics to be addressed and implemented in a future phase 2 of the demonstration project CBRNE counterterrorism. This all will be primarily done by a Core Group of partners. In addition, to achieve all this, the DECOTESSC1 project will, on top of the efforts of the Core Group, consider the needs of the various stakeholders (government representatives, local authorities, users with different think-tanks, universities, RTO’s and industry (including SME’s)) by direct interaction. This will be achieved by involving the stakeholders, collected into an Expert Group, continuously by organizing workshops at relevant moments during the work of DECOTESSC1, by organizing a mid-term stakeholders meeting and well as a final symposium. Interviews with individual stakeholders will also be a mechanism for interaction. All interactions above will not only provide input for DECOTESSC1’s work but also provide dissemination of its findings throughout the EU community and raise awareness for this very important subject area in the mean time.</t>
  </si>
  <si>
    <t>TOTALFORSVARETS FORSKNINGSINSTITUT;AIT AUSTRIAN INSTITUTE OF TECHNOLOGY GMBH;FRAUNHOFER GESELLSCHAFT ZUR FOERDERUNG DER ANGEWANDTEN FORSCHUNG E.V.;FUNDACION TECNALIA RESEARCH &amp; INNOVATION;COMMISSARIAT A L ENERGIE ATOMIQUE ET AUX ENERGIES ALTERNATIVES;SEIBERSDORF LABOR GMBH;TEKNOLOGIAN TUTKIMUSKESKUS VTT;JRC -JOINT RESEARCH CENTRE- EUROPEAN COMMISSION</t>
  </si>
  <si>
    <t>SE;AT;DE;ES;FR;FI;BE</t>
  </si>
  <si>
    <t>Volatile events such as disasters bring the prospect of rapid contagion and the threat of disastrous impacts for Europe. Vulnerabilities and cascading effects can result in significant injuries, illness and loss of life. Damage to health infrastructure, demand for medical attention, displacement and major outbreaks all place a strain on Health Services. Preparedness and response capabilities of Health Services will directly impact society’s ability to ‘bounce back’ to become more resilient to such devastating shocks.
S-HELP will enhance the protection of public health and common grounds for interoperability by significantly ad-vancing the existing knowledge base required for the development of next generation Decision Support (DS) tools and a user-centred Decision Support System (DSS) for better Preparedness, rapid Response and coordinated Re-covery in emergency situations.
It will offer evidence-based solutions to improve Health Services performance in emergency management, develop-ing a holistic framework to guide stakeholder needs analysis, and integrating an advanced DS tool-set. The project will execute multi-scenario based end user training, alongside ‘what-if’ analysis. It will simulate 3 multi-factorial and multi-agency scenarios (a chemical explosion; mass flooding; regional bio-hazard), and model the situational and projected evolution of the 3 emergencies to communicate coordinated and collaborative problem solving across agencies. S-HELP will manage end-user knowledge and validate performance in order to use project DS tools and solutions effectively in preparing for, responding to and recovering from an incident. S-HELP will disseminate and exploit the DS tools and solution to complement the role of Health Services in emergency situations.
S-HELP will significantly advance the current state-of-the-art in decision support for Health Services, benefitting from an end-user driven consortium with leading health research, technolog and commercial experts.</t>
  </si>
  <si>
    <t>TECHNISCHE UNIVERSITAET GRAZ;HEALTH SERVICE EXECUTIVE HSE;UNIVERSITAT WIEN;VectorCommand Ltd;FUTURE ANALYTICS CONSULTING LIMITED;REGIONAL AGENCY FOR PUBLIC HEALTH AND SOCIAL WELL-BEING;MAGEN DAVID ADOM IN ISRAEL;LUNDS UNIVERSITET;ACCELOPMENT AG</t>
  </si>
  <si>
    <t>AT;IE;UK;IL;SE;CH</t>
  </si>
  <si>
    <t>SEC-2013.2.4-1</t>
  </si>
  <si>
    <t>CORE will consolidate, amplify, extend and demonstrate EU knowledge and capabilities and international co-operation for securing supply chains whilst maintaining or improving business performance, with specific reference to key Supply Chain Corridors.
CORE will be driven by the requirements of:
•	the Customs,  law enforcement authorities, and other agencies nationally and internationally to increase effectiveness of security &amp; trade compliance, without increasing the transaction costs for business and to increase co-operative security risk management (supervision &amp; control);
•	the business communities, specifically shippers, forwarders, terminal operators, carriers and financial stakeholders to integrate compliance and trade facilitation concepts like green lanes and pre-clearance with supply chain visibility and optimisation.
CORE will consolidate solutions developed in Reference Projects in each supply chain sector (port, container, air, post).  Implementation-driven R&amp;D will be then undertaken designed to discover gaps and practical problems and to develop capabilities and solutions that could deliver sizable and sustainable progress in supply chain security across all EU Member States and on a global scale.</t>
  </si>
  <si>
    <t>TOTALFORSVARETS FORSKNINGSINSTITUT;SIEC BADAWCZA LUKASIEWICZ INSTYTUTLOGISTYKI I MAGAZYNOWANIA;MJC2 LIMITED;BAP Logistics Ltd;CUSTOMS CO-OPERATION COUNCIL;THE INTERNATIONAL CRIMINAL POLICE ORGANIZATION;INLECOM SYSTEMS LTD;Cross-border Research Association;ADVANCED TRACK AND TRACE SA;BSH ELECTRODOMESTICOS ESPANA SA;LA SPEZIA CONTAINER TERMINAL SPA;NEDERLANDSE ORGANISATIE VOOR TOEGEPAST NATUURWETENSCHAPPELIJK ONDERZOEK TNO;Uniserve (Holdings) Limited;TELESPAZIO SPA;Senator fuer Wirtschaft und Haefen Bremen;CONCEPTIVITY SARL;PORTIC BARCELONA S.A;TRUSTEES OF PURDUE UNIVERSITY;SEABRIDGE NV;FUNDACION ZARAGOZA LOGISTICS CENTER;MINISTERIE VAN FINANCIEN;EUROPEAN ORGANISATION FOR SECURITY;MAJORCA SPA;DESCARTES SYSTEMS (BELGIUM);CONSORZIO IB INNOVATION;SUNWELL TECHNOLOGIES INC;BRIMATECH SERVICES GMBH;ATOS SPAIN SA;COOPERATIEVE BLOEMENVEILING FLORAHOLLAND U.A.;CERAMICHE CAESAR SPA;TRANS SESE SOCIEDAD LIMITADA;SMITHS HEIMANN SAS;CONEX SA;COPENHAGEN BUSINESS SCHOOL;EBOS TECHNOLOGIES LIMITED;Seacon Venlo Expeditie B.V.;MINISTERE DE LA TRANSITION ECOLOGIQUE ET SOLIDAIRE;ICONTROL INCORPORATED;GEORGIA TECH RESEARCH CORPORATION;MINISTERIE VAN BINNENLANDSE ZAKEN EN KONINKRIJKSRELATIES;EUROPEAN UNION ROAD FEDERATION;KENTRO MELETON ASFALEIAS;TTS Italia;INSTITUT FUR SEEVERKEHRSWIRTSCHAFT UND LOGISTIK;EUROPEAN INTERMODAL ASSOCIATION;IBM DANMARK APS;Italian Ministry of Infrastructure and Transports;HM REVENUE AND CUSTOMS;LOGIT SYSTEMS BVBA;IRU PROJECTS ASBL;CLICK &amp; FIND S.R.L;METRO SHIPPING LIMITED;LOGIT ONE NV;DHL EXEL SUPPLY CHAIN SPAIN SL;HOYER (SVIZZERA) SA;A.P. Moller - Mærsk A/S;Clecat - European Association for Forwarding, Transport, Logistics and Customs Service;NEDERLANDSE VOEDSEL EN WARENAUTORITEIT;TECHNISCHE UNIVERSITEIT EINDHOVEN;VLTN GCV;LOGISTIEK ZONDER PAPIER BV;dbh Logistics IT AG;INTRASOFT INTERNATIONAL SA;TERMINAL MARITIMA DE ZARAGOZA SL;SERVICE PUBLIC FEDERAL FINANCES;BMT GROUP LTD;SECURITY PROJECTS UK LIMITED;SO.GE.MAR. SOCIETA GENERALE MAGAZZINI RACCORDATI INTERPORTO SPA;ENIDE SOLUTIONS .S.L;TECHNISCHE UNIVERSITEIT DELFT;CLMS (UK) LIMITED;PROCTER &amp; GAMBLE SERVICES COMPANY NV;MARITIME CARGO PROCESSING PLC;JRC -JOINT RESEARCH CENTRE- EUROPEAN COMMISSION</t>
  </si>
  <si>
    <t>SE;PL;UK;BE;FR;CH;ES;IT;NL;DE;US;CA;AT;DK;CY;EL;LU</t>
  </si>
  <si>
    <t>SEC-2013.2.1-1</t>
  </si>
  <si>
    <t>The concentration of government buildings within urban environments has become a source of serious security vulnerability. Administrators and security experts face a variety of evolving threats that are hard to anticipate. To secure a government building against multiple threats while maintaining a minimal level of transparency and accessibility requires an integral security approach. It demands interdisciplinary collaboration between different experts from different domains. Currently, there is no efficient method or tool that allows the experts of different stripes to efficiently design, evaluate and implement appropriate security concepts. Existing ones do not allow for the effective creation, analysis, assessment, and sharing of security concepts that will help government administrators provide a secure environment for personnel and citizens.
The VASCO project addresses two important objectives. First, it will design, implement and evaluate an innovative IT tool that will enable security professionals and administrators to jointly formulate, test, and adjust security concepts and measures in a virtual environment. This provides a cost-effective and risk-free environment in which to devise an evidence-based, all-risk approach for the protection of government buildings. Second, it will produce a knowledge and best practice database, which captures dynamic and visual reference scenarios created with the VASCO system.
To accomplish these aims, the project will adopt an iterative methodology that enables the constant involvement of its world-class security and crisis management experts, assisted by a solid and open user group, during the whole project. It makes use of the latest advances in interactive visualisation, simulation, crisis management, and artificial intelligence to provide end-users with a new tool that significantly improves the way in which they collaborate to secure critical government assets both at home and abroad.</t>
  </si>
  <si>
    <t>CENTRO DI RICERCA, SVILUPPO E STUDI SUPERIORI IN SARDEGNA SOCIETÀ A RESPONSABILITÀ LIMITATA;IMMERSION;CRISISPLAN BV;FORSVARSHOGSKOLAN;CONSIGLIO NAZIONALE DELLE RICERCHE;KENTRO MELETON ASFALEIAS</t>
  </si>
  <si>
    <t>IT;FR;NL;SE;EL</t>
  </si>
  <si>
    <t>'The main goal of PROACTIVE is to research a holistic citizen-friendly multi sensor fusion and intelligent reasoning framework enabling the prediction, detection, understanding and efficient response to terrorist interests, goals and courses of actions in an urban environment. To this end, PROACTIVE will rely on the fusion of both static knowledge (i.e. intelligence information) and dynamic information (i.e. data observed from sensors deployed in the urban environment). The framework will be user-driven, given that the project is supported by a rich set of end-users, which are either members of the consortium or members of a special end-user advisory board.
From a technological perspective, PROACTIVE will integrate a host of novel technologies enabling the fusion of multi-sensor data with contextual information (notably 3D digital terrain data), while also resolving the ambiguities of the fusion process. Moreover, the PROACTIVE framework will incorporate advanced reasoning techniques (such as adversarial reasoning) in order to intelligently process and derive high level terroristic semantics from a multitude of source streams. The later techniques will be adapted to the terrorist domain, in order to facilitate prediction and anticipation of actions and goals of the terroristic entities.
Overall, PROACTIVE will leverage cutting-edge technologies such as the Net-centric Enable Capability (NEC) approach and the emerging “Internet-of-Things” concept, which  are key enablers of new capabilities associated with real-time awareness of the physical environment, as well as with tracking and analyzing human behaviour. PROACTIVE will address the technological challenges that inhibit the wider deployment of NEC/ IoT in anti-terrorist applications.
Following the deployment and evaluation of the framework, PROACTIVE will produce a set of best practices and blueprints, which will contribute to a common EU approach to terrorist prevention in an urban environments.'</t>
  </si>
  <si>
    <t>ISTITUTO DI SOCIOLOGIA INTERNAZIONALE DI GORIZIA ISIG;AKADEMIA GORNICZO-HUTNICZA IM. STANISLAWA STASZICA W KRAKOWIE;CONSORZIO MILANO RICERCHE;RESEARCH AND EDUCATION LABORATORY IN INFORMATION TECHNOLOGIES;MAGYAR TUDOMANYOS AKADEMIA SZAMITASTECHNIKAI ES AUTOMATIZALASI KUTATOINTEZET;KENTRO MELETON ASFALEIAS;KINGSTON UNIVERSITY HIGHER EDUCATION CORPORATION;UNIVERSITAET DER BUNDESWEHR MUENCHEN;H W COMMUNICATIONS LIMITED</t>
  </si>
  <si>
    <t>IT;PL;EL;HU;UK;DE</t>
  </si>
  <si>
    <t>http://www.acrimas.eu/</t>
  </si>
  <si>
    <t>Crisis management (CM) is a core capability of modern societies, but a highly diversified and heterogeneous area. Current CM in the EU can be regarded as a “system-of-systems” integrating diverse organisations and components with different cultures, policies and assets, and various stakeholders and procurement schemes. ACRIMAS understands the term “system-of-systems” that it incorporates technology, procedures, organisational concepts, and human factors. ACRIMAS addresses this complexity by proposing a pragmatic CM integration process for the Demonstration Phase II implementation.
ACRIMAS is based on wide multi-competence coverage, addressing organisational and legislative frameworks, situational awareness, decision support, logistics, communications, training and exercises, restoration of services and media involvement. ACRIMAS follows a practical, user-centric and scenario-based approach. It will lead to the validation of shared user needs and the definition of a demonstration and assessment method with associated metrics to define a continuous process of capability improvements. End-users, groups, SME, research bodies and governments will be involved to warrant the quality of work and the effectiveness of the dissemination activities.
The outcomes of ACRIMAS will be the definition and preparation of this method, documented in a roadmap (Phase I) that will prepare the actual demonstrations and experiments (Phase II). The final objective is to enable a gradual evolvement of CM capabilities, procedures, technologies, policies and standards through real field tests, facilitating European wide collaboration, cooperation and communication in CM and improving cross-fertilisation between MS organisations. The impact of ACRIMAS will provide a solid basis for the description of Phase II, as well as the sequencing and description of the research areas for the future Security Work Programmes. Moreover, ACRIMAS will contribute to a qualified EU wide awareness in the domain.</t>
  </si>
  <si>
    <t>TOTALFORSVARETS FORSKNINGSINSTITUT;NEDERLANDSE ORGANISATIE VOOR TOEGEPAST NATUURWETENSCHAPPELIJK ONDERZOEK TNO;UNITED NATIONS UNIVERSITY;SELEX SISTEMI INTEGRATI SPA;T-SOFT AS;AIRBUS DS SAS;"NATIONAL CENTER FOR SCIENTIFIC RESEARCH ""DEMOKRITOS""";KENTRO MELETON ASFALEIAS;TECHNOLOGIES SANS FRONTIERES ASBL;CRISIS MANAGEMENT INITIATIVE;NEDERLANDS INSTITUUT FYSIEKE VEILIGHEID;PUBLIC SAFETY COMMUNICATION EUROPE FORUM AISBL;TURKIYE KIZILAY DERNEGI;JRC -JOINT RESEARCH CENTRE- EUROPEAN COMMISSION</t>
  </si>
  <si>
    <t>SE;NL;JP;IT;CZ;FR;EL;BE;FI;TR</t>
  </si>
  <si>
    <t>'Socioeconomic activities such as supply and distribution of gas or electricity and the Infrastructures that generate it or transport it (power plants, gas pipes), are vital to the day-to-day functioning of any country. Due to several factors, the social and financial European situation, or supply constraints, energy &amp; utilities have become, over the last years, a prominent issue in Europe.
In this light, any serious disruption on these Critical Infrastructures (producers or transporters) could have an enormous impact on the well-being of any society. How those Critical Infrastructures can anticipate any threat with the view of avoiding potential disruptions is the main goal of ARGOS project. This project proposal will enhance the capacity of those Infrastructures in order to monitor, deter, and respond to a potential threat using ‘Early Warning Technologies’.
Commonly, enhancing security capabilities entails the inherent implication of ethical aspects. In this sense, the EC is highly sensitive with this matter and it’s making relevant efforts to regulate this situation. As a starting point of the project idea and with the aim of being in tune with EC efforts, ARGOS has focus on the development of non-privacy invasive technologies such as vibration sensors. Regarding technologies that might be considered as ‘non full privacy respectful’ such as audio sensors, this will not be developed with the aim of recording conversations (but for distinguish among animals, humans or machines); and others such as video sensors, will contemplate embedded video analytics for 1st level processing (together with a 2nd level of powerful video analytics placed in the local gateway) so they will transfer only metadata instead of images.'</t>
  </si>
  <si>
    <t>THALES SERVICES SAS;HI IBERIA INGENIERIA Y PROYECTOS SL;EVERIS SPAIN SL;ARATOS ANONYMOS ETERIA ANAPTYXIS PARAGOGIS &amp; EMPORIAS PROIONTON PLIROFORIKIS &amp; IPSILIS TECHNOLOGIAS;RESEARCH AND EDUCATION LABORATORY IN INFORMATION TECHNOLOGIES;"NATIONAL CENTER FOR SCIENTIFIC RESEARCH ""DEMOKRITOS""";KENTRO MELETON ASFALEIAS;ATHENA GS3-SECURITY IMPLEMENTATIONS LTD;UNIVERZITA KARLOVA;TEKNOLOGIAN TUTKIMUSKESKUS VTT;INFITHEON Technologies;MIRA TELECOM SA;AUTORIDAD PORTUARIA DE GIJON</t>
  </si>
  <si>
    <t>FR;ES;EL;IL;CZ;FI;RO</t>
  </si>
  <si>
    <t>http://www.eu-secii.org/</t>
  </si>
  <si>
    <t>The proposal “Coordinating National Research Programmes and Policies on Security at Major Events in Europe” (EU-SEC II) builds upon the EU-SEC project. Making full use of the capabilities and experience of its Consortium Partners - governmental authorities from EU MS - and avoiding overlapping with ongoing activities, EU-SEC II aims to respond to the dispersion of efforts and lack of coherence that hinder firstly the interaction between European technology research stakeholders and secondly the coordination between national and European efforts to achieve cost effective security solutions. The main goal is to contribute to the harmonization of national research policies and to the common understanding and identification of needs and priorities among its partners, which constitute the demand side of the EU technology market. EU-SEC II will carry out networking activity and set up and implement joint activities to identify common research policies in the field of security at Major Events, by addressing how end-users and suppliers could more effectively cooperate, how to encourage and direct security innovation and how to define new security standards. A further objective is to elaborate a strategic security research roadmap to guide and orientate European and national research programmes and the consequent allocation of funds. The main result of EU-SEC II will be the synchronization of end-users into a coordinated platform of EU MS to affect the other stakeholders involved in the provision of security at Major Events and to drive the European market to be more ‘requirement pulled’ than ‘technology pushed’. Moreover, the Consortium of EU-SEC II will be in the position to elaborate common security research policies and to commit its partners in future activities and calls launched at national and EU levels. Finally, the results achieved by EU-SEC II will be gathered into a comprehensive Manual of best practice on coordination of national research policies.</t>
  </si>
  <si>
    <t>RIKSPOLISSTYRELSEN - SWEDISH NATIONAL POLICE BOARD;MINISTRY OF JUSTICE;SISAASIAINMINISTERIO;Cyprus police;HUNGARIAN MINISTRY OF INTERIOR;Ministry of Administration and Interior;MINISTERO DELL'INTERNO;BUNDESMINISTERIUM FUER INNERES;Ministry of the Interior of the Republic of Latvia;MAYOR'S OFFICE FOR POLICING AND CRIME;AN GARDA SIOCHANA;Ministry of Interior of the Slovak Republic;Academy of the Ministry of Interior Bulgaria;Policijska uprava Maribor;National Police Department;MINISTERIO DA ADMINISTRACAO INTERNA;Police Academy of Latvia;MINISTERIE VAN BINNENLANDSE ZAKEN EN KONINKRIJKSRELATIES;KENTRO MELETON ASFALEIAS;MINISTERIO DEL INTERIOR;MINISTERE DE L'INTERIEUR;Malta Police Force;DEUTSCHE HOCHSCHULE DER POLIZEI;EUROPEAN UNION AGENCY FOR LAW ENFORCEMENT COOPERATION (EUROPOL)</t>
  </si>
  <si>
    <t>SE;EE;FI;CY;HU;RO;IT;AT;LV;UK;IE;SK;BG;SI;DK;PT;NL;EL;ES;FR;MT;DE</t>
  </si>
  <si>
    <t>PACT (PUBLIC PERCEPTION OF SECURITY AND PRIVACY: ASSESSING KNOWLEDGE, COLLECTING EVIDENCE, TRANSLATING RESEARCH INTO ACTION) is a 36 month collaborative project, which aims 1) to assess existing knowledge about public perception of the tension between security and privacy and the role played by social trust and concern;  2) to collect empirical evidence about the way in which European citizens perceive and assess in real life novel surveillance technologies; 3) to analyze the main factors that affect public assessment of the security and privacy implications of given security technology.  On the basis of such an investigation, the project will develop and validate a prototype Decision Support System, which may help end users to evaluate pros and cons of specific security investments also on the basis of the societal perception of privacy and liberty.</t>
  </si>
  <si>
    <t>Market &amp; Opinion Research International Limited;MINISTRY OF PUBLIC SECURITY;CENTRE FOR SCIENCE, SOCIETY AND CITIZENSHIP;THE UNIVERSITY OF WESTMINSTER LBG;CENTRE FOR IRISH AND EUROPEAN SECURITY LIMITED;UPPSALA UNIVERSITET;ATOS SPAIN SA;INSTITUTT FOR FREDSFORSKNING;"NATIONAL CENTER FOR SCIENTIFIC RESEARCH ""DEMOKRITOS""";KENTRO MELETON ASFALEIAS;THE HEBREW UNIVERSITY OF JERUSALEM;RAND EUROPE COMMUNITY INTEREST COMPANY</t>
  </si>
  <si>
    <t>UK;IL;IT;IE;SE;ES;NO;EL</t>
  </si>
  <si>
    <t>http://http://www.ditsef.eu</t>
  </si>
  <si>
    <t>The main problem of First Responders (FR) (fire fighters, police, etc...) in case of crisis at critical infrastructures are the loss of communication and location and the lack of information about the environment (temperature, hazardous gases,etc.). Therefore, during the intervention, there is a gap between the First responders' situation (positioning, health,etc) and the overall view of at their mobile headquater. DITSEF aims at increasing the effectiveness and safety of First Responders by optimal information gathering and sharing with their higher command levels. DITSEF will provide: - Self organising robust ad-hoc communications where the existing infrastructure may be compromised, allowing communication between the First Responders and between them and their command level. - Accurate novel 3D positioning in indoor environments. - Sensors that offer a reliable overview of the situation and of the potential threats (explosives, chemicals, fire, etc.) - Enhanced vision for the FR in visually -impaired conditions, trough ingenious and unprecented HMIs consisting of sensors-based visual elements, showing spatial features and thermal imagery overlaid on the direct perception of the First Responder. The operational value of the integrated solution will be demonstrated through users defined scenarios in a real operational environment. it will incorporate end-users from both the Critical Infrastructures' domain and the First Responders' domain. Five dedicated workshops will allow the collection of users requirements, operational scenarios and allow the cross-fertilisation of information on operations and procedures of players from different states and  domains; they will create awareness on project results and prepare their take-up. Attention will be paid to standardisation issues. DITSEF will be implemented by a strong partnership of 10 members, including SMEs, large industries, research centres, technology providers, system integrators and end-users.</t>
  </si>
  <si>
    <t>ELSAG DATAMAT S.P.A.;NEDERLANDSE ORGANISATIE VOOR TOEGEPAST NATUURWETENSCHAPPELIJK ONDERZOEK TNO;COMMISSARIAT A L ENERGIE ATOMIQUE ET AUX ENERGIES ALTERNATIVES;SELEX SISTEMI INTEGRATI SPA;T-SOFT AS;AIRBUS DS SAS;"NATIONAL CENTER FOR SCIENTIFIC RESEARCH ""DEMOKRITOS""";KENTRO MELETON ASFALEIAS;Ministry of Interior;INFITHEON Technologies</t>
  </si>
  <si>
    <t>IT;NL;FR;CZ;EL;BG</t>
  </si>
  <si>
    <t>SEC-2012.3.4-4</t>
  </si>
  <si>
    <t>'Integration of a handheld artificial sniffer system for customs/police inspection purposes e.g. the control of freight containers. The artificial system should be able to seek first hidden persons and second also controlled goods, illicit drugs and safety and security hazards.
The instrument consists of a gas- and vapour sampling pump unit, an enrichment unit, a desorption unit, a detection unit (sensor array) and an alarm indicator unit. The air sampling modus needs a high air flow in order to sample and enrich a lot of target gases and the detection modus needs a low air flow modus for transporting the targets after the desorption process as low diluted as possible to the detector.
The target gases cover human perspirations like carbonic acids, aldehydes, thiolic compounds and nitrogen compounds and the human breathing product CO2. Different kinds of sensors will be used so that each target can be detected as selective as possible.
For providing an estimation of the probability of the presence of humans inside the inspected area pattern recognition will be used.
The sniffer instrument will be benchmarked towards dogs and towards ion mobility spectrometry.'</t>
  </si>
  <si>
    <t>UNIVERSITA DEGLI STUDI DI ROMA TOR VERGATA;AIRBUS DEFENCE AND SPACE GMBH;CONSIGLIO NAZIONALE DELLE RICERCHE;KENTRO MELETON ASFALEIAS;C-TECH INNOVATION LIMITED</t>
  </si>
  <si>
    <t>IT;DE;EL;UK</t>
  </si>
  <si>
    <t>http://www.pop-alert.eu/</t>
  </si>
  <si>
    <t>The main objective of POP-ALERT is to prepare societies and populations to cope with crisis and disasters in a rapid, effective and efficient way by blending traditional Crisis Preparedness &amp; First-Reaction strategies with the use of innovative contemporary tools.
POP-ALERT proposes to undertake thorough behavioural research and take traditional Crisis Management research a step further by carrying out a series of empirical studies, taking into account new issues related to targeting both local populations and visitors such as expats or tourists (cultural differences, language barriers, etc.), in order to create a framework to facilitate the assessment of the population’s capacity to absorb and preparedness to make use of different Crisis Management strategies and technologies developed at the EU level.
POP-ALERT will identify specific target success stories within existing and past community preparedness programmes and put together a portfolio of case studies on social networking and community self-reliance initiatives which could potentially be replicated to crisis with a European dimension and to cross-border disasters.
The project will seek to study the best ways to blend contemporary tools with the existing practices identified in order to create flexible and easily deployable toolkits for preparing and alarming the European population in case of a crisis. The approach this project proposes for improving the current practices revolves around the use of messaging and cultural sharing technologies to create awareness using technologies and approaches that offer the best form of accessibility and penetration by citizens and authorities.
POP-ALERT will propose a pilot project (designing criteria for selection of the area and population to be involved in the pilot, developing scenarios and objectives) in order to test the generic methodologies and to assess their effectiveness in raising an improved level of preparedness of the community.</t>
  </si>
  <si>
    <t>Siemens Schweiz AG;EUROPEAN ORGANISATION FOR SECURITY;ALTRAN BV;TRAINING 4 RESILIENCE LLP;UNIVERSITY OF CHESTER;EIDGENOESSISCHE TECHNISCHE HOCHSCHULE ZUERICH;ASSOCIATION COMITE NATIONAL FRANCAIS DU CTIF (COMITE TECHNIQUE INTERNATIONAL DE PREVENTION ET D EXTINCTION DU FEU);KENTRO MELETON ASFALEIAS;EDISOFT-EMPRESA DE SERVICOS E DESENVOLVIMENTO DE SOFTWARE SA;CAMARA MUNICIPAL DE LISBOA;SERVICE DEPARTEMENTAL D'INCENDIE ET DE SECOURS DE LA HAUTE-CORSE</t>
  </si>
  <si>
    <t>CH;BE;NL;UK;FR;EL;PT</t>
  </si>
  <si>
    <t>There exists a huge variety in the occurrence and characteristics of major incidents. Incident management stakeholders and in particular emergency health service providers have to deal with two basic challenges: The disproportion between the needs and the available human/material resources in the response capacity and the inherent time constraints of an emergency. These critical factors play a seminal role in the decision-making process during a crisis event, which affects all levels of command &amp; control (strategic, operational, tactical).
The drawback with current health emergency management systems lies with the command &amp; control operations that should coordinate the actions of the separate services and turn them into an effective, multi-faceted crisis response mechanism. IMPRESS will improve the efficiency of decision making in emergency health operations, which will have a direct impact on the quality of services provided to citizens. It will provide a consolidated concept of operations, to effectively manage medical resources, prepare and coordinate response activities, supported by a Decision Support System, using data from multiple heterogeneous sources.
The proposed solution will facilitate communication between Health Services (and Emergency Responders) at all levels of response and the crisis cycle with the necessary health care systems support, supervision and management of participating organizations. It will assist health services in becoming more proactive, better prepared and interoperable with other emergency response organizations. Thus, medical emergency teams will be turned, using IMPRESS, into one coherent force. IMPRESS will catalyze a dramatic and durable impact in the way in which Health Services are provided in crisis situations, and will help improve the integration of health care actors and volunteers with other Crisis Management stakeholders, providing also an overall competitive advantage of CM-related SMEs and large businesses in Europe</t>
  </si>
  <si>
    <t>EUROPEAN UNIVERSITY CYPRUS;INSTITUTE OF INFORMATION AND COMMUNICATION TECHNOLOGIES;SATWAYS - PROIONTA KAI YPIRESIES TILEMATIKIS DIKTYAKON KAI TILEPIKINONIAKON EFARMOGON ETAIRIA PERIORISMENIS EFTHINIS EPE;FRAUNHOFER GESELLSCHAFT ZUR FOERDERUNG DER ANGEWANDTEN FORSCHUNG E.V.;MINISTRY OF HEALTH;ADDITESS ADVANCED INTEGRATED TECHNOLOGY SOLUTIONS &amp; SERVICES LTD;Department of Health;CONSIGLIO NAZIONALE DELLE RICERCHE;KENTRO MELETON ASFALEIAS;ECOMED bvba;INTRASOFT INTERNATIONAL SA</t>
  </si>
  <si>
    <t>CY;BG;EL;DE;UK;IT;BE;LU</t>
  </si>
  <si>
    <t>http://www.crescendo-project.org</t>
  </si>
  <si>
    <t>Building on the experience of the PASR SeNTRE and STACCATO, the 2 year CRESCENDO Coordination Action intends to respond to the request of the users and the experts who attended these first workshops to continue working together and to enlarge their activities. They raised concerns on how to improve the innovation process, how to create a real European security market and how to strengthen European competitiveness by closing the loop between academia, industry, including SMEs and the users. By responding to the topic “European Security Research Networks”, CRESCENDO will also support the work of the new European Security Research &amp; Innovation Forum (ESRIF). It shall focus on the following objectives: - Operation of an enlarged security network comprising public stakeholders, industries, SMEs, RTOs, think tanks and academia in the EU 27, with a specific focus on the new Member states, as well as in the Associated Countries, - Deeper analysis of the environment: .Evolution of societal security (threats and risks), .Policies, regulation and standardization analysis in order to define processes for harmonized, ubiquitous, clear and unambiguous, regulations, policies and standards. - Recommendations for a Comprehensive Innovation Process aiming at identifying the best possible structure for the “security supply chain”, i.e. the European Security and Technological Industrial Base (STIB), - A strategic R&amp;D Roadmap aiming at supporting the EC, ESRIF working groups and EU Member States in preparing European and national research programmes, - Consolidation and continuous dialogue and recommendations for future development and acquisition programmes at European and national levels paving the way towards a European Security Equipment Market (ESEM). CRESCENDO will gather homogeneous communities of experts and users, to address the FP7 missions through workshops and interviews coordinated by CEA, with the main RTOs, industries and related associations as partners.</t>
  </si>
  <si>
    <t>TOTALFORSVARETS FORSKNINGSINSTITUT;IDEMIA IDENTITY &amp; SECURITY FRANCE;AIT AUSTRIAN INSTITUTE OF TECHNOLOGY GMBH;FONDATION POUR LA RECHERCHE STRATEGIQUE;Österreichisches Forschungs- und Prüfzentrum Arsenal GmbH;NEDERLANDSE ORGANISATIE VOOR TOEGEPAST NATUURWETENSCHAPPELIJK ONDERZOEK TNO;STIFTELSEN SINTEF;ISTITUTO AFFARI INTERNAZIONALI;ASSOCIATION FRANCAISE DE NORMALISATION;FRAUNHOFER GESELLSCHAFT ZUR FOERDERUNG DER ANGEWANDTEN FORSCHUNG E.V.;FUNDACION TECNALIA RESEARCH &amp; INNOVATION;EUROPEAN MATERIALS RESEARCH SOCIETY;TURKIYE BILIMSEL VE TEKNOLOJIK ARASTIRMA KURUMU;EUROPEAN BIOMETRIC FORUM LIMITED;AIRBUS GROUP SAS;THALES AVS FRANCE SAS;AIRBUS DEFENCE AND SPACE SAS;KENTRO MELETON ASFALEIAS;LEONARDO - SOCIETA PER  AZIONI;MINISTERE DE L'INTERIEUR;TEKNOLOGIAN TUTKIMUSKESKUS VTT;JRC -JOINT RESEARCH CENTRE- EUROPEAN COMMISSION</t>
  </si>
  <si>
    <t>SE;FR;AT;NL;NO;IT;DE;ES;TR;IE;EL;FI;BE</t>
  </si>
  <si>
    <t>SEC-2012.3.5-1</t>
  </si>
  <si>
    <t>http://www.sunnyproject.eu/</t>
  </si>
  <si>
    <t>The SUNNY project aims to contribute to EUROSUR by defining a new tool for collecting real-time information in operational scenarios.
SUNNY represents a step  beyond existing research projects due to the following main features:
•A two-tier intelligent heterogeneous UAV sensor network will be considered in order to provide both large field and focused surveillance capabilities, where  the first-tier sensors, carried  by medium  altitude,  long-endurance autonomous UAVs, are used to patrol large border  areas to detect suspicious targets and provide global situation  awareness. Fed with the information collected by the first-tier sensors, the second-tier sensors will be deployed
to provide more focused surveillance capability by tracking the targets and collecting further evidence for more accurate target recognition and threat  evaluation. Novel algorithms  will be developed to analyse the data  collected by the sensors for robust  and accurate target  identification and event  detection;
•Novel sensors and on-board processing generation, integrated on UAV system, will be focus on low weight, low cost,  high resolution that can operate under  variable  conditions such  as darkness, snow,  and rain. In particular,  SUNNY will develop sensors that generate both RGB image,  Near Infrared (NIR) image  and hyperspectral image  and that use  radar  information to detect, discriminate and track objects of interest inside complex  environment with focus on the sea borders. Alloying to couple  sensor processing and preliminary detection results (on-board) with local UAV control, leading  to innovative  active sensing techniques, replacing low level sensor data communication by
a higher abstraction level of information communication.
•The exploitation  and adaptation of emerging standard wireless technologies and architectures as IEEE
802.11a/g/n, IEEE 802.11p, DVB-T2, Mobile WiMAX, LTE, and Wi-Fi@700MHz will be considered due to their low cost and advantageous features.</t>
  </si>
  <si>
    <t>MARLO AS;XENICS NV;METASENSING BV;SAAB AKTIEBOLAG;TTI NORTE, S.L.;FUNDACION TECNALIA RESEARCH &amp; INNOVATION;INESC TEC - INSTITUTO DE ENGENHARIADE SISTEMAS E COMPUTADORES, TECNOLOGIA E CIENCIA;SPECIM, SPECTRAL IMAGING OY LTD;ALTUS LSA COMMERCIAL AND MANUFACTURING SA;VITROCISET SOCIETA PER AZIONI;MINISTERIO DA DEFESA NACIONAL;"NATIONAL CENTER FOR SCIENTIFIC RESEARCH ""DEMOKRITOS""";KENTRO MELETON ASFALEIAS;ALENIA AERMACCHI SPA;LEONARDO - SOCIETA PER  AZIONI;QUEEN MARY UNIVERSITY OF LONDON;CONSORZIO NAZIONALE INTERUNIVERSITARIO PER LE TELECOMUNICAZIONI;POLYTECHNEIO KRITIS</t>
  </si>
  <si>
    <t>NO;BE;NL;SE;ES;PT;FI;EL;IT;UK</t>
  </si>
  <si>
    <t>SEC-2010.4.2-3</t>
  </si>
  <si>
    <t>http://airbeam.eu/</t>
  </si>
  <si>
    <t>The AIRBEAM project proposes a situation awareness toolbox for the management of crisis over wide area taking benefit of an optimised set of aerial (unmanned) platforms, including satellites.
The number of unmanned air- and space-borne platform available and their associated sensors present a new set of challenges to end users involved in the effective management of emergencies and actions of law enforcement.
Within the scope of crisis management, the project intends to provide official public users from each Member States with the means to specify their own needs and to assess the technical solutions provided by unmanned aerial platforms.
Through intense collaboration between industrial partners, stakeholders and end users, AIRBEAM will define an ambitious yet realistic concept of use.
By running scenarios that will be properly selected and defined by the end-users within the project in a simulated environment, the increased capabilities for situation awareness will be assessed methodically. Various platform and sensor mixes will be compared using key performance indicators among which is cost effectiveness.
Live demonstrations with multiple civil unmanned aerial platforms will complete these ground simulation exercises in demonstrating to end users the potential and maturity of the coordinated use of multiple platforms.</t>
  </si>
  <si>
    <t>TOTALFORSVARETS FORSKNINGSINSTITUT;INGENIERIA DE SISTEMAS PARA LA DEFENSA DE ESPANA SA-SME MP;VLAAMSE INSTELLING VOOR TECHNOLOGISCH ONDERZOEK N.V.;LAUREA-AMMATTIKORKEAKOULU OY;SELEX GALILEO SPA;MINISTRSTVO ZA NOTRANJE ZADEVE;SELEX ES SPA;LAPIN YLIOPISTO;THALES SIX GTS FRANCE SAS;AIRBUS DEFENCE AND SPACE GMBH;CONSORZIO UNIVERSITA INDUSTRIA - LABORATORI DI RADIOCOMUNICAZION I;VIGILANCE BV;TECHNISCHE UNIVERSITAT DORTMUND;INDRA SISTEMAS SA;PELASTUSOPISTO;AIRBUS DEFENCE AND SPACE SAS;DASSAULT AVIATION;KENTRO MELETON ASFALEIAS;ALENIA AERMACCHI SPA;SAFRAN ELECTRONICS &amp; DEFENSE;INOV INESC INOVACAO - INSTITUTO DE NOVAS TECNOLOGIAS</t>
  </si>
  <si>
    <t>SE;ES;BE;FI;IT;SI;FR;DE;NL;EL;PT</t>
  </si>
  <si>
    <t>http://www.startrans-project.eu/</t>
  </si>
  <si>
    <t>STAR-TRANS aspires to develop a holistic risk assessment methodology for Critical Infrastructure and apply it to a wide panel of international transportation infrastructures to analyse and assess common issues for risks, threats and vulnerabilities and identify possible interdependencies assessing the impact of failures on interconnected transportation infrastructures. The successful project outcome will offer important aids for decision-makers to determine priorities among multiple contingency alternatives by evaluating the consequences (cost, timing, resources, etc) of proposed actions. The improvement of the response and management capabilities regarding assessment of incidences / failures in critical transport infrastructures will be achieved through the identification and closure of relevant knowledge gaps and through the development, validation and usage of computational modelling tools. STAR-TRANS aims at developing a modelling formalism in which specification of the structure and associated assets of European transportation networks as well as the specification of the dependency types between the assets of interconnected and interdependent transportation networks is facilitated. This modelling formalism will consider a transportation ‘network of networks’ as consisting of nodes and links. In so doing, tools from network and graph theory and the systems area will be employed. A specialised software system will be developed that will support the end users, and network operators needs. The software tool will provide the technology to link together any relevant assets of interconnected and interdependent transport networks, such that risk managers, policy makers and others can, subsequently, be provided with the impact that a risk incident on an asset of a specific transportation network may have on the assets of other interconnected and interdependent transport networks.</t>
  </si>
  <si>
    <t>ETHNIKO KENTRO EREVNAS KAI TECHNOLOGIKIS ANAPTYXIS;FRAUNHOFER GESELLSCHAFT ZUR FOERDERUNG DER ANGEWANDTEN FORSCHUNG E.V.;SQUARIS SPRL;MAYOR'S OFFICE FOR POLICING AND CRIME;QINETIQ LIMITED;"NATIONAL CENTER FOR SCIENTIFIC RESEARCH ""DEMOKRITOS""";KENTRO MELETON ASFALEIAS;CTL CYPRUS TRANSPORT LOGISTICS LIMITED;CONFEDERATION OF ORGANISATIONS IN ROAD TRANSPORT ENFORCEMENT AISBL;SRM SOCIETA RETI E MOBILITA SPA</t>
  </si>
  <si>
    <t>EL;DE;BE;UK;CY;IT</t>
  </si>
  <si>
    <t>http://www.secincore.eu/</t>
  </si>
  <si>
    <t>SecInCoRe will design a Secure Dynamic Cloud based concept for Information, Communication and Resource Interoperability including information exchange and access to a ‘common information space’. This will be based on a pan-European disaster inventory focusing on specific artefacts of response to regional, national as well as cross European emergencies and disasters. SecInCoRe develops models for sustainable access to the information gathered throughout the project dependent on the type of stakeholder from open access to commercial service provision; the technical system concept will be assessed by first responders and police authorities, belonging to one or more European Member States, for collaborative management of emergencies and disasters. Knowledge and concepts are transferred to a fully functional cloud system which will be conceived to be lively used by emergency first responders and police authorities. The variety of different emergency IT-systems presents a new set of challenges to end-users involved in the effective management of emergencies and actions of law enforcement. To meet these challenges SecInCoRe will implement and integrate an end-user driven pan-European inventory of past critical events. To learn out of the events a secure, dynamic cloud based knowledge base and communication system concept will be implemented. This approach will be enhanced by a conceptual integration of available technology into a network enabled communication system for first responder organisations. Thus the main project benefit will be to enable collaboration and exploitation of emergency information at the EU level. Using this system concept, improved emergency operation management will be performed at cross-border and national incident scenes. Furthermore it offers a usable playing field for European industry. Within the scope of crisis management, the project will provide official public users with means to specify their needs and to assess the tcloud emergency system</t>
  </si>
  <si>
    <t>CLOUDSIGMA AG;BAPCO LBG;TECHNISCHE UNIVERSITAT DORTMUND;T6 ECOSYSTEMS SRL;AIRBUS DS SAS;UNIVERSITY OF LANCASTER;KENTRO MELETON ASFALEIAS</t>
  </si>
  <si>
    <t>CH;UK;DE;IT;FR;EL</t>
  </si>
  <si>
    <t>SEC-2007-4.2-01</t>
  </si>
  <si>
    <t>The Emergency Support System (ESS) is a suite of real-time data-centric technologies which will provide actionable information to crisis managers during abnormal events. This information will enable improved control and management, resulting in real time synchronization between forces on the ground (police, rescue, firefighters) and out-of-theater command and control centers (C&amp;amp;C). The approach guiding the ESS project is based on the fusion of variable forms of field-derived data within a central system which will then provide information analysis and decision support applications at designated C&amp;amp;C locations. To do this, ESS will achieve the following objectives: i) Improvement of front end data collection technologies (radioactivity, bio-chemical, audio-video, etc.) installed both on portable and fixed platforms, providing a flexible yet comprehensive coverage of the affected area; ii) this data will then be fused and analyzed to provide real-time decision support; iii) ESS will make these resources readily available to commanders through the use of easily accessible web-portals. Thus, ESS will minimize the uncertainty that characterizes crisis events, thereby limiting their scope. The ESS will then be field tested at three different scenarios, including a stadium evacuation, a forest fire and toxic waste dump accidents. The ESS consortium consists of 19 partners that will bring together a wide spectrum of European SME’s, industrial and academic partners from a variety of fields, ranging from sensor design and electronic communications to civil protection. The resulting cooperation will help provide an added measure of security to European citizens. Crisis situations are characterized by partial information according to which commanders need to make life and death decisions. By helping decision makers make decisions based on better and more complete data, ESS will help limit the scope of crises, ultimately saving precious lives.</t>
  </si>
  <si>
    <t>ALCATEL-LUCENT ITALIA S.P.A.;ENTENTE POUR LA FORÊT MÉDITERRANÉENNE;WIND TELECOMUNICAZIONI SPA;ALGOSYSTEMS ANONIMI TECHNIKI EMPORIKI ETAIRIA PLIROFORIKIS AUTOMATISMON KAI METROLOGIAS;ANONYMOS ETAIREIA ANTIPROSOPEION EMPORIOU KAI VIOMICHANIAS;RISE ACREO AB;INTERGRAPH CS SRO;DIGINEXT;ERNST &amp; YOUNG (ISRAEL) LTD;IMEGO AB;FRAUNHOFER GESELLSCHAFT ZUR FOERDERUNG DER ANGEWANDTEN FORSCHUNG E.V.;ITIS UK LIMITED;APD Communications Ltd;INTERNATIONAL GEOSPATIAL SERVICES INSTITUTE GMBH;FAENZI s.r.l.;AERONAUTICS DEFENSE SYSTEMS LTD;KENTRO MELETON ASFALEIAS;CS GROUP-FRANCE;MAGEN DAVID ADOM IN ISRAEL;GRUPO MECANICA DEL VUELO SISTEMAS SA</t>
  </si>
  <si>
    <t>IT;FR;EL;SE;CZ;IL;DE;UK;ES</t>
  </si>
  <si>
    <t>SEC-2011.7.1-1</t>
  </si>
  <si>
    <t>Enhancing European Coordination for National Research Programmes in the Area of Security at Major Events – THE HOUSE is aimed at strengthening the ERA on Major Events security by applying the research coordination tools/methodologies developed during seven years of activity within the projects EU-SEC and EU-SEC II. THE HOUSE builds on the assumption that Major Events are “windows of opportunity” to increase inter-agency/intra-agency coordination at national and regional level and they are suitable to have a long-lasting legacy on the national security planning of the hosting countries.
Capitalising on the existing EU-SEC II platform of cooperation, THE HOUSE gathers a wide Consortium of 24 national public end-users. The main Consortium’s goal is to achieve a harmonised implementation approach to security research in the field of Major Events in Europe via the European House of Major Events Security (the House). The coordinated research resulting from the application of the House coordination tools/methodologies to specific Major Events in Europe will benefit the partners in terms of provision of a common European taxonomy, planning and evaluation standards elaborated to respond to the specific needs of the security end-users groups.
In addition, THE HOUSE will foster the advancement towards the adoption of a common policing approach across Europe and will facilitate the practical implementation of the most recent EU policies in the field, such as the Stockholm Programme.
As a complementary action, the proposed Consortium envisages studying the most appropriate framework to render the House a long lasting European tool and seeks to identify a European Coordinator for Major Events.
Finally, the training services and dissemination activities undertaken by THE HOUSE will ensure that its results are distributed widely, raising awareness among security policy-makers and ensuring the promotion and adoption of a common policing approach.</t>
  </si>
  <si>
    <t>RIKSPOLISSTYRELSEN - SWEDISH NATIONAL POLICE BOARD;Cyprus police;Ministry of Administration and Interior;MINISTRSTVO ZA NOTRANJE ZADEVE;MINISTERO DELL'INTERNO;BUNDESMINISTERIUM FUER INNERES;Ministry of the Interior of the Republic of Latvia;MAYOR'S OFFICE FOR POLICING AND CRIME;AN GARDA SIOCHANA;Ministry of Interior of the Slovak Republic;Academy of the Ministry of Interior Bulgaria;National Police Department;MINISTERIO DA ADMINISTRACAO INTERNA;Ministry of the Interior of the Republic of Lithuania;HUNGARIAN MINISTRY OF INTERIOR;KENTRO MELETON ASFALEIAS;WYZSZA SZKOLA POLICJI W SZCZYTNIE;Ministry of the Interior;MINISTERIO DEL INTERIOR;POLIISIAMMATTIKORKEAKOULU;MINISTERIE VAN JUSTITIE EN VEILIGHEID;MINISTERE DE L'INTERIEUR;Malta Police Force;DEUTSCHE HOCHSCHULE DER POLIZEI</t>
  </si>
  <si>
    <t>SE;CY;RO;SI;IT;AT;LV;UK;IE;SK;BG;DK;PT;LT;HU;EL;PL;EE;ES;FI;NL;FR;MT;DE</t>
  </si>
  <si>
    <t>http://www.leila-project.eu/</t>
  </si>
  <si>
    <t>21st Century security challenges raise questions about the effectiveness of the traditional intelligence learning paradigm suggesting the need of a complex, agile and rapidly changing intelligence analysis approach.
In this context, via a holistic learning methodology and a “serious games” solution, the LEILA project will enable to empower intelligence analysts by improving their cognitive capabilities, reasoning skills and creative approach, at individual and group level.
The radical innovation of this holistic approach is brought by the combination of several fields which are normally explored and applied separately such as: psycho-sociological and cognitive factors in decision making (e.g. decision biases, critical thinking, multiple reasoning strategies, creativity), decision making strategies under uncertainty (e.g. Bayesian approaches, game theory), and group interaction dynamics in intelligence analysis.
A variety of learning experiences (e.g. games of deterrence, intelligence analysis under stress, emergence in highly of collaborative situations) will be elaborated and computerized in different serious games, that will offer the possibility to actively acquire the new IA skills from the different angles.
The impact on users’ community will be ensured by partners providing knowledge and learning in the specific domain (NDU, KEMEA, ZANASI), by the early and continuous involvement of end users and stakeholders (partners and their networks), by the iterative design process - alternating pilots and implementation of the learning framework and the serious games - and the intensive dissemination activities.
The involvement in the consortium of experienced SMEs in the domains of Serious Games, innovative interfaces, technology enhanced learning, together with important key players and knowledge providers in Intelligence Analysis and in training for law enforcement, will ensure to LEILA the achievement of the defined scientific and technical outcomes.</t>
  </si>
  <si>
    <t>ZANASI ALESSANDRO SRL;ASSOCIATION O.R.T.;ALPHALABS SARL;MINISTERUL APARARII NATIONALE;FVA SAS DI LOUIS FERRINI &amp; C;GLOBO TECHNOLOGIKI - PLIROFORIKI ANONYMI ETAIREIA, IDIOTIKI EPICHEIRISI PAROCHIS YPIRESION ASFALEIAS</t>
  </si>
  <si>
    <t>IT;FR;RO;EL</t>
  </si>
  <si>
    <t>http://www.hit-gate.eu/</t>
  </si>
  <si>
    <t>The HIT-GATE Consortium goal is to develop a generic gateway that allows communications across networks currently used by first responders in Europe.  It is well known that, all over Europe, current first-responder networks use a large number of different and incompatible technologies therefore compromising efficient coordination of combined operations (such as cross-border or crisis management). It is also known that European organizations dealing with public-safety have invested in dedicated critical systems (to ensure high-availability and reliability). This includes dedicated networks of, among others, PMR (Professional Mobile Radio) and, more specifically, TETRA (TErrestrial Trunked RAdio). Moreover, with the fast development of communications technologies, new capabilities and opportunities are being adopted and exploited by early-adopters FRs, such as ad-hoc mesh broadband networks, able to provide and/or extend connectivity over affected areas (e.g., underground and destroyed area) and to deliver high data throughput (higher than 5Mbps)
Therefore, to answer FRs needs, HIT-GATE will be developed to support a mix of technologies used today by organizations involved in Public-Safety, ranging from legacy-PMR, TETRA to next-generation networks. In this way, organizations may keep their existing systems and/or adopt novel technologies, since the proposed HIT-GATE solution is future proof and ensures communications interoperability between the networks (limited, of course, to the limitations in capabilities of each network). HIT-GATE will also enable communications across heterogeneous networks between first responders during operations. By connecting HIT-GATE to their networks, FRs may continue to use their current receiver equipments, communications base-stations and communications infrastructures.</t>
  </si>
  <si>
    <t>CLUSTER DE SEGURIDAD Y CONFIANZA DELA COMUNIDAD DE MADRID;RINICOM LIMITED;Thyia Tehnologije d.o.o;TELETEL TECHNOLOGIA TILEPIKOINONION KAI PLIROFORIKIS ANONYMI EMPORIKI VIOMICHANIKI ETAIREIA;Amper Sistemas, S.A.;"NATIONAL CENTER FOR SCIENTIFIC RESEARCH ""DEMOKRITOS""";KENTRO MELETON ASFALEIAS;EDISOFT-EMPRESA DE SERVICOS E DESENVOLVIMENTO DE SOFTWARE SA;ITTI SP ZOO;ROHILL TECHNOLOGIES BV</t>
  </si>
  <si>
    <t>ES;UK;SI;EL;PT;PL;NL</t>
  </si>
  <si>
    <t>http://www.idira.eu/</t>
  </si>
  <si>
    <t>What is missing so far in the European Union are disaster management procedures, tools and systems which fully take into account the specific characteristics and requirements of large-scale international cooperation in emergency situations. These characteristics are distinguished by many diverse emergency response organisations that need to collaborate across technological systems, organisational borders as well as language and cultural barriers. They do not have the same background knowledge and arrive at different points in time. Technologies and procedures currently used in multinational disaster response and prior EU funded projects have provided many solutions for single aspects, but to the best of the Consortium’s knowledge there is no concept available yet which supports the entire process.
This situation is the motivation for IDIRA. The mentioned characteristics of multinational disaster response led to the conclusion that we shall develop a system of technologies and guidelines which help in optimal resource planning and operations across national and organisational borders. The set of tools, interfaces and procedures developed in IDIRA will be designed to be configured, deployed and operated in a flexible manner, providing interoperable services for data integration, information exchange, resource planning and decision support to local and international disaster response units and decision makers.
This core result of IDIRA will take the form an architectural framework and an exemplary implementation of a Mobile Integrated Command and Control Structure supporting co-ordinated large-scale disaster management. It is foreseen to make the best possible use of existing ideas, technology and standards, integrating available solutions and complementing them with new components where necessary. In actual operation, the components based on IDIRA solutions will be building on and be integrated with local command &amp; control infrastructure and response procedures.</t>
  </si>
  <si>
    <t>ETHNIKO KAI KAPODISTRIAKO PANEPISTIMIO ATHINON;MINISTERO DELL'INTERNO;SATWAYS - PROIONTA KAI YPIRESIES TILEMATIKIS DIKTYAKON KAI TILEPIKINONIAKON EFARMOGON ETAIRIA PERIORISMENIS EFTHINIS EPE;WORLD AGENCY OF PLANETARY MONITORING AND EARTHQUAKE RISK REDUCTION ASBL;ANAPTIXIAKI ETAIRIA PERIPHERIAS DITIKIS ELLADOS ANONIMI ETAIRIA OTA;DEUTSCHES ROTES KREUZ LANDESVERBANDSACHSEN EV;UNIVERSITY OF GREENWICH;FLEXIT SICHERHEITSTECHNIK GMBH;BRIMATECH SERVICES GMBH;TLP SPOL SRO;FREQUENTIS AG;OSTERREICHISCHES ROTES KREUZ;KENTRO MELETON ASFALEIAS;ORGANISMOS ANTISEISMIKOU SXEDIASMOUKAI PROSTASIAS (OASP EPPO EARTHQUAKE PLANNING AND PROTECTION ORGANIZATION);INTELLIGENCE FOR ENVIRONMENT AND SECURITY SRL  IES SOLUTIONS SRL;SALZBURG RESEARCH FORSCHUNGSGESELLSCHAFT M.B.H.;MINISTRY OF NATIONAL DEFENCE, GREECE;NOMARCHIAKI EPICHEIRISI ANAPTYXIS OIKONOMIKI - KOINONIKI - POLISTISTIKI ANAPTYXI NOMOU ACHAIAS</t>
  </si>
  <si>
    <t>EL;IT;CH;DE;UK;AT;CZ</t>
  </si>
  <si>
    <t>http://p-react.eu/</t>
  </si>
  <si>
    <t>Petty crimes pose a more significant threat to daily life of local communities. Crime increases due to socioeconomic criteria (wealth level of local community, unemployment rate, etc.) and its impact is becoming more critical due to recent economic crisis. This high rate of criminality infects the social and commercial environment which makes citizens and business reluctant to elaboration and welfare. Moreover, it should be kept in mind that reckless confrontation to petty crimes by police or security enterprises can cause unreasonable loss of lives.
FP7-SEC-2013 has identified this need and requires low cost technology based solutions that reduce criminal activity and at the same time meet the needs and financial expectations of the communities, citizens and businesses.
In response to the above issue P-REACT proposes to research and develop a sensor data (video and motion) capturing and archiving network/platform that allows the protection of small businesses from petty crimes. It is based on low cost components and built in  capabilities (sensors and embedded systems) interconnecting using established and emerging technologies, such as Digital Subscriber Lines and Cloud computing. The basic idea is to install low-cost cameras and smart sensors in the small business’ premises, that are networked directly to, one or more, Cloud-based, Data Centers, where their activity is continuously monitored and recorded. A potential incident detected by sensors installed in a specific store may also trigger neighbour sensors installed in other premises near the incident in order to provide the best coverage possible in terms of data gathering.
Moreover, the platform will be able to receive information (images, video) captured by mobile smart devices (phones, tablets etc.) operated by users that were found ad-hoc at a place of an incident.</t>
  </si>
  <si>
    <t>ETHNIKO KENTRO EREVNAS KAI TECHNOLOGIKIS ANAPTYXIS;SRM - SOCIETA RETI E MOBILITA SRL;ADDITESS ADVANCED INTEGRATED TECHNOLOGY SOLUTIONS &amp; SERVICES LTD;FUTURE INTELLIGENCE LTD;KENTRO MELETON ASFALEIAS;KINESENSE LIMITED</t>
  </si>
  <si>
    <t>EL;IT;CY;UK;IE</t>
  </si>
  <si>
    <t>'Border security is one of the key security challenges to be taken up by Europe in the following years. In particular, the deployment of practical efficient means to detect hidden persons and illegal substances at border crossing points is instrumental in avoiding terrorism, human trafficking or smuggling.
The DOGGIES project aims at demonstrating (1) an operational movable stand alone sensor for an efficient detection of hidden persons, drugs &amp; explosives, (2) the potential adaptation of this solution for the detection of a much wider range of illegal substances.
The project addresses trace detection: it relies on the combination of two technologies based on completely different physical principles, therefore qualified as “orthogonal”:
- Mid-Infrared spectroscopy technology, based on photoacoustic detection, which appears as the most powerful and promising to detect a very wide range of volatile organic compounds (VOCs); developments within DOGGIES will mainly target the demonstration of a widely tuneable integrated MIR source coupled with a miniature photo-acoustic cell;
- Ion mobility spectrometry (IMS) technology, more mature, as mentioned above; developments within DOGGIES will mainly target the use of non radio-active ionisation source.
One of the main operational challenges is to provide reliable detection in real environments, in particular with the presence of “interferents”.  It is expected that the use of specific pre-concentrators on one hand, and the combination of the signal emerging from these “orthogonal technologies” by advanced software on the other hand will improve the detection reliability.
The Consortium is composed of 14 partners from 5 EU countries, including 2 End-Users; the project activities will cover basic studies in physics and chemistry, as well as sensor engineering and field tests.'</t>
  </si>
  <si>
    <t>AEA s.r.l.;INSTITUT NATIONAL DE POLICE SCIENTIFIQUE;ETHNIKO KAI KAPODISTRIAKO PANEPISTIMIO ATHINON;COMMISSARIAT A L ENERGIE ATOMIQUE ET AUX ENERGIES ALTERNATIVES;UNIVERSITE DE NICE SOPHIA ANTIPOLIS;CONSORZIO INTERUNIVERSITARIO NAZIONALE PER LA SCIENZA E TECNOLOGIA DEI MATERIALI;GASERA OY;THALES HELLAS ANONYMI ETAIREIA PARAGOGIS EMPORIAS KAI YPIRESION ILEKTRONIKOU EXOPLISMOU;CONSIGLIO NAZIONALE DELLE RICERCHE;KENTRO MELETON ASFALEIAS;MIRSENSE;LEIBNIZ-INSTITUT FUR ANALYTISCHE WISSENSCHAFTEN-ISAS-EV;G.A.S. GESELLSCHAFT FUR ANALYTISCHESENSORSYSTEME M.B.H.</t>
  </si>
  <si>
    <t>IT;FR;EL;FI;DE</t>
  </si>
  <si>
    <t>SEC-2013.3.2-1</t>
  </si>
  <si>
    <t>This project proposal EARLY WARNING FOR INCREASED SITUATIONAL AWARENESS (EWISA) is addressing the FP7 Theme for Security Research the work programme topic SEC-2013.3.2-1 Pre-Operational Validation (POV) on land borders, the topic Area 10.3.2 Land borders as is aimed to promote further cooperation between public authorities as the end-users on developing new solutions to improve the quality and efficiency of public services related to security issues on topics of common European interest. The proposal is in the area of Activity 10.3, regarding the Intelligent Surveillance and Border Security with the specific funding scheme Pre-Operational Validation (POV), a Combination of Collaborative Project and Coordination (CP-CSA) and Support Action.
The project implements the actual strategic approach of Frontex, expressed in EuroSur , through which an intelligence picture of possible threats against MS is obtained, picture created outside the MS and Schengen area, through the combination of radar pictures with video pictures and with the intelligence collected from the sensor stations together with the ones from the MS partners, from checked sources. The threats which are subject to analysis in this project are the following: a) illegal migration, b) smuggling, c) trafficking in drugs and forbidden materials, d) trafficking in weapons
The project will provide not only the assessment of a stand-alone technology, but also assessment of the integration into current surveillance infrastructure of the new capabilities provided by the industry.
The objective  is to increase intelligence in video surveillance. The  approach is a process like entity, which consists of:
• camera-specific processes
• a modular implementation of successive analysis layers, which is applied for optimal situational awareness: chaining, motion, figure.
• In addition to the camera's processing capabilities, the network consists of: sensors, network analysis and system for control room.</t>
  </si>
  <si>
    <t>MINISTRY OF THE INTERIOR;INSPECTORATUL GENERAL AL POLITIEI DE FRONTIERA;MINISTERIO DEL INTERIOR</t>
  </si>
  <si>
    <t>SEC-2013.1.6-1</t>
  </si>
  <si>
    <t>http://www.lasie-project.eu/</t>
  </si>
  <si>
    <t>The LASIE project will design and develop a novel framework to assist forensic analysts in their investigations. The envisaged framework will be based on automated technology for advanced data processing supported by an important human component in critical decision making stages, as well as, legal and ethical aspects. The framework will consist of tools to automatically manipulate, analyse and fuse vast amounts of heterogeneous data acquired from different sources including CCTV surveillance content, confiscated desktops and hard disks, mobile devices, Internet, social networks, handwritten and calligraphic documents. The type of data considered includes text, images, video, audio and biometric information in multiple formats. In order to manage the results of the automated processing, a knowledge repository will be built. It will consider explicit analyst-knowledge and critical legacy information from previous cases. The proposed knowledge representation framework will also allow the system to provide recommendations to analysts, guide the investigation process and perform inference based on evidence extracted from available data.
In LASIE, search and retrieval of evidence will be enhanced through the provision of complex query formulations and multimodal search mechanisms yet through a user-friendly, user-centric human-computer interface. The aim is to link and merge heterogeneous data retrieved from multiple sources to improve the knowledge-base and the accuracy of retrieved results. The envisaged user-friendly interface will allow analysts to easily visualise and navigate through the retrieved evidence, highlight relevant events and provide feedback to refine their search criteria.
LASIE will follow a privacy-by-design approach, ensuring that all the aforementioned functionalities and the used forensic data strictly obey all legal and ethical restrictions and national laws. This ensures that the outcomes of the system will be accepted in European courts of law.</t>
  </si>
  <si>
    <t>ETHNIKO KENTRO EREVNAS KAI TECHNOLOGIKIS ANAPTYXIS;NEUROPUBLIC AE PLIROFORIKIS &amp; EPIKOINONION;INNOVATION ENGINEERING SRL;VENAKA MEDIA LIMITED;HUAWEI TECHNOLOGIES DUESSELDORF GMBH;UNIVERSITY OF GREENWICH;ACIC SA;MAYOR'S OFFICE FOR POLICING AND CRIME;SENSEGRAPH LIMITED;TECHNISCHE UNIVERSITAT BERLIN;INSTITUT MINES-TELECOM;AYUNTAMIENTO DE MADRID;INSTITUTT FOR FREDSFORSKNING;VISIONWARE-SISTEMAS DE INFORMACAO SA;QUEEN MARY UNIVERSITY OF LONDON;UNIVERSIDAD POLITECNICA DE MADRID;UNITED TECHNOLOGIES RESEARCH CENTRE IRELAND, LIMITED</t>
  </si>
  <si>
    <t>EL;IT;UK;DE;BE;FR;ES;NO;PT;IE</t>
  </si>
  <si>
    <t>http://www.advise-project.eu/</t>
  </si>
  <si>
    <t>ADVISE aims to design and develop a unification framework for surveillance-footage archive systems, in an effort to deal with the increasingly critical need to provide automated and smart surveillance solutions.
This need arises due to the continuous growth of surveillance systems in scale, heterogeneity and utility. There are two major obstacles: the variety on the technical components of the surveillance systems, producing video repositories with different compression formats, indexing systems, data storage formats sources, and the fact that such a system should take into careful consideration the legal, ethical and privacy rules that govern surveillance and the produced content. Towards both, ADVISE has been formed by experts on both technological and legal, ethical, privacy aspects, with valuable experiences in the Security field. To further ensure the applicability of the proposed system, ADVISE’s consortium includes some major European security agencies, while will be in collaboration with plenty other through its Advisory Boards.
In terms of implementation, the ADVISE system will be split into two major components. The first will be performing the semantically enriched, event based video analysis, which will offer efficient search capabilities into video archives and sophisticated result visualisation. The second will enforce the legal, ethical and privacy constraints that apply to the exchange and processing of the surveillance data. Towards interoperability, the exchanged content and the associated metadata will be transformed into a common format. A Dedicated ADVISE Engine will be develop per peer authority in order to efficiently deal with each peer authority’s technical and Legal/Ethical/Privacy specificities. The components of ADVISE, after negotiating all relevant legal, ethical and privacy constraints, will be able to help the law enforcement authorities fight against crime and terrorism via efficient evidence mining into heterogeneous video archives</t>
  </si>
  <si>
    <t>INGENIERIA DE SISTEMAS PARA LA DEFENSA DE ESPANA SA-SME MP;ETHNIKO KENTRO EREVNAS KAI TECHNOLOGIKIS ANAPTYXIS;NEUROPUBLIC AE PLIROFORIKIS &amp; EPIKOINONION;INNOVATION ENGINEERING SRL;VRIJE UNIVERSITEIT BRUSSEL;ALMAVIVA - THE ITALIAN INNOVATION COMPANY SPA;SEMANTIX TECHNOLOGIES PLIROFORIKIS TILEPIKOINONION ANONYMOS ETAIREIA;AYUNTAMIENTO DE MADRID;SINGULARLOGIC ANONYMI ETAIREIA PLIROFORIAKON SYSTIMATON KAI EFARMOGONPLIROFORIKIS;QUEEN MARY UNIVERSITY OF LONDON</t>
  </si>
  <si>
    <t>ES;EL;IT;BE;UK</t>
  </si>
  <si>
    <t>SEC-2010.3.1-1</t>
  </si>
  <si>
    <t>PERSEUS contributes to Europe’s efforts to monitor illegal migration and combat related crime and goods smuggling by proposing a large scale demonstration of a EU Maritime surveillance System of Systems, on the basis of existing national systems and platforms, enhancing them with innovative capabilities and moving beyond EUROSUR’s 2013 expectations, addressing key challenges:
 supporting the network created by National Contact Centres, Frontex and EMSA through increased capabilities, including transnational exchange of useful and available information, and associated procedures and mechanisms, thereby supporting the creation of a common information sharing environment
 generation of a common situational picture
 improved detection and identification of non collaborative/suspicious small boats and low flying aircraft
 enhanced and increasingly automated detection of abnormal vessel behaviours, identification of threats and tracking of reporting and non-reporting vessels
PERSEUS articulates this demonstration through 5 exercises grouped in 2 campaigns, implementing missions of drug trafficking and illegal migration control and delivering surveillance continuity from coastal areas to high seas.
PERSEUS delivers a comprehensive set of validated and demonstrated recommendations and proposes standards.
PERSEUS has assembled major users and providers, ensuring privileged access to existing surveillance systems and assets for an optimised coverage of the area of interest.  These users will define, assess and validate the alignment of PERSEUS’s recommendations to their needs. PERSEUS also includes an evolution mechanism to enlarge the user base and integrate emerging technologies during its lifetime.
PERSEUS will augment the effectiveness of operational capabilities of the existing systems – a relevant and coordinated contribution to the establishment of an integrated European-wide maritime border control system</t>
  </si>
  <si>
    <t>Força Aérea Portuguesa;INGENIERIA DE SISTEMAS PARA LA DEFENSA DE ESPANA SA-SME MP;DFRC AG;SES TECHCOM SA;LAUREA-AMMATTIKORKEAKOULU OY;SAAB AKTIEBOLAG;ECORYS NEDERLAND BV;SOFRESUD;INTUILAB;METEOSIM SL;LUXSPACE SARL;SATWAYS - PROIONTA KAI YPIRESIES TILEMATIKIS DIKTYAKON KAI TILEPIKINONIAKON EFARMOGON ETAIRIA PERIORISMENIS EFTHINIS EPE;CONSORCIO PARA EL DISENO, CONSTRUCCION, EQUIPAMIENTO Y EXPLOTACION DE LA PLATAFORMA OCEANICA DE CANARIAS;NATO SCIENCE &amp; TECHNOLOGY ORGANIZATION - CENTRE FOR MARITIME RESEARCH &amp; EXPERIMENTATION;NAVAL GROUP;BOEING RESEARCH &amp; TECHNOLOGY EUROPE S.L.U.;NATO SCIENCE AND TECHNOLOGY ORGANISATION;CORK INSTITUTE OF TECHNOLOGY;AIRBUS DS SAS;INSTITUTT FOR FREDSFORSKNING;MINISTERIO DA ADMINISTRACAO INTERNA;SKYTEK LIMITED;MINISTERE DE L'INTERIEUR, DE L'OUTREMER ET DES COLLECTIVITES TERRITORIALES DIRECTION DE LA DEFENSE ET DE LA SECURITE CIVILES;"NATIONAL CENTER FOR SCIENTIFIC RESEARCH ""DEMOKRITOS""";KENTRO MELETON ASFALEIAS;YPIRESIA DIACHEIRISIS EUROPAIKON KAI ANAPTYXIAKON PROGRAMMATON (Y.D.E.A.P.);AIRBUS DEFENCE AND SPACE SA;ENGINEERING - INGEGNERIA INFORMATICA SPA;Ajeco Oy;MINISTRY OF NATIONAL DEFENCE, GREECE;INOV INESC INOVACAO - INSTITUTO DE NOVAS TECNOLOGIAS;GUARDIA CIVIL ESPANOLA</t>
  </si>
  <si>
    <t>PT;ES;CH;LU;FI;SE;NL;FR;EL;IT;BE;IE;NO</t>
  </si>
  <si>
    <t>SEC-2013.2.4-2</t>
  </si>
  <si>
    <t>http://www.promerc.eu/</t>
  </si>
  <si>
    <t>There is a bewildering array of ongoing actions in the field of countering pirate assaults and there are a large number of options available to shipping companies to mitigate the risk of piracy and to deter pirates. However there is scant information regarding their operational effectiveness or the cost benefits of their use, particularly when employed in combination as part of a holistic approach addressing; the particular vulnerabilities of each vessel, non-lethal response measures and armed security guards, crew training and abilities, shipping business practices and pressures, pirate tactics and the impact of environmental factors (visibility, currents, waves and wind speed) on all. The users need tools to assess the available counter-measures, the current and future threat situations, identify and quantify the risks and aid their decisions before and during their voyages.
PROMERC aims to reduce the vulnerability of EU merchant fleets and maritime supply lines to criminal abduction and extortion and thereby reduce risk to mariners, shipping, and the environment, while also reducing costs. This will be delivered through the provision of:
-        Independent review and recommendations about non-lethal technologies for pirate avoidance and opposing the boarding of vessels by pirates.
-        An automated voyage planning support tool to aid shore based authorities, which will balance routeing to mitigate risk against incurring additional fuel costs due to re-routeing and increased speed.
-        An automated decision support tool to provide seafarers with real time threat assessment, evaluation of possible courses of action and a recommended course of action. A manual to aid in the selection and use of appropriate counter piracy measures in a layered holistic defence.
-        Recommendations on the further development of counter piracy measures.</t>
  </si>
  <si>
    <t>NEDERLANDSE ORGANISATIE VOOR TOEGEPAST NATUURWETENSCHAPPELIJK ONDERZOEK TNO;FLIR SYSTEMS LTD;WORLD MARITIME UNIVERSITY;NATO SCIENCE AND TECHNOLOGY ORGANISATION;SECURITY ASSOCIATION FOR THE MARITIME INDUSTRY LIMITED;UNIRESEARCH BV;ENGINEERING - INGEGNERIA INFORMATICA SPA;PANEPISTIMIO AIGAIOU;OLDENDORFF CARRIERS GMBH &amp; CO KG</t>
  </si>
  <si>
    <t>NL;UK;SE;BE;IT;EL;DE</t>
  </si>
  <si>
    <t>SEC-2012.2.5-2</t>
  </si>
  <si>
    <t>https://www.seccrit.eu/</t>
  </si>
  <si>
    <t>Cloud Computing is a style of computing where elastic IT-related capabilities are provided as optimized, cost-effective, and on-demand utility-like services to customers using Internet technologies. Being one of the major trends in the IT industry recently, it has gained tremendous momentum and started to revolutionize the way enterprises create and deliver IT solutions. As more sectors adopt cloud services in their computing environment, the trend will also reach ICT services operating critical infrastructures (CI), such as transportation systems or infrastructure surveillance.
Hosting CI services in the cloud brings with it security and resilience requirements that existing cloud offerings are not well placed to address.  Due to the opacity and elasticity of cloud environ-ments, the risks of deploying CI services in the cloud are difficult to assess – specifically on the technical level, but also from legal or business perspectives. Traditional IT security measures cannot fully tackle the issues (e.g. risk, trust, and resilience) arising from this paradigm shift, especially for operators and manufacturers of CI IT systems. Therefore, the mission of the SECCRIT project is to analyse and evaluate cloud computing technologies with respect to security risks in sensitive environments, and to develop methodologies, technologies, and best practices for creating a secure, trustworthy, and high assurance cloud computing environment for CI.
In order to accomplish this mission, the objectives of the SECCRIT project are: identification of the relevant legal framework and establishment of respective guidelines, provision of evidence and data protection for cloud services; understanding and managing risk associated with cloud environments; understanding cloud behaviour in the face of challenges; establishment of best practice for secure cloud service implementations; and the demonstration of SECCRIT research and development results in real-world application scenarios.</t>
  </si>
  <si>
    <t>FRAUNHOFER GESELLSCHAFT ZUR FOERDERUNG DER ANGEWANDTEN FORSCHUNG E.V.;AYUNTAMIENTO DE VALENCIA;HELLENIC TELECOMMUNICATIONS ORGANIZATION S.A. - OTE AE (ORGANISMOS TILEPIKOINONION TIS ELLADOS OTE AE);KARLSRUHER INSTITUT FUER TECHNOLOGIE;ETRA INVESTIGACION Y DESARROLLO SA;UNIVERSITY OF LANCASTER;NEC EUROPE LTD;THALES INFORMATION SYSTEMS GMBH;MIRASYS OY</t>
  </si>
  <si>
    <t>DE;ES;EL;UK;AT;FI</t>
  </si>
  <si>
    <t>https://hyrim.net/</t>
  </si>
  <si>
    <t>Risk management is a core duty in critical infrastructures as operated by utility providers. Despite the existence of numerous risk assessment tools to support the utility providers in estimating the nature and impact of possible incidents, risk management up till now is mostly a matter of best practice approaches. Risk management tools are mostly focused on one of two major topics:
- the utility network physical infrastructure, consisting of, e.g. gas, water pipes or power lines
- the utility’s control network including SCADA (Supervisory Control and Data Acquisition) networks and business and       information systems.
In the context of utility providers, these network types exhibit a significant interaction, and therefore risk management methods that focus on just one of these network types might be insufficient – referred to as interconnected utility infrastructures in this description.
The main objective of this project is to identify and evaluate ‘Hybrid Risk Metrics’ for assessing and categorising security risks in interconnected utility infrastructure networks in order to provide foundations for novel protection and prevention mechanisms.
The project will provide utility network providers with a risk assessment tool that – in adherence with, e.g., the BSI or ICNC recommendations – supports qualitative risk assessment based on numerical (quantitative) techniques. For that matter, our method will explicitly account for the infrastructure’s two-fold nature in terms of the utility network and the control network alongside it. The expected impact is thus a movement away from best practice only, towards the treatment of risk in utility networks based on a sound and well-understood mathematical foundation. The project will take an explicit step towards considering security in the given context of utility networks, ultimately yielding a specially tailored solution that is optimal for the application at hand.</t>
  </si>
  <si>
    <t>SUMINISTROS ESPECIALES ALGINETENSES COOP. V.;AVANTUNE SRL;ALGINET DISTRIBUCION ENERGIA ELECTRICA SOCIEDAD LIMITADA;ETRA INVESTIGACION Y DESARROLLO SA;LINZ AG FUR ENERGIE, TELEKOMMUNIKATION, VERKEHR UND KOMMUNALE DIENSTE;UNIVERSITY OF LANCASTER;UNIVERSITAT PASSAU</t>
  </si>
  <si>
    <t>ES;IT;AT;UK;DE</t>
  </si>
  <si>
    <t>SEC-2013.5.3-1</t>
  </si>
  <si>
    <t>Effective management of emergencies depends on timely information availability, reliability and intelligibility. To achieve this, different Command and Control (C2) Systems and Sensor Systems have to cooperate which would only be possible through interoperability. However, unless standards and well-defined specifications are used, the interoperability of these systems can be very complex. To address this challenge, in C2-SENSE Project, a “Profiling” approach will be used to achieve seamless interoperability by addressing all the layers of the communication stack in the security field. In this respect, C2-SENSE project's main objective is to develop a profile based Emergency Interoperability Framework by the use of existing standards and semantically enriched Web services to expose the functionalities of C2 Systems, Sensor Systems and other emergency/crisis management systems. This will be developed in three steps: (1) first, an Emergency Domain Inventory will be created by surveying existing standards, real life use cases of sensors, devices, C2 systems and emergency management architectures for different scenarios in security field.  (2) Based on this inventory, a common Emergency Domain Ontology will be developed to gather all stakeholders' knowledge in a unique and flexible data model. (3) Finally, by using the concepts in this ontology, by also taking into account both functional and operational requirements as well as different countries' cultural, linguistic and legal issues, Emergency Interoperability Profiles that will constitute the framework will be developed. The necessary standardization activities will be initiated to evolve C2-SENSE Emergency Interoperability Framework into a standard specification for interoperability between Sensor Systems and C2 Systems. C2-SENSE will assess its outcomes in a realistic “Flood Scenario in Italy” pilot to ensure that the developed technologies are generic and applicable in a real life setting.</t>
  </si>
  <si>
    <t>LUTECH SPA;AIT AUSTRIAN INSTITUTE OF TECHNOLOGY GMBH;REGIONE PUGLIA;Regola srl;INNOVA PUGLIA SPA;SRDC YAZILIM ARASTIRMA VE GELISTIRME VE DANISMANLIK TICARET ANONIM SIRKETI;SIEC BADAWCZA LUKASIEWICZ - PRZEMYSLOWY INSTYTUT AUTOMATYKI I POMIAROW PIAP</t>
  </si>
  <si>
    <t>IT;AT;TR;PL</t>
  </si>
  <si>
    <t>SEC-2012.1.3-2</t>
  </si>
  <si>
    <t>The objective is to establish basic knowledge hitherto unknown about HMEs; their composition and characterisation. The task is also to review freely available recipes (for instance on internet) and to evaluate their dangerousness. During the study, several basic questions should be answered, how can HMEs be produced from ordinary commercially available chemicals and materials?  What type of chemicals are available freely today for the direct use in HMEs? How can freely available chemicals be easily chemically changed or concentrated so they can be used for the production of HMEs? What are the concentration limits of precursors or HME formulations for them to be usable by terrorists? What is the chemical stability of HMEs? (What time span does a terrorist have between the production of an HME and the execution of an attack?). What can be done to prevent or inhibit the production of HMEs? The research of this project must be performed in close collaboration with manufacturers of precursors. The project also requires the participation from end users such as police or security services. Extensive attention should be given to dual-use and ethical issues. The goal of the HOMER project is to implement a comprehensive, coherent European study on HMEs including the identification, detection of HMEs, the prevention of HME threats and for the ease of identification of bomb factories, leading to the rapid take up of sustainable project results for the benefit of European police and security services, the manufacturers of precursors and for the safety of the EU citizen. Led by the end user, the PSNI as the HOMER project co-ordinator, will implement a comprehensive European wide study on HMEs addressing many key questions including: what can be done to prevent or inhibit the production of HMEs, what types of chemicals are available freely today for direct use in HMEs and what is the chemical stability of HMEs.</t>
  </si>
  <si>
    <t>KENTRO EREVNON NOTIOANATOLIKIS EVROPIS ASTIKI MI KERDOSKOPIKI ETAIREIA;TAMAR ISRAELI ADVANCED QUARRYING CO LTD;ETHNIKO KENTRO EREVNAS KAI TECHNOLOGIKIS ANAPTYXIS;THE PROVOST, FELLOWS, FOUNDATION SCHOLARS &amp; THE OTHER MEMBERS OF BOARD OF THE COLLEGE OF THE HOLY &amp; UNDIVIDED TRINITY OF QUEEN ELIZABETH NEAR DUBLIN;INSTITUT PO OTBRANA;THE QUEEN'S UNIVERSITY OF BELFAST;YARA SA;BUNDESANSTALT FUER MATERIALFORSCHUNG UND -PRUEFUNG;MINISTERIO DEL INTERIOR</t>
  </si>
  <si>
    <t>EL;IL;IE;BG;UK;BE;DE;ES</t>
  </si>
  <si>
    <t>http://www.tawara-rtm.eu/</t>
  </si>
  <si>
    <t>The TAWARA_RTM project aims at developing a complete platform to control the quality of the tap water with respect to the radioactivity content. The platform will provide a real time measurement of the activity in the water (measuring the gross alpha and beta activity) to verify whether the distributed water is far from the limits set by the EU legislation (see Directive 98/83/CE of the European Council) reaching thresholds that require rapid actions. In case of an alarm due to an activity in the water lager than the defined thresholds, a warning message is sent to the water plant management to verify the need of stopping the water distribution. At the same time, a second part of the system is activated, to determine the nature of the contamination by gamma ray spectroscopy, defining the nature of the contamination and the corresponding counter-measures. Moreover, the determination of the contaminants is needed to establish the effects on the population and produce a full information report to the Civil Security Authorities. The prototypes of a real time monitoring system and spectroscopy analyzer will be designed, built, tested under laboratory condition and finally installed at the water plant in the North Waterworks Plant [Zakład Wodociągu Północnego] of Warsaw managed by the Warsaw Waterwork Company (Miejskie Przedsiębiorstwo Wodociągów i Kanalizacji w m.st. Warszawie S.A. – MPWIK), for the demonstration campaign. The site selected for the demonstration is particularly problematic for possible radioactivity contamination being communicating through the network of rivers and canals with the Chernobyl region and being close to a Polish National Nuclear Waste storage site.The TAWARA_RTM project will include the development of the complete platform including the fast Real-Time Monitor system (RTM), the Spectroscopic system (SPEC) as well as the Information and Communication System that will be designed to include in future also chemical and biological sensors.</t>
  </si>
  <si>
    <t>WARDYNSKI I WSPOLNICY SPK;NARODOWE CENTRUM BADAN JADROWYCH;MIEJSKIE PRZEDSIEBIORSTWO WODOCIAGOW I KANALIZACJI W M. ST. WARSZAWIE SPOLKA AKCYJNA;SCIONIX HOLLAND BV;AGENZIA NAZIONALE PER LE NUOVE TECNOLOGIE, L'ENERGIA E LO SVILUPPO ECONOMICO SOSTENIBILE;UNIVERSITA DI PISA;COSTRUZIONI APPARECCHIATURE ELETTRONICHE NUCLEARI CAEN SPA</t>
  </si>
  <si>
    <t>PL;NL;IT</t>
  </si>
  <si>
    <t>http://www.modes-snm.eu</t>
  </si>
  <si>
    <t>'The MODES_SNM project aims to carry out technical research in order to develop a prototype for a mobile, modular detection system for radioactive and Special Nuclear Materials (SNM). To maximize the detection capability for SNM the project will develop new detectors for fast and thermal neutrons, as well as gamma-rays, based on the technology of high pressure scintillation cells using noble gases (as 4-He and Xe) recently developed by ARKTIS. The proof-of-principle of the new detectors has already been recently demonstrated. The project’s goal is to deliver a tested prototype of a modular mobile system capable of passively detecting weak or shielded radioactive sources with accuracy higher than that of currently available systems. The identification of the gamma-ray emitter is also possible by using the spectroscopic analysis performed by high pressure Xe cells whereas the ratio between fast and thermal neutrons will bring information about the eventual shielding around the source. The R&amp;D  aims at improve the current detectors  (i.e. at designing, constructing and testing robust, safe, and lightweight high pressure cells with an advanced read-out system) so that they can be used as basic components of the modular mobile system. A suitable Information System will be also developed to manage the detectors, integrate and analyze the data, and provide to the user simple information derived by a decision tree utilizing the data from the three types of detectors. The prototype detection system is the major deliverable of the project.  The project also includes the qualification of this detection system in laboratory condition to quantify its detection performance and ultimate limits, as well as a demonstration  phase in which the detection system will be field-tested by the end-user group established within  the project.'</t>
  </si>
  <si>
    <t>THE REVENUE COMMISSIONERS;NARODOWE CENTRUM BADAN JADROWYCH;ARKTIS RADIATION DETECTORS AG;EIDGENOESSISCHE TECHNISCHE HOCHSCHULE ZUERICH;UNIVERSITA DEGLI STUDI DELL'INSUBRIA;COSTRUZIONI APPARECCHIATURE ELETTRONICHE NUCLEARI CAEN SPA;THE UNIVERSITY OF LIVERPOOL</t>
  </si>
  <si>
    <t>IE;PL;CH;IT;UK</t>
  </si>
  <si>
    <t>"Conflict Resolution, Mediation and Restorative Justice and the Policing 
of Ethnic Minorities in Germany, Austria, and Hungary"</t>
  </si>
  <si>
    <t>'The proposed research will use a comparative design (Germany, Austria, Hungary) to establish whether better police - minority relations can be achieved through means of a Restorative Justice (RJ) approach. The extent and cultural particularities of RJ programs and their affiliation to the criminal justice system will be ascertained. Then specific minority populations (Turks in Germany, Roma in Hungary, Africans in Austria) will be examined in regard to the country’s security context. The involvement of police in RJ programs for minority populations will be explored. Finally, the proposed research will exemplify the scope of RJ approaches for the improvement of police - minority communication and interaction.
Based on the legality principle and on an inquisitorial civil law tradition of policing and criminal justice, the partner countries’ legal and policing systems differ substantially from the Anglo-American-Australian hemisphere of restorative justice. The findings will have a wider impact on the Middle and Eastern EU situation. The research will include open questions of gender, age and cultural compatibility of RJ. With positions at police universities the researchers are well grounded in police science and have carried out previous work on minorities. This grants them access to the field and to practical areas of police work and management. Their principal involvement in B.A./ M.A. programs for police officers and in CEPOL/EUSEC research secures dissemination into police and the scientific community.'</t>
  </si>
  <si>
    <t>VEREIN FUR RECHTS-UND KRIMINALSOZIOLOGIE;BUNDESMINISTERIUM FUER INNERES;EUROPEAN RESEARCH SERVICES GMBH;HUNGARIAN MINISTRY OF INTERIOR</t>
  </si>
  <si>
    <t>AT;DE;HU</t>
  </si>
  <si>
    <t>Evaluation and certification schemes for security products –
Capability Project</t>
  </si>
  <si>
    <t>http://crispproject.eu/</t>
  </si>
  <si>
    <t>CRISP aims at facilitating a harmonised playing field for the European security industry by developing a robust methodology for security product certification. CRISP will enhance existing security evaluation and certification schemes by offering an innovative evaluation methodology that integrates the security, trust, efficiency and freedom infringement assessment dimensions. The proposed scheme will be based on a taxonomy encompassing a variety of security products and services across applications, will take into account the varying roles of a diverse stakeholder community including manufacturers, regulatory and certification bodies, data protection authorities and end users and engage with each group to gather insights to help avoid acceptance problems that challenge current schemes.
WP1 will create a taxonomy of security products and systems, concepts of operations, application areas, performance and set out criteria for comparing security products and systems. WP2 will provide an historical perspective on security standards and certification in Europe and analyse the state of the art in security standards, certification and accreditation at the Member State, regional and international level. WP3 will identify and determine the role of different stakeholders, gauge their views on the challenges affecting security certification and determine requirements for a harmonised EU-wide approach. WP4 will examine the core dimensions (such as security, trust, efficiency, freedom infringement) of security product certification and present the requirements for enhancing existing evaluation and certification schemes. WP5 will present a certification methodology, policy and procedures for security products, test-drive, evaluate and refine it. WP6 will present a roadmap for adopting of the proposed certification scheme. WP7 will focus on activities to enhance acceptance of the new certification measures. WP8 will focus on stakeholder engagement and dissemination.</t>
  </si>
  <si>
    <t>INFORMACIJSKI POOBLASCENEC INFORMATTION COMMISSIONER;UNIVERSITAT JAUME I DE CASTELLON;TRILATERAL RESEARCH &amp; CONSULTING LLP;VIENNA CENTRE FOR SOCIETAL SECURITY - VICESSE, WIENER ZENTRUM FUR SOZIALWISSENSCHAFTLICHE SICHERHEITSFORSCHUNG;VRIJE UNIVERSITEIT BRUSSEL;TECHNISCHE UNIVERSITAT BERLIN;TRILATERAL RESEARCH LTD;IRKS RESEARCH GMBH</t>
  </si>
  <si>
    <t>SI;ES;UK;AT;BE;DE</t>
  </si>
  <si>
    <t>SEC-2013.2.1-2;SEC-2013.4.1-2</t>
  </si>
  <si>
    <t>http://fortress-project.eu/the-project/</t>
  </si>
  <si>
    <t>FORTRESS will identify and understand cascading effects by using evidence-based information from a range of previous crisis situations, as well as an in-depth analysis of systems and their mutual interconnectivity and (inter-)dependency. FORTRESS will seek to intervene in current crisis response practices by bridging the gap between the over-reliance on unstructured information collection on one side and a lack of attention to structural, communication and management elements of cross-border and cascading crisis situations on the other. It will use state of the art information collection and modelling tools to assist stakeholders in evaluating what information is significant, relevant and of greater priority so that they can adjust their actions accordingly. It will do so by using evidence-based information from historical crisis case studies (WPs 2 and 3), as well as comprehensive analysis of the different relationships between systems (WP 4), and systems and sensitivity information from current crisis management contexts and practices in four system simulations (WP 5). This will enable FORTRESS to build a collaborative and accesible, modelling platform for cascading and cross-border effects in a range of crisis situations (WP 6). This will feed into the development of the FORTRESS Incident Evolution Tool (FIET) in WP7; a user-friendly tool with cross-border capabilities that can be used in a cascading crisis. FIET can be used as a foresight tool to assist decision-makers in understanding the potential effects of their decisions in training environments. FIET is also a decision support tool that is user-friendly enough to be employed during a crisis to assist real-time decision making. FIET will be subject to rigorous testing in the field to evaluate its effectiveness, and the project will ensure its user-friendliness by undertaking extensive training with decision-makers to optimise the look and feel of the system (WP 8).</t>
  </si>
  <si>
    <t>SITI - ISTITUTO SUPERIORE SUI SISTEMI TERRITORIALI PER L'INNOVAZIONE;ELECTRICITE DE FRANCE;RITCHEY CONSULTING AB;TRILATERAL RESEARCH &amp; CONSULTING LLP;TREELOGIC TELEMATICA Y LOGICA RACIONAL PARA LA EMPRESA EUROPEA SL;VIENNA CENTRE FOR SOCIETAL SECURITY - VICESSE, WIENER ZENTRUM FUR SOZIALWISSENSCHAFTLICHE SICHERHEITSFORSCHUNG;DIALOGIK GEMEINNUETZIGE GESELLSCHAFT FUER KOMMUNIKATIONS- UND KOOPERATIONSFORSCHUNG mbH;INSTITUUT FYSIEKE VEILIGHEID;VEILIGHEIDSREGIO KENNEMERLAND;TRILATERAL RESEARCH LTD;NEDERLANDS INSTITUUT FYSIEKE VEILIGHEID;UCL Elizabeth Garrett Anderson Institute for Women’s Health;IRKS RESEARCH GMBH;GRUPO MECANICA DEL VUELO SISTEMAS SA;BERLINER WASSERBETRIEBE;SERVICE DEPARTEMENTAL D'INCENDIE ET DE SECOURS DES ALPES DE HAUTE PROVENCE</t>
  </si>
  <si>
    <t>IT;FR;SE;UK;ES;AT;DE;NL</t>
  </si>
  <si>
    <t>http://www.foresec.eu</t>
  </si>
  <si>
    <t>The objective of the FORESEC support action is to tie together the multiple threads of existing work on the future of European security in an attempt to provide a more cogent guidance, orientation and structure to all future security related research activities. The project will enhance the shared vision and facilitate the emergence of a coherent and holistic approach to current and future threats and challenges for European security amongst the community of official and non-official constituencies involved. In particular, it will identify security responses in which there is particular added-value and shared interest to work at the European level. The project builds a pan-European network around the European security foresight processes and initiates a societal debate on European security and security research. The FORESEC support action is targeted at providing critical policy support and advice for security researchers and decision-makers with view to providing recommendations in the medium- to long-term timeframe. The support action also produces results relevant for the broader security policy community and policy makers. FORESEC uses participatory foresight methodology apt for the attainment of its objectives. The foresight process includes the following elements: scanning, with a view to exploiting relevant elements, previous pertinent work; creating and using participatory methods (an e-platform for exchange and interaction among stakeholders and experts in between face-to-face meetings, Delphi studies and focus groups where expert and non-expert opinions on a specific issue are collected and analysed); the development of descriptions of possible future crisis situations in order to anticipate and prepare for potential future scenarios; and the analysis of technological opportunities on the horizon with a view to analysing their impact for use in policy-making contexts.</t>
  </si>
  <si>
    <t>TOTALFORSVARETS FORSKNINGSINSTITUT;AIT AUSTRIAN INSTITUTE OF TECHNOLOGY GMBH;FONDATSIYA TSENTAR ZA LIBERALNI STRATEGII;INERNATIONAL INSTITUTE FOR STRATEGIC STUDIES (IISS);JRC -JOINT RESEARCH CENTRE- EUROPEAN COMMISSION</t>
  </si>
  <si>
    <t>SE;AT;BG;UK;BE</t>
  </si>
  <si>
    <t>SEC-2011.6.3-1</t>
  </si>
  <si>
    <t>http://ettis-project.eu/</t>
  </si>
  <si>
    <t>The aim of the ETTIS project is a) to identify, understand and assess in a scenarios framework future threats, needs and opportunities for societal security, b) to develop and test a methodological approach and model for a revolving process of security research priority setting, c) to derive research priorities geared towards the needs of user organisations, as well as rationales and options for policy intervention, and d) to help increase awareness of and attention to security research results, and contribute to overcoming barriers by advancing and testing a range of intelligence tools and techniques. ETTIS relies on a comprehensive concept of security that encompasses both technological and non-technological opportunities as well as emerging security-related ethical, cultural and organisational challenges. It conducts a comprehensive analysis of completed, on-going and planned security research projects. Future threats and associated needs of security organisations are explored in context and situational scenarios. The identification and assessment of opportunities for enhancing societal security is conducted within the context of these scenarios. The options identified are assessed in a stakeholder process, aiming to identify collective priorities. Needs and options for policy intervention are explored, with a particular emphasis on the European policy level. The work is embedded in a generalised methodological framework and learning environment for threat- and opportunity-based priority-setting, which serves also for updating the European security research agenda. The importance assigned to stakeholder interactions is reflected in the weight given to the work package on dissemination and the management of user interfaces. The results of ETTIS are expected to help improve the situation awareness of authorities, stakeholders and the population, and provide them with the necessary methods to better assess alternative investment options for societal security.</t>
  </si>
  <si>
    <t>TOTALFORSVARETS FORSKNINGSINSTITUT;IDEMIA IDENTITY &amp; SECURITY FRANCE;AIT AUSTRIAN INSTITUTE OF TECHNOLOGY GMBH;DEN HAAG CENTRUM VOOR STRATEGISCHE STUDIES B.V.;TRILATERAL RESEARCH &amp; CONSULTING LLP;FRAUNHOFER GESELLSCHAFT ZUR FOERDERUNG DER ANGEWANDTEN FORSCHUNG E.V.;CENTRE FOR IRISH AND EUROPEAN SECURITY LIMITED;MAGEN DAVID ADOM IN ISRAEL;Police Service of Northern Ireland</t>
  </si>
  <si>
    <t>SE;FR;AT;NL;UK;DE;IE;IL</t>
  </si>
  <si>
    <t>SEC-2011.4.1-1</t>
  </si>
  <si>
    <t>http://www.crismaproject.eu/</t>
  </si>
  <si>
    <t>The CRISMA project shall develop a simulation-based decision support system (Integrated Crisis Management System - ICMS), for modelling crisis management, improved action and preparedness. The ICMS shall facilitate simulation and modelling of realistic crisis scenarios, possible response actions, and the impacts of crisis depending on both the external factors driving the crisis development and the various actions of the crisis management team.
A common set of criteria and performance indicators for crisis management simulation and optimisation provided by CRISMA modelling system shall enable decision makers and crisis managers to: (1) model possible multi-sectoral crisis scenarios and assess the consequences of an incident, (2) simulate possible impacts resulting from alternative actions, (3) support strategic decisions on capabilities, related investments, reserves, inventories (3) optimise the deployment of resources dedicated to crisis response in-line with the evolvement of a crisis, and (4) to improve action plans for preparedness and response phases of the crisis management.
Long term sustainability and uptake of the CRISMA results shall be assured through recommendations from decision makers and external high-level experts in the CRISMA advisory board, compatibility with ongoing developments in environmental usage area, and design for extensibility through new models, criteria and performance indicators.
Key CRISMA value proposition is the higher security of the European citizens, through improved understanding of the crisis evolvement and the impact of various decisions and actions at disposal of the crisis management on that evolvement, as well as through provision of the IT-support for decision making and auditing of the decisions made during both real and simulated crisis events.</t>
  </si>
  <si>
    <t>NICE SYSTEMS LTD;CISMET GMBH;AIT AUSTRIAN INSTITUTE OF TECHNOLOGY GMBH;INSTA DEFSEC OY;FRAUNHOFER GESELLSCHAFT ZUR FOERDERUNG DER ANGEWANDTEN FORSCHUNG E.V.;ARTELIA EAU ET ENVIRONNEMENT SAS;AIRBUS DEFENCE AND SPACE GMBH;PELASTUSOPISTO;AMRA - ANALISI E MONITORAGGIO DEL RISCHIO AMBIENTALE SCARL;DEUTSCHES ROTES KREUZ EV;ILMATIETEEN LAITOS;MAGEN DAVID ADOM IN ISRAEL;PUBLIC SAFETY COMMUNICATION EUROPE FORUM AISBL;ASSOCIACAO PARA O DESENVOLVIMENTO DA AERODINAMICA INDUSTRIAL;SPACEBEL SA;TALLINNA TEHNIKAULIKOOL;TEKNOLOGIAN TUTKIMUSKESKUS VTT</t>
  </si>
  <si>
    <t>IL;DE;AT;FI;FR;IT;BE;PT;EE</t>
  </si>
  <si>
    <t>http://www.fastpass-project.eu/</t>
  </si>
  <si>
    <t>FastPass will establish and demonstrate a harmonized, modular approach for Automated Border Control (ABC) gates. FastPass brings together key players of the entire ABC value chain - system and component producers, research institutions, governmental authorities and end-users.
The development of a harmonized ABC gate will be accomplished with continuous end-user involvement. The entire innovation process, from components development to the final design of the user interface, will continuously be evaluated by the two end user groups, travellers and border guards.
Border control is a major challenge for security and mobility within the EU. Travellers request a minimum delay and a speedy border crossing, while Border Guards must fulfil their obligation to secure the EUs borders against illegal immigration and other threats. Fastpass will serve both demands at the same time to keep security at the highest level while increasing the speed and the comfort for all legitimate travellers at all border control points.
The FastPass ABC process will be designed to address both requirements with equal emphasis. One aspect of a speedy border crossing by legitimate travellers is a harmonised user interface. This will allow frequent travellers from Europe and third country states to pass through an ABC with minimum delay, using the full potential of ID documents. Improved traveller identification technologies, such as new biometric modules will increase the security of the ABC process and minimise spoofing.
A demonstration and evaluation at all types of border (air, land and sea) will be implemented in at least three different member states. Compliance with European societal values and citizens’ rights is central to the acceptance of the developed technologies, and will accompany the development and end-user interaction throughout the project.
FastPass will develop a reference architecture for ABC gates, and will pursue a European initiative for a global standard in ABC technology.</t>
  </si>
  <si>
    <t>DIMOTIKO LIMENIKO TAMEIO MYKONOU;MINISTRY OF THE INTERIOR;INSPECTORATUL GENERAL AL POLITIEI DE FRONTIERA;INTERNATIONAL CENTRE FOR MIGRATION POLICY DEVELOPMENT;FLUGHAFEN WIEN AG;THE UNIVERSITY OF READING;VERIDOS GMBH;Teknologian tutkimuskeskus VTT Oy;MAGNETIC AUTOCONTROL GMBH;FRAUNHOFER GESELLSCHAFT ZUR FOERDERUNG DER ANGEWANDTEN FORSCHUNG E.V.;BUNDESMINISTERIUM FUER INNERES;TAMPEREEN YLIOPISTO;FRAPORT AG FRANKFURT AIRPORT SERVICES WORLDWIDE;OESTERREICHISCHE STAATSDRUCKEREI GMBH;DELTABIT OY;MODI MODULAR DIGITS GMBH;GIESECKE &amp; DEVRIENT GESELLSCHAFT MIT BESCHRANKTER HAFTUNG;ITTI SP ZOO;THE CHANCELLOR, MASTERS AND SCHOLARS OF THE UNIVERSITY OF OXFORD;REGULA BALTIJA SIA;KATHOLIEKE UNIVERSITEIT LEUVEN;SECUNET SECURITY NETWORKS AG;MIRASYS OY;TEKNOLOGIAN TUTKIMUSKESKUS VTT;GUNNEBO ENTRANCE CONTROL LIMITED;INTREPID MINDS LTD;JRC -JOINT RESEARCH CENTRE- EUROPEAN COMMISSION;FINAVIA OYJ</t>
  </si>
  <si>
    <t>EL;FI;RO;AT;UK;DE;PL;LV;BE</t>
  </si>
  <si>
    <t>SEC-2013.7.3.1</t>
  </si>
  <si>
    <t>There is a need of a more structured civil society environment at European level regarding security research.
SecurePART proposes the following strategic objectives to be achieved:
1 Understanding the status quo about CSOs participation;
2 Helping CSOs to cope with the increasing complexity of security research;
3 Supporting the internal structure of CSOs, promoting collaboration links among them and with the rest of stakeholders;
4 Defining a strategy and produce an action plan with action steps how to increase CSO participation in both the shaping and the implementation of security research.
The following measurable results will be achieved by SecurePART:
• Comprehensive  inventory of CSO forms of involvement in the overall FP7;
• Interviews to 25 experts in CSO involvement and the societal dimension of the European research;
• Combined use of analytical techniques: concatenation, statistics and SWOT;
• Comparative analysis of CSO involvement in other 3 non-security related research fields;
• Exhaustive analysis of internal CSO capacities, collaboration links among CSOs and dialogue between CSO and the rest of stakeholders;
• Recommendations based on 6 case studies from the existing experience at European and international level;
• 10 CSO-oriented events in which communication actions to raise awareness on advocacy in security research;
• Dissemination of 75 paper final Action Plan;  participation in events presenting the project results; and, 500 visitors of the website having downloaded at least 1 public deliverable.
SecurePART is submitted by independent, specialized social research centres and consultancies (specialised in policy analysis, citizen engagement and social marketing) ensuring a neutral approach. Extensive interaction with CSOs is ensured by the EU Federation of CSOs (ENNA) that  will facilitate large consultations with their representatives and the multiplying effect of communication and dissemination actions planned.</t>
  </si>
  <si>
    <t>CORNIER JEAN;GLOBAZ, S.A.;NEXUS INSTITUT FUR KOOPERATIONS MANAGEMENT UND INTERDISZIPLINARE FORSCHUNG GMBH;JOHANN WOLFGANG GOETHE-UNIVERSITATFRANKFURT AM MAIN;Mr. Juergen K. von der Lippe and Dr. Jean Cornier;EUROPEAN NETWORK OF NATIONAL CIVIL SOCIETY ASSOCIATIONS;THE UNIVERSITY OF SALFORD</t>
  </si>
  <si>
    <t>DE;PT;BE;UK</t>
  </si>
  <si>
    <t>http://www.ipatchproject.eu</t>
  </si>
  <si>
    <t>The IPATCH project addresses Security Topic SEC-2013.2.4-2: Non-military protection measures for merchant shipping against piracy. The goal of the IPATCH project is three-fold:
(1) To perform an in-depth analysis of the legal, ethical, economic and societal implications of existing counter piracy measures.
(2) To produce a manual to aid in the usage and further development of counter-piracy measures.
(3) To develop an onboard ship automated decision support tool providing the operator with a robust real time threat assessment and mitigation of piracy threats.
The analysis performed under (1) will lead to recommendations for the use of countermeasures in a range of scenarios, structured as a manual (2), and development and implementation of a proactive surveillance system forming part of the system developed in (3).  The surveillance system will robustly monitor the area around maritime vessels, providing early warning to crew members if piracy threats are detected. A low false alarm rate due to environmental or other innocuous events, combined with high threat detection sensitivity are central ambitions of the project. To achieve these goals, a multispectral sensor suite comprising both passive and active sensors is envisaged, i.e., a system based on radar, visual and thermal sensors. The sensor suite will be complemented with advanced algorithms for information fusion, object detection and classification, and high level modelling of intent and behaviour analysis.
The IPATCH project is strongly user-driven and demonstration of the developed surveillance system will be conducted in two different maritime environments. Finally, the IPATCH project will make contributions to evolving standards in detection systems.</t>
  </si>
  <si>
    <t>TOTALFORSVARETS FORSKNINGSINSTITUT;THE UNIVERSITY OF READING;TERMISK SYSTEMTEKNIK I SVERIGE AB;FOINIKAS SHIPPING COMPANY NE;SAFRAN ELECTRONICS &amp; DEFENSE;ITTI SP ZOO;UNIVERSITA CATTOLICA DEL SACRO CUORE;UNIVERSITE DE NAMUR ASBL</t>
  </si>
  <si>
    <t>SE;UK;EL;FR;PL;IT;BE</t>
  </si>
  <si>
    <t>http://www.fp7-sniffer.eu/</t>
  </si>
  <si>
    <t>Project SNIFFER envisions the design and development of a network of distributed detection
devices, capable of rapid, on-site detection of multiple kinds of agents and CBR agents with high
sensitivity and specificity throughout the most vulnerable stages of the food supply chain (such as
farms, large collection centers, wholesalers, etc…). The project will address both available sensor
technology and new, complementary sensor devices that shall be used for the detection of
hazardous CBR agents within the food supply chain. The sensor devices to be developed are
characterized by their portability, easiness to use and reusability. Another important feature of the
new device will be its modular design, i.e. the device is formed by several independent modules
(sensors, communication device, on-board computing, etc), combined through generalized and
standardized connections. The network of sensor devices will be designed as a centralized
architecture, in which all the data from the devices will be sent to a command center. An operator
of the SNIFFER system will also have the ability to remotely control and command the sensor
devices using a specific interface from the command center.
Project SNIFFER will also envision the creation of a set of guidelines, which presents the
countermeasures and procedures that shall be used within the European Union whenever a food or feed borne incident is detected within the food supply chain. The guidebook will provide help to
the appropriate entities in employing the corrective counter-measures in order to mitigate, restrain or ultimately eradicate the hazardous agent. The aforementioned objectives of the project will be
directed to achieve the final goal of providing means of countermeasure to mitigate a possible
incident of CBR health hazardous agents in the food supply chain and to increase the security
within all the steps that constitute the food supply chain.</t>
  </si>
  <si>
    <t>CSEM CENTRE SUISSE D'ELECTRONIQUE ET DE MICROTECHNIQUE SA - RECHERCHE ET DEVELOPPEMENT;INESC TEC - INSTITUTO DE ENGENHARIADE SISTEMAS E COMPUTADORES, TECNOLOGIA E CIENCIA;OSTERREICHISCHE AGENTUR FUR GESUNDHEIT UND ERNAHRUNGSSICHERHEIT GMBH;UNIVERSIDAD DE BURGOS;UMEA UNIVERSITET;FORSVARETS FORSKNINGINSTITUTT;MINISTERIO DA DEFESA NACIONAL</t>
  </si>
  <si>
    <t>CH;PT;AT;ES;SE;NO</t>
  </si>
  <si>
    <t>Identifying the Needs of Medical First Responder in Disasters (NMFRDisaster) is a project coordinating medical first responders with research institutes in order to identify need for further research in the following areas:  1) Training methodology and technology used to train medical first responders for disasters. 2) Understanding the human impact of disaster on first responders. 3) Ethical and legal issues influencing the medical response to disasters. 4) Personal Protective equipment used in Chemical and Biological incidents. 5) Use of blood and blood products in disasters. This will be achieved through a preliminary research on existing know how followed by a work shop where the needs of the first responders will be identified, matched with existing knowledge and products, then setting the roadmap for future needed R&amp;D.</t>
  </si>
  <si>
    <t>AL-QUDS UNIVERSITY;CENTRE FOR SCIENCE, SOCIETY AND CITIZENSHIP;Shield Group Inc.;DANSK RODE KORS (DANISH RED CROSS);AYUNTAMIENTO DE MADRID;Ambulancezorg Nederland;FUNDACION RIOJA SALUD-FRS;SINERGIE S.r.l.;UNIVERZITA KARLOVA</t>
  </si>
  <si>
    <t>PS;IT;AW;DK;ES;NL;CZ</t>
  </si>
  <si>
    <t>2016-02-01</t>
  </si>
  <si>
    <t>2011-03-19</t>
  </si>
  <si>
    <t>'The aim of the Security Research Conferences is to disseminate information on Security Research in FP7 among all interested stakeholders. SRC`11 is a dissemination channel for current European research activities, including ongoing EU and national projects, and a platform for shaping the new European consortia, able to answer the identified technological shortcomings. Industry, science, end–users, Human Rights activists, government representatives, etc. are welcomed to come and share with the others their often contradictory opinions, and learn about different perspectives on known phenomena. Along with the presentations of the project’s findings there is a potential for finding partners for continuation of studies on more promising research directions and/or industrial implementation of its results.
In line with the Lisbon Treaty, SRC`11 meeting will continue to search for most efficient and beneficial ways of cooperation between Directorate-General Enterprise and Industry with European Space Agency and European Defence Agency. It will have a direct impact on increased number of the high quality projects, which content will not duplicate with ideas from the other agencies. Thus, there will be more efficient management of funding of research topics.
Finally, the Conference will be a chance to bring new partners from Third Countries, such as Ukraine, closer to the European research space of the FP7. It will be a good opportunity to exchange experience and meet new valuable partners, whom later can be invited to be a part of a research consortium.'</t>
  </si>
  <si>
    <t>2018-10-01</t>
  </si>
  <si>
    <t>Y/N</t>
  </si>
  <si>
    <t>Participations</t>
  </si>
  <si>
    <t>Coordinator</t>
  </si>
  <si>
    <t>Private company</t>
  </si>
  <si>
    <t>Research institution</t>
  </si>
  <si>
    <t>Higher education institution</t>
  </si>
  <si>
    <t>Public body</t>
  </si>
  <si>
    <t>Other</t>
  </si>
  <si>
    <t>Coordinator role</t>
  </si>
  <si>
    <t>Funding received</t>
  </si>
  <si>
    <t>Type</t>
  </si>
  <si>
    <t>Organisation</t>
  </si>
  <si>
    <t>Funding</t>
  </si>
  <si>
    <t>H2020</t>
  </si>
  <si>
    <t>PANORAMIX</t>
  </si>
  <si>
    <t>Privacy and Accountability in Networks via Optimized Randomized Mix-nets</t>
  </si>
  <si>
    <t>"The objective of the PANORAMIX project is the development of a multipurpose infrastructure for privacy-preserving communications based on ""mix-networks"" (mix-nets) and its integration into high-value applications that can be exploited by European businesses. Mix-nets...</t>
  </si>
  <si>
    <t>H2020-EU.3.7.</t>
  </si>
  <si>
    <t>/social sciences/political science/government systems/civil society;/social sciences/economics and business;/natural sciences/computer and information sciences/data science/big data</t>
  </si>
  <si>
    <t>https://cordis.europa.eu/project/id/653497</t>
  </si>
  <si>
    <t>ANITA</t>
  </si>
  <si>
    <t>Advanced tools for fighting oNline Illegal TrAfficking</t>
  </si>
  <si>
    <t>ANITA will design and develop a novel knowledge-based user-centred investigation system for analysing heterogeneous (text, audio, video, image) online (Surface Web, Deep Web, DarkNet) and offline content for fighting illegal trafficking of drugs, counterfeit medicines, NPS and...</t>
  </si>
  <si>
    <t>H2020-EU.3.7.6.,H2020-EU.3.7.1.</t>
  </si>
  <si>
    <t>/humanities/philosophy, ethics and religion/philosophy/metaphysics/ontology;/natural sciences/computer and information sciences/artificial intelligence/computational intelligence;/natural sciences/computer and information sciences/data science/big data;/natural sciences/computer and information sciences/data science/data processing;/natural sciences/computer and information sciences/data science/data analysis</t>
  </si>
  <si>
    <t>https://cordis.europa.eu/project/id/787061</t>
  </si>
  <si>
    <t>TRAPEZE</t>
  </si>
  <si>
    <t>TRAPEZE - TRAnsparency, Privacy and security for European citiZEns</t>
  </si>
  <si>
    <t>The TRAPEZE project aims to drive a cultural shift in the protection of the European data economy by weaving trust into its very foundation and reconstructing the concepts of control, transparency, and compliance through technical and methodological, citizen-first...</t>
  </si>
  <si>
    <t>H2020-EU.3.7.6.,H2020-EU.3.7.4.</t>
  </si>
  <si>
    <t>/natural sciences/computer and information sciences/data science/big data;/natural sciences/computer and information sciences/computer security/data protection</t>
  </si>
  <si>
    <t>https://cordis.europa.eu/project/id/883464</t>
  </si>
  <si>
    <t>Internet Forensic platform for tracking the money flow of financially-motivated malware</t>
  </si>
  <si>
    <t>The Internet has become a key piece of any business activity. Criminal activity is not an exception. Some crimes previous to the Internet, such as thefts and scams, have found in the Internet the perfect tool for developing their activities. The Internet allows criminals...</t>
  </si>
  <si>
    <t>/social sciences/economics and business/business and management/business model;/natural sciences/computer and information sciences/software/malicious software;/social sciences/law/law enforcement agencies;/natural sciences/computer and information sciences/software;/social sciences/economics and business;/natural sciences/computer and information sciences/internet;/social sciences/law;/natural sciences/computer and information sciences/data science/big data;/natural sciences/computer and information sciences/data science/data analysis</t>
  </si>
  <si>
    <t>https://cordis.europa.eu/project/id/700326</t>
  </si>
  <si>
    <t>SmartResilience</t>
  </si>
  <si>
    <t>Smart Resilience Indicators for Smart Critical Infrastructures</t>
  </si>
  <si>
    <t>"Modern critical infrastructures are becoming increasingly â€œsmarterâ€ (e.g. cities). Making the infrastructures â€œsmarterâ€ usually means making them smarter in normal operation and use: more adaptive, more intelligentâ€¦ But will these smart critical infrastructures...</t>
  </si>
  <si>
    <t>/natural sciences/computer and information sciences/data science/big data</t>
  </si>
  <si>
    <t>https://cordis.europa.eu/project/id/700621</t>
  </si>
  <si>
    <t>MINDb4ACT</t>
  </si>
  <si>
    <t>Mapping, IdentifyiNg and Developing skills and opportunities in operating environments to co-create innovative, ethical and effective ACTions to tackle radicalization leading to violent extremism</t>
  </si>
  <si>
    <t>"MINDb4ACT is a collaborative project participated by 7 LEAs, think-tanks, reserach centres, universities, industry associations and NGO based in 10 Member States (Austria, Belgium, Denmark, Finland, France, Germany, Italy, Poland, Spain and United Kingdom). The project will...</t>
  </si>
  <si>
    <t>/social sciences/law/constitutional law;/social sciences/sociology/social problems/migration;/natural sciences/biological sciences/ecology/ecosystems;/natural sciences/computer and information sciences/internet;/natural sciences/computer and information sciences/data science/big data</t>
  </si>
  <si>
    <t>https://cordis.europa.eu/project/id/740543</t>
  </si>
  <si>
    <t>SEGU</t>
  </si>
  <si>
    <t>SEwer inventory system to safeGUard waste water infrastructures</t>
  </si>
  <si>
    <t>Waste water networks have been an organic growing system in a 200 year process of pipes, leads, wells, etc. As there was never a standardized inventory system, governments have no or only partial information of their underground (waste) water infrastructure. Without this...</t>
  </si>
  <si>
    <t>H2020-EU.3.7.,H2020-EU.2.3.1.</t>
  </si>
  <si>
    <t>/social sciences/economics and business/business and management/commerce;/engineering and technology/environmental engineering/water management;/engineering and technology/environmental engineering/waste management/waste water;/social sciences/sociology/governance/crisis management;/social sciences/sociology/governance/public services;/natural sciences/earth and related environmental sciences/hydrology;/natural sciences/computer and information sciences/data science/big data</t>
  </si>
  <si>
    <t>https://cordis.europa.eu/project/id/718785</t>
  </si>
  <si>
    <t>SPEAR: Secure and PrivatE smArt gRid</t>
  </si>
  <si>
    <t>Over the last decade, cyber-attacks have become increasingly sophisticated, stealthy, targeted and multi-faceted which may leverage zero-day exploits and highly creative interdisciplinary attack methods. As our society is becoming increasingly dependent on Critical...</t>
  </si>
  <si>
    <t>H2020-EU.3.7.4.</t>
  </si>
  <si>
    <t>/social sciences/other social sciences/social sciences interdisciplinary/sustainable development</t>
  </si>
  <si>
    <t>https://cordis.europa.eu/project/id/787011</t>
  </si>
  <si>
    <t>EU-CIVCAP</t>
  </si>
  <si>
    <t>Preventing and responding to conflict: developing EU CIVilian CAPabilities for a sustainable peace</t>
  </si>
  <si>
    <t>The goals of preventing the outbreak of conflict and promoting sustainable peace remain a fundamental challenge to policymakers and analysts alike. The European Union (EU) and its member states require an adequate set of capabilities if they are to address this challenge in a...</t>
  </si>
  <si>
    <t>https://cordis.europa.eu/project/id/653227</t>
  </si>
  <si>
    <t>FENTEC</t>
  </si>
  <si>
    <t>Functional Encryption Technologies</t>
  </si>
  <si>
    <t>Functional encryption (FE), has been recently been introduced as a new paradigm of encryption systems to overcome all-or-nothing limitations of classical encryption. In an FE system the decryptor deciphers a function over the message plaintext: such functional decryptability...</t>
  </si>
  <si>
    <t>H2020-EU.3.7.4.,H2020-EU.2.1.1.</t>
  </si>
  <si>
    <t>/natural sciences/computer and information sciences/computer security/data protection;/natural sciences/computer and information sciences/data science/data analysis</t>
  </si>
  <si>
    <t>https://cordis.europa.eu/project/id/780108</t>
  </si>
  <si>
    <t>SMESEC</t>
  </si>
  <si>
    <t>Protecting Small and Medium-sized Enterprises digital technology through an innovative cyber-SECurity framework</t>
  </si>
  <si>
    <t>Small and Medium size Enterprises (SMEs) are an important driver for innovation and growth in the EU. SMEs also stand to gain the most from innovative technology, because it is complicated and costly for them to set-up and run ICT in the traditional way. Taking into account...</t>
  </si>
  <si>
    <t>/social sciences/economics and business/business and management/commerce;/natural sciences/computer and information sciences/computer security;/social sciences/economics and business</t>
  </si>
  <si>
    <t>https://cordis.europa.eu/project/id/740787</t>
  </si>
  <si>
    <t>INSPECTr</t>
  </si>
  <si>
    <t>Intelligence Network and Secure Platform for Evidence Correlation and Transfer (INSPECTr)</t>
  </si>
  <si>
    <t>Intelligence Network &amp; Secure Platform for Evidence Correlation and Transfer (INSPECTr).  The principal objective of INSPECTr will be to develop a shared intelligent platform and a novel process for gathering, analysing, prioritising and presenting key data to help in the...</t>
  </si>
  <si>
    <t>H2020-EU.3.7.1.,H2020-EU.3.7.8.</t>
  </si>
  <si>
    <t>/social sciences/law/law enforcement agencies;/natural sciences/computer and information sciences/data science/big data;/natural sciences/computer and information sciences/artificial intelligence/machine learning;/natural sciences/computer and information sciences/data science/data analysis</t>
  </si>
  <si>
    <t>https://cordis.europa.eu/project/id/833276</t>
  </si>
  <si>
    <t>SAFETY4RAILS</t>
  </si>
  <si>
    <t>Data-based analysis for SAFETY and security protection FOR detection, prevention, mitigation and response in trans-modal metro and RAILway networkS</t>
  </si>
  <si>
    <t>Railways and Metros are safe, efficient, reliable and environmentally friendly mass carriers, and they are becoming even more important means of transportation given the need to address climate change. However, being such critical infrastructures turns metro and railway...</t>
  </si>
  <si>
    <t>H2020-EU.3.7.4.,H2020-EU.3.7.2.</t>
  </si>
  <si>
    <t>https://cordis.europa.eu/project/id/883532</t>
  </si>
  <si>
    <t>CYBECO</t>
  </si>
  <si>
    <t>Supporting Cyberinsurance from a  Behavioural Choice Perspective</t>
  </si>
  <si>
    <t>CYBECO will research, develop, demonstrate, evaluate and exploit a new framework for managing cybersecurity risks, one that is focusing on cyberinsurance, as key risk management treatment. CYBECO integrates multidisciplinary research methods from Behavioural Economics...</t>
  </si>
  <si>
    <t>/social sciences/economics and business/business and management/commerce;/social sciences/economics and business/economics;/natural sciences/computer and information sciences/software/software development/software architecture;/social sciences/sociology/governance/crisis management;/natural sciences/computer and information sciences/software;/natural sciences/computer and information sciences/computer security;/social sciences/economics and business;/social sciences/psychology/behavioural psychology;/social sciences/psychology</t>
  </si>
  <si>
    <t>https://cordis.europa.eu/project/id/740920</t>
  </si>
  <si>
    <t>CRITICAL-CHAINS</t>
  </si>
  <si>
    <t>IOT- &amp; Blockchain-Enabled Security Framework for New Generation Critical Cyber-Physical Systems In Finance Sector</t>
  </si>
  <si>
    <t>Irregular and unaccountable transactions, cyber threats, non-user-friendly inefficient or impractical banking processes, complex contracting procedures and cumbersome financial market and insurance infrastructures constitute obstacles to European open market development...</t>
  </si>
  <si>
    <t>/social sciences/economics and business/business and management/commerce;/natural sciences/computer and information sciences/internet/internet of things;/natural sciences/computer and information sciences/computer security/cryptography;/natural sciences/computer and information sciences/internet</t>
  </si>
  <si>
    <t>https://cordis.europa.eu/project/id/833326</t>
  </si>
  <si>
    <t>RAYUELA</t>
  </si>
  <si>
    <t>EMPOWERING AND EDUCATING YOUNG PEOPLE FOR THE INTERNET BY PLAYING</t>
  </si>
  <si>
    <t>The internet has become an integral part of children and young peopleâ€™s lives. The increased time spent online is prompting questions about whether they are in control of their internet usage. The low level of awareness of cyber threats and their potential impact is a...</t>
  </si>
  <si>
    <t>/social sciences/law/law enforcement agencies;/natural sciences/computer and information sciences/internet</t>
  </si>
  <si>
    <t>https://cordis.europa.eu/project/id/882828</t>
  </si>
  <si>
    <t>Smart-Trust</t>
  </si>
  <si>
    <t>Smart Trust: Secure Mobile ID for Trusted Smart Borders</t>
  </si>
  <si>
    <t>Smart-Trust introduces a new technological enabler for Mobile ID which drastically increases the reliability and trust levels ofidentity verification at European borders, thus increasing the security of member states. The platform is compatible with aseamless self-service...</t>
  </si>
  <si>
    <t>/social sciences/economics and business;/social sciences/sociology/governance/public services</t>
  </si>
  <si>
    <t>https://cordis.europa.eu/project/id/778571</t>
  </si>
  <si>
    <t>PROTECTIVE</t>
  </si>
  <si>
    <t>Proactive Risk Management  through Improved Cyber Situational Awareness</t>
  </si>
  <si>
    <t>PROTECTIVE is designed to improve an organisations ongoing awareness of the risk posed to its business by cyber security attacks. PROTECTIVE makes two key contributions to achieve this enhanced situational awareness. Firstly it increases the computer security incident response...</t>
  </si>
  <si>
    <t>/natural sciences/computer and information sciences/software/malicious software;/social sciences/sociology/governance/crisis management;/natural sciences/computer and information sciences/computer security;/social sciences/economics and business</t>
  </si>
  <si>
    <t>https://cordis.europa.eu/project/id/700071</t>
  </si>
  <si>
    <t>INSTET</t>
  </si>
  <si>
    <t>Integral Security  Trust Element for the Internet of Things</t>
  </si>
  <si>
    <t>Intrinsic-ID is a Dutch SME, spin-off from Philips Research, and a world leader in security solutions for chips, with 25+ patents. Intrinsic-ID has created a technology to uniquely identify and authenticate chips based on the inherent characteristics of their memory component...</t>
  </si>
  <si>
    <t>/natural sciences/computer and information sciences/internet/internet of things;/social sciences/economics and business/business and management/business model;/natural sciences/physical sciences/electromagnetism and electronics/electrical conductivity/semiconductor;/natural sciences/computer and information sciences/software;/social sciences/economics and business;/natural sciences/computer and information sciences/internet</t>
  </si>
  <si>
    <t>https://cordis.europa.eu/project/id/744484</t>
  </si>
  <si>
    <t>LipVerify</t>
  </si>
  <si>
    <t>Feasibility study on the development of LipVerify - a new viseme based user authentication service.</t>
  </si>
  <si>
    <t>"The LipVerify project will explore the feasibility of commercialising a new service which provides secure access to sensitive data, applications and physical areas via a unique biometric authentication technique - based on analysis of the users lip movements. Significant R&amp;D...</t>
  </si>
  <si>
    <t>/social sciences/economics and business/business and management/commerce;/natural sciences/computer and information sciences/computer security/network security;/natural sciences/computer and information sciences/computer security/cryptography;/social sciences/economics and business</t>
  </si>
  <si>
    <t>https://cordis.europa.eu/project/id/728649</t>
  </si>
  <si>
    <t>C3ISP</t>
  </si>
  <si>
    <t>Collaborative and Confidential Information Sharing and Analysis for Cyber Protection</t>
  </si>
  <si>
    <t>C3ISP mission is to define a collaborative and confidential information sharing, analysis and protection framework as a service for cyber security management. C3ISP innovation is the possibility to share information in a flexible and controllable manner inside a collaborative...</t>
  </si>
  <si>
    <t>/natural sciences/computer and information sciences/internet;/social sciences/sociology/governance/public services;/humanities/languages and literature/languages - general;/natural sciences/computer and information sciences/computer security/data protection;/natural sciences/computer and information sciences/data science/data analysis</t>
  </si>
  <si>
    <t>https://cordis.europa.eu/project/id/700294</t>
  </si>
  <si>
    <t>TERRIFFIC</t>
  </si>
  <si>
    <t>Tools for early and Effective Reconnaissance in cbRne Incidents providing First responders Faster Information and enabling better management of the Control zone</t>
  </si>
  <si>
    <t>The TERRIFFIC project will deliver a step change in the effectiveness of first responders during the first hours of a Radiological, Nuclear, explosive (RNe) incident. It will lead to reduced response time, less health and safety risks for the response team, and less human...</t>
  </si>
  <si>
    <t>H2020-EU.3.7.1.,H2020-EU.3.7.5.</t>
  </si>
  <si>
    <t>https://cordis.europa.eu/project/id/786729</t>
  </si>
  <si>
    <t>PEN-CP</t>
  </si>
  <si>
    <t>Pan-European Network of Customs Practitioners</t>
  </si>
  <si>
    <t>Pan-European Network of Customs Practitioners (PEN-CP) project builds a network between distinct customs administrations to create an ecosystem for interoperability, knowledge sharing and innovation to improve European security though more efficient control of the illicit...</t>
  </si>
  <si>
    <t>H2020-EU.3.7.6.,H2020-EU.3.7.2.,H2020-EU.3.7.3.,H2020-EU.3.7.1.,H2020-EU.3.7.7.,H2020-EU.3.7.8.,H2020-EU.3.7.5.</t>
  </si>
  <si>
    <t>/social sciences/economics and business/business and management/commerce;/social sciences/economics and business</t>
  </si>
  <si>
    <t>https://cordis.europa.eu/project/id/786773</t>
  </si>
  <si>
    <t>IDAaaS</t>
  </si>
  <si>
    <t>Trusted online service for identity assurance</t>
  </si>
  <si>
    <t>The financial services (FS) industry is undergoing the biggest transformation in its long history: the FS rapidly changing environment is becoming a digital business and regulators across the globe want to open the market to competition enforcing, at the same time...</t>
  </si>
  <si>
    <t>/social sciences/economics and business/business and management/commerce;/social sciences/economics and business;/social sciences/sociology/governance/public services;/humanities/history and archaeology/history;/social sciences/sociology/governance/taxation</t>
  </si>
  <si>
    <t>https://cordis.europa.eu/project/id/784247</t>
  </si>
  <si>
    <t>ENSURESEC</t>
  </si>
  <si>
    <t>End-to-end Security of the Digital Single Marketâ€™s E-commerce and Delivery Service Ecosystem</t>
  </si>
  <si>
    <t>ENSURESEC is a sociotechnical solution for safeguarding the Digital Single Marketâ€™s e-commerce operations against cyber and physical threats. It combines an automatic, rigorous, distributed and open-source toolkit for protecting e-commerce, with monitoring of the impact of...</t>
  </si>
  <si>
    <t>/social sciences/economics and business/business and management/commerce;/natural sciences/computer and information sciences/software/system software</t>
  </si>
  <si>
    <t>https://cordis.europa.eu/project/id/883242</t>
  </si>
  <si>
    <t>E-CORRIDOR</t>
  </si>
  <si>
    <t>Edge enabled Privacy and Security Platform for Multi Modal Transport</t>
  </si>
  <si>
    <t>E-CORRIDOR aims at providing a flexible, secure and privacy aware framework allowing confidential, distributed and edge enabled security services, as threat analysis and prevention as well as privacy aware seamless access mechanism in multi-modal transport systems.Cyber...</t>
  </si>
  <si>
    <t>https://cordis.europa.eu/project/id/883135</t>
  </si>
  <si>
    <t>MESMERISE</t>
  </si>
  <si>
    <t>Multi-Energy High Resolution Modular Scan System  for Internal and External Concealed Commodities</t>
  </si>
  <si>
    <t>MESMERISE will develop and test a High-resolution non-intrusive scanner up to TRL 5 able to automatically detect and identify both internal and external concealed commodities being entirely independent of human operator interpretation and training and based on two...</t>
  </si>
  <si>
    <t>https://cordis.europa.eu/project/id/700399</t>
  </si>
  <si>
    <t>PRIVACY FLAG</t>
  </si>
  <si>
    <t>Enabling Crowd-sourcing based privacy protection for smartphone applications, websites and Internet of Things deployments</t>
  </si>
  <si>
    <t>Privacy Flag combines crowd sourcing, ICT technology and legal expertise to protect citizen privacy when visiting websites, using smart-phone applications, or living in a smart city. It will enable citizens to monitor and control their privacy with a user friendly solution...</t>
  </si>
  <si>
    <t>/social sciences/economics and business;/engineering and technology/electrical engineering, electronic engineering, information engineering/information engineering/telecommunications/mobile phone;/engineering and technology/civil engineering/architecture engineering/smart city;/natural sciences/computer and information sciences/internet;/social sciences/other social sciences/social sciences interdisciplinary/sustainable development;/social sciences/sociology/governance/public services;/natural sciences/computer and information sciences/computer security/data protection</t>
  </si>
  <si>
    <t>https://cordis.europa.eu/project/id/653426</t>
  </si>
  <si>
    <t>RANGER: RAdars for loNG distance maritime surveillancE and SaR opeRations</t>
  </si>
  <si>
    <t>EU trade, transport, tourism and economic development are directly dependent on open and safe seas and oceans. EU's maritime borders are widely spread including various topologies from open sea to semi-enclosed cabins with islands and islets. This poses great challenges that...</t>
  </si>
  <si>
    <t>/social sciences/other social sciences/social sciences interdisciplinary/sustainable development;/engineering and technology/electrical engineering, electronic engineering, information engineering/information engineering/telecommunications/radio technology/radar;/natural sciences/computer and information sciences/artificial intelligence/machine learning</t>
  </si>
  <si>
    <t>https://cordis.europa.eu/project/id/700478</t>
  </si>
  <si>
    <t>The objective of the overall innovation project is to commercialize a trusted online service for identity assurance (IDAaaS -Identity Assurance as a Service). This service will be implemented according to European standards for electronic identity,including eIDAS and STORK...</t>
  </si>
  <si>
    <t>/social sciences/economics and business/business and management/commerce;/social sciences/sociology/governance/public services</t>
  </si>
  <si>
    <t>https://cordis.europa.eu/project/id/736454</t>
  </si>
  <si>
    <t>DrugStop</t>
  </si>
  <si>
    <t>Drug detection for personal protection</t>
  </si>
  <si>
    <t>The Problem: Drug rape, and related crimes, performed after a victim has been intoxicated by a drug that has been added tothe victims drink, is a growing problem and threat to EU citizens. It is estimated that app. 103.000 incidents occur annually inEU. Also the number of...</t>
  </si>
  <si>
    <t>/social sciences/economics and business/business and management/commerce;/natural sciences/computer and information sciences/data science/data processing</t>
  </si>
  <si>
    <t>https://cordis.europa.eu/project/id/698568</t>
  </si>
  <si>
    <t>EU-SEC</t>
  </si>
  <si>
    <t>The European Security Certification Framework</t>
  </si>
  <si>
    <t>In recent years the ICT market has evolved toward a cloud-based approach. This shift together with the rapidly changing legal and regulatory landscape has heavily impacted security assurance, governance and compliance. The information security market players have tried to...</t>
  </si>
  <si>
    <t>H2020-EU.3.7.,H2020-EU.2.1.1.</t>
  </si>
  <si>
    <t>/social sciences/economics and business/business and management/commerce;/social sciences/sociology/governance/crisis management;/social sciences/economics and business;/social sciences/sociology/governance</t>
  </si>
  <si>
    <t>https://cordis.europa.eu/project/id/731845</t>
  </si>
  <si>
    <t>cyberwatching.eu</t>
  </si>
  <si>
    <t>The European watch on cybersecurity  privacy</t>
  </si>
  <si>
    <t>"cyberwatching,eu addresses the DS-05 call by defining and promoting a pragmatic approach to implement and maintain an EU Observatory to monitor R&amp;I initiatives on cybersecurity &amp; privacy, throughout EU &amp; Associated Countries. These initiatives will be clustered, with a...</t>
  </si>
  <si>
    <t>H2020-EU.3.7.6.,H2020-EU.3.7.4.,H2020-EU.3.7.8.</t>
  </si>
  <si>
    <t>/social sciences/economics and business/economics/sustainable economy;/social sciences/sociology/governance/crisis management;/natural sciences/computer and information sciences/computer security;/social sciences/sociology/governance/public services</t>
  </si>
  <si>
    <t>https://cordis.europa.eu/project/id/740129</t>
  </si>
  <si>
    <t>PerfectDashboard 2.0</t>
  </si>
  <si>
    <t>First single platform for efficient and security aware management of CMS based websites</t>
  </si>
  <si>
    <t>This proposal addresses the very up-to-date challenge in the domain of cyber security which affects today thousands of websites administrators worldwide â€“ ability to efficiently introduce updates to popular website engines and extensions to popular CMS platforms such as...</t>
  </si>
  <si>
    <t>/social sciences/economics and business/business and management/commerce;/social sciences/economics and business;/natural sciences/computer and information sciences/internet;/social sciences/sociology/governance/public services</t>
  </si>
  <si>
    <t>https://cordis.europa.eu/project/id/744397</t>
  </si>
  <si>
    <t>ALADDIN</t>
  </si>
  <si>
    <t>Advanced hoListic Adverse Drone Detection, Identification Neutralization</t>
  </si>
  <si>
    <t>ALADDIN will study, design, develop, and evaluate, in series of complementary pilots, a counter UAV system as a complete solution to the growing UAV threat problem, building upon a state-of-the-art system and enhancing it by researching on various technologies and...</t>
  </si>
  <si>
    <t>/natural sciences/computer and information sciences/artificial intelligence/machine learning/deep learning</t>
  </si>
  <si>
    <t>https://cordis.europa.eu/project/id/740859</t>
  </si>
  <si>
    <t>RESISTO</t>
  </si>
  <si>
    <t>RESIlience enhancement and risk control platform for communication infraSTructure Operators</t>
  </si>
  <si>
    <t>Communications play a fundamental role in the economic and social well-being of the citizens and on operations of most of the CIs. Thus they are a primary target for criminals having a multiplier effect on the power of attacks and providing enormous resonance and gains. Also...</t>
  </si>
  <si>
    <t>/social sciences/sociology/governance/crisis management;/natural sciences/earth and related environmental sciences/physical geography/natural disaster;/natural sciences/computer and information sciences/artificial intelligence/machine learning</t>
  </si>
  <si>
    <t>https://cordis.europa.eu/project/id/786409</t>
  </si>
  <si>
    <t>SAINT</t>
  </si>
  <si>
    <t>SYSTEMIC ANALYZER IN NETWORK THREATS</t>
  </si>
  <si>
    <t>SAINT proposes to analyse and identify incentives to improve levels of collaboration between cooperative and regulatory approaches to information sharing. Analysis of the ecosystems of cybercriminal activity, associated markets and revenues will drive the development of a...</t>
  </si>
  <si>
    <t>/social sciences/economics and business/business and management/commerce;/social sciences/economics and business/economics;/social sciences/economics and business/business and management/business model;/social sciences;/natural sciences/computer and information sciences/computer security;/social sciences/economics and business;/natural sciences/biological sciences/ecology/ecosystems;/social sciences/law</t>
  </si>
  <si>
    <t>https://cordis.europa.eu/project/id/740829</t>
  </si>
  <si>
    <t>KNOX</t>
  </si>
  <si>
    <t>Cost advantageous and scalable drone alarm and protection system for urban contexts</t>
  </si>
  <si>
    <t>The Danish SME MyDefence aims to pursue a major market opportunity through the optimization and demonstration of an innovative, cost advantageous and scalable drone alarm and protection system (KNOX) to be used by security services providers and infrastructure owners - public...</t>
  </si>
  <si>
    <t>/social sciences/economics and business/business and management/commerce;/social sciences/sociology/governance/public services;/engineering and technology/electrical engineering, electronic engineering, information engineering/electronic engineering/robotics/autonomous robots/drones</t>
  </si>
  <si>
    <t>https://cordis.europa.eu/project/id/768242</t>
  </si>
  <si>
    <t>Intelligent Toolkit for Reconnaissance and assessmEnt in Perilous Incidents</t>
  </si>
  <si>
    <t>Many challenges arise in the immediate aftermath of a natural or man-made disaster. First responders must deal with pressing and dramatic challenges in a chaotic, dynamic, and dangerous environment while locating and rescuing victims and neutralising threats. They must make...</t>
  </si>
  <si>
    <t>H2020-EU.3.7.5.</t>
  </si>
  <si>
    <t>https://cordis.europa.eu/project/id/883345</t>
  </si>
  <si>
    <t>SEREN 4</t>
  </si>
  <si>
    <t>SEcurity REsearch NCP network 4</t>
  </si>
  <si>
    <t>SEREN4 is a 34-month Coordination and Support Action with the overall aim of strengthening the capacities of and cooperation among Secure Societies NCPs and providing high quality support and services to programme applicants and the security community at large with the view to...</t>
  </si>
  <si>
    <t>https://cordis.europa.eu/project/id/786680</t>
  </si>
  <si>
    <t>DNA TRUSTAG</t>
  </si>
  <si>
    <t>DNA TRUSTAG - A paradigm shift in authentication technologies</t>
  </si>
  <si>
    <t>The main goal of this proposal is to study the technical and commercial feasibility of an innovative DNA-based authentication technology (DNA TRUSTAG - https://vimeo.com/156417735) for brand and product protection. The DNA TRUSTAG platform enables cost-effective and scalable...</t>
  </si>
  <si>
    <t>/social sciences/economics and business/business and management/commerce;/engineering and technology/other engineering and technologies/food and beverages;/social sciences/sociology/governance/public services</t>
  </si>
  <si>
    <t>https://cordis.europa.eu/project/id/743831</t>
  </si>
  <si>
    <t>AquaSHIELD</t>
  </si>
  <si>
    <t>Protecting citizens against intentional drinking water contamination with a water quality firewall</t>
  </si>
  <si>
    <t>Critical water infrastructures and high profile (soft) targets are vulnerable to intentional drinking water contamination. Physical access is difficult to control and traditional water quality monitoring solutions are largely inadequate to protect the water distribution...</t>
  </si>
  <si>
    <t>https://cordis.europa.eu/project/id/666490</t>
  </si>
  <si>
    <t>STAIR4SECURITY</t>
  </si>
  <si>
    <t>STAIR4SECURITY- STANDARDS, INNOVATION AND RESEARCH FOR SECURITY</t>
  </si>
  <si>
    <t>A wide range of security threats including man-made and natural risks can result in disruptive events having serious consequences for societal and citizen security. Both, public and private stakeholders require adequate solutions in organization, procedures and technological...</t>
  </si>
  <si>
    <t>H2020-EU.3.7.7.</t>
  </si>
  <si>
    <t>/social sciences/economics and business/business and management/commerce;/social sciences/sociology/governance</t>
  </si>
  <si>
    <t>https://cordis.europa.eu/project/id/853853</t>
  </si>
  <si>
    <t>CorreAssess</t>
  </si>
  <si>
    <t>A novel Holistic Automated Analytics System for IT infrastructure management that proactively identifies and prevent IT operational threats.</t>
  </si>
  <si>
    <t>A typical Data Centre is comprised of multiple hardware and software components from different manufacturers, each with their own management tools, silo dashboard and limited sharing capabilities of business operations control data. This problem seems to get worse as IT-based...</t>
  </si>
  <si>
    <t>https://cordis.europa.eu/project/id/790083</t>
  </si>
  <si>
    <t>SecTrap</t>
  </si>
  <si>
    <t>Critical urban infrastructure and soft target cyber attack protection. Users and application Behavioural Analysis supported by artificial intelligence to preempt security cyber attacks.</t>
  </si>
  <si>
    <t>SecTrapâ„¢ is a security suite that is built on our novel and proprietary Virtual Machine Behavioural Introspection (VMBI)technology and complements existing software security systems already invested by organisations. SecTrapâ„¢ ensures thatprotected assets are inaccessible...</t>
  </si>
  <si>
    <t>/natural sciences/computer and information sciences/software/malicious software;/natural sciences/computer and information sciences/software;/social sciences/economics and business;/natural sciences/computer and information sciences/artificial intelligence;/social sciences/other social sciences/social sciences interdisciplinary/sustainable development</t>
  </si>
  <si>
    <t>https://cordis.europa.eu/project/id/736395</t>
  </si>
  <si>
    <t>HERMENEUT</t>
  </si>
  <si>
    <t>Enterprises intangible Risks Management via Economic models based on simulatioN of modErn cyber-aTtacks</t>
  </si>
  <si>
    <t>IT security and risk management often ignore or underestimate the human factor (psychological, behavioural, societal, organisational and economic aspects) in the identification of cyber-risks, their quantitative economic impact and the costs of countermeasures.  Cyber-attacks...</t>
  </si>
  <si>
    <t>/social sciences/sociology/governance/crisis management;/social sciences/economics and business</t>
  </si>
  <si>
    <t>https://cordis.europa.eu/project/id/740322</t>
  </si>
  <si>
    <t>Cyber-MAR</t>
  </si>
  <si>
    <t>Cyber preparedness actions for a holistic approach and awareness raising in the MARitime logistics supply chain</t>
  </si>
  <si>
    <t>Cyber-MAR is an effort to fully unlock the value of the use of cyber range in the maritime logistics value chain via the development of an innovative simulation environment adapting in the peculiarities of the maritime sector but being at the same time easily applicable in...</t>
  </si>
  <si>
    <t>/natural sciences/computer and information sciences/computer security;/social sciences/economics and business;/social sciences/social and economic geography/transport</t>
  </si>
  <si>
    <t>https://cordis.europa.eu/project/id/833389</t>
  </si>
  <si>
    <t>RISEN</t>
  </si>
  <si>
    <t>Real-tIme on-site forenSic tracE qualificatioN</t>
  </si>
  <si>
    <t>While time is an important factor for successful outcome of the crime investigation, the traditional forensic examinations are usually time consuming. It can be very problematic when investigations are underway and quick results are needed. Traces must be detected on-site as...</t>
  </si>
  <si>
    <t>https://cordis.europa.eu/project/id/883116</t>
  </si>
  <si>
    <t>ATENA</t>
  </si>
  <si>
    <t>Advanced Tools to assEss and mitigate the criticality of ICT compoNents and their dependencies over Critical InfrAstructures</t>
  </si>
  <si>
    <t>Over recent years, Industrial and Automation Control Systems (IACS) adopted in Critical Infrastructures (CIs) have become more complex due to the increasing number of interconnected devices, and to the large amount of information exchanged among system components. With the...</t>
  </si>
  <si>
    <t>/natural sciences/computer and information sciences/internet/internet of things;/engineering and technology/electrical engineering, electronic engineering, information engineering/electrical engineering/automation and control systems;/engineering and technology/environmental engineering/natural resource management</t>
  </si>
  <si>
    <t>https://cordis.europa.eu/project/id/700581</t>
  </si>
  <si>
    <t>ePatriot</t>
  </si>
  <si>
    <t>Evolved Sky Patriot â€“ Phase 1 Feasibility Study</t>
  </si>
  <si>
    <t>The wide proliferation of commercial UAVs has led to numerous reports of airport traffic disruption, smuggling of illicit substances, illegal collection of video footage and disturbance of high-profile mass events.Law enforcement agencies (LEAs) and operators of critical...</t>
  </si>
  <si>
    <t>/social sciences/economics and business/business and management/commerce;/natural sciences/computer and information sciences/artificial intelligence/machine learning</t>
  </si>
  <si>
    <t>https://cordis.europa.eu/project/id/774256</t>
  </si>
  <si>
    <t>GICA</t>
  </si>
  <si>
    <t>Geolocalisation of Individuals in Critical Areas</t>
  </si>
  <si>
    <t>If an accident or an attack occurs on a sensitive industrial site, the ability to quickly locate people is key to save lives. The existing solutions (identification badges, paper logbooks, GPS etc.) are not appropriate to answer usersâ€™ needs in this specific context. IDRE...</t>
  </si>
  <si>
    <t>/social sciences/economics and business/business and management/commerce;/social sciences/economics and business;/natural sciences/computer and information sciences/computer security/data protection</t>
  </si>
  <si>
    <t>https://cordis.europa.eu/project/id/762383</t>
  </si>
  <si>
    <t>CBRNE STNDS 2017</t>
  </si>
  <si>
    <t>ERNCIP CBRNE STANDARDS 2017 and 2018 â€“ support to Mandate 487</t>
  </si>
  <si>
    <t>The primary aim of this project is to improve the detection of CBRN-E substances in Europe  by enhanced cooperation among European research laboratories, advancing common technology standards or detection processes. This goal will be achieved through four work packages, each...</t>
  </si>
  <si>
    <t>H2020-EU.3.7.2.,H2020-EU.3.7.7.,H2020-EU.3.7.5.</t>
  </si>
  <si>
    <t>https://cordis.europa.eu/project/id/775989</t>
  </si>
  <si>
    <t>ColdNano-X</t>
  </si>
  <si>
    <t>ZnO-nanotech cold cathode x-ray tube for the security market</t>
  </si>
  <si>
    <t>Luxbright(LXB) has a disruptive nanomaterial X-ray tube w/ field emission,cold cathode, &amp; electron beam focussing. Itenables high freq pulsing, high flux micro focused beam.LXB tech includes X-ray tubes that are related to an innovative electron emitter &amp; an X-ray device using...</t>
  </si>
  <si>
    <t>/social sciences/economics and business/business and management/commerce;/medical and health sciences/clinical medicine/radiology</t>
  </si>
  <si>
    <t>https://cordis.europa.eu/project/id/739367</t>
  </si>
  <si>
    <t>ERNCIP CBRNE STDS 16</t>
  </si>
  <si>
    <t>ERNCIP thematic group activities in 2016 supporting development of Mandate 487 for standards in security</t>
  </si>
  <si>
    <t>The European Reference Network for Critical Infrastructure Protection (ERNCIP) has the mission to foster the emergence ofinnovative, qualified, efficient and competitive security solutions, through the networking of European experimentalcapabilities.Since 2012, ERNCIP has...</t>
  </si>
  <si>
    <t>https://cordis.europa.eu/project/id/714048</t>
  </si>
  <si>
    <t>ENTRANCE</t>
  </si>
  <si>
    <t>EfficieNT Risk-bAsed iNspection of freight Crossing bordErs without disrupting business</t>
  </si>
  <si>
    <t>The mission of ENTRANCE is to develop and validate a comprehensive user-based ENTRANCE Toolbox for risk-based non-intrusive inspection (NII) of cross-border freight movements, with particular focus on the EU Customs Union border. The aim of the ENTRANCE Toolbox is to enhance...</t>
  </si>
  <si>
    <t>H2020-EU.3.7.3.,H2020-EU.3.7.8.</t>
  </si>
  <si>
    <t>https://cordis.europa.eu/project/id/883424</t>
  </si>
  <si>
    <t>C-BORD</t>
  </si>
  <si>
    <t>effective Container inspection at BORDer control points</t>
  </si>
  <si>
    <t>Efficient NII (non-intrusive inspection) of containerised freight is critical to trade and society. Freight containers are potential means for smuggling (e.g. tobacco), illegal immigration, trafficking of drugs, mis-declared goods and dangerous illicit substances, including...</t>
  </si>
  <si>
    <t>https://cordis.europa.eu/project/id/653323</t>
  </si>
  <si>
    <t>SecureGas</t>
  </si>
  <si>
    <t>Securing The European Gas Network</t>
  </si>
  <si>
    <t>SecureGas focuses on the 140.000Km of the European Gas network covering the entire value chain from Production to Distribution to the users, providing methodologies, tools and guidelines to secure existing and incoming installations and make them resilient to cyber-physical...</t>
  </si>
  <si>
    <t>/engineering and technology/environmental engineering/energy and fuels/fossil energy/gas;/social sciences/economics and business;/social sciences/sociology/governance/public services</t>
  </si>
  <si>
    <t>https://cordis.europa.eu/project/id/833017</t>
  </si>
  <si>
    <t>SMS - Safety Micro Sensor</t>
  </si>
  <si>
    <t>Objective of the Safety MicroSensor (SMS) project is to leverage on an innovative and versatile microelectronics platform (codenamed SENSIPLUS) in development at Sensichips, currently at its 3rd iteration, that enables integration of sensors with CMOS microelectronics into a...</t>
  </si>
  <si>
    <t>/social sciences/economics and business/business and management/commerce;/natural sciences/computer and information sciences/internet/internet of things;/engineering and technology/electrical engineering, electronic engineering, information engineering/information engineering/telecommunications/mobile phone;/natural sciences/physical sciences/electromagnetism and electronics/microelectronics;/engineering and technology/nanotechnology/nano-materials</t>
  </si>
  <si>
    <t>https://cordis.europa.eu/project/id/674434</t>
  </si>
  <si>
    <t>QuardCard</t>
  </si>
  <si>
    <t>Powered smart card with a biometric one time password system</t>
  </si>
  <si>
    <t>CardLab and QuardLockâ€™s joint vision is to bring a disruptive, highly secure smart card (QuardCard) to the financial payments market, which is currently facing major increases in fraud levels. QuardCard combines, for the first time: (i) a smart card (all data is kept inside...</t>
  </si>
  <si>
    <t>/social sciences/economics and business/business and management/commerce;/social sciences/economics and business/business and management/commerce/e-commerce</t>
  </si>
  <si>
    <t>https://cordis.europa.eu/project/id/757096</t>
  </si>
  <si>
    <t>ProBOS</t>
  </si>
  <si>
    <t>Protection Beyond Operating System - Development of the next generation cyber security solution</t>
  </si>
  <si>
    <t>Cybercrime is on the rise in terms of scope and impact, which is facilitated by current environment: increasing use of mobile devices, social networking, mobile communications and cloud computing. Cyber attacks are made mostly against governments and corporates to gather...</t>
  </si>
  <si>
    <t>/social sciences/economics and business/business and management/commerce;/natural sciences/computer and information sciences/artificial intelligence</t>
  </si>
  <si>
    <t>https://cordis.europa.eu/project/id/726818</t>
  </si>
  <si>
    <t>REactively Defending against Advanced Cybersecurity Threats</t>
  </si>
  <si>
    <t>Security is a vital property for every operational system and network. As systems become more powerful and, in many aspects, more complex, advanced cyber-attacks impose new threats for important operations of our society. Computer systems assist core functions of hospitals...</t>
  </si>
  <si>
    <t>https://cordis.europa.eu/project/id/786669</t>
  </si>
  <si>
    <t>LINKS</t>
  </si>
  <si>
    <t>Strengthening links between technologies and society for european disaster resilience</t>
  </si>
  <si>
    <t>In recent years, social media and crowdsourcing (SMCS) have been integrated into crisis management for improved information gathering and collaboration across European communities. The effectiveness of SMCS on European disaster resilience, however, remains unclear owing to the...</t>
  </si>
  <si>
    <t>https://cordis.europa.eu/project/id/883490</t>
  </si>
  <si>
    <t>SHOTPROS</t>
  </si>
  <si>
    <t>SHOTPROS: A HUMAN FACTORS BASED (VR) TRAINING FRAMEWORK FOR DECISION-MAKING AND ACTING CAPABILITIES UNDER STRESS AND IN HIGH-RISK SITUATIONS FOR EUROPEAN LEAS</t>
  </si>
  <si>
    <t>The number of incidents where police officers are first responders in critical situations with severe threat circumstances has drastically increased. A major challenge for these first responding officers is to properly evaluate the situation and decide how to further proceed...</t>
  </si>
  <si>
    <t>https://cordis.europa.eu/project/id/833672</t>
  </si>
  <si>
    <t>Advanced ultra-wideband Radar for Integrated Applications</t>
  </si>
  <si>
    <t>Cover Sistemi Srl has managed to provide innovative solutions for its commercial clients in perimeter intruder detection but never has there been a solution to give a detailed, zone specific, multiple object sensing and precise 3D radar mapping of objects. ARIA is our novel...</t>
  </si>
  <si>
    <t>/social sciences/economics and business/business and management/commerce;/natural sciences/computer and information sciences/internet/internet of things;/engineering and technology/environmental engineering/remote sensing;/engineering and technology/electrical engineering, electronic engineering, information engineering/information engineering/telecommunications/radio technology/radar</t>
  </si>
  <si>
    <t>https://cordis.europa.eu/project/id/781027</t>
  </si>
  <si>
    <t>JET ANTI-FIRE</t>
  </si>
  <si>
    <t>INDUSTRIALISATION OF A DISRUPTIVE ACTIVE FIRE-FIGHTING SYSTEM</t>
  </si>
  <si>
    <t>JET ANTI-FIRE has the objective to bring to market the most secure active fire-fighting system in the market, which is able to extinguish a fire in 50% less time while saving 75% of O&amp;M costs and 55% of water compared to existing systems, thus guaranteeing more security for...</t>
  </si>
  <si>
    <t>https://cordis.europa.eu/project/id/763120</t>
  </si>
  <si>
    <t>TAKEDOWN</t>
  </si>
  <si>
    <t>Understand the Dimensions of Organised Crime and Terrorist Networks for Developing Effective and Efficient Security Solutions for First-line-practitioners and Professionals</t>
  </si>
  <si>
    <t>Organized Crime and Terrorist Networks (OC/TN) are a major challenge for the European Union and many different stakeholder groups are involved in creating awareness, preventing, identifying and intervene in case of risk or threat. But in order to develop better strategies and...</t>
  </si>
  <si>
    <t>https://cordis.europa.eu/project/id/700688</t>
  </si>
  <si>
    <t>IcARUS</t>
  </si>
  <si>
    <t>Innovative AppRoach to Urban Security</t>
  </si>
  <si>
    <t>the IcARUS project seeks to facilitate a transformation in the application and utilisation of the knowledge base through the design of urban security policies. By rethinking tools for urban security policy, IcARUS project offers a unique opportunity to draw together the best...</t>
  </si>
  <si>
    <t>https://cordis.europa.eu/project/id/882749</t>
  </si>
  <si>
    <t>Impact of Cultural aspects in the management of emergencies in public Transport</t>
  </si>
  <si>
    <t>The objective of the IMPACT project is to investigate the essential role played by cultural factors in managing safety- and security-issues related to emergencies in public transport systems.The IMPACT Coordination and Supporting Action is aimed at analysing the different...</t>
  </si>
  <si>
    <t>/engineering and technology/electrical engineering, electronic engineering, information engineering/information engineering/telecommunications/mobile phone;/social sciences/social and economic geography/transport;/social sciences/social and economic geography/transport/public transport</t>
  </si>
  <si>
    <t>https://cordis.europa.eu/project/id/653383</t>
  </si>
  <si>
    <t>Bio-AX</t>
  </si>
  <si>
    <t>A new wearable, cost effective and non-invasive biometric solution for accurate and high throughput screening of people, bags and vehicles</t>
  </si>
  <si>
    <t>AUDAX Global Solutions Ltd. is an SME founded in Plymouth UK in 2005. Since then it has become a pioneer in the delivery and development of mobile digital evidence gathering products and services. The AUDAX team consists of the most knowledgeable experts in the industry who...</t>
  </si>
  <si>
    <t>/social sciences/economics and business/business and management/commerce;/social sciences/economics and business;/social sciences/other social sciences/social sciences interdisciplinary/sustainable development;/social sciences/sociology/governance/public services</t>
  </si>
  <si>
    <t>https://cordis.europa.eu/project/id/673969</t>
  </si>
  <si>
    <t>NK-52-2016</t>
  </si>
  <si>
    <t>Next generation authentication for the digital age</t>
  </si>
  <si>
    <t>The cost of cybercrime is rocketingâ€”to $500 billion in 2015 according to The Economist. This is why European Commission introduced the Revised Directive on Payment Services (PSD2) to implement strong two-factor authentication for payments before 2018.There are already...</t>
  </si>
  <si>
    <t>https://cordis.europa.eu/project/id/745088</t>
  </si>
  <si>
    <t>GO 4G</t>
  </si>
  <si>
    <t>InvizBox Go 4G - Security and Privacy, Everywhere</t>
  </si>
  <si>
    <t>The annual cost of cybercrime is estimated to reach nearly â‚¬3 trillion by 2019 and the value of the cyber security market will hit â‚¬100 billion. Across the EU, 68% of Internet users say they are concerned about identity theft. The highest levels of concern can be observed...</t>
  </si>
  <si>
    <t>/social sciences/economics and business/business and management/commerce;/natural sciences/computer and information sciences/software;/social sciences/economics and business;/natural sciences/computer and information sciences/internet</t>
  </si>
  <si>
    <t>https://cordis.europa.eu/project/id/775593</t>
  </si>
  <si>
    <t>OpSec</t>
  </si>
  <si>
    <t>Goodmill - Operational Security Through Ensured Connectivity</t>
  </si>
  <si>
    <t>Goodmill Systems is a global market leader in critical broadbandc onnectivity for vehicles enabling Public Safety and Security (PSS) professionals to utilise mission-critical applications and information on the go. The Goodmill w24e router meets the challenges defined in EC...</t>
  </si>
  <si>
    <t>https://cordis.europa.eu/project/id/755919</t>
  </si>
  <si>
    <t>D4FLY</t>
  </si>
  <si>
    <t>Detecting Document frauD and iDentity on the fly</t>
  </si>
  <si>
    <t>The D4FLY project will augment the current caThe D4FLY project will augment the current capabilities and capacities of border authorities in countering emerging threats in document and identity verification (e.g., forged documents, impostor fraud, morphed faces) at manual and...</t>
  </si>
  <si>
    <t>https://cordis.europa.eu/project/id/833704</t>
  </si>
  <si>
    <t>Pervasive and UseR Focused BiomeTrics BordEr ProjeCT</t>
  </si>
  <si>
    <t>The goal of the PROTECT project is an enhanced biometric-based person identification system that works robustly across a range of border crossing types and that has strong user-centric features. The system will be deployed in Automated Border Control (ABC) areas supporting...</t>
  </si>
  <si>
    <t>https://cordis.europa.eu/project/id/700259</t>
  </si>
  <si>
    <t>SafeCloud</t>
  </si>
  <si>
    <t>Secure and Resilient Cloud Architecture</t>
  </si>
  <si>
    <t>Cloud infrastructures, despite all their advantages and importance to the competitiveness of modern economies, raise fundamental questions related to the privacy, integrity, and security of offsite data storage and processing tasks. These questions are currently not answered...</t>
  </si>
  <si>
    <t>https://cordis.europa.eu/project/id/653884</t>
  </si>
  <si>
    <t>BPR4GDPR</t>
  </si>
  <si>
    <t>Business Process Re-engineering and functional toolkit for GDPR compliance</t>
  </si>
  <si>
    <t>The goal of BPR4GDPR is to provide a holistic framework able to support end-to-end GDPR-compliant intra- and inter-organisational ICT-enabled processes at various scales, while also being generic enough, fulfilling operational requirements covering diverse application domains...</t>
  </si>
  <si>
    <t>H2020-EU.3.7.6.</t>
  </si>
  <si>
    <t>https://cordis.europa.eu/project/id/787149</t>
  </si>
  <si>
    <t>BlockchainKYC</t>
  </si>
  <si>
    <t>Blockchain-based, 100% automated KYC (Know Your Customer) service</t>
  </si>
  <si>
    <t>Authenteq has developed a smartphone-based 100% automated and tamper-proof online identity verification service (Authenteq ID) that uses multifactor biometric authentication, fitting the needs of online/mobile marketplaces, as well as other websites that require or benefit...</t>
  </si>
  <si>
    <t>/social sciences/economics and business;/engineering and technology/electrical engineering, electronic engineering, information engineering/information engineering/telecommunications/mobile phone;/social sciences/sociology/governance/public services</t>
  </si>
  <si>
    <t>https://cordis.europa.eu/project/id/774802</t>
  </si>
  <si>
    <t>ChemSniff</t>
  </si>
  <si>
    <t>Chemical sniffer device for multi-mode analysis of threat compounds</t>
  </si>
  <si>
    <t>ChemSniff will develop a multi-mode sniffer device for real-time detection of chemical compounds contained in CBRN-E substances. This will enable high throughput screening of soft targets such as vehicles, people and their personal effects.  The technology is based on a linear...</t>
  </si>
  <si>
    <t>https://cordis.europa.eu/project/id/674716</t>
  </si>
  <si>
    <t>MiRTLE</t>
  </si>
  <si>
    <t>Next generation, high performance, long range, standoff, concealed threat detection system to protect European citizens and critical infrastructure</t>
  </si>
  <si>
    <t>Acts of terrorism aim to instil fear into Europe's citizens. Since 2000, approximately 163,000 people have died from global terrorism. In particular, attacks against citizens and urban soft targets have increased as terrorists exploit the ability of autonomous cells and lone...</t>
  </si>
  <si>
    <t>/social sciences/economics and business/business and management/commerce;/humanities/arts/modern and contemporary art/film;/social sciences/social and economic geography/transport;/engineering and technology/electrical engineering, electronic engineering, information engineering/information engineering/telecommunications/radio technology/radar</t>
  </si>
  <si>
    <t>https://cordis.europa.eu/project/id/806097</t>
  </si>
  <si>
    <t>WARDIAM PERIMETER</t>
  </si>
  <si>
    <t>The purpose of the present proposal is the launching to the market of an innovative product called WARDIAM PERIMETER, which will be oriented to protection and security in infrastructures (preventive and able to detect effective intrusion), able to protect large critical...</t>
  </si>
  <si>
    <t>/social sciences/economics and business/business and management/commerce;/social sciences/sociology/social problems/ageism;/natural sciences/computer and information sciences/software;/social sciences/economics and business</t>
  </si>
  <si>
    <t>https://cordis.europa.eu/project/id/717736</t>
  </si>
  <si>
    <t>IPCOM</t>
  </si>
  <si>
    <t>Next generation IP-based smart Push-to-Talk communication device for public security</t>
  </si>
  <si>
    <t>Paumax, doing business as â€œAINA Wirelessâ€, is a Finnish developer of wireless communication devices for professional users of Push-to-Talk (PTT) over IP. Paumax aims to drive the convergence of Walkie-Talkie Radios with modern Mobile Broadband technology.Mobile Broadband...</t>
  </si>
  <si>
    <t>/engineering and technology/electrical engineering, electronic engineering, information engineering/information engineering/telecommunications/wireless;/engineering and technology/electrical engineering, electronic engineering, information engineering/information engineering/telecommunications/radio technology/bluetooth;/social sciences/economics and business;/engineering and technology/electrical engineering, electronic engineering, information engineering/information engineering/telecommunications/mobile phone</t>
  </si>
  <si>
    <t>https://cordis.europa.eu/project/id/726317</t>
  </si>
  <si>
    <t>RESOLUTE</t>
  </si>
  <si>
    <t>RESilience management guidelines and Operationalization appLied to Urban Transport Environment</t>
  </si>
  <si>
    <t>Increasing Europeâ€™s resilience to crises and disasters is a topic of highest political concern in the EU and its Member States and Associated Countries. Regarding the specific case of transport systems, it can be said that those have developed a prominent safety and business...</t>
  </si>
  <si>
    <t>/social sciences/economics and business;/social sciences/sociology/governance/public services;/social sciences/social and economic geography/transport</t>
  </si>
  <si>
    <t>https://cordis.europa.eu/project/id/653460</t>
  </si>
  <si>
    <t>FOLDOUT</t>
  </si>
  <si>
    <t>Through-foliage detection, including in the outermost regions of the EU</t>
  </si>
  <si>
    <t>In the last years irregular migration has dramatically increased, and is no longer manageable with existing systems. Improved methods for border surveillance are necessary to ensure an effective and efficient EU border management.  FOLDOUT focus is on through foliage detection...</t>
  </si>
  <si>
    <t>H2020-EU.3.7.3.</t>
  </si>
  <si>
    <t>/natural sciences/computer and information sciences/artificial intelligence/machine learning</t>
  </si>
  <si>
    <t>https://cordis.europa.eu/project/id/787021</t>
  </si>
  <si>
    <t>BorderSens</t>
  </si>
  <si>
    <t>Border detection of illicit drugs and precursors by highly accurate electrosensors</t>
  </si>
  <si>
    <t>Combining robust sensor technologies with the inherent advantages of electrochemical strategies, nano-molecularly imprinted polymers, and multivariate and pattern data analysis, BorderSens will enable highly accurate selective detection of trace levels of illicit drugs and...</t>
  </si>
  <si>
    <t>/natural sciences/chemical sciences/polymer science;/natural sciences/computer and information sciences/data science/data analysis</t>
  </si>
  <si>
    <t>https://cordis.europa.eu/project/id/833787</t>
  </si>
  <si>
    <t>FACCESS</t>
  </si>
  <si>
    <t>Enabling the large-scale deployment of Facial Recognition in banking security</t>
  </si>
  <si>
    <t>In the FACCESS project we aim at performing a pilot study for the large-scale implementation of our face recognition technology in banking security. There is strong demand in the banking industry for secure biometric applications. In fact, in May 2014 the European Central Bank...</t>
  </si>
  <si>
    <t>/engineering and technology/electrical engineering, electronic engineering, information engineering/information engineering/telecommunications/mobile phone</t>
  </si>
  <si>
    <t>https://cordis.europa.eu/project/id/696917</t>
  </si>
  <si>
    <t>LocationWise</t>
  </si>
  <si>
    <t>LocationWise Payment Card Validation: A cloud based location verification system that willsignificantly lower cost of payment card cyber security</t>
  </si>
  <si>
    <t>The vision of LocationWise project is to lower fraud costs incurred by banks from â‚¬1.03 to â‚¬0.55 per transaction and thus saving Europe ca. â‚¬456 million annually. Card fraud directly costs the Single Euro Payments Area ca. â‚¬1.44 billion annually and â‚¬14.55 billion...</t>
  </si>
  <si>
    <t>https://cordis.europa.eu/project/id/761947</t>
  </si>
  <si>
    <t>KEEPERS</t>
  </si>
  <si>
    <t>Keepers: The Key to your Childâ€™s Safety</t>
  </si>
  <si>
    <t>Today Children communicate mainly through social media or mobile phones. Violence is prevalent in cyberspace and follows children everywhere. According to the 2015 UN survey 35% of children have been victims of social networks shaming. It's a well known fact that parents today...</t>
  </si>
  <si>
    <t>/natural sciences/computer and information sciences/data science/natural language processing;/natural sciences/computer and information sciences/artificial intelligence;/engineering and technology/electrical engineering, electronic engineering, information engineering/information engineering/telecommunications/mobile phone;/natural sciences/computer and information sciences/artificial intelligence/machine learning</t>
  </si>
  <si>
    <t>https://cordis.europa.eu/project/id/762074</t>
  </si>
  <si>
    <t>ANYWHERE</t>
  </si>
  <si>
    <t>EnhANcing emergencY management and response to extreme WeatHER and climate Events</t>
  </si>
  <si>
    <t>The ultimate purpose of ANYWHERE is to empower exposed responder institutions and citizens to enhance their anticipation and pro-active capacity of response to face extreme and high-impact weather and climate events. This will be achieved through the operational implementation...</t>
  </si>
  <si>
    <t>https://cordis.europa.eu/project/id/700099</t>
  </si>
  <si>
    <t>beAWARE</t>
  </si>
  <si>
    <t>Enhancing decision support and management services in extreme weather climate events</t>
  </si>
  <si>
    <t>"In every disaster and crisis, incident time is the enemy, and getting accurate information about the scope, extent, and impact of the disaster is critical to creating and orchestrating an effective disaster response and recovery effort. The main goal of beAWARE is to provide...</t>
  </si>
  <si>
    <t>https://cordis.europa.eu/project/id/700475</t>
  </si>
  <si>
    <t>SafeSky</t>
  </si>
  <si>
    <t>SafeSky - Integrated system for critical infrastructure and personal sphere monitoring and protection against aerial threats</t>
  </si>
  <si>
    <t>As the number of drones is increasing fast and new, very serious risks associated with them are emerging, the overall aim of this innovation project is to deliver worldâ€™s first integrated system â€“ SAFESKY, dedicated for critical infrastructure and personal sphere...</t>
  </si>
  <si>
    <t>/social sciences/economics and business/business and management/commerce;/natural sciences/computer and information sciences/software;/engineering and technology/electrical engineering, electronic engineering, information engineering/electronic engineering/robotics/autonomous robots/drones;/engineering and technology/electrical engineering, electronic engineering, information engineering/information engineering/telecommunications/radio technology/radar</t>
  </si>
  <si>
    <t>https://cordis.europa.eu/project/id/673627</t>
  </si>
  <si>
    <t>LIQUEFACT</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</si>
  <si>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</si>
  <si>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â‚¬29 billion. Earthquake Induced Liquefaction Disasters (EILDs) is responsible for tremendous amounts of the structural...</t>
  </si>
  <si>
    <t>https://cordis.europa.eu/project/id/700748</t>
  </si>
  <si>
    <t>RESPOND-A</t>
  </si>
  <si>
    <t>Next-generation equipment tools and mission-critical strategies for First Responders</t>
  </si>
  <si>
    <t>With the evolving threat of climate change and the consequences of industrial accidents to becoming more severe, there is an increasing need for First Responders to access reliable and agile information management systems that offer as higher Situational Awareness and better...</t>
  </si>
  <si>
    <t>/engineering and technology/electrical engineering, electronic engineering, information engineering/electronic engineering/robotics/autonomous robots/drones;/natural sciences/computer and information sciences/data science/data analysis</t>
  </si>
  <si>
    <t>https://cordis.europa.eu/project/id/883371</t>
  </si>
  <si>
    <t>S4AllCities</t>
  </si>
  <si>
    <t>Smart Spaces Safety and Security for All Cities</t>
  </si>
  <si>
    <t>Smart cities have frontline responsibility to ensure a secure and safe physical and digital ecosystem promoting cohesive and sustainable urban development for the well being of EU citizens. S4AllCities integrates advanced technological and organizational solutions in a market...</t>
  </si>
  <si>
    <t>https://cordis.europa.eu/project/id/883522</t>
  </si>
  <si>
    <t>ESPREssO</t>
  </si>
  <si>
    <t>Enhancing Synergies for disaster PRevention in the EurOpean Union</t>
  </si>
  <si>
    <t>ESPREssO aims at contributing to a new strategic vision to approach natural risk reduction and climate change adaptation, thereby opening new frontiers for research and policy making. From this perspective it wants also to be of support to the EC research and development and...</t>
  </si>
  <si>
    <t>H2020-EU.3.5.,H2020-EU.3.7.</t>
  </si>
  <si>
    <t>/social sciences/sociology/governance/crisis management;/social sciences/sociology/governance</t>
  </si>
  <si>
    <t>https://cordis.europa.eu/project/id/700342</t>
  </si>
  <si>
    <t>TRIVALENT</t>
  </si>
  <si>
    <t>Terrorism pReventIon Via rAdicaLisation countEr-NarraTive</t>
  </si>
  <si>
    <t>The underlyingassumption of the project proposal, in line with the UN Security Council recommendations (Resolution n. 2178, September 2014) and the Commission â€œEuropean Agenda on Securityâ€2015-2020(28.4.2015, COM(2015) 185 final), is that in order to contrast successfully...</t>
  </si>
  <si>
    <t>/social sciences/sociology/social problems/ageism;/social sciences/political science/government systems/civil society;/natural sciences/computer and information sciences/internet</t>
  </si>
  <si>
    <t>https://cordis.europa.eu/project/id/740934</t>
  </si>
  <si>
    <t>WOSCAP</t>
  </si>
  <si>
    <t>Whole-of-Society Conflict Prevention and Peacebuilding</t>
  </si>
  <si>
    <t>This proposal seeks to enhance the capabilities of the EU for implementing conflict prevention and peacebuilding interventions through sustainable, comprehensive and innovative civilian means. It intends to address some of the dilemmas and paradoxes of external interventions...</t>
  </si>
  <si>
    <t>/social sciences/sociology/governance</t>
  </si>
  <si>
    <t>https://cordis.europa.eu/project/id/653866</t>
  </si>
  <si>
    <t>TRILLION</t>
  </si>
  <si>
    <t>TRusted, CItizen - LEA coILaboratIon over sOcial Networks</t>
  </si>
  <si>
    <t>Community policing promotes the implementation of bi-directional collaboration channels between citizens and Law Enforcement Agencies (LEAs). By enhancing the discovery of relevant and up to date information, it speeds up the detection of risks, eases their prevention and...</t>
  </si>
  <si>
    <t>/social sciences/law/law enforcement agencies;/social sciences/law;/natural sciences/computer and information sciences/computer security/data protection</t>
  </si>
  <si>
    <t>https://cordis.europa.eu/project/id/653256</t>
  </si>
  <si>
    <t>EUNITY</t>
  </si>
  <si>
    <t>Cybersecurity and privacy dialogue between Europe and Japan</t>
  </si>
  <si>
    <t>The EUNITY project addresses scope 2 (international dialogue with Japan) of objective DS-05-2016 of the H2020 work programme. This two years project aims at developing and encouraging the dialogue between Europe and Japan on cybersecurity and privacy topics. The partners...</t>
  </si>
  <si>
    <t>/natural sciences/computer and information sciences/computer security</t>
  </si>
  <si>
    <t>https://cordis.europa.eu/project/id/740507</t>
  </si>
  <si>
    <t>STOP-IT</t>
  </si>
  <si>
    <t>Strategic, Tactical, Operational Protection of water Infrastructure against cyber-physical Threats</t>
  </si>
  <si>
    <t>Water critical infrastructures (CIs) are essential for human society, life and health and they can be endangered by physical/cyber threats with severe societal consequences. To address this, STOP-IT assembles a team of major Water Utilities, industrial technology developers...</t>
  </si>
  <si>
    <t>/natural sciences/computer and information sciences/artificial intelligence/computer vision;/social sciences/sociology/governance/crisis management;/natural sciences/computer and information sciences/computer security/data protection</t>
  </si>
  <si>
    <t>https://cordis.europa.eu/project/id/740610</t>
  </si>
  <si>
    <t>CIVILnEXt</t>
  </si>
  <si>
    <t>Next generation of information systems to support EU external policies</t>
  </si>
  <si>
    <t>The 2016 European Union Global Strategy for Foreign and Security Policy (EUGS) highlights the need to enhance external policies by pursuing better communication, information-sharing, joint reporting, analysis and response planning between member state embassies, EU...</t>
  </si>
  <si>
    <t>H2020-EU.3.7.8.</t>
  </si>
  <si>
    <t>/social sciences/political science/public administration</t>
  </si>
  <si>
    <t>https://cordis.europa.eu/project/id/786886</t>
  </si>
  <si>
    <t>LIGHTest</t>
  </si>
  <si>
    <t>Lightweight Infrastructure for Global Heterogeneous Trust management in support of an open Ecosystem of Stakeholders and Trust schemes.</t>
  </si>
  <si>
    <t>The objective of LIGHTest is to create a global cross-domain trust infrastructure that renders it transparent and easy for verifiers to evaluate electronic transactions. By querying different trust authorities world-wide and combining trust aspects related to identity...</t>
  </si>
  <si>
    <t>/natural sciences/computer and information sciences/software;/social sciences/economics and business;/social sciences/sociology/governance</t>
  </si>
  <si>
    <t>https://cordis.europa.eu/project/id/700321</t>
  </si>
  <si>
    <t>CyberWiz</t>
  </si>
  <si>
    <t>Cyber-Security Visualization and CAD-Tool for the Vulnerability Assessment of Critical Infrastructures</t>
  </si>
  <si>
    <t>The ICT environments of critical infrastructures (such as energy distribution systems) are composed of a large number of systems connected to form a complex system of systems. Recent initiatives to upgrade power systems into smart grids target an even tighter integration with...</t>
  </si>
  <si>
    <t>/natural sciences/computer and information sciences/computer security;/engineering and technology/environmental engineering/energy and fuels/renewable energy</t>
  </si>
  <si>
    <t>https://cordis.europa.eu/project/id/673980</t>
  </si>
  <si>
    <t>Scalable privacy preserving intelligence analysis for resolving identities</t>
  </si>
  <si>
    <t>SPIRIT project takes up a holistic approach to identity resolution and will develop a semantically rich sense-making capability to facilitate cognitive tasks in the resolution of identity in full operational compliance with data and privacy protection as operationally assured...</t>
  </si>
  <si>
    <t>/humanities/arts/modern and contemporary art/radio and television</t>
  </si>
  <si>
    <t>https://cordis.europa.eu/project/id/786993</t>
  </si>
  <si>
    <t>PROFILE</t>
  </si>
  <si>
    <t>Data Analytics, Data Sources, and Architecture for Upgraded European Customs Risk Management</t>
  </si>
  <si>
    <t>Security and fraud in cross-border trade and supply chains are key priorities for the EU customs administrations due to the increasing risk of transnational crime and terrorism and the e-commerce-driven growth of customs declarations. Hence, EU customs administrations have to...</t>
  </si>
  <si>
    <t>/natural sciences/computer and information sciences/data science/data exchange;/social sciences/sociology/governance/crisis management;/natural sciences/computer and information sciences/data science/natural language processing;/natural sciences/computer and information sciences/data science/big data;/natural sciences/computer and information sciences/artificial intelligence/machine learning;/natural sciences/computer and information sciences/data science/data analysis</t>
  </si>
  <si>
    <t>https://cordis.europa.eu/project/id/786748</t>
  </si>
  <si>
    <t>TRESSPASS</t>
  </si>
  <si>
    <t>robusT Risk basEd Screening and alert System for PASSengers and luggage</t>
  </si>
  <si>
    <t>With regards to modalities, TRESSPASS project includes air, maritime and land (including car and train) border crossing points, and specifically also travel routes that combine different modalities. It excludes border crossings outside of border crossing points, such as...</t>
  </si>
  <si>
    <t>H2020-EU.3.7.6.,H2020-EU.3.7.3.</t>
  </si>
  <si>
    <t>https://cordis.europa.eu/project/id/787120</t>
  </si>
  <si>
    <t>INSPEC2T</t>
  </si>
  <si>
    <t>Inspiring CitizeNS Participation for Enhanced Community PoliCing AcTions</t>
  </si>
  <si>
    <t>INSPEC2T projectsâ€™ scope is to develop a sustainable framework for Community Policing that effectively addresses and promotes seamless collaboration between the police and the community. INSPEC2T approach bases its conceptual foundations on EU crime prevention and Member...</t>
  </si>
  <si>
    <t>https://cordis.europa.eu/project/id/653749</t>
  </si>
  <si>
    <t>Advanced Low Flying Aircrafts Detection and Tracking</t>
  </si>
  <si>
    <t>The last decades witnessed the ever growing effectiveness of Europe-subsidized border protection projects like SIVE and SIVICC. As maritime smuggling from Morocco towards the European borders of Portugal and Spain was combatted more effectively, the criminal modus operandi...</t>
  </si>
  <si>
    <t>/social sciences/law;/engineering and technology/electrical engineering, electronic engineering, information engineering/electronic engineering/robotics/autonomous robots/drones;/social sciences/social and economic geography/transport;/engineering and technology/mechanical engineering/vehicle engineering/aerospace engineering/aircraft</t>
  </si>
  <si>
    <t>https://cordis.europa.eu/project/id/700002</t>
  </si>
  <si>
    <t>TITANIUM</t>
  </si>
  <si>
    <t>Tools for the Investigation of Transactions in Underground Markets</t>
  </si>
  <si>
    <t>TITANIUM will develop novel methods and technical solutions for investigating and mitigating illegitimate activities (relating to either crime or terrorism) involving virtual currencies and/or underground market transactions. Specifically, the project will:* Establish a...</t>
  </si>
  <si>
    <t>/social sciences/economics and business/business and management/commerce;/natural sciences/computer and information sciences/artificial intelligence/computational intelligence;/social sciences/law;/social sciences/sociology/governance/public services;/natural sciences/computer and information sciences/artificial intelligence/heuristic programming</t>
  </si>
  <si>
    <t>https://cordis.europa.eu/project/id/740558</t>
  </si>
  <si>
    <t>Policy recommendation and improved communication tools for law enforcement and security agencies preventing violent radicalisation</t>
  </si>
  <si>
    <t>The overall aim of the proposed project is to develop a comprehensive approach to prevent and counter violent radicalisation and extremism. The PERICLES (Policy recommendation and im-proved communication tools for law enforcement and security agencies preventing violent...</t>
  </si>
  <si>
    <t>/social sciences/law/law enforcement agencies;/social sciences/law;/social sciences/educational sciences/pedagogy/teaching;/social sciences/sociology/ideologies</t>
  </si>
  <si>
    <t>https://cordis.europa.eu/project/id/740773</t>
  </si>
  <si>
    <t>EU-SENSE</t>
  </si>
  <si>
    <t>European Sensor System for CBRN Applications</t>
  </si>
  <si>
    <t>The EU-SENSE project will provide an innovative technical solution to deal with selected shortcomings in CBRNe protection indicated in the ENCIRCLE Catalogue of Technologies. The created system will be a step-forward in chemical detection by developing a novel network of...</t>
  </si>
  <si>
    <t>https://cordis.europa.eu/project/id/787031</t>
  </si>
  <si>
    <t>IMPROVER</t>
  </si>
  <si>
    <t>Improved risk evaluation and implementation of resilience concepts to critical infrastructure</t>
  </si>
  <si>
    <t>Large scale crises are affecting critical infrastructures with a growing frequency. This is a result of both basic exposure and dependencies between infrastructures. Because of prohibitive costs, the paradigm of protection against extreme events is expanding and now also...</t>
  </si>
  <si>
    <t>https://cordis.europa.eu/project/id/653390</t>
  </si>
  <si>
    <t>HEritage Resilience Against CLimate Events on Site</t>
  </si>
  <si>
    <t>HERACLES main objective is to design, validate and promote responsive systems/solutions for effective resilience of CH against climate change effects, considering as a mandatory premise an holistic, multidisciplinary approach through the involvement of different expertise...</t>
  </si>
  <si>
    <t>https://cordis.europa.eu/project/id/700395</t>
  </si>
  <si>
    <t>PREVENT</t>
  </si>
  <si>
    <t>PRocurEments of innoVativE, advaNced systems to support security in public Transport</t>
  </si>
  <si>
    <t>PREVENT - PRocurEments of innoVativE, advaNced systems to support security in public Transport - focuses on pre-empting attacks in public transport by enabling earlier detection of terrorists and potentially dangerous objects, tracking of detected individuals or situations and...</t>
  </si>
  <si>
    <t>/social sciences/sociology/governance;/social sciences/other social sciences/social sciences interdisciplinary/sustainable development;/social sciences/social and economic geography/transport;/natural sciences/computer and information sciences/computer security/data protection;/social sciences/social and economic geography/transport/public transport</t>
  </si>
  <si>
    <t>https://cordis.europa.eu/project/id/833444</t>
  </si>
  <si>
    <t>PLACARD</t>
  </si>
  <si>
    <t>PLAtform for Climate Adaptation and Risk reDuction</t>
  </si>
  <si>
    <t>Significant challenges exist towards strengthening the Climate Change Adaptation (CCA) and Disaster Risk Reduction (DRR) communities for coherent, mutually reinforcing and pragmatic planning and action. PLACARD seeks to support the coordination of these two communities...</t>
  </si>
  <si>
    <t>https://cordis.europa.eu/project/id/653255</t>
  </si>
  <si>
    <t>Low-Cost Real-Time Nanomagnetooptical Integrity Monitoring Tool and Intelligent Asset Integrity, Risk and Performance Management Software</t>
  </si>
  <si>
    <t>EQS aims to deliver a low-cost highly sensitive real-time remote monitoring tool and a intelligent web-based software to manage asset integrity, safety and performance, for the Oil, Gas, Chemicals and Energy markets. This new disruptive market solution, based on...</t>
  </si>
  <si>
    <t>/social sciences/economics and business/business and management/commerce;/engineering and technology/environmental engineering/energy and fuels/fossil energy/gas;/social sciences/sociology/governance/crisis management;/natural sciences/computer and information sciences/software;/engineering and technology/nanotechnology</t>
  </si>
  <si>
    <t>https://cordis.europa.eu/project/id/738956</t>
  </si>
  <si>
    <t>EXERTER</t>
  </si>
  <si>
    <t>Security of Explosives pan-European Specialists Network</t>
  </si>
  <si>
    <t>EXERTER connects 22 practitioners from 13 EU Member States into a Network with Explosives Specialists within the Security of Explosives (SoE) area. The objective of the EXERTER Network is to bridge the difficulties for security practitioners to capture and utilize research...</t>
  </si>
  <si>
    <t>https://cordis.europa.eu/project/id/786805</t>
  </si>
  <si>
    <t>Eye-O-T</t>
  </si>
  <si>
    <t>Cyber security system with a high IoT network visibility and fast vulnerability detection for Smart Homes.</t>
  </si>
  <si>
    <t>Today there are around 800 million connected devices in Smart Homes, which forecasted to reach 2 billion devices by 2020 - an uptick of about 250 million new devices per year. Smart Home networks become crowded, difficult to maintain and vulnerable. Todayâ€™s Smart Home...</t>
  </si>
  <si>
    <t>/social sciences/economics and business/business and management/commerce;/natural sciences/computer and information sciences/internet/internet of things;/engineering and technology/civil engineering/architecture engineering/home automation</t>
  </si>
  <si>
    <t>https://cordis.europa.eu/project/id/736300</t>
  </si>
  <si>
    <t>FORTIKA</t>
  </si>
  <si>
    <t>FORTIKA  - Cyber Security Accelerator for trusted SMEs IT Ecosystems</t>
  </si>
  <si>
    <t>FORTIKA aims to (1) minimise the exposure of small and medium sized businesses to cyber security risks and threats, and (2) help them successfully respond to cyber security incidents, while relieving them from all unnecessary and costly efforts of identifying, acquiring and...</t>
  </si>
  <si>
    <t>/natural sciences/computer and information sciences/software;/social sciences/economics and business;/social sciences/sociology/governance/public services</t>
  </si>
  <si>
    <t>https://cordis.europa.eu/project/id/740690</t>
  </si>
  <si>
    <t>Gaming for Peace</t>
  </si>
  <si>
    <t>EU Personnel in Conflict Prevention and Peace Building missions come from diverse organizations and nations, yet must coordinate together in the temporary network or umbrella organization that comprises each CPPB mission. Coordination is challenging strategically and...</t>
  </si>
  <si>
    <t>/social sciences</t>
  </si>
  <si>
    <t>https://cordis.europa.eu/project/id/700670</t>
  </si>
  <si>
    <t>TFence</t>
  </si>
  <si>
    <t>A patent pending solution/microchip for the IoT cybersecurity market requirements: no access toonline software updates, very small size, inexpensive hardware, low energy consumption.</t>
  </si>
  <si>
    <t>Terafence is developing a state-of-the-art Firmware/microchip, â€œTFenceâ„¢â€, patents pending, for cyber-secured connectivity,and mechanical waves to control medical implants. This advanced Firmware/chip ensures total protection from tampering byenabling data outflow while...</t>
  </si>
  <si>
    <t>/social sciences/economics and business/business and management/commerce;/natural sciences/computer and information sciences/internet/internet of things;/natural sciences/computer and information sciences/software;/natural sciences/computer and information sciences/computer security;/medical and health sciences/medical biotechnology/medical bioproducts/implants</t>
  </si>
  <si>
    <t>https://cordis.europa.eu/project/id/781623</t>
  </si>
  <si>
    <t>PDP4E</t>
  </si>
  <si>
    <t>Methods and tools for GDPR compliance through Privacy and Data Protection Engineering</t>
  </si>
  <si>
    <t>PDP4E is an innovation action that will provide software and system engineers with methods and software tools to systematically apply data protection principles in the projects they carry out, so that the products they create comply with the General Data Protection Regulation...</t>
  </si>
  <si>
    <t>/social sciences/sociology/governance/crisis management;/natural sciences/computer and information sciences/software;/social sciences/sociology/governance/public services;/natural sciences/computer and information sciences/data science/big data;/natural sciences/computer and information sciences/computer security/data protection</t>
  </si>
  <si>
    <t>https://cordis.europa.eu/project/id/787034</t>
  </si>
  <si>
    <t>Wardiam Perimeter</t>
  </si>
  <si>
    <t>An innovative intruder detection hidden technology based on Controlled Magnetic Fields able to detect threats before happening</t>
  </si>
  <si>
    <t>The current perimeter protection systems for critical infrastructure market is valued at â‚¬4.12 billion market growing at a CAGR of 7.1%. Rise in government investments in the critical infrastructure sector, need for reduction in manpower cost, and increasing need for...</t>
  </si>
  <si>
    <t>/social sciences/economics and business/business and management/commerce;/social sciences/law;/natural sciences/computer and information sciences/computer security/data protection</t>
  </si>
  <si>
    <t>https://cordis.europa.eu/project/id/783977</t>
  </si>
  <si>
    <t>EuroBioTox</t>
  </si>
  <si>
    <t>European programme for the establishment of validated procedures for the detection and identification of biological toxins</t>
  </si>
  <si>
    <t>Recent incidents in Europe and worldwide have threatened civil society by the attempted use of different biological toxins and have thereby shown that increased vigilance and adequate preparation is of increasing importance in a world facing growing risks of man-made...</t>
  </si>
  <si>
    <t>https://cordis.europa.eu/project/id/740189</t>
  </si>
  <si>
    <t>ARCSAR</t>
  </si>
  <si>
    <t>Arctic and North Atlantic Security and Emergency  Preparedness Network</t>
  </si>
  <si>
    <t>The ARCSAR project will establish international best practice and propose innovation platforms for the professional securityand emergency response institutions in the Arctic and the North-Atlantic. The focus is on increased interaction in targetednetworks between the...</t>
  </si>
  <si>
    <t>https://cordis.europa.eu/project/id/786571</t>
  </si>
  <si>
    <t>CS-AWARE</t>
  </si>
  <si>
    <t>A cybersecurity situational awareness and information sharing solution for local public administrations based on advanced big data analysis</t>
  </si>
  <si>
    <t>Cybersecurity is one of today's most challenging security problems for commercial companies, NGOs, governmental institutions as well as individuals. Reaching beyond the technology focused boundaries of classical information technology (IT) security, cybersecurity includes...</t>
  </si>
  <si>
    <t>/natural sciences/computer and information sciences/computer security;/natural sciences/computer and information sciences/data science/big data;/social sciences/political science/public administration;/natural sciences/computer and information sciences/data science/data analysis</t>
  </si>
  <si>
    <t>https://cordis.europa.eu/project/id/740723</t>
  </si>
  <si>
    <t>MIMODETECT</t>
  </si>
  <si>
    <t>Improved detection of underground pipes by Multiple Input Multiple Output (MIMO) radar for The Radar Networks</t>
  </si>
  <si>
    <t>In February 2008, an explosion caused by the build-up of gas from an accidental leak killed one of the firemen investigating the scene and injured 26 people. In France alone, 4 500 accidental leaks occur every year through unthoughtful excavation of surrounding construction...</t>
  </si>
  <si>
    <t>/social sciences/economics and business/business and management/business model;/engineering and technology/environmental engineering/energy and fuels/fossil energy/gas;/social sciences/economics and business;/engineering and technology/electrical engineering, electronic engineering, information engineering/information engineering/telecommunications/radio technology/radar;/natural sciences/computer and information sciences/data science/data analysis</t>
  </si>
  <si>
    <t>https://cordis.europa.eu/project/id/736017</t>
  </si>
  <si>
    <t>Analysis System for Gathered Raw Data</t>
  </si>
  <si>
    <t>ASGARD has a singular goal, contribute to Law Enforcement Agencies Technological Autonomy and effective use of technology. Technologies will be transferred to end users under an open source scheme focusing on Forensics, Intelligence and Foresight (Intelligence led prevention...</t>
  </si>
  <si>
    <t>/humanities/arts/modern and contemporary art/radio and television;/social sciences/law/law enforcement agencies;/humanities/philosophy, ethics and religion/ethics;/social sciences/law;/natural sciences/computer and information sciences/data science/big data;/natural sciences/computer and information sciences/data science/data analysis;/natural sciences/computer and information sciences/data science/data mining</t>
  </si>
  <si>
    <t>https://cordis.europa.eu/project/id/700381</t>
  </si>
  <si>
    <t>PRivacy preserving pOst-quantuM systEms from advanced crypTograpHic mEchanisms Using latticeS</t>
  </si>
  <si>
    <t>Privacy-preserving cryptographic protocols allow users to take common daily life actions online (e.g, purchases, reservations or voting) without leaking sensitive personal information. They typically combine various tools such as digital signatures, homomorphic encryption or...</t>
  </si>
  <si>
    <t>https://cordis.europa.eu/project/id/780701</t>
  </si>
  <si>
    <t>BODEGA</t>
  </si>
  <si>
    <t>BOrdDErGuArd - Proactive Enhancement of Human Performance in Border Control</t>
  </si>
  <si>
    <t>BODEGA for Proactive Enhancement of Human Performance in Border ControlBODEGA project will  investigate and model Human Factors in border control to provide innovative socio-technical solutions for  enhancing border guardsâ€™ performance of  critical tasks, support border...</t>
  </si>
  <si>
    <t>https://cordis.europa.eu/project/id/653676</t>
  </si>
  <si>
    <t>EXFILES</t>
  </si>
  <si>
    <t>Extract Forensic Information for LEAs from Encrypted SmartPhones</t>
  </si>
  <si>
    <t>"Technological advances and development of sophisticated functions in mobile devices led to new usages and dependencies. Mobile phones are often a key factor in criminal cases, intrusions, intellectual property theft, security threats, and more. The data stored in these...</t>
  </si>
  <si>
    <t>/social sciences/law/law enforcement agencies;/natural sciences/computer and information sciences/software;/engineering and technology/electrical engineering, electronic engineering, information engineering/information engineering/telecommunications/mobile phone</t>
  </si>
  <si>
    <t>https://cordis.europa.eu/project/id/883156</t>
  </si>
  <si>
    <t>FLYSEC</t>
  </si>
  <si>
    <t>Optimising time-to-FLY and enhancing airport SECurity</t>
  </si>
  <si>
    <t>Complementing the ACI/IATA efforts, FLYSEC project aims to develop and demonstrate an innovative integrated and end-to-end airport security process for passengers, enabling a guided and streamlined procedure from the landside to airside and into the boarding gates, and...</t>
  </si>
  <si>
    <t>/social sciences/sociology/governance/public services;/natural sciences/computer and information sciences/data science/big data;/natural sciences/computer and information sciences/data science/data analysis</t>
  </si>
  <si>
    <t>https://cordis.europa.eu/project/id/653879</t>
  </si>
  <si>
    <t>IMPETUS</t>
  </si>
  <si>
    <t>Intelligent Management of Processes, Ethics and Technology for Urban Safety</t>
  </si>
  <si>
    <t>An interconnected city grid of sensors, such as of cameras or environmental sensors, offers a wealth of actionable Big Data. In addition to better managing traffic and public transit, as well as controlling pollution, they can be used for enhanced policing, crowd control, and...</t>
  </si>
  <si>
    <t>/humanities/philosophy, ethics and religion/ethics;/natural sciences/computer and information sciences/artificial intelligence;/engineering and technology/civil engineering/architecture engineering/smart city;/natural sciences/computer and information sciences/data science/big data;/social sciences/social and economic geography/transport/public transport;/natural sciences/computer and information sciences/data science/data analysis</t>
  </si>
  <si>
    <t>https://cordis.europa.eu/project/id/883286</t>
  </si>
  <si>
    <t>Securing against intruders and other threats through a NFV-enabled environment</t>
  </si>
  <si>
    <t>Nowadays, cybercrime is one of the most relevant and critical threats to both the economy and society in Europe. Establishing efficient and effective ways to protect services and infrastructures from ever-evolving cyber threats is crucial for sustaining business integrity and...</t>
  </si>
  <si>
    <t>/natural sciences/computer and information sciences/computer security/network security;/social sciences/economics and business;/social sciences/sociology/governance/public services;/natural sciences/computer and information sciences/data science/big data;/natural sciences/computer and information sciences/data science/data analysis</t>
  </si>
  <si>
    <t>https://cordis.europa.eu/project/id/700199</t>
  </si>
  <si>
    <t>SAYSO</t>
  </si>
  <si>
    <t>Standardisation of situational Awareness sYstems to Strengthen Operations in civil protection</t>
  </si>
  <si>
    <t>Handling the crises faced by modern societies often requires the coordination of multiple types of stakeholders from different countries. One of the key requirements to manage crisis is to have access to situational awareness (SA). However, current SA solutions (SAS) are not...</t>
  </si>
  <si>
    <t>/natural sciences/computer and information sciences/computer security/data protection</t>
  </si>
  <si>
    <t>https://cordis.europa.eu/project/id/740872</t>
  </si>
  <si>
    <t>ILEAnet</t>
  </si>
  <si>
    <t>Innovation by Law Enforcement Agencies networking</t>
  </si>
  <si>
    <t>The ILEAnet project will set up and develop a sustainable network of Law Enforcement Agency (LEA) practitioner organisations from all over Europe. The mission of this network will be to stimulate LEA capabilities to influence, develop and take up research, development and...</t>
  </si>
  <si>
    <t>https://cordis.europa.eu/project/id/740714</t>
  </si>
  <si>
    <t>CURSOR</t>
  </si>
  <si>
    <t>Coordinated Use of miniaturized Robotic equipment and advanced Sensors for search and rescue OpeRations</t>
  </si>
  <si>
    <t>The CURSOR proposal aims at developing new and innovative ways of detecting victims under debris. This includes the coordinated use of miniaturized robotic equipment and advanced sensors for achieving significant improvements in search and rescue operations with respect to (a)...</t>
  </si>
  <si>
    <t>https://cordis.europa.eu/project/id/832790</t>
  </si>
  <si>
    <t>EFFECTOR</t>
  </si>
  <si>
    <t>An End to end Interoperability Framework For MaritimE Situational Awareness at StrategiC and TacTical OpeRations</t>
  </si>
  <si>
    <t>EFFECTOR aims to enhance  maritime surveillance, improve  decisions support, and foster collaboration of maritime stakeholders by implementing an Interoperability Framework and associated Data Fusion and Analytics services for Maritime Surveillance and Border Security that...</t>
  </si>
  <si>
    <t>https://cordis.europa.eu/project/id/883374</t>
  </si>
  <si>
    <t>Engage Society for Risk Awareness and Resilience</t>
  </si>
  <si>
    <t>Natural and man-made disasters remind us how the ability of societies to adapt and prosper depends on the collective action of the whole society. But the significant role citizens and communities can play at the grassroots level has been overlooked in research. ENGAGE will...</t>
  </si>
  <si>
    <t>https://cordis.europa.eu/project/id/882850</t>
  </si>
  <si>
    <t>CyberKit4SME</t>
  </si>
  <si>
    <t>Democratizing a Cyber Security Toolkit for SMEs and MEs</t>
  </si>
  <si>
    <t>CyberKit4SME aims to democratize a kit of cyber security tools and methods enabling SMEs/MEs to: Increase awareness of cybersecurity risks, vulnerabilities and attacks; Monitor and forecast risks; Manage risks using organisational, human and technical security measures with...</t>
  </si>
  <si>
    <t>https://cordis.europa.eu/project/id/883188</t>
  </si>
  <si>
    <t>EMYNOS</t>
  </si>
  <si>
    <t>nExt generation eMergencY commuNicatiOnS</t>
  </si>
  <si>
    <t>Current emergency systems and 112 services are based on legacy telecommunication technologies, which cannot cope with IP-based services that European citizens use every day. Some of the related limitations are the partial media support (so far, only voice calls and SMS are...</t>
  </si>
  <si>
    <t>https://cordis.europa.eu/project/id/653762</t>
  </si>
  <si>
    <t>CYPRES</t>
  </si>
  <si>
    <t>CYPRES the ICS and SCADA security companion</t>
  </si>
  <si>
    <t>Industrial Automation and control systems are vital for city critical infrastructures which are soft targets by excellence. Awareness of their vulnerability arose since 2009 with the worm Stuxnet damaging Iranian nuclear sites. Most National Security Agencies reinforce the...</t>
  </si>
  <si>
    <t>/social sciences/economics and business/business and management/commerce;/natural sciences/computer and information sciences/software/software development;/natural sciences/computer and information sciences/software/malicious software;/social sciences/sociology/industrial relations/automation;/natural sciences/computer and information sciences/software;/natural sciences/computer and information sciences/artificial intelligence</t>
  </si>
  <si>
    <t>https://cordis.europa.eu/project/id/684723</t>
  </si>
  <si>
    <t>The First Responder (FR) of the Future: a Next Generation Integrated Toolkit (NGIT) for Collaborative Response, increasing protection and augmenting operational capacity</t>
  </si>
  <si>
    <t>Todayâ€™s First Responders (FR) are using technology of the past. During their primary mission of saving lives and preserving societyâ€™s safety and security, FRs face a multitude of challenges. In both small scale emergencies and large scale disasters, they often deal with...</t>
  </si>
  <si>
    <t>https://cordis.europa.eu/project/id/833435</t>
  </si>
  <si>
    <t>ReCRED</t>
  </si>
  <si>
    <t>From Real-world Identities to Privacy-preserving and Attribute-based CREDentials for Device-centric Access Control</t>
  </si>
  <si>
    <t>ReCREDâ€™s ultimate goal is to promote the userâ€™s personal mobile device to the role of a unified authentication and authorization proxy towards the digital world. ReCRED adopts an incrementally deployable strategy in two complementary directions: extensibility in the type...</t>
  </si>
  <si>
    <t>https://cordis.europa.eu/project/id/653417</t>
  </si>
  <si>
    <t>SAFERtec</t>
  </si>
  <si>
    <t>Security Assurance FramEwoRk for neTworked vEhicular teChnology</t>
  </si>
  <si>
    <t>The assurance of security, privacy, reliability and safety features is key-point to unlock the enormous potential that the connected vehicles systems paradigm i.e., the dynamic Cyberphysical system of highly-equipped infrastructure-connected vehicles with numerous third-party...</t>
  </si>
  <si>
    <t>https://cordis.europa.eu/project/id/732319</t>
  </si>
  <si>
    <t>IECEU</t>
  </si>
  <si>
    <t>Improving the Effectiveness of the Capabilities (IEC) in EU conflict prevention</t>
  </si>
  <si>
    <t>The European Union (EU) is increasingly affected and challenged by geopolitical changes, increasing impact of conflict on civilians, globalized impact of local conflicts, technological developments and budgetary constraints challenges the Radicalization, the growing potential...</t>
  </si>
  <si>
    <t>/social sciences/economics and business/economics/sustainable economy;/social sciences/sociology/governance/crisis management;/engineering and technology/environmental engineering/natural resource management;/social sciences/political science/government systems</t>
  </si>
  <si>
    <t>https://cordis.europa.eu/project/id/653371</t>
  </si>
  <si>
    <t>aqua3S</t>
  </si>
  <si>
    <t>Enhancing Standardisation strategies to integrate innovative technologies for Safety and Security in existing water networks</t>
  </si>
  <si>
    <t>Exposure of citizens to potential disasters has led to vulnerable societies that require risk reduction measures. Drinking water is one main source of risk when its safety and security is not ensured. aqua3S combines novel technologies in water safety and security, aiming to...</t>
  </si>
  <si>
    <t>https://cordis.europa.eu/project/id/832876</t>
  </si>
  <si>
    <t>GDPR Compliance Cloud Platform for Micro Enterprises</t>
  </si>
  <si>
    <t>According to the last official available 2015 data, almost 93% of all enterprises in Europe in the non-financial business sector have less than 10 employees. These micro enterprises (MEnts) are responsible for 30% and 21% of the overall employment and value added in the EU...</t>
  </si>
  <si>
    <t>/natural sciences/computer and information sciences/computer security/data protection;/natural sciences/computer and information sciences/artificial intelligence/machine learning;/natural sciences/computer and information sciences/data science/data mining</t>
  </si>
  <si>
    <t>https://cordis.europa.eu/project/id/786741</t>
  </si>
  <si>
    <t>ICT4COP</t>
  </si>
  <si>
    <t>Community-Based Policing and Post-Conflict Police Reform</t>
  </si>
  <si>
    <t>The challenges of international police reform assistance are formidable. Conventional top-down institutional reform has proven neither effective nor sustainable. Community-based policing (COP) holds promise, however evaluations have pointed to a lack of in-depth understanding...</t>
  </si>
  <si>
    <t>https://cordis.europa.eu/project/id/653909</t>
  </si>
  <si>
    <t>BroadWay</t>
  </si>
  <si>
    <t>Innovation activity to develop technologies to enable a pan-European interoperable broadband mobile system for PPDR, validated by sustainable testing facilities</t>
  </si>
  <si>
    <t>The BroadWay project will take the first procurement steps to enable â€˜interoperable next generation of broadband radio communication systems for public safety and securityâ€™ to improve Public Safety and Disaster relief organisationâ€™s (PPDRâ€™s) service to Europeâ€™s...</t>
  </si>
  <si>
    <t>H2020-EU.3.7.1.,H2020-EU.3.7.7.</t>
  </si>
  <si>
    <t>https://cordis.europa.eu/project/id/786912</t>
  </si>
  <si>
    <t>SERSing</t>
  </si>
  <si>
    <t>Advanced Surface Enhanced Raman Spectroscopy (SERS) based technologies for gas and liquids sensING in the area of chemical protection</t>
  </si>
  <si>
    <t>The ultimate goal of SERSing is to enable fast detection and unequivocal identification of chemical hazards at low concentrations in gas and liquid phase, in multiple environments. The geo-located acquired data are submitted to an on-line learning platform and processed...</t>
  </si>
  <si>
    <t>https://cordis.europa.eu/project/id/883390</t>
  </si>
  <si>
    <t>PUZZLE</t>
  </si>
  <si>
    <t>Towards a Sophisticated SIEM Marketplace for Blockchain-based Threat Intelligence and Security-as-a-Service</t>
  </si>
  <si>
    <t>PUZZLE will implement a highly usable cybersecurity, privacy and data protection management marketplace targeted at SMEs&amp;MEs that enables them to monitor, forecast, assess and manage their cyber risks through targeted cybersecurity services, increase their cybersecurity...</t>
  </si>
  <si>
    <t>https://cordis.europa.eu/project/id/883540</t>
  </si>
  <si>
    <t>FutureTPM</t>
  </si>
  <si>
    <t>Future Proofing the Connected World: A Quantum-Resistant Trusted Platform Module</t>
  </si>
  <si>
    <t>The goal of FutureTPM is to design a Quantum-Resistant (QR) Trusted Platform Module (TPM) by designing and developing QR algorithms suitable for inclusion in a TPM. The algorithm design will be accompanied with implementation and performance evaluation, as well as formal...</t>
  </si>
  <si>
    <t>https://cordis.europa.eu/project/id/779391</t>
  </si>
  <si>
    <t>PROTAX</t>
  </si>
  <si>
    <t>New Methods to PRevent, Investigate and Mitigate COrruption and TAX Crimes in the EU</t>
  </si>
  <si>
    <t>PROTAX will contribute to a European Security Model providing solutions for prevention and prosecution of tax crimes. Based on analysis of current approaches of law enforcement, legal frameworks at Member State level and in-depth empirical investigation of human factors...</t>
  </si>
  <si>
    <t>/social sciences/law/law enforcement agencies;/social sciences/law;/natural sciences/computer and information sciences/computer security/data protection;/social sciences/sociology/governance/taxation</t>
  </si>
  <si>
    <t>https://cordis.europa.eu/project/id/787098</t>
  </si>
  <si>
    <t>PeaceTraining.eu</t>
  </si>
  <si>
    <t>Strengthening the Capabilities and Training Curricula for Conflict Prevention and Peace Building Personnel with ICT-based Collaboration and Knowledge Approaches</t>
  </si>
  <si>
    <t>Political conflicts have long since gone beyond national borders and peace building has become central to the self-conception of the European Union as a foreign policy actor. Current challenges in Conflict Prevention and Peace Building (CPPB) trainings are that many programmes...</t>
  </si>
  <si>
    <t>https://cordis.europa.eu/project/id/700583</t>
  </si>
  <si>
    <t>LETS-CROWD</t>
  </si>
  <si>
    <t>Law Enforcement agencies human factor methods and Toolkit for the Security and protection of CROWDs in mass gatherings</t>
  </si>
  <si>
    <t>LETSâ€“CROWD will overcome challenges preventing the effective implementation of the European Security Model (ESM)  with regards to mass gatherings. This will be achieved by providing the following to security policy practitioners and in particular, LEAs:(1) A dynamic risk...</t>
  </si>
  <si>
    <t>https://cordis.europa.eu/project/id/740466</t>
  </si>
  <si>
    <t>ROXANNE</t>
  </si>
  <si>
    <t>Real time network, text, and speaker analytics for combating organized crime</t>
  </si>
  <si>
    <t>Discovering criminal networks and identifying their members is one of the primary aspects of LEAs' mission. ROXANNE will contribute towards this goal by bridging the strengths of speech and language technologies (SLTs), visual analysis (VA) and network analysis (NA). If...</t>
  </si>
  <si>
    <t>/natural sciences/computer and information sciences/data science/natural language processing;/humanities/languages and literature/linguistics/phonetics;/social sciences/law;/humanities/languages and literature/languages - general;/natural sciences/computer and information sciences/computer security/data protection</t>
  </si>
  <si>
    <t>https://cordis.europa.eu/project/id/833635</t>
  </si>
  <si>
    <t>SMart mobILity at the European land borders</t>
  </si>
  <si>
    <t>SMILE proposes a novel mobility concept that addresses the aforementioned challenges by designing, implementing and evaluating in relevant environments (TRL6) prototype management architecture, for the accurate verification, automated control, monitoring and optimization of...</t>
  </si>
  <si>
    <t>H2020-EU.3.7.3.,H2020-EU.3.7.7.</t>
  </si>
  <si>
    <t>/humanities/arts/architectural design;/social sciences/economics and business;/engineering and technology/civil engineering/architecture engineering</t>
  </si>
  <si>
    <t>https://cordis.europa.eu/project/id/740931</t>
  </si>
  <si>
    <t>PROTON</t>
  </si>
  <si>
    <t>Modelling the PRocesses leading to Organised crime and TerrOrist Networks</t>
  </si>
  <si>
    <t>PROTON aims at improving existing knowledge on the processes of recruitment to organised crime and terrorist networks (OCTN) through an innovative integration between social and computational sciences. Moving beyond the state of the art, this integration will support...</t>
  </si>
  <si>
    <t>/natural sciences/computer and information sciences/software;/natural sciences/computer and information sciences/computational science</t>
  </si>
  <si>
    <t>https://cordis.europa.eu/project/id/699824</t>
  </si>
  <si>
    <t>EU-RADION</t>
  </si>
  <si>
    <t>European System for Improved Radiological Hazard Detection and Identification</t>
  </si>
  <si>
    <t>The EU-RADION project will provide an innovative solution to deal with selected shortcomings in CBRNe protection indicated in the ENCIRCLE Catalogue. The project will provide an operational radiological threat detection and identification system comprising several...</t>
  </si>
  <si>
    <t>https://cordis.europa.eu/project/id/883204</t>
  </si>
  <si>
    <t>Multimedia Analysis and Correlation Engine for Organised Crime Prevention and Investigation</t>
  </si>
  <si>
    <t>MAGNETO addresses significant needs of law enforcement agencies (LEAs) in their fight against terrorism and organised crime, related to the massive volumes, heterogeneity and fragmentation of the data that officers have to analyse for the prevention, investigation and...</t>
  </si>
  <si>
    <t>/humanities/arts/modern and contemporary art/radio and television;/social sciences/law/law enforcement agencies;/social sciences/law</t>
  </si>
  <si>
    <t>https://cordis.europa.eu/project/id/786629</t>
  </si>
  <si>
    <t>PREVISION</t>
  </si>
  <si>
    <t>Prediction and Visual Intelligence for Security Information</t>
  </si>
  <si>
    <t>The mission of PREVISION is to empower the analysts and investigators of LEAs with tools and solutions not commercially available today, to handle and capitalize on the massive heterogeneous data streams that must be processed during complex crime investigations and threat...</t>
  </si>
  <si>
    <t>/natural sciences/computer and information sciences/data science;/natural sciences/computer and information sciences/data science/big data</t>
  </si>
  <si>
    <t>https://cordis.europa.eu/project/id/833115</t>
  </si>
  <si>
    <t>certMILS</t>
  </si>
  <si>
    <t>Compositional security certification for medium- to high-assurance COTS-based systems in environments with emerging threats</t>
  </si>
  <si>
    <t>certMILS develops a security certification methodology for Cyber-physical systems (CPS). CPS are characterised by safety-critical nature, complexity, connectivity, and open technology. A common downside to CPS complexity and openness is a large attack surface and a high degree...</t>
  </si>
  <si>
    <t>https://cordis.europa.eu/project/id/731456</t>
  </si>
  <si>
    <t>Zoovel-UC</t>
  </si>
  <si>
    <t>Inaudible SMART CROWDS SECURITY through existing loudspeakersâ€</t>
  </si>
  <si>
    <t>Zoovel Ultrasound Connectivity (Zoovel-UC) project is a D2D  connectivity to raise the safety and security in crowded areas such as sports stadiums, concert halls, open space events, subway, etc. providing real-time crowd management. Zoovel-UC technology performs direct and...</t>
  </si>
  <si>
    <t>/natural sciences/physical sciences/acoustics/ultrasound;/social sciences/sociology/governance/crisis management;/natural sciences/earth and related environmental sciences/physical geography/natural disaster</t>
  </si>
  <si>
    <t>https://cordis.europa.eu/project/id/736783</t>
  </si>
  <si>
    <t>AI4HEALTHSEC</t>
  </si>
  <si>
    <t>A Dynamic and Self-Organized Artificial Swarm Intelligence Solution for Security and Privacy Threats in Healthcare ICT Infrastructures</t>
  </si>
  <si>
    <t>The increasing interconnection of technology in healthcare between devices at the physical and cyber levels has transformed these infrastructures into large Health Care Information Infrastructures. Such HCIIs are considered critical and sensitive infrastructures due to their...</t>
  </si>
  <si>
    <t>https://cordis.europa.eu/project/id/883273</t>
  </si>
  <si>
    <t>V-SPHERE</t>
  </si>
  <si>
    <t>Vulnerability Search and Prevention through Holistic End-to-end Risk Evaluation</t>
  </si>
  <si>
    <t>In the so-called â€˜age of informationâ€™, information and communication systems (ICT) are the backbone of our digitalised society. Especially from an industrial perspective, we entrust our most delicate details to these tools and, logically, we demand the highest level of...</t>
  </si>
  <si>
    <t>https://cordis.europa.eu/project/id/791208</t>
  </si>
  <si>
    <t>SOTER</t>
  </si>
  <si>
    <t>cyberSecurity Optimization and Training for Enhanced Resilience in finance</t>
  </si>
  <si>
    <t>The Digitalization Era implies many advantages for businesses and citizens. However, new threats arise, especially in what concerns data privacy and the use of digital identities. These threats must be tackled under a holistic approach and pointing at their different origins...</t>
  </si>
  <si>
    <t>/natural sciences/computer and information sciences/computer security;/social sciences/economics and business;/social sciences/sociology/governance/public services</t>
  </si>
  <si>
    <t>https://cordis.europa.eu/project/id/833923</t>
  </si>
  <si>
    <t>ConnectProtect</t>
  </si>
  <si>
    <t>A total cyber protection service to Small Businesses operating critical infrastructure and Residential customers</t>
  </si>
  <si>
    <t>This project focuses on cyber-security and aims to address any form of internal or external malware and cyber-attacks. Estimates of global financial losses due to cyber-crime are at least â‚¬350 billion per year and are expected to reach â‚¬1.89 trillion by 2019. Cyber-crime...</t>
  </si>
  <si>
    <t>/natural sciences/computer and information sciences/software/malicious software;/natural sciences/computer and information sciences/computer security</t>
  </si>
  <si>
    <t>https://cordis.europa.eu/project/id/728516</t>
  </si>
  <si>
    <t>CUBETTO</t>
  </si>
  <si>
    <t>New CUBic shElter concepT TO foster living responses</t>
  </si>
  <si>
    <t>The Cubetto project aims to standardize and offer the first comprehensive bottom-up answer to displaced people living needs, being the first construction model of a shelter made of concrete materials that guarantees: full construction with human and material resources found...</t>
  </si>
  <si>
    <t>/social sciences/sociology/social problems;/engineering and technology/environmental engineering/waste management/energy efficiency</t>
  </si>
  <si>
    <t>https://cordis.europa.eu/project/id/729438</t>
  </si>
  <si>
    <t>TOXI-triage</t>
  </si>
  <si>
    <t>INTEGRATED AND ADAPTIVE RESPONSES TO TOXIC EMERGENCIES FOR RAPID TRIAGE:                   ENGINEERING THE ROADMAP FROM CASUALTY TO PATIENT TO SURVIVOR.</t>
  </si>
  <si>
    <t>The seven specific objectives of TOXI-triage address the operational; technological; ethical and societal dimensions of CBRN response and recovery, and importantly the economic base from which sustainable CBRN and multi-use systems are derived.19 partners in 4 Task forces will...</t>
  </si>
  <si>
    <t>/natural sciences/computer and information sciences/artificial intelligence;/natural sciences/computer and information sciences/internet/semantic web;/social sciences/economics and business/business and management/innovation management</t>
  </si>
  <si>
    <t>https://cordis.europa.eu/project/id/653409</t>
  </si>
  <si>
    <t>Accelerating EU-US DialoGue for Research and Innovation in CyberSecurity and Privacy</t>
  </si>
  <si>
    <t>AEGIS aims to strengthen dialogues between Europe and the US, in order to facilitate exchange of views, policies and best practices to stimulate cooperation around cybersecurity and privacy R&amp;I, and contribute in shaping the future global cybersecurity and privacy...</t>
  </si>
  <si>
    <t>/social sciences/political science/government systems/civil society;/natural sciences/computer and information sciences/computer security;/social sciences/economics and business</t>
  </si>
  <si>
    <t>https://cordis.europa.eu/project/id/740647</t>
  </si>
  <si>
    <t>CREDENTIAL</t>
  </si>
  <si>
    <t>Secure Cloud Identity Wallet</t>
  </si>
  <si>
    <t>With increasing mobility and Internet usage, the demand for digital services increases and has reached critical and high assurance domains like e-Government, e-Health and e-Business. Those domains have high security and privacy requirements and hence will be harnessed with...</t>
  </si>
  <si>
    <t>/medical and health sciences/health sciences/health care services/ehealth;/social sciences/sociology/governance/public services</t>
  </si>
  <si>
    <t>https://cordis.europa.eu/project/id/653454</t>
  </si>
  <si>
    <t>DiSIEM</t>
  </si>
  <si>
    <t>Diversity Enhancements for SIEMs</t>
  </si>
  <si>
    <t>Security Information and Event Management (SIEM) systems are a fundamental component of the ubiquitous ICT infrastructures that form the backbone of our digital society. These systems are mostly used to monitor infrastructures using many types of sensors and tools and...</t>
  </si>
  <si>
    <t>https://cordis.europa.eu/project/id/700692</t>
  </si>
  <si>
    <t>PRIViLEDGE</t>
  </si>
  <si>
    <t>Privacy-Enhancing Cryptography in Distributed Ledgers</t>
  </si>
  <si>
    <t>Blockchain and distributed ledger technologies (DLTs) have emerged as one of the most revolutionary developments in recent years, with the goal of eliminating centralised intermediaries and installing distributed trusted services. They facilitate trustworthy trades and...</t>
  </si>
  <si>
    <t>https://cordis.europa.eu/project/id/780477</t>
  </si>
  <si>
    <t>Training Augmented Reality Generalised Environment Toolkit</t>
  </si>
  <si>
    <t>TARGET will deliver a pan-European serious gaming platform featuring new tools, techniques and content for training and assessing skills and competencies of SCA (Security Critical Agents - counterterrorism units, border guards, first responders (police, firefighters, ambulance...</t>
  </si>
  <si>
    <t>/humanities/arts/modern and contemporary art/radio and television;/natural sciences/computer and information sciences/software;/social sciences/sociology/governance/public services;/humanities/languages and literature/languages - general</t>
  </si>
  <si>
    <t>https://cordis.europa.eu/project/id/653350</t>
  </si>
  <si>
    <t>ANASTACIA</t>
  </si>
  <si>
    <t>Advanced Networked Agents for Security and Trust Assessment in CPS/IOT Architectures</t>
  </si>
  <si>
    <t>The main objective of the ANASTACIA is to address the constant discovery of vulnerabilities in ICT components providing assurance that ICT systems are secure and trustworthy by design. To this end, ANASTACIA will research and develop a holistic security framework, which will...</t>
  </si>
  <si>
    <t>https://cordis.europa.eu/project/id/731558</t>
  </si>
  <si>
    <t>RED-Alert</t>
  </si>
  <si>
    <t>Real-time Early Detection and Alert System for Online Terrorist Content based on Natural Language Processing, Social Network Analysis, Artificial Intelligence and Complex Event Processing</t>
  </si>
  <si>
    <t>The RED-Alert project will bring data mining and predictive analytics tools to the next level, developing novel natural language processing (NLP), semantic media analysis (SMA), social network analysis (SNA), Complex Event Processing (CEP) and artificial intelligence (AI)...</t>
  </si>
  <si>
    <t>https://cordis.europa.eu/project/id/740688</t>
  </si>
  <si>
    <t>I-LEAD</t>
  </si>
  <si>
    <t>Innovation - Law Enforcement Agencies Dialogue</t>
  </si>
  <si>
    <t>l-LEADâ€™s focus is on the incapability of groups of operational Law Enforcement Agencies (LEA) practitioners defining their needs for innovation. This will be done in a methodological way, also with the help of the research &amp; industrial partners supplemented by a broad range...</t>
  </si>
  <si>
    <t>/social sciences/economics and business/business and management/commerce;/social sciences/law/law enforcement agencies;/social sciences/law</t>
  </si>
  <si>
    <t>https://cordis.europa.eu/project/id/740685</t>
  </si>
  <si>
    <t>SHUTTLE</t>
  </si>
  <si>
    <t>Scientific High-throughput and Unified Toolkit for Trace analysis by forensic Laboratories in Europe</t>
  </si>
  <si>
    <t>Transfer traces analysis currently suffers from several limitations: highly subjective and selective, this process is also very time-consuming, hence inefficient, whereas  results are difficult, if not impossible, to compare and share among forensic laboratories. As a...</t>
  </si>
  <si>
    <t>/natural sciences/computer and information sciences/databases;/social sciences/economics and business/economics/production economics/productivity</t>
  </si>
  <si>
    <t>https://cordis.europa.eu/project/id/786913</t>
  </si>
  <si>
    <t>iMARS</t>
  </si>
  <si>
    <t>image Manipulation Attack Resolving Solutions</t>
  </si>
  <si>
    <t>Though difficult to quantify, the variety of possible ID document frauds at borders is a reality that threatens politicians holding responsibility for borders as well as EU citizens. Based on the needs expressed by practitioners, the iMARS consortium has shaped a project that...</t>
  </si>
  <si>
    <t>https://cordis.europa.eu/project/id/883356</t>
  </si>
  <si>
    <t>Starlight</t>
  </si>
  <si>
    <t>Demonstration of a High Definition Low Light Sensor (Starlight) for use in the Surveillance and Protection of Urban Soft Targets and Critical Infrastructures.</t>
  </si>
  <si>
    <t>The security market and owners of urban soft targets and critical infrastructure, require high definition surveillance systemsto monitor safety and security. Our innovative solution meets these needs by providing a value for money, light sensitivesensor that produces high...</t>
  </si>
  <si>
    <t>/social sciences/economics and business/business and management/commerce;/natural sciences/chemical sciences/organic chemistry;/natural sciences/earth and related environmental sciences/environmental sciences/pollution</t>
  </si>
  <si>
    <t>https://cordis.europa.eu/project/id/663680</t>
  </si>
  <si>
    <t>SF-TLS</t>
  </si>
  <si>
    <t>Bridge Reestablishment Solutions â€“ Super Fast Telescopic Launching System (SF-TLS)</t>
  </si>
  <si>
    <t>In our days, the effect of weather conditions, natural disasters, conflicts between peoples, refurbishment of degraded / weal structures requires daily bypasses to allow the freedom of movement of people. When a bridge collapse, the modular bridges available on the market are...</t>
  </si>
  <si>
    <t>/social sciences/economics and business/business and management/commerce;/social sciences/sociology/governance/crisis management;/natural sciences/earth and related environmental sciences/physical geography/natural disaster</t>
  </si>
  <si>
    <t>https://cordis.europa.eu/project/id/809015</t>
  </si>
  <si>
    <t>COMPASS2020</t>
  </si>
  <si>
    <t>Coordination Of Maritime assets for Persistent And Systematic Surveillance</t>
  </si>
  <si>
    <t>The external borders of the EU have historically been under great pressure, subject to a variety of threats, which include irregular migration and trafficking of narcotics. Within this context, authorities in charge of border and maritime patrol are faced with different...</t>
  </si>
  <si>
    <t>/social sciences/sociology/social problems/migration;/social sciences/sociology/governance/public services</t>
  </si>
  <si>
    <t>https://cordis.europa.eu/project/id/833650</t>
  </si>
  <si>
    <t>ASSISTANCE</t>
  </si>
  <si>
    <t>ADAPTED SITUATION AWARENESS TOOLS AND TAILORED TRAINING SCENARIOS FOR INCREASING CAPABILITIES AND ENHANCING THE PROTECTION OF FIRST RESPONDERS</t>
  </si>
  <si>
    <t>The main purpose of ASSISTANCE project is twofold: On the one hand to help and protect different kind of first respondersâ€™ (FR) organizations that work together taking into account the type of disaster/crisis they are mitigating in each moment and on the other hand, to...</t>
  </si>
  <si>
    <t>https://cordis.europa.eu/project/id/832576</t>
  </si>
  <si>
    <t>DAREnet</t>
  </si>
  <si>
    <t>DAnube river region Resillience Exchange network</t>
  </si>
  <si>
    <t>The DAREnet project is to support flood management practitioners across the EU Danube River region and from different disciplines to deepen and broaden their Research, Development and Innovation related collaboration (=RDI). DAREnet will build a multi-disciplinary community of...</t>
  </si>
  <si>
    <t>https://cordis.europa.eu/project/id/740750</t>
  </si>
  <si>
    <t>microMole</t>
  </si>
  <si>
    <t>SEWAGE MONITORING SYSTEM FOR TRACKING SYNTHETIC DRUG LABORATORIES</t>
  </si>
  <si>
    <t>The threat of synthetic drugs is one of the most significant current drug problems worldwide. Amphetamine-Type Stimulants (ATS) are the second most widely used drugs. Since 1990, ATS manufacturing has been reported from more than 70 countries worldwide and the figure keeps...</t>
  </si>
  <si>
    <t>https://cordis.europa.eu/project/id/653626</t>
  </si>
  <si>
    <t>INSIKT</t>
  </si>
  <si>
    <t>Novel Social Data Mining Platform to Detect and Defeat Violent Online Radicalization</t>
  </si>
  <si>
    <t>In 2015-2016, 20+ terrorist attacks occurred in EU28, all of them carried out by individuals radicalized by terrorist propaganda. Recruitment of this new breed of terrorists was done via social media and the Internet. To prevent such events from happening in the future and...</t>
  </si>
  <si>
    <t>/social sciences/economics and business/business and management/commerce;/social sciences/law/law enforcement agencies;/natural sciences/computer and information sciences/internet;/social sciences/law;/natural sciences/computer and information sciences/artificial intelligence/machine learning/deep learning;/natural sciences/computer and information sciences/data science/data mining</t>
  </si>
  <si>
    <t>https://cordis.europa.eu/project/id/767542</t>
  </si>
  <si>
    <t>Feasibility study for Titan Fire System S.L.</t>
  </si>
  <si>
    <t>The number of fires per inhabitant has increased over a 250% in the world from 2008 to 2015. Only in 2015, the number of deaths almost reached the 45,000 people in over 3.5 million of fires attended. Infrastructures and vehicles fires account for over a 50% of the total. The...</t>
  </si>
  <si>
    <t>/social sciences/economics and business/business and management/commerce;/natural sciences/computer and information sciences/software</t>
  </si>
  <si>
    <t>https://cordis.europa.eu/project/id/807724</t>
  </si>
  <si>
    <t>DARLENE</t>
  </si>
  <si>
    <t>Deep AR Law Enforcement Ecosystem</t>
  </si>
  <si>
    <t>DARLENE aims to investigate means by which AR can be deployed in real time to aid in LEA decision-making by employing AR capabilities and combining them with powerful ML algorithms, sensor information fusion techniques, 3D reconstruction, wearable technology and personalized...</t>
  </si>
  <si>
    <t>https://cordis.europa.eu/project/id/883297</t>
  </si>
  <si>
    <t>ITFLOWS</t>
  </si>
  <si>
    <t>IT tools and methods for managing migration FLOWS</t>
  </si>
  <si>
    <t>Prediction and management of migration are a major challenge for the European Union and also for many different stakeholder groups that provide resources and assistance to migrants along their journey. Yet, in order to develop better strategies and instruments among policy...</t>
  </si>
  <si>
    <t>https://cordis.europa.eu/project/id/882986</t>
  </si>
  <si>
    <t>IMPRODOVA</t>
  </si>
  <si>
    <t>Improving Frontline Responses to High Impact Domestic Violence</t>
  </si>
  <si>
    <t>In Europe and other Western societies, research findings and policy documents have unearthed an overabundance of recommendations on domestic violence. In theory, we know very well how we should prevent, detect and mitigate domestic violence. However in daily practice this is...</t>
  </si>
  <si>
    <t>https://cordis.europa.eu/project/id/787054</t>
  </si>
  <si>
    <t>SIGAGuard</t>
  </si>
  <si>
    <t>Cybersecurity anomaly detection solution for critical infrastructures</t>
  </si>
  <si>
    <t>SIGAGuard is a next generation cybersecurity technology measuring low-level electric signals in order to detect at an early stage cybersecurity threats and operational anomalies in ICS-SCADA systems. SIGAGuard is the first cybersecurity solution today that monitors electrical...</t>
  </si>
  <si>
    <t>/social sciences/economics and business/business and management/commerce;/natural sciences/computer and information sciences/software/malicious software;/natural sciences/computer and information sciences/software;/natural sciences/computer and information sciences/computer security</t>
  </si>
  <si>
    <t>https://cordis.europa.eu/project/id/808126</t>
  </si>
  <si>
    <t>StandBy-U</t>
  </si>
  <si>
    <t>Real Time Response System towards Safety and Emergency Management Improvement in critical infrastructures and soft targets</t>
  </si>
  <si>
    <t>Within this year 350,000 people in Europe will die of sudden cardiac arrest, 2.5 million workers will result injured at their workplace and safety and security incidents will cost business and citizens in Europe â‚¬204 Billion. Incident response requires speed. For example, if...</t>
  </si>
  <si>
    <t>/social sciences/economics and business/business and management/commerce;/social sciences/economics and business;/social sciences/sociology/governance/public services</t>
  </si>
  <si>
    <t>https://cordis.europa.eu/project/id/728673</t>
  </si>
  <si>
    <t>CYBERWISER.EU</t>
  </si>
  <si>
    <t>Civil Cyber Range Platform for a novel approach to cybersecurity threats simulation and professional training</t>
  </si>
  <si>
    <t>CYBERWISER.EU pragmatically addresses, in the DS-07-2017 call, the urgent need to count on highly-skilled, multi-disciplined cybersecurity professionals, given the increasingly aggressive cyber-landscape that Europe and the world is facing. CYBERWISER.EU will be an...</t>
  </si>
  <si>
    <t>https://cordis.europa.eu/project/id/786668</t>
  </si>
  <si>
    <t>PANDEM</t>
  </si>
  <si>
    <t>Pandemic Risk and Emergency Management</t>
  </si>
  <si>
    <t>The European Union (EU) faces a growing health security threat posed by pandemics due to the convergence of risk factors driving disease emergence, amplification and dissemination of pathogens with pandemic potential. Protecting the health and security of citizens in the EU in...</t>
  </si>
  <si>
    <t>/social sciences/law/human rights/human rights law/national state of emergency/pandemic risk;/medical and health sciences/health sciences/epidemiology/pandemics</t>
  </si>
  <si>
    <t>https://cordis.europa.eu/project/id/652868</t>
  </si>
  <si>
    <t>CBRNE Detection in Containers</t>
  </si>
  <si>
    <t>The threat of CBRNE (Chemical, Biological, Radiological, Nuclear and Explosives) components used by terrorists is major concerns for EU and worldwide security. Today there is a major security gap in the existing security flow that can be used by terrorists to hide and smuggle...</t>
  </si>
  <si>
    <t>https://cordis.europa.eu/project/id/786945</t>
  </si>
  <si>
    <t>IN-PREP</t>
  </si>
  <si>
    <t>An INtegrated next generation PREParedness programme for improving effective inter-organisational response capacity in complex environments of disasters and causes of crises</t>
  </si>
  <si>
    <t>European countries confront the rising specter of transboundary crises, which cross national borders as well as policy boundaries with speed and ease, threatening the continuing functioning of critical infrastructures and the well-being of many citizens. Transboundary crises...</t>
  </si>
  <si>
    <t>https://cordis.europa.eu/project/id/740627</t>
  </si>
  <si>
    <t>RESPONDRONE</t>
  </si>
  <si>
    <t>NOVEL INTEGRATED SOLUTION OF OPERATING A FLEET OF DRONES WITH MULTIPLE SYNCHRONIZED MISSIONS FOR DISASTER RESPONSES</t>
  </si>
  <si>
    <t>RESPONDRONE will develop and validate an integrated solution for first responders to easily operate a fleet of drones with multiple synchronized missions to enhance their situation assessment capacity and own protection. This System of Systems will simplify and accelerate...</t>
  </si>
  <si>
    <t>/engineering and technology/electrical engineering, electronic engineering, information engineering/electronic engineering/robotics/autonomous robots/drones</t>
  </si>
  <si>
    <t>https://cordis.europa.eu/project/id/833717</t>
  </si>
  <si>
    <t>EnergyShield</t>
  </si>
  <si>
    <t>Integrated Cybersecurity Solution for the Vulnerability Assessment, Monitoring and Protection of Critical Energy Infrastructures</t>
  </si>
  <si>
    <t>The EnergyShield project will develop an integrated toolkit covering the complete EPES value chain (generator, TSO, DSO, consumer). The toolkit combines novel security tools from leading European technology vendors and will be validated in large-scale demonstrations by...</t>
  </si>
  <si>
    <t>https://cordis.europa.eu/project/id/832907</t>
  </si>
  <si>
    <t>CLISEL</t>
  </si>
  <si>
    <t>Climate Security with Local Authorities (CLISEL)  From insecurity takers to security makers: mobilizing local authorities to secure the EU against the impacts of climate change in Third Countries</t>
  </si>
  <si>
    <t>CLISEL proposes an innovative approach to the question of how Europe can be secured from the impacts of climate change in Third Countries. Most academic and policy initiatives to date have focused on the direct security impacts of climate change in Third Countries and/or on...</t>
  </si>
  <si>
    <t>/natural sciences/earth and related environmental sciences/atmospheric sciences/climatology/climatic changes;/natural sciences/earth and related environmental sciences/atmospheric sciences/climatology</t>
  </si>
  <si>
    <t>https://cordis.europa.eu/project/id/700385</t>
  </si>
  <si>
    <t>Babbler</t>
  </si>
  <si>
    <t>Babbler feasibility study in adjacent market segments.</t>
  </si>
  <si>
    <t>Babbler is a next-generation seal for supply-chains.â€¨Supply-chain security is flawed and unchanged in 30 years. If you transport or store goods, it is difficult to know that your goods were treated correctly. For decades the supply chain industry has depended on bolt/cable...</t>
  </si>
  <si>
    <t>/social sciences/economics and business/business and management/commerce;/natural sciences/computer and information sciences/internet/internet of things;/social sciences/economics and business;/social sciences/social and economic geography/transport</t>
  </si>
  <si>
    <t>https://cordis.europa.eu/project/id/781707</t>
  </si>
  <si>
    <t>THREAT-ARREST</t>
  </si>
  <si>
    <t>THREAT-ARREST Cyber Security Threats and Threat Actors Training - Assurance Driven Multi-Layer, end-to-end Simulation and Training</t>
  </si>
  <si>
    <t>The challenge of mitigating advanced cyber attacks through advanced security training has been evident during the last decade in numerous fields and industries in EU. Despite the wide spectrum of such tools appears to provide a comprehensive machinery for detecting and...</t>
  </si>
  <si>
    <t>/engineering and technology/environmental engineering/energy and fuels/renewable energy;/natural sciences/computer and information sciences/artificial intelligence/machine learning</t>
  </si>
  <si>
    <t>https://cordis.europa.eu/project/id/786890</t>
  </si>
  <si>
    <t>Invest</t>
  </si>
  <si>
    <t>INtelligent Video analytics to analyse complex scenes and Enhance Security of critical infrastructure and urban soft Targets</t>
  </si>
  <si>
    <t>The INVEST project brings to market readiness innovative, disruptive, intelligent video analytics (IVA) technology to create a high performance system for threat detection to protect urban soft targets and critical infrastructure. It tackles a recognised need for advanced...</t>
  </si>
  <si>
    <t>/social sciences/economics and business/business and management/commerce;/social sciences/economics and business;/natural sciences/computer and information sciences/artificial intelligence/machine learning</t>
  </si>
  <si>
    <t>https://cordis.europa.eu/project/id/662822</t>
  </si>
  <si>
    <t>Fighting Crime and TerroRism with an IoT-enabled Autonomous Platform based on an Ecosystem of Advanced IntelligEnce, Operations, and InveStigation Technologies</t>
  </si>
  <si>
    <t>CREST aims to equip LEAs with an advanced prediction, prevention, operation, and investigation platform by leveraging the IoT ecosystem, autonomous systems, and targeted technologies and building upon the concept of multidimensional integration and correlation of heterogeneous...</t>
  </si>
  <si>
    <t>/natural sciences/computer and information sciences/internet/internet of things;/humanities/philosophy, ethics and religion/ethics;/social sciences/law</t>
  </si>
  <si>
    <t>https://cordis.europa.eu/project/id/833464</t>
  </si>
  <si>
    <t>ISOLA</t>
  </si>
  <si>
    <t>Innovative &amp; Integrated Security System on Board Covering the Life Cycle of a Passenger Ships Voyage</t>
  </si>
  <si>
    <t>ISOLA project combines state-of-the-art technologies blended with novel solutions to enhance the Situational Awareness and support the assigned Ship Security Officer &amp; Crew to the execution of their duties especially to the Ship Security Plan. The suggested system is...</t>
  </si>
  <si>
    <t>https://cordis.europa.eu/project/id/883302</t>
  </si>
  <si>
    <t>Advanced cyber-security simulation platform for preparedness training in Aviation, Naval and Power-grid environments</t>
  </si>
  <si>
    <t>The FORESIGHT project aims to develop a federated cyber-range solution to enhance the preparedness of cyber-security professionals at all levels and advance their skills towards preventing, detecting, reacting and mitigating sophisticated cyber-attacks. This is achieved by...</t>
  </si>
  <si>
    <t>/engineering and technology/electrical engineering, electronic engineering, information engineering/electrical engineering/power engineering/electric power transmission</t>
  </si>
  <si>
    <t>https://cordis.europa.eu/project/id/833673</t>
  </si>
  <si>
    <t>CONNEXIONs</t>
  </si>
  <si>
    <t>InterCONnected NEXt-Generation Immersive IoT Platform of Crime and Terrorism DetectiON, PredictiON, InvestigatiON, and PreventiON Services</t>
  </si>
  <si>
    <t>CONNEXIONs aims to develop and demonstrate next-generation detection, prediction, prevention, and investigation services. These services will be based on multidimensional integration and correlation of heterogeneous multimodal data, and delivery of pertinent information to...</t>
  </si>
  <si>
    <t>https://cordis.europa.eu/project/id/786731</t>
  </si>
  <si>
    <t>AUGGMED</t>
  </si>
  <si>
    <t>Automated Serious Game Scenario Generator for Mixed Reality Training</t>
  </si>
  <si>
    <t>The aim of AUGGMED is to develop a serious game platform to enable single- and team-based training of end-users with different level of expertise from different organisations responding to terrorist and organised crime threats. The platform will automatically generate...</t>
  </si>
  <si>
    <t>https://cordis.europa.eu/project/id/653590</t>
  </si>
  <si>
    <t>PROPHETS</t>
  </si>
  <si>
    <t>Preventing Radicalisation Online through the Proliferation of Harmonised ToolkitS</t>
  </si>
  <si>
    <t>PROPHETS will look at redefining new methods to prevent, investigate and mitigate cybercriminal behaviours through the development of a coherent, EU-wide, adaptive SECURITY MODEL, built upon the interplay of the human factors within the new cyber ecosystem and capable of...</t>
  </si>
  <si>
    <t>https://cordis.europa.eu/project/id/786894</t>
  </si>
  <si>
    <t>Artificial Intelligence and advanced Data Analytics for Law Enforcement Agencies</t>
  </si>
  <si>
    <t>The proposed solution aims to deliver a descriptive and predictive data analytics platform and related tools using state-of-the-art machine learning and artificial intelligence methods to prevent, detect, analyse, and combat criminal activities. AIDA will focus on cybercrime...</t>
  </si>
  <si>
    <t>https://cordis.europa.eu/project/id/883596</t>
  </si>
  <si>
    <t>IMMERSE. INTERACT. INVESTIGATE</t>
  </si>
  <si>
    <t>Infinityâ€™s ambition is to become a flagship project against societyâ€™s most pressing cybercriminal, terrorist and hybrid threats. Synthesising the latest innovations in virtual and augmented reality, artificial intelligence and machine learning with big data and visual...</t>
  </si>
  <si>
    <t>https://cordis.europa.eu/project/id/883293</t>
  </si>
  <si>
    <t>TENSOR</t>
  </si>
  <si>
    <t>Retrieval and Analysis of Heterogeneous Online Content for Terrorist Activity Recognition</t>
  </si>
  <si>
    <t>Law Enforcement Agencies (LEAs) across Europe face today important challenges in how they identify, gather and interpret terrorist generated content online. The Dark Web presents additional challenges due to its inaccessibility and the fact that undetected material can...</t>
  </si>
  <si>
    <t>/social sciences/economics and business/business and management/commerce;/humanities/arts/modern and contemporary art/radio and television;/social sciences/law/law enforcement agencies;/natural sciences/computer and information sciences/internet;/social sciences/law;/natural sciences/computer and information sciences/computer security/data protection</t>
  </si>
  <si>
    <t>https://cordis.europa.eu/project/id/700024</t>
  </si>
  <si>
    <t>Video analysis for Investigation of Criminal and TerrORIst Activities</t>
  </si>
  <si>
    <t>Video recordings have become a major resource for legal investigations. Since no mature video investigation tools are available and trusted by LEAs, investigators still need to carry out the analysis of videos  almost exclusively manually. Current practices are too resource...</t>
  </si>
  <si>
    <t>https://cordis.europa.eu/project/id/740754</t>
  </si>
  <si>
    <t>RESIN</t>
  </si>
  <si>
    <t>Climate Resilient Cities and Infrastructures</t>
  </si>
  <si>
    <t>With most of its population and capital goods concentrated in urban areas, cities are key to the European economy.  One of the major challenges cities face are more frequent  extreme weather events due to climate change.The current diversity of approaches and methods available...</t>
  </si>
  <si>
    <t>https://cordis.europa.eu/project/id/653522</t>
  </si>
  <si>
    <t>INCLUDING</t>
  </si>
  <si>
    <t>Innovative Cluster for Radiological and Nuclear Emergencies</t>
  </si>
  <si>
    <t>INCLUDING connects 15 Partners from 10 EU Member States (MS), bringing together infrastructure, equipment and experts coming from Medical Organizations, Fire Corps, Government Department, Municipalities, Law Enforcement Agencies, Ministries, Governmental and Civilian Research...</t>
  </si>
  <si>
    <t>/social sciences/law/law enforcement agencies</t>
  </si>
  <si>
    <t>https://cordis.europa.eu/project/id/833573</t>
  </si>
  <si>
    <t>Smart Mature Resilience</t>
  </si>
  <si>
    <t>Smart Mature Resilience (SMR) will develop and validate Resilience Management Guidelines, using three pilot projects covering different CI security sectors, as well as climate change and social dynamics. The Resilience Management Guidelines will provide a robust shield against...</t>
  </si>
  <si>
    <t>/natural sciences/earth and related environmental sciences/physical geography/natural disaster</t>
  </si>
  <si>
    <t>https://cordis.europa.eu/project/id/653569</t>
  </si>
  <si>
    <t>PathoCERT</t>
  </si>
  <si>
    <t>Pathogen Contamination Emergency Response Technologies</t>
  </si>
  <si>
    <t>Pathogens are a determining factor in emergency response due to their life-threatening nature, both for the public as well as for the safety of first responders. In many cases, pathogen contaminations are difficult to detect, and require specialized technologies, tools and...</t>
  </si>
  <si>
    <t>https://cordis.europa.eu/project/id/883484</t>
  </si>
  <si>
    <t>PoSeID-on</t>
  </si>
  <si>
    <t>Protection and control of Secured Information by means of a privacy enhanced Dashboard</t>
  </si>
  <si>
    <t>PoSeID-on is aimed at developing a novel Privacy Enhancing Dashboard for personal data protection supporting the pillars of the new EUâ€™s General Data Protection Regulation (GDPR) with regards to digital security, that will be implemented within a single, integrated tool...</t>
  </si>
  <si>
    <t>/social sciences/sociology/governance/crisis management;/social sciences/sociology/governance/public services;/natural sciences/computer and information sciences/computer security/data protection</t>
  </si>
  <si>
    <t>https://cordis.europa.eu/project/id/786713</t>
  </si>
  <si>
    <t>SIXTHSENSE</t>
  </si>
  <si>
    <t>Smart integrated extreme environment health monitor with sensory feedback for enhanced situation awareness</t>
  </si>
  <si>
    <t>SIXTHSENSE is a multidisciplinary innovation and research action with the overall aim to significantly improve efficacy and safety of first respondersâ€™ deployment in hazardous environments by optimising on-site team coordination and mission execution. Between the booming EU...</t>
  </si>
  <si>
    <t>https://cordis.europa.eu/project/id/883315</t>
  </si>
  <si>
    <t>ENTRAP</t>
  </si>
  <si>
    <t>Enhanced Neutralisation of explosive Threats Reaching Across the Plot</t>
  </si>
  <si>
    <t>ENTRAP will deliver combined operational research (OR) methods for assessing and identifying emerging and future counter-measures. The tools will be used for identifying the needed step-changes for countering present, emerging and future explosive threats. The OR tools will...</t>
  </si>
  <si>
    <t>H2020-EU.3.7.2.,H2020-EU.3.7.1.</t>
  </si>
  <si>
    <t>https://cordis.europa.eu/project/id/740560</t>
  </si>
  <si>
    <t>OPERANDO</t>
  </si>
  <si>
    <t>Online Privacy Enforcement, Rights Assurance and Optimization</t>
  </si>
  <si>
    <t>The goal of the OPERANDO project is to specify, implement, field-test, validate and exploit an innovative privacy enforcement platform that will enable the Privacy as a Service (PaS) business paradigm and the market for online privacy services.The OPERANDO project will...</t>
  </si>
  <si>
    <t>/social sciences/economics and business/business and management/commerce;/social sciences/economics and business/business and management/business model;/natural sciences/computer and information sciences/computer security/access control;/social sciences/economics and business;/natural sciences/computer and information sciences/internet;/social sciences/sociology/governance/public services;/social sciences/political science/public administration</t>
  </si>
  <si>
    <t>https://cordis.europa.eu/project/id/653704</t>
  </si>
  <si>
    <t>Expecting the unexpected and know how to respond</t>
  </si>
  <si>
    <t>In recent years crises and disasters (EyjafjallajÃ¶kull and Deepwater Horizon 2010, Fukushima Daiichi 2011) have made it obvious that a more resilient approach to preparing for and dealing with such events is needed. DARWIN will improve response to expected and unexpected...</t>
  </si>
  <si>
    <t>/social sciences/social and economic geography/transport/transport planning/air traffic management;/social sciences/sociology/governance/crisis management</t>
  </si>
  <si>
    <t>https://cordis.europa.eu/project/id/653289</t>
  </si>
  <si>
    <t>SAURON</t>
  </si>
  <si>
    <t>Scalable multidimensionAl sitUation awaReness sOlution for protectiNg european ports</t>
  </si>
  <si>
    <t>Nowadays coordinated and every time more complex terrorist attacks are shocking the world. Due to the progressive rely of industrial sector and many critical infrastructures (CI) (e.g. EU ports) in ICT systems, the impact of a coordinated physical attack, a deliberate...</t>
  </si>
  <si>
    <t>https://cordis.europa.eu/project/id/740477</t>
  </si>
  <si>
    <t>Demonstration of intelligent decision support for pandemic crisis prediction and management within and across European borders</t>
  </si>
  <si>
    <t>STAMINA develops an intelligent decision support toolset for pandemic prediction and management and demonstrates its use by practitioners at national and regional levels within and across EU borders. The STAMINA toolset enables national planners and first responders to...</t>
  </si>
  <si>
    <t>https://cordis.europa.eu/project/id/883441</t>
  </si>
  <si>
    <t>COmpetitive Methods to protect local Public Administration from Cyber security Threats</t>
  </si>
  <si>
    <t>Cyber threats are the most significant and growing risk for public administrations (PA). However, technological, organisational and structural issues hamper the ability, especially for local PAs (LPAs) to improve their cyber security level. Budget constraints and evolving...</t>
  </si>
  <si>
    <t>https://cordis.europa.eu/project/id/740712</t>
  </si>
  <si>
    <t>METICOS</t>
  </si>
  <si>
    <t>A Platform for Monitoring and Prediction of Social Impact and Acceptability of Modern Border Control Technology</t>
  </si>
  <si>
    <t>METICOS aims to introduce Big Data Analysis of border control information systems, in order to provide a step-changetowards more modern and efficient Smart Border management and towards gaining societal and political acceptance ofmodern control technologies of EU borders such...</t>
  </si>
  <si>
    <t>https://cordis.europa.eu/project/id/883075</t>
  </si>
  <si>
    <t>Privacy, ethical, regulatory and social no-gate crossing point solutions acceptance</t>
  </si>
  <si>
    <t>The increasing number of travellers crossing European borders is putting a mounting pressure on the everyday handling of border checks. On one side, border control authorities have to process a higher number of checks in an increasingly reduced amount of time to avoid...</t>
  </si>
  <si>
    <t>https://cordis.europa.eu/project/id/787123</t>
  </si>
  <si>
    <t>NO FEAR</t>
  </si>
  <si>
    <t>Network Of practitioners For Emergency medicAl systems and cRitical care</t>
  </si>
  <si>
    <t>The emergency medical care in the EU is a fragmented chain including population, emergency medical services, volunteers, hospitals and cooperation with fire services, police and authorities. It needs to prepare to respond to new threats and assist casualties after security...</t>
  </si>
  <si>
    <t>/medical and health sciences/clinical medicine/emergency medicine;/medical and health sciences/clinical medicine/critical care medicine</t>
  </si>
  <si>
    <t>https://cordis.europa.eu/project/id/786670</t>
  </si>
  <si>
    <t>C2 Advanced Multi-domain Environment and Live Observation Technologies</t>
  </si>
  <si>
    <t>The creation of the Schengen area has been one of the major achievements of the EU. However, this agreement requires countries to cooperate tightly in order to keep a high level of security at their internal borders, as well as to share the responsibility of managing external...</t>
  </si>
  <si>
    <t>https://cordis.europa.eu/project/id/740736</t>
  </si>
  <si>
    <t>Cutting Crime Impact â€“ Practice-based innovation in preventing, investigating and mitigating high-impact petty crime</t>
  </si>
  <si>
    <t>Petty crime has a significant negative impact on European citizensâ€™ quality of life, community cohesion and the safety and security of the urban environment. The aim of the Cutting Crime Impact (CCI) project is to enable Law Enforcement Agencies (LEAs) and security...</t>
  </si>
  <si>
    <t>/social sciences/law/law enforcement agencies;/social sciences;/social sciences/sociology/social problems;/social sciences/law;/social sciences/law/human rights</t>
  </si>
  <si>
    <t>https://cordis.europa.eu/project/id/787100</t>
  </si>
  <si>
    <t>Electrical Power Systemâ€™s Shield against complex incidents and extensive cyber and privacy attacks</t>
  </si>
  <si>
    <t>PHOENIX aims to offer a cyber-shield armour to European EPES infrastructure enabling cooperative detection of large scale, cyber-human security and privacy incidents and attacks, guarantee the continuity of operations and minimize cascading effects in the infrastructure...</t>
  </si>
  <si>
    <t>/natural sciences/computer and information sciences/computer security;/natural sciences/computer and information sciences/artificial intelligence/machine learning</t>
  </si>
  <si>
    <t>https://cordis.europa.eu/project/id/832989</t>
  </si>
  <si>
    <t>iBorderCtrl</t>
  </si>
  <si>
    <t>Intelligent Portable Border Control System</t>
  </si>
  <si>
    <t>iBorderCtrl envisages to enable faster thorough border control for third country nationals crossing the borders of EU, with technologies that adopt the future development of the Schengen Border Management. The project will present an optimal mixture of an enhanced, voluntary...</t>
  </si>
  <si>
    <t>/engineering and technology/electrical engineering, electronic engineering, information engineering/information engineering/telecommunications/wireless;/natural sciences/computer and information sciences/software;/social sciences/law</t>
  </si>
  <si>
    <t>https://cordis.europa.eu/project/id/700626</t>
  </si>
  <si>
    <t>HEIR</t>
  </si>
  <si>
    <t>A SECURE HEALTHCARE ENVIRONMENT FOR INFORMATICS RESILIENCE</t>
  </si>
  <si>
    <t>The health sector is steadily becoming the de facto target for cyberattacks. Based on the most recent ENISA report at the end of 2018, cybersecurity incidents have shown that the healthcare sector is one of the most vulnerable. Focusing specifically on Electronic Medical...</t>
  </si>
  <si>
    <t>/natural sciences/computer and information sciences/computer security;/natural sciences/computer and information sciences/software/system software/operating systems</t>
  </si>
  <si>
    <t>https://cordis.europa.eu/project/id/883275</t>
  </si>
  <si>
    <t>PReparedness against CBRNE threats through cOmmon Approaches between security praCTItioners and the VulnerablE civil society</t>
  </si>
  <si>
    <t>In line with the EU Action Plan to enhance preparedness against chemical, biological, radiological and nuclear (CBRN) security risks and the overall Security Union approach to fight crime and terrorism, PROACTIVE aims to enhance societal CBRN preparedness by increasing...</t>
  </si>
  <si>
    <t>/social sciences/law/law enforcement agencies;/social sciences/political science/government systems/civil society;/social sciences/law</t>
  </si>
  <si>
    <t>https://cordis.europa.eu/project/id/832981</t>
  </si>
  <si>
    <t>CIPSEC</t>
  </si>
  <si>
    <t>Enhancing Critical Infrastructure Protection with innovative SECurity framework</t>
  </si>
  <si>
    <t>In recent years, the majority of the world's Critical Infrastructures CIs evolved to become more flexible, cost efficient and able to offer better services and conditions for business opportunities. Towards this evolution, CIs and companies offering CI services had to adopt...</t>
  </si>
  <si>
    <t>https://cordis.europa.eu/project/id/700378</t>
  </si>
  <si>
    <t>CIVILEX</t>
  </si>
  <si>
    <t>Supporting European Civilian External Actions</t>
  </si>
  <si>
    <t>Currently, many processes, procedures, systems and equipment for information management and exchange in EU civilian external actions are in place, but these are often used in an incoherent way and lack interoperability, inhibiting CSDP entities and other stakeholders to build...</t>
  </si>
  <si>
    <t>https://cordis.europa.eu/project/id/700197</t>
  </si>
  <si>
    <t>Multidimensional, IntegraTed, rIsk assessment framework and dynamic, collaborative Risk ManaGement tools for critical information infrAstrucTurEs</t>
  </si>
  <si>
    <t>Despite the importance of Critical Information Infrastructures (CIIs) and dynamic ICT-based maritime supply chains (SCs) for port operations, state-of-the-art Risk Management (RM) methodologies for maritime environments pay limited attention to cyber-security and do not...</t>
  </si>
  <si>
    <t>/social sciences/sociology/governance/crisis management;/natural sciences/computer and information sciences/computer security</t>
  </si>
  <si>
    <t>https://cordis.europa.eu/project/id/653212</t>
  </si>
  <si>
    <t>ResiStand</t>
  </si>
  <si>
    <t>Increasing disaster Resilience by establishing a sustainable process to support Standardisation of technologies and services</t>
  </si>
  <si>
    <t>Standardisation is a powerful tool to achieve better interoperability. However, it needs to overcome a lack of interest and modest participation from stakeholders. Also, promising research results are not always used as the basis for new standards.The overall goal of ResiStand...</t>
  </si>
  <si>
    <t>/social sciences/sociology/governance/crisis management;/medical and health sciences/health sciences/epidemiology/pandemics;/natural sciences/earth and related environmental sciences/physical geography/natural disaster</t>
  </si>
  <si>
    <t>https://cordis.europa.eu/project/id/700389</t>
  </si>
  <si>
    <t>Facilitating EU pre-Standardization process Through stReamlining and vAlidating inTeroperability in systems and procEdures involved in the crisis manaGement cYcle</t>
  </si>
  <si>
    <t>STRATEGY will develop a pan-European framework of the pre-standardisation activities for systems, solutions and procedures, addressing crisis management, validated by sustainable tests and evaluation frameworks which will improve the crisis management and disaster resilience...</t>
  </si>
  <si>
    <t>https://cordis.europa.eu/project/id/883520</t>
  </si>
  <si>
    <t>City.Risks</t>
  </si>
  <si>
    <t>Avoiding and mitigating safety risks in urban environments</t>
  </si>
  <si>
    <t>The main objective of the City.Risks project is to increase the perception of security of citizens in cities by activating in a more transparent and sustainable way their participation in communities, through which information and interventions can be provided both to...</t>
  </si>
  <si>
    <t>/social sciences/economics and business/economics/sustainable economy;/engineering and technology/civil engineering/architecture engineering/smart city</t>
  </si>
  <si>
    <t>https://cordis.europa.eu/project/id/653747</t>
  </si>
  <si>
    <t>NESPINT</t>
  </si>
  <si>
    <t>NEutron Spectrometry to Prevent Illicit Nuclear Trafficking</t>
  </si>
  <si>
    <t>The project aims at developing an innovative detector capable of playing a fundamental role in detecting illicit trafficking of nuclear materials across international borders. This detector, called NESPINT (Neutron Spectrometry to Prevent Illicit Nuclear Trafficking), will be...</t>
  </si>
  <si>
    <t>https://cordis.europa.eu/project/id/740146</t>
  </si>
  <si>
    <t>Glyco-DeCon</t>
  </si>
  <si>
    <t>Decontamination by glycosylation based wipes</t>
  </si>
  <si>
    <t>The increasing cross-border and cross-continental movement of people, goods and food, together with the global terrorism threat, have enormous potential to affect the emergence and spread of infectious diseases, including those caused by biothreat agents. Filling the need and...</t>
  </si>
  <si>
    <t>/medical and health sciences/health sciences/infectious disease;/social sciences/economics and business</t>
  </si>
  <si>
    <t>https://cordis.europa.eu/project/id/791486</t>
  </si>
  <si>
    <t>CARISMAND</t>
  </si>
  <si>
    <t>Culture And RISkmanagement in Man-made And Natural Disasters</t>
  </si>
  <si>
    <t>As risks are not â€œobjectiveâ€ but socially and culturally constructed, disaster management which is aware, respects, and makes use of local cultural aspects will be not only more effective but, at the same time, also improve the communityâ€™s disaster coping capacities...</t>
  </si>
  <si>
    <t>/social sciences/sociology/governance/crisis management;/natural sciences/earth and related environmental sciences/physical geography/natural disaster</t>
  </si>
  <si>
    <t>https://cordis.europa.eu/project/id/653748</t>
  </si>
  <si>
    <t>CITYCoP</t>
  </si>
  <si>
    <t>Citizen Interaction Technologies Yield Community Policing</t>
  </si>
  <si>
    <t>Theories underlying community policing received new impetus with the recent advent of smartphones and social media and especially user-generated content (UGC) where citizens engage in closer interaction with their local community and law enforcement agency (LEA). The years...</t>
  </si>
  <si>
    <t>/engineering and technology/electrical engineering, electronic engineering, information engineering/information engineering/telecommunications/mobile phone;/engineering and technology/civil engineering/architecture engineering/smart city;/social sciences/law;/social sciences/sociology;/natural sciences/computer and information sciences/computer security/data protection</t>
  </si>
  <si>
    <t>https://cordis.europa.eu/project/id/653811</t>
  </si>
  <si>
    <t>EU-HYBNET</t>
  </si>
  <si>
    <t>Empowering a Pan-European Network to Counter  Hybrid Threats</t>
  </si>
  <si>
    <t>EU-HYBNET is a Pan-European network of security practitioners, stakeholders, academics, industry players, and SME actors across EU collaborating with each other in ever increasing numbers to  counter hybrid threats.  EU-HYBNET aims to build an empowered, sustainable network...</t>
  </si>
  <si>
    <t>https://cordis.europa.eu/project/id/883054</t>
  </si>
  <si>
    <t>Genomcore Identity</t>
  </si>
  <si>
    <t>Genomcore Identity: databank proxy for DNA fingerprinting from whole exome/genome for biometric identifica-tion</t>
  </si>
  <si>
    <t>Genomcore aims at creating a new compatible interface for DNA-based biometrical identification consider-ing the exponential growth of public (governmental) and private repositories of complete genomic se-quences. These genomic databanks, containing Whole Exome Sequencing (WES)...</t>
  </si>
  <si>
    <t>/natural sciences/computer and information sciences/databases;/natural sciences/biological sciences/genetics and heredity/nucleotide;/natural sciences/biological sciences/genetics and heredity/genome;/social sciences/law</t>
  </si>
  <si>
    <t>https://cordis.europa.eu/project/id/790554</t>
  </si>
  <si>
    <t>SEREN 3</t>
  </si>
  <si>
    <t>Security Research NCP Network 3</t>
  </si>
  <si>
    <t>SEREN3 is a 36-month Coordination and Support Action with the overall aim of facilitating trans-national co-operation among NCPs for Secure Societies, identifying and sharing good practices, and raising the general standard of the support to programme applicants across the EU...</t>
  </si>
  <si>
    <t>https://cordis.europa.eu/project/id/653450</t>
  </si>
  <si>
    <t>PRACTICIES</t>
  </si>
  <si>
    <t>Partnership against violent radicalization in the cities</t>
  </si>
  <si>
    <t>"The project ""Partnership against violent radicalization in the cities"" (PRACTICIES) mobilizes networks of European cities, experts from the fields of humanities, political sciences, information sciences to better understand the human roots of violent radicalization and to...</t>
  </si>
  <si>
    <t>/natural sciences/computer and information sciences;/social sciences/media and communications/information science;/social sciences/political science;/humanities/languages and literature/linguistics/phonetics</t>
  </si>
  <si>
    <t>https://cordis.europa.eu/project/id/740072</t>
  </si>
  <si>
    <t>CC-DRIVER</t>
  </si>
  <si>
    <t>Understanding the drivers of cybercriminality, and new methods to prevent, investigate and mitigate cybercriminal behaviour A Research</t>
  </si>
  <si>
    <t>A free, democratic and open EU provides endless opportunities for its people. However, growth is not without risk, especially in cyberspace, in the ubiquity of connected devices and rapid technological change. Criminality is also adapting, seeking opportunity and taking on new...</t>
  </si>
  <si>
    <t>https://cordis.europa.eu/project/id/883543</t>
  </si>
  <si>
    <t>SURVEIRON</t>
  </si>
  <si>
    <t>SURVEIRON: Advanced surveillance system for the protection of urban soft targets and urban critical infrastructures</t>
  </si>
  <si>
    <t>SURVEIRON is an innovative solution for the protection of urban environments and critical infrastructures that provides those in charge of public and private security with an intelligent surveillance and decision making service in critical situations.SURVEIRON constitutes a...</t>
  </si>
  <si>
    <t>/engineering and technology/environmental engineering/energy and fuels/fossil energy/gas;/natural sciences/computer and information sciences/artificial intelligence;/engineering and technology/electrical engineering, electronic engineering, information engineering/electronic engineering/robotics/autonomous robots/drones</t>
  </si>
  <si>
    <t>https://cordis.europa.eu/project/id/711264</t>
  </si>
  <si>
    <t>LineVu</t>
  </si>
  <si>
    <t>A novel optical sensor platform for detection and measurement of contaminants in gas pipelines to protect critical infrastructure from disruption and damage - Linevu</t>
  </si>
  <si>
    <t>Pipelines have formed an integral part of our Natural Gas transportation critical infrastructure for decades and their importance is growing, as resources reduce and new markets and demand open up. Liquid contamination in pipelines is a serious issue for safety, security...</t>
  </si>
  <si>
    <t>/social sciences/economics and business/business and management/commerce;/engineering and technology/environmental engineering/energy and fuels/fossil energy/gas</t>
  </si>
  <si>
    <t>https://cordis.europa.eu/project/id/663815</t>
  </si>
  <si>
    <t>HDIV</t>
  </si>
  <si>
    <t>HDIV: SELF-PROTECTED WEB APPLICATIONS</t>
  </si>
  <si>
    <t>Cyber-attacks are becoming the most important threat to critical infrastructures worldwide (including critic urban infrastructures such as finance, energy or government). These critical infrastructures are potential targets for which cyber-attacks could be potentially...</t>
  </si>
  <si>
    <t>/social sciences/economics and business/business and management/commerce;/natural sciences/computer and information sciences/software;/natural sciences/computer and information sciences/internet/web development</t>
  </si>
  <si>
    <t>https://cordis.europa.eu/project/id/696973</t>
  </si>
  <si>
    <t>https://cordis.europa.eu/project/id/712317</t>
  </si>
  <si>
    <t>EU-CIRCLE</t>
  </si>
  <si>
    <t>A panEuropean framework for strengthening Critical Infrastructure resilience to climate change</t>
  </si>
  <si>
    <t>It is presently acknowledged and scientifically proven than climate related hazards have the potential to substantially affect the lifespan and effectiveness or even destroy of European Critical Infrastructures (CI), particularly the energy, transportation sectors, buildings...</t>
  </si>
  <si>
    <t>/engineering and technology/environmental engineering/water management;/social sciences/economics and business;/natural sciences/earth and related environmental sciences/physical geography/natural disaster</t>
  </si>
  <si>
    <t>https://cordis.europa.eu/project/id/653824</t>
  </si>
  <si>
    <t>PALANTIR</t>
  </si>
  <si>
    <t>Practical Autonomous Cyberhealth for resilient SMEs &amp; Microenterprises</t>
  </si>
  <si>
    <t>SMEs and MEs constitute a very large part of the economy and are thus integral to the EUâ€™s economic growth and social development. However, they often have no systematic approach for ensuring digital security and 60% of them not being able to recover economically from a...</t>
  </si>
  <si>
    <t>https://cordis.europa.eu/project/id/883335</t>
  </si>
  <si>
    <t>Quakebots</t>
  </si>
  <si>
    <t>Artificial Intelligence and IoT for seismic monitoring</t>
  </si>
  <si>
    <t>The objective of the Quakebots project is to introduce and validate a novel technology and tools for disaster management during earthquakes, with the ambition of minimizing both direct and indirect damage during and after a seismic event, increasing people safety and helping...</t>
  </si>
  <si>
    <t>/social sciences/economics and business/business and management/commerce;/natural sciences/computer and information sciences/internet/internet of things;/social sciences/sociology/governance/crisis management;/natural sciences/computer and information sciences/artificial intelligence;/natural sciences/earth and related environmental sciences/physical geography/natural disaster;/social sciences/sociology/governance/crisis management/seismic risk management</t>
  </si>
  <si>
    <t>https://cordis.europa.eu/project/id/806911</t>
  </si>
  <si>
    <t>SYSTEM</t>
  </si>
  <si>
    <t>SYnergy of integrated Sensors and Technologies for urban sEcured environMent</t>
  </si>
  <si>
    <t>The SYSTEM project will design and demonstrate a data fusion system for the continuous monitoring of threats associated to the manufacturing of explosives and to the production and handling of synthetic drugs. Data fused from different mature sensor networks will provide Law...</t>
  </si>
  <si>
    <t>H2020-EU.3.7.2.,H2020-EU.3.7.1.,H2020-EU.3.7.7.</t>
  </si>
  <si>
    <t>/social sciences/law/law enforcement agencies;/natural sciences/chemical sciences/polymer science;/social sciences/law;/natural sciences/chemical sciences/analytical chemistry/mass spectrometry</t>
  </si>
  <si>
    <t>https://cordis.europa.eu/project/id/787128</t>
  </si>
  <si>
    <t>ARESIBO</t>
  </si>
  <si>
    <t>Augmented Reality Enriched Situation awareness for Border security</t>
  </si>
  <si>
    <t>ARESIBO aims at improving the efficiency of the border surveillance systems by providing the operational teams and the tactical command and control level with an accurate and comprehensive information. The pillars of research in ARESIBO are three-fold: 1. Set-up a complete...</t>
  </si>
  <si>
    <t>https://cordis.europa.eu/project/id/833805</t>
  </si>
  <si>
    <t>MEDIA4SEC</t>
  </si>
  <si>
    <t>The emerging role of new social media in enhancing public security</t>
  </si>
  <si>
    <t>MEDI@4SEC focuses upon enhancing understanding of the opportunities, challenges and ethical consideration of social media use for public security: the good, the bad and the ugly. The good comprises using social media for problem solving, fighting crime, decreasing fear of...</t>
  </si>
  <si>
    <t>/social sciences/economics and business/business and management/commerce;/humanities/philosophy, ethics and religion/ethics</t>
  </si>
  <si>
    <t>https://cordis.europa.eu/project/id/700281</t>
  </si>
  <si>
    <t>I-REACT</t>
  </si>
  <si>
    <t>Improving Resilience to Emergencies through Advanced Cyber Technologies</t>
  </si>
  <si>
    <t>Society as a whole is increasingly exposed and vulnerable to natural disasters because extreme weather events, exacerbated by climate change, are becoming more frequent and longer. To increase the resilience of European citizens and assets to natural disaster we propose...</t>
  </si>
  <si>
    <t>/social sciences/sociology/governance/crisis management;/social sciences/economics and business;/natural sciences/earth and related environmental sciences/physical geography/natural disaster;/social sciences/sociology/governance/public services;/social sciences/political science/public administration</t>
  </si>
  <si>
    <t>https://cordis.europa.eu/project/id/700256</t>
  </si>
  <si>
    <t>FORENSOR</t>
  </si>
  <si>
    <t>FOREnsic evidence gathering autonomous seNSOR</t>
  </si>
  <si>
    <t>Covert evidence gathering has not seen major changes in decades. Law enforcement Agencies (LEAs) are still using conventional, manpower based techniques to gather forensic evidence. Concealed surveillance devices can provide irrefutable evidences, but current video...</t>
  </si>
  <si>
    <t>/social sciences/law/law enforcement agencies;/engineering and technology/electrical engineering, electronic engineering, information engineering/information engineering/telecommunications/mobile phone;/social sciences/law;/natural sciences/computer and information sciences/computer security/data protection</t>
  </si>
  <si>
    <t>https://cordis.europa.eu/project/id/653355</t>
  </si>
  <si>
    <t>CYBER-TRUST</t>
  </si>
  <si>
    <t>Advanced Cyber-Threat Intelligence, Detection, and Mitigation Platform for a Trusted Internet of Things</t>
  </si>
  <si>
    <t>The CYBER-TRUST project aims to develop an innovative cyber-threat intelligence gathering, detection, and mitigation platform to tackle the grand challenges towards securing the ecosystem of IoT devices. The security problems arising from the flawed design of legacy hardware...</t>
  </si>
  <si>
    <t>/natural sciences/computer and information sciences/internet/internet of things;/social sciences/law/law enforcement agencies;/natural sciences/computer and information sciences/internet;/social sciences/law;/natural sciences/computer and information sciences/computer security/data protection</t>
  </si>
  <si>
    <t>https://cordis.europa.eu/project/id/786698</t>
  </si>
  <si>
    <t>LOCARD</t>
  </si>
  <si>
    <t>Lawful evidence collecting and continuity platform development</t>
  </si>
  <si>
    <t>Digital evidence is currently an integral part of criminal investigations, and not confined to pure cybercrime cases. Criminal behaviours like financial frauds, intellectual property theft, industrial espionage, and terrorist networks leverage the Internet and cyberspace. The...</t>
  </si>
  <si>
    <t>/engineering and technology/electrical engineering, electronic engineering, information engineering/information engineering/telecommunications/mobile phone;/natural sciences/computer and information sciences/internet;/social sciences/law</t>
  </si>
  <si>
    <t>https://cordis.europa.eu/project/id/832735</t>
  </si>
  <si>
    <t>BorderUAS</t>
  </si>
  <si>
    <t>Semi-autonomous border surveillance platform combining next generation unmanned aerial vehicles with ultra-high-resolution multi-sensor surveillance payload</t>
  </si>
  <si>
    <t>The project will combine for the first time a multi-role lighter-than-air (LTA) unmanned aerial vehicle (UAV) with an ultra-high resolution multi-sensor surveillance payload supporting border surveillance as well as search &amp; rescue applications, and specifically rough terrain...</t>
  </si>
  <si>
    <t>https://cordis.europa.eu/project/id/883272</t>
  </si>
  <si>
    <t>OMIS</t>
  </si>
  <si>
    <t>Optical Mid Infrared Spectrometer</t>
  </si>
  <si>
    <t>All over the world and especially in Europe Gas consumption is increasing, forced by Governments and limitation of crude oil.Distributors facing challenge to guarantee the safety of their grid in urban environments to save human lives. In the same time the costs of energy are...</t>
  </si>
  <si>
    <t>/engineering and technology/environmental engineering/energy and fuels/fossil energy/gas;/natural sciences/physical sciences/astronomy/observational astronomy/infrared astronomy</t>
  </si>
  <si>
    <t>https://cordis.europa.eu/project/id/697593</t>
  </si>
  <si>
    <t>iNTACT</t>
  </si>
  <si>
    <t>Commercialisation of the worldâ€™s first iNTelligent Access Cover Technology for the protection of ALL underground infrastructure.</t>
  </si>
  <si>
    <t>All infrastructure that underpins life as we know it runs underground in some form whether it be telecoms, water, gas or electricity. All underground infrastructure is only accessible through one method â€“ inspection chambers. These inspection chambers are common and 100s can...</t>
  </si>
  <si>
    <t>https://cordis.europa.eu/project/id/728408</t>
  </si>
  <si>
    <t>REASSURE</t>
  </si>
  <si>
    <t>Robust and Efficient Approaches to Evaluating Side Channel and Fault Attack Resilience</t>
  </si>
  <si>
    <t>Implementing cryptography on embedded devices is an ongoing challenge: every year new implementation flaws are discovered and new attack paths are being used by real life adversaries. Whilst cryptography can guarantee many security properties, it crucially depends on the...</t>
  </si>
  <si>
    <t>/natural sciences/computer and information sciences/internet/internet of things;/natural sciences/computer and information sciences/computer security/cryptography</t>
  </si>
  <si>
    <t>https://cordis.europa.eu/project/id/731591</t>
  </si>
  <si>
    <t>MARGIN</t>
  </si>
  <si>
    <t>Tackle Insecurity in Marginalized Areas</t>
  </si>
  <si>
    <t>The MARGIN project coordination activities are intended to contribute to the creation of sustainable modes of cooperation between stakeholders dealing with security issues. The project provides policy makers with evidence-based tools for developing and assessing strategies...</t>
  </si>
  <si>
    <t>https://cordis.europa.eu/project/id/653004</t>
  </si>
  <si>
    <t>TRUEPIVOT</t>
  </si>
  <si>
    <t>Advanced engineering analytics for the detection of errors in the structural design of critical urban infrastructure.</t>
  </si>
  <si>
    <t>TruePivot is an award winning Irish SME specialising in engineering analytics software. Our software uses statistical analysis and advanced engineering algorithms to identify errors in structural designs. Over 45% of all structural failures to infrastructure are caused by...</t>
  </si>
  <si>
    <t>/social sciences/economics and business/business and management/commerce;/social sciences/sociology/governance/crisis management;/natural sciences/computer and information sciences/software;/social sciences/economics and business;/natural sciences/earth and related environmental sciences/physical geography/natural disaster;/social sciences/economics and business/economics/production economics/productivity</t>
  </si>
  <si>
    <t>https://cordis.europa.eu/project/id/712120</t>
  </si>
  <si>
    <t>Migration-Related Risks caused by misconceptions of Opportunities and Requirement</t>
  </si>
  <si>
    <t>The perception of Europe and individual European countries has a high impact on expectations and decisions of citizens from outside Europe (considering) coming to Europe, especially from countries of origin (COO) for migration. Misperceptions and targeted misinformation...</t>
  </si>
  <si>
    <t>/humanities/arts/modern and contemporary art/radio and television;/social sciences/political science/government systems/civil society;/social sciences</t>
  </si>
  <si>
    <t>https://cordis.europa.eu/project/id/832921</t>
  </si>
  <si>
    <t>The Unity vision is to strengthen the connection between the police and the diverse communities they serve to maximise the safety and security of all citizens. The end-user focus of Unity shall identify best practices in Community Policing (CP) through primary and secondary...</t>
  </si>
  <si>
    <t>/social sciences/economics and business/economics/sustainable economy;/social sciences/law/law enforcement agencies</t>
  </si>
  <si>
    <t>https://cordis.europa.eu/project/id/653729</t>
  </si>
  <si>
    <t>PERCEPTIONS</t>
  </si>
  <si>
    <t>Understand the Impact of Novel Technologies, Social Media, and Perceptions in Countries Abroad on Migration Flows and the Security of the EU &amp; Provide Validated Counter Approaches, Tools and Practices</t>
  </si>
  <si>
    <t>Narratives on a â€œbetter lifeâ€ that can become reality elsewhere have always been shaping human migration. The image or idea of a â€œpromised landâ€, however, might not be real, and newcomers are often faced with obstacles and challenges. Certain narratives and perceptions...</t>
  </si>
  <si>
    <t>https://cordis.europa.eu/project/id/833870</t>
  </si>
  <si>
    <t>Global Response Against Child Exploitation</t>
  </si>
  <si>
    <t>The use of the Internet to distribute CSEM is an abhorrent crime. Referrals from Online Service Providers are key to fighting CSE. OSPs, detection technologies and users reporting suspicious material are improving. However, this leads to an increase in the sheer volume of...</t>
  </si>
  <si>
    <t>https://cordis.europa.eu/project/id/883341</t>
  </si>
  <si>
    <t>7SHIELD</t>
  </si>
  <si>
    <t>Safety and Security Standards of Space Systems, ground Segments and Satellite data assets, via prevention, detection, response and mitigation of physical and cyber threats</t>
  </si>
  <si>
    <t>The project addresses the security and the resilience of EU Ground Segments of Space Systems, meeting the crosscutting and the sectorial criteria of the EU critical infrastructures (2008/14). The Copernicus era has created a new market with the massive amounts of satellite...</t>
  </si>
  <si>
    <t>https://cordis.europa.eu/project/id/883284</t>
  </si>
  <si>
    <t>Safeguarding Cultural Heritage through Technical and Organisational Resources Management</t>
  </si>
  <si>
    <t>Starting from previous research experiences and tangible outcomes, STORM proposes a set of novel predictive models and improved non-invasive and non-destructive methods of survey and diagnosis, for effective prediction of environmental changes and for revealing threats and...</t>
  </si>
  <si>
    <t>https://cordis.europa.eu/project/id/700191</t>
  </si>
  <si>
    <t>Mediterranean practitionersâ€™ network capacity building for effective response to emerging security challenges</t>
  </si>
  <si>
    <t>The Mediterranean and Black Sea region is characterised by a very volatile and dynamically changing security environment that pose severe threats and challenges on the societies and prosperity. The MEDEA project, during its 60 months of implementation provides funding for four...</t>
  </si>
  <si>
    <t>/social sciences/sociology/governance;/social sciences/other social sciences/social sciences interdisciplinary/sustainable development</t>
  </si>
  <si>
    <t>https://cordis.europa.eu/project/id/787111</t>
  </si>
  <si>
    <t>VisiOn</t>
  </si>
  <si>
    <t>Visual Privacy Management in User Centric Open Environments</t>
  </si>
  <si>
    <t>Public Administration (PA) authorities are working towards upgrading the level of theironline services through new governance models such as the Open Government. This pushesfor greater transparency, accountability and innovation aiming at increasing citizen levels ofconfidence...</t>
  </si>
  <si>
    <t>/social sciences/economics and business/business and management/commerce;/natural sciences/computer and information sciences/software/system software;/natural sciences/computer and information sciences/software;/social sciences/economics and business;/social sciences/sociology/governance;/social sciences/sociology/governance/public services;/social sciences/political science/public administration</t>
  </si>
  <si>
    <t>https://cordis.europa.eu/project/id/653642</t>
  </si>
  <si>
    <t>TM Field Analyzer</t>
  </si>
  <si>
    <t>Developing a monitoring system for urban gas pipelines by utilizing state of the art accelerometers, advanced signal processing, and advanced intelligent algorithm based recognition</t>
  </si>
  <si>
    <t>The gas grid monitoring systems cannot reliably estimate incident risks nor detect and isolate faults. At best, there are automatic solutions to avoid abrupt incidents. Incipient as well as intermittent fault detection and isolation still occurs randomly. Also, more than 50%...</t>
  </si>
  <si>
    <t>/engineering and technology/environmental engineering/energy and fuels/fossil energy/gas;/engineering and technology/electrical engineering, electronic engineering, information engineering/electronic engineering/signal processing</t>
  </si>
  <si>
    <t>https://cordis.europa.eu/project/id/651414</t>
  </si>
  <si>
    <t>Search and Rescue</t>
  </si>
  <si>
    <t>Search and Rescue: Emerging technologies for the Early location of Entrapped victims under Collapsed Structures and Advanced Wearables for risk assessment and First Responders Safety in SAR operations</t>
  </si>
  <si>
    <t>Apart from earthquakes that usually result to catastrophic structural collapses, with many people entrapped or killed (e.g. Indonesia 2018, Japan 2011, Haiti 2010, Italy 2009, Greece 1999), there are also other causes that may result into a buildingâ€™s collapse, such as an...</t>
  </si>
  <si>
    <t>https://cordis.europa.eu/project/id/882897</t>
  </si>
  <si>
    <t>Intelligent Low-Cost Real-Time Nanomagnetooptical Integrity Monitoring and Sensing System for Asset Integrity Management</t>
  </si>
  <si>
    <t>EQS aims to deliver a low-cost highly sensitive real-time remote monitoring tool for intelligent structural integrity monitoring, for the Oil, Gas and Energy markets. This new disruptive market solution, based on nanotechnology, will increase the resilience of critical energy...</t>
  </si>
  <si>
    <t>/social sciences/economics and business/business and management/commerce;/engineering and technology/environmental engineering/energy and fuels/fossil energy/gas;/natural sciences/computer and information sciences/software;/engineering and technology/nanotechnology</t>
  </si>
  <si>
    <t>https://cordis.europa.eu/project/id/684167</t>
  </si>
  <si>
    <t>E-LOCKS</t>
  </si>
  <si>
    <t>Electronic security for OIL/LPG tanks</t>
  </si>
  <si>
    <t>The demand of oil and gas including Liquefied Petroleum Gases (LPG) amounts to 766 million m3 in Europe, at a compound annual growth rate (CAGR) of 5.25% for the period 2009-2013.  Currently, distributors and governments are suffering important financial losses due to theft...</t>
  </si>
  <si>
    <t>/engineering and technology/environmental engineering/energy and fuels/fossil energy/gas;/engineering and technology/environmental engineering/energy and fuels/fossil energy/petroleum;/natural sciences/chemical sciences/organic chemistry/hydrocarbons</t>
  </si>
  <si>
    <t>https://cordis.europa.eu/project/id/673413</t>
  </si>
  <si>
    <t>SENEX</t>
  </si>
  <si>
    <t>Table Top Device based on Nanostructured Sensors for the continuous ENvironmental monitoring of EXplosive substances in sensitive areas</t>
  </si>
  <si>
    <t>SENEX Project aims at the industrialization of an innovative table top explosive trace detector that exhibits remarkable and competitive performances in sensitivity and specificity, besides a compact and low-cost architecture. The SENEX device is based on surface plasmonic...</t>
  </si>
  <si>
    <t>https://cordis.europa.eu/project/id/673138</t>
  </si>
  <si>
    <t>INNOPROCITI</t>
  </si>
  <si>
    <t>INNOVATIVE ENZYMES TO PROTECT CITIZENS AND CRITICAL INFRASTRUCTURES</t>
  </si>
  <si>
    <t>The main objective of the INNOPROCITI proposal is the set up of a business plan for the development and selling of:a) Products: Enzyme formulations for biosensing and decontamination/detoxification of nerve agents on surfaces, air, water and skin and their validation against...</t>
  </si>
  <si>
    <t>/engineering and technology/environmental engineering/energy and fuels/fossil energy/gas;/social sciences/sociology/governance/crisis management;/natural sciences/biological sciences/biochemistry/biomolecules/proteins/enzymes;/engineering and technology/environmental biotechnology/biosensing</t>
  </si>
  <si>
    <t>https://cordis.europa.eu/project/id/684759</t>
  </si>
  <si>
    <t>Safe-Guarding Home  IoT  Environments with Personalised  Real-time Risk Control</t>
  </si>
  <si>
    <t>To effectively respond to the multitude &amp; complexity of cybersecurity challenges in smart-homes GHOST deploys a pioneering software-enabled â€˜usable securityâ€™ solution. The project brings professional level security to the European citizens and to this end it: (a) increases...</t>
  </si>
  <si>
    <t>/natural sciences/computer and information sciences/internet/internet of things;/social sciences/sociology/industrial relations/automation;/natural sciences/computer and information sciences/computer security;/natural sciences/computer and information sciences/artificial intelligence/pattern recognition;/natural sciences/computer and information sciences/artificial intelligence/machine learning</t>
  </si>
  <si>
    <t>https://cordis.europa.eu/project/id/740923</t>
  </si>
  <si>
    <t>CANVAS</t>
  </si>
  <si>
    <t>Constructing an Alliance for Value-driven Cybersecurity</t>
  </si>
  <si>
    <t>The growing complexity of the digital ecosystem in combination with increasing global risks entail the danger that enforcing cybersecurity may bypass other fundamental values like equality, fairness or privacy, whereas downplaying cybersecurity would undermine citizensâ€™...</t>
  </si>
  <si>
    <t>https://cordis.europa.eu/project/id/700540</t>
  </si>
  <si>
    <t>DAPS</t>
  </si>
  <si>
    <t>Drone Alarm and Protection System</t>
  </si>
  <si>
    <t>Drones are moving from being mainly a military technology to a mass market gadget. Whereas demand and applications for drones are fast-growing, the drone market is also raising security and privacy issues. Presently, there are obvious concerns about the possibility of using...</t>
  </si>
  <si>
    <t>/social sciences/economics and business/business and management/commerce;/natural sciences/computer and information sciences/software;/social sciences/economics and business;/social sciences/sociology/governance/public services;/engineering and technology/electrical engineering, electronic engineering, information engineering/electronic engineering/robotics/autonomous robots/drones</t>
  </si>
  <si>
    <t>https://cordis.europa.eu/project/id/719382</t>
  </si>
  <si>
    <t>BRIGAID</t>
  </si>
  <si>
    <t>BRIdges the GAp for Innovations in Disaster resilience</t>
  </si>
  <si>
    <t>Recent studies from the IPCC indicate that Europe is particularly prone to increased risks of river and coastal floods, droughts resulting in water restrictions and damages from extreme weather such as heat events and wildfires. Evaluations also show a huge potential to reduce...</t>
  </si>
  <si>
    <t>/social sciences/economics and business/business and management/commerce;/social sciences/economics and business/business and management/business model;/social sciences/economics and business;/social sciences/sociology/governance/public services</t>
  </si>
  <si>
    <t>https://cordis.europa.eu/project/id/700699</t>
  </si>
  <si>
    <t>Portable, high-performance, and all-in-one digital data recovery lab for digital forensics to greatly enhance efficiency and capabilities of European investigation authorities</t>
  </si>
  <si>
    <t>The digital revolution is fundamentally changing the world regarding quality of life, efficiency of our economy, communication and data handling. Itâ€™s not surprising, that digital data is nowadays - intentionally or not - involved in most criminal activities and is of upmost...</t>
  </si>
  <si>
    <t>/social sciences/economics and business/business and management/commerce;/social sciences/law/law enforcement agencies;/natural sciences/computer and information sciences/software;/social sciences/economics and business;/social sciences/law</t>
  </si>
  <si>
    <t>https://cordis.europa.eu/project/id/808099</t>
  </si>
  <si>
    <t>Probe.ly</t>
  </si>
  <si>
    <t>PROBE.LY - Web Application Vulnerability Scanning Suite for Agile Teams</t>
  </si>
  <si>
    <t>The number of publicly reported breaches with sensitive and business data exposed, has been increasing significantly year after year. Web application attacks are the most common attack pattern, with 40% of all breaches. These attacks exploit vulnerabilities that were...</t>
  </si>
  <si>
    <t>/social sciences/economics and business/business and management/commerce;/social sciences/economics and business;/natural sciences/computer and information sciences/internet;/social sciences/sociology/governance/public services;/natural sciences/computer and information sciences/internet/web development</t>
  </si>
  <si>
    <t>https://cordis.europa.eu/project/id/807613</t>
  </si>
  <si>
    <t>Feasibility assessment on Alarm Resolution Technology, using X-Ray Echo Methodology</t>
  </si>
  <si>
    <t>Todayâ€™s passenger, baggage, and goods security screening works, but at great cost to public authorities and to passengers. Given the continuously evolving and shifting security threats, and passengers being increasingly dissatisfied with queues and intrusive measures, the...</t>
  </si>
  <si>
    <t>/social sciences/economics and business/business and management/commerce;/social sciences/economics and business;/social sciences/social and economic geography/transport</t>
  </si>
  <si>
    <t>https://cordis.europa.eu/project/id/674563</t>
  </si>
  <si>
    <t>iProcureNet</t>
  </si>
  <si>
    <t>innovation by developing a European Procurer Networking for security research services</t>
  </si>
  <si>
    <t>The iProcureNet project aims to build an EU network of organisations centred on the procurement of security solutions through the appointed iProcureNet National Contacts (IPNCs), together with a larger community of people composed of individuals and experts interested in...</t>
  </si>
  <si>
    <t>https://cordis.europa.eu/project/id/832875</t>
  </si>
  <si>
    <t>EXTREMDRON</t>
  </si>
  <si>
    <t>Unmanned Aerial Vehicle for protecting soft/critical urban infrastructures, and the general public in extreme environments.</t>
  </si>
  <si>
    <t>AERDRON is an aerospace engineering company that develops niche UAV (Unmanned Aircraft Vehicle) products, and technologies. During the last 2 years, the companyâ€™s founders have been developing innovative UAV platforms, software applications, payloads, and material...</t>
  </si>
  <si>
    <t>/social sciences/economics and business/business and management/commerce;/natural sciences/computer and information sciences/software;/social sciences/economics and business;/engineering and technology/electrical engineering, electronic engineering, information engineering/electronic engineering/robotics/autonomous robots/drones;/engineering and technology/mechanical engineering/vehicle engineering/aerospace engineering;/engineering and technology/mechanical engineering/vehicle engineering/aerospace engineering/aircraft</t>
  </si>
  <si>
    <t>https://cordis.europa.eu/project/id/717915</t>
  </si>
  <si>
    <t>ProtonSuite</t>
  </si>
  <si>
    <t>The worldâ€™s largest secure collaboration suite</t>
  </si>
  <si>
    <t>Nowadays, individuals and businesses are more concerned about privacy and security than in the past and demand more secure and reliable products and services. Moreover, on May 25 2018, a new European privacy regulation, the General Data Protection Regulation (GDPR), will come...</t>
  </si>
  <si>
    <t>/social sciences/economics and business/business and management/commerce;/social sciences/economics and business;/social sciences/law;/social sciences/sociology/governance/public services;/natural sciences/computer and information sciences/computer security/data protection</t>
  </si>
  <si>
    <t>https://cordis.europa.eu/project/id/791727</t>
  </si>
  <si>
    <t>QSave</t>
  </si>
  <si>
    <t>QUAKE SAVER: Emergency System for Door opening in any critical condition.</t>
  </si>
  <si>
    <t>A large geographical area of Italian territory, European and international level is known to be subject to natural disasters, such as earthquakes, hydrogeological, landslides. Unfortunately, in many cases, these circumstances have devastating effects on the population, on the...</t>
  </si>
  <si>
    <t>/social sciences/sociology/governance/crisis management;/social sciences/economics and business;/social sciences/economics and business/business and management/employment;/natural sciences/earth and related environmental sciences/physical geography/natural disaster;/social sciences/sociology/governance/crisis management/seismic risk management</t>
  </si>
  <si>
    <t>https://cordis.europa.eu/project/id/745186</t>
  </si>
  <si>
    <t>SpeechXRays</t>
  </si>
  <si>
    <t>Multi-channel biometrics combining acoustic and machine vision analysis of speech, lip movement and face</t>
  </si>
  <si>
    <t>The SpeechXRays project will develop and test in real-life environments a user recognition platform based on voice acoustics analysis and audio-visual identity verification. SpeechXRays will outperform state-of-the-art solutions in the following areas:Â· Security: high...</t>
  </si>
  <si>
    <t>/medical and health sciences/health sciences/health care services/ehealth;/natural sciences/physical sciences/acoustics;/engineering and technology/electrical engineering, electronic engineering, information engineering/information engineering/telecommunications/mobile phone;/humanities/languages and literature/linguistics/phonetics</t>
  </si>
  <si>
    <t>https://cordis.europa.eu/project/id/653586</t>
  </si>
  <si>
    <t>TRUESSEC.EU</t>
  </si>
  <si>
    <t>TRUst-Enhancing certified Solutions for SEcurity and protection of Citizensâ€™ rights in digital Europe</t>
  </si>
  <si>
    <t>TRUESSEC.EU is a CSA on certification and labelling of trustworthiness properties from a multidisciplinary SSH-ICT perspective and with emphasis on human rights.The current complexity of ICT products and services makes it difficult to appraise their trustworthiness. Thus...</t>
  </si>
  <si>
    <t>/social sciences/political science/government systems/civil society;/social sciences/economics and business;/social sciences/sociology/governance/public services;/social sciences/law/human rights</t>
  </si>
  <si>
    <t>https://cordis.europa.eu/project/id/731711</t>
  </si>
  <si>
    <t>NASUM</t>
  </si>
  <si>
    <t>Innovative nanotech-based detection equipment in the area of homeland security</t>
  </si>
  <si>
    <t>Following the January and November 2015 terror attacks in Paris, the need of Governments for identification and securitychecking systems to provide safety and control to critical infrastructure and people have increased dramatically. It isexpected in next years that nations...</t>
  </si>
  <si>
    <t>/social sciences/economics and business/business and management/commerce;/social sciences/economics and business;/social sciences/economics and business/business and management/employment;/social sciences/other social sciences/social sciences interdisciplinary/sustainable development</t>
  </si>
  <si>
    <t>https://cordis.europa.eu/project/id/735472</t>
  </si>
  <si>
    <t>IDENTITY</t>
  </si>
  <si>
    <t>Usable Digital Signature</t>
  </si>
  <si>
    <t>IDENTITY solution raised to facilitate the take-up of eSignatures in EU, solving problems detected: 1) A lack of user-friendliness, 2) the implementation of existing recent regulations; 3) the low confidence in the security of the eSignature by citizens and...</t>
  </si>
  <si>
    <t>/social sciences/economics and business/business and management/commerce;/natural sciences/computer and information sciences/software;/social sciences/economics and business</t>
  </si>
  <si>
    <t>https://cordis.europa.eu/project/id/728532</t>
  </si>
  <si>
    <t>UNFRAUD</t>
  </si>
  <si>
    <t>An advanced online anti-fraud software equipped with deep learning Artificial Intelligence thatcan face and detect, current fraudulent techniques and their continued evolution in a cost effective man</t>
  </si>
  <si>
    <t>"The impact of cybercrime is a growing concern in a society that increasingly interacts online. In the EU the cost ofcybercrime has reached â‚¬871 billion a year and fraudulent card transactions amounted to â‚¬1.27 billion. The high number ofonline frauds coupled with the low...</t>
  </si>
  <si>
    <t>/natural sciences/computer and information sciences/software;/social sciences/economics and business;/natural sciences/computer and information sciences/artificial intelligence;/social sciences/sociology/governance/public services;/social sciences/economics and business/business and management/commerce/e-commerce;/natural sciences/computer and information sciences/artificial intelligence/machine learning/deep learning;/social sciences/political science/public administration</t>
  </si>
  <si>
    <t>https://cordis.europa.eu/project/id/775707</t>
  </si>
  <si>
    <t>InfraStress</t>
  </si>
  <si>
    <t>Improving resilience of sensitive industrial plants &amp; infrastructures exposed to cyber-physical threats, by means of an open testbed stress-testing system</t>
  </si>
  <si>
    <t>InfraStress addresses cyber-physical (C/P) security of Sensitive Industrial Plants and Sites (SIPS) Critical Infrastructures (CI) and improves resilience and protection capabilities of SIPS exposed to large scale, combined, C/P threats and hazards, and guarantee continuity of...</t>
  </si>
  <si>
    <t>/social sciences/economics and business/business and management/commerce;/social sciences/political science/government systems/civil society;/social sciences/economics and business;/social sciences/sociology/governance/public services</t>
  </si>
  <si>
    <t>https://cordis.europa.eu/project/id/833088</t>
  </si>
  <si>
    <t>U2PIA</t>
  </si>
  <si>
    <t>Universal application 2 conduct Privacy Impact Assessment analysis and reports</t>
  </si>
  <si>
    <t>We are Nier Soluzioni Informatiche (NSI), an innovative software company that operates since 2002 in the fields of security compliance, privacy compliance, and counselling on the protection of personal information in collaboration with law firms. We have a strong history and...</t>
  </si>
  <si>
    <t>/natural sciences/computer and information sciences/software;/social sciences/economics and business;/social sciences/law;/humanities/history and archaeology/history;/natural sciences/computer and information sciences/computer security/data protection</t>
  </si>
  <si>
    <t>https://cordis.europa.eu/project/id/743996</t>
  </si>
  <si>
    <t>reliAble euRopean Identity EcoSystem</t>
  </si>
  <si>
    <t>ARIES main goal is to deliver a comprehensive framework for reliable e-identity ecosystem comprising new technologies, processes and security features that ensure highest levels of quality in eID based on trustworthy security documents and biometrics for highly secure and...</t>
  </si>
  <si>
    <t>/natural sciences/computer and information sciences/computer security;/social sciences/economics and business;/social sciences/law;/social sciences/sociology/governance/public services;/natural sciences/computer and information sciences/computer security/data protection</t>
  </si>
  <si>
    <t>https://cordis.europa.eu/project/id/700085</t>
  </si>
  <si>
    <t>Signa2.0</t>
  </si>
  <si>
    <t>Signaturit</t>
  </si>
  <si>
    <t>We want to change the way we sign contracts and other documents, and in doing so, the whole process that accompanies them. Currently, when documents need signatures, we use the post/ courier to send them and then wait, sometimes days, to get the signed copies back. This is a...</t>
  </si>
  <si>
    <t>/natural sciences/computer and information sciences/software;/social sciences/economics and business;/social sciences/economics and business/economics/production economics/productivity</t>
  </si>
  <si>
    <t>https://cordis.europa.eu/project/id/778550</t>
  </si>
  <si>
    <t>Security of Air Transport Infrastructure of Europe</t>
  </si>
  <si>
    <t>The twenty-first century experiments a digital revolution that simplifies flight and cross-border. Digitalization contributes to leverage information sharing, reduce exploitation costs and improve travel experience, but it also blurs the lines between virtual world and reality...</t>
  </si>
  <si>
    <t>https://cordis.europa.eu/project/id/832969</t>
  </si>
  <si>
    <t>BIO-AX</t>
  </si>
  <si>
    <t>A novel wearable, cost-effective and non-invasive biometric body worn video solution for accurate and high throughput screening of people, bags and vehicles</t>
  </si>
  <si>
    <t>AUDAX Global Solutions Ltd. is an SME founded in Plymouth UK in 2005. Since then it has become a pioneer in the deliveryand development of mobile digital evidence gathering products and services. The AUDAX team consists of the mostknowledgeable experts in the industry who are...</t>
  </si>
  <si>
    <t>https://cordis.europa.eu/project/id/719806</t>
  </si>
  <si>
    <t>Securing Critical Energy Infrastructures SUCCESS - Securing Critical Energy Infrastructures</t>
  </si>
  <si>
    <t>Living in a safe and secure society is a fundamental human need.  The security of critical infrastructures must be maintained so that supplies of power, water or other resources are secured.  Modern critical infrastructures are increasingly complex and they are turning into...</t>
  </si>
  <si>
    <t>https://cordis.europa.eu/project/id/700416</t>
  </si>
  <si>
    <t>ShaMROCK</t>
  </si>
  <si>
    <t>ShaMROCK â€“ Secure professional Mobile Radio Over Commercial networKs</t>
  </si>
  <si>
    <t>Of absolute critical importance to the overall security and the resilience of Urban areas, are the emergency services and the communication networks that they utilize. ShaMROCK will leverage the market position and Push To Talk(PTT) technologies of Genaker in order to deliver...</t>
  </si>
  <si>
    <t>https://cordis.europa.eu/project/id/663021</t>
  </si>
  <si>
    <t>SPIDERS</t>
  </si>
  <si>
    <t>Synthetic aPerture Interferometric raDiometer for sEcurity in cRitical infraStructures</t>
  </si>
  <si>
    <t>Along with the evolution of nature and frequency of threats on various critical infrastructures and soft targets, there is a need for evolution and improvement in the detection solutions of hidden objects or materials that can represent a menace to European citizens and...</t>
  </si>
  <si>
    <t>https://cordis.europa.eu/project/id/674274</t>
  </si>
  <si>
    <t>BuildERS</t>
  </si>
  <si>
    <t>Building European Communities' Resilience and Social Capital</t>
  </si>
  <si>
    <t>The Sendai Framework  for Disaster Reduction 2015-2030 points out that global evidence indicates that in all countries the exposure of people and assets to disasters has increased faster than attempts to decrease vulnerability. The Framework underlines an all-society...</t>
  </si>
  <si>
    <t>https://cordis.europa.eu/project/id/833496</t>
  </si>
  <si>
    <t>ENCIRCLE</t>
  </si>
  <si>
    <t>European Cbrn Innovation for the maRket CLuster</t>
  </si>
  <si>
    <t>To improve its resilience to new CBRN attacks and threats, the EU needs a specialized, efficient and sustainable industry, competitive on a less fragmented EU market and globally. Capitalizing on its experience in the EDEN Demonstration Project, in other CBRN relevant...</t>
  </si>
  <si>
    <t>/social sciences/economics and business/economics/sustainable economy;/social sciences/economics and business/business and management/commerce;/social sciences/sociology/governance/public services</t>
  </si>
  <si>
    <t>https://cordis.europa.eu/project/id/740450</t>
  </si>
  <si>
    <t>Loca Credibilia</t>
  </si>
  <si>
    <t>Data and document integrity for services provided through critical information infrastructures</t>
  </si>
  <si>
    <t>Loca Credibilia will promote increased security and public trust in the critical financial services infrastructure, assuring document integrity and accountability. Loca Credibilia will further limit trust destroying instances of forgery, fraud and corruption. The system is...</t>
  </si>
  <si>
    <t>/social sciences/sociology/social problems/corruption;/social sciences/sociology/governance/public services</t>
  </si>
  <si>
    <t>https://cordis.europa.eu/project/id/684849</t>
  </si>
  <si>
    <t>MONOFFSHORE</t>
  </si>
  <si>
    <t>Autonomous Monitoring Unit for Offshore Applications</t>
  </si>
  <si>
    <t>The global Oil and Gas Industry operates more than 7000 platforms worldwide. Almost all of them have already passed their design life and require condition assessment for the justification of extension of life. In addition floating equipment using mooring lines has faced...</t>
  </si>
  <si>
    <t>/engineering and technology/environmental engineering/energy and fuels/fossil energy/gas;/social sciences/law;/social sciences/sociology/governance/public services</t>
  </si>
  <si>
    <t>https://cordis.europa.eu/project/id/673106</t>
  </si>
  <si>
    <t>RESILENS</t>
  </si>
  <si>
    <t>RESILENS: Realising European ReSiliencE for CritIcaL INfraStructure</t>
  </si>
  <si>
    <t>Critical infrastructure (CI) provides the essential functions and services that support European societal, economic and environmental systems. As both natural and man-made disaster and crises situations become more common place, the need to ensure the resilience of CI so that...</t>
  </si>
  <si>
    <t>https://cordis.europa.eu/project/id/653260</t>
  </si>
  <si>
    <t>CHINO</t>
  </si>
  <si>
    <t>The Health Data Security Platform for EU Developers Enterprises</t>
  </si>
  <si>
    <t>Digital health applications are disrupting the healthcare sector by bringing huge innovation and improving the quality of care.However, this innovation brings also some risks since those apps collect and store extremely privacy sensitive data in cloudand mobile...</t>
  </si>
  <si>
    <t>/social sciences/economics and business/business and management/commerce;/social sciences/law;/social sciences/sociology/governance/public services;/natural sciences/computer and information sciences/computer security/data protection</t>
  </si>
  <si>
    <t>https://cordis.europa.eu/project/id/763240</t>
  </si>
  <si>
    <t>ANDROMEDA</t>
  </si>
  <si>
    <t>An EnhaNceD Common InfoRmatiOn Sharing EnvironMent for BordEr CommanD, Control and CoordinAtion Systems</t>
  </si>
  <si>
    <t>The project aims to unlock the full potential of CISE, by validating in a long period of time CISE-compatible command, control and coordination systems from several Coast and Border Agencies. At the same time it is envisaged to further enhance, validate and demonstrate CISE by...</t>
  </si>
  <si>
    <t>https://cordis.europa.eu/project/id/833881</t>
  </si>
  <si>
    <t>RESCCUE</t>
  </si>
  <si>
    <t>RESCCUE - RESilience to cope with Climate Change in Urban arEas - a multisectorial approach focusing on water</t>
  </si>
  <si>
    <t>RESCCUE aims to deliver a framework enabling city resilience assessment, planning and management by integrating into software tools new knowledge related to the detailed water-centred modelling of strategic urban services performance into a comprehensive resilience platform...</t>
  </si>
  <si>
    <t>https://cordis.europa.eu/project/id/700174</t>
  </si>
  <si>
    <t>OCTAVE</t>
  </si>
  <si>
    <t>Objective Control for TAlker VErification</t>
  </si>
  <si>
    <t>Industry needs alternatives to textual passwords for access control. While tokens can still be stolen or transferred to other persons, biometrics technology can provide reliable, cost-effective and user-friendly solutions.The proliferation of smart services calls for...</t>
  </si>
  <si>
    <t>/natural sciences/computer and information sciences/computer security/access control;/social sciences/sociology/governance/public services;/social sciences/economics and business/business and management/commerce/e-commerce</t>
  </si>
  <si>
    <t>https://cordis.europa.eu/project/id/647850</t>
  </si>
  <si>
    <t>Disruptive Cybersecurity SaaS for SMEs and freelance developers</t>
  </si>
  <si>
    <t>After obtaining the Seal of Excellence from the EU (Attached), this is an improved version of the proposal.Given the accelerating growth and importance of cybersecurity across many sectors of the economy and society, we have detected and aim to solve the lack of effective...</t>
  </si>
  <si>
    <t>/social sciences/economics and business/business and management/commerce;/natural sciences/computer and information sciences/internet/internet of things;/natural sciences/computer and information sciences/software;/natural sciences/computer and information sciences/computer security;/natural sciences/computer and information sciences/internet;/social sciences/sociology/governance/public services</t>
  </si>
  <si>
    <t>https://cordis.europa.eu/project/id/735630</t>
  </si>
  <si>
    <t>SISSDEN</t>
  </si>
  <si>
    <t>Secure Information Sharing Sensor Delivery event Network</t>
  </si>
  <si>
    <t>SISSDEN is a project aimed at improving the cybersecurity posture of EU entities and end users through development of situational awareness and sharing of actionable information. It builds on the experience of Shadowserver, a non-profit organization well known in the security...</t>
  </si>
  <si>
    <t>/natural sciences/computer and information sciences/software/malicious software;/social sciences/law/law enforcement agencies;/natural sciences/computer and information sciences/computer security;/social sciences/law;/social sciences/sociology/governance/public services;/natural sciences/computer and information sciences/data science/data processing</t>
  </si>
  <si>
    <t>https://cordis.europa.eu/project/id/700176</t>
  </si>
  <si>
    <t>iTRACK</t>
  </si>
  <si>
    <t>Integrated system for real-time TRACKing and collective intelligence in civilian humanitarian missions</t>
  </si>
  <si>
    <t>The enduring humanitarian crisis in the Middle East, the unrelenting high levels of violence in Afghanistan and new outbursts of violence in South-Sudan have made 2014 another record-breaking year for acts of violence against humanitarian aid workers. In 2000 41 significant...</t>
  </si>
  <si>
    <t>/social sciences/sociology/governance/crisis management;/natural sciences/computer and information sciences/artificial intelligence;/social sciences/sociology/governance/public services;/natural sciences/earth and related environmental sciences/physical geography/cartography/geographic information systems</t>
  </si>
  <si>
    <t>https://cordis.europa.eu/project/id/700510</t>
  </si>
  <si>
    <t>Of absolute critical importance to the overall security of citizens, are the emergency services and the communication networks that they utilize. ShaMROCK will leverage the unique experience, skills and patented Push To Talk (PTT) technologies of Genaker in order to deliver...</t>
  </si>
  <si>
    <t>https://cordis.europa.eu/project/id/734035</t>
  </si>
  <si>
    <t>DANTE</t>
  </si>
  <si>
    <t>Detecting and ANalysing TErrorist-related online contents and financing activities</t>
  </si>
  <si>
    <t>Money underpins all terrorist activities (without money propaganda, training, recruitment, and support are less effective or null). The disruption of terrorist financing activity is a key element in any fight against terrorism.DANTE will deliver effective, efficient and...</t>
  </si>
  <si>
    <t>/social sciences/economics and business/business and management/commerce;/humanities/arts/modern and contemporary art/radio and television;/social sciences/sociology/governance/public services;/humanities/languages and literature/languages - general;/natural sciences/computer and information sciences/data science/data mining</t>
  </si>
  <si>
    <t>https://cordis.europa.eu/project/id/700367</t>
  </si>
  <si>
    <t>SDN-microSENSE</t>
  </si>
  <si>
    <t>SDN - microgrid reSilient Electrical eNergy SystEm</t>
  </si>
  <si>
    <t>The smart energy ecosystem constitutes the next technological leap of the conventional electrical grid, providing multiple benefits such as increased reliability, better service quality and efficient utilization of the existing infrastructures. However, despite the fact that...</t>
  </si>
  <si>
    <t>https://cordis.europa.eu/project/id/833955</t>
  </si>
  <si>
    <t>NEXES</t>
  </si>
  <si>
    <t>NEXt generation Emergency Services</t>
  </si>
  <si>
    <t>The NEXES Research and Innovation Action aims to research, test and validate the promising integration of IP-based communication technologies and interoperability into the next generation emergency services, so that they attain increased effectiveness and performance.Empowered...</t>
  </si>
  <si>
    <t>/social sciences/economics and business/business and management/commerce;/engineering and technology/electrical engineering, electronic engineering, information engineering/information engineering/telecommunications/mobile phone;/social sciences/sociology/governance/public services</t>
  </si>
  <si>
    <t>https://cordis.europa.eu/project/id/653337</t>
  </si>
  <si>
    <t>First responder Advanced technologies for Safe and efficienT Emergency Response</t>
  </si>
  <si>
    <t>The term first responders usually refers to law enforcement, fire, and emergency medical personnel. These responders, however, are not the only assets that may be required in the aftermath of a strike on the homeland. In contrast, the more appropriate term, emergency...</t>
  </si>
  <si>
    <t>/medical and health sciences/health sciences/public and environmental health;/medical and health sciences/clinical medicine/emergency medicine;/social sciences/law;/social sciences/sociology/governance/public services;/social sciences/political science/government systems/nongovernmental organization</t>
  </si>
  <si>
    <t>https://cordis.europa.eu/project/id/833507</t>
  </si>
  <si>
    <t>Preventative OperationaL procedures for space weAtheR threats to CrItical InfraStructure</t>
  </si>
  <si>
    <t>Protection of critical infrastructure in particular in the areas of energy/transport and communication grids is now crucial within our highly technical dependent societies. The scope for this project is to focus on the development of a commercial service offering to operators...</t>
  </si>
  <si>
    <t>https://cordis.europa.eu/project/id/651823</t>
  </si>
  <si>
    <t>REDSENTRY</t>
  </si>
  <si>
    <t>Proactive Operational Intelligence  Cybersecurity Platform for the Financial Services Industry</t>
  </si>
  <si>
    <t>REDSENTRY aims to provide a flexible, scalable and open solution to the ever-changing threat landscape faced by the financial services sector. The threats faced by the financial services industry are varied and constantly evolving and cybercrime is the 2nd most reported type...</t>
  </si>
  <si>
    <t>/natural sciences/computer and information sciences/computer security;/social sciences/sociology/governance/public services</t>
  </si>
  <si>
    <t>https://cordis.europa.eu/project/id/775251</t>
  </si>
  <si>
    <t>iProcureSecurity</t>
  </si>
  <si>
    <t>Strategic Partnership of Emergency Medical Service Practitioners for Coordination of Innovation Procurement</t>
  </si>
  <si>
    <t>Emergency Medical Services in Europe are characterised by a pluralistic landscape with diverse organisational setups, professional standards, coordination mechanisms and actors which result from different historical and institutional contexts in EU member states. However...</t>
  </si>
  <si>
    <t>/medical and health sciences/clinical medicine/emergency medicine;/social sciences/sociology/governance/public services</t>
  </si>
  <si>
    <t>https://cordis.europa.eu/project/id/833291</t>
  </si>
  <si>
    <t>OneCard</t>
  </si>
  <si>
    <t>Increasing the security of access to urban critical infrastructure with a Near Field Communication micro SD smart card for mobile devices using on-chip state of the art technology</t>
  </si>
  <si>
    <t>R-DAS, Ltd. presents OneCard, a microSD (uSD) card, and offers a full replacement of the classic NFC smart card by integrating the NFCantenna and secure elements (SE) into one uSD card. It maintains the memory of the uSD card and offers the highest (hardware) security for its...</t>
  </si>
  <si>
    <t>/social sciences/economics and business/business and management/commerce;/natural sciences/computer and information sciences/computer security/access control;/social sciences/economics and business;/social sciences/sociology/governance/public services</t>
  </si>
  <si>
    <t>https://cordis.europa.eu/project/id/719660</t>
  </si>
  <si>
    <t>3ants</t>
  </si>
  <si>
    <t>Enhancing security of digital property rights and citizensâ€™ awareness through an innovative anti-piracyframework of digital content based on Machine Learning and Artificial Intelligence</t>
  </si>
  <si>
    <t>Digital piracy and counterfeit activity causes incredible economic damages in creative &amp; e-commerce sectors. It jeopardizes the rights of all creative individuals, puts jobs at risks, and undermines new legal business models and distribution platforms. Piracy and...</t>
  </si>
  <si>
    <t>/natural sciences/computer and information sciences/computer security;/social sciences/economics and business;/natural sciences/computer and information sciences/artificial intelligence;/social sciences/sociology/governance/public services;/social sciences/economics and business/business and management/commerce/e-commerce;/natural sciences/computer and information sciences/artificial intelligence/machine learning</t>
  </si>
  <si>
    <t>https://cordis.europa.eu/project/id/772665</t>
  </si>
  <si>
    <t>Reaching out</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</si>
  <si>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</si>
  <si>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t>
  </si>
  <si>
    <t>/social sciences/economics and business/business and management/commerce;/social sciences/sociology/governance/crisis management;/natural sciences/earth and related environmental sciences/physical geography/natural disaster;/social sciences/sociology/governance/public services</t>
  </si>
  <si>
    <t>https://cordis.europa.eu/project/id/700151</t>
  </si>
  <si>
    <t>OLYMPUS</t>
  </si>
  <si>
    <t>Oblivious identitY Management for Private and User-friendly Services</t>
  </si>
  <si>
    <t>At first sight, privacy and strong identity seem inherently at odds. Indeed, if users are strongly identified during a transaction, then privacy is non-existent. Nevertheless, there exist mechanisms that can reconcile privacy and strong identity, either by trusting an online...</t>
  </si>
  <si>
    <t>/natural sciences/computer and information sciences/computer security/cryptography;/social sciences/sociology/governance/public services</t>
  </si>
  <si>
    <t>https://cordis.europa.eu/project/id/786725</t>
  </si>
  <si>
    <t>CITADEL</t>
  </si>
  <si>
    <t>Critical Infrastructure Protection using Adaptive MILS</t>
  </si>
  <si>
    <t>Critical infrastructures (CI) rely on complex safety- and security-critical ICT systems placed into unpredictable environments and forced to cope with unexpected events and threats while exhibiting safe adaptive behavior. Recent security trends stress continuous adaptation to...</t>
  </si>
  <si>
    <t>https://cordis.europa.eu/project/id/700665</t>
  </si>
  <si>
    <t>BROADMAP</t>
  </si>
  <si>
    <t>Mapping Interoperable EU PPDR Broadband Communication Applications and Technology</t>
  </si>
  <si>
    <t>The BROADMAP project will take the first steps towards future procurement of â€˜interoperable next generation of broadband radio communication systems for public safety and securityâ€™ (DRS-18) to improve PPDRâ€™s service to Europeâ€™s citizens and enhance interoperability...</t>
  </si>
  <si>
    <t>/natural sciences/biological sciences/ecology/ecosystems;/social sciences/sociology/governance/public services</t>
  </si>
  <si>
    <t>https://cordis.europa.eu/project/id/700380</t>
  </si>
  <si>
    <t>HEIMDALL</t>
  </si>
  <si>
    <t>HEIMDALL - MULTI-HAZARD COOPERATIVE MANAGEMENT TOOL FOR DATA EXCHANGE, RESPONSE PLANNING AND SCENARIO BUILDING</t>
  </si>
  <si>
    <t>The project aims at improving preparedness of societies to cope with complex crisis situations by means of providing integrated tools to support efficient response planning and the building of realistic multidisciplinary scenarios.The project will design and develop a system...</t>
  </si>
  <si>
    <t>https://cordis.europa.eu/project/id/740689</t>
  </si>
  <si>
    <t>FORMOBILE</t>
  </si>
  <si>
    <t>From mobile phones to court â€“ A complete FORensic investigation chain targeting MOBILE devices</t>
  </si>
  <si>
    <t>Mobile devices, especially smartphones represent a unique challenge for law enforcement. Criminal offenders use phones to communicate, coordinate, organise and execute criminal actions. This is especially true for organised crime and terrorist organisations. This development...</t>
  </si>
  <si>
    <t>/engineering and technology/electrical engineering, electronic engineering, information engineering/information engineering/telecommunications/mobile phone;/social sciences/law</t>
  </si>
  <si>
    <t>https://cordis.europa.eu/project/id/832800</t>
  </si>
  <si>
    <t>FIRE-IN</t>
  </si>
  <si>
    <t>FIRE-IN - Fire and Rescue Innovation Network</t>
  </si>
  <si>
    <t>FIRE-IN has been designed to raise the security level of EU citizens by improving the national and European Fire &amp; Rescue (F&amp;R) capability development process. FIRE-IN addresses the concern that capability-driven research and innovation in this area needs much stronger...</t>
  </si>
  <si>
    <t>https://cordis.europa.eu/project/id/740575</t>
  </si>
  <si>
    <t>SAFECARE</t>
  </si>
  <si>
    <t>SAFEguard of Critical heAlth infrastructure</t>
  </si>
  <si>
    <t>Over the last decade the European Union has faced numerous threats that quickly increased in their magnitude, changing the lives, the habits and the fears of hundreds of millions of citizens. The sources of these threats have been heterogeneous, as well as weapons to impact...</t>
  </si>
  <si>
    <t>/humanities/philosophy, ethics and religion/ethics;/natural sciences/computer and information sciences/internet;/social sciences/sociology/governance/public services</t>
  </si>
  <si>
    <t>https://cordis.europa.eu/project/id/787002</t>
  </si>
  <si>
    <t>NOSY</t>
  </si>
  <si>
    <t>New Operational Sensing sYstem</t>
  </si>
  <si>
    <t>Organized crime investigation can greatly benefit from the availability of very small, concealable sensing devices to monitor, record and communicate criminal activity to remote surveillance stations. Acquired data can be used as proof in Courts of Justice only if the sensing...</t>
  </si>
  <si>
    <t>/engineering and technology/nanotechnology;/natural sciences/physical sciences/electromagnetism and electronics/microelectronics</t>
  </si>
  <si>
    <t>https://cordis.europa.eu/project/id/653839</t>
  </si>
  <si>
    <t>PAPAYA</t>
  </si>
  <si>
    <t>PlAtform for PrivAcY preserving data Analytics</t>
  </si>
  <si>
    <t>The valuable insights that can be inferred from analytics of data generated and collected from a variety of devices and applications are transforming businesses and are therefore one of the key motivations for organisations to adopt such technologies. Nevertheless, the data...</t>
  </si>
  <si>
    <t>/social sciences/economics and business;/natural sciences/computer and information sciences/computer security/data protection;/natural sciences/computer and information sciences/data science/data analysis</t>
  </si>
  <si>
    <t>https://cordis.europa.eu/project/id/786767</t>
  </si>
  <si>
    <t>ROBotic security INnovative system</t>
  </si>
  <si>
    <t>The objective of the project is the development of a mobile robot platform able to perform autonomous protection of critical infrastructures. This task is repetitive and labour-intensive, so it fulfils the basic requirements for its automation. This product addresses a huge...</t>
  </si>
  <si>
    <t>/social sciences/economics and business/business and management/commerce;/social sciences/sociology/industrial relations/automation;/social sciences/economics and business</t>
  </si>
  <si>
    <t>https://cordis.europa.eu/project/id/673801</t>
  </si>
  <si>
    <t>a cyberSecurity Platform for vIrtualiseD 5G cybEr Range services</t>
  </si>
  <si>
    <t>The increasing complexity of the telecommunication domainâ€™s cyber threat landscape intensifies the need for new security solutions and for improving the technical security skills of experts and non-experts in the multi-tenant and multi-service environments coming with the...</t>
  </si>
  <si>
    <t>/social sciences/economics and business/economics;/natural sciences/computer and information sciences/computer security;/social sciences/economics and business;/engineering and technology/electrical engineering, electronic engineering, information engineering/information engineering/telecommunications/wireless/5g</t>
  </si>
  <si>
    <t>https://cordis.europa.eu/project/id/833685</t>
  </si>
  <si>
    <t>ACES: Air Cargo Explosive Screener</t>
  </si>
  <si>
    <t>The ACES (Air Cargo Explosive Screener) program will be devoted to the certification of a new generation of explosive screeners based on vapor detection, targeting the airport security market for cargo screening. ACES has been developed to identify explosive threats with...</t>
  </si>
  <si>
    <t>/natural sciences/earth and related environmental sciences/atmospheric sciences/meteorology/atmospheric pressure;/social sciences/economics and business/business and management/commerce;/social sciences/sociology/social problems/ageism;/social sciences/economics and business;/engineering and technology/mechanical engineering/vehicle engineering/aerospace engineering/aircraft</t>
  </si>
  <si>
    <t>https://cordis.europa.eu/project/id/672001</t>
  </si>
  <si>
    <t>Wide-Impact cyber SEcurity Risk framework</t>
  </si>
  <si>
    <t>WISER delivers a cyber-risk management framework able to assess, monitor and mitigate the risks in real time, in multiple industries. WISER incorporates socio-economic impact aspects, building on current state of the art methodologies and tools, and leveraging best practices...</t>
  </si>
  <si>
    <t>/social sciences/economics and business/business and management/commerce;/social sciences/economics and business/business and management/business model;/social sciences/sociology/governance/crisis management;/natural sciences/computer and information sciences/computer security;/social sciences/economics and business;/social sciences/sociology/governance/public services</t>
  </si>
  <si>
    <t>https://cordis.europa.eu/project/id/653321</t>
  </si>
  <si>
    <t>WATERGUARD</t>
  </si>
  <si>
    <t>Safeguarding Water Distribution Systems from Contamination Threats using the SmartTap Platform</t>
  </si>
  <si>
    <t>The objective of the proposed innovation project is the commercialization of the SmartTap Platform: An early-warning real-time water contamination monitoring system for the protection of water distribution systems against accidental or malicious chemical contamination events...</t>
  </si>
  <si>
    <t>/social sciences/economics and business/business and management/commerce;/social sciences/economics and business/business and management/business model;/natural sciences/computer and information sciences/software;/social sciences/economics and business;/social sciences/sociology/governance/public services</t>
  </si>
  <si>
    <t>https://cordis.europa.eu/project/id/672922</t>
  </si>
  <si>
    <t>FutureTrust</t>
  </si>
  <si>
    <t>Future Trust Services for Trustworthy Global Transactions</t>
  </si>
  <si>
    <t>Against the background of the regulation 2014/910/EU on electronic identification (eID) and trusted services for electronic transactions in the internal market (eIDAS), the FutureTrust project aims at supporting the practical implementation of the regulation in Europe and...</t>
  </si>
  <si>
    <t>/social sciences/economics and business/business and management/commerce;/natural sciences/computer and information sciences/software;/social sciences/economics and business;/social sciences/sociology/governance/public services</t>
  </si>
  <si>
    <t>https://cordis.europa.eu/project/id/700542</t>
  </si>
  <si>
    <t>DEFeND</t>
  </si>
  <si>
    <t>Data Governance for Supporting GDPR</t>
  </si>
  <si>
    <t>The rapid advances in ICT have raised the need to adapt to this progress for organisations (pushing them towards e-services and increase their efficiency), public authorities (stimulating new services to citizens and reducing complexity) and individuals (enabling them to...</t>
  </si>
  <si>
    <t>/social sciences/economics and business/business and management/commerce;/natural sciences/computer and information sciences/software/system software;/social sciences/political science/government systems/e-governance;/natural sciences/computer and information sciences/software;/social sciences/economics and business;/social sciences/sociology/governance;/social sciences/sociology/governance/public services;/social sciences/political science/public administration</t>
  </si>
  <si>
    <t>https://cordis.europa.eu/project/id/787068</t>
  </si>
  <si>
    <t>ACT4INFRA</t>
  </si>
  <si>
    <t>Innovative Actuators for empowering smart pipeline infrastructures towards secure water, gas and heating supply</t>
  </si>
  <si>
    <t>In the project ACT4INFRA a novel technology for an automated and  remote controlled valves in public networks, such as water, gas or district heating, shall be commercialized on mass market scale. The technology addresses the public urban piping systems, e.g. for water, gas or...</t>
  </si>
  <si>
    <t>/social sciences/economics and business/business and management/commerce;/engineering and technology/environmental engineering/energy and fuels/fossil energy/gas;/social sciences/economics and business</t>
  </si>
  <si>
    <t>https://cordis.europa.eu/project/id/674379</t>
  </si>
  <si>
    <t>iSave</t>
  </si>
  <si>
    <t>Ultrafast, scalable disaster-proof client-side backup solution</t>
  </si>
  <si>
    <t>Everyday business of any company goes hand in hand with producing large amount of valuable data stored within the IT infrastructure of the company. Customer data, website content, mailing data, ERP files etc. are only a few examples of data which are crucial to be achievable...</t>
  </si>
  <si>
    <t>https://cordis.europa.eu/project/id/762585</t>
  </si>
  <si>
    <t>The first cybersecurity management system providing evidence based metrics for cyber risk at the business asset level in real-time</t>
  </si>
  <si>
    <t>InnoSecâ€™s main product, STORM, is the only Cyber Risk Management application that provides evidence based metrics defining cyber risk at the business asset level in real-time, using a flexible risk modeling method, while improving the overall user experience. STORM allows...</t>
  </si>
  <si>
    <t>/social sciences/sociology/governance/crisis management;/natural sciences/computer and information sciences/computer security;/social sciences/economics and business;/natural sciences/computer and information sciences/data science/business intelligence</t>
  </si>
  <si>
    <t>https://cordis.europa.eu/project/id/773932</t>
  </si>
  <si>
    <t>TYPES</t>
  </si>
  <si>
    <t>Towards transparencY and Privacy in the onlinE advertising businesS</t>
  </si>
  <si>
    <t>Online advertising generated in 2013 $42B worth of revenue and more than 3.4 million direct and indirect jobs in Europe in 2012 alone. It supports some of the most important Internet services such as search, social media and user generated content sites. However, the lack of...</t>
  </si>
  <si>
    <t>/natural sciences/computer and information sciences/software;/social sciences/economics and business;/social sciences/economics and business/business and management/employment;/natural sciences/computer and information sciences/internet;/social sciences/sociology/governance/public services</t>
  </si>
  <si>
    <t>https://cordis.europa.eu/project/id/653449</t>
  </si>
  <si>
    <t>Maritime Integrated Surveillance Awareness</t>
  </si>
  <si>
    <t>Combating irregular migration, human smuggling, terrorism at sea, piracy, as well as arms and drug trafficking has become a high priority on Europeâ€™s security agenda. Securing the sea requires a day-to-day collaboration activities among European actors of maritime...</t>
  </si>
  <si>
    <t>/social sciences/sociology/social problems/migration;/natural sciences/computer and information sciences/internet;/social sciences/sociology/governance/public services;/natural sciences/computer and information sciences/data science/big data</t>
  </si>
  <si>
    <t>https://cordis.europa.eu/project/id/740698</t>
  </si>
  <si>
    <t>VIGI-LEAK</t>
  </si>
  <si>
    <t>A Smart Technology Trained for Preventing Leakages from Sewer Systems</t>
  </si>
  <si>
    <t>"R.Z.E.E. has a 25 years experience in sewerage system monitoring, wastewater treatment and remediation activities, providing since 2004 more than 95% of short term sewer flowrate monitoring services in Israel.Monitoring is essential to evaluate the status of sewerage system...</t>
  </si>
  <si>
    <t>/natural sciences/computer and information sciences/software;/natural sciences/mathematics/pure mathematics/geometry;/natural sciences/earth and related environmental sciences/environmental sciences/pollution;/natural sciences/computer and information sciences/internet;/social sciences/sociology/governance/public services</t>
  </si>
  <si>
    <t>https://cordis.europa.eu/project/id/697140</t>
  </si>
  <si>
    <t>ROBORDER</t>
  </si>
  <si>
    <t>autonomous swarm of heterogeneous RObots for BORDER surveillance</t>
  </si>
  <si>
    <t>Border authorities and Law Enforcement Agencies (LEAs) across Europe face important challenges in how they patrol and protect the borders. Their work becomes more problematic considering the heterogeneity of threats, the wideness of the surveyed area, the adverse weather...</t>
  </si>
  <si>
    <t>https://cordis.europa.eu/project/id/740593</t>
  </si>
  <si>
    <t>SafeShore</t>
  </si>
  <si>
    <t>System  for  detection of  Threat Agents in  Maritime Border  Environment</t>
  </si>
  <si>
    <t>The main objective of the SafeShore project is to cover existing gaps in coastal border surveillance, increasing internal security by preventing cross-border crime such trafficking in human beings and the smuggling of drugs. It is designed to be integrated with existing...</t>
  </si>
  <si>
    <t>https://cordis.europa.eu/project/id/700643</t>
  </si>
  <si>
    <t>EDUCEN</t>
  </si>
  <si>
    <t>European Disasters in Urban centres: a Culture Expert Network (3C â€“ Cities, Cultures, Catastrophes)</t>
  </si>
  <si>
    <t>EDUCEN is a coordination and support action that will work on the complex interplay between culture(s) and disaster risk reduction, above all in the context of cities, to allow in particular formal and informal emergency responders, risk managers, the military, urban planners...</t>
  </si>
  <si>
    <t>https://cordis.europa.eu/project/id/653874</t>
  </si>
  <si>
    <t>FacePhi is a company founded in 2006 specialized in the development and commercialization of advanced Face Recognition Software solutions. There is a strong demand in the banking industry for secure biometric applications. In fact, in May 2014 the European Central Bank (ECB)...</t>
  </si>
  <si>
    <t>https://cordis.europa.eu/project/id/733711</t>
  </si>
  <si>
    <t>HOLOSCAN</t>
  </si>
  <si>
    <t>Holographic Scanner for Safe Real-Time High Throughput Screening of People and Their Bags</t>
  </si>
  <si>
    <t>Art (SoA) detection equipment used for screening of people and their baggage include (1) X-ray screening; (2) X-ray based explosive detection systems (EDS); (3) explosive and chemical trace detection systems (EDT); (4) technologies based on neutron beams; (5) metal detectors...</t>
  </si>
  <si>
    <t>/natural sciences/computer and information sciences/software;/social sciences/social and economic geography/transport/public transport</t>
  </si>
  <si>
    <t>https://cordis.europa.eu/project/id/651272</t>
  </si>
  <si>
    <t>RESILOC</t>
  </si>
  <si>
    <t>Resilient Europe and Societies by Innovating Local Communities</t>
  </si>
  <si>
    <t>Resilience is defined by the United Nations as â€œthe ability to resist, absorb and accommodate to the effects of a hazard, in a timely and efficient mannerâ€. Thus, resilient communities are those in which their citizens, environment, businesses, and infrastructures have the...</t>
  </si>
  <si>
    <t>/humanities/languages and literature/literature - general;/natural sciences/computer and information sciences/software;/social sciences/economics and business</t>
  </si>
  <si>
    <t>https://cordis.europa.eu/project/id/833671</t>
  </si>
  <si>
    <t>DOGANA</t>
  </si>
  <si>
    <t>aDvanced sOcial enGineering And vulNerability Assesment Framework</t>
  </si>
  <si>
    <t>"The advent of Social Networks has made both companies and public bodies tremendously exposed to the so-called Social Engineering 2.0, and thus prone to  targeted cyber-attacks. Unfortunately, there is currently no solution available on the market that allows neither the...</t>
  </si>
  <si>
    <t>https://cordis.europa.eu/project/id/653618</t>
  </si>
  <si>
    <t>CitySCAPE</t>
  </si>
  <si>
    <t>CitySCAPE: City-level Cyber-Secure Multimodal Transport Ecosystem</t>
  </si>
  <si>
    <t>With the emergence of the digitization of information, ICT infrastructure and communications gave an unprecedented push towards the realization of truly interconnected passenger transport ecosystems at city-level. The emerging notion of multimodality supports a plethora of...</t>
  </si>
  <si>
    <t>/natural sciences/computer and information sciences/software;/social sciences/social and economic geography/transport</t>
  </si>
  <si>
    <t>https://cordis.europa.eu/project/id/883321</t>
  </si>
  <si>
    <t>COPKIT</t>
  </si>
  <si>
    <t>Technology, training and knowledge for Early-Warning / Early-Action led policing in fighting Organised Crime and Terrorism</t>
  </si>
  <si>
    <t>"The COPKIT project addresses the problem of analysing, preventing, investigating and mitigating the use of new information and communication technologies by organised crime and terrorist groups. This question is a key challenge for policy-makers and LEAs due to the complexity...</t>
  </si>
  <si>
    <t>https://cordis.europa.eu/project/id/786687</t>
  </si>
  <si>
    <t>VESSEDIA</t>
  </si>
  <si>
    <t>VERIFICATION ENGINEERING OF SAFETY AND SECURITY CRITICAL DYNAMIC INDUSTRIAL APPLICATIONS</t>
  </si>
  <si>
    <t>The VESSEDIA project will bring safety and security to many new software applications and devices. In the fast evolving world we live in, the Internet has brought many benefits to individuals, organisations and industries. With the capabilities offered now (such as IPv6) to...</t>
  </si>
  <si>
    <t>/natural sciences/computer and information sciences/internet/internet of things;/natural sciences/computer and information sciences/software;/natural sciences/computer and information sciences/internet</t>
  </si>
  <si>
    <t>https://cordis.europa.eu/project/id/731453</t>
  </si>
  <si>
    <t>Andrupos</t>
  </si>
  <si>
    <t>Automatic non-destructive recognition of used printing techniques on substrates</t>
  </si>
  <si>
    <t>Identifying the source printer and the knowledge of distinctive printer and printing details of a document are a important steps in fighting crime like forgery or threathening letters. The evidence obtained from such printed documents analysis will provide useful forensic...</t>
  </si>
  <si>
    <t>/natural sciences/computer and information sciences/software;/natural sciences/computer and information sciences/internet;/social sciences/law;/natural sciences/physical sciences/optics/laser physics</t>
  </si>
  <si>
    <t>https://cordis.europa.eu/project/id/672109</t>
  </si>
  <si>
    <t>ReCETT</t>
  </si>
  <si>
    <t>Remote Control of Electrical Transmission Tower</t>
  </si>
  <si>
    <t>Itâ€™s urgently needed to assess automatically and in real time the stability of the High Voltage Electric Transmission and Distribution (T&amp;D) Grid in Europe, as 5% (â‰ˆ 9000 in France and Italy) of the towers face small displacements and deformations. The present field...</t>
  </si>
  <si>
    <t>/natural sciences/computer and information sciences/software;/engineering and technology/electrical engineering, electronic engineering, information engineering/information engineering/telecommunications/mobile phone;/engineering and technology/electrical engineering, electronic engineering, information engineering/electrical engineering/power engineering/electric power transmission</t>
  </si>
  <si>
    <t>https://cordis.europa.eu/project/id/718493</t>
  </si>
  <si>
    <t>VISAGE</t>
  </si>
  <si>
    <t>Visible Attributes through Genomics:  Broadened Forensic Use of DNA for Constructing Composite Sketches from Traces</t>
  </si>
  <si>
    <t>Unknown perpetrators of crime cannot be identified with the current forensic use of DNA. The VISAGE Project aims to overcome this major limitation by developing, validating, and implementing in the relevant forensic DNA service environment a set of prototype tools for...</t>
  </si>
  <si>
    <t>https://cordis.europa.eu/project/id/740580</t>
  </si>
  <si>
    <t>ROCSAFE</t>
  </si>
  <si>
    <t>Remotely Operated CBRNe Scene Assessment  Forensic Examination</t>
  </si>
  <si>
    <t>The overall goal of ROCSAFE is to fundamentally change how CBRNe events are assessed, in order to and ensure the safety of crime scene investigators by reducing the need for them to enter high-risk scenes when they have to determine the nature of threats and gather forensics...</t>
  </si>
  <si>
    <t>https://cordis.europa.eu/project/id/700264</t>
  </si>
  <si>
    <t>ASTRID</t>
  </si>
  <si>
    <t>AddreSsing ThReats for virtualIseD services</t>
  </si>
  <si>
    <t>The growing adoption of cloud technologies and the trend to virtualise applications are inexorably re-shaping the traditional security paradigms, due to the increasing usage of infrastructures outside of the enterprise perimeter and shared with other users. The need for more...</t>
  </si>
  <si>
    <t>/natural sciences/computer and information sciences/software/software development;/natural sciences/computer and information sciences/software;/social sciences/sociology/governance/public services</t>
  </si>
  <si>
    <t>https://cordis.europa.eu/project/id/786922</t>
  </si>
  <si>
    <t>DEFENDER</t>
  </si>
  <si>
    <t>Defending the European Energy Infrastructures</t>
  </si>
  <si>
    <t>Critical Energy infrastructures (CEI) protection and security are becoming of utmost importance in our everyday life. However, cyber and system-theoretic approaches fail to provide appropriate security levels to CEIs, since they are often used in isolation and build on...</t>
  </si>
  <si>
    <t>/social sciences/economics and business;/social sciences/sociology/governance;/engineering and technology/electrical engineering, electronic engineering, information engineering/electronic engineering/robotics/autonomous robots/drones</t>
  </si>
  <si>
    <t>https://cordis.europa.eu/project/id/740898</t>
  </si>
  <si>
    <t>LAW-TRAIN</t>
  </si>
  <si>
    <t>Mixed-reality environment for training teams in joint investigative interrogation-Intelligent interrogation training simulator</t>
  </si>
  <si>
    <t>Interrogations of suspects in international crime are very difficult and require sophisticated skills, familiarity with different -cultures, laws and methods, and cross-border teamwork. Training law enforcement agents on how to conduct such interrogations is the key to...</t>
  </si>
  <si>
    <t>https://cordis.europa.eu/project/id/653587</t>
  </si>
  <si>
    <t>CUIDAR</t>
  </si>
  <si>
    <t>Cultures of Disaster Resilience among children and young people</t>
  </si>
  <si>
    <t>Cultural sensitivity is essential to effective disaster management and disaster risk reduction, yet disaster plans still largely ignore the needs and capacities of children and young people. Addressing Topic 2 of this call, the â€˜given cultural groupâ€™ is therefore children...</t>
  </si>
  <si>
    <t>https://cordis.europa.eu/project/id/653753</t>
  </si>
  <si>
    <t>FINSEC</t>
  </si>
  <si>
    <t>Integrated Framework for Predictive and Collaborative Security of Financial Infrastructures</t>
  </si>
  <si>
    <t>The infrastructures of the financial sector are nowadays more critical, sophisticated and interconnected than ever before, which makes them increasingly vulnerable to security attacks. Despite increased security, most security measures remain fragmented and static i.e...</t>
  </si>
  <si>
    <t>/natural sciences/computer and information sciences/computer security/network security;/social sciences/sociology/governance/public services</t>
  </si>
  <si>
    <t>https://cordis.europa.eu/project/id/786727</t>
  </si>
  <si>
    <t>eNOTICE</t>
  </si>
  <si>
    <t>European Network Of CBRN TraIning CEnters</t>
  </si>
  <si>
    <t>This project aims to build a dynamic, functional and sustainable pan European network of CBRN training centres, testing and demonstration sites (CBRN TC) strengthening capacity building in training and users-driven innovation and research, based on well-identified needs. We...</t>
  </si>
  <si>
    <t>/social sciences/economics and business/economics/sustainable economy;/social sciences/economics and business/business and management/commerce;/social sciences/other social sciences/social sciences interdisciplinary/sustainable development</t>
  </si>
  <si>
    <t>https://cordis.europa.eu/project/id/740521</t>
  </si>
  <si>
    <t>ThreatMark</t>
  </si>
  <si>
    <t>Advanced Fraud Detection System - Protecting digital transactions against cyber attacks</t>
  </si>
  <si>
    <t>ThreatMark vision is to secure the assets of people/companies by better protection of digital transaction systems against cyber-attacks. It dramatically improves the detection &amp; protection capabilities of cyber-operators against threats, fraud &amp; incidents. It allows them to...</t>
  </si>
  <si>
    <t>/social sciences/economics and business/business and management/commerce;/natural sciences/computer and information sciences/software/malicious software;/social sciences/economics and business;/social sciences/economics and business/business and management/innovation management;/natural sciences/computer and information sciences/artificial intelligence/machine learning</t>
  </si>
  <si>
    <t>https://cordis.europa.eu/project/id/735734</t>
  </si>
  <si>
    <t>AIRS</t>
  </si>
  <si>
    <t>Advanced Intelligent Raman System for detection of explosives and harmful substances at urban soft targets</t>
  </si>
  <si>
    <t>Chemical analysis of unknown samples is a vital measurement in a variety of sectors, from protein characterisation, identifying illicit and counterfeit drugs (est. â‚¬3bn cost to the industry), pharmaceutical quality control through to security applications (e.g. detection of...</t>
  </si>
  <si>
    <t>https://cordis.europa.eu/project/id/684441</t>
  </si>
  <si>
    <t>UPAC S-100</t>
  </si>
  <si>
    <t>Feasibility study for URBAN PROTECTION AVIATION COPTER S-100</t>
  </si>
  <si>
    <t>SCHIEBEL will develop a new unmanned aerial system (UAS) for civil market applications including urban security which will be more cost-effective, reliable and versatile than current solutions. Currently air authorities worldwide are formulating the conditions to be able to...</t>
  </si>
  <si>
    <t>/social sciences/social and economic geography/transport/transport planning/air traffic management;/social sciences/economics and business/business and management/commerce;/social sciences/economics and business;/engineering and technology/electrical engineering, electronic engineering, information engineering/information engineering/telecommunications/mobile phone</t>
  </si>
  <si>
    <t>https://cordis.europa.eu/project/id/672428</t>
  </si>
  <si>
    <t>SRAP</t>
  </si>
  <si>
    <t>Safe and Readily Authenticated Pharmaceutical dosage forms (tablets)</t>
  </si>
  <si>
    <t>The occurrence of cross-border illicit trade and seizures of counterfeit goods by EU-authorities continues to rise year on year. The OECD and the EUâ€™s Intellectual Property Office (EUIPO) estimate that imports of counterfeit and pirated goods are worth nearly half a trillion...</t>
  </si>
  <si>
    <t>/social sciences/economics and business/business and management/commerce;/medical and health sciences/basic medicine/pharmacology and pharmacy/pharmaceutical drug;/social sciences/economics and business;/engineering and technology/electrical engineering, electronic engineering, information engineering/information engineering/telecommunications/mobile phone</t>
  </si>
  <si>
    <t>https://cordis.europa.eu/project/id/808887</t>
  </si>
  <si>
    <t>BIWAS</t>
  </si>
  <si>
    <t>Biological Water Alarm System (BiWAS) for protection of urban drinking water infrastructure against CBRN threats</t>
  </si>
  <si>
    <t>Safe drinking water is essentially a global concern, thus resulting in a considerably large market for water quality monitoring. Besides, potential terrorists might threaten water infrastructure in European cities, since poisoning the tap water is a low-cost attack that easily...</t>
  </si>
  <si>
    <t>https://cordis.europa.eu/project/id/664032</t>
  </si>
  <si>
    <t>UltraFiBi</t>
  </si>
  <si>
    <t>Next-generation Strong Ultrasonic Fingerprint Biometrics</t>
  </si>
  <si>
    <t>Biometrics is becoming increasingly popular to allow secure and passwordless authentication. The conventional fingerprint sensors currently in use are basically low-cost products mainly targeting mobile applications, such as smartphones and tablets. Due to security problems...</t>
  </si>
  <si>
    <t>/social sciences/economics and business/business and management/commerce;/natural sciences/physical sciences/acoustics/ultrasound;/social sciences/economics and business;/engineering and technology/electrical engineering, electronic engineering, information engineering/information engineering/telecommunications/mobile phone</t>
  </si>
  <si>
    <t>https://cordis.europa.eu/project/id/781271</t>
  </si>
  <si>
    <t>GEIGER</t>
  </si>
  <si>
    <t>Geiger Cybersecurity Counter</t>
  </si>
  <si>
    <t>Our proposed GEIGER will be an innovative solution with associated components and an Education Ecosystem addressing security, privacy and data protection risks of and for Small and Medium-sized Enterprises and Microenterprises (SMEs&amp;MEs) in Europe. GEIGER will be developed in...</t>
  </si>
  <si>
    <t>https://cordis.europa.eu/project/id/883588</t>
  </si>
  <si>
    <t>SmartPatch</t>
  </si>
  <si>
    <t>Use of a cost effective smart skin sensor system for remote Structural Health Monitoring and post event structural damage assessment in Soft Urban Targets and Critical Infrastructures Protection</t>
  </si>
  <si>
    <t>Analysis and testing of our Smart Skin Sensor System for remote Structural Health Monitoring in the ambit of remote and real time Post Event Damage Assessment. We intend to proof the value of our Sensor System in case of a disastrous event (so as terroristic attack, explosion...</t>
  </si>
  <si>
    <t>/engineering and technology/civil engineering/structural engineering/structural health monitoring</t>
  </si>
  <si>
    <t>https://cordis.europa.eu/project/id/650476</t>
  </si>
  <si>
    <t>CAPTOR</t>
  </si>
  <si>
    <t>cAPTor captures Advanced System Threats</t>
  </si>
  <si>
    <t>CAPTOR is a set of tools whose main objective is to characterize, identify and detect APTâ€™s as well as minimize their impact in the target organization. CAPTOR should be able to operate in complex environments, like Urban Critical Infrastructures, where IT, industrial...</t>
  </si>
  <si>
    <t>/natural sciences/computer and information sciences/software/malicious software</t>
  </si>
  <si>
    <t>https://cordis.europa.eu/project/id/651669</t>
  </si>
  <si>
    <t>COUNTERCRAFT</t>
  </si>
  <si>
    <t>Intelligence campaigns in the digital realms</t>
  </si>
  <si>
    <t>Many large companies are subject to advanced directed attacks performed by the competence, governments, organizedcrime bands, a malicious employee, etc. interested in damaging the company subject of the attack for different reasons.Cyber criminals grow more sophisticated by...</t>
  </si>
  <si>
    <t>/natural sciences/computer and information sciences/computer security/network security;/natural sciences/computer and information sciences/software/malicious software</t>
  </si>
  <si>
    <t>https://cordis.europa.eu/project/id/767383</t>
  </si>
  <si>
    <t>AIRIMGO</t>
  </si>
  <si>
    <t>ADVANCE IRIS RECOGNITION IN MOVE</t>
  </si>
  <si>
    <t>Critical infrastructure protection topic 7: SME instrument topic: â€œProtection of Urban soft targets and urban critical infrastructures. DRS-17-2014-1.The scope of this topic is focused to cover high throughput screening of people including the ability to screen them in...</t>
  </si>
  <si>
    <t>/natural sciences/computer and information sciences/computer security/access control;/social sciences/social and economic geography/transport/public transport</t>
  </si>
  <si>
    <t>https://cordis.europa.eu/project/id/673751</t>
  </si>
  <si>
    <t>Stellar i-ris</t>
  </si>
  <si>
    <t>First non-invasive, reliable and quickest biometric system detecting usersâ€™ fatigue and narcotics consumption for road safety and the prevention of accidents at safety-critical workplaces in  Europe</t>
  </si>
  <si>
    <t>Stellar i-ris aims to prevent and reduce accidents on roads and at safety-critical workplaces due to usersâ€™ fatigue and narcotics (incl. alcohol, drugs, psychoactive medicine) intake. In the past 10 years, 376,343 fatal road accidents were reported in the EU. These accidents...</t>
  </si>
  <si>
    <t>https://cordis.europa.eu/project/id/805945</t>
  </si>
  <si>
    <t>IMPRINT</t>
  </si>
  <si>
    <t>Defeat of Insider Theft in Nuclear and Radioactive Sites</t>
  </si>
  <si>
    <t>"Insider threats are perhaps the most serious challenges that nuclear security systems face. All of the cases of theft of nuclear materials where the circumstances of the theft are known were perpetrated either by insiders or with the help of insiders; given that the other...</t>
  </si>
  <si>
    <t>https://cordis.europa.eu/project/id/696945</t>
  </si>
  <si>
    <t>PMT4NIIS</t>
  </si>
  <si>
    <t>Predictive Maintenance Tool for Non-Intrusive Inspection Systems</t>
  </si>
  <si>
    <t>The importance of providing for effective, time and cost-saving maintenance of Non-Intrusive Inspection Systems (NIIS) cannot be overstated. For the purpose of our proposal, NIIS are X-ray systems deployed to inspect all types of parcels, baggage, cargo, vehicles, containers...</t>
  </si>
  <si>
    <t>https://cordis.europa.eu/project/id/790798</t>
  </si>
  <si>
    <t>Theseus</t>
  </si>
  <si>
    <t>Theseus is designed to bring commercial aviation-grade reliability, engineering standards and extreme operation safety into an unmanned air vehicle platform. The area where UAV utility is greater is the one of the one of scarcely accessible infrastructure needing accurate...</t>
  </si>
  <si>
    <t>https://cordis.europa.eu/project/id/672398</t>
  </si>
  <si>
    <t>LightningPro</t>
  </si>
  <si>
    <t>Lightning inhibition for protection of urban soft targets and critical infrastructure against lightning strikes.</t>
  </si>
  <si>
    <t>Since 1752, when Benjamin Franklin carried out his famous experiment with a kite, science has not gone much further in protection agains. Lightning strikes. Lightning Rod manufacturers have centered attention in obtaining maximum benefit from the so named Franklinâ€“Rod...</t>
  </si>
  <si>
    <t>https://cordis.europa.eu/project/id/729057</t>
  </si>
  <si>
    <t>Safe2LPG</t>
  </si>
  <si>
    <t>Device for safety and security in liquid petroleum gas systems</t>
  </si>
  <si>
    <t>LPG leakages represent both a safety and a security global issue, often causing structure fires and explosions. A total of 1170 home fires were reported in 2010 by the US National Fire Protection Association stemming from liquid petroleum gas (LPG) leakages, resulting in an...</t>
  </si>
  <si>
    <t>/engineering and technology/environmental engineering/energy and fuels/fossil energy/petroleum</t>
  </si>
  <si>
    <t>https://cordis.europa.eu/project/id/744029</t>
  </si>
  <si>
    <t>I-MUST</t>
  </si>
  <si>
    <t>A handheld, ultra-sensitive device for rapid contactless explosive vapour detection in open air, based on Ion Mobility Universal Sensor Technology</t>
  </si>
  <si>
    <t>Explosives detection currently represents the biggest security challenge, being easy to acquire with limited resources and difficult to be detected in real-time. Recommended procedures for explosive detection are inherently unsafe: due to current technological limitations, EU...</t>
  </si>
  <si>
    <t>https://cordis.europa.eu/project/id/744926</t>
  </si>
  <si>
    <t>SURVEIRON is an innovative solution for the protection of urban environments and critical infrastructures that provides those in charge of public and private security with an intelligent surveillance service, allowing them to take optimal security decisions. SURVEIRON...</t>
  </si>
  <si>
    <t>https://cordis.europa.eu/project/id/650513</t>
  </si>
  <si>
    <t>PROTECT-2</t>
  </si>
  <si>
    <t>PeRsonnel lOcation and Tracking for safEty of Critical InfrasTructures</t>
  </si>
  <si>
    <t>A key enabling element to boost the Prevention, Preparedness and Consequence Management for the Critical Infrastructures (CI), including Urban Soft Targets, comes from the capability of pinpointing the location of the personnel operating in the frame of the Critical...</t>
  </si>
  <si>
    <t>https://cordis.europa.eu/project/id/710770</t>
  </si>
  <si>
    <t>TIME.LEX</t>
  </si>
  <si>
    <t>time.lex</t>
  </si>
  <si>
    <t>JOSEPH STEVENSSTRAAT 7</t>
  </si>
  <si>
    <t>BE0890217005</t>
  </si>
  <si>
    <t>https://ec.europa.eu/research/participants/api/contact/indexcontactproject.html?pic=952323012&amp;projectId=740627&amp;programId=31045243</t>
  </si>
  <si>
    <t>https://ec.europa.eu/research/participants/api/contact/indexcontactproject.html?pic=999816540&amp;projectId=740627&amp;programId=31045243</t>
  </si>
  <si>
    <t>https://ec.europa.eu/research/participants/api/contact/indexcontactproject.html?pic=993521919&amp;projectId=740627&amp;programId=31045243</t>
  </si>
  <si>
    <t>https://ec.europa.eu/research/participants/api/contact/indexcontactproject.html?pic=987804060&amp;projectId=740627&amp;programId=31045243</t>
  </si>
  <si>
    <t>https://ec.europa.eu/research/participants/api/contact/indexcontactproject.html?pic=999984059&amp;projectId=740627&amp;programId=31045243</t>
  </si>
  <si>
    <t>https://ec.europa.eu/research/participants/api/contact/indexcontactproject.html?pic=999645432&amp;projectId=740627&amp;programId=31045243</t>
  </si>
  <si>
    <t>https://ec.europa.eu/research/participants/api/contact/indexcontactproject.html?pic=995564060&amp;projectId=740627&amp;programId=31045243</t>
  </si>
  <si>
    <t>https://ec.europa.eu/research/participants/api/contact/indexcontactproject.html?pic=999867756&amp;projectId=740627&amp;programId=31045243</t>
  </si>
  <si>
    <t>AIR WORLDWIDE LIMITED</t>
  </si>
  <si>
    <t>40 GRACECHURCH STREET 4TH FLOOR</t>
  </si>
  <si>
    <t>EC3V OBT</t>
  </si>
  <si>
    <t>GB995187362</t>
  </si>
  <si>
    <t>https://ec.europa.eu/research/participants/api/contact/indexcontactproject.html?pic=959754473&amp;projectId=740627&amp;programId=31045243</t>
  </si>
  <si>
    <t>VEILIGHEIDSREGIO IJSSELLAND</t>
  </si>
  <si>
    <t>SRIJ</t>
  </si>
  <si>
    <t>MARSWEG 39</t>
  </si>
  <si>
    <t>8013 PE</t>
  </si>
  <si>
    <t>NL820191164B01</t>
  </si>
  <si>
    <t>https://ec.europa.eu/research/participants/api/contact/indexcontactproject.html?pic=917663651&amp;projectId=740627&amp;programId=31045243</t>
  </si>
  <si>
    <t>https://ec.europa.eu/research/participants/api/contact/indexcontactproject.html?pic=999981731&amp;projectId=740627&amp;programId=31045243</t>
  </si>
  <si>
    <t>DIMOS RODOU</t>
  </si>
  <si>
    <t>MUNICIPALITY OF RHODES</t>
  </si>
  <si>
    <t>ELEFHERIAS SQ 1</t>
  </si>
  <si>
    <t>RHODOS</t>
  </si>
  <si>
    <t>EL997561152</t>
  </si>
  <si>
    <t>https://ec.europa.eu/research/participants/api/contact/indexcontactproject.html?pic=935987145&amp;projectId=740627&amp;programId=31045243</t>
  </si>
  <si>
    <t>https://ec.europa.eu/research/participants/api/contact/indexcontactproject.html?pic=999956705&amp;projectId=740627&amp;programId=31045243</t>
  </si>
  <si>
    <t>https://ec.europa.eu/research/participants/api/contact/indexcontactproject.html?pic=994746059&amp;projectId=740627&amp;programId=31045243</t>
  </si>
  <si>
    <t>https://ec.europa.eu/research/participants/api/contact/indexcontactproject.html?pic=999938275&amp;projectId=740627&amp;programId=31045243</t>
  </si>
  <si>
    <t>https://ec.europa.eu/research/participants/api/contact/indexcontactproject.html?pic=923930724&amp;projectId=740627&amp;programId=31045243</t>
  </si>
  <si>
    <t>https://ec.europa.eu/research/participants/api/contact/indexcontactproject.html?pic=998058415&amp;projectId=740627&amp;programId=31045243</t>
  </si>
  <si>
    <t>https://ec.europa.eu/research/participants/api/contact/indexcontactproject.html?pic=999654356&amp;projectId=740627&amp;programId=31045243</t>
  </si>
  <si>
    <t>https://ec.europa.eu/research/participants/api/contact/indexcontactproject.html?pic=999882888&amp;projectId=740627&amp;programId=31045243</t>
  </si>
  <si>
    <t>https://ec.europa.eu/research/participants/api/contact/indexcontactproject.html?pic=952567840&amp;projectId=740627&amp;programId=31045243</t>
  </si>
  <si>
    <t>SALO</t>
  </si>
  <si>
    <t>VOXDALE BVBA</t>
  </si>
  <si>
    <t>Voxdale BVBA</t>
  </si>
  <si>
    <t>BIJKHOEVELAAN 32C</t>
  </si>
  <si>
    <t>BE0888405875</t>
  </si>
  <si>
    <t>https://ec.europa.eu/research/participants/api/contact/indexcontactproject.html?pic=999627875&amp;projectId=652868&amp;programId=31045243</t>
  </si>
  <si>
    <t>IGS STRATEGIC COMMUNICATIONS LIMITED</t>
  </si>
  <si>
    <t>IGS Consulting</t>
  </si>
  <si>
    <t>19 CHURCH CRESCENT</t>
  </si>
  <si>
    <t>N10 3NA</t>
  </si>
  <si>
    <t>GB206412939</t>
  </si>
  <si>
    <t>https://ec.europa.eu/research/participants/api/contact/indexcontactproject.html?pic=937242713&amp;projectId=652868&amp;programId=31045243</t>
  </si>
  <si>
    <t>https://ec.europa.eu/research/participants/api/contact/indexcontactproject.html?pic=999978045&amp;projectId=652868&amp;programId=31045243</t>
  </si>
  <si>
    <t>https://ec.europa.eu/research/participants/api/contact/indexcontactproject.html?pic=999980664&amp;projectId=652868&amp;programId=31045243</t>
  </si>
  <si>
    <t>https://ec.europa.eu/research/participants/api/contact/indexcontactproject.html?pic=999912667&amp;projectId=652868&amp;programId=31045243</t>
  </si>
  <si>
    <t>https://ec.europa.eu/research/participants/api/contact/indexcontactproject.html?pic=949789954&amp;projectId=652868&amp;programId=31045243</t>
  </si>
  <si>
    <t>https://ec.europa.eu/research/participants/api/contact/indexcontactproject.html?pic=999480144&amp;projectId=652868&amp;programId=31045243</t>
  </si>
  <si>
    <t>AUDAX GLOBAL SOLUTIONS LIMITED</t>
  </si>
  <si>
    <t>Audax</t>
  </si>
  <si>
    <t>UNIT 16 MARY SEACOLE ROAD, THE MILLFIELDS</t>
  </si>
  <si>
    <t>PL1 3JY</t>
  </si>
  <si>
    <t>GB977772549</t>
  </si>
  <si>
    <t>https://ec.europa.eu/research/participants/api/contact/indexcontactproject.html?pic=937921034&amp;projectId=673969&amp;programId=31045243</t>
  </si>
  <si>
    <t>GB524371168</t>
  </si>
  <si>
    <t>MINISTERIO DE CIENCIA, TECNOLOGIA E INNOVACION</t>
  </si>
  <si>
    <t>CODOY CRUZ 2320</t>
  </si>
  <si>
    <t>CIUDAD AUTONOMA DE BUENOS AIRES</t>
  </si>
  <si>
    <t>algoWatt SpA</t>
  </si>
  <si>
    <t>algoWatt</t>
  </si>
  <si>
    <t>CORSO MAGENTA 85</t>
  </si>
  <si>
    <t>IT01339010553</t>
  </si>
  <si>
    <t>HOSPITAL CLINIC DE BARCELONA</t>
  </si>
  <si>
    <t>HCPB</t>
  </si>
  <si>
    <t>ESQ0802070C</t>
  </si>
  <si>
    <t>LSTECH ESPANA SL</t>
  </si>
  <si>
    <t>LSTECH SPAIN</t>
  </si>
  <si>
    <t>CALLE PALLARS 193</t>
  </si>
  <si>
    <t>ESB67083154</t>
  </si>
  <si>
    <t>OPP</t>
  </si>
  <si>
    <t>https://ec.europa.eu/research/participants/api/contact/indexcontactproject.html?pic=999853691&amp;projectId=787054&amp;programId=31045243</t>
  </si>
  <si>
    <t>https://ec.europa.eu/research/participants/api/contact/indexcontactproject.html?pic=998885437&amp;projectId=787054&amp;programId=31045243</t>
  </si>
  <si>
    <t>https://ec.europa.eu/research/participants/api/contact/indexcontactproject.html?pic=999826434&amp;projectId=787054&amp;programId=31045243</t>
  </si>
  <si>
    <t>https://ec.europa.eu/research/participants/api/contact/indexcontactproject.html?pic=934366469&amp;projectId=787054&amp;programId=31045243</t>
  </si>
  <si>
    <t>https://ec.europa.eu/research/participants/api/contact/indexcontactproject.html?pic=998054050&amp;projectId=787054&amp;programId=31045243</t>
  </si>
  <si>
    <t>SCOTTISH POLICE AUTHORITY</t>
  </si>
  <si>
    <t>1 PACIFIC QUAY</t>
  </si>
  <si>
    <t>G51 1DZ</t>
  </si>
  <si>
    <t>GB158533589</t>
  </si>
  <si>
    <t>https://ec.europa.eu/research/participants/api/contact/indexcontactproject.html?pic=918396874&amp;projectId=787054&amp;programId=31045243</t>
  </si>
  <si>
    <t>DER POLIZEIPRASIDENT IN BERLIN</t>
  </si>
  <si>
    <t>Police Berlin</t>
  </si>
  <si>
    <t>PLATZ DER LUFTBRUCKE 6</t>
  </si>
  <si>
    <t>https://ec.europa.eu/research/participants/api/contact/indexcontactproject.html?pic=947776816&amp;projectId=787054&amp;programId=31045243</t>
  </si>
  <si>
    <t>https://ec.europa.eu/research/participants/api/contact/indexcontactproject.html?pic=996697893&amp;projectId=787054&amp;programId=31045243</t>
  </si>
  <si>
    <t>https://ec.europa.eu/research/participants/api/contact/indexcontactproject.html?pic=999833709&amp;projectId=787054&amp;programId=31045243</t>
  </si>
  <si>
    <t>https://ec.europa.eu/research/participants/api/contact/indexcontactproject.html?pic=999903646&amp;projectId=787054&amp;programId=31045243</t>
  </si>
  <si>
    <t>https://ec.europa.eu/research/participants/api/contact/indexcontactproject.html?pic=963164411&amp;projectId=787054&amp;programId=31045243</t>
  </si>
  <si>
    <t>https://ec.europa.eu/research/participants/api/contact/indexcontactproject.html?pic=987928026&amp;projectId=787054&amp;programId=31045243</t>
  </si>
  <si>
    <t>https://ec.europa.eu/research/participants/api/contact/indexcontactproject.html?pic=999974165&amp;projectId=787054&amp;programId=31045243</t>
  </si>
  <si>
    <t>https://ec.europa.eu/research/participants/api/contact/indexcontactproject.html?pic=999997930&amp;projectId=787054&amp;programId=31045243</t>
  </si>
  <si>
    <t>https://ec.europa.eu/research/participants/api/contact/indexcontactproject.html?pic=999823136&amp;projectId=787054&amp;programId=31045243</t>
  </si>
  <si>
    <t>https://ec.europa.eu/research/participants/api/contact/indexcontactproject.html?pic=999882888&amp;projectId=787054&amp;programId=31045243</t>
  </si>
  <si>
    <t>https://ec.europa.eu/research/participants/api/contact/indexcontactproject.html?pic=999974941&amp;projectId=787054&amp;programId=31045243</t>
  </si>
  <si>
    <t>UNIVERSITE COTE D'AZUR</t>
  </si>
  <si>
    <t>GRAND CHATEAU 28 AVENUE VALROSE</t>
  </si>
  <si>
    <t>FR31130025661</t>
  </si>
  <si>
    <t>DSS</t>
  </si>
  <si>
    <t>GEORGE MASON RESEARCH FOUNDATION, INC</t>
  </si>
  <si>
    <t>GMRF</t>
  </si>
  <si>
    <t>4400 UNIVERSITY DRIVE, MS 5G5</t>
  </si>
  <si>
    <t>FAIRFAX</t>
  </si>
  <si>
    <t>22030 4422</t>
  </si>
  <si>
    <t>CHISLEHURST</t>
  </si>
  <si>
    <t>KANDEL</t>
  </si>
  <si>
    <t>URBAN DNA SOLUTIONS LLP</t>
  </si>
  <si>
    <t>UrbanDNA</t>
  </si>
  <si>
    <t>7 LONG BARN HIGH STREET SUTTON COURTENAY</t>
  </si>
  <si>
    <t>SUTTON COURTENAY OXFORDSHIRE</t>
  </si>
  <si>
    <t>OX14 4BQ</t>
  </si>
  <si>
    <t>GB207806121</t>
  </si>
  <si>
    <t>NORCE NORWEGIAN RESEARCH CENTRE AS</t>
  </si>
  <si>
    <t>NORCE</t>
  </si>
  <si>
    <t>ECOLE NATIONALE SUPERIEURE DE LA POLICE</t>
  </si>
  <si>
    <t>9 RUE CARNOT</t>
  </si>
  <si>
    <t>SAINT CYR AU MONT D'OR</t>
  </si>
  <si>
    <t>621 AVENUE CENTRALE</t>
  </si>
  <si>
    <t>FR30130026081</t>
  </si>
  <si>
    <t>UNIVERSITE PARIS-SACLAY</t>
  </si>
  <si>
    <t>IMMEUBLE TECHNOLOGIQUE ENTREE B RTE DE L ORME AUX MERISIERS</t>
  </si>
  <si>
    <t>FR53130026024</t>
  </si>
  <si>
    <t>SINTEF AS</t>
  </si>
  <si>
    <t>STRINDVEGEN 4</t>
  </si>
  <si>
    <t>NO919303808MVA</t>
  </si>
  <si>
    <t>ICT LEGAL CONSULTING - STUDIO LEGALE ASSOCIATO BALBONI BOLOGNINI &amp; PARTNERS</t>
  </si>
  <si>
    <t>ICTLC</t>
  </si>
  <si>
    <t>VIA SANT ANTONIO MARIA ZACCARIA 4</t>
  </si>
  <si>
    <t>IT07490370967</t>
  </si>
  <si>
    <t>HOP UBIQUITOUS SL</t>
  </si>
  <si>
    <t>HOPU</t>
  </si>
  <si>
    <t>CALLE LUIS BUNUEL 6</t>
  </si>
  <si>
    <t>CEUTI</t>
  </si>
  <si>
    <t>ESB73816589</t>
  </si>
  <si>
    <t>MICROFLUIDIC</t>
  </si>
  <si>
    <t>https://ec.europa.eu/research/participants/api/contact/indexcontactproject.html?pic=986368945&amp;projectId=833444&amp;programId=31045243</t>
  </si>
  <si>
    <t>Departament d'Interior - Generalitat de Catalunya</t>
  </si>
  <si>
    <t>Carrer Diputació  355</t>
  </si>
  <si>
    <t>https://ec.europa.eu/research/participants/api/contact/indexcontactproject.html?pic=999703438&amp;projectId=833444&amp;programId=31045243</t>
  </si>
  <si>
    <t>https://ec.europa.eu/research/participants/api/contact/indexcontactproject.html?pic=996655601&amp;projectId=833444&amp;programId=31045243</t>
  </si>
  <si>
    <t>PKP SZYBKA KOLEJ MIEJSKA W TROJMIESCIE</t>
  </si>
  <si>
    <t>PKP SKM</t>
  </si>
  <si>
    <t>MORSKA 350A</t>
  </si>
  <si>
    <t>PL9581370512</t>
  </si>
  <si>
    <t>https://ec.europa.eu/research/participants/api/contact/indexcontactproject.html?pic=902428346&amp;projectId=833444&amp;programId=31045243</t>
  </si>
  <si>
    <t>STOWARZYSZENIE POLSKA PLATFORMA BEZPIECZENSTWA WEWNETRZNEGO</t>
  </si>
  <si>
    <t>PPBW</t>
  </si>
  <si>
    <t>UL JULIUSZA SLOWACKIEGO 17 LOK 11</t>
  </si>
  <si>
    <t>60-822</t>
  </si>
  <si>
    <t>PL7831618232</t>
  </si>
  <si>
    <t>https://ec.europa.eu/research/participants/api/contact/indexcontactproject.html?pic=956594116&amp;projectId=833444&amp;programId=31045243</t>
  </si>
  <si>
    <t>https://ec.europa.eu/research/participants/api/contact/indexcontactproject.html?pic=961558479&amp;projectId=833444&amp;programId=31045243</t>
  </si>
  <si>
    <t>ISTITUTO ITALIANO PER LA PRIVACY</t>
  </si>
  <si>
    <t>PIAZZA DI SAN SALVATORE IN LAURO 13A</t>
  </si>
  <si>
    <t>IT11129771009</t>
  </si>
  <si>
    <t>https://ec.europa.eu/research/participants/api/contact/indexcontactproject.html?pic=939150315&amp;projectId=833444&amp;programId=31045243</t>
  </si>
  <si>
    <t>CORVERS PROCUREMENT SERVICES BV</t>
  </si>
  <si>
    <t>Corvers</t>
  </si>
  <si>
    <t>SPURKSTRAAT 57</t>
  </si>
  <si>
    <t>DEN DUNGEN</t>
  </si>
  <si>
    <t>5275 JB</t>
  </si>
  <si>
    <t>NL808826463B01</t>
  </si>
  <si>
    <t>https://ec.europa.eu/research/participants/api/contact/indexcontactproject.html?pic=951486193&amp;projectId=833444&amp;programId=31045243</t>
  </si>
  <si>
    <t>HELLENIC RAILWAYS ORGANIZATION AE</t>
  </si>
  <si>
    <t>KAROLOU STR 1</t>
  </si>
  <si>
    <t>EL094038689</t>
  </si>
  <si>
    <t>https://ec.europa.eu/research/participants/api/contact/indexcontactproject.html?pic=917604772&amp;projectId=833444&amp;programId=31045243</t>
  </si>
  <si>
    <t>https://ec.europa.eu/research/participants/api/contact/indexcontactproject.html?pic=999945647&amp;projectId=833444&amp;programId=31045243</t>
  </si>
  <si>
    <t>https://ec.europa.eu/research/participants/api/contact/indexcontactproject.html?pic=999827307&amp;projectId=833444&amp;programId=31045243</t>
  </si>
  <si>
    <t>AYUNTAMIENTO DE SEVILLA</t>
  </si>
  <si>
    <t>PLAZA NUEVA 1</t>
  </si>
  <si>
    <t>ESP4109100J</t>
  </si>
  <si>
    <t>https://ec.europa.eu/research/participants/api/contact/indexcontactproject.html?pic=952704028&amp;projectId=833444&amp;programId=31045243</t>
  </si>
  <si>
    <t>https://ec.europa.eu/research/participants/api/contact/indexcontactproject.html?pic=920209513&amp;projectId=833444&amp;programId=31045243</t>
  </si>
  <si>
    <t>https://ec.europa.eu/research/participants/api/contact/indexcontactproject.html?pic=972674485&amp;projectId=833444&amp;programId=31045243</t>
  </si>
  <si>
    <t>https://ec.europa.eu/research/participants/api/contact/indexcontactproject.html?pic=999960488&amp;projectId=833444&amp;programId=31045243</t>
  </si>
  <si>
    <t>HELLENIC POLICE</t>
  </si>
  <si>
    <t>4 KANELLOPOULOU AVENUE</t>
  </si>
  <si>
    <t>EL090169846</t>
  </si>
  <si>
    <t>https://ec.europa.eu/research/participants/api/contact/indexcontactproject.html?pic=911255928&amp;projectId=833444&amp;programId=31045243</t>
  </si>
  <si>
    <t>TECH INSPIRE LTD</t>
  </si>
  <si>
    <t>HAMILTON HOUSE, MABLEDON PLACE</t>
  </si>
  <si>
    <t>WC1H 9BB</t>
  </si>
  <si>
    <t>GB176580184</t>
  </si>
  <si>
    <t>EUROPEAN DYNAMICS LUXEMBOURG SA</t>
  </si>
  <si>
    <t>ED LUXEMBOURG</t>
  </si>
  <si>
    <t>RUE JEAN ENGLING 12</t>
  </si>
  <si>
    <t>LU17535424</t>
  </si>
  <si>
    <t>20-22 WENLOCK ROAD</t>
  </si>
  <si>
    <t>N1 7GU</t>
  </si>
  <si>
    <t>INNOVATIVE ENERGY AND INFORMATION TECHNOLOGIES LTD</t>
  </si>
  <si>
    <t>IEIT</t>
  </si>
  <si>
    <t>UL MAGNURSKA SCHOOL N11 HAY TEK PARK BY OFFICE 316</t>
  </si>
  <si>
    <t>BG204811010</t>
  </si>
  <si>
    <t>https://ec.europa.eu/research/participants/api/contact/indexcontactproject.html?pic=999754363&amp;projectId=653884&amp;programId=31045243</t>
  </si>
  <si>
    <t>https://ec.europa.eu/research/participants/api/contact/indexcontactproject.html?pic=956952143&amp;projectId=653884&amp;programId=31045243</t>
  </si>
  <si>
    <t>https://ec.europa.eu/research/participants/api/contact/indexcontactproject.html?pic=999977463&amp;projectId=653884&amp;programId=31045243</t>
  </si>
  <si>
    <t>https://ec.europa.eu/research/participants/api/contact/indexcontactproject.html?pic=999513706&amp;projectId=653884&amp;programId=31045243</t>
  </si>
  <si>
    <t>https://ec.europa.eu/research/participants/api/contact/indexcontactproject.html?pic=999870181&amp;projectId=653884&amp;programId=31045243</t>
  </si>
  <si>
    <t>https://ec.europa.eu/research/participants/api/contact/indexcontactproject.html?pic=951341178&amp;projectId=653884&amp;programId=31045243</t>
  </si>
  <si>
    <t>https://ec.europa.eu/research/participants/api/contact/indexcontactproject.html?pic=999613325&amp;projectId=653884&amp;programId=31045243</t>
  </si>
  <si>
    <t>ECLIPSE FOUNDATION EUROPE GMBH</t>
  </si>
  <si>
    <t>ANNASTRASSE 46</t>
  </si>
  <si>
    <t>ZWINGENBERG</t>
  </si>
  <si>
    <t>DE293107796</t>
  </si>
  <si>
    <t>NEC LABORATORIES EUROPE GMBH</t>
  </si>
  <si>
    <t>NECLE</t>
  </si>
  <si>
    <t>KURFURSTEN-ANLAGE 36</t>
  </si>
  <si>
    <t>DE313703076</t>
  </si>
  <si>
    <t>PLAN4ALL ZS</t>
  </si>
  <si>
    <t>PLAN4ALL</t>
  </si>
  <si>
    <t>K RYBNICKU 557</t>
  </si>
  <si>
    <t>HORNI BRIZA</t>
  </si>
  <si>
    <t>330 12</t>
  </si>
  <si>
    <t>https://ec.europa.eu/research/participants/api/contact/indexcontactproject.html?pic=999627875&amp;projectId=883345&amp;programId=31045243</t>
  </si>
  <si>
    <t>ELLINIKI OMADA DIASOSIS ATTIKIS</t>
  </si>
  <si>
    <t>HELLENIC RESCUE TEAM OF ATTICA</t>
  </si>
  <si>
    <t>AGONARIDOU 10-12</t>
  </si>
  <si>
    <t>EL999802992</t>
  </si>
  <si>
    <t>https://ec.europa.eu/research/participants/api/contact/indexcontactproject.html?pic=923230578&amp;projectId=883345&amp;programId=31045243</t>
  </si>
  <si>
    <t>https://ec.europa.eu/research/participants/api/contact/indexcontactproject.html?pic=998018645&amp;projectId=883345&amp;programId=31045243</t>
  </si>
  <si>
    <t>POLICE FEDERALE BELGE</t>
  </si>
  <si>
    <t>FEDERALE POLITIE BELGIE - FODERALE POLEZEI BELGIEN</t>
  </si>
  <si>
    <t>KROONLAAN 145A</t>
  </si>
  <si>
    <t>https://ec.europa.eu/research/participants/api/contact/indexcontactproject.html?pic=912824806&amp;projectId=883345&amp;programId=31045243</t>
  </si>
  <si>
    <t>https://ec.europa.eu/research/participants/api/contact/indexcontactproject.html?pic=998802502&amp;projectId=883345&amp;programId=31045243</t>
  </si>
  <si>
    <t>https://ec.europa.eu/research/participants/api/contact/indexcontactproject.html?pic=999977463&amp;projectId=883345&amp;programId=31045243</t>
  </si>
  <si>
    <t>https://ec.europa.eu/research/participants/api/contact/indexcontactproject.html?pic=999902094&amp;projectId=883345&amp;programId=31045243</t>
  </si>
  <si>
    <t>https://ec.europa.eu/research/participants/api/contact/indexcontactproject.html?pic=995564060&amp;projectId=883345&amp;programId=31045243</t>
  </si>
  <si>
    <t>SAS INCONITO</t>
  </si>
  <si>
    <t>INCONITO</t>
  </si>
  <si>
    <t>15 AVENUE CAMILLE PUJOL</t>
  </si>
  <si>
    <t>FR14387987811</t>
  </si>
  <si>
    <t>https://ec.europa.eu/research/participants/api/contact/indexcontactproject.html?pic=925405609&amp;projectId=883345&amp;programId=31045243</t>
  </si>
  <si>
    <t>https://ec.europa.eu/research/participants/api/contact/indexcontactproject.html?pic=997401434&amp;projectId=883345&amp;programId=31045243</t>
  </si>
  <si>
    <t>ALX SYSTEMS</t>
  </si>
  <si>
    <t>RUE DE LA BRASSERIE, 8</t>
  </si>
  <si>
    <t>BE0658937529</t>
  </si>
  <si>
    <t>https://ec.europa.eu/research/participants/api/contact/indexcontactproject.html?pic=905408186&amp;projectId=883345&amp;programId=31045243</t>
  </si>
  <si>
    <t>https://ec.europa.eu/research/participants/api/contact/indexcontactproject.html?pic=999481987&amp;projectId=883345&amp;programId=31045243</t>
  </si>
  <si>
    <t>VILLE DE MARSEILLE</t>
  </si>
  <si>
    <t>COMMUNE DE MARSEILLE</t>
  </si>
  <si>
    <t>HOTEL DE VILLE QUAI DU PORT 13233</t>
  </si>
  <si>
    <t>MARSEILLE CEDEX</t>
  </si>
  <si>
    <t>FR75211300553</t>
  </si>
  <si>
    <t>https://ec.europa.eu/research/participants/api/contact/indexcontactproject.html?pic=937962938&amp;projectId=883345&amp;programId=31045243</t>
  </si>
  <si>
    <t>ESCUELA ESPANOLA DE SALVAMENTO Y DETECCION CON PERROS</t>
  </si>
  <si>
    <t>ESDP</t>
  </si>
  <si>
    <t>AVDA. PORTUGAL 54</t>
  </si>
  <si>
    <t>MEJORADA DEL CAMPO</t>
  </si>
  <si>
    <t>ESG82253394</t>
  </si>
  <si>
    <t>https://ec.europa.eu/research/participants/api/contact/indexcontactproject.html?pic=905278691&amp;projectId=883345&amp;programId=31045243</t>
  </si>
  <si>
    <t>https://ec.europa.eu/research/participants/api/contact/indexcontactproject.html?pic=997513178&amp;projectId=883345&amp;programId=31045243</t>
  </si>
  <si>
    <t>https://ec.europa.eu/research/participants/api/contact/indexcontactproject.html?pic=999938275&amp;projectId=883345&amp;programId=31045243</t>
  </si>
  <si>
    <t>ELECTRONIQUE TELEMATIQUE ETELM</t>
  </si>
  <si>
    <t>ETELM</t>
  </si>
  <si>
    <t>4 AVENUE DU PARANA</t>
  </si>
  <si>
    <t>FR26320565443</t>
  </si>
  <si>
    <t>https://ec.europa.eu/research/participants/api/contact/indexcontactproject.html?pic=905127856&amp;projectId=883345&amp;programId=31045243</t>
  </si>
  <si>
    <t>ULIKOOLI 2</t>
  </si>
  <si>
    <t>ALL DIGITAL AISBL</t>
  </si>
  <si>
    <t>ALL DIGITAL</t>
  </si>
  <si>
    <t>BE0830256454</t>
  </si>
  <si>
    <t>SCHNEIDER ELECTRIC FRANCE SAS</t>
  </si>
  <si>
    <t>FR93421106709</t>
  </si>
  <si>
    <t>NANOTECH ANALYSIS SOCIETA A RESPONSABILITA LIMITATA</t>
  </si>
  <si>
    <t>CORSO RE UMBERTO 65</t>
  </si>
  <si>
    <t>IT11043370011</t>
  </si>
  <si>
    <t>https://ec.europa.eu/research/participants/api/contact/indexcontactproject.html?pic=920980663&amp;projectId=735472&amp;programId=31045243</t>
  </si>
  <si>
    <t>VISIONSPACE TECHNOLOGIES LDA</t>
  </si>
  <si>
    <t>RUA ENGENHEIRO FERREIRA DIAS, 884, 3 AH</t>
  </si>
  <si>
    <t>4100 126</t>
  </si>
  <si>
    <t>PT509476643</t>
  </si>
  <si>
    <t>https://ec.europa.eu/research/participants/api/contact/indexcontactproject.html?pic=948389177&amp;projectId=736395&amp;programId=31045243</t>
  </si>
  <si>
    <t>FABRICA NACIONAL DE MONEDA Y TIMBRE-REAL CASA DE LA MONEDA</t>
  </si>
  <si>
    <t>FNMT</t>
  </si>
  <si>
    <t>CALLE JORGE JUAN 106</t>
  </si>
  <si>
    <t>ESQ2826004J</t>
  </si>
  <si>
    <t>TREVI SOCIETA PER AZIONI</t>
  </si>
  <si>
    <t>TREVI</t>
  </si>
  <si>
    <t>VIA DISMANO, 5819</t>
  </si>
  <si>
    <t>IT00002890408</t>
  </si>
  <si>
    <t>UNIVERSITE DE LILLE</t>
  </si>
  <si>
    <t>ULILLE</t>
  </si>
  <si>
    <t>42 RUE PAUL DUEZ</t>
  </si>
  <si>
    <t>ANCITEL SPA</t>
  </si>
  <si>
    <t>VIA DEI PREFETTI  46</t>
  </si>
  <si>
    <t>IT01718201005</t>
  </si>
  <si>
    <t>ANDRIESSEN JEFFREY ELBERTUS BARTHOLOMEUS</t>
  </si>
  <si>
    <t>WISE &amp; MUNRO</t>
  </si>
  <si>
    <t>AZALEASTRAAT 85</t>
  </si>
  <si>
    <t>2565 CD</t>
  </si>
  <si>
    <t>GMP</t>
  </si>
  <si>
    <t>https://ec.europa.eu/research/participants/api/contact/indexcontactproject.html?pic=920781328&amp;projectId=787111&amp;programId=31045243</t>
  </si>
  <si>
    <t>https://ec.europa.eu/research/participants/api/contact/indexcontactproject.html?pic=999739619&amp;projectId=787111&amp;programId=31045243</t>
  </si>
  <si>
    <t>https://ec.europa.eu/research/participants/api/contact/indexcontactproject.html?pic=999541545&amp;projectId=787111&amp;programId=31045243</t>
  </si>
  <si>
    <t>https://ec.europa.eu/research/participants/api/contact/indexcontactproject.html?pic=989393987&amp;projectId=787111&amp;programId=31045243</t>
  </si>
  <si>
    <t>https://ec.europa.eu/research/participants/api/contact/indexcontactproject.html?pic=952516042&amp;projectId=787111&amp;programId=31045243</t>
  </si>
  <si>
    <t>ASSOCIAZIONE DELLA CROCE ROSSA   ITALIANA</t>
  </si>
  <si>
    <t>C.R.I.</t>
  </si>
  <si>
    <t>VIA TOSCANA 12</t>
  </si>
  <si>
    <t>IT13669721006</t>
  </si>
  <si>
    <t>https://ec.europa.eu/research/participants/api/contact/indexcontactproject.html?pic=919049102&amp;projectId=787111&amp;programId=31045243</t>
  </si>
  <si>
    <t>https://ec.europa.eu/research/participants/api/contact/indexcontactproject.html?pic=999816540&amp;projectId=787111&amp;programId=31045243</t>
  </si>
  <si>
    <t>https://ec.europa.eu/research/participants/api/contact/indexcontactproject.html?pic=958304323&amp;projectId=787111&amp;programId=31045243</t>
  </si>
  <si>
    <t>ZAKA-SEARCH AND RESCUE</t>
  </si>
  <si>
    <t>ZAKA</t>
  </si>
  <si>
    <t>234 JAFFA STREET</t>
  </si>
  <si>
    <t>https://ec.europa.eu/research/participants/api/contact/indexcontactproject.html?pic=918265439&amp;projectId=787111&amp;programId=31045243</t>
  </si>
  <si>
    <t>https://ec.europa.eu/research/participants/api/contact/indexcontactproject.html?pic=998215943&amp;projectId=787111&amp;programId=31045243</t>
  </si>
  <si>
    <t>https://ec.europa.eu/research/participants/api/contact/indexcontactproject.html?pic=999537083&amp;projectId=787111&amp;programId=31045243</t>
  </si>
  <si>
    <t>https://ec.europa.eu/research/participants/api/contact/indexcontactproject.html?pic=999595089&amp;projectId=787111&amp;programId=31045243</t>
  </si>
  <si>
    <t>https://ec.europa.eu/research/participants/api/contact/indexcontactproject.html?pic=996616995&amp;projectId=787111&amp;programId=31045243</t>
  </si>
  <si>
    <t>https://ec.europa.eu/research/participants/api/contact/indexcontactproject.html?pic=984400330&amp;projectId=787111&amp;programId=31045243</t>
  </si>
  <si>
    <t>General Maritime Directorate</t>
  </si>
  <si>
    <t>GMD</t>
  </si>
  <si>
    <t>Lgj Nr1, Porti Detar Durrës</t>
  </si>
  <si>
    <t>Durres</t>
  </si>
  <si>
    <t>ALL01921751A</t>
  </si>
  <si>
    <t>https://ec.europa.eu/research/participants/api/contact/indexcontactproject.html?pic=908114389&amp;projectId=787111&amp;programId=31045243</t>
  </si>
  <si>
    <t>https://ec.europa.eu/research/participants/api/contact/indexcontactproject.html?pic=999827307&amp;projectId=787111&amp;programId=31045243</t>
  </si>
  <si>
    <t>https://ec.europa.eu/research/participants/api/contact/indexcontactproject.html?pic=999827501&amp;projectId=787111&amp;programId=31045243</t>
  </si>
  <si>
    <t>DEUTSCHE GESELLSCHAFT FUR AUSWARTIGE POLITIK EV</t>
  </si>
  <si>
    <t>DGAP</t>
  </si>
  <si>
    <t>RAUCHSTR. 17/18</t>
  </si>
  <si>
    <t>DE200428810</t>
  </si>
  <si>
    <t>https://ec.europa.eu/research/participants/api/contact/indexcontactproject.html?pic=915729471&amp;projectId=787111&amp;programId=31045243</t>
  </si>
  <si>
    <t>https://ec.europa.eu/research/participants/api/contact/indexcontactproject.html?pic=999611385&amp;projectId=787111&amp;programId=31045243</t>
  </si>
  <si>
    <t>ZENTRALANSTALT FUR METEOROLOGIE UNDGEODYNAMIK</t>
  </si>
  <si>
    <t>ZAMG</t>
  </si>
  <si>
    <t>HOHE WARTE 38</t>
  </si>
  <si>
    <t>SUITE5 DATA INTELLIGENCE SOLUTIONS LIMITED</t>
  </si>
  <si>
    <t>S5</t>
  </si>
  <si>
    <t>ALEXANDREIAS 2, BRIDGE TOWER, FLAT/OFFICE 101</t>
  </si>
  <si>
    <t>CY10373773W</t>
  </si>
  <si>
    <t>BRK</t>
  </si>
  <si>
    <t>IA</t>
  </si>
  <si>
    <t>EUROB CREATIVE SLNE</t>
  </si>
  <si>
    <t>EUROB</t>
  </si>
  <si>
    <t>PLAZA JUAN RAMON JIMENEZ 7 2</t>
  </si>
  <si>
    <t>ESB98604796</t>
  </si>
  <si>
    <t>DIRECAO GERAL DO PATRIMONIO CULTURAL</t>
  </si>
  <si>
    <t>PALACIO NACIONAL DE AJUDA</t>
  </si>
  <si>
    <t>1349 021</t>
  </si>
  <si>
    <t>PT600084914</t>
  </si>
  <si>
    <t>DIL DIEL</t>
  </si>
  <si>
    <t>DIEL</t>
  </si>
  <si>
    <t>8, BORIS HRISTOV STR., FL. 2, AP.5</t>
  </si>
  <si>
    <t>BG832069813</t>
  </si>
  <si>
    <t>INTERNATIONAL CENTER FOR RESEARCH ON THE ENVIRONMENT AND THE ECONOMY</t>
  </si>
  <si>
    <t>ICRE8</t>
  </si>
  <si>
    <t>22 EVDOXU STREET</t>
  </si>
  <si>
    <t>117 43</t>
  </si>
  <si>
    <t>EL997240750</t>
  </si>
  <si>
    <t>CONOSCENZA E INNOVAZIONE SOCIETA ARESPONSABILITA LIMITATA SEMPLIFICATA</t>
  </si>
  <si>
    <t>K&amp;I srls</t>
  </si>
  <si>
    <t>IT13938821009</t>
  </si>
  <si>
    <t>Acea</t>
  </si>
  <si>
    <t>STRANE INNOVATION</t>
  </si>
  <si>
    <t>STRANE</t>
  </si>
  <si>
    <t>2 ROUTE DE LA NOUE</t>
  </si>
  <si>
    <t>FR37792228173</t>
  </si>
  <si>
    <t>https://ec.europa.eu/research/participants/api/contact/indexcontactproject.html?pic=998295095&amp;projectId=700099&amp;programId=31045243</t>
  </si>
  <si>
    <t>https://ec.europa.eu/research/participants/api/contact/indexcontactproject.html?pic=997710476&amp;projectId=700099&amp;programId=31045243</t>
  </si>
  <si>
    <t>https://ec.europa.eu/research/participants/api/contact/indexcontactproject.html?pic=999703438&amp;projectId=700099&amp;programId=31045243</t>
  </si>
  <si>
    <t>https://ec.europa.eu/research/participants/api/contact/indexcontactproject.html?pic=998241357&amp;projectId=700099&amp;programId=31045243</t>
  </si>
  <si>
    <t>AGENZIA REGIONALE PER LA PROTEZIONE DELL'AMBIENTE LIGURE - ARPAL</t>
  </si>
  <si>
    <t>LIGURIAN REGIONAL AGENCY FOR ENVIRONMENTAL PROTECTION AGENCE REGIONALE ENVIRONNEMENT</t>
  </si>
  <si>
    <t>VIA BOMBRINI 8</t>
  </si>
  <si>
    <t>IT01305930107</t>
  </si>
  <si>
    <t>https://ec.europa.eu/research/participants/api/contact/indexcontactproject.html?pic=951117011&amp;projectId=700099&amp;programId=31045243</t>
  </si>
  <si>
    <t>https://ec.europa.eu/research/participants/api/contact/indexcontactproject.html?pic=897482801&amp;projectId=700099&amp;programId=31045243</t>
  </si>
  <si>
    <t>DIRECTION DE L'ECONOMIE PUBLIQUE DU CANTON DE BERNE</t>
  </si>
  <si>
    <t>VOLKSWIRTSCHAFTSDIREKTION DES KANTONS BERN</t>
  </si>
  <si>
    <t>MUNSTERPLATZ 3A</t>
  </si>
  <si>
    <t>BERNE</t>
  </si>
  <si>
    <t>https://ec.europa.eu/research/participants/api/contact/indexcontactproject.html?pic=926335257&amp;projectId=700099&amp;programId=31045243</t>
  </si>
  <si>
    <t>https://ec.europa.eu/research/participants/api/contact/indexcontactproject.html?pic=999984156&amp;projectId=700099&amp;programId=31045243</t>
  </si>
  <si>
    <t>https://ec.europa.eu/research/participants/api/contact/indexcontactproject.html?pic=999974650&amp;projectId=700099&amp;programId=31045243</t>
  </si>
  <si>
    <t>https://ec.europa.eu/research/participants/api/contact/indexcontactproject.html?pic=999980761&amp;projectId=700099&amp;programId=31045243</t>
  </si>
  <si>
    <t>https://ec.europa.eu/research/participants/api/contact/indexcontactproject.html?pic=999994632&amp;projectId=700099&amp;programId=31045243</t>
  </si>
  <si>
    <t>https://ec.europa.eu/research/participants/api/contact/indexcontactproject.html?pic=997441592&amp;projectId=700099&amp;programId=31045243</t>
  </si>
  <si>
    <t>https://ec.europa.eu/research/participants/api/contact/indexcontactproject.html?pic=999951467&amp;projectId=700099&amp;programId=31045243</t>
  </si>
  <si>
    <t>https://ec.europa.eu/research/participants/api/contact/indexcontactproject.html?pic=910945140&amp;projectId=700099&amp;programId=31045243</t>
  </si>
  <si>
    <t>ARANTEC ENGINHERIA SL</t>
  </si>
  <si>
    <t>Arantec</t>
  </si>
  <si>
    <t>AV PAS D'ARRO 5 D 1</t>
  </si>
  <si>
    <t>VIELHA</t>
  </si>
  <si>
    <t>ESB25609413</t>
  </si>
  <si>
    <t>https://ec.europa.eu/research/participants/api/contact/indexcontactproject.html?pic=913189235&amp;projectId=700099&amp;programId=31045243</t>
  </si>
  <si>
    <t>https://ec.europa.eu/research/participants/api/contact/indexcontactproject.html?pic=999884731&amp;projectId=700099&amp;programId=31045243</t>
  </si>
  <si>
    <t>METEODAT GMBH</t>
  </si>
  <si>
    <t>METEODAT</t>
  </si>
  <si>
    <t>RIEDTSTRASSE 8B</t>
  </si>
  <si>
    <t>CHE107727693MWST</t>
  </si>
  <si>
    <t>https://ec.europa.eu/research/participants/api/contact/indexcontactproject.html?pic=926335548&amp;projectId=700099&amp;programId=31045243</t>
  </si>
  <si>
    <t>GEO 7 AG</t>
  </si>
  <si>
    <t>GEO7</t>
  </si>
  <si>
    <t>NEUFELDSTRASSE 5-9</t>
  </si>
  <si>
    <t>CHE104510625MWST</t>
  </si>
  <si>
    <t>https://ec.europa.eu/research/participants/api/contact/indexcontactproject.html?pic=926307612&amp;projectId=700099&amp;programId=31045243</t>
  </si>
  <si>
    <t>https://ec.europa.eu/research/participants/api/contact/indexcontactproject.html?pic=999976202&amp;projectId=700099&amp;programId=31045243</t>
  </si>
  <si>
    <t>https://ec.europa.eu/research/participants/api/contact/indexcontactproject.html?pic=999587038&amp;projectId=700099&amp;programId=31045243</t>
  </si>
  <si>
    <t>https://ec.europa.eu/research/participants/api/contact/indexcontactproject.html?pic=999809265&amp;projectId=700099&amp;programId=31045243</t>
  </si>
  <si>
    <t>PREDICT SERVICES SAS</t>
  </si>
  <si>
    <t>RUE DAURAT 50 PARC JEAN MERMOZ</t>
  </si>
  <si>
    <t>FR16493732200</t>
  </si>
  <si>
    <t>https://ec.europa.eu/research/participants/api/contact/indexcontactproject.html?pic=906443370&amp;projectId=700099&amp;programId=31045243</t>
  </si>
  <si>
    <t>https://ec.europa.eu/research/participants/api/contact/indexcontactproject.html?pic=999916741&amp;projectId=700099&amp;programId=31045243</t>
  </si>
  <si>
    <t>https://ec.europa.eu/research/participants/api/contact/indexcontactproject.html?pic=998268905&amp;projectId=700099&amp;programId=31045243</t>
  </si>
  <si>
    <t>https://ec.europa.eu/research/participants/api/contact/indexcontactproject.html?pic=999591306&amp;projectId=700099&amp;programId=31045243</t>
  </si>
  <si>
    <t>https://ec.europa.eu/research/participants/api/contact/indexcontactproject.html?pic=963776481&amp;projectId=700099&amp;programId=31045243</t>
  </si>
  <si>
    <t>https://ec.europa.eu/research/participants/api/contact/indexcontactproject.html?pic=999827501&amp;projectId=700099&amp;programId=31045243</t>
  </si>
  <si>
    <t>KAJO SRO</t>
  </si>
  <si>
    <t>KAJO</t>
  </si>
  <si>
    <t>SLADKOVICOVA 228/8</t>
  </si>
  <si>
    <t>BYTCA</t>
  </si>
  <si>
    <t>014 01</t>
  </si>
  <si>
    <t>SK2023440848</t>
  </si>
  <si>
    <t>https://ec.europa.eu/research/participants/api/contact/indexcontactproject.html?pic=937270746&amp;projectId=700099&amp;programId=31045243</t>
  </si>
  <si>
    <t>https://ec.europa.eu/research/participants/api/contact/indexcontactproject.html?pic=999981634&amp;projectId=700099&amp;programId=31045243</t>
  </si>
  <si>
    <t>https://ec.europa.eu/research/participants/api/contact/indexcontactproject.html?pic=999997930&amp;projectId=700099&amp;programId=31045243</t>
  </si>
  <si>
    <t>RAB CONSULTANTS LIMITED</t>
  </si>
  <si>
    <t>RAB Consultants</t>
  </si>
  <si>
    <t>LIFFORD HALL LIFFORD LANE, KINGS NORTON</t>
  </si>
  <si>
    <t>GB884048108</t>
  </si>
  <si>
    <t>https://ec.europa.eu/research/participants/api/contact/indexcontactproject.html?pic=906468105&amp;projectId=700099&amp;programId=31045243</t>
  </si>
  <si>
    <t>https://ec.europa.eu/research/participants/api/contact/indexcontactproject.html?pic=952344158&amp;projectId=700099&amp;programId=31045243</t>
  </si>
  <si>
    <t>https://ec.europa.eu/research/participants/api/contact/indexcontactproject.html?pic=999837492&amp;projectId=700099&amp;programId=31045243</t>
  </si>
  <si>
    <t>https://ec.europa.eu/research/participants/api/contact/indexcontactproject.html?pic=998175882&amp;projectId=700099&amp;programId=31045243</t>
  </si>
  <si>
    <t>https://ec.europa.eu/research/participants/api/contact/indexcontactproject.html?pic=999992304&amp;projectId=700099&amp;programId=31045243</t>
  </si>
  <si>
    <t>MASA TECH S.R.O.</t>
  </si>
  <si>
    <t>SADOVA 3018/10</t>
  </si>
  <si>
    <t>STARA TURA</t>
  </si>
  <si>
    <t>SK2023920701</t>
  </si>
  <si>
    <t>TREE TECHNOLOGY SA</t>
  </si>
  <si>
    <t>TREE</t>
  </si>
  <si>
    <t>DE LA POMARADA 76</t>
  </si>
  <si>
    <t>SIERO</t>
  </si>
  <si>
    <t>ESA74448515</t>
  </si>
  <si>
    <t>PL5223185370</t>
  </si>
  <si>
    <t>G.E. PUKHOV INSTITUTE FOR MODELINGIN ENERGY ENGINEERING OF THE NATIONAL ACADEMY OF SCIENCES OF UKRAINE</t>
  </si>
  <si>
    <t>PIMEE</t>
  </si>
  <si>
    <t>GENERAL NAUMOV 15</t>
  </si>
  <si>
    <t>UA055169426575</t>
  </si>
  <si>
    <t>https://ec.europa.eu/research/participants/api/contact/indexcontactproject.html?pic=996317362&amp;projectId=787011&amp;programId=31045243</t>
  </si>
  <si>
    <t>MVETS LENISHTA OOD</t>
  </si>
  <si>
    <t>VETS</t>
  </si>
  <si>
    <t>KOZHUH PLANINA NR 21 ENTR. V OFFICE 5</t>
  </si>
  <si>
    <t>BG202240359</t>
  </si>
  <si>
    <t>https://ec.europa.eu/research/participants/api/contact/indexcontactproject.html?pic=911273291&amp;projectId=787011&amp;programId=31045243</t>
  </si>
  <si>
    <t>https://ec.europa.eu/research/participants/api/contact/indexcontactproject.html?pic=953804105&amp;projectId=787011&amp;programId=31045243</t>
  </si>
  <si>
    <t>https://ec.europa.eu/research/participants/api/contact/indexcontactproject.html?pic=998802502&amp;projectId=787011&amp;programId=31045243</t>
  </si>
  <si>
    <t>https://ec.europa.eu/research/participants/api/contact/indexcontactproject.html?pic=986185518&amp;projectId=787011&amp;programId=31045243</t>
  </si>
  <si>
    <t>https://ec.europa.eu/research/participants/api/contact/indexcontactproject.html?pic=999938954&amp;projectId=787011&amp;programId=31045243</t>
  </si>
  <si>
    <t>https://ec.europa.eu/research/participants/api/contact/indexcontactproject.html?pic=999604110&amp;projectId=787011&amp;programId=31045243</t>
  </si>
  <si>
    <t>https://ec.europa.eu/research/participants/api/contact/indexcontactproject.html?pic=947337891&amp;projectId=787011&amp;programId=31045243</t>
  </si>
  <si>
    <t>https://ec.europa.eu/research/participants/api/contact/indexcontactproject.html?pic=958332162&amp;projectId=787011&amp;programId=31045243</t>
  </si>
  <si>
    <t>SIDROCO HOLDINGS LIMITED</t>
  </si>
  <si>
    <t>ANAXIMANDROU 5A</t>
  </si>
  <si>
    <t>CY10366651W</t>
  </si>
  <si>
    <t>https://ec.europa.eu/research/participants/api/contact/indexcontactproject.html?pic=912316332&amp;projectId=787011&amp;programId=31045243</t>
  </si>
  <si>
    <t>0 INFINITY LIMITED</t>
  </si>
  <si>
    <t>0INF</t>
  </si>
  <si>
    <t>2A HEIGHAM ROAD IMPERIAL OFFICE</t>
  </si>
  <si>
    <t>E6 2JG</t>
  </si>
  <si>
    <t>https://ec.europa.eu/research/participants/api/contact/indexcontactproject.html?pic=911278723&amp;projectId=787011&amp;programId=31045243</t>
  </si>
  <si>
    <t>INCITES CONSULTING SARL</t>
  </si>
  <si>
    <t>130-132 ROUTE D'ARLON</t>
  </si>
  <si>
    <t>L-8008</t>
  </si>
  <si>
    <t>LU26111275</t>
  </si>
  <si>
    <t>https://ec.europa.eu/research/participants/api/contact/indexcontactproject.html?pic=949872307&amp;projectId=787011&amp;programId=31045243</t>
  </si>
  <si>
    <t>EIGHT BELLS LTD</t>
  </si>
  <si>
    <t>AGIAS PARASKEVIS 23 STROVOLOS</t>
  </si>
  <si>
    <t>CY10358531S</t>
  </si>
  <si>
    <t>https://ec.europa.eu/research/participants/api/contact/indexcontactproject.html?pic=917066131&amp;projectId=787011&amp;programId=31045243</t>
  </si>
  <si>
    <t>https://ec.europa.eu/research/participants/api/contact/indexcontactproject.html?pic=999985223&amp;projectId=787011&amp;programId=31045243</t>
  </si>
  <si>
    <t>https://ec.europa.eu/research/participants/api/contact/indexcontactproject.html?pic=999868532&amp;projectId=787011&amp;programId=31045243</t>
  </si>
  <si>
    <t>https://ec.europa.eu/research/participants/api/contact/indexcontactproject.html?pic=999981828&amp;projectId=787011&amp;programId=31045243</t>
  </si>
  <si>
    <t>FONDAZIONE LINKS - LEADING INNOVATION &amp; KNOWLEDGE FOR SOCIETY</t>
  </si>
  <si>
    <t>FONDAZIONE LINKS</t>
  </si>
  <si>
    <t>IT11904960017</t>
  </si>
  <si>
    <t>BASTIA UMBRA PG</t>
  </si>
  <si>
    <t>BT7 1NF</t>
  </si>
  <si>
    <t>TRILATERAL RESEARCH LIMITED</t>
  </si>
  <si>
    <t>TRI IE</t>
  </si>
  <si>
    <t>PNO INNOVATION SL</t>
  </si>
  <si>
    <t>PNO SP</t>
  </si>
  <si>
    <t>CALLE GRAN DE GRACIA 1 PLANTA 2 PUERTA 3</t>
  </si>
  <si>
    <t>ESB67336925</t>
  </si>
  <si>
    <t>CITTA DI LECCE*COMUNE DI LECCE</t>
  </si>
  <si>
    <t>VIA RUBICHI 3</t>
  </si>
  <si>
    <t>IT00153390752</t>
  </si>
  <si>
    <t>ROBERT BOSCH STRASSE 7</t>
  </si>
  <si>
    <t>EGYPTIAN CENTER FOR INNOVATION AND TECHNOLOGY DEVELOPMENT</t>
  </si>
  <si>
    <t>ECITD</t>
  </si>
  <si>
    <t>TAHRIR STREET 2</t>
  </si>
  <si>
    <t>EG730978974</t>
  </si>
  <si>
    <t>https://ec.europa.eu/research/participants/api/contact/indexcontactproject.html?pic=905245420&amp;projectId=833870&amp;programId=31045243</t>
  </si>
  <si>
    <t>https://ec.europa.eu/research/participants/api/contact/indexcontactproject.html?pic=999862033&amp;projectId=833870&amp;programId=31045243</t>
  </si>
  <si>
    <t>https://ec.europa.eu/research/participants/api/contact/indexcontactproject.html?pic=997622788&amp;projectId=833870&amp;programId=31045243</t>
  </si>
  <si>
    <t>https://ec.europa.eu/research/participants/api/contact/indexcontactproject.html?pic=999902870&amp;projectId=833870&amp;programId=31045243</t>
  </si>
  <si>
    <t>KOINONIA CARITAS CYPRUS</t>
  </si>
  <si>
    <t>CARITAS</t>
  </si>
  <si>
    <t>SAINT MARON 8</t>
  </si>
  <si>
    <t>https://ec.europa.eu/research/participants/api/contact/indexcontactproject.html?pic=931207373&amp;projectId=833870&amp;programId=31045243</t>
  </si>
  <si>
    <t>https://ec.europa.eu/research/participants/api/contact/indexcontactproject.html?pic=984286064&amp;projectId=833870&amp;programId=31045243</t>
  </si>
  <si>
    <t>ASSOCIATION DES AGENCES DE LA DEMOCRATIE LOCALE</t>
  </si>
  <si>
    <t>ALDA</t>
  </si>
  <si>
    <t>PLACE DES ORPHELINS 1A MAISON DES ASSOCIATIONS</t>
  </si>
  <si>
    <t>https://ec.europa.eu/research/participants/api/contact/indexcontactproject.html?pic=963194384&amp;projectId=833870&amp;programId=31045243</t>
  </si>
  <si>
    <t>https://ec.europa.eu/research/participants/api/contact/indexcontactproject.html?pic=969470478&amp;projectId=833870&amp;programId=31045243</t>
  </si>
  <si>
    <t>https://ec.europa.eu/research/participants/api/contact/indexcontactproject.html?pic=999882015&amp;projectId=833870&amp;programId=31045243</t>
  </si>
  <si>
    <t>https://ec.europa.eu/research/participants/api/contact/indexcontactproject.html?pic=961558479&amp;projectId=833870&amp;programId=31045243</t>
  </si>
  <si>
    <t>FUNDACION EUROARABE DE ALTOS ESTUDIOS</t>
  </si>
  <si>
    <t>EURO-ARAB MANAGEMENT SCHOOL</t>
  </si>
  <si>
    <t>CALLE SAN JERONIMO 27</t>
  </si>
  <si>
    <t>ESG18401638</t>
  </si>
  <si>
    <t>https://ec.europa.eu/research/participants/api/contact/indexcontactproject.html?pic=986364871&amp;projectId=833870&amp;programId=31045243</t>
  </si>
  <si>
    <t>KOSOVAR CENTRE FOR SECURITY STUDIES</t>
  </si>
  <si>
    <t>KCSS</t>
  </si>
  <si>
    <t>SYLEJMAN VOKSHI BLOCK B ENTRY 2-1</t>
  </si>
  <si>
    <t>XK600278685</t>
  </si>
  <si>
    <t>https://ec.europa.eu/research/participants/api/contact/indexcontactproject.html?pic=927578603&amp;projectId=833870&amp;programId=31045243</t>
  </si>
  <si>
    <t>https://ec.europa.eu/research/participants/api/contact/indexcontactproject.html?pic=954502214&amp;projectId=833870&amp;programId=31045243</t>
  </si>
  <si>
    <t>https://ec.europa.eu/research/participants/api/contact/indexcontactproject.html?pic=999548529&amp;projectId=833870&amp;programId=31045243</t>
  </si>
  <si>
    <t>https://ec.europa.eu/research/participants/api/contact/indexcontactproject.html?pic=999859705&amp;projectId=833870&amp;programId=31045243</t>
  </si>
  <si>
    <t>SINUS MARKT- UND SOZIALFORSCHUNG GMBH</t>
  </si>
  <si>
    <t>SINUS</t>
  </si>
  <si>
    <t>ADENAUERPLATZ 1</t>
  </si>
  <si>
    <t>DE143455364</t>
  </si>
  <si>
    <t>https://ec.europa.eu/research/participants/api/contact/indexcontactproject.html?pic=932686235&amp;projectId=833870&amp;programId=31045243</t>
  </si>
  <si>
    <t>https://ec.europa.eu/research/participants/api/contact/indexcontactproject.html?pic=999842148&amp;projectId=833870&amp;programId=31045243</t>
  </si>
  <si>
    <t>GLAVNA DIREKTSIA GRANICHNA POLITSIA</t>
  </si>
  <si>
    <t>CDBP</t>
  </si>
  <si>
    <t>KNYAGINYA MARIA LOUISA 46</t>
  </si>
  <si>
    <t>BG129010125</t>
  </si>
  <si>
    <t>https://ec.europa.eu/research/participants/api/contact/indexcontactproject.html?pic=952127751&amp;projectId=833870&amp;programId=31045243</t>
  </si>
  <si>
    <t>https://ec.europa.eu/research/participants/api/contact/indexcontactproject.html?pic=999625450&amp;projectId=833870&amp;programId=31045243</t>
  </si>
  <si>
    <t>https://ec.europa.eu/research/participants/api/contact/indexcontactproject.html?pic=999827307&amp;projectId=833870&amp;programId=31045243</t>
  </si>
  <si>
    <t>https://ec.europa.eu/research/participants/api/contact/indexcontactproject.html?pic=999993953&amp;projectId=833870&amp;programId=31045243</t>
  </si>
  <si>
    <t>https://ec.europa.eu/research/participants/api/contact/indexcontactproject.html?pic=999886283&amp;projectId=833870&amp;programId=31045243</t>
  </si>
  <si>
    <t>https://ec.europa.eu/research/participants/api/contact/indexcontactproject.html?pic=999839335&amp;projectId=833870&amp;programId=31045243</t>
  </si>
  <si>
    <t>https://ec.europa.eu/research/participants/api/contact/indexcontactproject.html?pic=911255928&amp;projectId=833870&amp;programId=31045243</t>
  </si>
  <si>
    <t>https://ec.europa.eu/research/participants/api/contact/indexcontactproject.html?pic=999987745&amp;projectId=833870&amp;programId=31045243</t>
  </si>
  <si>
    <t>ROND POINT SCHUMAN 11</t>
  </si>
  <si>
    <t>ELLINIKO ANICHTO PANEPISTIMIO HOU</t>
  </si>
  <si>
    <t>BELORUSKA ULICA 7</t>
  </si>
  <si>
    <t>LARGO DONEGANI 2</t>
  </si>
  <si>
    <t>AXA</t>
  </si>
  <si>
    <t>AKADIMAIKO DIADIKTYO</t>
  </si>
  <si>
    <t>GREEK ACADEMICNETWORK</t>
  </si>
  <si>
    <t>ETHNIKO KAI KAPODISTRIAKO PANEPISTI MIO ATHINON KENTRO LEITOURGIAS KAI DIACHERISIS DIKTYOU</t>
  </si>
  <si>
    <t>PANEPISTIMIOUPOLI ATHINA</t>
  </si>
  <si>
    <t>EL099028220</t>
  </si>
  <si>
    <t>https://ec.europa.eu/research/participants/api/contact/indexcontactproject.html?pic=950647434&amp;projectId=780477&amp;programId=31045243</t>
  </si>
  <si>
    <t>INPUT OUTPUT RESEARCH LIMITED</t>
  </si>
  <si>
    <t>IOHK Research</t>
  </si>
  <si>
    <t>KENNEDY, 67 ATHIENITIS KENNEDY PARK, 3RD FLOOR FLAT/OFFICE 301</t>
  </si>
  <si>
    <t>CY10383499E</t>
  </si>
  <si>
    <t>https://ec.europa.eu/research/participants/api/contact/indexcontactproject.html?pic=905370453&amp;projectId=780477&amp;programId=31045243</t>
  </si>
  <si>
    <t>https://ec.europa.eu/research/participants/api/contact/indexcontactproject.html?pic=999899184&amp;projectId=780477&amp;programId=31045243</t>
  </si>
  <si>
    <t>https://ec.europa.eu/research/participants/api/contact/indexcontactproject.html?pic=999895013&amp;projectId=780477&amp;programId=31045243</t>
  </si>
  <si>
    <t>https://ec.europa.eu/research/participants/api/contact/indexcontactproject.html?pic=999937887&amp;projectId=780477&amp;programId=31045243</t>
  </si>
  <si>
    <t>https://ec.europa.eu/research/participants/api/contact/indexcontactproject.html?pic=999909854&amp;projectId=780477&amp;programId=31045243</t>
  </si>
  <si>
    <t>GUARDTIME OU</t>
  </si>
  <si>
    <t>A H TAMMSAARE TEE 60 KRISTIINE DISTRICT</t>
  </si>
  <si>
    <t>EE101114112</t>
  </si>
  <si>
    <t>https://ec.europa.eu/research/participants/api/contact/indexcontactproject.html?pic=919399660&amp;projectId=780477&amp;programId=31045243</t>
  </si>
  <si>
    <t>SMARTMATIC-CYBERNETICA CENTRE OF EXCELLENCE FOR INTERNET VOTING OU</t>
  </si>
  <si>
    <t>SCCEIV</t>
  </si>
  <si>
    <t>EE101772949</t>
  </si>
  <si>
    <t>https://ec.europa.eu/research/participants/api/contact/indexcontactproject.html?pic=912485403&amp;projectId=780477&amp;programId=31045243</t>
  </si>
  <si>
    <t>https://ec.europa.eu/research/participants/api/contact/indexcontactproject.html?pic=999977269&amp;projectId=780477&amp;programId=31045243</t>
  </si>
  <si>
    <t>https://ec.europa.eu/research/participants/api/contact/indexcontactproject.html?pic=999974941&amp;projectId=780477&amp;programId=31045243</t>
  </si>
  <si>
    <t>https://ec.europa.eu/research/participants/api/contact/indexcontactproject.html?pic=999844864&amp;projectId=787149&amp;programId=31045243</t>
  </si>
  <si>
    <t>ILEKTRONIKI DIAKYVERNISI KOINONIKISASFALISIS AE</t>
  </si>
  <si>
    <t>IDIKA</t>
  </si>
  <si>
    <t>LIKOURGOU 10</t>
  </si>
  <si>
    <t>EL090028400</t>
  </si>
  <si>
    <t>https://ec.europa.eu/research/participants/api/contact/indexcontactproject.html?pic=937198966&amp;projectId=787149&amp;programId=31045243</t>
  </si>
  <si>
    <t>https://ec.europa.eu/research/participants/api/contact/indexcontactproject.html?pic=999797334&amp;projectId=787149&amp;programId=31045243</t>
  </si>
  <si>
    <t>https://ec.europa.eu/research/participants/api/contact/indexcontactproject.html?pic=984074313&amp;projectId=787149&amp;programId=31045243</t>
  </si>
  <si>
    <t>ICT ABOVO TECHNOLOGIES PLIROFORIKISKAI EPIKINONION IDIOTIKI KEFALEOUCHIKI ETERIA</t>
  </si>
  <si>
    <t>ABOVO</t>
  </si>
  <si>
    <t>IRIDANOU 20</t>
  </si>
  <si>
    <t>EL800655055</t>
  </si>
  <si>
    <t>https://ec.europa.eu/research/participants/api/contact/indexcontactproject.html?pic=920711488&amp;projectId=787149&amp;programId=31045243</t>
  </si>
  <si>
    <t>ARCHI PROSTASIAS DEDOMENON PROSOPIKOU CHARAKTIRA</t>
  </si>
  <si>
    <t>HDPA</t>
  </si>
  <si>
    <t>LEOFOROS KIFISIAS 1-3</t>
  </si>
  <si>
    <t>EL099323139</t>
  </si>
  <si>
    <t>https://ec.europa.eu/research/participants/api/contact/indexcontactproject.html?pic=914847935&amp;projectId=787149&amp;programId=31045243</t>
  </si>
  <si>
    <t>https://ec.europa.eu/research/participants/api/contact/indexcontactproject.html?pic=983282308&amp;projectId=787149&amp;programId=31045243</t>
  </si>
  <si>
    <t>https://ec.europa.eu/research/participants/api/contact/indexcontactproject.html?pic=950078238&amp;projectId=787149&amp;programId=31045243</t>
  </si>
  <si>
    <t>INTEMPRA SRL</t>
  </si>
  <si>
    <t>VIALE JAPIGIA 86</t>
  </si>
  <si>
    <t>IT07025560728</t>
  </si>
  <si>
    <t>https://ec.europa.eu/research/participants/api/contact/indexcontactproject.html?pic=933982058&amp;projectId=787149&amp;programId=31045243</t>
  </si>
  <si>
    <t>https://ec.europa.eu/research/participants/api/contact/indexcontactproject.html?pic=999977269&amp;projectId=787149&amp;programId=31045243</t>
  </si>
  <si>
    <t>INNOVAZIONI TECNOLOGICHE SOCIETA A RESPONSABILITA LIMITATA</t>
  </si>
  <si>
    <t>VIA ENRICO PAPPACENA 22</t>
  </si>
  <si>
    <t>IT08125000722</t>
  </si>
  <si>
    <t>https://ec.europa.eu/research/participants/api/contact/indexcontactproject.html?pic=907391060&amp;projectId=787149&amp;programId=31045243</t>
  </si>
  <si>
    <t>TOMTOM DEVELOPMENT GERMANY GMBH</t>
  </si>
  <si>
    <t>INSELSTRASSE 22</t>
  </si>
  <si>
    <t>DE246756459</t>
  </si>
  <si>
    <t>https://ec.europa.eu/research/participants/api/contact/indexcontactproject.html?pic=999990946&amp;projectId=700385&amp;programId=31045243</t>
  </si>
  <si>
    <t>CONSIGLIO DELLE AUTONOMIE LOCALI SARDEGNA</t>
  </si>
  <si>
    <t>CAL Sardegna</t>
  </si>
  <si>
    <t>PIAZZA PALAZZO, 1</t>
  </si>
  <si>
    <t>IT92143430921</t>
  </si>
  <si>
    <t>https://ec.europa.eu/research/participants/api/contact/indexcontactproject.html?pic=936660034&amp;projectId=700385&amp;programId=31045243</t>
  </si>
  <si>
    <t>https://ec.europa.eu/research/participants/api/contact/indexcontactproject.html?pic=999976493&amp;projectId=700385&amp;programId=31045243</t>
  </si>
  <si>
    <t>https://ec.europa.eu/research/participants/api/contact/indexcontactproject.html?pic=999841663&amp;projectId=700385&amp;programId=31045243</t>
  </si>
  <si>
    <t>https://ec.europa.eu/research/participants/api/contact/indexcontactproject.html?pic=999840984&amp;projectId=700385&amp;programId=31045243</t>
  </si>
  <si>
    <t>RESI INFORMATICA SPA</t>
  </si>
  <si>
    <t>RESI</t>
  </si>
  <si>
    <t>VIALE AVENTINO 36</t>
  </si>
  <si>
    <t>IT05633751002</t>
  </si>
  <si>
    <t>https://ec.europa.eu/research/participants/api/contact/indexcontactproject.html?pic=957042450&amp;projectId=653839&amp;programId=31045243</t>
  </si>
  <si>
    <t>https://ec.europa.eu/research/participants/api/contact/indexcontactproject.html?pic=999924986&amp;projectId=653839&amp;programId=31045243</t>
  </si>
  <si>
    <t>https://ec.europa.eu/research/participants/api/contact/indexcontactproject.html?pic=999694708&amp;projectId=653839&amp;programId=31045243</t>
  </si>
  <si>
    <t>https://ec.europa.eu/research/participants/api/contact/indexcontactproject.html?pic=998607144&amp;projectId=653839&amp;programId=31045243</t>
  </si>
  <si>
    <t>SENSICHIPS SRL</t>
  </si>
  <si>
    <t>SENSICHIPS</t>
  </si>
  <si>
    <t>APRILIA</t>
  </si>
  <si>
    <t>IT02616760597</t>
  </si>
  <si>
    <t>https://ec.europa.eu/research/participants/api/contact/indexcontactproject.html?pic=938969701&amp;projectId=653839&amp;programId=31045243</t>
  </si>
  <si>
    <t>https://ec.europa.eu/research/participants/api/contact/indexcontactproject.html?pic=999833709&amp;projectId=653839&amp;programId=31045243</t>
  </si>
  <si>
    <t>XAVITECH AB</t>
  </si>
  <si>
    <t>XVT</t>
  </si>
  <si>
    <t>INDUSTRIGATAN 17</t>
  </si>
  <si>
    <t>871 53</t>
  </si>
  <si>
    <t>SE556675283701</t>
  </si>
  <si>
    <t>https://ec.europa.eu/research/participants/api/contact/indexcontactproject.html?pic=939983060&amp;projectId=653839&amp;programId=31045243</t>
  </si>
  <si>
    <t>SYNECTIKA RESEARCH AND CONSULTING LTD</t>
  </si>
  <si>
    <t>SYNECTIKA</t>
  </si>
  <si>
    <t>ALBERT ROAD 71</t>
  </si>
  <si>
    <t>KEYNSHAM</t>
  </si>
  <si>
    <t>BS31 1AE</t>
  </si>
  <si>
    <t>GB205951319</t>
  </si>
  <si>
    <t>https://ec.europa.eu/research/participants/api/contact/indexcontactproject.html?pic=937279767&amp;projectId=653839&amp;programId=31045243</t>
  </si>
  <si>
    <t>https://ec.europa.eu/research/participants/api/contact/indexcontactproject.html?pic=960510394&amp;projectId=653839&amp;programId=31045243</t>
  </si>
  <si>
    <t>https://ec.europa.eu/research/participants/api/contact/indexcontactproject.html?pic=999985514&amp;projectId=653839&amp;programId=31045243</t>
  </si>
  <si>
    <t>https://ec.europa.eu/research/participants/api/contact/indexcontactproject.html?pic=999440762&amp;projectId=653839&amp;programId=31045243</t>
  </si>
  <si>
    <t>https://ec.europa.eu/research/participants/api/contact/indexcontactproject.html?pic=999997930&amp;projectId=653839&amp;programId=31045243</t>
  </si>
  <si>
    <t>https://ec.europa.eu/research/participants/api/contact/indexcontactproject.html?pic=999823136&amp;projectId=653839&amp;programId=31045243</t>
  </si>
  <si>
    <t>SUEZ SMART SOLUTIONS</t>
  </si>
  <si>
    <t>38 RUE DU PRESIDENT WILSON</t>
  </si>
  <si>
    <t>FR87509561395</t>
  </si>
  <si>
    <t>PANEPISTIMIO DYTIKIS ATTIKIS</t>
  </si>
  <si>
    <t>UNIVERSITY OF WEST ATTICA</t>
  </si>
  <si>
    <t>PETROU RALLI KAI THIVON</t>
  </si>
  <si>
    <t>EL997018536</t>
  </si>
  <si>
    <t>INFORMATION TECHNOLOGY FOR MARKET LEADERSHIP</t>
  </si>
  <si>
    <t>ITML</t>
  </si>
  <si>
    <t>KATECHAKI 22</t>
  </si>
  <si>
    <t>115 25</t>
  </si>
  <si>
    <t>EL800497651</t>
  </si>
  <si>
    <t>NEX</t>
  </si>
  <si>
    <t>GUBBIO</t>
  </si>
  <si>
    <t>COMUNE DI PALERMO</t>
  </si>
  <si>
    <t>MUNICIPALITY OF PALERMO</t>
  </si>
  <si>
    <t>PALAZZO DELLE AQUILE PIAZZA PRETORIA</t>
  </si>
  <si>
    <t>IT00519560825</t>
  </si>
  <si>
    <t>IZERTIS SOCIEDAD ANONIMA</t>
  </si>
  <si>
    <t>IZERTIS</t>
  </si>
  <si>
    <t>AVENIDA DEL JARDIN BOTANICO 1345 PARQUE CIENTIFICO TECNOLOGICO-ZONA INTRA</t>
  </si>
  <si>
    <t>ESA33845009</t>
  </si>
  <si>
    <t>https://ec.europa.eu/research/participants/api/contact/indexcontactproject.html?pic=923785030&amp;projectId=833787&amp;programId=31045243</t>
  </si>
  <si>
    <t>https://ec.europa.eu/research/participants/api/contact/indexcontactproject.html?pic=952213790&amp;projectId=833787&amp;programId=31045243</t>
  </si>
  <si>
    <t>MUITINES KRIMINALINE TARNYBA</t>
  </si>
  <si>
    <t>ZALGIRIO GATVE 127</t>
  </si>
  <si>
    <t>LT-08217</t>
  </si>
  <si>
    <t>https://ec.europa.eu/research/participants/api/contact/indexcontactproject.html?pic=915770114&amp;projectId=833787&amp;programId=31045243</t>
  </si>
  <si>
    <t>https://ec.europa.eu/research/participants/api/contact/indexcontactproject.html?pic=999902870&amp;projectId=833787&amp;programId=31045243</t>
  </si>
  <si>
    <t>POLICE GRAND-DUCALE</t>
  </si>
  <si>
    <t>LGD</t>
  </si>
  <si>
    <t>1 ROUTE DES TREVES</t>
  </si>
  <si>
    <t>LU18194226</t>
  </si>
  <si>
    <t>https://ec.europa.eu/research/participants/api/contact/indexcontactproject.html?pic=909302639&amp;projectId=833787&amp;programId=31045243</t>
  </si>
  <si>
    <t>https://ec.europa.eu/research/participants/api/contact/indexcontactproject.html?pic=952516042&amp;projectId=833787&amp;programId=31045243</t>
  </si>
  <si>
    <t>https://ec.europa.eu/research/participants/api/contact/indexcontactproject.html?pic=999842439&amp;projectId=833787&amp;programId=31045243</t>
  </si>
  <si>
    <t>https://ec.europa.eu/research/participants/api/contact/indexcontactproject.html?pic=918396874&amp;projectId=833787&amp;programId=31045243</t>
  </si>
  <si>
    <t>Swedish Customs</t>
  </si>
  <si>
    <t>Tegeluddsvägen 21</t>
  </si>
  <si>
    <t>112 98</t>
  </si>
  <si>
    <t>SE2021000969</t>
  </si>
  <si>
    <t>https://ec.europa.eu/research/participants/api/contact/indexcontactproject.html?pic=936777307&amp;projectId=833787&amp;programId=31045243</t>
  </si>
  <si>
    <t>https://ec.europa.eu/research/participants/api/contact/indexcontactproject.html?pic=998852360&amp;projectId=833787&amp;programId=31045243</t>
  </si>
  <si>
    <t>https://ec.europa.eu/research/participants/api/contact/indexcontactproject.html?pic=996871135&amp;projectId=833787&amp;programId=31045243</t>
  </si>
  <si>
    <t>https://ec.europa.eu/research/participants/api/contact/indexcontactproject.html?pic=984178103&amp;projectId=833787&amp;programId=31045243</t>
  </si>
  <si>
    <t>https://ec.europa.eu/research/participants/api/contact/indexcontactproject.html?pic=999986484&amp;projectId=833787&amp;programId=31045243</t>
  </si>
  <si>
    <t>https://ec.europa.eu/research/participants/api/contact/indexcontactproject.html?pic=999985514&amp;projectId=833787&amp;programId=31045243</t>
  </si>
  <si>
    <t>https://ec.europa.eu/research/participants/api/contact/indexcontactproject.html?pic=997385041&amp;projectId=833787&amp;programId=31045243</t>
  </si>
  <si>
    <t>https://ec.europa.eu/research/participants/api/contact/indexcontactproject.html?pic=999832351&amp;projectId=833787&amp;programId=31045243</t>
  </si>
  <si>
    <t>SCIENSANO</t>
  </si>
  <si>
    <t>Sciensano</t>
  </si>
  <si>
    <t>JULIETTE WYTSMANSTRAAT 14</t>
  </si>
  <si>
    <t>ELSENE</t>
  </si>
  <si>
    <t>BE0693876830</t>
  </si>
  <si>
    <t>AZIENDA SANITARIA LOCALE ROMA 1</t>
  </si>
  <si>
    <t>IT13664791004</t>
  </si>
  <si>
    <t>NAVER FRANCE</t>
  </si>
  <si>
    <t>NAVER</t>
  </si>
  <si>
    <t>89 RUE REAUMUR</t>
  </si>
  <si>
    <t>FR61830377990</t>
  </si>
  <si>
    <t>THALES DIS CZECH REPUBLIC SRO</t>
  </si>
  <si>
    <t>GTO</t>
  </si>
  <si>
    <t>ZELETAVSKA 1448/7</t>
  </si>
  <si>
    <t>CZ26432293</t>
  </si>
  <si>
    <t>VASILISSIS OLGAS 198</t>
  </si>
  <si>
    <t>EL997612598</t>
  </si>
  <si>
    <t>https://ec.europa.eu/research/participants/api/contact/indexcontactproject.html?pic=999634374&amp;projectId=700665&amp;programId=31045243</t>
  </si>
  <si>
    <t>KASPERSKY LAB UK LTD</t>
  </si>
  <si>
    <t>1ST FLOOR 2 KINGDOM STREET PADDINGTON</t>
  </si>
  <si>
    <t>GB108257326</t>
  </si>
  <si>
    <t>https://ec.europa.eu/research/participants/api/contact/indexcontactproject.html?pic=928892371&amp;projectId=700665&amp;programId=31045243</t>
  </si>
  <si>
    <t>ATSEC INFORMATION SECURITY AB</t>
  </si>
  <si>
    <t>SVARDVAGEN 3 C</t>
  </si>
  <si>
    <t>SE556645695901</t>
  </si>
  <si>
    <t>https://ec.europa.eu/research/participants/api/contact/indexcontactproject.html?pic=925864322&amp;projectId=700665&amp;programId=31045243</t>
  </si>
  <si>
    <t>https://ec.europa.eu/research/participants/api/contact/indexcontactproject.html?pic=999723323&amp;projectId=700665&amp;programId=31045243</t>
  </si>
  <si>
    <t>https://ec.europa.eu/research/participants/api/contact/indexcontactproject.html?pic=998307317&amp;projectId=700665&amp;programId=31045243</t>
  </si>
  <si>
    <t>https://ec.europa.eu/research/participants/api/contact/indexcontactproject.html?pic=897379108&amp;projectId=700665&amp;programId=31045243</t>
  </si>
  <si>
    <t>Q-MEDIA, S.R.O.</t>
  </si>
  <si>
    <t>Q-media s.r.o.</t>
  </si>
  <si>
    <t>POCERNICKA 272/96</t>
  </si>
  <si>
    <t>108 00</t>
  </si>
  <si>
    <t>CZ25758047</t>
  </si>
  <si>
    <t>https://ec.europa.eu/research/participants/api/contact/indexcontactproject.html?pic=904473300&amp;projectId=700665&amp;programId=31045243</t>
  </si>
  <si>
    <t>https://ec.europa.eu/research/participants/api/contact/indexcontactproject.html?pic=964468479&amp;projectId=700665&amp;programId=31045243</t>
  </si>
  <si>
    <t>https://ec.europa.eu/research/participants/api/contact/indexcontactproject.html?pic=999625450&amp;projectId=700665&amp;programId=31045243</t>
  </si>
  <si>
    <t>https://ec.europa.eu/research/participants/api/contact/indexcontactproject.html?pic=999789283&amp;projectId=700665&amp;programId=31045243</t>
  </si>
  <si>
    <t>https://ec.europa.eu/research/participants/api/contact/indexcontactproject.html?pic=999791029&amp;projectId=700665&amp;programId=31045243</t>
  </si>
  <si>
    <t>https://ec.europa.eu/research/participants/api/contact/indexcontactproject.html?pic=973232332&amp;projectId=700665&amp;programId=31045243</t>
  </si>
  <si>
    <t>https://ec.europa.eu/research/participants/api/contact/indexcontactproject.html?pic=999690246&amp;projectId=700665&amp;programId=31045243</t>
  </si>
  <si>
    <t>https://ec.europa.eu/research/participants/api/contact/indexcontactproject.html?pic=999977269&amp;projectId=700665&amp;programId=31045243</t>
  </si>
  <si>
    <t>https://ec.europa.eu/research/participants/api/contact/indexcontactproject.html?pic=999581315&amp;projectId=700665&amp;programId=31045243</t>
  </si>
  <si>
    <t>RYENSVINGEN 11B</t>
  </si>
  <si>
    <t>ASL TO5</t>
  </si>
  <si>
    <t>PIAZZA SILVIO PELLICO 1</t>
  </si>
  <si>
    <t>CHIERI TO</t>
  </si>
  <si>
    <t>IT06827170017</t>
  </si>
  <si>
    <t>CSP IBERIAN VALENCIA TERMINAL SAUSA</t>
  </si>
  <si>
    <t>NCTV</t>
  </si>
  <si>
    <t>MUELLE PRINCIPE FELIPE S/N</t>
  </si>
  <si>
    <t>ESA46604815</t>
  </si>
  <si>
    <t>ISTANBUL UNIVERSITESI - CERRAHPASA</t>
  </si>
  <si>
    <t>ISTANBUL UNIVERSITY CERRAHPASA</t>
  </si>
  <si>
    <t>ISTANBUL UNIVERSITESI CERRAHPASA MAIN CAMPUS RECTORSHIP BUILDING AVCILAR</t>
  </si>
  <si>
    <t>TR4690969823</t>
  </si>
  <si>
    <t>https://ec.europa.eu/research/participants/api/contact/indexcontactproject.html?pic=999853691&amp;projectId=883441&amp;programId=31045243</t>
  </si>
  <si>
    <t>https://ec.europa.eu/research/participants/api/contact/indexcontactproject.html?pic=998933937&amp;projectId=883441&amp;programId=31045243</t>
  </si>
  <si>
    <t>BYS GROUP INFORMATION SYSTEMS CONSULTANCY TRADE AND INDUSTRY LIMITED COMPANY</t>
  </si>
  <si>
    <t>BYS GROUP</t>
  </si>
  <si>
    <t>GAZI UNIVERSITESI GOLBASI YERLESKESI TEKNO PLAZA B A BLOK ZEMIN KAT 05-06 GOLBASI</t>
  </si>
  <si>
    <t>TR0790351115</t>
  </si>
  <si>
    <t>https://ec.europa.eu/research/participants/api/contact/indexcontactproject.html?pic=951255818&amp;projectId=883441&amp;programId=31045243</t>
  </si>
  <si>
    <t>INSTITUTUL DE VIRUSOLOGIE STEFAN S. NICOLAU</t>
  </si>
  <si>
    <t>IVN</t>
  </si>
  <si>
    <t>SOS MIHAI BRAVU 285</t>
  </si>
  <si>
    <t>https://ec.europa.eu/research/participants/api/contact/indexcontactproject.html?pic=986262439&amp;projectId=883441&amp;programId=31045243</t>
  </si>
  <si>
    <t>https://ec.europa.eu/research/participants/api/contact/indexcontactproject.html?pic=999584128&amp;projectId=883441&amp;programId=31045243</t>
  </si>
  <si>
    <t>VERISK ANALYTICS GMBH</t>
  </si>
  <si>
    <t>VERISK</t>
  </si>
  <si>
    <t>UNTERER ANGER 3</t>
  </si>
  <si>
    <t>DE247333534</t>
  </si>
  <si>
    <t>https://ec.europa.eu/research/participants/api/contact/indexcontactproject.html?pic=905089056&amp;projectId=883441&amp;programId=31045243</t>
  </si>
  <si>
    <t>https://ec.europa.eu/research/participants/api/contact/indexcontactproject.html?pic=999643007&amp;projectId=883441&amp;programId=31045243</t>
  </si>
  <si>
    <t>https://ec.europa.eu/research/participants/api/contact/indexcontactproject.html?pic=987804060&amp;projectId=883441&amp;programId=31045243</t>
  </si>
  <si>
    <t>ETHNIKOS ORGANISMOS DIMOSIAS YGEIAS</t>
  </si>
  <si>
    <t>NPHO</t>
  </si>
  <si>
    <t>3-5 AGRAFON ST.</t>
  </si>
  <si>
    <t>EL997032451</t>
  </si>
  <si>
    <t>https://ec.europa.eu/research/participants/api/contact/indexcontactproject.html?pic=896563726&amp;projectId=883441&amp;programId=31045243</t>
  </si>
  <si>
    <t>ZDRAVSTVENI DOM DR ADOLFA DROLCA MARIBOR</t>
  </si>
  <si>
    <t>ZD Maribor</t>
  </si>
  <si>
    <t>ULICA TALCEV 9</t>
  </si>
  <si>
    <t>SI49672509</t>
  </si>
  <si>
    <t>https://ec.europa.eu/research/participants/api/contact/indexcontactproject.html?pic=943681379&amp;projectId=883441&amp;programId=31045243</t>
  </si>
  <si>
    <t>https://ec.europa.eu/research/participants/api/contact/indexcontactproject.html?pic=999685687&amp;projectId=883441&amp;programId=31045243</t>
  </si>
  <si>
    <t>https://ec.europa.eu/research/participants/api/contact/indexcontactproject.html?pic=999645432&amp;projectId=883441&amp;programId=31045243</t>
  </si>
  <si>
    <t>Observatoire National des Maladies Nouvelles et Emergentes</t>
  </si>
  <si>
    <t>ONMNE</t>
  </si>
  <si>
    <t>5-7, Rue Khartoum, Complexe Diplomat, bloc 4, 13ème étage,  Le Belvédère</t>
  </si>
  <si>
    <t>https://ec.europa.eu/research/participants/api/contact/indexcontactproject.html?pic=898516045&amp;projectId=883441&amp;programId=31045243</t>
  </si>
  <si>
    <t>INNOSYSTEMS SYMVOULEUTIKES YPIRESIES KAI EFARMOGES PLIROFORIKIS YPSILIS TECHNOLOGIAS MONOPROSOPI IDIOTIKI KEFALAIOUCHIKI ETAIREIA</t>
  </si>
  <si>
    <t>AOOY 10</t>
  </si>
  <si>
    <t>EL997588373</t>
  </si>
  <si>
    <t>https://ec.europa.eu/research/participants/api/contact/indexcontactproject.html?pic=919292475&amp;projectId=883441&amp;programId=31045243</t>
  </si>
  <si>
    <t>https://ec.europa.eu/research/participants/api/contact/indexcontactproject.html?pic=995564060&amp;projectId=883441&amp;programId=31045243</t>
  </si>
  <si>
    <t>https://ec.europa.eu/research/participants/api/contact/indexcontactproject.html?pic=984507903&amp;projectId=883441&amp;programId=31045243</t>
  </si>
  <si>
    <t>https://ec.europa.eu/research/participants/api/contact/indexcontactproject.html?pic=950261665&amp;projectId=883441&amp;programId=31045243</t>
  </si>
  <si>
    <t>CRUZ ROJA ESPANOLA</t>
  </si>
  <si>
    <t>AVENIDA REINA VICTORIA 26</t>
  </si>
  <si>
    <t>ESQ2866001G</t>
  </si>
  <si>
    <t>https://ec.europa.eu/research/participants/api/contact/indexcontactproject.html?pic=963718475&amp;projectId=883441&amp;programId=31045243</t>
  </si>
  <si>
    <t>JOHANNITER OSTERREICH AUSBILDUNG UND FORSCHUNG GEMEINNUTZIGE GMBH</t>
  </si>
  <si>
    <t>JOAFG</t>
  </si>
  <si>
    <t>IGNAZ KOCK STRASSE 22</t>
  </si>
  <si>
    <t>ATU67634027</t>
  </si>
  <si>
    <t>https://ec.europa.eu/research/participants/api/contact/indexcontactproject.html?pic=946809047&amp;projectId=883441&amp;programId=31045243</t>
  </si>
  <si>
    <t>SQUAREDEV</t>
  </si>
  <si>
    <t>SQD</t>
  </si>
  <si>
    <t>AARSCHOTSESTRAAT 52/004</t>
  </si>
  <si>
    <t>BE0708967159</t>
  </si>
  <si>
    <t>https://ec.europa.eu/research/participants/api/contact/indexcontactproject.html?pic=903934271&amp;projectId=883441&amp;programId=31045243</t>
  </si>
  <si>
    <t>EXUS SOFTWARE MONOPROSOPI ETAIRIA PERIORISMENIS EVTHINIS</t>
  </si>
  <si>
    <t>EXUS SOFTWARESINGLE MEMBER LIMITED LIABILITY COMPANY</t>
  </si>
  <si>
    <t>73-75 MESOGION AVENUE</t>
  </si>
  <si>
    <t>EL800663995</t>
  </si>
  <si>
    <t>https://ec.europa.eu/research/participants/api/contact/indexcontactproject.html?pic=916943523&amp;projectId=883441&amp;programId=31045243</t>
  </si>
  <si>
    <t>https://ec.europa.eu/research/participants/api/contact/indexcontactproject.html?pic=998175591&amp;projectId=883441&amp;programId=31045243</t>
  </si>
  <si>
    <t>https://ec.europa.eu/research/participants/api/contact/indexcontactproject.html?pic=986454887&amp;projectId=883441&amp;programId=31045243</t>
  </si>
  <si>
    <t>https://ec.europa.eu/research/participants/api/contact/indexcontactproject.html?pic=999903646&amp;projectId=883441&amp;programId=31045243</t>
  </si>
  <si>
    <t>TECHNOLOGICKA PLATFORMA ENERGETICKABEZPECNOST CR ZS</t>
  </si>
  <si>
    <t>TPEB CR</t>
  </si>
  <si>
    <t>V HOLESOVICKACH 1443/4</t>
  </si>
  <si>
    <t>CZ72556668</t>
  </si>
  <si>
    <t>https://ec.europa.eu/research/participants/api/contact/indexcontactproject.html?pic=944669615&amp;projectId=883441&amp;programId=31045243</t>
  </si>
  <si>
    <t>https://ec.europa.eu/research/participants/api/contact/indexcontactproject.html?pic=998709188&amp;projectId=883441&amp;programId=31045243</t>
  </si>
  <si>
    <t>MCS DATALABS</t>
  </si>
  <si>
    <t>Hubertusallee 42</t>
  </si>
  <si>
    <t>DE288836361</t>
  </si>
  <si>
    <t>https://ec.europa.eu/research/participants/api/contact/indexcontactproject.html?pic=940750039&amp;projectId=883441&amp;programId=31045243</t>
  </si>
  <si>
    <t>Mithatpasa Caddesi  3</t>
  </si>
  <si>
    <t>TR8150291462</t>
  </si>
  <si>
    <t>https://ec.europa.eu/research/participants/api/contact/indexcontactproject.html?pic=991398007&amp;projectId=883441&amp;programId=31045243</t>
  </si>
  <si>
    <t>https://ec.europa.eu/research/participants/api/contact/indexcontactproject.html?pic=923930724&amp;projectId=883441&amp;programId=31045243</t>
  </si>
  <si>
    <t>https://ec.europa.eu/research/participants/api/contact/indexcontactproject.html?pic=999953116&amp;projectId=883441&amp;programId=31045243</t>
  </si>
  <si>
    <t>NACIONALINIS VISUOMENES SVEIKATOS CENTRAS PRIE SVEIKATOS APSAUGOS MINISTERIJOS</t>
  </si>
  <si>
    <t>NVSC</t>
  </si>
  <si>
    <t>KALVARIJU 153</t>
  </si>
  <si>
    <t>LT-08221</t>
  </si>
  <si>
    <t>https://ec.europa.eu/research/participants/api/contact/indexcontactproject.html?pic=918030796&amp;projectId=883441&amp;programId=31045243</t>
  </si>
  <si>
    <t>https://ec.europa.eu/research/participants/api/contact/indexcontactproject.html?pic=999749610&amp;projectId=883441&amp;programId=31045243</t>
  </si>
  <si>
    <t>MINISTRY OF THE INTERIOR OF THE CZECH REPUBLIC</t>
  </si>
  <si>
    <t>NAD STOLOU 936/3</t>
  </si>
  <si>
    <t>170 34</t>
  </si>
  <si>
    <t>https://ec.europa.eu/research/participants/api/contact/indexcontactproject.html?pic=916714215&amp;projectId=883441&amp;programId=31045243</t>
  </si>
  <si>
    <t>https://ec.europa.eu/research/participants/api/contact/indexcontactproject.html?pic=999988424&amp;projectId=883441&amp;programId=31045243</t>
  </si>
  <si>
    <t>https://ec.europa.eu/research/participants/api/contact/indexcontactproject.html?pic=999654356&amp;projectId=883441&amp;programId=31045243</t>
  </si>
  <si>
    <t>https://ec.europa.eu/research/participants/api/contact/indexcontactproject.html?pic=999702371&amp;projectId=883441&amp;programId=31045243</t>
  </si>
  <si>
    <t>FILIALA DE CRUCE ROSIE SECTOR 5</t>
  </si>
  <si>
    <t>SNCRR-S5</t>
  </si>
  <si>
    <t>RAHOVEI 217 BL.12 SC.1 AP.2 SECT.5</t>
  </si>
  <si>
    <t>https://ec.europa.eu/research/participants/api/contact/indexcontactproject.html?pic=898752531&amp;projectId=883441&amp;programId=31045243</t>
  </si>
  <si>
    <t>E.E. VIOPLIROFORIKIS KAI YPOLOGISTIKON EPISTIMON</t>
  </si>
  <si>
    <t>BioCoS</t>
  </si>
  <si>
    <t>ENTOS OIKISMOU THEMISTOKLEOUS</t>
  </si>
  <si>
    <t>Chania</t>
  </si>
  <si>
    <t>EL800757926</t>
  </si>
  <si>
    <t>https://ec.europa.eu/research/participants/api/contact/indexcontactproject.html?pic=904686312&amp;projectId=883441&amp;programId=31045243</t>
  </si>
  <si>
    <t>SUITE5</t>
  </si>
  <si>
    <t>LIBRARY SQUARE, MAIN STREET</t>
  </si>
  <si>
    <t>Rathcoole</t>
  </si>
  <si>
    <t>D24</t>
  </si>
  <si>
    <t>Dublin 9</t>
  </si>
  <si>
    <t>BEAWRE DIGITAL SL</t>
  </si>
  <si>
    <t>TIRANT LO BLANC 35</t>
  </si>
  <si>
    <t>SANT FELIU DE LLOBREGAT</t>
  </si>
  <si>
    <t>ESB67363135</t>
  </si>
  <si>
    <t>ORANGE ROMANIA SA</t>
  </si>
  <si>
    <t>ORO</t>
  </si>
  <si>
    <t>BULEVARDUL LASCAR CATARGIU 51-53 SECTOR 1</t>
  </si>
  <si>
    <t>RO9010105</t>
  </si>
  <si>
    <t>STUDIO TECNICO BFP SOCIETA A RESPONSABILITA LIMITATA</t>
  </si>
  <si>
    <t>VIA NAPOLI 363/I</t>
  </si>
  <si>
    <t>IT06552640721</t>
  </si>
  <si>
    <t>RISCURE BV</t>
  </si>
  <si>
    <t>RISCURE</t>
  </si>
  <si>
    <t>DELFTECHPARK 49</t>
  </si>
  <si>
    <t>2628XJ</t>
  </si>
  <si>
    <t>NL815984753B01</t>
  </si>
  <si>
    <t>EULAMBIA ADVANCED TECHNOLOGIES MONOPROSOPI ETAIRIA PERIORISMENIS EFTHINIS</t>
  </si>
  <si>
    <t>EULAMBIA ADVANCED TECHNOLOGIES LTD</t>
  </si>
  <si>
    <t>AG IOANNOU 24</t>
  </si>
  <si>
    <t>AG PARASKEYI</t>
  </si>
  <si>
    <t>EL800520726</t>
  </si>
  <si>
    <t>SOFTWARE IMAGINATION &amp; VISION SRL</t>
  </si>
  <si>
    <t>SIMAVI</t>
  </si>
  <si>
    <t>SOSEAUA BUCURESTI-PLOIESTI 73-81 COMPLEX VICTORIA  CORP CLADIRE C4 ETAJ 2</t>
  </si>
  <si>
    <t>RO41963989</t>
  </si>
  <si>
    <t>MAGGIOLI SPA</t>
  </si>
  <si>
    <t>VIA DEL CARPINO 8</t>
  </si>
  <si>
    <t>IT02066400405</t>
  </si>
  <si>
    <t>https://ec.europa.eu/research/participants/api/contact/indexcontactproject.html?pic=999876874&amp;projectId=653426&amp;programId=31045243</t>
  </si>
  <si>
    <t>https://ec.europa.eu/research/participants/api/contact/indexcontactproject.html?pic=999739328&amp;projectId=653426&amp;programId=31045243</t>
  </si>
  <si>
    <t>INTERNATIONAL ASSOCIATION OF IT LAWYERS (IAITL) FORENING</t>
  </si>
  <si>
    <t>IAITL</t>
  </si>
  <si>
    <t>TUBORGVEJ 106 VESPERVEJ 35</t>
  </si>
  <si>
    <t>DK29459711</t>
  </si>
  <si>
    <t>https://ec.europa.eu/research/participants/api/contact/indexcontactproject.html?pic=952870092&amp;projectId=653426&amp;programId=31045243</t>
  </si>
  <si>
    <t>DUNAVNET D.O.O.</t>
  </si>
  <si>
    <t>https://ec.europa.eu/research/participants/api/contact/indexcontactproject.html?pic=955888441&amp;projectId=653426&amp;programId=31045243</t>
  </si>
  <si>
    <t>https://ec.europa.eu/research/participants/api/contact/indexcontactproject.html?pic=999643007&amp;projectId=653426&amp;programId=31045243</t>
  </si>
  <si>
    <t>https://ec.europa.eu/research/participants/api/contact/indexcontactproject.html?pic=939150315&amp;projectId=653426&amp;programId=31045243</t>
  </si>
  <si>
    <t>https://ec.europa.eu/research/participants/api/contact/indexcontactproject.html?pic=999792581&amp;projectId=653426&amp;programId=31045243</t>
  </si>
  <si>
    <t>https://ec.europa.eu/research/participants/api/contact/indexcontactproject.html?pic=999878620&amp;projectId=653426&amp;programId=31045243</t>
  </si>
  <si>
    <t>https://ec.europa.eu/research/participants/api/contact/indexcontactproject.html?pic=996271093&amp;projectId=653426&amp;programId=31045243</t>
  </si>
  <si>
    <t>ARCHIMEDE SOLUTIONS SARL</t>
  </si>
  <si>
    <t>RUE DU FORT-BARREAU 15</t>
  </si>
  <si>
    <t>https://ec.europa.eu/research/participants/api/contact/indexcontactproject.html?pic=956062459&amp;projectId=653426&amp;programId=31045243</t>
  </si>
  <si>
    <t>https://ec.europa.eu/research/participants/api/contact/indexcontactproject.html?pic=999974262&amp;projectId=653426&amp;programId=31045243</t>
  </si>
  <si>
    <t>https://ec.europa.eu/research/participants/api/contact/indexcontactproject.html?pic=999643783&amp;projectId=653426&amp;programId=31045243</t>
  </si>
  <si>
    <t>https://ec.europa.eu/research/participants/api/contact/indexcontactproject.html?pic=998305765&amp;projectId=653426&amp;programId=31045243</t>
  </si>
  <si>
    <t>VON HOERNER &amp; SULGER GMBH</t>
  </si>
  <si>
    <t>SCHLOSSPLATZ  8</t>
  </si>
  <si>
    <t>D-68723</t>
  </si>
  <si>
    <t>DE144277466</t>
  </si>
  <si>
    <t>INERIS DEVELOPPEMENT</t>
  </si>
  <si>
    <t>INEDEV</t>
  </si>
  <si>
    <t>PARC TECHNOLOGIQUE ALATA</t>
  </si>
  <si>
    <t>VERNEUIL-EN-HALATTE</t>
  </si>
  <si>
    <t>FR46793798703</t>
  </si>
  <si>
    <t>UAVISION - ENGENHARIA DE SISTEMAS LDA</t>
  </si>
  <si>
    <t>UAVISION</t>
  </si>
  <si>
    <t>Casais da Arriota n.º 26, Bonabal</t>
  </si>
  <si>
    <t>VENTOSA, TORRES VEDRAS</t>
  </si>
  <si>
    <t>2565-838</t>
  </si>
  <si>
    <t>PT507294122</t>
  </si>
  <si>
    <t>ATHONET SRL</t>
  </si>
  <si>
    <t>PADRICIANO 99 AREA SCIENCE PARK</t>
  </si>
  <si>
    <t>IT01067590321</t>
  </si>
  <si>
    <t>SERIATE</t>
  </si>
  <si>
    <t>https://ec.europa.eu/research/participants/api/contact/indexcontactproject.html?pic=996125981&amp;projectId=700478&amp;programId=31045243</t>
  </si>
  <si>
    <t>https://ec.europa.eu/research/participants/api/contact/indexcontactproject.html?pic=991816077&amp;projectId=700478&amp;programId=31045243</t>
  </si>
  <si>
    <t>https://ec.europa.eu/research/participants/api/contact/indexcontactproject.html?pic=951519755&amp;projectId=700478&amp;programId=31045243</t>
  </si>
  <si>
    <t>https://ec.europa.eu/research/participants/api/contact/indexcontactproject.html?pic=996384874&amp;projectId=700478&amp;programId=31045243</t>
  </si>
  <si>
    <t>https://ec.europa.eu/research/participants/api/contact/indexcontactproject.html?pic=999938275&amp;projectId=700478&amp;programId=31045243</t>
  </si>
  <si>
    <t>https://ec.europa.eu/research/participants/api/contact/indexcontactproject.html?pic=998627417&amp;projectId=700478&amp;programId=31045243</t>
  </si>
  <si>
    <t>https://ec.europa.eu/research/participants/api/contact/indexcontactproject.html?pic=999611385&amp;projectId=700478&amp;programId=31045243</t>
  </si>
  <si>
    <t>https://ec.europa.eu/research/participants/api/contact/indexcontactproject.html?pic=999654356&amp;projectId=700478&amp;programId=31045243</t>
  </si>
  <si>
    <t>https://ec.europa.eu/research/participants/api/contact/indexcontactproject.html?pic=952567840&amp;projectId=700478&amp;programId=31045243</t>
  </si>
  <si>
    <t>https://ec.europa.eu/research/participants/api/contact/indexcontactproject.html?pic=999897729&amp;projectId=700478&amp;programId=31045243</t>
  </si>
  <si>
    <t>DIMOS LARISEON</t>
  </si>
  <si>
    <t>MUNICIPALITY OF LARISSA</t>
  </si>
  <si>
    <t>IONOS DRAGOUMI 1</t>
  </si>
  <si>
    <t>412 22</t>
  </si>
  <si>
    <t>EL997844860</t>
  </si>
  <si>
    <t>https://ec.europa.eu/research/participants/api/contact/indexcontactproject.html?pic=999844864&amp;projectId=740521&amp;programId=31045243</t>
  </si>
  <si>
    <t>AKADEMIA SZTUKI WOJENNEJ</t>
  </si>
  <si>
    <t>AL. GEN. ANTONIEGO CHRUSCIELA MONTERA 103</t>
  </si>
  <si>
    <t>00 910</t>
  </si>
  <si>
    <t>PL1130005367</t>
  </si>
  <si>
    <t>https://ec.europa.eu/research/participants/api/contact/indexcontactproject.html?pic=937440011&amp;projectId=740521&amp;programId=31045243</t>
  </si>
  <si>
    <t>SERVICE DEPARTEMENTAL D'INCENDIE ET DE SECOURS DE SEINE ET MARNE</t>
  </si>
  <si>
    <t>SDIS 77</t>
  </si>
  <si>
    <t>AV DE CORBEIL 56</t>
  </si>
  <si>
    <t>https://ec.europa.eu/research/participants/api/contact/indexcontactproject.html?pic=936927560&amp;projectId=740521&amp;programId=31045243</t>
  </si>
  <si>
    <t>https://ec.europa.eu/research/participants/api/contact/indexcontactproject.html?pic=940415195&amp;projectId=740521&amp;programId=31045243</t>
  </si>
  <si>
    <t>https://ec.europa.eu/research/participants/api/contact/indexcontactproject.html?pic=952247061&amp;projectId=740521&amp;programId=31045243</t>
  </si>
  <si>
    <t>https://ec.europa.eu/research/participants/api/contact/indexcontactproject.html?pic=999980664&amp;projectId=740521&amp;programId=31045243</t>
  </si>
  <si>
    <t>SAFETY INNOVATION CENTER E.V.</t>
  </si>
  <si>
    <t>SCHILDERN 1-7</t>
  </si>
  <si>
    <t>DE815774027</t>
  </si>
  <si>
    <t>https://ec.europa.eu/research/participants/api/contact/indexcontactproject.html?pic=905819272&amp;projectId=740521&amp;programId=31045243</t>
  </si>
  <si>
    <t>https://ec.europa.eu/research/participants/api/contact/indexcontactproject.html?pic=999881821&amp;projectId=740521&amp;programId=31045243</t>
  </si>
  <si>
    <t>https://ec.europa.eu/research/participants/api/contact/indexcontactproject.html?pic=999981246&amp;projectId=740521&amp;programId=31045243</t>
  </si>
  <si>
    <t>https://ec.europa.eu/research/participants/api/contact/indexcontactproject.html?pic=997899141&amp;projectId=740521&amp;programId=31045243</t>
  </si>
  <si>
    <t>https://ec.europa.eu/research/participants/api/contact/indexcontactproject.html?pic=998869820&amp;projectId=740521&amp;programId=31045243</t>
  </si>
  <si>
    <t>JOINT CHEMICAL, BIOLOGICAL, RADIOLOGICAL AND NUCLEAR DEFENCE CENTRE OF EXCELLENCE</t>
  </si>
  <si>
    <t>JCBRND CoE</t>
  </si>
  <si>
    <t>VITA NEJEDLEHO 3</t>
  </si>
  <si>
    <t>VYSKOV</t>
  </si>
  <si>
    <t>682 03</t>
  </si>
  <si>
    <t>CZ75116278</t>
  </si>
  <si>
    <t>https://ec.europa.eu/research/participants/api/contact/indexcontactproject.html?pic=917867254&amp;projectId=740521&amp;programId=31045243</t>
  </si>
  <si>
    <t>https://ec.europa.eu/research/participants/api/contact/indexcontactproject.html?pic=999837492&amp;projectId=740521&amp;programId=31045243</t>
  </si>
  <si>
    <t>https://ec.europa.eu/research/participants/api/contact/indexcontactproject.html?pic=999643492&amp;projectId=740521&amp;programId=31045243</t>
  </si>
  <si>
    <t>AMADEUS IT GROUP SA</t>
  </si>
  <si>
    <t>AMADEUS IT GROUP</t>
  </si>
  <si>
    <t>CALLE SALVADOR DE MADARIAGA 1</t>
  </si>
  <si>
    <t>ESA84236934</t>
  </si>
  <si>
    <t>BUSINESS-E SPA</t>
  </si>
  <si>
    <t>BUSINESS-E</t>
  </si>
  <si>
    <t>VIA BENEDETTO CROCE 1</t>
  </si>
  <si>
    <t>VIMODRONE (MILANO)</t>
  </si>
  <si>
    <t>IT02019960398</t>
  </si>
  <si>
    <t>SECRETARIA DE GOBIERNO DE CIENCIA, TECNOLOGÍA E INNOVACIÓN PRODUCTIVA</t>
  </si>
  <si>
    <t>SGCTeIP</t>
  </si>
  <si>
    <t>GODOY CRUZ 2320</t>
  </si>
  <si>
    <t>AR30571910078</t>
  </si>
  <si>
    <t>NETAS TELEKOMUNIKASYON ANONIM SIRKETI</t>
  </si>
  <si>
    <t>NETAS</t>
  </si>
  <si>
    <t>YENISEHIR MAH. OSMANLI BULVARI NO:1 ESAS AEROPARK BINASI KURTKOY PENDIK</t>
  </si>
  <si>
    <t>TR6320001061</t>
  </si>
  <si>
    <t>BITDEFENDER SRL</t>
  </si>
  <si>
    <t>Bitdefender</t>
  </si>
  <si>
    <t>SOSEAUA ORHIDEELOR 15A, CLADIREA ORHIDEEA TOWERS, ETAJELE 9,10,11 SI 12</t>
  </si>
  <si>
    <t>RO18189442</t>
  </si>
  <si>
    <t>https://ec.europa.eu/research/participants/api/contact/indexcontactproject.html?pic=954832790&amp;projectId=700378&amp;programId=31045243</t>
  </si>
  <si>
    <t>https://ec.europa.eu/research/participants/api/contact/indexcontactproject.html?pic=999426794&amp;projectId=700378&amp;programId=31045243</t>
  </si>
  <si>
    <t>https://ec.europa.eu/research/participants/api/contact/indexcontactproject.html?pic=999995893&amp;projectId=700378&amp;programId=31045243</t>
  </si>
  <si>
    <t>EMPELOR GMBH</t>
  </si>
  <si>
    <t>EMPELOR</t>
  </si>
  <si>
    <t>GUBELSTRASSE 12</t>
  </si>
  <si>
    <t>CHE114160024MWST</t>
  </si>
  <si>
    <t>https://ec.europa.eu/research/participants/api/contact/indexcontactproject.html?pic=935137910&amp;projectId=700378&amp;programId=31045243</t>
  </si>
  <si>
    <t>https://ec.europa.eu/research/participants/api/contact/indexcontactproject.html?pic=999993856&amp;projectId=700378&amp;programId=31045243</t>
  </si>
  <si>
    <t>https://ec.europa.eu/research/participants/api/contact/indexcontactproject.html?pic=999976202&amp;projectId=700378&amp;programId=31045243</t>
  </si>
  <si>
    <t>https://ec.europa.eu/research/participants/api/contact/indexcontactproject.html?pic=993322002&amp;projectId=700378&amp;programId=31045243</t>
  </si>
  <si>
    <t>https://ec.europa.eu/research/participants/api/contact/indexcontactproject.html?pic=999986581&amp;projectId=700378&amp;programId=31045243</t>
  </si>
  <si>
    <t>https://ec.europa.eu/research/participants/api/contact/indexcontactproject.html?pic=905096816&amp;projectId=700378&amp;programId=31045243</t>
  </si>
  <si>
    <t>COMSEC LIMITED</t>
  </si>
  <si>
    <t>21/D YEGIA KAPAYIM ST POB</t>
  </si>
  <si>
    <t>IL511187304</t>
  </si>
  <si>
    <t>https://ec.europa.eu/research/participants/api/contact/indexcontactproject.html?pic=921154681&amp;projectId=700378&amp;programId=31045243</t>
  </si>
  <si>
    <t>WORLDSENSING LIMITED</t>
  </si>
  <si>
    <t>Worldsensing</t>
  </si>
  <si>
    <t>OFFICE A SIGNAL COURT,OLD STATION WAY</t>
  </si>
  <si>
    <t>OX29 4TL</t>
  </si>
  <si>
    <t>GB198125187</t>
  </si>
  <si>
    <t>https://ec.europa.eu/research/participants/api/contact/indexcontactproject.html?pic=948298773&amp;projectId=700378&amp;programId=31045243</t>
  </si>
  <si>
    <t>https://ec.europa.eu/research/participants/api/contact/indexcontactproject.html?pic=999894528&amp;projectId=700378&amp;programId=31045243</t>
  </si>
  <si>
    <t>AEGIS IT RESEARCH LTD</t>
  </si>
  <si>
    <t>https://ec.europa.eu/research/participants/api/contact/indexcontactproject.html?pic=925881394&amp;projectId=700378&amp;programId=31045243</t>
  </si>
  <si>
    <t>https://ec.europa.eu/research/participants/api/contact/indexcontactproject.html?pic=998947711&amp;projectId=700378&amp;programId=31045243</t>
  </si>
  <si>
    <t>MODULEUS SAS</t>
  </si>
  <si>
    <t>34 RUE PIERRE ET MARIE CURIE</t>
  </si>
  <si>
    <t>FR47820040954</t>
  </si>
  <si>
    <t>https://ec.europa.eu/research/participants/api/contact/indexcontactproject.html?pic=913777637&amp;projectId=781271&amp;programId=31045243</t>
  </si>
  <si>
    <t>1 KINGS AVENUE</t>
  </si>
  <si>
    <t>TRALEE KERRY</t>
  </si>
  <si>
    <t>INFILI TECHNOLOGIES PRIVATE COMPANY</t>
  </si>
  <si>
    <t>INFILI TECH</t>
  </si>
  <si>
    <t>KOUSIDI 62</t>
  </si>
  <si>
    <t>EL800637885</t>
  </si>
  <si>
    <t>151 23</t>
  </si>
  <si>
    <t>UBITECH LIMITED</t>
  </si>
  <si>
    <t>26 NIKOU &amp; DESPINAS PATTCHI</t>
  </si>
  <si>
    <t>CY10345472V</t>
  </si>
  <si>
    <t>LAPIN AMMATTIKORKEAKOULU OY</t>
  </si>
  <si>
    <t>JOKIVAYLA 11 C</t>
  </si>
  <si>
    <t>FI25287925</t>
  </si>
  <si>
    <t>INTEGRATED DETECTOR ELECTRONICS AS</t>
  </si>
  <si>
    <t>GJERDRUMS VEI 19</t>
  </si>
  <si>
    <t>NO965650776MVA</t>
  </si>
  <si>
    <t>https://ec.europa.eu/research/participants/api/contact/indexcontactproject.html?pic=950826787&amp;projectId=883484&amp;programId=31045243</t>
  </si>
  <si>
    <t>ETAIRIA HYDREFSIS KAI APOCHETEFSIS THESSALONIKIS AE</t>
  </si>
  <si>
    <t>EYATH SA</t>
  </si>
  <si>
    <t>EGNATIA 127</t>
  </si>
  <si>
    <t>EL094549011</t>
  </si>
  <si>
    <t>https://ec.europa.eu/research/participants/api/contact/indexcontactproject.html?pic=973954206&amp;projectId=883484&amp;programId=31045243</t>
  </si>
  <si>
    <t>https://ec.europa.eu/research/participants/api/contact/indexcontactproject.html?pic=971652202&amp;projectId=883484&amp;programId=31045243</t>
  </si>
  <si>
    <t>https://ec.europa.eu/research/participants/api/contact/indexcontactproject.html?pic=998279769&amp;projectId=883484&amp;programId=31045243</t>
  </si>
  <si>
    <t>https://ec.europa.eu/research/participants/api/contact/indexcontactproject.html?pic=999551148&amp;projectId=883484&amp;programId=31045243</t>
  </si>
  <si>
    <t>https://ec.europa.eu/research/participants/api/contact/indexcontactproject.html?pic=998802502&amp;projectId=883484&amp;programId=31045243</t>
  </si>
  <si>
    <t>https://ec.europa.eu/research/participants/api/contact/indexcontactproject.html?pic=987804060&amp;projectId=883484&amp;programId=31045243</t>
  </si>
  <si>
    <t>https://ec.europa.eu/research/participants/api/contact/indexcontactproject.html?pic=999978142&amp;projectId=883484&amp;programId=31045243</t>
  </si>
  <si>
    <t>https://ec.europa.eu/research/participants/api/contact/indexcontactproject.html?pic=999842439&amp;projectId=883484&amp;programId=31045243</t>
  </si>
  <si>
    <t>https://ec.europa.eu/research/participants/api/contact/indexcontactproject.html?pic=999984059&amp;projectId=883484&amp;programId=31045243</t>
  </si>
  <si>
    <t>AYUNTAMIENTO DE GRANADA</t>
  </si>
  <si>
    <t>PLAZA DEL CARMEN 12</t>
  </si>
  <si>
    <t>ESP1808900C</t>
  </si>
  <si>
    <t>https://ec.europa.eu/research/participants/api/contact/indexcontactproject.html?pic=946206580&amp;projectId=883484&amp;programId=31045243</t>
  </si>
  <si>
    <t>CCD</t>
  </si>
  <si>
    <t>https://ec.europa.eu/research/participants/api/contact/indexcontactproject.html?pic=959176450&amp;projectId=883484&amp;programId=31045243</t>
  </si>
  <si>
    <t>https://ec.europa.eu/research/participants/api/contact/indexcontactproject.html?pic=983678359&amp;projectId=883484&amp;programId=31045243</t>
  </si>
  <si>
    <t>SUNDOSOFT LTD</t>
  </si>
  <si>
    <t>SUNDO</t>
  </si>
  <si>
    <t>1701-1706, 181, GASAN DIGITAL 1-RO, GEUMCHEON-GU</t>
  </si>
  <si>
    <t>KR1198682412</t>
  </si>
  <si>
    <t>https://ec.europa.eu/research/participants/api/contact/indexcontactproject.html?pic=914600100&amp;projectId=883484&amp;programId=31045243</t>
  </si>
  <si>
    <t>https://ec.europa.eu/research/participants/api/contact/indexcontactproject.html?pic=998224285&amp;projectId=883484&amp;programId=31045243</t>
  </si>
  <si>
    <t>https://ec.europa.eu/research/participants/api/contact/indexcontactproject.html?pic=987630042&amp;projectId=883484&amp;programId=31045243</t>
  </si>
  <si>
    <t>https://ec.europa.eu/research/participants/api/contact/indexcontactproject.html?pic=952516430&amp;projectId=883484&amp;programId=31045243</t>
  </si>
  <si>
    <t>https://ec.europa.eu/research/participants/api/contact/indexcontactproject.html?pic=946167489&amp;projectId=883484&amp;programId=31045243</t>
  </si>
  <si>
    <t>https://ec.europa.eu/research/participants/api/contact/indexcontactproject.html?pic=928030235&amp;projectId=883484&amp;programId=31045243</t>
  </si>
  <si>
    <t>https://ec.europa.eu/research/participants/api/contact/indexcontactproject.html?pic=999960488&amp;projectId=883484&amp;programId=31045243</t>
  </si>
  <si>
    <t>COMMUNICATION AND INFORMATION SYSTEMS DIRECTORATE</t>
  </si>
  <si>
    <t>MOIB</t>
  </si>
  <si>
    <t>SHESTI SEPTEMVRI N 29</t>
  </si>
  <si>
    <t>BG129010698</t>
  </si>
  <si>
    <t>https://ec.europa.eu/research/participants/api/contact/indexcontactproject.html?pic=912299357&amp;projectId=883484&amp;programId=31045243</t>
  </si>
  <si>
    <t>https://ec.europa.eu/research/participants/api/contact/indexcontactproject.html?pic=999835843&amp;projectId=883484&amp;programId=31045243</t>
  </si>
  <si>
    <t>PHOEBE RESEARCH AND INNOVATION LTD</t>
  </si>
  <si>
    <t>PHOEBE</t>
  </si>
  <si>
    <t>YIANNITSON 6 OFFICE 105</t>
  </si>
  <si>
    <t>CY10357733U</t>
  </si>
  <si>
    <t>https://ec.europa.eu/research/participants/api/contact/indexcontactproject.html?pic=917899070&amp;projectId=883484&amp;programId=31045243</t>
  </si>
  <si>
    <t>RELATIONAL ROMANIA SRL</t>
  </si>
  <si>
    <t>STR SPLAIUL UNIRII 4 TRONSON 2 BL B3 ET 3 AP 8</t>
  </si>
  <si>
    <t>RO19246228</t>
  </si>
  <si>
    <t>https://ec.europa.eu/research/participants/api/contact/indexcontactproject.html?pic=984807924&amp;projectId=786993&amp;programId=31045243</t>
  </si>
  <si>
    <t>https://ec.europa.eu/research/participants/api/contact/indexcontactproject.html?pic=950176402&amp;projectId=786993&amp;programId=31045243</t>
  </si>
  <si>
    <t>https://ec.europa.eu/research/participants/api/contact/indexcontactproject.html?pic=999852236&amp;projectId=786993&amp;programId=31045243</t>
  </si>
  <si>
    <t>POLICE AND CRIME COMMISSIONER FOR THAMES VALLEY</t>
  </si>
  <si>
    <t>SEROCU</t>
  </si>
  <si>
    <t>HEADQUARTERS OXFORD - ROAD KIDLINGTON</t>
  </si>
  <si>
    <t>OX5 2NX</t>
  </si>
  <si>
    <t>GB180557107</t>
  </si>
  <si>
    <t>https://ec.europa.eu/research/participants/api/contact/indexcontactproject.html?pic=941146478&amp;projectId=786993&amp;programId=31045243</t>
  </si>
  <si>
    <t>https://ec.europa.eu/research/participants/api/contact/indexcontactproject.html?pic=999984059&amp;projectId=786993&amp;programId=31045243</t>
  </si>
  <si>
    <t>NYDOR SYSTIMATA TECHNOLOGIES ANONYMOS ETAIRIA</t>
  </si>
  <si>
    <t>NST AE</t>
  </si>
  <si>
    <t>6 THOMAIDOU STR</t>
  </si>
  <si>
    <t>EL800356159</t>
  </si>
  <si>
    <t>https://ec.europa.eu/research/participants/api/contact/indexcontactproject.html?pic=917920216&amp;projectId=786993&amp;programId=31045243</t>
  </si>
  <si>
    <t>LIVE SRL</t>
  </si>
  <si>
    <t>Live</t>
  </si>
  <si>
    <t>VIA FORNACE MORANDI 18 STRADARIO 65304</t>
  </si>
  <si>
    <t>IT01399050283</t>
  </si>
  <si>
    <t>https://ec.europa.eu/research/participants/api/contact/indexcontactproject.html?pic=911177843&amp;projectId=786993&amp;programId=31045243</t>
  </si>
  <si>
    <t>https://ec.europa.eu/research/participants/api/contact/indexcontactproject.html?pic=983282308&amp;projectId=786993&amp;programId=31045243</t>
  </si>
  <si>
    <t>CENTRO EUROPEO DI PSICOLOGIA INVESTIGAZIONE E CRIMINOLOGIA</t>
  </si>
  <si>
    <t>CEPIC</t>
  </si>
  <si>
    <t>VIA ARBIA 70</t>
  </si>
  <si>
    <t>https://ec.europa.eu/research/participants/api/contact/indexcontactproject.html?pic=917820694&amp;projectId=786993&amp;programId=31045243</t>
  </si>
  <si>
    <t>https://ec.europa.eu/research/participants/api/contact/indexcontactproject.html?pic=988361907&amp;projectId=786993&amp;programId=31045243</t>
  </si>
  <si>
    <t>https://ec.europa.eu/research/participants/api/contact/indexcontactproject.html?pic=999601394&amp;projectId=786993&amp;programId=31045243</t>
  </si>
  <si>
    <t>MINISTARSTVO UNUTRASNJIH POSLOVA REPUBLIKE SRBIJE</t>
  </si>
  <si>
    <t>KNEZA MILOSA 103</t>
  </si>
  <si>
    <t>RS100184116</t>
  </si>
  <si>
    <t>https://ec.europa.eu/research/participants/api/contact/indexcontactproject.html?pic=951929386&amp;projectId=786993&amp;programId=31045243</t>
  </si>
  <si>
    <t>https://ec.europa.eu/research/participants/api/contact/indexcontactproject.html?pic=999986484&amp;projectId=786993&amp;programId=31045243</t>
  </si>
  <si>
    <t>INNOVA INTEGRA LIMITED</t>
  </si>
  <si>
    <t>BEECH LANE 70</t>
  </si>
  <si>
    <t>RG6 5QA</t>
  </si>
  <si>
    <t>GB232795591</t>
  </si>
  <si>
    <t>https://ec.europa.eu/research/participants/api/contact/indexcontactproject.html?pic=920985610&amp;projectId=786993&amp;programId=31045243</t>
  </si>
  <si>
    <t>https://ec.europa.eu/research/participants/api/contact/indexcontactproject.html?pic=992464037&amp;projectId=786993&amp;programId=31045243</t>
  </si>
  <si>
    <t>https://ec.europa.eu/research/participants/api/contact/indexcontactproject.html?pic=998869820&amp;projectId=786993&amp;programId=31045243</t>
  </si>
  <si>
    <t>https://ec.europa.eu/research/participants/api/contact/indexcontactproject.html?pic=911255928&amp;projectId=786993&amp;programId=31045243</t>
  </si>
  <si>
    <t>ODIN SOLUTIONS S.L.</t>
  </si>
  <si>
    <t>OdinS</t>
  </si>
  <si>
    <t>Calle Peru 5, Planta 3 Puerta 5 - Poligono Industrial Oeste - Edificio Forum</t>
  </si>
  <si>
    <t>ESB73845893</t>
  </si>
  <si>
    <t>INFORMATION CATALYST FOR ENTERPRISE LTD</t>
  </si>
  <si>
    <t>ST GEORGES COURT WINNINGTON AVENUE</t>
  </si>
  <si>
    <t>NORTHWICH CHESHIRE</t>
  </si>
  <si>
    <t>CW8 4EE</t>
  </si>
  <si>
    <t>GB203780724</t>
  </si>
  <si>
    <t>INNOV-ACTS LIMITED</t>
  </si>
  <si>
    <t>INNOV</t>
  </si>
  <si>
    <t>6 KOLOKOTRONI STREET FLOOR 1 ROOM 6</t>
  </si>
  <si>
    <t>CY10364207G</t>
  </si>
  <si>
    <t>https://ec.europa.eu/research/participants/api/contact/indexcontactproject.html?pic=959680462&amp;projectId=740560&amp;programId=31045243</t>
  </si>
  <si>
    <t>https://ec.europa.eu/research/participants/api/contact/indexcontactproject.html?pic=999627875&amp;projectId=740560&amp;programId=31045243</t>
  </si>
  <si>
    <t>https://ec.europa.eu/research/participants/api/contact/indexcontactproject.html?pic=995993964&amp;projectId=740560&amp;programId=31045243</t>
  </si>
  <si>
    <t>https://ec.europa.eu/research/participants/api/contact/indexcontactproject.html?pic=999988909&amp;projectId=740560&amp;programId=31045243</t>
  </si>
  <si>
    <t>https://ec.europa.eu/research/participants/api/contact/indexcontactproject.html?pic=999984059&amp;projectId=740560&amp;programId=31045243</t>
  </si>
  <si>
    <t>https://ec.europa.eu/research/participants/api/contact/indexcontactproject.html?pic=999992401&amp;projectId=740560&amp;programId=31045243</t>
  </si>
  <si>
    <t>https://ec.europa.eu/research/participants/api/contact/indexcontactproject.html?pic=999988521&amp;projectId=740560&amp;programId=31045243</t>
  </si>
  <si>
    <t>https://ec.europa.eu/research/participants/api/contact/indexcontactproject.html?pic=999789574&amp;projectId=740560&amp;programId=31045243</t>
  </si>
  <si>
    <t>https://ec.europa.eu/research/participants/api/contact/indexcontactproject.html?pic=997961512&amp;projectId=740560&amp;programId=31045243</t>
  </si>
  <si>
    <t>https://ec.europa.eu/research/participants/api/contact/indexcontactproject.html?pic=999827307&amp;projectId=740560&amp;programId=31045243</t>
  </si>
  <si>
    <t>https://ec.europa.eu/research/participants/api/contact/indexcontactproject.html?pic=999827501&amp;projectId=740560&amp;programId=31045243</t>
  </si>
  <si>
    <t>https://ec.europa.eu/research/participants/api/contact/indexcontactproject.html?pic=999583546&amp;projectId=740560&amp;programId=31045243</t>
  </si>
  <si>
    <t>POLISMYNDIGHETEN SWEDISH POLICE AUTHORITY</t>
  </si>
  <si>
    <t>SE2021000076</t>
  </si>
  <si>
    <t>https://ec.europa.eu/research/participants/api/contact/indexcontactproject.html?pic=921186788&amp;projectId=740560&amp;programId=31045243</t>
  </si>
  <si>
    <t>https://ec.europa.eu/research/participants/api/contact/indexcontactproject.html?pic=999899572&amp;projectId=740560&amp;programId=31045243</t>
  </si>
  <si>
    <t>https://ec.europa.eu/research/participants/api/contact/indexcontactproject.html?pic=998203527&amp;projectId=740560&amp;programId=31045243</t>
  </si>
  <si>
    <t>https://ec.europa.eu/research/participants/api/contact/indexcontactproject.html?pic=999832351&amp;projectId=740560&amp;programId=31045243</t>
  </si>
  <si>
    <t>DEVICE GATEWAY SA</t>
  </si>
  <si>
    <t>PARC SCIENTIFIQUE SITE EPFL PSE C</t>
  </si>
  <si>
    <t>FREDERIKSSUND</t>
  </si>
  <si>
    <t>VEJLE KOMMUNE</t>
  </si>
  <si>
    <t>SKOLEGADE 1</t>
  </si>
  <si>
    <t>DK29189900</t>
  </si>
  <si>
    <t>https://ec.europa.eu/research/participants/api/contact/indexcontactproject.html?pic=969024472&amp;projectId=653811&amp;programId=31045243</t>
  </si>
  <si>
    <t>https://ec.europa.eu/research/participants/api/contact/indexcontactproject.html?pic=985482171&amp;projectId=653811&amp;programId=31045243</t>
  </si>
  <si>
    <t>NIEDERSACHSISCHES MINISTERIUM FUR INNERES UND SPORT</t>
  </si>
  <si>
    <t>LSMI</t>
  </si>
  <si>
    <t>Lavesallee 6</t>
  </si>
  <si>
    <t>DE295410751</t>
  </si>
  <si>
    <t>https://ec.europa.eu/research/participants/api/contact/indexcontactproject.html?pic=937338258&amp;projectId=653811&amp;programId=31045243</t>
  </si>
  <si>
    <t>https://ec.europa.eu/research/participants/api/contact/indexcontactproject.html?pic=952516042&amp;projectId=653811&amp;programId=31045243</t>
  </si>
  <si>
    <t>FEDERATION AUTONOME DE LA FONCTION PUBLIQUE TERRITORIALE ET DES ETABLISSEMENTS PUBLICS</t>
  </si>
  <si>
    <t>FA-FPT</t>
  </si>
  <si>
    <t>96 RUE BLANCHE</t>
  </si>
  <si>
    <t>https://ec.europa.eu/research/participants/api/contact/indexcontactproject.html?pic=936868390&amp;projectId=653811&amp;programId=31045243</t>
  </si>
  <si>
    <t>https://ec.europa.eu/research/participants/api/contact/indexcontactproject.html?pic=998346214&amp;projectId=653811&amp;programId=31045243</t>
  </si>
  <si>
    <t>https://ec.europa.eu/research/participants/api/contact/indexcontactproject.html?pic=999528741&amp;projectId=653811&amp;programId=31045243</t>
  </si>
  <si>
    <t>https://ec.europa.eu/research/participants/api/contact/indexcontactproject.html?pic=999984059&amp;projectId=653811&amp;programId=31045243</t>
  </si>
  <si>
    <t>NUTCRACKER RESEARCH LIMITED</t>
  </si>
  <si>
    <t>NUTCRACKER RESEARCH</t>
  </si>
  <si>
    <t>67 KENSINGTON ROAD</t>
  </si>
  <si>
    <t>NORTHOLT</t>
  </si>
  <si>
    <t>UB5 6AW</t>
  </si>
  <si>
    <t>GB160386808</t>
  </si>
  <si>
    <t>https://ec.europa.eu/research/participants/api/contact/indexcontactproject.html?pic=938016676&amp;projectId=653811&amp;programId=31045243</t>
  </si>
  <si>
    <t>https://ec.europa.eu/research/participants/api/contact/indexcontactproject.html?pic=999952825&amp;projectId=653811&amp;programId=31045243</t>
  </si>
  <si>
    <t>https://ec.europa.eu/research/participants/api/contact/indexcontactproject.html?pic=999417094&amp;projectId=653811&amp;programId=31045243</t>
  </si>
  <si>
    <t>THE POLICE AND CRIME COMMISSIONER FOR SOUTH YORKSHIRE</t>
  </si>
  <si>
    <t>SYP</t>
  </si>
  <si>
    <t>5 CARBROOK HALL ROAD</t>
  </si>
  <si>
    <t>S9 2EH</t>
  </si>
  <si>
    <t>UK183668468</t>
  </si>
  <si>
    <t>https://ec.europa.eu/research/participants/api/contact/indexcontactproject.html?pic=930369196&amp;projectId=653811&amp;programId=31045243</t>
  </si>
  <si>
    <t>https://ec.europa.eu/research/participants/api/contact/indexcontactproject.html?pic=999979500&amp;projectId=653811&amp;programId=31045243</t>
  </si>
  <si>
    <t>SERVICIUL DE TELECOMUNICATII SPECIALE</t>
  </si>
  <si>
    <t>STS SPECIAL TELECOMMUNICATIONS SERVICE</t>
  </si>
  <si>
    <t>SPLAIUL INDEPENDENTEI 323 A SECTOR 6</t>
  </si>
  <si>
    <t>RO20606487</t>
  </si>
  <si>
    <t>https://ec.europa.eu/research/participants/api/contact/indexcontactproject.html?pic=936947348&amp;projectId=653811&amp;programId=31045243</t>
  </si>
  <si>
    <t>https://ec.europa.eu/research/participants/api/contact/indexcontactproject.html?pic=999833709&amp;projectId=653811&amp;programId=31045243</t>
  </si>
  <si>
    <t>https://ec.europa.eu/research/participants/api/contact/indexcontactproject.html?pic=999639418&amp;projectId=653811&amp;programId=31045243</t>
  </si>
  <si>
    <t>INSTITUTUL PENTRU TEHNOLOGII AVANSATE</t>
  </si>
  <si>
    <t>ADVANCED TECHNOLOGY INSTITUTE</t>
  </si>
  <si>
    <t>10 Dinu Vintila Street, 2th District</t>
  </si>
  <si>
    <t>RO4204259</t>
  </si>
  <si>
    <t>https://ec.europa.eu/research/participants/api/contact/indexcontactproject.html?pic=937617812&amp;projectId=653811&amp;programId=31045243</t>
  </si>
  <si>
    <t>https://ec.europa.eu/research/participants/api/contact/indexcontactproject.html?pic=999887059&amp;projectId=653811&amp;programId=31045243</t>
  </si>
  <si>
    <t>https://ec.europa.eu/research/participants/api/contact/indexcontactproject.html?pic=999989782&amp;projectId=653811&amp;programId=31045243</t>
  </si>
  <si>
    <t>https://ec.europa.eu/research/participants/api/contact/indexcontactproject.html?pic=951242917&amp;projectId=653811&amp;programId=31045243</t>
  </si>
  <si>
    <t>https://ec.europa.eu/research/participants/api/contact/indexcontactproject.html?pic=998833833&amp;projectId=653811&amp;programId=31045243</t>
  </si>
  <si>
    <t>https://ec.europa.eu/research/participants/api/contact/indexcontactproject.html?pic=996838155&amp;projectId=653811&amp;programId=31045243</t>
  </si>
  <si>
    <t>https://ec.europa.eu/research/participants/api/contact/indexcontactproject.html?pic=999977851&amp;projectId=653811&amp;programId=31045243</t>
  </si>
  <si>
    <t>ACADEMIA NATIONALA DE INFORMATII MIHAI VITEAZUL</t>
  </si>
  <si>
    <t>NATIONAL INTELLIGENCE ACADEMY MIHAI VITEAZUL</t>
  </si>
  <si>
    <t>SOSEAUA ODAII 20</t>
  </si>
  <si>
    <t>https://ec.europa.eu/research/participants/api/contact/indexcontactproject.html?pic=952927128&amp;projectId=653811&amp;programId=31045243</t>
  </si>
  <si>
    <t>https://ec.europa.eu/research/participants/api/contact/indexcontactproject.html?pic=999981828&amp;projectId=653811&amp;programId=31045243</t>
  </si>
  <si>
    <t>ISCC GMBH</t>
  </si>
  <si>
    <t>INTERNATIONAL SECURITY COMPETENCE CENTRE</t>
  </si>
  <si>
    <t>KAISER FRANZ JOSEF RING 21</t>
  </si>
  <si>
    <t>ATU65455544</t>
  </si>
  <si>
    <t>https://ec.europa.eu/research/participants/api/contact/indexcontactproject.html?pic=938418256&amp;projectId=833573&amp;programId=31045243</t>
  </si>
  <si>
    <t>https://ec.europa.eu/research/participants/api/contact/indexcontactproject.html?pic=983224302&amp;projectId=833573&amp;programId=31045243</t>
  </si>
  <si>
    <t>https://ec.europa.eu/research/participants/api/contact/indexcontactproject.html?pic=999643007&amp;projectId=833573&amp;programId=31045243</t>
  </si>
  <si>
    <t>https://ec.europa.eu/research/participants/api/contact/indexcontactproject.html?pic=999694708&amp;projectId=833573&amp;programId=31045243</t>
  </si>
  <si>
    <t>https://ec.europa.eu/research/participants/api/contact/indexcontactproject.html?pic=958942292&amp;projectId=833573&amp;programId=31045243</t>
  </si>
  <si>
    <t>https://ec.europa.eu/research/participants/api/contact/indexcontactproject.html?pic=999984059&amp;projectId=833573&amp;programId=31045243</t>
  </si>
  <si>
    <t>https://ec.europa.eu/research/participants/api/contact/indexcontactproject.html?pic=999992401&amp;projectId=833573&amp;programId=31045243</t>
  </si>
  <si>
    <t>https://ec.europa.eu/research/participants/api/contact/indexcontactproject.html?pic=999513706&amp;projectId=833573&amp;programId=31045243</t>
  </si>
  <si>
    <t>VALSTYBES SIENOS APSAUGOS TARNYBA PRIE VIDAUS REIKALU MINISTERIJOS</t>
  </si>
  <si>
    <t>SBGS</t>
  </si>
  <si>
    <t>SAVANORIU PROSPEKTAS 2</t>
  </si>
  <si>
    <t>https://ec.europa.eu/research/participants/api/contact/indexcontactproject.html?pic=932548592&amp;projectId=833573&amp;programId=31045243</t>
  </si>
  <si>
    <t>https://ec.europa.eu/research/participants/api/contact/indexcontactproject.html?pic=954721919&amp;projectId=833573&amp;programId=31045243</t>
  </si>
  <si>
    <t>https://ec.europa.eu/research/participants/api/contact/indexcontactproject.html?pic=999988521&amp;projectId=833573&amp;programId=31045243</t>
  </si>
  <si>
    <t>https://ec.europa.eu/research/participants/api/contact/indexcontactproject.html?pic=999833709&amp;projectId=833573&amp;programId=31045243</t>
  </si>
  <si>
    <t>https://ec.europa.eu/research/participants/api/contact/indexcontactproject.html?pic=999611385&amp;projectId=833573&amp;programId=31045243</t>
  </si>
  <si>
    <t>MIKKELIN KAUPUNKI</t>
  </si>
  <si>
    <t>CITY OF MIKKELI</t>
  </si>
  <si>
    <t>RAATIHUONEENKATU 8-10</t>
  </si>
  <si>
    <t>FI01651163</t>
  </si>
  <si>
    <t>https://ec.europa.eu/research/participants/api/contact/indexcontactproject.html?pic=930482007&amp;projectId=833573&amp;programId=31045243</t>
  </si>
  <si>
    <t>https://ec.europa.eu/research/participants/api/contact/indexcontactproject.html?pic=999915771&amp;projectId=833573&amp;programId=31045243</t>
  </si>
  <si>
    <t>https://ec.europa.eu/research/participants/api/contact/indexcontactproject.html?pic=999988909&amp;projectId=700281&amp;programId=31045243</t>
  </si>
  <si>
    <t>https://ec.europa.eu/research/participants/api/contact/indexcontactproject.html?pic=999773375&amp;projectId=700281&amp;programId=31045243</t>
  </si>
  <si>
    <t>https://ec.europa.eu/research/participants/api/contact/indexcontactproject.html?pic=999984059&amp;projectId=700281&amp;programId=31045243</t>
  </si>
  <si>
    <t>https://ec.europa.eu/research/participants/api/contact/indexcontactproject.html?pic=984507903&amp;projectId=700281&amp;programId=31045243</t>
  </si>
  <si>
    <t>https://ec.europa.eu/research/participants/api/contact/indexcontactproject.html?pic=972510458&amp;projectId=700281&amp;programId=31045243</t>
  </si>
  <si>
    <t>https://ec.europa.eu/research/participants/api/contact/indexcontactproject.html?pic=998215943&amp;projectId=700281&amp;programId=31045243</t>
  </si>
  <si>
    <t>https://ec.europa.eu/research/participants/api/contact/indexcontactproject.html?pic=999827307&amp;projectId=700281&amp;programId=31045243</t>
  </si>
  <si>
    <t>https://ec.europa.eu/research/participants/api/contact/indexcontactproject.html?pic=999976784&amp;projectId=700281&amp;programId=31045243</t>
  </si>
  <si>
    <t>https://ec.europa.eu/research/participants/api/contact/indexcontactproject.html?pic=998058415&amp;projectId=700281&amp;programId=31045243</t>
  </si>
  <si>
    <t>https://ec.europa.eu/research/participants/api/contact/indexcontactproject.html?pic=999985805&amp;projectId=700281&amp;programId=31045243</t>
  </si>
  <si>
    <t>https://ec.europa.eu/research/participants/api/contact/indexcontactproject.html?pic=999703438&amp;projectId=740575&amp;programId=31045243</t>
  </si>
  <si>
    <t>https://ec.europa.eu/research/participants/api/contact/indexcontactproject.html?pic=999816540&amp;projectId=740575&amp;programId=31045243</t>
  </si>
  <si>
    <t>https://ec.europa.eu/research/participants/api/contact/indexcontactproject.html?pic=999984059&amp;projectId=740575&amp;programId=31045243</t>
  </si>
  <si>
    <t>https://ec.europa.eu/research/participants/api/contact/indexcontactproject.html?pic=952247061&amp;projectId=740575&amp;programId=31045243</t>
  </si>
  <si>
    <t>https://ec.europa.eu/research/participants/api/contact/indexcontactproject.html?pic=999609833&amp;projectId=740575&amp;programId=31045243</t>
  </si>
  <si>
    <t>https://ec.europa.eu/research/participants/api/contact/indexcontactproject.html?pic=955238250&amp;projectId=740575&amp;programId=31045243</t>
  </si>
  <si>
    <t>https://ec.europa.eu/research/participants/api/contact/indexcontactproject.html?pic=999475682&amp;projectId=740575&amp;programId=31045243</t>
  </si>
  <si>
    <t>https://ec.europa.eu/research/participants/api/contact/indexcontactproject.html?pic=950138766&amp;projectId=740575&amp;programId=31045243</t>
  </si>
  <si>
    <t>https://ec.europa.eu/research/participants/api/contact/indexcontactproject.html?pic=996616995&amp;projectId=740575&amp;programId=31045243</t>
  </si>
  <si>
    <t>https://ec.europa.eu/research/participants/api/contact/indexcontactproject.html?pic=973204396&amp;projectId=740575&amp;programId=31045243</t>
  </si>
  <si>
    <t>https://ec.europa.eu/research/participants/api/contact/indexcontactproject.html?pic=961486408&amp;projectId=740575&amp;programId=31045243</t>
  </si>
  <si>
    <t>https://ec.europa.eu/research/participants/api/contact/indexcontactproject.html?pic=999827307&amp;projectId=740575&amp;programId=31045243</t>
  </si>
  <si>
    <t>https://ec.europa.eu/research/participants/api/contact/indexcontactproject.html?pic=958896217&amp;projectId=740575&amp;programId=31045243</t>
  </si>
  <si>
    <t>https://ec.europa.eu/research/participants/api/contact/indexcontactproject.html?pic=999990267&amp;projectId=740575&amp;programId=31045243</t>
  </si>
  <si>
    <t>https://ec.europa.eu/research/participants/api/contact/indexcontactproject.html?pic=952232511&amp;projectId=740575&amp;programId=31045243</t>
  </si>
  <si>
    <t>https://ec.europa.eu/research/participants/api/contact/indexcontactproject.html?pic=960414461&amp;projectId=740575&amp;programId=31045243</t>
  </si>
  <si>
    <t>https://ec.europa.eu/research/participants/api/contact/indexcontactproject.html?pic=999967375&amp;projectId=740575&amp;programId=31045243</t>
  </si>
  <si>
    <t>N3 1DP</t>
  </si>
  <si>
    <t>DIGITAL CATAPULT</t>
  </si>
  <si>
    <t>LEVEL 9 101 EUSTON ROAD</t>
  </si>
  <si>
    <t>NW1 2RA</t>
  </si>
  <si>
    <t>GB172793185</t>
  </si>
  <si>
    <t>HDI Assicurazioni S.p.A.</t>
  </si>
  <si>
    <t>HDI</t>
  </si>
  <si>
    <t>VIA ABRUZZI 10</t>
  </si>
  <si>
    <t>IT04349061004</t>
  </si>
  <si>
    <t>https://ec.europa.eu/research/participants/api/contact/indexcontactproject.html?pic=999584128&amp;projectId=653454&amp;programId=31045243</t>
  </si>
  <si>
    <t>https://ec.europa.eu/research/participants/api/contact/indexcontactproject.html?pic=999977948&amp;projectId=653454&amp;programId=31045243</t>
  </si>
  <si>
    <t>INFOCERT SPA</t>
  </si>
  <si>
    <t>INFOCERT</t>
  </si>
  <si>
    <t>Piazza Sallustio 9</t>
  </si>
  <si>
    <t>IT07945211006</t>
  </si>
  <si>
    <t>https://ec.europa.eu/research/participants/api/contact/indexcontactproject.html?pic=990330037&amp;projectId=653454&amp;programId=31045243</t>
  </si>
  <si>
    <t>https://ec.europa.eu/research/participants/api/contact/indexcontactproject.html?pic=999984059&amp;projectId=653454&amp;programId=31045243</t>
  </si>
  <si>
    <t>https://ec.europa.eu/research/participants/api/contact/indexcontactproject.html?pic=985380127&amp;projectId=653454&amp;programId=31045243</t>
  </si>
  <si>
    <t>https://ec.europa.eu/research/participants/api/contact/indexcontactproject.html?pic=999993856&amp;projectId=653454&amp;programId=31045243</t>
  </si>
  <si>
    <t>https://ec.europa.eu/research/participants/api/contact/indexcontactproject.html?pic=950327431&amp;projectId=653454&amp;programId=31045243</t>
  </si>
  <si>
    <t>https://ec.europa.eu/research/participants/api/contact/indexcontactproject.html?pic=999792581&amp;projectId=653454&amp;programId=31045243</t>
  </si>
  <si>
    <t>https://ec.europa.eu/research/participants/api/contact/indexcontactproject.html?pic=999978724&amp;projectId=653454&amp;programId=31045243</t>
  </si>
  <si>
    <t>KLUGHAMMER GMBH</t>
  </si>
  <si>
    <t>KGH</t>
  </si>
  <si>
    <t>Ulrichsberger Strasse 17</t>
  </si>
  <si>
    <t>Deggendorf</t>
  </si>
  <si>
    <t>DE128233400</t>
  </si>
  <si>
    <t>https://ec.europa.eu/research/participants/api/contact/indexcontactproject.html?pic=948419538&amp;projectId=653454&amp;programId=31045243</t>
  </si>
  <si>
    <t>STIFTUNG SECURE INFORMATION AND COMMUNICATION TECHNOLOGIES</t>
  </si>
  <si>
    <t>INFFELDGASSE 16A</t>
  </si>
  <si>
    <t>ATU57278608</t>
  </si>
  <si>
    <t>https://ec.europa.eu/research/participants/api/contact/indexcontactproject.html?pic=968450329&amp;projectId=653454&amp;programId=31045243</t>
  </si>
  <si>
    <t>https://ec.europa.eu/research/participants/api/contact/indexcontactproject.html?pic=999874837&amp;projectId=653454&amp;programId=31045243</t>
  </si>
  <si>
    <t>SISTEMA GMBH</t>
  </si>
  <si>
    <t>SISTEMA</t>
  </si>
  <si>
    <t>TIEFER GRABEN 19 TOP 2</t>
  </si>
  <si>
    <t>ATU65140304</t>
  </si>
  <si>
    <t>FR15493241897</t>
  </si>
  <si>
    <t>https://ec.europa.eu/research/participants/api/contact/indexcontactproject.html?pic=997984695&amp;projectId=653522&amp;programId=31045243</t>
  </si>
  <si>
    <t>https://ec.europa.eu/research/participants/api/contact/indexcontactproject.html?pic=999903840&amp;projectId=653522&amp;programId=31045243</t>
  </si>
  <si>
    <t>https://ec.europa.eu/research/participants/api/contact/indexcontactproject.html?pic=956734184&amp;projectId=653522&amp;programId=31045243</t>
  </si>
  <si>
    <t>https://ec.europa.eu/research/participants/api/contact/indexcontactproject.html?pic=997847925&amp;projectId=653522&amp;programId=31045243</t>
  </si>
  <si>
    <t>https://ec.europa.eu/research/participants/api/contact/indexcontactproject.html?pic=999988909&amp;projectId=653522&amp;programId=31045243</t>
  </si>
  <si>
    <t>https://ec.europa.eu/research/participants/api/contact/indexcontactproject.html?pic=999984059&amp;projectId=653522&amp;programId=31045243</t>
  </si>
  <si>
    <t>https://ec.europa.eu/research/participants/api/contact/indexcontactproject.html?pic=999604110&amp;projectId=653522&amp;programId=31045243</t>
  </si>
  <si>
    <t>https://ec.europa.eu/research/participants/api/contact/indexcontactproject.html?pic=999631755&amp;projectId=653522&amp;programId=31045243</t>
  </si>
  <si>
    <t>https://ec.europa.eu/research/participants/api/contact/indexcontactproject.html?pic=999953601&amp;projectId=653522&amp;programId=31045243</t>
  </si>
  <si>
    <t>https://ec.europa.eu/research/participants/api/contact/indexcontactproject.html?pic=997580302&amp;projectId=653522&amp;programId=31045243</t>
  </si>
  <si>
    <t>https://ec.europa.eu/research/participants/api/contact/indexcontactproject.html?pic=999841566&amp;projectId=653522&amp;programId=31045243</t>
  </si>
  <si>
    <t>https://ec.europa.eu/research/participants/api/contact/indexcontactproject.html?pic=999734963&amp;projectId=653522&amp;programId=31045243</t>
  </si>
  <si>
    <t>https://ec.europa.eu/research/participants/api/contact/indexcontactproject.html?pic=998253579&amp;projectId=653522&amp;programId=31045243</t>
  </si>
  <si>
    <t>https://ec.europa.eu/research/participants/api/contact/indexcontactproject.html?pic=997420349&amp;projectId=653522&amp;programId=31045243</t>
  </si>
  <si>
    <t>https://ec.europa.eu/research/participants/api/contact/indexcontactproject.html?pic=999969509&amp;projectId=653522&amp;programId=31045243</t>
  </si>
  <si>
    <t>https://ec.europa.eu/research/participants/api/contact/indexcontactproject.html?pic=998341364&amp;projectId=653522&amp;programId=31045243</t>
  </si>
  <si>
    <t>https://ec.europa.eu/research/participants/api/contact/indexcontactproject.html?pic=999987260&amp;projectId=653522&amp;programId=31045243</t>
  </si>
  <si>
    <t>STOCKPORT CHESHIRE</t>
  </si>
  <si>
    <t>COMSENSUS, KOMUNIKACIJE IN SENZORIKA, DOO</t>
  </si>
  <si>
    <t>BREZJE PRI DOBU 8A</t>
  </si>
  <si>
    <t>SI13183109</t>
  </si>
  <si>
    <t>https://ec.europa.eu/research/participants/api/contact/indexcontactproject.html?pic=984232326&amp;projectId=883520&amp;programId=31045243</t>
  </si>
  <si>
    <t>https://ec.europa.eu/research/participants/api/contact/indexcontactproject.html?pic=957794491&amp;projectId=883520&amp;programId=31045243</t>
  </si>
  <si>
    <t>https://ec.europa.eu/research/participants/api/contact/indexcontactproject.html?pic=999988909&amp;projectId=883520&amp;programId=31045243</t>
  </si>
  <si>
    <t>https://ec.europa.eu/research/participants/api/contact/indexcontactproject.html?pic=999816540&amp;projectId=883520&amp;programId=31045243</t>
  </si>
  <si>
    <t>https://ec.europa.eu/research/participants/api/contact/indexcontactproject.html?pic=998325941&amp;projectId=883520&amp;programId=31045243</t>
  </si>
  <si>
    <t>https://ec.europa.eu/research/participants/api/contact/indexcontactproject.html?pic=987804060&amp;projectId=883520&amp;programId=31045243</t>
  </si>
  <si>
    <t>https://ec.europa.eu/research/participants/api/contact/indexcontactproject.html?pic=999984059&amp;projectId=883520&amp;programId=31045243</t>
  </si>
  <si>
    <t>https://ec.europa.eu/research/participants/api/contact/indexcontactproject.html?pic=999645432&amp;projectId=883520&amp;programId=31045243</t>
  </si>
  <si>
    <t>https://ec.europa.eu/research/participants/api/contact/indexcontactproject.html?pic=998215943&amp;projectId=883520&amp;programId=31045243</t>
  </si>
  <si>
    <t>https://ec.europa.eu/research/participants/api/contact/indexcontactproject.html?pic=917663651&amp;projectId=883520&amp;programId=31045243</t>
  </si>
  <si>
    <t>https://ec.europa.eu/research/participants/api/contact/indexcontactproject.html?pic=910945140&amp;projectId=883520&amp;programId=31045243</t>
  </si>
  <si>
    <t>https://ec.europa.eu/research/participants/api/contact/indexcontactproject.html?pic=953754635&amp;projectId=883520&amp;programId=31045243</t>
  </si>
  <si>
    <t>WOITSCH CONSULTING OY</t>
  </si>
  <si>
    <t>WILLEBRANDINTIE 1 B 5</t>
  </si>
  <si>
    <t>FI29484416</t>
  </si>
  <si>
    <t>https://ec.europa.eu/research/participants/api/contact/indexcontactproject.html?pic=899266534&amp;projectId=883520&amp;programId=31045243</t>
  </si>
  <si>
    <t>https://ec.europa.eu/research/participants/api/contact/indexcontactproject.html?pic=984400330&amp;projectId=883520&amp;programId=31045243</t>
  </si>
  <si>
    <t>https://ec.europa.eu/research/participants/api/contact/indexcontactproject.html?pic=999827307&amp;projectId=883520&amp;programId=31045243</t>
  </si>
  <si>
    <t>https://ec.europa.eu/research/participants/api/contact/indexcontactproject.html?pic=956659979&amp;projectId=883520&amp;programId=31045243</t>
  </si>
  <si>
    <t>https://ec.europa.eu/research/participants/api/contact/indexcontactproject.html?pic=923930724&amp;projectId=883520&amp;programId=31045243</t>
  </si>
  <si>
    <t>SUOMEN STANDARDISOIMISLIITTO SFS RY</t>
  </si>
  <si>
    <t>MALMINKATU 34</t>
  </si>
  <si>
    <t>FI02022908</t>
  </si>
  <si>
    <t>https://ec.europa.eu/research/participants/api/contact/indexcontactproject.html?pic=927013093&amp;projectId=883520&amp;programId=31045243</t>
  </si>
  <si>
    <t>https://ec.europa.eu/research/participants/api/contact/indexcontactproject.html?pic=999611385&amp;projectId=883520&amp;programId=31045243</t>
  </si>
  <si>
    <t>https://ec.europa.eu/research/participants/api/contact/indexcontactproject.html?pic=952979120&amp;projectId=883520&amp;programId=31045243</t>
  </si>
  <si>
    <t>https://ec.europa.eu/research/participants/api/contact/indexcontactproject.html?pic=999654356&amp;projectId=883520&amp;programId=31045243</t>
  </si>
  <si>
    <t>https://ec.europa.eu/research/participants/api/contact/indexcontactproject.html?pic=911255928&amp;projectId=883520&amp;programId=31045243</t>
  </si>
  <si>
    <t>https://ec.europa.eu/research/participants/api/contact/indexcontactproject.html?pic=999620503&amp;projectId=883520&amp;programId=31045243</t>
  </si>
  <si>
    <t>https://ec.europa.eu/research/participants/api/contact/indexcontactproject.html?pic=999867077&amp;projectId=700475&amp;programId=31045243</t>
  </si>
  <si>
    <t>https://ec.europa.eu/research/participants/api/contact/indexcontactproject.html?pic=971652202&amp;projectId=700475&amp;programId=31045243</t>
  </si>
  <si>
    <t>FREDERIKSBORG BRAND OG REDNING</t>
  </si>
  <si>
    <t>FBBR</t>
  </si>
  <si>
    <t>LOGISMOSE 3</t>
  </si>
  <si>
    <t>DK37222135</t>
  </si>
  <si>
    <t>https://ec.europa.eu/research/participants/api/contact/indexcontactproject.html?pic=940057847&amp;projectId=700475&amp;programId=31045243</t>
  </si>
  <si>
    <t>https://ec.europa.eu/research/participants/api/contact/indexcontactproject.html?pic=998802502&amp;projectId=700475&amp;programId=31045243</t>
  </si>
  <si>
    <t>https://ec.europa.eu/research/participants/api/contact/indexcontactproject.html?pic=999946811&amp;projectId=700475&amp;programId=31045243</t>
  </si>
  <si>
    <t>https://ec.europa.eu/research/participants/api/contact/indexcontactproject.html?pic=999984059&amp;projectId=700475&amp;programId=31045243</t>
  </si>
  <si>
    <t>https://ec.europa.eu/research/participants/api/contact/indexcontactproject.html?pic=984507903&amp;projectId=700475&amp;programId=31045243</t>
  </si>
  <si>
    <t>https://ec.europa.eu/research/participants/api/contact/indexcontactproject.html?pic=999591306&amp;projectId=700475&amp;programId=31045243</t>
  </si>
  <si>
    <t>https://ec.europa.eu/research/participants/api/contact/indexcontactproject.html?pic=999787343&amp;projectId=700475&amp;programId=31045243</t>
  </si>
  <si>
    <t>AUTORITA' DI BACINO DISTRETTUALE DELLE ALPI ORIENTALI</t>
  </si>
  <si>
    <t>CANNAREGIO 4314</t>
  </si>
  <si>
    <t>https://ec.europa.eu/research/participants/api/contact/indexcontactproject.html?pic=904908054&amp;projectId=700475&amp;programId=31045243</t>
  </si>
  <si>
    <t>https://ec.europa.eu/research/participants/api/contact/indexcontactproject.html?pic=986838037&amp;projectId=700475&amp;programId=31045243</t>
  </si>
  <si>
    <t>COB</t>
  </si>
  <si>
    <t>PRICEWATERHOUSECOOPERS AKTIENGESELLSCHAFT WIRTSCHAFTSPRUFUNGSGESELLSCHAFT</t>
  </si>
  <si>
    <t>PwC</t>
  </si>
  <si>
    <t>FRIEDRICH-EBERT-ANLAGE 35-37</t>
  </si>
  <si>
    <t>DE194821795</t>
  </si>
  <si>
    <t>https://ec.europa.eu/research/participants/api/contact/indexcontactproject.html?pic=919480461&amp;projectId=731845&amp;programId=31045243</t>
  </si>
  <si>
    <t>https://ec.europa.eu/research/participants/api/contact/indexcontactproject.html?pic=996552684&amp;projectId=731845&amp;programId=31045243</t>
  </si>
  <si>
    <t>CAIXABANK SA</t>
  </si>
  <si>
    <t>CAIXABANK S.A</t>
  </si>
  <si>
    <t>AVENIDA DIAGONAL 621</t>
  </si>
  <si>
    <t>ESA08663619</t>
  </si>
  <si>
    <t>https://ec.europa.eu/research/participants/api/contact/indexcontactproject.html?pic=941682694&amp;projectId=731845&amp;programId=31045243</t>
  </si>
  <si>
    <t>https://ec.europa.eu/research/participants/api/contact/indexcontactproject.html?pic=999984059&amp;projectId=731845&amp;programId=31045243</t>
  </si>
  <si>
    <t>FABASOFT CLOUD GMBH</t>
  </si>
  <si>
    <t>Fabasoft</t>
  </si>
  <si>
    <t>HONAUERSTRASSE 2 4</t>
  </si>
  <si>
    <t>ATU63437828</t>
  </si>
  <si>
    <t>https://ec.europa.eu/research/participants/api/contact/indexcontactproject.html?pic=920344537&amp;projectId=731845&amp;programId=31045243</t>
  </si>
  <si>
    <t>https://ec.europa.eu/research/participants/api/contact/indexcontactproject.html?pic=995185857&amp;projectId=731845&amp;programId=31045243</t>
  </si>
  <si>
    <t>https://ec.europa.eu/research/participants/api/contact/indexcontactproject.html?pic=957576241&amp;projectId=731845&amp;programId=31045243</t>
  </si>
  <si>
    <t>FABASOFT R&amp;D GMBH</t>
  </si>
  <si>
    <t>HONAUERSTRASSE 4</t>
  </si>
  <si>
    <t>ATU63399566</t>
  </si>
  <si>
    <t>https://ec.europa.eu/research/participants/api/contact/indexcontactproject.html?pic=927885220&amp;projectId=731845&amp;programId=31045243</t>
  </si>
  <si>
    <t>NIXU OYJ</t>
  </si>
  <si>
    <t>NIXU</t>
  </si>
  <si>
    <t>KEILARANTA 15 B</t>
  </si>
  <si>
    <t>FI07218117</t>
  </si>
  <si>
    <t>https://ec.europa.eu/research/participants/api/contact/indexcontactproject.html?pic=975106469&amp;projectId=731845&amp;programId=31045243</t>
  </si>
  <si>
    <t>https://ec.europa.eu/research/participants/api/contact/indexcontactproject.html?pic=935191260&amp;projectId=731845&amp;programId=31045243</t>
  </si>
  <si>
    <t>https://ec.europa.eu/research/participants/api/contact/indexcontactproject.html?pic=999903840&amp;projectId=653323&amp;programId=31045243</t>
  </si>
  <si>
    <t>OSLO CENTRE FOR SCIENCE IN SOCIETYAS</t>
  </si>
  <si>
    <t>OCSS</t>
  </si>
  <si>
    <t>SIGURDSGATE 16B</t>
  </si>
  <si>
    <t>https://ec.europa.eu/research/participants/api/contact/indexcontactproject.html?pic=936713093&amp;projectId=653323&amp;programId=31045243</t>
  </si>
  <si>
    <t>https://ec.europa.eu/research/participants/api/contact/indexcontactproject.html?pic=983999914&amp;projectId=653323&amp;programId=31045243</t>
  </si>
  <si>
    <t>https://ec.europa.eu/research/participants/api/contact/indexcontactproject.html?pic=950323357&amp;projectId=653323&amp;programId=31045243</t>
  </si>
  <si>
    <t>https://ec.europa.eu/research/participants/api/contact/indexcontactproject.html?pic=999984059&amp;projectId=653323&amp;programId=31045243</t>
  </si>
  <si>
    <t>https://ec.europa.eu/research/participants/api/contact/indexcontactproject.html?pic=999992401&amp;projectId=653323&amp;programId=31045243</t>
  </si>
  <si>
    <t>https://ec.europa.eu/research/participants/api/contact/indexcontactproject.html?pic=999506722&amp;projectId=653323&amp;programId=31045243</t>
  </si>
  <si>
    <t>IZBA ADMINISTRACJI SKARBOWEJ W GDANSKU</t>
  </si>
  <si>
    <t>DLUGA 75/76</t>
  </si>
  <si>
    <t>80-831</t>
  </si>
  <si>
    <t>PL5831237173</t>
  </si>
  <si>
    <t>https://ec.europa.eu/research/participants/api/contact/indexcontactproject.html?pic=912318660&amp;projectId=653323&amp;programId=31045243</t>
  </si>
  <si>
    <t>https://ec.europa.eu/research/participants/api/contact/indexcontactproject.html?pic=998852360&amp;projectId=653323&amp;programId=31045243</t>
  </si>
  <si>
    <t>https://ec.europa.eu/research/participants/api/contact/indexcontactproject.html?pic=954721919&amp;projectId=653323&amp;programId=31045243</t>
  </si>
  <si>
    <t>https://ec.europa.eu/research/participants/api/contact/indexcontactproject.html?pic=999995602&amp;projectId=653323&amp;programId=31045243</t>
  </si>
  <si>
    <t>https://ec.europa.eu/research/participants/api/contact/indexcontactproject.html?pic=999854758&amp;projectId=653323&amp;programId=31045243</t>
  </si>
  <si>
    <t>https://ec.europa.eu/research/participants/api/contact/indexcontactproject.html?pic=994789612&amp;projectId=653323&amp;programId=31045243</t>
  </si>
  <si>
    <t>https://ec.europa.eu/research/participants/api/contact/indexcontactproject.html?pic=999792484&amp;projectId=653323&amp;programId=31045243</t>
  </si>
  <si>
    <t>https://ec.europa.eu/research/participants/api/contact/indexcontactproject.html?pic=973290338&amp;projectId=653323&amp;programId=31045243</t>
  </si>
  <si>
    <t>https://ec.europa.eu/research/participants/api/contact/indexcontactproject.html?pic=972768187&amp;projectId=653323&amp;programId=31045243</t>
  </si>
  <si>
    <t>NEMZETI ADO- ES VAMHIVATAL</t>
  </si>
  <si>
    <t>NATIONAL TAX AND CUSTOMS ADMINISTRATION</t>
  </si>
  <si>
    <t>SZECHENYI U. 2</t>
  </si>
  <si>
    <t>HU15789934251</t>
  </si>
  <si>
    <t>https://ec.europa.eu/research/participants/api/contact/indexcontactproject.html?pic=952855930&amp;projectId=653323&amp;programId=31045243</t>
  </si>
  <si>
    <t>https://ec.europa.eu/research/participants/api/contact/indexcontactproject.html?pic=998563494&amp;projectId=653323&amp;programId=31045243</t>
  </si>
  <si>
    <t>https://ec.europa.eu/research/participants/api/contact/indexcontactproject.html?pic=999992304&amp;projectId=653323&amp;programId=31045243</t>
  </si>
  <si>
    <t>https://ec.europa.eu/research/participants/api/contact/indexcontactproject.html?pic=999988909&amp;projectId=700389&amp;programId=31045243</t>
  </si>
  <si>
    <t>https://ec.europa.eu/research/participants/api/contact/indexcontactproject.html?pic=996538910&amp;projectId=700389&amp;programId=31045243</t>
  </si>
  <si>
    <t>https://ec.europa.eu/research/participants/api/contact/indexcontactproject.html?pic=932760440&amp;projectId=700389&amp;programId=31045243</t>
  </si>
  <si>
    <t>https://ec.europa.eu/research/participants/api/contact/indexcontactproject.html?pic=999984059&amp;projectId=700389&amp;programId=31045243</t>
  </si>
  <si>
    <t>https://ec.europa.eu/research/participants/api/contact/indexcontactproject.html?pic=999631755&amp;projectId=700389&amp;programId=31045243</t>
  </si>
  <si>
    <t>https://ec.europa.eu/research/participants/api/contact/indexcontactproject.html?pic=999548917&amp;projectId=700389&amp;programId=31045243</t>
  </si>
  <si>
    <t>https://ec.europa.eu/research/participants/api/contact/indexcontactproject.html?pic=999951467&amp;projectId=700389&amp;programId=31045243</t>
  </si>
  <si>
    <t>https://ec.europa.eu/research/participants/api/contact/indexcontactproject.html?pic=999993856&amp;projectId=700389&amp;programId=31045243</t>
  </si>
  <si>
    <t>https://ec.europa.eu/research/participants/api/contact/indexcontactproject.html?pic=999789574&amp;projectId=700389&amp;programId=31045243</t>
  </si>
  <si>
    <t>https://ec.europa.eu/research/participants/api/contact/indexcontactproject.html?pic=923930724&amp;projectId=700389&amp;programId=31045243</t>
  </si>
  <si>
    <t>https://ec.europa.eu/research/participants/api/contact/indexcontactproject.html?pic=927013093&amp;projectId=700389&amp;programId=31045243</t>
  </si>
  <si>
    <t>https://ec.europa.eu/research/participants/api/contact/indexcontactproject.html?pic=998821514&amp;projectId=700389&amp;programId=31045243</t>
  </si>
  <si>
    <t>https://ec.europa.eu/research/participants/api/contact/indexcontactproject.html?pic=952979120&amp;projectId=700389&amp;programId=31045243</t>
  </si>
  <si>
    <t>https://ec.europa.eu/research/participants/api/contact/indexcontactproject.html?pic=999967375&amp;projectId=700389&amp;programId=31045243</t>
  </si>
  <si>
    <t>GEOWISE OY</t>
  </si>
  <si>
    <t>KYLLIKINPORTTI 2</t>
  </si>
  <si>
    <t>FI18006144</t>
  </si>
  <si>
    <t>https://ec.europa.eu/research/participants/api/contact/indexcontactproject.html?pic=952705483&amp;projectId=700389&amp;programId=31045243</t>
  </si>
  <si>
    <t>DIMOS EGALEO</t>
  </si>
  <si>
    <t>MUNICIPALITY OF AIGALEO</t>
  </si>
  <si>
    <t>364 IERA ODOS ST &amp; KALVOU</t>
  </si>
  <si>
    <t>EL090197140</t>
  </si>
  <si>
    <t>FOGUS INNOVATIONS &amp; SERVICES P.C.</t>
  </si>
  <si>
    <t>MICHALI KARAOLI 51-53</t>
  </si>
  <si>
    <t>KAISAIRIANI</t>
  </si>
  <si>
    <t>161 21</t>
  </si>
  <si>
    <t>EL800755670</t>
  </si>
  <si>
    <t>AIRBUS DS SLC</t>
  </si>
  <si>
    <t>1 BOULEVARD JEAN MOULIN ZAC DE LA CLEF, SAINT PIER</t>
  </si>
  <si>
    <t>FR05523940971</t>
  </si>
  <si>
    <t>https://ec.europa.eu/research/participants/api/contact/indexcontactproject.html?pic=985482171&amp;projectId=699824&amp;programId=31045243</t>
  </si>
  <si>
    <t>https://ec.europa.eu/research/participants/api/contact/indexcontactproject.html?pic=999995408&amp;projectId=699824&amp;programId=31045243</t>
  </si>
  <si>
    <t>https://ec.europa.eu/research/participants/api/contact/indexcontactproject.html?pic=999573458&amp;projectId=699824&amp;programId=31045243</t>
  </si>
  <si>
    <t>https://ec.europa.eu/research/participants/api/contact/indexcontactproject.html?pic=999977172&amp;projectId=699824&amp;programId=31045243</t>
  </si>
  <si>
    <t>https://ec.europa.eu/research/participants/api/contact/indexcontactproject.html?pic=954530344&amp;projectId=699824&amp;programId=31045243</t>
  </si>
  <si>
    <t>https://ec.europa.eu/research/participants/api/contact/indexcontactproject.html?pic=999816540&amp;projectId=699824&amp;programId=31045243</t>
  </si>
  <si>
    <t>https://ec.europa.eu/research/participants/api/contact/indexcontactproject.html?pic=999984059&amp;projectId=699824&amp;programId=31045243</t>
  </si>
  <si>
    <t>https://ec.europa.eu/research/participants/api/contact/indexcontactproject.html?pic=999909854&amp;projectId=699824&amp;programId=31045243</t>
  </si>
  <si>
    <t>https://ec.europa.eu/research/participants/api/contact/indexcontactproject.html?pic=999734284&amp;projectId=699824&amp;programId=31045243</t>
  </si>
  <si>
    <t>https://ec.europa.eu/research/participants/api/contact/indexcontactproject.html?pic=999979500&amp;projectId=699824&amp;programId=31045243</t>
  </si>
  <si>
    <t>https://ec.europa.eu/research/participants/api/contact/indexcontactproject.html?pic=999893752&amp;projectId=699824&amp;programId=31045243</t>
  </si>
  <si>
    <t>https://ec.europa.eu/research/participants/api/contact/indexcontactproject.html?pic=999986387&amp;projectId=699824&amp;programId=31045243</t>
  </si>
  <si>
    <t>https://ec.europa.eu/research/participants/api/contact/indexcontactproject.html?pic=945642331&amp;projectId=699824&amp;programId=31045243</t>
  </si>
  <si>
    <t>EUROPEAN CRIME PREVENTION NETWORK</t>
  </si>
  <si>
    <t>EUCPN</t>
  </si>
  <si>
    <t>WATERLOOLAAN 76</t>
  </si>
  <si>
    <t>https://ec.europa.eu/research/participants/api/contact/indexcontactproject.html?pic=926423721&amp;projectId=699824&amp;programId=31045243</t>
  </si>
  <si>
    <t>https://ec.europa.eu/research/participants/api/contact/indexcontactproject.html?pic=999969509&amp;projectId=699824&amp;programId=31045243</t>
  </si>
  <si>
    <t>https://ec.europa.eu/research/participants/api/contact/indexcontactproject.html?pic=999975038&amp;projectId=699824&amp;programId=31045243</t>
  </si>
  <si>
    <t>https://ec.europa.eu/research/participants/api/contact/indexcontactproject.html?pic=998240969&amp;projectId=699824&amp;programId=31045243</t>
  </si>
  <si>
    <t>https://ec.europa.eu/research/participants/api/contact/indexcontactproject.html?pic=999915771&amp;projectId=699824&amp;programId=31045243</t>
  </si>
  <si>
    <t>https://ec.europa.eu/research/participants/api/contact/indexcontactproject.html?pic=957378458&amp;projectId=699824&amp;programId=31045243</t>
  </si>
  <si>
    <t>BROTTSFOREBYGGANDE RADET</t>
  </si>
  <si>
    <t>SE202100006801</t>
  </si>
  <si>
    <t>https://ec.europa.eu/research/participants/api/contact/indexcontactproject.html?pic=938077301&amp;projectId=699824&amp;programId=31045243</t>
  </si>
  <si>
    <t>FUNDACION REAL INSTITUTO ELCANO DE ESTUDIOS INTERNACIONALES Y ESTRATEGICOS</t>
  </si>
  <si>
    <t>REAL INSTITUTO ELCANO</t>
  </si>
  <si>
    <t>CALLE PRINCIPE DE VERGARA 51</t>
  </si>
  <si>
    <t>ESG83169532</t>
  </si>
  <si>
    <t>https://ec.europa.eu/research/participants/api/contact/indexcontactproject.html?pic=999526801&amp;projectId=833017&amp;programId=31045243</t>
  </si>
  <si>
    <t>https://ec.europa.eu/research/participants/api/contact/indexcontactproject.html?pic=999920718&amp;projectId=833017&amp;programId=31045243</t>
  </si>
  <si>
    <t>https://ec.europa.eu/research/participants/api/contact/indexcontactproject.html?pic=952269953&amp;projectId=833017&amp;programId=31045243</t>
  </si>
  <si>
    <t>https://ec.europa.eu/research/participants/api/contact/indexcontactproject.html?pic=999514191&amp;projectId=833017&amp;programId=31045243</t>
  </si>
  <si>
    <t>https://ec.europa.eu/research/participants/api/contact/indexcontactproject.html?pic=999984059&amp;projectId=833017&amp;programId=31045243</t>
  </si>
  <si>
    <t>ADPM DRONES SRL</t>
  </si>
  <si>
    <t>ADPM Drones</t>
  </si>
  <si>
    <t>VIA PANARO 14</t>
  </si>
  <si>
    <t>MONTEROTONDO</t>
  </si>
  <si>
    <t>IT12607321002</t>
  </si>
  <si>
    <t>https://ec.europa.eu/research/participants/api/contact/indexcontactproject.html?pic=905551746&amp;projectId=833017&amp;programId=31045243</t>
  </si>
  <si>
    <t>https://ec.europa.eu/research/participants/api/contact/indexcontactproject.html?pic=997904961&amp;projectId=833017&amp;programId=31045243</t>
  </si>
  <si>
    <t>DIMOSIA EPIKHIRISI AERII ANONIMI ETAIRIA</t>
  </si>
  <si>
    <t>PUBLIC GAS CORPORATION SA</t>
  </si>
  <si>
    <t>92 MARINOY ANTIPA AVENUE</t>
  </si>
  <si>
    <t>IRAKLEIO ATTIKIS</t>
  </si>
  <si>
    <t>141 21</t>
  </si>
  <si>
    <t>EL094229666</t>
  </si>
  <si>
    <t>https://ec.europa.eu/research/participants/api/contact/indexcontactproject.html?pic=905236593&amp;projectId=833017&amp;programId=31045243</t>
  </si>
  <si>
    <t>https://ec.europa.eu/research/participants/api/contact/indexcontactproject.html?pic=999951467&amp;projectId=833017&amp;programId=31045243</t>
  </si>
  <si>
    <t>https://ec.europa.eu/research/participants/api/contact/indexcontactproject.html?pic=916943523&amp;projectId=833017&amp;programId=31045243</t>
  </si>
  <si>
    <t>https://ec.europa.eu/research/participants/api/contact/indexcontactproject.html?pic=952555812&amp;projectId=833017&amp;programId=31045243</t>
  </si>
  <si>
    <t>https://ec.europa.eu/research/participants/api/contact/indexcontactproject.html?pic=913695963&amp;projectId=833017&amp;programId=31045243</t>
  </si>
  <si>
    <t>https://ec.europa.eu/research/participants/api/contact/indexcontactproject.html?pic=972552265&amp;projectId=833017&amp;programId=31045243</t>
  </si>
  <si>
    <t>https://ec.europa.eu/research/participants/api/contact/indexcontactproject.html?pic=919399660&amp;projectId=833017&amp;programId=31045243</t>
  </si>
  <si>
    <t>AB AMBER GRID</t>
  </si>
  <si>
    <t>SAVANORIU PR 28</t>
  </si>
  <si>
    <t>LT100007844014</t>
  </si>
  <si>
    <t>https://ec.europa.eu/research/participants/api/contact/indexcontactproject.html?pic=908902320&amp;projectId=833017&amp;programId=31045243</t>
  </si>
  <si>
    <t>https://ec.europa.eu/research/participants/api/contact/indexcontactproject.html?pic=944669615&amp;projectId=833017&amp;programId=31045243</t>
  </si>
  <si>
    <t>https://ec.europa.eu/research/participants/api/contact/indexcontactproject.html?pic=999827307&amp;projectId=833017&amp;programId=31045243</t>
  </si>
  <si>
    <t>https://ec.europa.eu/research/participants/api/contact/indexcontactproject.html?pic=998627417&amp;projectId=833017&amp;programId=31045243</t>
  </si>
  <si>
    <t>ELBIT SYSTEMS C4I AND CYBER LTD</t>
  </si>
  <si>
    <t>Elbit</t>
  </si>
  <si>
    <t>5 HAGAVISH ST.</t>
  </si>
  <si>
    <t>IL514046283</t>
  </si>
  <si>
    <t>https://ec.europa.eu/research/participants/api/contact/indexcontactproject.html?pic=926121469&amp;projectId=833017&amp;programId=31045243</t>
  </si>
  <si>
    <t>ETAIREIA  DIANOMIS AERIOU ATTIKIS ANONYMI ETAIREIA</t>
  </si>
  <si>
    <t>EEDA</t>
  </si>
  <si>
    <t>L. SOFOKLI VENIZELOU 11 &amp; SERRON - LYKOVRYSI</t>
  </si>
  <si>
    <t>141 23</t>
  </si>
  <si>
    <t>EL099363230</t>
  </si>
  <si>
    <t>https://ec.europa.eu/research/participants/api/contact/indexcontactproject.html?pic=951287149&amp;projectId=833017&amp;programId=31045243</t>
  </si>
  <si>
    <t>https://ec.europa.eu/research/participants/api/contact/indexcontactproject.html?pic=999992304&amp;projectId=833017&amp;programId=31045243</t>
  </si>
  <si>
    <t>G &amp; N SILENSEC LTD</t>
  </si>
  <si>
    <t>SILENSEC</t>
  </si>
  <si>
    <t>THESSALONIKIS STREET 59 HARA COURT</t>
  </si>
  <si>
    <t>CY10332793U</t>
  </si>
  <si>
    <t>https://ec.europa.eu/research/participants/api/contact/indexcontactproject.html?pic=911655568&amp;projectId=883242&amp;programId=31045243</t>
  </si>
  <si>
    <t>IOTA STIFTUNG</t>
  </si>
  <si>
    <t>STRASSBURGERSTASSE 55</t>
  </si>
  <si>
    <t>https://ec.europa.eu/research/participants/api/contact/indexcontactproject.html?pic=909475105&amp;projectId=883242&amp;programId=31045243</t>
  </si>
  <si>
    <t>https://ec.europa.eu/research/participants/api/contact/indexcontactproject.html?pic=941682694&amp;projectId=883242&amp;programId=31045243</t>
  </si>
  <si>
    <t>https://ec.europa.eu/research/participants/api/contact/indexcontactproject.html?pic=999984059&amp;projectId=883242&amp;programId=31045243</t>
  </si>
  <si>
    <t>https://ec.europa.eu/research/participants/api/contact/indexcontactproject.html?pic=999992401&amp;projectId=883242&amp;programId=31045243</t>
  </si>
  <si>
    <t>SONAE MC - SERVICOS PARTILHADOS, SA</t>
  </si>
  <si>
    <t>SONAE</t>
  </si>
  <si>
    <t>LUGAR DO ESPIDO, VIA NORTE</t>
  </si>
  <si>
    <t>4470 177</t>
  </si>
  <si>
    <t>PT509211690</t>
  </si>
  <si>
    <t>https://ec.europa.eu/research/participants/api/contact/indexcontactproject.html?pic=941124556&amp;projectId=883242&amp;programId=31045243</t>
  </si>
  <si>
    <t>https://ec.europa.eu/research/participants/api/contact/indexcontactproject.html?pic=897024185&amp;projectId=883242&amp;programId=31045243</t>
  </si>
  <si>
    <t>https://ec.europa.eu/research/participants/api/contact/indexcontactproject.html?pic=999867756&amp;projectId=883242&amp;programId=31045243</t>
  </si>
  <si>
    <t>SAKOPOULOS THEODOROS</t>
  </si>
  <si>
    <t>TOFAR</t>
  </si>
  <si>
    <t>SYROU 35 HAIDARI</t>
  </si>
  <si>
    <t>https://ec.europa.eu/research/participants/api/contact/indexcontactproject.html?pic=898547182&amp;projectId=883242&amp;programId=31045243</t>
  </si>
  <si>
    <t>https://ec.europa.eu/research/participants/api/contact/indexcontactproject.html?pic=999993856&amp;projectId=883242&amp;programId=31045243</t>
  </si>
  <si>
    <t>https://ec.europa.eu/research/participants/api/contact/indexcontactproject.html?pic=999676569&amp;projectId=883242&amp;programId=31045243</t>
  </si>
  <si>
    <t>ABI LAB-CENTRO DI RICERCA E INNOVAZIONE PER LA BANCA</t>
  </si>
  <si>
    <t>ABI LAB</t>
  </si>
  <si>
    <t>PIAZZA DEL GESU 49</t>
  </si>
  <si>
    <t>IT07312041002</t>
  </si>
  <si>
    <t>https://ec.europa.eu/research/participants/api/contact/indexcontactproject.html?pic=997511335&amp;projectId=883242&amp;programId=31045243</t>
  </si>
  <si>
    <t>LIETUVOS KIBERNETINIU NUSIKALTIMU KOMPETENCIJU IR TYRIMU CENTRAS</t>
  </si>
  <si>
    <t>LITHUANIAN CYBERCRIME CENTER OF EXCELLENCE FOR TRAINING RESEARCH &amp; EDUCATIO</t>
  </si>
  <si>
    <t>https://ec.europa.eu/research/participants/api/contact/indexcontactproject.html?pic=917781894&amp;projectId=883242&amp;programId=31045243</t>
  </si>
  <si>
    <t>https://ec.europa.eu/research/participants/api/contact/indexcontactproject.html?pic=999704893&amp;projectId=883242&amp;programId=31045243</t>
  </si>
  <si>
    <t>https://ec.europa.eu/research/participants/api/contact/indexcontactproject.html?pic=915436337&amp;projectId=883242&amp;programId=31045243</t>
  </si>
  <si>
    <t>MILSPED DOO</t>
  </si>
  <si>
    <t>MILSPED LLC</t>
  </si>
  <si>
    <t>BUL ZORANA DJINDJICA 121</t>
  </si>
  <si>
    <t>RS100423446</t>
  </si>
  <si>
    <t>https://ec.europa.eu/research/participants/api/contact/indexcontactproject.html?pic=898590153&amp;projectId=883242&amp;programId=31045243</t>
  </si>
  <si>
    <t>IOTAM INTERNET OF THINGS APPLICATIONS AND MULTI LAYER DEVELOPMENT LTD</t>
  </si>
  <si>
    <t>56 GRIVA DIGENI STR ANNA TOWER FLAT/OFFICE 3</t>
  </si>
  <si>
    <t>CY10361936J</t>
  </si>
  <si>
    <t>https://ec.europa.eu/research/participants/api/contact/indexcontactproject.html?pic=912549326&amp;projectId=883242&amp;programId=31045243</t>
  </si>
  <si>
    <t>https://ec.europa.eu/research/participants/api/contact/indexcontactproject.html?pic=999969509&amp;projectId=883242&amp;programId=31045243</t>
  </si>
  <si>
    <t>https://ec.europa.eu/research/participants/api/contact/indexcontactproject.html?pic=999960488&amp;projectId=883242&amp;programId=31045243</t>
  </si>
  <si>
    <t>https://ec.europa.eu/research/participants/api/contact/indexcontactproject.html?pic=999991334&amp;projectId=883242&amp;programId=31045243</t>
  </si>
  <si>
    <t>https://ec.europa.eu/research/participants/api/contact/indexcontactproject.html?pic=999654356&amp;projectId=883242&amp;programId=31045243</t>
  </si>
  <si>
    <t>https://ec.europa.eu/research/participants/api/contact/indexcontactproject.html?pic=999620503&amp;projectId=883242&amp;programId=31045243</t>
  </si>
  <si>
    <t>https://ec.europa.eu/research/participants/api/contact/indexcontactproject.html?pic=999860481&amp;projectId=653212&amp;programId=31045243</t>
  </si>
  <si>
    <t>https://ec.europa.eu/research/participants/api/contact/indexcontactproject.html?pic=999584128&amp;projectId=653212&amp;programId=31045243</t>
  </si>
  <si>
    <t>SINGULARLOGIC ROMANIA COMPUTER APPLICATIONS SRL</t>
  </si>
  <si>
    <t>SINGULAR LOGIC</t>
  </si>
  <si>
    <t>STR MUNTII TATRA 4-10 ET.3</t>
  </si>
  <si>
    <t>RO11582087</t>
  </si>
  <si>
    <t>https://ec.europa.eu/research/participants/api/contact/indexcontactproject.html?pic=969970319&amp;projectId=653212&amp;programId=31045243</t>
  </si>
  <si>
    <t>https://ec.europa.eu/research/participants/api/contact/indexcontactproject.html?pic=994978083&amp;projectId=653212&amp;programId=31045243</t>
  </si>
  <si>
    <t>https://ec.europa.eu/research/participants/api/contact/indexcontactproject.html?pic=999984059&amp;projectId=653212&amp;programId=31045243</t>
  </si>
  <si>
    <t>FONDAZIONE ISTITUTO TECNICO SUPERIORE MOBILITA SOSTENIBILE NEI SETTORITRASPORTI MARITTIMI E DELLA PESCA-ACCADEMIA ITALIANA DELLA MARINA MERC</t>
  </si>
  <si>
    <t>FAIMM</t>
  </si>
  <si>
    <t>VIA NICOLO ODERICO 10</t>
  </si>
  <si>
    <t>IT02092180997</t>
  </si>
  <si>
    <t>https://ec.europa.eu/research/participants/api/contact/indexcontactproject.html?pic=935223561&amp;projectId=653212&amp;programId=31045243</t>
  </si>
  <si>
    <t>https://ec.europa.eu/research/participants/api/contact/indexcontactproject.html?pic=999586941&amp;projectId=653212&amp;programId=31045243</t>
  </si>
  <si>
    <t>https://ec.europa.eu/research/participants/api/contact/indexcontactproject.html?pic=996621457&amp;projectId=653212&amp;programId=31045243</t>
  </si>
  <si>
    <t>AUTORITA DI SISTEMA PORTUALE DEL MARE ADRIATICO CENTRO-SETTENTRIONALE- PORTO DI RAVENNA</t>
  </si>
  <si>
    <t>Port Ravenna</t>
  </si>
  <si>
    <t>VIA ANTICO SQUERO 31</t>
  </si>
  <si>
    <t>https://ec.europa.eu/research/participants/api/contact/indexcontactproject.html?pic=937182185&amp;projectId=653212&amp;programId=31045243</t>
  </si>
  <si>
    <t>https://ec.europa.eu/research/participants/api/contact/indexcontactproject.html?pic=983282308&amp;projectId=653212&amp;programId=31045243</t>
  </si>
  <si>
    <t>https://ec.europa.eu/research/participants/api/contact/indexcontactproject.html?pic=998709188&amp;projectId=653212&amp;programId=31045243</t>
  </si>
  <si>
    <t>https://ec.europa.eu/research/participants/api/contact/indexcontactproject.html?pic=994857900&amp;projectId=653212&amp;programId=31045243</t>
  </si>
  <si>
    <t>https://ec.europa.eu/research/participants/api/contact/indexcontactproject.html?pic=990695921&amp;projectId=653212&amp;programId=31045243</t>
  </si>
  <si>
    <t>TOMTOM LOCATION TECHNOLOGY GERMANY GMBH</t>
  </si>
  <si>
    <t>AN DEN TREPTOWERS 1</t>
  </si>
  <si>
    <t>DE282422576</t>
  </si>
  <si>
    <t>HOCHSCHULE FLENSBURG</t>
  </si>
  <si>
    <t>FLENSBURG UNIVERSITY OF APPLIED SCIENCES</t>
  </si>
  <si>
    <t>KANZLEISTRASSE 91-93</t>
  </si>
  <si>
    <t>FLENSBURG</t>
  </si>
  <si>
    <t>DE164958659</t>
  </si>
  <si>
    <t>SIRC SP ZOO</t>
  </si>
  <si>
    <t>SIRC</t>
  </si>
  <si>
    <t>UL STAROWIEJSKA 41-43</t>
  </si>
  <si>
    <t>81 363</t>
  </si>
  <si>
    <t>PL5862279267</t>
  </si>
  <si>
    <t>https://ec.europa.eu/research/participants/api/contact/indexcontactproject.html?pic=952295464&amp;projectId=740859&amp;programId=31045243</t>
  </si>
  <si>
    <t>https://ec.europa.eu/research/participants/api/contact/indexcontactproject.html?pic=998189850&amp;projectId=740859&amp;programId=31045243</t>
  </si>
  <si>
    <t>https://ec.europa.eu/research/participants/api/contact/indexcontactproject.html?pic=998802502&amp;projectId=740859&amp;programId=31045243</t>
  </si>
  <si>
    <t>https://ec.europa.eu/research/participants/api/contact/indexcontactproject.html?pic=992532034&amp;projectId=740859&amp;programId=31045243</t>
  </si>
  <si>
    <t>https://ec.europa.eu/research/participants/api/contact/indexcontactproject.html?pic=999816540&amp;projectId=740859&amp;programId=31045243</t>
  </si>
  <si>
    <t>https://ec.europa.eu/research/participants/api/contact/indexcontactproject.html?pic=999984059&amp;projectId=740859&amp;programId=31045243</t>
  </si>
  <si>
    <t>https://ec.europa.eu/research/participants/api/contact/indexcontactproject.html?pic=999902094&amp;projectId=740859&amp;programId=31045243</t>
  </si>
  <si>
    <t>https://ec.europa.eu/research/participants/api/contact/indexcontactproject.html?pic=983734231&amp;projectId=740859&amp;programId=31045243</t>
  </si>
  <si>
    <t>https://ec.europa.eu/research/participants/api/contact/indexcontactproject.html?pic=997513178&amp;projectId=740859&amp;programId=31045243</t>
  </si>
  <si>
    <t>HGH SYSTEMES INFRAROUGES</t>
  </si>
  <si>
    <t>HGH</t>
  </si>
  <si>
    <t>10 RUE MARYSE BASTIE</t>
  </si>
  <si>
    <t>FR47325486454</t>
  </si>
  <si>
    <t>https://ec.europa.eu/research/participants/api/contact/indexcontactproject.html?pic=918025655&amp;projectId=740859&amp;programId=31045243</t>
  </si>
  <si>
    <t>https://ec.europa.eu/research/participants/api/contact/indexcontactproject.html?pic=999827307&amp;projectId=740859&amp;programId=31045243</t>
  </si>
  <si>
    <t>https://ec.europa.eu/research/participants/api/contact/indexcontactproject.html?pic=999938275&amp;projectId=740859&amp;programId=31045243</t>
  </si>
  <si>
    <t>https://ec.europa.eu/research/participants/api/contact/indexcontactproject.html?pic=999549984&amp;projectId=740859&amp;programId=31045243</t>
  </si>
  <si>
    <t>https://ec.europa.eu/research/participants/api/contact/indexcontactproject.html?pic=999719443&amp;projectId=740859&amp;programId=31045243</t>
  </si>
  <si>
    <t>https://ec.europa.eu/research/participants/api/contact/indexcontactproject.html?pic=999617496&amp;projectId=740859&amp;programId=31045243</t>
  </si>
  <si>
    <t>https://ec.europa.eu/research/participants/api/contact/indexcontactproject.html?pic=999823136&amp;projectId=740859&amp;programId=31045243</t>
  </si>
  <si>
    <t>https://ec.europa.eu/research/participants/api/contact/indexcontactproject.html?pic=999812854&amp;projectId=740859&amp;programId=31045243</t>
  </si>
  <si>
    <t>https://ec.europa.eu/research/participants/api/contact/indexcontactproject.html?pic=999832351&amp;projectId=740859&amp;programId=31045243</t>
  </si>
  <si>
    <t>https://ec.europa.eu/research/participants/api/contact/indexcontactproject.html?pic=991228063&amp;projectId=700321&amp;programId=31045243</t>
  </si>
  <si>
    <t>https://ec.europa.eu/research/participants/api/contact/indexcontactproject.html?pic=999977948&amp;projectId=700321&amp;programId=31045243</t>
  </si>
  <si>
    <t>https://ec.europa.eu/research/participants/api/contact/indexcontactproject.html?pic=999984059&amp;projectId=700321&amp;programId=31045243</t>
  </si>
  <si>
    <t>https://ec.europa.eu/research/participants/api/contact/indexcontactproject.html?pic=999587135&amp;projectId=700321&amp;programId=31045243</t>
  </si>
  <si>
    <t>https://ec.europa.eu/research/participants/api/contact/indexcontactproject.html?pic=972894093&amp;projectId=700321&amp;programId=31045243</t>
  </si>
  <si>
    <t>OPEN IDENTITY EXCHANGE EUROPE</t>
  </si>
  <si>
    <t>OIX</t>
  </si>
  <si>
    <t>20-22 BEDFORD ROW</t>
  </si>
  <si>
    <t>WC1R 4JS</t>
  </si>
  <si>
    <t>GB247217312</t>
  </si>
  <si>
    <t>https://ec.europa.eu/research/participants/api/contact/indexcontactproject.html?pic=926541285&amp;projectId=700321&amp;programId=31045243</t>
  </si>
  <si>
    <t>https://ec.europa.eu/research/participants/api/contact/indexcontactproject.html?pic=999993856&amp;projectId=700321&amp;programId=31045243</t>
  </si>
  <si>
    <t>https://ec.europa.eu/research/participants/api/contact/indexcontactproject.html?pic=999586941&amp;projectId=700321&amp;programId=31045243</t>
  </si>
  <si>
    <t>GIESECKE+DEVRIENT MOBILE SECURITY GMBH</t>
  </si>
  <si>
    <t>G+D MOBILE SECURITY</t>
  </si>
  <si>
    <t>PRINZREGENTENSTR. 159</t>
  </si>
  <si>
    <t>DE305560986</t>
  </si>
  <si>
    <t>https://ec.europa.eu/research/participants/api/contact/indexcontactproject.html?pic=911465642&amp;projectId=700321&amp;programId=31045243</t>
  </si>
  <si>
    <t>https://ec.europa.eu/research/participants/api/contact/indexcontactproject.html?pic=999990655&amp;projectId=700321&amp;programId=31045243</t>
  </si>
  <si>
    <t>https://ec.europa.eu/research/participants/api/contact/indexcontactproject.html?pic=964494475&amp;projectId=700321&amp;programId=31045243</t>
  </si>
  <si>
    <t>UBISECURE OY</t>
  </si>
  <si>
    <t>FI17487214</t>
  </si>
  <si>
    <t>https://ec.europa.eu/research/participants/api/contact/indexcontactproject.html?pic=925926014&amp;projectId=700321&amp;programId=31045243</t>
  </si>
  <si>
    <t>https://ec.europa.eu/research/participants/api/contact/indexcontactproject.html?pic=999965144&amp;projectId=700321&amp;programId=31045243</t>
  </si>
  <si>
    <t>https://ec.europa.eu/research/participants/api/contact/indexcontactproject.html?pic=999974747&amp;projectId=700321&amp;programId=31045243</t>
  </si>
  <si>
    <t>STICHTING NLNET LABS</t>
  </si>
  <si>
    <t>SCIENCE PARK 400 UNIT 0.12 T/M 0.15</t>
  </si>
  <si>
    <t>NL808437185B01</t>
  </si>
  <si>
    <t>https://ec.europa.eu/research/participants/api/contact/indexcontactproject.html?pic=968948133&amp;projectId=700321&amp;programId=31045243</t>
  </si>
  <si>
    <t>https://ec.europa.eu/research/participants/api/contact/indexcontactproject.html?pic=997435481&amp;projectId=700321&amp;programId=31045243</t>
  </si>
  <si>
    <t>ENEO TECNOLOGIA SOCIEDAD DE RESPONSABILIDAD LIMITADA</t>
  </si>
  <si>
    <t>ENEO</t>
  </si>
  <si>
    <t>PARQUE TECNOLOGICO DE BIZKAIA, EDIFICIO 500 PLANTA</t>
  </si>
  <si>
    <t>ESB91258111</t>
  </si>
  <si>
    <t>MEDUNARODNA ZRACNA LUKA ZAGREB DD</t>
  </si>
  <si>
    <t>ULICA RUDOLFA FIZIRA 1</t>
  </si>
  <si>
    <t>HR79446233150</t>
  </si>
  <si>
    <t>https://ec.europa.eu/research/participants/api/contact/indexcontactproject.html?pic=905404694&amp;projectId=832969&amp;programId=31045243</t>
  </si>
  <si>
    <t>https://ec.europa.eu/research/participants/api/contact/indexcontactproject.html?pic=999766294&amp;projectId=832969&amp;programId=31045243</t>
  </si>
  <si>
    <t>TECLIB SPAIN S.L.</t>
  </si>
  <si>
    <t>TECLIB</t>
  </si>
  <si>
    <t>AV DIAGONAL 440 P.5 PTA.1</t>
  </si>
  <si>
    <t>ESB66366337</t>
  </si>
  <si>
    <t>https://ec.europa.eu/research/participants/api/contact/indexcontactproject.html?pic=911437318&amp;projectId=832969&amp;programId=31045243</t>
  </si>
  <si>
    <t>https://ec.europa.eu/research/participants/api/contact/indexcontactproject.html?pic=999593731&amp;projectId=832969&amp;programId=31045243</t>
  </si>
  <si>
    <t>NETWORK INTEGRATION AND SOLUTIONS SRL</t>
  </si>
  <si>
    <t>VIA XX SETTEMBRE 41</t>
  </si>
  <si>
    <t>IT03373130107</t>
  </si>
  <si>
    <t>https://ec.europa.eu/research/participants/api/contact/indexcontactproject.html?pic=940491825&amp;projectId=832969&amp;programId=31045243</t>
  </si>
  <si>
    <t>https://ec.europa.eu/research/participants/api/contact/indexcontactproject.html?pic=999484994&amp;projectId=832969&amp;programId=31045243</t>
  </si>
  <si>
    <t>ALSTEF AUTOMATION</t>
  </si>
  <si>
    <t>ALSTEF</t>
  </si>
  <si>
    <t>104 BOULEVARD DE LA SALLE BOIGNY-SUR-BIONNE</t>
  </si>
  <si>
    <t>ORLEANS CEDEX 9</t>
  </si>
  <si>
    <t>FR04421380866</t>
  </si>
  <si>
    <t>https://ec.europa.eu/research/participants/api/contact/indexcontactproject.html?pic=905639337&amp;projectId=832969&amp;programId=31045243</t>
  </si>
  <si>
    <t>https://ec.europa.eu/research/participants/api/contact/indexcontactproject.html?pic=952774935&amp;projectId=832969&amp;programId=31045243</t>
  </si>
  <si>
    <t>https://ec.europa.eu/research/participants/api/contact/indexcontactproject.html?pic=987804060&amp;projectId=832969&amp;programId=31045243</t>
  </si>
  <si>
    <t>https://ec.europa.eu/research/participants/api/contact/indexcontactproject.html?pic=999984059&amp;projectId=832969&amp;programId=31045243</t>
  </si>
  <si>
    <t>https://ec.europa.eu/research/participants/api/contact/indexcontactproject.html?pic=999642813&amp;projectId=832969&amp;programId=31045243</t>
  </si>
  <si>
    <t>https://ec.europa.eu/research/participants/api/contact/indexcontactproject.html?pic=986590687&amp;projectId=832969&amp;programId=31045243</t>
  </si>
  <si>
    <t>ETICAS RESEARCH AND INNOVATION</t>
  </si>
  <si>
    <t>Eticas</t>
  </si>
  <si>
    <t>CARRERS DELS TALLERS 71, PLANTA 3, PUERTA 2</t>
  </si>
  <si>
    <t>ESG66592817</t>
  </si>
  <si>
    <t>https://ec.europa.eu/research/participants/api/contact/indexcontactproject.html?pic=926162888&amp;projectId=832969&amp;programId=31045243</t>
  </si>
  <si>
    <t>https://ec.europa.eu/research/participants/api/contact/indexcontactproject.html?pic=999981731&amp;projectId=832969&amp;programId=31045243</t>
  </si>
  <si>
    <t>https://ec.europa.eu/research/participants/api/contact/indexcontactproject.html?pic=998307317&amp;projectId=832969&amp;programId=31045243</t>
  </si>
  <si>
    <t>https://ec.europa.eu/research/participants/api/contact/indexcontactproject.html?pic=999827307&amp;projectId=832969&amp;programId=31045243</t>
  </si>
  <si>
    <t>https://ec.europa.eu/research/participants/api/contact/indexcontactproject.html?pic=999969509&amp;projectId=832969&amp;programId=31045243</t>
  </si>
  <si>
    <t>https://ec.europa.eu/research/participants/api/contact/indexcontactproject.html?pic=999620503&amp;projectId=832969&amp;programId=31045243</t>
  </si>
  <si>
    <t>ELLINIKO MESOGEIAKO PANEPISTIMIO</t>
  </si>
  <si>
    <t>HELLENIC MEDITERRANEAN UNIVERSITY</t>
  </si>
  <si>
    <t>EL996844271</t>
  </si>
  <si>
    <t>BIT SENTINEL SECURITY SRL</t>
  </si>
  <si>
    <t>STRADA 1 DECEMBRIE 111 BLOC H2 AP 6</t>
  </si>
  <si>
    <t>DARABANI</t>
  </si>
  <si>
    <t>RO34300479</t>
  </si>
  <si>
    <t>https://ec.europa.eu/research/participants/api/contact/indexcontactproject.html?pic=911463120&amp;projectId=786409&amp;programId=31045243</t>
  </si>
  <si>
    <t>https://ec.europa.eu/research/participants/api/contact/indexcontactproject.html?pic=996643282&amp;projectId=786409&amp;programId=31045243</t>
  </si>
  <si>
    <t>https://ec.europa.eu/research/participants/api/contact/indexcontactproject.html?pic=996538910&amp;projectId=786409&amp;programId=31045243</t>
  </si>
  <si>
    <t>https://ec.europa.eu/research/participants/api/contact/indexcontactproject.html?pic=999984059&amp;projectId=786409&amp;programId=31045243</t>
  </si>
  <si>
    <t>https://ec.europa.eu/research/participants/api/contact/indexcontactproject.html?pic=954502214&amp;projectId=786409&amp;programId=31045243</t>
  </si>
  <si>
    <t>https://ec.europa.eu/research/participants/api/contact/indexcontactproject.html?pic=999911503&amp;projectId=786409&amp;programId=31045243</t>
  </si>
  <si>
    <t>https://ec.europa.eu/research/participants/api/contact/indexcontactproject.html?pic=997636853&amp;projectId=786409&amp;programId=31045243</t>
  </si>
  <si>
    <t>https://ec.europa.eu/research/participants/api/contact/indexcontactproject.html?pic=999866107&amp;projectId=786409&amp;programId=31045243</t>
  </si>
  <si>
    <t>https://ec.europa.eu/research/participants/api/contact/indexcontactproject.html?pic=999792581&amp;projectId=786409&amp;programId=31045243</t>
  </si>
  <si>
    <t>https://ec.europa.eu/research/participants/api/contact/indexcontactproject.html?pic=999858735&amp;projectId=786409&amp;programId=31045243</t>
  </si>
  <si>
    <t>https://ec.europa.eu/research/participants/api/contact/indexcontactproject.html?pic=996447342&amp;projectId=786409&amp;programId=31045243</t>
  </si>
  <si>
    <t>https://ec.europa.eu/research/participants/api/contact/indexcontactproject.html?pic=919399660&amp;projectId=786409&amp;programId=31045243</t>
  </si>
  <si>
    <t>https://ec.europa.eu/research/participants/api/contact/indexcontactproject.html?pic=954892445&amp;projectId=786409&amp;programId=31045243</t>
  </si>
  <si>
    <t>https://ec.europa.eu/research/participants/api/contact/indexcontactproject.html?pic=999908593&amp;projectId=786409&amp;programId=31045243</t>
  </si>
  <si>
    <t>https://ec.europa.eu/research/participants/api/contact/indexcontactproject.html?pic=998627417&amp;projectId=786409&amp;programId=31045243</t>
  </si>
  <si>
    <t>https://ec.europa.eu/research/participants/api/contact/indexcontactproject.html?pic=999617593&amp;projectId=786409&amp;programId=31045243</t>
  </si>
  <si>
    <t>https://ec.europa.eu/research/participants/api/contact/indexcontactproject.html?pic=999908496&amp;projectId=786409&amp;programId=31045243</t>
  </si>
  <si>
    <t>https://ec.europa.eu/research/participants/api/contact/indexcontactproject.html?pic=999654356&amp;projectId=786409&amp;programId=31045243</t>
  </si>
  <si>
    <t>https://ec.europa.eu/research/participants/api/contact/indexcontactproject.html?pic=959680462&amp;projectId=786805&amp;programId=31045243</t>
  </si>
  <si>
    <t>https://ec.europa.eu/research/participants/api/contact/indexcontactproject.html?pic=999627875&amp;projectId=786805&amp;programId=31045243</t>
  </si>
  <si>
    <t>KOMENDA STOLECZNA POLICJI</t>
  </si>
  <si>
    <t>Nowolipie 2</t>
  </si>
  <si>
    <t>00-150</t>
  </si>
  <si>
    <t>PL5251930070</t>
  </si>
  <si>
    <t>https://ec.europa.eu/research/participants/api/contact/indexcontactproject.html?pic=949355394&amp;projectId=786805&amp;programId=31045243</t>
  </si>
  <si>
    <t>https://ec.europa.eu/research/participants/api/contact/indexcontactproject.html?pic=995993964&amp;projectId=786805&amp;programId=31045243</t>
  </si>
  <si>
    <t>https://ec.europa.eu/research/participants/api/contact/indexcontactproject.html?pic=952516042&amp;projectId=786805&amp;programId=31045243</t>
  </si>
  <si>
    <t>https://ec.europa.eu/research/participants/api/contact/indexcontactproject.html?pic=998157258&amp;projectId=786805&amp;programId=31045243</t>
  </si>
  <si>
    <t>https://ec.europa.eu/research/participants/api/contact/indexcontactproject.html?pic=999988909&amp;projectId=786805&amp;programId=31045243</t>
  </si>
  <si>
    <t>https://ec.europa.eu/research/participants/api/contact/indexcontactproject.html?pic=999984059&amp;projectId=786805&amp;programId=31045243</t>
  </si>
  <si>
    <t>https://ec.europa.eu/research/participants/api/contact/indexcontactproject.html?pic=999631755&amp;projectId=786805&amp;programId=31045243</t>
  </si>
  <si>
    <t>ULICA GRADA VUKOVARA 33</t>
  </si>
  <si>
    <t>HR36162371878</t>
  </si>
  <si>
    <t>https://ec.europa.eu/research/participants/api/contact/indexcontactproject.html?pic=931973673&amp;projectId=786805&amp;programId=31045243</t>
  </si>
  <si>
    <t>https://ec.europa.eu/research/participants/api/contact/indexcontactproject.html?pic=999988521&amp;projectId=786805&amp;programId=31045243</t>
  </si>
  <si>
    <t>https://ec.europa.eu/research/participants/api/contact/indexcontactproject.html?pic=997900887&amp;projectId=786805&amp;programId=31045243</t>
  </si>
  <si>
    <t>https://ec.europa.eu/research/participants/api/contact/indexcontactproject.html?pic=999789574&amp;projectId=786805&amp;programId=31045243</t>
  </si>
  <si>
    <t>https://ec.europa.eu/research/participants/api/contact/indexcontactproject.html?pic=999833709&amp;projectId=786805&amp;programId=31045243</t>
  </si>
  <si>
    <t>https://ec.europa.eu/research/participants/api/contact/indexcontactproject.html?pic=999827307&amp;projectId=786805&amp;programId=31045243</t>
  </si>
  <si>
    <t>https://ec.europa.eu/research/participants/api/contact/indexcontactproject.html?pic=999827501&amp;projectId=786805&amp;programId=31045243</t>
  </si>
  <si>
    <t>https://ec.europa.eu/research/participants/api/contact/indexcontactproject.html?pic=998058415&amp;projectId=786805&amp;programId=31045243</t>
  </si>
  <si>
    <t>"ACADEMIA TEHNICA MILITARA ""FERDINAND I"""</t>
  </si>
  <si>
    <t>BULEVARDUL GEORGE COSBUC 39-49 SECTOR 5</t>
  </si>
  <si>
    <t>https://ec.europa.eu/research/participants/api/contact/indexcontactproject.html?pic=949114834&amp;projectId=786805&amp;programId=31045243</t>
  </si>
  <si>
    <t>https://ec.europa.eu/research/participants/api/contact/indexcontactproject.html?pic=999583546&amp;projectId=786805&amp;programId=31045243</t>
  </si>
  <si>
    <t>https://ec.europa.eu/research/participants/api/contact/indexcontactproject.html?pic=921186788&amp;projectId=786805&amp;programId=31045243</t>
  </si>
  <si>
    <t>https://ec.europa.eu/research/participants/api/contact/indexcontactproject.html?pic=999887835&amp;projectId=786805&amp;programId=31045243</t>
  </si>
  <si>
    <t>ERGUNLER INSAAT PETROL URUNLERI OTOMOTIV TEKSTIL MADENCILIK SU URUNLER SANAYI VE TICARET LIMITED STI.</t>
  </si>
  <si>
    <t>ERARGE</t>
  </si>
  <si>
    <t>PIRIMEHMET MH.113 CAD NO.75</t>
  </si>
  <si>
    <t>TR3580040822</t>
  </si>
  <si>
    <t>https://ec.europa.eu/research/participants/api/contact/indexcontactproject.html?pic=982954060&amp;projectId=740698&amp;programId=31045243</t>
  </si>
  <si>
    <t>https://ec.europa.eu/research/participants/api/contact/indexcontactproject.html?pic=991816077&amp;projectId=740698&amp;programId=31045243</t>
  </si>
  <si>
    <t>https://ec.europa.eu/research/participants/api/contact/indexcontactproject.html?pic=999988909&amp;projectId=740698&amp;programId=31045243</t>
  </si>
  <si>
    <t>https://ec.europa.eu/research/participants/api/contact/indexcontactproject.html?pic=987804060&amp;projectId=740698&amp;programId=31045243</t>
  </si>
  <si>
    <t>https://ec.europa.eu/research/participants/api/contact/indexcontactproject.html?pic=999984059&amp;projectId=740698&amp;programId=31045243</t>
  </si>
  <si>
    <t>https://ec.europa.eu/research/participants/api/contact/indexcontactproject.html?pic=975216273&amp;projectId=740698&amp;programId=31045243</t>
  </si>
  <si>
    <t>https://ec.europa.eu/research/participants/api/contact/indexcontactproject.html?pic=967944377&amp;projectId=740698&amp;programId=31045243</t>
  </si>
  <si>
    <t>https://ec.europa.eu/research/participants/api/contact/indexcontactproject.html?pic=991678046&amp;projectId=740698&amp;programId=31045243</t>
  </si>
  <si>
    <t>https://ec.europa.eu/research/participants/api/contact/indexcontactproject.html?pic=951519755&amp;projectId=740698&amp;programId=31045243</t>
  </si>
  <si>
    <t>https://ec.europa.eu/research/participants/api/contact/indexcontactproject.html?pic=999956705&amp;projectId=740698&amp;programId=31045243</t>
  </si>
  <si>
    <t>https://ec.europa.eu/research/participants/api/contact/indexcontactproject.html?pic=984400330&amp;projectId=740698&amp;programId=31045243</t>
  </si>
  <si>
    <t>https://ec.europa.eu/research/participants/api/contact/indexcontactproject.html?pic=996837573&amp;projectId=740698&amp;programId=31045243</t>
  </si>
  <si>
    <t>https://ec.europa.eu/research/participants/api/contact/indexcontactproject.html?pic=960510394&amp;projectId=740698&amp;programId=31045243</t>
  </si>
  <si>
    <t>https://ec.europa.eu/research/participants/api/contact/indexcontactproject.html?pic=999827501&amp;projectId=740698&amp;programId=31045243</t>
  </si>
  <si>
    <t>https://ec.europa.eu/research/participants/api/contact/indexcontactproject.html?pic=999993953&amp;projectId=740698&amp;programId=31045243</t>
  </si>
  <si>
    <t>https://ec.europa.eu/research/participants/api/contact/indexcontactproject.html?pic=998627417&amp;projectId=740698&amp;programId=31045243</t>
  </si>
  <si>
    <t>https://ec.europa.eu/research/participants/api/contact/indexcontactproject.html?pic=999960488&amp;projectId=740698&amp;programId=31045243</t>
  </si>
  <si>
    <t>INOVAWORKS II, COMMAND AND CONTROL,SA</t>
  </si>
  <si>
    <t>INOVAWORKS C&amp;C</t>
  </si>
  <si>
    <t>RUA DA BOAVISTA, ED. AIDA, ZONA INDUSTRIAL DE TABO ALAGOAS</t>
  </si>
  <si>
    <t>3800 115</t>
  </si>
  <si>
    <t>PT509762476</t>
  </si>
  <si>
    <t>https://ec.europa.eu/research/participants/api/contact/indexcontactproject.html?pic=918056792&amp;projectId=740698&amp;programId=31045243</t>
  </si>
  <si>
    <t>https://ec.europa.eu/research/participants/api/contact/indexcontactproject.html?pic=999611385&amp;projectId=740698&amp;programId=31045243</t>
  </si>
  <si>
    <t>PLATH GMBH</t>
  </si>
  <si>
    <t>PLATH</t>
  </si>
  <si>
    <t>GOTENSTRASSE 18</t>
  </si>
  <si>
    <t>DE811128846</t>
  </si>
  <si>
    <t>https://ec.europa.eu/research/participants/api/contact/indexcontactproject.html?pic=965996229&amp;projectId=740698&amp;programId=31045243</t>
  </si>
  <si>
    <t>https://ec.europa.eu/research/participants/api/contact/indexcontactproject.html?pic=999620503&amp;projectId=740698&amp;programId=31045243</t>
  </si>
  <si>
    <t>https://ec.europa.eu/research/participants/api/contact/indexcontactproject.html?pic=999905004&amp;projectId=740698&amp;programId=31045243</t>
  </si>
  <si>
    <t>https://ec.europa.eu/research/participants/api/contact/indexcontactproject.html?pic=969024472&amp;projectId=653460&amp;programId=31045243</t>
  </si>
  <si>
    <t>ATTIKO METRO AE</t>
  </si>
  <si>
    <t>MESSOGION AVENUE 191-193</t>
  </si>
  <si>
    <t>EL094325955</t>
  </si>
  <si>
    <t>https://ec.europa.eu/research/participants/api/contact/indexcontactproject.html?pic=951782625&amp;projectId=653460&amp;programId=31045243</t>
  </si>
  <si>
    <t>https://ec.europa.eu/research/participants/api/contact/indexcontactproject.html?pic=998802502&amp;projectId=653460&amp;programId=31045243</t>
  </si>
  <si>
    <t>https://ec.europa.eu/research/participants/api/contact/indexcontactproject.html?pic=999984059&amp;projectId=653460&amp;programId=31045243</t>
  </si>
  <si>
    <t>https://ec.europa.eu/research/participants/api/contact/indexcontactproject.html?pic=999660564&amp;projectId=653460&amp;programId=31045243</t>
  </si>
  <si>
    <t>https://ec.europa.eu/research/participants/api/contact/indexcontactproject.html?pic=995925967&amp;projectId=653460&amp;programId=31045243</t>
  </si>
  <si>
    <t>https://ec.europa.eu/research/participants/api/contact/indexcontactproject.html?pic=999895789&amp;projectId=653460&amp;programId=31045243</t>
  </si>
  <si>
    <t>https://ec.europa.eu/research/participants/api/contact/indexcontactproject.html?pic=997605425&amp;projectId=653460&amp;programId=31045243</t>
  </si>
  <si>
    <t>https://ec.europa.eu/research/participants/api/contact/indexcontactproject.html?pic=972094231&amp;projectId=653460&amp;programId=31045243</t>
  </si>
  <si>
    <t>https://ec.europa.eu/research/participants/api/contact/indexcontactproject.html?pic=988810047&amp;projectId=653460&amp;programId=31045243</t>
  </si>
  <si>
    <t>https://ec.europa.eu/research/participants/api/contact/indexcontactproject.html?pic=999924210&amp;projectId=653460&amp;programId=31045243</t>
  </si>
  <si>
    <t>https://ec.europa.eu/research/participants/api/contact/indexcontactproject.html?pic=959680462&amp;projectId=787120&amp;programId=31045243</t>
  </si>
  <si>
    <t>https://ec.europa.eu/research/participants/api/contact/indexcontactproject.html?pic=932053019&amp;projectId=787120&amp;programId=31045243</t>
  </si>
  <si>
    <t>https://ec.europa.eu/research/participants/api/contact/indexcontactproject.html?pic=920781328&amp;projectId=787120&amp;programId=31045243</t>
  </si>
  <si>
    <t>https://ec.europa.eu/research/participants/api/contact/indexcontactproject.html?pic=999505170&amp;projectId=787120&amp;programId=31045243</t>
  </si>
  <si>
    <t>https://ec.europa.eu/research/participants/api/contact/indexcontactproject.html?pic=988442029&amp;projectId=787120&amp;programId=31045243</t>
  </si>
  <si>
    <t>https://ec.europa.eu/research/participants/api/contact/indexcontactproject.html?pic=999988909&amp;projectId=787120&amp;programId=31045243</t>
  </si>
  <si>
    <t>https://ec.europa.eu/research/participants/api/contact/indexcontactproject.html?pic=999778322&amp;projectId=787120&amp;programId=31045243</t>
  </si>
  <si>
    <t>https://ec.europa.eu/research/participants/api/contact/indexcontactproject.html?pic=999984059&amp;projectId=787120&amp;programId=31045243</t>
  </si>
  <si>
    <t>https://ec.europa.eu/research/participants/api/contact/indexcontactproject.html?pic=999791126&amp;projectId=787120&amp;programId=31045243</t>
  </si>
  <si>
    <t>https://ec.europa.eu/research/participants/api/contact/indexcontactproject.html?pic=999841760&amp;projectId=787120&amp;programId=31045243</t>
  </si>
  <si>
    <t>EUROPEAN DYNAMICS BELGIUM</t>
  </si>
  <si>
    <t>15 RUE BELIARD</t>
  </si>
  <si>
    <t>BE0886957013</t>
  </si>
  <si>
    <t>https://ec.europa.eu/research/participants/api/contact/indexcontactproject.html?pic=947340510&amp;projectId=787120&amp;programId=31045243</t>
  </si>
  <si>
    <t>https://ec.europa.eu/research/participants/api/contact/indexcontactproject.html?pic=999951467&amp;projectId=787120&amp;programId=31045243</t>
  </si>
  <si>
    <t>https://ec.europa.eu/research/participants/api/contact/indexcontactproject.html?pic=999901415&amp;projectId=787120&amp;programId=31045243</t>
  </si>
  <si>
    <t>Independent Authority for Public Revenue (IAPR)</t>
  </si>
  <si>
    <t>IAPR</t>
  </si>
  <si>
    <t>10 Kar.Servias</t>
  </si>
  <si>
    <t>101 84</t>
  </si>
  <si>
    <t>EL997073525</t>
  </si>
  <si>
    <t>https://ec.europa.eu/research/participants/api/contact/indexcontactproject.html?pic=912807637&amp;projectId=787120&amp;programId=31045243</t>
  </si>
  <si>
    <t>https://ec.europa.eu/research/participants/api/contact/indexcontactproject.html?pic=999663765&amp;projectId=787120&amp;programId=31045243</t>
  </si>
  <si>
    <t>https://ec.europa.eu/research/participants/api/contact/indexcontactproject.html?pic=999978239&amp;projectId=787120&amp;programId=31045243</t>
  </si>
  <si>
    <t>https://ec.europa.eu/research/participants/api/contact/indexcontactproject.html?pic=957084354&amp;projectId=787120&amp;programId=31045243</t>
  </si>
  <si>
    <t>https://ec.europa.eu/research/participants/api/contact/indexcontactproject.html?pic=999827307&amp;projectId=787120&amp;programId=31045243</t>
  </si>
  <si>
    <t>KOMENDA GLOWNA STRAZY GRANICZNEJ</t>
  </si>
  <si>
    <t>PBG</t>
  </si>
  <si>
    <t>AL. NIEPODLEGLOSCI 100</t>
  </si>
  <si>
    <t>PL5212921032</t>
  </si>
  <si>
    <t>https://ec.europa.eu/research/participants/api/contact/indexcontactproject.html?pic=942993261&amp;projectId=787120&amp;programId=31045243</t>
  </si>
  <si>
    <t>https://ec.europa.eu/research/participants/api/contact/indexcontactproject.html?pic=994857900&amp;projectId=787120&amp;programId=31045243</t>
  </si>
  <si>
    <t>https://ec.europa.eu/research/participants/api/contact/indexcontactproject.html?pic=999887835&amp;projectId=787120&amp;programId=31045243</t>
  </si>
  <si>
    <t>https://ec.europa.eu/research/participants/api/contact/indexcontactproject.html?pic=999931388&amp;projectId=787120&amp;programId=31045243</t>
  </si>
  <si>
    <t>BERGEN KOMMUNE</t>
  </si>
  <si>
    <t>CITY OF BERGEN</t>
  </si>
  <si>
    <t>RADHUSGATEN 10</t>
  </si>
  <si>
    <t>NO964338531MVA</t>
  </si>
  <si>
    <t>9723ZA</t>
  </si>
  <si>
    <t>https://ec.europa.eu/research/participants/api/contact/indexcontactproject.html?pic=999739619&amp;projectId=653824&amp;programId=31045243</t>
  </si>
  <si>
    <t>VELEUCILISTE VELIKA GORICA</t>
  </si>
  <si>
    <t>VELEUCILISTE VG</t>
  </si>
  <si>
    <t>ZAGREBACKA  5</t>
  </si>
  <si>
    <t>HR09032023114</t>
  </si>
  <si>
    <t>https://ec.europa.eu/research/participants/api/contact/indexcontactproject.html?pic=949424264&amp;projectId=653824&amp;programId=31045243</t>
  </si>
  <si>
    <t>https://ec.europa.eu/research/participants/api/contact/indexcontactproject.html?pic=989393987&amp;projectId=653824&amp;programId=31045243</t>
  </si>
  <si>
    <t>https://ec.europa.eu/research/participants/api/contact/indexcontactproject.html?pic=999864555&amp;projectId=653824&amp;programId=31045243</t>
  </si>
  <si>
    <t>THE COUNCIL OF THE BOROUGH OF TORBAY</t>
  </si>
  <si>
    <t>Torbay Council</t>
  </si>
  <si>
    <t>TORBAY COUNCIL TOWN HALL CASTLE CIRCUS</t>
  </si>
  <si>
    <t>TQ1 3DR</t>
  </si>
  <si>
    <t>GB142208211</t>
  </si>
  <si>
    <t>https://ec.europa.eu/research/participants/api/contact/indexcontactproject.html?pic=937252025&amp;projectId=653824&amp;programId=31045243</t>
  </si>
  <si>
    <t>https://ec.europa.eu/research/participants/api/contact/indexcontactproject.html?pic=987804060&amp;projectId=653824&amp;programId=31045243</t>
  </si>
  <si>
    <t>https://ec.europa.eu/research/participants/api/contact/indexcontactproject.html?pic=986498828&amp;projectId=653824&amp;programId=31045243</t>
  </si>
  <si>
    <t>MRK MANAGEMENT CONSULTANTS GMBH</t>
  </si>
  <si>
    <t>HERZOG RUDOLF STR 1</t>
  </si>
  <si>
    <t>DE143244049</t>
  </si>
  <si>
    <t>https://ec.europa.eu/research/participants/api/contact/indexcontactproject.html?pic=937116128&amp;projectId=653824&amp;programId=31045243</t>
  </si>
  <si>
    <t>https://ec.europa.eu/research/participants/api/contact/indexcontactproject.html?pic=999984059&amp;projectId=653824&amp;programId=31045243</t>
  </si>
  <si>
    <t>https://ec.europa.eu/research/participants/api/contact/indexcontactproject.html?pic=954886237&amp;projectId=653824&amp;programId=31045243</t>
  </si>
  <si>
    <t>https://ec.europa.eu/research/participants/api/contact/indexcontactproject.html?pic=954502214&amp;projectId=653824&amp;programId=31045243</t>
  </si>
  <si>
    <t>https://ec.europa.eu/research/participants/api/contact/indexcontactproject.html?pic=999951467&amp;projectId=653824&amp;programId=31045243</t>
  </si>
  <si>
    <t>XUVASI LTD</t>
  </si>
  <si>
    <t>XUVASI</t>
  </si>
  <si>
    <t>2 ALEXANDRA GATE FFORDD PENGAM</t>
  </si>
  <si>
    <t>CF24 2SA</t>
  </si>
  <si>
    <t>GB127062535</t>
  </si>
  <si>
    <t>https://ec.europa.eu/research/participants/api/contact/indexcontactproject.html?pic=953023740&amp;projectId=653824&amp;programId=31045243</t>
  </si>
  <si>
    <t>https://ec.europa.eu/research/participants/api/contact/indexcontactproject.html?pic=999978239&amp;projectId=653824&amp;programId=31045243</t>
  </si>
  <si>
    <t>https://ec.europa.eu/research/participants/api/contact/indexcontactproject.html?pic=999827307&amp;projectId=653824&amp;programId=31045243</t>
  </si>
  <si>
    <t>https://ec.europa.eu/research/participants/api/contact/indexcontactproject.html?pic=996239956&amp;projectId=653824&amp;programId=31045243</t>
  </si>
  <si>
    <t>https://ec.europa.eu/research/participants/api/contact/indexcontactproject.html?pic=999510893&amp;projectId=653824&amp;programId=31045243</t>
  </si>
  <si>
    <t>https://ec.europa.eu/research/participants/api/contact/indexcontactproject.html?pic=999452208&amp;projectId=653824&amp;programId=31045243</t>
  </si>
  <si>
    <t>https://ec.europa.eu/research/participants/api/contact/indexcontactproject.html?pic=999611385&amp;projectId=653824&amp;programId=31045243</t>
  </si>
  <si>
    <t>https://ec.europa.eu/research/participants/api/contact/indexcontactproject.html?pic=999829441&amp;projectId=653824&amp;programId=31045243</t>
  </si>
  <si>
    <t>https://ec.europa.eu/research/participants/api/contact/indexcontactproject.html?pic=984468230&amp;projectId=653824&amp;programId=31045243</t>
  </si>
  <si>
    <t>https://ec.europa.eu/research/participants/api/contact/indexcontactproject.html?pic=999902579&amp;projectId=653626&amp;programId=31045243</t>
  </si>
  <si>
    <t>https://ec.europa.eu/research/participants/api/contact/indexcontactproject.html?pic=999986096&amp;projectId=653626&amp;programId=31045243</t>
  </si>
  <si>
    <t>https://ec.europa.eu/research/participants/api/contact/indexcontactproject.html?pic=999984059&amp;projectId=653626&amp;programId=31045243</t>
  </si>
  <si>
    <t>https://ec.europa.eu/research/participants/api/contact/indexcontactproject.html?pic=975314243&amp;projectId=653626&amp;programId=31045243</t>
  </si>
  <si>
    <t>JGK TECH EHF</t>
  </si>
  <si>
    <t>JGK</t>
  </si>
  <si>
    <t>ALFHOLTI 46B</t>
  </si>
  <si>
    <t>IS94891</t>
  </si>
  <si>
    <t>https://ec.europa.eu/research/participants/api/contact/indexcontactproject.html?pic=937164725&amp;projectId=653626&amp;programId=31045243</t>
  </si>
  <si>
    <t>https://ec.europa.eu/research/participants/api/contact/indexcontactproject.html?pic=997900887&amp;projectId=653626&amp;programId=31045243</t>
  </si>
  <si>
    <t>https://ec.europa.eu/research/participants/api/contact/indexcontactproject.html?pic=999884052&amp;projectId=653626&amp;programId=31045243</t>
  </si>
  <si>
    <t>https://ec.europa.eu/research/participants/api/contact/indexcontactproject.html?pic=999899475&amp;projectId=653626&amp;programId=31045243</t>
  </si>
  <si>
    <t>https://ec.europa.eu/research/participants/api/contact/indexcontactproject.html?pic=999630009&amp;projectId=653626&amp;programId=31045243</t>
  </si>
  <si>
    <t>CENTRALNE LABORATORIUM KRYMINALISTYCZNE POLICJI</t>
  </si>
  <si>
    <t>CFLP</t>
  </si>
  <si>
    <t>ALEJE UJAZDOWSKIE 7</t>
  </si>
  <si>
    <t>00-583</t>
  </si>
  <si>
    <t>PL7010269546</t>
  </si>
  <si>
    <t>https://ec.europa.eu/research/participants/api/contact/indexcontactproject.html?pic=952694910&amp;projectId=653626&amp;programId=31045243</t>
  </si>
  <si>
    <t>BLUE TECHNOLOGIES SP ZOO</t>
  </si>
  <si>
    <t>BTEC</t>
  </si>
  <si>
    <t>UL PULAWSKA 266 LOKAL 221</t>
  </si>
  <si>
    <t>02-684</t>
  </si>
  <si>
    <t>PL5252589555</t>
  </si>
  <si>
    <t>https://ec.europa.eu/research/participants/api/contact/indexcontactproject.html?pic=937460090&amp;projectId=653626&amp;programId=31045243</t>
  </si>
  <si>
    <t>PROD</t>
  </si>
  <si>
    <t>https://ec.europa.eu/research/participants/api/contact/indexcontactproject.html?pic=999547074&amp;projectId=731453&amp;programId=31045243</t>
  </si>
  <si>
    <t>https://ec.europa.eu/research/participants/api/contact/indexcontactproject.html?pic=996823508&amp;projectId=731453&amp;programId=31045243</t>
  </si>
  <si>
    <t>https://ec.europa.eu/research/participants/api/contact/indexcontactproject.html?pic=999984059&amp;projectId=731453&amp;programId=31045243</t>
  </si>
  <si>
    <t>https://ec.europa.eu/research/participants/api/contact/indexcontactproject.html?pic=999992401&amp;projectId=731453&amp;programId=31045243</t>
  </si>
  <si>
    <t>https://ec.europa.eu/research/participants/api/contact/indexcontactproject.html?pic=954781962&amp;projectId=731453&amp;programId=31045243</t>
  </si>
  <si>
    <t>https://ec.europa.eu/research/participants/api/contact/indexcontactproject.html?pic=948193431&amp;projectId=731453&amp;programId=31045243</t>
  </si>
  <si>
    <t>https://ec.europa.eu/research/participants/api/contact/indexcontactproject.html?pic=999957675&amp;projectId=731453&amp;programId=31045243</t>
  </si>
  <si>
    <t>https://ec.europa.eu/research/participants/api/contact/indexcontactproject.html?pic=999704893&amp;projectId=731453&amp;programId=31045243</t>
  </si>
  <si>
    <t>https://ec.europa.eu/research/participants/api/contact/indexcontactproject.html?pic=999761735&amp;projectId=731453&amp;programId=31045243</t>
  </si>
  <si>
    <t>https://ec.europa.eu/research/participants/api/contact/indexcontactproject.html?pic=999991334&amp;projectId=731453&amp;programId=31045243</t>
  </si>
  <si>
    <t>102 52</t>
  </si>
  <si>
    <t>RAYTRIX GMBH</t>
  </si>
  <si>
    <t>Raytrix</t>
  </si>
  <si>
    <t>Schauenburgerstrasse 116</t>
  </si>
  <si>
    <t>DE264446080</t>
  </si>
  <si>
    <t>RADOM</t>
  </si>
  <si>
    <t>COMMSIGNIA KFT</t>
  </si>
  <si>
    <t>7252 ATTALA SZECHENYI UTCA 14</t>
  </si>
  <si>
    <t>HU23874664</t>
  </si>
  <si>
    <t>COBURG</t>
  </si>
  <si>
    <t>https://ec.europa.eu/research/participants/api/contact/indexcontactproject.html?pic=932053019&amp;projectId=653747&amp;programId=31045243</t>
  </si>
  <si>
    <t>https://ec.europa.eu/research/participants/api/contact/indexcontactproject.html?pic=999512736&amp;projectId=653747&amp;programId=31045243</t>
  </si>
  <si>
    <t>https://ec.europa.eu/research/participants/api/contact/indexcontactproject.html?pic=999778322&amp;projectId=653747&amp;programId=31045243</t>
  </si>
  <si>
    <t>https://ec.europa.eu/research/participants/api/contact/indexcontactproject.html?pic=999984059&amp;projectId=653747&amp;programId=31045243</t>
  </si>
  <si>
    <t>https://ec.europa.eu/research/participants/api/contact/indexcontactproject.html?pic=969470478&amp;projectId=653747&amp;programId=31045243</t>
  </si>
  <si>
    <t>https://ec.europa.eu/research/participants/api/contact/indexcontactproject.html?pic=999562788&amp;projectId=653747&amp;programId=31045243</t>
  </si>
  <si>
    <t>https://ec.europa.eu/research/participants/api/contact/indexcontactproject.html?pic=997608529&amp;projectId=653747&amp;programId=31045243</t>
  </si>
  <si>
    <t>https://ec.europa.eu/research/participants/api/contact/indexcontactproject.html?pic=999833903&amp;projectId=653747&amp;programId=31045243</t>
  </si>
  <si>
    <t>INFILI UK LTD</t>
  </si>
  <si>
    <t>ST JOHN STREET 145 157</t>
  </si>
  <si>
    <t>https://ec.europa.eu/research/participants/api/contact/indexcontactproject.html?pic=951724425&amp;projectId=653747&amp;programId=31045243</t>
  </si>
  <si>
    <t>https://ec.europa.eu/research/participants/api/contact/indexcontactproject.html?pic=999994826&amp;projectId=653747&amp;programId=31045243</t>
  </si>
  <si>
    <t>https://ec.europa.eu/research/participants/api/contact/indexcontactproject.html?pic=999654356&amp;projectId=653747&amp;programId=31045243</t>
  </si>
  <si>
    <t>VIP SEKJURITI EOOD</t>
  </si>
  <si>
    <t>VIP SECURITY LTD</t>
  </si>
  <si>
    <t>UL. 14 SREBARNA</t>
  </si>
  <si>
    <t>BG121819662</t>
  </si>
  <si>
    <t>https://ec.europa.eu/research/participants/api/contact/indexcontactproject.html?pic=919839458&amp;projectId=653747&amp;programId=31045243</t>
  </si>
  <si>
    <t>LONDON BOROUGH OF WALTHAM FOREST</t>
  </si>
  <si>
    <t>LBWF</t>
  </si>
  <si>
    <t>TOWN HALL FOREST ROAD WALTHAMSTOW</t>
  </si>
  <si>
    <t>E17 4JF</t>
  </si>
  <si>
    <t>GB248212866</t>
  </si>
  <si>
    <t>https://ec.europa.eu/research/participants/api/contact/indexcontactproject.html?pic=936968009&amp;projectId=653747&amp;programId=31045243</t>
  </si>
  <si>
    <t>https://ec.europa.eu/research/participants/api/contact/indexcontactproject.html?pic=999847192&amp;projectId=653747&amp;programId=31045243</t>
  </si>
  <si>
    <t>https://ec.europa.eu/research/participants/api/contact/indexcontactproject.html?pic=999618660&amp;projectId=883135&amp;programId=31045243</t>
  </si>
  <si>
    <t>AGRUPACIO DE MUNICIPIS TITULARS DEL SERVEI DE TRANSPORT URBA DE LA REGIO METROPOLITANA DE BARCELONA</t>
  </si>
  <si>
    <t>AMTU</t>
  </si>
  <si>
    <t>C/ ANSELM CLAVE 69-73 PLANTA 2A</t>
  </si>
  <si>
    <t>ESG62805106</t>
  </si>
  <si>
    <t>https://ec.europa.eu/research/participants/api/contact/indexcontactproject.html?pic=902516034&amp;projectId=883135&amp;programId=31045243</t>
  </si>
  <si>
    <t>https://ec.europa.eu/research/participants/api/contact/indexcontactproject.html?pic=999984059&amp;projectId=883135&amp;programId=31045243</t>
  </si>
  <si>
    <t>https://ec.europa.eu/research/participants/api/contact/indexcontactproject.html?pic=999992401&amp;projectId=883135&amp;programId=31045243</t>
  </si>
  <si>
    <t>CLEM'</t>
  </si>
  <si>
    <t>9 VILLA DES SABLONS</t>
  </si>
  <si>
    <t>FR49519450209</t>
  </si>
  <si>
    <t>https://ec.europa.eu/research/participants/api/contact/indexcontactproject.html?pic=961362442&amp;projectId=883135&amp;programId=31045243</t>
  </si>
  <si>
    <t>https://ec.europa.eu/research/participants/api/contact/indexcontactproject.html?pic=957080474&amp;projectId=883135&amp;programId=31045243</t>
  </si>
  <si>
    <t>https://ec.europa.eu/research/participants/api/contact/indexcontactproject.html?pic=999909951&amp;projectId=883135&amp;programId=31045243</t>
  </si>
  <si>
    <t>https://ec.europa.eu/research/participants/api/contact/indexcontactproject.html?pic=998162690&amp;projectId=883135&amp;programId=31045243</t>
  </si>
  <si>
    <t>https://ec.europa.eu/research/participants/api/contact/indexcontactproject.html?pic=999979500&amp;projectId=883135&amp;programId=31045243</t>
  </si>
  <si>
    <t>https://ec.europa.eu/research/participants/api/contact/indexcontactproject.html?pic=999484606&amp;projectId=883135&amp;programId=31045243</t>
  </si>
  <si>
    <t>https://ec.europa.eu/research/participants/api/contact/indexcontactproject.html?pic=996525621&amp;projectId=883135&amp;programId=31045243</t>
  </si>
  <si>
    <t>https://ec.europa.eu/research/participants/api/contact/indexcontactproject.html?pic=999617593&amp;projectId=883135&amp;programId=31045243</t>
  </si>
  <si>
    <t>DITECFER - DISTRETTO PER LE TECNOLOGIE FERROVIARIE, L ALTA VELOCITA E LA SICUREZZA DELLE RETI SCARL</t>
  </si>
  <si>
    <t>VIA PALESTRO 14</t>
  </si>
  <si>
    <t>PISTOIA</t>
  </si>
  <si>
    <t>IT01842130476</t>
  </si>
  <si>
    <t>https://ec.europa.eu/research/participants/api/contact/indexcontactproject.html?pic=931816630&amp;projectId=883135&amp;programId=31045243</t>
  </si>
  <si>
    <t>FACTUAL CONSULTING SL</t>
  </si>
  <si>
    <t>JOSEP VALLS 13, 2ON A</t>
  </si>
  <si>
    <t>ESB67178954</t>
  </si>
  <si>
    <t>https://ec.europa.eu/research/participants/api/contact/indexcontactproject.html?pic=906285454&amp;projectId=883135&amp;programId=31045243</t>
  </si>
  <si>
    <t>https://ec.europa.eu/research/participants/api/contact/indexcontactproject.html?pic=971136162&amp;projectId=883135&amp;programId=31045243</t>
  </si>
  <si>
    <t>SECRETARIAT GENERAL DE LA DEFENSE ET DE LA SECURITE NATIONALE</t>
  </si>
  <si>
    <t>ANSSI</t>
  </si>
  <si>
    <t>Boulevard de 51 BD DE LATOUR MAUBOURG</t>
  </si>
  <si>
    <t>PARIS 07 SP</t>
  </si>
  <si>
    <t>FR15120001029</t>
  </si>
  <si>
    <t>USTAV HYDROLOGIE SLOVENSKEJ AKADEMIE VIED</t>
  </si>
  <si>
    <t>IH-SAS</t>
  </si>
  <si>
    <t>SK2020857102</t>
  </si>
  <si>
    <t>https://ec.europa.eu/research/participants/api/contact/indexcontactproject.html?pic=951502974&amp;projectId=787128&amp;programId=31045243</t>
  </si>
  <si>
    <t>https://ec.europa.eu/research/participants/api/contact/indexcontactproject.html?pic=957042450&amp;projectId=787128&amp;programId=31045243</t>
  </si>
  <si>
    <t>https://ec.europa.eu/research/participants/api/contact/indexcontactproject.html?pic=996219683&amp;projectId=787128&amp;programId=31045243</t>
  </si>
  <si>
    <t>ACEA ATO2 SPA</t>
  </si>
  <si>
    <t>IT05848061007</t>
  </si>
  <si>
    <t>https://ec.europa.eu/research/participants/api/contact/indexcontactproject.html?pic=950742785&amp;projectId=787128&amp;programId=31045243</t>
  </si>
  <si>
    <t>https://ec.europa.eu/research/participants/api/contact/indexcontactproject.html?pic=999512736&amp;projectId=787128&amp;programId=31045243</t>
  </si>
  <si>
    <t>BRATISLAVSKA VODARENSKA SPOLOCNOSTA.S.</t>
  </si>
  <si>
    <t>BVS, a.s.</t>
  </si>
  <si>
    <t>PRESOVSKA 48</t>
  </si>
  <si>
    <t>826 46</t>
  </si>
  <si>
    <t>SK2020263432</t>
  </si>
  <si>
    <t>https://ec.europa.eu/research/participants/api/contact/indexcontactproject.html?pic=918202486&amp;projectId=787128&amp;programId=31045243</t>
  </si>
  <si>
    <t>https://ec.europa.eu/research/participants/api/contact/indexcontactproject.html?pic=999984059&amp;projectId=787128&amp;programId=31045243</t>
  </si>
  <si>
    <t>PREZIDIUM POLICAJNEHO ZBORU SR</t>
  </si>
  <si>
    <t>PPZ</t>
  </si>
  <si>
    <t>812 72</t>
  </si>
  <si>
    <t>SK2020571520</t>
  </si>
  <si>
    <t>https://ec.europa.eu/research/participants/api/contact/indexcontactproject.html?pic=913256262&amp;projectId=787128&amp;programId=31045243</t>
  </si>
  <si>
    <t>https://ec.europa.eu/research/participants/api/contact/indexcontactproject.html?pic=999902094&amp;projectId=787128&amp;programId=31045243</t>
  </si>
  <si>
    <t>https://ec.europa.eu/research/participants/api/contact/indexcontactproject.html?pic=996139658&amp;projectId=787128&amp;programId=31045243</t>
  </si>
  <si>
    <t>https://ec.europa.eu/research/participants/api/contact/indexcontactproject.html?pic=938969701&amp;projectId=787128&amp;programId=31045243</t>
  </si>
  <si>
    <t>https://ec.europa.eu/research/participants/api/contact/indexcontactproject.html?pic=997900887&amp;projectId=787128&amp;programId=31045243</t>
  </si>
  <si>
    <t>OSSERVATORIO SULLA SICUREZZA E DIFESA CBRNE</t>
  </si>
  <si>
    <t>OSDIFE</t>
  </si>
  <si>
    <t>IT12432491004</t>
  </si>
  <si>
    <t>https://ec.europa.eu/research/participants/api/contact/indexcontactproject.html?pic=952270050&amp;projectId=787128&amp;programId=31045243</t>
  </si>
  <si>
    <t>https://ec.europa.eu/research/participants/api/contact/indexcontactproject.html?pic=999884052&amp;projectId=787128&amp;programId=31045243</t>
  </si>
  <si>
    <t>T4I ENGINEERING LTD</t>
  </si>
  <si>
    <t>T4i</t>
  </si>
  <si>
    <t>5 OAKWOOD DRIVE</t>
  </si>
  <si>
    <t>LE11 3QF</t>
  </si>
  <si>
    <t>GB238963171</t>
  </si>
  <si>
    <t>https://ec.europa.eu/research/participants/api/contact/indexcontactproject.html?pic=938609540&amp;projectId=787128&amp;programId=31045243</t>
  </si>
  <si>
    <t>https://ec.europa.eu/research/participants/api/contact/indexcontactproject.html?pic=951901644&amp;projectId=787128&amp;programId=31045243</t>
  </si>
  <si>
    <t>ISEM-INSTITUT PRE MEDZINARODNU BEZPECNOST A KRIZOVE RIADENIE, NO</t>
  </si>
  <si>
    <t>ISEMI</t>
  </si>
  <si>
    <t>VYSOKOSKOLAKOV 41</t>
  </si>
  <si>
    <t>SK2024121704</t>
  </si>
  <si>
    <t>https://ec.europa.eu/research/participants/api/contact/indexcontactproject.html?pic=937551658&amp;projectId=787128&amp;programId=31045243</t>
  </si>
  <si>
    <t>https://ec.europa.eu/research/participants/api/contact/indexcontactproject.html?pic=960510394&amp;projectId=787128&amp;programId=31045243</t>
  </si>
  <si>
    <t>CAPSENZE BIOSYSTEMS AB</t>
  </si>
  <si>
    <t>CSAB</t>
  </si>
  <si>
    <t>SE559051594501</t>
  </si>
  <si>
    <t>https://ec.europa.eu/research/participants/api/contact/indexcontactproject.html?pic=911656441&amp;projectId=787128&amp;programId=31045243</t>
  </si>
  <si>
    <t>https://ec.europa.eu/research/participants/api/contact/indexcontactproject.html?pic=999630009&amp;projectId=787128&amp;programId=31045243</t>
  </si>
  <si>
    <t>https://ec.europa.eu/research/participants/api/contact/indexcontactproject.html?pic=952694910&amp;projectId=787128&amp;programId=31045243</t>
  </si>
  <si>
    <t>https://ec.europa.eu/research/participants/api/contact/indexcontactproject.html?pic=937460090&amp;projectId=787128&amp;programId=31045243</t>
  </si>
  <si>
    <t>https://ec.europa.eu/research/participants/api/contact/indexcontactproject.html?pic=998007878&amp;projectId=653762&amp;programId=31045243</t>
  </si>
  <si>
    <t>https://ec.europa.eu/research/participants/api/contact/indexcontactproject.html?pic=998462323&amp;projectId=653762&amp;programId=31045243</t>
  </si>
  <si>
    <t>https://ec.europa.eu/research/participants/api/contact/indexcontactproject.html?pic=984286161&amp;projectId=653762&amp;programId=31045243</t>
  </si>
  <si>
    <t>https://ec.europa.eu/research/participants/api/contact/indexcontactproject.html?pic=996489731&amp;projectId=653762&amp;programId=31045243</t>
  </si>
  <si>
    <t>https://ec.europa.eu/research/participants/api/contact/indexcontactproject.html?pic=999984059&amp;projectId=653762&amp;programId=31045243</t>
  </si>
  <si>
    <t>https://ec.europa.eu/research/participants/api/contact/indexcontactproject.html?pic=993165929&amp;projectId=653762&amp;programId=31045243</t>
  </si>
  <si>
    <t>https://ec.europa.eu/research/participants/api/contact/indexcontactproject.html?pic=988226010&amp;projectId=653762&amp;programId=31045243</t>
  </si>
  <si>
    <t>https://ec.europa.eu/research/participants/api/contact/indexcontactproject.html?pic=940750039&amp;projectId=653762&amp;programId=31045243</t>
  </si>
  <si>
    <t>https://ec.europa.eu/research/participants/api/contact/indexcontactproject.html?pic=984488212&amp;projectId=653762&amp;programId=31045243</t>
  </si>
  <si>
    <t>https://ec.europa.eu/research/participants/api/contact/indexcontactproject.html?pic=999895110&amp;projectId=653762&amp;programId=31045243</t>
  </si>
  <si>
    <t>https://ec.europa.eu/research/participants/api/contact/indexcontactproject.html?pic=999440180&amp;projectId=653762&amp;programId=31045243</t>
  </si>
  <si>
    <t>https://ec.europa.eu/research/participants/api/contact/indexcontactproject.html?pic=999988909&amp;projectId=700197&amp;programId=31045243</t>
  </si>
  <si>
    <t>https://ec.europa.eu/research/participants/api/contact/indexcontactproject.html?pic=999694708&amp;projectId=700197&amp;programId=31045243</t>
  </si>
  <si>
    <t>https://ec.europa.eu/research/participants/api/contact/indexcontactproject.html?pic=999984059&amp;projectId=700197&amp;programId=31045243</t>
  </si>
  <si>
    <t>https://ec.europa.eu/research/participants/api/contact/indexcontactproject.html?pic=975418324&amp;projectId=700197&amp;programId=31045243</t>
  </si>
  <si>
    <t>https://ec.europa.eu/research/participants/api/contact/indexcontactproject.html?pic=999993856&amp;projectId=700197&amp;programId=31045243</t>
  </si>
  <si>
    <t>https://ec.europa.eu/research/participants/api/contact/indexcontactproject.html?pic=999537083&amp;projectId=700197&amp;programId=31045243</t>
  </si>
  <si>
    <t>SENETICS HEALTHCARE GROUP GMBH &amp; CO. KG</t>
  </si>
  <si>
    <t>SHG</t>
  </si>
  <si>
    <t>EYBER STRASSE 89</t>
  </si>
  <si>
    <t>ANSBACH</t>
  </si>
  <si>
    <t>DE289904277</t>
  </si>
  <si>
    <t>NATIONAL TECHNOLOGICAL INNOVATION AUTHORITY</t>
  </si>
  <si>
    <t>Israel Innovation Authority</t>
  </si>
  <si>
    <t>2 ND DERECH AGUDAT SPORT HAPOEL BUILDING 23 - THE TOWER</t>
  </si>
  <si>
    <t>IL500501960</t>
  </si>
  <si>
    <t>SERVICIUL DE PROTECTIE SI PAZA</t>
  </si>
  <si>
    <t>B-dul GENIULUI, 42B</t>
  </si>
  <si>
    <t>https://ec.europa.eu/research/participants/api/contact/indexcontactproject.html?pic=937433609&amp;projectId=740931&amp;programId=31045243</t>
  </si>
  <si>
    <t>https://ec.europa.eu/research/participants/api/contact/indexcontactproject.html?pic=942469364&amp;projectId=740931&amp;programId=31045243</t>
  </si>
  <si>
    <t>https://ec.europa.eu/research/participants/api/contact/indexcontactproject.html?pic=952213790&amp;projectId=740931&amp;programId=31045243</t>
  </si>
  <si>
    <t>https://ec.europa.eu/research/participants/api/contact/indexcontactproject.html?pic=998802502&amp;projectId=740931&amp;programId=31045243</t>
  </si>
  <si>
    <t>EGOV CONSULTING AND DEVELOPMENT GMBH</t>
  </si>
  <si>
    <t>eGovCD</t>
  </si>
  <si>
    <t>BISMARCKSTRASSE 10-12</t>
  </si>
  <si>
    <t>DE268656153</t>
  </si>
  <si>
    <t>https://ec.europa.eu/research/participants/api/contact/indexcontactproject.html?pic=918036907&amp;projectId=740931&amp;programId=31045243</t>
  </si>
  <si>
    <t>https://ec.europa.eu/research/participants/api/contact/indexcontactproject.html?pic=999984059&amp;projectId=740931&amp;programId=31045243</t>
  </si>
  <si>
    <t>https://ec.europa.eu/research/participants/api/contact/indexcontactproject.html?pic=940471552&amp;projectId=740931&amp;programId=31045243</t>
  </si>
  <si>
    <t>https://ec.europa.eu/research/participants/api/contact/indexcontactproject.html?pic=897024185&amp;projectId=740931&amp;programId=31045243</t>
  </si>
  <si>
    <t>https://ec.europa.eu/research/participants/api/contact/indexcontactproject.html?pic=996570532&amp;projectId=740931&amp;programId=31045243</t>
  </si>
  <si>
    <t>https://ec.europa.eu/research/participants/api/contact/indexcontactproject.html?pic=957576241&amp;projectId=740931&amp;programId=31045243</t>
  </si>
  <si>
    <t>https://ec.europa.eu/research/participants/api/contact/indexcontactproject.html?pic=952445232&amp;projectId=740931&amp;programId=31045243</t>
  </si>
  <si>
    <t>https://ec.europa.eu/research/participants/api/contact/indexcontactproject.html?pic=997983337&amp;projectId=740931&amp;programId=31045243</t>
  </si>
  <si>
    <t>https://ec.europa.eu/research/participants/api/contact/indexcontactproject.html?pic=952127751&amp;projectId=740931&amp;programId=31045243</t>
  </si>
  <si>
    <t>https://ec.europa.eu/research/participants/api/contact/indexcontactproject.html?pic=899132771&amp;projectId=740931&amp;programId=31045243</t>
  </si>
  <si>
    <t>https://ec.europa.eu/research/participants/api/contact/indexcontactproject.html?pic=999977851&amp;projectId=740931&amp;programId=31045243</t>
  </si>
  <si>
    <t>ORSZAGOS RENDOR - FOKAPITANYSAG</t>
  </si>
  <si>
    <t>TEVE U. 4-6</t>
  </si>
  <si>
    <t>HU15720890</t>
  </si>
  <si>
    <t>https://ec.europa.eu/research/participants/api/contact/indexcontactproject.html?pic=945958260&amp;projectId=740931&amp;programId=31045243</t>
  </si>
  <si>
    <t>https://ec.europa.eu/research/participants/api/contact/indexcontactproject.html?pic=999440180&amp;projectId=740931&amp;programId=31045243</t>
  </si>
  <si>
    <t>https://ec.europa.eu/research/participants/api/contact/indexcontactproject.html?pic=937433609&amp;projectId=740754&amp;programId=31045243</t>
  </si>
  <si>
    <t>https://ec.europa.eu/research/participants/api/contact/indexcontactproject.html?pic=999766294&amp;projectId=740754&amp;programId=31045243</t>
  </si>
  <si>
    <t>https://ec.europa.eu/research/participants/api/contact/indexcontactproject.html?pic=999584128&amp;projectId=740754&amp;programId=31045243</t>
  </si>
  <si>
    <t>https://ec.europa.eu/research/participants/api/contact/indexcontactproject.html?pic=999984059&amp;projectId=740754&amp;programId=31045243</t>
  </si>
  <si>
    <t>https://ec.europa.eu/research/participants/api/contact/indexcontactproject.html?pic=999971934&amp;projectId=740754&amp;programId=31045243</t>
  </si>
  <si>
    <t>MANZALAB</t>
  </si>
  <si>
    <t>MZL</t>
  </si>
  <si>
    <t>108, rue Saint-Honoré</t>
  </si>
  <si>
    <t>FR38529232720</t>
  </si>
  <si>
    <t>https://ec.europa.eu/research/participants/api/contact/indexcontactproject.html?pic=951308392&amp;projectId=740754&amp;programId=31045243</t>
  </si>
  <si>
    <t>https://ec.europa.eu/research/participants/api/contact/indexcontactproject.html?pic=999792484&amp;projectId=740754&amp;programId=31045243</t>
  </si>
  <si>
    <t>https://ec.europa.eu/research/participants/api/contact/indexcontactproject.html?pic=999827501&amp;projectId=740754&amp;programId=31045243</t>
  </si>
  <si>
    <t>https://ec.europa.eu/research/participants/api/contact/indexcontactproject.html?pic=999866204&amp;projectId=740754&amp;programId=31045243</t>
  </si>
  <si>
    <t>https://ec.europa.eu/research/participants/api/contact/indexcontactproject.html?pic=999864846&amp;projectId=740754&amp;programId=31045243</t>
  </si>
  <si>
    <t>https://ec.europa.eu/research/participants/api/contact/indexcontactproject.html?pic=999851169&amp;projectId=740754&amp;programId=31045243</t>
  </si>
  <si>
    <t>https://ec.europa.eu/research/participants/api/contact/indexcontactproject.html?pic=999991334&amp;projectId=740754&amp;programId=31045243</t>
  </si>
  <si>
    <t>https://ec.europa.eu/research/participants/api/contact/indexcontactproject.html?pic=999823136&amp;projectId=740754&amp;programId=31045243</t>
  </si>
  <si>
    <t>https://ec.europa.eu/research/participants/api/contact/indexcontactproject.html?pic=999832351&amp;projectId=740754&amp;programId=31045243</t>
  </si>
  <si>
    <t>STATHMOS EMPOREVMATOKIVOTION PEIRAIA AE</t>
  </si>
  <si>
    <t>PCT SA</t>
  </si>
  <si>
    <t>AKTI MIAOULI STR 85</t>
  </si>
  <si>
    <t>EL998182520</t>
  </si>
  <si>
    <t>https://ec.europa.eu/research/participants/api/contact/indexcontactproject.html?pic=955334474&amp;projectId=786629&amp;programId=31045243</t>
  </si>
  <si>
    <t>https://ec.europa.eu/research/participants/api/contact/indexcontactproject.html?pic=999637769&amp;projectId=786629&amp;programId=31045243</t>
  </si>
  <si>
    <t>https://ec.europa.eu/research/participants/api/contact/indexcontactproject.html?pic=952516042&amp;projectId=786629&amp;programId=31045243</t>
  </si>
  <si>
    <t>KOMENDA WOJEWODZKA POLICJI W BYDGOSZCZY</t>
  </si>
  <si>
    <t>KWP</t>
  </si>
  <si>
    <t>POWSTANCOW WIELKOPOLSKICH 7</t>
  </si>
  <si>
    <t>85-090</t>
  </si>
  <si>
    <t>PL5540312993</t>
  </si>
  <si>
    <t>https://ec.europa.eu/research/participants/api/contact/indexcontactproject.html?pic=926754782&amp;projectId=786629&amp;programId=31045243</t>
  </si>
  <si>
    <t>https://ec.europa.eu/research/participants/api/contact/indexcontactproject.html?pic=999816540&amp;projectId=786629&amp;programId=31045243</t>
  </si>
  <si>
    <t>https://ec.europa.eu/research/participants/api/contact/indexcontactproject.html?pic=999984059&amp;projectId=786629&amp;programId=31045243</t>
  </si>
  <si>
    <t>https://ec.europa.eu/research/participants/api/contact/indexcontactproject.html?pic=954748303&amp;projectId=786629&amp;programId=31045243</t>
  </si>
  <si>
    <t>https://ec.europa.eu/research/participants/api/contact/indexcontactproject.html?pic=999952825&amp;projectId=786629&amp;programId=31045243</t>
  </si>
  <si>
    <t>https://ec.europa.eu/research/participants/api/contact/indexcontactproject.html?pic=952434077&amp;projectId=786629&amp;programId=31045243</t>
  </si>
  <si>
    <t>https://ec.europa.eu/research/participants/api/contact/indexcontactproject.html?pic=997983337&amp;projectId=786629&amp;programId=31045243</t>
  </si>
  <si>
    <t>https://ec.europa.eu/research/participants/api/contact/indexcontactproject.html?pic=999833709&amp;projectId=786629&amp;programId=31045243</t>
  </si>
  <si>
    <t>https://ec.europa.eu/research/participants/api/contact/indexcontactproject.html?pic=997961512&amp;projectId=786629&amp;programId=31045243</t>
  </si>
  <si>
    <t>https://ec.europa.eu/research/participants/api/contact/indexcontactproject.html?pic=988361907&amp;projectId=786629&amp;programId=31045243</t>
  </si>
  <si>
    <t>https://ec.europa.eu/research/participants/api/contact/indexcontactproject.html?pic=999969509&amp;projectId=786629&amp;programId=31045243</t>
  </si>
  <si>
    <t>https://ec.europa.eu/research/participants/api/contact/indexcontactproject.html?pic=999864846&amp;projectId=786629&amp;programId=31045243</t>
  </si>
  <si>
    <t>https://ec.europa.eu/research/participants/api/contact/indexcontactproject.html?pic=998058415&amp;projectId=786629&amp;programId=31045243</t>
  </si>
  <si>
    <t>https://ec.europa.eu/research/participants/api/contact/indexcontactproject.html?pic=951812404&amp;projectId=786629&amp;programId=31045243</t>
  </si>
  <si>
    <t>https://ec.europa.eu/research/participants/api/contact/indexcontactproject.html?pic=999847677&amp;projectId=786629&amp;programId=31045243</t>
  </si>
  <si>
    <t>https://ec.europa.eu/research/participants/api/contact/indexcontactproject.html?pic=999751938&amp;projectId=786629&amp;programId=31045243</t>
  </si>
  <si>
    <t>https://ec.europa.eu/research/participants/api/contact/indexcontactproject.html?pic=999991334&amp;projectId=786629&amp;programId=31045243</t>
  </si>
  <si>
    <t>https://ec.europa.eu/research/participants/api/contact/indexcontactproject.html?pic=999654356&amp;projectId=786629&amp;programId=31045243</t>
  </si>
  <si>
    <t>https://ec.europa.eu/research/participants/api/contact/indexcontactproject.html?pic=999832351&amp;projectId=786629&amp;programId=31045243</t>
  </si>
  <si>
    <t>https://ec.europa.eu/research/participants/api/contact/indexcontactproject.html?pic=944144942&amp;projectId=786629&amp;programId=31045243</t>
  </si>
  <si>
    <t>https://ec.europa.eu/research/participants/api/contact/indexcontactproject.html?pic=937433609&amp;projectId=833805&amp;programId=31045243</t>
  </si>
  <si>
    <t>https://ec.europa.eu/research/participants/api/contact/indexcontactproject.html?pic=998222345&amp;projectId=833805&amp;programId=31045243</t>
  </si>
  <si>
    <t>https://ec.europa.eu/research/participants/api/contact/indexcontactproject.html?pic=998018645&amp;projectId=833805&amp;programId=31045243</t>
  </si>
  <si>
    <t>https://ec.europa.eu/research/participants/api/contact/indexcontactproject.html?pic=998764381&amp;projectId=833805&amp;programId=31045243</t>
  </si>
  <si>
    <t>https://ec.europa.eu/research/participants/api/contact/indexcontactproject.html?pic=998802502&amp;projectId=833805&amp;programId=31045243</t>
  </si>
  <si>
    <t>RAJAVARTIOLAITOS</t>
  </si>
  <si>
    <t>RAJA</t>
  </si>
  <si>
    <t>PL 3</t>
  </si>
  <si>
    <t>FI02460035</t>
  </si>
  <si>
    <t>https://ec.europa.eu/research/participants/api/contact/indexcontactproject.html?pic=945090110&amp;projectId=833805&amp;programId=31045243</t>
  </si>
  <si>
    <t>UBIMAX GMBH</t>
  </si>
  <si>
    <t>UBIMAX</t>
  </si>
  <si>
    <t>HOERNECKESTR. 25-31</t>
  </si>
  <si>
    <t>DE294142867</t>
  </si>
  <si>
    <t>https://ec.europa.eu/research/participants/api/contact/indexcontactproject.html?pic=929453516&amp;projectId=833805&amp;programId=31045243</t>
  </si>
  <si>
    <t>https://ec.europa.eu/research/participants/api/contact/indexcontactproject.html?pic=999643007&amp;projectId=833805&amp;programId=31045243</t>
  </si>
  <si>
    <t>https://ec.europa.eu/research/participants/api/contact/indexcontactproject.html?pic=932760440&amp;projectId=833805&amp;programId=31045243</t>
  </si>
  <si>
    <t>https://ec.europa.eu/research/participants/api/contact/indexcontactproject.html?pic=958304323&amp;projectId=833805&amp;programId=31045243</t>
  </si>
  <si>
    <t>https://ec.europa.eu/research/participants/api/contact/indexcontactproject.html?pic=958942292&amp;projectId=833805&amp;programId=31045243</t>
  </si>
  <si>
    <t>https://ec.europa.eu/research/participants/api/contact/indexcontactproject.html?pic=999984059&amp;projectId=833805&amp;programId=31045243</t>
  </si>
  <si>
    <t>https://ec.europa.eu/research/participants/api/contact/indexcontactproject.html?pic=999580830&amp;projectId=833805&amp;programId=31045243</t>
  </si>
  <si>
    <t>https://ec.europa.eu/research/participants/api/contact/indexcontactproject.html?pic=951519755&amp;projectId=833805&amp;programId=31045243</t>
  </si>
  <si>
    <t>https://ec.europa.eu/research/participants/api/contact/indexcontactproject.html?pic=996390985&amp;projectId=833805&amp;programId=31045243</t>
  </si>
  <si>
    <t>https://ec.europa.eu/research/participants/api/contact/indexcontactproject.html?pic=999809265&amp;projectId=833805&amp;programId=31045243</t>
  </si>
  <si>
    <t>https://ec.europa.eu/research/participants/api/contact/indexcontactproject.html?pic=984400330&amp;projectId=833805&amp;programId=31045243</t>
  </si>
  <si>
    <t>ADMES MONOPROSOPI IDIOTIKI KEFELAIOUCHIKI ETAIREIA</t>
  </si>
  <si>
    <t>AdMeS</t>
  </si>
  <si>
    <t>CHRISOPIGIS 34</t>
  </si>
  <si>
    <t>SOYDA</t>
  </si>
  <si>
    <t>EL800772420</t>
  </si>
  <si>
    <t>https://ec.europa.eu/research/participants/api/contact/indexcontactproject.html?pic=913558417&amp;projectId=833805&amp;programId=31045243</t>
  </si>
  <si>
    <t>https://ec.europa.eu/research/participants/api/contact/indexcontactproject.html?pic=999583255&amp;projectId=833805&amp;programId=31045243</t>
  </si>
  <si>
    <t>https://ec.europa.eu/research/participants/api/contact/indexcontactproject.html?pic=999611385&amp;projectId=833805&amp;programId=31045243</t>
  </si>
  <si>
    <t>AUTORITA DI SISTEMA PORTUALE DEL MAR TIRRENO SETTENTRIONALE</t>
  </si>
  <si>
    <t>SCALI ROSCIANO   6</t>
  </si>
  <si>
    <t>IT01884020494</t>
  </si>
  <si>
    <t>INCITES CONSULTING SA</t>
  </si>
  <si>
    <t>130 ROUTE D'ARLON</t>
  </si>
  <si>
    <t>LU32010056</t>
  </si>
  <si>
    <t>https://ec.europa.eu/research/participants/api/contact/indexcontactproject.html?pic=959680462&amp;projectId=833704&amp;programId=31045243</t>
  </si>
  <si>
    <t>OVD KINEGRAM AG</t>
  </si>
  <si>
    <t>OVDK</t>
  </si>
  <si>
    <t>ZAHLERWEG 11</t>
  </si>
  <si>
    <t>CHE104191520MWST</t>
  </si>
  <si>
    <t>https://ec.europa.eu/research/participants/api/contact/indexcontactproject.html?pic=905286451&amp;projectId=833704&amp;programId=31045243</t>
  </si>
  <si>
    <t>https://ec.europa.eu/research/participants/api/contact/indexcontactproject.html?pic=999984156&amp;projectId=833704&amp;programId=31045243</t>
  </si>
  <si>
    <t>https://ec.europa.eu/research/participants/api/contact/indexcontactproject.html?pic=933094508&amp;projectId=833704&amp;programId=31045243</t>
  </si>
  <si>
    <t>https://ec.europa.eu/research/participants/api/contact/indexcontactproject.html?pic=909169458&amp;projectId=833704&amp;programId=31045243</t>
  </si>
  <si>
    <t>https://ec.europa.eu/research/participants/api/contact/indexcontactproject.html?pic=999988909&amp;projectId=833704&amp;programId=31045243</t>
  </si>
  <si>
    <t>https://ec.europa.eu/research/participants/api/contact/indexcontactproject.html?pic=932760440&amp;projectId=833704&amp;programId=31045243</t>
  </si>
  <si>
    <t>https://ec.europa.eu/research/participants/api/contact/indexcontactproject.html?pic=999984059&amp;projectId=833704&amp;programId=31045243</t>
  </si>
  <si>
    <t>https://ec.europa.eu/research/participants/api/contact/indexcontactproject.html?pic=932548592&amp;projectId=833704&amp;programId=31045243</t>
  </si>
  <si>
    <t>https://ec.europa.eu/research/participants/api/contact/indexcontactproject.html?pic=999978239&amp;projectId=833704&amp;programId=31045243</t>
  </si>
  <si>
    <t>https://ec.europa.eu/research/participants/api/contact/indexcontactproject.html?pic=974262472&amp;projectId=833704&amp;programId=31045243</t>
  </si>
  <si>
    <t>https://ec.europa.eu/research/participants/api/contact/indexcontactproject.html?pic=968727943&amp;projectId=833704&amp;programId=31045243</t>
  </si>
  <si>
    <t>https://ec.europa.eu/research/participants/api/contact/indexcontactproject.html?pic=994857900&amp;projectId=833704&amp;programId=31045243</t>
  </si>
  <si>
    <t>https://ec.europa.eu/research/participants/api/contact/indexcontactproject.html?pic=957512415&amp;projectId=833704&amp;programId=31045243</t>
  </si>
  <si>
    <t>https://ec.europa.eu/research/participants/api/contact/indexcontactproject.html?pic=998240969&amp;projectId=833704&amp;programId=31045243</t>
  </si>
  <si>
    <t>https://ec.europa.eu/research/participants/api/contact/indexcontactproject.html?pic=942467521&amp;projectId=833704&amp;programId=31045243</t>
  </si>
  <si>
    <t>https://ec.europa.eu/research/participants/api/contact/indexcontactproject.html?pic=999977851&amp;projectId=833704&amp;programId=31045243</t>
  </si>
  <si>
    <t>https://ec.europa.eu/research/participants/api/contact/indexcontactproject.html?pic=999887835&amp;projectId=833704&amp;programId=31045243</t>
  </si>
  <si>
    <t>https://ec.europa.eu/research/participants/api/contact/indexcontactproject.html?pic=999832351&amp;projectId=833704&amp;programId=31045243</t>
  </si>
  <si>
    <t>FACTOR SOCIAL - CONSULTORIA EM PSICO - SOCIOLOGIA E AMBIENTE LDA</t>
  </si>
  <si>
    <t>AV LUIS BIVAR N 85 C</t>
  </si>
  <si>
    <t>1050 143</t>
  </si>
  <si>
    <t>PT507014944</t>
  </si>
  <si>
    <t>AGENCE BRUXELLOISE POUR L'ACCOMPAGNEMENT DE L'ENTREPRISE</t>
  </si>
  <si>
    <t>BRUSSELS AGENTSCHAP VOOR DE ONDERSTEUNING VAN HET BEDRIJFSLEVEN</t>
  </si>
  <si>
    <t>HOLO-INDUSTRIE 4.0 SOFTWARE GMBH</t>
  </si>
  <si>
    <t>HOLO</t>
  </si>
  <si>
    <t>CARL-ZEISS-RING 19</t>
  </si>
  <si>
    <t>DE309095697</t>
  </si>
  <si>
    <t>CITRIX ELLAS MONOPROSOPI ETAIRIA PERIORISMENIS EVTHINIS</t>
  </si>
  <si>
    <t>CITRIX</t>
  </si>
  <si>
    <t>EO KATO-ANO KASTRITSIOU 4</t>
  </si>
  <si>
    <t>KATO KASTRITSI PATRAS</t>
  </si>
  <si>
    <t>EL099730753</t>
  </si>
  <si>
    <t>https://ec.europa.eu/research/participants/api/contact/indexcontactproject.html?pic=937433609&amp;projectId=740593&amp;programId=31045243</t>
  </si>
  <si>
    <t>https://ec.europa.eu/research/participants/api/contact/indexcontactproject.html?pic=952213790&amp;projectId=740593&amp;programId=31045243</t>
  </si>
  <si>
    <t>https://ec.europa.eu/research/participants/api/contact/indexcontactproject.html?pic=998018645&amp;projectId=740593&amp;programId=31045243</t>
  </si>
  <si>
    <t>https://ec.europa.eu/research/participants/api/contact/indexcontactproject.html?pic=950910304&amp;projectId=740593&amp;programId=31045243</t>
  </si>
  <si>
    <t>https://ec.europa.eu/research/participants/api/contact/indexcontactproject.html?pic=999958839&amp;projectId=740593&amp;programId=31045243</t>
  </si>
  <si>
    <t>https://ec.europa.eu/research/participants/api/contact/indexcontactproject.html?pic=998802502&amp;projectId=740593&amp;programId=31045243</t>
  </si>
  <si>
    <t>https://ec.europa.eu/research/participants/api/contact/indexcontactproject.html?pic=999938081&amp;projectId=740593&amp;programId=31045243</t>
  </si>
  <si>
    <t>https://ec.europa.eu/research/participants/api/contact/indexcontactproject.html?pic=999643007&amp;projectId=740593&amp;programId=31045243</t>
  </si>
  <si>
    <t>https://ec.europa.eu/research/participants/api/contact/indexcontactproject.html?pic=932760440&amp;projectId=740593&amp;programId=31045243</t>
  </si>
  <si>
    <t>https://ec.europa.eu/research/participants/api/contact/indexcontactproject.html?pic=958304323&amp;projectId=740593&amp;programId=31045243</t>
  </si>
  <si>
    <t>https://ec.europa.eu/research/participants/api/contact/indexcontactproject.html?pic=999984059&amp;projectId=740593&amp;programId=31045243</t>
  </si>
  <si>
    <t>https://ec.europa.eu/research/participants/api/contact/indexcontactproject.html?pic=992175947&amp;projectId=740593&amp;programId=31045243</t>
  </si>
  <si>
    <t>https://ec.europa.eu/research/participants/api/contact/indexcontactproject.html?pic=999580830&amp;projectId=740593&amp;programId=31045243</t>
  </si>
  <si>
    <t>https://ec.europa.eu/research/participants/api/contact/indexcontactproject.html?pic=951519755&amp;projectId=740593&amp;programId=31045243</t>
  </si>
  <si>
    <t>https://ec.europa.eu/research/participants/api/contact/indexcontactproject.html?pic=983734231&amp;projectId=740593&amp;programId=31045243</t>
  </si>
  <si>
    <t>COPTING GMBH</t>
  </si>
  <si>
    <t>Copting</t>
  </si>
  <si>
    <t>PETZVALSTRASSE 25</t>
  </si>
  <si>
    <t>DE293567402</t>
  </si>
  <si>
    <t>https://ec.europa.eu/research/participants/api/contact/indexcontactproject.html?pic=920361221&amp;projectId=740593&amp;programId=31045243</t>
  </si>
  <si>
    <t>TEKEVER II AUTONOMOUS SYSTEMS LDA</t>
  </si>
  <si>
    <t>TEKEVER AU</t>
  </si>
  <si>
    <t>2510 080</t>
  </si>
  <si>
    <t>PT509100767</t>
  </si>
  <si>
    <t>https://ec.europa.eu/research/participants/api/contact/indexcontactproject.html?pic=958744412&amp;projectId=740593&amp;programId=31045243</t>
  </si>
  <si>
    <t>https://ec.europa.eu/research/participants/api/contact/indexcontactproject.html?pic=959180427&amp;projectId=740593&amp;programId=31045243</t>
  </si>
  <si>
    <t>https://ec.europa.eu/research/participants/api/contact/indexcontactproject.html?pic=999842148&amp;projectId=740593&amp;programId=31045243</t>
  </si>
  <si>
    <t>https://ec.europa.eu/research/participants/api/contact/indexcontactproject.html?pic=999833709&amp;projectId=740593&amp;programId=31045243</t>
  </si>
  <si>
    <t>https://ec.europa.eu/research/participants/api/contact/indexcontactproject.html?pic=998058415&amp;projectId=740593&amp;programId=31045243</t>
  </si>
  <si>
    <t>https://ec.europa.eu/research/participants/api/contact/indexcontactproject.html?pic=999611385&amp;projectId=740593&amp;programId=31045243</t>
  </si>
  <si>
    <t>https://ec.europa.eu/research/participants/api/contact/indexcontactproject.html?pic=999649603&amp;projectId=740593&amp;programId=31045243</t>
  </si>
  <si>
    <t>ELETTRONICA GMBH</t>
  </si>
  <si>
    <t>ELETTRONICA</t>
  </si>
  <si>
    <t>AM HAMBUCH 10</t>
  </si>
  <si>
    <t>DE123370201</t>
  </si>
  <si>
    <t>https://ec.europa.eu/research/participants/api/contact/indexcontactproject.html?pic=942436966&amp;projectId=740593&amp;programId=31045243</t>
  </si>
  <si>
    <t>CYBERLENS LTD</t>
  </si>
  <si>
    <t>10 12 MULBERRY GREEN OLD HARLOW</t>
  </si>
  <si>
    <t>CM17 0ET</t>
  </si>
  <si>
    <t>https://ec.europa.eu/research/participants/api/contact/indexcontactproject.html?pic=927024733&amp;projectId=740593&amp;programId=31045243</t>
  </si>
  <si>
    <t>https://ec.europa.eu/research/participants/api/contact/indexcontactproject.html?pic=945958260&amp;projectId=740593&amp;programId=31045243</t>
  </si>
  <si>
    <t>CAPGEMINI TECHNOLOGY SERVICES</t>
  </si>
  <si>
    <t>CAPGEMINI TS</t>
  </si>
  <si>
    <t>5-7 RUE FREDERIC CLAVEL</t>
  </si>
  <si>
    <t>FR85479766842</t>
  </si>
  <si>
    <t>https://ec.europa.eu/research/participants/api/contact/indexcontactproject.html?pic=915056194&amp;projectId=700692&amp;programId=31045243</t>
  </si>
  <si>
    <t>https://ec.europa.eu/research/participants/api/contact/indexcontactproject.html?pic=999984059&amp;projectId=700692&amp;programId=31045243</t>
  </si>
  <si>
    <t>https://ec.europa.eu/research/participants/api/contact/indexcontactproject.html?pic=940448660&amp;projectId=700692&amp;programId=31045243</t>
  </si>
  <si>
    <t>EDP - ENERGIAS DE PORTUGAL SA</t>
  </si>
  <si>
    <t>AV 24 DE JULHO N 2</t>
  </si>
  <si>
    <t>1249 300</t>
  </si>
  <si>
    <t>PT500697256</t>
  </si>
  <si>
    <t>https://ec.europa.eu/research/participants/api/contact/indexcontactproject.html?pic=968722026&amp;projectId=700692&amp;programId=31045243</t>
  </si>
  <si>
    <t>https://ec.europa.eu/research/participants/api/contact/indexcontactproject.html?pic=999993856&amp;projectId=700692&amp;programId=31045243</t>
  </si>
  <si>
    <t>https://ec.europa.eu/research/participants/api/contact/indexcontactproject.html?pic=999842730&amp;projectId=700692&amp;programId=31045243</t>
  </si>
  <si>
    <t>https://ec.europa.eu/research/participants/api/contact/indexcontactproject.html?pic=999580539&amp;projectId=700692&amp;programId=31045243</t>
  </si>
  <si>
    <t>DIGITALMR LIMITED</t>
  </si>
  <si>
    <t>DigitalMR</t>
  </si>
  <si>
    <t>SUITE 601 DEPHNA HOUSE 14 CUMBERLAND AVENUE</t>
  </si>
  <si>
    <t>NW10 7QL</t>
  </si>
  <si>
    <t>GB995289743</t>
  </si>
  <si>
    <t>https://ec.europa.eu/research/participants/api/contact/indexcontactproject.html?pic=949722151&amp;projectId=700692&amp;programId=31045243</t>
  </si>
  <si>
    <t>https://ec.europa.eu/research/participants/api/contact/indexcontactproject.html?pic=999984059&amp;projectId=700395&amp;programId=31045243</t>
  </si>
  <si>
    <t>EPHORATE OF ANTIQUITIES OF HERAKLION</t>
  </si>
  <si>
    <t>Ephorate</t>
  </si>
  <si>
    <t>ARETIS NIOTI &amp; SKORDILON STR 24</t>
  </si>
  <si>
    <t>EL090283815</t>
  </si>
  <si>
    <t>https://ec.europa.eu/research/participants/api/contact/indexcontactproject.html?pic=926555738&amp;projectId=700395&amp;programId=31045243</t>
  </si>
  <si>
    <t>https://ec.europa.eu/research/participants/api/contact/indexcontactproject.html?pic=998076651&amp;projectId=700395&amp;programId=31045243</t>
  </si>
  <si>
    <t>https://ec.europa.eu/research/participants/api/contact/indexcontactproject.html?pic=999995893&amp;projectId=700395&amp;programId=31045243</t>
  </si>
  <si>
    <t>https://ec.europa.eu/research/participants/api/contact/indexcontactproject.html?pic=999588978&amp;projectId=700395&amp;programId=31045243</t>
  </si>
  <si>
    <t>https://ec.europa.eu/research/participants/api/contact/indexcontactproject.html?pic=991678046&amp;projectId=700395&amp;programId=31045243</t>
  </si>
  <si>
    <t>https://ec.europa.eu/research/participants/api/contact/indexcontactproject.html?pic=999633889&amp;projectId=700395&amp;programId=31045243</t>
  </si>
  <si>
    <t>https://ec.europa.eu/research/participants/api/contact/indexcontactproject.html?pic=999979500&amp;projectId=700395&amp;programId=31045243</t>
  </si>
  <si>
    <t>https://ec.europa.eu/research/participants/api/contact/indexcontactproject.html?pic=972772164&amp;projectId=700395&amp;programId=31045243</t>
  </si>
  <si>
    <t>COMUNE DI GUBBIO</t>
  </si>
  <si>
    <t>Gubbio</t>
  </si>
  <si>
    <t>PIAZZA GRANDE 9</t>
  </si>
  <si>
    <t>IT00334990546</t>
  </si>
  <si>
    <t>https://ec.europa.eu/research/participants/api/contact/indexcontactproject.html?pic=939994991&amp;projectId=700395&amp;programId=31045243</t>
  </si>
  <si>
    <t>https://ec.europa.eu/research/participants/api/contact/indexcontactproject.html?pic=999657557&amp;projectId=700395&amp;programId=31045243</t>
  </si>
  <si>
    <t>https://ec.europa.eu/research/participants/api/contact/indexcontactproject.html?pic=967530478&amp;projectId=700395&amp;programId=31045243</t>
  </si>
  <si>
    <t>https://ec.europa.eu/research/participants/api/contact/indexcontactproject.html?pic=998627417&amp;projectId=700395&amp;programId=31045243</t>
  </si>
  <si>
    <t>CVR S.R.L.</t>
  </si>
  <si>
    <t>Zona Industriale Padule s.n.c.</t>
  </si>
  <si>
    <t>IT01145720544</t>
  </si>
  <si>
    <t>https://ec.europa.eu/research/participants/api/contact/indexcontactproject.html?pic=941380248&amp;projectId=700395&amp;programId=31045243</t>
  </si>
  <si>
    <t>https://ec.europa.eu/research/participants/api/contact/indexcontactproject.html?pic=999751938&amp;projectId=700395&amp;programId=31045243</t>
  </si>
  <si>
    <t>https://ec.europa.eu/research/participants/api/contact/indexcontactproject.html?pic=999846319&amp;projectId=700395&amp;programId=31045243</t>
  </si>
  <si>
    <t>https://ec.europa.eu/research/participants/api/contact/indexcontactproject.html?pic=991972053&amp;projectId=883116&amp;programId=31045243</t>
  </si>
  <si>
    <t>VALSTS TIESU EKSPERTIZU BIROJS</t>
  </si>
  <si>
    <t>SFSB</t>
  </si>
  <si>
    <t>INVALIDU IELA 1</t>
  </si>
  <si>
    <t>https://ec.europa.eu/research/participants/api/contact/indexcontactproject.html?pic=937070829&amp;projectId=883116&amp;programId=31045243</t>
  </si>
  <si>
    <t>https://ec.europa.eu/research/participants/api/contact/indexcontactproject.html?pic=999595380&amp;projectId=883116&amp;programId=31045243</t>
  </si>
  <si>
    <t>https://ec.europa.eu/research/participants/api/contact/indexcontactproject.html?pic=932760440&amp;projectId=883116&amp;programId=31045243</t>
  </si>
  <si>
    <t>https://ec.europa.eu/research/participants/api/contact/indexcontactproject.html?pic=997541308&amp;projectId=883116&amp;programId=31045243</t>
  </si>
  <si>
    <t>https://ec.europa.eu/research/participants/api/contact/indexcontactproject.html?pic=999984059&amp;projectId=883116&amp;programId=31045243</t>
  </si>
  <si>
    <t>https://ec.europa.eu/research/participants/api/contact/indexcontactproject.html?pic=999548917&amp;projectId=883116&amp;programId=31045243</t>
  </si>
  <si>
    <t>https://ec.europa.eu/research/participants/api/contact/indexcontactproject.html?pic=999988521&amp;projectId=883116&amp;programId=31045243</t>
  </si>
  <si>
    <t>https://ec.europa.eu/research/participants/api/contact/indexcontactproject.html?pic=983734231&amp;projectId=883116&amp;programId=31045243</t>
  </si>
  <si>
    <t>https://ec.europa.eu/research/participants/api/contact/indexcontactproject.html?pic=999789574&amp;projectId=883116&amp;programId=31045243</t>
  </si>
  <si>
    <t>https://ec.europa.eu/research/participants/api/contact/indexcontactproject.html?pic=999835746&amp;projectId=883116&amp;programId=31045243</t>
  </si>
  <si>
    <t>https://ec.europa.eu/research/participants/api/contact/indexcontactproject.html?pic=934012128&amp;projectId=883116&amp;programId=31045243</t>
  </si>
  <si>
    <t>PARTICLE SUMMARY</t>
  </si>
  <si>
    <t>PART</t>
  </si>
  <si>
    <t>RUA DA VENEZUELA  N 29  14 E</t>
  </si>
  <si>
    <t>1500 618</t>
  </si>
  <si>
    <t>PT514686154</t>
  </si>
  <si>
    <t>https://ec.europa.eu/research/participants/api/contact/indexcontactproject.html?pic=907400372&amp;projectId=883116&amp;programId=31045243</t>
  </si>
  <si>
    <t>https://ec.europa.eu/research/participants/api/contact/indexcontactproject.html?pic=999827307&amp;projectId=883116&amp;programId=31045243</t>
  </si>
  <si>
    <t>https://ec.europa.eu/research/participants/api/contact/indexcontactproject.html?pic=960510394&amp;projectId=883116&amp;programId=31045243</t>
  </si>
  <si>
    <t>https://ec.europa.eu/research/participants/api/contact/indexcontactproject.html?pic=911255928&amp;projectId=883116&amp;programId=31045243</t>
  </si>
  <si>
    <t>https://ec.europa.eu/research/participants/api/contact/indexcontactproject.html?pic=921186788&amp;projectId=883116&amp;programId=31045243</t>
  </si>
  <si>
    <t>https://ec.europa.eu/research/participants/api/contact/indexcontactproject.html?pic=999887835&amp;projectId=883116&amp;programId=31045243</t>
  </si>
  <si>
    <t>https://ec.europa.eu/research/participants/api/contact/indexcontactproject.html?pic=998203527&amp;projectId=883116&amp;programId=31045243</t>
  </si>
  <si>
    <t>POLITIDIREKTORATET</t>
  </si>
  <si>
    <t>NCIS</t>
  </si>
  <si>
    <t>FRIDTJOF NANSENS VEI 14</t>
  </si>
  <si>
    <t>NO982531950MVA</t>
  </si>
  <si>
    <t>https://ec.europa.eu/research/participants/api/contact/indexcontactproject.html?pic=936813682&amp;projectId=883116&amp;programId=31045243</t>
  </si>
  <si>
    <t>CHEMIN DU PRE-FLEURI 3</t>
  </si>
  <si>
    <t>DNA TRUSTAG LDA</t>
  </si>
  <si>
    <t>RUA FRANCISCO LUCAS PIRES, LOTE 10 5DTO</t>
  </si>
  <si>
    <t>COIMBRA SANTO ANTONIO DOS OLIVAIS</t>
  </si>
  <si>
    <t>3030 489</t>
  </si>
  <si>
    <t>PT513826424</t>
  </si>
  <si>
    <t>https://ec.europa.eu/research/participants/api/contact/indexcontactproject.html?pic=920635537&amp;projectId=743831&amp;programId=31045243</t>
  </si>
  <si>
    <t>https://ec.europa.eu/research/participants/api/contact/indexcontactproject.html?pic=954832790&amp;projectId=740787&amp;programId=31045243</t>
  </si>
  <si>
    <t>https://ec.europa.eu/research/participants/api/contact/indexcontactproject.html?pic=999856310&amp;projectId=740787&amp;programId=31045243</t>
  </si>
  <si>
    <t>https://ec.europa.eu/research/participants/api/contact/indexcontactproject.html?pic=984492383&amp;projectId=740787&amp;programId=31045243</t>
  </si>
  <si>
    <t>https://ec.europa.eu/research/participants/api/contact/indexcontactproject.html?pic=999763481&amp;projectId=740787&amp;programId=31045243</t>
  </si>
  <si>
    <t>https://ec.europa.eu/research/participants/api/contact/indexcontactproject.html?pic=952235130&amp;projectId=740787&amp;programId=31045243</t>
  </si>
  <si>
    <t>https://ec.europa.eu/research/participants/api/contact/indexcontactproject.html?pic=999995893&amp;projectId=740787&amp;programId=31045243</t>
  </si>
  <si>
    <t>https://ec.europa.eu/research/participants/api/contact/indexcontactproject.html?pic=999993856&amp;projectId=740787&amp;programId=31045243</t>
  </si>
  <si>
    <t>https://ec.europa.eu/research/participants/api/contact/indexcontactproject.html?pic=993322002&amp;projectId=740787&amp;programId=31045243</t>
  </si>
  <si>
    <t>https://ec.europa.eu/research/participants/api/contact/indexcontactproject.html?pic=999985805&amp;projectId=740787&amp;programId=31045243</t>
  </si>
  <si>
    <t>https://ec.europa.eu/research/participants/api/contact/indexcontactproject.html?pic=999787343&amp;projectId=740787&amp;programId=31045243</t>
  </si>
  <si>
    <t>https://ec.europa.eu/research/participants/api/contact/indexcontactproject.html?pic=999894528&amp;projectId=740787&amp;programId=31045243</t>
  </si>
  <si>
    <t>https://ec.europa.eu/research/participants/api/contact/indexcontactproject.html?pic=972455847&amp;projectId=740787&amp;programId=31045243</t>
  </si>
  <si>
    <t>TUV TRUST IT GMBH UNTERNEHMENSGRUPPE TUV AUSTRIA</t>
  </si>
  <si>
    <t>WALTHERSTRASE 49-51 GEBAUDE 1</t>
  </si>
  <si>
    <t>DE266780629</t>
  </si>
  <si>
    <t>DFN-CERT SERVICES GMBH</t>
  </si>
  <si>
    <t>DFN-Cert</t>
  </si>
  <si>
    <t>NAGELSWEG 41-45</t>
  </si>
  <si>
    <t>DE232129737</t>
  </si>
  <si>
    <t>AERDRON SL</t>
  </si>
  <si>
    <t>PLAZA MARIANO DE CAVIA 1</t>
  </si>
  <si>
    <t>ESB87218509</t>
  </si>
  <si>
    <t>https://ec.europa.eu/research/participants/api/contact/indexcontactproject.html?pic=924271873&amp;projectId=717915&amp;programId=31045243</t>
  </si>
  <si>
    <t>https://ec.europa.eu/research/participants/api/contact/indexcontactproject.html?pic=965276392&amp;projectId=719660&amp;programId=31045243</t>
  </si>
  <si>
    <t>https://ec.europa.eu/research/participants/api/contact/indexcontactproject.html?pic=999480726&amp;projectId=700151&amp;programId=31045243</t>
  </si>
  <si>
    <t>https://ec.europa.eu/research/participants/api/contact/indexcontactproject.html?pic=983224302&amp;projectId=700151&amp;programId=31045243</t>
  </si>
  <si>
    <t>https://ec.europa.eu/research/participants/api/contact/indexcontactproject.html?pic=998822969&amp;projectId=700151&amp;programId=31045243</t>
  </si>
  <si>
    <t>https://ec.europa.eu/research/participants/api/contact/indexcontactproject.html?pic=999694708&amp;projectId=700151&amp;programId=31045243</t>
  </si>
  <si>
    <t>https://ec.europa.eu/research/participants/api/contact/indexcontactproject.html?pic=932760440&amp;projectId=700151&amp;programId=31045243</t>
  </si>
  <si>
    <t>https://ec.europa.eu/research/participants/api/contact/indexcontactproject.html?pic=950921168&amp;projectId=700151&amp;programId=31045243</t>
  </si>
  <si>
    <t>https://ec.europa.eu/research/participants/api/contact/indexcontactproject.html?pic=985804405&amp;projectId=700151&amp;programId=31045243</t>
  </si>
  <si>
    <t>https://ec.europa.eu/research/participants/api/contact/indexcontactproject.html?pic=999877553&amp;projectId=700151&amp;programId=31045243</t>
  </si>
  <si>
    <t>EUREKA COMUNICAZIONE TELEMATICA SRL</t>
  </si>
  <si>
    <t>Eureka</t>
  </si>
  <si>
    <t>VICO NOCE 8</t>
  </si>
  <si>
    <t>IT01142980620</t>
  </si>
  <si>
    <t>https://ec.europa.eu/research/participants/api/contact/indexcontactproject.html?pic=939134504&amp;projectId=700151&amp;programId=31045243</t>
  </si>
  <si>
    <t>AUSTRIA INSTITUT FUR EUROPA- UND SICHERHEITSPOLITIK (AIES)</t>
  </si>
  <si>
    <t>DR. LANGWEG 3</t>
  </si>
  <si>
    <t>HAINBURG</t>
  </si>
  <si>
    <t>https://ec.europa.eu/research/participants/api/contact/indexcontactproject.html?pic=966076448&amp;projectId=700151&amp;programId=31045243</t>
  </si>
  <si>
    <t>ARBEITER-SAMARITER-BUND DEUTSCHLAND EV</t>
  </si>
  <si>
    <t>SULZBURGSTRASSE 140</t>
  </si>
  <si>
    <t>DE123048783</t>
  </si>
  <si>
    <t>https://ec.europa.eu/research/participants/api/contact/indexcontactproject.html?pic=943381164&amp;projectId=700151&amp;programId=31045243</t>
  </si>
  <si>
    <t>https://ec.europa.eu/research/participants/api/contact/indexcontactproject.html?pic=999976590&amp;projectId=700151&amp;programId=31045243</t>
  </si>
  <si>
    <t>https://ec.europa.eu/research/participants/api/contact/indexcontactproject.html?pic=999980664&amp;projectId=700151&amp;programId=31045243</t>
  </si>
  <si>
    <t>https://ec.europa.eu/research/participants/api/contact/indexcontactproject.html?pic=999721189&amp;projectId=700151&amp;programId=31045243</t>
  </si>
  <si>
    <t>ATRISC</t>
  </si>
  <si>
    <t>123 RUE DES TROIS EPIS</t>
  </si>
  <si>
    <t>KATZENTHAL</t>
  </si>
  <si>
    <t>FR14519288757</t>
  </si>
  <si>
    <t>https://ec.europa.eu/research/participants/api/contact/indexcontactproject.html?pic=938383336&amp;projectId=700151&amp;programId=31045243</t>
  </si>
  <si>
    <t>https://ec.europa.eu/research/participants/api/contact/indexcontactproject.html?pic=986454887&amp;projectId=700151&amp;programId=31045243</t>
  </si>
  <si>
    <t>https://ec.europa.eu/research/participants/api/contact/indexcontactproject.html?pic=997989448&amp;projectId=700151&amp;programId=31045243</t>
  </si>
  <si>
    <t>https://ec.europa.eu/research/participants/api/contact/indexcontactproject.html?pic=999537083&amp;projectId=700151&amp;programId=31045243</t>
  </si>
  <si>
    <t>https://ec.europa.eu/research/participants/api/contact/indexcontactproject.html?pic=997513178&amp;projectId=700151&amp;programId=31045243</t>
  </si>
  <si>
    <t>https://ec.europa.eu/research/participants/api/contact/indexcontactproject.html?pic=999809265&amp;projectId=700151&amp;programId=31045243</t>
  </si>
  <si>
    <t>https://ec.europa.eu/research/participants/api/contact/indexcontactproject.html?pic=999569287&amp;projectId=700151&amp;programId=31045243</t>
  </si>
  <si>
    <t>https://ec.europa.eu/research/participants/api/contact/indexcontactproject.html?pic=998627417&amp;projectId=700151&amp;programId=31045243</t>
  </si>
  <si>
    <t>https://ec.europa.eu/research/participants/api/contact/indexcontactproject.html?pic=951269301&amp;projectId=700151&amp;programId=31045243</t>
  </si>
  <si>
    <t>https://ec.europa.eu/research/participants/api/contact/indexcontactproject.html?pic=999823136&amp;projectId=700151&amp;programId=31045243</t>
  </si>
  <si>
    <t>https://ec.europa.eu/research/participants/api/contact/indexcontactproject.html?pic=952344158&amp;projectId=700151&amp;programId=31045243</t>
  </si>
  <si>
    <t>https://ec.europa.eu/research/participants/api/contact/indexcontactproject.html?pic=999915771&amp;projectId=700151&amp;programId=31045243</t>
  </si>
  <si>
    <t>https://ec.europa.eu/research/participants/api/contact/indexcontactproject.html?pic=999885022&amp;projectId=700151&amp;programId=31045243</t>
  </si>
  <si>
    <t>PROTON TECHNOLOGIES AG</t>
  </si>
  <si>
    <t>PROTON TECHNOLO</t>
  </si>
  <si>
    <t>CHE354686492TVA</t>
  </si>
  <si>
    <t>CARDLAB INNOVATION APS</t>
  </si>
  <si>
    <t>CARDLAB INNO</t>
  </si>
  <si>
    <t>HORKAER 14</t>
  </si>
  <si>
    <t>DK34626189</t>
  </si>
  <si>
    <t>https://ec.europa.eu/research/participants/api/contact/indexcontactproject.html?pic=925587193&amp;projectId=757096&amp;programId=31045243</t>
  </si>
  <si>
    <t>QUARDLOCK APS</t>
  </si>
  <si>
    <t>QUARDLOCK</t>
  </si>
  <si>
    <t>OSTRE FAELLEDVEJ 8</t>
  </si>
  <si>
    <t>DK34899193</t>
  </si>
  <si>
    <t>https://ec.europa.eu/research/participants/api/contact/indexcontactproject.html?pic=925601549&amp;projectId=757096&amp;programId=31045243</t>
  </si>
  <si>
    <t>THREATMARK SRO</t>
  </si>
  <si>
    <t>PRAZAKOVA 213/10 HORNI HERSPICE</t>
  </si>
  <si>
    <t>CZ04222091</t>
  </si>
  <si>
    <t>https://ec.europa.eu/research/participants/api/contact/indexcontactproject.html?pic=926395203&amp;projectId=735734&amp;programId=31045243</t>
  </si>
  <si>
    <t>https://ec.europa.eu/research/participants/api/contact/indexcontactproject.html?pic=998939854&amp;projectId=700174&amp;programId=31045243</t>
  </si>
  <si>
    <t>SUEZ ADVANCED SOLUTIONS UK LIMITED</t>
  </si>
  <si>
    <t>AZTEC WEST 290</t>
  </si>
  <si>
    <t>BS32 4SY</t>
  </si>
  <si>
    <t>GB108298209</t>
  </si>
  <si>
    <t>https://ec.europa.eu/research/participants/api/contact/indexcontactproject.html?pic=922727633&amp;projectId=700174&amp;programId=31045243</t>
  </si>
  <si>
    <t>https://ec.europa.eu/research/participants/api/contact/indexcontactproject.html?pic=999864555&amp;projectId=700174&amp;programId=31045243</t>
  </si>
  <si>
    <t>https://ec.europa.eu/research/participants/api/contact/indexcontactproject.html?pic=986388345&amp;projectId=700174&amp;programId=31045243</t>
  </si>
  <si>
    <t>https://ec.europa.eu/research/participants/api/contact/indexcontactproject.html?pic=972702033&amp;projectId=700174&amp;programId=31045243</t>
  </si>
  <si>
    <t>AGUAS DO TEJO ATLANTICO SA</t>
  </si>
  <si>
    <t>AdTA</t>
  </si>
  <si>
    <t>ETAR DE ALCANTARA SITA NA AVENIDA DE CEUT</t>
  </si>
  <si>
    <t>PT514387130</t>
  </si>
  <si>
    <t>https://ec.europa.eu/research/participants/api/contact/indexcontactproject.html?pic=911545473&amp;projectId=700174&amp;programId=31045243</t>
  </si>
  <si>
    <t>https://ec.europa.eu/research/participants/api/contact/indexcontactproject.html?pic=997847925&amp;projectId=700174&amp;programId=31045243</t>
  </si>
  <si>
    <t>https://ec.europa.eu/research/participants/api/contact/indexcontactproject.html?pic=993558003&amp;projectId=700174&amp;programId=31045243</t>
  </si>
  <si>
    <t>ADP - AGUAS DE PORTUGAL, SGPS SA</t>
  </si>
  <si>
    <t>AdP SGPS</t>
  </si>
  <si>
    <t>RUA VISCONDE DE SEABRA 3</t>
  </si>
  <si>
    <t>PT503093742</t>
  </si>
  <si>
    <t>https://ec.europa.eu/research/participants/api/contact/indexcontactproject.html?pic=950734637&amp;projectId=700174&amp;programId=31045243</t>
  </si>
  <si>
    <t>https://ec.europa.eu/research/participants/api/contact/indexcontactproject.html?pic=997628123&amp;projectId=700174&amp;programId=31045243</t>
  </si>
  <si>
    <t>FUNDACION PARA LA INVESTIGACION DEL CLIMA</t>
  </si>
  <si>
    <t>FIC</t>
  </si>
  <si>
    <t>TREMPS 11</t>
  </si>
  <si>
    <t>ESG82324971</t>
  </si>
  <si>
    <t>https://ec.europa.eu/research/participants/api/contact/indexcontactproject.html?pic=952853408&amp;projectId=700174&amp;programId=31045243</t>
  </si>
  <si>
    <t>https://ec.europa.eu/research/participants/api/contact/indexcontactproject.html?pic=996435993&amp;projectId=700174&amp;programId=31045243</t>
  </si>
  <si>
    <t>https://ec.europa.eu/research/participants/api/contact/indexcontactproject.html?pic=998850517&amp;projectId=700174&amp;programId=31045243</t>
  </si>
  <si>
    <t>https://ec.europa.eu/research/participants/api/contact/indexcontactproject.html?pic=928143337&amp;projectId=700174&amp;programId=31045243</t>
  </si>
  <si>
    <t>WESSEX WATER SERVICES LIMITED</t>
  </si>
  <si>
    <t>WESSEX</t>
  </si>
  <si>
    <t>CLAVERTON DOWN ROAD</t>
  </si>
  <si>
    <t>BA2 7WW</t>
  </si>
  <si>
    <t>GB520343982</t>
  </si>
  <si>
    <t>https://ec.europa.eu/research/participants/api/contact/indexcontactproject.html?pic=986641709&amp;projectId=700174&amp;programId=31045243</t>
  </si>
  <si>
    <t>HIDRA - HIDRAULICA E AMBIENTE LDA</t>
  </si>
  <si>
    <t>HIDRA</t>
  </si>
  <si>
    <t>AV DEFENSORES DE CHAVES 31 1 ESQ</t>
  </si>
  <si>
    <t>1000 111</t>
  </si>
  <si>
    <t>PT502734540</t>
  </si>
  <si>
    <t>https://ec.europa.eu/research/participants/api/contact/indexcontactproject.html?pic=926397337&amp;projectId=700174&amp;programId=31045243</t>
  </si>
  <si>
    <t>OPTICITS INGENIERIA URBANA SL</t>
  </si>
  <si>
    <t>Opticits</t>
  </si>
  <si>
    <t>CL SANT JOAN DE LA SALLE 42 ED LA SALLE TECHNOVA</t>
  </si>
  <si>
    <t>ESB65386492</t>
  </si>
  <si>
    <t>https://ec.europa.eu/research/participants/api/contact/indexcontactproject.html?pic=942174581&amp;projectId=700174&amp;programId=31045243</t>
  </si>
  <si>
    <t>https://ec.europa.eu/research/participants/api/contact/indexcontactproject.html?pic=998224285&amp;projectId=700174&amp;programId=31045243</t>
  </si>
  <si>
    <t>https://ec.europa.eu/research/participants/api/contact/indexcontactproject.html?pic=972290171&amp;projectId=700174&amp;programId=31045243</t>
  </si>
  <si>
    <t>https://ec.europa.eu/research/participants/api/contact/indexcontactproject.html?pic=999590045&amp;projectId=700174&amp;programId=31045243</t>
  </si>
  <si>
    <t>PREDUZECE ZA TELEKOMUNIKACIJSKE USLUGE REALAIZ DOO BEOGRAD (SAVSKI VENAC)</t>
  </si>
  <si>
    <t>REALAIZ DOO BEOGRAD</t>
  </si>
  <si>
    <t>MIHAJLA BOGICEVICA 7</t>
  </si>
  <si>
    <t>RS100036327</t>
  </si>
  <si>
    <t>MIG 23 LTD</t>
  </si>
  <si>
    <t>MIG</t>
  </si>
  <si>
    <t>12 KOSTENEC ST</t>
  </si>
  <si>
    <t>BG131490350</t>
  </si>
  <si>
    <t>PROSA SECURITY AS</t>
  </si>
  <si>
    <t>PROSA</t>
  </si>
  <si>
    <t>https://ec.europa.eu/research/participants/api/contact/indexcontactproject.html?pic=913884919&amp;projectId=791208&amp;programId=31045243</t>
  </si>
  <si>
    <t>SCHIEBEL ELEKTRONISCHE GERAETE GMBH</t>
  </si>
  <si>
    <t>Schiebel</t>
  </si>
  <si>
    <t>MARGARETENSTRASSE 112</t>
  </si>
  <si>
    <t>ATU14745409</t>
  </si>
  <si>
    <t>https://ec.europa.eu/research/participants/api/contact/indexcontactproject.html?pic=940539355&amp;projectId=672428&amp;programId=31045243</t>
  </si>
  <si>
    <t>EQS - SERVICIOS DE ENGENHARIA QUALIDADE E SEGURANCA LDA</t>
  </si>
  <si>
    <t>EQS</t>
  </si>
  <si>
    <t>RUA JOAQUIM DIAS ROCHA 354 ZONA INDUSTRIAL DA MAIA 1  SECTOR X</t>
  </si>
  <si>
    <t>4470 211</t>
  </si>
  <si>
    <t>PT507379659</t>
  </si>
  <si>
    <t>https://ec.europa.eu/research/participants/api/contact/indexcontactproject.html?pic=934335429&amp;projectId=684167&amp;programId=31045243</t>
  </si>
  <si>
    <t>https://ec.europa.eu/research/participants/api/contact/indexcontactproject.html?pic=999981537&amp;projectId=833326&amp;programId=31045243</t>
  </si>
  <si>
    <t>https://ec.europa.eu/research/participants/api/contact/indexcontactproject.html?pic=999577144&amp;projectId=833326&amp;programId=31045243</t>
  </si>
  <si>
    <t>https://ec.europa.eu/research/participants/api/contact/indexcontactproject.html?pic=999984156&amp;projectId=833326&amp;programId=31045243</t>
  </si>
  <si>
    <t>https://ec.europa.eu/research/participants/api/contact/indexcontactproject.html?pic=928655885&amp;projectId=833326&amp;programId=31045243</t>
  </si>
  <si>
    <t>https://ec.europa.eu/research/participants/api/contact/indexcontactproject.html?pic=999984059&amp;projectId=833326&amp;programId=31045243</t>
  </si>
  <si>
    <t>https://ec.europa.eu/research/participants/api/contact/indexcontactproject.html?pic=999992401&amp;projectId=833326&amp;programId=31045243</t>
  </si>
  <si>
    <t>https://ec.europa.eu/research/participants/api/contact/indexcontactproject.html?pic=999951467&amp;projectId=833326&amp;programId=31045243</t>
  </si>
  <si>
    <t>https://ec.europa.eu/research/participants/api/contact/indexcontactproject.html?pic=996143926&amp;projectId=833326&amp;programId=31045243</t>
  </si>
  <si>
    <t>https://ec.europa.eu/research/participants/api/contact/indexcontactproject.html?pic=999959130&amp;projectId=833326&amp;programId=31045243</t>
  </si>
  <si>
    <t>https://ec.europa.eu/research/participants/api/contact/indexcontactproject.html?pic=919399660&amp;projectId=833326&amp;programId=31045243</t>
  </si>
  <si>
    <t>https://ec.europa.eu/research/participants/api/contact/indexcontactproject.html?pic=956974453&amp;projectId=833326&amp;programId=31045243</t>
  </si>
  <si>
    <t>https://ec.europa.eu/research/participants/api/contact/indexcontactproject.html?pic=937568245&amp;projectId=833326&amp;programId=31045243</t>
  </si>
  <si>
    <t>CENTRUL ROMAN AL ENERGIEI - CRE</t>
  </si>
  <si>
    <t>STRADA SOFIA 6 ETAJ 1 AP 1 SECTOR 1</t>
  </si>
  <si>
    <t>RO35939307</t>
  </si>
  <si>
    <t>EMOTION SRL</t>
  </si>
  <si>
    <t>VIA SACCO E VANZETTI 11/13</t>
  </si>
  <si>
    <t>IT03383130543</t>
  </si>
  <si>
    <t>BELVAUX</t>
  </si>
  <si>
    <t>HMR 9010</t>
  </si>
  <si>
    <t>ARC - CENTRO RICERCHE APPLICATE</t>
  </si>
  <si>
    <t>Viale della Navigazione interna 51</t>
  </si>
  <si>
    <t>IT04520630288</t>
  </si>
  <si>
    <t>https://ec.europa.eu/research/participants/api/contact/indexcontactproject.html?pic=940639847&amp;projectId=673138&amp;programId=31045243</t>
  </si>
  <si>
    <t>YOUBIQUO SRL</t>
  </si>
  <si>
    <t>YBQ</t>
  </si>
  <si>
    <t>VIA GAETANO FILANGIERI 127</t>
  </si>
  <si>
    <t>CAVA DE TIRRENI SA</t>
  </si>
  <si>
    <t>IT05207780650</t>
  </si>
  <si>
    <t>NANO-4-U AG</t>
  </si>
  <si>
    <t>nano4U</t>
  </si>
  <si>
    <t>MARKTSTRASSE 26</t>
  </si>
  <si>
    <t>SARNEN</t>
  </si>
  <si>
    <t>CHE114050223MWST</t>
  </si>
  <si>
    <t>https://ec.europa.eu/research/participants/api/contact/indexcontactproject.html?pic=910664228&amp;projectId=808887&amp;programId=31045243</t>
  </si>
  <si>
    <t>STICHTING CYBERDEFCON NETHERLANDS FOUNDATION</t>
  </si>
  <si>
    <t>HERENGRACHT 282</t>
  </si>
  <si>
    <t>1016BX</t>
  </si>
  <si>
    <t>NL856594052B01</t>
  </si>
  <si>
    <t>https://ec.europa.eu/research/participants/api/contact/indexcontactproject.html?pic=917578679&amp;projectId=740829&amp;programId=31045243</t>
  </si>
  <si>
    <t>https://ec.europa.eu/research/participants/api/contact/indexcontactproject.html?pic=999716242&amp;projectId=740829&amp;programId=31045243</t>
  </si>
  <si>
    <t>https://ec.europa.eu/research/participants/api/contact/indexcontactproject.html?pic=999878620&amp;projectId=740829&amp;programId=31045243</t>
  </si>
  <si>
    <t>https://ec.europa.eu/research/participants/api/contact/indexcontactproject.html?pic=996271093&amp;projectId=740829&amp;programId=31045243</t>
  </si>
  <si>
    <t>https://ec.europa.eu/research/participants/api/contact/indexcontactproject.html?pic=956062459&amp;projectId=740829&amp;programId=31045243</t>
  </si>
  <si>
    <t>https://ec.europa.eu/research/participants/api/contact/indexcontactproject.html?pic=999978239&amp;projectId=740829&amp;programId=31045243</t>
  </si>
  <si>
    <t>https://ec.europa.eu/research/participants/api/contact/indexcontactproject.html?pic=999827307&amp;projectId=740829&amp;programId=31045243</t>
  </si>
  <si>
    <t>https://ec.europa.eu/research/participants/api/contact/indexcontactproject.html?pic=949872307&amp;projectId=740829&amp;programId=31045243</t>
  </si>
  <si>
    <t>https://ec.europa.eu/research/participants/api/contact/indexcontactproject.html?pic=999643783&amp;projectId=740829&amp;programId=31045243</t>
  </si>
  <si>
    <t>https://ec.europa.eu/research/participants/api/contact/indexcontactproject.html?pic=963764453&amp;projectId=740685&amp;programId=31045243</t>
  </si>
  <si>
    <t>https://ec.europa.eu/research/participants/api/contact/indexcontactproject.html?pic=952516042&amp;projectId=740685&amp;programId=31045243</t>
  </si>
  <si>
    <t>https://ec.europa.eu/research/participants/api/contact/indexcontactproject.html?pic=999988909&amp;projectId=740685&amp;programId=31045243</t>
  </si>
  <si>
    <t>https://ec.europa.eu/research/participants/api/contact/indexcontactproject.html?pic=999816540&amp;projectId=740685&amp;programId=31045243</t>
  </si>
  <si>
    <t>https://ec.europa.eu/research/participants/api/contact/indexcontactproject.html?pic=999992401&amp;projectId=740685&amp;programId=31045243</t>
  </si>
  <si>
    <t>https://ec.europa.eu/research/participants/api/contact/indexcontactproject.html?pic=956594116&amp;projectId=740685&amp;programId=31045243</t>
  </si>
  <si>
    <t>https://ec.europa.eu/research/participants/api/contact/indexcontactproject.html?pic=999631755&amp;projectId=740685&amp;programId=31045243</t>
  </si>
  <si>
    <t>https://ec.europa.eu/research/participants/api/contact/indexcontactproject.html?pic=998215943&amp;projectId=740685&amp;programId=31045243</t>
  </si>
  <si>
    <t>POLICIJOS DEPARTAMENTAS PRIE LIETUVOS RESPUBLIKOS VIDAUS REIKALU MINISTERIJOS</t>
  </si>
  <si>
    <t>SALTONISKIU STR. 19</t>
  </si>
  <si>
    <t>LT188785847</t>
  </si>
  <si>
    <t>https://ec.europa.eu/research/participants/api/contact/indexcontactproject.html?pic=957422205&amp;projectId=740685&amp;programId=31045243</t>
  </si>
  <si>
    <t>https://ec.europa.eu/research/participants/api/contact/indexcontactproject.html?pic=983734231&amp;projectId=740685&amp;programId=31045243</t>
  </si>
  <si>
    <t>KOMENDA WOJEWODZKA POLICJI W POZNANIU</t>
  </si>
  <si>
    <t>UL. KOCHANOWSKIEGO 2A</t>
  </si>
  <si>
    <t>60 844</t>
  </si>
  <si>
    <t>PL7770001878</t>
  </si>
  <si>
    <t>https://ec.europa.eu/research/participants/api/contact/indexcontactproject.html?pic=948622268&amp;projectId=740685&amp;programId=31045243</t>
  </si>
  <si>
    <t>POLIISIHALLITUS</t>
  </si>
  <si>
    <t>NPB</t>
  </si>
  <si>
    <t>ASEMAPAALLIKONKATU 14</t>
  </si>
  <si>
    <t>FI22886666</t>
  </si>
  <si>
    <t>https://ec.europa.eu/research/participants/api/contact/indexcontactproject.html?pic=951920171&amp;projectId=740685&amp;programId=31045243</t>
  </si>
  <si>
    <t>https://ec.europa.eu/research/participants/api/contact/indexcontactproject.html?pic=917781894&amp;projectId=740685&amp;programId=31045243</t>
  </si>
  <si>
    <t>https://ec.europa.eu/research/participants/api/contact/indexcontactproject.html?pic=999827307&amp;projectId=740685&amp;programId=31045243</t>
  </si>
  <si>
    <t>https://ec.europa.eu/research/participants/api/contact/indexcontactproject.html?pic=960510394&amp;projectId=740685&amp;programId=31045243</t>
  </si>
  <si>
    <t>https://ec.europa.eu/research/participants/api/contact/indexcontactproject.html?pic=999827501&amp;projectId=740685&amp;programId=31045243</t>
  </si>
  <si>
    <t>https://ec.europa.eu/research/participants/api/contact/indexcontactproject.html?pic=984178103&amp;projectId=740685&amp;programId=31045243</t>
  </si>
  <si>
    <t>https://ec.europa.eu/research/participants/api/contact/indexcontactproject.html?pic=999832351&amp;projectId=740685&amp;programId=31045243</t>
  </si>
  <si>
    <t>https://ec.europa.eu/research/participants/api/contact/indexcontactproject.html?pic=942970272&amp;projectId=740685&amp;programId=31045243</t>
  </si>
  <si>
    <t>https://ec.europa.eu/research/participants/api/contact/indexcontactproject.html?pic=952295464&amp;projectId=673627&amp;programId=31045243</t>
  </si>
  <si>
    <t>BONDA. PL - SPOLKA ZOO</t>
  </si>
  <si>
    <t>Bonda.pl</t>
  </si>
  <si>
    <t>ALEJA ZWYCIESTWA 96/98</t>
  </si>
  <si>
    <t>PL9581404180</t>
  </si>
  <si>
    <t>https://ec.europa.eu/research/participants/api/contact/indexcontactproject.html?pic=934739531&amp;projectId=673627&amp;programId=31045243</t>
  </si>
  <si>
    <t>BIOSECO SP ZOO</t>
  </si>
  <si>
    <t>Bioseco</t>
  </si>
  <si>
    <t>PL5862282513</t>
  </si>
  <si>
    <t>https://ec.europa.eu/research/participants/api/contact/indexcontactproject.html?pic=935081650&amp;projectId=673627&amp;programId=31045243</t>
  </si>
  <si>
    <t>MYDEFENCE COMMUNICATION APS</t>
  </si>
  <si>
    <t>MYDEFENCE</t>
  </si>
  <si>
    <t>SUNDSHOLMEN 25</t>
  </si>
  <si>
    <t>DK35530843</t>
  </si>
  <si>
    <t>https://ec.europa.eu/research/participants/api/contact/indexcontactproject.html?pic=925923589&amp;projectId=719382&amp;programId=31045243</t>
  </si>
  <si>
    <t>MANDALON TECHNOLOGIES AB</t>
  </si>
  <si>
    <t>Mandalon Technologies AB</t>
  </si>
  <si>
    <t>PO BOX 1209</t>
  </si>
  <si>
    <t>581 12</t>
  </si>
  <si>
    <t>SE556616367001</t>
  </si>
  <si>
    <t>https://ec.europa.eu/research/participants/api/contact/indexcontactproject.html?pic=935880542&amp;projectId=664032&amp;programId=31045243</t>
  </si>
  <si>
    <t>SENSOVANN AS</t>
  </si>
  <si>
    <t>SensoVANN AS</t>
  </si>
  <si>
    <t>FORSKNINGSPARKEN VESTFOLD INNOV P HOGSKOLEN I VESTFOLD RAVEIEN 215</t>
  </si>
  <si>
    <t>BORRE</t>
  </si>
  <si>
    <t>https://ec.europa.eu/research/participants/api/contact/indexcontactproject.html?pic=938974260&amp;projectId=664032&amp;programId=31045243</t>
  </si>
  <si>
    <t>BRABRAND</t>
  </si>
  <si>
    <t>SIGNICAT AS</t>
  </si>
  <si>
    <t>Signicat</t>
  </si>
  <si>
    <t>GRYTA 2b</t>
  </si>
  <si>
    <t>NO989584022MVA</t>
  </si>
  <si>
    <t>https://ec.europa.eu/research/participants/api/contact/indexcontactproject.html?pic=923279854&amp;projectId=736454&amp;programId=31045243</t>
  </si>
  <si>
    <t>NATIONAL CRIME AGENCY</t>
  </si>
  <si>
    <t>UNITS 1-6 CITADEL PLACE, TINWORTH STREET</t>
  </si>
  <si>
    <t>SE11 5EF</t>
  </si>
  <si>
    <t>GB888849824</t>
  </si>
  <si>
    <t>https://ec.europa.eu/research/participants/api/contact/indexcontactproject.html?pic=926047070&amp;projectId=700024&amp;programId=31045243</t>
  </si>
  <si>
    <t>https://ec.europa.eu/research/participants/api/contact/indexcontactproject.html?pic=999867077&amp;projectId=700024&amp;programId=31045243</t>
  </si>
  <si>
    <t>https://ec.europa.eu/research/participants/api/contact/indexcontactproject.html?pic=955334474&amp;projectId=700024&amp;programId=31045243</t>
  </si>
  <si>
    <t>https://ec.europa.eu/research/participants/api/contact/indexcontactproject.html?pic=999703438&amp;projectId=700024&amp;programId=31045243</t>
  </si>
  <si>
    <t>https://ec.europa.eu/research/participants/api/contact/indexcontactproject.html?pic=963764453&amp;projectId=700024&amp;programId=31045243</t>
  </si>
  <si>
    <t>https://ec.europa.eu/research/participants/api/contact/indexcontactproject.html?pic=949894229&amp;projectId=700024&amp;programId=31045243</t>
  </si>
  <si>
    <t>https://ec.europa.eu/research/participants/api/contact/indexcontactproject.html?pic=998802502&amp;projectId=700024&amp;programId=31045243</t>
  </si>
  <si>
    <t>https://ec.europa.eu/research/participants/api/contact/indexcontactproject.html?pic=999756788&amp;projectId=700024&amp;programId=31045243</t>
  </si>
  <si>
    <t>https://ec.europa.eu/research/participants/api/contact/indexcontactproject.html?pic=999971934&amp;projectId=700024&amp;programId=31045243</t>
  </si>
  <si>
    <t>https://ec.europa.eu/research/participants/api/contact/indexcontactproject.html?pic=996695953&amp;projectId=700024&amp;programId=31045243</t>
  </si>
  <si>
    <t>https://ec.europa.eu/research/participants/api/contact/indexcontactproject.html?pic=999721189&amp;projectId=700024&amp;programId=31045243</t>
  </si>
  <si>
    <t>https://ec.europa.eu/research/participants/api/contact/indexcontactproject.html?pic=998215943&amp;projectId=700024&amp;programId=31045243</t>
  </si>
  <si>
    <t>https://ec.europa.eu/research/participants/api/contact/indexcontactproject.html?pic=999842148&amp;projectId=700024&amp;programId=31045243</t>
  </si>
  <si>
    <t>https://ec.europa.eu/research/participants/api/contact/indexcontactproject.html?pic=999827307&amp;projectId=700024&amp;programId=31045243</t>
  </si>
  <si>
    <t>https://ec.europa.eu/research/participants/api/contact/indexcontactproject.html?pic=998627417&amp;projectId=700024&amp;programId=31045243</t>
  </si>
  <si>
    <t>https://ec.europa.eu/research/participants/api/contact/indexcontactproject.html?pic=998058415&amp;projectId=700024&amp;programId=31045243</t>
  </si>
  <si>
    <t>https://ec.europa.eu/research/participants/api/contact/indexcontactproject.html?pic=952281108&amp;projectId=700024&amp;programId=31045243</t>
  </si>
  <si>
    <t>https://ec.europa.eu/research/participants/api/contact/indexcontactproject.html?pic=934335429&amp;projectId=738956&amp;programId=31045243</t>
  </si>
  <si>
    <t>https://ec.europa.eu/research/participants/api/contact/indexcontactproject.html?pic=965612303&amp;projectId=833088&amp;programId=31045243</t>
  </si>
  <si>
    <t>https://ec.europa.eu/research/participants/api/contact/indexcontactproject.html?pic=911655568&amp;projectId=833088&amp;programId=31045243</t>
  </si>
  <si>
    <t>https://ec.europa.eu/research/participants/api/contact/indexcontactproject.html?pic=986164275&amp;projectId=833088&amp;programId=31045243</t>
  </si>
  <si>
    <t>https://ec.europa.eu/research/participants/api/contact/indexcontactproject.html?pic=998802502&amp;projectId=833088&amp;programId=31045243</t>
  </si>
  <si>
    <t>https://ec.europa.eu/research/participants/api/contact/indexcontactproject.html?pic=905786486&amp;projectId=833088&amp;programId=31045243</t>
  </si>
  <si>
    <t>https://ec.europa.eu/research/participants/api/contact/indexcontactproject.html?pic=993500094&amp;projectId=833088&amp;programId=31045243</t>
  </si>
  <si>
    <t>https://ec.europa.eu/research/participants/api/contact/indexcontactproject.html?pic=999971837&amp;projectId=833088&amp;programId=31045243</t>
  </si>
  <si>
    <t>https://ec.europa.eu/research/participants/api/contact/indexcontactproject.html?pic=987804060&amp;projectId=833088&amp;programId=31045243</t>
  </si>
  <si>
    <t>https://ec.europa.eu/research/participants/api/contact/indexcontactproject.html?pic=999548917&amp;projectId=833088&amp;programId=31045243</t>
  </si>
  <si>
    <t>https://ec.europa.eu/research/participants/api/contact/indexcontactproject.html?pic=999951467&amp;projectId=833088&amp;programId=31045243</t>
  </si>
  <si>
    <t>https://ec.europa.eu/research/participants/api/contact/indexcontactproject.html?pic=938383336&amp;projectId=833088&amp;programId=31045243</t>
  </si>
  <si>
    <t>INSTITUT ZA KORPORATIVNE VARNOSTNE STUDIJE LJUBLJANA</t>
  </si>
  <si>
    <t>SI70365016</t>
  </si>
  <si>
    <t>https://ec.europa.eu/research/participants/api/contact/indexcontactproject.html?pic=929256994&amp;projectId=833088&amp;programId=31045243</t>
  </si>
  <si>
    <t>DR FRUCHT SYSTEMS LTD</t>
  </si>
  <si>
    <t>DFSL</t>
  </si>
  <si>
    <t>KIBUTZ EIN HAMIFRATZ</t>
  </si>
  <si>
    <t>Acco</t>
  </si>
  <si>
    <t>IL512211905</t>
  </si>
  <si>
    <t>https://ec.europa.eu/research/participants/api/contact/indexcontactproject.html?pic=926269782&amp;projectId=833088&amp;programId=31045243</t>
  </si>
  <si>
    <t>https://ec.europa.eu/research/participants/api/contact/indexcontactproject.html?pic=999770368&amp;projectId=833088&amp;programId=31045243</t>
  </si>
  <si>
    <t>https://ec.europa.eu/research/participants/api/contact/indexcontactproject.html?pic=999843506&amp;projectId=833088&amp;programId=31045243</t>
  </si>
  <si>
    <t>https://ec.europa.eu/research/participants/api/contact/indexcontactproject.html?pic=999653677&amp;projectId=833088&amp;programId=31045243</t>
  </si>
  <si>
    <t>MOTOR OIL (HELLAS) DIILISTIRIA KORINTHOU AE</t>
  </si>
  <si>
    <t>MOTOR OIL</t>
  </si>
  <si>
    <t>12A IRODOU ATTIKOU</t>
  </si>
  <si>
    <t>EL094027509</t>
  </si>
  <si>
    <t>https://ec.europa.eu/research/participants/api/contact/indexcontactproject.html?pic=983298410&amp;projectId=833088&amp;programId=31045243</t>
  </si>
  <si>
    <t>https://ec.europa.eu/research/participants/api/contact/indexcontactproject.html?pic=999960488&amp;projectId=833088&amp;programId=31045243</t>
  </si>
  <si>
    <t>https://ec.europa.eu/research/participants/api/contact/indexcontactproject.html?pic=998821514&amp;projectId=833088&amp;programId=31045243</t>
  </si>
  <si>
    <t>https://ec.europa.eu/research/participants/api/contact/indexcontactproject.html?pic=999991334&amp;projectId=833088&amp;programId=31045243</t>
  </si>
  <si>
    <t>ATTILIO CARMAGNANI AC - SOCIETA PER AZIONI</t>
  </si>
  <si>
    <t>CARMA</t>
  </si>
  <si>
    <t>VIA DEI REGGIO 2</t>
  </si>
  <si>
    <t>IT00264850108</t>
  </si>
  <si>
    <t>https://ec.europa.eu/research/participants/api/contact/indexcontactproject.html?pic=915466310&amp;projectId=833088&amp;programId=31045243</t>
  </si>
  <si>
    <t>https://ec.europa.eu/research/participants/api/contact/indexcontactproject.html?pic=916965542&amp;projectId=833088&amp;programId=31045243</t>
  </si>
  <si>
    <t>https://ec.europa.eu/research/participants/api/contact/indexcontactproject.html?pic=999620503&amp;projectId=833088&amp;programId=31045243</t>
  </si>
  <si>
    <t>https://ec.europa.eu/research/participants/api/contact/indexcontactproject.html?pic=999967375&amp;projectId=833088&amp;programId=31045243</t>
  </si>
  <si>
    <t>https://ec.europa.eu/research/participants/api/contact/indexcontactproject.html?pic=971136162&amp;projectId=833088&amp;programId=31045243</t>
  </si>
  <si>
    <t>https://ec.europa.eu/research/participants/api/contact/indexcontactproject.html?pic=997218201&amp;projectId=833088&amp;programId=31045243</t>
  </si>
  <si>
    <t>https://ec.europa.eu/research/participants/api/contact/indexcontactproject.html?pic=999661437&amp;projectId=833088&amp;programId=31045243</t>
  </si>
  <si>
    <t>D MANAGEMENT APS</t>
  </si>
  <si>
    <t>D-Management</t>
  </si>
  <si>
    <t>HANS BROGES VEJ 4</t>
  </si>
  <si>
    <t>DK35474609</t>
  </si>
  <si>
    <t>https://ec.europa.eu/research/participants/api/contact/indexcontactproject.html?pic=929752955&amp;projectId=698568&amp;programId=31045243</t>
  </si>
  <si>
    <t>MKD</t>
  </si>
  <si>
    <t>https://ec.europa.eu/research/participants/api/contact/indexcontactproject.html?pic=937921034&amp;projectId=719806&amp;programId=31045243</t>
  </si>
  <si>
    <t>OVERVIEW LIMITED</t>
  </si>
  <si>
    <t>Overview Ltd</t>
  </si>
  <si>
    <t>SUDLOW ROAD 14</t>
  </si>
  <si>
    <t>SW18 1HP</t>
  </si>
  <si>
    <t>GB561801063</t>
  </si>
  <si>
    <t>https://ec.europa.eu/research/participants/api/contact/indexcontactproject.html?pic=938893944&amp;projectId=663680&amp;programId=31045243</t>
  </si>
  <si>
    <t>MH SERVICE GMBH</t>
  </si>
  <si>
    <t>BARTHELSMUHLRING 24</t>
  </si>
  <si>
    <t>DE200335434</t>
  </si>
  <si>
    <t>https://ec.europa.eu/research/participants/api/contact/indexcontactproject.html?pic=911406569&amp;projectId=808099&amp;programId=31045243</t>
  </si>
  <si>
    <t>SKV</t>
  </si>
  <si>
    <t>PROBE.LY SOLUCOES DE CIBERSEGURANCA LDA</t>
  </si>
  <si>
    <t>PRACETA DE AVILHO 2 1 ESQUERDO TRASEIRAS</t>
  </si>
  <si>
    <t>4460-686</t>
  </si>
  <si>
    <t>PT514413735</t>
  </si>
  <si>
    <t>https://ec.europa.eu/research/participants/api/contact/indexcontactproject.html?pic=911004019&amp;projectId=807613&amp;programId=31045243</t>
  </si>
  <si>
    <t>ENTECH SCIENTIFIC BV</t>
  </si>
  <si>
    <t>Entech</t>
  </si>
  <si>
    <t>WETHOUDER BEVERSSTRAAT 185</t>
  </si>
  <si>
    <t>7543 BK</t>
  </si>
  <si>
    <t>NL822018354B01</t>
  </si>
  <si>
    <t>https://ec.europa.eu/research/participants/api/contact/indexcontactproject.html?pic=934323692&amp;projectId=674563&amp;programId=31045243</t>
  </si>
  <si>
    <t>TITAN FIRE SYSTEM SL</t>
  </si>
  <si>
    <t>CALLE IBON DE CATIERAS, NUM 5 ESC 2 PLANTA 5 PUERT</t>
  </si>
  <si>
    <t>ESB99458168</t>
  </si>
  <si>
    <t>https://ec.europa.eu/research/participants/api/contact/indexcontactproject.html?pic=916462500&amp;projectId=807724&amp;programId=31045243</t>
  </si>
  <si>
    <t>https://ec.europa.eu/research/participants/api/contact/indexcontactproject.html?pic=999860481&amp;projectId=653642&amp;programId=31045243</t>
  </si>
  <si>
    <t>https://ec.europa.eu/research/participants/api/contact/indexcontactproject.html?pic=999739328&amp;projectId=653642&amp;programId=31045243</t>
  </si>
  <si>
    <t>https://ec.europa.eu/research/participants/api/contact/indexcontactproject.html?pic=999816055&amp;projectId=653642&amp;programId=31045243</t>
  </si>
  <si>
    <t>https://ec.europa.eu/research/participants/api/contact/indexcontactproject.html?pic=991350089&amp;projectId=653642&amp;programId=31045243</t>
  </si>
  <si>
    <t>https://ec.europa.eu/research/participants/api/contact/indexcontactproject.html?pic=999984059&amp;projectId=653642&amp;programId=31045243</t>
  </si>
  <si>
    <t>https://ec.europa.eu/research/participants/api/contact/indexcontactproject.html?pic=999481987&amp;projectId=653642&amp;programId=31045243</t>
  </si>
  <si>
    <t>https://ec.europa.eu/research/participants/api/contact/indexcontactproject.html?pic=999993856&amp;projectId=653642&amp;programId=31045243</t>
  </si>
  <si>
    <t>MILITARY MEDICAL ACADEMY</t>
  </si>
  <si>
    <t>Military Medical Academy</t>
  </si>
  <si>
    <t>3 Georgi Sofiyski</t>
  </si>
  <si>
    <t>https://ec.europa.eu/research/participants/api/contact/indexcontactproject.html?pic=937302659&amp;projectId=653642&amp;programId=31045243</t>
  </si>
  <si>
    <t>https://ec.europa.eu/research/participants/api/contact/indexcontactproject.html?pic=999978239&amp;projectId=653642&amp;programId=31045243</t>
  </si>
  <si>
    <t>https://ec.europa.eu/research/participants/api/contact/indexcontactproject.html?pic=999841954&amp;projectId=653642&amp;programId=31045243</t>
  </si>
  <si>
    <t>https://ec.europa.eu/research/participants/api/contact/indexcontactproject.html?pic=953745711&amp;projectId=653642&amp;programId=31045243</t>
  </si>
  <si>
    <t>https://ec.europa.eu/research/participants/api/contact/indexcontactproject.html?pic=999856407&amp;projectId=653642&amp;programId=31045243</t>
  </si>
  <si>
    <t>https://ec.europa.eu/research/participants/api/contact/indexcontactproject.html?pic=998837810&amp;projectId=653642&amp;programId=31045243</t>
  </si>
  <si>
    <t>RG</t>
  </si>
  <si>
    <t>TERRACOM AE</t>
  </si>
  <si>
    <t>79 ETHNIKIS ANTISTASIS, KATSIKAS</t>
  </si>
  <si>
    <t>EL099533677</t>
  </si>
  <si>
    <t>CHECKWATT AB</t>
  </si>
  <si>
    <t>MARKETENTERIVAGEN 1</t>
  </si>
  <si>
    <t>415 28</t>
  </si>
  <si>
    <t>SE556824901401</t>
  </si>
  <si>
    <t>SOGEI-SOCIETA GENERALE D'INFORMATICA SPA</t>
  </si>
  <si>
    <t>SOGEI</t>
  </si>
  <si>
    <t>VIA MARIO CARUCCI 99</t>
  </si>
  <si>
    <t>IT01043931003</t>
  </si>
  <si>
    <t>FIRING SRL</t>
  </si>
  <si>
    <t>FIRING</t>
  </si>
  <si>
    <t>LOCALITA ORSANVENZO 33</t>
  </si>
  <si>
    <t>VALDUGGIA</t>
  </si>
  <si>
    <t>IT03910770969</t>
  </si>
  <si>
    <t>https://ec.europa.eu/research/participants/api/contact/indexcontactproject.html?pic=924113569&amp;projectId=763120&amp;programId=31045243</t>
  </si>
  <si>
    <t>ARIMA SOFTWARE DESIGN SLL</t>
  </si>
  <si>
    <t>ARIMA</t>
  </si>
  <si>
    <t>PASEO MIKELETEGI 69, PLANTA 4 PARQUE TECNOLOGICO MIRAMON</t>
  </si>
  <si>
    <t>ESB75091801</t>
  </si>
  <si>
    <t>https://ec.europa.eu/research/participants/api/contact/indexcontactproject.html?pic=949981917&amp;projectId=696973&amp;programId=31045243</t>
  </si>
  <si>
    <t>ONTECH SECURITY SL</t>
  </si>
  <si>
    <t>ONTECH SECURITY</t>
  </si>
  <si>
    <t>C/ HISPANO AVIACION, 7 Y 9 PARQUE TECNOLOGICO AEROPOLIS LA RINCONADA</t>
  </si>
  <si>
    <t>ESB21519905</t>
  </si>
  <si>
    <t>https://ec.europa.eu/research/participants/api/contact/indexcontactproject.html?pic=926615490&amp;projectId=783977&amp;programId=31045243</t>
  </si>
  <si>
    <t>CARINSKA UPRAVA NA REPUBLIKA MAKEDONIJA</t>
  </si>
  <si>
    <t>LAZAR LICENOSKI 13</t>
  </si>
  <si>
    <t>MK4030992228017</t>
  </si>
  <si>
    <t>https://ec.europa.eu/research/participants/api/contact/indexcontactproject.html?pic=917609816&amp;projectId=786773&amp;programId=31045243</t>
  </si>
  <si>
    <t>https://ec.europa.eu/research/participants/api/contact/indexcontactproject.html?pic=972417241&amp;projectId=786773&amp;programId=31045243</t>
  </si>
  <si>
    <t>DIRECTORATE GENERAL OF CUSTOMS OF ALBANIA</t>
  </si>
  <si>
    <t>RR DRITAN HOXHA LAPRAKE</t>
  </si>
  <si>
    <t>TIRANE</t>
  </si>
  <si>
    <t>https://ec.europa.eu/research/participants/api/contact/indexcontactproject.html?pic=917612435&amp;projectId=786773&amp;programId=31045243</t>
  </si>
  <si>
    <t>https://ec.europa.eu/research/participants/api/contact/indexcontactproject.html?pic=998764381&amp;projectId=786773&amp;programId=31045243</t>
  </si>
  <si>
    <t>https://ec.europa.eu/research/participants/api/contact/indexcontactproject.html?pic=999841469&amp;projectId=786773&amp;programId=31045243</t>
  </si>
  <si>
    <t>BUNDESMINISTERIUM FÜR FINANZEN</t>
  </si>
  <si>
    <t>Johannesgasse 5</t>
  </si>
  <si>
    <t>https://ec.europa.eu/research/participants/api/contact/indexcontactproject.html?pic=951022921&amp;projectId=786773&amp;programId=31045243</t>
  </si>
  <si>
    <t>Financial Directorate of the Slovak Republic</t>
  </si>
  <si>
    <t>Lazovná 63</t>
  </si>
  <si>
    <t>SK2023395253</t>
  </si>
  <si>
    <t>https://ec.europa.eu/research/participants/api/contact/indexcontactproject.html?pic=917861725&amp;projectId=786773&amp;programId=31045243</t>
  </si>
  <si>
    <t>https://ec.europa.eu/research/participants/api/contact/indexcontactproject.html?pic=998852360&amp;projectId=786773&amp;programId=31045243</t>
  </si>
  <si>
    <t>MAKSU- JA TOLLIAMETI</t>
  </si>
  <si>
    <t>LOOTSA 8A</t>
  </si>
  <si>
    <t>EE100276271</t>
  </si>
  <si>
    <t>https://ec.europa.eu/research/participants/api/contact/indexcontactproject.html?pic=911601733&amp;projectId=786773&amp;programId=31045243</t>
  </si>
  <si>
    <t>VALSTS IENEMUMU DIENESTS</t>
  </si>
  <si>
    <t>TALEJAS IELA 1</t>
  </si>
  <si>
    <t>LV-1978</t>
  </si>
  <si>
    <t>LV90000069281</t>
  </si>
  <si>
    <t>https://ec.europa.eu/research/participants/api/contact/indexcontactproject.html?pic=917604675&amp;projectId=786773&amp;programId=31045243</t>
  </si>
  <si>
    <t>https://ec.europa.eu/research/participants/api/contact/indexcontactproject.html?pic=999792484&amp;projectId=786773&amp;programId=31045243</t>
  </si>
  <si>
    <t>https://ec.europa.eu/research/participants/api/contact/indexcontactproject.html?pic=952855930&amp;projectId=786773&amp;programId=31045243</t>
  </si>
  <si>
    <t>https://ec.europa.eu/research/participants/api/contact/indexcontactproject.html?pic=997385041&amp;projectId=786773&amp;programId=31045243</t>
  </si>
  <si>
    <t>MUITINES DEPARTAMENTAS PRIE LIETUVOS RESPUBLIKOS FINANSU MINISTERIJOS</t>
  </si>
  <si>
    <t>A. Jakšto str. 1</t>
  </si>
  <si>
    <t>LT886568314</t>
  </si>
  <si>
    <t>https://ec.europa.eu/research/participants/api/contact/indexcontactproject.html?pic=917633484&amp;projectId=786773&amp;programId=31045243</t>
  </si>
  <si>
    <t>TOLLREGION OSLO OG AKERSHUS</t>
  </si>
  <si>
    <t>TOLL</t>
  </si>
  <si>
    <t>TOLLBUGATA 1</t>
  </si>
  <si>
    <t>NO974760800MVA</t>
  </si>
  <si>
    <t>https://ec.europa.eu/research/participants/api/contact/indexcontactproject.html?pic=925845504&amp;projectId=786773&amp;programId=31045243</t>
  </si>
  <si>
    <t>https://ec.europa.eu/research/participants/api/contact/indexcontactproject.html?pic=999977366&amp;projectId=786773&amp;programId=31045243</t>
  </si>
  <si>
    <t>https://ec.europa.eu/research/participants/api/contact/indexcontactproject.html?pic=999832351&amp;projectId=786773&amp;programId=31045243</t>
  </si>
  <si>
    <t>DEVSTAT SERVICIOS DE CONSULTORIA ESTADISTICA SL</t>
  </si>
  <si>
    <t>DevStat</t>
  </si>
  <si>
    <t>AVENIDA BARON DE CARCER 26 ENTRESUELO</t>
  </si>
  <si>
    <t>ESB97421754</t>
  </si>
  <si>
    <t>https://ec.europa.eu/research/participants/api/contact/indexcontactproject.html?pic=942823608&amp;projectId=740920&amp;programId=31045243</t>
  </si>
  <si>
    <t>https://ec.europa.eu/research/participants/api/contact/indexcontactproject.html?pic=999991722&amp;projectId=740920&amp;programId=31045243</t>
  </si>
  <si>
    <t>https://ec.europa.eu/research/participants/api/contact/indexcontactproject.html?pic=999859705&amp;projectId=740920&amp;programId=31045243</t>
  </si>
  <si>
    <t>TREK ANAPTYKSIAKON IPODOMON KE IPIRESION ANONIMI ETERIA</t>
  </si>
  <si>
    <t>TREK</t>
  </si>
  <si>
    <t>32 PERIKLEOUS</t>
  </si>
  <si>
    <t>CHALANDRI N ATTIKIS</t>
  </si>
  <si>
    <t>EL095432501</t>
  </si>
  <si>
    <t>https://ec.europa.eu/research/participants/api/contact/indexcontactproject.html?pic=984128439&amp;projectId=740920&amp;programId=31045243</t>
  </si>
  <si>
    <t>AXA TECHNOLOGY SERVICES</t>
  </si>
  <si>
    <t>76 ROUTE DE LA DEMI LUNE</t>
  </si>
  <si>
    <t>FR72399214287</t>
  </si>
  <si>
    <t>https://ec.europa.eu/research/participants/api/contact/indexcontactproject.html?pic=917764822&amp;projectId=740920&amp;programId=31045243</t>
  </si>
  <si>
    <t>https://ec.europa.eu/research/participants/api/contact/indexcontactproject.html?pic=999702371&amp;projectId=740920&amp;programId=31045243</t>
  </si>
  <si>
    <t>https://ec.europa.eu/research/participants/api/contact/indexcontactproject.html?pic=999977366&amp;projectId=740920&amp;programId=31045243</t>
  </si>
  <si>
    <t>https://ec.europa.eu/research/participants/api/contact/indexcontactproject.html?pic=995993964&amp;projectId=740558&amp;programId=31045243</t>
  </si>
  <si>
    <t>https://ec.europa.eu/research/participants/api/contact/indexcontactproject.html?pic=999584128&amp;projectId=740558&amp;programId=31045243</t>
  </si>
  <si>
    <t>https://ec.europa.eu/research/participants/api/contact/indexcontactproject.html?pic=999988909&amp;projectId=740558&amp;programId=31045243</t>
  </si>
  <si>
    <t>https://ec.europa.eu/research/participants/api/contact/indexcontactproject.html?pic=999826434&amp;projectId=740558&amp;programId=31045243</t>
  </si>
  <si>
    <t>COUNTERCRAFT SL</t>
  </si>
  <si>
    <t>ESB75142091</t>
  </si>
  <si>
    <t>https://ec.europa.eu/research/participants/api/contact/indexcontactproject.html?pic=918131967&amp;projectId=740558&amp;programId=31045243</t>
  </si>
  <si>
    <t>COINTEL BV</t>
  </si>
  <si>
    <t>PRINS BERNHARDPLANTSOEN 308</t>
  </si>
  <si>
    <t>7551 HT</t>
  </si>
  <si>
    <t>NL851714225B01</t>
  </si>
  <si>
    <t>https://ec.europa.eu/research/participants/api/contact/indexcontactproject.html?pic=927350944&amp;projectId=740558&amp;programId=31045243</t>
  </si>
  <si>
    <t>DENCE GMBH</t>
  </si>
  <si>
    <t>KONIGSBRUCKER STR 124</t>
  </si>
  <si>
    <t>DE288314508</t>
  </si>
  <si>
    <t>https://ec.europa.eu/research/participants/api/contact/indexcontactproject.html?pic=926781942&amp;projectId=740558&amp;programId=31045243</t>
  </si>
  <si>
    <t>https://ec.europa.eu/research/participants/api/contact/indexcontactproject.html?pic=997900887&amp;projectId=740558&amp;programId=31045243</t>
  </si>
  <si>
    <t>https://ec.europa.eu/research/participants/api/contact/indexcontactproject.html?pic=955552336&amp;projectId=740558&amp;programId=31045243</t>
  </si>
  <si>
    <t>https://ec.europa.eu/research/participants/api/contact/indexcontactproject.html?pic=990797674&amp;projectId=740558&amp;programId=31045243</t>
  </si>
  <si>
    <t>https://ec.europa.eu/research/participants/api/contact/indexcontactproject.html?pic=923930724&amp;projectId=740558&amp;programId=31045243</t>
  </si>
  <si>
    <t>https://ec.europa.eu/research/participants/api/contact/indexcontactproject.html?pic=999827501&amp;projectId=740558&amp;programId=31045243</t>
  </si>
  <si>
    <t>https://ec.europa.eu/research/participants/api/contact/indexcontactproject.html?pic=999869114&amp;projectId=740558&amp;programId=31045243</t>
  </si>
  <si>
    <t>https://ec.europa.eu/research/participants/api/contact/indexcontactproject.html?pic=999975620&amp;projectId=740558&amp;programId=31045243</t>
  </si>
  <si>
    <t>https://ec.europa.eu/research/participants/api/contact/indexcontactproject.html?pic=992894038&amp;projectId=740558&amp;programId=31045243</t>
  </si>
  <si>
    <t>TRUEPIVOT LTD</t>
  </si>
  <si>
    <t>TruePivot</t>
  </si>
  <si>
    <t>NDRC CRANE STREET</t>
  </si>
  <si>
    <t>IE9796669L</t>
  </si>
  <si>
    <t>https://ec.europa.eu/research/participants/api/contact/indexcontactproject.html?pic=934671437&amp;projectId=712120&amp;programId=31045243</t>
  </si>
  <si>
    <t>IIDRE</t>
  </si>
  <si>
    <t>IIDRE automate</t>
  </si>
  <si>
    <t>25 RUE MARCEL ISSARTIER - BORDEAUX TECHNOWEST</t>
  </si>
  <si>
    <t>FR77751710187</t>
  </si>
  <si>
    <t>https://ec.europa.eu/research/participants/api/contact/indexcontactproject.html?pic=951638871&amp;projectId=762383&amp;programId=31045243</t>
  </si>
  <si>
    <t>UNISMART - FONDAZIONE UNIVERSITA DEGLI STUDI DI PADOVA</t>
  </si>
  <si>
    <t>UNISMART</t>
  </si>
  <si>
    <t>VIA OTTO FEBBRAIO 1848 2</t>
  </si>
  <si>
    <t>IT04983000284</t>
  </si>
  <si>
    <t>SECURE SECURE LTD</t>
  </si>
  <si>
    <t>SECURE SECURE</t>
  </si>
  <si>
    <t>3 ALDONVALE SHEPTON BEAUCHAMP</t>
  </si>
  <si>
    <t>TA19 0LB</t>
  </si>
  <si>
    <t>GB241989278</t>
  </si>
  <si>
    <t>LUXBRIGHT AB</t>
  </si>
  <si>
    <t>LuxBright AB</t>
  </si>
  <si>
    <t>SE556910983701</t>
  </si>
  <si>
    <t>INSTITUT CARTOGRAFIC I GEOLOGIC DE CATALUNYA</t>
  </si>
  <si>
    <t>ICGC</t>
  </si>
  <si>
    <t>PARC DE MONTJUIC SN</t>
  </si>
  <si>
    <t>ESQ0801980D</t>
  </si>
  <si>
    <t>AVT</t>
  </si>
  <si>
    <t>3RDPLACE SRL</t>
  </si>
  <si>
    <t>3RDPLACE</t>
  </si>
  <si>
    <t>FORO BUONAPARTE 71</t>
  </si>
  <si>
    <t>IT04838460964</t>
  </si>
  <si>
    <t>PERACTON LIMITED</t>
  </si>
  <si>
    <t>PERACTON</t>
  </si>
  <si>
    <t>DHKN GALWAY FINANCIAL SERVICES CENTRE MONEENAGEISHA ROAD</t>
  </si>
  <si>
    <t>IE9778987A</t>
  </si>
  <si>
    <t>DRONE HOPPER SL</t>
  </si>
  <si>
    <t>C MELENDEZ VALDES 61</t>
  </si>
  <si>
    <t>ESB87375960</t>
  </si>
  <si>
    <t>MINDS &amp; SPARKS GMBH</t>
  </si>
  <si>
    <t>GUMPENDORFER STRASSE 73/17</t>
  </si>
  <si>
    <t>ATU73869879</t>
  </si>
  <si>
    <t>ESI MOBILE SOLUTIONS SL</t>
  </si>
  <si>
    <t>GENAKER</t>
  </si>
  <si>
    <t>GRAN VIA DE LES CORTS CATALANES 133 4 P 1</t>
  </si>
  <si>
    <t>ESB63328926</t>
  </si>
  <si>
    <t>https://ec.europa.eu/research/participants/api/contact/indexcontactproject.html?pic=972358459&amp;projectId=663021&amp;programId=31045243</t>
  </si>
  <si>
    <t>USECON THE USABILITY CONSULTANTS GMBH</t>
  </si>
  <si>
    <t>GAISBERGSTRASSE 34</t>
  </si>
  <si>
    <t>TIEFGRABEN-MONDSEE</t>
  </si>
  <si>
    <t>ATU52777400</t>
  </si>
  <si>
    <t>https://ec.europa.eu/research/participants/api/contact/indexcontactproject.html?pic=998607144&amp;projectId=674434&amp;programId=31045243</t>
  </si>
  <si>
    <t>https://ec.europa.eu/research/participants/api/contact/indexcontactproject.html?pic=938969701&amp;projectId=674434&amp;programId=31045243</t>
  </si>
  <si>
    <t>HAVNEGATA 2</t>
  </si>
  <si>
    <t>https://ec.europa.eu/research/participants/api/contact/indexcontactproject.html?pic=973954206&amp;projectId=832876&amp;programId=31045243</t>
  </si>
  <si>
    <t>VODOSNABDYAVANE I KANALIZACYA</t>
  </si>
  <si>
    <t>ViK</t>
  </si>
  <si>
    <t>ROJEN 15</t>
  </si>
  <si>
    <t>BG832046330</t>
  </si>
  <si>
    <t>https://ec.europa.eu/research/participants/api/contact/indexcontactproject.html?pic=905331653&amp;projectId=832876&amp;programId=31045243</t>
  </si>
  <si>
    <t>https://ec.europa.eu/research/participants/api/contact/indexcontactproject.html?pic=999864555&amp;projectId=832876&amp;programId=31045243</t>
  </si>
  <si>
    <t>https://ec.europa.eu/research/participants/api/contact/indexcontactproject.html?pic=961834347&amp;projectId=832876&amp;programId=31045243</t>
  </si>
  <si>
    <t>https://ec.europa.eu/research/participants/api/contact/indexcontactproject.html?pic=998802502&amp;projectId=832876&amp;programId=31045243</t>
  </si>
  <si>
    <t>ACEGASAPSAMGA S.P.A.</t>
  </si>
  <si>
    <t>ACEGAS-APS Spa</t>
  </si>
  <si>
    <t>VIA DEL TEATRO 5</t>
  </si>
  <si>
    <t>IT00930530324</t>
  </si>
  <si>
    <t>https://ec.europa.eu/research/participants/api/contact/indexcontactproject.html?pic=904079092&amp;projectId=832876&amp;programId=31045243</t>
  </si>
  <si>
    <t>https://ec.europa.eu/research/participants/api/contact/indexcontactproject.html?pic=909169458&amp;projectId=832876&amp;programId=31045243</t>
  </si>
  <si>
    <t>https://ec.europa.eu/research/participants/api/contact/indexcontactproject.html?pic=999938081&amp;projectId=832876&amp;programId=31045243</t>
  </si>
  <si>
    <t>https://ec.europa.eu/research/participants/api/contact/indexcontactproject.html?pic=958304323&amp;projectId=832876&amp;programId=31045243</t>
  </si>
  <si>
    <t>https://ec.europa.eu/research/participants/api/contact/indexcontactproject.html?pic=974890450&amp;projectId=832876&amp;programId=31045243</t>
  </si>
  <si>
    <t>https://ec.europa.eu/research/participants/api/contact/indexcontactproject.html?pic=953358196&amp;projectId=832876&amp;programId=31045243</t>
  </si>
  <si>
    <t>https://ec.europa.eu/research/participants/api/contact/indexcontactproject.html?pic=999873867&amp;projectId=832876&amp;programId=31045243</t>
  </si>
  <si>
    <t>SOFIYSKA VODA AD</t>
  </si>
  <si>
    <t>SOFYISKA</t>
  </si>
  <si>
    <t>MLADOST 4 BUSINESS PARK 1 BUILDING 2A</t>
  </si>
  <si>
    <t>BG130175000</t>
  </si>
  <si>
    <t>https://ec.europa.eu/research/participants/api/contact/indexcontactproject.html?pic=917751436&amp;projectId=832876&amp;programId=31045243</t>
  </si>
  <si>
    <t>https://ec.europa.eu/research/participants/api/contact/indexcontactproject.html?pic=996151686&amp;projectId=832876&amp;programId=31045243</t>
  </si>
  <si>
    <t>https://ec.europa.eu/research/participants/api/contact/indexcontactproject.html?pic=999842148&amp;projectId=832876&amp;programId=31045243</t>
  </si>
  <si>
    <t>https://ec.europa.eu/research/participants/api/contact/indexcontactproject.html?pic=952516430&amp;projectId=832876&amp;programId=31045243</t>
  </si>
  <si>
    <t>https://ec.europa.eu/research/participants/api/contact/indexcontactproject.html?pic=999974747&amp;projectId=832876&amp;programId=31045243</t>
  </si>
  <si>
    <t>https://ec.europa.eu/research/participants/api/contact/indexcontactproject.html?pic=931362476&amp;projectId=832876&amp;programId=31045243</t>
  </si>
  <si>
    <t>https://ec.europa.eu/research/participants/api/contact/indexcontactproject.html?pic=999654356&amp;projectId=832876&amp;programId=31045243</t>
  </si>
  <si>
    <t>https://ec.europa.eu/research/participants/api/contact/indexcontactproject.html?pic=972455847&amp;projectId=832876&amp;programId=31045243</t>
  </si>
  <si>
    <t>https://ec.europa.eu/research/participants/api/contact/indexcontactproject.html?pic=904908054&amp;projectId=832876&amp;programId=31045243</t>
  </si>
  <si>
    <t>https://ec.europa.eu/research/participants/api/contact/indexcontactproject.html?pic=953545018&amp;projectId=832876&amp;programId=31045243</t>
  </si>
  <si>
    <t>https://ec.europa.eu/research/participants/api/contact/indexcontactproject.html?pic=951347774&amp;projectId=832876&amp;programId=31045243</t>
  </si>
  <si>
    <t>VPS</t>
  </si>
  <si>
    <t>3S ANTRIEBE GMBH</t>
  </si>
  <si>
    <t>3S Antriebe GmbH</t>
  </si>
  <si>
    <t>Ullsteinstrasse 108</t>
  </si>
  <si>
    <t>DE814829102</t>
  </si>
  <si>
    <t>https://ec.europa.eu/research/participants/api/contact/indexcontactproject.html?pic=934724981&amp;projectId=674379&amp;programId=31045243</t>
  </si>
  <si>
    <t>ISAVE INFORMATIKA KORLATOLT FELELOSSEGU TARSASAG</t>
  </si>
  <si>
    <t>iSave Kft.</t>
  </si>
  <si>
    <t>KOVER LAJOS UTCA 54 A 4/1</t>
  </si>
  <si>
    <t>HU14036398</t>
  </si>
  <si>
    <t>https://ec.europa.eu/research/participants/api/contact/indexcontactproject.html?pic=924143154&amp;projectId=762585&amp;programId=31045243</t>
  </si>
  <si>
    <t>GRIDHOUND GMBH</t>
  </si>
  <si>
    <t>DE300311121</t>
  </si>
  <si>
    <t>ITUDE MOBILE BV</t>
  </si>
  <si>
    <t>Itude Mobile BV</t>
  </si>
  <si>
    <t>ARTHUR VAN SCHENDELSTRAAT, 650</t>
  </si>
  <si>
    <t>NL820319016B01</t>
  </si>
  <si>
    <t>https://ec.europa.eu/research/participants/api/contact/indexcontactproject.html?pic=914608927&amp;projectId=781707&amp;programId=31045243</t>
  </si>
  <si>
    <t>LIOPA LTD</t>
  </si>
  <si>
    <t>Liopa</t>
  </si>
  <si>
    <t>63 UNIVERSITY ROAD, QUEENS UNIVERSITY BELFAST</t>
  </si>
  <si>
    <t>https://ec.europa.eu/research/participants/api/contact/indexcontactproject.html?pic=923506446&amp;projectId=728649&amp;programId=31045243</t>
  </si>
  <si>
    <t>PRICEWATERHOUSECOOPERS ENTERPRISE ADVISORY SCRL-PWC ENTERPRISE ADVISORY</t>
  </si>
  <si>
    <t>WOLUWEDAL 18</t>
  </si>
  <si>
    <t>BE0415622333</t>
  </si>
  <si>
    <t>https://ec.europa.eu/research/participants/api/contact/indexcontactproject.html?pic=951022048&amp;projectId=700542&amp;programId=31045243</t>
  </si>
  <si>
    <t>PUBLIC SERVICE DEVELOPMENT AGENCY</t>
  </si>
  <si>
    <t>PSDA</t>
  </si>
  <si>
    <t>TSERETELI AVENUE 67A</t>
  </si>
  <si>
    <t>GE202307404</t>
  </si>
  <si>
    <t>https://ec.europa.eu/research/participants/api/contact/indexcontactproject.html?pic=925967530&amp;projectId=700542&amp;programId=31045243</t>
  </si>
  <si>
    <t>TRUSTABLE LIMITED</t>
  </si>
  <si>
    <t>TRUSTABLE</t>
  </si>
  <si>
    <t>GREAT HAMPTON STREET  69</t>
  </si>
  <si>
    <t>B18 6E</t>
  </si>
  <si>
    <t>https://ec.europa.eu/research/participants/api/contact/indexcontactproject.html?pic=954980230&amp;projectId=700542&amp;programId=31045243</t>
  </si>
  <si>
    <t>ARHS DEVELOPMENTS SA</t>
  </si>
  <si>
    <t>Arhs Group</t>
  </si>
  <si>
    <t>13 BOULEVARD DU JAZZ</t>
  </si>
  <si>
    <t>LU19594051</t>
  </si>
  <si>
    <t>https://ec.europa.eu/research/participants/api/contact/indexcontactproject.html?pic=939833583&amp;projectId=700542&amp;programId=31045243</t>
  </si>
  <si>
    <t>LAW TRUSTED THIRD PARTY SERVICES PTY LTD</t>
  </si>
  <si>
    <t>LAWtrust</t>
  </si>
  <si>
    <t>5 BAUHINIA STREET,BUILDING C,CAMBRIDGE OFFICE PARK VELD TECHNO PARK</t>
  </si>
  <si>
    <t>ZA4570229049</t>
  </si>
  <si>
    <t>https://ec.europa.eu/research/participants/api/contact/indexcontactproject.html?pic=925956084&amp;projectId=700542&amp;programId=31045243</t>
  </si>
  <si>
    <t>https://ec.europa.eu/research/participants/api/contact/indexcontactproject.html?pic=999587135&amp;projectId=700542&amp;programId=31045243</t>
  </si>
  <si>
    <t>https://ec.europa.eu/research/participants/api/contact/indexcontactproject.html?pic=999854564&amp;projectId=700542&amp;programId=31045243</t>
  </si>
  <si>
    <t>https://ec.europa.eu/research/participants/api/contact/indexcontactproject.html?pic=953298444&amp;projectId=700542&amp;programId=31045243</t>
  </si>
  <si>
    <t>https://ec.europa.eu/research/participants/api/contact/indexcontactproject.html?pic=975458482&amp;projectId=700542&amp;programId=31045243</t>
  </si>
  <si>
    <t>https://ec.europa.eu/research/participants/api/contact/indexcontactproject.html?pic=998884855&amp;projectId=700542&amp;programId=31045243</t>
  </si>
  <si>
    <t>HOCHSCHULE FUR ANGEWANDTE WISSENSCHAFTEN COBURG</t>
  </si>
  <si>
    <t>HS Coburg</t>
  </si>
  <si>
    <t>FRIEDRICH STREIB STRASSE 2</t>
  </si>
  <si>
    <t>DE232706557</t>
  </si>
  <si>
    <t>https://ec.europa.eu/research/participants/api/contact/indexcontactproject.html?pic=949160424&amp;projectId=700542&amp;programId=31045243</t>
  </si>
  <si>
    <t>https://ec.europa.eu/research/participants/api/contact/indexcontactproject.html?pic=999988812&amp;projectId=700542&amp;programId=31045243</t>
  </si>
  <si>
    <t>https://ec.europa.eu/research/participants/api/contact/indexcontactproject.html?pic=911465642&amp;projectId=700542&amp;programId=31045243</t>
  </si>
  <si>
    <t>https://ec.europa.eu/research/participants/api/contact/indexcontactproject.html?pic=999975329&amp;projectId=700542&amp;programId=31045243</t>
  </si>
  <si>
    <t>https://ec.europa.eu/research/participants/api/contact/indexcontactproject.html?pic=951929386&amp;projectId=700542&amp;programId=31045243</t>
  </si>
  <si>
    <t>https://ec.europa.eu/research/participants/api/contact/indexcontactproject.html?pic=999965144&amp;projectId=700542&amp;programId=31045243</t>
  </si>
  <si>
    <t>BUNDESVERWALTUNGSAMT BVA</t>
  </si>
  <si>
    <t>BARBARASTRASSE  1</t>
  </si>
  <si>
    <t>DE811884176</t>
  </si>
  <si>
    <t>https://ec.europa.eu/research/participants/api/contact/indexcontactproject.html?pic=997511141&amp;projectId=700542&amp;programId=31045243</t>
  </si>
  <si>
    <t>https://ec.europa.eu/research/participants/api/contact/indexcontactproject.html?pic=957442478&amp;projectId=700542&amp;programId=31045243</t>
  </si>
  <si>
    <t>https://ec.europa.eu/research/participants/api/contact/indexcontactproject.html?pic=996234718&amp;projectId=700542&amp;programId=31045243</t>
  </si>
  <si>
    <t>https://ec.europa.eu/research/participants/api/contact/indexcontactproject.html?pic=997435481&amp;projectId=700542&amp;programId=31045243</t>
  </si>
  <si>
    <t>THE FUNDING COMPANY BV</t>
  </si>
  <si>
    <t>DRIEBERGSEWEG 22</t>
  </si>
  <si>
    <t>3708 JC</t>
  </si>
  <si>
    <t>NL854841374B01</t>
  </si>
  <si>
    <t>https://ec.europa.eu/research/participants/api/contact/indexcontactproject.html?pic=926006912&amp;projectId=700699&amp;programId=31045243</t>
  </si>
  <si>
    <t>https://ec.europa.eu/research/participants/api/contact/indexcontactproject.html?pic=996793729&amp;projectId=700699&amp;programId=31045243</t>
  </si>
  <si>
    <t>GIFF GESTAO INTEGRADA DE FOGOS FLORESTAIS SA</t>
  </si>
  <si>
    <t>GIFF</t>
  </si>
  <si>
    <t>LUGAR VALE DE MOGO VILA VERDE</t>
  </si>
  <si>
    <t>ALIJO</t>
  </si>
  <si>
    <t>5070 557</t>
  </si>
  <si>
    <t>PT508774977</t>
  </si>
  <si>
    <t>https://ec.europa.eu/research/participants/api/contact/indexcontactproject.html?pic=959300319&amp;projectId=700699&amp;programId=31045243</t>
  </si>
  <si>
    <t>https://ec.europa.eu/research/participants/api/contact/indexcontactproject.html?pic=952626040&amp;projectId=700699&amp;programId=31045243</t>
  </si>
  <si>
    <t>GEOMATICS RESEARCH &amp; DEVELOPMENT SRL</t>
  </si>
  <si>
    <t>GRED</t>
  </si>
  <si>
    <t>IT07715370966</t>
  </si>
  <si>
    <t>https://ec.europa.eu/research/participants/api/contact/indexcontactproject.html?pic=952724689&amp;projectId=700699&amp;programId=31045243</t>
  </si>
  <si>
    <t>SPECTRUM CONSTRUCT SRL</t>
  </si>
  <si>
    <t>SPEC</t>
  </si>
  <si>
    <t>STR EROULUI NR 169 HALA BABY FOOD</t>
  </si>
  <si>
    <t>CHIAJNA ILFOV</t>
  </si>
  <si>
    <t>RO17556303</t>
  </si>
  <si>
    <t>https://ec.europa.eu/research/participants/api/contact/indexcontactproject.html?pic=926428959&amp;projectId=700699&amp;programId=31045243</t>
  </si>
  <si>
    <t>https://ec.europa.eu/research/participants/api/contact/indexcontactproject.html?pic=998463002&amp;projectId=700699&amp;programId=31045243</t>
  </si>
  <si>
    <t>https://ec.europa.eu/research/participants/api/contact/indexcontactproject.html?pic=999980664&amp;projectId=700699&amp;programId=31045243</t>
  </si>
  <si>
    <t>https://ec.europa.eu/research/participants/api/contact/indexcontactproject.html?pic=999951467&amp;projectId=700699&amp;programId=31045243</t>
  </si>
  <si>
    <t>I-CATALIST SL</t>
  </si>
  <si>
    <t>ICATALIST</t>
  </si>
  <si>
    <t>CALLE BORNI 20</t>
  </si>
  <si>
    <t>ESB86757994</t>
  </si>
  <si>
    <t>https://ec.europa.eu/research/participants/api/contact/indexcontactproject.html?pic=937459605&amp;projectId=700699&amp;programId=31045243</t>
  </si>
  <si>
    <t>FUTUREWATER SL</t>
  </si>
  <si>
    <t>CALLE AZUCENA 23</t>
  </si>
  <si>
    <t>ESB30863641</t>
  </si>
  <si>
    <t>https://ec.europa.eu/research/participants/api/contact/indexcontactproject.html?pic=948139596&amp;projectId=700699&amp;programId=31045243</t>
  </si>
  <si>
    <t>https://ec.europa.eu/research/participants/api/contact/indexcontactproject.html?pic=988470062&amp;projectId=700699&amp;programId=31045243</t>
  </si>
  <si>
    <t>https://ec.europa.eu/research/participants/api/contact/indexcontactproject.html?pic=937869915&amp;projectId=700699&amp;programId=31045243</t>
  </si>
  <si>
    <t>AQUAPROIECT SA</t>
  </si>
  <si>
    <t>294 SPLAIUL INDEPENDENTEI, SECTOR 6</t>
  </si>
  <si>
    <t>RO448510</t>
  </si>
  <si>
    <t>https://ec.europa.eu/research/participants/api/contact/indexcontactproject.html?pic=926823555&amp;projectId=700699&amp;programId=31045243</t>
  </si>
  <si>
    <t>AGJENCIA KOMBËTARE E PLANIFIKIMIT TË TERRITORIT</t>
  </si>
  <si>
    <t>AKPT</t>
  </si>
  <si>
    <t>RRUGA MUHAMET GJOLLESHA 57</t>
  </si>
  <si>
    <t>ALL01711452D</t>
  </si>
  <si>
    <t>https://ec.europa.eu/research/participants/api/contact/indexcontactproject.html?pic=926686882&amp;projectId=700699&amp;programId=31045243</t>
  </si>
  <si>
    <t>https://ec.europa.eu/research/participants/api/contact/indexcontactproject.html?pic=999993953&amp;projectId=700699&amp;programId=31045243</t>
  </si>
  <si>
    <t>https://ec.europa.eu/research/participants/api/contact/indexcontactproject.html?pic=999984350&amp;projectId=700699&amp;programId=31045243</t>
  </si>
  <si>
    <t>https://ec.europa.eu/research/participants/api/contact/indexcontactproject.html?pic=999738358&amp;projectId=700699&amp;programId=31045243</t>
  </si>
  <si>
    <t>https://ec.europa.eu/research/participants/api/contact/indexcontactproject.html?pic=997579235&amp;projectId=700699&amp;programId=31045243</t>
  </si>
  <si>
    <t>L'Orangerie Studio</t>
  </si>
  <si>
    <t>PASSATGE ROSELLA 4</t>
  </si>
  <si>
    <t>MONTGAT</t>
  </si>
  <si>
    <t>ESJ65255770</t>
  </si>
  <si>
    <t>https://ec.europa.eu/research/participants/api/contact/indexcontactproject.html?pic=926762251&amp;projectId=700699&amp;programId=31045243</t>
  </si>
  <si>
    <t>https://ec.europa.eu/research/participants/api/contact/indexcontactproject.html?pic=999991334&amp;projectId=700699&amp;programId=31045243</t>
  </si>
  <si>
    <t>CONSUS CARBON ENGINEERING SPOLKA Z OGRANICZONA ODPAWIEDZIALNOSCIA</t>
  </si>
  <si>
    <t>WASILEWSKIEGO 20-1</t>
  </si>
  <si>
    <t>30-305</t>
  </si>
  <si>
    <t>PL6762416156</t>
  </si>
  <si>
    <t>https://ec.europa.eu/research/participants/api/contact/indexcontactproject.html?pic=951679514&amp;projectId=700699&amp;programId=31045243</t>
  </si>
  <si>
    <t>https://ec.europa.eu/research/participants/api/contact/indexcontactproject.html?pic=999977366&amp;projectId=700699&amp;programId=31045243</t>
  </si>
  <si>
    <t>BUREAU VERITAS POLSKA SP ZOO</t>
  </si>
  <si>
    <t>UL. MIGDALOWA NO 4</t>
  </si>
  <si>
    <t>02 796</t>
  </si>
  <si>
    <t>PL5213223301</t>
  </si>
  <si>
    <t>https://ec.europa.eu/research/participants/api/contact/indexcontactproject.html?pic=916119217&amp;projectId=700699&amp;programId=31045243</t>
  </si>
  <si>
    <t>https://ec.europa.eu/research/participants/api/contact/indexcontactproject.html?pic=999741171&amp;projectId=700699&amp;programId=31045243</t>
  </si>
  <si>
    <t>SeeQuestor Limited</t>
  </si>
  <si>
    <t>THE ELMS COURTYARD BROMESBERROW</t>
  </si>
  <si>
    <t>HR8 1RZ</t>
  </si>
  <si>
    <t>https://ec.europa.eu/research/participants/api/contact/indexcontactproject.html?pic=936671383&amp;projectId=662822&amp;programId=31045243</t>
  </si>
  <si>
    <t>AUVIK NETWORKS ES SL</t>
  </si>
  <si>
    <t>TALAIA</t>
  </si>
  <si>
    <t>AVENIDA DIAGONAL 441 P1</t>
  </si>
  <si>
    <t>ESB66091976</t>
  </si>
  <si>
    <t>ALPHAGEOMEGA</t>
  </si>
  <si>
    <t>62 RUE DU CARDINAL LEMOINE</t>
  </si>
  <si>
    <t>FR31801251984</t>
  </si>
  <si>
    <t>Chino.io</t>
  </si>
  <si>
    <t>CHINO SOCIETA A RESPONSABILITA LIMITATA SEMPLIFICATA</t>
  </si>
  <si>
    <t>VIA SEGANTINI 28</t>
  </si>
  <si>
    <t>IT02356930228</t>
  </si>
  <si>
    <t>ASK COMMUNITY SYSTEMS BV</t>
  </si>
  <si>
    <t>ASK CS</t>
  </si>
  <si>
    <t>HEEMRAADSSINGEL 89</t>
  </si>
  <si>
    <t>3022CA</t>
  </si>
  <si>
    <t>NL811089733B01</t>
  </si>
  <si>
    <t>https://ec.europa.eu/research/participants/api/contact/indexcontactproject.html?pic=925462160&amp;projectId=728673&amp;programId=31045243</t>
  </si>
  <si>
    <t>https://ec.europa.eu/research/participants/api/contact/indexcontactproject.html?pic=937840912&amp;projectId=739367&amp;programId=31045243</t>
  </si>
  <si>
    <t>KOGEN ZAGORE EOOD</t>
  </si>
  <si>
    <t>COGEN ZAGORE LTD</t>
  </si>
  <si>
    <t>YASTREBOVO VILAGE, OPAN</t>
  </si>
  <si>
    <t>OPAN</t>
  </si>
  <si>
    <t>BG123755105</t>
  </si>
  <si>
    <t>https://ec.europa.eu/research/participants/api/contact/indexcontactproject.html?pic=998872536&amp;projectId=786729&amp;programId=31045243</t>
  </si>
  <si>
    <t>https://ec.europa.eu/research/participants/api/contact/indexcontactproject.html?pic=999992401&amp;projectId=786729&amp;programId=31045243</t>
  </si>
  <si>
    <t>AERACCESS</t>
  </si>
  <si>
    <t>103 AVENUE RENE DESCARTES</t>
  </si>
  <si>
    <t>FR37807453972</t>
  </si>
  <si>
    <t>https://ec.europa.eu/research/participants/api/contact/indexcontactproject.html?pic=911325380&amp;projectId=786729&amp;programId=31045243</t>
  </si>
  <si>
    <t>NEXTER ROBOTICS</t>
  </si>
  <si>
    <t>14 ROUTE DE LA MINIERE</t>
  </si>
  <si>
    <t>FR23538115684</t>
  </si>
  <si>
    <t>https://ec.europa.eu/research/participants/api/contact/indexcontactproject.html?pic=940660023&amp;projectId=786729&amp;programId=31045243</t>
  </si>
  <si>
    <t>https://ec.europa.eu/research/participants/api/contact/indexcontactproject.html?pic=999556289&amp;projectId=786729&amp;programId=31045243</t>
  </si>
  <si>
    <t>https://ec.europa.eu/research/participants/api/contact/indexcontactproject.html?pic=934320200&amp;projectId=786729&amp;programId=31045243</t>
  </si>
  <si>
    <t>https://ec.europa.eu/research/participants/api/contact/indexcontactproject.html?pic=972354288&amp;projectId=786729&amp;programId=31045243</t>
  </si>
  <si>
    <t>https://ec.europa.eu/research/participants/api/contact/indexcontactproject.html?pic=999792484&amp;projectId=786729&amp;programId=31045243</t>
  </si>
  <si>
    <t>https://ec.europa.eu/research/participants/api/contact/indexcontactproject.html?pic=999510311&amp;projectId=786729&amp;programId=31045243</t>
  </si>
  <si>
    <t>https://ec.europa.eu/research/participants/api/contact/indexcontactproject.html?pic=937551658&amp;projectId=786729&amp;programId=31045243</t>
  </si>
  <si>
    <t>SI-GA DATA SECURITY (2014) LTD</t>
  </si>
  <si>
    <t>SIGA</t>
  </si>
  <si>
    <t>HELKIKEY HA'OR 16</t>
  </si>
  <si>
    <t>IL515136604</t>
  </si>
  <si>
    <t>https://ec.europa.eu/research/participants/api/contact/indexcontactproject.html?pic=925938430&amp;projectId=808126&amp;programId=31045243</t>
  </si>
  <si>
    <t>https://ec.europa.eu/research/participants/api/contact/indexcontactproject.html?pic=958956454&amp;projectId=774256&amp;programId=31045243</t>
  </si>
  <si>
    <t>SERVICIOS AVANZADOS PARA LAS INSTITUCIONES S.L.</t>
  </si>
  <si>
    <t>Viavansi</t>
  </si>
  <si>
    <t>GLORIETA FERNANDO QUINONES S/N. PLANTA BAJA MODULO 8</t>
  </si>
  <si>
    <t>ESB91052142</t>
  </si>
  <si>
    <t>https://ec.europa.eu/research/participants/api/contact/indexcontactproject.html?pic=930180143&amp;projectId=728532&amp;programId=31045243</t>
  </si>
  <si>
    <t>TILLER</t>
  </si>
  <si>
    <t>AQUALLIGENCE LIMITED</t>
  </si>
  <si>
    <t>Aqualligence</t>
  </si>
  <si>
    <t>Myconou 6</t>
  </si>
  <si>
    <t>Larnaca</t>
  </si>
  <si>
    <t>CY10257352T</t>
  </si>
  <si>
    <t>https://ec.europa.eu/research/participants/api/contact/indexcontactproject.html?pic=949182443&amp;projectId=672922&amp;programId=31045243</t>
  </si>
  <si>
    <t>https://ec.europa.eu/research/participants/api/contact/indexcontactproject.html?pic=952213790&amp;projectId=832875&amp;programId=31045243</t>
  </si>
  <si>
    <t>https://ec.europa.eu/research/participants/api/contact/indexcontactproject.html?pic=999895013&amp;projectId=832875&amp;programId=31045243</t>
  </si>
  <si>
    <t>https://ec.europa.eu/research/participants/api/contact/indexcontactproject.html?pic=999763384&amp;projectId=832875&amp;programId=31045243</t>
  </si>
  <si>
    <t>https://ec.europa.eu/research/participants/api/contact/indexcontactproject.html?pic=949984148&amp;projectId=832875&amp;programId=31045243</t>
  </si>
  <si>
    <t>https://ec.europa.eu/research/participants/api/contact/indexcontactproject.html?pic=958304323&amp;projectId=832875&amp;programId=31045243</t>
  </si>
  <si>
    <t>https://ec.europa.eu/research/participants/api/contact/indexcontactproject.html?pic=959176450&amp;projectId=832875&amp;programId=31045243</t>
  </si>
  <si>
    <t>MINISTERSTVO VNUTRA SLOVENSKEJ REPUBLIKY</t>
  </si>
  <si>
    <t>PRIBINOVA 2</t>
  </si>
  <si>
    <t>SK0101528595</t>
  </si>
  <si>
    <t>https://ec.europa.eu/research/participants/api/contact/indexcontactproject.html?pic=916230088&amp;projectId=832875&amp;programId=31045243</t>
  </si>
  <si>
    <t>https://ec.europa.eu/research/participants/api/contact/indexcontactproject.html?pic=950163307&amp;projectId=832875&amp;programId=31045243</t>
  </si>
  <si>
    <t>https://ec.europa.eu/research/participants/api/contact/indexcontactproject.html?pic=983734231&amp;projectId=832875&amp;programId=31045243</t>
  </si>
  <si>
    <t>https://ec.europa.eu/research/participants/api/contact/indexcontactproject.html?pic=999792484&amp;projectId=832875&amp;programId=31045243</t>
  </si>
  <si>
    <t>https://ec.europa.eu/research/participants/api/contact/indexcontactproject.html?pic=937551658&amp;projectId=832875&amp;programId=31045243</t>
  </si>
  <si>
    <t>https://ec.europa.eu/research/participants/api/contact/indexcontactproject.html?pic=951813471&amp;projectId=832875&amp;programId=31045243</t>
  </si>
  <si>
    <t>https://ec.europa.eu/research/participants/api/contact/indexcontactproject.html?pic=999827501&amp;projectId=832875&amp;programId=31045243</t>
  </si>
  <si>
    <t>https://ec.europa.eu/research/participants/api/contact/indexcontactproject.html?pic=999823136&amp;projectId=832875&amp;programId=31045243</t>
  </si>
  <si>
    <t>https://ec.europa.eu/research/participants/api/contact/indexcontactproject.html?pic=945958260&amp;projectId=832875&amp;programId=31045243</t>
  </si>
  <si>
    <t>SCIENSEED SL</t>
  </si>
  <si>
    <t>SCIENSEED</t>
  </si>
  <si>
    <t>CALLE ARTE 3 5/A</t>
  </si>
  <si>
    <t>ESB87133096</t>
  </si>
  <si>
    <t>CORRELATA SOLUTIONS LTD</t>
  </si>
  <si>
    <t>Correlata</t>
  </si>
  <si>
    <t>13 GAN RAVHE BLVD</t>
  </si>
  <si>
    <t>IL926569195</t>
  </si>
  <si>
    <t>https://ec.europa.eu/research/participants/api/contact/indexcontactproject.html?pic=913959415&amp;projectId=790083&amp;programId=31045243</t>
  </si>
  <si>
    <t>STICHTING THE SHADOWSERVER FOUNDATION EUROPE</t>
  </si>
  <si>
    <t>JOHANNES VERMEERPLEIN 11</t>
  </si>
  <si>
    <t>1071 DV</t>
  </si>
  <si>
    <t>MNEMONIC AS</t>
  </si>
  <si>
    <t>MNM</t>
  </si>
  <si>
    <t>HENRIK IBSENS GATE 100</t>
  </si>
  <si>
    <t>NO982089549MVA</t>
  </si>
  <si>
    <t>FORESEETI AB</t>
  </si>
  <si>
    <t>SVEAVAGEN 166, 3TR</t>
  </si>
  <si>
    <t>SE556977762501</t>
  </si>
  <si>
    <t>https://ec.europa.eu/research/participants/api/contact/indexcontactproject.html?pic=998018645&amp;projectId=673801&amp;programId=31045243</t>
  </si>
  <si>
    <t>https://ec.europa.eu/research/participants/api/contact/indexcontactproject.html?pic=950838330&amp;projectId=674716&amp;programId=31045243</t>
  </si>
  <si>
    <t>https://ec.europa.eu/research/participants/api/contact/indexcontactproject.html?pic=967706436&amp;projectId=674716&amp;programId=31045243</t>
  </si>
  <si>
    <t>Sociedad Europea de Deteccion SL</t>
  </si>
  <si>
    <t>SEDET</t>
  </si>
  <si>
    <t>Parque Tecnologico de Boecillo, parcela 205</t>
  </si>
  <si>
    <t>ESB85268563</t>
  </si>
  <si>
    <t>https://ec.europa.eu/research/participants/api/contact/indexcontactproject.html?pic=975372346&amp;projectId=672001&amp;programId=31045243</t>
  </si>
  <si>
    <t>https://ec.europa.eu/research/participants/api/contact/indexcontactproject.html?pic=942015113&amp;projectId=718785&amp;programId=31045243</t>
  </si>
  <si>
    <t>INTERNATIONAL MOISTURE ANALYSERS LIMITED</t>
  </si>
  <si>
    <t>Parkwell house, Otley Road</t>
  </si>
  <si>
    <t>Guiseley</t>
  </si>
  <si>
    <t>LS20 8BH</t>
  </si>
  <si>
    <t>GB641963524</t>
  </si>
  <si>
    <t>https://ec.europa.eu/research/participants/api/contact/indexcontactproject.html?pic=936154082&amp;projectId=663815&amp;programId=31045243</t>
  </si>
  <si>
    <t>COMBEENUT SP ZOO</t>
  </si>
  <si>
    <t>UL. PLAC DEFILAD 1 PXXVII</t>
  </si>
  <si>
    <t>PL5252130940</t>
  </si>
  <si>
    <t>https://ec.europa.eu/research/participants/api/contact/indexcontactproject.html?pic=910554812&amp;projectId=806097&amp;programId=31045243</t>
  </si>
  <si>
    <t>RADIO PHYSICS SOLUTIONS LTD</t>
  </si>
  <si>
    <t>LANCASTER HOUSE 67 NEWHALL STREET</t>
  </si>
  <si>
    <t>B3 1NQ</t>
  </si>
  <si>
    <t>GB980294204</t>
  </si>
  <si>
    <t>https://ec.europa.eu/research/participants/api/contact/indexcontactproject.html?pic=926104009&amp;projectId=806097&amp;programId=31045243</t>
  </si>
  <si>
    <t>SIA NOTAKEY</t>
  </si>
  <si>
    <t>Notakey SIA</t>
  </si>
  <si>
    <t>GANU IELA 3-12</t>
  </si>
  <si>
    <t>LV40103326689</t>
  </si>
  <si>
    <t>https://ec.europa.eu/research/participants/api/contact/indexcontactproject.html?pic=920538052&amp;projectId=745088&amp;programId=31045243</t>
  </si>
  <si>
    <t>INTERACTIVE ADVERTISING BUREAU EUROPE</t>
  </si>
  <si>
    <t>IAB Europe aisbl</t>
  </si>
  <si>
    <t>BE0812047277</t>
  </si>
  <si>
    <t>ASOCIACION DE USUARIOS DE INTERNET</t>
  </si>
  <si>
    <t>CALLE MONTEARAGON 5 PORTAL F PLANTA 4 PUERTA D</t>
  </si>
  <si>
    <t>ESG81235996</t>
  </si>
  <si>
    <t>PERYTONS LTD</t>
  </si>
  <si>
    <t>Perytons LTD</t>
  </si>
  <si>
    <t>25 PAMMONIT NESS ZIONA ISRAEL</t>
  </si>
  <si>
    <t>IL514136373</t>
  </si>
  <si>
    <t>https://ec.europa.eu/research/participants/api/contact/indexcontactproject.html?pic=918962675&amp;projectId=736300&amp;programId=31045243</t>
  </si>
  <si>
    <t>SOPRINTENDENZA SPECIALE PER IL COLOSSEO IL MUSEO NAZIONALE ROMANO E L'AREA ARCHEOLOGICA DI ROMA</t>
  </si>
  <si>
    <t>PIAZZA DEI CINQUECENTO 67</t>
  </si>
  <si>
    <t>IT12373721005</t>
  </si>
  <si>
    <t>INVIZBOX LTD</t>
  </si>
  <si>
    <t>InvizBox Ltd</t>
  </si>
  <si>
    <t>13A MILLHILL PARK SKERRIES</t>
  </si>
  <si>
    <t>K34CX22</t>
  </si>
  <si>
    <t>IE3329630WH</t>
  </si>
  <si>
    <t>https://ec.europa.eu/research/participants/api/contact/indexcontactproject.html?pic=913816243&amp;projectId=775593&amp;programId=31045243</t>
  </si>
  <si>
    <t>https://ec.europa.eu/research/participants/api/contact/indexcontactproject.html?pic=999584128&amp;projectId=653618&amp;programId=31045243</t>
  </si>
  <si>
    <t>https://ec.europa.eu/research/participants/api/contact/indexcontactproject.html?pic=999744469&amp;projectId=653618&amp;programId=31045243</t>
  </si>
  <si>
    <t>ENGINEERING INTERNATIONAL BELGIUM SA</t>
  </si>
  <si>
    <t>BE0819095021</t>
  </si>
  <si>
    <t>https://ec.europa.eu/research/participants/api/contact/indexcontactproject.html?pic=945708776&amp;projectId=653618&amp;programId=31045243</t>
  </si>
  <si>
    <t>https://ec.europa.eu/research/participants/api/contact/indexcontactproject.html?pic=996668017&amp;projectId=653618&amp;programId=31045243</t>
  </si>
  <si>
    <t>https://ec.europa.eu/research/participants/api/contact/indexcontactproject.html?pic=973072476&amp;projectId=653618&amp;programId=31045243</t>
  </si>
  <si>
    <t>https://ec.europa.eu/research/participants/api/contact/indexcontactproject.html?pic=999971934&amp;projectId=653618&amp;programId=31045243</t>
  </si>
  <si>
    <t>https://ec.europa.eu/research/participants/api/contact/indexcontactproject.html?pic=999647178&amp;projectId=653618&amp;programId=31045243</t>
  </si>
  <si>
    <t>https://ec.europa.eu/research/participants/api/contact/indexcontactproject.html?pic=999909951&amp;projectId=653618&amp;programId=31045243</t>
  </si>
  <si>
    <t>ELTA SYSTEMS LTD</t>
  </si>
  <si>
    <t>100 YITZHAK HANASSI BLVD</t>
  </si>
  <si>
    <t>IL557652639</t>
  </si>
  <si>
    <t>https://ec.europa.eu/research/participants/api/contact/indexcontactproject.html?pic=987570096&amp;projectId=653618&amp;programId=31045243</t>
  </si>
  <si>
    <t>https://ec.europa.eu/research/participants/api/contact/indexcontactproject.html?pic=999978239&amp;projectId=653618&amp;programId=31045243</t>
  </si>
  <si>
    <t>https://ec.europa.eu/research/participants/api/contact/indexcontactproject.html?pic=997586704&amp;projectId=653618&amp;programId=31045243</t>
  </si>
  <si>
    <t>https://ec.europa.eu/research/participants/api/contact/indexcontactproject.html?pic=970710429&amp;projectId=653618&amp;programId=31045243</t>
  </si>
  <si>
    <t>https://ec.europa.eu/research/participants/api/contact/indexcontactproject.html?pic=999960488&amp;projectId=653618&amp;programId=31045243</t>
  </si>
  <si>
    <t>https://ec.europa.eu/research/participants/api/contact/indexcontactproject.html?pic=999587620&amp;projectId=653618&amp;programId=31045243</t>
  </si>
  <si>
    <t>https://ec.europa.eu/research/participants/api/contact/indexcontactproject.html?pic=999611385&amp;projectId=653618&amp;programId=31045243</t>
  </si>
  <si>
    <t>https://ec.europa.eu/research/participants/api/contact/indexcontactproject.html?pic=999649603&amp;projectId=653618&amp;programId=31045243</t>
  </si>
  <si>
    <t>https://ec.europa.eu/research/participants/api/contact/indexcontactproject.html?pic=999991334&amp;projectId=653618&amp;programId=31045243</t>
  </si>
  <si>
    <t>https://ec.europa.eu/research/participants/api/contact/indexcontactproject.html?pic=999495664&amp;projectId=653618&amp;programId=31045243</t>
  </si>
  <si>
    <t>https://ec.europa.eu/research/participants/api/contact/indexcontactproject.html?pic=999620503&amp;projectId=653618&amp;programId=31045243</t>
  </si>
  <si>
    <t>https://ec.europa.eu/research/participants/api/contact/indexcontactproject.html?pic=921260411&amp;projectId=735630&amp;programId=31045243</t>
  </si>
  <si>
    <t>https://ec.europa.eu/research/participants/api/contact/indexcontactproject.html?pic=926615490&amp;projectId=717736&amp;programId=31045243</t>
  </si>
  <si>
    <t>GOODMILL SYSTEMS OY</t>
  </si>
  <si>
    <t>Goodmill</t>
  </si>
  <si>
    <t>TARVONSALMENKATU 17</t>
  </si>
  <si>
    <t>FI19863279</t>
  </si>
  <si>
    <t>https://ec.europa.eu/research/participants/api/contact/indexcontactproject.html?pic=928430457&amp;projectId=755919&amp;programId=31045243</t>
  </si>
  <si>
    <t>ARTEEVO TECHNOLOGIES LTD</t>
  </si>
  <si>
    <t>ARTEEVO</t>
  </si>
  <si>
    <t>12 BEIT HORON ST</t>
  </si>
  <si>
    <t>IL515063980</t>
  </si>
  <si>
    <t>PHONEXIA SRO</t>
  </si>
  <si>
    <t>CHALOUPKOVA 3002/1A</t>
  </si>
  <si>
    <t>CZ27680258</t>
  </si>
  <si>
    <t>https://ec.europa.eu/research/participants/api/contact/indexcontactproject.html?pic=999860481&amp;projectId=787068&amp;programId=31045243</t>
  </si>
  <si>
    <t>https://ec.europa.eu/research/participants/api/contact/indexcontactproject.html?pic=984492383&amp;projectId=787068&amp;programId=31045243</t>
  </si>
  <si>
    <t>https://ec.europa.eu/research/participants/api/contact/indexcontactproject.html?pic=999993856&amp;projectId=787068&amp;programId=31045243</t>
  </si>
  <si>
    <t>https://ec.europa.eu/research/participants/api/contact/indexcontactproject.html?pic=997511335&amp;projectId=787068&amp;programId=31045243</t>
  </si>
  <si>
    <t>OBSHTINA PESHTERA</t>
  </si>
  <si>
    <t>MoP</t>
  </si>
  <si>
    <t>17 DOYRANSKA EPOPEYA ST.</t>
  </si>
  <si>
    <t>PESHTERA</t>
  </si>
  <si>
    <t>BG000351750</t>
  </si>
  <si>
    <t>https://ec.europa.eu/research/participants/api/contact/indexcontactproject.html?pic=917887818&amp;projectId=787068&amp;programId=31045243</t>
  </si>
  <si>
    <t>https://ec.europa.eu/research/participants/api/contact/indexcontactproject.html?pic=999742335&amp;projectId=787068&amp;programId=31045243</t>
  </si>
  <si>
    <t>https://ec.europa.eu/research/participants/api/contact/indexcontactproject.html?pic=953745711&amp;projectId=787068&amp;programId=31045243</t>
  </si>
  <si>
    <t>https://ec.europa.eu/research/participants/api/contact/indexcontactproject.html?pic=951374546&amp;projectId=787068&amp;programId=31045243</t>
  </si>
  <si>
    <t>https://ec.europa.eu/research/participants/api/contact/indexcontactproject.html?pic=998243394&amp;projectId=787068&amp;programId=31045243</t>
  </si>
  <si>
    <t>https://ec.europa.eu/research/participants/api/contact/indexcontactproject.html?pic=922845003&amp;projectId=787068&amp;programId=31045243</t>
  </si>
  <si>
    <t>https://ec.europa.eu/research/participants/api/contact/indexcontactproject.html?pic=905493158&amp;projectId=787068&amp;programId=31045243</t>
  </si>
  <si>
    <t>DOMOTECNICA SPA</t>
  </si>
  <si>
    <t>Domotecnica</t>
  </si>
  <si>
    <t>VIA VENEZIA 59</t>
  </si>
  <si>
    <t>SAN VENDEMIANO TV</t>
  </si>
  <si>
    <t>IT04051130260</t>
  </si>
  <si>
    <t>https://ec.europa.eu/research/participants/api/contact/indexcontactproject.html?pic=936919800&amp;projectId=653321&amp;programId=31045243</t>
  </si>
  <si>
    <t>https://ec.europa.eu/research/participants/api/contact/indexcontactproject.html?pic=999980761&amp;projectId=653321&amp;programId=31045243</t>
  </si>
  <si>
    <t>https://ec.europa.eu/research/participants/api/contact/indexcontactproject.html?pic=999773375&amp;projectId=653321&amp;programId=31045243</t>
  </si>
  <si>
    <t>ENERVALIS</t>
  </si>
  <si>
    <t>CENTRUM ZUID 1111</t>
  </si>
  <si>
    <t>BE0509978587</t>
  </si>
  <si>
    <t>https://ec.europa.eu/research/participants/api/contact/indexcontactproject.html?pic=940130791&amp;projectId=653321&amp;programId=31045243</t>
  </si>
  <si>
    <t>REXEL DEVELOPPEMENT SAS</t>
  </si>
  <si>
    <t>REXEL</t>
  </si>
  <si>
    <t>13 BLD DU FORT DE VAUX</t>
  </si>
  <si>
    <t>FR50480172840</t>
  </si>
  <si>
    <t>https://ec.europa.eu/research/participants/api/contact/indexcontactproject.html?pic=936825516&amp;projectId=653321&amp;programId=31045243</t>
  </si>
  <si>
    <t>AON SPA INSURANCE &amp; REINSURANCE BROKERS</t>
  </si>
  <si>
    <t>VIA PONTI ANDREA 8/10</t>
  </si>
  <si>
    <t>IT11274970158</t>
  </si>
  <si>
    <t>https://ec.europa.eu/research/participants/api/contact/indexcontactproject.html?pic=937602971&amp;projectId=653321&amp;programId=31045243</t>
  </si>
  <si>
    <t>https://ec.europa.eu/research/participants/api/contact/indexcontactproject.html?pic=999993856&amp;projectId=653321&amp;programId=31045243</t>
  </si>
  <si>
    <t>https://ec.europa.eu/research/participants/api/contact/indexcontactproject.html?pic=999687724&amp;projectId=653321&amp;programId=31045243</t>
  </si>
  <si>
    <t>AON UK LIMITED</t>
  </si>
  <si>
    <t>8 DEVONSHIRE SQUARE</t>
  </si>
  <si>
    <t>EC2M 4PL</t>
  </si>
  <si>
    <t>GB480840148</t>
  </si>
  <si>
    <t>https://ec.europa.eu/research/participants/api/contact/indexcontactproject.html?pic=949740484&amp;projectId=653321&amp;programId=31045243</t>
  </si>
  <si>
    <t>SILMECO APS</t>
  </si>
  <si>
    <t>KENNY DREWS VEJ 101 3 3</t>
  </si>
  <si>
    <t>DK32337910</t>
  </si>
  <si>
    <t>https://ec.europa.eu/research/participants/api/contact/indexcontactproject.html?pic=923279854&amp;projectId=784247&amp;programId=31045243</t>
  </si>
  <si>
    <t>EPYXS GMBH</t>
  </si>
  <si>
    <t>Epyxs GmbH</t>
  </si>
  <si>
    <t>RICHARD WAGNER STRASSE 29</t>
  </si>
  <si>
    <t>DE260377297</t>
  </si>
  <si>
    <t>LEENAARS ERNA HELENE PETRONELLE</t>
  </si>
  <si>
    <t>Viaderna</t>
  </si>
  <si>
    <t>TARWESTRAAT 52</t>
  </si>
  <si>
    <t>BERGHEM</t>
  </si>
  <si>
    <t>5351 MK</t>
  </si>
  <si>
    <t>NL150275195B01</t>
  </si>
  <si>
    <t>EINS - ENTWICKLUNG INTERAKTIVER SOFTWARE GMBH</t>
  </si>
  <si>
    <t>EINS GmbH</t>
  </si>
  <si>
    <t>UNTERWEINGARTENFELD 6</t>
  </si>
  <si>
    <t>DE174983321</t>
  </si>
  <si>
    <t>https://ec.europa.eu/research/participants/api/contact/indexcontactproject.html?pic=925587193&amp;projectId=712317&amp;programId=31045243</t>
  </si>
  <si>
    <t>https://ec.europa.eu/research/participants/api/contact/indexcontactproject.html?pic=925601549&amp;projectId=712317&amp;programId=31045243</t>
  </si>
  <si>
    <t>WISE ROBOTICS SOCIETA A RESPONSABILITA LIMITATA SEMPLIFICATA</t>
  </si>
  <si>
    <t>Wise Robotics</t>
  </si>
  <si>
    <t>IT13239311007</t>
  </si>
  <si>
    <t>https://ec.europa.eu/research/participants/api/contact/indexcontactproject.html?pic=912754384&amp;projectId=806911&amp;programId=31045243</t>
  </si>
  <si>
    <t>PERFECT DASHBOARD SPOLKA Z OGRANICZONA ODPOWIEDZIALNOSCIA</t>
  </si>
  <si>
    <t>UL. ALEJA JULIUSZA SLOWACKIEGO, NR 39</t>
  </si>
  <si>
    <t>31 159</t>
  </si>
  <si>
    <t>PL6751515819</t>
  </si>
  <si>
    <t>https://ec.europa.eu/research/participants/api/contact/indexcontactproject.html?pic=917599437&amp;projectId=744397&amp;programId=31045243</t>
  </si>
  <si>
    <t>TERAFENCE LTD</t>
  </si>
  <si>
    <t>Terafence Ltd.</t>
  </si>
  <si>
    <t>NAHUM HET 5</t>
  </si>
  <si>
    <t>IL515341089</t>
  </si>
  <si>
    <t>https://ec.europa.eu/research/participants/api/contact/indexcontactproject.html?pic=916546696&amp;projectId=781623&amp;programId=31045243</t>
  </si>
  <si>
    <t>https://ec.europa.eu/research/participants/api/contact/indexcontactproject.html?pic=925923589&amp;projectId=768242&amp;programId=31045243</t>
  </si>
  <si>
    <t>BERD - PROJECTO, INVESTIGACAO E ENGENHARIA DE PONTES SA</t>
  </si>
  <si>
    <t>BERD</t>
  </si>
  <si>
    <t>AV D AFONSO HENRIQUES EDIFICIO OLYMPUS I 1462 ESQ</t>
  </si>
  <si>
    <t>4450 013</t>
  </si>
  <si>
    <t>PT507455509</t>
  </si>
  <si>
    <t>https://ec.europa.eu/research/participants/api/contact/indexcontactproject.html?pic=912009521&amp;projectId=809015&amp;programId=31045243</t>
  </si>
  <si>
    <t>https://ec.europa.eu/research/participants/api/contact/indexcontactproject.html?pic=972358459&amp;projectId=734035&amp;programId=31045243</t>
  </si>
  <si>
    <t>https://ec.europa.eu/research/participants/api/contact/indexcontactproject.html?pic=999584128&amp;projectId=700367&amp;programId=31045243</t>
  </si>
  <si>
    <t>https://ec.europa.eu/research/participants/api/contact/indexcontactproject.html?pic=996823508&amp;projectId=700367&amp;programId=31045243</t>
  </si>
  <si>
    <t>https://ec.europa.eu/research/participants/api/contact/indexcontactproject.html?pic=998802502&amp;projectId=700367&amp;programId=31045243</t>
  </si>
  <si>
    <t>PROMT GMBH</t>
  </si>
  <si>
    <t>PROMT</t>
  </si>
  <si>
    <t>DIAGONALSTRASSE 41</t>
  </si>
  <si>
    <t>DE814138699</t>
  </si>
  <si>
    <t>https://ec.europa.eu/research/participants/api/contact/indexcontactproject.html?pic=994694067&amp;projectId=700367&amp;programId=31045243</t>
  </si>
  <si>
    <t>RISSC - CENTRO RICERCHE E STUDI SUSICUREZZA E CRIMINALITA ASSOCIAZIONE</t>
  </si>
  <si>
    <t>RESEARCH CENTRE ON SECURITY AND CRIME</t>
  </si>
  <si>
    <t>VIA GIOBERTI 40</t>
  </si>
  <si>
    <t>IT03192830242</t>
  </si>
  <si>
    <t>https://ec.europa.eu/research/participants/api/contact/indexcontactproject.html?pic=925864613&amp;projectId=700367&amp;programId=31045243</t>
  </si>
  <si>
    <t>https://ec.europa.eu/research/participants/api/contact/indexcontactproject.html?pic=983734231&amp;projectId=700367&amp;programId=31045243</t>
  </si>
  <si>
    <t>https://ec.europa.eu/research/participants/api/contact/indexcontactproject.html?pic=998763508&amp;projectId=700367&amp;programId=31045243</t>
  </si>
  <si>
    <t>VOCAPIA RESEARCH</t>
  </si>
  <si>
    <t>28 RUE JEAN ROSTAND PARC ORSAY UNIVERSITE</t>
  </si>
  <si>
    <t>FR12432162063</t>
  </si>
  <si>
    <t>https://ec.europa.eu/research/participants/api/contact/indexcontactproject.html?pic=951433037&amp;projectId=700367&amp;programId=31045243</t>
  </si>
  <si>
    <t>https://ec.europa.eu/research/participants/api/contact/indexcontactproject.html?pic=923930724&amp;projectId=700367&amp;programId=31045243</t>
  </si>
  <si>
    <t>https://ec.europa.eu/research/participants/api/contact/indexcontactproject.html?pic=960510394&amp;projectId=700367&amp;programId=31045243</t>
  </si>
  <si>
    <t>https://ec.europa.eu/research/participants/api/contact/indexcontactproject.html?pic=999827501&amp;projectId=700367&amp;programId=31045243</t>
  </si>
  <si>
    <t>PRAGSIS TECHNOLOGIES SL</t>
  </si>
  <si>
    <t>CALLE MANUEL TOVAR 49</t>
  </si>
  <si>
    <t>ESB83888958</t>
  </si>
  <si>
    <t>https://ec.europa.eu/research/participants/api/contact/indexcontactproject.html?pic=951950338&amp;projectId=700367&amp;programId=31045243</t>
  </si>
  <si>
    <t>https://ec.europa.eu/research/participants/api/contact/indexcontactproject.html?pic=999960488&amp;projectId=700367&amp;programId=31045243</t>
  </si>
  <si>
    <t>AGNITIO SL</t>
  </si>
  <si>
    <t>AGNI</t>
  </si>
  <si>
    <t>AVDA GRAN VIA 39 PISO 8 PORTA B</t>
  </si>
  <si>
    <t>ESB83963249</t>
  </si>
  <si>
    <t>https://ec.europa.eu/research/participants/api/contact/indexcontactproject.html?pic=998384141&amp;projectId=700367&amp;programId=31045243</t>
  </si>
  <si>
    <t>https://ec.europa.eu/research/participants/api/contact/indexcontactproject.html?pic=999991334&amp;projectId=700367&amp;programId=31045243</t>
  </si>
  <si>
    <t>https://ec.europa.eu/research/participants/api/contact/indexcontactproject.html?pic=999832351&amp;projectId=700367&amp;programId=31045243</t>
  </si>
  <si>
    <t>https://ec.europa.eu/research/participants/api/contact/indexcontactproject.html?pic=934309530&amp;projectId=700367&amp;programId=31045243</t>
  </si>
  <si>
    <t>https://ec.europa.eu/research/participants/api/contact/indexcontactproject.html?pic=971136162&amp;projectId=700367&amp;programId=31045243</t>
  </si>
  <si>
    <t>MALTA INFORMATION TECHNOLOGY AGENCY</t>
  </si>
  <si>
    <t>MT19134013</t>
  </si>
  <si>
    <t>https://ec.europa.eu/research/participants/api/contact/indexcontactproject.html?pic=928335591&amp;projectId=763240&amp;programId=31045243</t>
  </si>
  <si>
    <t>Insikt Intelligence S.L.</t>
  </si>
  <si>
    <t>CALLE HUELVA 106, 9-4</t>
  </si>
  <si>
    <t>ESB98755127</t>
  </si>
  <si>
    <t>https://ec.europa.eu/research/participants/api/contact/indexcontactproject.html?pic=919371045&amp;projectId=767542&amp;programId=31045243</t>
  </si>
  <si>
    <t>L7 DEFENSE LUXEMBOURG SARL</t>
  </si>
  <si>
    <t>L7D</t>
  </si>
  <si>
    <t>1, AVENUE DE LA GARE</t>
  </si>
  <si>
    <t>LU29501367</t>
  </si>
  <si>
    <t>BAR</t>
  </si>
  <si>
    <t>https://ec.europa.eu/research/participants/api/contact/indexcontactproject.html?pic=911075023&amp;projectId=791727&amp;programId=31045243</t>
  </si>
  <si>
    <t>PROGETTI D'IMPRESA SRL</t>
  </si>
  <si>
    <t>VIA CARLO ZUCCHI 31</t>
  </si>
  <si>
    <t>IT02490460363</t>
  </si>
  <si>
    <t>https://ec.europa.eu/research/participants/api/contact/indexcontactproject.html?pic=952159761&amp;projectId=653704&amp;programId=31045243</t>
  </si>
  <si>
    <t>https://ec.europa.eu/research/participants/api/contact/indexcontactproject.html?pic=999769495&amp;projectId=653704&amp;programId=31045243</t>
  </si>
  <si>
    <t>https://ec.europa.eu/research/participants/api/contact/indexcontactproject.html?pic=999757855&amp;projectId=653704&amp;programId=31045243</t>
  </si>
  <si>
    <t>https://ec.europa.eu/research/participants/api/contact/indexcontactproject.html?pic=999604110&amp;projectId=653704&amp;programId=31045243</t>
  </si>
  <si>
    <t>https://ec.europa.eu/research/participants/api/contact/indexcontactproject.html?pic=952468124&amp;projectId=653704&amp;programId=31045243</t>
  </si>
  <si>
    <t>https://ec.europa.eu/research/participants/api/contact/indexcontactproject.html?pic=953371388&amp;projectId=653704&amp;programId=31045243</t>
  </si>
  <si>
    <t>https://ec.europa.eu/research/participants/api/contact/indexcontactproject.html?pic=999586941&amp;projectId=653704&amp;programId=31045243</t>
  </si>
  <si>
    <t>https://ec.europa.eu/research/participants/api/contact/indexcontactproject.html?pic=999975329&amp;projectId=653704&amp;programId=31045243</t>
  </si>
  <si>
    <t>https://ec.europa.eu/research/participants/api/contact/indexcontactproject.html?pic=941353379&amp;projectId=653704&amp;programId=31045243</t>
  </si>
  <si>
    <t>ALPHA CONSULTANTS (UK) LTD</t>
  </si>
  <si>
    <t>ALPHA UK</t>
  </si>
  <si>
    <t>GB220859218</t>
  </si>
  <si>
    <t>FPC INGENIERIE</t>
  </si>
  <si>
    <t>12 AVENUE DES SAULES</t>
  </si>
  <si>
    <t>OULLINS</t>
  </si>
  <si>
    <t>https://ec.europa.eu/research/participants/api/contact/indexcontactproject.html?pic=935325993&amp;projectId=684723&amp;programId=31045243</t>
  </si>
  <si>
    <t>NETCELER SAS</t>
  </si>
  <si>
    <t>NetCeler SAS</t>
  </si>
  <si>
    <t>QUARTIER LES PEYRONS</t>
  </si>
  <si>
    <t>https://ec.europa.eu/research/participants/api/contact/indexcontactproject.html?pic=929798157&amp;projectId=684723&amp;programId=31045243</t>
  </si>
  <si>
    <t>ASOCIATIA CLUJ IT</t>
  </si>
  <si>
    <t>CLUJ IT CLUSTER</t>
  </si>
  <si>
    <t>STR MEMORANDUMLUI 28</t>
  </si>
  <si>
    <t>RO30866506</t>
  </si>
  <si>
    <t>https://ec.europa.eu/research/participants/api/contact/indexcontactproject.html?pic=959003984&amp;projectId=666490&amp;programId=31045243</t>
  </si>
  <si>
    <t>ELSE NUCLEAR SRL</t>
  </si>
  <si>
    <t>ELSE NUCLEAR</t>
  </si>
  <si>
    <t>VIA RICCARDO PITTERI 10</t>
  </si>
  <si>
    <t>IT08410920964</t>
  </si>
  <si>
    <t>https://ec.europa.eu/research/participants/api/contact/indexcontactproject.html?pic=941124847&amp;projectId=740146&amp;programId=31045243</t>
  </si>
  <si>
    <t>https://ec.europa.eu/research/participants/api/contact/indexcontactproject.html?pic=999950691&amp;projectId=853853&amp;programId=31045243</t>
  </si>
  <si>
    <t>https://ec.europa.eu/research/participants/api/contact/indexcontactproject.html?pic=999992304&amp;projectId=775989&amp;programId=31045243</t>
  </si>
  <si>
    <t>REAQTA LTD</t>
  </si>
  <si>
    <t>REAQTA</t>
  </si>
  <si>
    <t>LEVEL 3 THEUMA HOUSE 302 TRIQ SAN PAWL</t>
  </si>
  <si>
    <t>VLT 1213</t>
  </si>
  <si>
    <t>MT21815006</t>
  </si>
  <si>
    <t>https://ec.europa.eu/research/participants/api/contact/indexcontactproject.html?pic=927071002&amp;projectId=726818&amp;programId=31045243</t>
  </si>
  <si>
    <t>COVER SISTEMI SRL</t>
  </si>
  <si>
    <t>Cover Sistemi</t>
  </si>
  <si>
    <t>VIA CAPLA' 3</t>
  </si>
  <si>
    <t>SERLE</t>
  </si>
  <si>
    <t>IT03168110983</t>
  </si>
  <si>
    <t>https://ec.europa.eu/research/participants/api/contact/indexcontactproject.html?pic=916662320&amp;projectId=781027&amp;programId=31045243</t>
  </si>
  <si>
    <t>CYBERLENS BV</t>
  </si>
  <si>
    <t>NL858681377B01</t>
  </si>
  <si>
    <t>https://ec.europa.eu/research/participants/api/contact/indexcontactproject.html?pic=999719443&amp;projectId=674274&amp;programId=31045243</t>
  </si>
  <si>
    <t>https://ec.europa.eu/research/participants/api/contact/indexcontactproject.html?pic=949894229&amp;projectId=653337&amp;programId=31045243</t>
  </si>
  <si>
    <t>https://ec.europa.eu/research/participants/api/contact/indexcontactproject.html?pic=973303918&amp;projectId=653337&amp;programId=31045243</t>
  </si>
  <si>
    <t>https://ec.europa.eu/research/participants/api/contact/indexcontactproject.html?pic=957062432&amp;projectId=653337&amp;programId=31045243</t>
  </si>
  <si>
    <t>https://ec.europa.eu/research/participants/api/contact/indexcontactproject.html?pic=999816540&amp;projectId=653337&amp;programId=31045243</t>
  </si>
  <si>
    <t>https://ec.europa.eu/research/participants/api/contact/indexcontactproject.html?pic=999721189&amp;projectId=653337&amp;programId=31045243</t>
  </si>
  <si>
    <t>https://ec.europa.eu/research/participants/api/contact/indexcontactproject.html?pic=959412354&amp;projectId=653337&amp;programId=31045243</t>
  </si>
  <si>
    <t>https://ec.europa.eu/research/participants/api/contact/indexcontactproject.html?pic=997641315&amp;projectId=653337&amp;programId=31045243</t>
  </si>
  <si>
    <t>https://ec.europa.eu/research/participants/api/contact/indexcontactproject.html?pic=954892445&amp;projectId=653337&amp;programId=31045243</t>
  </si>
  <si>
    <t>https://ec.europa.eu/research/participants/api/contact/indexcontactproject.html?pic=987928026&amp;projectId=653337&amp;programId=31045243</t>
  </si>
  <si>
    <t>https://ec.europa.eu/research/participants/api/contact/indexcontactproject.html?pic=984348338&amp;projectId=653337&amp;programId=31045243</t>
  </si>
  <si>
    <t>https://ec.europa.eu/research/participants/api/contact/indexcontactproject.html?pic=972356228&amp;projectId=653337&amp;programId=31045243</t>
  </si>
  <si>
    <t>https://ec.europa.eu/research/participants/api/contact/indexcontactproject.html?pic=998297520&amp;projectId=653337&amp;programId=31045243</t>
  </si>
  <si>
    <t>https://ec.europa.eu/research/participants/api/contact/indexcontactproject.html?pic=999803348&amp;projectId=653337&amp;programId=31045243</t>
  </si>
  <si>
    <t>https://ec.europa.eu/research/participants/api/contact/indexcontactproject.html?pic=999654356&amp;projectId=653337&amp;programId=31045243</t>
  </si>
  <si>
    <t>Prefecture de Police</t>
  </si>
  <si>
    <t>https://ec.europa.eu/research/participants/api/contact/indexcontactproject.html?pic=938266451&amp;projectId=653337&amp;programId=31045243</t>
  </si>
  <si>
    <t>Azienda Regionale Emergenza Urgenza</t>
  </si>
  <si>
    <t>AREU</t>
  </si>
  <si>
    <t>Via Alfredo Campanini 6</t>
  </si>
  <si>
    <t>IT03128170135</t>
  </si>
  <si>
    <t>https://ec.europa.eu/research/participants/api/contact/indexcontactproject.html?pic=984438354&amp;projectId=653337&amp;programId=31045243</t>
  </si>
  <si>
    <t>https://ec.europa.eu/research/participants/api/contact/indexcontactproject.html?pic=999923240&amp;projectId=653337&amp;programId=31045243</t>
  </si>
  <si>
    <t>https://ec.europa.eu/research/participants/api/contact/indexcontactproject.html?pic=942469364&amp;projectId=740690&amp;programId=31045243</t>
  </si>
  <si>
    <t>https://ec.europa.eu/research/participants/api/contact/indexcontactproject.html?pic=999874352&amp;projectId=740690&amp;programId=31045243</t>
  </si>
  <si>
    <t>https://ec.europa.eu/research/participants/api/contact/indexcontactproject.html?pic=928938834&amp;projectId=740690&amp;programId=31045243</t>
  </si>
  <si>
    <t>https://ec.europa.eu/research/participants/api/contact/indexcontactproject.html?pic=971382445&amp;projectId=740690&amp;programId=31045243</t>
  </si>
  <si>
    <t>https://ec.europa.eu/research/participants/api/contact/indexcontactproject.html?pic=998802502&amp;projectId=740690&amp;programId=31045243</t>
  </si>
  <si>
    <t>https://ec.europa.eu/research/participants/api/contact/indexcontactproject.html?pic=999773375&amp;projectId=740690&amp;programId=31045243</t>
  </si>
  <si>
    <t>https://ec.europa.eu/research/participants/api/contact/indexcontactproject.html?pic=954830559&amp;projectId=740690&amp;programId=31045243</t>
  </si>
  <si>
    <t>https://ec.europa.eu/research/participants/api/contact/indexcontactproject.html?pic=999984059&amp;projectId=740690&amp;programId=31045243</t>
  </si>
  <si>
    <t>MOTIVIAN EOOD</t>
  </si>
  <si>
    <t>40 AKADEMIK IVAN EVSTRATIEV GESHOV BLVD, 4THE FL</t>
  </si>
  <si>
    <t>BG130544891</t>
  </si>
  <si>
    <t>https://ec.europa.eu/research/participants/api/contact/indexcontactproject.html?pic=969096349&amp;projectId=740690&amp;programId=31045243</t>
  </si>
  <si>
    <t>https://ec.europa.eu/research/participants/api/contact/indexcontactproject.html?pic=999902094&amp;projectId=740690&amp;programId=31045243</t>
  </si>
  <si>
    <t>OBRELA SECURITY INDUSTRIES LIMITED</t>
  </si>
  <si>
    <t>Obrela</t>
  </si>
  <si>
    <t>305 REGENTS PARK ROAD FINCHLEY</t>
  </si>
  <si>
    <t>GB129756087</t>
  </si>
  <si>
    <t>https://ec.europa.eu/research/participants/api/contact/indexcontactproject.html?pic=917632223&amp;projectId=740690&amp;programId=31045243</t>
  </si>
  <si>
    <t>https://ec.europa.eu/research/participants/api/contact/indexcontactproject.html?pic=988025996&amp;projectId=740690&amp;programId=31045243</t>
  </si>
  <si>
    <t>https://ec.europa.eu/research/participants/api/contact/indexcontactproject.html?pic=952445232&amp;projectId=740690&amp;programId=31045243</t>
  </si>
  <si>
    <t>https://ec.europa.eu/research/participants/api/contact/indexcontactproject.html?pic=999491881&amp;projectId=740690&amp;programId=31045243</t>
  </si>
  <si>
    <t>https://ec.europa.eu/research/participants/api/contact/indexcontactproject.html?pic=899132771&amp;projectId=740690&amp;programId=31045243</t>
  </si>
  <si>
    <t>GRUPO S 21SEC GESTION SA</t>
  </si>
  <si>
    <t>PARQUE EMPRESARIAL ZUATZU, EDIFICIO URGULL, 2A PLANTA,</t>
  </si>
  <si>
    <t>ESA20686150</t>
  </si>
  <si>
    <t>https://ec.europa.eu/research/participants/api/contact/indexcontactproject.html?pic=949704982&amp;projectId=740690&amp;programId=31045243</t>
  </si>
  <si>
    <t>https://ec.europa.eu/research/participants/api/contact/indexcontactproject.html?pic=999440180&amp;projectId=740690&amp;programId=31045243</t>
  </si>
  <si>
    <t>https://ec.europa.eu/research/participants/api/contact/indexcontactproject.html?pic=949752221&amp;projectId=740690&amp;programId=31045243</t>
  </si>
  <si>
    <t>https://ec.europa.eu/research/participants/api/contact/indexcontactproject.html?pic=904959658&amp;projectId=883532&amp;programId=31045243</t>
  </si>
  <si>
    <t>https://ec.europa.eu/research/participants/api/contact/indexcontactproject.html?pic=999434360&amp;projectId=883532&amp;programId=31045243</t>
  </si>
  <si>
    <t>https://ec.europa.eu/research/participants/api/contact/indexcontactproject.html?pic=949860570&amp;projectId=883532&amp;programId=31045243</t>
  </si>
  <si>
    <t>https://ec.europa.eu/research/participants/api/contact/indexcontactproject.html?pic=952269953&amp;projectId=883532&amp;programId=31045243</t>
  </si>
  <si>
    <t>https://ec.europa.eu/research/participants/api/contact/indexcontactproject.html?pic=991816077&amp;projectId=883532&amp;programId=31045243</t>
  </si>
  <si>
    <t>https://ec.europa.eu/research/participants/api/contact/indexcontactproject.html?pic=998051625&amp;projectId=883532&amp;programId=31045243</t>
  </si>
  <si>
    <t>https://ec.europa.eu/research/participants/api/contact/indexcontactproject.html?pic=999984156&amp;projectId=883532&amp;programId=31045243</t>
  </si>
  <si>
    <t>https://ec.europa.eu/research/participants/api/contact/indexcontactproject.html?pic=928655885&amp;projectId=883532&amp;programId=31045243</t>
  </si>
  <si>
    <t>https://ec.europa.eu/research/participants/api/contact/indexcontactproject.html?pic=999738649&amp;projectId=883532&amp;programId=31045243</t>
  </si>
  <si>
    <t>https://ec.europa.eu/research/participants/api/contact/indexcontactproject.html?pic=999984059&amp;projectId=883532&amp;programId=31045243</t>
  </si>
  <si>
    <t>https://ec.europa.eu/research/participants/api/contact/indexcontactproject.html?pic=984295764&amp;projectId=883532&amp;programId=31045243</t>
  </si>
  <si>
    <t>https://ec.europa.eu/research/participants/api/contact/indexcontactproject.html?pic=999969994&amp;projectId=883532&amp;programId=31045243</t>
  </si>
  <si>
    <t>https://ec.europa.eu/research/participants/api/contact/indexcontactproject.html?pic=999985417&amp;projectId=883532&amp;programId=31045243</t>
  </si>
  <si>
    <t>CYBER SERVICES ZARTKORUEN MUKODO RESZVENYTARSASAG</t>
  </si>
  <si>
    <t>CYBER SERVICES PLC</t>
  </si>
  <si>
    <t>ELNOK UTCA 1</t>
  </si>
  <si>
    <t>HU24800282</t>
  </si>
  <si>
    <t>https://ec.europa.eu/research/participants/api/contact/indexcontactproject.html?pic=917099111&amp;projectId=883532&amp;programId=31045243</t>
  </si>
  <si>
    <t>https://ec.europa.eu/research/participants/api/contact/indexcontactproject.html?pic=988722068&amp;projectId=883532&amp;programId=31045243</t>
  </si>
  <si>
    <t>https://ec.europa.eu/research/participants/api/contact/indexcontactproject.html?pic=998215943&amp;projectId=883532&amp;programId=31045243</t>
  </si>
  <si>
    <t>https://ec.europa.eu/research/participants/api/contact/indexcontactproject.html?pic=999951467&amp;projectId=883532&amp;programId=31045243</t>
  </si>
  <si>
    <t>https://ec.europa.eu/research/participants/api/contact/indexcontactproject.html?pic=998702204&amp;projectId=883532&amp;programId=31045243</t>
  </si>
  <si>
    <t>https://ec.europa.eu/research/participants/api/contact/indexcontactproject.html?pic=955086348&amp;projectId=883532&amp;programId=31045243</t>
  </si>
  <si>
    <t>https://ec.europa.eu/research/participants/api/contact/indexcontactproject.html?pic=998208668&amp;projectId=883532&amp;programId=31045243</t>
  </si>
  <si>
    <t>ANKARA ELEKTRIK, HAVAGAZI VE OTOBUSISLETME MUESSESESI</t>
  </si>
  <si>
    <t>ANKARA ELECTRICITY, GAS AND BUS OPERATIONS ORGANIZATION</t>
  </si>
  <si>
    <t>EMNIYET MAH. HIPODROM CA. NO:5/A YENIMAHALLE</t>
  </si>
  <si>
    <t>TR3230040613</t>
  </si>
  <si>
    <t>https://ec.europa.eu/research/participants/api/contact/indexcontactproject.html?pic=905174901&amp;projectId=883532&amp;programId=31045243</t>
  </si>
  <si>
    <t>IC INFORMATION COMPANY AG</t>
  </si>
  <si>
    <t>IM WANNENBODEN 2</t>
  </si>
  <si>
    <t>PRATTELN</t>
  </si>
  <si>
    <t>CHE426459690MWST</t>
  </si>
  <si>
    <t>https://ec.europa.eu/research/participants/api/contact/indexcontactproject.html?pic=911373007&amp;projectId=883532&amp;programId=31045243</t>
  </si>
  <si>
    <t>https://ec.europa.eu/research/participants/api/contact/indexcontactproject.html?pic=999926441&amp;projectId=883532&amp;programId=31045243</t>
  </si>
  <si>
    <t>ALPHA-CYBER SRL</t>
  </si>
  <si>
    <t>VIA DOMENICO FIASELLA 1/11</t>
  </si>
  <si>
    <t>IT02502720994</t>
  </si>
  <si>
    <t>https://ec.europa.eu/research/participants/api/contact/indexcontactproject.html?pic=897122834&amp;projectId=883532&amp;programId=31045243</t>
  </si>
  <si>
    <t>https://ec.europa.eu/research/participants/api/contact/indexcontactproject.html?pic=999978239&amp;projectId=883532&amp;programId=31045243</t>
  </si>
  <si>
    <t>https://ec.europa.eu/research/participants/api/contact/indexcontactproject.html?pic=998627417&amp;projectId=883532&amp;programId=31045243</t>
  </si>
  <si>
    <t>https://ec.europa.eu/research/participants/api/contact/indexcontactproject.html?pic=920985610&amp;projectId=883532&amp;programId=31045243</t>
  </si>
  <si>
    <t>https://ec.europa.eu/research/participants/api/contact/indexcontactproject.html?pic=926121469&amp;projectId=883532&amp;programId=31045243</t>
  </si>
  <si>
    <t>https://ec.europa.eu/research/participants/api/contact/indexcontactproject.html?pic=999851363&amp;projectId=883532&amp;programId=31045243</t>
  </si>
  <si>
    <t>https://ec.europa.eu/research/participants/api/contact/indexcontactproject.html?pic=916965542&amp;projectId=883532&amp;programId=31045243</t>
  </si>
  <si>
    <t>https://ec.europa.eu/research/participants/api/contact/indexcontactproject.html?pic=998587259&amp;projectId=700621&amp;programId=31045243</t>
  </si>
  <si>
    <t>https://ec.europa.eu/research/participants/api/contact/indexcontactproject.html?pic=999989976&amp;projectId=700621&amp;programId=31045243</t>
  </si>
  <si>
    <t>APPLIED INTELLIGENCE ANALYTICS LIMITED</t>
  </si>
  <si>
    <t>APPLIED INTELLIGENCE ANALYTICS</t>
  </si>
  <si>
    <t>ISLAND VIEW TOWER STREET</t>
  </si>
  <si>
    <t>RUSH DUBLIN</t>
  </si>
  <si>
    <t>K56TX28</t>
  </si>
  <si>
    <t>IE3062984CH</t>
  </si>
  <si>
    <t>https://ec.europa.eu/research/participants/api/contact/indexcontactproject.html?pic=943609890&amp;projectId=700621&amp;programId=31045243</t>
  </si>
  <si>
    <t>https://ec.europa.eu/research/participants/api/contact/indexcontactproject.html?pic=999476361&amp;projectId=700621&amp;programId=31045243</t>
  </si>
  <si>
    <t>https://ec.europa.eu/research/participants/api/contact/indexcontactproject.html?pic=986290763&amp;projectId=700621&amp;programId=31045243</t>
  </si>
  <si>
    <t>https://ec.europa.eu/research/participants/api/contact/indexcontactproject.html?pic=973746432&amp;projectId=700621&amp;programId=31045243</t>
  </si>
  <si>
    <t>STADTWERKE HEIDELBERG GMBH</t>
  </si>
  <si>
    <t>KUFURSTENANLAGE 42-50</t>
  </si>
  <si>
    <t>DE143445049</t>
  </si>
  <si>
    <t>https://ec.europa.eu/research/participants/api/contact/indexcontactproject.html?pic=926463103&amp;projectId=700621&amp;programId=31045243</t>
  </si>
  <si>
    <t>https://ec.europa.eu/research/participants/api/contact/indexcontactproject.html?pic=999980761&amp;projectId=700621&amp;programId=31045243</t>
  </si>
  <si>
    <t>https://ec.europa.eu/research/participants/api/contact/indexcontactproject.html?pic=954347790&amp;projectId=700621&amp;programId=31045243</t>
  </si>
  <si>
    <t>https://ec.europa.eu/research/participants/api/contact/indexcontactproject.html?pic=932760440&amp;projectId=700621&amp;programId=31045243</t>
  </si>
  <si>
    <t>https://ec.europa.eu/research/participants/api/contact/indexcontactproject.html?pic=999984059&amp;projectId=700621&amp;programId=31045243</t>
  </si>
  <si>
    <t>https://ec.europa.eu/research/participants/api/contact/indexcontactproject.html?pic=999973971&amp;projectId=700621&amp;programId=31045243</t>
  </si>
  <si>
    <t>SRH HOCHSCHULE HEIDELBERG GMBH</t>
  </si>
  <si>
    <t>LUDWIG GUTTMANN STRASSE 6</t>
  </si>
  <si>
    <t>DE227768858</t>
  </si>
  <si>
    <t>https://ec.europa.eu/research/participants/api/contact/indexcontactproject.html?pic=947244771&amp;projectId=700621&amp;programId=31045243</t>
  </si>
  <si>
    <t>https://ec.europa.eu/research/participants/api/contact/indexcontactproject.html?pic=910945140&amp;projectId=700621&amp;programId=31045243</t>
  </si>
  <si>
    <t>https://ec.europa.eu/research/participants/api/contact/indexcontactproject.html?pic=999858735&amp;projectId=700621&amp;programId=31045243</t>
  </si>
  <si>
    <t>THE MAYOR AND COMMONALTY AND CITIZENS OF THE CITY OF LONDON</t>
  </si>
  <si>
    <t>GUILDHALL</t>
  </si>
  <si>
    <t>EC2P 2EJ</t>
  </si>
  <si>
    <t>GB243663167</t>
  </si>
  <si>
    <t>https://ec.europa.eu/research/participants/api/contact/indexcontactproject.html?pic=951533723&amp;projectId=700621&amp;programId=31045243</t>
  </si>
  <si>
    <t>https://ec.europa.eu/research/participants/api/contact/indexcontactproject.html?pic=999974747&amp;projectId=700621&amp;programId=31045243</t>
  </si>
  <si>
    <t>https://ec.europa.eu/research/participants/api/contact/indexcontactproject.html?pic=999496731&amp;projectId=700621&amp;programId=31045243</t>
  </si>
  <si>
    <t>https://ec.europa.eu/research/participants/api/contact/indexcontactproject.html?pic=998821514&amp;projectId=700621&amp;programId=31045243</t>
  </si>
  <si>
    <t>https://ec.europa.eu/research/participants/api/contact/indexcontactproject.html?pic=999787343&amp;projectId=700621&amp;programId=31045243</t>
  </si>
  <si>
    <t>https://ec.europa.eu/research/participants/api/contact/indexcontactproject.html?pic=945958260&amp;projectId=700621&amp;programId=31045243</t>
  </si>
  <si>
    <t>https://ec.europa.eu/research/participants/api/contact/indexcontactproject.html?pic=999967375&amp;projectId=700621&amp;programId=31045243</t>
  </si>
  <si>
    <t>THE CITY OF EDINBURGH COUNCIL</t>
  </si>
  <si>
    <t>CoE</t>
  </si>
  <si>
    <t>EH1 1YJ</t>
  </si>
  <si>
    <t>GB663795391</t>
  </si>
  <si>
    <t>https://ec.europa.eu/research/participants/api/contact/indexcontactproject.html?pic=953520671&amp;projectId=700621&amp;programId=31045243</t>
  </si>
  <si>
    <t>https://ec.europa.eu/research/participants/api/contact/indexcontactproject.html?pic=938418256&amp;projectId=653350&amp;programId=31045243</t>
  </si>
  <si>
    <t>https://ec.europa.eu/research/participants/api/contact/indexcontactproject.html?pic=941954100&amp;projectId=653350&amp;programId=31045243</t>
  </si>
  <si>
    <t>https://ec.europa.eu/research/participants/api/contact/indexcontactproject.html?pic=936713093&amp;projectId=653350&amp;programId=31045243</t>
  </si>
  <si>
    <t>CLEVELAND FIRE AUTHORITY</t>
  </si>
  <si>
    <t>ENDEAVOUR HOUSE STOCKTON ROAD</t>
  </si>
  <si>
    <t>TS25 5TB</t>
  </si>
  <si>
    <t>GB660056654</t>
  </si>
  <si>
    <t>https://ec.europa.eu/research/participants/api/contact/indexcontactproject.html?pic=937133491&amp;projectId=653350&amp;programId=31045243</t>
  </si>
  <si>
    <t>https://ec.europa.eu/research/participants/api/contact/indexcontactproject.html?pic=999984059&amp;projectId=653350&amp;programId=31045243</t>
  </si>
  <si>
    <t>https://ec.europa.eu/research/participants/api/contact/indexcontactproject.html?pic=997471565&amp;projectId=653350&amp;programId=31045243</t>
  </si>
  <si>
    <t>https://ec.europa.eu/research/participants/api/contact/indexcontactproject.html?pic=938383336&amp;projectId=653350&amp;programId=31045243</t>
  </si>
  <si>
    <t>https://ec.europa.eu/research/participants/api/contact/indexcontactproject.html?pic=995683952&amp;projectId=653350&amp;programId=31045243</t>
  </si>
  <si>
    <t>https://ec.europa.eu/research/participants/api/contact/indexcontactproject.html?pic=934320200&amp;projectId=653350&amp;programId=31045243</t>
  </si>
  <si>
    <t>https://ec.europa.eu/research/participants/api/contact/indexcontactproject.html?pic=999484412&amp;projectId=653350&amp;programId=31045243</t>
  </si>
  <si>
    <t>https://ec.europa.eu/research/participants/api/contact/indexcontactproject.html?pic=999854758&amp;projectId=653350&amp;programId=31045243</t>
  </si>
  <si>
    <t>https://ec.europa.eu/research/participants/api/contact/indexcontactproject.html?pic=999878620&amp;projectId=653350&amp;programId=31045243</t>
  </si>
  <si>
    <t>https://ec.europa.eu/research/participants/api/contact/indexcontactproject.html?pic=959180427&amp;projectId=653350&amp;programId=31045243</t>
  </si>
  <si>
    <t>https://ec.europa.eu/research/participants/api/contact/indexcontactproject.html?pic=999792484&amp;projectId=653350&amp;programId=31045243</t>
  </si>
  <si>
    <t>INCONNECT BV</t>
  </si>
  <si>
    <t>WEEGBREE 1</t>
  </si>
  <si>
    <t>BOSKOOP</t>
  </si>
  <si>
    <t>2771 LH</t>
  </si>
  <si>
    <t>NL853595963B01</t>
  </si>
  <si>
    <t>https://ec.europa.eu/research/participants/api/contact/indexcontactproject.html?pic=924041401&amp;projectId=653350&amp;programId=31045243</t>
  </si>
  <si>
    <t>https://ec.europa.eu/research/participants/api/contact/indexcontactproject.html?pic=937551658&amp;projectId=653350&amp;programId=31045243</t>
  </si>
  <si>
    <t>https://ec.europa.eu/research/participants/api/contact/indexcontactproject.html?pic=999827501&amp;projectId=653350&amp;programId=31045243</t>
  </si>
  <si>
    <t>https://ec.europa.eu/research/participants/api/contact/indexcontactproject.html?pic=999882888&amp;projectId=653350&amp;programId=31045243</t>
  </si>
  <si>
    <t>https://ec.europa.eu/research/participants/api/contact/indexcontactproject.html?pic=998939854&amp;projectId=653260&amp;programId=31045243</t>
  </si>
  <si>
    <t>https://ec.europa.eu/research/participants/api/contact/indexcontactproject.html?pic=999845446&amp;projectId=653260&amp;programId=31045243</t>
  </si>
  <si>
    <t>https://ec.europa.eu/research/participants/api/contact/indexcontactproject.html?pic=999984059&amp;projectId=653260&amp;programId=31045243</t>
  </si>
  <si>
    <t>https://ec.europa.eu/research/participants/api/contact/indexcontactproject.html?pic=988722068&amp;projectId=653260&amp;programId=31045243</t>
  </si>
  <si>
    <t>https://ec.europa.eu/research/participants/api/contact/indexcontactproject.html?pic=973147457&amp;projectId=653260&amp;programId=31045243</t>
  </si>
  <si>
    <t>EASTERN AND MIDLAND REGIONAL ASSEMBLY</t>
  </si>
  <si>
    <t>EMRA</t>
  </si>
  <si>
    <t>3rd Floor North, Ballymun Civic Centre</t>
  </si>
  <si>
    <t>https://ec.europa.eu/research/participants/api/contact/indexcontactproject.html?pic=956586356&amp;projectId=653260&amp;programId=31045243</t>
  </si>
  <si>
    <t>https://ec.europa.eu/research/participants/api/contact/indexcontactproject.html?pic=999976784&amp;projectId=653260&amp;programId=31045243</t>
  </si>
  <si>
    <t>https://ec.europa.eu/research/participants/api/contact/indexcontactproject.html?pic=950832219&amp;projectId=653260&amp;programId=31045243</t>
  </si>
  <si>
    <t>https://ec.europa.eu/research/participants/api/contact/indexcontactproject.html?pic=972290171&amp;projectId=653260&amp;programId=31045243</t>
  </si>
  <si>
    <t>IRISH WATER</t>
  </si>
  <si>
    <t>Irish Water</t>
  </si>
  <si>
    <t>24-26 TALBOT STREET</t>
  </si>
  <si>
    <t>IE3191327JH</t>
  </si>
  <si>
    <t>https://ec.europa.eu/research/participants/api/contact/indexcontactproject.html?pic=936928918&amp;projectId=653260&amp;programId=31045243</t>
  </si>
  <si>
    <t>SFJ AWARDS LIMITED</t>
  </si>
  <si>
    <t>SfJE</t>
  </si>
  <si>
    <t>DISTINGTON HOUSE 26 ATLAS WAY</t>
  </si>
  <si>
    <t>GB167140810</t>
  </si>
  <si>
    <t>https://ec.europa.eu/research/participants/api/contact/indexcontactproject.html?pic=937390638&amp;projectId=653260&amp;programId=31045243</t>
  </si>
  <si>
    <t>https://ec.europa.eu/research/participants/api/contact/indexcontactproject.html?pic=999606729&amp;projectId=653260&amp;programId=31045243</t>
  </si>
  <si>
    <t>https://ec.europa.eu/research/participants/api/contact/indexcontactproject.html?pic=937433609&amp;projectId=833115&amp;programId=31045243</t>
  </si>
  <si>
    <t>https://ec.europa.eu/research/participants/api/contact/indexcontactproject.html?pic=955334474&amp;projectId=833115&amp;programId=31045243</t>
  </si>
  <si>
    <t>https://ec.europa.eu/research/participants/api/contact/indexcontactproject.html?pic=999637769&amp;projectId=833115&amp;programId=31045243</t>
  </si>
  <si>
    <t>IFMPT INSTITUT FUR PROGNOSETECHNIK VERTRIEBS GMBH</t>
  </si>
  <si>
    <t>IfmPt</t>
  </si>
  <si>
    <t>KONIGSHARDTER STR. 103</t>
  </si>
  <si>
    <t>DE300610505</t>
  </si>
  <si>
    <t>https://ec.europa.eu/research/participants/api/contact/indexcontactproject.html?pic=911813678&amp;projectId=833115&amp;programId=31045243</t>
  </si>
  <si>
    <t>https://ec.europa.eu/research/participants/api/contact/indexcontactproject.html?pic=941954100&amp;projectId=833115&amp;programId=31045243</t>
  </si>
  <si>
    <t>https://ec.europa.eu/research/participants/api/contact/indexcontactproject.html?pic=998802502&amp;projectId=833115&amp;programId=31045243</t>
  </si>
  <si>
    <t>https://ec.europa.eu/research/participants/api/contact/indexcontactproject.html?pic=909169458&amp;projectId=833115&amp;programId=31045243</t>
  </si>
  <si>
    <t>GOBIERNO VASCO - DEPARTAMENTO SEGURIDAD</t>
  </si>
  <si>
    <t>CALLE DONOSTIA-SAN SEBASTIAN, 1</t>
  </si>
  <si>
    <t>https://ec.europa.eu/research/participants/api/contact/indexcontactproject.html?pic=938179733&amp;projectId=833115&amp;programId=31045243</t>
  </si>
  <si>
    <t>CATALINK LIMITED</t>
  </si>
  <si>
    <t>CATALINK</t>
  </si>
  <si>
    <t>CHARITINIS SAKKADA 5</t>
  </si>
  <si>
    <t>CY10378448C</t>
  </si>
  <si>
    <t>https://ec.europa.eu/research/participants/api/contact/indexcontactproject.html?pic=908583578&amp;projectId=833115&amp;programId=31045243</t>
  </si>
  <si>
    <t>https://ec.europa.eu/research/participants/api/contact/indexcontactproject.html?pic=999778322&amp;projectId=833115&amp;programId=31045243</t>
  </si>
  <si>
    <t>https://ec.europa.eu/research/participants/api/contact/indexcontactproject.html?pic=999984059&amp;projectId=833115&amp;programId=31045243</t>
  </si>
  <si>
    <t>https://ec.europa.eu/research/participants/api/contact/indexcontactproject.html?pic=985233948&amp;projectId=833115&amp;programId=31045243</t>
  </si>
  <si>
    <t>https://ec.europa.eu/research/participants/api/contact/indexcontactproject.html?pic=999975911&amp;projectId=833115&amp;programId=31045243</t>
  </si>
  <si>
    <t>SERVICIUL DE PROTECTIE SI PAZA DE STAT</t>
  </si>
  <si>
    <t>STATE PROTECTION AND GUARD SERVICE</t>
  </si>
  <si>
    <t>SFATUL TARIJ 26</t>
  </si>
  <si>
    <t>MD - 2004</t>
  </si>
  <si>
    <t>https://ec.europa.eu/research/participants/api/contact/indexcontactproject.html?pic=917669859&amp;projectId=833115&amp;programId=31045243</t>
  </si>
  <si>
    <t>FINANSINIU NUSIKALTIMU TYRIMO TARNYBA PRIE VIDAUS REIKALU MINISTERIJOS</t>
  </si>
  <si>
    <t>FNTT</t>
  </si>
  <si>
    <t>SERMUKSNIU ST 3</t>
  </si>
  <si>
    <t>LT-01106</t>
  </si>
  <si>
    <t>https://ec.europa.eu/research/participants/api/contact/indexcontactproject.html?pic=911531311&amp;projectId=833115&amp;programId=31045243</t>
  </si>
  <si>
    <t>PARCS</t>
  </si>
  <si>
    <t>39 RUE MICHEL-ANGE</t>
  </si>
  <si>
    <t>FR25810470765</t>
  </si>
  <si>
    <t>https://ec.europa.eu/research/participants/api/contact/indexcontactproject.html?pic=905234944&amp;projectId=833115&amp;programId=31045243</t>
  </si>
  <si>
    <t>STICHTING CUING FOUNDATION</t>
  </si>
  <si>
    <t>CUING</t>
  </si>
  <si>
    <t>1016 BX</t>
  </si>
  <si>
    <t>NL857844106B01</t>
  </si>
  <si>
    <t>https://ec.europa.eu/research/participants/api/contact/indexcontactproject.html?pic=909376359&amp;projectId=833115&amp;programId=31045243</t>
  </si>
  <si>
    <t>https://ec.europa.eu/research/participants/api/contact/indexcontactproject.html?pic=999926441&amp;projectId=833115&amp;programId=31045243</t>
  </si>
  <si>
    <t>https://ec.europa.eu/research/participants/api/contact/indexcontactproject.html?pic=997983337&amp;projectId=833115&amp;programId=31045243</t>
  </si>
  <si>
    <t>https://ec.europa.eu/research/participants/api/contact/indexcontactproject.html?pic=996837573&amp;projectId=833115&amp;programId=31045243</t>
  </si>
  <si>
    <t>https://ec.europa.eu/research/participants/api/contact/indexcontactproject.html?pic=999827307&amp;projectId=833115&amp;programId=31045243</t>
  </si>
  <si>
    <t>https://ec.europa.eu/research/participants/api/contact/indexcontactproject.html?pic=968727943&amp;projectId=833115&amp;programId=31045243</t>
  </si>
  <si>
    <t>https://ec.europa.eu/research/participants/api/contact/indexcontactproject.html?pic=999969509&amp;projectId=833115&amp;programId=31045243</t>
  </si>
  <si>
    <t>https://ec.europa.eu/research/participants/api/contact/indexcontactproject.html?pic=999864846&amp;projectId=833115&amp;programId=31045243</t>
  </si>
  <si>
    <t>https://ec.europa.eu/research/participants/api/contact/indexcontactproject.html?pic=998058415&amp;projectId=833115&amp;programId=31045243</t>
  </si>
  <si>
    <t>https://ec.europa.eu/research/participants/api/contact/indexcontactproject.html?pic=999997930&amp;projectId=833115&amp;programId=31045243</t>
  </si>
  <si>
    <t>https://ec.europa.eu/research/participants/api/contact/indexcontactproject.html?pic=999654356&amp;projectId=833115&amp;programId=31045243</t>
  </si>
  <si>
    <t>https://ec.europa.eu/research/participants/api/contact/indexcontactproject.html?pic=911255928&amp;projectId=833115&amp;programId=31045243</t>
  </si>
  <si>
    <t>https://ec.europa.eu/research/participants/api/contact/indexcontactproject.html?pic=998222345&amp;projectId=833671&amp;programId=31045243</t>
  </si>
  <si>
    <t>https://ec.europa.eu/research/participants/api/contact/indexcontactproject.html?pic=972715613&amp;projectId=833671&amp;programId=31045243</t>
  </si>
  <si>
    <t>BULGARIAN RED CROSS</t>
  </si>
  <si>
    <t>76 JAMES BOURCHIER BLVD</t>
  </si>
  <si>
    <t>BG000703415</t>
  </si>
  <si>
    <t>https://ec.europa.eu/research/participants/api/contact/indexcontactproject.html?pic=943195312&amp;projectId=833671&amp;programId=31045243</t>
  </si>
  <si>
    <t>DIMOS DITIKIS ACHAIAS</t>
  </si>
  <si>
    <t>DYTIKI ACHAIA</t>
  </si>
  <si>
    <t>SOSOU TAVROMENEOS 50</t>
  </si>
  <si>
    <t>KATO ACHAIA</t>
  </si>
  <si>
    <t>EL998751013</t>
  </si>
  <si>
    <t>https://ec.europa.eu/research/participants/api/contact/indexcontactproject.html?pic=925763830&amp;projectId=833671&amp;programId=31045243</t>
  </si>
  <si>
    <t>https://ec.europa.eu/research/participants/api/contact/indexcontactproject.html?pic=999971837&amp;projectId=833671&amp;programId=31045243</t>
  </si>
  <si>
    <t>https://ec.europa.eu/research/participants/api/contact/indexcontactproject.html?pic=996685671&amp;projectId=833671&amp;programId=31045243</t>
  </si>
  <si>
    <t>https://ec.europa.eu/research/participants/api/contact/indexcontactproject.html?pic=999643007&amp;projectId=833671&amp;programId=31045243</t>
  </si>
  <si>
    <t>https://ec.europa.eu/research/participants/api/contact/indexcontactproject.html?pic=999984059&amp;projectId=833671&amp;programId=31045243</t>
  </si>
  <si>
    <t>BALKANSKI INSTITUT PO TRUDA I SOCIALNATA POLITIKA ASSOCIATION</t>
  </si>
  <si>
    <t>BILSP</t>
  </si>
  <si>
    <t>7 DENKOGLU, FL.2, AP.6</t>
  </si>
  <si>
    <t>BG130611906</t>
  </si>
  <si>
    <t>https://ec.europa.eu/research/participants/api/contact/indexcontactproject.html?pic=938623993&amp;projectId=833671&amp;programId=31045243</t>
  </si>
  <si>
    <t>https://ec.europa.eu/research/participants/api/contact/indexcontactproject.html?pic=990390080&amp;projectId=833671&amp;programId=31045243</t>
  </si>
  <si>
    <t>RESILIENCE ADVISORS LTD</t>
  </si>
  <si>
    <t>RAN</t>
  </si>
  <si>
    <t>12 HIGHER BROAD PARK</t>
  </si>
  <si>
    <t>DARTHMOUTH</t>
  </si>
  <si>
    <t>TQ6 9HA</t>
  </si>
  <si>
    <t>GB226631910</t>
  </si>
  <si>
    <t>https://ec.europa.eu/research/participants/api/contact/indexcontactproject.html?pic=919873408&amp;projectId=833671&amp;programId=31045243</t>
  </si>
  <si>
    <t>https://ec.europa.eu/research/participants/api/contact/indexcontactproject.html?pic=992626027&amp;projectId=833671&amp;programId=31045243</t>
  </si>
  <si>
    <t>https://ec.europa.eu/research/participants/api/contact/indexcontactproject.html?pic=999583255&amp;projectId=833671&amp;programId=31045243</t>
  </si>
  <si>
    <t>https://ec.europa.eu/research/participants/api/contact/indexcontactproject.html?pic=999611385&amp;projectId=833671&amp;programId=31045243</t>
  </si>
  <si>
    <t>https://ec.europa.eu/research/participants/api/contact/indexcontactproject.html?pic=998122338&amp;projectId=833671&amp;programId=31045243</t>
  </si>
  <si>
    <t>COMUNE DI CATANIA</t>
  </si>
  <si>
    <t>COMUNE CT</t>
  </si>
  <si>
    <t>PIAZZA DUOMO 3</t>
  </si>
  <si>
    <t>IT00137020871</t>
  </si>
  <si>
    <t>https://ec.europa.eu/research/participants/api/contact/indexcontactproject.html?pic=952406432&amp;projectId=833671&amp;programId=31045243</t>
  </si>
  <si>
    <t>Alpha</t>
  </si>
  <si>
    <t>https://ec.europa.eu/research/participants/api/contact/indexcontactproject.html?pic=999860481&amp;projectId=883273&amp;programId=31045243</t>
  </si>
  <si>
    <t>KLINIKUM NURNBERG</t>
  </si>
  <si>
    <t>PROF ERNST NATHAN STRASSE 1</t>
  </si>
  <si>
    <t>DE812345333</t>
  </si>
  <si>
    <t>https://ec.europa.eu/research/participants/api/contact/indexcontactproject.html?pic=950367589&amp;projectId=883273&amp;programId=31045243</t>
  </si>
  <si>
    <t>https://ec.europa.eu/research/participants/api/contact/indexcontactproject.html?pic=999984059&amp;projectId=883273&amp;programId=31045243</t>
  </si>
  <si>
    <t>PRIVANOVA SAS</t>
  </si>
  <si>
    <t>PN</t>
  </si>
  <si>
    <t>34 Avenue des Champs-Elysées</t>
  </si>
  <si>
    <t>https://ec.europa.eu/research/participants/api/contact/indexcontactproject.html?pic=898832847&amp;projectId=883273&amp;programId=31045243</t>
  </si>
  <si>
    <t>https://ec.europa.eu/research/participants/api/contact/indexcontactproject.html?pic=999995893&amp;projectId=883273&amp;programId=31045243</t>
  </si>
  <si>
    <t>https://ec.europa.eu/research/participants/api/contact/indexcontactproject.html?pic=906106295&amp;projectId=883273&amp;programId=31045243</t>
  </si>
  <si>
    <t>SPHYNX TECHNOLOGY SOLUTIONS AG</t>
  </si>
  <si>
    <t>Sphynx</t>
  </si>
  <si>
    <t>C/O ASVITO AG CHOLLERSTRASSE 35</t>
  </si>
  <si>
    <t>CHE114041922MWST</t>
  </si>
  <si>
    <t>https://ec.europa.eu/research/participants/api/contact/indexcontactproject.html?pic=916839248&amp;projectId=883273&amp;programId=31045243</t>
  </si>
  <si>
    <t>https://ec.europa.eu/research/participants/api/contact/indexcontactproject.html?pic=999979500&amp;projectId=883273&amp;programId=31045243</t>
  </si>
  <si>
    <t>FOCAL POINT</t>
  </si>
  <si>
    <t>AVENUE D'IENA 11</t>
  </si>
  <si>
    <t>BE0844581671</t>
  </si>
  <si>
    <t>https://ec.europa.eu/research/participants/api/contact/indexcontactproject.html?pic=937215456&amp;projectId=883273&amp;programId=31045243</t>
  </si>
  <si>
    <t>https://ec.europa.eu/research/participants/api/contact/indexcontactproject.html?pic=999742335&amp;projectId=883273&amp;programId=31045243</t>
  </si>
  <si>
    <t>https://ec.europa.eu/research/participants/api/contact/indexcontactproject.html?pic=999991625&amp;projectId=883273&amp;programId=31045243</t>
  </si>
  <si>
    <t>AEGIS IT RESEARCH GMBH</t>
  </si>
  <si>
    <t>HUMBOLDTSTR. 25</t>
  </si>
  <si>
    <t>DE312170536</t>
  </si>
  <si>
    <t>https://ec.europa.eu/research/participants/api/contact/indexcontactproject.html?pic=911867804&amp;projectId=883273&amp;programId=31045243</t>
  </si>
  <si>
    <t>https://ec.europa.eu/research/participants/api/contact/indexcontactproject.html?pic=999654356&amp;projectId=883273&amp;programId=31045243</t>
  </si>
  <si>
    <t>EBIT S.R.L.</t>
  </si>
  <si>
    <t>Ebit</t>
  </si>
  <si>
    <t>VIA ANGELO SIFFREDI 58</t>
  </si>
  <si>
    <t>IT02283810998</t>
  </si>
  <si>
    <t>https://ec.europa.eu/research/participants/api/contact/indexcontactproject.html?pic=929055331&amp;projectId=883273&amp;programId=31045243</t>
  </si>
  <si>
    <t>VILABS</t>
  </si>
  <si>
    <t>BEOGRADSKI CENTAR ZA BEZBEDNOSNU POLITIKU UDRUZENJE</t>
  </si>
  <si>
    <t>BCSP</t>
  </si>
  <si>
    <t>DJURE JAKSICA 6 STARI GRAD</t>
  </si>
  <si>
    <t>RS100830027</t>
  </si>
  <si>
    <t>https://ec.europa.eu/research/participants/api/contact/indexcontactproject.html?pic=955334474&amp;projectId=883293&amp;programId=31045243</t>
  </si>
  <si>
    <t>https://ec.europa.eu/research/participants/api/contact/indexcontactproject.html?pic=998802502&amp;projectId=883293&amp;programId=31045243</t>
  </si>
  <si>
    <t>https://ec.europa.eu/research/participants/api/contact/indexcontactproject.html?pic=999866883&amp;projectId=883293&amp;programId=31045243</t>
  </si>
  <si>
    <t>https://ec.europa.eu/research/participants/api/contact/indexcontactproject.html?pic=932760440&amp;projectId=883293&amp;programId=31045243</t>
  </si>
  <si>
    <t>KINEVIZ, INC</t>
  </si>
  <si>
    <t>KINEVIZ</t>
  </si>
  <si>
    <t>404 BRYANT ST</t>
  </si>
  <si>
    <t>SAN FRANCISCO</t>
  </si>
  <si>
    <t>https://ec.europa.eu/research/participants/api/contact/indexcontactproject.html?pic=898692973&amp;projectId=883293&amp;programId=31045243</t>
  </si>
  <si>
    <t>https://ec.europa.eu/research/participants/api/contact/indexcontactproject.html?pic=999607602&amp;projectId=883293&amp;programId=31045243</t>
  </si>
  <si>
    <t>https://ec.europa.eu/research/participants/api/contact/indexcontactproject.html?pic=983734231&amp;projectId=883293&amp;programId=31045243</t>
  </si>
  <si>
    <t>https://ec.europa.eu/research/participants/api/contact/indexcontactproject.html?pic=955552336&amp;projectId=883293&amp;programId=31045243</t>
  </si>
  <si>
    <t>https://ec.europa.eu/research/participants/api/contact/indexcontactproject.html?pic=999809265&amp;projectId=883293&amp;programId=31045243</t>
  </si>
  <si>
    <t>https://ec.europa.eu/research/participants/api/contact/indexcontactproject.html?pic=999842148&amp;projectId=883293&amp;programId=31045243</t>
  </si>
  <si>
    <t>https://ec.europa.eu/research/participants/api/contact/indexcontactproject.html?pic=999827307&amp;projectId=883293&amp;programId=31045243</t>
  </si>
  <si>
    <t>https://ec.europa.eu/research/participants/api/contact/indexcontactproject.html?pic=999827501&amp;projectId=883293&amp;programId=31045243</t>
  </si>
  <si>
    <t>MANZAVISION</t>
  </si>
  <si>
    <t>MANZA</t>
  </si>
  <si>
    <t>2 RUE AUDE</t>
  </si>
  <si>
    <t>FR72824580336</t>
  </si>
  <si>
    <t>https://ec.europa.eu/research/participants/api/contact/indexcontactproject.html?pic=904332068&amp;projectId=883293&amp;programId=31045243</t>
  </si>
  <si>
    <t>https://ec.europa.eu/research/participants/api/contact/indexcontactproject.html?pic=998058415&amp;projectId=883293&amp;programId=31045243</t>
  </si>
  <si>
    <t>https://ec.europa.eu/research/participants/api/contact/indexcontactproject.html?pic=999960488&amp;projectId=883293&amp;programId=31045243</t>
  </si>
  <si>
    <t>https://ec.europa.eu/research/participants/api/contact/indexcontactproject.html?pic=999997930&amp;projectId=883293&amp;programId=31045243</t>
  </si>
  <si>
    <t>https://ec.europa.eu/research/participants/api/contact/indexcontactproject.html?pic=911255928&amp;projectId=883293&amp;programId=31045243</t>
  </si>
  <si>
    <t>https://ec.europa.eu/research/participants/api/contact/indexcontactproject.html?pic=999974844&amp;projectId=883293&amp;programId=31045243</t>
  </si>
  <si>
    <t>https://ec.europa.eu/research/participants/api/contact/indexcontactproject.html?pic=957378458&amp;projectId=883293&amp;programId=31045243</t>
  </si>
  <si>
    <t>POLITIEZONE VAN ANTWERPEN</t>
  </si>
  <si>
    <t>PZA</t>
  </si>
  <si>
    <t>OUDAAN 5</t>
  </si>
  <si>
    <t>https://ec.europa.eu/research/participants/api/contact/indexcontactproject.html?pic=917787714&amp;projectId=883293&amp;programId=31045243</t>
  </si>
  <si>
    <t>STICHTING ARQ</t>
  </si>
  <si>
    <t>ARQ FOUNDATION PSYCHOTRAUMA EXPERT GROUP</t>
  </si>
  <si>
    <t>NIENOORD 5</t>
  </si>
  <si>
    <t>1112XE</t>
  </si>
  <si>
    <t>NL818908026B01</t>
  </si>
  <si>
    <t>https://ec.europa.eu/research/participants/api/contact/indexcontactproject.html?pic=999874934&amp;projectId=882897&amp;programId=31045243</t>
  </si>
  <si>
    <t>https://ec.europa.eu/research/participants/api/contact/indexcontactproject.html?pic=971652202&amp;projectId=882897&amp;programId=31045243</t>
  </si>
  <si>
    <t>https://ec.europa.eu/research/participants/api/contact/indexcontactproject.html?pic=998802502&amp;projectId=882897&amp;programId=31045243</t>
  </si>
  <si>
    <t>https://ec.europa.eu/research/participants/api/contact/indexcontactproject.html?pic=967298357&amp;projectId=882897&amp;programId=31045243</t>
  </si>
  <si>
    <t>https://ec.europa.eu/research/participants/api/contact/indexcontactproject.html?pic=999978142&amp;projectId=882897&amp;programId=31045243</t>
  </si>
  <si>
    <t>https://ec.europa.eu/research/participants/api/contact/indexcontactproject.html?pic=985034419&amp;projectId=882897&amp;programId=31045243</t>
  </si>
  <si>
    <t>https://ec.europa.eu/research/participants/api/contact/indexcontactproject.html?pic=969470478&amp;projectId=882897&amp;programId=31045243</t>
  </si>
  <si>
    <t>https://ec.europa.eu/research/participants/api/contact/indexcontactproject.html?pic=995925967&amp;projectId=882897&amp;programId=31045243</t>
  </si>
  <si>
    <t>ASOCIATA CLUSTERUL ROMAN PENTRU PROTECTIE SI ECOLOGIE IN DOMENIUL MATERIALELOR CHIMICE, BIOLOGICE, RADIOLOGICE/NUCLEARE SI EXPLOZIVE</t>
  </si>
  <si>
    <t>Romanian Cluster PROECO-CBRNE</t>
  </si>
  <si>
    <t>NICOLAE TECLU, 46-48, SECTOR 3</t>
  </si>
  <si>
    <t>https://ec.europa.eu/research/participants/api/contact/indexcontactproject.html?pic=910415811&amp;projectId=882897&amp;programId=31045243</t>
  </si>
  <si>
    <t>https://ec.europa.eu/research/participants/api/contact/indexcontactproject.html?pic=999895789&amp;projectId=882897&amp;programId=31045243</t>
  </si>
  <si>
    <t>https://ec.europa.eu/research/participants/api/contact/indexcontactproject.html?pic=999902094&amp;projectId=882897&amp;programId=31045243</t>
  </si>
  <si>
    <t>https://ec.europa.eu/research/participants/api/contact/indexcontactproject.html?pic=897024185&amp;projectId=882897&amp;programId=31045243</t>
  </si>
  <si>
    <t>AIDEAS OU</t>
  </si>
  <si>
    <t>AiDEAS</t>
  </si>
  <si>
    <t>HARJU MAAKOND, KESKLINNA LINNAOSA, NARVA MNT 5</t>
  </si>
  <si>
    <t>https://ec.europa.eu/research/participants/api/contact/indexcontactproject.html?pic=911244676&amp;projectId=882897&amp;programId=31045243</t>
  </si>
  <si>
    <t>https://ec.europa.eu/research/participants/api/contact/indexcontactproject.html?pic=999841663&amp;projectId=882897&amp;programId=31045243</t>
  </si>
  <si>
    <t>https://ec.europa.eu/research/participants/api/contact/indexcontactproject.html?pic=946809047&amp;projectId=882897&amp;programId=31045243</t>
  </si>
  <si>
    <t>https://ec.europa.eu/research/participants/api/contact/indexcontactproject.html?pic=999481987&amp;projectId=882897&amp;programId=31045243</t>
  </si>
  <si>
    <t>https://ec.europa.eu/research/participants/api/contact/indexcontactproject.html?pic=999607602&amp;projectId=882897&amp;programId=31045243</t>
  </si>
  <si>
    <t>ENOSI PTYCHIOYCHON AXIOMATIKON YPAXIOMATIKON PYROSVESTIR OY SOMATEIO</t>
  </si>
  <si>
    <t>ASSOCIATION OF OFFICERS AND SUB-OFFICERS WITH UNIVERSITY DEGREES OF HELLENIC FIRE CORPS - EPAYPS</t>
  </si>
  <si>
    <t>PEIRAIOS 31</t>
  </si>
  <si>
    <t>ATHINA N.ATTIKIS</t>
  </si>
  <si>
    <t>https://ec.europa.eu/research/participants/api/contact/indexcontactproject.html?pic=917693042&amp;projectId=882897&amp;programId=31045243</t>
  </si>
  <si>
    <t>https://ec.europa.eu/research/participants/api/contact/indexcontactproject.html?pic=999979500&amp;projectId=882897&amp;programId=31045243</t>
  </si>
  <si>
    <t>https://ec.europa.eu/research/participants/api/contact/indexcontactproject.html?pic=905278691&amp;projectId=882897&amp;programId=31045243</t>
  </si>
  <si>
    <t>https://ec.europa.eu/research/participants/api/contact/indexcontactproject.html?pic=996621457&amp;projectId=882897&amp;programId=31045243</t>
  </si>
  <si>
    <t>UKEMED (GLOBAL) LTD</t>
  </si>
  <si>
    <t>PRODROMOU STR 21 HADJIKYRIAKIO BUILDING LEVEL 7 OFFICES 713-715</t>
  </si>
  <si>
    <t>CY10357087D</t>
  </si>
  <si>
    <t>https://ec.europa.eu/research/participants/api/contact/indexcontactproject.html?pic=910176221&amp;projectId=882897&amp;programId=31045243</t>
  </si>
  <si>
    <t>POMPIERS DE L'URGENCE INTERNATIONALE</t>
  </si>
  <si>
    <t>PUI FRA01</t>
  </si>
  <si>
    <t>2, AVENUE DU PDT  VINCENT AURIOL</t>
  </si>
  <si>
    <t>https://ec.europa.eu/research/participants/api/contact/indexcontactproject.html?pic=951803771&amp;projectId=882897&amp;programId=31045243</t>
  </si>
  <si>
    <t>https://ec.europa.eu/research/participants/api/contact/indexcontactproject.html?pic=997621721&amp;projectId=882897&amp;programId=31045243</t>
  </si>
  <si>
    <t>https://ec.europa.eu/research/participants/api/contact/indexcontactproject.html?pic=984488212&amp;projectId=882897&amp;programId=31045243</t>
  </si>
  <si>
    <t>https://ec.europa.eu/research/participants/api/contact/indexcontactproject.html?pic=952979120&amp;projectId=882897&amp;programId=31045243</t>
  </si>
  <si>
    <t>https://ec.europa.eu/research/participants/api/contact/indexcontactproject.html?pic=999915771&amp;projectId=882897&amp;programId=31045243</t>
  </si>
  <si>
    <t>https://ec.europa.eu/research/participants/api/contact/indexcontactproject.html?pic=949273914&amp;projectId=882897&amp;programId=31045243</t>
  </si>
  <si>
    <t>SS-COL</t>
  </si>
  <si>
    <t>LIGHTSOURCE LABS LIMITED</t>
  </si>
  <si>
    <t>TRINITY HOUSE CHARLESTON ROAD</t>
  </si>
  <si>
    <t>D06C8X4</t>
  </si>
  <si>
    <t>IE3434550MH</t>
  </si>
  <si>
    <t>https://ec.europa.eu/research/participants/api/contact/indexcontactproject.html?pic=911268053&amp;projectId=786890&amp;programId=31045243</t>
  </si>
  <si>
    <t>https://ec.europa.eu/research/participants/api/contact/indexcontactproject.html?pic=947413066&amp;projectId=786890&amp;programId=31045243</t>
  </si>
  <si>
    <t>https://ec.europa.eu/research/participants/api/contact/indexcontactproject.html?pic=986337420&amp;projectId=786890&amp;programId=31045243</t>
  </si>
  <si>
    <t>https://ec.europa.eu/research/participants/api/contact/indexcontactproject.html?pic=999995893&amp;projectId=786890&amp;programId=31045243</t>
  </si>
  <si>
    <t>https://ec.europa.eu/research/participants/api/contact/indexcontactproject.html?pic=971954163&amp;projectId=786890&amp;programId=31045243</t>
  </si>
  <si>
    <t>https://ec.europa.eu/research/participants/api/contact/indexcontactproject.html?pic=999861257&amp;projectId=786890&amp;programId=31045243</t>
  </si>
  <si>
    <t>https://ec.europa.eu/research/participants/api/contact/indexcontactproject.html?pic=951003618&amp;projectId=786890&amp;programId=31045243</t>
  </si>
  <si>
    <t>https://ec.europa.eu/research/participants/api/contact/indexcontactproject.html?pic=999993856&amp;projectId=786890&amp;programId=31045243</t>
  </si>
  <si>
    <t>https://ec.europa.eu/research/participants/api/contact/indexcontactproject.html?pic=916839248&amp;projectId=786890&amp;programId=31045243</t>
  </si>
  <si>
    <t>TUV ELLAS  TUV NORD ANONINIMI ETAIREIA EPITHORISEON PISTOPOIISEON KAI DIASAALISIS POIOTITAS</t>
  </si>
  <si>
    <t>LEOFOROS MASOGEION 282</t>
  </si>
  <si>
    <t>XOLARGOS</t>
  </si>
  <si>
    <t>EL094447370</t>
  </si>
  <si>
    <t>https://ec.europa.eu/research/participants/api/contact/indexcontactproject.html?pic=941701318&amp;projectId=786890&amp;programId=31045243</t>
  </si>
  <si>
    <t>https://ec.europa.eu/research/participants/api/contact/indexcontactproject.html?pic=999995796&amp;projectId=786890&amp;programId=31045243</t>
  </si>
  <si>
    <t>https://ec.europa.eu/research/participants/api/contact/indexcontactproject.html?pic=951374546&amp;projectId=786890&amp;programId=31045243</t>
  </si>
  <si>
    <t>https://ec.europa.eu/research/participants/api/contact/indexcontactproject.html?pic=999787343&amp;projectId=786890&amp;programId=31045243</t>
  </si>
  <si>
    <t>SOCIAL ENGINEERING ACADEMY (SEA) GMBH</t>
  </si>
  <si>
    <t>ESCHERSHEIMER LANDSTRASSE 42</t>
  </si>
  <si>
    <t>DE313046552</t>
  </si>
  <si>
    <t>https://ec.europa.eu/research/participants/api/contact/indexcontactproject.html?pic=911274067&amp;projectId=786890&amp;programId=31045243</t>
  </si>
  <si>
    <t>https://ec.europa.eu/research/participants/api/contact/indexcontactproject.html?pic=966286453&amp;projectId=786890&amp;programId=31045243</t>
  </si>
  <si>
    <t>GREENHOST</t>
  </si>
  <si>
    <t>Greenhost</t>
  </si>
  <si>
    <t>WEESPERSTRAAT 3</t>
  </si>
  <si>
    <t>1018DN</t>
  </si>
  <si>
    <t>NL854872966B01</t>
  </si>
  <si>
    <t>https://ec.europa.eu/research/participants/api/contact/indexcontactproject.html?pic=937031350&amp;projectId=653497&amp;programId=31045243</t>
  </si>
  <si>
    <t>https://ec.europa.eu/research/participants/api/contact/indexcontactproject.html?pic=999895013&amp;projectId=653497&amp;programId=31045243</t>
  </si>
  <si>
    <t>https://ec.europa.eu/research/participants/api/contact/indexcontactproject.html?pic=999643007&amp;projectId=653497&amp;programId=31045243</t>
  </si>
  <si>
    <t>https://ec.europa.eu/research/participants/api/contact/indexcontactproject.html?pic=999937887&amp;projectId=653497&amp;programId=31045243</t>
  </si>
  <si>
    <t>https://ec.europa.eu/research/participants/api/contact/indexcontactproject.html?pic=999911212&amp;projectId=653497&amp;programId=31045243</t>
  </si>
  <si>
    <t>VIKINGCO</t>
  </si>
  <si>
    <t>City Live NV</t>
  </si>
  <si>
    <t>KEMPISCHE STENWEG 309/1</t>
  </si>
  <si>
    <t>BE0886946917</t>
  </si>
  <si>
    <t>https://ec.europa.eu/research/participants/api/contact/indexcontactproject.html?pic=955162493&amp;projectId=653497&amp;programId=31045243</t>
  </si>
  <si>
    <t>CENTER FOR THE CULTIVATION OF TECHNOLOGY GEMEINNUTZIGE GMBH</t>
  </si>
  <si>
    <t>GOTTSCHEDSTRASSE 4</t>
  </si>
  <si>
    <t>https://ec.europa.eu/research/participants/api/contact/indexcontactproject.html?pic=916469193&amp;projectId=653497&amp;programId=31045243</t>
  </si>
  <si>
    <t>https://ec.europa.eu/research/participants/api/contact/indexcontactproject.html?pic=999975620&amp;projectId=653497&amp;programId=31045243</t>
  </si>
  <si>
    <t>https://ec.europa.eu/research/participants/api/contact/indexcontactproject.html?pic=999991334&amp;projectId=653497&amp;programId=31045243</t>
  </si>
  <si>
    <t>https://ec.europa.eu/research/participants/api/contact/indexcontactproject.html?pic=999974941&amp;projectId=653497&amp;programId=31045243</t>
  </si>
  <si>
    <t>INFALIA PRIVATE COMPANY</t>
  </si>
  <si>
    <t>VEPE TEHNOPOLI 2ND FLOOR</t>
  </si>
  <si>
    <t>PILAIA</t>
  </si>
  <si>
    <t>EL800549492</t>
  </si>
  <si>
    <t>RUE DE LA LOI 235/27</t>
  </si>
  <si>
    <t>INNSPURTEN 15</t>
  </si>
  <si>
    <t>https://ec.europa.eu/research/participants/api/contact/indexcontactproject.html?pic=999703438&amp;projectId=653004&amp;programId=31045243</t>
  </si>
  <si>
    <t>INSTITUT NATIONAL DES HAUTES ETUDES DE LA SECURITE ET DE LA JUSTICE</t>
  </si>
  <si>
    <t>INHESJ</t>
  </si>
  <si>
    <t>ECOLE MILITAIRE - 1, PLACE JOFFRE-CASE 39</t>
  </si>
  <si>
    <t>FR901130007768</t>
  </si>
  <si>
    <t>https://ec.europa.eu/research/participants/api/contact/indexcontactproject.html?pic=932571096&amp;projectId=653004&amp;programId=31045243</t>
  </si>
  <si>
    <t>ORSZAGOS KRIMINOLOGIAI INTEZET</t>
  </si>
  <si>
    <t>OKRI</t>
  </si>
  <si>
    <t>Maros street 6A</t>
  </si>
  <si>
    <t>https://ec.europa.eu/research/participants/api/contact/indexcontactproject.html?pic=940613851&amp;projectId=653004&amp;programId=31045243</t>
  </si>
  <si>
    <t>https://ec.europa.eu/research/participants/api/contact/indexcontactproject.html?pic=999986387&amp;projectId=653004&amp;programId=31045243</t>
  </si>
  <si>
    <t>https://ec.europa.eu/research/participants/api/contact/indexcontactproject.html?pic=999923531&amp;projectId=653004&amp;programId=31045243</t>
  </si>
  <si>
    <t>EUROCRIME - RESEARCH, TRAINING ANDCONSULTING SRL</t>
  </si>
  <si>
    <t>Eurocrime srl</t>
  </si>
  <si>
    <t>VIA MACHIAVELLI 43</t>
  </si>
  <si>
    <t>VAL DI PESA FI</t>
  </si>
  <si>
    <t>IT06438330489</t>
  </si>
  <si>
    <t>https://ec.europa.eu/research/participants/api/contact/indexcontactproject.html?pic=938502646&amp;projectId=653004&amp;programId=31045243</t>
  </si>
  <si>
    <t>https://ec.europa.eu/research/participants/api/contact/indexcontactproject.html?pic=999975620&amp;projectId=653004&amp;programId=31045243</t>
  </si>
  <si>
    <t>JAVNA VATROGASNA POSTROJBA GRADARIJEKE</t>
  </si>
  <si>
    <t>RIJEKE FIRE BRIGADE</t>
  </si>
  <si>
    <t>KRESIMIROVA 38</t>
  </si>
  <si>
    <t>HR50346288691</t>
  </si>
  <si>
    <t>https://ec.europa.eu/research/participants/api/contact/indexcontactproject.html?pic=898583460&amp;projectId=883315&amp;programId=31045243</t>
  </si>
  <si>
    <t>https://ec.europa.eu/research/participants/api/contact/indexcontactproject.html?pic=999981537&amp;projectId=883315&amp;programId=31045243</t>
  </si>
  <si>
    <t>https://ec.europa.eu/research/participants/api/contact/indexcontactproject.html?pic=917533574&amp;projectId=883315&amp;programId=31045243</t>
  </si>
  <si>
    <t>https://ec.europa.eu/research/participants/api/contact/indexcontactproject.html?pic=999844476&amp;projectId=883315&amp;programId=31045243</t>
  </si>
  <si>
    <t>TECNALIA SERBIA DOO BEOGRAD</t>
  </si>
  <si>
    <t>TECSR</t>
  </si>
  <si>
    <t>DELIGRADSKA 9</t>
  </si>
  <si>
    <t>RS105739003</t>
  </si>
  <si>
    <t>https://ec.europa.eu/research/participants/api/contact/indexcontactproject.html?pic=928519600&amp;projectId=883315&amp;programId=31045243</t>
  </si>
  <si>
    <t>https://ec.europa.eu/research/participants/api/contact/indexcontactproject.html?pic=999604110&amp;projectId=883315&amp;programId=31045243</t>
  </si>
  <si>
    <t>https://ec.europa.eu/research/participants/api/contact/indexcontactproject.html?pic=999453372&amp;projectId=883315&amp;programId=31045243</t>
  </si>
  <si>
    <t>https://ec.europa.eu/research/participants/api/contact/indexcontactproject.html?pic=999615265&amp;projectId=883315&amp;programId=31045243</t>
  </si>
  <si>
    <t>UDRUZENJE GORSKA SLUZBA SPASAVANJA SRBIJE</t>
  </si>
  <si>
    <t>MOUNTAIN RESCUE SERVICE OF SERBIA</t>
  </si>
  <si>
    <t>12 VOJVODEMISICA BOULEVARD</t>
  </si>
  <si>
    <t>RS108522984</t>
  </si>
  <si>
    <t>https://ec.europa.eu/research/participants/api/contact/indexcontactproject.html?pic=929143601&amp;projectId=883315&amp;programId=31045243</t>
  </si>
  <si>
    <t>FEISCHL RICHARD</t>
  </si>
  <si>
    <t>WIENERSTRASSE 33</t>
  </si>
  <si>
    <t>GUMPOLDSKIRCHEN</t>
  </si>
  <si>
    <t>ATU63528659</t>
  </si>
  <si>
    <t>https://ec.europa.eu/research/participants/api/contact/indexcontactproject.html?pic=941795311&amp;projectId=883315&amp;programId=31045243</t>
  </si>
  <si>
    <t>JAVNA VATROGASNA POSTROJBA GRADA SISKA</t>
  </si>
  <si>
    <t>VATROGASNA 1</t>
  </si>
  <si>
    <t>HR16951063251</t>
  </si>
  <si>
    <t>https://ec.europa.eu/research/participants/api/contact/indexcontactproject.html?pic=898512359&amp;projectId=883315&amp;programId=31045243</t>
  </si>
  <si>
    <t>SAVEZ GORSKIH SLUZBI SPASAVANJA U BOSNI I HERCEGOVINI GSSUBIH</t>
  </si>
  <si>
    <t>ASSOCCIATION OF MOUNTAIN RESCUE SERVICES INBOSNIA AND HERZEGOVINA</t>
  </si>
  <si>
    <t>KRALJA TOMISLAVA 14</t>
  </si>
  <si>
    <t>https://ec.europa.eu/research/participants/api/contact/indexcontactproject.html?pic=913376736&amp;projectId=883315&amp;programId=31045243</t>
  </si>
  <si>
    <t>https://ec.europa.eu/research/participants/api/contact/indexcontactproject.html?pic=966278305&amp;projectId=883315&amp;programId=31045243</t>
  </si>
  <si>
    <t>https://ec.europa.eu/research/participants/api/contact/indexcontactproject.html?pic=996871135&amp;projectId=883315&amp;programId=31045243</t>
  </si>
  <si>
    <t>https://ec.europa.eu/research/participants/api/contact/indexcontactproject.html?pic=999877844&amp;projectId=883315&amp;programId=31045243</t>
  </si>
  <si>
    <t>FREIWILLIGE FEUERWEHR GUMPOLDSKIRCHEN</t>
  </si>
  <si>
    <t>GARTENGASSE 36</t>
  </si>
  <si>
    <t>https://ec.europa.eu/research/participants/api/contact/indexcontactproject.html?pic=898661933&amp;projectId=883315&amp;programId=31045243</t>
  </si>
  <si>
    <t>TELEGROUP GERMANY GMBH</t>
  </si>
  <si>
    <t>GILDENWEG 6</t>
  </si>
  <si>
    <t>DE311182565</t>
  </si>
  <si>
    <t>https://ec.europa.eu/research/participants/api/contact/indexcontactproject.html?pic=899050709&amp;projectId=883315&amp;programId=31045243</t>
  </si>
  <si>
    <t>GLOBAL ELECTRONIC SOLUTIONS DOO NOVI SAD</t>
  </si>
  <si>
    <t>GLOBAL ELECTRONIC</t>
  </si>
  <si>
    <t>CARA DUSANA 75/37</t>
  </si>
  <si>
    <t>RS110131036</t>
  </si>
  <si>
    <t>https://ec.europa.eu/research/participants/api/contact/indexcontactproject.html?pic=899058566&amp;projectId=883315&amp;programId=31045243</t>
  </si>
  <si>
    <t>https://ec.europa.eu/research/participants/api/contact/indexcontactproject.html?pic=999611288&amp;projectId=883315&amp;programId=31045243</t>
  </si>
  <si>
    <t>https://ec.europa.eu/research/participants/api/contact/indexcontactproject.html?pic=999904034&amp;projectId=883315&amp;programId=31045243</t>
  </si>
  <si>
    <t>PROSTOVOLJNO GASILSKO DRUSTVO POSTO</t>
  </si>
  <si>
    <t>PGD POSTOJNA</t>
  </si>
  <si>
    <t>PRECNA ULICA 6</t>
  </si>
  <si>
    <t>POSTOJNA</t>
  </si>
  <si>
    <t>SI22745238</t>
  </si>
  <si>
    <t>https://ec.europa.eu/research/participants/api/contact/indexcontactproject.html?pic=902512057&amp;projectId=883315&amp;programId=31045243</t>
  </si>
  <si>
    <t>https://ec.europa.eu/research/participants/api/contact/indexcontactproject.html?pic=966904440&amp;projectId=883315&amp;programId=31045243</t>
  </si>
  <si>
    <t>CELI SRL</t>
  </si>
  <si>
    <t>CELI - Language Technology</t>
  </si>
  <si>
    <t>VIA SAN QUINTINO 31</t>
  </si>
  <si>
    <t>IT07751720017</t>
  </si>
  <si>
    <t>PLURIBUS ONE SRL</t>
  </si>
  <si>
    <t>PLURIBUS ONE</t>
  </si>
  <si>
    <t>VIA VINCENZO BELLINI 9</t>
  </si>
  <si>
    <t>IT03621820921</t>
  </si>
  <si>
    <t>DEIMOS ENGINEERING AND SYSTEMS SLU</t>
  </si>
  <si>
    <t>C FRANCIA 9 POLIGONO INDUSTRIAL LA NAVA III</t>
  </si>
  <si>
    <t>PUERTOLLANO</t>
  </si>
  <si>
    <t>ESB13508601</t>
  </si>
  <si>
    <t>W2 6LG</t>
  </si>
  <si>
    <t>https://ec.europa.eu/research/participants/api/contact/indexcontactproject.html?pic=996668017&amp;projectId=740322&amp;programId=31045243</t>
  </si>
  <si>
    <t>https://ec.europa.eu/research/participants/api/contact/indexcontactproject.html?pic=998325941&amp;projectId=740322&amp;programId=31045243</t>
  </si>
  <si>
    <t>https://ec.europa.eu/research/participants/api/contact/indexcontactproject.html?pic=999647178&amp;projectId=740322&amp;programId=31045243</t>
  </si>
  <si>
    <t>https://ec.europa.eu/research/participants/api/contact/indexcontactproject.html?pic=999907235&amp;projectId=740322&amp;programId=31045243</t>
  </si>
  <si>
    <t>https://ec.europa.eu/research/participants/api/contact/indexcontactproject.html?pic=998215943&amp;projectId=740322&amp;programId=31045243</t>
  </si>
  <si>
    <t>https://ec.europa.eu/research/participants/api/contact/indexcontactproject.html?pic=987570096&amp;projectId=740322&amp;programId=31045243</t>
  </si>
  <si>
    <t>BRANDENBURGISCHES INSTITUT FUR GESELLSCHAFT UND SICHERHEIT GGMBH</t>
  </si>
  <si>
    <t>BIGS</t>
  </si>
  <si>
    <t>DIANASTRASSE 46</t>
  </si>
  <si>
    <t>DE277746475</t>
  </si>
  <si>
    <t>https://ec.europa.eu/research/participants/api/contact/indexcontactproject.html?pic=918051263&amp;projectId=740322&amp;programId=31045243</t>
  </si>
  <si>
    <t>https://ec.europa.eu/research/participants/api/contact/indexcontactproject.html?pic=969230015&amp;projectId=740322&amp;programId=31045243</t>
  </si>
  <si>
    <t>https://ec.europa.eu/research/participants/api/contact/indexcontactproject.html?pic=897067059&amp;projectId=740322&amp;programId=31045243</t>
  </si>
  <si>
    <t>https://ec.europa.eu/research/participants/api/contact/indexcontactproject.html?pic=986091040&amp;projectId=740322&amp;programId=31045243</t>
  </si>
  <si>
    <t>https://ec.europa.eu/research/participants/api/contact/indexcontactproject.html?pic=999960488&amp;projectId=740322&amp;programId=31045243</t>
  </si>
  <si>
    <t>https://ec.europa.eu/research/participants/api/contact/indexcontactproject.html?pic=947642277&amp;projectId=740322&amp;programId=31045243</t>
  </si>
  <si>
    <t>ZENABYTE SRL</t>
  </si>
  <si>
    <t>ZB</t>
  </si>
  <si>
    <t>VIA CESAREA 2</t>
  </si>
  <si>
    <t>IT02520340999</t>
  </si>
  <si>
    <t>https://ec.europa.eu/research/participants/api/contact/indexcontactproject.html?pic=905493546&amp;projectId=740322&amp;programId=31045243</t>
  </si>
  <si>
    <t>PAGNANELLI RISK SOLUTIONS LIMITED</t>
  </si>
  <si>
    <t>37 COMMERCIAL ROAD</t>
  </si>
  <si>
    <t>E1 1LF</t>
  </si>
  <si>
    <t>GB791417122</t>
  </si>
  <si>
    <t>https://ec.europa.eu/research/participants/api/contact/indexcontactproject.html?pic=929691748&amp;projectId=740322&amp;programId=31045243</t>
  </si>
  <si>
    <t>E.ON SOLUTIONS GMBH</t>
  </si>
  <si>
    <t>BRUSSELER PLATZ 1</t>
  </si>
  <si>
    <t>DE311238151</t>
  </si>
  <si>
    <t>CYBERETHICS LAB SRLS</t>
  </si>
  <si>
    <t>CyberEthics Lab.</t>
  </si>
  <si>
    <t>CORSO CESARE BATTISTI 69</t>
  </si>
  <si>
    <t>CARDITO</t>
  </si>
  <si>
    <t>IT08547501216</t>
  </si>
  <si>
    <t>INLECOM GROUP</t>
  </si>
  <si>
    <t>INLE</t>
  </si>
  <si>
    <t>SQUARE DE MEEUS 38</t>
  </si>
  <si>
    <t>BE0663658954</t>
  </si>
  <si>
    <t>https://ec.europa.eu/research/participants/api/contact/indexcontactproject.html?pic=950910304&amp;projectId=700626&amp;programId=31045243</t>
  </si>
  <si>
    <t>https://ec.europa.eu/research/participants/api/contact/indexcontactproject.html?pic=999847580&amp;projectId=700626&amp;programId=31045243</t>
  </si>
  <si>
    <t>BIOSEC GROUP KORLATOLT FELELOSSEGU TARSASAG</t>
  </si>
  <si>
    <t>ANDY ENDRE UTCA 19</t>
  </si>
  <si>
    <t>https://ec.europa.eu/research/participants/api/contact/indexcontactproject.html?pic=928175832&amp;projectId=700626&amp;programId=31045243</t>
  </si>
  <si>
    <t>https://ec.europa.eu/research/participants/api/contact/indexcontactproject.html?pic=947337891&amp;projectId=700626&amp;programId=31045243</t>
  </si>
  <si>
    <t>https://ec.europa.eu/research/participants/api/contact/indexcontactproject.html?pic=972052036&amp;projectId=700626&amp;programId=31045243</t>
  </si>
  <si>
    <t>LATVIAN STATE BORDER GUARD</t>
  </si>
  <si>
    <t>BSG</t>
  </si>
  <si>
    <t>RUDOLFA STREET 5</t>
  </si>
  <si>
    <t>https://ec.europa.eu/research/participants/api/contact/indexcontactproject.html?pic=943032352&amp;projectId=700626&amp;programId=31045243</t>
  </si>
  <si>
    <t>https://ec.europa.eu/research/participants/api/contact/indexcontactproject.html?pic=999827307&amp;projectId=700626&amp;programId=31045243</t>
  </si>
  <si>
    <t>https://ec.europa.eu/research/participants/api/contact/indexcontactproject.html?pic=942993261&amp;projectId=700626&amp;programId=31045243</t>
  </si>
  <si>
    <t>https://ec.europa.eu/research/participants/api/contact/indexcontactproject.html?pic=999969509&amp;projectId=700626&amp;programId=31045243</t>
  </si>
  <si>
    <t>JAS TECHNOLOGIE SP ZOO</t>
  </si>
  <si>
    <t>UL MODULARNA 3A LOK 7</t>
  </si>
  <si>
    <t>02 238</t>
  </si>
  <si>
    <t>https://ec.europa.eu/research/participants/api/contact/indexcontactproject.html?pic=928014715&amp;projectId=700626&amp;programId=31045243</t>
  </si>
  <si>
    <t>STREMBLE VENTURES LTD</t>
  </si>
  <si>
    <t>KO 8 GERMASOGEIA</t>
  </si>
  <si>
    <t>https://ec.europa.eu/research/participants/api/contact/indexcontactproject.html?pic=954021676&amp;projectId=700626&amp;programId=31045243</t>
  </si>
  <si>
    <t>https://ec.europa.eu/research/participants/api/contact/indexcontactproject.html?pic=999654356&amp;projectId=700626&amp;programId=31045243</t>
  </si>
  <si>
    <t>https://ec.europa.eu/research/participants/api/contact/indexcontactproject.html?pic=945958260&amp;projectId=700626&amp;programId=31045243</t>
  </si>
  <si>
    <t>https://ec.europa.eu/research/participants/api/contact/indexcontactproject.html?pic=999981828&amp;projectId=700626&amp;programId=31045243</t>
  </si>
  <si>
    <t>PAUMAX OY</t>
  </si>
  <si>
    <t>Paumax Oy</t>
  </si>
  <si>
    <t>C/O HUB SALO TEHDASKATU 6</t>
  </si>
  <si>
    <t>FI23956662</t>
  </si>
  <si>
    <t>https://ec.europa.eu/research/participants/api/contact/indexcontactproject.html?pic=923643604&amp;projectId=726317&amp;programId=31045243</t>
  </si>
  <si>
    <t>https://ec.europa.eu/research/participants/api/contact/indexcontactproject.html?pic=999971837&amp;projectId=740898&amp;programId=31045243</t>
  </si>
  <si>
    <t>https://ec.europa.eu/research/participants/api/contact/indexcontactproject.html?pic=999643007&amp;projectId=740898&amp;programId=31045243</t>
  </si>
  <si>
    <t>https://ec.europa.eu/research/participants/api/contact/indexcontactproject.html?pic=999816540&amp;projectId=740898&amp;programId=31045243</t>
  </si>
  <si>
    <t>https://ec.europa.eu/research/participants/api/contact/indexcontactproject.html?pic=999983962&amp;projectId=740898&amp;programId=31045243</t>
  </si>
  <si>
    <t>https://ec.europa.eu/research/participants/api/contact/indexcontactproject.html?pic=953556755&amp;projectId=740898&amp;programId=31045243</t>
  </si>
  <si>
    <t>https://ec.europa.eu/research/participants/api/contact/indexcontactproject.html?pic=952089921&amp;projectId=740898&amp;programId=31045243</t>
  </si>
  <si>
    <t>https://ec.europa.eu/research/participants/api/contact/indexcontactproject.html?pic=954748303&amp;projectId=740898&amp;programId=31045243</t>
  </si>
  <si>
    <t>https://ec.europa.eu/research/participants/api/contact/indexcontactproject.html?pic=999964562&amp;projectId=740898&amp;programId=31045243</t>
  </si>
  <si>
    <t>https://ec.europa.eu/research/participants/api/contact/indexcontactproject.html?pic=927169748&amp;projectId=740898&amp;programId=31045243</t>
  </si>
  <si>
    <t>https://ec.europa.eu/research/participants/api/contact/indexcontactproject.html?pic=929256994&amp;projectId=740898&amp;programId=31045243</t>
  </si>
  <si>
    <t>https://ec.europa.eu/research/participants/api/contact/indexcontactproject.html?pic=926269782&amp;projectId=740898&amp;programId=31045243</t>
  </si>
  <si>
    <t>https://ec.europa.eu/research/participants/api/contact/indexcontactproject.html?pic=999633889&amp;projectId=740898&amp;programId=31045243</t>
  </si>
  <si>
    <t>https://ec.europa.eu/research/participants/api/contact/indexcontactproject.html?pic=950096959&amp;projectId=740898&amp;programId=31045243</t>
  </si>
  <si>
    <t>https://ec.europa.eu/research/participants/api/contact/indexcontactproject.html?pic=983282308&amp;projectId=740898&amp;programId=31045243</t>
  </si>
  <si>
    <t>POWER OPERATIONS LIMITED</t>
  </si>
  <si>
    <t>POPs</t>
  </si>
  <si>
    <t>GB222908616</t>
  </si>
  <si>
    <t>https://ec.europa.eu/research/participants/api/contact/indexcontactproject.html?pic=924736309&amp;projectId=740898&amp;programId=31045243</t>
  </si>
  <si>
    <t>https://ec.europa.eu/research/participants/api/contact/indexcontactproject.html?pic=999960488&amp;projectId=740898&amp;programId=31045243</t>
  </si>
  <si>
    <t>https://ec.europa.eu/research/participants/api/contact/indexcontactproject.html?pic=999751938&amp;projectId=740898&amp;programId=31045243</t>
  </si>
  <si>
    <t>https://ec.europa.eu/research/participants/api/contact/indexcontactproject.html?pic=998079755&amp;projectId=740898&amp;programId=31045243</t>
  </si>
  <si>
    <t>E-LEX - STUDIO LEGALE</t>
  </si>
  <si>
    <t>ELEX</t>
  </si>
  <si>
    <t>IT11514241006</t>
  </si>
  <si>
    <t>https://ec.europa.eu/research/participants/api/contact/indexcontactproject.html?pic=920867464&amp;projectId=740898&amp;programId=31045243</t>
  </si>
  <si>
    <t>https://ec.europa.eu/research/participants/api/contact/indexcontactproject.html?pic=952604700&amp;projectId=740898&amp;programId=31045243</t>
  </si>
  <si>
    <t>https://ec.europa.eu/research/participants/api/contact/indexcontactproject.html?pic=991228063&amp;projectId=833717&amp;programId=31045243</t>
  </si>
  <si>
    <t>https://ec.europa.eu/research/participants/api/contact/indexcontactproject.html?pic=999969315&amp;projectId=833717&amp;programId=31045243</t>
  </si>
  <si>
    <t>VEILIGHEIDSREGIO HAAGLANDEN</t>
  </si>
  <si>
    <t>VRH</t>
  </si>
  <si>
    <t>DEDEMSVAARTWEG 1</t>
  </si>
  <si>
    <t>2545 AP</t>
  </si>
  <si>
    <t>NL803316732B01</t>
  </si>
  <si>
    <t>https://ec.europa.eu/research/participants/api/contact/indexcontactproject.html?pic=927381208&amp;projectId=833717&amp;programId=31045243</t>
  </si>
  <si>
    <t>HAKIRYA, 22 KAPLAN STREET</t>
  </si>
  <si>
    <t>https://ec.europa.eu/research/participants/api/contact/indexcontactproject.html?pic=900616580&amp;projectId=833717&amp;programId=31045243</t>
  </si>
  <si>
    <t>STATE FIRE AND RESCUE SERVICE</t>
  </si>
  <si>
    <t>SFRS</t>
  </si>
  <si>
    <t>Maskavas street 5</t>
  </si>
  <si>
    <t>LV90000049834</t>
  </si>
  <si>
    <t>https://ec.europa.eu/research/participants/api/contact/indexcontactproject.html?pic=912369100&amp;projectId=833717&amp;programId=31045243</t>
  </si>
  <si>
    <t>https://ec.europa.eu/research/participants/api/contact/indexcontactproject.html?pic=999971934&amp;projectId=833717&amp;programId=31045243</t>
  </si>
  <si>
    <t>https://ec.europa.eu/research/participants/api/contact/indexcontactproject.html?pic=999992401&amp;projectId=833717&amp;programId=31045243</t>
  </si>
  <si>
    <t>https://ec.europa.eu/research/participants/api/contact/indexcontactproject.html?pic=999513706&amp;projectId=833717&amp;programId=31045243</t>
  </si>
  <si>
    <t>https://ec.europa.eu/research/participants/api/contact/indexcontactproject.html?pic=998516061&amp;projectId=833717&amp;programId=31045243</t>
  </si>
  <si>
    <t>https://ec.europa.eu/research/participants/api/contact/indexcontactproject.html?pic=999981731&amp;projectId=833717&amp;programId=31045243</t>
  </si>
  <si>
    <t>https://ec.europa.eu/research/participants/api/contact/indexcontactproject.html?pic=997456142&amp;projectId=833717&amp;programId=31045243</t>
  </si>
  <si>
    <t>KOREA AVIATION TECHNOLOGIES CO LTD</t>
  </si>
  <si>
    <t>ROBOTLAND RO 155-30 5TH FLOOR</t>
  </si>
  <si>
    <t>KR3568801098</t>
  </si>
  <si>
    <t>https://ec.europa.eu/research/participants/api/contact/indexcontactproject.html?pic=905152494&amp;projectId=833717&amp;programId=31045243</t>
  </si>
  <si>
    <t>https://ec.europa.eu/research/participants/api/contact/indexcontactproject.html?pic=985620396&amp;projectId=833717&amp;programId=31045243</t>
  </si>
  <si>
    <t>ALPHA UNMANNED SYSTEMS SL</t>
  </si>
  <si>
    <t>CALLE JUAN BRAVO 18 3C</t>
  </si>
  <si>
    <t>ESB86928009</t>
  </si>
  <si>
    <t>https://ec.europa.eu/research/participants/api/contact/indexcontactproject.html?pic=907702236&amp;projectId=833717&amp;programId=31045243</t>
  </si>
  <si>
    <t>https://ec.europa.eu/research/participants/api/contact/indexcontactproject.html?pic=950971414&amp;projectId=833717&amp;programId=31045243</t>
  </si>
  <si>
    <t>https://ec.europa.eu/research/participants/api/contact/indexcontactproject.html?pic=952344158&amp;projectId=833717&amp;programId=31045243</t>
  </si>
  <si>
    <t>MINISTRY OF EMERGENCY SITUATIONS</t>
  </si>
  <si>
    <t>MES Armenia</t>
  </si>
  <si>
    <t>A.Mikoyan109/8</t>
  </si>
  <si>
    <t>https://ec.europa.eu/research/participants/api/contact/indexcontactproject.html?pic=911665559&amp;projectId=833717&amp;programId=31045243</t>
  </si>
  <si>
    <t>REGIONAL ADMINISTRATION VARNA</t>
  </si>
  <si>
    <t>26 PRESLAV STREET</t>
  </si>
  <si>
    <t>BG000093360</t>
  </si>
  <si>
    <t>https://ec.europa.eu/research/participants/api/contact/indexcontactproject.html?pic=926065694&amp;projectId=833717&amp;programId=31045243</t>
  </si>
  <si>
    <t>INHA UNIVERSITY RESEARCH AND BUSINES FOUNDATION</t>
  </si>
  <si>
    <t>INHA</t>
  </si>
  <si>
    <t>100 INHA-RO MICHUHOL-GU</t>
  </si>
  <si>
    <t>KR1218210209</t>
  </si>
  <si>
    <t>https://ec.europa.eu/research/participants/api/contact/indexcontactproject.html?pic=900950648&amp;projectId=833717&amp;programId=31045243</t>
  </si>
  <si>
    <t>https://ec.europa.eu/research/participants/api/contact/indexcontactproject.html?pic=951347774&amp;projectId=833717&amp;programId=31045243</t>
  </si>
  <si>
    <t>141 22</t>
  </si>
  <si>
    <t>https://ec.europa.eu/research/participants/api/contact/indexcontactproject.html?pic=989393987&amp;projectId=832790&amp;programId=31045243</t>
  </si>
  <si>
    <t>https://ec.europa.eu/research/participants/api/contact/indexcontactproject.html?pic=923230578&amp;projectId=832790&amp;programId=31045243</t>
  </si>
  <si>
    <t>https://ec.europa.eu/research/participants/api/contact/indexcontactproject.html?pic=938418256&amp;projectId=832790&amp;programId=31045243</t>
  </si>
  <si>
    <t>https://ec.europa.eu/research/participants/api/contact/indexcontactproject.html?pic=999903840&amp;projectId=832790&amp;programId=31045243</t>
  </si>
  <si>
    <t>https://ec.europa.eu/research/participants/api/contact/indexcontactproject.html?pic=909169458&amp;projectId=832790&amp;programId=31045243</t>
  </si>
  <si>
    <t>https://ec.europa.eu/research/participants/api/contact/indexcontactproject.html?pic=999992401&amp;projectId=832790&amp;programId=31045243</t>
  </si>
  <si>
    <t>MERSEYSIDE FIRE &amp; RESCUE AUTHORITY</t>
  </si>
  <si>
    <t>MFRA</t>
  </si>
  <si>
    <t>BRIDLE ROAD</t>
  </si>
  <si>
    <t>L30 4YD</t>
  </si>
  <si>
    <t>GB414779531</t>
  </si>
  <si>
    <t>https://ec.europa.eu/research/participants/api/contact/indexcontactproject.html?pic=905178587&amp;projectId=832790&amp;programId=31045243</t>
  </si>
  <si>
    <t>https://ec.europa.eu/research/participants/api/contact/indexcontactproject.html?pic=999548917&amp;projectId=832790&amp;programId=31045243</t>
  </si>
  <si>
    <t>https://ec.europa.eu/research/participants/api/contact/indexcontactproject.html?pic=910945140&amp;projectId=832790&amp;programId=31045243</t>
  </si>
  <si>
    <t>https://ec.europa.eu/research/participants/api/contact/indexcontactproject.html?pic=916943523&amp;projectId=832790&amp;programId=31045243</t>
  </si>
  <si>
    <t>https://ec.europa.eu/research/participants/api/contact/indexcontactproject.html?pic=996616995&amp;projectId=832790&amp;programId=31045243</t>
  </si>
  <si>
    <t>C4CONTROLS LTD</t>
  </si>
  <si>
    <t>C4controls Ltd</t>
  </si>
  <si>
    <t>7 WICKWOOD COURT WOODSTOCK ROAD NORTH HERTFORDSHIRE</t>
  </si>
  <si>
    <t>AL1 4QE</t>
  </si>
  <si>
    <t>GB288916343</t>
  </si>
  <si>
    <t>https://ec.europa.eu/research/participants/api/contact/indexcontactproject.html?pic=915747707&amp;projectId=832790&amp;programId=31045243</t>
  </si>
  <si>
    <t>https://ec.europa.eu/research/participants/api/contact/indexcontactproject.html?pic=999792484&amp;projectId=832790&amp;programId=31045243</t>
  </si>
  <si>
    <t>SERVICE DEPARTEMENTAL INCENDIE ET SECOURS DE LA SAVOIE</t>
  </si>
  <si>
    <t>SDIS73</t>
  </si>
  <si>
    <t>226 RUE DE LA PERRODIERE</t>
  </si>
  <si>
    <t>SAINT-ALBAN-LEYSSE</t>
  </si>
  <si>
    <t>FR35287312003</t>
  </si>
  <si>
    <t>https://ec.europa.eu/research/participants/api/contact/indexcontactproject.html?pic=913946708&amp;projectId=832790&amp;programId=31045243</t>
  </si>
  <si>
    <t>https://ec.europa.eu/research/participants/api/contact/indexcontactproject.html?pic=971994030&amp;projectId=832790&amp;programId=31045243</t>
  </si>
  <si>
    <t>https://ec.europa.eu/research/participants/api/contact/indexcontactproject.html?pic=999654356&amp;projectId=832790&amp;programId=31045243</t>
  </si>
  <si>
    <t>https://ec.europa.eu/research/participants/api/contact/indexcontactproject.html?pic=999874643&amp;projectId=653390&amp;programId=31045243</t>
  </si>
  <si>
    <t>https://ec.europa.eu/research/participants/api/contact/indexcontactproject.html?pic=999976881&amp;projectId=653390&amp;programId=31045243</t>
  </si>
  <si>
    <t>https://ec.europa.eu/research/participants/api/contact/indexcontactproject.html?pic=973072476&amp;projectId=653390&amp;programId=31045243</t>
  </si>
  <si>
    <t>https://ec.europa.eu/research/participants/api/contact/indexcontactproject.html?pic=999958063&amp;projectId=653390&amp;programId=31045243</t>
  </si>
  <si>
    <t>https://ec.europa.eu/research/participants/api/contact/indexcontactproject.html?pic=999904228&amp;projectId=653390&amp;programId=31045243</t>
  </si>
  <si>
    <t>https://ec.europa.eu/research/participants/api/contact/indexcontactproject.html?pic=999613422&amp;projectId=653390&amp;programId=31045243</t>
  </si>
  <si>
    <t>https://ec.europa.eu/research/participants/api/contact/indexcontactproject.html?pic=998779222&amp;projectId=653390&amp;programId=31045243</t>
  </si>
  <si>
    <t>RISE FIRE RESEARCH AS</t>
  </si>
  <si>
    <t>RISE FIRE RESEARCH</t>
  </si>
  <si>
    <t>TILLERBRUVEGEN 202</t>
  </si>
  <si>
    <t>NO982930057MVA</t>
  </si>
  <si>
    <t>https://ec.europa.eu/research/participants/api/contact/indexcontactproject.html?pic=952584039&amp;projectId=653390&amp;programId=31045243</t>
  </si>
  <si>
    <t>https://ec.europa.eu/research/participants/api/contact/indexcontactproject.html?pic=999985514&amp;projectId=653390&amp;programId=31045243</t>
  </si>
  <si>
    <t>https://ec.europa.eu/research/participants/api/contact/indexcontactproject.html?pic=999975620&amp;projectId=653390&amp;programId=31045243</t>
  </si>
  <si>
    <t>https://ec.europa.eu/research/participants/api/contact/indexcontactproject.html?pic=999620503&amp;projectId=653390&amp;programId=31045243</t>
  </si>
  <si>
    <t>https://ec.europa.eu/research/participants/api/contact/indexcontactproject.html?pic=999992304&amp;projectId=653390&amp;programId=31045243</t>
  </si>
  <si>
    <t>https://ec.europa.eu/research/participants/api/contact/indexcontactproject.html?pic=942469364&amp;projectId=653586&amp;programId=31045243</t>
  </si>
  <si>
    <t>https://ec.europa.eu/research/participants/api/contact/indexcontactproject.html?pic=969630431&amp;projectId=653586&amp;programId=31045243</t>
  </si>
  <si>
    <t>https://ec.europa.eu/research/participants/api/contact/indexcontactproject.html?pic=996570532&amp;projectId=653586&amp;programId=31045243</t>
  </si>
  <si>
    <t>https://ec.europa.eu/research/participants/api/contact/indexcontactproject.html?pic=999995893&amp;projectId=653586&amp;programId=31045243</t>
  </si>
  <si>
    <t>https://ec.europa.eu/research/participants/api/contact/indexcontactproject.html?pic=999924695&amp;projectId=653586&amp;programId=31045243</t>
  </si>
  <si>
    <t>https://ec.europa.eu/research/participants/api/contact/indexcontactproject.html?pic=999849326&amp;projectId=653586&amp;programId=31045243</t>
  </si>
  <si>
    <t>https://ec.europa.eu/research/participants/api/contact/indexcontactproject.html?pic=997983337&amp;projectId=653586&amp;programId=31045243</t>
  </si>
  <si>
    <t>HOROWITZ BIOMETRICS LIMITED</t>
  </si>
  <si>
    <t>364A HIGH ROAD</t>
  </si>
  <si>
    <t>NW10 2EA</t>
  </si>
  <si>
    <t>GB206829208</t>
  </si>
  <si>
    <t>https://ec.europa.eu/research/participants/api/contact/indexcontactproject.html?pic=936862279&amp;projectId=653586&amp;programId=31045243</t>
  </si>
  <si>
    <t>https://ec.europa.eu/research/participants/api/contact/indexcontactproject.html?pic=999975620&amp;projectId=653586&amp;programId=31045243</t>
  </si>
  <si>
    <t>VOICETRUST GMBH</t>
  </si>
  <si>
    <t>HOFMANNSTRASSE 25-27</t>
  </si>
  <si>
    <t>DE212301278</t>
  </si>
  <si>
    <t>https://ec.europa.eu/research/participants/api/contact/indexcontactproject.html?pic=937544577&amp;projectId=653586&amp;programId=31045243</t>
  </si>
  <si>
    <t>https://ec.europa.eu/research/participants/api/contact/indexcontactproject.html?pic=999488777&amp;projectId=653586&amp;programId=31045243</t>
  </si>
  <si>
    <t>https://ec.europa.eu/research/participants/api/contact/indexcontactproject.html?pic=999920718&amp;projectId=786680&amp;programId=31045243</t>
  </si>
  <si>
    <t>https://ec.europa.eu/research/participants/api/contact/indexcontactproject.html?pic=999547268&amp;projectId=786680&amp;programId=31045243</t>
  </si>
  <si>
    <t>https://ec.europa.eu/research/participants/api/contact/indexcontactproject.html?pic=999946035&amp;projectId=786680&amp;programId=31045243</t>
  </si>
  <si>
    <t>https://ec.europa.eu/research/participants/api/contact/indexcontactproject.html?pic=999514191&amp;projectId=786680&amp;programId=31045243</t>
  </si>
  <si>
    <t>https://ec.europa.eu/research/participants/api/contact/indexcontactproject.html?pic=917116668&amp;projectId=786680&amp;programId=31045243</t>
  </si>
  <si>
    <t>https://ec.europa.eu/research/participants/api/contact/indexcontactproject.html?pic=907878776&amp;projectId=786680&amp;programId=31045243</t>
  </si>
  <si>
    <t>https://ec.europa.eu/research/participants/api/contact/indexcontactproject.html?pic=903323559&amp;projectId=786680&amp;programId=31045243</t>
  </si>
  <si>
    <t>https://ec.europa.eu/research/participants/api/contact/indexcontactproject.html?pic=999992401&amp;projectId=786680&amp;programId=31045243</t>
  </si>
  <si>
    <t>https://ec.europa.eu/research/participants/api/contact/indexcontactproject.html?pic=999587135&amp;projectId=786680&amp;programId=31045243</t>
  </si>
  <si>
    <t>https://ec.europa.eu/research/participants/api/contact/indexcontactproject.html?pic=951533044&amp;projectId=786680&amp;programId=31045243</t>
  </si>
  <si>
    <t>https://ec.europa.eu/research/participants/api/contact/indexcontactproject.html?pic=999918390&amp;projectId=786680&amp;programId=31045243</t>
  </si>
  <si>
    <t>https://ec.europa.eu/research/participants/api/contact/indexcontactproject.html?pic=999995893&amp;projectId=786680&amp;programId=31045243</t>
  </si>
  <si>
    <t>https://ec.europa.eu/research/participants/api/contact/indexcontactproject.html?pic=896452758&amp;projectId=786680&amp;programId=31045243</t>
  </si>
  <si>
    <t>https://ec.europa.eu/research/participants/api/contact/indexcontactproject.html?pic=999454439&amp;projectId=786680&amp;programId=31045243</t>
  </si>
  <si>
    <t>https://ec.europa.eu/research/participants/api/contact/indexcontactproject.html?pic=999646693&amp;projectId=786680&amp;programId=31045243</t>
  </si>
  <si>
    <t>https://ec.europa.eu/research/participants/api/contact/indexcontactproject.html?pic=999500126&amp;projectId=786680&amp;programId=31045243</t>
  </si>
  <si>
    <t>https://ec.europa.eu/research/participants/api/contact/indexcontactproject.html?pic=999807713&amp;projectId=786680&amp;programId=31045243</t>
  </si>
  <si>
    <t>https://ec.europa.eu/research/participants/api/contact/indexcontactproject.html?pic=999534755&amp;projectId=786680&amp;programId=31045243</t>
  </si>
  <si>
    <t>https://ec.europa.eu/research/participants/api/contact/indexcontactproject.html?pic=999506334&amp;projectId=786680&amp;programId=31045243</t>
  </si>
  <si>
    <t>https://ec.europa.eu/research/participants/api/contact/indexcontactproject.html?pic=998340006&amp;projectId=786680&amp;programId=31045243</t>
  </si>
  <si>
    <t>https://ec.europa.eu/research/participants/api/contact/indexcontactproject.html?pic=999507207&amp;projectId=786680&amp;programId=31045243</t>
  </si>
  <si>
    <t>https://ec.europa.eu/research/participants/api/contact/indexcontactproject.html?pic=932053019&amp;projectId=883335&amp;programId=31045243</t>
  </si>
  <si>
    <t>https://ec.europa.eu/research/participants/api/contact/indexcontactproject.html?pic=894228257&amp;projectId=883335&amp;programId=31045243</t>
  </si>
  <si>
    <t>https://ec.europa.eu/research/participants/api/contact/indexcontactproject.html?pic=999778322&amp;projectId=883335&amp;programId=31045243</t>
  </si>
  <si>
    <t>SFERA IT STORITVE DOO</t>
  </si>
  <si>
    <t>SI34069372</t>
  </si>
  <si>
    <t>https://ec.europa.eu/research/participants/api/contact/indexcontactproject.html?pic=898722364&amp;projectId=883335&amp;programId=31045243</t>
  </si>
  <si>
    <t>STRATIOTIKI SXOLI EVELPIDON</t>
  </si>
  <si>
    <t>LEOFOROS EVELPIDON VARI BST 902</t>
  </si>
  <si>
    <t>https://ec.europa.eu/research/participants/api/contact/indexcontactproject.html?pic=928905563&amp;projectId=883335&amp;programId=31045243</t>
  </si>
  <si>
    <t>https://ec.europa.eu/research/participants/api/contact/indexcontactproject.html?pic=999844282&amp;projectId=883335&amp;programId=31045243</t>
  </si>
  <si>
    <t>https://ec.europa.eu/research/participants/api/contact/indexcontactproject.html?pic=999910824&amp;projectId=883335&amp;programId=31045243</t>
  </si>
  <si>
    <t>https://ec.europa.eu/research/participants/api/contact/indexcontactproject.html?pic=926362126&amp;projectId=883335&amp;programId=31045243</t>
  </si>
  <si>
    <t>https://ec.europa.eu/research/participants/api/contact/indexcontactproject.html?pic=999958354&amp;projectId=883335&amp;programId=31045243</t>
  </si>
  <si>
    <t>https://ec.europa.eu/research/participants/api/contact/indexcontactproject.html?pic=999978239&amp;projectId=883335&amp;programId=31045243</t>
  </si>
  <si>
    <t>https://ec.europa.eu/research/participants/api/contact/indexcontactproject.html?pic=910561893&amp;projectId=883335&amp;programId=31045243</t>
  </si>
  <si>
    <t>https://ec.europa.eu/research/participants/api/contact/indexcontactproject.html?pic=999977754&amp;projectId=883335&amp;programId=31045243</t>
  </si>
  <si>
    <t>DBC EUROPE</t>
  </si>
  <si>
    <t>DBC</t>
  </si>
  <si>
    <t>ROND POINT ROBERT SCHUMAN 6</t>
  </si>
  <si>
    <t>BE0631731009</t>
  </si>
  <si>
    <t>https://ec.europa.eu/research/participants/api/contact/indexcontactproject.html?pic=926354657&amp;projectId=883335&amp;programId=31045243</t>
  </si>
  <si>
    <t>https://ec.europa.eu/research/participants/api/contact/indexcontactproject.html?pic=949872307&amp;projectId=883335&amp;programId=31045243</t>
  </si>
  <si>
    <t>https://ec.europa.eu/research/participants/api/contact/indexcontactproject.html?pic=999583061&amp;projectId=883335&amp;programId=31045243</t>
  </si>
  <si>
    <t>https://ec.europa.eu/research/participants/api/contact/indexcontactproject.html?pic=935934959&amp;projectId=883335&amp;programId=31045243</t>
  </si>
  <si>
    <t>APPLIED SECURITY GMBH</t>
  </si>
  <si>
    <t>apsec</t>
  </si>
  <si>
    <t>EINSTEINSTRASSE 2A</t>
  </si>
  <si>
    <t>GROSSWALLSTADT</t>
  </si>
  <si>
    <t>DE194809364</t>
  </si>
  <si>
    <t>https://ec.europa.eu/research/participants/api/contact/indexcontactproject.html?pic=953015107&amp;projectId=673980&amp;programId=31045243</t>
  </si>
  <si>
    <t>https://ec.europa.eu/research/participants/api/contact/indexcontactproject.html?pic=934971361&amp;projectId=673980&amp;programId=31045243</t>
  </si>
  <si>
    <t>WEDIA LIMITED</t>
  </si>
  <si>
    <t>385 IRAKLEIOU AVE</t>
  </si>
  <si>
    <t>N IRAKLEIO</t>
  </si>
  <si>
    <t>EL997787301</t>
  </si>
  <si>
    <t>https://ec.europa.eu/research/participants/api/contact/indexcontactproject.html?pic=937540794&amp;projectId=653449&amp;programId=31045243</t>
  </si>
  <si>
    <t>https://ec.europa.eu/research/participants/api/contact/indexcontactproject.html?pic=999651058&amp;projectId=653449&amp;programId=31045243</t>
  </si>
  <si>
    <t>UPCOM BVBA</t>
  </si>
  <si>
    <t>UPCOM</t>
  </si>
  <si>
    <t>BOULEVARD LOUIS SCHMIDT 16</t>
  </si>
  <si>
    <t>BE0460714168</t>
  </si>
  <si>
    <t>https://ec.europa.eu/research/participants/api/contact/indexcontactproject.html?pic=939018589&amp;projectId=653449&amp;programId=31045243</t>
  </si>
  <si>
    <t>https://ec.europa.eu/research/participants/api/contact/indexcontactproject.html?pic=937618006&amp;projectId=653449&amp;programId=31045243</t>
  </si>
  <si>
    <t>https://ec.europa.eu/research/participants/api/contact/indexcontactproject.html?pic=999910824&amp;projectId=653449&amp;programId=31045243</t>
  </si>
  <si>
    <t>https://ec.europa.eu/research/participants/api/contact/indexcontactproject.html?pic=937419738&amp;projectId=653449&amp;programId=31045243</t>
  </si>
  <si>
    <t>https://ec.europa.eu/research/participants/api/contact/indexcontactproject.html?pic=998334477&amp;projectId=653449&amp;programId=31045243</t>
  </si>
  <si>
    <t>https://ec.europa.eu/research/participants/api/contact/indexcontactproject.html?pic=999911794&amp;projectId=653449&amp;programId=31045243</t>
  </si>
  <si>
    <t>https://ec.europa.eu/research/participants/api/contact/indexcontactproject.html?pic=928030235&amp;projectId=653449&amp;programId=31045243</t>
  </si>
  <si>
    <t>https://ec.europa.eu/research/participants/api/contact/indexcontactproject.html?pic=999899572&amp;projectId=653449&amp;programId=31045243</t>
  </si>
  <si>
    <t>WELLICS LTD</t>
  </si>
  <si>
    <t>GB306290229</t>
  </si>
  <si>
    <t>MEDIACLINICS ITALIA SRL</t>
  </si>
  <si>
    <t>VIA ALLA CASCATA 56C</t>
  </si>
  <si>
    <t>IT02402870220</t>
  </si>
  <si>
    <t>https://ec.europa.eu/research/participants/api/contact/indexcontactproject.html?pic=919925109&amp;projectId=786767&amp;programId=31045243</t>
  </si>
  <si>
    <t>https://ec.europa.eu/research/participants/api/contact/indexcontactproject.html?pic=999908981&amp;projectId=786767&amp;programId=31045243</t>
  </si>
  <si>
    <t>https://ec.europa.eu/research/participants/api/contact/indexcontactproject.html?pic=999993856&amp;projectId=786767&amp;programId=31045243</t>
  </si>
  <si>
    <t>https://ec.europa.eu/research/participants/api/contact/indexcontactproject.html?pic=999606147&amp;projectId=786767&amp;programId=31045243</t>
  </si>
  <si>
    <t>https://ec.europa.eu/research/participants/api/contact/indexcontactproject.html?pic=999787343&amp;projectId=786767&amp;programId=31045243</t>
  </si>
  <si>
    <t>https://ec.europa.eu/research/participants/api/contact/indexcontactproject.html?pic=999874837&amp;projectId=786767&amp;programId=31045243</t>
  </si>
  <si>
    <t>https://ec.europa.eu/research/participants/api/contact/indexcontactproject.html?pic=969970319&amp;projectId=833685&amp;programId=31045243</t>
  </si>
  <si>
    <t>https://ec.europa.eu/research/participants/api/contact/indexcontactproject.html?pic=999971934&amp;projectId=833685&amp;programId=31045243</t>
  </si>
  <si>
    <t>https://ec.europa.eu/research/participants/api/contact/indexcontactproject.html?pic=985034419&amp;projectId=833685&amp;programId=31045243</t>
  </si>
  <si>
    <t>https://ec.europa.eu/research/participants/api/contact/indexcontactproject.html?pic=999995893&amp;projectId=833685&amp;programId=31045243</t>
  </si>
  <si>
    <t>https://ec.europa.eu/research/participants/api/contact/indexcontactproject.html?pic=996260035&amp;projectId=833685&amp;programId=31045243</t>
  </si>
  <si>
    <t>https://ec.europa.eu/research/participants/api/contact/indexcontactproject.html?pic=999993856&amp;projectId=833685&amp;programId=31045243</t>
  </si>
  <si>
    <t>https://ec.europa.eu/research/participants/api/contact/indexcontactproject.html?pic=999842730&amp;projectId=833685&amp;programId=31045243</t>
  </si>
  <si>
    <t>https://ec.europa.eu/research/participants/api/contact/indexcontactproject.html?pic=985866485&amp;projectId=833685&amp;programId=31045243</t>
  </si>
  <si>
    <t>https://ec.europa.eu/research/participants/api/contact/indexcontactproject.html?pic=916839248&amp;projectId=833685&amp;programId=31045243</t>
  </si>
  <si>
    <t>https://ec.europa.eu/research/participants/api/contact/indexcontactproject.html?pic=944778740&amp;projectId=833685&amp;programId=31045243</t>
  </si>
  <si>
    <t>https://ec.europa.eu/research/participants/api/contact/indexcontactproject.html?pic=999910824&amp;projectId=833685&amp;programId=31045243</t>
  </si>
  <si>
    <t>https://ec.europa.eu/research/participants/api/contact/indexcontactproject.html?pic=999586941&amp;projectId=833685&amp;programId=31045243</t>
  </si>
  <si>
    <t>K3Y</t>
  </si>
  <si>
    <t>BULGARIA STR 3</t>
  </si>
  <si>
    <t>PETRICH</t>
  </si>
  <si>
    <t>https://ec.europa.eu/research/participants/api/contact/indexcontactproject.html?pic=905140563&amp;projectId=833685&amp;programId=31045243</t>
  </si>
  <si>
    <t>https://ec.europa.eu/research/participants/api/contact/indexcontactproject.html?pic=996447342&amp;projectId=833685&amp;programId=31045243</t>
  </si>
  <si>
    <t>https://ec.europa.eu/research/participants/api/contact/indexcontactproject.html?pic=999625450&amp;projectId=833685&amp;programId=31045243</t>
  </si>
  <si>
    <t>https://ec.europa.eu/research/participants/api/contact/indexcontactproject.html?pic=917066131&amp;projectId=833685&amp;programId=31045243</t>
  </si>
  <si>
    <t>https://ec.europa.eu/research/participants/api/contact/indexcontactproject.html?pic=999649603&amp;projectId=833685&amp;programId=31045243</t>
  </si>
  <si>
    <t>https://ec.europa.eu/research/participants/api/contact/indexcontactproject.html?pic=999974844&amp;projectId=833685&amp;programId=31045243</t>
  </si>
  <si>
    <t>https://ec.europa.eu/research/participants/api/contact/indexcontactproject.html?pic=927024733&amp;projectId=833685&amp;programId=31045243</t>
  </si>
  <si>
    <t>ONF INTERNATIONAL</t>
  </si>
  <si>
    <t>ONFI</t>
  </si>
  <si>
    <t>45BIS AVENUE DE LA BELLE GABRIELLE</t>
  </si>
  <si>
    <t>FR78412350514</t>
  </si>
  <si>
    <t>PROBOTEK LTD</t>
  </si>
  <si>
    <t>ProboTEK Group</t>
  </si>
  <si>
    <t>https://ec.europa.eu/research/participants/api/contact/indexcontactproject.html?pic=898651651&amp;projectId=883371&amp;programId=31045243</t>
  </si>
  <si>
    <t>https://ec.europa.eu/research/participants/api/contact/indexcontactproject.html?pic=999739619&amp;projectId=883371&amp;programId=31045243</t>
  </si>
  <si>
    <t>UPRAVA POMORSKE SIGURNOSTI I UPRAVLJANJA LUKAMA</t>
  </si>
  <si>
    <t>AMSPM</t>
  </si>
  <si>
    <t>MARSALA TITA 7</t>
  </si>
  <si>
    <t>https://ec.europa.eu/research/participants/api/contact/indexcontactproject.html?pic=898888234&amp;projectId=883371&amp;programId=31045243</t>
  </si>
  <si>
    <t>https://ec.europa.eu/research/participants/api/contact/indexcontactproject.html?pic=998018645&amp;projectId=883371&amp;programId=31045243</t>
  </si>
  <si>
    <t>https://ec.europa.eu/research/participants/api/contact/indexcontactproject.html?pic=999810623&amp;projectId=883371&amp;programId=31045243</t>
  </si>
  <si>
    <t>https://ec.europa.eu/research/participants/api/contact/indexcontactproject.html?pic=933973716&amp;projectId=883371&amp;programId=31045243</t>
  </si>
  <si>
    <t>https://ec.europa.eu/research/participants/api/contact/indexcontactproject.html?pic=987726072&amp;projectId=883371&amp;programId=31045243</t>
  </si>
  <si>
    <t>VALLFIREST TECNOLOGIAS FORESTALES SL</t>
  </si>
  <si>
    <t>CALLE IGNASI BARRAQUER 4-6 POL IND LA SERRA</t>
  </si>
  <si>
    <t>SANTA MARIA DE PALAUTORDERA</t>
  </si>
  <si>
    <t>ESB64469687</t>
  </si>
  <si>
    <t>https://ec.europa.eu/research/participants/api/contact/indexcontactproject.html?pic=898727020&amp;projectId=883371&amp;programId=31045243</t>
  </si>
  <si>
    <t>https://ec.europa.eu/research/participants/api/contact/indexcontactproject.html?pic=958304323&amp;projectId=883371&amp;programId=31045243</t>
  </si>
  <si>
    <t>"UNIVERSITETSKA MNOGOPROFILNA BOLNITsA ZA AKTIVNO LEChENIE ""SVETI GEORGI"" - UNIVERSITY MULTIPROFILE HOSPITAL FOR ACTIVE TRAITMENT ""SAINT GEORGE"""</t>
  </si>
  <si>
    <t>UMHAT</t>
  </si>
  <si>
    <t>blvd. Peshtersko shose 66</t>
  </si>
  <si>
    <t>BG115576405</t>
  </si>
  <si>
    <t>https://ec.europa.eu/research/participants/api/contact/indexcontactproject.html?pic=898571238&amp;projectId=883371&amp;programId=31045243</t>
  </si>
  <si>
    <t>https://ec.europa.eu/research/participants/api/contact/indexcontactproject.html?pic=984507903&amp;projectId=883371&amp;programId=31045243</t>
  </si>
  <si>
    <t>https://ec.europa.eu/research/participants/api/contact/indexcontactproject.html?pic=920862323&amp;projectId=883371&amp;programId=31045243</t>
  </si>
  <si>
    <t>https://ec.europa.eu/research/participants/api/contact/indexcontactproject.html?pic=983734231&amp;projectId=883371&amp;programId=31045243</t>
  </si>
  <si>
    <t>https://ec.europa.eu/research/participants/api/contact/indexcontactproject.html?pic=955552336&amp;projectId=883371&amp;programId=31045243</t>
  </si>
  <si>
    <t>https://ec.europa.eu/research/participants/api/contact/indexcontactproject.html?pic=912316332&amp;projectId=883371&amp;programId=31045243</t>
  </si>
  <si>
    <t>ATMOSPHERE GMBH</t>
  </si>
  <si>
    <t>FRIEDRICHSHAFENER STR 1</t>
  </si>
  <si>
    <t>DE274775144</t>
  </si>
  <si>
    <t>https://ec.europa.eu/research/participants/api/contact/indexcontactproject.html?pic=926943447&amp;projectId=883371&amp;programId=31045243</t>
  </si>
  <si>
    <t>NIFAKOS SOKRATIS</t>
  </si>
  <si>
    <t>MASSIVE DATA DYNAMIC SWEDEN</t>
  </si>
  <si>
    <t>MARGRETEBORGSVAGEN 22</t>
  </si>
  <si>
    <t>191 37</t>
  </si>
  <si>
    <t>https://ec.europa.eu/research/participants/api/contact/indexcontactproject.html?pic=912338836&amp;projectId=883371&amp;programId=31045243</t>
  </si>
  <si>
    <t>https://ec.europa.eu/research/participants/api/contact/indexcontactproject.html?pic=969020301&amp;projectId=883371&amp;programId=31045243</t>
  </si>
  <si>
    <t>https://ec.europa.eu/research/participants/api/contact/indexcontactproject.html?pic=999978239&amp;projectId=883371&amp;programId=31045243</t>
  </si>
  <si>
    <t>https://ec.europa.eu/research/participants/api/contact/indexcontactproject.html?pic=911278723&amp;projectId=883371&amp;programId=31045243</t>
  </si>
  <si>
    <t>https://ec.europa.eu/research/participants/api/contact/indexcontactproject.html?pic=998709188&amp;projectId=883371&amp;programId=31045243</t>
  </si>
  <si>
    <t>CSI CENTER FOR SOCIAL INNOVATION LTD</t>
  </si>
  <si>
    <t>62 Rigainis Street, 1st Floor</t>
  </si>
  <si>
    <t>CY10365601I</t>
  </si>
  <si>
    <t>https://ec.europa.eu/research/participants/api/contact/indexcontactproject.html?pic=913552403&amp;projectId=883371&amp;programId=31045243</t>
  </si>
  <si>
    <t>https://ec.europa.eu/research/participants/api/contact/indexcontactproject.html?pic=906234044&amp;projectId=883371&amp;programId=31045243</t>
  </si>
  <si>
    <t>IANUS CONSULTING LTD</t>
  </si>
  <si>
    <t>IANUS</t>
  </si>
  <si>
    <t>FLORINIS 11 CITY FORUM 7TH FLOOR OFFICE 714</t>
  </si>
  <si>
    <t>CY10402900Y</t>
  </si>
  <si>
    <t>https://ec.europa.eu/research/participants/api/contact/indexcontactproject.html?pic=898543593&amp;projectId=883371&amp;programId=31045243</t>
  </si>
  <si>
    <t>HELLENIC INSTRUMENTS IKE</t>
  </si>
  <si>
    <t>HELLENIC INSTRUMENTS PC</t>
  </si>
  <si>
    <t>3 XLM 3RD KLM VARIS-KOROPIOU AVE</t>
  </si>
  <si>
    <t>EL800771515</t>
  </si>
  <si>
    <t>https://ec.europa.eu/research/participants/api/contact/indexcontactproject.html?pic=912867001&amp;projectId=883371&amp;programId=31045243</t>
  </si>
  <si>
    <t>https://ec.europa.eu/research/participants/api/contact/indexcontactproject.html?pic=910037414&amp;projectId=883371&amp;programId=31045243</t>
  </si>
  <si>
    <t>https://ec.europa.eu/research/participants/api/contact/indexcontactproject.html?pic=958896217&amp;projectId=883371&amp;programId=31045243</t>
  </si>
  <si>
    <t>https://ec.europa.eu/research/participants/api/contact/indexcontactproject.html?pic=999611288&amp;projectId=883371&amp;programId=31045243</t>
  </si>
  <si>
    <t>https://ec.europa.eu/research/participants/api/contact/indexcontactproject.html?pic=984488212&amp;projectId=883371&amp;programId=31045243</t>
  </si>
  <si>
    <t>https://ec.europa.eu/research/participants/api/contact/indexcontactproject.html?pic=999611385&amp;projectId=883371&amp;programId=31045243</t>
  </si>
  <si>
    <t>https://ec.europa.eu/research/participants/api/contact/indexcontactproject.html?pic=917066131&amp;projectId=883371&amp;programId=31045243</t>
  </si>
  <si>
    <t>https://ec.europa.eu/research/participants/api/contact/indexcontactproject.html?pic=997492129&amp;projectId=883371&amp;programId=31045243</t>
  </si>
  <si>
    <t>https://ec.europa.eu/research/participants/api/contact/indexcontactproject.html?pic=999583061&amp;projectId=883371&amp;programId=31045243</t>
  </si>
  <si>
    <t>https://ec.europa.eu/research/participants/api/contact/indexcontactproject.html?pic=942321342&amp;projectId=883371&amp;programId=31045243</t>
  </si>
  <si>
    <t>https://ec.europa.eu/research/participants/api/contact/indexcontactproject.html?pic=927223583&amp;projectId=718493&amp;programId=31045243</t>
  </si>
  <si>
    <t>ENERGIS</t>
  </si>
  <si>
    <t>BE0676634881</t>
  </si>
  <si>
    <t>https://ec.europa.eu/research/participants/api/contact/indexcontactproject.html?pic=999991043&amp;projectId=700342&amp;programId=31045243</t>
  </si>
  <si>
    <t>https://ec.europa.eu/research/participants/api/contact/indexcontactproject.html?pic=999994341&amp;projectId=700342&amp;programId=31045243</t>
  </si>
  <si>
    <t>https://ec.europa.eu/research/participants/api/contact/indexcontactproject.html?pic=999993662&amp;projectId=700342&amp;programId=31045243</t>
  </si>
  <si>
    <t>https://ec.europa.eu/research/participants/api/contact/indexcontactproject.html?pic=999979015&amp;projectId=700342&amp;programId=31045243</t>
  </si>
  <si>
    <t>https://ec.europa.eu/research/participants/api/contact/indexcontactproject.html?pic=999527286&amp;projectId=700342&amp;programId=31045243</t>
  </si>
  <si>
    <t>https://ec.europa.eu/research/participants/api/contact/indexcontactproject.html?pic=999452208&amp;projectId=700342&amp;programId=31045243</t>
  </si>
  <si>
    <t>https://ec.europa.eu/research/participants/api/contact/indexcontactproject.html?pic=986474966&amp;projectId=700342&amp;programId=31045243</t>
  </si>
  <si>
    <t>TFC RESEARCH AND INNOVATION LIMITED</t>
  </si>
  <si>
    <t>172 SARTO LAWN SUTTON</t>
  </si>
  <si>
    <t>DUBLIN 13</t>
  </si>
  <si>
    <t>D13PD79</t>
  </si>
  <si>
    <t>IE2974399QH</t>
  </si>
  <si>
    <t>ALPHA BANK ANONYMOS ETAIRIA</t>
  </si>
  <si>
    <t>STADIOU STREET 40</t>
  </si>
  <si>
    <t>EL094014249</t>
  </si>
  <si>
    <t>AUTHENTEQ EHF</t>
  </si>
  <si>
    <t>BORGARTUN 27</t>
  </si>
  <si>
    <t>IS111448</t>
  </si>
  <si>
    <t>https://ec.europa.eu/research/participants/api/contact/indexcontactproject.html?pic=916568133&amp;projectId=774802&amp;programId=31045243</t>
  </si>
  <si>
    <t>MATHEMA SRL</t>
  </si>
  <si>
    <t>VIA TORCICODA 29</t>
  </si>
  <si>
    <t>IT02120370487</t>
  </si>
  <si>
    <t>COMUNE DI ANCONA</t>
  </si>
  <si>
    <t>PIAZZA XXIV MAGGIO 1</t>
  </si>
  <si>
    <t>IT00351040423</t>
  </si>
  <si>
    <t>https://ec.europa.eu/research/participants/api/contact/indexcontactproject.html?pic=999988909&amp;projectId=700002&amp;programId=31045243</t>
  </si>
  <si>
    <t>https://ec.europa.eu/research/participants/api/contact/indexcontactproject.html?pic=999861257&amp;projectId=700002&amp;programId=31045243</t>
  </si>
  <si>
    <t>https://ec.europa.eu/research/participants/api/contact/indexcontactproject.html?pic=999993856&amp;projectId=700002&amp;programId=31045243</t>
  </si>
  <si>
    <t>https://ec.europa.eu/research/participants/api/contact/indexcontactproject.html?pic=999833709&amp;projectId=700002&amp;programId=31045243</t>
  </si>
  <si>
    <t>https://ec.europa.eu/research/participants/api/contact/indexcontactproject.html?pic=999480241&amp;projectId=700002&amp;programId=31045243</t>
  </si>
  <si>
    <t>https://ec.europa.eu/research/participants/api/contact/indexcontactproject.html?pic=999827501&amp;projectId=700002&amp;programId=31045243</t>
  </si>
  <si>
    <t>https://ec.europa.eu/research/participants/api/contact/indexcontactproject.html?pic=999761735&amp;projectId=700002&amp;programId=31045243</t>
  </si>
  <si>
    <t>https://ec.europa.eu/research/participants/api/contact/indexcontactproject.html?pic=999960488&amp;projectId=700002&amp;programId=31045243</t>
  </si>
  <si>
    <t>https://ec.europa.eu/research/participants/api/contact/indexcontactproject.html?pic=999620503&amp;projectId=700002&amp;programId=31045243</t>
  </si>
  <si>
    <t>https://ec.europa.eu/research/participants/api/contact/indexcontactproject.html?pic=926845380&amp;projectId=786669&amp;programId=31045243</t>
  </si>
  <si>
    <t>https://ec.europa.eu/research/participants/api/contact/indexcontactproject.html?pic=954530344&amp;projectId=786669&amp;programId=31045243</t>
  </si>
  <si>
    <t>https://ec.europa.eu/research/participants/api/contact/indexcontactproject.html?pic=999995893&amp;projectId=786669&amp;programId=31045243</t>
  </si>
  <si>
    <t>https://ec.europa.eu/research/participants/api/contact/indexcontactproject.html?pic=999988812&amp;projectId=786669&amp;programId=31045243</t>
  </si>
  <si>
    <t>https://ec.europa.eu/research/participants/api/contact/indexcontactproject.html?pic=999606147&amp;projectId=786669&amp;programId=31045243</t>
  </si>
  <si>
    <t>https://ec.europa.eu/research/participants/api/contact/indexcontactproject.html?pic=999835843&amp;projectId=786669&amp;programId=31045243</t>
  </si>
  <si>
    <t>https://ec.europa.eu/research/participants/api/contact/indexcontactproject.html?pic=983142434&amp;projectId=653383&amp;programId=31045243</t>
  </si>
  <si>
    <t>https://ec.europa.eu/research/participants/api/contact/indexcontactproject.html?pic=954530344&amp;projectId=653383&amp;programId=31045243</t>
  </si>
  <si>
    <t>https://ec.europa.eu/research/participants/api/contact/indexcontactproject.html?pic=996668017&amp;projectId=653383&amp;programId=31045243</t>
  </si>
  <si>
    <t>https://ec.europa.eu/research/participants/api/contact/indexcontactproject.html?pic=998325941&amp;projectId=653383&amp;programId=31045243</t>
  </si>
  <si>
    <t>https://ec.europa.eu/research/participants/api/contact/indexcontactproject.html?pic=956832348&amp;projectId=653383&amp;programId=31045243</t>
  </si>
  <si>
    <t>https://ec.europa.eu/research/participants/api/contact/indexcontactproject.html?pic=999975426&amp;projectId=653383&amp;programId=31045243</t>
  </si>
  <si>
    <t>URZAD MORSKI W GDYNI</t>
  </si>
  <si>
    <t>UL. CHRZANOWSKIEGO 10</t>
  </si>
  <si>
    <t>81 338</t>
  </si>
  <si>
    <t>PL5860014932</t>
  </si>
  <si>
    <t>https://ec.europa.eu/research/participants/api/contact/indexcontactproject.html?pic=940756053&amp;projectId=653383&amp;programId=31045243</t>
  </si>
  <si>
    <t>VISSHE UCHILISHTE PO MENIDZHMANT</t>
  </si>
  <si>
    <t>VUMK</t>
  </si>
  <si>
    <t>OBORISHTE STR 13 A</t>
  </si>
  <si>
    <t>BG124140232</t>
  </si>
  <si>
    <t>https://ec.europa.eu/research/participants/api/contact/indexcontactproject.html?pic=949581695&amp;projectId=653383&amp;programId=31045243</t>
  </si>
  <si>
    <t>https://ec.europa.eu/research/participants/api/contact/indexcontactproject.html?pic=952106120&amp;projectId=833389&amp;programId=31045243</t>
  </si>
  <si>
    <t>https://ec.europa.eu/research/participants/api/contact/indexcontactproject.html?pic=905089056&amp;projectId=833389&amp;programId=31045243</t>
  </si>
  <si>
    <t>https://ec.europa.eu/research/participants/api/contact/indexcontactproject.html?pic=932760440&amp;projectId=833389&amp;programId=31045243</t>
  </si>
  <si>
    <t>https://ec.europa.eu/research/participants/api/contact/indexcontactproject.html?pic=999898505&amp;projectId=833389&amp;programId=31045243</t>
  </si>
  <si>
    <t>https://ec.europa.eu/research/participants/api/contact/indexcontactproject.html?pic=998381522&amp;projectId=833389&amp;programId=31045243</t>
  </si>
  <si>
    <t>https://ec.europa.eu/research/participants/api/contact/indexcontactproject.html?pic=951987101&amp;projectId=833389&amp;programId=31045243</t>
  </si>
  <si>
    <t>https://ec.europa.eu/research/participants/api/contact/indexcontactproject.html?pic=999854661&amp;projectId=833389&amp;programId=31045243</t>
  </si>
  <si>
    <t>https://ec.europa.eu/research/participants/api/contact/indexcontactproject.html?pic=935223561&amp;projectId=833389&amp;programId=31045243</t>
  </si>
  <si>
    <t>https://ec.europa.eu/research/participants/api/contact/indexcontactproject.html?pic=999993856&amp;projectId=833389&amp;programId=31045243</t>
  </si>
  <si>
    <t>https://ec.europa.eu/research/participants/api/contact/indexcontactproject.html?pic=998709188&amp;projectId=833389&amp;programId=31045243</t>
  </si>
  <si>
    <t>DIATEAM</t>
  </si>
  <si>
    <t>41 RUE YVES COLLET</t>
  </si>
  <si>
    <t>FR10444045694</t>
  </si>
  <si>
    <t>https://ec.europa.eu/research/participants/api/contact/indexcontactproject.html?pic=971484295&amp;projectId=833389&amp;programId=31045243</t>
  </si>
  <si>
    <t>https://ec.europa.eu/research/participants/api/contact/indexcontactproject.html?pic=999654356&amp;projectId=833389&amp;programId=31045243</t>
  </si>
  <si>
    <t>PIRAEUS EUROPE ASIA RAIL LOGISTICSANONIMI ETAIREIA DIAHEIRISIS EFODIASTIKIS ALYSIDAS</t>
  </si>
  <si>
    <t>85 AKTI MIAOULI &amp; 2 FLESSA STR</t>
  </si>
  <si>
    <t>EL800665024</t>
  </si>
  <si>
    <t>https://ec.europa.eu/research/participants/api/contact/indexcontactproject.html?pic=915911928&amp;projectId=833389&amp;programId=31045243</t>
  </si>
  <si>
    <t>ROYAL UNITED SERVICES INSTITUTE FOR DEFENCE AND SECURITY STUDIES</t>
  </si>
  <si>
    <t>RUSI</t>
  </si>
  <si>
    <t>Whitehall RUSI</t>
  </si>
  <si>
    <t>SW1A 2ET</t>
  </si>
  <si>
    <t>GB752275038</t>
  </si>
  <si>
    <t>https://ec.europa.eu/research/participants/api/contact/indexcontactproject.html?pic=986128482&amp;projectId=883321&amp;programId=31045243</t>
  </si>
  <si>
    <t>https://ec.europa.eu/research/participants/api/contact/indexcontactproject.html?pic=957794491&amp;projectId=883321&amp;programId=31045243</t>
  </si>
  <si>
    <t>AZIENDA MOBILITA E TRASPORTI SPA</t>
  </si>
  <si>
    <t>AMT SPA</t>
  </si>
  <si>
    <t>VIA MONTALDO 2</t>
  </si>
  <si>
    <t>IT03783930104</t>
  </si>
  <si>
    <t>https://ec.europa.eu/research/participants/api/contact/indexcontactproject.html?pic=936556535&amp;projectId=883321&amp;programId=31045243</t>
  </si>
  <si>
    <t>https://ec.europa.eu/research/participants/api/contact/indexcontactproject.html?pic=952774935&amp;projectId=883321&amp;programId=31045243</t>
  </si>
  <si>
    <t>https://ec.europa.eu/research/participants/api/contact/indexcontactproject.html?pic=947337891&amp;projectId=883321&amp;programId=31045243</t>
  </si>
  <si>
    <t>KASPERSKY LAB ITALIA SRL</t>
  </si>
  <si>
    <t>KSP-IT</t>
  </si>
  <si>
    <t>VIA FRANCESCO BENAGLIA 13</t>
  </si>
  <si>
    <t>IT09923201009</t>
  </si>
  <si>
    <t>https://ec.europa.eu/research/participants/api/contact/indexcontactproject.html?pic=913040825&amp;projectId=883321&amp;programId=31045243</t>
  </si>
  <si>
    <t>OPPIDA</t>
  </si>
  <si>
    <t>4-6 AVENUE DU VIEIL ETANG BAT B</t>
  </si>
  <si>
    <t>FR42419296090</t>
  </si>
  <si>
    <t>https://ec.europa.eu/research/participants/api/contact/indexcontactproject.html?pic=919758172&amp;projectId=883321&amp;programId=31045243</t>
  </si>
  <si>
    <t>RIIGI INFOSUSTEEMI AMET</t>
  </si>
  <si>
    <t>PARNU MNT 139 A</t>
  </si>
  <si>
    <t>https://ec.europa.eu/research/participants/api/contact/indexcontactproject.html?pic=953382834&amp;projectId=883321&amp;programId=31045243</t>
  </si>
  <si>
    <t>https://ec.europa.eu/research/participants/api/contact/indexcontactproject.html?pic=999586941&amp;projectId=883321&amp;programId=31045243</t>
  </si>
  <si>
    <t>RIDANGO AS</t>
  </si>
  <si>
    <t>EE101319849</t>
  </si>
  <si>
    <t>https://ec.europa.eu/research/participants/api/contact/indexcontactproject.html?pic=927438632&amp;projectId=883321&amp;programId=31045243</t>
  </si>
  <si>
    <t>https://ec.europa.eu/research/participants/api/contact/indexcontactproject.html?pic=999938275&amp;projectId=883321&amp;programId=31045243</t>
  </si>
  <si>
    <t>https://ec.europa.eu/research/participants/api/contact/indexcontactproject.html?pic=999960488&amp;projectId=883321&amp;programId=31045243</t>
  </si>
  <si>
    <t>https://ec.europa.eu/research/participants/api/contact/indexcontactproject.html?pic=968582152&amp;projectId=883321&amp;programId=31045243</t>
  </si>
  <si>
    <t>https://ec.europa.eu/research/participants/api/contact/indexcontactproject.html?pic=999654356&amp;projectId=883321&amp;programId=31045243</t>
  </si>
  <si>
    <t>https://ec.europa.eu/research/participants/api/contact/indexcontactproject.html?pic=916965542&amp;projectId=883321&amp;programId=31045243</t>
  </si>
  <si>
    <t>DETOXIZYMES SRLS</t>
  </si>
  <si>
    <t>Detox</t>
  </si>
  <si>
    <t>VIA NICOLA ROMEO 28</t>
  </si>
  <si>
    <t>IT07820751217</t>
  </si>
  <si>
    <t>https://ec.europa.eu/research/participants/api/contact/indexcontactproject.html?pic=933992049&amp;projectId=684759&amp;programId=31045243</t>
  </si>
  <si>
    <t>AEORUM ESPANA S.L.</t>
  </si>
  <si>
    <t>AEORUM</t>
  </si>
  <si>
    <t>CALLE REFINO 26 2 A</t>
  </si>
  <si>
    <t>ESB92993575</t>
  </si>
  <si>
    <t>https://ec.europa.eu/research/participants/api/contact/indexcontactproject.html?pic=938532813&amp;projectId=711264&amp;programId=31045243</t>
  </si>
  <si>
    <t>https://ec.europa.eu/research/participants/api/contact/indexcontactproject.html?pic=952620123&amp;projectId=673106&amp;programId=31045243</t>
  </si>
  <si>
    <t>DETECT RESEAUX 69</t>
  </si>
  <si>
    <t>DETECT RESEAUX</t>
  </si>
  <si>
    <t>2, RUE ROGIER PLANCHON</t>
  </si>
  <si>
    <t>FR67514812742</t>
  </si>
  <si>
    <t>https://ec.europa.eu/research/participants/api/contact/indexcontactproject.html?pic=925374375&amp;projectId=736017&amp;programId=31045243</t>
  </si>
  <si>
    <t>HUBERG SAS - HUBER GUENTHER &amp; C</t>
  </si>
  <si>
    <t>Huberg</t>
  </si>
  <si>
    <t>VIA NICOLO COPERNICO 18</t>
  </si>
  <si>
    <t>IT01279940215</t>
  </si>
  <si>
    <t>https://ec.europa.eu/research/participants/api/contact/indexcontactproject.html?pic=937851679&amp;projectId=697593&amp;programId=31045243</t>
  </si>
  <si>
    <t>HUGSLOCK SYSTEMS LTD</t>
  </si>
  <si>
    <t>Hugslock</t>
  </si>
  <si>
    <t>10 BAKER'S VIEW CORFE MULLEN</t>
  </si>
  <si>
    <t>WIMBOURNE DORSET</t>
  </si>
  <si>
    <t>BH21 3JS</t>
  </si>
  <si>
    <t>GB134425729</t>
  </si>
  <si>
    <t>https://ec.europa.eu/research/participants/api/contact/indexcontactproject.html?pic=920946325&amp;projectId=728408&amp;programId=31045243</t>
  </si>
  <si>
    <t>THE Systems OU</t>
  </si>
  <si>
    <t>THE Systems</t>
  </si>
  <si>
    <t>EE101459026</t>
  </si>
  <si>
    <t>https://ec.europa.eu/research/participants/api/contact/indexcontactproject.html?pic=939073782&amp;projectId=651414&amp;programId=31045243</t>
  </si>
  <si>
    <t>WACNGO LTD</t>
  </si>
  <si>
    <t>WACnGO</t>
  </si>
  <si>
    <t>12 SHEFA TAL</t>
  </si>
  <si>
    <t>IL514337492</t>
  </si>
  <si>
    <t>https://ec.europa.eu/research/participants/api/contact/indexcontactproject.html?pic=938752227&amp;projectId=673413&amp;programId=31045243</t>
  </si>
  <si>
    <t>https://ec.europa.eu/research/participants/api/contact/indexcontactproject.html?pic=995440094&amp;projectId=882850&amp;programId=31045243</t>
  </si>
  <si>
    <t>https://ec.europa.eu/research/participants/api/contact/indexcontactproject.html?pic=997490577&amp;projectId=882850&amp;programId=31045243</t>
  </si>
  <si>
    <t>https://ec.europa.eu/research/participants/api/contact/indexcontactproject.html?pic=938179733&amp;projectId=882850&amp;programId=31045243</t>
  </si>
  <si>
    <t>https://ec.europa.eu/research/participants/api/contact/indexcontactproject.html?pic=998325941&amp;projectId=882850&amp;programId=31045243</t>
  </si>
  <si>
    <t>https://ec.europa.eu/research/participants/api/contact/indexcontactproject.html?pic=949984148&amp;projectId=882850&amp;programId=31045243</t>
  </si>
  <si>
    <t>https://ec.europa.eu/research/participants/api/contact/indexcontactproject.html?pic=912924134&amp;projectId=882850&amp;programId=31045243</t>
  </si>
  <si>
    <t>https://ec.europa.eu/research/participants/api/contact/indexcontactproject.html?pic=910945140&amp;projectId=882850&amp;programId=31045243</t>
  </si>
  <si>
    <t>https://ec.europa.eu/research/participants/api/contact/indexcontactproject.html?pic=999854758&amp;projectId=882850&amp;programId=31045243</t>
  </si>
  <si>
    <t>https://ec.europa.eu/research/participants/api/contact/indexcontactproject.html?pic=999641746&amp;projectId=882850&amp;programId=31045243</t>
  </si>
  <si>
    <t>https://ec.europa.eu/research/participants/api/contact/indexcontactproject.html?pic=999901609&amp;projectId=882850&amp;programId=31045243</t>
  </si>
  <si>
    <t>ASSOCIAZIONE CITTADINANZATTIVA ONLUS</t>
  </si>
  <si>
    <t>Via Cereate 6</t>
  </si>
  <si>
    <t>IT02142701008</t>
  </si>
  <si>
    <t>https://ec.europa.eu/research/participants/api/contact/indexcontactproject.html?pic=991290046&amp;projectId=882850&amp;programId=31045243</t>
  </si>
  <si>
    <t>TRONDHEIM RODE KORS</t>
  </si>
  <si>
    <t>NARDOVEIEN 4B</t>
  </si>
  <si>
    <t>https://ec.europa.eu/research/participants/api/contact/indexcontactproject.html?pic=896799436&amp;projectId=882850&amp;programId=31045243</t>
  </si>
  <si>
    <t>EVERBRIDGE NORWAY AS</t>
  </si>
  <si>
    <t>EVBG</t>
  </si>
  <si>
    <t>NO980400255MVA</t>
  </si>
  <si>
    <t>https://ec.europa.eu/research/participants/api/contact/indexcontactproject.html?pic=937188781&amp;projectId=882850&amp;programId=31045243</t>
  </si>
  <si>
    <t>https://ec.europa.eu/research/participants/api/contact/indexcontactproject.html?pic=991657094&amp;projectId=700748&amp;programId=31045243</t>
  </si>
  <si>
    <t>SLP SPECIALIZIRANO PODJETJE ZA TEMELJENJE OBJEKTOV, DOO, LJUBLJANA</t>
  </si>
  <si>
    <t>ULICA GRADNIKOVE BRIGADE 4</t>
  </si>
  <si>
    <t>SI11767391</t>
  </si>
  <si>
    <t>https://ec.europa.eu/research/participants/api/contact/indexcontactproject.html?pic=925893228&amp;projectId=700748&amp;programId=31045243</t>
  </si>
  <si>
    <t>https://ec.europa.eu/research/participants/api/contact/indexcontactproject.html?pic=999844767&amp;projectId=700748&amp;programId=31045243</t>
  </si>
  <si>
    <t>ISTITUTO SPERIMENTALE MODELLI GEOTECNICI SOCIETA A RESPONSABILITA LIMITATA</t>
  </si>
  <si>
    <t>ISMGEO</t>
  </si>
  <si>
    <t>VIA PASTRENGO 9</t>
  </si>
  <si>
    <t>IT02811340161</t>
  </si>
  <si>
    <t>https://ec.europa.eu/research/participants/api/contact/indexcontactproject.html?pic=926251740&amp;projectId=700748&amp;programId=31045243</t>
  </si>
  <si>
    <t>https://ec.europa.eu/research/participants/api/contact/indexcontactproject.html?pic=938287985&amp;projectId=700748&amp;programId=31045243</t>
  </si>
  <si>
    <t>https://ec.europa.eu/research/participants/api/contact/indexcontactproject.html?pic=999976590&amp;projectId=700748&amp;programId=31045243</t>
  </si>
  <si>
    <t>https://ec.europa.eu/research/participants/api/contact/indexcontactproject.html?pic=905484913&amp;projectId=700748&amp;programId=31045243</t>
  </si>
  <si>
    <t>https://ec.europa.eu/research/participants/api/contact/indexcontactproject.html?pic=999893752&amp;projectId=700748&amp;programId=31045243</t>
  </si>
  <si>
    <t>https://ec.europa.eu/research/participants/api/contact/indexcontactproject.html?pic=998391222&amp;projectId=700748&amp;programId=31045243</t>
  </si>
  <si>
    <t>https://ec.europa.eu/research/participants/api/contact/indexcontactproject.html?pic=999894916&amp;projectId=700748&amp;programId=31045243</t>
  </si>
  <si>
    <t>https://ec.europa.eu/research/participants/api/contact/indexcontactproject.html?pic=999740201&amp;projectId=700748&amp;programId=31045243</t>
  </si>
  <si>
    <t>https://ec.europa.eu/research/participants/api/contact/indexcontactproject.html?pic=999923240&amp;projectId=700748&amp;programId=31045243</t>
  </si>
  <si>
    <t>OPEN TECHNOLOGY SERVICES AE</t>
  </si>
  <si>
    <t>Open Technology Services S.A.</t>
  </si>
  <si>
    <t>MONASTIPIOU 125</t>
  </si>
  <si>
    <t>EL095372259</t>
  </si>
  <si>
    <t>AGENTUR FUR EUROPAISCHE INTEGRATION UND WIRTSCHAFTLICHE ENTWICKLUNG VEREIN</t>
  </si>
  <si>
    <t>AEI-V</t>
  </si>
  <si>
    <t>JOHANNESGASSE 5</t>
  </si>
  <si>
    <t>ATU61723317</t>
  </si>
  <si>
    <t>https://ec.europa.eu/research/participants/api/contact/indexcontactproject.html?pic=923803072&amp;projectId=700688&amp;programId=31045243</t>
  </si>
  <si>
    <t>https://ec.europa.eu/research/participants/api/contact/indexcontactproject.html?pic=969470478&amp;projectId=700688&amp;programId=31045243</t>
  </si>
  <si>
    <t>https://ec.europa.eu/research/participants/api/contact/indexcontactproject.html?pic=986364871&amp;projectId=700688&amp;programId=31045243</t>
  </si>
  <si>
    <t>https://ec.europa.eu/research/participants/api/contact/indexcontactproject.html?pic=984507903&amp;projectId=700688&amp;programId=31045243</t>
  </si>
  <si>
    <t>AGENFOR ITALIA ASSOCIAZIONE</t>
  </si>
  <si>
    <t>AGENFORITALIA</t>
  </si>
  <si>
    <t>PIAZZA TRE MARTIRI 43 A</t>
  </si>
  <si>
    <t>IT02533230401</t>
  </si>
  <si>
    <t>https://ec.europa.eu/research/participants/api/contact/indexcontactproject.html?pic=954501923&amp;projectId=700688&amp;programId=31045243</t>
  </si>
  <si>
    <t>https://ec.europa.eu/research/participants/api/contact/indexcontactproject.html?pic=999975426&amp;projectId=700688&amp;programId=31045243</t>
  </si>
  <si>
    <t>https://ec.europa.eu/research/participants/api/contact/indexcontactproject.html?pic=957576241&amp;projectId=700688&amp;programId=31045243</t>
  </si>
  <si>
    <t>https://ec.europa.eu/research/participants/api/contact/indexcontactproject.html?pic=999548529&amp;projectId=700688&amp;programId=31045243</t>
  </si>
  <si>
    <t>https://ec.europa.eu/research/participants/api/contact/indexcontactproject.html?pic=999979015&amp;projectId=700688&amp;programId=31045243</t>
  </si>
  <si>
    <t>https://ec.europa.eu/research/participants/api/contact/indexcontactproject.html?pic=999848744&amp;projectId=700688&amp;programId=31045243</t>
  </si>
  <si>
    <t>AEI - AGENTUR FUR EUROPAISCHE INTEGRATION UND WIRTSCHAFTLICHE ENTWICKLUNG GMBH</t>
  </si>
  <si>
    <t>BRAUNERSTRASSE 11A</t>
  </si>
  <si>
    <t>ATU63160368</t>
  </si>
  <si>
    <t>https://ec.europa.eu/research/participants/api/contact/indexcontactproject.html?pic=949556766&amp;projectId=700688&amp;programId=31045243</t>
  </si>
  <si>
    <t>https://ec.europa.eu/research/participants/api/contact/indexcontactproject.html?pic=988361907&amp;projectId=700688&amp;programId=31045243</t>
  </si>
  <si>
    <t>INSTITUTUL ROMAN PENTRU ACTIUNE, INSTRUIRE SI CERCETARE IN DOMENIUL PACII - PEACE ACTION, TRAINING &amp; RESEARCH INST OF ROMANIA</t>
  </si>
  <si>
    <t>PATRIR</t>
  </si>
  <si>
    <t>STR ION GHICA 30</t>
  </si>
  <si>
    <t>https://ec.europa.eu/research/participants/api/contact/indexcontactproject.html?pic=949095822&amp;projectId=700688&amp;programId=31045243</t>
  </si>
  <si>
    <t>https://ec.europa.eu/research/participants/api/contact/indexcontactproject.html?pic=999986581&amp;projectId=700688&amp;programId=31045243</t>
  </si>
  <si>
    <t>https://ec.europa.eu/research/participants/api/contact/indexcontactproject.html?pic=997863154&amp;projectId=700688&amp;programId=31045243</t>
  </si>
  <si>
    <t>https://ec.europa.eu/research/participants/api/contact/indexcontactproject.html?pic=999907720&amp;projectId=700688&amp;programId=31045243</t>
  </si>
  <si>
    <t>https://ec.europa.eu/research/participants/api/contact/indexcontactproject.html?pic=999986484&amp;projectId=700688&amp;programId=31045243</t>
  </si>
  <si>
    <t>FONDAZIONE AGENFOR INTERNATIONAL</t>
  </si>
  <si>
    <t>AGENFOR</t>
  </si>
  <si>
    <t>VIALE COL DI LANA 6</t>
  </si>
  <si>
    <t>IT09669240963</t>
  </si>
  <si>
    <t>https://ec.europa.eu/research/participants/api/contact/indexcontactproject.html?pic=916488108&amp;projectId=700688&amp;programId=31045243</t>
  </si>
  <si>
    <t>https://ec.europa.eu/research/participants/api/contact/indexcontactproject.html?pic=989929815&amp;projectId=700688&amp;programId=31045243</t>
  </si>
  <si>
    <t>https://ec.europa.eu/research/participants/api/contact/indexcontactproject.html?pic=999883470&amp;projectId=700688&amp;programId=31045243</t>
  </si>
  <si>
    <t>UNI SYSTEMS SYSTIMATA PLIROFORIKIS MONOPROSOPI ANONYMI EMPORIKI ETAIRIA</t>
  </si>
  <si>
    <t>UNI SYSTEMS INFORMATION TECHNOLOGY SYSTEMS COMMERCIAL S.M.S.A.</t>
  </si>
  <si>
    <t>AL PANTOU STREET 19-23</t>
  </si>
  <si>
    <t>EL094029552</t>
  </si>
  <si>
    <t>https://ec.europa.eu/research/participants/api/contact/indexcontactproject.html?pic=932053019&amp;projectId=700199&amp;programId=31045243</t>
  </si>
  <si>
    <t>https://ec.europa.eu/research/participants/api/contact/indexcontactproject.html?pic=894228257&amp;projectId=700199&amp;programId=31045243</t>
  </si>
  <si>
    <t>https://ec.europa.eu/research/participants/api/contact/indexcontactproject.html?pic=999778322&amp;projectId=700199&amp;programId=31045243</t>
  </si>
  <si>
    <t>https://ec.europa.eu/research/participants/api/contact/indexcontactproject.html?pic=950972578&amp;projectId=700199&amp;programId=31045243</t>
  </si>
  <si>
    <t>https://ec.europa.eu/research/participants/api/contact/indexcontactproject.html?pic=950652866&amp;projectId=700199&amp;programId=31045243</t>
  </si>
  <si>
    <t>https://ec.europa.eu/research/participants/api/contact/indexcontactproject.html?pic=999910824&amp;projectId=700199&amp;programId=31045243</t>
  </si>
  <si>
    <t>https://ec.europa.eu/research/participants/api/contact/indexcontactproject.html?pic=999958354&amp;projectId=700199&amp;programId=31045243</t>
  </si>
  <si>
    <t>https://ec.europa.eu/research/participants/api/contact/indexcontactproject.html?pic=999978239&amp;projectId=700199&amp;programId=31045243</t>
  </si>
  <si>
    <t>https://ec.europa.eu/research/participants/api/contact/indexcontactproject.html?pic=999977754&amp;projectId=700199&amp;programId=31045243</t>
  </si>
  <si>
    <t>https://ec.europa.eu/research/participants/api/contact/indexcontactproject.html?pic=999583061&amp;projectId=700199&amp;programId=31045243</t>
  </si>
  <si>
    <t>https://ec.europa.eu/research/participants/api/contact/indexcontactproject.html?pic=991811906&amp;projectId=700199&amp;programId=31045243</t>
  </si>
  <si>
    <t>https://ec.europa.eu/research/participants/api/contact/indexcontactproject.html?pic=935934959&amp;projectId=700199&amp;programId=31045243</t>
  </si>
  <si>
    <t>ZENTRUM FUR RISIKO- UND KRISENMANAGEMENT - ZRK</t>
  </si>
  <si>
    <t>CENTER FOR RISK- AND CRISES MANAGEMENT - CRC</t>
  </si>
  <si>
    <t>PETER JORDANSTRASSE  82</t>
  </si>
  <si>
    <t>ADVALIA SRL</t>
  </si>
  <si>
    <t>ADVALIA</t>
  </si>
  <si>
    <t>VIA CANTU 11</t>
  </si>
  <si>
    <t>https://ec.europa.eu/research/participants/api/contact/indexcontactproject.html?pic=937523625&amp;projectId=647850&amp;programId=31045243</t>
  </si>
  <si>
    <t>https://ec.europa.eu/research/participants/api/contact/indexcontactproject.html?pic=999911115&amp;projectId=647850&amp;programId=31045243</t>
  </si>
  <si>
    <t>FINDOMESTIC BANCA SPA</t>
  </si>
  <si>
    <t>Findomestic</t>
  </si>
  <si>
    <t>VIA JACOPO DA DIACCETO 48</t>
  </si>
  <si>
    <t>https://ec.europa.eu/research/participants/api/contact/indexcontactproject.html?pic=937404509&amp;projectId=647850&amp;programId=31045243</t>
  </si>
  <si>
    <t>APLCOMP OY</t>
  </si>
  <si>
    <t>APLcomp</t>
  </si>
  <si>
    <t>Mariankatu 17</t>
  </si>
  <si>
    <t>https://ec.europa.eu/research/participants/api/contact/indexcontactproject.html?pic=938047134&amp;projectId=647850&amp;programId=31045243</t>
  </si>
  <si>
    <t>VALIDSOFT UK LIMITED</t>
  </si>
  <si>
    <t>Validsoft</t>
  </si>
  <si>
    <t>55 OLD BROAD STREET</t>
  </si>
  <si>
    <t>EC2M 1RX</t>
  </si>
  <si>
    <t>https://ec.europa.eu/research/participants/api/contact/indexcontactproject.html?pic=986593306&amp;projectId=647850&amp;programId=31045243</t>
  </si>
  <si>
    <t>https://ec.europa.eu/research/participants/api/contact/indexcontactproject.html?pic=986590687&amp;projectId=647850&amp;programId=31045243</t>
  </si>
  <si>
    <t>https://ec.europa.eu/research/participants/api/contact/indexcontactproject.html?pic=999582382&amp;projectId=647850&amp;programId=31045243</t>
  </si>
  <si>
    <t>https://ec.europa.eu/research/participants/api/contact/indexcontactproject.html?pic=999993856&amp;projectId=647850&amp;programId=31045243</t>
  </si>
  <si>
    <t>https://ec.europa.eu/research/participants/api/contact/indexcontactproject.html?pic=999606147&amp;projectId=647850&amp;programId=31045243</t>
  </si>
  <si>
    <t>https://ec.europa.eu/research/participants/api/contact/indexcontactproject.html?pic=999654259&amp;projectId=647850&amp;programId=31045243</t>
  </si>
  <si>
    <t>https://ec.europa.eu/research/participants/api/contact/indexcontactproject.html?pic=991207984&amp;projectId=647850&amp;programId=31045243</t>
  </si>
  <si>
    <t>https://ec.europa.eu/research/participants/api/contact/indexcontactproject.html?pic=999904034&amp;projectId=647850&amp;programId=31045243</t>
  </si>
  <si>
    <t>NOVA CONSERVACAO - RESTAURO E CONSERVACAO DO PATRIMONIO ARTISTICO-CULTURAL, SA</t>
  </si>
  <si>
    <t>NOVA CONSERVACAO SA</t>
  </si>
  <si>
    <t>CALCADA DO MARQUES DE ABRANTES 111-1</t>
  </si>
  <si>
    <t>1200 718</t>
  </si>
  <si>
    <t>PT503278912</t>
  </si>
  <si>
    <t>https://ec.europa.eu/research/participants/api/contact/indexcontactproject.html?pic=999979888&amp;projectId=700256&amp;programId=31045243</t>
  </si>
  <si>
    <t>https://ec.europa.eu/research/participants/api/contact/indexcontactproject.html?pic=994850043&amp;projectId=700256&amp;programId=31045243</t>
  </si>
  <si>
    <t>https://ec.europa.eu/research/participants/api/contact/indexcontactproject.html?pic=994783404&amp;projectId=700256&amp;programId=31045243</t>
  </si>
  <si>
    <t>https://ec.europa.eu/research/participants/api/contact/indexcontactproject.html?pic=999454245&amp;projectId=700256&amp;programId=31045243</t>
  </si>
  <si>
    <t>AQUOBEX LTD</t>
  </si>
  <si>
    <t>AQUOBEX</t>
  </si>
  <si>
    <t>12-14 CARLTON PLACE</t>
  </si>
  <si>
    <t>SO15 2EA</t>
  </si>
  <si>
    <t>GB136789273</t>
  </si>
  <si>
    <t>https://ec.europa.eu/research/participants/api/contact/indexcontactproject.html?pic=952012612&amp;projectId=700256&amp;programId=31045243</t>
  </si>
  <si>
    <t>https://ec.europa.eu/research/participants/api/contact/indexcontactproject.html?pic=990455846&amp;projectId=700256&amp;programId=31045243</t>
  </si>
  <si>
    <t>https://ec.europa.eu/research/participants/api/contact/indexcontactproject.html?pic=952141525&amp;projectId=700256&amp;programId=31045243</t>
  </si>
  <si>
    <t>https://ec.europa.eu/research/participants/api/contact/indexcontactproject.html?pic=950979950&amp;projectId=700256&amp;programId=31045243</t>
  </si>
  <si>
    <t>https://ec.europa.eu/research/participants/api/contact/indexcontactproject.html?pic=998860314&amp;projectId=700256&amp;programId=31045243</t>
  </si>
  <si>
    <t>https://ec.europa.eu/research/participants/api/contact/indexcontactproject.html?pic=999625450&amp;projectId=700256&amp;programId=31045243</t>
  </si>
  <si>
    <t>https://ec.europa.eu/research/participants/api/contact/indexcontactproject.html?pic=999977754&amp;projectId=700256&amp;programId=31045243</t>
  </si>
  <si>
    <t>https://ec.europa.eu/research/participants/api/contact/indexcontactproject.html?pic=934933046&amp;projectId=700256&amp;programId=31045243</t>
  </si>
  <si>
    <t>https://ec.europa.eu/research/participants/api/contact/indexcontactproject.html?pic=999591306&amp;projectId=700256&amp;programId=31045243</t>
  </si>
  <si>
    <t>https://ec.europa.eu/research/participants/api/contact/indexcontactproject.html?pic=916573856&amp;projectId=700256&amp;programId=31045243</t>
  </si>
  <si>
    <t>https://ec.europa.eu/research/participants/api/contact/indexcontactproject.html?pic=997623273&amp;projectId=700256&amp;programId=31045243</t>
  </si>
  <si>
    <t>JOINPAD SRL</t>
  </si>
  <si>
    <t>VIA MONTI VINCENZO 86</t>
  </si>
  <si>
    <t>IT08185760967</t>
  </si>
  <si>
    <t>https://ec.europa.eu/research/participants/api/contact/indexcontactproject.html?pic=926519363&amp;projectId=700256&amp;programId=31045243</t>
  </si>
  <si>
    <t>https://ec.europa.eu/research/participants/api/contact/indexcontactproject.html?pic=952603148&amp;projectId=700256&amp;programId=31045243</t>
  </si>
  <si>
    <t>https://ec.europa.eu/research/participants/api/contact/indexcontactproject.html?pic=998947711&amp;projectId=700256&amp;programId=31045243</t>
  </si>
  <si>
    <t>https://ec.europa.eu/research/participants/api/contact/indexcontactproject.html?pic=990350019&amp;projectId=700256&amp;programId=31045243</t>
  </si>
  <si>
    <t>https://ec.europa.eu/research/participants/api/contact/indexcontactproject.html?pic=999992304&amp;projectId=700256&amp;programId=31045243</t>
  </si>
  <si>
    <t>https://ec.europa.eu/research/participants/api/contact/indexcontactproject.html?pic=985034419&amp;projectId=786922&amp;programId=31045243</t>
  </si>
  <si>
    <t>https://ec.europa.eu/research/participants/api/contact/indexcontactproject.html?pic=999986678&amp;projectId=786922&amp;programId=31045243</t>
  </si>
  <si>
    <t>https://ec.europa.eu/research/participants/api/contact/indexcontactproject.html?pic=985866485&amp;projectId=786922&amp;programId=31045243</t>
  </si>
  <si>
    <t>https://ec.europa.eu/research/participants/api/contact/indexcontactproject.html?pic=999979500&amp;projectId=786922&amp;programId=31045243</t>
  </si>
  <si>
    <t>https://ec.europa.eu/research/participants/api/contact/indexcontactproject.html?pic=996447342&amp;projectId=786922&amp;programId=31045243</t>
  </si>
  <si>
    <t>https://ec.europa.eu/research/participants/api/contact/indexcontactproject.html?pic=952453089&amp;projectId=786922&amp;programId=31045243</t>
  </si>
  <si>
    <t>https://ec.europa.eu/research/participants/api/contact/indexcontactproject.html?pic=999977754&amp;projectId=786922&amp;programId=31045243</t>
  </si>
  <si>
    <t>https://ec.europa.eu/research/participants/api/contact/indexcontactproject.html?pic=999990655&amp;projectId=786922&amp;programId=31045243</t>
  </si>
  <si>
    <t>https://ec.europa.eu/research/participants/api/contact/indexcontactproject.html?pic=999649603&amp;projectId=786922&amp;programId=31045243</t>
  </si>
  <si>
    <t>https://ec.europa.eu/research/participants/api/contact/indexcontactproject.html?pic=999985223&amp;projectId=786922&amp;programId=31045243</t>
  </si>
  <si>
    <t>ECOBUILDING SRL</t>
  </si>
  <si>
    <t>ECOBUILDING</t>
  </si>
  <si>
    <t>CORSO CAVOUR 76</t>
  </si>
  <si>
    <t>ZEVIO (VR)</t>
  </si>
  <si>
    <t>IT04152780237</t>
  </si>
  <si>
    <t>https://ec.europa.eu/research/participants/api/contact/indexcontactproject.html?pic=920748542&amp;projectId=729438&amp;programId=31045243</t>
  </si>
  <si>
    <t>https://ec.europa.eu/research/participants/api/contact/indexcontactproject.html?pic=919049102&amp;projectId=882986&amp;programId=31045243</t>
  </si>
  <si>
    <t>https://ec.europa.eu/research/participants/api/contact/indexcontactproject.html?pic=998802502&amp;projectId=882986&amp;programId=31045243</t>
  </si>
  <si>
    <t>https://ec.europa.eu/research/participants/api/contact/indexcontactproject.html?pic=999747670&amp;projectId=882986&amp;programId=31045243</t>
  </si>
  <si>
    <t>https://ec.europa.eu/research/participants/api/contact/indexcontactproject.html?pic=999694708&amp;projectId=882986&amp;programId=31045243</t>
  </si>
  <si>
    <t>https://ec.europa.eu/research/participants/api/contact/indexcontactproject.html?pic=938395364&amp;projectId=882986&amp;programId=31045243</t>
  </si>
  <si>
    <t>https://ec.europa.eu/research/participants/api/contact/indexcontactproject.html?pic=998028636&amp;projectId=882986&amp;programId=31045243</t>
  </si>
  <si>
    <t>ASSOCIACIO OPEN CULTURAL CENTER</t>
  </si>
  <si>
    <t>C/ RAMON TURRO 183 1R 2A</t>
  </si>
  <si>
    <t>ESG66795642</t>
  </si>
  <si>
    <t>https://ec.europa.eu/research/participants/api/contact/indexcontactproject.html?pic=913558514&amp;projectId=882986&amp;programId=31045243</t>
  </si>
  <si>
    <t>https://ec.europa.eu/research/participants/api/contact/indexcontactproject.html?pic=999902385&amp;projectId=882986&amp;programId=31045243</t>
  </si>
  <si>
    <t>https://ec.europa.eu/research/participants/api/contact/indexcontactproject.html?pic=999548529&amp;projectId=882986&amp;programId=31045243</t>
  </si>
  <si>
    <t>https://ec.europa.eu/research/participants/api/contact/indexcontactproject.html?pic=999595089&amp;projectId=882986&amp;programId=31045243</t>
  </si>
  <si>
    <t>https://ec.europa.eu/research/participants/api/contact/indexcontactproject.html?pic=995654076&amp;projectId=882986&amp;programId=31045243</t>
  </si>
  <si>
    <t>https://ec.europa.eu/research/participants/api/contact/indexcontactproject.html?pic=999749610&amp;projectId=882986&amp;programId=31045243</t>
  </si>
  <si>
    <t>https://ec.europa.eu/research/participants/api/contact/indexcontactproject.html?pic=999986484&amp;projectId=882986&amp;programId=31045243</t>
  </si>
  <si>
    <t>https://ec.europa.eu/research/participants/api/contact/indexcontactproject.html?pic=973820443&amp;projectId=882986&amp;programId=31045243</t>
  </si>
  <si>
    <t>SERCO BELGIUM SA</t>
  </si>
  <si>
    <t>Serco Belgium</t>
  </si>
  <si>
    <t>AVENUE DE CORTENBERG 60</t>
  </si>
  <si>
    <t>BE0464923671</t>
  </si>
  <si>
    <t>SERCO ITALIA SPA</t>
  </si>
  <si>
    <t>SERCO</t>
  </si>
  <si>
    <t>VIALE DELLA TECNICA 161</t>
  </si>
  <si>
    <t>IT01524751003</t>
  </si>
  <si>
    <t>LIBERBANK SA</t>
  </si>
  <si>
    <t>CARRERA DE SAN JERONIMO 19</t>
  </si>
  <si>
    <t>ESA86201993</t>
  </si>
  <si>
    <t>SIA SPA</t>
  </si>
  <si>
    <t>VIA FRANCESCO GONIN 36/38</t>
  </si>
  <si>
    <t>IT10596540152</t>
  </si>
  <si>
    <t>IBATECH TECNOLOGIA SL</t>
  </si>
  <si>
    <t>IBATECH</t>
  </si>
  <si>
    <t>C/ DONA JUANA I DE CASTILLA 50 1</t>
  </si>
  <si>
    <t>ESB85233096</t>
  </si>
  <si>
    <t>https://ec.europa.eu/research/participants/api/contact/indexcontactproject.html?pic=999627875&amp;projectId=700381&amp;programId=31045243</t>
  </si>
  <si>
    <t>https://ec.europa.eu/research/participants/api/contact/indexcontactproject.html?pic=999526801&amp;projectId=700381&amp;programId=31045243</t>
  </si>
  <si>
    <t>https://ec.europa.eu/research/participants/api/contact/indexcontactproject.html?pic=963764453&amp;projectId=700381&amp;programId=31045243</t>
  </si>
  <si>
    <t>https://ec.europa.eu/research/participants/api/contact/indexcontactproject.html?pic=999584128&amp;projectId=700381&amp;programId=31045243</t>
  </si>
  <si>
    <t>SECURIQ SISTEMAS SL</t>
  </si>
  <si>
    <t>AIQ</t>
  </si>
  <si>
    <t>VIRGEN DEL PILAR 19</t>
  </si>
  <si>
    <t>ESB86043429</t>
  </si>
  <si>
    <t>https://ec.europa.eu/research/participants/api/contact/indexcontactproject.html?pic=927665806&amp;projectId=700381&amp;programId=31045243</t>
  </si>
  <si>
    <t>https://ec.europa.eu/research/participants/api/contact/indexcontactproject.html?pic=999974359&amp;projectId=700381&amp;programId=31045243</t>
  </si>
  <si>
    <t>https://ec.europa.eu/research/participants/api/contact/indexcontactproject.html?pic=998802502&amp;projectId=700381&amp;programId=31045243</t>
  </si>
  <si>
    <t>https://ec.europa.eu/research/participants/api/contact/indexcontactproject.html?pic=999892588&amp;projectId=700381&amp;programId=31045243</t>
  </si>
  <si>
    <t>https://ec.europa.eu/research/participants/api/contact/indexcontactproject.html?pic=999988909&amp;projectId=700381&amp;programId=31045243</t>
  </si>
  <si>
    <t>https://ec.europa.eu/research/participants/api/contact/indexcontactproject.html?pic=999826434&amp;projectId=700381&amp;programId=31045243</t>
  </si>
  <si>
    <t>https://ec.europa.eu/research/participants/api/contact/indexcontactproject.html?pic=999992401&amp;projectId=700381&amp;programId=31045243</t>
  </si>
  <si>
    <t>https://ec.europa.eu/research/participants/api/contact/indexcontactproject.html?pic=944973128&amp;projectId=700381&amp;programId=31045243</t>
  </si>
  <si>
    <t>https://ec.europa.eu/research/participants/api/contact/indexcontactproject.html?pic=954502214&amp;projectId=700381&amp;programId=31045243</t>
  </si>
  <si>
    <t>https://ec.europa.eu/research/participants/api/contact/indexcontactproject.html?pic=937685712&amp;projectId=700381&amp;programId=31045243</t>
  </si>
  <si>
    <t>https://ec.europa.eu/research/participants/api/contact/indexcontactproject.html?pic=983734231&amp;projectId=700381&amp;programId=31045243</t>
  </si>
  <si>
    <t>https://ec.europa.eu/research/participants/api/contact/indexcontactproject.html?pic=955552336&amp;projectId=700381&amp;programId=31045243</t>
  </si>
  <si>
    <t>https://ec.europa.eu/research/participants/api/contact/indexcontactproject.html?pic=951920171&amp;projectId=700381&amp;programId=31045243</t>
  </si>
  <si>
    <t>https://ec.europa.eu/research/participants/api/contact/indexcontactproject.html?pic=999742335&amp;projectId=700381&amp;programId=31045243</t>
  </si>
  <si>
    <t>https://ec.europa.eu/research/participants/api/contact/indexcontactproject.html?pic=999827307&amp;projectId=700381&amp;programId=31045243</t>
  </si>
  <si>
    <t>https://ec.europa.eu/research/participants/api/contact/indexcontactproject.html?pic=960510394&amp;projectId=700381&amp;programId=31045243</t>
  </si>
  <si>
    <t>https://ec.europa.eu/research/participants/api/contact/indexcontactproject.html?pic=999827501&amp;projectId=700381&amp;programId=31045243</t>
  </si>
  <si>
    <t>https://ec.europa.eu/research/participants/api/contact/indexcontactproject.html?pic=999866204&amp;projectId=700381&amp;programId=31045243</t>
  </si>
  <si>
    <t>https://ec.europa.eu/research/participants/api/contact/indexcontactproject.html?pic=984178103&amp;projectId=700381&amp;programId=31045243</t>
  </si>
  <si>
    <t>https://ec.europa.eu/research/participants/api/contact/indexcontactproject.html?pic=999960488&amp;projectId=700381&amp;programId=31045243</t>
  </si>
  <si>
    <t>https://ec.europa.eu/research/participants/api/contact/indexcontactproject.html?pic=999840887&amp;projectId=700381&amp;programId=31045243</t>
  </si>
  <si>
    <t>https://ec.europa.eu/research/participants/api/contact/indexcontactproject.html?pic=999823136&amp;projectId=700381&amp;programId=31045243</t>
  </si>
  <si>
    <t>https://ec.europa.eu/research/participants/api/contact/indexcontactproject.html?pic=921186788&amp;projectId=700381&amp;programId=31045243</t>
  </si>
  <si>
    <t>https://ec.europa.eu/research/participants/api/contact/indexcontactproject.html?pic=999885313&amp;projectId=700381&amp;programId=31045243</t>
  </si>
  <si>
    <t>https://ec.europa.eu/research/participants/api/contact/indexcontactproject.html?pic=998203527&amp;projectId=700381&amp;programId=31045243</t>
  </si>
  <si>
    <t>https://ec.europa.eu/research/participants/api/contact/indexcontactproject.html?pic=999620503&amp;projectId=700381&amp;programId=31045243</t>
  </si>
  <si>
    <t>https://ec.europa.eu/research/participants/api/contact/indexcontactproject.html?pic=999655520&amp;projectId=700381&amp;programId=31045243</t>
  </si>
  <si>
    <t>https://ec.europa.eu/research/participants/api/contact/indexcontactproject.html?pic=999985708&amp;projectId=700381&amp;programId=31045243</t>
  </si>
  <si>
    <t>https://ec.europa.eu/research/participants/api/contact/indexcontactproject.html?pic=999832351&amp;projectId=700381&amp;programId=31045243</t>
  </si>
  <si>
    <t>KYSTVERKET VEST</t>
  </si>
  <si>
    <t>NCA REGION WEST</t>
  </si>
  <si>
    <t>FLATHAUGGATA 12</t>
  </si>
  <si>
    <t>NO970552626MVA</t>
  </si>
  <si>
    <t>https://ec.europa.eu/research/participants/api/contact/indexcontactproject.html?pic=999539605&amp;projectId=651823&amp;programId=31045243</t>
  </si>
  <si>
    <t>https://ec.europa.eu/research/participants/api/contact/indexcontactproject.html?pic=999861063&amp;projectId=653866&amp;programId=31045243</t>
  </si>
  <si>
    <t>https://ec.europa.eu/research/participants/api/contact/indexcontactproject.html?pic=953381379&amp;projectId=653866&amp;programId=31045243</t>
  </si>
  <si>
    <t>https://ec.europa.eu/research/participants/api/contact/indexcontactproject.html?pic=986293091&amp;projectId=653866&amp;programId=31045243</t>
  </si>
  <si>
    <t>UNIVERSITE DES SCIENCES JURIDIQUES ET POLITIQUES DE BAMAKO</t>
  </si>
  <si>
    <t>USJPB</t>
  </si>
  <si>
    <t>CAMPUS UNIVERSITAIRE DE BADALABOUGO RECTORAT DE L USJPB</t>
  </si>
  <si>
    <t>https://ec.europa.eu/research/participants/api/contact/indexcontactproject.html?pic=936958212&amp;projectId=653866&amp;programId=31045243</t>
  </si>
  <si>
    <t>https://ec.europa.eu/research/participants/api/contact/indexcontactproject.html?pic=999516034&amp;projectId=653866&amp;programId=31045243</t>
  </si>
  <si>
    <t>STICHTING GLOBAL PARTNERSHIP FOR THE PREVENTION OF ARMED CONFLICT</t>
  </si>
  <si>
    <t>GPPAC Foundation</t>
  </si>
  <si>
    <t>Laan van Meerdervoort 70</t>
  </si>
  <si>
    <t>2517AN</t>
  </si>
  <si>
    <t>NL806454210B01</t>
  </si>
  <si>
    <t>https://ec.europa.eu/research/participants/api/contact/indexcontactproject.html?pic=938994630&amp;projectId=653866&amp;programId=31045243</t>
  </si>
  <si>
    <t>INSTITUT SVITOVOI POLITIKI</t>
  </si>
  <si>
    <t>IWP</t>
  </si>
  <si>
    <t>7 NIMANSKA AP 24</t>
  </si>
  <si>
    <t>https://ec.europa.eu/research/participants/api/contact/indexcontactproject.html?pic=937111763&amp;projectId=653866&amp;programId=31045243</t>
  </si>
  <si>
    <t>https://ec.europa.eu/research/participants/api/contact/indexcontactproject.html?pic=999986484&amp;projectId=653866&amp;programId=31045243</t>
  </si>
  <si>
    <t>https://ec.europa.eu/research/participants/api/contact/indexcontactproject.html?pic=999985805&amp;projectId=653866&amp;programId=31045243</t>
  </si>
  <si>
    <t>https://ec.europa.eu/research/participants/api/contact/indexcontactproject.html?pic=994823950&amp;projectId=653866&amp;programId=31045243</t>
  </si>
  <si>
    <t>https://ec.europa.eu/research/participants/api/contact/indexcontactproject.html?pic=938053730&amp;projectId=651272&amp;programId=31045243</t>
  </si>
  <si>
    <t>ASSOCIATION OF ARCTIC EXPEDITION CRUISE OPERATORS</t>
  </si>
  <si>
    <t>AECO</t>
  </si>
  <si>
    <t>VEI 608 2</t>
  </si>
  <si>
    <t>https://ec.europa.eu/research/participants/api/contact/indexcontactproject.html?pic=940847621&amp;projectId=786571&amp;programId=31045243</t>
  </si>
  <si>
    <t>https://ec.europa.eu/research/participants/api/contact/indexcontactproject.html?pic=999847871&amp;projectId=786571&amp;programId=31045243</t>
  </si>
  <si>
    <t>https://ec.europa.eu/research/participants/api/contact/indexcontactproject.html?pic=924662880&amp;projectId=786571&amp;programId=31045243</t>
  </si>
  <si>
    <t>https://ec.europa.eu/research/participants/api/contact/indexcontactproject.html?pic=991816077&amp;projectId=786571&amp;programId=31045243</t>
  </si>
  <si>
    <t>DEUTSCHE GESELLSCHAFT ZUR RETTUNG SCHIFFBRUCHIGER</t>
  </si>
  <si>
    <t>MRCC B</t>
  </si>
  <si>
    <t>WERDERSTR. 2</t>
  </si>
  <si>
    <t>DE114438748</t>
  </si>
  <si>
    <t>https://ec.europa.eu/research/participants/api/contact/indexcontactproject.html?pic=942308635&amp;projectId=786571&amp;programId=31045243</t>
  </si>
  <si>
    <t>MRCC TORSHAVN</t>
  </si>
  <si>
    <t>MRCC T</t>
  </si>
  <si>
    <t>TINGHUSVEGUR 64</t>
  </si>
  <si>
    <t>FO590843</t>
  </si>
  <si>
    <t>https://ec.europa.eu/research/participants/api/contact/indexcontactproject.html?pic=917669374&amp;projectId=786571&amp;programId=31045243</t>
  </si>
  <si>
    <t>https://ec.europa.eu/research/participants/api/contact/indexcontactproject.html?pic=991678046&amp;projectId=786571&amp;programId=31045243</t>
  </si>
  <si>
    <t>DEPARTMENT OF HOMELAND SECURITY</t>
  </si>
  <si>
    <t>USCG</t>
  </si>
  <si>
    <t>245 Murray Lane SW</t>
  </si>
  <si>
    <t>https://ec.europa.eu/research/participants/api/contact/indexcontactproject.html?pic=916560276&amp;projectId=786571&amp;programId=31045243</t>
  </si>
  <si>
    <t>https://ec.europa.eu/research/participants/api/contact/indexcontactproject.html?pic=999595089&amp;projectId=786571&amp;programId=31045243</t>
  </si>
  <si>
    <t>POLARQUEST AB</t>
  </si>
  <si>
    <t>STORA NYGATAN 29</t>
  </si>
  <si>
    <t>SE556914981701</t>
  </si>
  <si>
    <t>https://ec.europa.eu/research/participants/api/contact/indexcontactproject.html?pic=911185894&amp;projectId=786571&amp;programId=31045243</t>
  </si>
  <si>
    <t>LANDHELGISGAESLA ISLANDS (ICELAND COAST GUARD)</t>
  </si>
  <si>
    <t>JRCC I</t>
  </si>
  <si>
    <t>SKOGARHLIA 14</t>
  </si>
  <si>
    <t>IS98786</t>
  </si>
  <si>
    <t>https://ec.europa.eu/research/participants/api/contact/indexcontactproject.html?pic=922765366&amp;projectId=786571&amp;programId=31045243</t>
  </si>
  <si>
    <t>https://ec.europa.eu/research/participants/api/contact/indexcontactproject.html?pic=990999434&amp;projectId=786571&amp;programId=31045243</t>
  </si>
  <si>
    <t>https://ec.europa.eu/research/participants/api/contact/indexcontactproject.html?pic=948849539&amp;projectId=786571&amp;programId=31045243</t>
  </si>
  <si>
    <t>https://ec.europa.eu/research/participants/api/contact/indexcontactproject.html?pic=998222927&amp;projectId=786571&amp;programId=31045243</t>
  </si>
  <si>
    <t>https://ec.europa.eu/research/participants/api/contact/indexcontactproject.html?pic=999510893&amp;projectId=786571&amp;programId=31045243</t>
  </si>
  <si>
    <t>MARITIMT FORUM NORD SA</t>
  </si>
  <si>
    <t>NO997461231MVA</t>
  </si>
  <si>
    <t>https://ec.europa.eu/research/participants/api/contact/indexcontactproject.html?pic=917653369&amp;projectId=786571&amp;programId=31045243</t>
  </si>
  <si>
    <t>https://ec.europa.eu/research/participants/api/contact/indexcontactproject.html?pic=998908426&amp;projectId=786571&amp;programId=31045243</t>
  </si>
  <si>
    <t>https://ec.europa.eu/research/participants/api/contact/indexcontactproject.html?pic=997981688&amp;projectId=786571&amp;programId=31045243</t>
  </si>
  <si>
    <t>MARITIME NEW ZEALAND</t>
  </si>
  <si>
    <t>MNZ</t>
  </si>
  <si>
    <t>1 GREY STREET</t>
  </si>
  <si>
    <t>https://ec.europa.eu/research/participants/api/contact/indexcontactproject.html?pic=905831106&amp;projectId=786571&amp;programId=31045243</t>
  </si>
  <si>
    <t>HOVERDREDNINGSSENTRALEN NORD-NORGE</t>
  </si>
  <si>
    <t>JRCC NN</t>
  </si>
  <si>
    <t>TORVGATA 2</t>
  </si>
  <si>
    <t>https://ec.europa.eu/research/participants/api/contact/indexcontactproject.html?pic=923093032&amp;projectId=786571&amp;programId=31045243</t>
  </si>
  <si>
    <t>Admiral Makarov State University Maritime and Inland Shipping</t>
  </si>
  <si>
    <t>AMSU</t>
  </si>
  <si>
    <t>Dninskaya st. 5/7</t>
  </si>
  <si>
    <t>RU7805029012</t>
  </si>
  <si>
    <t>https://ec.europa.eu/research/participants/api/contact/indexcontactproject.html?pic=922826282&amp;projectId=786571&amp;programId=31045243</t>
  </si>
  <si>
    <t>https://ec.europa.eu/research/participants/api/contact/indexcontactproject.html?pic=938418256&amp;projectId=740872&amp;programId=31045243</t>
  </si>
  <si>
    <t>https://ec.europa.eu/research/participants/api/contact/indexcontactproject.html?pic=999548917&amp;projectId=740872&amp;programId=31045243</t>
  </si>
  <si>
    <t>https://ec.europa.eu/research/participants/api/contact/indexcontactproject.html?pic=998215943&amp;projectId=740872&amp;programId=31045243</t>
  </si>
  <si>
    <t>https://ec.europa.eu/research/participants/api/contact/indexcontactproject.html?pic=934320200&amp;projectId=740872&amp;programId=31045243</t>
  </si>
  <si>
    <t>https://ec.europa.eu/research/participants/api/contact/indexcontactproject.html?pic=986454887&amp;projectId=740872&amp;programId=31045243</t>
  </si>
  <si>
    <t>https://ec.europa.eu/research/participants/api/contact/indexcontactproject.html?pic=996616995&amp;projectId=740872&amp;programId=31045243</t>
  </si>
  <si>
    <t>https://ec.europa.eu/research/participants/api/contact/indexcontactproject.html?pic=999792484&amp;projectId=740872&amp;programId=31045243</t>
  </si>
  <si>
    <t>https://ec.europa.eu/research/participants/api/contact/indexcontactproject.html?pic=999827307&amp;projectId=740872&amp;programId=31045243</t>
  </si>
  <si>
    <t>MINISTERIUM FUER INNERES UND KOMMUNALES NORDRHEIN-WESTFALEN</t>
  </si>
  <si>
    <t>IdF</t>
  </si>
  <si>
    <t>FRIEDRICHSTRASSE 62 - 80</t>
  </si>
  <si>
    <t>https://ec.europa.eu/research/participants/api/contact/indexcontactproject.html?pic=918494747&amp;projectId=740872&amp;programId=31045243</t>
  </si>
  <si>
    <t>https://ec.europa.eu/research/participants/api/contact/indexcontactproject.html?pic=992554053&amp;projectId=740872&amp;programId=31045243</t>
  </si>
  <si>
    <t>https://ec.europa.eu/research/participants/api/contact/indexcontactproject.html?pic=999837492&amp;projectId=740872&amp;programId=31045243</t>
  </si>
  <si>
    <t>https://ec.europa.eu/research/participants/api/contact/indexcontactproject.html?pic=999885022&amp;projectId=740872&amp;programId=31045243</t>
  </si>
  <si>
    <t>https://ec.europa.eu/research/participants/api/contact/indexcontactproject.html?pic=999612161&amp;projectId=787098&amp;programId=31045243</t>
  </si>
  <si>
    <t>FINANCIAL INTELLIGENCE ANALYSIS UNIT</t>
  </si>
  <si>
    <t>FIAU (Malta)</t>
  </si>
  <si>
    <t>65C TOWER STREET</t>
  </si>
  <si>
    <t>BKR 4012</t>
  </si>
  <si>
    <t>https://ec.europa.eu/research/participants/api/contact/indexcontactproject.html?pic=911226440&amp;projectId=787098&amp;programId=31045243</t>
  </si>
  <si>
    <t>https://ec.europa.eu/research/participants/api/contact/indexcontactproject.html?pic=951022921&amp;projectId=787098&amp;programId=31045243</t>
  </si>
  <si>
    <t>https://ec.europa.eu/research/participants/api/contact/indexcontactproject.html?pic=934366469&amp;projectId=787098&amp;programId=31045243</t>
  </si>
  <si>
    <t>https://ec.europa.eu/research/participants/api/contact/indexcontactproject.html?pic=999952825&amp;projectId=787098&amp;programId=31045243</t>
  </si>
  <si>
    <t>https://ec.europa.eu/research/participants/api/contact/indexcontactproject.html?pic=983734231&amp;projectId=787098&amp;programId=31045243</t>
  </si>
  <si>
    <t>https://ec.europa.eu/research/participants/api/contact/indexcontactproject.html?pic=911601733&amp;projectId=787098&amp;programId=31045243</t>
  </si>
  <si>
    <t>BUNDESMINISTERIUM FUER JUSTIZ</t>
  </si>
  <si>
    <t>BMJ</t>
  </si>
  <si>
    <t>Museumstrasse  7</t>
  </si>
  <si>
    <t>ATU37978104</t>
  </si>
  <si>
    <t>https://ec.europa.eu/research/participants/api/contact/indexcontactproject.html?pic=974770267&amp;projectId=787098&amp;programId=31045243</t>
  </si>
  <si>
    <t>https://ec.europa.eu/research/participants/api/contact/indexcontactproject.html?pic=923930724&amp;projectId=787098&amp;programId=31045243</t>
  </si>
  <si>
    <t>FUNDATIA CENTRUL NATIONAL APELL PENTRU MANAGEMENTUL DEZASTRELOR</t>
  </si>
  <si>
    <t>CN APELL-RO</t>
  </si>
  <si>
    <t>DR IOAN RATIU STREET 101</t>
  </si>
  <si>
    <t>TURDA</t>
  </si>
  <si>
    <t>RO28373514</t>
  </si>
  <si>
    <t>https://ec.europa.eu/research/participants/api/contact/indexcontactproject.html?pic=917786259&amp;projectId=740750&amp;programId=31045243</t>
  </si>
  <si>
    <t>https://ec.europa.eu/research/participants/api/contact/indexcontactproject.html?pic=998109049&amp;projectId=740750&amp;programId=31045243</t>
  </si>
  <si>
    <t>NATSIONALNA ASOTSIASIA NA DOBROVOLTSITE V REPUBLIKA BULGARIA</t>
  </si>
  <si>
    <t>NAVRB</t>
  </si>
  <si>
    <t>Nikola Gabrovski 30</t>
  </si>
  <si>
    <t>https://ec.europa.eu/research/participants/api/contact/indexcontactproject.html?pic=931934388&amp;projectId=740750&amp;programId=31045243</t>
  </si>
  <si>
    <t>MAGYAR POLGARI VEDELMI SZOVELSEJ</t>
  </si>
  <si>
    <t>MPVSZ</t>
  </si>
  <si>
    <t>ZSINOR U 8 12</t>
  </si>
  <si>
    <t>HU18001831</t>
  </si>
  <si>
    <t>https://ec.europa.eu/research/participants/api/contact/indexcontactproject.html?pic=917616800&amp;projectId=740750&amp;programId=31045243</t>
  </si>
  <si>
    <t>STAD GEEL</t>
  </si>
  <si>
    <t>Stad Geel</t>
  </si>
  <si>
    <t>WERFT 20</t>
  </si>
  <si>
    <t>BE0207533874</t>
  </si>
  <si>
    <t>https://ec.europa.eu/research/participants/api/contact/indexcontactproject.html?pic=917667434&amp;projectId=740750&amp;programId=31045243</t>
  </si>
  <si>
    <t>https://ec.europa.eu/research/participants/api/contact/indexcontactproject.html?pic=999981731&amp;projectId=740750&amp;programId=31045243</t>
  </si>
  <si>
    <t>https://ec.europa.eu/research/participants/api/contact/indexcontactproject.html?pic=988226010&amp;projectId=740750&amp;programId=31045243</t>
  </si>
  <si>
    <t>https://ec.europa.eu/research/participants/api/contact/indexcontactproject.html?pic=996616995&amp;projectId=740750&amp;programId=31045243</t>
  </si>
  <si>
    <t>https://ec.europa.eu/research/participants/api/contact/indexcontactproject.html?pic=999792484&amp;projectId=740750&amp;programId=31045243</t>
  </si>
  <si>
    <t>https://ec.europa.eu/research/participants/api/contact/indexcontactproject.html?pic=937551658&amp;projectId=740750&amp;programId=31045243</t>
  </si>
  <si>
    <t>https://ec.europa.eu/research/participants/api/contact/indexcontactproject.html?pic=951929386&amp;projectId=740750&amp;programId=31045243</t>
  </si>
  <si>
    <t>https://ec.europa.eu/research/participants/api/contact/indexcontactproject.html?pic=999969509&amp;projectId=740750&amp;programId=31045243</t>
  </si>
  <si>
    <t>https://ec.europa.eu/research/participants/api/contact/indexcontactproject.html?pic=973064134&amp;projectId=740750&amp;programId=31045243</t>
  </si>
  <si>
    <t>https://ec.europa.eu/research/participants/api/contact/indexcontactproject.html?pic=984468230&amp;projectId=740750&amp;programId=31045243</t>
  </si>
  <si>
    <t>GLAVNA DIREKTSIA POJARNA BEZOPASNOST I ZASHTITA NA NASELENIETO</t>
  </si>
  <si>
    <t>DG FSCP</t>
  </si>
  <si>
    <t>171A PIROTSKA STREET</t>
  </si>
  <si>
    <t>BG129010164</t>
  </si>
  <si>
    <t>https://ec.europa.eu/research/participants/api/contact/indexcontactproject.html?pic=951768172&amp;projectId=740750&amp;programId=31045243</t>
  </si>
  <si>
    <t>https://ec.europa.eu/research/participants/api/contact/indexcontactproject.html?pic=997710476&amp;projectId=740689&amp;programId=31045243</t>
  </si>
  <si>
    <t>https://ec.europa.eu/research/participants/api/contact/indexcontactproject.html?pic=940057847&amp;projectId=740689&amp;programId=31045243</t>
  </si>
  <si>
    <t>https://ec.europa.eu/research/participants/api/contact/indexcontactproject.html?pic=999703438&amp;projectId=740689&amp;programId=31045243</t>
  </si>
  <si>
    <t>https://ec.europa.eu/research/participants/api/contact/indexcontactproject.html?pic=919049102&amp;projectId=740689&amp;programId=31045243</t>
  </si>
  <si>
    <t>https://ec.europa.eu/research/participants/api/contact/indexcontactproject.html?pic=999778322&amp;projectId=740689&amp;programId=31045243</t>
  </si>
  <si>
    <t>https://ec.europa.eu/research/participants/api/contact/indexcontactproject.html?pic=999638739&amp;projectId=740689&amp;programId=31045243</t>
  </si>
  <si>
    <t>https://ec.europa.eu/research/participants/api/contact/indexcontactproject.html?pic=996569950&amp;projectId=740689&amp;programId=31045243</t>
  </si>
  <si>
    <t>https://ec.europa.eu/research/participants/api/contact/indexcontactproject.html?pic=935977542&amp;projectId=740689&amp;programId=31045243</t>
  </si>
  <si>
    <t>https://ec.europa.eu/research/participants/api/contact/indexcontactproject.html?pic=997822026&amp;projectId=740689&amp;programId=31045243</t>
  </si>
  <si>
    <t>https://ec.europa.eu/research/participants/api/contact/indexcontactproject.html?pic=999981731&amp;projectId=740689&amp;programId=31045243</t>
  </si>
  <si>
    <t>SCOTTISH FIRE AND RESCUE SERVICE</t>
  </si>
  <si>
    <t>SCOTTISH FIRE AND RESCUE HEADQUARTERS WESTBURN DRIVE</t>
  </si>
  <si>
    <t>CAMBUSLANG</t>
  </si>
  <si>
    <t>G72 7NA</t>
  </si>
  <si>
    <t>GB158535583</t>
  </si>
  <si>
    <t>https://ec.europa.eu/research/participants/api/contact/indexcontactproject.html?pic=917614763&amp;projectId=740689&amp;programId=31045243</t>
  </si>
  <si>
    <t>https://ec.europa.eu/research/participants/api/contact/indexcontactproject.html?pic=989367991&amp;projectId=740689&amp;programId=31045243</t>
  </si>
  <si>
    <t>https://ec.europa.eu/research/participants/api/contact/indexcontactproject.html?pic=958896217&amp;projectId=740689&amp;programId=31045243</t>
  </si>
  <si>
    <t>https://ec.europa.eu/research/participants/api/contact/indexcontactproject.html?pic=999991916&amp;projectId=740689&amp;programId=31045243</t>
  </si>
  <si>
    <t>https://ec.europa.eu/research/participants/api/contact/indexcontactproject.html?pic=925996921&amp;projectId=700264&amp;programId=31045243</t>
  </si>
  <si>
    <t>https://ec.europa.eu/research/participants/api/contact/indexcontactproject.html?pic=991972053&amp;projectId=700264&amp;programId=31045243</t>
  </si>
  <si>
    <t>https://ec.europa.eu/research/participants/api/contact/indexcontactproject.html?pic=999978045&amp;projectId=700264&amp;programId=31045243</t>
  </si>
  <si>
    <t>DEPARTMENT OF DEFENCE</t>
  </si>
  <si>
    <t>NEWBRIDGE</t>
  </si>
  <si>
    <t>IE6517956C</t>
  </si>
  <si>
    <t>https://ec.europa.eu/research/participants/api/contact/indexcontactproject.html?pic=951904845&amp;projectId=700264&amp;programId=31045243</t>
  </si>
  <si>
    <t>https://ec.europa.eu/research/participants/api/contact/indexcontactproject.html?pic=993521919&amp;projectId=700264&amp;programId=31045243</t>
  </si>
  <si>
    <t>https://ec.europa.eu/research/participants/api/contact/indexcontactproject.html?pic=984507903&amp;projectId=700264&amp;programId=31045243</t>
  </si>
  <si>
    <t>https://ec.europa.eu/research/participants/api/contact/indexcontactproject.html?pic=938532813&amp;projectId=700264&amp;programId=31045243</t>
  </si>
  <si>
    <t>https://ec.europa.eu/research/participants/api/contact/indexcontactproject.html?pic=999979500&amp;projectId=700264&amp;programId=31045243</t>
  </si>
  <si>
    <t>REAMDA LIMITED</t>
  </si>
  <si>
    <t>REAM</t>
  </si>
  <si>
    <t>MONAVALLEY BUSINESS PARK</t>
  </si>
  <si>
    <t>V92 ED26</t>
  </si>
  <si>
    <t>IE6368254O</t>
  </si>
  <si>
    <t>https://ec.europa.eu/research/participants/api/contact/indexcontactproject.html?pic=945493533&amp;projectId=700264&amp;programId=31045243</t>
  </si>
  <si>
    <t>https://ec.europa.eu/research/participants/api/contact/indexcontactproject.html?pic=972574381&amp;projectId=700264&amp;programId=31045243</t>
  </si>
  <si>
    <t>https://ec.europa.eu/research/participants/api/contact/indexcontactproject.html?pic=999691895&amp;projectId=700264&amp;programId=31045243</t>
  </si>
  <si>
    <t>https://ec.europa.eu/research/participants/api/contact/indexcontactproject.html?pic=999975717&amp;projectId=700264&amp;programId=31045243</t>
  </si>
  <si>
    <t>https://ec.europa.eu/research/participants/api/contact/indexcontactproject.html?pic=999620503&amp;projectId=700264&amp;programId=31045243</t>
  </si>
  <si>
    <t>A.S.T.R.I.D. SA</t>
  </si>
  <si>
    <t>A.S.T.R.I.D.</t>
  </si>
  <si>
    <t>BOULEVARD DU REGENT 54</t>
  </si>
  <si>
    <t>BE0263893151</t>
  </si>
  <si>
    <t>https://ec.europa.eu/research/participants/api/contact/indexcontactproject.html?pic=953371970&amp;projectId=786912&amp;programId=31045243</t>
  </si>
  <si>
    <t>STATE INFOCOMMUNICATION FOUNDATION</t>
  </si>
  <si>
    <t>RIKS</t>
  </si>
  <si>
    <t>ADALA 29</t>
  </si>
  <si>
    <t>EE100668782</t>
  </si>
  <si>
    <t>https://ec.europa.eu/research/participants/api/contact/indexcontactproject.html?pic=911424126&amp;projectId=786912&amp;programId=31045243</t>
  </si>
  <si>
    <t>SUOMEN TURVALLISUUSVERKKO OY</t>
  </si>
  <si>
    <t>FIVIR</t>
  </si>
  <si>
    <t>TEKNIIKANTIE 4 B</t>
  </si>
  <si>
    <t>FI24616918</t>
  </si>
  <si>
    <t>https://ec.europa.eu/research/participants/api/contact/indexcontactproject.html?pic=898982227&amp;projectId=786912&amp;programId=31045243</t>
  </si>
  <si>
    <t>https://ec.europa.eu/research/participants/api/contact/indexcontactproject.html?pic=999816540&amp;projectId=786912&amp;programId=31045243</t>
  </si>
  <si>
    <t>NARODNI AGENTURA PRO KOMUNIKACNI AINFORMACNI TECHNOLOGIE SP</t>
  </si>
  <si>
    <t>Narodni agentura pro komunikacni a informacni technologie</t>
  </si>
  <si>
    <t>KODANSKA 1441/46</t>
  </si>
  <si>
    <t>CZ04767543</t>
  </si>
  <si>
    <t>https://ec.europa.eu/research/participants/api/contact/indexcontactproject.html?pic=917822634&amp;projectId=786912&amp;programId=31045243</t>
  </si>
  <si>
    <t>https://ec.europa.eu/research/participants/api/contact/indexcontactproject.html?pic=999952825&amp;projectId=786912&amp;programId=31045243</t>
  </si>
  <si>
    <t>https://ec.europa.eu/research/participants/api/contact/indexcontactproject.html?pic=936947348&amp;projectId=786912&amp;programId=31045243</t>
  </si>
  <si>
    <t>BAYERISCHES ROTES KREUZ</t>
  </si>
  <si>
    <t>GARMISCHER STREET 19-21</t>
  </si>
  <si>
    <t>DE129523533</t>
  </si>
  <si>
    <t>https://ec.europa.eu/research/participants/api/contact/indexcontactproject.html?pic=951295976&amp;projectId=786912&amp;programId=31045243</t>
  </si>
  <si>
    <t>https://ec.europa.eu/research/participants/api/contact/indexcontactproject.html?pic=999827307&amp;projectId=786912&amp;programId=31045243</t>
  </si>
  <si>
    <t>https://ec.europa.eu/research/participants/api/contact/indexcontactproject.html?pic=999827501&amp;projectId=786912&amp;programId=31045243</t>
  </si>
  <si>
    <t>https://ec.europa.eu/research/participants/api/contact/indexcontactproject.html?pic=951374546&amp;projectId=786912&amp;programId=31045243</t>
  </si>
  <si>
    <t>https://ec.europa.eu/research/participants/api/contact/indexcontactproject.html?pic=984488212&amp;projectId=786912&amp;programId=31045243</t>
  </si>
  <si>
    <t>https://ec.europa.eu/research/participants/api/contact/indexcontactproject.html?pic=999823136&amp;projectId=786912&amp;programId=31045243</t>
  </si>
  <si>
    <t>https://ec.europa.eu/research/participants/api/contact/indexcontactproject.html?pic=942970272&amp;projectId=786912&amp;programId=31045243</t>
  </si>
  <si>
    <t>https://ec.europa.eu/research/participants/api/contact/indexcontactproject.html?pic=937433609&amp;projectId=740688&amp;programId=31045243</t>
  </si>
  <si>
    <t>https://ec.europa.eu/research/participants/api/contact/indexcontactproject.html?pic=998955374&amp;projectId=740688&amp;programId=31045243</t>
  </si>
  <si>
    <t>https://ec.europa.eu/research/participants/api/contact/indexcontactproject.html?pic=961558479&amp;projectId=740688&amp;programId=31045243</t>
  </si>
  <si>
    <t>https://ec.europa.eu/research/participants/api/contact/indexcontactproject.html?pic=897024185&amp;projectId=740688&amp;programId=31045243</t>
  </si>
  <si>
    <t>INTU-VIEW LTD</t>
  </si>
  <si>
    <t>HAMADA 8 ST</t>
  </si>
  <si>
    <t>IL513687012</t>
  </si>
  <si>
    <t>https://ec.europa.eu/research/participants/api/contact/indexcontactproject.html?pic=951927155&amp;projectId=740688&amp;programId=31045243</t>
  </si>
  <si>
    <t>https://ec.europa.eu/research/participants/api/contact/indexcontactproject.html?pic=999524473&amp;projectId=740688&amp;programId=31045243</t>
  </si>
  <si>
    <t>https://ec.europa.eu/research/participants/api/contact/indexcontactproject.html?pic=936397940&amp;projectId=740688&amp;programId=31045243</t>
  </si>
  <si>
    <t>https://ec.europa.eu/research/participants/api/contact/indexcontactproject.html?pic=917669859&amp;projectId=740688&amp;programId=31045243</t>
  </si>
  <si>
    <t>https://ec.europa.eu/research/participants/api/contact/indexcontactproject.html?pic=999842730&amp;projectId=740688&amp;programId=31045243</t>
  </si>
  <si>
    <t>https://ec.europa.eu/research/participants/api/contact/indexcontactproject.html?pic=997983337&amp;projectId=740688&amp;programId=31045243</t>
  </si>
  <si>
    <t>https://ec.europa.eu/research/participants/api/contact/indexcontactproject.html?pic=999896468&amp;projectId=740688&amp;programId=31045243</t>
  </si>
  <si>
    <t>MAVEN SEVEN SOLUTIONS ZARTKORUEN MUKODO RESZVENYTARSASAG</t>
  </si>
  <si>
    <t>MAVEN SEVEN SOLUTIONS ZRT</t>
  </si>
  <si>
    <t>ADY ENDRE UTCA 7. EP I EM 2</t>
  </si>
  <si>
    <t>HU25299348</t>
  </si>
  <si>
    <t>https://ec.europa.eu/research/participants/api/contact/indexcontactproject.html?pic=926267842&amp;projectId=740688&amp;programId=31045243</t>
  </si>
  <si>
    <t>https://ec.europa.eu/research/participants/api/contact/indexcontactproject.html?pic=919371045&amp;projectId=740688&amp;programId=31045243</t>
  </si>
  <si>
    <t>https://ec.europa.eu/research/participants/api/contact/indexcontactproject.html?pic=999827501&amp;projectId=740688&amp;programId=31045243</t>
  </si>
  <si>
    <t>MALTA INFORMATION TECHNOLOGY LAW ASSOCIATION</t>
  </si>
  <si>
    <t>MITLA</t>
  </si>
  <si>
    <t>SMARTCITY MALTA BUILDING SCM1001 RICASOLI</t>
  </si>
  <si>
    <t>KALMARA</t>
  </si>
  <si>
    <t>SCM 1001</t>
  </si>
  <si>
    <t>MT22440628</t>
  </si>
  <si>
    <t>https://ec.europa.eu/research/participants/api/contact/indexcontactproject.html?pic=926056091&amp;projectId=740688&amp;programId=31045243</t>
  </si>
  <si>
    <t>https://ec.europa.eu/research/participants/api/contact/indexcontactproject.html?pic=999820323&amp;projectId=740688&amp;programId=31045243</t>
  </si>
  <si>
    <t>https://ec.europa.eu/research/participants/api/contact/indexcontactproject.html?pic=999823136&amp;projectId=740688&amp;programId=31045243</t>
  </si>
  <si>
    <t>SITECH SERVICES BV</t>
  </si>
  <si>
    <t>NL819888758B01</t>
  </si>
  <si>
    <t>https://ec.europa.eu/research/participants/api/contact/indexcontactproject.html?pic=897128169&amp;projectId=883490&amp;programId=31045243</t>
  </si>
  <si>
    <t>SAVE THE CHILDREN ITALIA ONLUS ASSOCIAZIONE</t>
  </si>
  <si>
    <t>SCIT</t>
  </si>
  <si>
    <t>PIAZZA DI SAN FRANCESCO DI PAOLA 9</t>
  </si>
  <si>
    <t>IT07354071008</t>
  </si>
  <si>
    <t>https://ec.europa.eu/research/participants/api/contact/indexcontactproject.html?pic=937432251&amp;projectId=883490&amp;programId=31045243</t>
  </si>
  <si>
    <t>VEILIGHEIDSREGIO ZUID-LIMBURG</t>
  </si>
  <si>
    <t>VRZL</t>
  </si>
  <si>
    <t>HOLSTRAAT 35</t>
  </si>
  <si>
    <t>MARGRATEN</t>
  </si>
  <si>
    <t>6269 AW</t>
  </si>
  <si>
    <t>NL820151130B01</t>
  </si>
  <si>
    <t>https://ec.europa.eu/research/participants/api/contact/indexcontactproject.html?pic=898647771&amp;projectId=883490&amp;programId=31045243</t>
  </si>
  <si>
    <t>https://ec.europa.eu/research/participants/api/contact/indexcontactproject.html?pic=954530344&amp;projectId=883490&amp;programId=31045243</t>
  </si>
  <si>
    <t>https://ec.europa.eu/research/participants/api/contact/indexcontactproject.html?pic=951095962&amp;projectId=883490&amp;programId=31045243</t>
  </si>
  <si>
    <t>https://ec.europa.eu/research/participants/api/contact/indexcontactproject.html?pic=999895789&amp;projectId=883490&amp;programId=31045243</t>
  </si>
  <si>
    <t>https://ec.europa.eu/research/participants/api/contact/indexcontactproject.html?pic=999991043&amp;projectId=883490&amp;programId=31045243</t>
  </si>
  <si>
    <t>https://ec.europa.eu/research/participants/api/contact/indexcontactproject.html?pic=998215943&amp;projectId=883490&amp;programId=31045243</t>
  </si>
  <si>
    <t>https://ec.europa.eu/research/participants/api/contact/indexcontactproject.html?pic=905819272&amp;projectId=883490&amp;programId=31045243</t>
  </si>
  <si>
    <t>PROVINCIA DI TERNI</t>
  </si>
  <si>
    <t>PDT</t>
  </si>
  <si>
    <t>VIALE DELLA STAZIONE 1</t>
  </si>
  <si>
    <t>IT00179350558</t>
  </si>
  <si>
    <t>https://ec.europa.eu/research/participants/api/contact/indexcontactproject.html?pic=950368656&amp;projectId=883490&amp;programId=31045243</t>
  </si>
  <si>
    <t>FREDERIKSBERG KOMMUNE</t>
  </si>
  <si>
    <t>SMALLEGADE 1</t>
  </si>
  <si>
    <t>DK20666617</t>
  </si>
  <si>
    <t>https://ec.europa.eu/research/participants/api/contact/indexcontactproject.html?pic=915591828&amp;projectId=883490&amp;programId=31045243</t>
  </si>
  <si>
    <t>HOVEDSTADENS BEREDSKAB IS</t>
  </si>
  <si>
    <t>HBR</t>
  </si>
  <si>
    <t>BAG RADHUSET 3</t>
  </si>
  <si>
    <t>DK35440178</t>
  </si>
  <si>
    <t>https://ec.europa.eu/research/participants/api/contact/indexcontactproject.html?pic=917615442&amp;projectId=883490&amp;programId=31045243</t>
  </si>
  <si>
    <t>https://ec.europa.eu/research/participants/api/contact/indexcontactproject.html?pic=986446157&amp;projectId=883490&amp;programId=31045243</t>
  </si>
  <si>
    <t>https://ec.europa.eu/research/participants/api/contact/indexcontactproject.html?pic=952230668&amp;projectId=883490&amp;programId=31045243</t>
  </si>
  <si>
    <t>https://ec.europa.eu/research/participants/api/contact/indexcontactproject.html?pic=999882888&amp;projectId=883490&amp;programId=31045243</t>
  </si>
  <si>
    <t>https://ec.europa.eu/research/participants/api/contact/indexcontactproject.html?pic=949209894&amp;projectId=731558&amp;programId=31045243</t>
  </si>
  <si>
    <t>https://ec.europa.eu/research/participants/api/contact/indexcontactproject.html?pic=912548647&amp;projectId=731558&amp;programId=31045243</t>
  </si>
  <si>
    <t>https://ec.europa.eu/research/participants/api/contact/indexcontactproject.html?pic=934796858&amp;projectId=731558&amp;programId=31045243</t>
  </si>
  <si>
    <t>https://ec.europa.eu/research/participants/api/contact/indexcontactproject.html?pic=999971934&amp;projectId=731558&amp;programId=31045243</t>
  </si>
  <si>
    <t>https://ec.europa.eu/research/participants/api/contact/indexcontactproject.html?pic=985034419&amp;projectId=731558&amp;programId=31045243</t>
  </si>
  <si>
    <t>https://ec.europa.eu/research/participants/api/contact/indexcontactproject.html?pic=999716242&amp;projectId=731558&amp;programId=31045243</t>
  </si>
  <si>
    <t>https://ec.europa.eu/research/participants/api/contact/indexcontactproject.html?pic=991256096&amp;projectId=731558&amp;programId=31045243</t>
  </si>
  <si>
    <t>https://ec.europa.eu/research/participants/api/contact/indexcontactproject.html?pic=999993856&amp;projectId=731558&amp;programId=31045243</t>
  </si>
  <si>
    <t>https://ec.europa.eu/research/participants/api/contact/indexcontactproject.html?pic=999844282&amp;projectId=731558&amp;programId=31045243</t>
  </si>
  <si>
    <t>https://ec.europa.eu/research/participants/api/contact/indexcontactproject.html?pic=999802766&amp;projectId=731558&amp;programId=31045243</t>
  </si>
  <si>
    <t>https://ec.europa.eu/research/participants/api/contact/indexcontactproject.html?pic=996271093&amp;projectId=731558&amp;programId=31045243</t>
  </si>
  <si>
    <t>https://ec.europa.eu/research/participants/api/contact/indexcontactproject.html?pic=999979500&amp;projectId=731558&amp;programId=31045243</t>
  </si>
  <si>
    <t>https://ec.europa.eu/research/participants/api/contact/indexcontactproject.html?pic=956062459&amp;projectId=731558&amp;programId=31045243</t>
  </si>
  <si>
    <t>https://ec.europa.eu/research/participants/api/contact/indexcontactproject.html?pic=999942931&amp;projectId=731558&amp;programId=31045243</t>
  </si>
  <si>
    <t>https://ec.europa.eu/research/participants/api/contact/indexcontactproject.html?pic=971136162&amp;projectId=731558&amp;programId=31045243</t>
  </si>
  <si>
    <t>NSI NIER SOLUZIONI INFORMATICHE SRL</t>
  </si>
  <si>
    <t>NSI</t>
  </si>
  <si>
    <t>VIA BONAZZI 2</t>
  </si>
  <si>
    <t>IT03100430408</t>
  </si>
  <si>
    <t>https://ec.europa.eu/research/participants/api/contact/indexcontactproject.html?pic=952712564&amp;projectId=743996&amp;programId=31045243</t>
  </si>
  <si>
    <t>https://ec.europa.eu/research/participants/api/contact/indexcontactproject.html?pic=999766294&amp;projectId=700085&amp;programId=31045243</t>
  </si>
  <si>
    <t>https://ec.europa.eu/research/participants/api/contact/indexcontactproject.html?pic=963764453&amp;projectId=700085&amp;programId=31045243</t>
  </si>
  <si>
    <t>https://ec.europa.eu/research/participants/api/contact/indexcontactproject.html?pic=949894229&amp;projectId=700085&amp;programId=31045243</t>
  </si>
  <si>
    <t>https://ec.europa.eu/research/participants/api/contact/indexcontactproject.html?pic=938179733&amp;projectId=700085&amp;programId=31045243</t>
  </si>
  <si>
    <t>https://ec.europa.eu/research/participants/api/contact/indexcontactproject.html?pic=941124556&amp;projectId=700085&amp;programId=31045243</t>
  </si>
  <si>
    <t>SAHER UK LTD</t>
  </si>
  <si>
    <t>SAHER</t>
  </si>
  <si>
    <t>INNOVATION CENTRE INNOVATION WAY HESLINGTON</t>
  </si>
  <si>
    <t>GB228853677</t>
  </si>
  <si>
    <t>https://ec.europa.eu/research/participants/api/contact/indexcontactproject.html?pic=924450353&amp;projectId=700085&amp;programId=31045243</t>
  </si>
  <si>
    <t>https://ec.europa.eu/research/participants/api/contact/indexcontactproject.html?pic=999993856&amp;projectId=700085&amp;programId=31045243</t>
  </si>
  <si>
    <t>https://ec.europa.eu/research/participants/api/contact/indexcontactproject.html?pic=941831201&amp;projectId=700085&amp;programId=31045243</t>
  </si>
  <si>
    <t>https://ec.europa.eu/research/participants/api/contact/indexcontactproject.html?pic=999844282&amp;projectId=700085&amp;programId=31045243</t>
  </si>
  <si>
    <t>SIGNATURIT SOLUTIONS SL</t>
  </si>
  <si>
    <t>CL AVILA 29</t>
  </si>
  <si>
    <t>ESB66024167</t>
  </si>
  <si>
    <t>https://ec.europa.eu/research/participants/api/contact/indexcontactproject.html?pic=918703588&amp;projectId=778550&amp;programId=31045243</t>
  </si>
  <si>
    <t>THE PROVIDENCE GROUP LLC</t>
  </si>
  <si>
    <t>The Providence Group</t>
  </si>
  <si>
    <t>352 BROADVIEW LANE</t>
  </si>
  <si>
    <t>ANNAPOLIS MD</t>
  </si>
  <si>
    <t>https://ec.europa.eu/research/participants/api/contact/indexcontactproject.html?pic=917661226&amp;projectId=740647&amp;programId=31045243</t>
  </si>
  <si>
    <t>European American Chamber of Commerce - New Jersey</t>
  </si>
  <si>
    <t>EACCNJ</t>
  </si>
  <si>
    <t>16 PRESWYCK LANE</t>
  </si>
  <si>
    <t>SEAVILLE</t>
  </si>
  <si>
    <t>https://ec.europa.eu/research/participants/api/contact/indexcontactproject.html?pic=929485332&amp;projectId=740647&amp;programId=31045243</t>
  </si>
  <si>
    <t>https://ec.europa.eu/research/participants/api/contact/indexcontactproject.html?pic=999618660&amp;projectId=740647&amp;programId=31045243</t>
  </si>
  <si>
    <t>https://ec.europa.eu/research/participants/api/contact/indexcontactproject.html?pic=926001480&amp;projectId=740647&amp;programId=31045243</t>
  </si>
  <si>
    <t>https://ec.europa.eu/research/participants/api/contact/indexcontactproject.html?pic=999909951&amp;projectId=740647&amp;programId=31045243</t>
  </si>
  <si>
    <t>https://ec.europa.eu/research/participants/api/contact/indexcontactproject.html?pic=999979500&amp;projectId=740647&amp;programId=31045243</t>
  </si>
  <si>
    <t>https://ec.europa.eu/research/participants/api/contact/indexcontactproject.html?pic=999882403&amp;projectId=740647&amp;programId=31045243</t>
  </si>
  <si>
    <t>VLAAMSE ICT ORGANISATIE VZW</t>
  </si>
  <si>
    <t>MOSTEN 13</t>
  </si>
  <si>
    <t>BE0479740422</t>
  </si>
  <si>
    <t>https://ec.europa.eu/research/participants/api/contact/indexcontactproject.html?pic=963752231&amp;projectId=832735&amp;programId=31045243</t>
  </si>
  <si>
    <t>https://ec.europa.eu/research/participants/api/contact/indexcontactproject.html?pic=955334474&amp;projectId=832735&amp;programId=31045243</t>
  </si>
  <si>
    <t>GUARINO ALESSANDRO</t>
  </si>
  <si>
    <t>StudioAG</t>
  </si>
  <si>
    <t>VIA G ZANELLA 166</t>
  </si>
  <si>
    <t>MONTICELLO CONTE OTTO</t>
  </si>
  <si>
    <t>IT02857650242</t>
  </si>
  <si>
    <t>https://ec.europa.eu/research/participants/api/contact/indexcontactproject.html?pic=952119506&amp;projectId=832735&amp;programId=31045243</t>
  </si>
  <si>
    <t>https://ec.europa.eu/research/participants/api/contact/indexcontactproject.html?pic=952516042&amp;projectId=832735&amp;programId=31045243</t>
  </si>
  <si>
    <t>https://ec.europa.eu/research/participants/api/contact/indexcontactproject.html?pic=969096349&amp;projectId=832735&amp;programId=31045243</t>
  </si>
  <si>
    <t>https://ec.europa.eu/research/participants/api/contact/indexcontactproject.html?pic=999902094&amp;projectId=832735&amp;programId=31045243</t>
  </si>
  <si>
    <t>IMC DIACHIRISI PLIROFORION KAI EPIKINONION ANONYMOS ETAIRIA</t>
  </si>
  <si>
    <t>MARATHONOS 2</t>
  </si>
  <si>
    <t>EL999467952</t>
  </si>
  <si>
    <t>https://ec.europa.eu/research/participants/api/contact/indexcontactproject.html?pic=991473764&amp;projectId=832735&amp;programId=31045243</t>
  </si>
  <si>
    <t>https://ec.europa.eu/research/participants/api/contact/indexcontactproject.html?pic=999562788&amp;projectId=832735&amp;programId=31045243</t>
  </si>
  <si>
    <t>https://ec.europa.eu/research/participants/api/contact/indexcontactproject.html?pic=999995602&amp;projectId=832735&amp;programId=31045243</t>
  </si>
  <si>
    <t>https://ec.europa.eu/research/participants/api/contact/indexcontactproject.html?pic=999986678&amp;projectId=832735&amp;programId=31045243</t>
  </si>
  <si>
    <t>https://ec.europa.eu/research/participants/api/contact/indexcontactproject.html?pic=999910824&amp;projectId=832735&amp;programId=31045243</t>
  </si>
  <si>
    <t>https://ec.europa.eu/research/participants/api/contact/indexcontactproject.html?pic=999827307&amp;projectId=832735&amp;programId=31045243</t>
  </si>
  <si>
    <t>https://ec.europa.eu/research/participants/api/contact/indexcontactproject.html?pic=999887059&amp;projectId=832735&amp;programId=31045243</t>
  </si>
  <si>
    <t>NEUROSOFT CYPRUS LIMITED</t>
  </si>
  <si>
    <t>11 ERECHTHIOU STREET, EGKOMI</t>
  </si>
  <si>
    <t>CY10245439Q</t>
  </si>
  <si>
    <t>https://ec.europa.eu/research/participants/api/contact/indexcontactproject.html?pic=905108747&amp;projectId=832735&amp;programId=31045243</t>
  </si>
  <si>
    <t>FUNDACION APWG, EUROPEAN UNION FOUNDATION</t>
  </si>
  <si>
    <t>APWG</t>
  </si>
  <si>
    <t>AVENIDA DIAGONAL 621-629</t>
  </si>
  <si>
    <t>ESG66144965</t>
  </si>
  <si>
    <t>https://ec.europa.eu/research/participants/api/contact/indexcontactproject.html?pic=948823446&amp;projectId=832735&amp;programId=31045243</t>
  </si>
  <si>
    <t>https://ec.europa.eu/research/participants/api/contact/indexcontactproject.html?pic=999977851&amp;projectId=832735&amp;programId=31045243</t>
  </si>
  <si>
    <t>https://ec.europa.eu/research/participants/api/contact/indexcontactproject.html?pic=911255928&amp;projectId=832735&amp;programId=31045243</t>
  </si>
  <si>
    <t>https://ec.europa.eu/research/participants/api/contact/indexcontactproject.html?pic=997435481&amp;projectId=832735&amp;programId=31045243</t>
  </si>
  <si>
    <t>INFOTREND INNOVATIONS COMPANY LIMITED</t>
  </si>
  <si>
    <t>DEMONAKTOS STREET 13</t>
  </si>
  <si>
    <t>CY10086027K</t>
  </si>
  <si>
    <t>https://ec.europa.eu/research/participants/api/contact/indexcontactproject.html?pic=905182176&amp;projectId=832735&amp;programId=31045243</t>
  </si>
  <si>
    <t>https://ec.europa.eu/research/participants/api/contact/indexcontactproject.html?pic=950130327&amp;projectId=778571&amp;programId=31045243</t>
  </si>
  <si>
    <t>https://ec.europa.eu/research/participants/api/contact/indexcontactproject.html?pic=954832790&amp;projectId=883596&amp;programId=31045243</t>
  </si>
  <si>
    <t>https://ec.europa.eu/research/participants/api/contact/indexcontactproject.html?pic=952516042&amp;projectId=883596&amp;programId=31045243</t>
  </si>
  <si>
    <t>https://ec.europa.eu/research/participants/api/contact/indexcontactproject.html?pic=999974359&amp;projectId=883596&amp;programId=31045243</t>
  </si>
  <si>
    <t>https://ec.europa.eu/research/participants/api/contact/indexcontactproject.html?pic=921822526&amp;projectId=883596&amp;programId=31045243</t>
  </si>
  <si>
    <t>https://ec.europa.eu/research/participants/api/contact/indexcontactproject.html?pic=998802502&amp;projectId=883596&amp;programId=31045243</t>
  </si>
  <si>
    <t>https://ec.europa.eu/research/participants/api/contact/indexcontactproject.html?pic=983916494&amp;projectId=883596&amp;programId=31045243</t>
  </si>
  <si>
    <t>https://ec.europa.eu/research/participants/api/contact/indexcontactproject.html?pic=983734231&amp;projectId=883596&amp;programId=31045243</t>
  </si>
  <si>
    <t>https://ec.europa.eu/research/participants/api/contact/indexcontactproject.html?pic=955552336&amp;projectId=883596&amp;programId=31045243</t>
  </si>
  <si>
    <t>https://ec.europa.eu/research/participants/api/contact/indexcontactproject.html?pic=999842148&amp;projectId=883596&amp;programId=31045243</t>
  </si>
  <si>
    <t>https://ec.europa.eu/research/participants/api/contact/indexcontactproject.html?pic=999827307&amp;projectId=883596&amp;programId=31045243</t>
  </si>
  <si>
    <t>https://ec.europa.eu/research/participants/api/contact/indexcontactproject.html?pic=951813471&amp;projectId=883596&amp;programId=31045243</t>
  </si>
  <si>
    <t>https://ec.europa.eu/research/participants/api/contact/indexcontactproject.html?pic=998565337&amp;projectId=883596&amp;programId=31045243</t>
  </si>
  <si>
    <t>https://ec.europa.eu/research/participants/api/contact/indexcontactproject.html?pic=999827501&amp;projectId=883596&amp;programId=31045243</t>
  </si>
  <si>
    <t>https://ec.europa.eu/research/participants/api/contact/indexcontactproject.html?pic=998058415&amp;projectId=883596&amp;programId=31045243</t>
  </si>
  <si>
    <t>https://ec.europa.eu/research/participants/api/contact/indexcontactproject.html?pic=999960488&amp;projectId=883596&amp;programId=31045243</t>
  </si>
  <si>
    <t>LINGEA SRO</t>
  </si>
  <si>
    <t>LINGEA</t>
  </si>
  <si>
    <t>NALEPKOVA 131</t>
  </si>
  <si>
    <t>637 00</t>
  </si>
  <si>
    <t>CZ25347659</t>
  </si>
  <si>
    <t>https://ec.europa.eu/research/participants/api/contact/indexcontactproject.html?pic=942264015&amp;projectId=883596&amp;programId=31045243</t>
  </si>
  <si>
    <t>https://ec.europa.eu/research/participants/api/contact/indexcontactproject.html?pic=952281108&amp;projectId=883596&amp;programId=31045243</t>
  </si>
  <si>
    <t>https://ec.europa.eu/research/participants/api/contact/indexcontactproject.html?pic=911255928&amp;projectId=883596&amp;programId=31045243</t>
  </si>
  <si>
    <t>https://ec.europa.eu/research/participants/api/contact/indexcontactproject.html?pic=957378458&amp;projectId=883596&amp;programId=31045243</t>
  </si>
  <si>
    <t>https://ec.europa.eu/research/participants/api/contact/indexcontactproject.html?pic=934309530&amp;projectId=883596&amp;programId=31045243</t>
  </si>
  <si>
    <t>https://ec.europa.eu/research/participants/api/contact/indexcontactproject.html?pic=942970272&amp;projectId=883596&amp;programId=31045243</t>
  </si>
  <si>
    <t>AUDIO VIDEO TREND DOO ZA ZASTUPANJE, PROJEKTIRANJE I PROIZVODNJU PROFESIONALNE KOMUNIKACIJSKE OPEME</t>
  </si>
  <si>
    <t>CIRE TRUHELKE 41</t>
  </si>
  <si>
    <t>HR63786838321</t>
  </si>
  <si>
    <t>https://ec.europa.eu/research/participants/api/contact/indexcontactproject.html?pic=911304816&amp;projectId=883272&amp;programId=31045243</t>
  </si>
  <si>
    <t>HIPERSFERA DOO ZA RAZVOJ I PRIMJENU TEHNOLOGIJA</t>
  </si>
  <si>
    <t>ILICA 36</t>
  </si>
  <si>
    <t>HR88714170137</t>
  </si>
  <si>
    <t>https://ec.europa.eu/research/participants/api/contact/indexcontactproject.html?pic=926110217&amp;projectId=883272&amp;programId=31045243</t>
  </si>
  <si>
    <t>LOCAL FOUNDATION FOR PROMOTION OF INTERNATIONAL DIALOGUE AND COOPERATION INTERAKCIA</t>
  </si>
  <si>
    <t>PROSPEKT NEZAVISIMOSTI 95, BUILDING 11, OFFICE 808</t>
  </si>
  <si>
    <t>BY194902593</t>
  </si>
  <si>
    <t>https://ec.europa.eu/research/participants/api/contact/indexcontactproject.html?pic=911259032&amp;projectId=883272&amp;programId=31045243</t>
  </si>
  <si>
    <t>DIAN SRL</t>
  </si>
  <si>
    <t>DIAN</t>
  </si>
  <si>
    <t>VIA FERRUCCIO PARRI 44</t>
  </si>
  <si>
    <t>IT01232470771</t>
  </si>
  <si>
    <t>https://ec.europa.eu/research/participants/api/contact/indexcontactproject.html?pic=952599753&amp;projectId=883272&amp;programId=31045243</t>
  </si>
  <si>
    <t>https://ec.europa.eu/research/participants/api/contact/indexcontactproject.html?pic=924773848&amp;projectId=883272&amp;programId=31045243</t>
  </si>
  <si>
    <t>INSPECTORATUL TERITORIAL AL POLITIEI DE FRONTIERA TIMISOARA</t>
  </si>
  <si>
    <t>TIMISOARATERRITORIAL INSPECTORATE OF BORDER POLICE</t>
  </si>
  <si>
    <t>SEVER BOCU 49</t>
  </si>
  <si>
    <t>https://ec.europa.eu/research/participants/api/contact/indexcontactproject.html?pic=898591123&amp;projectId=883272&amp;programId=31045243</t>
  </si>
  <si>
    <t>https://ec.europa.eu/research/participants/api/contact/indexcontactproject.html?pic=897024185&amp;projectId=883272&amp;programId=31045243</t>
  </si>
  <si>
    <t>https://ec.europa.eu/research/participants/api/contact/indexcontactproject.html?pic=999995893&amp;projectId=883272&amp;programId=31045243</t>
  </si>
  <si>
    <t>https://ec.europa.eu/research/participants/api/contact/indexcontactproject.html?pic=954502214&amp;projectId=883272&amp;programId=31045243</t>
  </si>
  <si>
    <t>INSPECTORATUL GENERAL AL POLITIEI DE FRONTIERA AL MINISTERULUI AFACERILOR INTERNE</t>
  </si>
  <si>
    <t>IGPF MAI</t>
  </si>
  <si>
    <t>PETRICANI 19</t>
  </si>
  <si>
    <t>MD 2059</t>
  </si>
  <si>
    <t>https://ec.europa.eu/research/participants/api/contact/indexcontactproject.html?pic=896242753&amp;projectId=883272&amp;programId=31045243</t>
  </si>
  <si>
    <t>https://ec.europa.eu/research/participants/api/contact/indexcontactproject.html?pic=955552336&amp;projectId=883272&amp;programId=31045243</t>
  </si>
  <si>
    <t>STATE BORDER COMMITTEE OF THE REPUBLIC OF BELARUS</t>
  </si>
  <si>
    <t>VOLODARSKOGO 24</t>
  </si>
  <si>
    <t>BY100678044</t>
  </si>
  <si>
    <t>https://ec.europa.eu/research/participants/api/contact/indexcontactproject.html?pic=911211696&amp;projectId=883272&amp;programId=31045243</t>
  </si>
  <si>
    <t>https://ec.europa.eu/research/participants/api/contact/indexcontactproject.html?pic=952127751&amp;projectId=883272&amp;programId=31045243</t>
  </si>
  <si>
    <t>DIRIGENT ACOUSTICS DOO</t>
  </si>
  <si>
    <t>DIRACS</t>
  </si>
  <si>
    <t>MAZURANICEVA 29/9</t>
  </si>
  <si>
    <t>RS104896728</t>
  </si>
  <si>
    <t>https://ec.europa.eu/research/participants/api/contact/indexcontactproject.html?pic=920244821&amp;projectId=883272&amp;programId=31045243</t>
  </si>
  <si>
    <t>https://ec.europa.eu/research/participants/api/contact/indexcontactproject.html?pic=999940991&amp;projectId=883272&amp;programId=31045243</t>
  </si>
  <si>
    <t>https://ec.europa.eu/research/participants/api/contact/indexcontactproject.html?pic=999827307&amp;projectId=883272&amp;programId=31045243</t>
  </si>
  <si>
    <t>https://ec.europa.eu/research/participants/api/contact/indexcontactproject.html?pic=926056091&amp;projectId=883272&amp;programId=31045243</t>
  </si>
  <si>
    <t>ADMINISTRATION OF THE STATE BORDER GUARD SERVICE OF UKRAINE</t>
  </si>
  <si>
    <t>VOLODYMYRSKA 26</t>
  </si>
  <si>
    <t>https://ec.europa.eu/research/participants/api/contact/indexcontactproject.html?pic=911477670&amp;projectId=883272&amp;programId=31045243</t>
  </si>
  <si>
    <t>https://ec.europa.eu/research/participants/api/contact/indexcontactproject.html?pic=911255928&amp;projectId=883272&amp;programId=31045243</t>
  </si>
  <si>
    <t>https://ec.europa.eu/research/participants/api/contact/indexcontactproject.html?pic=999739619&amp;projectId=883341&amp;programId=31045243</t>
  </si>
  <si>
    <t>KOMENDA GLOWNA POLICJI</t>
  </si>
  <si>
    <t>Komenda Główna Policji</t>
  </si>
  <si>
    <t>Puławska 148/150</t>
  </si>
  <si>
    <t>02-624</t>
  </si>
  <si>
    <t>PL5213172762</t>
  </si>
  <si>
    <t>https://ec.europa.eu/research/participants/api/contact/indexcontactproject.html?pic=949107656&amp;projectId=883341&amp;programId=31045243</t>
  </si>
  <si>
    <t>https://ec.europa.eu/research/participants/api/contact/indexcontactproject.html?pic=999810623&amp;projectId=883341&amp;programId=31045243</t>
  </si>
  <si>
    <t>https://ec.europa.eu/research/participants/api/contact/indexcontactproject.html?pic=952516042&amp;projectId=883341&amp;programId=31045243</t>
  </si>
  <si>
    <t>https://ec.europa.eu/research/participants/api/contact/indexcontactproject.html?pic=912824806&amp;projectId=883341&amp;programId=31045243</t>
  </si>
  <si>
    <t>https://ec.europa.eu/research/participants/api/contact/indexcontactproject.html?pic=998802502&amp;projectId=883341&amp;programId=31045243</t>
  </si>
  <si>
    <t>NATIONAAL INSTITUUT VOOR CRIMINALISTIEK EN CRIMINOLOGIE - INSTITUT NATIONAL DE CRIMINALISTIQUE ET DE CRIMINOLOGIE</t>
  </si>
  <si>
    <t>NICC-INCC</t>
  </si>
  <si>
    <t>VILVOORDSESTENWEG 100</t>
  </si>
  <si>
    <t>https://ec.europa.eu/research/participants/api/contact/indexcontactproject.html?pic=899005313&amp;projectId=883341&amp;programId=31045243</t>
  </si>
  <si>
    <t>https://ec.europa.eu/research/participants/api/contact/indexcontactproject.html?pic=999453372&amp;projectId=883341&amp;programId=31045243</t>
  </si>
  <si>
    <t>https://ec.europa.eu/research/participants/api/contact/indexcontactproject.html?pic=999668227&amp;projectId=883341&amp;programId=31045243</t>
  </si>
  <si>
    <t>https://ec.europa.eu/research/participants/api/contact/indexcontactproject.html?pic=999952825&amp;projectId=883341&amp;programId=31045243</t>
  </si>
  <si>
    <t>https://ec.europa.eu/research/participants/api/contact/indexcontactproject.html?pic=983734231&amp;projectId=883341&amp;programId=31045243</t>
  </si>
  <si>
    <t>https://ec.europa.eu/research/participants/api/contact/indexcontactproject.html?pic=955552336&amp;projectId=883341&amp;programId=31045243</t>
  </si>
  <si>
    <t>ZENTRALE STELLE FÜR INFORMATIONSTECHNIK IM SICHERHEITSBEREICH</t>
  </si>
  <si>
    <t>ZITiS</t>
  </si>
  <si>
    <t>ZAMDORFER STRASSE 88</t>
  </si>
  <si>
    <t>DE319186896</t>
  </si>
  <si>
    <t>https://ec.europa.eu/research/participants/api/contact/indexcontactproject.html?pic=905915302&amp;projectId=883341&amp;programId=31045243</t>
  </si>
  <si>
    <t>https://ec.europa.eu/research/participants/api/contact/indexcontactproject.html?pic=999842148&amp;projectId=883341&amp;programId=31045243</t>
  </si>
  <si>
    <t>https://ec.europa.eu/research/participants/api/contact/indexcontactproject.html?pic=917781894&amp;projectId=883341&amp;programId=31045243</t>
  </si>
  <si>
    <t>https://ec.europa.eu/research/participants/api/contact/indexcontactproject.html?pic=999827501&amp;projectId=883341&amp;programId=31045243</t>
  </si>
  <si>
    <t>https://ec.europa.eu/research/participants/api/contact/indexcontactproject.html?pic=999960488&amp;projectId=883341&amp;programId=31045243</t>
  </si>
  <si>
    <t>WEB-IQ BV</t>
  </si>
  <si>
    <t>Web-IQ</t>
  </si>
  <si>
    <t>HELPERPARK 284</t>
  </si>
  <si>
    <t>NL850809575B01</t>
  </si>
  <si>
    <t>https://ec.europa.eu/research/participants/api/contact/indexcontactproject.html?pic=918012560&amp;projectId=883341&amp;programId=31045243</t>
  </si>
  <si>
    <t>https://ec.europa.eu/research/participants/api/contact/indexcontactproject.html?pic=952281108&amp;projectId=883341&amp;programId=31045243</t>
  </si>
  <si>
    <t>https://ec.europa.eu/research/participants/api/contact/indexcontactproject.html?pic=999823136&amp;projectId=883341&amp;programId=31045243</t>
  </si>
  <si>
    <t>https://ec.europa.eu/research/participants/api/contact/indexcontactproject.html?pic=957378458&amp;projectId=883341&amp;programId=31045243</t>
  </si>
  <si>
    <t>https://ec.europa.eu/research/participants/api/contact/indexcontactproject.html?pic=999620503&amp;projectId=883341&amp;programId=31045243</t>
  </si>
  <si>
    <t>https://ec.europa.eu/research/participants/api/contact/indexcontactproject.html?pic=999589463&amp;projectId=700071&amp;programId=31045243</t>
  </si>
  <si>
    <t>https://ec.europa.eu/research/participants/api/contact/indexcontactproject.html?pic=997512402&amp;projectId=700071&amp;programId=31045243</t>
  </si>
  <si>
    <t>https://ec.europa.eu/research/participants/api/contact/indexcontactproject.html?pic=969470478&amp;projectId=700071&amp;programId=31045243</t>
  </si>
  <si>
    <t>https://ec.europa.eu/research/participants/api/contact/indexcontactproject.html?pic=999586359&amp;projectId=700071&amp;programId=31045243</t>
  </si>
  <si>
    <t>https://ec.europa.eu/research/participants/api/contact/indexcontactproject.html?pic=996870747&amp;projectId=700071&amp;programId=31045243</t>
  </si>
  <si>
    <t>CLEAN COMMUNICATIONS LIMITED</t>
  </si>
  <si>
    <t>TheEmailLaundry</t>
  </si>
  <si>
    <t>ELLENBOROUGH HOUSE DUBLIN ROAD</t>
  </si>
  <si>
    <t>NAAS CO KILDARE</t>
  </si>
  <si>
    <t>IE9649442H</t>
  </si>
  <si>
    <t>https://ec.europa.eu/research/participants/api/contact/indexcontactproject.html?pic=926531779&amp;projectId=700071&amp;programId=31045243</t>
  </si>
  <si>
    <t>https://ec.europa.eu/research/participants/api/contact/indexcontactproject.html?pic=999986581&amp;projectId=700071&amp;programId=31045243</t>
  </si>
  <si>
    <t>https://ec.europa.eu/research/participants/api/contact/indexcontactproject.html?pic=999969509&amp;projectId=700071&amp;programId=31045243</t>
  </si>
  <si>
    <t>https://ec.europa.eu/research/participants/api/contact/indexcontactproject.html?pic=999984350&amp;projectId=700071&amp;programId=31045243</t>
  </si>
  <si>
    <t>https://ec.europa.eu/research/participants/api/contact/indexcontactproject.html?pic=996644834&amp;projectId=700071&amp;programId=31045243</t>
  </si>
  <si>
    <t>https://ec.europa.eu/research/participants/api/contact/indexcontactproject.html?pic=995186051&amp;projectId=744484&amp;programId=31045243</t>
  </si>
  <si>
    <t>https://ec.europa.eu/research/participants/api/contact/indexcontactproject.html?pic=955334474&amp;projectId=700326&amp;programId=31045243</t>
  </si>
  <si>
    <t>https://ec.europa.eu/research/participants/api/contact/indexcontactproject.html?pic=904959658&amp;projectId=700326&amp;programId=31045243</t>
  </si>
  <si>
    <t>https://ec.europa.eu/research/participants/api/contact/indexcontactproject.html?pic=963764453&amp;projectId=700326&amp;programId=31045243</t>
  </si>
  <si>
    <t>https://ec.europa.eu/research/participants/api/contact/indexcontactproject.html?pic=996538910&amp;projectId=700326&amp;programId=31045243</t>
  </si>
  <si>
    <t>https://ec.europa.eu/research/participants/api/contact/indexcontactproject.html?pic=925864613&amp;projectId=700326&amp;programId=31045243</t>
  </si>
  <si>
    <t>https://ec.europa.eu/research/participants/api/contact/indexcontactproject.html?pic=983734231&amp;projectId=700326&amp;programId=31045243</t>
  </si>
  <si>
    <t>https://ec.europa.eu/research/participants/api/contact/indexcontactproject.html?pic=999874546&amp;projectId=700326&amp;programId=31045243</t>
  </si>
  <si>
    <t>https://ec.europa.eu/research/participants/api/contact/indexcontactproject.html?pic=999841275&amp;projectId=700326&amp;programId=31045243</t>
  </si>
  <si>
    <t>https://ec.europa.eu/research/participants/api/contact/indexcontactproject.html?pic=999879881&amp;projectId=700326&amp;programId=31045243</t>
  </si>
  <si>
    <t>https://ec.europa.eu/research/participants/api/contact/indexcontactproject.html?pic=923930724&amp;projectId=700326&amp;programId=31045243</t>
  </si>
  <si>
    <t>https://ec.europa.eu/research/participants/api/contact/indexcontactproject.html?pic=999827501&amp;projectId=700326&amp;programId=31045243</t>
  </si>
  <si>
    <t>https://ec.europa.eu/research/participants/api/contact/indexcontactproject.html?pic=999929545&amp;projectId=700326&amp;programId=31045243</t>
  </si>
  <si>
    <t>INAUTH UK LTD</t>
  </si>
  <si>
    <t>InAuth</t>
  </si>
  <si>
    <t>BELGRAVE HOUSE, 76 BUCKINGHAM PALACE ROAD</t>
  </si>
  <si>
    <t>SW1W 9AX</t>
  </si>
  <si>
    <t>GB248483671</t>
  </si>
  <si>
    <t>https://ec.europa.eu/research/participants/api/contact/indexcontactproject.html?pic=911303458&amp;projectId=833923&amp;programId=31045243</t>
  </si>
  <si>
    <t>https://ec.europa.eu/research/participants/api/contact/indexcontactproject.html?pic=912199059&amp;projectId=833923&amp;programId=31045243</t>
  </si>
  <si>
    <t>https://ec.europa.eu/research/participants/api/contact/indexcontactproject.html?pic=950910304&amp;projectId=833923&amp;programId=31045243</t>
  </si>
  <si>
    <t>BANCO MEDIOLANUM SA</t>
  </si>
  <si>
    <t>MEDIOLANUM</t>
  </si>
  <si>
    <t>AVENIDA DIAGONAL NUM. 668</t>
  </si>
  <si>
    <t>ESA58640582</t>
  </si>
  <si>
    <t>https://ec.europa.eu/research/participants/api/contact/indexcontactproject.html?pic=905209142&amp;projectId=833923&amp;programId=31045243</t>
  </si>
  <si>
    <t>TRUNOMI LIMITED</t>
  </si>
  <si>
    <t>Trunomi Limited</t>
  </si>
  <si>
    <t>1 ASHLEY ROAD 3RD FLOOR</t>
  </si>
  <si>
    <t>WA14 2DT</t>
  </si>
  <si>
    <t>GB291829958</t>
  </si>
  <si>
    <t>https://ec.europa.eu/research/participants/api/contact/indexcontactproject.html?pic=911320627&amp;projectId=833923&amp;programId=31045243</t>
  </si>
  <si>
    <t>https://ec.europa.eu/research/participants/api/contact/indexcontactproject.html?pic=909169458&amp;projectId=833923&amp;programId=31045243</t>
  </si>
  <si>
    <t>https://ec.europa.eu/research/participants/api/contact/indexcontactproject.html?pic=999938081&amp;projectId=833923&amp;programId=31045243</t>
  </si>
  <si>
    <t>RESEARCH INDUSTRIAL SYSTEMS ENGINEERING (RISE) FORSCHUNGS-, ENTWICKLUNGS- UND GROSSPROJEKTBERATUNG GMBH</t>
  </si>
  <si>
    <t>CONCORDE BUSINESS PARK F</t>
  </si>
  <si>
    <t>ATU62886416</t>
  </si>
  <si>
    <t>https://ec.europa.eu/research/participants/api/contact/indexcontactproject.html?pic=905398195&amp;projectId=833923&amp;programId=31045243</t>
  </si>
  <si>
    <t>https://ec.europa.eu/research/participants/api/contact/indexcontactproject.html?pic=999873188&amp;projectId=833923&amp;programId=31045243</t>
  </si>
  <si>
    <t>TXN SRL</t>
  </si>
  <si>
    <t>Unfraud</t>
  </si>
  <si>
    <t>VIA CALVARIO 5</t>
  </si>
  <si>
    <t>ARIANO IRPINO</t>
  </si>
  <si>
    <t>IT02816890640</t>
  </si>
  <si>
    <t>https://ec.europa.eu/research/participants/api/contact/indexcontactproject.html?pic=918599216&amp;projectId=775707&amp;programId=31045243</t>
  </si>
  <si>
    <t>INNOSEC LTD</t>
  </si>
  <si>
    <t>InnoSec Ltd</t>
  </si>
  <si>
    <t>24 HOD HASHARON ST</t>
  </si>
  <si>
    <t>IL514477538</t>
  </si>
  <si>
    <t>https://ec.europa.eu/research/participants/api/contact/indexcontactproject.html?pic=917675873&amp;projectId=773932&amp;programId=31045243</t>
  </si>
  <si>
    <t>MINISTRY OF FOREIGN AFFAIRS</t>
  </si>
  <si>
    <t>https://ec.europa.eu/research/participants/api/contact/indexcontactproject.html?pic=952728763&amp;projectId=791486&amp;programId=31045243</t>
  </si>
  <si>
    <t>KRISTIANSAND KOMMUNE</t>
  </si>
  <si>
    <t>RADHUSKVARTALET RADHUSGATA 18</t>
  </si>
  <si>
    <t>NO963296746MVA</t>
  </si>
  <si>
    <t>3ANTS DEVELOPMENT &amp; STRATEGIES SOCIEDAD LIMITADA</t>
  </si>
  <si>
    <t>3ANTS</t>
  </si>
  <si>
    <t>CALLE GRAN VIA 28 8</t>
  </si>
  <si>
    <t>ESB72269129</t>
  </si>
  <si>
    <t>https://ec.europa.eu/research/participants/api/contact/indexcontactproject.html?pic=936150784&amp;projectId=772665&amp;programId=31045243</t>
  </si>
  <si>
    <t>LF SYSTEM ITALIA SOCIETA A RESPONSABILITA LIMITATA SEMPLIFICATA</t>
  </si>
  <si>
    <t>LFSI</t>
  </si>
  <si>
    <t>VIA NAZARIO SAURO 51</t>
  </si>
  <si>
    <t>IT01973370669</t>
  </si>
  <si>
    <t>https://ec.europa.eu/research/participants/api/contact/indexcontactproject.html?pic=920667935&amp;projectId=745186&amp;programId=31045243</t>
  </si>
  <si>
    <t>SCYTALES AB</t>
  </si>
  <si>
    <t>Scytales AB</t>
  </si>
  <si>
    <t>POLYGONVAGEN 53</t>
  </si>
  <si>
    <t>SE556999776901</t>
  </si>
  <si>
    <t>https://ec.europa.eu/research/participants/api/contact/indexcontactproject.html?pic=911359621&amp;projectId=786725&amp;programId=31045243</t>
  </si>
  <si>
    <t>LOGALTY SERVICIOS DE TERCERO DE CONFIANZA SL SME</t>
  </si>
  <si>
    <t>LOGALTY</t>
  </si>
  <si>
    <t>AVENIDA DE LA INDUSTRIA 49</t>
  </si>
  <si>
    <t>ESB84492891</t>
  </si>
  <si>
    <t>https://ec.europa.eu/research/participants/api/contact/indexcontactproject.html?pic=926882046&amp;projectId=786725&amp;programId=31045243</t>
  </si>
  <si>
    <t>https://ec.europa.eu/research/participants/api/contact/indexcontactproject.html?pic=999909854&amp;projectId=786725&amp;programId=31045243</t>
  </si>
  <si>
    <t>https://ec.europa.eu/research/participants/api/contact/indexcontactproject.html?pic=999773278&amp;projectId=786725&amp;programId=31045243</t>
  </si>
  <si>
    <t>https://ec.europa.eu/research/participants/api/contact/indexcontactproject.html?pic=999844282&amp;projectId=786725&amp;programId=31045243</t>
  </si>
  <si>
    <t>https://ec.europa.eu/research/participants/api/contact/indexcontactproject.html?pic=998884855&amp;projectId=786725&amp;programId=31045243</t>
  </si>
  <si>
    <t>https://ec.europa.eu/research/participants/api/contact/indexcontactproject.html?pic=950607664&amp;projectId=832800&amp;programId=31045243</t>
  </si>
  <si>
    <t>https://ec.europa.eu/research/participants/api/contact/indexcontactproject.html?pic=957794491&amp;projectId=832800&amp;programId=31045243</t>
  </si>
  <si>
    <t>MICRO SYSTEMATION AB</t>
  </si>
  <si>
    <t>MSAB</t>
  </si>
  <si>
    <t>POBOX 3053</t>
  </si>
  <si>
    <t>SE556244305001</t>
  </si>
  <si>
    <t>https://ec.europa.eu/research/participants/api/contact/indexcontactproject.html?pic=952381503&amp;projectId=832800&amp;programId=31045243</t>
  </si>
  <si>
    <t>https://ec.europa.eu/research/participants/api/contact/indexcontactproject.html?pic=991228063&amp;projectId=832800&amp;programId=31045243</t>
  </si>
  <si>
    <t>https://ec.europa.eu/research/participants/api/contact/indexcontactproject.html?pic=998994853&amp;projectId=832800&amp;programId=31045243</t>
  </si>
  <si>
    <t>https://ec.europa.eu/research/participants/api/contact/indexcontactproject.html?pic=956594116&amp;projectId=832800&amp;programId=31045243</t>
  </si>
  <si>
    <t>https://ec.europa.eu/research/participants/api/contact/indexcontactproject.html?pic=999995893&amp;projectId=832800&amp;programId=31045243</t>
  </si>
  <si>
    <t>https://ec.europa.eu/research/participants/api/contact/indexcontactproject.html?pic=983734231&amp;projectId=832800&amp;programId=31045243</t>
  </si>
  <si>
    <t>https://ec.europa.eu/research/participants/api/contact/indexcontactproject.html?pic=905915302&amp;projectId=832800&amp;programId=31045243</t>
  </si>
  <si>
    <t>https://ec.europa.eu/research/participants/api/contact/indexcontactproject.html?pic=948622268&amp;projectId=832800&amp;programId=31045243</t>
  </si>
  <si>
    <t>https://ec.europa.eu/research/participants/api/contact/indexcontactproject.html?pic=999827501&amp;projectId=832800&amp;programId=31045243</t>
  </si>
  <si>
    <t>KYRGYZ STATE TECHNICAL UNIVERSITY NAMED AFTER I. RAZZAKOV</t>
  </si>
  <si>
    <t>KSTU</t>
  </si>
  <si>
    <t>66 MIRA AVENUE</t>
  </si>
  <si>
    <t>https://ec.europa.eu/research/participants/api/contact/indexcontactproject.html?pic=948910261&amp;projectId=832800&amp;programId=31045243</t>
  </si>
  <si>
    <t>https://ec.europa.eu/research/participants/api/contact/indexcontactproject.html?pic=996639208&amp;projectId=832800&amp;programId=31045243</t>
  </si>
  <si>
    <t>https://ec.europa.eu/research/participants/api/contact/indexcontactproject.html?pic=996838155&amp;projectId=832800&amp;programId=31045243</t>
  </si>
  <si>
    <t>https://ec.europa.eu/research/participants/api/contact/indexcontactproject.html?pic=999894528&amp;projectId=832800&amp;programId=31045243</t>
  </si>
  <si>
    <t>https://ec.europa.eu/research/participants/api/contact/indexcontactproject.html?pic=999816637&amp;projectId=832800&amp;programId=31045243</t>
  </si>
  <si>
    <t>https://ec.europa.eu/research/participants/api/contact/indexcontactproject.html?pic=999977366&amp;projectId=832800&amp;programId=31045243</t>
  </si>
  <si>
    <t>https://ec.europa.eu/research/participants/api/contact/indexcontactproject.html?pic=998203527&amp;projectId=832800&amp;programId=31045243</t>
  </si>
  <si>
    <t>https://ec.europa.eu/research/participants/api/contact/indexcontactproject.html?pic=999832351&amp;projectId=832800&amp;programId=31045243</t>
  </si>
  <si>
    <t>OZAROW MAZOWIECKI</t>
  </si>
  <si>
    <t>https://ec.europa.eu/research/participants/api/contact/indexcontactproject.html?pic=999791126&amp;projectId=653879&amp;programId=31045243</t>
  </si>
  <si>
    <t>https://ec.europa.eu/research/participants/api/contact/indexcontactproject.html?pic=990474082&amp;projectId=653879&amp;programId=31045243</t>
  </si>
  <si>
    <t>https://ec.europa.eu/research/participants/api/contact/indexcontactproject.html?pic=999698588&amp;projectId=653879&amp;programId=31045243</t>
  </si>
  <si>
    <t>CG SMARTECH LTD</t>
  </si>
  <si>
    <t>C.G - SMARTECH</t>
  </si>
  <si>
    <t>HASHARON 2</t>
  </si>
  <si>
    <t>IL514400514</t>
  </si>
  <si>
    <t>https://ec.europa.eu/research/participants/api/contact/indexcontactproject.html?pic=950293966&amp;projectId=653879&amp;programId=31045243</t>
  </si>
  <si>
    <t>https://ec.europa.eu/research/participants/api/contact/indexcontactproject.html?pic=999878620&amp;projectId=653879&amp;programId=31045243</t>
  </si>
  <si>
    <t>https://ec.europa.eu/research/participants/api/contact/indexcontactproject.html?pic=988419816&amp;projectId=653879&amp;programId=31045243</t>
  </si>
  <si>
    <t>https://ec.europa.eu/research/participants/api/contact/indexcontactproject.html?pic=991818017&amp;projectId=653879&amp;programId=31045243</t>
  </si>
  <si>
    <t>EMBRY-RIDDLE AERONAUTICAL DEUTSCHLAND GMBH</t>
  </si>
  <si>
    <t>ERAU</t>
  </si>
  <si>
    <t>KURFURSTENSTRASSE 56</t>
  </si>
  <si>
    <t>DE261999325</t>
  </si>
  <si>
    <t>https://ec.europa.eu/research/participants/api/contact/indexcontactproject.html?pic=931046450&amp;projectId=653879&amp;programId=31045243</t>
  </si>
  <si>
    <t>https://ec.europa.eu/research/participants/api/contact/indexcontactproject.html?pic=999978239&amp;projectId=653879&amp;programId=31045243</t>
  </si>
  <si>
    <t>https://ec.europa.eu/research/participants/api/contact/indexcontactproject.html?pic=999937984&amp;projectId=653879&amp;programId=31045243</t>
  </si>
  <si>
    <t>SOCIETE DE L AEROPORT DE LUXEMBOURG SA</t>
  </si>
  <si>
    <t>LuxAirport</t>
  </si>
  <si>
    <t>RUE DE TREVES 4</t>
  </si>
  <si>
    <t>LU18966506</t>
  </si>
  <si>
    <t>https://ec.europa.eu/research/participants/api/contact/indexcontactproject.html?pic=936719010&amp;projectId=653879&amp;programId=31045243</t>
  </si>
  <si>
    <t>https://ec.europa.eu/research/participants/api/contact/indexcontactproject.html?pic=999694708&amp;projectId=786886&amp;programId=31045243</t>
  </si>
  <si>
    <t>https://ec.europa.eu/research/participants/api/contact/indexcontactproject.html?pic=975418324&amp;projectId=786886&amp;programId=31045243</t>
  </si>
  <si>
    <t>https://ec.europa.eu/research/participants/api/contact/indexcontactproject.html?pic=999993856&amp;projectId=786886&amp;programId=31045243</t>
  </si>
  <si>
    <t>https://ec.europa.eu/research/participants/api/contact/indexcontactproject.html?pic=999537083&amp;projectId=786886&amp;programId=31045243</t>
  </si>
  <si>
    <t>https://ec.europa.eu/research/participants/api/contact/indexcontactproject.html?pic=997848022&amp;projectId=786886&amp;programId=31045243</t>
  </si>
  <si>
    <t>https://ec.europa.eu/research/participants/api/contact/indexcontactproject.html?pic=999842148&amp;projectId=786886&amp;programId=31045243</t>
  </si>
  <si>
    <t>https://ec.europa.eu/research/participants/api/contact/indexcontactproject.html?pic=999978239&amp;projectId=786886&amp;programId=31045243</t>
  </si>
  <si>
    <t>https://ec.europa.eu/research/participants/api/contact/indexcontactproject.html?pic=999827307&amp;projectId=786886&amp;programId=31045243</t>
  </si>
  <si>
    <t>https://ec.europa.eu/research/participants/api/contact/indexcontactproject.html?pic=999827501&amp;projectId=786886&amp;programId=31045243</t>
  </si>
  <si>
    <t>RHEINISCHE FACHHOCHSCHULE KOLN GGMBH</t>
  </si>
  <si>
    <t>RFH KOLN</t>
  </si>
  <si>
    <t>VOGELSANGER STRASSE 295</t>
  </si>
  <si>
    <t>DE251559067</t>
  </si>
  <si>
    <t>https://ec.europa.eu/research/participants/api/contact/indexcontactproject.html?pic=925902540&amp;projectId=786886&amp;programId=31045243</t>
  </si>
  <si>
    <t>https://ec.europa.eu/research/participants/api/contact/indexcontactproject.html?pic=999611385&amp;projectId=786886&amp;programId=31045243</t>
  </si>
  <si>
    <t>USTANOVA-CENTER ZA EVROPSKO PRIHODNOST</t>
  </si>
  <si>
    <t>CENTRE FOR EUROPEAN PERSPECTIVECEP</t>
  </si>
  <si>
    <t>GRAJSKA CESTA 1</t>
  </si>
  <si>
    <t>SI83250492</t>
  </si>
  <si>
    <t>https://ec.europa.eu/research/participants/api/contact/indexcontactproject.html?pic=937633817&amp;projectId=786886&amp;programId=31045243</t>
  </si>
  <si>
    <t>https://ec.europa.eu/research/participants/api/contact/indexcontactproject.html?pic=998890675&amp;projectId=786886&amp;programId=31045243</t>
  </si>
  <si>
    <t>CMFA</t>
  </si>
  <si>
    <t>PRESIDENTIAL PALACE AVENUE</t>
  </si>
  <si>
    <t>https://ec.europa.eu/research/participants/api/contact/indexcontactproject.html?pic=911409091&amp;projectId=786886&amp;programId=31045243</t>
  </si>
  <si>
    <t>https://ec.europa.eu/research/participants/api/contact/indexcontactproject.html?pic=999627875&amp;projectId=786748&amp;programId=31045243</t>
  </si>
  <si>
    <t>https://ec.europa.eu/research/participants/api/contact/indexcontactproject.html?pic=997831726&amp;projectId=786748&amp;programId=31045243</t>
  </si>
  <si>
    <t>https://ec.europa.eu/research/participants/api/contact/indexcontactproject.html?pic=998764381&amp;projectId=786748&amp;programId=31045243</t>
  </si>
  <si>
    <t>https://ec.europa.eu/research/participants/api/contact/indexcontactproject.html?pic=999841469&amp;projectId=786748&amp;programId=31045243</t>
  </si>
  <si>
    <t>https://ec.europa.eu/research/participants/api/contact/indexcontactproject.html?pic=999988909&amp;projectId=786748&amp;programId=31045243</t>
  </si>
  <si>
    <t>https://ec.europa.eu/research/participants/api/contact/indexcontactproject.html?pic=944973128&amp;projectId=786748&amp;programId=31045243</t>
  </si>
  <si>
    <t>https://ec.europa.eu/research/participants/api/contact/indexcontactproject.html?pic=936777307&amp;projectId=786748&amp;programId=31045243</t>
  </si>
  <si>
    <t>https://ec.europa.eu/research/participants/api/contact/indexcontactproject.html?pic=998852360&amp;projectId=786748&amp;programId=31045243</t>
  </si>
  <si>
    <t>DIRECTORATE OF NORWEGIAN CUSTOMS</t>
  </si>
  <si>
    <t>SCHWEIGAARDS GATE 15</t>
  </si>
  <si>
    <t>https://ec.europa.eu/research/participants/api/contact/indexcontactproject.html?pic=912638566&amp;projectId=786748&amp;programId=31045243</t>
  </si>
  <si>
    <t>https://ec.europa.eu/research/participants/api/contact/indexcontactproject.html?pic=911601733&amp;projectId=786748&amp;programId=31045243</t>
  </si>
  <si>
    <t>https://ec.europa.eu/research/participants/api/contact/indexcontactproject.html?pic=999789574&amp;projectId=786748&amp;programId=31045243</t>
  </si>
  <si>
    <t>https://ec.europa.eu/research/participants/api/contact/indexcontactproject.html?pic=997385041&amp;projectId=786748&amp;programId=31045243</t>
  </si>
  <si>
    <t>https://ec.europa.eu/research/participants/api/contact/indexcontactproject.html?pic=999617108&amp;projectId=786748&amp;programId=31045243</t>
  </si>
  <si>
    <t>https://ec.europa.eu/research/participants/api/contact/indexcontactproject.html?pic=999977366&amp;projectId=786748&amp;programId=31045243</t>
  </si>
  <si>
    <t>https://ec.europa.eu/research/participants/api/contact/indexcontactproject.html?pic=999992304&amp;projectId=786748&amp;programId=31045243</t>
  </si>
  <si>
    <t>TECOMS SRL</t>
  </si>
  <si>
    <t>TECOMS</t>
  </si>
  <si>
    <t>VIA DEL BANCO DI S. SPIRITO 42</t>
  </si>
  <si>
    <t>IT07414751003</t>
  </si>
  <si>
    <t>https://ec.europa.eu/research/participants/api/contact/indexcontactproject.html?pic=944538180&amp;projectId=740934&amp;programId=31045243</t>
  </si>
  <si>
    <t>DIRECAO-GERAL DE REINSERCAO E SERVICOS PRISIONAIS</t>
  </si>
  <si>
    <t>DGRSP</t>
  </si>
  <si>
    <t>TRAVESSA DA CRUZ DO TOREL 1</t>
  </si>
  <si>
    <t>1150-122</t>
  </si>
  <si>
    <t>PT600085171</t>
  </si>
  <si>
    <t>https://ec.europa.eu/research/participants/api/contact/indexcontactproject.html?pic=939585457&amp;projectId=740934&amp;programId=31045243</t>
  </si>
  <si>
    <t>https://ec.europa.eu/research/participants/api/contact/indexcontactproject.html?pic=949107656&amp;projectId=740934&amp;programId=31045243</t>
  </si>
  <si>
    <t>https://ec.europa.eu/research/participants/api/contact/indexcontactproject.html?pic=988442029&amp;projectId=740934&amp;programId=31045243</t>
  </si>
  <si>
    <t>https://ec.europa.eu/research/participants/api/contact/indexcontactproject.html?pic=999816540&amp;projectId=740934&amp;programId=31045243</t>
  </si>
  <si>
    <t>https://ec.europa.eu/research/participants/api/contact/indexcontactproject.html?pic=999831575&amp;projectId=740934&amp;programId=31045243</t>
  </si>
  <si>
    <t>https://ec.europa.eu/research/participants/api/contact/indexcontactproject.html?pic=999658430&amp;projectId=740934&amp;programId=31045243</t>
  </si>
  <si>
    <t>PROVINCIAL POLICE HEADQUARTERS IN GDANSK</t>
  </si>
  <si>
    <t>KWP w Gdańsku</t>
  </si>
  <si>
    <t>OKOPOWA 15</t>
  </si>
  <si>
    <t>PL5830010088</t>
  </si>
  <si>
    <t>https://ec.europa.eu/research/participants/api/contact/indexcontactproject.html?pic=917649101&amp;projectId=740934&amp;programId=31045243</t>
  </si>
  <si>
    <t>https://ec.europa.eu/research/participants/api/contact/indexcontactproject.html?pic=999866107&amp;projectId=740934&amp;programId=31045243</t>
  </si>
  <si>
    <t>https://ec.europa.eu/research/participants/api/contact/indexcontactproject.html?pic=986538792&amp;projectId=740934&amp;programId=31045243</t>
  </si>
  <si>
    <t>https://ec.europa.eu/research/participants/api/contact/indexcontactproject.html?pic=997513178&amp;projectId=740934&amp;programId=31045243</t>
  </si>
  <si>
    <t>VISEO TECHNOLOGIES</t>
  </si>
  <si>
    <t>Viseo</t>
  </si>
  <si>
    <t>27/33 QUAI ALPHONSE LE GALLO</t>
  </si>
  <si>
    <t>FR34420798100</t>
  </si>
  <si>
    <t>https://ec.europa.eu/research/participants/api/contact/indexcontactproject.html?pic=991996012&amp;projectId=740934&amp;programId=31045243</t>
  </si>
  <si>
    <t>IEKSLIETU MINISTRIJAS VALSTS POLICIJA STATE POLICE OF THE MINISTRY OF INTERIOR</t>
  </si>
  <si>
    <t>STATE POLICE OF LATVIA</t>
  </si>
  <si>
    <t>Ciekurkalna 1. linija 1, k-4</t>
  </si>
  <si>
    <t>LV-1026</t>
  </si>
  <si>
    <t>LV90000099040</t>
  </si>
  <si>
    <t>https://ec.europa.eu/research/participants/api/contact/indexcontactproject.html?pic=924493227&amp;projectId=740934&amp;programId=31045243</t>
  </si>
  <si>
    <t>DREJTORIA E PERGJITSHME E POLICISE ASP</t>
  </si>
  <si>
    <t>DIRECTORATE OF STATE POLICE OF ALBAIA</t>
  </si>
  <si>
    <t>BULEARDI BAJRAH CURRI</t>
  </si>
  <si>
    <t>https://ec.europa.eu/research/participants/api/contact/indexcontactproject.html?pic=917587118&amp;projectId=740934&amp;programId=31045243</t>
  </si>
  <si>
    <t>KOMENDA WOJEWODZKA POLICJI Z SIEDZIBA W RADOMIU</t>
  </si>
  <si>
    <t>KWP zs. w Radomiu</t>
  </si>
  <si>
    <t>11 LISTOPADA 37/59</t>
  </si>
  <si>
    <t>26-600</t>
  </si>
  <si>
    <t>PL7962234609</t>
  </si>
  <si>
    <t>https://ec.europa.eu/research/participants/api/contact/indexcontactproject.html?pic=947990507&amp;projectId=740934&amp;programId=31045243</t>
  </si>
  <si>
    <t>POLITIEZONE BRECHT-MALLE-SCHILDE-ZOERSEL</t>
  </si>
  <si>
    <t>POLICE LOCALE DE LA ZONE DE POLICE BRECHT-MALLE-SCHILDE-ZOERSELLOKALE POLITIE PZ VOORKEMPEN 5355</t>
  </si>
  <si>
    <t>VENUSSTRAAT 22</t>
  </si>
  <si>
    <t>BRECHT</t>
  </si>
  <si>
    <t>https://ec.europa.eu/research/participants/api/contact/indexcontactproject.html?pic=936939685&amp;projectId=740934&amp;programId=31045243</t>
  </si>
  <si>
    <t>https://ec.europa.eu/research/participants/api/contact/indexcontactproject.html?pic=999820323&amp;projectId=740934&amp;programId=31045243</t>
  </si>
  <si>
    <t>https://ec.europa.eu/research/participants/api/contact/indexcontactproject.html?pic=999923337&amp;projectId=740934&amp;programId=31045243</t>
  </si>
  <si>
    <t>https://ec.europa.eu/research/participants/api/contact/indexcontactproject.html?pic=999974844&amp;projectId=740934&amp;programId=31045243</t>
  </si>
  <si>
    <t>https://ec.europa.eu/research/participants/api/contact/indexcontactproject.html?pic=999915771&amp;projectId=740934&amp;programId=31045243</t>
  </si>
  <si>
    <t>https://ec.europa.eu/research/participants/api/contact/indexcontactproject.html?pic=934309530&amp;projectId=740934&amp;programId=31045243</t>
  </si>
  <si>
    <t>https://ec.europa.eu/research/participants/api/contact/indexcontactproject.html?pic=949894229&amp;projectId=653590&amp;programId=31045243</t>
  </si>
  <si>
    <t>SISTEMA D'EMERGENCIES MEDIQUES</t>
  </si>
  <si>
    <t>Carrer Pablo Iglesias   101-115</t>
  </si>
  <si>
    <t>L HOSPITALET DE LLOBREGAT BARCELONA</t>
  </si>
  <si>
    <t>ESA60252137</t>
  </si>
  <si>
    <t>https://ec.europa.eu/research/participants/api/contact/indexcontactproject.html?pic=960100472&amp;projectId=653590&amp;programId=31045243</t>
  </si>
  <si>
    <t>https://ec.europa.eu/research/participants/api/contact/indexcontactproject.html?pic=999907526&amp;projectId=653590&amp;programId=31045243</t>
  </si>
  <si>
    <t>https://ec.europa.eu/research/participants/api/contact/indexcontactproject.html?pic=999867756&amp;projectId=653590&amp;programId=31045243</t>
  </si>
  <si>
    <t>ISRA-TEAM 98 LTD</t>
  </si>
  <si>
    <t>1 BASHAN</t>
  </si>
  <si>
    <t>REUT</t>
  </si>
  <si>
    <t>IL512679903</t>
  </si>
  <si>
    <t>https://ec.europa.eu/research/participants/api/contact/indexcontactproject.html?pic=937030283&amp;projectId=653590&amp;programId=31045243</t>
  </si>
  <si>
    <t>https://ec.europa.eu/research/participants/api/contact/indexcontactproject.html?pic=999842148&amp;projectId=653590&amp;programId=31045243</t>
  </si>
  <si>
    <t>https://ec.europa.eu/research/participants/api/contact/indexcontactproject.html?pic=984514305&amp;projectId=653590&amp;programId=31045243</t>
  </si>
  <si>
    <t>https://ec.europa.eu/research/participants/api/contact/indexcontactproject.html?pic=967388179&amp;projectId=653590&amp;programId=31045243</t>
  </si>
  <si>
    <t>https://ec.europa.eu/research/participants/api/contact/indexcontactproject.html?pic=974262472&amp;projectId=653590&amp;programId=31045243</t>
  </si>
  <si>
    <t>https://ec.europa.eu/research/participants/api/contact/indexcontactproject.html?pic=998448549&amp;projectId=653590&amp;programId=31045243</t>
  </si>
  <si>
    <t>KARDARAS KONSTANTINOS</t>
  </si>
  <si>
    <t>6 CHLOIS STREET</t>
  </si>
  <si>
    <t>153 42</t>
  </si>
  <si>
    <t>EL130225288</t>
  </si>
  <si>
    <t>https://ec.europa.eu/research/participants/api/contact/indexcontactproject.html?pic=936954817&amp;projectId=653590&amp;programId=31045243</t>
  </si>
  <si>
    <t>https://ec.europa.eu/research/participants/api/contact/indexcontactproject.html?pic=972486887&amp;projectId=653590&amp;programId=31045243</t>
  </si>
  <si>
    <t>https://ec.europa.eu/research/participants/api/contact/indexcontactproject.html?pic=994857900&amp;projectId=653590&amp;programId=31045243</t>
  </si>
  <si>
    <t>https://ec.europa.eu/research/participants/api/contact/indexcontactproject.html?pic=999617108&amp;projectId=653590&amp;programId=31045243</t>
  </si>
  <si>
    <t>https://ec.europa.eu/research/participants/api/contact/indexcontactproject.html?pic=999974844&amp;projectId=653590&amp;programId=31045243</t>
  </si>
  <si>
    <t>https://ec.europa.eu/research/participants/api/contact/indexcontactproject.html?pic=999895013&amp;projectId=882828&amp;programId=31045243</t>
  </si>
  <si>
    <t>https://ec.europa.eu/research/participants/api/contact/indexcontactproject.html?pic=991228063&amp;projectId=882828&amp;programId=31045243</t>
  </si>
  <si>
    <t>https://ec.europa.eu/research/participants/api/contact/indexcontactproject.html?pic=996410094&amp;projectId=882828&amp;programId=31045243</t>
  </si>
  <si>
    <t>https://ec.europa.eu/research/participants/api/contact/indexcontactproject.html?pic=999986096&amp;projectId=882828&amp;programId=31045243</t>
  </si>
  <si>
    <t>https://ec.europa.eu/research/participants/api/contact/indexcontactproject.html?pic=998390737&amp;projectId=882828&amp;programId=31045243</t>
  </si>
  <si>
    <t>https://ec.europa.eu/research/participants/api/contact/indexcontactproject.html?pic=999604110&amp;projectId=882828&amp;programId=31045243</t>
  </si>
  <si>
    <t>https://ec.europa.eu/research/participants/api/contact/indexcontactproject.html?pic=999907817&amp;projectId=882828&amp;programId=31045243</t>
  </si>
  <si>
    <t>https://ec.europa.eu/research/participants/api/contact/indexcontactproject.html?pic=984507903&amp;projectId=882828&amp;programId=31045243</t>
  </si>
  <si>
    <t>https://ec.europa.eu/research/participants/api/contact/indexcontactproject.html?pic=983734231&amp;projectId=882828&amp;programId=31045243</t>
  </si>
  <si>
    <t>https://ec.europa.eu/research/participants/api/contact/indexcontactproject.html?pic=960056434&amp;projectId=882828&amp;programId=31045243</t>
  </si>
  <si>
    <t>https://ec.europa.eu/research/participants/api/contact/indexcontactproject.html?pic=996539686&amp;projectId=882828&amp;programId=31045243</t>
  </si>
  <si>
    <t>https://ec.europa.eu/research/participants/api/contact/indexcontactproject.html?pic=910561893&amp;projectId=882828&amp;programId=31045243</t>
  </si>
  <si>
    <t>BRATISLAVSKY INSTITUT PRE POLITICKU</t>
  </si>
  <si>
    <t>Bratislava Policy Institute</t>
  </si>
  <si>
    <t>KLARISKA 328/14</t>
  </si>
  <si>
    <t>SK2120568714</t>
  </si>
  <si>
    <t>https://ec.europa.eu/research/participants/api/contact/indexcontactproject.html?pic=911230417&amp;projectId=882828&amp;programId=31045243</t>
  </si>
  <si>
    <t>https://ec.europa.eu/research/participants/api/contact/indexcontactproject.html?pic=951813471&amp;projectId=882828&amp;programId=31045243</t>
  </si>
  <si>
    <t>https://ec.europa.eu/research/participants/api/contact/indexcontactproject.html?pic=998058415&amp;projectId=882828&amp;programId=31045243</t>
  </si>
  <si>
    <t>https://ec.europa.eu/research/participants/api/contact/indexcontactproject.html?pic=999974844&amp;projectId=882828&amp;programId=31045243</t>
  </si>
  <si>
    <t>https://ec.europa.eu/research/participants/api/contact/indexcontactproject.html?pic=998080337&amp;projectId=882828&amp;programId=31045243</t>
  </si>
  <si>
    <t>https://ec.europa.eu/research/participants/api/contact/indexcontactproject.html?pic=944758564&amp;projectId=787034&amp;programId=31045243</t>
  </si>
  <si>
    <t>https://ec.europa.eu/research/participants/api/contact/indexcontactproject.html?pic=999604110&amp;projectId=787034&amp;programId=31045243</t>
  </si>
  <si>
    <t>https://ec.europa.eu/research/participants/api/contact/indexcontactproject.html?pic=999992401&amp;projectId=787034&amp;programId=31045243</t>
  </si>
  <si>
    <t>https://ec.europa.eu/research/participants/api/contact/indexcontactproject.html?pic=999843312&amp;projectId=787034&amp;programId=31045243</t>
  </si>
  <si>
    <t>https://ec.europa.eu/research/participants/api/contact/indexcontactproject.html?pic=901875155&amp;projectId=787034&amp;programId=31045243</t>
  </si>
  <si>
    <t>https://ec.europa.eu/research/participants/api/contact/indexcontactproject.html?pic=999617884&amp;projectId=787034&amp;programId=31045243</t>
  </si>
  <si>
    <t>https://ec.europa.eu/research/participants/api/contact/indexcontactproject.html?pic=999991334&amp;projectId=787034&amp;programId=31045243</t>
  </si>
  <si>
    <t>https://ec.europa.eu/research/participants/api/contact/indexcontactproject.html?pic=999974844&amp;projectId=787034&amp;programId=31045243</t>
  </si>
  <si>
    <t>https://ec.europa.eu/research/participants/api/contact/indexcontactproject.html?pic=972159221&amp;projectId=787034&amp;programId=31045243</t>
  </si>
  <si>
    <t>https://ec.europa.eu/research/participants/api/contact/indexcontactproject.html?pic=999886768&amp;projectId=731711&amp;programId=31045243</t>
  </si>
  <si>
    <t>https://ec.europa.eu/research/participants/api/contact/indexcontactproject.html?pic=949746595&amp;projectId=731711&amp;programId=31045243</t>
  </si>
  <si>
    <t>https://ec.europa.eu/research/participants/api/contact/indexcontactproject.html?pic=910186018&amp;projectId=731711&amp;programId=31045243</t>
  </si>
  <si>
    <t>https://ec.europa.eu/research/participants/api/contact/indexcontactproject.html?pic=937419738&amp;projectId=731711&amp;programId=31045243</t>
  </si>
  <si>
    <t>https://ec.europa.eu/research/participants/api/contact/indexcontactproject.html?pic=999873188&amp;projectId=731711&amp;programId=31045243</t>
  </si>
  <si>
    <t>https://ec.europa.eu/research/participants/api/contact/indexcontactproject.html?pic=947642277&amp;projectId=731711&amp;programId=31045243</t>
  </si>
  <si>
    <t>https://ec.europa.eu/research/participants/api/contact/indexcontactproject.html?pic=948823446&amp;projectId=731711&amp;programId=31045243</t>
  </si>
  <si>
    <t>https://ec.europa.eu/research/participants/api/contact/indexcontactproject.html?pic=999974844&amp;projectId=731711&amp;programId=31045243</t>
  </si>
  <si>
    <t>https://ec.europa.eu/research/participants/api/contact/indexcontactproject.html?pic=999880560&amp;projectId=700540&amp;programId=31045243</t>
  </si>
  <si>
    <t>https://ec.europa.eu/research/participants/api/contact/indexcontactproject.html?pic=999841469&amp;projectId=700540&amp;programId=31045243</t>
  </si>
  <si>
    <t>https://ec.europa.eu/research/participants/api/contact/indexcontactproject.html?pic=999892588&amp;projectId=700540&amp;programId=31045243</t>
  </si>
  <si>
    <t>https://ec.europa.eu/research/participants/api/contact/indexcontactproject.html?pic=999623995&amp;projectId=700540&amp;programId=31045243</t>
  </si>
  <si>
    <t>https://ec.europa.eu/research/participants/api/contact/indexcontactproject.html?pic=999902094&amp;projectId=700540&amp;programId=31045243</t>
  </si>
  <si>
    <t>https://ec.europa.eu/research/participants/api/contact/indexcontactproject.html?pic=999579181&amp;projectId=700540&amp;programId=31045243</t>
  </si>
  <si>
    <t>https://ec.europa.eu/research/participants/api/contact/indexcontactproject.html?pic=997999730&amp;projectId=700540&amp;programId=31045243</t>
  </si>
  <si>
    <t>https://ec.europa.eu/research/participants/api/contact/indexcontactproject.html?pic=999905101&amp;projectId=700540&amp;programId=31045243</t>
  </si>
  <si>
    <t>https://ec.europa.eu/research/participants/api/contact/indexcontactproject.html?pic=999976396&amp;projectId=700540&amp;programId=31045243</t>
  </si>
  <si>
    <t>https://ec.europa.eu/research/participants/api/contact/indexcontactproject.html?pic=954546349&amp;projectId=700540&amp;programId=31045243</t>
  </si>
  <si>
    <t>https://ec.europa.eu/research/participants/api/contact/indexcontactproject.html?pic=999872509&amp;projectId=700540&amp;programId=31045243</t>
  </si>
  <si>
    <t>https://ec.europa.eu/research/participants/api/contact/indexcontactproject.html?pic=999977366&amp;projectId=700540&amp;programId=31045243</t>
  </si>
  <si>
    <t>https://ec.europa.eu/research/participants/api/contact/indexcontactproject.html?pic=904959658&amp;projectId=700510&amp;programId=31045243</t>
  </si>
  <si>
    <t>INFORMATION MANAGEMENT AND MINE ACTION PROGRAMS INC</t>
  </si>
  <si>
    <t>1300 PENNSYLVANIA AVENUE NW SUITE 470</t>
  </si>
  <si>
    <t>https://ec.europa.eu/research/participants/api/contact/indexcontactproject.html?pic=926078692&amp;projectId=700510&amp;programId=31045243</t>
  </si>
  <si>
    <t>Teleplan Globe AS</t>
  </si>
  <si>
    <t>Teleplan</t>
  </si>
  <si>
    <t>Fornebuveien  31</t>
  </si>
  <si>
    <t>NO-1324</t>
  </si>
  <si>
    <t>NO926981595</t>
  </si>
  <si>
    <t>https://ec.europa.eu/research/participants/api/contact/indexcontactproject.html?pic=996531635&amp;projectId=700510&amp;programId=31045243</t>
  </si>
  <si>
    <t>https://ec.europa.eu/research/participants/api/contact/indexcontactproject.html?pic=998822969&amp;projectId=700510&amp;programId=31045243</t>
  </si>
  <si>
    <t>https://ec.europa.eu/research/participants/api/contact/indexcontactproject.html?pic=996538910&amp;projectId=700510&amp;programId=31045243</t>
  </si>
  <si>
    <t>https://ec.europa.eu/research/participants/api/contact/indexcontactproject.html?pic=995726050&amp;projectId=700510&amp;programId=31045243</t>
  </si>
  <si>
    <t>https://ec.europa.eu/research/participants/api/contact/indexcontactproject.html?pic=999792484&amp;projectId=700510&amp;programId=31045243</t>
  </si>
  <si>
    <t>https://ec.europa.eu/research/participants/api/contact/indexcontactproject.html?pic=998049782&amp;projectId=700510&amp;programId=31045243</t>
  </si>
  <si>
    <t>https://ec.europa.eu/research/participants/api/contact/indexcontactproject.html?pic=923930724&amp;projectId=700510&amp;programId=31045243</t>
  </si>
  <si>
    <t>https://ec.europa.eu/research/participants/api/contact/indexcontactproject.html?pic=999702371&amp;projectId=700510&amp;programId=31045243</t>
  </si>
  <si>
    <t>https://ec.europa.eu/research/participants/api/contact/indexcontactproject.html?pic=986118976&amp;projectId=700510&amp;programId=31045243</t>
  </si>
  <si>
    <t>https://ec.europa.eu/research/participants/api/contact/indexcontactproject.html?pic=905860788&amp;projectId=700510&amp;programId=31045243</t>
  </si>
  <si>
    <t>https://ec.europa.eu/research/participants/api/contact/indexcontactproject.html?pic=999977366&amp;projectId=700510&amp;programId=31045243</t>
  </si>
  <si>
    <t>RESILIENCE GUARD GMBH</t>
  </si>
  <si>
    <t>ZURCHERSTRASSE 37D</t>
  </si>
  <si>
    <t>ALTENDORF</t>
  </si>
  <si>
    <t>CHE474755435TVA</t>
  </si>
  <si>
    <t>https://ec.europa.eu/research/participants/api/contact/indexcontactproject.html?pic=998802502&amp;projectId=653355&amp;programId=31045243</t>
  </si>
  <si>
    <t>https://ec.europa.eu/research/participants/api/contact/indexcontactproject.html?pic=999902094&amp;projectId=653355&amp;programId=31045243</t>
  </si>
  <si>
    <t>https://ec.europa.eu/research/participants/api/contact/indexcontactproject.html?pic=990474082&amp;projectId=653355&amp;programId=31045243</t>
  </si>
  <si>
    <t>https://ec.europa.eu/research/participants/api/contact/indexcontactproject.html?pic=999668227&amp;projectId=653355&amp;programId=31045243</t>
  </si>
  <si>
    <t>https://ec.europa.eu/research/participants/api/contact/indexcontactproject.html?pic=984507903&amp;projectId=653355&amp;programId=31045243</t>
  </si>
  <si>
    <t>https://ec.europa.eu/research/participants/api/contact/indexcontactproject.html?pic=961448384&amp;projectId=653355&amp;programId=31045243</t>
  </si>
  <si>
    <t>https://ec.europa.eu/research/participants/api/contact/indexcontactproject.html?pic=999760183&amp;projectId=653355&amp;programId=31045243</t>
  </si>
  <si>
    <t>https://ec.europa.eu/research/participants/api/contact/indexcontactproject.html?pic=983734231&amp;projectId=653355&amp;programId=31045243</t>
  </si>
  <si>
    <t>https://ec.europa.eu/research/participants/api/contact/indexcontactproject.html?pic=999625450&amp;projectId=653355&amp;programId=31045243</t>
  </si>
  <si>
    <t>https://ec.europa.eu/research/participants/api/contact/indexcontactproject.html?pic=997586704&amp;projectId=653355&amp;programId=31045243</t>
  </si>
  <si>
    <t>https://ec.europa.eu/research/participants/api/contact/indexcontactproject.html?pic=999977657&amp;projectId=653355&amp;programId=31045243</t>
  </si>
  <si>
    <t>https://ec.europa.eu/research/participants/api/contact/indexcontactproject.html?pic=999908981&amp;projectId=780701&amp;programId=31045243</t>
  </si>
  <si>
    <t>https://ec.europa.eu/research/participants/api/contact/indexcontactproject.html?pic=999653968&amp;projectId=780701&amp;programId=31045243</t>
  </si>
  <si>
    <t>https://ec.europa.eu/research/participants/api/contact/indexcontactproject.html?pic=999988909&amp;projectId=780701&amp;programId=31045243</t>
  </si>
  <si>
    <t>https://ec.europa.eu/research/participants/api/contact/indexcontactproject.html?pic=999979306&amp;projectId=780701&amp;programId=31045243</t>
  </si>
  <si>
    <t>https://ec.europa.eu/research/participants/api/contact/indexcontactproject.html?pic=999763481&amp;projectId=780701&amp;programId=31045243</t>
  </si>
  <si>
    <t>https://ec.europa.eu/research/participants/api/contact/indexcontactproject.html?pic=999971934&amp;projectId=780701&amp;programId=31045243</t>
  </si>
  <si>
    <t>https://ec.europa.eu/research/participants/api/contact/indexcontactproject.html?pic=985804405&amp;projectId=780701&amp;programId=31045243</t>
  </si>
  <si>
    <t>https://ec.europa.eu/research/participants/api/contact/indexcontactproject.html?pic=999976202&amp;projectId=780701&amp;programId=31045243</t>
  </si>
  <si>
    <t>https://ec.europa.eu/research/participants/api/contact/indexcontactproject.html?pic=999988812&amp;projectId=780701&amp;programId=31045243</t>
  </si>
  <si>
    <t>https://ec.europa.eu/research/participants/api/contact/indexcontactproject.html?pic=999820323&amp;projectId=780701&amp;programId=31045243</t>
  </si>
  <si>
    <t>https://ec.europa.eu/research/participants/api/contact/indexcontactproject.html?pic=999624092&amp;projectId=780701&amp;programId=31045243</t>
  </si>
  <si>
    <t>https://ec.europa.eu/research/participants/api/contact/indexcontactproject.html?pic=999858541&amp;projectId=780701&amp;programId=31045243</t>
  </si>
  <si>
    <t>https://ec.europa.eu/research/participants/api/contact/indexcontactproject.html?pic=999861451&amp;projectId=780701&amp;programId=31045243</t>
  </si>
  <si>
    <t>https://ec.europa.eu/research/participants/api/contact/indexcontactproject.html?pic=999810623&amp;projectId=740714&amp;programId=31045243</t>
  </si>
  <si>
    <t>https://ec.europa.eu/research/participants/api/contact/indexcontactproject.html?pic=999974359&amp;projectId=740714&amp;programId=31045243</t>
  </si>
  <si>
    <t>https://ec.europa.eu/research/participants/api/contact/indexcontactproject.html?pic=941954100&amp;projectId=740714&amp;programId=31045243</t>
  </si>
  <si>
    <t>https://ec.europa.eu/research/participants/api/contact/indexcontactproject.html?pic=999816540&amp;projectId=740714&amp;programId=31045243</t>
  </si>
  <si>
    <t>https://ec.europa.eu/research/participants/api/contact/indexcontactproject.html?pic=949984148&amp;projectId=740714&amp;programId=31045243</t>
  </si>
  <si>
    <t>https://ec.europa.eu/research/participants/api/contact/indexcontactproject.html?pic=999826434&amp;projectId=740714&amp;programId=31045243</t>
  </si>
  <si>
    <t>https://ec.europa.eu/research/participants/api/contact/indexcontactproject.html?pic=913256262&amp;projectId=740714&amp;programId=31045243</t>
  </si>
  <si>
    <t>https://ec.europa.eu/research/participants/api/contact/indexcontactproject.html?pic=961558479&amp;projectId=740714&amp;programId=31045243</t>
  </si>
  <si>
    <t>KESZENLETI RENDORSEG</t>
  </si>
  <si>
    <t>RAPID RESPONSE AND SPECIAL POLICE SERVICE</t>
  </si>
  <si>
    <t>Kerepesi u. 47-49</t>
  </si>
  <si>
    <t>HU15720199</t>
  </si>
  <si>
    <t>https://ec.europa.eu/research/participants/api/contact/indexcontactproject.html?pic=926521788&amp;projectId=740714&amp;programId=31045243</t>
  </si>
  <si>
    <t>https://ec.europa.eu/research/participants/api/contact/indexcontactproject.html?pic=999792484&amp;projectId=740714&amp;programId=31045243</t>
  </si>
  <si>
    <t>https://ec.europa.eu/research/participants/api/contact/indexcontactproject.html?pic=937551658&amp;projectId=740714&amp;programId=31045243</t>
  </si>
  <si>
    <t>https://ec.europa.eu/research/participants/api/contact/indexcontactproject.html?pic=951813471&amp;projectId=740714&amp;programId=31045243</t>
  </si>
  <si>
    <t>https://ec.europa.eu/research/participants/api/contact/indexcontactproject.html?pic=988361907&amp;projectId=740714&amp;programId=31045243</t>
  </si>
  <si>
    <t>https://ec.europa.eu/research/participants/api/contact/indexcontactproject.html?pic=999827501&amp;projectId=740714&amp;programId=31045243</t>
  </si>
  <si>
    <t>https://ec.europa.eu/research/participants/api/contact/indexcontactproject.html?pic=924493227&amp;projectId=740714&amp;programId=31045243</t>
  </si>
  <si>
    <t>https://ec.europa.eu/research/participants/api/contact/indexcontactproject.html?pic=998058415&amp;projectId=740714&amp;programId=31045243</t>
  </si>
  <si>
    <t>POLICEJNI PREZIDIUM CESKE REPUBLIKY</t>
  </si>
  <si>
    <t>PP CR</t>
  </si>
  <si>
    <t>Strojnicka 935/27</t>
  </si>
  <si>
    <t>Praha 7</t>
  </si>
  <si>
    <t>https://ec.europa.eu/research/participants/api/contact/indexcontactproject.html?pic=944699394&amp;projectId=740714&amp;programId=31045243</t>
  </si>
  <si>
    <t>https://ec.europa.eu/research/participants/api/contact/indexcontactproject.html?pic=999817316&amp;projectId=740714&amp;programId=31045243</t>
  </si>
  <si>
    <t>FUNDACJA EUROPEJSKIE CENTRUM INICJATYW W NAUKACH SADOWYCH</t>
  </si>
  <si>
    <t>EUROPEAN FORENSIC INITIATIVES CENTRE FOUNDATION (EFIC)</t>
  </si>
  <si>
    <t>ULICA AL WYZWOLENIA 3 5 29</t>
  </si>
  <si>
    <t>00 572</t>
  </si>
  <si>
    <t>PL5213640068</t>
  </si>
  <si>
    <t>https://ec.europa.eu/research/participants/api/contact/indexcontactproject.html?pic=926550209&amp;projectId=740714&amp;programId=31045243</t>
  </si>
  <si>
    <t>https://ec.europa.eu/research/participants/api/contact/indexcontactproject.html?pic=999823136&amp;projectId=740714&amp;programId=31045243</t>
  </si>
  <si>
    <t>https://ec.europa.eu/research/participants/api/contact/indexcontactproject.html?pic=999882888&amp;projectId=740714&amp;programId=31045243</t>
  </si>
  <si>
    <t>HAPPYWISE OY</t>
  </si>
  <si>
    <t>HappyWise Oy</t>
  </si>
  <si>
    <t>Kansankatu 47A</t>
  </si>
  <si>
    <t>FI20367176</t>
  </si>
  <si>
    <t>https://ec.europa.eu/research/participants/api/contact/indexcontactproject.html?pic=936859272&amp;projectId=653676&amp;programId=31045243</t>
  </si>
  <si>
    <t>https://ec.europa.eu/research/participants/api/contact/indexcontactproject.html?pic=999584128&amp;projectId=653676&amp;programId=31045243</t>
  </si>
  <si>
    <t>https://ec.europa.eu/research/participants/api/contact/indexcontactproject.html?pic=988442029&amp;projectId=653676&amp;programId=31045243</t>
  </si>
  <si>
    <t>IN-IDT</t>
  </si>
  <si>
    <t>104 AVENUE DU PRESIDENT KENNEDY</t>
  </si>
  <si>
    <t>FR15824082028</t>
  </si>
  <si>
    <t>https://ec.europa.eu/research/participants/api/contact/indexcontactproject.html?pic=911852381&amp;projectId=653676&amp;programId=31045243</t>
  </si>
  <si>
    <t>https://ec.europa.eu/research/participants/api/contact/indexcontactproject.html?pic=945090110&amp;projectId=653676&amp;programId=31045243</t>
  </si>
  <si>
    <t>https://ec.europa.eu/research/participants/api/contact/indexcontactproject.html?pic=999738649&amp;projectId=653676&amp;programId=31045243</t>
  </si>
  <si>
    <t>https://ec.europa.eu/research/participants/api/contact/indexcontactproject.html?pic=983999914&amp;projectId=653676&amp;programId=31045243</t>
  </si>
  <si>
    <t>https://ec.europa.eu/research/participants/api/contact/indexcontactproject.html?pic=932760440&amp;projectId=653676&amp;programId=31045243</t>
  </si>
  <si>
    <t>https://ec.europa.eu/research/participants/api/contact/indexcontactproject.html?pic=999971934&amp;projectId=653676&amp;programId=31045243</t>
  </si>
  <si>
    <t>https://ec.europa.eu/research/participants/api/contact/indexcontactproject.html?pic=999992401&amp;projectId=653676&amp;programId=31045243</t>
  </si>
  <si>
    <t>https://ec.europa.eu/research/participants/api/contact/indexcontactproject.html?pic=999957869&amp;projectId=653676&amp;programId=31045243</t>
  </si>
  <si>
    <t>https://ec.europa.eu/research/participants/api/contact/indexcontactproject.html?pic=955086348&amp;projectId=653676&amp;programId=31045243</t>
  </si>
  <si>
    <t>https://ec.europa.eu/research/participants/api/contact/indexcontactproject.html?pic=999993856&amp;projectId=653676&amp;programId=31045243</t>
  </si>
  <si>
    <t>https://ec.europa.eu/research/participants/api/contact/indexcontactproject.html?pic=999827307&amp;projectId=653676&amp;programId=31045243</t>
  </si>
  <si>
    <t>https://ec.europa.eu/research/participants/api/contact/indexcontactproject.html?pic=974262472&amp;projectId=653676&amp;programId=31045243</t>
  </si>
  <si>
    <t>UBIUM OY</t>
  </si>
  <si>
    <t>ubium</t>
  </si>
  <si>
    <t>OTSONKATU 32 AS 3</t>
  </si>
  <si>
    <t>FI23111985</t>
  </si>
  <si>
    <t>https://ec.europa.eu/research/participants/api/contact/indexcontactproject.html?pic=941266758&amp;projectId=653676&amp;programId=31045243</t>
  </si>
  <si>
    <t>https://ec.europa.eu/research/participants/api/contact/indexcontactproject.html?pic=999891521&amp;projectId=653676&amp;programId=31045243</t>
  </si>
  <si>
    <t>CENTRO NACIONAL DE INTELIGENCIA</t>
  </si>
  <si>
    <t>CALLE ARGENTONA 30</t>
  </si>
  <si>
    <t>ESS2830132C</t>
  </si>
  <si>
    <t>https://ec.europa.eu/research/participants/api/contact/indexcontactproject.html?pic=905633226&amp;projectId=883156&amp;programId=31045243</t>
  </si>
  <si>
    <t>https://ec.europa.eu/research/participants/api/contact/indexcontactproject.html?pic=999992401&amp;projectId=883156&amp;programId=31045243</t>
  </si>
  <si>
    <t>https://ec.europa.eu/research/participants/api/contact/indexcontactproject.html?pic=999991722&amp;projectId=883156&amp;programId=31045243</t>
  </si>
  <si>
    <t>TEXPLAINED</t>
  </si>
  <si>
    <t>Texplained</t>
  </si>
  <si>
    <t>1 TRAVERSE DES BRUCS - AREP CENTER</t>
  </si>
  <si>
    <t>FR08790851604</t>
  </si>
  <si>
    <t>https://ec.europa.eu/research/participants/api/contact/indexcontactproject.html?pic=905780375&amp;projectId=883156&amp;programId=31045243</t>
  </si>
  <si>
    <t>https://ec.europa.eu/research/participants/api/contact/indexcontactproject.html?pic=997900887&amp;projectId=883156&amp;programId=31045243</t>
  </si>
  <si>
    <t>https://ec.europa.eu/research/participants/api/contact/indexcontactproject.html?pic=910186018&amp;projectId=883156&amp;programId=31045243</t>
  </si>
  <si>
    <t>https://ec.europa.eu/research/participants/api/contact/indexcontactproject.html?pic=951370957&amp;projectId=883156&amp;programId=31045243</t>
  </si>
  <si>
    <t>https://ec.europa.eu/research/participants/api/contact/indexcontactproject.html?pic=999761735&amp;projectId=883156&amp;programId=31045243</t>
  </si>
  <si>
    <t>CYBER INTELLIGENCE SL</t>
  </si>
  <si>
    <t>Cyber Intel</t>
  </si>
  <si>
    <t>C VICENTE BADIA N 7 PTA 16</t>
  </si>
  <si>
    <t>L'ELIANA VALENCIA</t>
  </si>
  <si>
    <t>ESB98954241</t>
  </si>
  <si>
    <t>https://ec.europa.eu/research/participants/api/contact/indexcontactproject.html?pic=905045212&amp;projectId=883156&amp;programId=31045243</t>
  </si>
  <si>
    <t>https://ec.europa.eu/research/participants/api/contact/indexcontactproject.html?pic=999823136&amp;projectId=883156&amp;programId=31045243</t>
  </si>
  <si>
    <t>https://ec.europa.eu/research/participants/api/contact/indexcontactproject.html?pic=998203527&amp;projectId=883156&amp;programId=31045243</t>
  </si>
  <si>
    <t>https://ec.europa.eu/research/participants/api/contact/indexcontactproject.html?pic=999861451&amp;projectId=883156&amp;programId=31045243</t>
  </si>
  <si>
    <t>SYNACKTIV</t>
  </si>
  <si>
    <t>BOULEVARD MONTMARTE 5</t>
  </si>
  <si>
    <t>FR13750913634</t>
  </si>
  <si>
    <t>https://ec.europa.eu/research/participants/api/contact/indexcontactproject.html?pic=904167265&amp;projectId=883156&amp;programId=31045243</t>
  </si>
  <si>
    <t>https://ec.europa.eu/research/participants/api/contact/indexcontactproject.html?pic=936813682&amp;projectId=883156&amp;programId=31045243</t>
  </si>
  <si>
    <t>Airsense Analytics GmbH</t>
  </si>
  <si>
    <t>Hagenower Str.  73</t>
  </si>
  <si>
    <t>Schwerin</t>
  </si>
  <si>
    <t>DE180864238</t>
  </si>
  <si>
    <t>San Jorge Tecnológicas S.L.</t>
  </si>
  <si>
    <t>SJTEC</t>
  </si>
  <si>
    <t>Avenida Europa 82</t>
  </si>
  <si>
    <t>Valdemoro</t>
  </si>
  <si>
    <t>E28341</t>
  </si>
  <si>
    <t>ESB86733409</t>
  </si>
  <si>
    <t>https://ec.europa.eu/research/participants/api/contact/indexcontactproject.html?pic=950084446&amp;projectId=700399&amp;programId=31045243</t>
  </si>
  <si>
    <t>DETECTION TECHNOLOGY SAS</t>
  </si>
  <si>
    <t>460 RUE DE POMMARIN</t>
  </si>
  <si>
    <t>FR38847645405</t>
  </si>
  <si>
    <t>https://ec.europa.eu/research/participants/api/contact/indexcontactproject.html?pic=901392968&amp;projectId=700399&amp;programId=31045243</t>
  </si>
  <si>
    <t>https://ec.europa.eu/research/participants/api/contact/indexcontactproject.html?pic=999992401&amp;projectId=700399&amp;programId=31045243</t>
  </si>
  <si>
    <t>https://ec.europa.eu/research/participants/api/contact/indexcontactproject.html?pic=999879784&amp;projectId=700399&amp;programId=31045243</t>
  </si>
  <si>
    <t>https://ec.europa.eu/research/participants/api/contact/indexcontactproject.html?pic=999614877&amp;projectId=700399&amp;programId=31045243</t>
  </si>
  <si>
    <t>https://ec.europa.eu/research/participants/api/contact/indexcontactproject.html?pic=999835746&amp;projectId=700399&amp;programId=31045243</t>
  </si>
  <si>
    <t>https://ec.europa.eu/research/participants/api/contact/indexcontactproject.html?pic=984449024&amp;projectId=700399&amp;programId=31045243</t>
  </si>
  <si>
    <t>https://ec.europa.eu/research/participants/api/contact/indexcontactproject.html?pic=999827501&amp;projectId=700399&amp;programId=31045243</t>
  </si>
  <si>
    <t>https://ec.europa.eu/research/participants/api/contact/indexcontactproject.html?pic=972750048&amp;projectId=700399&amp;programId=31045243</t>
  </si>
  <si>
    <t>https://ec.europa.eu/research/participants/api/contact/indexcontactproject.html?pic=999583546&amp;projectId=700399&amp;programId=31045243</t>
  </si>
  <si>
    <t>https://ec.europa.eu/research/participants/api/contact/indexcontactproject.html?pic=925845504&amp;projectId=700399&amp;programId=31045243</t>
  </si>
  <si>
    <t>ADANI</t>
  </si>
  <si>
    <t>7 SELITSKY STR</t>
  </si>
  <si>
    <t>BY100054851</t>
  </si>
  <si>
    <t>https://ec.europa.eu/research/participants/api/contact/indexcontactproject.html?pic=937406837&amp;projectId=700399&amp;programId=31045243</t>
  </si>
  <si>
    <t>https://ec.europa.eu/research/participants/api/contact/indexcontactproject.html?pic=999832351&amp;projectId=700399&amp;programId=31045243</t>
  </si>
  <si>
    <t>https://ec.europa.eu/research/participants/api/contact/indexcontactproject.html?pic=999703438&amp;projectId=787100&amp;programId=31045243</t>
  </si>
  <si>
    <t>https://ec.europa.eu/research/participants/api/contact/indexcontactproject.html?pic=983211983&amp;projectId=787100&amp;programId=31045243</t>
  </si>
  <si>
    <t>GREATER MANCHESTER POLICE</t>
  </si>
  <si>
    <t>SALFORD CIVIC CENTER, CHORLEY ROAD</t>
  </si>
  <si>
    <t>M27 50A</t>
  </si>
  <si>
    <t>GB437607048</t>
  </si>
  <si>
    <t>https://ec.europa.eu/research/participants/api/contact/indexcontactproject.html?pic=958284438&amp;projectId=787100&amp;programId=31045243</t>
  </si>
  <si>
    <t>https://ec.europa.eu/research/participants/api/contact/indexcontactproject.html?pic=972510458&amp;projectId=787100&amp;programId=31045243</t>
  </si>
  <si>
    <t>DSP-GROEP BV</t>
  </si>
  <si>
    <t>VAN DIEMENSTRAAT 410-412</t>
  </si>
  <si>
    <t>1013 CR</t>
  </si>
  <si>
    <t>NL817232552B01</t>
  </si>
  <si>
    <t>https://ec.europa.eu/research/participants/api/contact/indexcontactproject.html?pic=956304377&amp;projectId=787100&amp;programId=31045243</t>
  </si>
  <si>
    <t>DPT - DEUTSCHER PRAVENTIONSTAG</t>
  </si>
  <si>
    <t>DPT</t>
  </si>
  <si>
    <t>AACHENER STRASSE 1064</t>
  </si>
  <si>
    <t>https://ec.europa.eu/research/participants/api/contact/indexcontactproject.html?pic=908208188&amp;projectId=787100&amp;programId=31045243</t>
  </si>
  <si>
    <t>Landeskriminalamt Niedersachsen</t>
  </si>
  <si>
    <t>LKA NI</t>
  </si>
  <si>
    <t>Am Waterlooplatz 11</t>
  </si>
  <si>
    <t>DE811435081</t>
  </si>
  <si>
    <t>https://ec.europa.eu/research/participants/api/contact/indexcontactproject.html?pic=951909016&amp;projectId=787100&amp;programId=31045243</t>
  </si>
  <si>
    <t>https://ec.europa.eu/research/participants/api/contact/indexcontactproject.html?pic=951813471&amp;projectId=787100&amp;programId=31045243</t>
  </si>
  <si>
    <t>https://ec.europa.eu/research/participants/api/contact/indexcontactproject.html?pic=999989782&amp;projectId=787100&amp;programId=31045243</t>
  </si>
  <si>
    <t>https://ec.europa.eu/research/participants/api/contact/indexcontactproject.html?pic=972290171&amp;projectId=787100&amp;programId=31045243</t>
  </si>
  <si>
    <t>https://ec.europa.eu/research/participants/api/contact/indexcontactproject.html?pic=999829441&amp;projectId=787100&amp;programId=31045243</t>
  </si>
  <si>
    <t>https://ec.europa.eu/research/participants/api/contact/indexcontactproject.html?pic=942970272&amp;projectId=787100&amp;programId=31045243</t>
  </si>
  <si>
    <t>https://ec.europa.eu/research/participants/api/contact/indexcontactproject.html?pic=994934045&amp;projectId=882749&amp;programId=31045243</t>
  </si>
  <si>
    <t>COMMUNE DE NICE</t>
  </si>
  <si>
    <t>FR63210600888</t>
  </si>
  <si>
    <t>https://ec.europa.eu/research/participants/api/contact/indexcontactproject.html?pic=920417287&amp;projectId=882749&amp;programId=31045243</t>
  </si>
  <si>
    <t>https://ec.europa.eu/research/participants/api/contact/indexcontactproject.html?pic=983211983&amp;projectId=882749&amp;programId=31045243</t>
  </si>
  <si>
    <t>https://ec.europa.eu/research/participants/api/contact/indexcontactproject.html?pic=972510458&amp;projectId=882749&amp;programId=31045243</t>
  </si>
  <si>
    <t>https://ec.europa.eu/research/participants/api/contact/indexcontactproject.html?pic=999975426&amp;projectId=882749&amp;programId=31045243</t>
  </si>
  <si>
    <t>https://ec.europa.eu/research/participants/api/contact/indexcontactproject.html?pic=996731746&amp;projectId=882749&amp;programId=31045243</t>
  </si>
  <si>
    <t>https://ec.europa.eu/research/participants/api/contact/indexcontactproject.html?pic=999644074&amp;projectId=882749&amp;programId=31045243</t>
  </si>
  <si>
    <t>https://ec.europa.eu/research/participants/api/contact/indexcontactproject.html?pic=986538792&amp;projectId=882749&amp;programId=31045243</t>
  </si>
  <si>
    <t>https://ec.europa.eu/research/participants/api/contact/indexcontactproject.html?pic=998914925&amp;projectId=882749&amp;programId=31045243</t>
  </si>
  <si>
    <t>https://ec.europa.eu/research/participants/api/contact/indexcontactproject.html?pic=999827307&amp;projectId=882749&amp;programId=31045243</t>
  </si>
  <si>
    <t>ETHICAL &amp; LEGAL PLUS SL</t>
  </si>
  <si>
    <t>Plus Ethics</t>
  </si>
  <si>
    <t>AVDA DE LA UNIVERSIDAD EDIFICIO QUORUM 4</t>
  </si>
  <si>
    <t>ESB42592105</t>
  </si>
  <si>
    <t>https://ec.europa.eu/research/participants/api/contact/indexcontactproject.html?pic=905173058&amp;projectId=882749&amp;programId=31045243</t>
  </si>
  <si>
    <t>https://ec.europa.eu/research/participants/api/contact/indexcontactproject.html?pic=999839335&amp;projectId=882749&amp;programId=31045243</t>
  </si>
  <si>
    <t>https://ec.europa.eu/research/participants/api/contact/indexcontactproject.html?pic=972290171&amp;projectId=882749&amp;programId=31045243</t>
  </si>
  <si>
    <t>https://ec.europa.eu/research/participants/api/contact/indexcontactproject.html?pic=999829441&amp;projectId=882749&amp;programId=31045243</t>
  </si>
  <si>
    <t>https://ec.europa.eu/research/participants/api/contact/indexcontactproject.html?pic=999870472&amp;projectId=882749&amp;programId=31045243</t>
  </si>
  <si>
    <t>EUROCIRCLE ASSOCIATION</t>
  </si>
  <si>
    <t>RUE DU COQ 47</t>
  </si>
  <si>
    <t>https://ec.europa.eu/research/participants/api/contact/indexcontactproject.html?pic=948937227&amp;projectId=882749&amp;programId=31045243</t>
  </si>
  <si>
    <t>MAKESENSE</t>
  </si>
  <si>
    <t>Makesense</t>
  </si>
  <si>
    <t>36 RUE ETIENNE DOLET</t>
  </si>
  <si>
    <t>FR96797715224</t>
  </si>
  <si>
    <t>https://ec.europa.eu/research/participants/api/contact/indexcontactproject.html?pic=928131600&amp;projectId=882749&amp;programId=31045243</t>
  </si>
  <si>
    <t>RIGAS PASVALDIBAS POLICIJA</t>
  </si>
  <si>
    <t>Lomonososva street 12a</t>
  </si>
  <si>
    <t>LV 1019</t>
  </si>
  <si>
    <t>https://ec.europa.eu/research/participants/api/contact/indexcontactproject.html?pic=941065192&amp;projectId=882749&amp;programId=31045243</t>
  </si>
  <si>
    <t>https://ec.europa.eu/research/participants/api/contact/indexcontactproject.html?pic=999528062&amp;projectId=832921&amp;programId=31045243</t>
  </si>
  <si>
    <t>https://ec.europa.eu/research/participants/api/contact/indexcontactproject.html?pic=999627875&amp;projectId=832921&amp;programId=31045243</t>
  </si>
  <si>
    <t>https://ec.europa.eu/research/participants/api/contact/indexcontactproject.html?pic=997511626&amp;projectId=832921&amp;programId=31045243</t>
  </si>
  <si>
    <t>https://ec.europa.eu/research/participants/api/contact/indexcontactproject.html?pic=998802502&amp;projectId=832921&amp;programId=31045243</t>
  </si>
  <si>
    <t>https://ec.europa.eu/research/participants/api/contact/indexcontactproject.html?pic=999866883&amp;projectId=832921&amp;programId=31045243</t>
  </si>
  <si>
    <t>FREMDE WERDEN FREUNDE</t>
  </si>
  <si>
    <t>Freunde</t>
  </si>
  <si>
    <t>GARNISONGASSE 11/I</t>
  </si>
  <si>
    <t>https://ec.europa.eu/research/participants/api/contact/indexcontactproject.html?pic=916328543&amp;projectId=832921&amp;programId=31045243</t>
  </si>
  <si>
    <t>https://ec.europa.eu/research/participants/api/contact/indexcontactproject.html?pic=999887059&amp;projectId=832921&amp;programId=31045243</t>
  </si>
  <si>
    <t>https://ec.europa.eu/research/participants/api/contact/indexcontactproject.html?pic=999989782&amp;projectId=832921&amp;programId=31045243</t>
  </si>
  <si>
    <t>https://ec.europa.eu/research/participants/api/contact/indexcontactproject.html?pic=917884520&amp;projectId=832921&amp;programId=31045243</t>
  </si>
  <si>
    <t>https://ec.europa.eu/research/participants/api/contact/indexcontactproject.html?pic=916488108&amp;projectId=832921&amp;programId=31045243</t>
  </si>
  <si>
    <t>https://ec.europa.eu/research/participants/api/contact/indexcontactproject.html?pic=998322158&amp;projectId=832921&amp;programId=31045243</t>
  </si>
  <si>
    <t>https://ec.europa.eu/research/participants/api/contact/indexcontactproject.html?pic=999816637&amp;projectId=832921&amp;programId=31045243</t>
  </si>
  <si>
    <t>https://ec.europa.eu/research/participants/api/contact/indexcontactproject.html?pic=921186788&amp;projectId=832921&amp;programId=31045243</t>
  </si>
  <si>
    <t>https://ec.europa.eu/research/participants/api/contact/indexcontactproject.html?pic=999981828&amp;projectId=832921&amp;programId=31045243</t>
  </si>
  <si>
    <t>RINISOFT LTD</t>
  </si>
  <si>
    <t>RiniSoft</t>
  </si>
  <si>
    <t>SINIKAMENI BL.9-B, FLOOR 8, APP. 24</t>
  </si>
  <si>
    <t>SLIVEN</t>
  </si>
  <si>
    <t>BG204914504</t>
  </si>
  <si>
    <t>https://ec.europa.eu/research/participants/api/contact/indexcontactproject.html?pic=908969541&amp;projectId=832981&amp;programId=31045243</t>
  </si>
  <si>
    <t>https://ec.europa.eu/research/participants/api/contact/indexcontactproject.html?pic=949107656&amp;projectId=832981&amp;programId=31045243</t>
  </si>
  <si>
    <t>https://ec.europa.eu/research/participants/api/contact/indexcontactproject.html?pic=949228518&amp;projectId=832981&amp;programId=31045243</t>
  </si>
  <si>
    <t>https://ec.europa.eu/research/participants/api/contact/indexcontactproject.html?pic=999966793&amp;projectId=832981&amp;programId=31045243</t>
  </si>
  <si>
    <t>https://ec.europa.eu/research/participants/api/contact/indexcontactproject.html?pic=952710236&amp;projectId=832981&amp;programId=31045243</t>
  </si>
  <si>
    <t>https://ec.europa.eu/research/participants/api/contact/indexcontactproject.html?pic=999738649&amp;projectId=832981&amp;programId=31045243</t>
  </si>
  <si>
    <t>https://ec.europa.eu/research/participants/api/contact/indexcontactproject.html?pic=999952825&amp;projectId=832981&amp;programId=31045243</t>
  </si>
  <si>
    <t>https://ec.europa.eu/research/participants/api/contact/indexcontactproject.html?pic=986454887&amp;projectId=832981&amp;programId=31045243</t>
  </si>
  <si>
    <t>https://ec.europa.eu/research/participants/api/contact/indexcontactproject.html?pic=999881821&amp;projectId=832981&amp;programId=31045243</t>
  </si>
  <si>
    <t>https://ec.europa.eu/research/participants/api/contact/indexcontactproject.html?pic=999789574&amp;projectId=832981&amp;programId=31045243</t>
  </si>
  <si>
    <t>https://ec.europa.eu/research/participants/api/contact/indexcontactproject.html?pic=997961512&amp;projectId=832981&amp;programId=31045243</t>
  </si>
  <si>
    <t>https://ec.europa.eu/research/participants/api/contact/indexcontactproject.html?pic=924493227&amp;projectId=832981&amp;programId=31045243</t>
  </si>
  <si>
    <t>STATE EMERGENCY SERVICE OF UKRAINE</t>
  </si>
  <si>
    <t>SESU</t>
  </si>
  <si>
    <t>OLESIA HONCHARA 55</t>
  </si>
  <si>
    <t>https://ec.europa.eu/research/participants/api/contact/indexcontactproject.html?pic=905525459&amp;projectId=832981&amp;programId=31045243</t>
  </si>
  <si>
    <t>https://ec.europa.eu/research/participants/api/contact/indexcontactproject.html?pic=916714215&amp;projectId=832981&amp;programId=31045243</t>
  </si>
  <si>
    <t>https://ec.europa.eu/research/participants/api/contact/indexcontactproject.html?pic=998869820&amp;projectId=832981&amp;programId=31045243</t>
  </si>
  <si>
    <t>https://ec.europa.eu/research/participants/api/contact/indexcontactproject.html?pic=999882888&amp;projectId=832981&amp;programId=31045243</t>
  </si>
  <si>
    <t>https://ec.europa.eu/research/participants/api/contact/indexcontactproject.html?pic=937433609&amp;projectId=833464&amp;programId=31045243</t>
  </si>
  <si>
    <t>https://ec.europa.eu/research/participants/api/contact/indexcontactproject.html?pic=955334474&amp;projectId=833464&amp;programId=31045243</t>
  </si>
  <si>
    <t>IN MM SRL</t>
  </si>
  <si>
    <t>IN MM S.R.L.</t>
  </si>
  <si>
    <t>VIA TRAVERSAGNO 33 INT. 3</t>
  </si>
  <si>
    <t>IT01891240382</t>
  </si>
  <si>
    <t>https://ec.europa.eu/research/participants/api/contact/indexcontactproject.html?pic=905329034&amp;projectId=833464&amp;programId=31045243</t>
  </si>
  <si>
    <t>https://ec.europa.eu/research/participants/api/contact/indexcontactproject.html?pic=998018645&amp;projectId=833464&amp;programId=31045243</t>
  </si>
  <si>
    <t>https://ec.europa.eu/research/participants/api/contact/indexcontactproject.html?pic=998802502&amp;projectId=833464&amp;programId=31045243</t>
  </si>
  <si>
    <t>https://ec.europa.eu/research/participants/api/contact/indexcontactproject.html?pic=999946811&amp;projectId=833464&amp;programId=31045243</t>
  </si>
  <si>
    <t>https://ec.europa.eu/research/participants/api/contact/indexcontactproject.html?pic=999938081&amp;projectId=833464&amp;programId=31045243</t>
  </si>
  <si>
    <t>https://ec.europa.eu/research/participants/api/contact/indexcontactproject.html?pic=999643007&amp;projectId=833464&amp;programId=31045243</t>
  </si>
  <si>
    <t>https://ec.europa.eu/research/participants/api/contact/indexcontactproject.html?pic=999866883&amp;projectId=833464&amp;programId=31045243</t>
  </si>
  <si>
    <t>https://ec.europa.eu/research/participants/api/contact/indexcontactproject.html?pic=958304323&amp;projectId=833464&amp;programId=31045243</t>
  </si>
  <si>
    <t>https://ec.europa.eu/research/participants/api/contact/indexcontactproject.html?pic=999901415&amp;projectId=833464&amp;programId=31045243</t>
  </si>
  <si>
    <t>https://ec.europa.eu/research/participants/api/contact/indexcontactproject.html?pic=917669859&amp;projectId=833464&amp;programId=31045243</t>
  </si>
  <si>
    <t>https://ec.europa.eu/research/participants/api/contact/indexcontactproject.html?pic=983734231&amp;projectId=833464&amp;programId=31045243</t>
  </si>
  <si>
    <t>https://ec.europa.eu/research/participants/api/contact/indexcontactproject.html?pic=920361221&amp;projectId=833464&amp;programId=31045243</t>
  </si>
  <si>
    <t>https://ec.europa.eu/research/participants/api/contact/indexcontactproject.html?pic=997983337&amp;projectId=833464&amp;programId=31045243</t>
  </si>
  <si>
    <t>https://ec.europa.eu/research/participants/api/contact/indexcontactproject.html?pic=999842148&amp;projectId=833464&amp;programId=31045243</t>
  </si>
  <si>
    <t>https://ec.europa.eu/research/participants/api/contact/indexcontactproject.html?pic=999827307&amp;projectId=833464&amp;programId=31045243</t>
  </si>
  <si>
    <t>https://ec.europa.eu/research/participants/api/contact/indexcontactproject.html?pic=951813471&amp;projectId=833464&amp;programId=31045243</t>
  </si>
  <si>
    <t>https://ec.europa.eu/research/participants/api/contact/indexcontactproject.html?pic=906234044&amp;projectId=833464&amp;programId=31045243</t>
  </si>
  <si>
    <t>https://ec.europa.eu/research/participants/api/contact/indexcontactproject.html?pic=998058415&amp;projectId=833464&amp;programId=31045243</t>
  </si>
  <si>
    <t>VICTIM SUPPORT EUROPE AISBL</t>
  </si>
  <si>
    <t>https://ec.europa.eu/research/participants/api/contact/indexcontactproject.html?pic=968194443&amp;projectId=833464&amp;programId=31045243</t>
  </si>
  <si>
    <t>https://ec.europa.eu/research/participants/api/contact/indexcontactproject.html?pic=911255928&amp;projectId=833464&amp;programId=31045243</t>
  </si>
  <si>
    <t>https://ec.europa.eu/research/participants/api/contact/indexcontactproject.html?pic=999887835&amp;projectId=833464&amp;programId=31045243</t>
  </si>
  <si>
    <t>https://ec.europa.eu/research/participants/api/contact/indexcontactproject.html?pic=959680462&amp;projectId=883054&amp;programId=31045243</t>
  </si>
  <si>
    <t>https://ec.europa.eu/research/participants/api/contact/indexcontactproject.html?pic=999874643&amp;projectId=883054&amp;programId=31045243</t>
  </si>
  <si>
    <t>ASOCIACION MALDITA CONTRA LA DESINFORMACION, PERIODISMO, EDUCACION, INVESTIGACION Y DATOS EN NUEVOS FORMATOS</t>
  </si>
  <si>
    <t>MALDITA</t>
  </si>
  <si>
    <t>CALLE EMBAJADORES, 196 PLANTA 6 PUERTA A</t>
  </si>
  <si>
    <t>ESG88206487</t>
  </si>
  <si>
    <t>https://ec.europa.eu/research/participants/api/contact/indexcontactproject.html?pic=899720591&amp;projectId=883054&amp;programId=31045243</t>
  </si>
  <si>
    <t>https://ec.europa.eu/research/participants/api/contact/indexcontactproject.html?pic=991816077&amp;projectId=883054&amp;programId=31045243</t>
  </si>
  <si>
    <t>INTERNAL SECURITY AGENCY</t>
  </si>
  <si>
    <t>ABW</t>
  </si>
  <si>
    <t>RAKOWIECKA 2A</t>
  </si>
  <si>
    <t>00 993</t>
  </si>
  <si>
    <t>PL5213199092</t>
  </si>
  <si>
    <t>https://ec.europa.eu/research/participants/api/contact/indexcontactproject.html?pic=898837988&amp;projectId=883054&amp;programId=31045243</t>
  </si>
  <si>
    <t>https://ec.europa.eu/research/participants/api/contact/indexcontactproject.html?pic=999988909&amp;projectId=883054&amp;programId=31045243</t>
  </si>
  <si>
    <t>https://ec.europa.eu/research/participants/api/contact/indexcontactproject.html?pic=987804060&amp;projectId=883054&amp;programId=31045243</t>
  </si>
  <si>
    <t>https://ec.europa.eu/research/participants/api/contact/indexcontactproject.html?pic=956594116&amp;projectId=883054&amp;programId=31045243</t>
  </si>
  <si>
    <t>https://ec.europa.eu/research/participants/api/contact/indexcontactproject.html?pic=998833251&amp;projectId=883054&amp;programId=31045243</t>
  </si>
  <si>
    <t>https://ec.europa.eu/research/participants/api/contact/indexcontactproject.html?pic=984507903&amp;projectId=883054&amp;programId=31045243</t>
  </si>
  <si>
    <t>https://ec.europa.eu/research/participants/api/contact/indexcontactproject.html?pic=999613422&amp;projectId=883054&amp;programId=31045243</t>
  </si>
  <si>
    <t>https://ec.europa.eu/research/participants/api/contact/indexcontactproject.html?pic=998215943&amp;projectId=883054&amp;programId=31045243</t>
  </si>
  <si>
    <t>DIREKTORATET FOR SAMFUNNSSIKKERHET OG BEREDSKAP (DSB)</t>
  </si>
  <si>
    <t>DIRECTORATE FOR CIVIL PROTECTION</t>
  </si>
  <si>
    <t>RAMBERGVEIEN 9</t>
  </si>
  <si>
    <t>https://ec.europa.eu/research/participants/api/contact/indexcontactproject.html?pic=949785492&amp;projectId=883054&amp;programId=31045243</t>
  </si>
  <si>
    <t>https://ec.europa.eu/research/participants/api/contact/indexcontactproject.html?pic=953382834&amp;projectId=883054&amp;programId=31045243</t>
  </si>
  <si>
    <t>https://ec.europa.eu/research/participants/api/contact/indexcontactproject.html?pic=905915302&amp;projectId=883054&amp;programId=31045243</t>
  </si>
  <si>
    <t>https://ec.europa.eu/research/participants/api/contact/indexcontactproject.html?pic=917781894&amp;projectId=883054&amp;programId=31045243</t>
  </si>
  <si>
    <t>https://ec.europa.eu/research/participants/api/contact/indexcontactproject.html?pic=996384874&amp;projectId=883054&amp;programId=31045243</t>
  </si>
  <si>
    <t>https://ec.europa.eu/research/participants/api/contact/indexcontactproject.html?pic=950240325&amp;projectId=883054&amp;programId=31045243</t>
  </si>
  <si>
    <t>https://ec.europa.eu/research/participants/api/contact/indexcontactproject.html?pic=999827307&amp;projectId=883054&amp;programId=31045243</t>
  </si>
  <si>
    <t>https://ec.europa.eu/research/participants/api/contact/indexcontactproject.html?pic=999886283&amp;projectId=883054&amp;programId=31045243</t>
  </si>
  <si>
    <t>https://ec.europa.eu/research/participants/api/contact/indexcontactproject.html?pic=999630009&amp;projectId=883054&amp;programId=31045243</t>
  </si>
  <si>
    <t>https://ec.europa.eu/research/participants/api/contact/indexcontactproject.html?pic=999915771&amp;projectId=883054&amp;programId=31045243</t>
  </si>
  <si>
    <t>https://ec.europa.eu/research/participants/api/contact/indexcontactproject.html?pic=952927128&amp;projectId=883054&amp;programId=31045243</t>
  </si>
  <si>
    <t>EUROOPAN HYBRIDIUHKIEN TORJUNNAN OSAAMISKESKUS</t>
  </si>
  <si>
    <t>EUROPEAN CENTRE OF EXCELLENCE FOR COUNTERING HYBRID THREATS</t>
  </si>
  <si>
    <t>https://ec.europa.eu/research/participants/api/contact/indexcontactproject.html?pic=899375562&amp;projectId=883054&amp;programId=31045243</t>
  </si>
  <si>
    <t>https://ec.europa.eu/research/participants/api/contact/indexcontactproject.html?pic=999992304&amp;projectId=883054&amp;programId=31045243</t>
  </si>
  <si>
    <t>https://ec.europa.eu/research/participants/api/contact/indexcontactproject.html?pic=937456113&amp;projectId=833650&amp;programId=31045243</t>
  </si>
  <si>
    <t>https://ec.europa.eu/research/participants/api/contact/indexcontactproject.html?pic=999987066&amp;projectId=833650&amp;programId=31045243</t>
  </si>
  <si>
    <t>https://ec.europa.eu/research/participants/api/contact/indexcontactproject.html?pic=999988909&amp;projectId=833650&amp;programId=31045243</t>
  </si>
  <si>
    <t>https://ec.europa.eu/research/participants/api/contact/indexcontactproject.html?pic=958942292&amp;projectId=833650&amp;programId=31045243</t>
  </si>
  <si>
    <t>https://ec.europa.eu/research/participants/api/contact/indexcontactproject.html?pic=998381522&amp;projectId=833650&amp;programId=31045243</t>
  </si>
  <si>
    <t>https://ec.europa.eu/research/participants/api/contact/indexcontactproject.html?pic=999991819&amp;projectId=833650&amp;programId=31045243</t>
  </si>
  <si>
    <t>https://ec.europa.eu/research/participants/api/contact/indexcontactproject.html?pic=997607656&amp;projectId=833650&amp;programId=31045243</t>
  </si>
  <si>
    <t>https://ec.europa.eu/research/participants/api/contact/indexcontactproject.html?pic=951519755&amp;projectId=833650&amp;programId=31045243</t>
  </si>
  <si>
    <t>MINISTARSTVO SAOBRACAJA I POMORSTVA</t>
  </si>
  <si>
    <t>RIMSKI TRG 46 PC VEKTRA</t>
  </si>
  <si>
    <t>https://ec.europa.eu/research/participants/api/contact/indexcontactproject.html?pic=911469716&amp;projectId=833650&amp;programId=31045243</t>
  </si>
  <si>
    <t>https://ec.europa.eu/research/participants/api/contact/indexcontactproject.html?pic=913125312&amp;projectId=833650&amp;programId=31045243</t>
  </si>
  <si>
    <t>https://ec.europa.eu/research/participants/api/contact/indexcontactproject.html?pic=999939730&amp;projectId=833650&amp;programId=31045243</t>
  </si>
  <si>
    <t>DIRECCAO GERAL DA AUTORIDADE MARITIMA</t>
  </si>
  <si>
    <t>AMN</t>
  </si>
  <si>
    <t>PRACA DO COMERCIO</t>
  </si>
  <si>
    <t>PT600012662</t>
  </si>
  <si>
    <t>https://ec.europa.eu/research/participants/api/contact/indexcontactproject.html?pic=917872977&amp;projectId=833650&amp;programId=31045243</t>
  </si>
  <si>
    <t>CENTRO DE ANALISE E OPERACOES MARITIMAS-NARCOTICOS</t>
  </si>
  <si>
    <t>MAOC</t>
  </si>
  <si>
    <t>AVENIDA INFANTE D HENRIQUE</t>
  </si>
  <si>
    <t>1950 409</t>
  </si>
  <si>
    <t>PT509485154</t>
  </si>
  <si>
    <t>https://ec.europa.eu/research/participants/api/contact/indexcontactproject.html?pic=917798578&amp;projectId=833650&amp;programId=31045243</t>
  </si>
  <si>
    <t>https://ec.europa.eu/research/participants/api/contact/indexcontactproject.html?pic=999832351&amp;projectId=833650&amp;programId=31045243</t>
  </si>
  <si>
    <t>https://ec.europa.eu/research/participants/api/contact/indexcontactproject.html?pic=952209231&amp;projectId=832576&amp;programId=31045243</t>
  </si>
  <si>
    <t>https://ec.europa.eu/research/participants/api/contact/indexcontactproject.html?pic=998189850&amp;projectId=832576&amp;programId=31045243</t>
  </si>
  <si>
    <t>https://ec.europa.eu/research/participants/api/contact/indexcontactproject.html?pic=999988909&amp;projectId=832576&amp;programId=31045243</t>
  </si>
  <si>
    <t>https://ec.europa.eu/research/participants/api/contact/indexcontactproject.html?pic=952247061&amp;projectId=832576&amp;programId=31045243</t>
  </si>
  <si>
    <t>AGENCIA VALENCIANA DE SEGURIDAD YRESPUESTA A LAS EMERGENCIAS</t>
  </si>
  <si>
    <t>AVSRE</t>
  </si>
  <si>
    <t>C/DE LA DEMOCRACIA 77 CIUDAD ADVA 9 DE OCTUBRE TORRE 4</t>
  </si>
  <si>
    <t>ESQ4601436A</t>
  </si>
  <si>
    <t>https://ec.europa.eu/research/participants/api/contact/indexcontactproject.html?pic=906266733&amp;projectId=832576&amp;programId=31045243</t>
  </si>
  <si>
    <t>https://ec.europa.eu/research/participants/api/contact/indexcontactproject.html?pic=999613422&amp;projectId=832576&amp;programId=31045243</t>
  </si>
  <si>
    <t>https://ec.europa.eu/research/participants/api/contact/indexcontactproject.html?pic=918297740&amp;projectId=832576&amp;programId=31045243</t>
  </si>
  <si>
    <t>https://ec.europa.eu/research/participants/api/contact/indexcontactproject.html?pic=999926441&amp;projectId=832576&amp;programId=31045243</t>
  </si>
  <si>
    <t>https://ec.europa.eu/research/participants/api/contact/indexcontactproject.html?pic=996390985&amp;projectId=832576&amp;programId=31045243</t>
  </si>
  <si>
    <t>https://ec.europa.eu/research/participants/api/contact/indexcontactproject.html?pic=915041547&amp;projectId=832576&amp;programId=31045243</t>
  </si>
  <si>
    <t>https://ec.europa.eu/research/participants/api/contact/indexcontactproject.html?pic=999549984&amp;projectId=832576&amp;programId=31045243</t>
  </si>
  <si>
    <t>OCHOTNICZA STRAZ POZARNA W OZAROWIE MAZOWIECKIM</t>
  </si>
  <si>
    <t>OSPOM</t>
  </si>
  <si>
    <t>UL STRAZACKA 1</t>
  </si>
  <si>
    <t>PL1181667612</t>
  </si>
  <si>
    <t>https://ec.europa.eu/research/participants/api/contact/indexcontactproject.html?pic=905953132&amp;projectId=832576&amp;programId=31045243</t>
  </si>
  <si>
    <t>https://ec.europa.eu/research/participants/api/contact/indexcontactproject.html?pic=999827501&amp;projectId=832576&amp;programId=31045243</t>
  </si>
  <si>
    <t>https://ec.europa.eu/research/participants/api/contact/indexcontactproject.html?pic=999880075&amp;projectId=832576&amp;programId=31045243</t>
  </si>
  <si>
    <t>https://ec.europa.eu/research/participants/api/contact/indexcontactproject.html?pic=999864846&amp;projectId=832576&amp;programId=31045243</t>
  </si>
  <si>
    <t>https://ec.europa.eu/research/participants/api/contact/indexcontactproject.html?pic=951266003&amp;projectId=832576&amp;programId=31045243</t>
  </si>
  <si>
    <t>https://ec.europa.eu/research/participants/api/contact/indexcontactproject.html?pic=999751938&amp;projectId=832576&amp;programId=31045243</t>
  </si>
  <si>
    <t>https://ec.europa.eu/research/participants/api/contact/indexcontactproject.html?pic=999803348&amp;projectId=832576&amp;programId=31045243</t>
  </si>
  <si>
    <t>https://ec.europa.eu/research/participants/api/contact/indexcontactproject.html?pic=920867464&amp;projectId=832576&amp;programId=31045243</t>
  </si>
  <si>
    <t>https://ec.europa.eu/research/participants/api/contact/indexcontactproject.html?pic=999627875&amp;projectId=787031&amp;programId=31045243</t>
  </si>
  <si>
    <t>https://ec.europa.eu/research/participants/api/contact/indexcontactproject.html?pic=999572294&amp;projectId=787031&amp;programId=31045243</t>
  </si>
  <si>
    <t>https://ec.europa.eu/research/participants/api/contact/indexcontactproject.html?pic=972830073&amp;projectId=787031&amp;programId=31045243</t>
  </si>
  <si>
    <t>https://ec.europa.eu/research/participants/api/contact/indexcontactproject.html?pic=999988909&amp;projectId=787031&amp;programId=31045243</t>
  </si>
  <si>
    <t>https://ec.europa.eu/research/participants/api/contact/indexcontactproject.html?pic=999475682&amp;projectId=787031&amp;programId=31045243</t>
  </si>
  <si>
    <t>https://ec.europa.eu/research/participants/api/contact/indexcontactproject.html?pic=999789574&amp;projectId=787031&amp;programId=31045243</t>
  </si>
  <si>
    <t>https://ec.europa.eu/research/participants/api/contact/indexcontactproject.html?pic=999969509&amp;projectId=787031&amp;programId=31045243</t>
  </si>
  <si>
    <t>https://ec.europa.eu/research/participants/api/contact/indexcontactproject.html?pic=998058415&amp;projectId=787031&amp;programId=31045243</t>
  </si>
  <si>
    <t>TECHNISCH-MATHEMATISCHE STUDIENGESELLSCHAFT MIT BESCHRANKTER HAFTUNG</t>
  </si>
  <si>
    <t>tms</t>
  </si>
  <si>
    <t>HOLTORFER STR. 54</t>
  </si>
  <si>
    <t>DE122269001</t>
  </si>
  <si>
    <t>https://ec.europa.eu/research/participants/api/contact/indexcontactproject.html?pic=911812514&amp;projectId=787031&amp;programId=31045243</t>
  </si>
  <si>
    <t>FERROVIE DELLO STATO ITALIANE SPA</t>
  </si>
  <si>
    <t>FS SPA</t>
  </si>
  <si>
    <t>IT06359501001</t>
  </si>
  <si>
    <t>https://ec.europa.eu/research/participants/api/contact/indexcontactproject.html?pic=997623564&amp;projectId=883464&amp;programId=31045243</t>
  </si>
  <si>
    <t>https://ec.europa.eu/research/participants/api/contact/indexcontactproject.html?pic=999751744&amp;projectId=883464&amp;programId=31045243</t>
  </si>
  <si>
    <t>https://ec.europa.eu/research/participants/api/contact/indexcontactproject.html?pic=941682694&amp;projectId=883464&amp;programId=31045243</t>
  </si>
  <si>
    <t>https://ec.europa.eu/research/participants/api/contact/indexcontactproject.html?pic=985890347&amp;projectId=883464&amp;programId=31045243</t>
  </si>
  <si>
    <t>https://ec.europa.eu/research/participants/api/contact/indexcontactproject.html?pic=999579181&amp;projectId=883464&amp;programId=31045243</t>
  </si>
  <si>
    <t>https://ec.europa.eu/research/participants/api/contact/indexcontactproject.html?pic=913040825&amp;projectId=883464&amp;programId=31045243</t>
  </si>
  <si>
    <t>https://ec.europa.eu/research/participants/api/contact/indexcontactproject.html?pic=999986678&amp;projectId=883464&amp;programId=31045243</t>
  </si>
  <si>
    <t>https://ec.europa.eu/research/participants/api/contact/indexcontactproject.html?pic=999940991&amp;projectId=883464&amp;programId=31045243</t>
  </si>
  <si>
    <t>https://ec.europa.eu/research/participants/api/contact/indexcontactproject.html?pic=999575107&amp;projectId=883464&amp;programId=31045243</t>
  </si>
  <si>
    <t>IPSOS NV</t>
  </si>
  <si>
    <t>GROTE STEENWEG 110</t>
  </si>
  <si>
    <t>BE0456823775</t>
  </si>
  <si>
    <t>https://ec.europa.eu/research/participants/api/contact/indexcontactproject.html?pic=904826574&amp;projectId=883464&amp;programId=31045243</t>
  </si>
  <si>
    <t>https://ec.europa.eu/research/participants/api/contact/indexcontactproject.html?pic=999593828&amp;projectId=883464&amp;programId=31045243</t>
  </si>
  <si>
    <t>https://ec.europa.eu/research/participants/api/contact/indexcontactproject.html?pic=999936335&amp;projectId=883464&amp;programId=31045243</t>
  </si>
  <si>
    <t>https://ec.europa.eu/research/participants/api/contact/indexcontactproject.html?pic=999661437&amp;projectId=883464&amp;programId=31045243</t>
  </si>
  <si>
    <t>https://ec.europa.eu/research/participants/api/contact/indexcontactproject.html?pic=969024472&amp;projectId=653748&amp;programId=31045243</t>
  </si>
  <si>
    <t>FUNDATIA PENTRU SMURD</t>
  </si>
  <si>
    <t>SMURD</t>
  </si>
  <si>
    <t>Str. Gheorghe Marinescu nr. 50</t>
  </si>
  <si>
    <t>RO28076033</t>
  </si>
  <si>
    <t>https://ec.europa.eu/research/participants/api/contact/indexcontactproject.html?pic=936859466&amp;projectId=653748&amp;programId=31045243</t>
  </si>
  <si>
    <t>AUTORIDADE NACIONAL DE EMERGENCIA EPROTECAO CIVIL</t>
  </si>
  <si>
    <t>ANPC</t>
  </si>
  <si>
    <t>AVENIDA DO FORTE DE CARNAXIDE</t>
  </si>
  <si>
    <t>2794 112</t>
  </si>
  <si>
    <t>PT600082490</t>
  </si>
  <si>
    <t>https://ec.europa.eu/research/participants/api/contact/indexcontactproject.html?pic=927007467&amp;projectId=653748&amp;programId=31045243</t>
  </si>
  <si>
    <t>https://ec.europa.eu/research/participants/api/contact/indexcontactproject.html?pic=999528741&amp;projectId=653748&amp;programId=31045243</t>
  </si>
  <si>
    <t>PROVINCIE GRONINGEN</t>
  </si>
  <si>
    <t>Sint Jansstraat 4</t>
  </si>
  <si>
    <t>9700 AP</t>
  </si>
  <si>
    <t>NL001932822B01</t>
  </si>
  <si>
    <t>https://ec.europa.eu/research/participants/api/contact/indexcontactproject.html?pic=984320111&amp;projectId=653748&amp;programId=31045243</t>
  </si>
  <si>
    <t>https://ec.europa.eu/research/participants/api/contact/indexcontactproject.html?pic=999895789&amp;projectId=653748&amp;programId=31045243</t>
  </si>
  <si>
    <t>https://ec.europa.eu/research/participants/api/contact/indexcontactproject.html?pic=984507903&amp;projectId=653748&amp;programId=31045243</t>
  </si>
  <si>
    <t>https://ec.europa.eu/research/participants/api/contact/indexcontactproject.html?pic=938016676&amp;projectId=653748&amp;programId=31045243</t>
  </si>
  <si>
    <t>https://ec.europa.eu/research/participants/api/contact/indexcontactproject.html?pic=983734231&amp;projectId=653748&amp;programId=31045243</t>
  </si>
  <si>
    <t>https://ec.europa.eu/research/participants/api/contact/indexcontactproject.html?pic=930369196&amp;projectId=653748&amp;programId=31045243</t>
  </si>
  <si>
    <t>https://ec.europa.eu/research/participants/api/contact/indexcontactproject.html?pic=999979500&amp;projectId=653748&amp;programId=31045243</t>
  </si>
  <si>
    <t>https://ec.europa.eu/research/participants/api/contact/indexcontactproject.html?pic=936947348&amp;projectId=653748&amp;programId=31045243</t>
  </si>
  <si>
    <t>https://ec.europa.eu/research/participants/api/contact/indexcontactproject.html?pic=998779222&amp;projectId=653748&amp;programId=31045243</t>
  </si>
  <si>
    <t>FONDATSIYA LIBRE</t>
  </si>
  <si>
    <t>LIBRe</t>
  </si>
  <si>
    <t>64 DIMITAR PETKOV STR ENTR B FL 3</t>
  </si>
  <si>
    <t>https://ec.europa.eu/research/participants/api/contact/indexcontactproject.html?pic=927897345&amp;projectId=653748&amp;programId=31045243</t>
  </si>
  <si>
    <t>https://ec.europa.eu/research/participants/api/contact/indexcontactproject.html?pic=999887059&amp;projectId=653748&amp;programId=31045243</t>
  </si>
  <si>
    <t>https://ec.europa.eu/research/participants/api/contact/indexcontactproject.html?pic=999989782&amp;projectId=653748&amp;programId=31045243</t>
  </si>
  <si>
    <t>https://ec.europa.eu/research/participants/api/contact/indexcontactproject.html?pic=998833833&amp;projectId=653748&amp;programId=31045243</t>
  </si>
  <si>
    <t>https://ec.europa.eu/research/participants/api/contact/indexcontactproject.html?pic=996838155&amp;projectId=653748&amp;programId=31045243</t>
  </si>
  <si>
    <t>https://ec.europa.eu/research/participants/api/contact/indexcontactproject.html?pic=952927128&amp;projectId=653748&amp;programId=31045243</t>
  </si>
  <si>
    <t>https://ec.europa.eu/research/participants/api/contact/indexcontactproject.html?pic=999981828&amp;projectId=653748&amp;programId=31045243</t>
  </si>
  <si>
    <t>https://ec.europa.eu/research/participants/api/contact/indexcontactproject.html?pic=998764381&amp;projectId=883424&amp;programId=31045243</t>
  </si>
  <si>
    <t>https://ec.europa.eu/research/participants/api/contact/indexcontactproject.html?pic=999992401&amp;projectId=883424&amp;programId=31045243</t>
  </si>
  <si>
    <t>https://ec.europa.eu/research/participants/api/contact/indexcontactproject.html?pic=997538592&amp;projectId=883424&amp;programId=31045243</t>
  </si>
  <si>
    <t>https://ec.europa.eu/research/participants/api/contact/indexcontactproject.html?pic=931973673&amp;projectId=883424&amp;programId=31045243</t>
  </si>
  <si>
    <t>https://ec.europa.eu/research/participants/api/contact/indexcontactproject.html?pic=917861725&amp;projectId=883424&amp;programId=31045243</t>
  </si>
  <si>
    <t>https://ec.europa.eu/research/participants/api/contact/indexcontactproject.html?pic=999995602&amp;projectId=883424&amp;programId=31045243</t>
  </si>
  <si>
    <t>https://ec.europa.eu/research/participants/api/contact/indexcontactproject.html?pic=972354288&amp;projectId=883424&amp;programId=31045243</t>
  </si>
  <si>
    <t>https://ec.europa.eu/research/participants/api/contact/indexcontactproject.html?pic=999548529&amp;projectId=883424&amp;programId=31045243</t>
  </si>
  <si>
    <t>https://ec.europa.eu/research/participants/api/contact/indexcontactproject.html?pic=994789612&amp;projectId=883424&amp;programId=31045243</t>
  </si>
  <si>
    <t>MINISTARSTVO FINANCIJA</t>
  </si>
  <si>
    <t>MINISTRY OF FINANCE</t>
  </si>
  <si>
    <t>KATANCICEVA 5</t>
  </si>
  <si>
    <t>HR18683136487</t>
  </si>
  <si>
    <t>https://ec.europa.eu/research/participants/api/contact/indexcontactproject.html?pic=911596786&amp;projectId=883424&amp;programId=31045243</t>
  </si>
  <si>
    <t>https://ec.europa.eu/research/participants/api/contact/indexcontactproject.html?pic=999792484&amp;projectId=883424&amp;programId=31045243</t>
  </si>
  <si>
    <t>https://ec.europa.eu/research/participants/api/contact/indexcontactproject.html?pic=951045813&amp;projectId=883424&amp;programId=31045243</t>
  </si>
  <si>
    <t>https://ec.europa.eu/research/participants/api/contact/indexcontactproject.html?pic=973290338&amp;projectId=883424&amp;programId=31045243</t>
  </si>
  <si>
    <t>https://ec.europa.eu/research/participants/api/contact/indexcontactproject.html?pic=997385041&amp;projectId=883424&amp;programId=31045243</t>
  </si>
  <si>
    <t>ETC SOFT SP. Z O.O.</t>
  </si>
  <si>
    <t>ETC SOFT EDVANTIS GROUP</t>
  </si>
  <si>
    <t>REJTANA 36/4/6</t>
  </si>
  <si>
    <t>35-310</t>
  </si>
  <si>
    <t>PL8133696855</t>
  </si>
  <si>
    <t>https://ec.europa.eu/research/participants/api/contact/indexcontactproject.html?pic=898707038&amp;projectId=883424&amp;programId=31045243</t>
  </si>
  <si>
    <t>https://ec.europa.eu/research/participants/api/contact/indexcontactproject.html?pic=998179859&amp;projectId=883424&amp;programId=31045243</t>
  </si>
  <si>
    <t>https://ec.europa.eu/research/participants/api/contact/indexcontactproject.html?pic=999992304&amp;projectId=883424&amp;programId=31045243</t>
  </si>
  <si>
    <t>https://ec.europa.eu/research/participants/api/contact/indexcontactproject.html?pic=943609890&amp;projectId=653909&amp;programId=31045243</t>
  </si>
  <si>
    <t>https://ec.europa.eu/research/participants/api/contact/indexcontactproject.html?pic=999866010&amp;projectId=653909&amp;programId=31045243</t>
  </si>
  <si>
    <t>https://ec.europa.eu/research/participants/api/contact/indexcontactproject.html?pic=954982461&amp;projectId=653909&amp;programId=31045243</t>
  </si>
  <si>
    <t>https://ec.europa.eu/research/participants/api/contact/indexcontactproject.html?pic=999902967&amp;projectId=653909&amp;programId=31045243</t>
  </si>
  <si>
    <t>https://ec.europa.eu/research/participants/api/contact/indexcontactproject.html?pic=999987454&amp;projectId=653909&amp;programId=31045243</t>
  </si>
  <si>
    <t>https://ec.europa.eu/research/participants/api/contact/indexcontactproject.html?pic=999988812&amp;projectId=653909&amp;programId=31045243</t>
  </si>
  <si>
    <t>https://ec.europa.eu/research/participants/api/contact/indexcontactproject.html?pic=986303470&amp;projectId=653909&amp;programId=31045243</t>
  </si>
  <si>
    <t>https://ec.europa.eu/research/participants/api/contact/indexcontactproject.html?pic=999975814&amp;projectId=653909&amp;programId=31045243</t>
  </si>
  <si>
    <t>https://ec.europa.eu/research/participants/api/contact/indexcontactproject.html?pic=996639208&amp;projectId=653909&amp;programId=31045243</t>
  </si>
  <si>
    <t>SOCIAL IMPACT LAB CIC</t>
  </si>
  <si>
    <t>145-157 ST JOHN STREET</t>
  </si>
  <si>
    <t>EC1 4PW</t>
  </si>
  <si>
    <t>https://ec.europa.eu/research/participants/api/contact/indexcontactproject.html?pic=937033290&amp;projectId=653909&amp;programId=31045243</t>
  </si>
  <si>
    <t>https://ec.europa.eu/research/participants/api/contact/indexcontactproject.html?pic=999642716&amp;projectId=653909&amp;programId=31045243</t>
  </si>
  <si>
    <t>EUROPEAN INSTITUTE FOUNDATION</t>
  </si>
  <si>
    <t>G S RAKOVSKI STREET 101 SREDETZ DISTRICT</t>
  </si>
  <si>
    <t>BG121893100</t>
  </si>
  <si>
    <t>https://ec.europa.eu/research/participants/api/contact/indexcontactproject.html?pic=951371345&amp;projectId=653729&amp;programId=31045243</t>
  </si>
  <si>
    <t>https://ec.europa.eu/research/participants/api/contact/indexcontactproject.html?pic=955334474&amp;projectId=653729&amp;programId=31045243</t>
  </si>
  <si>
    <t>https://ec.europa.eu/research/participants/api/contact/indexcontactproject.html?pic=963764453&amp;projectId=653729&amp;programId=31045243</t>
  </si>
  <si>
    <t>https://ec.europa.eu/research/participants/api/contact/indexcontactproject.html?pic=949894229&amp;projectId=653729&amp;programId=31045243</t>
  </si>
  <si>
    <t>https://ec.europa.eu/research/participants/api/contact/indexcontactproject.html?pic=996538910&amp;projectId=653729&amp;programId=31045243</t>
  </si>
  <si>
    <t>https://ec.europa.eu/research/participants/api/contact/indexcontactproject.html?pic=998930833&amp;projectId=653729&amp;programId=31045243</t>
  </si>
  <si>
    <t>https://ec.europa.eu/research/participants/api/contact/indexcontactproject.html?pic=999975523&amp;projectId=653729&amp;programId=31045243</t>
  </si>
  <si>
    <t>https://ec.europa.eu/research/participants/api/contact/indexcontactproject.html?pic=999721189&amp;projectId=653729&amp;programId=31045243</t>
  </si>
  <si>
    <t>https://ec.europa.eu/research/participants/api/contact/indexcontactproject.html?pic=999842148&amp;projectId=653729&amp;programId=31045243</t>
  </si>
  <si>
    <t>POLICIJSKA AKADEMIJA</t>
  </si>
  <si>
    <t>AVENIJA GOJKA SUSKA 1</t>
  </si>
  <si>
    <t>https://ec.europa.eu/research/participants/api/contact/indexcontactproject.html?pic=937486183&amp;projectId=653729&amp;programId=31045243</t>
  </si>
  <si>
    <t>https://ec.europa.eu/research/participants/api/contact/indexcontactproject.html?pic=951813471&amp;projectId=653729&amp;programId=31045243</t>
  </si>
  <si>
    <t>https://ec.europa.eu/research/participants/api/contact/indexcontactproject.html?pic=999924792&amp;projectId=653729&amp;programId=31045243</t>
  </si>
  <si>
    <t>https://ec.europa.eu/research/participants/api/contact/indexcontactproject.html?pic=998448549&amp;projectId=653729&amp;programId=31045243</t>
  </si>
  <si>
    <t>https://ec.europa.eu/research/participants/api/contact/indexcontactproject.html?pic=999839335&amp;projectId=653729&amp;programId=31045243</t>
  </si>
  <si>
    <t>https://ec.europa.eu/research/participants/api/contact/indexcontactproject.html?pic=987928026&amp;projectId=653729&amp;programId=31045243</t>
  </si>
  <si>
    <t>https://ec.europa.eu/research/participants/api/contact/indexcontactproject.html?pic=972486887&amp;projectId=653729&amp;programId=31045243</t>
  </si>
  <si>
    <t>https://ec.europa.eu/research/participants/api/contact/indexcontactproject.html?pic=941113595&amp;projectId=786727&amp;programId=31045243</t>
  </si>
  <si>
    <t>https://ec.europa.eu/research/participants/api/contact/indexcontactproject.html?pic=997415402&amp;projectId=786727&amp;programId=31045243</t>
  </si>
  <si>
    <t>https://ec.europa.eu/research/participants/api/contact/indexcontactproject.html?pic=911208980&amp;projectId=786727&amp;programId=31045243</t>
  </si>
  <si>
    <t>https://ec.europa.eu/research/participants/api/contact/indexcontactproject.html?pic=988050052&amp;projectId=786727&amp;programId=31045243</t>
  </si>
  <si>
    <t>WIRECARD ROMANIA SA</t>
  </si>
  <si>
    <t>Wirecard</t>
  </si>
  <si>
    <t>B-DUL GENERAL VASILE MILEA 2H PARTER ETAJ 2 SI 4 SECTOR 6</t>
  </si>
  <si>
    <t>RO13683215</t>
  </si>
  <si>
    <t>https://ec.europa.eu/research/participants/api/contact/indexcontactproject.html?pic=911198892&amp;projectId=786727&amp;programId=31045243</t>
  </si>
  <si>
    <t>https://ec.europa.eu/research/participants/api/contact/indexcontactproject.html?pic=988442029&amp;projectId=786727&amp;programId=31045243</t>
  </si>
  <si>
    <t>https://ec.europa.eu/research/participants/api/contact/indexcontactproject.html?pic=999697909&amp;projectId=786727&amp;programId=31045243</t>
  </si>
  <si>
    <t>ASSENTIAN LIMITED</t>
  </si>
  <si>
    <t>11 GAYTON CLOSE</t>
  </si>
  <si>
    <t>DN49SB</t>
  </si>
  <si>
    <t>GB258269468</t>
  </si>
  <si>
    <t>https://ec.europa.eu/research/participants/api/contact/indexcontactproject.html?pic=915927933&amp;projectId=786727&amp;programId=31045243</t>
  </si>
  <si>
    <t>https://ec.europa.eu/research/participants/api/contact/indexcontactproject.html?pic=950828727&amp;projectId=786727&amp;programId=31045243</t>
  </si>
  <si>
    <t>https://ec.europa.eu/research/participants/api/contact/indexcontactproject.html?pic=999613713&amp;projectId=786727&amp;programId=31045243</t>
  </si>
  <si>
    <t>https://ec.europa.eu/research/participants/api/contact/indexcontactproject.html?pic=908107502&amp;projectId=786727&amp;programId=31045243</t>
  </si>
  <si>
    <t>https://ec.europa.eu/research/participants/api/contact/indexcontactproject.html?pic=999993856&amp;projectId=786727&amp;programId=31045243</t>
  </si>
  <si>
    <t>https://ec.europa.eu/research/participants/api/contact/indexcontactproject.html?pic=999909951&amp;projectId=786727&amp;programId=31045243</t>
  </si>
  <si>
    <t>https://ec.europa.eu/research/participants/api/contact/indexcontactproject.html?pic=913695963&amp;projectId=786727&amp;programId=31045243</t>
  </si>
  <si>
    <t>https://ec.europa.eu/research/participants/api/contact/indexcontactproject.html?pic=999979500&amp;projectId=786727&amp;programId=31045243</t>
  </si>
  <si>
    <t>NEXI SPA OVVERO</t>
  </si>
  <si>
    <t>NEXI</t>
  </si>
  <si>
    <t>CORSO SEMPIONE 55</t>
  </si>
  <si>
    <t>IT13212880150</t>
  </si>
  <si>
    <t>https://ec.europa.eu/research/participants/api/contact/indexcontactproject.html?pic=911358942&amp;projectId=786727&amp;programId=31045243</t>
  </si>
  <si>
    <t>https://ec.europa.eu/research/participants/api/contact/indexcontactproject.html?pic=983282308&amp;projectId=786727&amp;programId=31045243</t>
  </si>
  <si>
    <t>https://ec.europa.eu/research/participants/api/contact/indexcontactproject.html?pic=999630203&amp;projectId=786727&amp;programId=31045243</t>
  </si>
  <si>
    <t>https://ec.europa.eu/research/participants/api/contact/indexcontactproject.html?pic=999625450&amp;projectId=786727&amp;programId=31045243</t>
  </si>
  <si>
    <t>https://ec.europa.eu/research/participants/api/contact/indexcontactproject.html?pic=999787343&amp;projectId=786727&amp;programId=31045243</t>
  </si>
  <si>
    <t>https://ec.europa.eu/research/participants/api/contact/indexcontactproject.html?pic=999733314&amp;projectId=786727&amp;programId=31045243</t>
  </si>
  <si>
    <t>https://ec.europa.eu/research/participants/api/contact/indexcontactproject.html?pic=999661437&amp;projectId=786727&amp;programId=31045243</t>
  </si>
  <si>
    <t>https://ec.europa.eu/research/participants/api/contact/indexcontactproject.html?pic=919436908&amp;projectId=786727&amp;programId=31045243</t>
  </si>
  <si>
    <t>https://ec.europa.eu/research/participants/api/contact/indexcontactproject.html?pic=911655568&amp;projectId=740712&amp;programId=31045243</t>
  </si>
  <si>
    <t>https://ec.europa.eu/research/participants/api/contact/indexcontactproject.html?pic=999590239&amp;projectId=740712&amp;programId=31045243</t>
  </si>
  <si>
    <t>https://ec.europa.eu/research/participants/api/contact/indexcontactproject.html?pic=998963328&amp;projectId=740712&amp;programId=31045243</t>
  </si>
  <si>
    <t>CENTRO INFORMATICO MUNICIPAL UDAL INFORMATIKA ZENTROA</t>
  </si>
  <si>
    <t>TXOMIN AGUIRRE 6</t>
  </si>
  <si>
    <t>DONOSTIA/SAN SEBASTIAN</t>
  </si>
  <si>
    <t>ESQ2000553D</t>
  </si>
  <si>
    <t>https://ec.europa.eu/research/participants/api/contact/indexcontactproject.html?pic=924767737&amp;projectId=740712&amp;programId=31045243</t>
  </si>
  <si>
    <t>https://ec.europa.eu/research/participants/api/contact/indexcontactproject.html?pic=999584128&amp;projectId=740712&amp;programId=31045243</t>
  </si>
  <si>
    <t>https://ec.europa.eu/research/participants/api/contact/indexcontactproject.html?pic=928892371&amp;projectId=740712&amp;programId=31045243</t>
  </si>
  <si>
    <t>https://ec.europa.eu/research/participants/api/contact/indexcontactproject.html?pic=913040825&amp;projectId=740712&amp;programId=31045243</t>
  </si>
  <si>
    <t>SILENSEC LIMITED</t>
  </si>
  <si>
    <t>SHEFFIELD TECHNOLOGY PARKS ARUNDEL STREET</t>
  </si>
  <si>
    <t>S2 2RX</t>
  </si>
  <si>
    <t>GB890677281</t>
  </si>
  <si>
    <t>https://ec.europa.eu/research/participants/api/contact/indexcontactproject.html?pic=996081458&amp;projectId=740712&amp;programId=31045243</t>
  </si>
  <si>
    <t>COMUNE DI AFRAGOLA</t>
  </si>
  <si>
    <t>AFRAGOLA NA</t>
  </si>
  <si>
    <t>IT01547311215</t>
  </si>
  <si>
    <t>https://ec.europa.eu/research/participants/api/contact/indexcontactproject.html?pic=951005170&amp;projectId=740712&amp;programId=31045243</t>
  </si>
  <si>
    <t>MUNICIPIO DA AMADORA</t>
  </si>
  <si>
    <t>AVDA MOVIMENTO DAS FORCAS ARMADAS 1</t>
  </si>
  <si>
    <t>PT505456010</t>
  </si>
  <si>
    <t>https://ec.europa.eu/research/participants/api/contact/indexcontactproject.html?pic=952915779&amp;projectId=740712&amp;programId=31045243</t>
  </si>
  <si>
    <t>https://ec.europa.eu/research/participants/api/contact/indexcontactproject.html?pic=999617593&amp;projectId=740712&amp;programId=31045243</t>
  </si>
  <si>
    <t>https://ec.europa.eu/research/participants/api/contact/indexcontactproject.html?pic=999960488&amp;projectId=740712&amp;programId=31045243</t>
  </si>
  <si>
    <t>https://ec.europa.eu/research/participants/api/contact/indexcontactproject.html?pic=999991334&amp;projectId=740712&amp;programId=31045243</t>
  </si>
  <si>
    <t>https://ec.europa.eu/research/participants/api/contact/indexcontactproject.html?pic=949704982&amp;projectId=740712&amp;programId=31045243</t>
  </si>
  <si>
    <t>https://ec.europa.eu/research/participants/api/contact/indexcontactproject.html?pic=999620503&amp;projectId=740712&amp;programId=31045243</t>
  </si>
  <si>
    <t>https://ec.europa.eu/research/participants/api/contact/indexcontactproject.html?pic=999661437&amp;projectId=740712&amp;programId=31045243</t>
  </si>
  <si>
    <t>https://ec.europa.eu/research/participants/api/contact/indexcontactproject.html?pic=994216051&amp;projectId=883286&amp;programId=31045243</t>
  </si>
  <si>
    <t>https://ec.europa.eu/research/participants/api/contact/indexcontactproject.html?pic=909789482&amp;projectId=883286&amp;programId=31045243</t>
  </si>
  <si>
    <t>https://ec.europa.eu/research/participants/api/contact/indexcontactproject.html?pic=897024185&amp;projectId=883286&amp;programId=31045243</t>
  </si>
  <si>
    <t>BIOTEHNOLOOGIA JA MEDITSIINI ETTEVOTLUSE ARENDAMISE SA</t>
  </si>
  <si>
    <t>TARTU MAAKOND, TARTU LINN, TIIGI 61B</t>
  </si>
  <si>
    <t>EE101359689</t>
  </si>
  <si>
    <t>https://ec.europa.eu/research/participants/api/contact/indexcontactproject.html?pic=900298032&amp;projectId=883286&amp;programId=31045243</t>
  </si>
  <si>
    <t>INSTITUT ZA SIGURNOSNE POLITIKE</t>
  </si>
  <si>
    <t>KRUGE 9</t>
  </si>
  <si>
    <t>HR72054906624</t>
  </si>
  <si>
    <t>https://ec.europa.eu/research/participants/api/contact/indexcontactproject.html?pic=899117833&amp;projectId=883286&amp;programId=31045243</t>
  </si>
  <si>
    <t>https://ec.europa.eu/research/participants/api/contact/indexcontactproject.html?pic=999995602&amp;projectId=883286&amp;programId=31045243</t>
  </si>
  <si>
    <t>CINEDIT VA GMBH</t>
  </si>
  <si>
    <t>CINEDIT</t>
  </si>
  <si>
    <t>POSTSTRASSE 21</t>
  </si>
  <si>
    <t>CHE162398002MWST</t>
  </si>
  <si>
    <t>https://ec.europa.eu/research/participants/api/contact/indexcontactproject.html?pic=899194075&amp;projectId=883286&amp;programId=31045243</t>
  </si>
  <si>
    <t>XM CYBER LTD</t>
  </si>
  <si>
    <t>XM</t>
  </si>
  <si>
    <t>GALGALEY HAPLADA 11</t>
  </si>
  <si>
    <t>HERZLIYA PITUAH</t>
  </si>
  <si>
    <t>IL515436756</t>
  </si>
  <si>
    <t>https://ec.europa.eu/research/participants/api/contact/indexcontactproject.html?pic=900892060&amp;projectId=883286&amp;programId=31045243</t>
  </si>
  <si>
    <t>https://ec.europa.eu/research/participants/api/contact/indexcontactproject.html?pic=910945140&amp;projectId=883286&amp;programId=31045243</t>
  </si>
  <si>
    <t>https://ec.europa.eu/research/participants/api/contact/indexcontactproject.html?pic=999849326&amp;projectId=883286&amp;programId=31045243</t>
  </si>
  <si>
    <t>https://ec.europa.eu/research/participants/api/contact/indexcontactproject.html?pic=999480241&amp;projectId=883286&amp;programId=31045243</t>
  </si>
  <si>
    <t>https://ec.europa.eu/research/participants/api/contact/indexcontactproject.html?pic=953607292&amp;projectId=883286&amp;programId=31045243</t>
  </si>
  <si>
    <t>https://ec.europa.eu/research/participants/api/contact/indexcontactproject.html?pic=919371045&amp;projectId=883286&amp;programId=31045243</t>
  </si>
  <si>
    <t>https://ec.europa.eu/research/participants/api/contact/indexcontactproject.html?pic=967530478&amp;projectId=883286&amp;programId=31045243</t>
  </si>
  <si>
    <t>SIXGILL LTD</t>
  </si>
  <si>
    <t>DERECH MENACHEM BEGIN 132</t>
  </si>
  <si>
    <t>IL515138493</t>
  </si>
  <si>
    <t>https://ec.europa.eu/research/participants/api/contact/indexcontactproject.html?pic=898598980&amp;projectId=883286&amp;programId=31045243</t>
  </si>
  <si>
    <t>UNIVERSITE DE NIMES</t>
  </si>
  <si>
    <t>UdN</t>
  </si>
  <si>
    <t>RUE DU DOCTEUR GEORGES SALAN</t>
  </si>
  <si>
    <t>https://ec.europa.eu/research/participants/api/contact/indexcontactproject.html?pic=896203274&amp;projectId=883286&amp;programId=31045243</t>
  </si>
  <si>
    <t>https://ec.europa.eu/research/participants/api/contact/indexcontactproject.html?pic=999661437&amp;projectId=883286&amp;programId=31045243</t>
  </si>
  <si>
    <t>https://ec.europa.eu/research/participants/api/contact/indexcontactproject.html?pic=999845446&amp;projectId=833291&amp;programId=31045243</t>
  </si>
  <si>
    <t>https://ec.europa.eu/research/participants/api/contact/indexcontactproject.html?pic=969470478&amp;projectId=833291&amp;programId=31045243</t>
  </si>
  <si>
    <t>https://ec.europa.eu/research/participants/api/contact/indexcontactproject.html?pic=946809047&amp;projectId=833291&amp;programId=31045243</t>
  </si>
  <si>
    <t>https://ec.europa.eu/research/participants/api/contact/indexcontactproject.html?pic=999481987&amp;projectId=833291&amp;programId=31045243</t>
  </si>
  <si>
    <t>ITALIAN RESUSCITATION COUNCIL (IRC)GRUPPO ITALIANO CARDIOPOLMONARE</t>
  </si>
  <si>
    <t>VIA DELLA CROCE COPERTA 11</t>
  </si>
  <si>
    <t>IT11626470154</t>
  </si>
  <si>
    <t>https://ec.europa.eu/research/participants/api/contact/indexcontactproject.html?pic=941212632&amp;projectId=833291&amp;programId=31045243</t>
  </si>
  <si>
    <t>ELLINIKI ETAIREIA EPEIGOUSAS PRONOSOKOMEIAKIS FRONTIDAS</t>
  </si>
  <si>
    <t>HSEPC</t>
  </si>
  <si>
    <t>SYNGROU 5</t>
  </si>
  <si>
    <t>546 25</t>
  </si>
  <si>
    <t>EL998099169</t>
  </si>
  <si>
    <t>https://ec.europa.eu/research/participants/api/contact/indexcontactproject.html?pic=911185118&amp;projectId=833291&amp;programId=31045243</t>
  </si>
  <si>
    <t>JOHANNITER INTERNATIONAL</t>
  </si>
  <si>
    <t>JOIN</t>
  </si>
  <si>
    <t>JOZEF II STRAAT 166</t>
  </si>
  <si>
    <t>BE0879584221</t>
  </si>
  <si>
    <t>https://ec.europa.eu/research/participants/api/contact/indexcontactproject.html?pic=940895054&amp;projectId=833291&amp;programId=31045243</t>
  </si>
  <si>
    <t>https://ec.europa.eu/research/participants/api/contact/indexcontactproject.html?pic=997475154&amp;projectId=833291&amp;programId=31045243</t>
  </si>
  <si>
    <t>https://ec.europa.eu/research/participants/api/contact/indexcontactproject.html?pic=999803348&amp;projectId=833291&amp;programId=31045243</t>
  </si>
  <si>
    <t>https://ec.europa.eu/research/participants/api/contact/indexcontactproject.html?pic=922845003&amp;projectId=833291&amp;programId=31045243</t>
  </si>
  <si>
    <t>https://ec.europa.eu/research/participants/api/contact/indexcontactproject.html?pic=937440011&amp;projectId=700670&amp;programId=31045243</t>
  </si>
  <si>
    <t>https://ec.europa.eu/research/participants/api/contact/indexcontactproject.html?pic=991816077&amp;projectId=700670&amp;programId=31045243</t>
  </si>
  <si>
    <t>https://ec.europa.eu/research/participants/api/contact/indexcontactproject.html?pic=999845446&amp;projectId=700670&amp;programId=31045243</t>
  </si>
  <si>
    <t>https://ec.europa.eu/research/participants/api/contact/indexcontactproject.html?pic=951904845&amp;projectId=700670&amp;programId=31045243</t>
  </si>
  <si>
    <t>https://ec.europa.eu/research/participants/api/contact/indexcontactproject.html?pic=958304323&amp;projectId=700670&amp;programId=31045243</t>
  </si>
  <si>
    <t>NATIONAL DEFENCE UNIVERSITY</t>
  </si>
  <si>
    <t>Fincent</t>
  </si>
  <si>
    <t>LEIPURINNIEMENTIE 2</t>
  </si>
  <si>
    <t>https://ec.europa.eu/research/participants/api/contact/indexcontactproject.html?pic=931550365&amp;projectId=700670&amp;programId=31045243</t>
  </si>
  <si>
    <t>ENQUIRYA BV</t>
  </si>
  <si>
    <t>Enquirya B.V.</t>
  </si>
  <si>
    <t>FIDELIOLAAN 132</t>
  </si>
  <si>
    <t>1183 PP</t>
  </si>
  <si>
    <t>NL855156442B01</t>
  </si>
  <si>
    <t>https://ec.europa.eu/research/participants/api/contact/indexcontactproject.html?pic=926036982&amp;projectId=700670&amp;programId=31045243</t>
  </si>
  <si>
    <t>https://ec.europa.eu/research/participants/api/contact/indexcontactproject.html?pic=999901415&amp;projectId=700670&amp;programId=31045243</t>
  </si>
  <si>
    <t>HAUNTED PLANET STUDIOS LTD</t>
  </si>
  <si>
    <t>8 DAWSON STREET</t>
  </si>
  <si>
    <t>D02N767</t>
  </si>
  <si>
    <t>IE9747935E</t>
  </si>
  <si>
    <t>https://ec.europa.eu/research/participants/api/contact/indexcontactproject.html?pic=968844149&amp;projectId=700670&amp;programId=31045243</t>
  </si>
  <si>
    <t>https://ec.europa.eu/research/participants/api/contact/indexcontactproject.html?pic=999833709&amp;projectId=700670&amp;programId=31045243</t>
  </si>
  <si>
    <t>https://ec.europa.eu/research/participants/api/contact/indexcontactproject.html?pic=973147457&amp;projectId=700670&amp;programId=31045243</t>
  </si>
  <si>
    <t>https://ec.europa.eu/research/participants/api/contact/indexcontactproject.html?pic=988361907&amp;projectId=700670&amp;programId=31045243</t>
  </si>
  <si>
    <t>UPSKILL ENTERPRISE LTD</t>
  </si>
  <si>
    <t>Upskill</t>
  </si>
  <si>
    <t>THE INNOVATION CENTRE QUEENS ROAD TITANIC QUARTER</t>
  </si>
  <si>
    <t>https://ec.europa.eu/research/participants/api/contact/indexcontactproject.html?pic=926065015&amp;projectId=700670&amp;programId=31045243</t>
  </si>
  <si>
    <t>https://ec.europa.eu/research/participants/api/contact/indexcontactproject.html?pic=998058415&amp;projectId=700670&amp;programId=31045243</t>
  </si>
  <si>
    <t>https://ec.europa.eu/research/participants/api/contact/indexcontactproject.html?pic=999885313&amp;projectId=700670&amp;programId=31045243</t>
  </si>
  <si>
    <t>MINISTERE DE LA JUSTICE</t>
  </si>
  <si>
    <t>DAP</t>
  </si>
  <si>
    <t>Place Vendôme  13</t>
  </si>
  <si>
    <t>https://ec.europa.eu/research/participants/api/contact/indexcontactproject.html?pic=974370433&amp;projectId=740773&amp;programId=31045243</t>
  </si>
  <si>
    <t>https://ec.europa.eu/research/participants/api/contact/indexcontactproject.html?pic=999845446&amp;projectId=740773&amp;programId=31045243</t>
  </si>
  <si>
    <t>https://ec.europa.eu/research/participants/api/contact/indexcontactproject.html?pic=999988909&amp;projectId=740773&amp;programId=31045243</t>
  </si>
  <si>
    <t>https://ec.europa.eu/research/participants/api/contact/indexcontactproject.html?pic=999952825&amp;projectId=740773&amp;programId=31045243</t>
  </si>
  <si>
    <t>KRIMINOLOGISCHES FORSCHUNGSINSTITUT NIEDERSACHSEN</t>
  </si>
  <si>
    <t>CRIMINOLOGICAL RESEARCH INSTITUTE OF LOWER SAXONY</t>
  </si>
  <si>
    <t>LUTZERODESTRASSE 9</t>
  </si>
  <si>
    <t>https://ec.europa.eu/research/participants/api/contact/indexcontactproject.html?pic=917779954&amp;projectId=740773&amp;programId=31045243</t>
  </si>
  <si>
    <t>https://ec.europa.eu/research/participants/api/contact/indexcontactproject.html?pic=997513178&amp;projectId=740773&amp;programId=31045243</t>
  </si>
  <si>
    <t>https://ec.europa.eu/research/participants/api/contact/indexcontactproject.html?pic=973147457&amp;projectId=740773&amp;programId=31045243</t>
  </si>
  <si>
    <t>https://ec.europa.eu/research/participants/api/contact/indexcontactproject.html?pic=999827307&amp;projectId=740773&amp;programId=31045243</t>
  </si>
  <si>
    <t>https://ec.europa.eu/research/participants/api/contact/indexcontactproject.html?pic=999976784&amp;projectId=740773&amp;programId=31045243</t>
  </si>
  <si>
    <t>https://ec.europa.eu/research/participants/api/contact/indexcontactproject.html?pic=936939103&amp;projectId=740773&amp;programId=31045243</t>
  </si>
  <si>
    <t>https://ec.europa.eu/research/participants/api/contact/indexcontactproject.html?pic=999751938&amp;projectId=740773&amp;programId=31045243</t>
  </si>
  <si>
    <t>https://ec.europa.eu/research/participants/api/contact/indexcontactproject.html?pic=999851363&amp;projectId=740773&amp;programId=31045243</t>
  </si>
  <si>
    <t>https://ec.europa.eu/research/participants/api/contact/indexcontactproject.html?pic=999882888&amp;projectId=740773&amp;programId=31045243</t>
  </si>
  <si>
    <t>https://ec.europa.eu/research/participants/api/contact/indexcontactproject.html?pic=942970272&amp;projectId=740773&amp;programId=31045243</t>
  </si>
  <si>
    <t>FEDERAL MINISTRY OF EDUCATION AND SCIENCE - FEDERATION OF BOSNIA AND HERZEGOVINA</t>
  </si>
  <si>
    <t>FEDERALNO MINISTARSTVO OBRAZOVANJA I NAUKE</t>
  </si>
  <si>
    <t>DR ANTE STARCEVICA BB</t>
  </si>
  <si>
    <t>https://ec.europa.eu/research/participants/api/contact/indexcontactproject.html?pic=945680258&amp;projectId=740773&amp;programId=31045243</t>
  </si>
  <si>
    <t>LA SOCIETE WALLONNE DES EAUX</t>
  </si>
  <si>
    <t>SWDE</t>
  </si>
  <si>
    <t>RUE DE LA CONCORDE41</t>
  </si>
  <si>
    <t>VERVIERS</t>
  </si>
  <si>
    <t>BE0230132005</t>
  </si>
  <si>
    <t>https://ec.europa.eu/research/participants/api/contact/indexcontactproject.html?pic=999627875&amp;projectId=740189&amp;programId=31045243</t>
  </si>
  <si>
    <t>https://ec.europa.eu/research/participants/api/contact/indexcontactproject.html?pic=999994535&amp;projectId=740189&amp;programId=31045243</t>
  </si>
  <si>
    <t>https://ec.europa.eu/research/participants/api/contact/indexcontactproject.html?pic=998710740&amp;projectId=740189&amp;programId=31045243</t>
  </si>
  <si>
    <t>https://ec.europa.eu/research/participants/api/contact/indexcontactproject.html?pic=999515549&amp;projectId=740189&amp;programId=31045243</t>
  </si>
  <si>
    <t>https://ec.europa.eu/research/participants/api/contact/indexcontactproject.html?pic=999992401&amp;projectId=740189&amp;programId=31045243</t>
  </si>
  <si>
    <t>https://ec.europa.eu/research/participants/api/contact/indexcontactproject.html?pic=999992013&amp;projectId=740189&amp;programId=31045243</t>
  </si>
  <si>
    <t>https://ec.europa.eu/research/participants/api/contact/indexcontactproject.html?pic=969196453&amp;projectId=740189&amp;programId=31045243</t>
  </si>
  <si>
    <t>https://ec.europa.eu/research/participants/api/contact/indexcontactproject.html?pic=968578466&amp;projectId=740189&amp;programId=31045243</t>
  </si>
  <si>
    <t>https://ec.europa.eu/research/participants/api/contact/indexcontactproject.html?pic=999993080&amp;projectId=740189&amp;programId=31045243</t>
  </si>
  <si>
    <t>https://ec.europa.eu/research/participants/api/contact/indexcontactproject.html?pic=983202283&amp;projectId=740189&amp;programId=31045243</t>
  </si>
  <si>
    <t>https://ec.europa.eu/research/participants/api/contact/indexcontactproject.html?pic=998291506&amp;projectId=740189&amp;programId=31045243</t>
  </si>
  <si>
    <t>https://ec.europa.eu/research/participants/api/contact/indexcontactproject.html?pic=983552356&amp;projectId=740189&amp;programId=31045243</t>
  </si>
  <si>
    <t>https://ec.europa.eu/research/participants/api/contact/indexcontactproject.html?pic=906160809&amp;projectId=740189&amp;programId=31045243</t>
  </si>
  <si>
    <t>https://ec.europa.eu/research/participants/api/contact/indexcontactproject.html?pic=999992304&amp;projectId=740189&amp;programId=31045243</t>
  </si>
  <si>
    <t>https://ec.europa.eu/research/participants/api/contact/indexcontactproject.html?pic=999920718&amp;projectId=653450&amp;programId=31045243</t>
  </si>
  <si>
    <t>https://ec.europa.eu/research/participants/api/contact/indexcontactproject.html?pic=999510020&amp;projectId=653450&amp;programId=31045243</t>
  </si>
  <si>
    <t>https://ec.europa.eu/research/participants/api/contact/indexcontactproject.html?pic=998483760&amp;projectId=653450&amp;programId=31045243</t>
  </si>
  <si>
    <t>https://ec.europa.eu/research/participants/api/contact/indexcontactproject.html?pic=999547268&amp;projectId=653450&amp;programId=31045243</t>
  </si>
  <si>
    <t>https://ec.europa.eu/research/participants/api/contact/indexcontactproject.html?pic=999946714&amp;projectId=653450&amp;programId=31045243</t>
  </si>
  <si>
    <t>https://ec.europa.eu/research/participants/api/contact/indexcontactproject.html?pic=999946035&amp;projectId=653450&amp;programId=31045243</t>
  </si>
  <si>
    <t>https://ec.europa.eu/research/participants/api/contact/indexcontactproject.html?pic=999514191&amp;projectId=653450&amp;programId=31045243</t>
  </si>
  <si>
    <t>https://ec.europa.eu/research/participants/api/contact/indexcontactproject.html?pic=907878776&amp;projectId=653450&amp;programId=31045243</t>
  </si>
  <si>
    <t>https://ec.europa.eu/research/participants/api/contact/indexcontactproject.html?pic=999587135&amp;projectId=653450&amp;programId=31045243</t>
  </si>
  <si>
    <t>https://ec.europa.eu/research/participants/api/contact/indexcontactproject.html?pic=951533044&amp;projectId=653450&amp;programId=31045243</t>
  </si>
  <si>
    <t>https://ec.europa.eu/research/participants/api/contact/indexcontactproject.html?pic=999995893&amp;projectId=653450&amp;programId=31045243</t>
  </si>
  <si>
    <t>https://ec.europa.eu/research/participants/api/contact/indexcontactproject.html?pic=999454439&amp;projectId=653450&amp;programId=31045243</t>
  </si>
  <si>
    <t>https://ec.europa.eu/research/participants/api/contact/indexcontactproject.html?pic=999590142&amp;projectId=653450&amp;programId=31045243</t>
  </si>
  <si>
    <t>https://ec.europa.eu/research/participants/api/contact/indexcontactproject.html?pic=999646693&amp;projectId=653450&amp;programId=31045243</t>
  </si>
  <si>
    <t>https://ec.europa.eu/research/participants/api/contact/indexcontactproject.html?pic=999500126&amp;projectId=653450&amp;programId=31045243</t>
  </si>
  <si>
    <t>https://ec.europa.eu/research/participants/api/contact/indexcontactproject.html?pic=999534755&amp;projectId=653450&amp;programId=31045243</t>
  </si>
  <si>
    <t>https://ec.europa.eu/research/participants/api/contact/indexcontactproject.html?pic=999506334&amp;projectId=653450&amp;programId=31045243</t>
  </si>
  <si>
    <t>https://ec.europa.eu/research/participants/api/contact/indexcontactproject.html?pic=999705087&amp;projectId=779391&amp;programId=31045243</t>
  </si>
  <si>
    <t>https://ec.europa.eu/research/participants/api/contact/indexcontactproject.html?pic=910462080&amp;projectId=779391&amp;programId=31045243</t>
  </si>
  <si>
    <t>https://ec.europa.eu/research/participants/api/contact/indexcontactproject.html?pic=999909854&amp;projectId=779391&amp;programId=31045243</t>
  </si>
  <si>
    <t>https://ec.europa.eu/research/participants/api/contact/indexcontactproject.html?pic=996543275&amp;projectId=779391&amp;programId=31045243</t>
  </si>
  <si>
    <t>https://ec.europa.eu/research/participants/api/contact/indexcontactproject.html?pic=999907526&amp;projectId=779391&amp;programId=31045243</t>
  </si>
  <si>
    <t>https://ec.europa.eu/research/participants/api/contact/indexcontactproject.html?pic=999978918&amp;projectId=779391&amp;programId=31045243</t>
  </si>
  <si>
    <t>VIVA PAYMENT SERVICES SA</t>
  </si>
  <si>
    <t>2 Kapodistriou Avenue &amp; Kifissias</t>
  </si>
  <si>
    <t>EL997671771</t>
  </si>
  <si>
    <t>https://ec.europa.eu/research/participants/api/contact/indexcontactproject.html?pic=937141639&amp;projectId=779391&amp;programId=31045243</t>
  </si>
  <si>
    <t>https://ec.europa.eu/research/participants/api/contact/indexcontactproject.html?pic=999878620&amp;projectId=779391&amp;programId=31045243</t>
  </si>
  <si>
    <t>https://ec.europa.eu/research/participants/api/contact/indexcontactproject.html?pic=926362126&amp;projectId=779391&amp;programId=31045243</t>
  </si>
  <si>
    <t>https://ec.europa.eu/research/participants/api/contact/indexcontactproject.html?pic=999586941&amp;projectId=779391&amp;programId=31045243</t>
  </si>
  <si>
    <t>https://ec.europa.eu/research/participants/api/contact/indexcontactproject.html?pic=917629895&amp;projectId=779391&amp;programId=31045243</t>
  </si>
  <si>
    <t>https://ec.europa.eu/research/participants/api/contact/indexcontactproject.html?pic=999990655&amp;projectId=779391&amp;programId=31045243</t>
  </si>
  <si>
    <t>https://ec.europa.eu/research/participants/api/contact/indexcontactproject.html?pic=999761735&amp;projectId=779391&amp;programId=31045243</t>
  </si>
  <si>
    <t>https://ec.europa.eu/research/participants/api/contact/indexcontactproject.html?pic=999613325&amp;projectId=779391&amp;programId=31045243</t>
  </si>
  <si>
    <t>INDEV ANONYMI ETAIREIA ANAPTYKSIS LOGISMIKOY</t>
  </si>
  <si>
    <t>INDEV</t>
  </si>
  <si>
    <t>AMAROUSIOU-CHALANDRIOU 18-20</t>
  </si>
  <si>
    <t>EL800788294</t>
  </si>
  <si>
    <t>https://ec.europa.eu/research/participants/api/contact/indexcontactproject.html?pic=908892620&amp;projectId=779391&amp;programId=31045243</t>
  </si>
  <si>
    <t>https://ec.europa.eu/research/participants/api/contact/indexcontactproject.html?pic=999985223&amp;projectId=779391&amp;programId=31045243</t>
  </si>
  <si>
    <t>https://ec.europa.eu/research/participants/api/contact/indexcontactproject.html?pic=999861451&amp;projectId=779391&amp;programId=31045243</t>
  </si>
  <si>
    <t>https://ec.europa.eu/research/participants/api/contact/indexcontactproject.html?pic=958270470&amp;projectId=883522&amp;programId=31045243</t>
  </si>
  <si>
    <t>https://ec.europa.eu/research/participants/api/contact/indexcontactproject.html?pic=991940043&amp;projectId=883522&amp;programId=31045243</t>
  </si>
  <si>
    <t>https://ec.europa.eu/research/participants/api/contact/indexcontactproject.html?pic=953175060&amp;projectId=883522&amp;programId=31045243</t>
  </si>
  <si>
    <t>https://ec.europa.eu/research/participants/api/contact/indexcontactproject.html?pic=996125981&amp;projectId=883522&amp;programId=31045243</t>
  </si>
  <si>
    <t>SPRAVA INFORMACNICH TECHNOLOGII MESTA PLZNE, PRISPEVKOVA ORGANIZACE</t>
  </si>
  <si>
    <t>SITMP</t>
  </si>
  <si>
    <t>DOMINIKANSKA 4</t>
  </si>
  <si>
    <t>CZ66362717</t>
  </si>
  <si>
    <t>https://ec.europa.eu/research/participants/api/contact/indexcontactproject.html?pic=915589694&amp;projectId=883522&amp;programId=31045243</t>
  </si>
  <si>
    <t>https://ec.europa.eu/research/participants/api/contact/indexcontactproject.html?pic=996410094&amp;projectId=883522&amp;programId=31045243</t>
  </si>
  <si>
    <t>https://ec.europa.eu/research/participants/api/contact/indexcontactproject.html?pic=999959227&amp;projectId=883522&amp;programId=31045243</t>
  </si>
  <si>
    <t>https://ec.europa.eu/research/participants/api/contact/indexcontactproject.html?pic=938179733&amp;projectId=883522&amp;programId=31045243</t>
  </si>
  <si>
    <t>https://ec.europa.eu/research/participants/api/contact/indexcontactproject.html?pic=999685687&amp;projectId=883522&amp;programId=31045243</t>
  </si>
  <si>
    <t>https://ec.europa.eu/research/participants/api/contact/indexcontactproject.html?pic=940471552&amp;projectId=883522&amp;programId=31045243</t>
  </si>
  <si>
    <t>https://ec.europa.eu/research/participants/api/contact/indexcontactproject.html?pic=995564060&amp;projectId=883522&amp;programId=31045243</t>
  </si>
  <si>
    <t>https://ec.europa.eu/research/participants/api/contact/indexcontactproject.html?pic=984507903&amp;projectId=883522&amp;programId=31045243</t>
  </si>
  <si>
    <t>https://ec.europa.eu/research/participants/api/contact/indexcontactproject.html?pic=954502214&amp;projectId=883522&amp;programId=31045243</t>
  </si>
  <si>
    <t>https://ec.europa.eu/research/participants/api/contact/indexcontactproject.html?pic=930230292&amp;projectId=883522&amp;programId=31045243</t>
  </si>
  <si>
    <t>https://ec.europa.eu/research/participants/api/contact/indexcontactproject.html?pic=916943523&amp;projectId=883522&amp;programId=31045243</t>
  </si>
  <si>
    <t>https://ec.europa.eu/research/participants/api/contact/indexcontactproject.html?pic=997580302&amp;projectId=883522&amp;programId=31045243</t>
  </si>
  <si>
    <t>https://ec.europa.eu/research/participants/api/contact/indexcontactproject.html?pic=952555812&amp;projectId=883522&amp;programId=31045243</t>
  </si>
  <si>
    <t>https://ec.europa.eu/research/participants/api/contact/indexcontactproject.html?pic=999862906&amp;projectId=883522&amp;programId=31045243</t>
  </si>
  <si>
    <t>https://ec.europa.eu/research/participants/api/contact/indexcontactproject.html?pic=944669615&amp;projectId=883522&amp;programId=31045243</t>
  </si>
  <si>
    <t>https://ec.europa.eu/research/participants/api/contact/indexcontactproject.html?pic=999706445&amp;projectId=883522&amp;programId=31045243</t>
  </si>
  <si>
    <t>https://ec.europa.eu/research/participants/api/contact/indexcontactproject.html?pic=999827307&amp;projectId=883522&amp;programId=31045243</t>
  </si>
  <si>
    <t>https://ec.europa.eu/research/participants/api/contact/indexcontactproject.html?pic=999938275&amp;projectId=883522&amp;programId=31045243</t>
  </si>
  <si>
    <t>https://ec.europa.eu/research/participants/api/contact/indexcontactproject.html?pic=999880075&amp;projectId=883522&amp;programId=31045243</t>
  </si>
  <si>
    <t>MUNICIPIUL BUZAU</t>
  </si>
  <si>
    <t>BUZAU MUNICIPALITY</t>
  </si>
  <si>
    <t>STR. UNIRII NR. 163</t>
  </si>
  <si>
    <t>BUZAU</t>
  </si>
  <si>
    <t>https://ec.europa.eu/research/participants/api/contact/indexcontactproject.html?pic=929906312&amp;projectId=883522&amp;programId=31045243</t>
  </si>
  <si>
    <t>https://ec.europa.eu/research/participants/api/contact/indexcontactproject.html?pic=952979120&amp;projectId=883522&amp;programId=31045243</t>
  </si>
  <si>
    <t>https://ec.europa.eu/research/participants/api/contact/indexcontactproject.html?pic=999654356&amp;projectId=883522&amp;programId=31045243</t>
  </si>
  <si>
    <t>https://ec.europa.eu/research/participants/api/contact/indexcontactproject.html?pic=911255928&amp;projectId=883522&amp;programId=31045243</t>
  </si>
  <si>
    <t>DIMOS TRIKALA</t>
  </si>
  <si>
    <t>MUNICIPALITY OF TRIKALA</t>
  </si>
  <si>
    <t>ASKLIPIOU 18</t>
  </si>
  <si>
    <t>EL090106675</t>
  </si>
  <si>
    <t>https://ec.europa.eu/research/participants/api/contact/indexcontactproject.html?pic=997351188&amp;projectId=883522&amp;programId=31045243</t>
  </si>
  <si>
    <t>https://ec.europa.eu/research/participants/api/contact/indexcontactproject.html?pic=920781328&amp;projectId=833881&amp;programId=31045243</t>
  </si>
  <si>
    <t>https://ec.europa.eu/research/participants/api/contact/indexcontactproject.html?pic=991816077&amp;projectId=833881&amp;programId=31045243</t>
  </si>
  <si>
    <t>https://ec.europa.eu/research/participants/api/contact/indexcontactproject.html?pic=987804060&amp;projectId=833881&amp;programId=31045243</t>
  </si>
  <si>
    <t>https://ec.europa.eu/research/participants/api/contact/indexcontactproject.html?pic=961558479&amp;projectId=833881&amp;programId=31045243</t>
  </si>
  <si>
    <t>CODIN - SOCIETA PER AZIONI</t>
  </si>
  <si>
    <t>CODIN</t>
  </si>
  <si>
    <t>VIA DEL PESCACCIO 30</t>
  </si>
  <si>
    <t>IT05204171002</t>
  </si>
  <si>
    <t>https://ec.europa.eu/research/participants/api/contact/indexcontactproject.html?pic=935560539&amp;projectId=833881&amp;programId=31045243</t>
  </si>
  <si>
    <t>https://ec.europa.eu/research/participants/api/contact/indexcontactproject.html?pic=911469716&amp;projectId=833881&amp;programId=31045243</t>
  </si>
  <si>
    <t>https://ec.europa.eu/research/participants/api/contact/indexcontactproject.html?pic=984400330&amp;projectId=833881&amp;programId=31045243</t>
  </si>
  <si>
    <t>https://ec.europa.eu/research/participants/api/contact/indexcontactproject.html?pic=953905955&amp;projectId=833881&amp;programId=31045243</t>
  </si>
  <si>
    <t>https://ec.europa.eu/research/participants/api/contact/indexcontactproject.html?pic=999827307&amp;projectId=833881&amp;programId=31045243</t>
  </si>
  <si>
    <t>https://ec.europa.eu/research/participants/api/contact/indexcontactproject.html?pic=960510394&amp;projectId=833881&amp;programId=31045243</t>
  </si>
  <si>
    <t>https://ec.europa.eu/research/participants/api/contact/indexcontactproject.html?pic=999960488&amp;projectId=833881&amp;programId=31045243</t>
  </si>
  <si>
    <t>https://ec.europa.eu/research/participants/api/contact/indexcontactproject.html?pic=918056792&amp;projectId=833881&amp;programId=31045243</t>
  </si>
  <si>
    <t>https://ec.europa.eu/research/participants/api/contact/indexcontactproject.html?pic=999611385&amp;projectId=833881&amp;programId=31045243</t>
  </si>
  <si>
    <t>https://ec.europa.eu/research/participants/api/contact/indexcontactproject.html?pic=999419422&amp;projectId=833881&amp;programId=31045243</t>
  </si>
  <si>
    <t>https://ec.europa.eu/research/participants/api/contact/indexcontactproject.html?pic=999654356&amp;projectId=833881&amp;programId=31045243</t>
  </si>
  <si>
    <t>STEMO OOD</t>
  </si>
  <si>
    <t>STEMO</t>
  </si>
  <si>
    <t>NIKOLAEVSKA 48</t>
  </si>
  <si>
    <t>BG817080126</t>
  </si>
  <si>
    <t>https://ec.europa.eu/research/participants/api/contact/indexcontactproject.html?pic=905127759&amp;projectId=833881&amp;programId=31045243</t>
  </si>
  <si>
    <t>https://ec.europa.eu/research/participants/api/contact/indexcontactproject.html?pic=911255928&amp;projectId=833881&amp;programId=31045243</t>
  </si>
  <si>
    <t>https://ec.europa.eu/research/participants/api/contact/indexcontactproject.html?pic=952567840&amp;projectId=833881&amp;programId=31045243</t>
  </si>
  <si>
    <t>https://ec.europa.eu/research/participants/api/contact/indexcontactproject.html?pic=999905004&amp;projectId=833881&amp;programId=31045243</t>
  </si>
  <si>
    <t>https://ec.europa.eu/research/participants/api/contact/indexcontactproject.html?pic=983611914&amp;projectId=883540&amp;programId=31045243</t>
  </si>
  <si>
    <t>https://ec.europa.eu/research/participants/api/contact/indexcontactproject.html?pic=951533141&amp;projectId=883540&amp;programId=31045243</t>
  </si>
  <si>
    <t>https://ec.europa.eu/research/participants/api/contact/indexcontactproject.html?pic=991656609&amp;projectId=883540&amp;programId=31045243</t>
  </si>
  <si>
    <t>https://ec.europa.eu/research/participants/api/contact/indexcontactproject.html?pic=910462080&amp;projectId=883540&amp;programId=31045243</t>
  </si>
  <si>
    <t>https://ec.europa.eu/research/participants/api/contact/indexcontactproject.html?pic=999716242&amp;projectId=883540&amp;programId=31045243</t>
  </si>
  <si>
    <t>https://ec.europa.eu/research/participants/api/contact/indexcontactproject.html?pic=917691296&amp;projectId=883540&amp;programId=31045243</t>
  </si>
  <si>
    <t>https://ec.europa.eu/research/participants/api/contact/indexcontactproject.html?pic=999995893&amp;projectId=883540&amp;programId=31045243</t>
  </si>
  <si>
    <t>https://ec.europa.eu/research/participants/api/contact/indexcontactproject.html?pic=926362126&amp;projectId=883540&amp;programId=31045243</t>
  </si>
  <si>
    <t>https://ec.europa.eu/research/participants/api/contact/indexcontactproject.html?pic=990560024&amp;projectId=883540&amp;programId=31045243</t>
  </si>
  <si>
    <t>https://ec.europa.eu/research/participants/api/contact/indexcontactproject.html?pic=999990655&amp;projectId=883540&amp;programId=31045243</t>
  </si>
  <si>
    <t>https://ec.europa.eu/research/participants/api/contact/indexcontactproject.html?pic=911867804&amp;projectId=883540&amp;programId=31045243</t>
  </si>
  <si>
    <t>https://ec.europa.eu/research/participants/api/contact/indexcontactproject.html?pic=999654356&amp;projectId=883540&amp;programId=31045243</t>
  </si>
  <si>
    <t>https://ec.europa.eu/research/participants/api/contact/indexcontactproject.html?pic=999702371&amp;projectId=883540&amp;programId=31045243</t>
  </si>
  <si>
    <t>https://ec.europa.eu/research/participants/api/contact/indexcontactproject.html?pic=999739619&amp;projectId=883075&amp;programId=31045243</t>
  </si>
  <si>
    <t>https://ec.europa.eu/research/participants/api/contact/indexcontactproject.html?pic=999584128&amp;projectId=883075&amp;programId=31045243</t>
  </si>
  <si>
    <t>https://ec.europa.eu/research/participants/api/contact/indexcontactproject.html?pic=999810623&amp;projectId=883075&amp;programId=31045243</t>
  </si>
  <si>
    <t>https://ec.europa.eu/research/participants/api/contact/indexcontactproject.html?pic=955444375&amp;projectId=883075&amp;programId=31045243</t>
  </si>
  <si>
    <t>https://ec.europa.eu/research/participants/api/contact/indexcontactproject.html?pic=999902094&amp;projectId=883075&amp;programId=31045243</t>
  </si>
  <si>
    <t>https://ec.europa.eu/research/participants/api/contact/indexcontactproject.html?pic=898591123&amp;projectId=883075&amp;programId=31045243</t>
  </si>
  <si>
    <t>https://ec.europa.eu/research/participants/api/contact/indexcontactproject.html?pic=897024185&amp;projectId=883075&amp;programId=31045243</t>
  </si>
  <si>
    <t>https://ec.europa.eu/research/participants/api/contact/indexcontactproject.html?pic=946809047&amp;projectId=883075&amp;programId=31045243</t>
  </si>
  <si>
    <t>NET-U CONSULTANTS LTD</t>
  </si>
  <si>
    <t>NetU</t>
  </si>
  <si>
    <t>13 ACROPOLEOS &amp; 2 THOUKIDIDOU ACROPOLI</t>
  </si>
  <si>
    <t>CY10044217X</t>
  </si>
  <si>
    <t>https://ec.europa.eu/research/participants/api/contact/indexcontactproject.html?pic=916931980&amp;projectId=883075&amp;programId=31045243</t>
  </si>
  <si>
    <t>https://ec.europa.eu/research/participants/api/contact/indexcontactproject.html?pic=996621457&amp;projectId=883075&amp;programId=31045243</t>
  </si>
  <si>
    <t>https://ec.europa.eu/research/participants/api/contact/indexcontactproject.html?pic=974262472&amp;projectId=883075&amp;programId=31045243</t>
  </si>
  <si>
    <t>https://ec.europa.eu/research/participants/api/contact/indexcontactproject.html?pic=951813471&amp;projectId=883075&amp;programId=31045243</t>
  </si>
  <si>
    <t>https://ec.europa.eu/research/participants/api/contact/indexcontactproject.html?pic=999654356&amp;projectId=883075&amp;programId=31045243</t>
  </si>
  <si>
    <t>https://ec.europa.eu/research/participants/api/contact/indexcontactproject.html?pic=911477670&amp;projectId=883075&amp;programId=31045243</t>
  </si>
  <si>
    <t>https://ec.europa.eu/research/participants/api/contact/indexcontactproject.html?pic=999977851&amp;projectId=883075&amp;programId=31045243</t>
  </si>
  <si>
    <t>https://ec.europa.eu/research/participants/api/contact/indexcontactproject.html?pic=999984156&amp;projectId=700259&amp;programId=31045243</t>
  </si>
  <si>
    <t>https://ec.europa.eu/research/participants/api/contact/indexcontactproject.html?pic=933094508&amp;projectId=700259&amp;programId=31045243</t>
  </si>
  <si>
    <t>https://ec.europa.eu/research/participants/api/contact/indexcontactproject.html?pic=999868047&amp;projectId=700259&amp;programId=31045243</t>
  </si>
  <si>
    <t>https://ec.europa.eu/research/participants/api/contact/indexcontactproject.html?pic=942993261&amp;projectId=700259&amp;programId=31045243</t>
  </si>
  <si>
    <t>https://ec.europa.eu/research/participants/api/contact/indexcontactproject.html?pic=999606147&amp;projectId=700259&amp;programId=31045243</t>
  </si>
  <si>
    <t>https://ec.europa.eu/research/participants/api/contact/indexcontactproject.html?pic=999969509&amp;projectId=700259&amp;programId=31045243</t>
  </si>
  <si>
    <t>https://ec.europa.eu/research/participants/api/contact/indexcontactproject.html?pic=969140484&amp;projectId=700259&amp;programId=31045243</t>
  </si>
  <si>
    <t>https://ec.europa.eu/research/participants/api/contact/indexcontactproject.html?pic=999887835&amp;projectId=700259&amp;programId=31045243</t>
  </si>
  <si>
    <t>https://ec.europa.eu/research/participants/api/contact/indexcontactproject.html?pic=999891521&amp;projectId=700259&amp;programId=31045243</t>
  </si>
  <si>
    <t>https://ec.europa.eu/research/participants/api/contact/indexcontactproject.html?pic=999832351&amp;projectId=700259&amp;programId=31045243</t>
  </si>
  <si>
    <t>https://ec.europa.eu/research/participants/api/contact/indexcontactproject.html?pic=941819561&amp;projectId=740723&amp;programId=31045243</t>
  </si>
  <si>
    <t>https://ec.europa.eu/research/participants/api/contact/indexcontactproject.html?pic=999512736&amp;projectId=740723&amp;programId=31045243</t>
  </si>
  <si>
    <t>CARIS RESEARCH LTD</t>
  </si>
  <si>
    <t>CARIS</t>
  </si>
  <si>
    <t>22 STATION ROAD</t>
  </si>
  <si>
    <t>FOWEY CORNWALL</t>
  </si>
  <si>
    <t>PL23 1DF</t>
  </si>
  <si>
    <t>https://ec.europa.eu/research/participants/api/contact/indexcontactproject.html?pic=947374266&amp;projectId=740723&amp;programId=31045243</t>
  </si>
  <si>
    <t>https://ec.europa.eu/research/participants/api/contact/indexcontactproject.html?pic=999844670&amp;projectId=740723&amp;programId=31045243</t>
  </si>
  <si>
    <t>https://ec.europa.eu/research/participants/api/contact/indexcontactproject.html?pic=999866883&amp;projectId=740723&amp;programId=31045243</t>
  </si>
  <si>
    <t>https://ec.europa.eu/research/participants/api/contact/indexcontactproject.html?pic=937790181&amp;projectId=740723&amp;programId=31045243</t>
  </si>
  <si>
    <t>https://ec.europa.eu/research/participants/api/contact/indexcontactproject.html?pic=942774138&amp;projectId=740723&amp;programId=31045243</t>
  </si>
  <si>
    <t>CESVITER CONSULTING SRL</t>
  </si>
  <si>
    <t>CeSViTER</t>
  </si>
  <si>
    <t>VIA PLATI 8</t>
  </si>
  <si>
    <t>IT14984441007</t>
  </si>
  <si>
    <t>https://ec.europa.eu/research/participants/api/contact/indexcontactproject.html?pic=904223234&amp;projectId=740723&amp;programId=31045243</t>
  </si>
  <si>
    <t>https://ec.europa.eu/research/participants/api/contact/indexcontactproject.html?pic=937904447&amp;projectId=740723&amp;programId=31045243</t>
  </si>
  <si>
    <t>INNOVATIVE SECURE TECHNOLOGIES IKE</t>
  </si>
  <si>
    <t>InnoSec P.C.</t>
  </si>
  <si>
    <t>90 GIANNITSON ST</t>
  </si>
  <si>
    <t>EL800618084</t>
  </si>
  <si>
    <t>https://ec.europa.eu/research/participants/api/contact/indexcontactproject.html?pic=933855861&amp;projectId=740723&amp;programId=31045243</t>
  </si>
  <si>
    <t>https://ec.europa.eu/research/participants/api/contact/indexcontactproject.html?pic=999861742&amp;projectId=740723&amp;programId=31045243</t>
  </si>
  <si>
    <t>RHEASOFT APS</t>
  </si>
  <si>
    <t>RheaSoft</t>
  </si>
  <si>
    <t>HASSELAGER CENTERVEJ 19</t>
  </si>
  <si>
    <t>DK39909030</t>
  </si>
  <si>
    <t>https://ec.europa.eu/research/participants/api/contact/indexcontactproject.html?pic=904486395&amp;projectId=740723&amp;programId=31045243</t>
  </si>
  <si>
    <t>CLOUDPARTNERS A/S</t>
  </si>
  <si>
    <t>DashSoft ApS</t>
  </si>
  <si>
    <t>DK33642091</t>
  </si>
  <si>
    <t>https://ec.europa.eu/research/participants/api/contact/indexcontactproject.html?pic=926457477&amp;projectId=740723&amp;programId=31045243</t>
  </si>
  <si>
    <t>https://ec.europa.eu/research/participants/api/contact/indexcontactproject.html?pic=996395835&amp;projectId=740723&amp;programId=31045243</t>
  </si>
  <si>
    <t>https://ec.europa.eu/research/participants/api/contact/indexcontactproject.html?pic=999878523&amp;projectId=740723&amp;programId=31045243</t>
  </si>
  <si>
    <t>https://ec.europa.eu/research/participants/api/contact/indexcontactproject.html?pic=955758461&amp;projectId=740723&amp;programId=31045243</t>
  </si>
  <si>
    <t>https://ec.europa.eu/research/participants/api/contact/indexcontactproject.html?pic=999867077&amp;projectId=833435&amp;programId=31045243</t>
  </si>
  <si>
    <t>https://ec.europa.eu/research/participants/api/contact/indexcontactproject.html?pic=999627875&amp;projectId=833435&amp;programId=31045243</t>
  </si>
  <si>
    <t>https://ec.europa.eu/research/participants/api/contact/indexcontactproject.html?pic=952209231&amp;projectId=833435&amp;programId=31045243</t>
  </si>
  <si>
    <t>https://ec.europa.eu/research/participants/api/contact/indexcontactproject.html?pic=999979888&amp;projectId=833435&amp;programId=31045243</t>
  </si>
  <si>
    <t>https://ec.europa.eu/research/participants/api/contact/indexcontactproject.html?pic=923230578&amp;projectId=833435&amp;programId=31045243</t>
  </si>
  <si>
    <t>https://ec.europa.eu/research/participants/api/contact/indexcontactproject.html?pic=998802502&amp;projectId=833435&amp;programId=31045243</t>
  </si>
  <si>
    <t>https://ec.europa.eu/research/participants/api/contact/indexcontactproject.html?pic=999959227&amp;projectId=833435&amp;programId=31045243</t>
  </si>
  <si>
    <t>https://ec.europa.eu/research/participants/api/contact/indexcontactproject.html?pic=909169458&amp;projectId=833435&amp;programId=31045243</t>
  </si>
  <si>
    <t>https://ec.europa.eu/research/participants/api/contact/indexcontactproject.html?pic=992532034&amp;projectId=833435&amp;programId=31045243</t>
  </si>
  <si>
    <t>https://ec.europa.eu/research/participants/api/contact/indexcontactproject.html?pic=938179733&amp;projectId=833435&amp;programId=31045243</t>
  </si>
  <si>
    <t>https://ec.europa.eu/research/participants/api/contact/indexcontactproject.html?pic=987804060&amp;projectId=833435&amp;programId=31045243</t>
  </si>
  <si>
    <t>https://ec.europa.eu/research/participants/api/contact/indexcontactproject.html?pic=999645432&amp;projectId=833435&amp;programId=31045243</t>
  </si>
  <si>
    <t>https://ec.europa.eu/research/participants/api/contact/indexcontactproject.html?pic=999900833&amp;projectId=833435&amp;programId=31045243</t>
  </si>
  <si>
    <t>https://ec.europa.eu/research/participants/api/contact/indexcontactproject.html?pic=910945140&amp;projectId=833435&amp;programId=31045243</t>
  </si>
  <si>
    <t>https://ec.europa.eu/research/participants/api/contact/indexcontactproject.html?pic=916943523&amp;projectId=833435&amp;programId=31045243</t>
  </si>
  <si>
    <t>https://ec.europa.eu/research/participants/api/contact/indexcontactproject.html?pic=999981731&amp;projectId=833435&amp;programId=31045243</t>
  </si>
  <si>
    <t>https://ec.europa.eu/research/participants/api/contact/indexcontactproject.html?pic=958000325&amp;projectId=833435&amp;programId=31045243</t>
  </si>
  <si>
    <t>https://ec.europa.eu/research/participants/api/contact/indexcontactproject.html?pic=983282308&amp;projectId=833435&amp;programId=31045243</t>
  </si>
  <si>
    <t>https://ec.europa.eu/research/participants/api/contact/indexcontactproject.html?pic=995146087&amp;projectId=833435&amp;programId=31045243</t>
  </si>
  <si>
    <t>https://ec.europa.eu/research/participants/api/contact/indexcontactproject.html?pic=998058415&amp;projectId=833435&amp;programId=31045243</t>
  </si>
  <si>
    <t>https://ec.europa.eu/research/participants/api/contact/indexcontactproject.html?pic=952429809&amp;projectId=833435&amp;programId=31045243</t>
  </si>
  <si>
    <t>https://ec.europa.eu/research/participants/api/contact/indexcontactproject.html?pic=999654356&amp;projectId=833435&amp;programId=31045243</t>
  </si>
  <si>
    <t>KOREA INSTITUTE OF ROBOT AND CONVERGENCE</t>
  </si>
  <si>
    <t>KIRO</t>
  </si>
  <si>
    <t>JIGOK-RO39 BUK-GU</t>
  </si>
  <si>
    <t>KR5068210676</t>
  </si>
  <si>
    <t>https://ec.europa.eu/research/participants/api/contact/indexcontactproject.html?pic=905463767&amp;projectId=833435&amp;programId=31045243</t>
  </si>
  <si>
    <t>CYBERSEC CULTURE &amp; AWARENESS, S.L.</t>
  </si>
  <si>
    <t>OYLO</t>
  </si>
  <si>
    <t>MALLORCA 508, ESC2 2DO 2DA</t>
  </si>
  <si>
    <t>ESB97987820</t>
  </si>
  <si>
    <t>https://ec.europa.eu/research/participants/api/contact/indexcontactproject.html?pic=911114696&amp;projectId=740610&amp;programId=31045243</t>
  </si>
  <si>
    <t>https://ec.europa.eu/research/participants/api/contact/indexcontactproject.html?pic=972715613&amp;projectId=740610&amp;programId=31045243</t>
  </si>
  <si>
    <t>https://ec.europa.eu/research/participants/api/contact/indexcontactproject.html?pic=998279769&amp;projectId=740610&amp;programId=31045243</t>
  </si>
  <si>
    <t>https://ec.europa.eu/research/participants/api/contact/indexcontactproject.html?pic=994216051&amp;projectId=740610&amp;programId=31045243</t>
  </si>
  <si>
    <t>https://ec.europa.eu/research/participants/api/contact/indexcontactproject.html?pic=999512930&amp;projectId=740610&amp;programId=31045243</t>
  </si>
  <si>
    <t>https://ec.europa.eu/research/participants/api/contact/indexcontactproject.html?pic=949821091&amp;projectId=740610&amp;programId=31045243</t>
  </si>
  <si>
    <t>https://ec.europa.eu/research/participants/api/contact/indexcontactproject.html?pic=903174082&amp;projectId=740610&amp;programId=31045243</t>
  </si>
  <si>
    <t>https://ec.europa.eu/research/participants/api/contact/indexcontactproject.html?pic=975471965&amp;projectId=740610&amp;programId=31045243</t>
  </si>
  <si>
    <t>https://ec.europa.eu/research/participants/api/contact/indexcontactproject.html?pic=999980761&amp;projectId=740610&amp;programId=31045243</t>
  </si>
  <si>
    <t>https://ec.europa.eu/research/participants/api/contact/indexcontactproject.html?pic=998382007&amp;projectId=740610&amp;programId=31045243</t>
  </si>
  <si>
    <t>HESSENWASSER GMBH &amp; CO. KG</t>
  </si>
  <si>
    <t>TAUNUSSTRASSE 100</t>
  </si>
  <si>
    <t>GROSS-GERAU</t>
  </si>
  <si>
    <t>DE231962950</t>
  </si>
  <si>
    <t>https://ec.europa.eu/research/participants/api/contact/indexcontactproject.html?pic=918140988&amp;projectId=740610&amp;programId=31045243</t>
  </si>
  <si>
    <t>https://ec.europa.eu/research/participants/api/contact/indexcontactproject.html?pic=910945140&amp;projectId=740610&amp;programId=31045243</t>
  </si>
  <si>
    <t>https://ec.europa.eu/research/participants/api/contact/indexcontactproject.html?pic=999993856&amp;projectId=740610&amp;programId=31045243</t>
  </si>
  <si>
    <t>https://ec.europa.eu/research/participants/api/contact/indexcontactproject.html?pic=917714673&amp;projectId=740610&amp;programId=31045243</t>
  </si>
  <si>
    <t>BEIT TOCHNA APLICATZIA LTD</t>
  </si>
  <si>
    <t>Apl.</t>
  </si>
  <si>
    <t>HANKIN 63</t>
  </si>
  <si>
    <t>KADIMA</t>
  </si>
  <si>
    <t>IL514929603</t>
  </si>
  <si>
    <t>https://ec.europa.eu/research/participants/api/contact/indexcontactproject.html?pic=917763270&amp;projectId=740610&amp;programId=31045243</t>
  </si>
  <si>
    <t>https://ec.europa.eu/research/participants/api/contact/indexcontactproject.html?pic=999493918&amp;projectId=740610&amp;programId=31045243</t>
  </si>
  <si>
    <t>https://ec.europa.eu/research/participants/api/contact/indexcontactproject.html?pic=993322002&amp;projectId=740610&amp;programId=31045243</t>
  </si>
  <si>
    <t>EMPRESA MUNICIPAL DE ABASTECIMIENTO Y SANEAMIENTO DE GRANADA SA</t>
  </si>
  <si>
    <t>CALLE MOLINOS, 58-60</t>
  </si>
  <si>
    <t>ESA18027722</t>
  </si>
  <si>
    <t>https://ec.europa.eu/research/participants/api/contact/indexcontactproject.html?pic=926649343&amp;projectId=740610&amp;programId=31045243</t>
  </si>
  <si>
    <t>https://ec.europa.eu/research/participants/api/contact/indexcontactproject.html?pic=998224285&amp;projectId=740610&amp;programId=31045243</t>
  </si>
  <si>
    <t>https://ec.europa.eu/research/participants/api/contact/indexcontactproject.html?pic=952516430&amp;projectId=740610&amp;programId=31045243</t>
  </si>
  <si>
    <t>https://ec.europa.eu/research/participants/api/contact/indexcontactproject.html?pic=999907720&amp;projectId=740610&amp;programId=31045243</t>
  </si>
  <si>
    <t>https://ec.europa.eu/research/participants/api/contact/indexcontactproject.html?pic=928030235&amp;projectId=740610&amp;programId=31045243</t>
  </si>
  <si>
    <t>https://ec.europa.eu/research/participants/api/contact/indexcontactproject.html?pic=999654356&amp;projectId=740610&amp;programId=31045243</t>
  </si>
  <si>
    <t>https://ec.europa.eu/research/participants/api/contact/indexcontactproject.html?pic=943656256&amp;projectId=740610&amp;programId=31045243</t>
  </si>
  <si>
    <t>https://ec.europa.eu/research/participants/api/contact/indexcontactproject.html?pic=994305776&amp;projectId=740610&amp;programId=31045243</t>
  </si>
  <si>
    <t>https://ec.europa.eu/research/participants/api/contact/indexcontactproject.html?pic=951878461&amp;projectId=732319&amp;programId=31045243</t>
  </si>
  <si>
    <t>https://ec.europa.eu/research/participants/api/contact/indexcontactproject.html?pic=999992886&amp;projectId=732319&amp;programId=31045243</t>
  </si>
  <si>
    <t>https://ec.europa.eu/research/participants/api/contact/indexcontactproject.html?pic=952774935&amp;projectId=732319&amp;programId=31045243</t>
  </si>
  <si>
    <t>https://ec.europa.eu/research/participants/api/contact/indexcontactproject.html?pic=951657883&amp;projectId=732319&amp;programId=31045243</t>
  </si>
  <si>
    <t>AUTOTALKS LTD</t>
  </si>
  <si>
    <t>GRAND NETTER BUILDING(NORTH)KFAR NETTER INDUSTRIAL</t>
  </si>
  <si>
    <t>KFAR NETTER</t>
  </si>
  <si>
    <t>IL514185297</t>
  </si>
  <si>
    <t>https://ec.europa.eu/research/participants/api/contact/indexcontactproject.html?pic=919322836&amp;projectId=732319&amp;programId=31045243</t>
  </si>
  <si>
    <t>https://ec.europa.eu/research/participants/api/contact/indexcontactproject.html?pic=925835028&amp;projectId=732319&amp;programId=31045243</t>
  </si>
  <si>
    <t>https://ec.europa.eu/research/participants/api/contact/indexcontactproject.html?pic=919758172&amp;projectId=732319&amp;programId=31045243</t>
  </si>
  <si>
    <t>https://ec.europa.eu/research/participants/api/contact/indexcontactproject.html?pic=999586941&amp;projectId=732319&amp;programId=31045243</t>
  </si>
  <si>
    <t>https://ec.europa.eu/research/participants/api/contact/indexcontactproject.html?pic=999924210&amp;projectId=732319&amp;programId=31045243</t>
  </si>
  <si>
    <t>https://ec.europa.eu/research/participants/api/contact/indexcontactproject.html?pic=999654356&amp;projectId=732319&amp;programId=31045243</t>
  </si>
  <si>
    <t>https://ec.europa.eu/research/participants/api/contact/indexcontactproject.html?pic=961558479&amp;projectId=786945&amp;programId=31045243</t>
  </si>
  <si>
    <t>https://ec.europa.eu/research/participants/api/contact/indexcontactproject.html?pic=999846222&amp;projectId=786945&amp;programId=31045243</t>
  </si>
  <si>
    <t>https://ec.europa.eu/research/participants/api/contact/indexcontactproject.html?pic=998852360&amp;projectId=786945&amp;programId=31045243</t>
  </si>
  <si>
    <t>https://ec.europa.eu/research/participants/api/contact/indexcontactproject.html?pic=999991722&amp;projectId=786945&amp;programId=31045243</t>
  </si>
  <si>
    <t>https://ec.europa.eu/research/participants/api/contact/indexcontactproject.html?pic=999993856&amp;projectId=786945&amp;programId=31045243</t>
  </si>
  <si>
    <t>LINGACOM LTD</t>
  </si>
  <si>
    <t>10 HANECHOSHET STREET RAMAT HACHAYAL</t>
  </si>
  <si>
    <t>IL514826809</t>
  </si>
  <si>
    <t>https://ec.europa.eu/research/participants/api/contact/indexcontactproject.html?pic=937796971&amp;projectId=786945&amp;programId=31045243</t>
  </si>
  <si>
    <t>https://ec.europa.eu/research/participants/api/contact/indexcontactproject.html?pic=999827501&amp;projectId=786945&amp;programId=31045243</t>
  </si>
  <si>
    <t>https://ec.europa.eu/research/participants/api/contact/indexcontactproject.html?pic=999519526&amp;projectId=786945&amp;programId=31045243</t>
  </si>
  <si>
    <t>https://ec.europa.eu/research/participants/api/contact/indexcontactproject.html?pic=999907720&amp;projectId=786945&amp;programId=31045243</t>
  </si>
  <si>
    <t>https://ec.europa.eu/research/participants/api/contact/indexcontactproject.html?pic=999918681&amp;projectId=740507&amp;programId=31045243</t>
  </si>
  <si>
    <t>https://ec.europa.eu/research/participants/api/contact/indexcontactproject.html?pic=999995893&amp;projectId=740507&amp;programId=31045243</t>
  </si>
  <si>
    <t>https://ec.europa.eu/research/participants/api/contact/indexcontactproject.html?pic=999993856&amp;projectId=740507&amp;programId=31045243</t>
  </si>
  <si>
    <t>https://ec.europa.eu/research/participants/api/contact/indexcontactproject.html?pic=999849326&amp;projectId=740507&amp;programId=31045243</t>
  </si>
  <si>
    <t>https://ec.europa.eu/research/participants/api/contact/indexcontactproject.html?pic=999991334&amp;projectId=740507&amp;programId=31045243</t>
  </si>
  <si>
    <t>https://ec.europa.eu/research/participants/api/contact/indexcontactproject.html?pic=937433609&amp;projectId=786731&amp;programId=31045243</t>
  </si>
  <si>
    <t>https://ec.europa.eu/research/participants/api/contact/indexcontactproject.html?pic=999867077&amp;projectId=786731&amp;programId=31045243</t>
  </si>
  <si>
    <t>https://ec.europa.eu/research/participants/api/contact/indexcontactproject.html?pic=955334474&amp;projectId=786731&amp;programId=31045243</t>
  </si>
  <si>
    <t>https://ec.europa.eu/research/participants/api/contact/indexcontactproject.html?pic=999637769&amp;projectId=786731&amp;programId=31045243</t>
  </si>
  <si>
    <t>https://ec.europa.eu/research/participants/api/contact/indexcontactproject.html?pic=998802502&amp;projectId=786731&amp;programId=31045243</t>
  </si>
  <si>
    <t>https://ec.europa.eu/research/participants/api/contact/indexcontactproject.html?pic=999946811&amp;projectId=786731&amp;programId=31045243</t>
  </si>
  <si>
    <t>https://ec.europa.eu/research/participants/api/contact/indexcontactproject.html?pic=999866883&amp;projectId=786731&amp;programId=31045243</t>
  </si>
  <si>
    <t>https://ec.europa.eu/research/participants/api/contact/indexcontactproject.html?pic=897024185&amp;projectId=786731&amp;programId=31045243</t>
  </si>
  <si>
    <t>https://ec.europa.eu/research/participants/api/contact/indexcontactproject.html?pic=999995893&amp;projectId=786731&amp;programId=31045243</t>
  </si>
  <si>
    <t>https://ec.europa.eu/research/participants/api/contact/indexcontactproject.html?pic=917669859&amp;projectId=786731&amp;programId=31045243</t>
  </si>
  <si>
    <t>https://ec.europa.eu/research/participants/api/contact/indexcontactproject.html?pic=968574392&amp;projectId=786731&amp;programId=31045243</t>
  </si>
  <si>
    <t>https://ec.europa.eu/research/participants/api/contact/indexcontactproject.html?pic=983734231&amp;projectId=786731&amp;programId=31045243</t>
  </si>
  <si>
    <t>https://ec.europa.eu/research/participants/api/contact/indexcontactproject.html?pic=997983337&amp;projectId=786731&amp;programId=31045243</t>
  </si>
  <si>
    <t>https://ec.europa.eu/research/participants/api/contact/indexcontactproject.html?pic=999842148&amp;projectId=786731&amp;programId=31045243</t>
  </si>
  <si>
    <t>https://ec.europa.eu/research/participants/api/contact/indexcontactproject.html?pic=999827307&amp;projectId=786731&amp;programId=31045243</t>
  </si>
  <si>
    <t>https://ec.europa.eu/research/participants/api/contact/indexcontactproject.html?pic=999827501&amp;projectId=786731&amp;programId=31045243</t>
  </si>
  <si>
    <t>https://ec.europa.eu/research/participants/api/contact/indexcontactproject.html?pic=998058415&amp;projectId=786731&amp;programId=31045243</t>
  </si>
  <si>
    <t>https://ec.europa.eu/research/participants/api/contact/indexcontactproject.html?pic=999960488&amp;projectId=786731&amp;programId=31045243</t>
  </si>
  <si>
    <t>https://ec.europa.eu/research/participants/api/contact/indexcontactproject.html?pic=999823136&amp;projectId=786731&amp;programId=31045243</t>
  </si>
  <si>
    <t>https://ec.europa.eu/research/participants/api/contact/indexcontactproject.html?pic=999981828&amp;projectId=786731&amp;programId=31045243</t>
  </si>
  <si>
    <t>FORES MEDIA LIMITED</t>
  </si>
  <si>
    <t>Tech.eu</t>
  </si>
  <si>
    <t>8 WARNER YARD</t>
  </si>
  <si>
    <t>EC1R 5EY</t>
  </si>
  <si>
    <t>GB182617791</t>
  </si>
  <si>
    <t>https://ec.europa.eu/research/participants/api/contact/indexcontactproject.html?pic=940503950&amp;projectId=883588&amp;programId=31045243</t>
  </si>
  <si>
    <t>BARTELS LOREDANA</t>
  </si>
  <si>
    <t>OBERE ALLMEIND 10</t>
  </si>
  <si>
    <t>BETSCHWANDEN</t>
  </si>
  <si>
    <t>https://ec.europa.eu/research/participants/api/contact/indexcontactproject.html?pic=898499458&amp;projectId=883588&amp;programId=31045243</t>
  </si>
  <si>
    <t>https://ec.europa.eu/research/participants/api/contact/indexcontactproject.html?pic=950636958&amp;projectId=883588&amp;programId=31045243</t>
  </si>
  <si>
    <t>BRAINTRONIX SA</t>
  </si>
  <si>
    <t>STRADA TAIETURA TURCULUI 47 C1</t>
  </si>
  <si>
    <t>RO36024841</t>
  </si>
  <si>
    <t>https://ec.europa.eu/research/participants/api/contact/indexcontactproject.html?pic=898530595&amp;projectId=883588&amp;programId=31045243</t>
  </si>
  <si>
    <t>SCHWEIZERISCHER KMU VERBAND</t>
  </si>
  <si>
    <t>CHE114049125TVA</t>
  </si>
  <si>
    <t>https://ec.europa.eu/research/participants/api/contact/indexcontactproject.html?pic=898582296&amp;projectId=883588&amp;programId=31045243</t>
  </si>
  <si>
    <t>https://ec.europa.eu/research/participants/api/contact/indexcontactproject.html?pic=999856310&amp;projectId=883588&amp;programId=31045243</t>
  </si>
  <si>
    <t>https://ec.europa.eu/research/participants/api/contact/indexcontactproject.html?pic=993850070&amp;projectId=883588&amp;programId=31045243</t>
  </si>
  <si>
    <t>https://ec.europa.eu/research/participants/api/contact/indexcontactproject.html?pic=999716242&amp;projectId=883588&amp;programId=31045243</t>
  </si>
  <si>
    <t>https://ec.europa.eu/research/participants/api/contact/indexcontactproject.html?pic=913040825&amp;projectId=883588&amp;programId=31045243</t>
  </si>
  <si>
    <t>PUBLIC TENDER SRL</t>
  </si>
  <si>
    <t>STRADA PARAULUI 2B</t>
  </si>
  <si>
    <t>RO25475528</t>
  </si>
  <si>
    <t>https://ec.europa.eu/research/participants/api/contact/indexcontactproject.html?pic=898516724&amp;projectId=883588&amp;programId=31045243</t>
  </si>
  <si>
    <t>STADT BADEN</t>
  </si>
  <si>
    <t>BBB</t>
  </si>
  <si>
    <t>RATHAUSGASSE 1</t>
  </si>
  <si>
    <t>CHE115072799MWST</t>
  </si>
  <si>
    <t>https://ec.europa.eu/research/participants/api/contact/indexcontactproject.html?pic=896185038&amp;projectId=883588&amp;programId=31045243</t>
  </si>
  <si>
    <t>HAAKO GMBH</t>
  </si>
  <si>
    <t>Haako</t>
  </si>
  <si>
    <t>HEGENHEIMERSTRASSE 90</t>
  </si>
  <si>
    <t>CHE215992654MWST</t>
  </si>
  <si>
    <t>https://ec.europa.eu/research/participants/api/contact/indexcontactproject.html?pic=898581714&amp;projectId=883588&amp;programId=31045243</t>
  </si>
  <si>
    <t>SAMENWERKENDE REGISTERACCOUNTANTS EN ACCOUNTANTS ADMINISTRATIECONSULENTEN</t>
  </si>
  <si>
    <t>MARCONIBAAN 41</t>
  </si>
  <si>
    <t>3430 AH</t>
  </si>
  <si>
    <t>NL007528371B01</t>
  </si>
  <si>
    <t>https://ec.europa.eu/research/participants/api/contact/indexcontactproject.html?pic=898501689&amp;projectId=883588&amp;programId=31045243</t>
  </si>
  <si>
    <t>https://ec.europa.eu/research/participants/api/contact/indexcontactproject.html?pic=999985805&amp;projectId=883588&amp;programId=31045243</t>
  </si>
  <si>
    <t>E-ABO GMBH</t>
  </si>
  <si>
    <t>e-abo</t>
  </si>
  <si>
    <t>WEISSENSTEINSTRASSE 9</t>
  </si>
  <si>
    <t>https://ec.europa.eu/research/participants/api/contact/indexcontactproject.html?pic=898530886&amp;projectId=883588&amp;programId=31045243</t>
  </si>
  <si>
    <t>https://ec.europa.eu/research/participants/api/contact/indexcontactproject.html?pic=952979120&amp;projectId=883588&amp;programId=31045243</t>
  </si>
  <si>
    <t>SOMEKH CHAIKIN PARTNERSHIP</t>
  </si>
  <si>
    <t>KPMG</t>
  </si>
  <si>
    <t>HA ARBA A 17</t>
  </si>
  <si>
    <t>IL557269040</t>
  </si>
  <si>
    <t>https://ec.europa.eu/research/participants/api/contact/indexcontactproject.html?pic=911521514&amp;projectId=883588&amp;programId=31045243</t>
  </si>
  <si>
    <t>CENTRUL NATIONAL DE RASPUNS LA INCIDENTE DE SECURITATE CIBERNETICA</t>
  </si>
  <si>
    <t>CERT-RO</t>
  </si>
  <si>
    <t>BULEVARD MARESAL AVERESCU 8 10 SECTORUL 1</t>
  </si>
  <si>
    <t>https://ec.europa.eu/research/participants/api/contact/indexcontactproject.html?pic=953626692&amp;projectId=883588&amp;programId=31045243</t>
  </si>
  <si>
    <t>https://ec.europa.eu/research/participants/api/contact/indexcontactproject.html?pic=984730421&amp;projectId=731456&amp;programId=31045243</t>
  </si>
  <si>
    <t>https://ec.europa.eu/research/participants/api/contact/indexcontactproject.html?pic=999789962&amp;projectId=731456&amp;programId=31045243</t>
  </si>
  <si>
    <t>ATSEC INFORMATION SECURITY GMBH</t>
  </si>
  <si>
    <t>ATSEC</t>
  </si>
  <si>
    <t>STEINSTRASSE 70</t>
  </si>
  <si>
    <t>DE205370914</t>
  </si>
  <si>
    <t>https://ec.europa.eu/research/participants/api/contact/indexcontactproject.html?pic=920215527&amp;projectId=731456&amp;programId=31045243</t>
  </si>
  <si>
    <t>https://ec.europa.eu/research/participants/api/contact/indexcontactproject.html?pic=999723323&amp;projectId=731456&amp;programId=31045243</t>
  </si>
  <si>
    <t>https://ec.europa.eu/research/participants/api/contact/indexcontactproject.html?pic=951742079&amp;projectId=731456&amp;programId=31045243</t>
  </si>
  <si>
    <t>https://ec.europa.eu/research/participants/api/contact/indexcontactproject.html?pic=904473300&amp;projectId=731456&amp;programId=31045243</t>
  </si>
  <si>
    <t>ELEKTROTECHNICKY ZKUSEBNI USTAV, SP</t>
  </si>
  <si>
    <t>ELECTROTECHNICAL TESTING INSTITUTE, SP</t>
  </si>
  <si>
    <t>POD LISEM 129/2, TROJA</t>
  </si>
  <si>
    <t>CZ00001481</t>
  </si>
  <si>
    <t>https://ec.europa.eu/research/participants/api/contact/indexcontactproject.html?pic=919372888&amp;projectId=731456&amp;programId=31045243</t>
  </si>
  <si>
    <t>https://ec.europa.eu/research/participants/api/contact/indexcontactproject.html?pic=999750192&amp;projectId=731456&amp;programId=31045243</t>
  </si>
  <si>
    <t>https://ec.europa.eu/research/participants/api/contact/indexcontactproject.html?pic=999761735&amp;projectId=731456&amp;programId=31045243</t>
  </si>
  <si>
    <t>https://ec.europa.eu/research/participants/api/contact/indexcontactproject.html?pic=973232332&amp;projectId=731456&amp;programId=31045243</t>
  </si>
  <si>
    <t>https://ec.europa.eu/research/participants/api/contact/indexcontactproject.html?pic=999852430&amp;projectId=731456&amp;programId=31045243</t>
  </si>
  <si>
    <t>FACEPHI BIOMETRIA SA</t>
  </si>
  <si>
    <t>FACEPHI</t>
  </si>
  <si>
    <t>CALLE MEXICO 20 EDIFICIO MARSAMAR 3</t>
  </si>
  <si>
    <t>ESA54659313</t>
  </si>
  <si>
    <t>https://ec.europa.eu/research/participants/api/contact/indexcontactproject.html?pic=927242401&amp;projectId=696917&amp;programId=31045243</t>
  </si>
  <si>
    <t>CREATIVITY SOFTWARE LTD</t>
  </si>
  <si>
    <t>CreaSoft</t>
  </si>
  <si>
    <t>RIVER REACH 31-35 HIGH ST KINGSTON UPON THAMES SUR</t>
  </si>
  <si>
    <t>KT1 1LF</t>
  </si>
  <si>
    <t>GB782602622</t>
  </si>
  <si>
    <t>https://ec.europa.eu/research/participants/api/contact/indexcontactproject.html?pic=930191880&amp;projectId=761947&amp;programId=31045243</t>
  </si>
  <si>
    <t>ZOOVEL TECHNOLOGIES SL</t>
  </si>
  <si>
    <t>Zoovel</t>
  </si>
  <si>
    <t>AVDA LIBERTAD 18-5 B</t>
  </si>
  <si>
    <t>SAN SEBASTIAN-GIPUZKOA</t>
  </si>
  <si>
    <t>ESB75030817</t>
  </si>
  <si>
    <t>https://ec.europa.eu/research/participants/api/contact/indexcontactproject.html?pic=920771919&amp;projectId=736783&amp;programId=31045243</t>
  </si>
  <si>
    <t>https://ec.europa.eu/research/participants/api/contact/indexcontactproject.html?pic=961558479&amp;projectId=787123&amp;programId=31045243</t>
  </si>
  <si>
    <t>https://ec.europa.eu/research/participants/api/contact/indexcontactproject.html?pic=999902094&amp;projectId=787123&amp;programId=31045243</t>
  </si>
  <si>
    <t>https://ec.europa.eu/research/participants/api/contact/indexcontactproject.html?pic=999613422&amp;projectId=787123&amp;programId=31045243</t>
  </si>
  <si>
    <t>https://ec.europa.eu/research/participants/api/contact/indexcontactproject.html?pic=999993856&amp;projectId=787123&amp;programId=31045243</t>
  </si>
  <si>
    <t>https://ec.europa.eu/research/participants/api/contact/indexcontactproject.html?pic=999483539&amp;projectId=787123&amp;programId=31045243</t>
  </si>
  <si>
    <t>https://ec.europa.eu/research/participants/api/contact/indexcontactproject.html?pic=915041547&amp;projectId=787123&amp;programId=31045243</t>
  </si>
  <si>
    <t>https://ec.europa.eu/research/participants/api/contact/indexcontactproject.html?pic=951929386&amp;projectId=787123&amp;programId=31045243</t>
  </si>
  <si>
    <t>https://ec.europa.eu/research/participants/api/contact/indexcontactproject.html?pic=999847677&amp;projectId=787123&amp;programId=31045243</t>
  </si>
  <si>
    <t>https://ec.europa.eu/research/participants/api/contact/indexcontactproject.html?pic=996234718&amp;projectId=787123&amp;programId=31045243</t>
  </si>
  <si>
    <t>https://ec.europa.eu/research/participants/api/contact/indexcontactproject.html?pic=921186788&amp;projectId=787123&amp;programId=31045243</t>
  </si>
  <si>
    <t>https://ec.europa.eu/research/participants/api/contact/indexcontactproject.html?pic=999620503&amp;projectId=787123&amp;programId=31045243</t>
  </si>
  <si>
    <t>https://ec.europa.eu/research/participants/api/contact/indexcontactproject.html?pic=897482801&amp;projectId=786670&amp;programId=31045243</t>
  </si>
  <si>
    <t>NORGES RODE KORS</t>
  </si>
  <si>
    <t>NORWEGIAN RED CROSS</t>
  </si>
  <si>
    <t>HAUSMANNSGATE 7</t>
  </si>
  <si>
    <t>NO864139442MVA</t>
  </si>
  <si>
    <t>https://ec.europa.eu/research/participants/api/contact/indexcontactproject.html?pic=925087255&amp;projectId=786670&amp;programId=31045243</t>
  </si>
  <si>
    <t>https://ec.europa.eu/research/participants/api/contact/indexcontactproject.html?pic=993521919&amp;projectId=786670&amp;programId=31045243</t>
  </si>
  <si>
    <t>https://ec.europa.eu/research/participants/api/contact/indexcontactproject.html?pic=949984148&amp;projectId=786670&amp;programId=31045243</t>
  </si>
  <si>
    <t>https://ec.europa.eu/research/participants/api/contact/indexcontactproject.html?pic=999902094&amp;projectId=786670&amp;programId=31045243</t>
  </si>
  <si>
    <t>https://ec.europa.eu/research/participants/api/contact/indexcontactproject.html?pic=999645432&amp;projectId=786670&amp;programId=31045243</t>
  </si>
  <si>
    <t>https://ec.europa.eu/research/participants/api/contact/indexcontactproject.html?pic=999631755&amp;projectId=786670&amp;programId=31045243</t>
  </si>
  <si>
    <t>https://ec.europa.eu/research/participants/api/contact/indexcontactproject.html?pic=999841760&amp;projectId=786670&amp;programId=31045243</t>
  </si>
  <si>
    <t>https://ec.europa.eu/research/participants/api/contact/indexcontactproject.html?pic=999721189&amp;projectId=786670&amp;programId=31045243</t>
  </si>
  <si>
    <t>WAISMED LTD</t>
  </si>
  <si>
    <t>10 AMAL STR, INDUSTRIAL PARK AFEK, ROSH HA AYIN</t>
  </si>
  <si>
    <t>ROSH HA AYIN</t>
  </si>
  <si>
    <t>IL511937054</t>
  </si>
  <si>
    <t>https://ec.europa.eu/research/participants/api/contact/indexcontactproject.html?pic=911747815&amp;projectId=786670&amp;programId=31045243</t>
  </si>
  <si>
    <t>https://ec.europa.eu/research/participants/api/contact/indexcontactproject.html?pic=999905392&amp;projectId=786670&amp;programId=31045243</t>
  </si>
  <si>
    <t>https://ec.europa.eu/research/participants/api/contact/indexcontactproject.html?pic=997513178&amp;projectId=786670&amp;programId=31045243</t>
  </si>
  <si>
    <t>https://ec.europa.eu/research/participants/api/contact/indexcontactproject.html?pic=923930724&amp;projectId=786670&amp;programId=31045243</t>
  </si>
  <si>
    <t>https://ec.europa.eu/research/participants/api/contact/indexcontactproject.html?pic=999569287&amp;projectId=786670&amp;programId=31045243</t>
  </si>
  <si>
    <t>https://ec.europa.eu/research/participants/api/contact/indexcontactproject.html?pic=999869114&amp;projectId=786670&amp;programId=31045243</t>
  </si>
  <si>
    <t>https://ec.europa.eu/research/participants/api/contact/indexcontactproject.html?pic=952802580&amp;projectId=786670&amp;programId=31045243</t>
  </si>
  <si>
    <t>https://ec.europa.eu/research/participants/api/contact/indexcontactproject.html?pic=999823136&amp;projectId=786670&amp;programId=31045243</t>
  </si>
  <si>
    <t>https://ec.europa.eu/research/participants/api/contact/indexcontactproject.html?pic=999915771&amp;projectId=786670&amp;programId=31045243</t>
  </si>
  <si>
    <t>UMLAUT ENERGY GMBH</t>
  </si>
  <si>
    <t>umlaut energy</t>
  </si>
  <si>
    <t>AM KRAFTVERSORGUNGSTURM 3</t>
  </si>
  <si>
    <t>DE288153523</t>
  </si>
  <si>
    <t>https://ec.europa.eu/research/participants/api/contact/indexcontactproject.html?pic=926314887&amp;projectId=700416&amp;programId=31045243</t>
  </si>
  <si>
    <t>https://ec.europa.eu/research/participants/api/contact/indexcontactproject.html?pic=999944386&amp;projectId=700416&amp;programId=31045243</t>
  </si>
  <si>
    <t>https://ec.europa.eu/research/participants/api/contact/indexcontactproject.html?pic=992927988&amp;projectId=700416&amp;programId=31045243</t>
  </si>
  <si>
    <t>https://ec.europa.eu/research/participants/api/contact/indexcontactproject.html?pic=999990946&amp;projectId=700416&amp;programId=31045243</t>
  </si>
  <si>
    <t>https://ec.europa.eu/research/participants/api/contact/indexcontactproject.html?pic=999983962&amp;projectId=700416&amp;programId=31045243</t>
  </si>
  <si>
    <t>https://ec.europa.eu/research/participants/api/contact/indexcontactproject.html?pic=916816162&amp;projectId=700416&amp;programId=31045243</t>
  </si>
  <si>
    <t>https://ec.europa.eu/research/participants/api/contact/indexcontactproject.html?pic=999902094&amp;projectId=700416&amp;programId=31045243</t>
  </si>
  <si>
    <t>https://ec.europa.eu/research/participants/api/contact/indexcontactproject.html?pic=999668227&amp;projectId=700416&amp;programId=31045243</t>
  </si>
  <si>
    <t>https://ec.europa.eu/research/participants/api/contact/indexcontactproject.html?pic=940893308&amp;projectId=700416&amp;programId=31045243</t>
  </si>
  <si>
    <t>https://ec.europa.eu/research/participants/api/contact/indexcontactproject.html?pic=996096008&amp;projectId=700416&amp;programId=31045243</t>
  </si>
  <si>
    <t>P3 COMMUNICATIONS GMBH</t>
  </si>
  <si>
    <t>P3C</t>
  </si>
  <si>
    <t>DE214344990</t>
  </si>
  <si>
    <t>https://ec.europa.eu/research/participants/api/contact/indexcontactproject.html?pic=957208417&amp;projectId=700416&amp;programId=31045243</t>
  </si>
  <si>
    <t>https://ec.europa.eu/research/participants/api/contact/indexcontactproject.html?pic=999960488&amp;projectId=700416&amp;programId=31045243</t>
  </si>
  <si>
    <t>https://ec.europa.eu/research/participants/api/contact/indexcontactproject.html?pic=916573856&amp;projectId=700416&amp;programId=31045243</t>
  </si>
  <si>
    <t>https://ec.europa.eu/research/participants/api/contact/indexcontactproject.html?pic=999942931&amp;projectId=700416&amp;programId=31045243</t>
  </si>
  <si>
    <t>https://ec.europa.eu/research/participants/api/contact/indexcontactproject.html?pic=949744655&amp;projectId=700416&amp;programId=31045243</t>
  </si>
  <si>
    <t>https://ec.europa.eu/research/participants/api/contact/indexcontactproject.html?pic=952604700&amp;projectId=700416&amp;programId=31045243</t>
  </si>
  <si>
    <t>https://ec.europa.eu/research/participants/api/contact/indexcontactproject.html?pic=923230578&amp;projectId=833507&amp;programId=31045243</t>
  </si>
  <si>
    <t>KAJAANIN AMMATTIKORKEAKOULU OY</t>
  </si>
  <si>
    <t>KAMK</t>
  </si>
  <si>
    <t>KETUNPOLKU 3</t>
  </si>
  <si>
    <t>FI25536004</t>
  </si>
  <si>
    <t>https://ec.europa.eu/research/participants/api/contact/indexcontactproject.html?pic=949621465&amp;projectId=833507&amp;programId=31045243</t>
  </si>
  <si>
    <t>KPEOPLE RESEARCH FOUNDATION</t>
  </si>
  <si>
    <t>KPRF</t>
  </si>
  <si>
    <t>CORNERSTONE BUSINESS CENTRE, SUITE 1, LEVEL 2, 16TH SEPTEMBER SQUARE</t>
  </si>
  <si>
    <t>MST 1180</t>
  </si>
  <si>
    <t>MT26215733</t>
  </si>
  <si>
    <t>https://ec.europa.eu/research/participants/api/contact/indexcontactproject.html?pic=915823367&amp;projectId=833507&amp;programId=31045243</t>
  </si>
  <si>
    <t>https://ec.europa.eu/research/participants/api/contact/indexcontactproject.html?pic=998018645&amp;projectId=833507&amp;programId=31045243</t>
  </si>
  <si>
    <t>https://ec.europa.eu/research/participants/api/contact/indexcontactproject.html?pic=905978255&amp;projectId=833507&amp;programId=31045243</t>
  </si>
  <si>
    <t>https://ec.europa.eu/research/participants/api/contact/indexcontactproject.html?pic=998802502&amp;projectId=833507&amp;programId=31045243</t>
  </si>
  <si>
    <t>https://ec.europa.eu/research/participants/api/contact/indexcontactproject.html?pic=992532034&amp;projectId=833507&amp;programId=31045243</t>
  </si>
  <si>
    <t>https://ec.europa.eu/research/participants/api/contact/indexcontactproject.html?pic=999902094&amp;projectId=833507&amp;programId=31045243</t>
  </si>
  <si>
    <t>https://ec.europa.eu/research/participants/api/contact/indexcontactproject.html?pic=995564060&amp;projectId=833507&amp;programId=31045243</t>
  </si>
  <si>
    <t>https://ec.europa.eu/research/participants/api/contact/indexcontactproject.html?pic=999668227&amp;projectId=833507&amp;programId=31045243</t>
  </si>
  <si>
    <t>https://ec.europa.eu/research/participants/api/contact/indexcontactproject.html?pic=917479642&amp;projectId=833507&amp;programId=31045243</t>
  </si>
  <si>
    <t>https://ec.europa.eu/research/participants/api/contact/indexcontactproject.html?pic=999481987&amp;projectId=833507&amp;programId=31045243</t>
  </si>
  <si>
    <t>KAJAANIN KAUPUNKI</t>
  </si>
  <si>
    <t>KAJ</t>
  </si>
  <si>
    <t>POHJOLANKATU 13</t>
  </si>
  <si>
    <t>FI02149589</t>
  </si>
  <si>
    <t>https://ec.europa.eu/research/participants/api/contact/indexcontactproject.html?pic=951250192&amp;projectId=833507&amp;programId=31045243</t>
  </si>
  <si>
    <t>https://ec.europa.eu/research/participants/api/contact/indexcontactproject.html?pic=999792581&amp;projectId=833507&amp;programId=31045243</t>
  </si>
  <si>
    <t>MUNICIPIO DE GRANDOLA</t>
  </si>
  <si>
    <t>MUNICIPALITY OF GRANDOLA</t>
  </si>
  <si>
    <t>RUA DR JOSE PEREIRA BARRADAS</t>
  </si>
  <si>
    <t>GRANDOLA</t>
  </si>
  <si>
    <t>7570 281</t>
  </si>
  <si>
    <t>PT506823318</t>
  </si>
  <si>
    <t>https://ec.europa.eu/research/participants/api/contact/indexcontactproject.html?pic=943135851&amp;projectId=833507&amp;programId=31045243</t>
  </si>
  <si>
    <t>https://ec.europa.eu/research/participants/api/contact/indexcontactproject.html?pic=997513178&amp;projectId=833507&amp;programId=31045243</t>
  </si>
  <si>
    <t>https://ec.europa.eu/research/participants/api/contact/indexcontactproject.html?pic=961486408&amp;projectId=833507&amp;programId=31045243</t>
  </si>
  <si>
    <t>https://ec.europa.eu/research/participants/api/contact/indexcontactproject.html?pic=988361907&amp;projectId=833507&amp;programId=31045243</t>
  </si>
  <si>
    <t>KWANSEI GAKUIN EDUCATIONAL FOUNDATION</t>
  </si>
  <si>
    <t>KGU Japan</t>
  </si>
  <si>
    <t>1-155 UEGAHARA ICHIBAN-CHO</t>
  </si>
  <si>
    <t>NISHINOMIYA HYOGO</t>
  </si>
  <si>
    <t>662 8501</t>
  </si>
  <si>
    <t>https://ec.europa.eu/research/participants/api/contact/indexcontactproject.html?pic=923459789&amp;projectId=833507&amp;programId=31045243</t>
  </si>
  <si>
    <t>https://ec.europa.eu/research/participants/api/contact/indexcontactproject.html?pic=999960488&amp;projectId=833507&amp;programId=31045243</t>
  </si>
  <si>
    <t>https://ec.europa.eu/research/participants/api/contact/indexcontactproject.html?pic=916573856&amp;projectId=833507&amp;programId=31045243</t>
  </si>
  <si>
    <t>https://ec.europa.eu/research/participants/api/contact/indexcontactproject.html?pic=999620503&amp;projectId=833507&amp;programId=31045243</t>
  </si>
  <si>
    <t>https://ec.europa.eu/research/participants/api/contact/indexcontactproject.html?pic=998947711&amp;projectId=833507&amp;programId=31045243</t>
  </si>
  <si>
    <t>SCORECHAIN SA</t>
  </si>
  <si>
    <t>Scorechain SA</t>
  </si>
  <si>
    <t>12 AVENUE DU ROCK N ROLL</t>
  </si>
  <si>
    <t>LU27918884</t>
  </si>
  <si>
    <t>https://ec.europa.eu/research/participants/api/contact/indexcontactproject.html?pic=911541108&amp;projectId=786698&amp;programId=31045243</t>
  </si>
  <si>
    <t>https://ec.europa.eu/research/participants/api/contact/indexcontactproject.html?pic=953500689&amp;projectId=786698&amp;programId=31045243</t>
  </si>
  <si>
    <t>https://ec.europa.eu/research/participants/api/contact/indexcontactproject.html?pic=999902094&amp;projectId=786698&amp;programId=31045243</t>
  </si>
  <si>
    <t>https://ec.europa.eu/research/participants/api/contact/indexcontactproject.html?pic=999926247&amp;projectId=786698&amp;programId=31045243</t>
  </si>
  <si>
    <t>https://ec.europa.eu/research/participants/api/contact/indexcontactproject.html?pic=954502214&amp;projectId=786698&amp;programId=31045243</t>
  </si>
  <si>
    <t>https://ec.europa.eu/research/participants/api/contact/indexcontactproject.html?pic=999854661&amp;projectId=786698&amp;programId=31045243</t>
  </si>
  <si>
    <t>https://ec.europa.eu/research/participants/api/contact/indexcontactproject.html?pic=999813921&amp;projectId=786698&amp;programId=31045243</t>
  </si>
  <si>
    <t>https://ec.europa.eu/research/participants/api/contact/indexcontactproject.html?pic=999792581&amp;projectId=786698&amp;programId=31045243</t>
  </si>
  <si>
    <t>https://ec.europa.eu/research/participants/api/contact/indexcontactproject.html?pic=999827307&amp;projectId=786698&amp;programId=31045243</t>
  </si>
  <si>
    <t>https://ec.europa.eu/research/participants/api/contact/indexcontactproject.html?pic=999548238&amp;projectId=786698&amp;programId=31045243</t>
  </si>
  <si>
    <t>https://ec.europa.eu/research/participants/api/contact/indexcontactproject.html?pic=955334474&amp;projectId=740543&amp;programId=31045243</t>
  </si>
  <si>
    <t>https://ec.europa.eu/research/participants/api/contact/indexcontactproject.html?pic=998508689&amp;projectId=740543&amp;programId=31045243</t>
  </si>
  <si>
    <t>https://ec.europa.eu/research/participants/api/contact/indexcontactproject.html?pic=999658430&amp;projectId=740543&amp;programId=31045243</t>
  </si>
  <si>
    <t>https://ec.europa.eu/research/participants/api/contact/indexcontactproject.html?pic=969470478&amp;projectId=740543&amp;programId=31045243</t>
  </si>
  <si>
    <t>https://ec.europa.eu/research/participants/api/contact/indexcontactproject.html?pic=956594116&amp;projectId=740543&amp;programId=31045243</t>
  </si>
  <si>
    <t>https://ec.europa.eu/research/participants/api/contact/indexcontactproject.html?pic=999902094&amp;projectId=740543&amp;programId=31045243</t>
  </si>
  <si>
    <t>FRAUEN OHNE GRENZEN - WOMEN WITHOUTBORDERS/SAVE-SISTERS AGAINST VIOLENT EXTREMISM GEMEINNUTZIGER VEREIN</t>
  </si>
  <si>
    <t>WOMEN</t>
  </si>
  <si>
    <t>HIMMELPFORTGASSE 5/2</t>
  </si>
  <si>
    <t>https://ec.europa.eu/research/participants/api/contact/indexcontactproject.html?pic=921812826&amp;projectId=740543&amp;programId=31045243</t>
  </si>
  <si>
    <t>https://ec.europa.eu/research/participants/api/contact/indexcontactproject.html?pic=950983927&amp;projectId=740543&amp;programId=31045243</t>
  </si>
  <si>
    <t>https://ec.europa.eu/research/participants/api/contact/indexcontactproject.html?pic=914860157&amp;projectId=740543&amp;programId=31045243</t>
  </si>
  <si>
    <t>https://ec.europa.eu/research/participants/api/contact/indexcontactproject.html?pic=998215943&amp;projectId=740543&amp;programId=31045243</t>
  </si>
  <si>
    <t>https://ec.europa.eu/research/participants/api/contact/indexcontactproject.html?pic=997513178&amp;projectId=740543&amp;programId=31045243</t>
  </si>
  <si>
    <t>https://ec.europa.eu/research/participants/api/contact/indexcontactproject.html?pic=999842148&amp;projectId=740543&amp;programId=31045243</t>
  </si>
  <si>
    <t>https://ec.europa.eu/research/participants/api/contact/indexcontactproject.html?pic=948622268&amp;projectId=740543&amp;programId=31045243</t>
  </si>
  <si>
    <t>https://ec.europa.eu/research/participants/api/contact/indexcontactproject.html?pic=999827501&amp;projectId=740543&amp;programId=31045243</t>
  </si>
  <si>
    <t>https://ec.europa.eu/research/participants/api/contact/indexcontactproject.html?pic=998058415&amp;projectId=740543&amp;programId=31045243</t>
  </si>
  <si>
    <t>https://ec.europa.eu/research/participants/api/contact/indexcontactproject.html?pic=987928026&amp;projectId=740543&amp;programId=31045243</t>
  </si>
  <si>
    <t>https://ec.europa.eu/research/participants/api/contact/indexcontactproject.html?pic=916488108&amp;projectId=740543&amp;programId=31045243</t>
  </si>
  <si>
    <t>https://ec.europa.eu/research/participants/api/contact/indexcontactproject.html?pic=999994826&amp;projectId=740543&amp;programId=31045243</t>
  </si>
  <si>
    <t>AGENCIA ESPANOLA DE PROTECCION DE DATOS</t>
  </si>
  <si>
    <t>AEPD</t>
  </si>
  <si>
    <t>CALLE JORGE JUAN 6</t>
  </si>
  <si>
    <t>ESQ2813014D</t>
  </si>
  <si>
    <t>T4I ENGINEERING SINGLE MEMBER PRIVATE COMPANY</t>
  </si>
  <si>
    <t>T4I ENGINEERING SMPC</t>
  </si>
  <si>
    <t>LEOFOROS LAVRIOU 1</t>
  </si>
  <si>
    <t>EL801115522</t>
  </si>
  <si>
    <t>https://ec.europa.eu/research/participants/api/contact/indexcontactproject.html?pic=952710236&amp;projectId=653749&amp;programId=31045243</t>
  </si>
  <si>
    <t>https://ec.europa.eu/research/participants/api/contact/indexcontactproject.html?pic=999988909&amp;projectId=653749&amp;programId=31045243</t>
  </si>
  <si>
    <t>https://ec.europa.eu/research/participants/api/contact/indexcontactproject.html?pic=995949829&amp;projectId=653749&amp;programId=31045243</t>
  </si>
  <si>
    <t>https://ec.europa.eu/research/participants/api/contact/indexcontactproject.html?pic=987804060&amp;projectId=653749&amp;programId=31045243</t>
  </si>
  <si>
    <t>https://ec.europa.eu/research/participants/api/contact/indexcontactproject.html?pic=934366469&amp;projectId=653749&amp;programId=31045243</t>
  </si>
  <si>
    <t>https://ec.europa.eu/research/participants/api/contact/indexcontactproject.html?pic=991473764&amp;projectId=653749&amp;programId=31045243</t>
  </si>
  <si>
    <t>https://ec.europa.eu/research/participants/api/contact/indexcontactproject.html?pic=984507903&amp;projectId=653749&amp;programId=31045243</t>
  </si>
  <si>
    <t>https://ec.europa.eu/research/participants/api/contact/indexcontactproject.html?pic=999926247&amp;projectId=653749&amp;programId=31045243</t>
  </si>
  <si>
    <t>https://ec.europa.eu/research/participants/api/contact/indexcontactproject.html?pic=954502214&amp;projectId=653749&amp;programId=31045243</t>
  </si>
  <si>
    <t>https://ec.europa.eu/research/participants/api/contact/indexcontactproject.html?pic=955552336&amp;projectId=653749&amp;programId=31045243</t>
  </si>
  <si>
    <t>https://ec.europa.eu/research/participants/api/contact/indexcontactproject.html?pic=999827307&amp;projectId=653749&amp;programId=31045243</t>
  </si>
  <si>
    <t>https://ec.europa.eu/research/participants/api/contact/indexcontactproject.html?pic=923930724&amp;projectId=653749&amp;programId=31045243</t>
  </si>
  <si>
    <t>https://ec.europa.eu/research/participants/api/contact/indexcontactproject.html?pic=999827501&amp;projectId=653749&amp;programId=31045243</t>
  </si>
  <si>
    <t>THE CHIEF CONSTABLE OF LANCASHIRE CONSTABULARY</t>
  </si>
  <si>
    <t>LANCASHIRE CONSTABULARY</t>
  </si>
  <si>
    <t>LANCASHIRE CONSTABULARY HEADQUARTERS  PO BOX 77</t>
  </si>
  <si>
    <t>PR4 5SB</t>
  </si>
  <si>
    <t>https://ec.europa.eu/research/participants/api/contact/indexcontactproject.html?pic=937300719&amp;projectId=653749&amp;programId=31045243</t>
  </si>
  <si>
    <t>https://ec.europa.eu/research/participants/api/contact/indexcontactproject.html?pic=999702371&amp;projectId=653749&amp;programId=31045243</t>
  </si>
  <si>
    <t>https://ec.europa.eu/research/participants/api/contact/indexcontactproject.html?pic=999882888&amp;projectId=653749&amp;programId=31045243</t>
  </si>
  <si>
    <t>https://ec.europa.eu/research/participants/api/contact/indexcontactproject.html?pic=999885313&amp;projectId=653749&amp;programId=31045243</t>
  </si>
  <si>
    <t>https://ec.europa.eu/research/participants/api/contact/indexcontactproject.html?pic=952567840&amp;projectId=653749&amp;programId=31045243</t>
  </si>
  <si>
    <t>ROBERTO ZIMMERMAN ENVIRONMENTAL ENGINEERING LTD</t>
  </si>
  <si>
    <t>R.Z.E.E. Ltd</t>
  </si>
  <si>
    <t>26 KIBBUTZ GALUIOT ST.</t>
  </si>
  <si>
    <t>IL513599340</t>
  </si>
  <si>
    <t>https://ec.europa.eu/research/participants/api/contact/indexcontactproject.html?pic=927547854&amp;projectId=697140&amp;programId=31045243</t>
  </si>
  <si>
    <t>https://ec.europa.eu/research/participants/api/contact/indexcontactproject.html?pic=999994535&amp;projectId=653409&amp;programId=31045243</t>
  </si>
  <si>
    <t>https://ec.europa.eu/research/participants/api/contact/indexcontactproject.html?pic=972830073&amp;projectId=653409&amp;programId=31045243</t>
  </si>
  <si>
    <t>https://ec.europa.eu/research/participants/api/contact/indexcontactproject.html?pic=987726072&amp;projectId=653409&amp;programId=31045243</t>
  </si>
  <si>
    <t>HASICSKY ZACHRANNY SBOR MORAVSKOSLEZSKEHO KRAJE</t>
  </si>
  <si>
    <t>HZSMSK</t>
  </si>
  <si>
    <t>VYSKOVICKA 40 ZABREH</t>
  </si>
  <si>
    <t>700 30</t>
  </si>
  <si>
    <t>CZ70884561</t>
  </si>
  <si>
    <t>https://ec.europa.eu/research/participants/api/contact/indexcontactproject.html?pic=938144910&amp;projectId=653409&amp;programId=31045243</t>
  </si>
  <si>
    <t>https://ec.europa.eu/research/participants/api/contact/indexcontactproject.html?pic=999978142&amp;projectId=653409&amp;programId=31045243</t>
  </si>
  <si>
    <t>https://ec.europa.eu/research/participants/api/contact/indexcontactproject.html?pic=999994632&amp;projectId=653409&amp;programId=31045243</t>
  </si>
  <si>
    <t>https://ec.europa.eu/research/participants/api/contact/indexcontactproject.html?pic=999842245&amp;projectId=653409&amp;programId=31045243</t>
  </si>
  <si>
    <t>https://ec.europa.eu/research/participants/api/contact/indexcontactproject.html?pic=991104000&amp;projectId=653409&amp;programId=31045243</t>
  </si>
  <si>
    <t>https://ec.europa.eu/research/participants/api/contact/indexcontactproject.html?pic=999993856&amp;projectId=653409&amp;programId=31045243</t>
  </si>
  <si>
    <t>https://ec.europa.eu/research/participants/api/contact/indexcontactproject.html?pic=999448619&amp;projectId=653409&amp;programId=31045243</t>
  </si>
  <si>
    <t>https://ec.europa.eu/research/participants/api/contact/indexcontactproject.html?pic=900446345&amp;projectId=653409&amp;programId=31045243</t>
  </si>
  <si>
    <t>https://ec.europa.eu/research/participants/api/contact/indexcontactproject.html?pic=938609540&amp;projectId=653409&amp;programId=31045243</t>
  </si>
  <si>
    <t>https://ec.europa.eu/research/participants/api/contact/indexcontactproject.html?pic=999990752&amp;projectId=653409&amp;programId=31045243</t>
  </si>
  <si>
    <t>https://ec.europa.eu/research/participants/api/contact/indexcontactproject.html?pic=999611385&amp;projectId=653409&amp;programId=31045243</t>
  </si>
  <si>
    <t>https://ec.europa.eu/research/participants/api/contact/indexcontactproject.html?pic=930482007&amp;projectId=653409&amp;programId=31045243</t>
  </si>
  <si>
    <t>https://ec.europa.eu/research/participants/api/contact/indexcontactproject.html?pic=999974941&amp;projectId=653409&amp;programId=31045243</t>
  </si>
  <si>
    <t>https://ec.europa.eu/research/participants/api/contact/indexcontactproject.html?pic=999837492&amp;projectId=653409&amp;programId=31045243</t>
  </si>
  <si>
    <t>https://ec.europa.eu/research/participants/api/contact/indexcontactproject.html?pic=998859441&amp;projectId=653409&amp;programId=31045243</t>
  </si>
  <si>
    <t>https://ec.europa.eu/research/participants/api/contact/indexcontactproject.html?pic=999981828&amp;projectId=653409&amp;programId=31045243</t>
  </si>
  <si>
    <t>https://ec.europa.eu/research/participants/api/contact/indexcontactproject.html?pic=997511626&amp;projectId=833635&amp;programId=31045243</t>
  </si>
  <si>
    <t>https://ec.europa.eu/research/participants/api/contact/indexcontactproject.html?pic=947643150&amp;projectId=833635&amp;programId=31045243</t>
  </si>
  <si>
    <t>https://ec.europa.eu/research/participants/api/contact/indexcontactproject.html?pic=995993964&amp;projectId=833635&amp;programId=31045243</t>
  </si>
  <si>
    <t>https://ec.europa.eu/research/participants/api/contact/indexcontactproject.html?pic=949984148&amp;projectId=833635&amp;programId=31045243</t>
  </si>
  <si>
    <t>https://ec.europa.eu/research/participants/api/contact/indexcontactproject.html?pic=961558479&amp;projectId=833635&amp;programId=31045243</t>
  </si>
  <si>
    <t>https://ec.europa.eu/research/participants/api/contact/indexcontactproject.html?pic=931973673&amp;projectId=833635&amp;programId=31045243</t>
  </si>
  <si>
    <t>https://ec.europa.eu/research/participants/api/contact/indexcontactproject.html?pic=954502214&amp;projectId=833635&amp;programId=31045243</t>
  </si>
  <si>
    <t>https://ec.europa.eu/research/participants/api/contact/indexcontactproject.html?pic=999952825&amp;projectId=833635&amp;programId=31045243</t>
  </si>
  <si>
    <t>https://ec.europa.eu/research/participants/api/contact/indexcontactproject.html?pic=999873091&amp;projectId=833635&amp;programId=31045243</t>
  </si>
  <si>
    <t>LIETUVOS TEISMO EKSPERTIZES CENTRAS</t>
  </si>
  <si>
    <t>LTEC</t>
  </si>
  <si>
    <t>LVOVO GATVE 19A</t>
  </si>
  <si>
    <t>LT119526314</t>
  </si>
  <si>
    <t>https://ec.europa.eu/research/participants/api/contact/indexcontactproject.html?pic=956850487&amp;projectId=833635&amp;programId=31045243</t>
  </si>
  <si>
    <t>https://ec.europa.eu/research/participants/api/contact/indexcontactproject.html?pic=999644074&amp;projectId=833635&amp;programId=31045243</t>
  </si>
  <si>
    <t>https://ec.europa.eu/research/participants/api/contact/indexcontactproject.html?pic=999809265&amp;projectId=833635&amp;programId=31045243</t>
  </si>
  <si>
    <t>https://ec.europa.eu/research/participants/api/contact/indexcontactproject.html?pic=999827307&amp;projectId=833635&amp;programId=31045243</t>
  </si>
  <si>
    <t>https://ec.europa.eu/research/participants/api/contact/indexcontactproject.html?pic=923930724&amp;projectId=833635&amp;programId=31045243</t>
  </si>
  <si>
    <t>https://ec.europa.eu/research/participants/api/contact/indexcontactproject.html?pic=911867804&amp;projectId=833635&amp;programId=31045243</t>
  </si>
  <si>
    <t>https://ec.europa.eu/research/participants/api/contact/indexcontactproject.html?pic=912549326&amp;projectId=833635&amp;programId=31045243</t>
  </si>
  <si>
    <t>https://ec.europa.eu/research/participants/api/contact/indexcontactproject.html?pic=998058415&amp;projectId=833635&amp;programId=31045243</t>
  </si>
  <si>
    <t>https://ec.europa.eu/research/participants/api/contact/indexcontactproject.html?pic=944699394&amp;projectId=833635&amp;programId=31045243</t>
  </si>
  <si>
    <t>CAPGEMINI CONSULTING</t>
  </si>
  <si>
    <t>20 AVENUE ANDRE PROTHIN TOUR EUROPLAZA COURBEVOIE</t>
  </si>
  <si>
    <t>FR56479766800</t>
  </si>
  <si>
    <t>https://ec.europa.eu/research/participants/api/contact/indexcontactproject.html?pic=901337969&amp;projectId=833635&amp;programId=31045243</t>
  </si>
  <si>
    <t>https://ec.europa.eu/research/participants/api/contact/indexcontactproject.html?pic=911255928&amp;projectId=833635&amp;programId=31045243</t>
  </si>
  <si>
    <t>https://ec.europa.eu/research/participants/api/contact/indexcontactproject.html?pic=997528019&amp;projectId=833635&amp;programId=31045243</t>
  </si>
  <si>
    <t>https://ec.europa.eu/research/participants/api/contact/indexcontactproject.html?pic=999915771&amp;projectId=833635&amp;programId=31045243</t>
  </si>
  <si>
    <t>https://ec.europa.eu/research/participants/api/contact/indexcontactproject.html?pic=998203527&amp;projectId=833635&amp;programId=31045243</t>
  </si>
  <si>
    <t>https://ec.europa.eu/research/participants/api/contact/indexcontactproject.html?pic=999981828&amp;projectId=833635&amp;programId=31045243</t>
  </si>
  <si>
    <t>https://ec.europa.eu/research/participants/api/contact/indexcontactproject.html?pic=999929545&amp;projectId=833635&amp;programId=31045243</t>
  </si>
  <si>
    <t>https://ec.europa.eu/research/participants/api/contact/indexcontactproject.html?pic=961558479&amp;projectId=786913&amp;programId=31045243</t>
  </si>
  <si>
    <t>https://ec.europa.eu/research/participants/api/contact/indexcontactproject.html?pic=983734231&amp;projectId=786913&amp;programId=31045243</t>
  </si>
  <si>
    <t>https://ec.europa.eu/research/participants/api/contact/indexcontactproject.html?pic=956850487&amp;projectId=786913&amp;programId=31045243</t>
  </si>
  <si>
    <t>https://ec.europa.eu/research/participants/api/contact/indexcontactproject.html?pic=985875991&amp;projectId=786913&amp;programId=31045243</t>
  </si>
  <si>
    <t>https://ec.europa.eu/research/participants/api/contact/indexcontactproject.html?pic=999792484&amp;projectId=786913&amp;programId=31045243</t>
  </si>
  <si>
    <t>https://ec.europa.eu/research/participants/api/contact/indexcontactproject.html?pic=999827307&amp;projectId=786913&amp;programId=31045243</t>
  </si>
  <si>
    <t>https://ec.europa.eu/research/participants/api/contact/indexcontactproject.html?pic=999823136&amp;projectId=786913&amp;programId=31045243</t>
  </si>
  <si>
    <t>https://ec.europa.eu/research/participants/api/contact/indexcontactproject.html?pic=998203527&amp;projectId=786913&amp;programId=31045243</t>
  </si>
  <si>
    <t>https://ec.europa.eu/research/participants/api/contact/indexcontactproject.html?pic=953632706&amp;projectId=700176&amp;programId=31045243</t>
  </si>
  <si>
    <t>https://ec.europa.eu/research/participants/api/contact/indexcontactproject.html?pic=999918681&amp;projectId=700176&amp;programId=31045243</t>
  </si>
  <si>
    <t>https://ec.europa.eu/research/participants/api/contact/indexcontactproject.html?pic=998000118&amp;projectId=700176&amp;programId=31045243</t>
  </si>
  <si>
    <t>https://ec.europa.eu/research/participants/api/contact/indexcontactproject.html?pic=937119426&amp;projectId=700176&amp;programId=31045243</t>
  </si>
  <si>
    <t>https://ec.europa.eu/research/participants/api/contact/indexcontactproject.html?pic=999716242&amp;projectId=700176&amp;programId=31045243</t>
  </si>
  <si>
    <t>https://ec.europa.eu/research/participants/api/contact/indexcontactproject.html?pic=956974453&amp;projectId=700176&amp;programId=31045243</t>
  </si>
  <si>
    <t>https://ec.europa.eu/research/participants/api/contact/indexcontactproject.html?pic=999936335&amp;projectId=700176&amp;programId=31045243</t>
  </si>
  <si>
    <t>https://ec.europa.eu/research/participants/api/contact/indexcontactproject.html?pic=999929545&amp;projectId=700176&amp;programId=31045243</t>
  </si>
  <si>
    <t>https://ec.europa.eu/research/participants/api/contact/indexcontactproject.html?pic=928938834&amp;projectId=775251&amp;programId=31045243</t>
  </si>
  <si>
    <t>SECON SOLUTIONS LIMITED</t>
  </si>
  <si>
    <t>Secon</t>
  </si>
  <si>
    <t>HERSHAM PLACE TECHNOLOGY PARK, 41-6 MOLESY ROAD</t>
  </si>
  <si>
    <t>WALTON ON THAMES</t>
  </si>
  <si>
    <t>GB731672635</t>
  </si>
  <si>
    <t>https://ec.europa.eu/research/participants/api/contact/indexcontactproject.html?pic=930237858&amp;projectId=728516&amp;programId=31045243</t>
  </si>
  <si>
    <t>https://ec.europa.eu/research/participants/api/contact/indexcontactproject.html?pic=954832790&amp;projectId=883275&amp;programId=31045243</t>
  </si>
  <si>
    <t>https://ec.europa.eu/research/participants/api/contact/indexcontactproject.html?pic=950987516&amp;projectId=883275&amp;programId=31045243</t>
  </si>
  <si>
    <t>https://ec.europa.eu/research/participants/api/contact/indexcontactproject.html?pic=953556755&amp;projectId=883275&amp;programId=31045243</t>
  </si>
  <si>
    <t>HARALDSPLASS DIAKONALE SYKEHUS AS</t>
  </si>
  <si>
    <t>NOKLUS</t>
  </si>
  <si>
    <t>ULRIKSDAL 8</t>
  </si>
  <si>
    <t>NO984027737MVA</t>
  </si>
  <si>
    <t>https://ec.europa.eu/research/participants/api/contact/indexcontactproject.html?pic=917264302&amp;projectId=883275&amp;programId=31045243</t>
  </si>
  <si>
    <t>https://ec.europa.eu/research/participants/api/contact/indexcontactproject.html?pic=999995893&amp;projectId=883275&amp;programId=31045243</t>
  </si>
  <si>
    <t>https://ec.europa.eu/research/participants/api/contact/indexcontactproject.html?pic=952468124&amp;projectId=883275&amp;programId=31045243</t>
  </si>
  <si>
    <t>https://ec.europa.eu/research/participants/api/contact/indexcontactproject.html?pic=999975911&amp;projectId=883275&amp;programId=31045243</t>
  </si>
  <si>
    <t>https://ec.europa.eu/research/participants/api/contact/indexcontactproject.html?pic=913674429&amp;projectId=883275&amp;programId=31045243</t>
  </si>
  <si>
    <t>https://ec.europa.eu/research/participants/api/contact/indexcontactproject.html?pic=916839248&amp;projectId=883275&amp;programId=31045243</t>
  </si>
  <si>
    <t>https://ec.europa.eu/research/participants/api/contact/indexcontactproject.html?pic=999849326&amp;projectId=883275&amp;programId=31045243</t>
  </si>
  <si>
    <t>https://ec.europa.eu/research/participants/api/contact/indexcontactproject.html?pic=951232150&amp;projectId=883275&amp;programId=31045243</t>
  </si>
  <si>
    <t>https://ec.europa.eu/research/participants/api/contact/indexcontactproject.html?pic=911867804&amp;projectId=883275&amp;programId=31045243</t>
  </si>
  <si>
    <t>https://ec.europa.eu/research/participants/api/contact/indexcontactproject.html?pic=912549326&amp;projectId=883275&amp;programId=31045243</t>
  </si>
  <si>
    <t>IASO IDIOTIKI GENIKI MAIEFTIKI GINAIKOLOGIKI &amp; PAIDIATRIKI KLINIKI DIAGNOSTIKO  THERAPEFTIKO &amp; EREVNITIKO KENTRO</t>
  </si>
  <si>
    <t>IASO S.A</t>
  </si>
  <si>
    <t>LEOFOROS KIFISSIAS 37-39</t>
  </si>
  <si>
    <t>EL094055324</t>
  </si>
  <si>
    <t>https://ec.europa.eu/research/participants/api/contact/indexcontactproject.html?pic=901274628&amp;projectId=883275&amp;programId=31045243</t>
  </si>
  <si>
    <t>https://ec.europa.eu/research/participants/api/contact/indexcontactproject.html?pic=999787343&amp;projectId=883275&amp;programId=31045243</t>
  </si>
  <si>
    <t>https://ec.europa.eu/research/participants/api/contact/indexcontactproject.html?pic=991888051&amp;projectId=883275&amp;programId=31045243</t>
  </si>
  <si>
    <t>https://ec.europa.eu/research/participants/api/contact/indexcontactproject.html?pic=937432251&amp;projectId=653753&amp;programId=31045243</t>
  </si>
  <si>
    <t>THE SAVE THE CHILDREN FUND</t>
  </si>
  <si>
    <t>SaveUK</t>
  </si>
  <si>
    <t>ST JOHN S LANE 1</t>
  </si>
  <si>
    <t>EC1M 4AR</t>
  </si>
  <si>
    <t>UK239539333</t>
  </si>
  <si>
    <t>https://ec.europa.eu/research/participants/api/contact/indexcontactproject.html?pic=932298332&amp;projectId=653753&amp;programId=31045243</t>
  </si>
  <si>
    <t>https://ec.europa.eu/research/participants/api/contact/indexcontactproject.html?pic=995992024&amp;projectId=653753&amp;programId=31045243</t>
  </si>
  <si>
    <t>https://ec.europa.eu/research/participants/api/contact/indexcontactproject.html?pic=999840984&amp;projectId=653753&amp;programId=31045243</t>
  </si>
  <si>
    <t>https://ec.europa.eu/research/participants/api/contact/indexcontactproject.html?pic=999885701&amp;projectId=653753&amp;programId=31045243</t>
  </si>
  <si>
    <t>https://ec.europa.eu/research/participants/api/contact/indexcontactproject.html?pic=986152150&amp;projectId=653753&amp;programId=31045243</t>
  </si>
  <si>
    <t>https://ec.europa.eu/research/participants/api/contact/indexcontactproject.html?pic=951342536&amp;projectId=833672&amp;programId=31045243</t>
  </si>
  <si>
    <t>https://ec.europa.eu/research/participants/api/contact/indexcontactproject.html?pic=963764453&amp;projectId=833672&amp;programId=31045243</t>
  </si>
  <si>
    <t>https://ec.europa.eu/research/participants/api/contact/indexcontactproject.html?pic=999584128&amp;projectId=833672&amp;programId=31045243</t>
  </si>
  <si>
    <t>https://ec.europa.eu/research/participants/api/contact/indexcontactproject.html?pic=954530344&amp;projectId=833672&amp;programId=31045243</t>
  </si>
  <si>
    <t>https://ec.europa.eu/research/participants/api/contact/indexcontactproject.html?pic=949984148&amp;projectId=833672&amp;programId=31045243</t>
  </si>
  <si>
    <t>https://ec.europa.eu/research/participants/api/contact/indexcontactproject.html?pic=940415195&amp;projectId=833672&amp;programId=31045243</t>
  </si>
  <si>
    <t>https://ec.europa.eu/research/participants/api/contact/indexcontactproject.html?pic=999987648&amp;projectId=833672&amp;programId=31045243</t>
  </si>
  <si>
    <t>https://ec.europa.eu/research/participants/api/contact/indexcontactproject.html?pic=947776816&amp;projectId=833672&amp;programId=31045243</t>
  </si>
  <si>
    <t>RE-LION GROUP B.V.</t>
  </si>
  <si>
    <t>RIGTERSBLEEK-AALTEN 35</t>
  </si>
  <si>
    <t>7521 RA</t>
  </si>
  <si>
    <t>NL823235646B01</t>
  </si>
  <si>
    <t>https://ec.europa.eu/research/participants/api/contact/indexcontactproject.html?pic=951947040&amp;projectId=833672&amp;programId=31045243</t>
  </si>
  <si>
    <t>LANDESAMT FUR AUSBILDUNG, FORTBILDUNG UND PERSONALANGELEGENHEITEN DER POLIZEI</t>
  </si>
  <si>
    <t>LAFP NRW</t>
  </si>
  <si>
    <t>IM SUNDERN 1</t>
  </si>
  <si>
    <t>SELM</t>
  </si>
  <si>
    <t>DE186301900</t>
  </si>
  <si>
    <t>https://ec.europa.eu/research/participants/api/contact/indexcontactproject.html?pic=948561934&amp;projectId=833672&amp;programId=31045243</t>
  </si>
  <si>
    <t>https://ec.europa.eu/research/participants/api/contact/indexcontactproject.html?pic=999991334&amp;projectId=833672&amp;programId=31045243</t>
  </si>
  <si>
    <t>https://ec.europa.eu/research/participants/api/contact/indexcontactproject.html?pic=921186788&amp;projectId=833672&amp;programId=31045243</t>
  </si>
  <si>
    <t>https://ec.europa.eu/research/participants/api/contact/indexcontactproject.html?pic=942970272&amp;projectId=833672&amp;programId=31045243</t>
  </si>
  <si>
    <t>https://ec.europa.eu/research/participants/api/contact/indexcontactproject.html?pic=951342536&amp;projectId=653587&amp;programId=31045243</t>
  </si>
  <si>
    <t>https://ec.europa.eu/research/participants/api/contact/indexcontactproject.html?pic=972790400&amp;projectId=653587&amp;programId=31045243</t>
  </si>
  <si>
    <t>https://ec.europa.eu/research/participants/api/contact/indexcontactproject.html?pic=952516042&amp;projectId=653587&amp;programId=31045243</t>
  </si>
  <si>
    <t>https://ec.europa.eu/research/participants/api/contact/indexcontactproject.html?pic=990098013&amp;projectId=653587&amp;programId=31045243</t>
  </si>
  <si>
    <t>https://ec.europa.eu/research/participants/api/contact/indexcontactproject.html?pic=961558479&amp;projectId=653587&amp;programId=31045243</t>
  </si>
  <si>
    <t>https://ec.europa.eu/research/participants/api/contact/indexcontactproject.html?pic=983734231&amp;projectId=653587&amp;programId=31045243</t>
  </si>
  <si>
    <t>https://ec.europa.eu/research/participants/api/contact/indexcontactproject.html?pic=999886574&amp;projectId=653587&amp;programId=31045243</t>
  </si>
  <si>
    <t>https://ec.europa.eu/research/participants/api/contact/indexcontactproject.html?pic=999827501&amp;projectId=653587&amp;programId=31045243</t>
  </si>
  <si>
    <t>https://ec.europa.eu/research/participants/api/contact/indexcontactproject.html?pic=984178103&amp;projectId=653587&amp;programId=31045243</t>
  </si>
  <si>
    <t>https://ec.europa.eu/research/participants/api/contact/indexcontactproject.html?pic=999613325&amp;projectId=653587&amp;programId=31045243</t>
  </si>
  <si>
    <t>https://ec.europa.eu/research/participants/api/contact/indexcontactproject.html?pic=999991334&amp;projectId=653587&amp;programId=31045243</t>
  </si>
  <si>
    <t>https://ec.europa.eu/research/participants/api/contact/indexcontactproject.html?pic=951536924&amp;projectId=740129&amp;programId=31045243</t>
  </si>
  <si>
    <t>https://ec.europa.eu/research/participants/api/contact/indexcontactproject.html?pic=991656609&amp;projectId=740129&amp;programId=31045243</t>
  </si>
  <si>
    <t>AGRUPACION EMPRESARIAL INNOVADORA EN CIBERSEGURIDAD Y TECHNOLOGIAS AVANZADAS</t>
  </si>
  <si>
    <t>AVDA DE JOSE AGUADO 41</t>
  </si>
  <si>
    <t>ESG24600124</t>
  </si>
  <si>
    <t>https://ec.europa.eu/research/participants/api/contact/indexcontactproject.html?pic=917938549&amp;projectId=740129&amp;programId=31045243</t>
  </si>
  <si>
    <t>https://ec.europa.eu/research/participants/api/contact/indexcontactproject.html?pic=971744449&amp;projectId=740129&amp;programId=31045243</t>
  </si>
  <si>
    <t>https://ec.europa.eu/research/participants/api/contact/indexcontactproject.html?pic=937602971&amp;projectId=740129&amp;programId=31045243</t>
  </si>
  <si>
    <t>https://ec.europa.eu/research/participants/api/contact/indexcontactproject.html?pic=999687724&amp;projectId=740129&amp;programId=31045243</t>
  </si>
  <si>
    <t>https://ec.europa.eu/research/participants/api/contact/indexcontactproject.html?pic=999984350&amp;projectId=740129&amp;programId=31045243</t>
  </si>
  <si>
    <t>https://ec.europa.eu/research/participants/api/contact/indexcontactproject.html?pic=999442023&amp;projectId=786713&amp;programId=31045243</t>
  </si>
  <si>
    <t>https://ec.europa.eu/research/participants/api/contact/indexcontactproject.html?pic=903174082&amp;projectId=786713&amp;programId=31045243</t>
  </si>
  <si>
    <t>https://ec.europa.eu/research/participants/api/contact/indexcontactproject.html?pic=991511206&amp;projectId=786713&amp;programId=31045243</t>
  </si>
  <si>
    <t>https://ec.europa.eu/research/participants/api/contact/indexcontactproject.html?pic=999604110&amp;projectId=786713&amp;programId=31045243</t>
  </si>
  <si>
    <t>https://ec.europa.eu/research/participants/api/contact/indexcontactproject.html?pic=906436677&amp;projectId=786713&amp;programId=31045243</t>
  </si>
  <si>
    <t>ACCENTURE SPA</t>
  </si>
  <si>
    <t>ACN</t>
  </si>
  <si>
    <t>IT13454210157</t>
  </si>
  <si>
    <t>https://ec.europa.eu/research/participants/api/contact/indexcontactproject.html?pic=994930068&amp;projectId=786713&amp;programId=31045243</t>
  </si>
  <si>
    <t>https://ec.europa.eu/research/participants/api/contact/indexcontactproject.html?pic=989900036&amp;projectId=786713&amp;programId=31045243</t>
  </si>
  <si>
    <t>https://ec.europa.eu/research/participants/api/contact/indexcontactproject.html?pic=997826391&amp;projectId=786713&amp;programId=31045243</t>
  </si>
  <si>
    <t>https://ec.europa.eu/research/participants/api/contact/indexcontactproject.html?pic=996234718&amp;projectId=786713&amp;programId=31045243</t>
  </si>
  <si>
    <t>https://ec.europa.eu/research/participants/api/contact/indexcontactproject.html?pic=943656256&amp;projectId=786713&amp;programId=31045243</t>
  </si>
  <si>
    <t>SMARTFEEDZ BV</t>
  </si>
  <si>
    <t>JIBE</t>
  </si>
  <si>
    <t>WOENSELSESTRAAT 350</t>
  </si>
  <si>
    <t>5623 EG</t>
  </si>
  <si>
    <t>NL818310315B01</t>
  </si>
  <si>
    <t>https://ec.europa.eu/research/participants/api/contact/indexcontactproject.html?pic=911533736&amp;projectId=786713&amp;programId=31045243</t>
  </si>
  <si>
    <t>https://ec.europa.eu/research/participants/api/contact/indexcontactproject.html?pic=920867464&amp;projectId=786713&amp;programId=31045243</t>
  </si>
  <si>
    <t>MIKKELIN KEHITYSYHTIO MIKSEI OY</t>
  </si>
  <si>
    <t>MIKKELI DEVELOPMENT MIKSEI</t>
  </si>
  <si>
    <t>FI06005988</t>
  </si>
  <si>
    <t>https://ec.europa.eu/research/participants/api/contact/indexcontactproject.html?pic=925980916&amp;projectId=740450&amp;programId=31045243</t>
  </si>
  <si>
    <t>https://ec.europa.eu/research/participants/api/contact/indexcontactproject.html?pic=897482801&amp;projectId=740450&amp;programId=31045243</t>
  </si>
  <si>
    <t>https://ec.europa.eu/research/participants/api/contact/indexcontactproject.html?pic=998183351&amp;projectId=740450&amp;programId=31045243</t>
  </si>
  <si>
    <t>https://ec.europa.eu/research/participants/api/contact/indexcontactproject.html?pic=960950483&amp;projectId=740450&amp;programId=31045243</t>
  </si>
  <si>
    <t>https://ec.europa.eu/research/participants/api/contact/indexcontactproject.html?pic=999694708&amp;projectId=740450&amp;programId=31045243</t>
  </si>
  <si>
    <t>https://ec.europa.eu/research/participants/api/contact/indexcontactproject.html?pic=998003416&amp;projectId=740450&amp;programId=31045243</t>
  </si>
  <si>
    <t>https://ec.europa.eu/research/participants/api/contact/indexcontactproject.html?pic=999980664&amp;projectId=740450&amp;programId=31045243</t>
  </si>
  <si>
    <t>https://ec.europa.eu/research/participants/api/contact/indexcontactproject.html?pic=973083825&amp;projectId=740450&amp;programId=31045243</t>
  </si>
  <si>
    <t>https://ec.europa.eu/research/participants/api/contact/indexcontactproject.html?pic=997989448&amp;projectId=740450&amp;programId=31045243</t>
  </si>
  <si>
    <t>https://ec.europa.eu/research/participants/api/contact/indexcontactproject.html?pic=999448619&amp;projectId=740450&amp;programId=31045243</t>
  </si>
  <si>
    <t>https://ec.europa.eu/research/participants/api/contact/indexcontactproject.html?pic=999549984&amp;projectId=740450&amp;programId=31045243</t>
  </si>
  <si>
    <t>SMITHS DETECTION WATFORD LIMITED</t>
  </si>
  <si>
    <t>SMITHS</t>
  </si>
  <si>
    <t>CENTURY HOUSE MAYLANDS AVENUE</t>
  </si>
  <si>
    <t>HP2 7DE</t>
  </si>
  <si>
    <t>https://ec.europa.eu/research/participants/api/contact/indexcontactproject.html?pic=914208802&amp;projectId=740450&amp;programId=31045243</t>
  </si>
  <si>
    <t>https://ec.europa.eu/research/participants/api/contact/indexcontactproject.html?pic=999915771&amp;projectId=740450&amp;programId=31045243</t>
  </si>
  <si>
    <t>https://ec.europa.eu/research/participants/api/contact/indexcontactproject.html?pic=999887835&amp;projectId=740450&amp;programId=31045243</t>
  </si>
  <si>
    <t>https://ec.europa.eu/research/participants/api/contact/indexcontactproject.html?pic=999967375&amp;projectId=740450&amp;programId=31045243</t>
  </si>
  <si>
    <t>https://ec.europa.eu/research/participants/api/contact/indexcontactproject.html?pic=920781328&amp;projectId=883374&amp;programId=31045243</t>
  </si>
  <si>
    <t>https://ec.europa.eu/research/participants/api/contact/indexcontactproject.html?pic=898888234&amp;projectId=883374&amp;programId=31045243</t>
  </si>
  <si>
    <t>https://ec.europa.eu/research/participants/api/contact/indexcontactproject.html?pic=952709460&amp;projectId=883374&amp;programId=31045243</t>
  </si>
  <si>
    <t>https://ec.europa.eu/research/participants/api/contact/indexcontactproject.html?pic=987804060&amp;projectId=883374&amp;programId=31045243</t>
  </si>
  <si>
    <t>https://ec.europa.eu/research/participants/api/contact/indexcontactproject.html?pic=999836522&amp;projectId=883374&amp;programId=31045243</t>
  </si>
  <si>
    <t>https://ec.europa.eu/research/participants/api/contact/indexcontactproject.html?pic=998381522&amp;projectId=883374&amp;programId=31045243</t>
  </si>
  <si>
    <t>https://ec.europa.eu/research/participants/api/contact/indexcontactproject.html?pic=984400330&amp;projectId=883374&amp;programId=31045243</t>
  </si>
  <si>
    <t>https://ec.europa.eu/research/participants/api/contact/indexcontactproject.html?pic=953905955&amp;projectId=883374&amp;programId=31045243</t>
  </si>
  <si>
    <t>https://ec.europa.eu/research/participants/api/contact/indexcontactproject.html?pic=998142126&amp;projectId=883374&amp;programId=31045243</t>
  </si>
  <si>
    <t>https://ec.europa.eu/research/participants/api/contact/indexcontactproject.html?pic=999827307&amp;projectId=883374&amp;programId=31045243</t>
  </si>
  <si>
    <t>https://ec.europa.eu/research/participants/api/contact/indexcontactproject.html?pic=999960488&amp;projectId=883374&amp;programId=31045243</t>
  </si>
  <si>
    <t>https://ec.europa.eu/research/participants/api/contact/indexcontactproject.html?pic=999611385&amp;projectId=883374&amp;programId=31045243</t>
  </si>
  <si>
    <t>https://ec.europa.eu/research/participants/api/contact/indexcontactproject.html?pic=999751938&amp;projectId=883374&amp;programId=31045243</t>
  </si>
  <si>
    <t>https://ec.europa.eu/research/participants/api/contact/indexcontactproject.html?pic=999654356&amp;projectId=883374&amp;programId=31045243</t>
  </si>
  <si>
    <t>https://ec.europa.eu/research/participants/api/contact/indexcontactproject.html?pic=911255928&amp;projectId=883374&amp;programId=31045243</t>
  </si>
  <si>
    <t>https://ec.europa.eu/research/participants/api/contact/indexcontactproject.html?pic=999620503&amp;projectId=883374&amp;programId=31045243</t>
  </si>
  <si>
    <t>https://ec.europa.eu/research/participants/api/contact/indexcontactproject.html?pic=999848938&amp;projectId=700583&amp;programId=31045243</t>
  </si>
  <si>
    <t>https://ec.europa.eu/research/participants/api/contact/indexcontactproject.html?pic=999612161&amp;projectId=700583&amp;programId=31045243</t>
  </si>
  <si>
    <t>INSTITUTE FOR CONFLICT RESEARCH</t>
  </si>
  <si>
    <t>UNITS 12 AND 14 NORTH CITY BUSINESS CENTRE 2 DUNCAIRN GARDENS</t>
  </si>
  <si>
    <t>BT15 2GG</t>
  </si>
  <si>
    <t>https://ec.europa.eu/research/participants/api/contact/indexcontactproject.html?pic=968196480&amp;projectId=700583&amp;programId=31045243</t>
  </si>
  <si>
    <t>https://ec.europa.eu/research/participants/api/contact/indexcontactproject.html?pic=999826434&amp;projectId=700583&amp;programId=31045243</t>
  </si>
  <si>
    <t>https://ec.europa.eu/research/participants/api/contact/indexcontactproject.html?pic=969470478&amp;projectId=700583&amp;programId=31045243</t>
  </si>
  <si>
    <t>https://ec.europa.eu/research/participants/api/contact/indexcontactproject.html?pic=927578603&amp;projectId=700583&amp;programId=31045243</t>
  </si>
  <si>
    <t>BALTI KAITSEKOLLEDZ</t>
  </si>
  <si>
    <t>BALTDEFCOL</t>
  </si>
  <si>
    <t>RIIA 12</t>
  </si>
  <si>
    <t>https://ec.europa.eu/research/participants/api/contact/indexcontactproject.html?pic=943502123&amp;projectId=700583&amp;programId=31045243</t>
  </si>
  <si>
    <t>ARGE BILDUNGSMANAGEMENT GMBH</t>
  </si>
  <si>
    <t>ARGE</t>
  </si>
  <si>
    <t>KUGELFANGGASSE 58</t>
  </si>
  <si>
    <t>ATU65042401</t>
  </si>
  <si>
    <t>https://ec.europa.eu/research/participants/api/contact/indexcontactproject.html?pic=925942504&amp;projectId=700583&amp;programId=31045243</t>
  </si>
  <si>
    <t>https://ec.europa.eu/research/participants/api/contact/indexcontactproject.html?pic=949095822&amp;projectId=700583&amp;programId=31045243</t>
  </si>
  <si>
    <t>ERDMANN DANIEL</t>
  </si>
  <si>
    <t>WMO</t>
  </si>
  <si>
    <t>HOHENZOLLERNDAMM 182</t>
  </si>
  <si>
    <t>https://ec.europa.eu/research/participants/api/contact/indexcontactproject.html?pic=926058613&amp;projectId=700583&amp;programId=31045243</t>
  </si>
  <si>
    <t>https://ec.europa.eu/research/participants/api/contact/indexcontactproject.html?pic=999876971&amp;projectId=700583&amp;programId=31045243</t>
  </si>
  <si>
    <t>https://ec.europa.eu/research/participants/api/contact/indexcontactproject.html?pic=999991334&amp;projectId=700583&amp;programId=31045243</t>
  </si>
  <si>
    <t>https://ec.europa.eu/research/participants/api/contact/indexcontactproject.html?pic=942469364&amp;projectId=832907&amp;programId=31045243</t>
  </si>
  <si>
    <t>https://ec.europa.eu/research/participants/api/contact/indexcontactproject.html?pic=996604385&amp;projectId=832907&amp;programId=31045243</t>
  </si>
  <si>
    <t>https://ec.europa.eu/research/participants/api/contact/indexcontactproject.html?pic=911273291&amp;projectId=832907&amp;programId=31045243</t>
  </si>
  <si>
    <t>https://ec.europa.eu/research/participants/api/contact/indexcontactproject.html?pic=907904966&amp;projectId=832907&amp;programId=31045243</t>
  </si>
  <si>
    <t>https://ec.europa.eu/research/participants/api/contact/indexcontactproject.html?pic=999990946&amp;projectId=832907&amp;programId=31045243</t>
  </si>
  <si>
    <t>https://ec.europa.eu/research/participants/api/contact/indexcontactproject.html?pic=925938430&amp;projectId=832907&amp;programId=31045243</t>
  </si>
  <si>
    <t>https://ec.europa.eu/research/participants/api/contact/indexcontactproject.html?pic=996588283&amp;projectId=832907&amp;programId=31045243</t>
  </si>
  <si>
    <t>https://ec.europa.eu/research/participants/api/contact/indexcontactproject.html?pic=999978142&amp;projectId=832907&amp;programId=31045243</t>
  </si>
  <si>
    <t>https://ec.europa.eu/research/participants/api/contact/indexcontactproject.html?pic=897024185&amp;projectId=832907&amp;programId=31045243</t>
  </si>
  <si>
    <t>https://ec.europa.eu/research/participants/api/contact/indexcontactproject.html?pic=999842730&amp;projectId=832907&amp;programId=31045243</t>
  </si>
  <si>
    <t>https://ec.europa.eu/research/participants/api/contact/indexcontactproject.html?pic=997983337&amp;projectId=832907&amp;programId=31045243</t>
  </si>
  <si>
    <t>https://ec.europa.eu/research/participants/api/contact/indexcontactproject.html?pic=969020301&amp;projectId=832907&amp;programId=31045243</t>
  </si>
  <si>
    <t>https://ec.europa.eu/research/participants/api/contact/indexcontactproject.html?pic=906282738&amp;projectId=832907&amp;programId=31045243</t>
  </si>
  <si>
    <t>https://ec.europa.eu/research/participants/api/contact/indexcontactproject.html?pic=994845872&amp;projectId=832907&amp;programId=31045243</t>
  </si>
  <si>
    <t>https://ec.europa.eu/research/participants/api/contact/indexcontactproject.html?pic=974020360&amp;projectId=832907&amp;programId=31045243</t>
  </si>
  <si>
    <t>https://ec.europa.eu/research/participants/api/contact/indexcontactproject.html?pic=906599443&amp;projectId=832907&amp;programId=31045243</t>
  </si>
  <si>
    <t>https://ec.europa.eu/research/participants/api/contact/indexcontactproject.html?pic=912030861&amp;projectId=832907&amp;programId=31045243</t>
  </si>
  <si>
    <t>https://ec.europa.eu/research/participants/api/contact/indexcontactproject.html?pic=949273914&amp;projectId=832907&amp;programId=31045243</t>
  </si>
  <si>
    <t>https://ec.europa.eu/research/participants/api/contact/indexcontactproject.html?pic=934971361&amp;projectId=832907&amp;programId=31045243</t>
  </si>
  <si>
    <t>https://ec.europa.eu/research/participants/api/contact/indexcontactproject.html?pic=998241357&amp;projectId=700380&amp;programId=31045243</t>
  </si>
  <si>
    <t>https://ec.europa.eu/research/participants/api/contact/indexcontactproject.html?pic=963764453&amp;projectId=700380&amp;programId=31045243</t>
  </si>
  <si>
    <t>https://ec.europa.eu/research/participants/api/contact/indexcontactproject.html?pic=999816540&amp;projectId=700380&amp;programId=31045243</t>
  </si>
  <si>
    <t>DIREKTORATET  FOR NODKOMMUNIKASJON</t>
  </si>
  <si>
    <t>NODNK</t>
  </si>
  <si>
    <t>NYDALEN ALLE 37</t>
  </si>
  <si>
    <t>NO990382840</t>
  </si>
  <si>
    <t>https://ec.europa.eu/research/participants/api/contact/indexcontactproject.html?pic=946537059&amp;projectId=700380&amp;programId=31045243</t>
  </si>
  <si>
    <t>https://ec.europa.eu/research/participants/api/contact/indexcontactproject.html?pic=931973673&amp;projectId=700380&amp;programId=31045243</t>
  </si>
  <si>
    <t>MINISTRY OF SECURITY OF BOSNIA AND HERZEGOVINA</t>
  </si>
  <si>
    <t>BHMOS</t>
  </si>
  <si>
    <t>TRG BOSNE I HERCEGOVINE 1</t>
  </si>
  <si>
    <t>https://ec.europa.eu/research/participants/api/contact/indexcontactproject.html?pic=930204975&amp;projectId=700380&amp;programId=31045243</t>
  </si>
  <si>
    <t>https://ec.europa.eu/research/participants/api/contact/indexcontactproject.html?pic=999952825&amp;projectId=700380&amp;programId=31045243</t>
  </si>
  <si>
    <t>https://ec.europa.eu/research/participants/api/contact/indexcontactproject.html?pic=973204396&amp;projectId=700380&amp;programId=31045243</t>
  </si>
  <si>
    <t>https://ec.europa.eu/research/participants/api/contact/indexcontactproject.html?pic=936947348&amp;projectId=700380&amp;programId=31045243</t>
  </si>
  <si>
    <t>https://ec.europa.eu/research/participants/api/contact/indexcontactproject.html?pic=951295976&amp;projectId=700380&amp;programId=31045243</t>
  </si>
  <si>
    <t>https://ec.europa.eu/research/participants/api/contact/indexcontactproject.html?pic=999827307&amp;projectId=700380&amp;programId=31045243</t>
  </si>
  <si>
    <t>https://ec.europa.eu/research/participants/api/contact/indexcontactproject.html?pic=999827501&amp;projectId=700380&amp;programId=31045243</t>
  </si>
  <si>
    <t>https://ec.europa.eu/research/participants/api/contact/indexcontactproject.html?pic=999569287&amp;projectId=700380&amp;programId=31045243</t>
  </si>
  <si>
    <t>https://ec.europa.eu/research/participants/api/contact/indexcontactproject.html?pic=984488212&amp;projectId=700380&amp;programId=31045243</t>
  </si>
  <si>
    <t>DE GAULLE FLEURANCE &amp; ASSOCIES</t>
  </si>
  <si>
    <t>DGFLA</t>
  </si>
  <si>
    <t>9 RUE BOISSY D'ANGLAS</t>
  </si>
  <si>
    <t>FR00439534835</t>
  </si>
  <si>
    <t>https://ec.europa.eu/research/participants/api/contact/indexcontactproject.html?pic=926015545&amp;projectId=700380&amp;programId=31045243</t>
  </si>
  <si>
    <t>https://ec.europa.eu/research/participants/api/contact/indexcontactproject.html?pic=999823136&amp;projectId=700380&amp;programId=31045243</t>
  </si>
  <si>
    <t>https://ec.europa.eu/research/participants/api/contact/indexcontactproject.html?pic=942970272&amp;projectId=700380&amp;programId=31045243</t>
  </si>
  <si>
    <t>https://ec.europa.eu/research/participants/api/contact/indexcontactproject.html?pic=937540794&amp;projectId=653417&amp;programId=31045243</t>
  </si>
  <si>
    <t>DE PRODUCTIZERS BV</t>
  </si>
  <si>
    <t>BEATRIXPLANTSOEN 15</t>
  </si>
  <si>
    <t>WOUBRUGGE</t>
  </si>
  <si>
    <t>2481AW</t>
  </si>
  <si>
    <t>https://ec.europa.eu/research/participants/api/contact/indexcontactproject.html?pic=936850154&amp;projectId=653417&amp;programId=31045243</t>
  </si>
  <si>
    <t>https://ec.europa.eu/research/participants/api/contact/indexcontactproject.html?pic=999597223&amp;projectId=653417&amp;programId=31045243</t>
  </si>
  <si>
    <t>VERIZON NEDERLAND BV</t>
  </si>
  <si>
    <t>VERIZON</t>
  </si>
  <si>
    <t>HJE WENCKEBACHWEG 123</t>
  </si>
  <si>
    <t>1096 AM</t>
  </si>
  <si>
    <t>https://ec.europa.eu/research/participants/api/contact/indexcontactproject.html?pic=937178014&amp;projectId=653417&amp;programId=31045243</t>
  </si>
  <si>
    <t>https://ec.europa.eu/research/participants/api/contact/indexcontactproject.html?pic=939018589&amp;projectId=653417&amp;programId=31045243</t>
  </si>
  <si>
    <t>https://ec.europa.eu/research/participants/api/contact/indexcontactproject.html?pic=984074313&amp;projectId=653417&amp;programId=31045243</t>
  </si>
  <si>
    <t>https://ec.europa.eu/research/participants/api/contact/indexcontactproject.html?pic=999910824&amp;projectId=653417&amp;programId=31045243</t>
  </si>
  <si>
    <t>https://ec.europa.eu/research/participants/api/contact/indexcontactproject.html?pic=999586941&amp;projectId=653417&amp;programId=31045243</t>
  </si>
  <si>
    <t>https://ec.europa.eu/research/participants/api/contact/indexcontactproject.html?pic=960082139&amp;projectId=653417&amp;programId=31045243</t>
  </si>
  <si>
    <t>https://ec.europa.eu/research/participants/api/contact/indexcontactproject.html?pic=999649603&amp;projectId=653417&amp;programId=31045243</t>
  </si>
  <si>
    <t>https://ec.europa.eu/research/participants/api/contact/indexcontactproject.html?pic=999899572&amp;projectId=653417&amp;programId=31045243</t>
  </si>
  <si>
    <t>https://ec.europa.eu/research/participants/api/contact/indexcontactproject.html?pic=952567840&amp;projectId=653417&amp;programId=31045243</t>
  </si>
  <si>
    <t>S.H.S. CONSULTORES SL</t>
  </si>
  <si>
    <t>CALLE MAX PLANCK ED IRIS I 3 PLANTA 4 ISLA DE LA CARTUJA</t>
  </si>
  <si>
    <t>ESB41461088</t>
  </si>
  <si>
    <t>https://ec.europa.eu/research/participants/api/contact/indexcontactproject.html?pic=952048017&amp;projectId=673751&amp;programId=31045243</t>
  </si>
  <si>
    <t>https://ec.europa.eu/research/participants/api/contact/indexcontactproject.html?pic=999627875&amp;projectId=883204&amp;programId=31045243</t>
  </si>
  <si>
    <t>https://ec.europa.eu/research/participants/api/contact/indexcontactproject.html?pic=999572294&amp;projectId=883204&amp;programId=31045243</t>
  </si>
  <si>
    <t>https://ec.europa.eu/research/participants/api/contact/indexcontactproject.html?pic=972830073&amp;projectId=883204&amp;programId=31045243</t>
  </si>
  <si>
    <t>https://ec.europa.eu/research/participants/api/contact/indexcontactproject.html?pic=997401434&amp;projectId=883204&amp;programId=31045243</t>
  </si>
  <si>
    <t>https://ec.europa.eu/research/participants/api/contact/indexcontactproject.html?pic=999789574&amp;projectId=883204&amp;programId=31045243</t>
  </si>
  <si>
    <t>https://ec.europa.eu/research/participants/api/contact/indexcontactproject.html?pic=999969509&amp;projectId=883204&amp;programId=31045243</t>
  </si>
  <si>
    <t>https://ec.europa.eu/research/participants/api/contact/indexcontactproject.html?pic=911812514&amp;projectId=883204&amp;programId=31045243</t>
  </si>
  <si>
    <t>https://ec.europa.eu/research/participants/api/contact/indexcontactproject.html?pic=952173535&amp;projectId=883204&amp;programId=31045243</t>
  </si>
  <si>
    <t>https://ec.europa.eu/research/participants/api/contact/indexcontactproject.html?pic=998802502&amp;projectId=740923&amp;programId=31045243</t>
  </si>
  <si>
    <t>OBRELA SECURITY INDUSTRIES - YPIRESEIES ASFALEIAS PLIROFORION ANONYMOS ETAIREIA</t>
  </si>
  <si>
    <t>OBRELA</t>
  </si>
  <si>
    <t>ARGOYS KAI TIMAIOY 33 35</t>
  </si>
  <si>
    <t>EL999466549</t>
  </si>
  <si>
    <t>https://ec.europa.eu/research/participants/api/contact/indexcontactproject.html?pic=930569501&amp;projectId=740923&amp;programId=31045243</t>
  </si>
  <si>
    <t>KALOS INFORMATION SYSTEMS AS</t>
  </si>
  <si>
    <t>NO918532536MVA</t>
  </si>
  <si>
    <t>https://ec.europa.eu/research/participants/api/contact/indexcontactproject.html?pic=913972510&amp;projectId=740923&amp;programId=31045243</t>
  </si>
  <si>
    <t>https://ec.europa.eu/research/participants/api/contact/indexcontactproject.html?pic=999993468&amp;projectId=740923&amp;programId=31045243</t>
  </si>
  <si>
    <t>https://ec.europa.eu/research/participants/api/contact/indexcontactproject.html?pic=999974650&amp;projectId=740923&amp;programId=31045243</t>
  </si>
  <si>
    <t>https://ec.europa.eu/research/participants/api/contact/indexcontactproject.html?pic=963718475&amp;projectId=740923&amp;programId=31045243</t>
  </si>
  <si>
    <t>https://ec.europa.eu/research/participants/api/contact/indexcontactproject.html?pic=968929412&amp;projectId=740923&amp;programId=31045243</t>
  </si>
  <si>
    <t>https://ec.europa.eu/research/participants/api/contact/indexcontactproject.html?pic=990797674&amp;projectId=740923&amp;programId=31045243</t>
  </si>
  <si>
    <t>https://ec.europa.eu/research/participants/api/contact/indexcontactproject.html?pic=999986581&amp;projectId=740923&amp;programId=31045243</t>
  </si>
  <si>
    <t>https://ec.europa.eu/research/participants/api/contact/indexcontactproject.html?pic=999977851&amp;projectId=740923&amp;programId=31045243</t>
  </si>
  <si>
    <t>https://ec.europa.eu/research/participants/api/contact/indexcontactproject.html?pic=952567840&amp;projectId=740923&amp;programId=31045243</t>
  </si>
  <si>
    <t>https://ec.europa.eu/research/participants/api/contact/indexcontactproject.html?pic=955334474&amp;projectId=740466&amp;programId=31045243</t>
  </si>
  <si>
    <t>https://ec.europa.eu/research/participants/api/contact/indexcontactproject.html?pic=958270470&amp;projectId=740466&amp;programId=31045243</t>
  </si>
  <si>
    <t>https://ec.europa.eu/research/participants/api/contact/indexcontactproject.html?pic=997490577&amp;projectId=740466&amp;programId=31045243</t>
  </si>
  <si>
    <t>https://ec.europa.eu/research/participants/api/contact/indexcontactproject.html?pic=996668017&amp;projectId=740466&amp;programId=31045243</t>
  </si>
  <si>
    <t>https://ec.europa.eu/research/participants/api/contact/indexcontactproject.html?pic=938179733&amp;projectId=740466&amp;programId=31045243</t>
  </si>
  <si>
    <t>https://ec.europa.eu/research/participants/api/contact/indexcontactproject.html?pic=999816540&amp;projectId=740466&amp;programId=31045243</t>
  </si>
  <si>
    <t>https://ec.europa.eu/research/participants/api/contact/indexcontactproject.html?pic=998325941&amp;projectId=740466&amp;programId=31045243</t>
  </si>
  <si>
    <t>https://ec.europa.eu/research/participants/api/contact/indexcontactproject.html?pic=949984148&amp;projectId=740466&amp;programId=31045243</t>
  </si>
  <si>
    <t>https://ec.europa.eu/research/participants/api/contact/indexcontactproject.html?pic=999841663&amp;projectId=740466&amp;programId=31045243</t>
  </si>
  <si>
    <t>RAILSEC LTD</t>
  </si>
  <si>
    <t>RAILSEC</t>
  </si>
  <si>
    <t>2 CALANIT STR.</t>
  </si>
  <si>
    <t>MAGSHIMIM</t>
  </si>
  <si>
    <t>IL513774752</t>
  </si>
  <si>
    <t>https://ec.europa.eu/research/participants/api/contact/indexcontactproject.html?pic=926551179&amp;projectId=740466&amp;programId=31045243</t>
  </si>
  <si>
    <t>https://ec.europa.eu/research/participants/api/contact/indexcontactproject.html?pic=999926441&amp;projectId=740466&amp;programId=31045243</t>
  </si>
  <si>
    <t>https://ec.europa.eu/research/participants/api/contact/indexcontactproject.html?pic=997513178&amp;projectId=740466&amp;programId=31045243</t>
  </si>
  <si>
    <t>https://ec.europa.eu/research/participants/api/contact/indexcontactproject.html?pic=999833709&amp;projectId=740466&amp;programId=31045243</t>
  </si>
  <si>
    <t>https://ec.europa.eu/research/participants/api/contact/indexcontactproject.html?pic=999880075&amp;projectId=740466&amp;programId=31045243</t>
  </si>
  <si>
    <t>https://ec.europa.eu/research/participants/api/contact/indexcontactproject.html?pic=936939685&amp;projectId=740466&amp;programId=31045243</t>
  </si>
  <si>
    <t>https://ec.europa.eu/research/participants/api/contact/indexcontactproject.html?pic=905493546&amp;projectId=740466&amp;programId=31045243</t>
  </si>
  <si>
    <t>https://ec.europa.eu/research/participants/api/contact/indexcontactproject.html?pic=934309530&amp;projectId=740466&amp;programId=31045243</t>
  </si>
  <si>
    <t>https://ec.europa.eu/research/participants/api/contact/indexcontactproject.html?pic=999627875&amp;projectId=883390&amp;programId=31045243</t>
  </si>
  <si>
    <t>https://ec.europa.eu/research/participants/api/contact/indexcontactproject.html?pic=999898214&amp;projectId=883390&amp;programId=31045243</t>
  </si>
  <si>
    <t>https://ec.europa.eu/research/participants/api/contact/indexcontactproject.html?pic=989992089&amp;projectId=883390&amp;programId=31045243</t>
  </si>
  <si>
    <t>https://ec.europa.eu/research/participants/api/contact/indexcontactproject.html?pic=999900833&amp;projectId=883390&amp;programId=31045243</t>
  </si>
  <si>
    <t>https://ec.europa.eu/research/participants/api/contact/indexcontactproject.html?pic=999990655&amp;projectId=883390&amp;programId=31045243</t>
  </si>
  <si>
    <t>https://ec.europa.eu/research/participants/api/contact/indexcontactproject.html?pic=905455425&amp;projectId=883390&amp;programId=31045243</t>
  </si>
  <si>
    <t>https://ec.europa.eu/research/participants/api/contact/indexcontactproject.html?pic=997581854&amp;projectId=883390&amp;programId=31045243</t>
  </si>
  <si>
    <t>https://ec.europa.eu/research/participants/api/contact/indexcontactproject.html?pic=999630494&amp;projectId=883390&amp;programId=31045243</t>
  </si>
  <si>
    <t>3SOFT AUTOMOTIVE SRL</t>
  </si>
  <si>
    <t>3SOFT</t>
  </si>
  <si>
    <t>LUPTEI 13/21</t>
  </si>
  <si>
    <t>RO28412664</t>
  </si>
  <si>
    <t>https://ec.europa.eu/research/participants/api/contact/indexcontactproject.html?pic=898972042&amp;projectId=883188&amp;programId=31045243</t>
  </si>
  <si>
    <t>https://ec.europa.eu/research/participants/api/contact/indexcontactproject.html?pic=999697909&amp;projectId=883188&amp;programId=31045243</t>
  </si>
  <si>
    <t>https://ec.europa.eu/research/participants/api/contact/indexcontactproject.html?pic=999655811&amp;projectId=883188&amp;programId=31045243</t>
  </si>
  <si>
    <t>TIANI SPIRIT GMBH</t>
  </si>
  <si>
    <t>Tiani</t>
  </si>
  <si>
    <t>FASANGASSE 12</t>
  </si>
  <si>
    <t>BISAMBERG</t>
  </si>
  <si>
    <t>ATU61304234</t>
  </si>
  <si>
    <t>https://ec.europa.eu/research/participants/api/contact/indexcontactproject.html?pic=957210454&amp;projectId=883188&amp;programId=31045243</t>
  </si>
  <si>
    <t>https://ec.europa.eu/research/participants/api/contact/indexcontactproject.html?pic=910945140&amp;projectId=883188&amp;programId=31045243</t>
  </si>
  <si>
    <t>https://ec.europa.eu/research/participants/api/contact/indexcontactproject.html?pic=999975329&amp;projectId=883188&amp;programId=31045243</t>
  </si>
  <si>
    <t>https://ec.europa.eu/research/participants/api/contact/indexcontactproject.html?pic=911720267&amp;projectId=883188&amp;programId=31045243</t>
  </si>
  <si>
    <t>https://ec.europa.eu/research/participants/api/contact/indexcontactproject.html?pic=999787343&amp;projectId=883188&amp;programId=31045243</t>
  </si>
  <si>
    <t>https://ec.europa.eu/research/participants/api/contact/indexcontactproject.html?pic=949108723&amp;projectId=883188&amp;programId=31045243</t>
  </si>
  <si>
    <t>ELEKTROBIT AUTOMOTIVE ROMANIA SRL</t>
  </si>
  <si>
    <t>CALEA BUCURESTI NR 10B</t>
  </si>
  <si>
    <t>RO30575744</t>
  </si>
  <si>
    <t>https://ec.europa.eu/research/participants/api/contact/indexcontactproject.html?pic=905423221&amp;projectId=883188&amp;programId=31045243</t>
  </si>
  <si>
    <t>https://ec.europa.eu/research/participants/api/contact/indexcontactproject.html?pic=999627875&amp;projectId=653289&amp;programId=31045243</t>
  </si>
  <si>
    <t>https://ec.europa.eu/research/participants/api/contact/indexcontactproject.html?pic=995440094&amp;projectId=653289&amp;programId=31045243</t>
  </si>
  <si>
    <t>https://ec.europa.eu/research/participants/api/contact/indexcontactproject.html?pic=952323012&amp;projectId=653289&amp;programId=31045243</t>
  </si>
  <si>
    <t>https://ec.europa.eu/research/participants/api/contact/indexcontactproject.html?pic=999980761&amp;projectId=653289&amp;programId=31045243</t>
  </si>
  <si>
    <t>https://ec.europa.eu/research/participants/api/contact/indexcontactproject.html?pic=998325941&amp;projectId=653289&amp;programId=31045243</t>
  </si>
  <si>
    <t>https://ec.europa.eu/research/participants/api/contact/indexcontactproject.html?pic=998197513&amp;projectId=653289&amp;programId=31045243</t>
  </si>
  <si>
    <t>https://ec.europa.eu/research/participants/api/contact/indexcontactproject.html?pic=999978821&amp;projectId=653289&amp;programId=31045243</t>
  </si>
  <si>
    <t>https://ec.europa.eu/research/participants/api/contact/indexcontactproject.html?pic=999846222&amp;projectId=653289&amp;programId=31045243</t>
  </si>
  <si>
    <t>https://ec.europa.eu/research/participants/api/contact/indexcontactproject.html?pic=999861257&amp;projectId=653289&amp;programId=31045243</t>
  </si>
  <si>
    <t>https://ec.europa.eu/research/participants/api/contact/indexcontactproject.html?pic=910945140&amp;projectId=653289&amp;programId=31045243</t>
  </si>
  <si>
    <t>https://ec.europa.eu/research/participants/api/contact/indexcontactproject.html?pic=999852236&amp;projectId=653569&amp;programId=31045243</t>
  </si>
  <si>
    <t>https://ec.europa.eu/research/participants/api/contact/indexcontactproject.html?pic=999512736&amp;projectId=653569&amp;programId=31045243</t>
  </si>
  <si>
    <t>https://ec.europa.eu/research/participants/api/contact/indexcontactproject.html?pic=960300486&amp;projectId=653569&amp;programId=31045243</t>
  </si>
  <si>
    <t>https://ec.europa.eu/research/participants/api/contact/indexcontactproject.html?pic=998822969&amp;projectId=653569&amp;programId=31045243</t>
  </si>
  <si>
    <t>https://ec.europa.eu/research/participants/api/contact/indexcontactproject.html?pic=959774261&amp;projectId=653569&amp;programId=31045243</t>
  </si>
  <si>
    <t>https://ec.europa.eu/research/participants/api/contact/indexcontactproject.html?pic=999548917&amp;projectId=653569&amp;programId=31045243</t>
  </si>
  <si>
    <t>https://ec.europa.eu/research/participants/api/contact/indexcontactproject.html?pic=937383072&amp;projectId=653569&amp;programId=31045243</t>
  </si>
  <si>
    <t>https://ec.europa.eu/research/participants/api/contact/indexcontactproject.html?pic=999641746&amp;projectId=653569&amp;programId=31045243</t>
  </si>
  <si>
    <t>https://ec.europa.eu/research/participants/api/contact/indexcontactproject.html?pic=945992695&amp;projectId=653569&amp;programId=31045243</t>
  </si>
  <si>
    <t>https://ec.europa.eu/research/participants/api/contact/indexcontactproject.html?pic=998341364&amp;projectId=653569&amp;programId=31045243</t>
  </si>
  <si>
    <t>https://ec.europa.eu/research/participants/api/contact/indexcontactproject.html?pic=998290245&amp;projectId=653569&amp;programId=31045243</t>
  </si>
  <si>
    <t>https://ec.europa.eu/research/participants/api/contact/indexcontactproject.html?pic=999590045&amp;projectId=653569&amp;programId=31045243</t>
  </si>
  <si>
    <t>https://ec.europa.eu/research/participants/api/contact/indexcontactproject.html?pic=999974068&amp;projectId=653569&amp;programId=31045243</t>
  </si>
  <si>
    <t>https://ec.europa.eu/research/participants/api/contact/indexcontactproject.html?pic=955334474&amp;projectId=883543&amp;programId=31045243</t>
  </si>
  <si>
    <t>INFORMATION SECURITY FORUM LTD</t>
  </si>
  <si>
    <t>UNION STREET 10-18</t>
  </si>
  <si>
    <t>SE1 1SZ</t>
  </si>
  <si>
    <t>GB606038662</t>
  </si>
  <si>
    <t>https://ec.europa.eu/research/participants/api/contact/indexcontactproject.html?pic=926483182&amp;projectId=883543&amp;programId=31045243</t>
  </si>
  <si>
    <t>https://ec.europa.eu/research/participants/api/contact/indexcontactproject.html?pic=999841469&amp;projectId=883543&amp;programId=31045243</t>
  </si>
  <si>
    <t>https://ec.europa.eu/research/participants/api/contact/indexcontactproject.html?pic=898832847&amp;projectId=883543&amp;programId=31045243</t>
  </si>
  <si>
    <t>https://ec.europa.eu/research/participants/api/contact/indexcontactproject.html?pic=897024185&amp;projectId=883543&amp;programId=31045243</t>
  </si>
  <si>
    <t>https://ec.europa.eu/research/participants/api/contact/indexcontactproject.html?pic=999995893&amp;projectId=883543&amp;programId=31045243</t>
  </si>
  <si>
    <t>https://ec.europa.eu/research/participants/api/contact/indexcontactproject.html?pic=984507903&amp;projectId=883543&amp;programId=31045243</t>
  </si>
  <si>
    <t>https://ec.europa.eu/research/participants/api/contact/indexcontactproject.html?pic=983734231&amp;projectId=883543&amp;programId=31045243</t>
  </si>
  <si>
    <t>https://ec.europa.eu/research/participants/api/contact/indexcontactproject.html?pic=999827307&amp;projectId=883543&amp;programId=31045243</t>
  </si>
  <si>
    <t>https://ec.europa.eu/research/participants/api/contact/indexcontactproject.html?pic=923930724&amp;projectId=883543&amp;programId=31045243</t>
  </si>
  <si>
    <t>https://ec.europa.eu/research/participants/api/contact/indexcontactproject.html?pic=999853594&amp;projectId=883543&amp;programId=31045243</t>
  </si>
  <si>
    <t>https://ec.europa.eu/research/participants/api/contact/indexcontactproject.html?pic=954546349&amp;projectId=883543&amp;programId=31045243</t>
  </si>
  <si>
    <t>https://ec.europa.eu/research/participants/api/contact/indexcontactproject.html?pic=911255928&amp;projectId=883543&amp;programId=31045243</t>
  </si>
  <si>
    <t>https://ec.europa.eu/research/participants/api/contact/indexcontactproject.html?pic=999994535&amp;projectId=780108&amp;programId=31045243</t>
  </si>
  <si>
    <t>https://ec.europa.eu/research/participants/api/contact/indexcontactproject.html?pic=999773375&amp;projectId=780108&amp;programId=31045243</t>
  </si>
  <si>
    <t>https://ec.europa.eu/research/participants/api/contact/indexcontactproject.html?pic=954848213&amp;projectId=780108&amp;programId=31045243</t>
  </si>
  <si>
    <t>https://ec.europa.eu/research/participants/api/contact/indexcontactproject.html?pic=999993856&amp;projectId=780108&amp;programId=31045243</t>
  </si>
  <si>
    <t>https://ec.europa.eu/research/participants/api/contact/indexcontactproject.html?pic=999854758&amp;projectId=780108&amp;programId=31045243</t>
  </si>
  <si>
    <t>WALLIX</t>
  </si>
  <si>
    <t>250 RUE DU FAUBOURG SAINT-HONORE</t>
  </si>
  <si>
    <t>FR67450401153</t>
  </si>
  <si>
    <t>https://ec.europa.eu/research/participants/api/contact/indexcontactproject.html?pic=972778081&amp;projectId=780108&amp;programId=31045243</t>
  </si>
  <si>
    <t>https://ec.europa.eu/research/participants/api/contact/indexcontactproject.html?pic=949264602&amp;projectId=780108&amp;programId=31045243</t>
  </si>
  <si>
    <t>https://ec.europa.eu/research/participants/api/contact/indexcontactproject.html?pic=999991334&amp;projectId=780108&amp;programId=31045243</t>
  </si>
  <si>
    <t>https://ec.europa.eu/research/participants/api/contact/indexcontactproject.html?pic=999974941&amp;projectId=780108&amp;programId=31045243</t>
  </si>
  <si>
    <t>https://ec.europa.eu/research/participants/api/contact/indexcontactproject.html?pic=999884828&amp;projectId=740580&amp;programId=31045243</t>
  </si>
  <si>
    <t>https://ec.europa.eu/research/participants/api/contact/indexcontactproject.html?pic=989352083&amp;projectId=740580&amp;programId=31045243</t>
  </si>
  <si>
    <t>https://ec.europa.eu/research/participants/api/contact/indexcontactproject.html?pic=999524473&amp;projectId=740580&amp;programId=31045243</t>
  </si>
  <si>
    <t>https://ec.europa.eu/research/participants/api/contact/indexcontactproject.html?pic=999829635&amp;projectId=740580&amp;programId=31045243</t>
  </si>
  <si>
    <t>https://ec.europa.eu/research/participants/api/contact/indexcontactproject.html?pic=997900887&amp;projectId=740580&amp;programId=31045243</t>
  </si>
  <si>
    <t>https://ec.europa.eu/research/participants/api/contact/indexcontactproject.html?pic=999855437&amp;projectId=740580&amp;programId=31045243</t>
  </si>
  <si>
    <t>https://ec.europa.eu/research/participants/api/contact/indexcontactproject.html?pic=999852915&amp;projectId=740580&amp;programId=31045243</t>
  </si>
  <si>
    <t>https://ec.europa.eu/research/participants/api/contact/indexcontactproject.html?pic=999988424&amp;projectId=740580&amp;programId=31045243</t>
  </si>
  <si>
    <t>https://ec.europa.eu/research/participants/api/contact/indexcontactproject.html?pic=921186788&amp;projectId=740580&amp;programId=31045243</t>
  </si>
  <si>
    <t>https://ec.europa.eu/research/participants/api/contact/indexcontactproject.html?pic=952694910&amp;projectId=740580&amp;programId=31045243</t>
  </si>
  <si>
    <t>https://ec.europa.eu/research/participants/api/contact/indexcontactproject.html?pic=998203527&amp;projectId=740580&amp;programId=31045243</t>
  </si>
  <si>
    <t>https://ec.europa.eu/research/participants/api/contact/indexcontactproject.html?pic=999981052&amp;projectId=740580&amp;programId=31045243</t>
  </si>
  <si>
    <t>https://ec.europa.eu/research/participants/api/contact/indexcontactproject.html?pic=999642716&amp;projectId=740580&amp;programId=31045243</t>
  </si>
  <si>
    <t>IS-INSTRUMENTS LIMITED</t>
  </si>
  <si>
    <t>IS Instruments Ltd</t>
  </si>
  <si>
    <t>56 BARHAM ROAD</t>
  </si>
  <si>
    <t>BR7 6HX</t>
  </si>
  <si>
    <t>GB988097254</t>
  </si>
  <si>
    <t>https://ec.europa.eu/research/participants/api/contact/indexcontactproject.html?pic=931959317&amp;projectId=684441&amp;programId=31045243</t>
  </si>
  <si>
    <t>MILESTONE SYSTEM AS</t>
  </si>
  <si>
    <t>Milestone</t>
  </si>
  <si>
    <t>BANEMARKSVEJ 50</t>
  </si>
  <si>
    <t>DK20341130</t>
  </si>
  <si>
    <t>https://ec.europa.eu/research/participants/api/contact/indexcontactproject.html?pic=917683730&amp;projectId=787002&amp;programId=31045243</t>
  </si>
  <si>
    <t>https://ec.europa.eu/research/participants/api/contact/indexcontactproject.html?pic=952774935&amp;projectId=787002&amp;programId=31045243</t>
  </si>
  <si>
    <t>https://ec.europa.eu/research/participants/api/contact/indexcontactproject.html?pic=999685687&amp;projectId=787002&amp;programId=31045243</t>
  </si>
  <si>
    <t>https://ec.europa.eu/research/participants/api/contact/indexcontactproject.html?pic=999642813&amp;projectId=787002&amp;programId=31045243</t>
  </si>
  <si>
    <t>https://ec.europa.eu/research/participants/api/contact/indexcontactproject.html?pic=998215943&amp;projectId=787002&amp;programId=31045243</t>
  </si>
  <si>
    <t>https://ec.europa.eu/research/participants/api/contact/indexcontactproject.html?pic=999475682&amp;projectId=787002&amp;programId=31045243</t>
  </si>
  <si>
    <t>https://ec.europa.eu/research/participants/api/contact/indexcontactproject.html?pic=999599357&amp;projectId=787002&amp;programId=31045243</t>
  </si>
  <si>
    <t>https://ec.europa.eu/research/participants/api/contact/indexcontactproject.html?pic=999645529&amp;projectId=787002&amp;programId=31045243</t>
  </si>
  <si>
    <t>https://ec.europa.eu/research/participants/api/contact/indexcontactproject.html?pic=999827307&amp;projectId=787002&amp;programId=31045243</t>
  </si>
  <si>
    <t>https://ec.europa.eu/research/participants/api/contact/indexcontactproject.html?pic=999991625&amp;projectId=787002&amp;programId=31045243</t>
  </si>
  <si>
    <t>https://ec.europa.eu/research/participants/api/contact/indexcontactproject.html?pic=917843489&amp;projectId=787002&amp;programId=31045243</t>
  </si>
  <si>
    <t>ENOVACOM SAS</t>
  </si>
  <si>
    <t>ENOVACOM</t>
  </si>
  <si>
    <t>521 AVENUE DU PRADO</t>
  </si>
  <si>
    <t>FR33443685573</t>
  </si>
  <si>
    <t>https://ec.europa.eu/research/participants/api/contact/indexcontactproject.html?pic=934976211&amp;projectId=787002&amp;programId=31045243</t>
  </si>
  <si>
    <t>https://ec.europa.eu/research/participants/api/contact/indexcontactproject.html?pic=998096245&amp;projectId=787002&amp;programId=31045243</t>
  </si>
  <si>
    <t>https://ec.europa.eu/research/participants/api/contact/indexcontactproject.html?pic=916573856&amp;projectId=787002&amp;programId=31045243</t>
  </si>
  <si>
    <t>https://ec.europa.eu/research/participants/api/contact/indexcontactproject.html?pic=999608766&amp;projectId=787002&amp;programId=31045243</t>
  </si>
  <si>
    <t>https://ec.europa.eu/research/participants/api/contact/indexcontactproject.html?pic=999991334&amp;projectId=787002&amp;programId=31045243</t>
  </si>
  <si>
    <t>https://ec.europa.eu/research/participants/api/contact/indexcontactproject.html?pic=999858056&amp;projectId=787002&amp;programId=31045243</t>
  </si>
  <si>
    <t>https://ec.europa.eu/research/participants/api/contact/indexcontactproject.html?pic=973010105&amp;projectId=787002&amp;programId=31045243</t>
  </si>
  <si>
    <t>https://ec.europa.eu/research/participants/api/contact/indexcontactproject.html?pic=998732274&amp;projectId=787002&amp;programId=31045243</t>
  </si>
  <si>
    <t>https://ec.europa.eu/research/participants/api/contact/indexcontactproject.html?pic=929306949&amp;projectId=787002&amp;programId=31045243</t>
  </si>
  <si>
    <t>https://ec.europa.eu/research/participants/api/contact/indexcontactproject.html?pic=999823136&amp;projectId=787002&amp;programId=31045243</t>
  </si>
  <si>
    <t>https://ec.europa.eu/research/participants/api/contact/indexcontactproject.html?pic=998947711&amp;projectId=787002&amp;programId=31045243</t>
  </si>
  <si>
    <t>https://ec.europa.eu/research/participants/api/contact/indexcontactproject.html?pic=915056194&amp;projectId=653255&amp;programId=31045243</t>
  </si>
  <si>
    <t>https://ec.europa.eu/research/participants/api/contact/indexcontactproject.html?pic=999974650&amp;projectId=653255&amp;programId=31045243</t>
  </si>
  <si>
    <t>https://ec.europa.eu/research/participants/api/contact/indexcontactproject.html?pic=999994632&amp;projectId=653255&amp;programId=31045243</t>
  </si>
  <si>
    <t>https://ec.europa.eu/research/participants/api/contact/indexcontactproject.html?pic=974802471&amp;projectId=653255&amp;programId=31045243</t>
  </si>
  <si>
    <t>https://ec.europa.eu/research/participants/api/contact/indexcontactproject.html?pic=999450268&amp;projectId=653255&amp;programId=31045243</t>
  </si>
  <si>
    <t>https://ec.europa.eu/research/participants/api/contact/indexcontactproject.html?pic=999580539&amp;projectId=653255&amp;programId=31045243</t>
  </si>
  <si>
    <t>https://ec.europa.eu/research/participants/api/contact/indexcontactproject.html?pic=999984350&amp;projectId=653255&amp;programId=31045243</t>
  </si>
  <si>
    <t>https://ec.europa.eu/research/participants/api/contact/indexcontactproject.html?pic=999419422&amp;projectId=653255&amp;programId=31045243</t>
  </si>
  <si>
    <t>https://ec.europa.eu/research/participants/api/contact/indexcontactproject.html?pic=999452014&amp;projectId=653255&amp;programId=31045243</t>
  </si>
  <si>
    <t>https://ec.europa.eu/research/participants/api/contact/indexcontactproject.html?pic=999547365&amp;projectId=653255&amp;programId=31045243</t>
  </si>
  <si>
    <t>https://ec.europa.eu/research/participants/api/contact/indexcontactproject.html?pic=942581108&amp;projectId=786668&amp;programId=31045243</t>
  </si>
  <si>
    <t>https://ec.europa.eu/research/participants/api/contact/indexcontactproject.html?pic=999773375&amp;projectId=786668&amp;programId=31045243</t>
  </si>
  <si>
    <t>https://ec.europa.eu/research/participants/api/contact/indexcontactproject.html?pic=968722026&amp;projectId=786668&amp;programId=31045243</t>
  </si>
  <si>
    <t>https://ec.europa.eu/research/participants/api/contact/indexcontactproject.html?pic=937602971&amp;projectId=786668&amp;programId=31045243</t>
  </si>
  <si>
    <t>https://ec.europa.eu/research/participants/api/contact/indexcontactproject.html?pic=987472029&amp;projectId=786668&amp;programId=31045243</t>
  </si>
  <si>
    <t>https://ec.europa.eu/research/participants/api/contact/indexcontactproject.html?pic=910945140&amp;projectId=786668&amp;programId=31045243</t>
  </si>
  <si>
    <t>https://ec.europa.eu/research/participants/api/contact/indexcontactproject.html?pic=999993856&amp;projectId=786668&amp;programId=31045243</t>
  </si>
  <si>
    <t>https://ec.europa.eu/research/participants/api/contact/indexcontactproject.html?pic=999862712&amp;projectId=786668&amp;programId=31045243</t>
  </si>
  <si>
    <t>https://ec.europa.eu/research/participants/api/contact/indexcontactproject.html?pic=999687724&amp;projectId=786668&amp;programId=31045243</t>
  </si>
  <si>
    <t>https://ec.europa.eu/research/participants/api/contact/indexcontactproject.html?pic=999669973&amp;projectId=700191&amp;programId=31045243</t>
  </si>
  <si>
    <t>https://ec.europa.eu/research/participants/api/contact/indexcontactproject.html?pic=939145077&amp;projectId=700191&amp;programId=31045243</t>
  </si>
  <si>
    <t>https://ec.europa.eu/research/participants/api/contact/indexcontactproject.html?pic=972690490&amp;projectId=700191&amp;programId=31045243</t>
  </si>
  <si>
    <t>https://ec.europa.eu/research/participants/api/contact/indexcontactproject.html?pic=905978255&amp;projectId=700191&amp;programId=31045243</t>
  </si>
  <si>
    <t>https://ec.europa.eu/research/participants/api/contact/indexcontactproject.html?pic=999816540&amp;projectId=700191&amp;programId=31045243</t>
  </si>
  <si>
    <t>TROIARESORT - INVESTIMENTOS TURÍSTICOS, S.A.</t>
  </si>
  <si>
    <t>TROIA RESORT</t>
  </si>
  <si>
    <t>TROIA, SETUBAL</t>
  </si>
  <si>
    <t>7570-789</t>
  </si>
  <si>
    <t>PT500286159</t>
  </si>
  <si>
    <t>https://ec.europa.eu/research/participants/api/contact/indexcontactproject.html?pic=926070156&amp;projectId=700191&amp;programId=31045243</t>
  </si>
  <si>
    <t>https://ec.europa.eu/research/participants/api/contact/indexcontactproject.html?pic=999995893&amp;projectId=700191&amp;programId=31045243</t>
  </si>
  <si>
    <t>KPEOPLE LTD</t>
  </si>
  <si>
    <t>Chase Side (Chase Green House) 42</t>
  </si>
  <si>
    <t>GB722425853</t>
  </si>
  <si>
    <t>https://ec.europa.eu/research/participants/api/contact/indexcontactproject.html?pic=997688942&amp;projectId=700191&amp;programId=31045243</t>
  </si>
  <si>
    <t>https://ec.europa.eu/research/participants/api/contact/indexcontactproject.html?pic=930100118&amp;projectId=700191&amp;programId=31045243</t>
  </si>
  <si>
    <t>https://ec.europa.eu/research/participants/api/contact/indexcontactproject.html?pic=943135851&amp;projectId=700191&amp;programId=31045243</t>
  </si>
  <si>
    <t>https://ec.europa.eu/research/participants/api/contact/indexcontactproject.html?pic=945649800&amp;projectId=700191&amp;programId=31045243</t>
  </si>
  <si>
    <t>https://ec.europa.eu/research/participants/api/contact/indexcontactproject.html?pic=999974747&amp;projectId=700191&amp;programId=31045243</t>
  </si>
  <si>
    <t>EPHORATE OF ANTIQUITIES OF RETHYMNO</t>
  </si>
  <si>
    <t>EFARETH</t>
  </si>
  <si>
    <t>ARKADIOU 214</t>
  </si>
  <si>
    <t>RETHYMNO</t>
  </si>
  <si>
    <t>https://ec.europa.eu/research/participants/api/contact/indexcontactproject.html?pic=926287242&amp;projectId=700191&amp;programId=31045243</t>
  </si>
  <si>
    <t>https://ec.europa.eu/research/participants/api/contact/indexcontactproject.html?pic=999960488&amp;projectId=700191&amp;programId=31045243</t>
  </si>
  <si>
    <t>https://ec.europa.eu/research/participants/api/contact/indexcontactproject.html?pic=999882500&amp;projectId=700191&amp;programId=31045243</t>
  </si>
  <si>
    <t>https://ec.europa.eu/research/participants/api/contact/indexcontactproject.html?pic=999829441&amp;projectId=700191&amp;programId=31045243</t>
  </si>
  <si>
    <t>https://ec.europa.eu/research/participants/api/contact/indexcontactproject.html?pic=953485654&amp;projectId=700191&amp;programId=31045243</t>
  </si>
  <si>
    <t>https://ec.europa.eu/research/participants/api/contact/indexcontactproject.html?pic=999896371&amp;projectId=700191&amp;programId=31045243</t>
  </si>
  <si>
    <t>MELLOR ARCHAEOLOGICAL TRUST</t>
  </si>
  <si>
    <t>THE OLD VICARAGE, 41 CHURCH ROAD MELLOR</t>
  </si>
  <si>
    <t>SK6 5LX</t>
  </si>
  <si>
    <t>https://ec.europa.eu/research/participants/api/contact/indexcontactproject.html?pic=926377452&amp;projectId=700191&amp;programId=31045243</t>
  </si>
  <si>
    <t>https://ec.europa.eu/research/participants/api/contact/indexcontactproject.html?pic=999620503&amp;projectId=700191&amp;programId=31045243</t>
  </si>
  <si>
    <t>https://ec.europa.eu/research/participants/api/contact/indexcontactproject.html?pic=999669973&amp;projectId=883284&amp;programId=31045243</t>
  </si>
  <si>
    <t>https://ec.europa.eu/research/participants/api/contact/indexcontactproject.html?pic=998802502&amp;projectId=883284&amp;programId=31045243</t>
  </si>
  <si>
    <t>https://ec.europa.eu/research/participants/api/contact/indexcontactproject.html?pic=987804060&amp;projectId=883284&amp;programId=31045243</t>
  </si>
  <si>
    <t>https://ec.europa.eu/research/participants/api/contact/indexcontactproject.html?pic=999757467&amp;projectId=883284&amp;programId=31045243</t>
  </si>
  <si>
    <t>https://ec.europa.eu/research/participants/api/contact/indexcontactproject.html?pic=986394262&amp;projectId=883284&amp;programId=31045243</t>
  </si>
  <si>
    <t>CS NOVIDY'S</t>
  </si>
  <si>
    <t>CSNov</t>
  </si>
  <si>
    <t>4 RUE PAUL DAUTIER</t>
  </si>
  <si>
    <t>FR05511055006</t>
  </si>
  <si>
    <t>https://ec.europa.eu/research/participants/api/contact/indexcontactproject.html?pic=896240522&amp;projectId=883284&amp;programId=31045243</t>
  </si>
  <si>
    <t>https://ec.europa.eu/research/participants/api/contact/indexcontactproject.html?pic=952545239&amp;projectId=883284&amp;programId=31045243</t>
  </si>
  <si>
    <t>https://ec.europa.eu/research/participants/api/contact/indexcontactproject.html?pic=926269782&amp;projectId=883284&amp;programId=31045243</t>
  </si>
  <si>
    <t>ETHNIKI EPITROPI TILEPIKOINONION &amp;TACHYDROMEION</t>
  </si>
  <si>
    <t>EETT</t>
  </si>
  <si>
    <t>KIFISIAS 60</t>
  </si>
  <si>
    <t>EL090167877</t>
  </si>
  <si>
    <t>https://ec.europa.eu/research/participants/api/contact/indexcontactproject.html?pic=916613432&amp;projectId=883284&amp;programId=31045243</t>
  </si>
  <si>
    <t>https://ec.europa.eu/research/participants/api/contact/indexcontactproject.html?pic=999842148&amp;projectId=883284&amp;programId=31045243</t>
  </si>
  <si>
    <t>https://ec.europa.eu/research/participants/api/contact/indexcontactproject.html?pic=999827307&amp;projectId=883284&amp;programId=31045243</t>
  </si>
  <si>
    <t>https://ec.europa.eu/research/participants/api/contact/indexcontactproject.html?pic=999938275&amp;projectId=883284&amp;programId=31045243</t>
  </si>
  <si>
    <t>https://ec.europa.eu/research/participants/api/contact/indexcontactproject.html?pic=999591306&amp;projectId=883284&amp;programId=31045243</t>
  </si>
  <si>
    <t>https://ec.europa.eu/research/participants/api/contact/indexcontactproject.html?pic=949987737&amp;projectId=883284&amp;programId=31045243</t>
  </si>
  <si>
    <t>https://ec.europa.eu/research/participants/api/contact/indexcontactproject.html?pic=999653677&amp;projectId=883284&amp;programId=31045243</t>
  </si>
  <si>
    <t>https://ec.europa.eu/research/participants/api/contact/indexcontactproject.html?pic=906234044&amp;projectId=883284&amp;programId=31045243</t>
  </si>
  <si>
    <t>https://ec.europa.eu/research/participants/api/contact/indexcontactproject.html?pic=999960488&amp;projectId=883284&amp;programId=31045243</t>
  </si>
  <si>
    <t>ACCELIGENCE LTD</t>
  </si>
  <si>
    <t>ACCELLIGENCE</t>
  </si>
  <si>
    <t>ELEFTHEROUPOLEOS 1, KENNEDY TOWERS</t>
  </si>
  <si>
    <t>CY10391439K</t>
  </si>
  <si>
    <t>https://ec.europa.eu/research/participants/api/contact/indexcontactproject.html?pic=900037005&amp;projectId=883284&amp;programId=31045243</t>
  </si>
  <si>
    <t>https://ec.europa.eu/research/participants/api/contact/indexcontactproject.html?pic=911255928&amp;projectId=883284&amp;programId=31045243</t>
  </si>
  <si>
    <t>https://ec.europa.eu/research/participants/api/contact/indexcontactproject.html?pic=998734311&amp;projectId=883284&amp;programId=31045243</t>
  </si>
  <si>
    <t>https://ec.europa.eu/research/participants/api/contact/indexcontactproject.html?pic=999620503&amp;projectId=883284&amp;programId=31045243</t>
  </si>
  <si>
    <t>https://ec.europa.eu/research/participants/api/contact/indexcontactproject.html?pic=999619824&amp;projectId=883284&amp;programId=31045243</t>
  </si>
  <si>
    <t>https://ec.europa.eu/research/participants/api/contact/indexcontactproject.html?pic=955334474&amp;projectId=883297&amp;programId=31045243</t>
  </si>
  <si>
    <t>https://ec.europa.eu/research/participants/api/contact/indexcontactproject.html?pic=999810623&amp;projectId=883297&amp;programId=31045243</t>
  </si>
  <si>
    <t>https://ec.europa.eu/research/participants/api/contact/indexcontactproject.html?pic=998802502&amp;projectId=883297&amp;programId=31045243</t>
  </si>
  <si>
    <t>https://ec.europa.eu/research/participants/api/contact/indexcontactproject.html?pic=938179733&amp;projectId=883297&amp;programId=31045243</t>
  </si>
  <si>
    <t>https://ec.europa.eu/research/participants/api/contact/indexcontactproject.html?pic=999638739&amp;projectId=883297&amp;programId=31045243</t>
  </si>
  <si>
    <t>https://ec.europa.eu/research/participants/api/contact/indexcontactproject.html?pic=999971934&amp;projectId=883297&amp;programId=31045243</t>
  </si>
  <si>
    <t>https://ec.europa.eu/research/participants/api/contact/indexcontactproject.html?pic=999995893&amp;projectId=883297&amp;programId=31045243</t>
  </si>
  <si>
    <t>https://ec.europa.eu/research/participants/api/contact/indexcontactproject.html?pic=984507903&amp;projectId=883297&amp;programId=31045243</t>
  </si>
  <si>
    <t>https://ec.europa.eu/research/participants/api/contact/indexcontactproject.html?pic=957422205&amp;projectId=883297&amp;programId=31045243</t>
  </si>
  <si>
    <t>https://ec.europa.eu/research/participants/api/contact/indexcontactproject.html?pic=983734231&amp;projectId=883297&amp;programId=31045243</t>
  </si>
  <si>
    <t>https://ec.europa.eu/research/participants/api/contact/indexcontactproject.html?pic=929778951&amp;projectId=883297&amp;programId=31045243</t>
  </si>
  <si>
    <t>https://ec.europa.eu/research/participants/api/contact/indexcontactproject.html?pic=997848022&amp;projectId=883297&amp;programId=31045243</t>
  </si>
  <si>
    <t>https://ec.europa.eu/research/participants/api/contact/indexcontactproject.html?pic=999827307&amp;projectId=883297&amp;programId=31045243</t>
  </si>
  <si>
    <t>https://ec.europa.eu/research/participants/api/contact/indexcontactproject.html?pic=923930724&amp;projectId=883297&amp;programId=31045243</t>
  </si>
  <si>
    <t>https://ec.europa.eu/research/participants/api/contact/indexcontactproject.html?pic=999991334&amp;projectId=883297&amp;programId=31045243</t>
  </si>
  <si>
    <t>https://ec.europa.eu/research/participants/api/contact/indexcontactproject.html?pic=999464624&amp;projectId=833673&amp;programId=31045243</t>
  </si>
  <si>
    <t>https://ec.europa.eu/research/participants/api/contact/indexcontactproject.html?pic=996604385&amp;projectId=833673&amp;programId=31045243</t>
  </si>
  <si>
    <t>https://ec.europa.eu/research/participants/api/contact/indexcontactproject.html?pic=999847871&amp;projectId=833673&amp;programId=31045243</t>
  </si>
  <si>
    <t>https://ec.europa.eu/research/participants/api/contact/indexcontactproject.html?pic=894228257&amp;projectId=833673&amp;programId=31045243</t>
  </si>
  <si>
    <t>https://ec.europa.eu/research/participants/api/contact/indexcontactproject.html?pic=998802502&amp;projectId=833673&amp;programId=31045243</t>
  </si>
  <si>
    <t>https://ec.europa.eu/research/participants/api/contact/indexcontactproject.html?pic=999484994&amp;projectId=833673&amp;programId=31045243</t>
  </si>
  <si>
    <t>https://ec.europa.eu/research/participants/api/contact/indexcontactproject.html?pic=996588283&amp;projectId=833673&amp;programId=31045243</t>
  </si>
  <si>
    <t>https://ec.europa.eu/research/participants/api/contact/indexcontactproject.html?pic=952774935&amp;projectId=833673&amp;programId=31045243</t>
  </si>
  <si>
    <t>https://ec.europa.eu/research/participants/api/contact/indexcontactproject.html?pic=958304323&amp;projectId=833673&amp;programId=31045243</t>
  </si>
  <si>
    <t>https://ec.europa.eu/research/participants/api/contact/indexcontactproject.html?pic=947337891&amp;projectId=833673&amp;programId=31045243</t>
  </si>
  <si>
    <t>https://ec.europa.eu/research/participants/api/contact/indexcontactproject.html?pic=999854661&amp;projectId=833673&amp;programId=31045243</t>
  </si>
  <si>
    <t>https://ec.europa.eu/research/participants/api/contact/indexcontactproject.html?pic=905115343&amp;projectId=833673&amp;programId=31045243</t>
  </si>
  <si>
    <t>CYBEXER TECHNOLOGIES</t>
  </si>
  <si>
    <t>TOOMPUIESTEE 35</t>
  </si>
  <si>
    <t>EE101905279</t>
  </si>
  <si>
    <t>https://ec.europa.eu/research/participants/api/contact/indexcontactproject.html?pic=905223595&amp;projectId=833673&amp;programId=31045243</t>
  </si>
  <si>
    <t>https://ec.europa.eu/research/participants/api/contact/indexcontactproject.html?pic=999842148&amp;projectId=833673&amp;programId=31045243</t>
  </si>
  <si>
    <t>https://ec.europa.eu/research/participants/api/contact/indexcontactproject.html?pic=999827307&amp;projectId=833673&amp;programId=31045243</t>
  </si>
  <si>
    <t>https://ec.europa.eu/research/participants/api/contact/indexcontactproject.html?pic=949872307&amp;projectId=833673&amp;programId=31045243</t>
  </si>
  <si>
    <t>https://ec.europa.eu/research/participants/api/contact/indexcontactproject.html?pic=999548238&amp;projectId=833673&amp;programId=31045243</t>
  </si>
  <si>
    <t>https://ec.europa.eu/research/participants/api/contact/indexcontactproject.html?pic=910037414&amp;projectId=833673&amp;programId=31045243</t>
  </si>
  <si>
    <t>https://ec.europa.eu/research/participants/api/contact/indexcontactproject.html?pic=989697985&amp;projectId=833673&amp;programId=31045243</t>
  </si>
  <si>
    <t>https://ec.europa.eu/research/participants/api/contact/indexcontactproject.html?pic=999751938&amp;projectId=833673&amp;programId=31045243</t>
  </si>
  <si>
    <t>https://ec.europa.eu/research/participants/api/contact/indexcontactproject.html?pic=952281108&amp;projectId=833673&amp;programId=31045243</t>
  </si>
  <si>
    <t>DARZHAVNA AGENTSIYA ELEKTRONNO UPRAVLENIE</t>
  </si>
  <si>
    <t>CERT-BG</t>
  </si>
  <si>
    <t>6 GURKO STR</t>
  </si>
  <si>
    <t>https://ec.europa.eu/research/participants/api/contact/indexcontactproject.html?pic=911283961&amp;projectId=833673&amp;programId=31045243</t>
  </si>
  <si>
    <t>https://ec.europa.eu/research/participants/api/contact/indexcontactproject.html?pic=912460959&amp;projectId=833673&amp;programId=31045243</t>
  </si>
  <si>
    <t>https://ec.europa.eu/research/participants/api/contact/indexcontactproject.html?pic=999974068&amp;projectId=833673&amp;programId=31045243</t>
  </si>
  <si>
    <t>https://ec.europa.eu/research/participants/api/contact/indexcontactproject.html?pic=999584128&amp;projectId=787061&amp;programId=31045243</t>
  </si>
  <si>
    <t>https://ec.europa.eu/research/participants/api/contact/indexcontactproject.html?pic=998802502&amp;projectId=787061&amp;programId=31045243</t>
  </si>
  <si>
    <t>https://ec.europa.eu/research/participants/api/contact/indexcontactproject.html?pic=925864613&amp;projectId=787061&amp;programId=31045243</t>
  </si>
  <si>
    <t>KRIMINALISTICKO-POLICIJSKI UNIVERZITET</t>
  </si>
  <si>
    <t>AoC</t>
  </si>
  <si>
    <t>CARA DUSANA 196</t>
  </si>
  <si>
    <t>RS104629251</t>
  </si>
  <si>
    <t>https://ec.europa.eu/research/participants/api/contact/indexcontactproject.html?pic=937751478&amp;projectId=787061&amp;programId=31045243</t>
  </si>
  <si>
    <t>https://ec.europa.eu/research/participants/api/contact/indexcontactproject.html?pic=999528450&amp;projectId=787061&amp;programId=31045243</t>
  </si>
  <si>
    <t>https://ec.europa.eu/research/participants/api/contact/indexcontactproject.html?pic=917649101&amp;projectId=787061&amp;programId=31045243</t>
  </si>
  <si>
    <t>https://ec.europa.eu/research/participants/api/contact/indexcontactproject.html?pic=939150315&amp;projectId=787061&amp;programId=31045243</t>
  </si>
  <si>
    <t>https://ec.europa.eu/research/participants/api/contact/indexcontactproject.html?pic=996872590&amp;projectId=787061&amp;programId=31045243</t>
  </si>
  <si>
    <t>SYSTRAN SA</t>
  </si>
  <si>
    <t>SYSTRAN</t>
  </si>
  <si>
    <t>RUE FEYDEAU 5</t>
  </si>
  <si>
    <t>FR96334343993</t>
  </si>
  <si>
    <t>https://ec.europa.eu/research/participants/api/contact/indexcontactproject.html?pic=996085532&amp;projectId=787061&amp;programId=31045243</t>
  </si>
  <si>
    <t>https://ec.europa.eu/research/participants/api/contact/indexcontactproject.html?pic=999763675&amp;projectId=787061&amp;programId=31045243</t>
  </si>
  <si>
    <t>STICHTING DUTCH INSTITUTE FOR TECHNOLOGY, SAFETY &amp; SECURITY</t>
  </si>
  <si>
    <t>DITSS</t>
  </si>
  <si>
    <t>ACHTSEWEG ZUID 159 H, GEBOUW TQ5</t>
  </si>
  <si>
    <t>5651GW</t>
  </si>
  <si>
    <t>NL852557875B01</t>
  </si>
  <si>
    <t>https://ec.europa.eu/research/participants/api/contact/indexcontactproject.html?pic=940622678&amp;projectId=787061&amp;programId=31045243</t>
  </si>
  <si>
    <t>https://ec.europa.eu/research/participants/api/contact/indexcontactproject.html?pic=999899475&amp;projectId=787061&amp;programId=31045243</t>
  </si>
  <si>
    <t>https://ec.europa.eu/research/participants/api/contact/indexcontactproject.html?pic=999960488&amp;projectId=787061&amp;programId=31045243</t>
  </si>
  <si>
    <t>https://ec.europa.eu/research/participants/api/contact/indexcontactproject.html?pic=936939685&amp;projectId=787061&amp;programId=31045243</t>
  </si>
  <si>
    <t>https://ec.europa.eu/research/participants/api/contact/indexcontactproject.html?pic=999832351&amp;projectId=787061&amp;programId=31045243</t>
  </si>
  <si>
    <t>GLAVNA DIREKTSIA BORBA S ORGANIZIRANATA PRESTUPNOST</t>
  </si>
  <si>
    <t>CHIEF DIRECTORATE FIGHT WITH ORGANISED CRIME</t>
  </si>
  <si>
    <t>133А TSARIGRADSKO CHAUSSEE BLVD.</t>
  </si>
  <si>
    <t>https://ec.europa.eu/research/participants/api/contact/indexcontactproject.html?pic=925927760&amp;projectId=787061&amp;programId=31045243</t>
  </si>
  <si>
    <t>https://ec.europa.eu/research/participants/api/contact/indexcontactproject.html?pic=942970272&amp;projectId=787061&amp;programId=31045243</t>
  </si>
  <si>
    <t>https://ec.europa.eu/research/participants/api/contact/indexcontactproject.html?pic=951371345&amp;projectId=786894&amp;programId=31045243</t>
  </si>
  <si>
    <t>https://ec.europa.eu/research/participants/api/contact/indexcontactproject.html?pic=955334474&amp;projectId=786894&amp;programId=31045243</t>
  </si>
  <si>
    <t>https://ec.europa.eu/research/participants/api/contact/indexcontactproject.html?pic=999637769&amp;projectId=786894&amp;programId=31045243</t>
  </si>
  <si>
    <t>https://ec.europa.eu/research/participants/api/contact/indexcontactproject.html?pic=998802502&amp;projectId=786894&amp;programId=31045243</t>
  </si>
  <si>
    <t>https://ec.europa.eu/research/participants/api/contact/indexcontactproject.html?pic=999658430&amp;projectId=786894&amp;programId=31045243</t>
  </si>
  <si>
    <t>https://ec.europa.eu/research/participants/api/contact/indexcontactproject.html?pic=999882015&amp;projectId=786894&amp;programId=31045243</t>
  </si>
  <si>
    <t>https://ec.europa.eu/research/participants/api/contact/indexcontactproject.html?pic=999842148&amp;projectId=786894&amp;programId=31045243</t>
  </si>
  <si>
    <t>https://ec.europa.eu/research/participants/api/contact/indexcontactproject.html?pic=937486183&amp;projectId=786894&amp;programId=31045243</t>
  </si>
  <si>
    <t>https://ec.europa.eu/research/participants/api/contact/indexcontactproject.html?pic=999827307&amp;projectId=786894&amp;programId=31045243</t>
  </si>
  <si>
    <t>https://ec.europa.eu/research/participants/api/contact/indexcontactproject.html?pic=951813471&amp;projectId=786894&amp;programId=31045243</t>
  </si>
  <si>
    <t>https://ec.europa.eu/research/participants/api/contact/indexcontactproject.html?pic=999839335&amp;projectId=786894&amp;programId=31045243</t>
  </si>
  <si>
    <t>https://ec.europa.eu/research/participants/api/contact/indexcontactproject.html?pic=998058415&amp;projectId=786894&amp;programId=31045243</t>
  </si>
  <si>
    <t>https://ec.europa.eu/research/participants/api/contact/indexcontactproject.html?pic=936939685&amp;projectId=786894&amp;programId=31045243</t>
  </si>
  <si>
    <t>https://ec.europa.eu/research/participants/api/contact/indexcontactproject.html?pic=916488108&amp;projectId=786894&amp;programId=31045243</t>
  </si>
  <si>
    <t>https://ec.europa.eu/research/participants/api/contact/indexcontactproject.html?pic=999994826&amp;projectId=786894&amp;programId=31045243</t>
  </si>
  <si>
    <t>https://ec.europa.eu/research/participants/api/contact/indexcontactproject.html?pic=905978255&amp;projectId=653256&amp;programId=31045243</t>
  </si>
  <si>
    <t>https://ec.europa.eu/research/participants/api/contact/indexcontactproject.html?pic=998802502&amp;projectId=653256&amp;programId=31045243</t>
  </si>
  <si>
    <t>https://ec.europa.eu/research/participants/api/contact/indexcontactproject.html?pic=999579860&amp;projectId=653256&amp;programId=31045243</t>
  </si>
  <si>
    <t>https://ec.europa.eu/research/participants/api/contact/indexcontactproject.html?pic=999773375&amp;projectId=653256&amp;programId=31045243</t>
  </si>
  <si>
    <t>https://ec.europa.eu/research/participants/api/contact/indexcontactproject.html?pic=960216387&amp;projectId=653256&amp;programId=31045243</t>
  </si>
  <si>
    <t>https://ec.europa.eu/research/participants/api/contact/indexcontactproject.html?pic=999867756&amp;projectId=653256&amp;programId=31045243</t>
  </si>
  <si>
    <t>https://ec.europa.eu/research/participants/api/contact/indexcontactproject.html?pic=999993856&amp;projectId=653256&amp;programId=31045243</t>
  </si>
  <si>
    <t>https://ec.europa.eu/research/participants/api/contact/indexcontactproject.html?pic=972594460&amp;projectId=653256&amp;programId=31045243</t>
  </si>
  <si>
    <t>https://ec.europa.eu/research/participants/api/contact/indexcontactproject.html?pic=983734231&amp;projectId=653256&amp;programId=31045243</t>
  </si>
  <si>
    <t>https://ec.europa.eu/research/participants/api/contact/indexcontactproject.html?pic=997991388&amp;projectId=653256&amp;programId=31045243</t>
  </si>
  <si>
    <t>https://ec.europa.eu/research/participants/api/contact/indexcontactproject.html?pic=940622678&amp;projectId=653256&amp;programId=31045243</t>
  </si>
  <si>
    <t>https://ec.europa.eu/research/participants/api/contact/indexcontactproject.html?pic=999960488&amp;projectId=653256&amp;programId=31045243</t>
  </si>
  <si>
    <t>https://ec.europa.eu/research/participants/api/contact/indexcontactproject.html?pic=999620503&amp;projectId=653256&amp;programId=31045243</t>
  </si>
  <si>
    <t>https://ec.europa.eu/research/participants/api/contact/indexcontactproject.html?pic=999766294&amp;projectId=883302&amp;programId=31045243</t>
  </si>
  <si>
    <t>https://ec.europa.eu/research/participants/api/contact/indexcontactproject.html?pic=999526801&amp;projectId=883302&amp;programId=31045243</t>
  </si>
  <si>
    <t>https://ec.europa.eu/research/participants/api/contact/indexcontactproject.html?pic=998802502&amp;projectId=883302&amp;programId=31045243</t>
  </si>
  <si>
    <t>DROMON BUREAU OF SHIPPING LIMITED</t>
  </si>
  <si>
    <t>ALEXANDRIAS 4, BRIDGE TOWER, 2ND FLOOR</t>
  </si>
  <si>
    <t>CY10142149C</t>
  </si>
  <si>
    <t>https://ec.europa.eu/research/participants/api/contact/indexcontactproject.html?pic=898856321&amp;projectId=883302&amp;programId=31045243</t>
  </si>
  <si>
    <t>https://ec.europa.eu/research/participants/api/contact/indexcontactproject.html?pic=987726072&amp;projectId=883302&amp;programId=31045243</t>
  </si>
  <si>
    <t>https://ec.europa.eu/research/participants/api/contact/indexcontactproject.html?pic=958304323&amp;projectId=883302&amp;programId=31045243</t>
  </si>
  <si>
    <t>https://ec.europa.eu/research/participants/api/contact/indexcontactproject.html?pic=999978142&amp;projectId=883302&amp;programId=31045243</t>
  </si>
  <si>
    <t>https://ec.europa.eu/research/participants/api/contact/indexcontactproject.html?pic=898591123&amp;projectId=883302&amp;programId=31045243</t>
  </si>
  <si>
    <t>https://ec.europa.eu/research/participants/api/contact/indexcontactproject.html?pic=897024185&amp;projectId=883302&amp;programId=31045243</t>
  </si>
  <si>
    <t>https://ec.europa.eu/research/participants/api/contact/indexcontactproject.html?pic=999580830&amp;projectId=883302&amp;programId=31045243</t>
  </si>
  <si>
    <t>https://ec.europa.eu/research/participants/api/contact/indexcontactproject.html?pic=984440488&amp;projectId=883302&amp;programId=31045243</t>
  </si>
  <si>
    <t>COLUMBIA SHIPMANAGEMENT LTD</t>
  </si>
  <si>
    <t>21 SPYROU KYPRIANOU AVENUE</t>
  </si>
  <si>
    <t>CY10052927G</t>
  </si>
  <si>
    <t>https://ec.europa.eu/research/participants/api/contact/indexcontactproject.html?pic=903007630&amp;projectId=883302&amp;programId=31045243</t>
  </si>
  <si>
    <t>https://ec.europa.eu/research/participants/api/contact/indexcontactproject.html?pic=900446345&amp;projectId=883302&amp;programId=31045243</t>
  </si>
  <si>
    <t>https://ec.europa.eu/research/participants/api/contact/indexcontactproject.html?pic=999809265&amp;projectId=883302&amp;programId=31045243</t>
  </si>
  <si>
    <t>https://ec.europa.eu/research/participants/api/contact/indexcontactproject.html?pic=999842148&amp;projectId=883302&amp;programId=31045243</t>
  </si>
  <si>
    <t>https://ec.europa.eu/research/participants/api/contact/indexcontactproject.html?pic=906234044&amp;projectId=883302&amp;programId=31045243</t>
  </si>
  <si>
    <t>https://ec.europa.eu/research/participants/api/contact/indexcontactproject.html?pic=900037005&amp;projectId=883302&amp;programId=31045243</t>
  </si>
  <si>
    <t>https://ec.europa.eu/research/participants/api/contact/indexcontactproject.html?pic=960888403&amp;projectId=883302&amp;programId=31045243</t>
  </si>
  <si>
    <t>172-174 STROVOLOU AVENUE</t>
  </si>
  <si>
    <t>CY90000731M</t>
  </si>
  <si>
    <t>https://ec.europa.eu/research/participants/api/contact/indexcontactproject.html?pic=910670048&amp;projectId=883302&amp;programId=31045243</t>
  </si>
  <si>
    <t>ZEUS MARITIME SERVICES LTD</t>
  </si>
  <si>
    <t>ZEUS MS</t>
  </si>
  <si>
    <t>4 EAST STREET</t>
  </si>
  <si>
    <t>CROWLAND PETERBOROUGH</t>
  </si>
  <si>
    <t>PE6 0EN</t>
  </si>
  <si>
    <t>GB197928340</t>
  </si>
  <si>
    <t>https://ec.europa.eu/research/participants/api/contact/indexcontactproject.html?pic=898857000&amp;projectId=883302&amp;programId=31045243</t>
  </si>
  <si>
    <t>https://ec.europa.eu/research/participants/api/contact/indexcontactproject.html?pic=999787343&amp;projectId=883302&amp;programId=31045243</t>
  </si>
  <si>
    <t>https://ec.europa.eu/research/participants/api/contact/indexcontactproject.html?pic=911477670&amp;projectId=883302&amp;programId=31045243</t>
  </si>
  <si>
    <t>https://ec.europa.eu/research/participants/api/contact/indexcontactproject.html?pic=998901248&amp;projectId=883302&amp;programId=31045243</t>
  </si>
  <si>
    <t>https://ec.europa.eu/research/participants/api/contact/indexcontactproject.html?pic=912460959&amp;projectId=883302&amp;programId=31045243</t>
  </si>
  <si>
    <t>AVERSA OOD</t>
  </si>
  <si>
    <t>AVERSA LTD</t>
  </si>
  <si>
    <t>103, JAMES BOUCHIER BLVD, FL. 01</t>
  </si>
  <si>
    <t>BG202633106</t>
  </si>
  <si>
    <t>https://ec.europa.eu/research/participants/api/contact/indexcontactproject.html?pic=898855642&amp;projectId=883302&amp;programId=31045243</t>
  </si>
  <si>
    <t>https://ec.europa.eu/research/participants/api/contact/indexcontactproject.html?pic=999895013&amp;projectId=833496&amp;programId=31045243</t>
  </si>
  <si>
    <t>https://ec.europa.eu/research/participants/api/contact/indexcontactproject.html?pic=932760440&amp;projectId=833496&amp;programId=31045243</t>
  </si>
  <si>
    <t>https://ec.europa.eu/research/participants/api/contact/indexcontactproject.html?pic=999877456&amp;projectId=833496&amp;programId=31045243</t>
  </si>
  <si>
    <t>https://ec.europa.eu/research/participants/api/contact/indexcontactproject.html?pic=999450268&amp;projectId=833496&amp;programId=31045243</t>
  </si>
  <si>
    <t>https://ec.europa.eu/research/participants/api/contact/indexcontactproject.html?pic=999513027&amp;projectId=833496&amp;programId=31045243</t>
  </si>
  <si>
    <t>https://ec.europa.eu/research/participants/api/contact/indexcontactproject.html?pic=998023689&amp;projectId=833496&amp;programId=31045243</t>
  </si>
  <si>
    <t>ARMEE DU SALUT</t>
  </si>
  <si>
    <t>PLACE DU NOUVEAU MARCHE AUX GRAINS 34</t>
  </si>
  <si>
    <t>BE0406609449</t>
  </si>
  <si>
    <t>https://ec.europa.eu/research/participants/api/contact/indexcontactproject.html?pic=905331168&amp;projectId=833496&amp;programId=31045243</t>
  </si>
  <si>
    <t>https://ec.europa.eu/research/participants/api/contact/indexcontactproject.html?pic=999745536&amp;projectId=833496&amp;programId=31045243</t>
  </si>
  <si>
    <t>https://ec.europa.eu/research/participants/api/contact/indexcontactproject.html?pic=989568005&amp;projectId=833496&amp;programId=31045243</t>
  </si>
  <si>
    <t>https://ec.europa.eu/research/participants/api/contact/indexcontactproject.html?pic=999841954&amp;projectId=833496&amp;programId=31045243</t>
  </si>
  <si>
    <t>https://ec.europa.eu/research/participants/api/contact/indexcontactproject.html?pic=987928026&amp;projectId=833496&amp;programId=31045243</t>
  </si>
  <si>
    <t>https://ec.europa.eu/research/participants/api/contact/indexcontactproject.html?pic=999991916&amp;projectId=833496&amp;programId=31045243</t>
  </si>
  <si>
    <t>https://ec.europa.eu/research/participants/api/contact/indexcontactproject.html?pic=900637241&amp;projectId=833496&amp;programId=31045243</t>
  </si>
  <si>
    <t>https://ec.europa.eu/research/participants/api/contact/indexcontactproject.html?pic=997859662&amp;projectId=833496&amp;programId=31045243</t>
  </si>
  <si>
    <t>ESTONIAN RESCUE BOARD</t>
  </si>
  <si>
    <t>RAUA 2</t>
  </si>
  <si>
    <t>EE100310690</t>
  </si>
  <si>
    <t>https://ec.europa.eu/research/participants/api/contact/indexcontactproject.html?pic=931789373&amp;projectId=833496&amp;programId=31045243</t>
  </si>
  <si>
    <t>https://ec.europa.eu/research/participants/api/contact/indexcontactproject.html?pic=999885022&amp;projectId=833496&amp;programId=31045243</t>
  </si>
  <si>
    <t>https://ec.europa.eu/research/participants/api/contact/indexcontactproject.html?pic=990924065&amp;projectId=833496&amp;programId=31045243</t>
  </si>
  <si>
    <t>https://ec.europa.eu/research/participants/api/contact/indexcontactproject.html?pic=999766294&amp;projectId=731591&amp;programId=31045243</t>
  </si>
  <si>
    <t>https://ec.europa.eu/research/participants/api/contact/indexcontactproject.html?pic=996570532&amp;projectId=731591&amp;programId=31045243</t>
  </si>
  <si>
    <t>https://ec.europa.eu/research/participants/api/contact/indexcontactproject.html?pic=999980664&amp;projectId=731591&amp;programId=31045243</t>
  </si>
  <si>
    <t>https://ec.europa.eu/research/participants/api/contact/indexcontactproject.html?pic=996753474&amp;projectId=731591&amp;programId=31045243</t>
  </si>
  <si>
    <t>https://ec.europa.eu/research/participants/api/contact/indexcontactproject.html?pic=951370957&amp;projectId=731591&amp;programId=31045243</t>
  </si>
  <si>
    <t>https://ec.europa.eu/research/participants/api/contact/indexcontactproject.html?pic=999974262&amp;projectId=731591&amp;programId=31045243</t>
  </si>
  <si>
    <t>https://ec.europa.eu/research/participants/api/contact/indexcontactproject.html?pic=999836813&amp;projectId=731591&amp;programId=31045243</t>
  </si>
  <si>
    <t>https://ec.europa.eu/research/participants/api/contact/indexcontactproject.html?pic=951386089&amp;projectId=731591&amp;programId=31045243</t>
  </si>
  <si>
    <t>https://ec.europa.eu/research/participants/api/contact/indexcontactproject.html?pic=937433609&amp;projectId=700643&amp;programId=31045243</t>
  </si>
  <si>
    <t>TG DRIVES SRO</t>
  </si>
  <si>
    <t>OLOMOUCKA C EV 84 CERNOVICE</t>
  </si>
  <si>
    <t>CZ60738821</t>
  </si>
  <si>
    <t>https://ec.europa.eu/research/participants/api/contact/indexcontactproject.html?pic=926255814&amp;projectId=700643&amp;programId=31045243</t>
  </si>
  <si>
    <t>https://ec.europa.eu/research/participants/api/contact/indexcontactproject.html?pic=952213790&amp;projectId=700643&amp;programId=31045243</t>
  </si>
  <si>
    <t>https://ec.europa.eu/research/participants/api/contact/indexcontactproject.html?pic=999831575&amp;projectId=700643&amp;programId=31045243</t>
  </si>
  <si>
    <t>POLITIEZONE: DE PANNE - KOKSIJDE - NIEUWPOORT</t>
  </si>
  <si>
    <t>ZEELAAN 48</t>
  </si>
  <si>
    <t>BE0267362484</t>
  </si>
  <si>
    <t>https://ec.europa.eu/research/participants/api/contact/indexcontactproject.html?pic=925879842&amp;projectId=700643&amp;programId=31045243</t>
  </si>
  <si>
    <t>OPTIX AD</t>
  </si>
  <si>
    <t>JK DARVENITSA KLIMENT OHRIDSKI BLVD BL 19 VH V ET 1 OFFICE 3</t>
  </si>
  <si>
    <t>BG121722373</t>
  </si>
  <si>
    <t>https://ec.europa.eu/research/participants/api/contact/indexcontactproject.html?pic=926411984&amp;projectId=700643&amp;programId=31045243</t>
  </si>
  <si>
    <t>https://ec.europa.eu/research/participants/api/contact/indexcontactproject.html?pic=961558479&amp;projectId=700643&amp;programId=31045243</t>
  </si>
  <si>
    <t>https://ec.europa.eu/research/participants/api/contact/indexcontactproject.html?pic=926269782&amp;projectId=700643&amp;programId=31045243</t>
  </si>
  <si>
    <t>https://ec.europa.eu/research/participants/api/contact/indexcontactproject.html?pic=999847677&amp;projectId=700643&amp;programId=31045243</t>
  </si>
  <si>
    <t>INSTITUTUL DE OPTOELECTRONICA SA</t>
  </si>
  <si>
    <t>IOEL</t>
  </si>
  <si>
    <t>STR GHEORGHE PETRASCU 67 ETAJ 4 CAMERA 401 SECTOR 3</t>
  </si>
  <si>
    <t>RO484091</t>
  </si>
  <si>
    <t>https://ec.europa.eu/research/participants/api/contact/indexcontactproject.html?pic=935269345&amp;projectId=700643&amp;programId=31045243</t>
  </si>
  <si>
    <t>https://ec.europa.eu/research/participants/api/contact/indexcontactproject.html?pic=999863585&amp;projectId=700643&amp;programId=31045243</t>
  </si>
  <si>
    <t>https://ec.europa.eu/research/participants/api/contact/indexcontactproject.html?pic=999733314&amp;projectId=700643&amp;programId=31045243</t>
  </si>
  <si>
    <t>TRANSPARENCY SOLUTIONS LIMITED</t>
  </si>
  <si>
    <t>Rear Offices, 24 New Road</t>
  </si>
  <si>
    <t>SN15 1HS</t>
  </si>
  <si>
    <t>https://ec.europa.eu/research/participants/api/contact/indexcontactproject.html?pic=999929448&amp;projectId=653227&amp;programId=31045243</t>
  </si>
  <si>
    <t>https://ec.europa.eu/research/participants/api/contact/indexcontactproject.html?pic=999747670&amp;projectId=653227&amp;programId=31045243</t>
  </si>
  <si>
    <t>https://ec.europa.eu/research/participants/api/contact/indexcontactproject.html?pic=958820072&amp;projectId=653227&amp;programId=31045243</t>
  </si>
  <si>
    <t>https://ec.europa.eu/research/participants/api/contact/indexcontactproject.html?pic=999694708&amp;projectId=653227&amp;programId=31045243</t>
  </si>
  <si>
    <t>https://ec.europa.eu/research/participants/api/contact/indexcontactproject.html?pic=931851356&amp;projectId=653227&amp;programId=31045243</t>
  </si>
  <si>
    <t>https://ec.europa.eu/research/participants/api/contact/indexcontactproject.html?pic=999975911&amp;projectId=653227&amp;programId=31045243</t>
  </si>
  <si>
    <t>https://ec.europa.eu/research/participants/api/contact/indexcontactproject.html?pic=999537083&amp;projectId=653227&amp;programId=31045243</t>
  </si>
  <si>
    <t>https://ec.europa.eu/research/participants/api/contact/indexcontactproject.html?pic=999901803&amp;projectId=653227&amp;programId=31045243</t>
  </si>
  <si>
    <t>EUROPEAN PEACEBUILDING LIAISON OFFICE</t>
  </si>
  <si>
    <t>AVENUE DE TERVUREN 12</t>
  </si>
  <si>
    <t>BE0476721544</t>
  </si>
  <si>
    <t>https://ec.europa.eu/research/participants/api/contact/indexcontactproject.html?pic=941463183&amp;projectId=653227&amp;programId=31045243</t>
  </si>
  <si>
    <t>https://ec.europa.eu/research/participants/api/contact/indexcontactproject.html?pic=999974262&amp;projectId=653227&amp;programId=31045243</t>
  </si>
  <si>
    <t>https://ec.europa.eu/research/participants/api/contact/indexcontactproject.html?pic=959668434&amp;projectId=653227&amp;programId=31045243</t>
  </si>
  <si>
    <t>https://ec.europa.eu/research/participants/api/contact/indexcontactproject.html?pic=984232326&amp;projectId=786741&amp;programId=31045243</t>
  </si>
  <si>
    <t>https://ec.europa.eu/research/participants/api/contact/indexcontactproject.html?pic=999651058&amp;projectId=786741&amp;programId=31045243</t>
  </si>
  <si>
    <t>https://ec.europa.eu/research/participants/api/contact/indexcontactproject.html?pic=911252436&amp;projectId=786741&amp;programId=31045243</t>
  </si>
  <si>
    <t>https://ec.europa.eu/research/participants/api/contact/indexcontactproject.html?pic=951227688&amp;projectId=786741&amp;programId=31045243</t>
  </si>
  <si>
    <t>DATU VALSTS INSPEKCIJA</t>
  </si>
  <si>
    <t>BLAUMANA IELA 11/13-15</t>
  </si>
  <si>
    <t>https://ec.europa.eu/research/participants/api/contact/indexcontactproject.html?pic=915053478&amp;projectId=786741&amp;programId=31045243</t>
  </si>
  <si>
    <t>https://ec.europa.eu/research/participants/api/contact/indexcontactproject.html?pic=910561893&amp;projectId=786741&amp;programId=31045243</t>
  </si>
  <si>
    <t>https://ec.europa.eu/research/participants/api/contact/indexcontactproject.html?pic=928030235&amp;projectId=786741&amp;programId=31045243</t>
  </si>
  <si>
    <t>https://ec.europa.eu/research/participants/api/contact/indexcontactproject.html?pic=999991334&amp;projectId=786741&amp;programId=31045243</t>
  </si>
  <si>
    <t>https://ec.europa.eu/research/participants/api/contact/indexcontactproject.html?pic=914875580&amp;projectId=786741&amp;programId=31045243</t>
  </si>
  <si>
    <t>https://ec.europa.eu/research/participants/api/contact/indexcontactproject.html?pic=999899572&amp;projectId=786741&amp;programId=31045243</t>
  </si>
  <si>
    <t>EUROPEAN SMALL BUSINESS ALLIANCE OFSMALL AND MEDIUM INDEPENDENT ENTERPRISES</t>
  </si>
  <si>
    <t>ESBA</t>
  </si>
  <si>
    <t>https://ec.europa.eu/research/participants/api/contact/indexcontactproject.html?pic=918255351&amp;projectId=786741&amp;programId=31045243</t>
  </si>
  <si>
    <t>https://ec.europa.eu/research/participants/api/contact/indexcontactproject.html?pic=910839216&amp;projectId=786741&amp;programId=31045243</t>
  </si>
  <si>
    <t>TOUSSAINT MASCIA DIANA</t>
  </si>
  <si>
    <t>Enquirya</t>
  </si>
  <si>
    <t>NL198442397B02</t>
  </si>
  <si>
    <t>https://ec.europa.eu/research/participants/api/contact/indexcontactproject.html?pic=937023105&amp;projectId=653371&amp;programId=31045243</t>
  </si>
  <si>
    <t>https://ec.europa.eu/research/participants/api/contact/indexcontactproject.html?pic=991816077&amp;projectId=653371&amp;programId=31045243</t>
  </si>
  <si>
    <t>https://ec.europa.eu/research/participants/api/contact/indexcontactproject.html?pic=958820072&amp;projectId=653371&amp;programId=31045243</t>
  </si>
  <si>
    <t>SAFERGLOBE RY</t>
  </si>
  <si>
    <t>SaferGlobe</t>
  </si>
  <si>
    <t>SILTASAARENKATU 4 7 KRS</t>
  </si>
  <si>
    <t>FI23732933</t>
  </si>
  <si>
    <t>https://ec.europa.eu/research/participants/api/contact/indexcontactproject.html?pic=937633526&amp;projectId=653371&amp;programId=31045243</t>
  </si>
  <si>
    <t>https://ec.europa.eu/research/participants/api/contact/indexcontactproject.html?pic=931550365&amp;projectId=653371&amp;programId=31045243</t>
  </si>
  <si>
    <t>https://ec.europa.eu/research/participants/api/contact/indexcontactproject.html?pic=966076448&amp;projectId=653371&amp;programId=31045243</t>
  </si>
  <si>
    <t>https://ec.europa.eu/research/participants/api/contact/indexcontactproject.html?pic=999901415&amp;projectId=653371&amp;programId=31045243</t>
  </si>
  <si>
    <t>https://ec.europa.eu/research/participants/api/contact/indexcontactproject.html?pic=999901803&amp;projectId=653371&amp;programId=31045243</t>
  </si>
  <si>
    <t>https://ec.europa.eu/research/participants/api/contact/indexcontactproject.html?pic=999823524&amp;projectId=653371&amp;programId=31045243</t>
  </si>
  <si>
    <t>https://ec.europa.eu/research/participants/api/contact/indexcontactproject.html?pic=937633817&amp;projectId=653371&amp;programId=31045243</t>
  </si>
  <si>
    <t>https://ec.europa.eu/research/participants/api/contact/indexcontactproject.html?pic=999923240&amp;projectId=653371&amp;programId=31045243</t>
  </si>
  <si>
    <t>LIBI - LIPSKIN-YAAKOBI-BUDOV INNOVATION LTD</t>
  </si>
  <si>
    <t>BRACHA TZFIRA 2</t>
  </si>
  <si>
    <t>IL515405066</t>
  </si>
  <si>
    <t>https://ec.europa.eu/research/participants/api/contact/indexcontactproject.html?pic=916566775&amp;projectId=762074&amp;programId=31045243</t>
  </si>
  <si>
    <t>https://ec.europa.eu/research/participants/api/contact/indexcontactproject.html?pic=999992304&amp;projectId=714048&amp;programId=31045243</t>
  </si>
  <si>
    <t>https://ec.europa.eu/research/participants/api/contact/indexcontactproject.html?pic=999513221&amp;projectId=833955&amp;programId=31045243</t>
  </si>
  <si>
    <t>ENERGYNAUTICS GMBH</t>
  </si>
  <si>
    <t>ENERGYNAUTICS</t>
  </si>
  <si>
    <t>DE209264797</t>
  </si>
  <si>
    <t>https://ec.europa.eu/research/participants/api/contact/indexcontactproject.html?pic=951220704&amp;projectId=833955&amp;programId=31045243</t>
  </si>
  <si>
    <t>SIAXAMPANIS E.E.</t>
  </si>
  <si>
    <t>ALKIONIS</t>
  </si>
  <si>
    <t>KALIS ELPIDOS 26</t>
  </si>
  <si>
    <t>554 37</t>
  </si>
  <si>
    <t>EL999477320</t>
  </si>
  <si>
    <t>https://ec.europa.eu/research/participants/api/contact/indexcontactproject.html?pic=905274132&amp;projectId=833955&amp;programId=31045243</t>
  </si>
  <si>
    <t>https://ec.europa.eu/research/participants/api/contact/indexcontactproject.html?pic=996604385&amp;projectId=833955&amp;programId=31045243</t>
  </si>
  <si>
    <t>https://ec.europa.eu/research/participants/api/contact/indexcontactproject.html?pic=953804105&amp;projectId=833955&amp;programId=31045243</t>
  </si>
  <si>
    <t>https://ec.europa.eu/research/participants/api/contact/indexcontactproject.html?pic=972790400&amp;projectId=833955&amp;programId=31045243</t>
  </si>
  <si>
    <t>https://ec.europa.eu/research/participants/api/contact/indexcontactproject.html?pic=907904966&amp;projectId=833955&amp;programId=31045243</t>
  </si>
  <si>
    <t>https://ec.europa.eu/research/participants/api/contact/indexcontactproject.html?pic=952802289&amp;projectId=833955&amp;programId=31045243</t>
  </si>
  <si>
    <t>https://ec.europa.eu/research/participants/api/contact/indexcontactproject.html?pic=894228257&amp;projectId=833955&amp;programId=31045243</t>
  </si>
  <si>
    <t>https://ec.europa.eu/research/participants/api/contact/indexcontactproject.html?pic=998802502&amp;projectId=833955&amp;programId=31045243</t>
  </si>
  <si>
    <t>https://ec.europa.eu/research/participants/api/contact/indexcontactproject.html?pic=996588283&amp;projectId=833955&amp;programId=31045243</t>
  </si>
  <si>
    <t>https://ec.europa.eu/research/participants/api/contact/indexcontactproject.html?pic=986185518&amp;projectId=833955&amp;programId=31045243</t>
  </si>
  <si>
    <t>https://ec.europa.eu/research/participants/api/contact/indexcontactproject.html?pic=999938954&amp;projectId=833955&amp;programId=31045243</t>
  </si>
  <si>
    <t>https://ec.europa.eu/research/participants/api/contact/indexcontactproject.html?pic=999604110&amp;projectId=833955&amp;programId=31045243</t>
  </si>
  <si>
    <t>https://ec.europa.eu/research/participants/api/contact/indexcontactproject.html?pic=996435993&amp;projectId=833955&amp;programId=31045243</t>
  </si>
  <si>
    <t>https://ec.europa.eu/research/participants/api/contact/indexcontactproject.html?pic=999993856&amp;projectId=833955&amp;programId=31045243</t>
  </si>
  <si>
    <t>https://ec.europa.eu/research/participants/api/contact/indexcontactproject.html?pic=912316332&amp;projectId=833955&amp;programId=31045243</t>
  </si>
  <si>
    <t>RAVNA HYDRO LTD</t>
  </si>
  <si>
    <t>UL. GENERAL KARZOV 21</t>
  </si>
  <si>
    <t>KARLOVO</t>
  </si>
  <si>
    <t>BG160010576</t>
  </si>
  <si>
    <t>https://ec.europa.eu/research/participants/api/contact/indexcontactproject.html?pic=905307112&amp;projectId=833955&amp;programId=31045243</t>
  </si>
  <si>
    <t>https://ec.europa.eu/research/participants/api/contact/indexcontactproject.html?pic=952092734&amp;projectId=833955&amp;programId=31045243</t>
  </si>
  <si>
    <t>https://ec.europa.eu/research/participants/api/contact/indexcontactproject.html?pic=926362126&amp;projectId=833955&amp;programId=31045243</t>
  </si>
  <si>
    <t>DIMOS AVDIRON</t>
  </si>
  <si>
    <t>MUNICIPALITY OF AVDERA</t>
  </si>
  <si>
    <t>GENISEA</t>
  </si>
  <si>
    <t>EL997615158</t>
  </si>
  <si>
    <t>https://ec.europa.eu/research/participants/api/contact/indexcontactproject.html?pic=905110590&amp;projectId=833955&amp;programId=31045243</t>
  </si>
  <si>
    <t>https://ec.europa.eu/research/participants/api/contact/indexcontactproject.html?pic=907462161&amp;projectId=833955&amp;programId=31045243</t>
  </si>
  <si>
    <t>https://ec.europa.eu/research/participants/api/contact/indexcontactproject.html?pic=911278723&amp;projectId=833955&amp;programId=31045243</t>
  </si>
  <si>
    <t>https://ec.europa.eu/research/participants/api/contact/indexcontactproject.html?pic=910037414&amp;projectId=833955&amp;programId=31045243</t>
  </si>
  <si>
    <t>https://ec.europa.eu/research/participants/api/contact/indexcontactproject.html?pic=917066131&amp;projectId=833955&amp;programId=31045243</t>
  </si>
  <si>
    <t>https://ec.europa.eu/research/participants/api/contact/indexcontactproject.html?pic=999593828&amp;projectId=833955&amp;programId=31045243</t>
  </si>
  <si>
    <t>https://ec.europa.eu/research/participants/api/contact/indexcontactproject.html?pic=999977851&amp;projectId=833955&amp;programId=31045243</t>
  </si>
  <si>
    <t>https://ec.europa.eu/research/participants/api/contact/indexcontactproject.html?pic=953977056&amp;projectId=833955&amp;programId=31045243</t>
  </si>
  <si>
    <t>https://ec.europa.eu/research/participants/api/contact/indexcontactproject.html?pic=927024733&amp;projectId=833955&amp;programId=31045243</t>
  </si>
  <si>
    <t>https://ec.europa.eu/research/participants/api/contact/indexcontactproject.html?pic=952615370&amp;projectId=833955&amp;programId=31045243</t>
  </si>
  <si>
    <t>https://ec.europa.eu/research/participants/api/contact/indexcontactproject.html?pic=999981828&amp;projectId=833955&amp;programId=31045243</t>
  </si>
  <si>
    <t>https://ec.europa.eu/research/participants/api/contact/indexcontactproject.html?pic=999766294&amp;projectId=740477&amp;programId=31045243</t>
  </si>
  <si>
    <t>https://ec.europa.eu/research/participants/api/contact/indexcontactproject.html?pic=960040429&amp;projectId=740477&amp;programId=31045243</t>
  </si>
  <si>
    <t>https://ec.europa.eu/research/participants/api/contact/indexcontactproject.html?pic=999584128&amp;projectId=740477&amp;programId=31045243</t>
  </si>
  <si>
    <t>https://ec.europa.eu/research/participants/api/contact/indexcontactproject.html?pic=992175947&amp;projectId=740477&amp;programId=31045243</t>
  </si>
  <si>
    <t>https://ec.europa.eu/research/participants/api/contact/indexcontactproject.html?pic=999770368&amp;projectId=740477&amp;programId=31045243</t>
  </si>
  <si>
    <t>https://ec.europa.eu/research/participants/api/contact/indexcontactproject.html?pic=999586941&amp;projectId=740477&amp;programId=31045243</t>
  </si>
  <si>
    <t>https://ec.europa.eu/research/participants/api/contact/indexcontactproject.html?pic=999926441&amp;projectId=740477&amp;programId=31045243</t>
  </si>
  <si>
    <t>https://ec.europa.eu/research/participants/api/contact/indexcontactproject.html?pic=998709188&amp;projectId=740477&amp;programId=31045243</t>
  </si>
  <si>
    <t>https://ec.europa.eu/research/participants/api/contact/indexcontactproject.html?pic=999864846&amp;projectId=740477&amp;programId=31045243</t>
  </si>
  <si>
    <t>https://ec.europa.eu/research/participants/api/contact/indexcontactproject.html?pic=999751938&amp;projectId=740477&amp;programId=31045243</t>
  </si>
  <si>
    <t>https://ec.europa.eu/research/participants/api/contact/indexcontactproject.html?pic=994857900&amp;projectId=740477&amp;programId=31045243</t>
  </si>
  <si>
    <t>https://ec.europa.eu/research/participants/api/contact/indexcontactproject.html?pic=999991334&amp;projectId=740477&amp;programId=31045243</t>
  </si>
  <si>
    <t>https://ec.europa.eu/research/participants/api/contact/indexcontactproject.html?pic=986190853&amp;projectId=740477&amp;programId=31045243</t>
  </si>
  <si>
    <t>https://ec.europa.eu/research/participants/api/contact/indexcontactproject.html?pic=929905439&amp;projectId=740477&amp;programId=31045243</t>
  </si>
  <si>
    <t>https://ec.europa.eu/research/participants/api/contact/indexcontactproject.html?pic=915056194&amp;projectId=740736&amp;programId=31045243</t>
  </si>
  <si>
    <t>https://ec.europa.eu/research/participants/api/contact/indexcontactproject.html?pic=952213790&amp;projectId=740736&amp;programId=31045243</t>
  </si>
  <si>
    <t>https://ec.europa.eu/research/participants/api/contact/indexcontactproject.html?pic=999906750&amp;projectId=740736&amp;programId=31045243</t>
  </si>
  <si>
    <t>https://ec.europa.eu/research/participants/api/contact/indexcontactproject.html?pic=951904845&amp;projectId=740736&amp;programId=31045243</t>
  </si>
  <si>
    <t>https://ec.europa.eu/research/participants/api/contact/indexcontactproject.html?pic=958304323&amp;projectId=740736&amp;programId=31045243</t>
  </si>
  <si>
    <t>https://ec.europa.eu/research/participants/api/contact/indexcontactproject.html?pic=958942292&amp;projectId=740736&amp;programId=31045243</t>
  </si>
  <si>
    <t>https://ec.europa.eu/research/participants/api/contact/indexcontactproject.html?pic=998381522&amp;projectId=740736&amp;programId=31045243</t>
  </si>
  <si>
    <t>AKADEMIA MARYNARKI WOJENNEJ</t>
  </si>
  <si>
    <t>AMW</t>
  </si>
  <si>
    <t>SMIDOWICZA 69</t>
  </si>
  <si>
    <t>81 103</t>
  </si>
  <si>
    <t>PL5860104693</t>
  </si>
  <si>
    <t>https://ec.europa.eu/research/participants/api/contact/indexcontactproject.html?pic=946189605&amp;projectId=740736&amp;programId=31045243</t>
  </si>
  <si>
    <t>https://ec.europa.eu/research/participants/api/contact/indexcontactproject.html?pic=997989448&amp;projectId=740736&amp;programId=31045243</t>
  </si>
  <si>
    <t>https://ec.europa.eu/research/participants/api/contact/indexcontactproject.html?pic=951519755&amp;projectId=740736&amp;programId=31045243</t>
  </si>
  <si>
    <t>https://ec.europa.eu/research/participants/api/contact/indexcontactproject.html?pic=999595089&amp;projectId=740736&amp;programId=31045243</t>
  </si>
  <si>
    <t>https://ec.europa.eu/research/participants/api/contact/indexcontactproject.html?pic=942332206&amp;projectId=740736&amp;programId=31045243</t>
  </si>
  <si>
    <t>https://ec.europa.eu/research/participants/api/contact/indexcontactproject.html?pic=996390985&amp;projectId=740736&amp;programId=31045243</t>
  </si>
  <si>
    <t>https://ec.europa.eu/research/participants/api/contact/indexcontactproject.html?pic=999954862&amp;projectId=740736&amp;programId=31045243</t>
  </si>
  <si>
    <t>https://ec.europa.eu/research/participants/api/contact/indexcontactproject.html?pic=999833709&amp;projectId=740736&amp;programId=31045243</t>
  </si>
  <si>
    <t>https://ec.europa.eu/research/participants/api/contact/indexcontactproject.html?pic=984400330&amp;projectId=740736&amp;programId=31045243</t>
  </si>
  <si>
    <t>https://ec.europa.eu/research/participants/api/contact/indexcontactproject.html?pic=999827307&amp;projectId=740736&amp;programId=31045243</t>
  </si>
  <si>
    <t>https://ec.europa.eu/research/participants/api/contact/indexcontactproject.html?pic=999549984&amp;projectId=740736&amp;programId=31045243</t>
  </si>
  <si>
    <t>https://ec.europa.eu/research/participants/api/contact/indexcontactproject.html?pic=999580539&amp;projectId=740736&amp;programId=31045243</t>
  </si>
  <si>
    <t>https://ec.europa.eu/research/participants/api/contact/indexcontactproject.html?pic=999864846&amp;projectId=740736&amp;programId=31045243</t>
  </si>
  <si>
    <t>https://ec.europa.eu/research/participants/api/contact/indexcontactproject.html?pic=999611385&amp;projectId=740736&amp;programId=31045243</t>
  </si>
  <si>
    <t>https://ec.europa.eu/research/participants/api/contact/indexcontactproject.html?pic=999751938&amp;projectId=740736&amp;programId=31045243</t>
  </si>
  <si>
    <t>https://ec.europa.eu/research/participants/api/contact/indexcontactproject.html?pic=999937984&amp;projectId=740736&amp;programId=31045243</t>
  </si>
  <si>
    <t>https://ec.europa.eu/research/participants/api/contact/indexcontactproject.html?pic=917798578&amp;projectId=740736&amp;programId=31045243</t>
  </si>
  <si>
    <t>CREOS LUXEMBOURG SA</t>
  </si>
  <si>
    <t>Creos LU</t>
  </si>
  <si>
    <t>59-61 RUE DE BOUILLON</t>
  </si>
  <si>
    <t>LU10320554</t>
  </si>
  <si>
    <t>https://ec.europa.eu/research/participants/api/contact/indexcontactproject.html?pic=951592117&amp;projectId=700581&amp;programId=31045243</t>
  </si>
  <si>
    <t>https://ec.europa.eu/research/participants/api/contact/indexcontactproject.html?pic=999768816&amp;projectId=700581&amp;programId=31045243</t>
  </si>
  <si>
    <t>https://ec.europa.eu/research/participants/api/contact/indexcontactproject.html?pic=999643589&amp;projectId=700581&amp;programId=31045243</t>
  </si>
  <si>
    <t>https://ec.europa.eu/research/participants/api/contact/indexcontactproject.html?pic=941399454&amp;projectId=700581&amp;programId=31045243</t>
  </si>
  <si>
    <t>https://ec.europa.eu/research/participants/api/contact/indexcontactproject.html?pic=999655229&amp;projectId=700581&amp;programId=31045243</t>
  </si>
  <si>
    <t>https://ec.europa.eu/research/participants/api/contact/indexcontactproject.html?pic=998758076&amp;projectId=700581&amp;programId=31045243</t>
  </si>
  <si>
    <t>https://ec.europa.eu/research/participants/api/contact/indexcontactproject.html?pic=999988521&amp;projectId=700581&amp;programId=31045243</t>
  </si>
  <si>
    <t>https://ec.europa.eu/research/participants/api/contact/indexcontactproject.html?pic=999866107&amp;projectId=700581&amp;programId=31045243</t>
  </si>
  <si>
    <t>https://ec.europa.eu/research/participants/api/contact/indexcontactproject.html?pic=997826391&amp;projectId=700581&amp;programId=31045243</t>
  </si>
  <si>
    <t>https://ec.europa.eu/research/participants/api/contact/indexcontactproject.html?pic=999529323&amp;projectId=700581&amp;programId=31045243</t>
  </si>
  <si>
    <t>https://ec.europa.eu/research/participants/api/contact/indexcontactproject.html?pic=999878620&amp;projectId=700581&amp;programId=31045243</t>
  </si>
  <si>
    <t>https://ec.europa.eu/research/participants/api/contact/indexcontactproject.html?pic=998627417&amp;projectId=700581&amp;programId=31045243</t>
  </si>
  <si>
    <t>https://ec.europa.eu/research/participants/api/contact/indexcontactproject.html?pic=998827237&amp;projectId=700581&amp;programId=31045243</t>
  </si>
  <si>
    <t>https://ec.europa.eu/research/participants/api/contact/indexcontactproject.html?pic=959680462&amp;projectId=653874&amp;programId=31045243</t>
  </si>
  <si>
    <t>https://ec.europa.eu/research/participants/api/contact/indexcontactproject.html?pic=999450268&amp;projectId=653874&amp;programId=31045243</t>
  </si>
  <si>
    <t>CONFEDERACION HIDROGRAFICA DEL SEGURA</t>
  </si>
  <si>
    <t>PLAZA FONTES 1</t>
  </si>
  <si>
    <t>ESQ3017001C</t>
  </si>
  <si>
    <t>https://ec.europa.eu/research/participants/api/contact/indexcontactproject.html?pic=950747344&amp;projectId=653874&amp;programId=31045243</t>
  </si>
  <si>
    <t>ARAMA KURTARMA DERNEGI (AKUT)</t>
  </si>
  <si>
    <t>AKUT Association</t>
  </si>
  <si>
    <t>BUYUKDERE CADDESI 120A ESENTEPE SISLI</t>
  </si>
  <si>
    <t>https://ec.europa.eu/research/participants/api/contact/indexcontactproject.html?pic=932906716&amp;projectId=653874&amp;programId=31045243</t>
  </si>
  <si>
    <t>https://ec.europa.eu/research/participants/api/contact/indexcontactproject.html?pic=937459605&amp;projectId=653874&amp;programId=31045243</t>
  </si>
  <si>
    <t>https://ec.europa.eu/research/participants/api/contact/indexcontactproject.html?pic=999979500&amp;projectId=653874&amp;programId=31045243</t>
  </si>
  <si>
    <t>https://ec.europa.eu/research/participants/api/contact/indexcontactproject.html?pic=999879881&amp;projectId=653874&amp;programId=31045243</t>
  </si>
  <si>
    <t>ANAPTYKSIAKH BOLOY ANAPTYKSIAKH ANONYMH ETAIRIA (AE)</t>
  </si>
  <si>
    <t>Volos Development Company</t>
  </si>
  <si>
    <t>LACHANA 5 LIMNOU</t>
  </si>
  <si>
    <t>EL997898836</t>
  </si>
  <si>
    <t>https://ec.europa.eu/research/participants/api/contact/indexcontactproject.html?pic=953524357&amp;projectId=653874&amp;programId=31045243</t>
  </si>
  <si>
    <t>https://ec.europa.eu/research/participants/api/contact/indexcontactproject.html?pic=999981634&amp;projectId=653874&amp;programId=31045243</t>
  </si>
  <si>
    <t>https://ec.europa.eu/research/participants/api/contact/indexcontactproject.html?pic=998222539&amp;projectId=653874&amp;programId=31045243</t>
  </si>
  <si>
    <t>https://ec.europa.eu/research/participants/api/contact/indexcontactproject.html?pic=927487811&amp;projectId=832989&amp;programId=31045243</t>
  </si>
  <si>
    <t>https://ec.europa.eu/research/participants/api/contact/indexcontactproject.html?pic=947643150&amp;projectId=832989&amp;programId=31045243</t>
  </si>
  <si>
    <t>https://ec.europa.eu/research/participants/api/contact/indexcontactproject.html?pic=984906476&amp;projectId=832989&amp;programId=31045243</t>
  </si>
  <si>
    <t>https://ec.europa.eu/research/participants/api/contact/indexcontactproject.html?pic=999755236&amp;projectId=832989&amp;programId=31045243</t>
  </si>
  <si>
    <t>DELGAZ GRID SA</t>
  </si>
  <si>
    <t>DEGR</t>
  </si>
  <si>
    <t>BULEVARDUL PANDURILOR 42 ETAJ IV</t>
  </si>
  <si>
    <t>TIRGU MURES</t>
  </si>
  <si>
    <t>RO10976687</t>
  </si>
  <si>
    <t>https://ec.europa.eu/research/participants/api/contact/indexcontactproject.html?pic=905171991&amp;projectId=832989&amp;programId=31045243</t>
  </si>
  <si>
    <t>BLAGOVNO TRGOVINSKI CENTER DD</t>
  </si>
  <si>
    <t>SI51367971</t>
  </si>
  <si>
    <t>https://ec.europa.eu/research/participants/api/contact/indexcontactproject.html?pic=942424453&amp;projectId=832989&amp;programId=31045243</t>
  </si>
  <si>
    <t>https://ec.europa.eu/research/participants/api/contact/indexcontactproject.html?pic=999983962&amp;projectId=832989&amp;programId=31045243</t>
  </si>
  <si>
    <t>https://ec.europa.eu/research/participants/api/contact/indexcontactproject.html?pic=999938954&amp;projectId=832989&amp;programId=31045243</t>
  </si>
  <si>
    <t>https://ec.europa.eu/research/participants/api/contact/indexcontactproject.html?pic=916816162&amp;projectId=832989&amp;programId=31045243</t>
  </si>
  <si>
    <t>https://ec.europa.eu/research/participants/api/contact/indexcontactproject.html?pic=999971934&amp;projectId=832989&amp;programId=31045243</t>
  </si>
  <si>
    <t>https://ec.europa.eu/research/participants/api/contact/indexcontactproject.html?pic=999668227&amp;projectId=832989&amp;programId=31045243</t>
  </si>
  <si>
    <t>https://ec.europa.eu/research/participants/api/contact/indexcontactproject.html?pic=927169748&amp;projectId=832989&amp;programId=31045243</t>
  </si>
  <si>
    <t>https://ec.europa.eu/research/participants/api/contact/indexcontactproject.html?pic=940893308&amp;projectId=832989&amp;programId=31045243</t>
  </si>
  <si>
    <t>https://ec.europa.eu/research/participants/api/contact/indexcontactproject.html?pic=961760433&amp;projectId=832989&amp;programId=31045243</t>
  </si>
  <si>
    <t>https://ec.europa.eu/research/participants/api/contact/indexcontactproject.html?pic=991256096&amp;projectId=832989&amp;programId=31045243</t>
  </si>
  <si>
    <t>https://ec.europa.eu/research/participants/api/contact/indexcontactproject.html?pic=999929060&amp;projectId=832989&amp;programId=31045243</t>
  </si>
  <si>
    <t>https://ec.europa.eu/research/participants/api/contact/indexcontactproject.html?pic=999993856&amp;projectId=832989&amp;programId=31045243</t>
  </si>
  <si>
    <t>https://ec.europa.eu/research/participants/api/contact/indexcontactproject.html?pic=983282308&amp;projectId=832989&amp;programId=31045243</t>
  </si>
  <si>
    <t>ISKRAEMECO, MERJENJE IN UPRAVLJANJEENERGIJE, D.D.</t>
  </si>
  <si>
    <t>ISKRA</t>
  </si>
  <si>
    <t>SAVSKA LOKA 4</t>
  </si>
  <si>
    <t>SI11446340</t>
  </si>
  <si>
    <t>https://ec.europa.eu/research/participants/api/contact/indexcontactproject.html?pic=916765528&amp;projectId=832989&amp;programId=31045243</t>
  </si>
  <si>
    <t>https://ec.europa.eu/research/participants/api/contact/indexcontactproject.html?pic=915041547&amp;projectId=832989&amp;programId=31045243</t>
  </si>
  <si>
    <t>https://ec.europa.eu/research/participants/api/contact/indexcontactproject.html?pic=919813947&amp;projectId=832989&amp;programId=31045243</t>
  </si>
  <si>
    <t>https://ec.europa.eu/research/participants/api/contact/indexcontactproject.html?pic=999751938&amp;projectId=832989&amp;programId=31045243</t>
  </si>
  <si>
    <t>https://ec.europa.eu/research/participants/api/contact/indexcontactproject.html?pic=952979120&amp;projectId=832989&amp;programId=31045243</t>
  </si>
  <si>
    <t>https://ec.europa.eu/research/participants/api/contact/indexcontactproject.html?pic=901337969&amp;projectId=832989&amp;programId=31045243</t>
  </si>
  <si>
    <t>https://ec.europa.eu/research/participants/api/contact/indexcontactproject.html?pic=999702371&amp;projectId=832989&amp;programId=31045243</t>
  </si>
  <si>
    <t>https://ec.europa.eu/research/participants/api/contact/indexcontactproject.html?pic=937154831&amp;projectId=832989&amp;programId=31045243</t>
  </si>
  <si>
    <t>https://ec.europa.eu/research/participants/api/contact/indexcontactproject.html?pic=910515527&amp;projectId=832989&amp;programId=31045243</t>
  </si>
  <si>
    <t>https://ec.europa.eu/research/participants/api/contact/indexcontactproject.html?pic=952604700&amp;projectId=832989&amp;programId=31045243</t>
  </si>
  <si>
    <t>https://ec.europa.eu/research/participants/api/contact/indexcontactproject.html?pic=952870965&amp;projectId=740072&amp;programId=31045243</t>
  </si>
  <si>
    <t>https://ec.europa.eu/research/participants/api/contact/indexcontactproject.html?pic=939585457&amp;projectId=740072&amp;programId=31045243</t>
  </si>
  <si>
    <t>CENTRE DE PREVENTION CONTRE LES DERIVES SECTAIRES LIEES A L'ISLAM</t>
  </si>
  <si>
    <t>CPDSI</t>
  </si>
  <si>
    <t>128 RUE DU FBG DE DOUAI</t>
  </si>
  <si>
    <t>https://ec.europa.eu/research/participants/api/contact/indexcontactproject.html?pic=918000532&amp;projectId=740072&amp;programId=31045243</t>
  </si>
  <si>
    <t>https://ec.europa.eu/research/participants/api/contact/indexcontactproject.html?pic=994934045&amp;projectId=740072&amp;programId=31045243</t>
  </si>
  <si>
    <t>https://ec.europa.eu/research/participants/api/contact/indexcontactproject.html?pic=998076360&amp;projectId=740072&amp;programId=31045243</t>
  </si>
  <si>
    <t>https://ec.europa.eu/research/participants/api/contact/indexcontactproject.html?pic=952388584&amp;projectId=740072&amp;programId=31045243</t>
  </si>
  <si>
    <t>COMMUNE DE TOULOUSE</t>
  </si>
  <si>
    <t>MAIRIE DE TOULOUSE</t>
  </si>
  <si>
    <t>1 PL DU CAPITOLE</t>
  </si>
  <si>
    <t>https://ec.europa.eu/research/participants/api/contact/indexcontactproject.html?pic=943424620&amp;projectId=740072&amp;programId=31045243</t>
  </si>
  <si>
    <t>https://ec.europa.eu/research/participants/api/contact/indexcontactproject.html?pic=996369936&amp;projectId=740072&amp;programId=31045243</t>
  </si>
  <si>
    <t>Media Actie Kuregem Stad</t>
  </si>
  <si>
    <t>G Moreaustraat 110</t>
  </si>
  <si>
    <t>BE 1070</t>
  </si>
  <si>
    <t>BE0874873682</t>
  </si>
  <si>
    <t>https://ec.europa.eu/research/participants/api/contact/indexcontactproject.html?pic=947719101&amp;projectId=740072&amp;programId=31045243</t>
  </si>
  <si>
    <t>https://ec.europa.eu/research/participants/api/contact/indexcontactproject.html?pic=972510458&amp;projectId=740072&amp;programId=31045243</t>
  </si>
  <si>
    <t>ALILAD</t>
  </si>
  <si>
    <t>Cabinet Bouzar Expertises</t>
  </si>
  <si>
    <t>128 RUE DU FAUBOURG DE DOUAI</t>
  </si>
  <si>
    <t>FR89751939596</t>
  </si>
  <si>
    <t>https://ec.europa.eu/research/participants/api/contact/indexcontactproject.html?pic=921523378&amp;projectId=740072&amp;programId=31045243</t>
  </si>
  <si>
    <t>QUALIFY JUST - IT SOLUTIONS AND CONSULTING LDA</t>
  </si>
  <si>
    <t>IPS - INNOVATIVE PRISON SYSTEM</t>
  </si>
  <si>
    <t>​PARQUE DE CIENCIA E TECNOLOGIA DA COVILHA</t>
  </si>
  <si>
    <t>TORTOSENDO</t>
  </si>
  <si>
    <t>6200 865</t>
  </si>
  <si>
    <t>PT510577636</t>
  </si>
  <si>
    <t>https://ec.europa.eu/research/participants/api/contact/indexcontactproject.html?pic=946033338&amp;projectId=740072&amp;programId=31045243</t>
  </si>
  <si>
    <t>https://ec.europa.eu/research/participants/api/contact/indexcontactproject.html?pic=999994438&amp;projectId=740072&amp;programId=31045243</t>
  </si>
  <si>
    <t>https://ec.europa.eu/research/participants/api/contact/indexcontactproject.html?pic=983734231&amp;projectId=740072&amp;programId=31045243</t>
  </si>
  <si>
    <t>https://ec.europa.eu/research/participants/api/contact/indexcontactproject.html?pic=999501096&amp;projectId=740072&amp;programId=31045243</t>
  </si>
  <si>
    <t>https://ec.europa.eu/research/participants/api/contact/indexcontactproject.html?pic=897379108&amp;projectId=740072&amp;programId=31045243</t>
  </si>
  <si>
    <t>https://ec.europa.eu/research/participants/api/contact/indexcontactproject.html?pic=910186018&amp;projectId=740072&amp;programId=31045243</t>
  </si>
  <si>
    <t>https://ec.europa.eu/research/participants/api/contact/indexcontactproject.html?pic=999586941&amp;projectId=740072&amp;programId=31045243</t>
  </si>
  <si>
    <t>https://ec.europa.eu/research/participants/api/contact/indexcontactproject.html?pic=997513178&amp;projectId=740072&amp;programId=31045243</t>
  </si>
  <si>
    <t>https://ec.europa.eu/research/participants/api/contact/indexcontactproject.html?pic=999827307&amp;projectId=740072&amp;programId=31045243</t>
  </si>
  <si>
    <t>STADTGEMEINDE SALZBURG</t>
  </si>
  <si>
    <t>MAGISTRAT DER STADT SALZBURG MUNICIPALITY OF SALZBURG</t>
  </si>
  <si>
    <t>MIRABELLPLATZ 4</t>
  </si>
  <si>
    <t>ATU36768002</t>
  </si>
  <si>
    <t>https://ec.europa.eu/research/participants/api/contact/indexcontactproject.html?pic=915142621&amp;projectId=740072&amp;programId=31045243</t>
  </si>
  <si>
    <t>https://ec.europa.eu/research/participants/api/contact/indexcontactproject.html?pic=999827501&amp;projectId=740072&amp;programId=31045243</t>
  </si>
  <si>
    <t>https://ec.europa.eu/research/participants/api/contact/indexcontactproject.html?pic=952915779&amp;projectId=740072&amp;programId=31045243</t>
  </si>
  <si>
    <t>99A BD CONSTANTIN DESCAT</t>
  </si>
  <si>
    <t>FR05751747411</t>
  </si>
  <si>
    <t>https://ec.europa.eu/research/participants/api/contact/indexcontactproject.html?pic=914180866&amp;projectId=740072&amp;programId=31045243</t>
  </si>
  <si>
    <t>https://ec.europa.eu/research/participants/api/contact/indexcontactproject.html?pic=999886283&amp;projectId=740072&amp;programId=31045243</t>
  </si>
  <si>
    <t>https://ec.europa.eu/research/participants/api/contact/indexcontactproject.html?pic=999863391&amp;projectId=740072&amp;programId=31045243</t>
  </si>
  <si>
    <t>https://ec.europa.eu/research/participants/api/contact/indexcontactproject.html?pic=999584128&amp;projectId=787021&amp;programId=31045243</t>
  </si>
  <si>
    <t>https://ec.europa.eu/research/participants/api/contact/indexcontactproject.html?pic=952710236&amp;projectId=787021&amp;programId=31045243</t>
  </si>
  <si>
    <t>CO.RI.S.T.A. (CONSORZIO DI RICERCASU SISTEMI DI TELESENSORI AVA NZATI)</t>
  </si>
  <si>
    <t>CORISTA</t>
  </si>
  <si>
    <t>CORSO NOVARA 10</t>
  </si>
  <si>
    <t>IT05727510637</t>
  </si>
  <si>
    <t>https://ec.europa.eu/research/participants/api/contact/indexcontactproject.html?pic=989198047&amp;projectId=787021&amp;programId=31045243</t>
  </si>
  <si>
    <t>https://ec.europa.eu/research/participants/api/contact/indexcontactproject.html?pic=945090110&amp;projectId=787021&amp;programId=31045243</t>
  </si>
  <si>
    <t>https://ec.europa.eu/research/participants/api/contact/indexcontactproject.html?pic=999984156&amp;projectId=787021&amp;programId=31045243</t>
  </si>
  <si>
    <t>https://ec.europa.eu/research/participants/api/contact/indexcontactproject.html?pic=932760440&amp;projectId=787021&amp;programId=31045243</t>
  </si>
  <si>
    <t>https://ec.europa.eu/research/participants/api/contact/indexcontactproject.html?pic=958304323&amp;projectId=787021&amp;programId=31045243</t>
  </si>
  <si>
    <t>https://ec.europa.eu/research/participants/api/contact/indexcontactproject.html?pic=932548592&amp;projectId=787021&amp;programId=31045243</t>
  </si>
  <si>
    <t>https://ec.europa.eu/research/participants/api/contact/indexcontactproject.html?pic=947340510&amp;projectId=787021&amp;programId=31045243</t>
  </si>
  <si>
    <t>https://ec.europa.eu/research/participants/api/contact/indexcontactproject.html?pic=999488195&amp;projectId=787021&amp;programId=31045243</t>
  </si>
  <si>
    <t>EUTEMA RESEARCH SERVICES GMBH</t>
  </si>
  <si>
    <t>EUTRS</t>
  </si>
  <si>
    <t>KARL TOLDT WEG 6D</t>
  </si>
  <si>
    <t>ATU74739214</t>
  </si>
  <si>
    <t>https://ec.europa.eu/research/participants/api/contact/indexcontactproject.html?pic=897856542&amp;projectId=787021&amp;programId=31045243</t>
  </si>
  <si>
    <t>https://ec.europa.eu/research/participants/api/contact/indexcontactproject.html?pic=999994438&amp;projectId=787021&amp;programId=31045243</t>
  </si>
  <si>
    <t>https://ec.europa.eu/research/participants/api/contact/indexcontactproject.html?pic=952127751&amp;projectId=787021&amp;programId=31045243</t>
  </si>
  <si>
    <t>https://ec.europa.eu/research/participants/api/contact/indexcontactproject.html?pic=949705079&amp;projectId=787021&amp;programId=31045243</t>
  </si>
  <si>
    <t>https://ec.europa.eu/research/participants/api/contact/indexcontactproject.html?pic=999827307&amp;projectId=787021&amp;programId=31045243</t>
  </si>
  <si>
    <t>https://ec.europa.eu/research/participants/api/contact/indexcontactproject.html?pic=942993261&amp;projectId=787021&amp;programId=31045243</t>
  </si>
  <si>
    <t>https://ec.europa.eu/research/participants/api/contact/indexcontactproject.html?pic=953622230&amp;projectId=787021&amp;programId=31045243</t>
  </si>
  <si>
    <t>https://ec.europa.eu/research/participants/api/contact/indexcontactproject.html?pic=999969509&amp;projectId=787021&amp;programId=31045243</t>
  </si>
  <si>
    <t>https://ec.europa.eu/research/participants/api/contact/indexcontactproject.html?pic=999908205&amp;projectId=787021&amp;programId=31045243</t>
  </si>
  <si>
    <t>https://ec.europa.eu/research/participants/api/contact/indexcontactproject.html?pic=920116975&amp;projectId=787021&amp;programId=31045243</t>
  </si>
  <si>
    <t>https://ec.europa.eu/research/participants/api/contact/indexcontactproject.html?pic=955334474&amp;projectId=786687&amp;programId=31045243</t>
  </si>
  <si>
    <t>https://ec.europa.eu/research/participants/api/contact/indexcontactproject.html?pic=999541545&amp;projectId=786687&amp;programId=31045243</t>
  </si>
  <si>
    <t>https://ec.europa.eu/research/participants/api/contact/indexcontactproject.html?pic=999584128&amp;projectId=786687&amp;programId=31045243</t>
  </si>
  <si>
    <t>https://ec.europa.eu/research/participants/api/contact/indexcontactproject.html?pic=952516042&amp;projectId=786687&amp;programId=31045243</t>
  </si>
  <si>
    <t>https://ec.europa.eu/research/participants/api/contact/indexcontactproject.html?pic=912824806&amp;projectId=786687&amp;programId=31045243</t>
  </si>
  <si>
    <t>https://ec.europa.eu/research/participants/api/contact/indexcontactproject.html?pic=909169458&amp;projectId=786687&amp;programId=31045243</t>
  </si>
  <si>
    <t>https://ec.europa.eu/research/participants/api/contact/indexcontactproject.html?pic=934366469&amp;projectId=786687&amp;programId=31045243</t>
  </si>
  <si>
    <t>https://ec.europa.eu/research/participants/api/contact/indexcontactproject.html?pic=999882015&amp;projectId=786687&amp;programId=31045243</t>
  </si>
  <si>
    <t>https://ec.europa.eu/research/participants/api/contact/indexcontactproject.html?pic=944973128&amp;projectId=786687&amp;programId=31045243</t>
  </si>
  <si>
    <t>https://ec.europa.eu/research/participants/api/contact/indexcontactproject.html?pic=972254378&amp;projectId=786687&amp;programId=31045243</t>
  </si>
  <si>
    <t>https://ec.europa.eu/research/participants/api/contact/indexcontactproject.html?pic=999480241&amp;projectId=786687&amp;programId=31045243</t>
  </si>
  <si>
    <t>https://ec.europa.eu/research/participants/api/contact/indexcontactproject.html?pic=999827307&amp;projectId=786687&amp;programId=31045243</t>
  </si>
  <si>
    <t>https://ec.europa.eu/research/participants/api/contact/indexcontactproject.html?pic=923930724&amp;projectId=786687&amp;programId=31045243</t>
  </si>
  <si>
    <t>https://ec.europa.eu/research/participants/api/contact/indexcontactproject.html?pic=999827501&amp;projectId=786687&amp;programId=31045243</t>
  </si>
  <si>
    <t>https://ec.europa.eu/research/participants/api/contact/indexcontactproject.html?pic=924493227&amp;projectId=786687&amp;programId=31045243</t>
  </si>
  <si>
    <t>https://ec.europa.eu/research/participants/api/contact/indexcontactproject.html?pic=996838155&amp;projectId=786687&amp;programId=31045243</t>
  </si>
  <si>
    <t>https://ec.europa.eu/research/participants/api/contact/indexcontactproject.html?pic=999823136&amp;projectId=786687&amp;programId=31045243</t>
  </si>
  <si>
    <t>https://ec.europa.eu/research/participants/api/contact/indexcontactproject.html?pic=925927760&amp;projectId=786687&amp;programId=31045243</t>
  </si>
  <si>
    <t>https://ec.europa.eu/research/participants/api/contact/indexcontactproject.html?pic=952516042&amp;projectId=833276&amp;programId=31045243</t>
  </si>
  <si>
    <t>https://ec.europa.eu/research/participants/api/contact/indexcontactproject.html?pic=999974359&amp;projectId=833276&amp;programId=31045243</t>
  </si>
  <si>
    <t>https://ec.europa.eu/research/participants/api/contact/indexcontactproject.html?pic=999841469&amp;projectId=833276&amp;programId=31045243</t>
  </si>
  <si>
    <t>https://ec.europa.eu/research/participants/api/contact/indexcontactproject.html?pic=965412483&amp;projectId=833276&amp;programId=31045243</t>
  </si>
  <si>
    <t>https://ec.europa.eu/research/participants/api/contact/indexcontactproject.html?pic=944973128&amp;projectId=833276&amp;programId=31045243</t>
  </si>
  <si>
    <t>https://ec.europa.eu/research/participants/api/contact/indexcontactproject.html?pic=999952825&amp;projectId=833276&amp;programId=31045243</t>
  </si>
  <si>
    <t>https://ec.europa.eu/research/participants/api/contact/indexcontactproject.html?pic=999979500&amp;projectId=833276&amp;programId=31045243</t>
  </si>
  <si>
    <t>https://ec.europa.eu/research/participants/api/contact/indexcontactproject.html?pic=997848022&amp;projectId=833276&amp;programId=31045243</t>
  </si>
  <si>
    <t>https://ec.europa.eu/research/participants/api/contact/indexcontactproject.html?pic=951813471&amp;projectId=833276&amp;programId=31045243</t>
  </si>
  <si>
    <t>https://ec.europa.eu/research/participants/api/contact/indexcontactproject.html?pic=923930724&amp;projectId=833276&amp;programId=31045243</t>
  </si>
  <si>
    <t>https://ec.europa.eu/research/participants/api/contact/indexcontactproject.html?pic=924493227&amp;projectId=833276&amp;programId=31045243</t>
  </si>
  <si>
    <t>https://ec.europa.eu/research/participants/api/contact/indexcontactproject.html?pic=999989782&amp;projectId=833276&amp;programId=31045243</t>
  </si>
  <si>
    <t>https://ec.europa.eu/research/participants/api/contact/indexcontactproject.html?pic=996639208&amp;projectId=833276&amp;programId=31045243</t>
  </si>
  <si>
    <t>https://ec.europa.eu/research/participants/api/contact/indexcontactproject.html?pic=998058415&amp;projectId=833276&amp;programId=31045243</t>
  </si>
  <si>
    <t>https://ec.europa.eu/research/participants/api/contact/indexcontactproject.html?pic=914972871&amp;projectId=833276&amp;programId=31045243</t>
  </si>
  <si>
    <t>https://ec.europa.eu/research/participants/api/contact/indexcontactproject.html?pic=952279944&amp;projectId=833276&amp;programId=31045243</t>
  </si>
  <si>
    <t>https://ec.europa.eu/research/participants/api/contact/indexcontactproject.html?pic=998240969&amp;projectId=833276&amp;programId=31045243</t>
  </si>
  <si>
    <t>EUROPEAN CYBERCRIME TRAINING AND EDUCATION GROUP</t>
  </si>
  <si>
    <t>ECTEG</t>
  </si>
  <si>
    <t>RUE ROYALE 202A</t>
  </si>
  <si>
    <t>https://ec.europa.eu/research/participants/api/contact/indexcontactproject.html?pic=913041795&amp;projectId=833276&amp;programId=31045243</t>
  </si>
  <si>
    <t>https://ec.europa.eu/research/participants/api/contact/indexcontactproject.html?pic=999823136&amp;projectId=833276&amp;programId=31045243</t>
  </si>
  <si>
    <t>3D REPO LTD</t>
  </si>
  <si>
    <t>20 EASTBOURNE TERRACE</t>
  </si>
  <si>
    <t>GB206909015</t>
  </si>
  <si>
    <t>https://ec.europa.eu/research/participants/api/contact/indexcontactproject.html?pic=927979989&amp;projectId=700294&amp;programId=31045243</t>
  </si>
  <si>
    <t>https://ec.europa.eu/research/participants/api/contact/indexcontactproject.html?pic=999992401&amp;projectId=700294&amp;programId=31045243</t>
  </si>
  <si>
    <t>https://ec.europa.eu/research/participants/api/contact/indexcontactproject.html?pic=999911212&amp;projectId=700294&amp;programId=31045243</t>
  </si>
  <si>
    <t>https://ec.europa.eu/research/participants/api/contact/indexcontactproject.html?pic=928335591&amp;projectId=700294&amp;programId=31045243</t>
  </si>
  <si>
    <t>GRIDPOCKET SYSTEMS SPOLKA AKCYJNA</t>
  </si>
  <si>
    <t>UL ABRAHAMA 1A</t>
  </si>
  <si>
    <t>80 307</t>
  </si>
  <si>
    <t>PL5842722593</t>
  </si>
  <si>
    <t>https://ec.europa.eu/research/participants/api/contact/indexcontactproject.html?pic=951535760&amp;projectId=700294&amp;programId=31045243</t>
  </si>
  <si>
    <t>https://ec.europa.eu/research/participants/api/contact/indexcontactproject.html?pic=999909951&amp;projectId=700294&amp;programId=31045243</t>
  </si>
  <si>
    <t>https://ec.europa.eu/research/participants/api/contact/indexcontactproject.html?pic=999979500&amp;projectId=700294&amp;programId=31045243</t>
  </si>
  <si>
    <t>https://ec.europa.eu/research/participants/api/contact/indexcontactproject.html?pic=999841275&amp;projectId=700294&amp;programId=31045243</t>
  </si>
  <si>
    <t>https://ec.europa.eu/research/participants/api/contact/indexcontactproject.html?pic=999908593&amp;projectId=700294&amp;programId=31045243</t>
  </si>
  <si>
    <t>https://ec.europa.eu/research/participants/api/contact/indexcontactproject.html?pic=999617593&amp;projectId=700294&amp;programId=31045243</t>
  </si>
  <si>
    <t>https://ec.europa.eu/research/participants/api/contact/indexcontactproject.html?pic=947642277&amp;projectId=700294&amp;programId=31045243</t>
  </si>
  <si>
    <t>https://ec.europa.eu/research/participants/api/contact/indexcontactproject.html?pic=937963035&amp;projectId=672109&amp;programId=31045243</t>
  </si>
  <si>
    <t>https://ec.europa.eu/research/participants/api/contact/indexcontactproject.html?pic=937974384&amp;projectId=672109&amp;programId=31045243</t>
  </si>
  <si>
    <t>https://ec.europa.eu/research/participants/api/contact/indexcontactproject.html?pic=938956800&amp;projectId=672109&amp;programId=31045243</t>
  </si>
  <si>
    <t>INTERSOFT-HUNGARY KERESKEDELMI ES SZOLGALTATO KFT</t>
  </si>
  <si>
    <t>Intersoft-Hungary Ltd.</t>
  </si>
  <si>
    <t>TUSNADI U17/A</t>
  </si>
  <si>
    <t>HU10944736</t>
  </si>
  <si>
    <t>https://ec.europa.eu/research/participants/api/contact/indexcontactproject.html?pic=934410313&amp;projectId=684849&amp;programId=31045243</t>
  </si>
  <si>
    <t>https://ec.europa.eu/research/participants/api/contact/indexcontactproject.html?pic=927242401&amp;projectId=733711&amp;programId=31045243</t>
  </si>
  <si>
    <t>GENOMCORE SL</t>
  </si>
  <si>
    <t>Genomcore</t>
  </si>
  <si>
    <t>CALLE VERGE DE GUADALUPE 18</t>
  </si>
  <si>
    <t>https://ec.europa.eu/research/participants/api/contact/indexcontactproject.html?pic=928537351&amp;projectId=790554&amp;programId=31045243</t>
  </si>
  <si>
    <t>SMARTPATCH SRLS</t>
  </si>
  <si>
    <t>VIA ALFONSO LAMARMORA 22</t>
  </si>
  <si>
    <t>IT11061700016</t>
  </si>
  <si>
    <t>https://ec.europa.eu/research/participants/api/contact/indexcontactproject.html?pic=938857763&amp;projectId=650476&amp;programId=31045243</t>
  </si>
  <si>
    <t>https://ec.europa.eu/research/participants/api/contact/indexcontactproject.html?pic=918131967&amp;projectId=767383&amp;programId=31045243</t>
  </si>
  <si>
    <t>https://ec.europa.eu/research/participants/api/contact/indexcontactproject.html?pic=937796971&amp;projectId=696945&amp;programId=31045243</t>
  </si>
  <si>
    <t>https://ec.europa.eu/research/participants/api/contact/indexcontactproject.html?pic=986190853&amp;projectId=651669&amp;programId=31045243</t>
  </si>
  <si>
    <t>EYE ON AIR BV</t>
  </si>
  <si>
    <t>EYE ON AIR</t>
  </si>
  <si>
    <t>NL852355361B01</t>
  </si>
  <si>
    <t>DANLEX EOOD</t>
  </si>
  <si>
    <t>Danlex EOOD</t>
  </si>
  <si>
    <t>TSAR BORIS III BLVD 430</t>
  </si>
  <si>
    <t>https://ec.europa.eu/research/participants/api/contact/indexcontactproject.html?pic=928951347&amp;projectId=790798&amp;programId=31045243</t>
  </si>
  <si>
    <t>STELLAR DATA BROADCAST SERVICES GMBH</t>
  </si>
  <si>
    <t>Stellar DBS</t>
  </si>
  <si>
    <t>GOLDENBERG STRASSE 1A</t>
  </si>
  <si>
    <t>DE218693705</t>
  </si>
  <si>
    <t>https://ec.europa.eu/research/participants/api/contact/indexcontactproject.html?pic=915439150&amp;projectId=805945&amp;programId=31045243</t>
  </si>
  <si>
    <t>ON AIR CONSULTING &amp; SOLUTIONS</t>
  </si>
  <si>
    <t>ONAIRCS SRL</t>
  </si>
  <si>
    <t>VIA MESSINA 30</t>
  </si>
  <si>
    <t>IT13010511007</t>
  </si>
  <si>
    <t>https://ec.europa.eu/research/participants/api/contact/indexcontactproject.html?pic=934617214&amp;projectId=672398&amp;programId=31045243</t>
  </si>
  <si>
    <t>PROTOTAL SL</t>
  </si>
  <si>
    <t>Prototal</t>
  </si>
  <si>
    <t>CAMI ANTIC DEL BRUGUER NUM 9</t>
  </si>
  <si>
    <t>SANTA EULALIA DE RONCANA BARCELONA</t>
  </si>
  <si>
    <t>ESB60322245</t>
  </si>
  <si>
    <t>https://ec.europa.eu/research/participants/api/contact/indexcontactproject.html?pic=926449620&amp;projectId=729057&amp;programId=31045243</t>
  </si>
  <si>
    <t>INTEGRATED GAS TECHNOLOGY APS</t>
  </si>
  <si>
    <t>GYDEVANG 39-41</t>
  </si>
  <si>
    <t>DK27987702</t>
  </si>
  <si>
    <t>https://ec.europa.eu/research/participants/api/contact/indexcontactproject.html?pic=918982754&amp;projectId=744029&amp;programId=31045243</t>
  </si>
  <si>
    <t>https://ec.europa.eu/research/participants/api/contact/indexcontactproject.html?pic=918231683&amp;projectId=744926&amp;programId=31045243</t>
  </si>
  <si>
    <t>https://ec.europa.eu/research/participants/api/contact/indexcontactproject.html?pic=938532813&amp;projectId=650513&amp;programId=31045243</t>
  </si>
  <si>
    <t>https://ec.europa.eu/research/participants/api/contact/indexcontactproject.html?pic=999752714&amp;projectId=710770&amp;programId=31045243</t>
  </si>
  <si>
    <t>2019-10-01</t>
  </si>
  <si>
    <t>2023-09-30</t>
  </si>
  <si>
    <t>SEC-01-DRS-2016</t>
  </si>
  <si>
    <t>https://www.in-prep.eu/</t>
  </si>
  <si>
    <t>European countries confront the rising specter of transboundary crises, which cross national borders as well as policy boundaries with speed and ease, threatening the continuing functioning of critical infrastructures and the well-being of many citizens. Transboundary crises pose a specific set of complex challenges for which Europe is – despite recent policy initiatives (e.g. Decision No 1313/2013/EU) – still ill prepared. We recognize three challenges that need urgent attention. First, member states need to develop shared response planning. Second, countries need to share information in real time. This sense-making challenge requires a way to have multiple countries and agencies create a shared picture of an emerging crisis based on multiple sources (different countries, many agencies). Third, countries need to coordinate the use of critical resources to ensure a timely response and to avoid waste and misspending. These challenges are hard to meet in any type of crisis or disaster, but especially in a transboundary context that lacks a dominant actor. IN-PREP will establish and demonstrate a next generation programme by  enabling a reference implementation of coordination operations (Handbook of Transboundary Preparedness and Response Operations that synthesises the lessons learnt, recommendations, check-lists from past incidents) and a training platform (Mixed Reality Preparedness Platform a novel IT-based tool, which holistically integrates Information Systems (IS) and Situational Awareness (SA) modules over a decision support mechanism and the visualisation of assets and personnel) to the entirety of civil protection stakeholders (firefighting units, medical emergency services, police forces, civil protection units, control command centres, assessment experts) to meet these challenges. The proposed framework will not only improve preparedness and planning but can be also applied during joint interventions, thus improving the joint capacity to respond.</t>
  </si>
  <si>
    <t>H2020-SEC-2016-2017-1</t>
  </si>
  <si>
    <t>C.C.I.C.C. LIMITED;MINISTERO DELL'INTERNO;HEALTH SERVICE EXECUTIVE HSE;SATWAYS - PROIONTA KAI YPIRESIES TILEMATIKIS DIKTYAKON KAI TILEPIKINONIAKON EFARMOGON ETAIRIA PERIORISMENIS EFTHINIS EPE;FRAUNHOFER GESELLSCHAFT ZUR FOERDERUNG DER ANGEWANDTEN FORSCHUNG E.V.;ASSISTANCE PUBLIQUE HOPITAUX DE PARIS;CRISISPLAN BV;UNIVERSITY OF GREENWICH;AIR WORLDWIDE LIMITED;VEILIGHEIDSREGIO IJSSELLAND;DEUTSCHES ZENTRUM FUER LUFT - UND RAUMFAHRT EV;DIMOS RODOU;AIRBUS DS SAS;INTELLIGENCE FOR ENVIRONMENT &amp; SECURITY - IES CONSULTING SRL;CS GROUP-FRANCE;TRILATERAL RESEARCH LTD;Police Service of Northern Ireland;DEUTSCHE HOCHSCHULE DER POLIZEI;EXUS SOFTWARE LTD</t>
  </si>
  <si>
    <t>IE;IT;EL;DE;FR;NL;UK</t>
  </si>
  <si>
    <t>H2020-SMEINST-2-2016-2017</t>
  </si>
  <si>
    <t>H2020-SMEINST-1-2015</t>
  </si>
  <si>
    <t>H2020-SMEINST-1-2014</t>
  </si>
  <si>
    <t>2019-05-01</t>
  </si>
  <si>
    <t>2022-04-30</t>
  </si>
  <si>
    <t>2021-08-31</t>
  </si>
  <si>
    <t>2021-06-30</t>
  </si>
  <si>
    <t>TERMINATED</t>
  </si>
  <si>
    <t>2022-11-30</t>
  </si>
  <si>
    <t>2020-06-01</t>
  </si>
  <si>
    <t>2023-12-31</t>
  </si>
  <si>
    <t>DRS-04-2014</t>
  </si>
  <si>
    <t>http://www.pandem.eu.com</t>
  </si>
  <si>
    <t>The European Union (EU) faces a growing health security threat posed by pandemics due to the convergence of risk factors driving disease emergence, amplification and dissemination of pathogens with pandemic potential. Protecting the health and security of citizens in the EU in the face of these pandemic threats requires a coherent response by all stakeholders driven by effective pandemic risk management. 
PANDEM will contribute to the reduction in the health, socio-economic and security consequences of future pandemics so that society will be better prepared at regional, national, EU and global level. PANDEM will assess current pandemic preparedness and response tools, systems and practice at national, EU and global level in priority areas including risk assessment and surveillance, communication and public information, governance and legal frameworks. PANDEM will then identify gaps and improvement needs leading to the development of viable innovative concepts and analysis of the feasibility of a future demonstration project to strengthen capacity-building for pandemic risk management in the EU.
PANDEM specifically addresses the needs and priorities detailed in the Horizon 2020 Work Programme crisis management topic DRS-4. PANDEM will focus on the needs and requirements of users and first responders across the spectrum of pandemic risk management. PANDEM will bring together highly skilled and multi-disciplinary senior experts from the health, security, defence, microbiology, communications, information technology and emergency management fields. Given the cross-border and multi-sectoral context of the health and security challenge for building pandemic risk management capacity, a systems-based methodology will be applied and the final outcome will be developed for use in a pan-European setting.</t>
  </si>
  <si>
    <t>H2020-DRS-2014</t>
  </si>
  <si>
    <t>TOTALFORSVARETS FORSKNINGSINSTITUT;IGS STRATEGIC COMMUNICATIONS LIMITED;UNIVERSITE CATHOLIQUE DE LOUVAIN;LONDON SCHOOL OF HYGIENE AND TROPICAL MEDICINE ROYAL CHARTER;FOLKHALSOMYNDIGHETEN;WORLD HEALTH ORGANIZATION</t>
  </si>
  <si>
    <t>SE;UK;BE;CH</t>
  </si>
  <si>
    <t>2021-11-30</t>
  </si>
  <si>
    <t>2023-11-30</t>
  </si>
  <si>
    <t>2020-09-01</t>
  </si>
  <si>
    <t>2022-02-28</t>
  </si>
  <si>
    <t>2019-08-01</t>
  </si>
  <si>
    <t>2021-07-31</t>
  </si>
  <si>
    <t>2019-06-01</t>
  </si>
  <si>
    <t>2021-04-30</t>
  </si>
  <si>
    <t>2022-08-31</t>
  </si>
  <si>
    <t>2018-05-01</t>
  </si>
  <si>
    <t>2021-05-31</t>
  </si>
  <si>
    <t>2023-06-30</t>
  </si>
  <si>
    <t>2022-09-30</t>
  </si>
  <si>
    <t>H2020-Adhoc-2014-20</t>
  </si>
  <si>
    <t>2024-08-31</t>
  </si>
  <si>
    <t>2023-04-30</t>
  </si>
  <si>
    <t>H2020-EU.3.7.;H2020-EU.2.3.1.</t>
  </si>
  <si>
    <t>DRS-17-2014-1</t>
  </si>
  <si>
    <t>http://www.audaxuk.com</t>
  </si>
  <si>
    <t>AUDAX Global Solutions Ltd. is an SME founded in Plymouth UK in 2005. Since then it has become a pioneer in the delivery and development of mobile digital evidence gathering products and services. The AUDAX team consists of the most knowledgeable experts in the industry who are committed to offer ground breaking innovative solutions. AUDAX owns a new technology Bio-AX™, a new wearable, cost-effective and non-invasive biometric solution for accurate and high throughput screening of people, bags and vehicles. This technology will bring many benefits to the stakeholders and increase security in our communities. AUDAX sees a huge business opportunity through sales. The uniqueness of Bio-AX™ will increase the Unique Selling Proposition (USP) of our products and competitive advantage in the market. AUDAX believes that Bio-AX™ will raise the Company’s profitability and grow its workforce. AUDAX has invested in Bio-AX™ and it is now in prototype phase. However, the Company requires further financing through SME Instrument to fund the transition of the prototype into commercialisation. In Phase 1 our specific objective is to prepare a clear Feasibility Study and Business Plan to determine the feasibility, possibility, viability and sustainability of this new project.</t>
  </si>
  <si>
    <t>H2020-SMEINST-2-2014</t>
  </si>
  <si>
    <t>2018-02-01</t>
  </si>
  <si>
    <t>2022-03-31</t>
  </si>
  <si>
    <t>H2020-SMEINST-1-2016-2017</t>
  </si>
  <si>
    <t>2020-10-01</t>
  </si>
  <si>
    <t>2020-07-01</t>
  </si>
  <si>
    <t>2023-08-31</t>
  </si>
  <si>
    <t>PCP</t>
  </si>
  <si>
    <t>2018-08-01</t>
  </si>
  <si>
    <t>2023-05-31</t>
  </si>
  <si>
    <t>2022-05-31</t>
  </si>
  <si>
    <t>H2020-EU.3.7.6.;H2020-EU.3.7.1.</t>
  </si>
  <si>
    <t>SEC-07-FCT-2016-2017</t>
  </si>
  <si>
    <t>In Europe and other Western societies, research findings and policy documents have unearthed an overabundance of recommendations on domestic violence. In theory, we know very well how we should prevent, detect and mitigate domestic violence. However in daily practice this is often not taken into account. Also, there is less research on the factors that escalate family and partner conflict into high impact domestic violence. IMPRODOVA will focus on the police side of the gap between what we know and what we do, but will also include the aspect of police co-operation with other first responders. Why, in practical police work, is domestic violence often regarded as a low priority problem? Why is the reporting rate by victims low? What are the human factors that define effective response and best practice police work in networks of other first line responders, e.g. health practitioners, schools, and youth services?
Police frontline responder interviews expanded by fieldwork observation data will be weighed against intermediate and top police leadership expertise collected in the partner LEA's. The influence of human factor variables in frontline operations will be investigated, and the parameters of risk assessment, also of medical practitioners, will be established and compared. Training and study materials with a special focus on scenario-based learning modules will be designed to address the barriers to better domestic violence policing. IMPRODOVA will reach out across the boundaries of first and other relevant responders by disseminating the field research findings to other professionals and representatives of domestic violence prevention and mitigation. A special focus will be laid on the media presentation of domestic violence, since media play an important role how HIDV and its victims are perceived in public. IMPROVODA will produce a set of sustainable products for training and inter-professional communication to reduce DV prevalence and re-victimization.</t>
  </si>
  <si>
    <t>H2020-SEC-2016-2017-2</t>
  </si>
  <si>
    <t>WESTFAELISCHE WILHELMS-UNIVERSITAET MUENSTER;MINISTRSTVO ZA NOTRANJE ZADEVE;BUNDESMINISTERIUM FUER INNERES;VIENNA CENTRE FOR SOCIETAL SECURITY - VICESSE, WIENER ZENTRUM FUR SOZIALWISSENSCHAFTLICHE SICHERHEITSFORSCHUNG;EUROPEAN RESEARCH SERVICES GMBH;SCOTTISH POLICE AUTHORITY;DER POLIZEIPRASIDENT IN BERLIN;TERVEYDEN JA HYVINVOINNIN LAITOS;MINISTERIO DA ADMINISTRACAO INTERNA;UNIVERZA V MARIBORU;FORESEE KUTATOCSOPORT NONPROFIT KOZHASZNU KFT;POLIISIAMMATTIKORKEAKOULU;UNIVERSITY OF GLASGOW;CENTRE NATIONAL DE LA RECHERCHE SCIENTIFIQUE CNRS;MINISTERE DE L'INTERIEUR;THE UNIVERSITY OF EDINBURGH</t>
  </si>
  <si>
    <t>DE;SI;AT;UK;FI;PT;HU;FR</t>
  </si>
  <si>
    <t>2021-03-31</t>
  </si>
  <si>
    <t>2021-09-30</t>
  </si>
  <si>
    <t>2021-10-31</t>
  </si>
  <si>
    <t>2019-07-01</t>
  </si>
  <si>
    <t>2024-06-30</t>
  </si>
  <si>
    <t>2022-06-30</t>
  </si>
  <si>
    <t>H2020-EU.3.7.6.;H2020-EU.3.7.2.;H2020-EU.3.7.3.;H2020-EU.3.7.1.;H2020-EU.3.7.7.;H2020-EU.3.7.8.;H2020-EU.3.7.5.</t>
  </si>
  <si>
    <t>SU-GM02-2018-2020</t>
  </si>
  <si>
    <t>PREVENT - PRocurEments of innoVativE, advaNced systems to support security in public Transport - focuses on pre-empting attacks in public transport by enabling earlier detection of terrorists and potentially dangerous objects, tracking of detected individuals or situations and coordinating the response of security forces. This focus is shared, from the start, by 22 organisations from 10 countries, public transport operators, security forces, public buyers, city authorities of which 12 are consortium partners and 10 are members of the PREVENT User Observatory Group (UOG). PREVENT implements a progressive and iterative process to deliver 6 jointly defined Common Security Scenarios that capture threats and vulnerabilities. It also delivers a vulnerabilities and threats taxonomy directly applicable to the public transport world. For these scenarios, PREVENT undertakes a gap analysis between available solutions, existing standards, on-going research and identified needs, from which it elaborates a multi-dimensional roadmap of innovations and solutions. The roadmap is an online interactive tool that feeds the sustainability of PREVENT’s community. The highest priority innovations in the roadmap are selected by practitioners and public buyers to define a Common Challenge. This Common Challenge serves as the basis for a PCP, for which the buyers’ group is created, the lead buyer is selected, tender documents are generated. PREVENT includes a governance mechanism that ensures that the different phases are open to additional practitioners and public buyers. PREVENT includes a Security Advisory Board to manage the confidentiality of the sensitive knowledge generated by its activities, and a GDPR advisor to guide the elaboration of a Common Challenge fully compliant with Europe’s privacy and data protection regulations. PREVENT structures its governance and results (public and confidential) to foster sustainability of the collaboration beyond the end of the project.</t>
  </si>
  <si>
    <t>H2020-SU-SEC-2018</t>
  </si>
  <si>
    <t>CONSEIL REGIONAL PROVENCE ALPES COTE D'AZUR;Departament d'Interior - Generalitat de Catalunya;SOCIETE DES TRANSPORTS INTERCOMMUNAUX DE BRUXELLES SSF;PKP SZYBKA KOLEJ MIEJSKA W TROJMIESCIE;STOWARZYSZENIE POLSKA PLATFORMA BEZPIECZENSTWA WEWNETRZNEGO;MINISTRY OF PUBLIC SECURITY;ISTITUTO ITALIANO PER LA PRIVACY;CORVERS PROCUREMENT SERVICES BV;HELLENIC RAILWAYS ORGANIZATION AE;UNION INTERNATIONALE DES TRANSPORTS PUBLICS;KENTRO MELETON ASFALEIAS;AYUNTAMIENTO DE SEVILLA;SNCF;INSTYTUT TECHNOLOGII BEZPIECZENSTWA MORATEX;HELLENIC POLICE</t>
  </si>
  <si>
    <t>FR;ES;BE;PL;IL;IT;NL;EL</t>
  </si>
  <si>
    <t>H2020-SMEINST-2-2015</t>
  </si>
  <si>
    <t>DS-01-2014</t>
  </si>
  <si>
    <t>Cloud infrastructures, despite all their advantages and importance to the competitiveness of modern economies, raise fundamental questions related to the privacy, integrity, and security of offsite data storage and processing tasks. These questions are currently not answered satisfactorily by existing technologies. Furthermore, recent developments in the wake of the expansive and sometimes unauthorized government access to private and sensitive data raise major privacy and security concerns about data located in the cloud, especially when data is physically located, processed, or must transit outside the legal jurisdiction of its rightful owner. This is exacerbated by providers of cloud services that frequently move and process data without notice in ways that are detrimental to the users and their privacy.
SafeCloud will re-architect cloud infrastructures to ensure that data transmission, storage, and processing can be (1) partitioned in multiple administrative domains that are unlikely to collude, so that sensitive data can be protected by design; (2) entangled with inter-dependencies that make it impossible for any of the domains to tamper with its integrity. These two principles (partitioning and entanglement) are thus applied holistically across the entire data management stack, from communication to storage and processing.
Users will control the choice of non-colluding domains for partitioning and the tradeoffs between entanglement and performance, and thus will have full control over what happens to their data. This will make users less reluctant to manage their personal data online due to privacy concerns and will generate positive business cases for privacy-sensitive online applications such as the distributed cloud infrastructure and medical record storage platform that we address.</t>
  </si>
  <si>
    <t>H2020-DS-2014-1</t>
  </si>
  <si>
    <t>CYBERNETICA AS;CLOUD&amp;HEAT TECHNOLOGIES GMBH;TECHNISCHE UNIVERSITAET MUENCHEN;UNIVERSITE DE NEUCHATEL;MAXDATA SOFTWARE SA;INESC ID - INSTITUTO DE ENGENHARIADE SISTEMAS E COMPUTADORES, INVESTIGACAO E DESENVOLVIMENTO EM LISBOA</t>
  </si>
  <si>
    <t>EE;DE;CH;PT</t>
  </si>
  <si>
    <t>SU-DRS02-2018-2019-2020</t>
  </si>
  <si>
    <t>Many challenges arise in the immediate aftermath of a natural or man-made disaster. First responders must deal with pressing and dramatic challenges in a chaotic, dynamic, and dangerous environment while locating and rescuing victims and neutralising threats. They must make urgent decisions, but the zone can be large, complex, hostile, with many areas unsafe to explore. The lack of reliable information and the deep uncertainty present serious obstacles to a quick and effective response.
INTREPID aims to create a unique platform, seamlessly integrating Intelligence Amplification and eXtended Reality concepts, with unprecedented Smart Cybernetic Assistants and innovative deep indoor Networking and Positioning capabilities, to improve and accelerate the exploration and assessment of disaster zones. The project will validate its effectiveness, in iterative and complementary pilots, to support the rescue operations in areas that are complex or dangerous to explore. 
Always first on scene, first responders will be able to immediately start operations without having to wait for specialized teams or for the zone to be fully secured. When these teams arrive, first responders have already used INTREPID to provide them with reliable information and effective assistance. The result is an immediate and targeted response that will allow faster, more effective and safer operations.
The consortium consists of world-class research centres and SMEs, coordinated by an industrial with a leading position in the security market. It will follow a user-centric methodology involving many first responders, and an international Advisory Board and Open User Group ensuring diversity. Social, ethical and legal constraints will be carefully considered during the project’s lifetime. 
The project will design and implement a training curriculum and an innovative evaluation framework along with an ambitious communication and dissemination plan, preparing the ground for successful exploitation.</t>
  </si>
  <si>
    <t>H2020-SU-SEC-2019</t>
  </si>
  <si>
    <t>TOTALFORSVARETS FORSKNINGSINSTITUT;ELLINIKI OMADA DIASOSIS ATTIKIS;ROBOTNIK AUTOMATION SLL;POLICE FEDERALE BELGE;ETHNIKO KENTRO EREVNAS KAI TECHNOLOGIKIS ANAPTYXIS;TECHNISCHE UNIVERSITAET MUENCHEN;VRIJE UNIVERSITEIT BRUSSEL;CRISISPLAN BV;SAS INCONITO;STORSTOCKHOLMS BRANDFORSVAR;ALX SYSTEMS;SERVICIO MADRILENO DE SALUD;VILLE DE MARSEILLE;ESCUELA ESPANOLA DE SALVAMENTO Y DETECCION CON PERROS;AYUNTAMIENTO DE MADRID;ELECTRONIQUE TELEMATIQUE ETELM</t>
  </si>
  <si>
    <t>SE;EL;ES;BE;DE;NL;FR</t>
  </si>
  <si>
    <t>SMEInst-13-2016-2017</t>
  </si>
  <si>
    <t>http://nanotechanalysis.com/</t>
  </si>
  <si>
    <t>Following the January and November 2015 terror attacks in Paris, the need of Governments for identification and security
checking systems to provide safety and control to critical infrastructure and people have increased dramatically. It is
expected in next years that nations will invest billions of dollars in security systems to upgrade and improve the safety and
security of the country (European ETD market will be worth $4.2 billion with a CAGR of 14% during 2015-2020).
NTA strategic intent is to develop, manufacture and sell sophisticated systems for the security, safety and defense
industries.
NTA has developed proprietary technologies used in explosives and narcotics trace detection (“ETD” and “NTD”,
respectively) applications. These systems are used by private companies and government agencies to screen baggage,
cargo, other objects and people for the detection of trace amounts of explosives and narcotics.
More specifically, NTA aims at launching on the market a new generation of universal instruments for pressure and chemical
measurements providing at the same time huge system simplification and high effectiveness.
NTA Value Proposition is to provide its customers with instruments for selective and sensitive detection of explosives that
are characterized by significant design simplification and high cost efficiency.
The proposed feasibility study has the aim to evaluate the technological, economic and financial sustainability of the project.
In particular, the specific objectives of the feasibility study are:
- complete final layout and product design, prototype experimental set up and select key suppliers;
- define the certification phases;
- enhance all measures to protect company’s knowledge;
- fine tune the executive dissemination and exploitation plan;
- elaborate the executive business plan.
The overall project will allow NTA to reach a leadership role in the ETD sector, attaining a strong growth in market share,
turnover and employment.</t>
  </si>
  <si>
    <t>http://www.sectrap.com</t>
  </si>
  <si>
    <t>SecTrap™ is a security suite that is built on our novel and proprietary Virtual Machine Behavioural Introspection (VMBI)
technology and complements existing software security systems already invested by organisations. SecTrap™ ensures that
protected assets are inaccessible to malicious software and uses advanced AI to detect, block and report abnormal
behaviours. We want to be the first to commercialise this novel solution that is designed to protect critical urban
infrastructures and soft targets against new and imminent cyber attacks. Through SME Instrument Phase 1, we are seeking
finance to prepare a Feasibility Study and Business Plan to determine in-depth the possibility, feasibility, risk, viability,
profitability and sustainability of this new project.</t>
  </si>
  <si>
    <t>SEC-21-GM-2016-2017</t>
  </si>
  <si>
    <t>Mediterranean practitioners’ network capacity building for effective response to emerging security challenges</t>
  </si>
  <si>
    <t>https://www.medea-project.eu/</t>
  </si>
  <si>
    <t>The Mediterranean and Black Sea region is characterised by a very volatile and dynamically changing security environment that pose severe threats and challenges on the societies and prosperity. The MEDEA project, during its 60 months of implementation provides funding for four interrelated actions:
(i) Establish and Operate the MEDEA network, a multi-disciplinary network of security practitioners, with active links to policy makers and users/providers of security innovations across the M&amp;BS countries focusing in Border Protection and other Security- and Disaster-Related tasks. During the project duration, MEDEA members will engage in activities towards maintaining its sustainability and longevity after the financing of this project ends, 
(ii) Engage participants in anticipatory governance on emerging security challenges that the Mediterranean and Black Sea regions would face in the coming years (present until \10 years), which concretely operationalizes the backbone of the project in a triple structure: a) understanding unsatisfactory state of play,  b) design the desirable future and c) define a resilient pathway on how to achieve this,
(iii) Push for the “co-creation” of security technology and capabilities innovations between practitioners and innovation suppliers, which is based upon their evaluation and prioritization on multi-criteria analysis (technology, operational and cost-benefit, etc.) and also linked to Human Development, Policy Making and Organizational Improvements in-terms of facilitating its use by the practitioners 
(iv) Establish and annually update the Mediterranean Security Research and Innovation Agenda (MSRIA), that identifies areas where security &amp; defence research is needed and the establishment of recommendations for European Security &amp; Defence technology investments.</t>
  </si>
  <si>
    <t>MINISTRY OF MARITIME AFFAIRS AND INSULAR POLICY;EUROPEAN UNIVERSITY CYPRUS;INGENIERIA DE SISTEMAS PARA LA DEFENSA DE ESPANA SA-SME MP;ENTENTE POUR LA FORÊT MÉDITERRANÉENNE;Inspectoratul General al Politiei Romane;ASSOCIAZIONE DELLA CROCE ROSSA   ITALIANA;MINISTERO DELL'INTERNO;INSTITUT PO OTBRANA;ZAKA-SEARCH AND RESCUE;EUROPEAN ORGANISATION FOR SECURITY;EUROPEAN UNION SATELLITE CENTRE;CORK INSTITUTE OF TECHNOLOGY;BUNDESMINISTERIUM DES INNERN;MINISTERIO DA DEFESA NACIONAL;General Maritime Directorate;MINISTERIO DEL INTERIOR;DEUTSCHE GESELLSCHAFT FUR AUSWARTIGE POLITIK EV;MINISTRY OF NATIONAL DEFENCE, GREECE</t>
  </si>
  <si>
    <t>EL;CY;ES;FR;RO;IT;BG;IL;BE;IE;DE;PT;AL</t>
  </si>
  <si>
    <t>2020-05-01</t>
  </si>
  <si>
    <t>2025-04-30</t>
  </si>
  <si>
    <t>2024-04-30</t>
  </si>
  <si>
    <t>DRS-01-2015</t>
  </si>
  <si>
    <t>http://anywhere-h2020.eu</t>
  </si>
  <si>
    <t>The ultimate purpose of ANYWHERE is to empower exposed responder institutions and citizens to enhance their anticipation and pro-active capacity of response to face extreme and high-impact weather and climate events. This will be achieved through the operational implementation of cutting-edge innovative technology as the best way to enhance citizen's protection and saving lives.
ANYWHERE proposes to implement a Pan-European multi-hazard platform providing a better identification of the expected weather-induced impacts and their location in time and space before they occur. This platform will support a faster analysis and anticipation of risks prior the event occurrence, an improved coordination of emergency reactions in the field and help to raise the self-preparedness of the population at risk.
This significant step-ahead in the improvement of the pro-active capacity to provide adequate emergency responses is achievable capitalizing on the advanced forecasting methodologies and impact models made available by previous RTD projects, maximizing the uptake of their innovative potential not fully exploited up to now. The consortium is build upon a strong group of Coordinators of previous key EC projects in the related fields, together with 12 operational authorities and first responders institutions and 6 leading enterprises of the sector.
The platform will be adapted to provide early warning products and locally customizable decision support services proactively targeted to the needs and requirements of the regional and local authorities, as well as public and private operators of critical infrastructures and networks. It will be implemented and demonstrated in 4 selected pilot sites to validate the prototype that will be transferred to the real operation. The market uptake will be ensured by the cooperation with a SME and Industry Collaborative Network, covering a wide range of sectors and stakeholders in Europe, and ultimately worldwide.</t>
  </si>
  <si>
    <t>H2020-DRS-2015</t>
  </si>
  <si>
    <t>COMUNE DI GENOVA;Centro Internazionale in Monitoraggio Ambientale - Fondazione CIMA;Departament d'Interior - Generalitat de Catalunya;MINISTRY OF THE INTERIOR;AGENZIA REGIONALE PER LA PROTEZIONE DELL'AMBIENTE LIGURE - ARPAL;UNIVERSITE COTE D'AZUR;DIRECTION DE L'ECONOMIE PUBLIQUE DU CANTON DE BERNE;THE UNIVERSITY OF READING;UNIVERSITE DE GENEVE;STIFTELSEN SINTEF;HELMHOLTZ-ZENTRUM FUR UMWELTFORSCHUNG GMBH - UFZ;HELSE STAVANGER HF;RINA CONSULTING SPA;SINTEF AS;ARANTEC ENGINHERIA SL;SCUOLA SUPERIORE DI STUDI UNIVERSITARI E DI PERFEZIONAMENTO S ANNA;METEODAT GMBH;GEO 7 AG;CONSORZIO FUTURO IN RICERCA;AIRBUS DEFENCE AND SPACE SAS;PREDICT SERVICES SAS;EUROPEAN CENTRE FOR MEDIUM-RANGE WEATHER FORECASTS;Hydrometeorological Innovative Solutions;ILMATIETEEN LAITOS;AGENCIA DE MEDIO AMBIENTE Y AGUA DE ANDALUCIA;MINISTERIO DEL INTERIOR;KAJO SRO;WAGENINGEN UNIVERSITY;CENTRE NATIONAL DE LA RECHERCHE SCIENTIFIQUE CNRS;RAB CONSULTANTS LIMITED;SERVICE DEPARTEMENTAL D'INCENDIE ET DE SECOURS DE LA HAUTE-CORSE;UNIVERSITAET PADERBORN;Agència Catalana de l'Aigua;JRC -JOINT RESEARCH CENTRE- EUROPEAN COMMISSION</t>
  </si>
  <si>
    <t>IT;ES;FI;FR;CH;UK;NO;DE;SK;NL;BE</t>
  </si>
  <si>
    <t>DS-07-2017</t>
  </si>
  <si>
    <t>https://www.spear2020.eu/</t>
  </si>
  <si>
    <t>Over the last decade, cyber-attacks have become increasingly sophisticated, stealthy, targeted and multi-faceted which may leverage zero-day exploits and highly creative interdisciplinary attack methods. As our society is becoming increasingly dependent on Critical INfrastructures (CIN), new technologies are needed to increase our detection and response capabilities. Detecting and responding to such attacks by a highly motivated, skilled and well-funded attacker has however been proven highly challenging. One of the most vulnerable and high-impact CIN is the Smart Grid. Smart Grid is considered as the next-generation power system, which promises self-healing, resilience, sustainability and efficiency to the energy Critical Infrastructures (CIN). However, securing smart grids against cyber-attacks is of vital importance for National Security and Public Safety, since the collapse of an energy production utility may cause human lives, millions of euros, denial of a very important and common good such as energy and days or even months of recovering. To this end, the SPEAR proposal aims at a) detecting and responding to cyber-attacks using new technologies and capabilities, b) detecting threat and anomalies timely, c) developing all-in-one security detection solutions, d) leveraging advanced forensics subject to privacy-preserving, e) confronting Advanced Persistent Threat (APT) and targeted attacks in smart grids, f) increasing the resilience of the smart grid innovation, g) alleviating the lack of trust in smart grid operators and h) empowering EU-wide consensus. Within SPEAR, four proof-of-concept Use Cases are planned in order to validate and assess the implemented security and privacy tools.</t>
  </si>
  <si>
    <t>H2020-DS-SC7-2017</t>
  </si>
  <si>
    <t>G.E. PUKHOV INSTITUTE FOR MODELINGIN ENERGY ENGINEERING OF THE NATIONAL ACADEMY OF SCIENCES OF UKRAINE;MVETS LENISHTA OOD;SCHNEIDER ELECTRIC FRANCE SAS;ETHNIKO KENTRO EREVNAS KAI TECHNOLOGIKIS ANAPTYXIS;PUBLIC POWER CORPORATION S.A.;FUNDACION TECNALIA RESEARCH &amp; INNOVATION;EUROPEAN DYNAMICS LUXEMBOURG SA;ENEL IBERIA SRL;SIDROCO HOLDINGS LIMITED;0 INFINITY LIMITED;INCITES CONSULTING SARL;EIGHT BELLS LTD;UNIVERSITY OF SURREY;TECHNICAL UNIVERSITY OF SOFIA;GOTTFRIED WILHELM LEIBNIZ UNIVERSITAET HANNOVER</t>
  </si>
  <si>
    <t>UA;BG;FR;EL;ES;LU;CY;UK;DE</t>
  </si>
  <si>
    <t>H2020-EU.3.7.3.;H2020-EU.3.7.8.</t>
  </si>
  <si>
    <t>SU-BES01-2018-2019-2020</t>
  </si>
  <si>
    <t>Narratives on a “better life” that can become reality elsewhere have always been shaping human migration. The image or idea of a “promised land”, however, might not be real, and newcomers are often faced with obstacles and challenges. Certain narratives and perceptions of Europe influence migration aspirations and false images can not only lead to problems when the image does not hold true, but it might also even lead to security threats, risks or radicalisation. It is, therefore, of the utmost importance to understand and investigate narratives about Europe, how these can lead to problems and threats, how they are distributed, and, in a next step, find ways to react and counteract on them. Perceptions on Europe are formed in the country of residence, and they are based on a multitude of sources. Social media and new communication networks, in addition, have increased the scope and the intensity of distribution of such narratives; and furthermore, so-called filter bubbles and echo chambers can lead to isolated misperceptions that are not corrected. Due to new communication technologies, false or incorrect claims become life on their own, raise expectations or disapproval. At the same time, however, these technologies and communication networks might also provide a channel to set an exaggerated image straight and to promote a more realistic narrative. It is, therefore, the aim of the PERCEPTIONS project to identify and understand the narratives and (mis-)perceptions of the EU abroad, assess potential issues related with the border and external security in order to allow better planning and outline reactions and countermeasures. For that purpose, the project will conduct research on the narratives and the myths that are circulating about the EU in countries West- and Central Mediterranean area. Based on the research insights, the consortium will develop a PERCEPTIONS framework model including policy recommendations and action plans.</t>
  </si>
  <si>
    <t>EGYPTIAN CENTER FOR INNOVATION AND TECHNOLOGY DEVELOPMENT;SWANSEA UNIVERSITY;INTERNATIONAL CENTRE FOR MIGRATION POLICY DEVELOPMENT;UNIVERSITEIT ANTWERPEN;KOINONIA CARITAS CYPRUS;CENTRE DE RECHERCHE EN ECONOMIE APPLIQUEE POUR LE DEVELOPPEMENT;ASSOCIATION DES AGENCES DE LA DEMOCRATIE LOCALE;UNIVERSIDAD DE GRANADA;MINISTRY OF PUBLIC SECURITY;FUNDACION EUROARABE DE ALTOS ESTUDIOS;KOSOVAR CENTRE FOR SECURITY STUDIES;ADDITESS ADVANCED INTEGRATED TECHNOLOGY SOLUTIONS &amp; SERVICES LTD;CENTER FOR THE STUDY OF DEMOCRACY;UNIVERSITY OF NORTHUMBRIA AT NEWCASTLE;SINUS MARKT- UND SOZIALFORSCHUNG GMBH;SHEFFIELD HALLAM UNIVERSITY;GLAVNA DIREKTSIA GRANICHNA POLITSIA;FONDAZIONE BRUNO KESSLER;KENTRO MELETON ASFALEIAS;ALMA MATER STUDIORUM - UNIVERSITA DI BOLOGNA;UNIVERSIDAD REY JUAN CARLOS;ERASMUS UNIVERSITEIT ROTTERDAM;HELLENIC POLICE;UNIVERSITA DEGLI STUDI DI ROMA LA SAPIENZA</t>
  </si>
  <si>
    <t>EG;UK;AT;BE;CY;DZ;FR;ES;IL;XK;BG;DE;IT;EL;NL</t>
  </si>
  <si>
    <t>H2020-EU.3.7.4.;H2020-EU.2.1.1.</t>
  </si>
  <si>
    <t>DS-06-2017</t>
  </si>
  <si>
    <t>https://priviledge-project.eu/</t>
  </si>
  <si>
    <t>Blockchain and distributed ledger technologies (DLTs) have emerged as one of the most revolutionary developments in recent years, with the goal of eliminating centralised intermediaries and installing distributed trusted services. They facilitate trustworthy trades and exchanges over the Internet, power cryptocurrencies, ensure transparency for documents, and much more.
Although based on cryptographic techniques at their core, the currently deployed DLTs do not address privacy. Indeed, the very idea of a public ledger that stores a verifiable record of transactions at first appears inherently incompatible with the privacy requirements of many potential applications, which use sensitive data such as trade secrets and personal information. New cryptographic techniques and protocols are therefore needed to protect the data, facilitate these applications, and make DLTs deliver on their promises.
PRIViLEDGE realises cryptographic protocols supporting privacy, anonymity, and efficient decentralised consensus for DLTs. In PRIViLEDGE, several European key players in cryptographic research and from the fintech and blockchain domains unite to push the limits of cryptographic protocols for privacy and security. Results from PRIViLEDGE are demonstrated through four ledger-based solutions: (1) verifiable online voting; (2) contract validation and execution for insurance; (3) university diploma record ledger; and (4) update mechanism for stake-based ledgers. The selected use cases are diverse and represent the principal application domains of DLT; this ensures wide reach and impact of the techniques developed in PRIViLEDGE beyond the immediate scope of the project.</t>
  </si>
  <si>
    <t>H2020-DS-LEIT-2017</t>
  </si>
  <si>
    <t>AKADIMAIKO DIADIKTYO;INPUT OUTPUT RESEARCH LIMITED;UNIVERSITA DEGLI STUDI DI SALERNO;TARTU ULIKOOL;NATIONAL INFRASTRUCTURES FOR RESEARCH AND TECHNOLOGY;IBM RESEARCH GMBH;SMARTMATIC-CYBERNETICA CENTRE OF EXCELLENCE FOR INTERNET VOTING OU;TECHNISCHE UNIVERSITEIT EINDHOVEN;THE UNIVERSITY OF EDINBURGH</t>
  </si>
  <si>
    <t>EL;CY;IT;EE;CH;NL;UK</t>
  </si>
  <si>
    <t>DS-08-2017</t>
  </si>
  <si>
    <t>http://www.bpr4gdpr.eu/</t>
  </si>
  <si>
    <t>The goal of BPR4GDPR is to provide a holistic framework able to support end-to-end GDPR-compliant intra- and inter-organisational ICT-enabled processes at various scales, while also being generic enough, fulfilling operational requirements covering diverse application domains. To this end, proposed solutions will have a strong semantic foundation and cover the full process lifecycle addressing major challenges and priorities posed by the regulation, including requirements interpretation, broad territorial scope, accountability, security means enforcement, data subject’s rights and consent, unified data view and processing actions inventory, privacy by design, etc.
The starting point will be process models, either automatically discovered through organisation logs or manually specified, formally expressed through a Compliance Metamodel, a comprehensive process modelling technology able to capture advanced privacy provisions. Thereupon, a highly expressive policy framework will guide the automatic verification of these models regarding GDPR requirements, and their subsequent transformation, so that they are rendered inherently privacy-aware before being deployed for execution. Subsequently, the consistent execution of GDPR-compliant processes will be ensured by a comprehensive set of tools able to support all diverging requirements that may arise from GDPR, related to data handling, data subjects’ involvement, various PETs, etc., so that even organisations with currently no such infrastructure in place can readily have such mechanisms. Finally, process mining will be extensively used for the ex post analysis of processes, in order to ensure that specified policies are indeed enforced. However, apart from verifying compliance, such techniques will offer the added value of automatically improving process models over time towards optimised fulfillment of both legal and business requirements. 
Deployed on the Cloud, BPR4GDPR will provide for Compliance-as-a-Service (CaaS)</t>
  </si>
  <si>
    <t>UNIVERSITA DEGLI STUDI DI ROMA TOR VERGATA;ILEKTRONIKI DIAKYVERNISI KOINONIKISASFALISIS AE;STUDIO PROFESSIONALE ASSOCIATO A BAKER &amp; MCKENZIE;ICT ABOVO TECHNOLOGIES PLIROFORIKISKAI EPIKINONION IDIOTIKI KEFALEOUCHIKI ETERIA;ARCHI PROSTASIAS DEDOMENON PROSOPIKOU CHARAKTIRA;SINGULARLOGIC ANONYMI ETAIREIA PLIROFORIAKON SYSTIMATON KAI EFARMOGONPLIROFORIKIS;STEINBEIS BERATUNGSZENTREN GMBH;INTEMPRA SRL;TECHNISCHE UNIVERSITEIT EINDHOVEN;INNOVAZIONI TECNOLOGICHE SOCIETA A RESPONSABILITA LIMITATA</t>
  </si>
  <si>
    <t>IT;EL;DE;NL</t>
  </si>
  <si>
    <t>DRS-22-2015</t>
  </si>
  <si>
    <t>http://www.clisel.eu</t>
  </si>
  <si>
    <t>CLISEL proposes an innovative approach to the question of how Europe can be secured from the impacts of climate change in Third Countries. Most academic and policy initiatives to date have focused on the direct security impacts of climate change in Third Countries and/or on the indirect impacts on international security (e.g. concerning regional economic or political stability). While those initiatives offer invaluable insights, CLISEL is based on the presumption that many indirect impacts on Europe’s security emerge and are felt at the local scale, within Europe itself. This is overlooked by most existing initiatives on the so called climate-security nexus, and the conditions under which local authorities act upon climate change (in)security within their operations are not well understood. 
To fill this gap, CLISEL explores the climate-security nexus from the perspective of local administrations and communities, based on the idea that innovations in the exercise of regulatory power of local authorities can contribute to enhance the understanding of the indirect security implications of climate change in Third countries, as well as to take proactive action. In particular, CLISEL looks at the issue of climate-induced migration, an issue often cited as an indirect security dimension of climate change, from the perspective of local administrators in Sardinia. The aim is to understand the extent to which migrants from ecologically vulnerable Third Countries are perceived as a security issue, the reasons why that is (not) the case, as well as the policies and actions through which local administrators can ward off the emergence of security crisis within their territory.</t>
  </si>
  <si>
    <t>KUNGLIGA TEKNISKA HOEGSKOLAN;CONSIGLIO DELLE AUTONOMIE LOCALI SARDEGNA;UNIVERSITAET BERN;UNIVERSITY OF LANCASTER</t>
  </si>
  <si>
    <t>SE;IT;CH;UK</t>
  </si>
  <si>
    <t>FCT-05-2014</t>
  </si>
  <si>
    <t>https://nosy-project.eu/</t>
  </si>
  <si>
    <t>Organized crime investigation can greatly benefit from the availability of very small, concealable sensing devices to monitor, record and communicate criminal activity to remote surveillance stations. Acquired data can be used as proof in Courts of Justice only if the sensing device, the communication channel and the monitoring station are tamper proof and comply with all legal, integrity and chain-of-custody requirements. 
The NOSY project is focused on the development of a miniaturized yet highly sensitive platform, for the detection of illicit or suspicious substances. The platform includes the development of a miniature sensing device, a monitoring station and communication infrastructure for LEA network integration. The enabling technology of the system is an innovative microelectronics sensor that combines state of the art micro and nanotechnologies with advanced smart sensing materials, which will be integrated as part of the project. In addition there will be the development of complete devices for both stand alone and embeddable monitoring and recording. A critical requirement is that the recorded or transmitted data to be usable as proof in Court. The device will include proofing from any type of external tampering; the communication channel will be secure, compliant and integrated into the existing LEA data networks. As deemed necessary by LEAs, the project will develop prototype products to help tackle illegal drug trafficking and development of homemade bombs. Accurate and unambiguous identification of substances is fundamental to allow LEA to intervene with the most suitable action or counter measure. LEAs will be involved at all critical milestones of the project, from initial requirements, to a first prototype validation, to the extensive trial phase. The project will also propose a certification process tailored to the new sensing devices to enable their legal validation for forensics use while in compliance with European privacy requirements.</t>
  </si>
  <si>
    <t>H2020-FCT-2014</t>
  </si>
  <si>
    <t>RESI INFORMATICA SPA;GMVIS SKYSOFT SA;ISTITUTO AFFARI INTERNAZIONALI;SENSICHIPS SRL;MINISTERIO DA ADMINISTRACAO INTERNA;XAVITECH AB;SYNECTIKA RESEARCH AND CONSULTING LTD;MINISTERO DELLA DIFESA;UNIVERSITY OF LEICESTER;CRANFIELD UNIVERSITY;CENTRE NATIONAL DE LA RECHERCHE SCIENTIFIQUE CNRS;MINISTERE DE L'INTERIEUR</t>
  </si>
  <si>
    <t>IT;PT;SE;UK;FR</t>
  </si>
  <si>
    <t>2024-07-31</t>
  </si>
  <si>
    <t>SU-BES02-2018-2019-2020</t>
  </si>
  <si>
    <t>Combining robust sensor technologies with the inherent advantages of electrochemical strategies, nano-molecularly imprinted polymers, and multivariate and pattern data analysis, BorderSens will enable highly accurate selective detection of trace levels of illicit drugs and precursors. With borders being important gateways for the entrance of illicit drugs and their precursors, custom and border control authorities are facing pertaining challenges to detect such dangerous substances and safeguard the public. The main challenges posed by currently used on-site methods to detect illicit drugs and precursors are low accuracy, in the case of colour tests, and high cost and low portability, in the case of spectroscopic tests. In the light of a pressing need for better drug test systems at EU borders, the ultimate research aim of the BorderSens is to develop a portable, wireless single prototype device with the capability to quickly test for different types of drugs, precursors and adulterants/cutting agents, with outstanding accuracy and reduced false positives and false negatives. BorderSens will demonstrate the innovative technological solutions at seven demonstrations sites at EU borders with end-users and ensure exploitation plans guaranteeing strong impact. BorderSens brings together universities, a big manufacturer of electrochemical sensors, a specialised SME, ten end-users i.e. forensic institutes, police forces and border authorities, and a high quality external advisory board, to provide an excellent scientific-technical perspective and a straightforward exploitation route, with great impact on the safety of EU citizens.</t>
  </si>
  <si>
    <t>IZERTIS SOCIEDAD ANONIMA;INSPECTORATUL GENERAL AL POLITIEI DE FRONTIERA;MUITINES KRIMINALINE TARNYBA;POLICE GRAND-DUCALE;Inspectoratul General al Politiei Romane;UNIVERSITATEA DE MEDICINA SI FARMACIE IULIU HATIEGANU CLUJ-NAPOCA;SCOTTISH POLICE AUTHORITY;Swedish Customs;MINISTERIE VAN FINANCIEN;METROHM DROPSENS SL;DE FEDERALE OVERHEIDSDIENST JUSTITIE - LE SERVICE PUBLIC FEDERAL JUSTICE;UNIVERSIDAD AUTONOMA DE BARCELONA;UNIVERSITY OF LEICESTER;SERVICE PUBLIC FEDERAL FINANCES;HOME OFFICE</t>
  </si>
  <si>
    <t>ES;RO;LT;LU;UK;SE;NL;BE</t>
  </si>
  <si>
    <t>DS-03-2015</t>
  </si>
  <si>
    <t>http://www.citadel-project.org</t>
  </si>
  <si>
    <t>Critical infrastructures (CI) rely on complex safety- and security-critical ICT systems placed into unpredictable environments and forced to cope with unexpected events and threats while exhibiting safe adaptive behavior. Recent security trends stress continuous adaptation to increase attacker work factor and to confound reverse-engineering. Critical CI systems must undergo extensive and costly scrutiny under diverse certification regimes. Improved, effective and affordable development and certification methods are essential.
CITADEL will provide innovative platform technology, methodology and tools for development, deployment, and certification of adaptive MILS systems for CI, to be demonstrated in three industrial CI use cases. The solution enables robust and resilient CI through monitoring and adaptive self-healing mechanisms that respond to natural and malicious occurrences by intelligently reconfiguring hosts, functions, and networks, while maintaining essential functions and defences.
CITADEL is based on MILS, an approach featuring modular construction and compositional assurance, reducing the time and cost for development, certification, and maintenance of dependable systems. The MILS platform, based on a separation kernel, manages physical resources while establishing and enforcing a verified application architecture.
Leveraging advances from the D-MILS and EURO-MILS projects, CITADEL will extend the MILS approach by adding dynamic reconfiguration to the MILS platform, and Monitoring and Adaptation Systems enabling resilience to adversity while preserving vital system properties.
CITADEL supports certification of Adaptive MILS systems by analyzing configuration change mechanisms, adaptation system, configuration properties, and configuration change policies with automated verification tools, and by providing an innovative runtime evidence management agent to automatically generate up-to-date certification assurance artifacts as the system adapts.</t>
  </si>
  <si>
    <t>H2020-DS-2015-1</t>
  </si>
  <si>
    <t>INSTITUT FÜR ANGEWANDTE SYSTEMTECHNIK BREMEN GMBH;KASPERSKY LAB UK LTD;ATSEC INFORMATION SECURITY AB;SYSGO GMBH;FREQUENTIS AG;UNIVERSITE GRENOBLE ALPES;Q-MEDIA, S.R.O.;J.W. OSTENDORF GMBH &amp; CO. KG;FONDAZIONE BRUNO KESSLER;TTTECH COMPUTERTECHNIK AG;UNICONTROLS A.S.;OAS AKTIENGESELLSCHAFT;TECHNISCHE UNIVERSITEIT EINDHOVEN;IKERLAN S. COOP</t>
  </si>
  <si>
    <t>DE;UK;SE;AT;FR;CZ;IT;NL;ES</t>
  </si>
  <si>
    <t>SU-DRS05-2019</t>
  </si>
  <si>
    <t>STAMINA develops an intelligent decision support toolset for pandemic prediction and management and demonstrates its use by practitioners at national and regional levels within and across EU borders. The STAMINA toolset enables national planners and first responders to anticipate and respond to the the “known-unknowns” in their daily effort to enhance health security. Main functionality of the toolset includes: 
•	Real-time web and social media analytics aiming at public trust monitoring and flagging possible disease outbreaks 
•	POCT and smart wearable diagnostic devices for first line screening 
•	Predictive modeling of pandemic outbreak and its impact, along with decision-making support in implementing mitigation strategies, 
•	Early Warning System
•	Crisis management tool defining the roles and actions of key actors during crisis management
•	Scenario Generation tool for creation of training scenarios
•	Common Operational Picture as the main interface of the solution enabling timely and coordinated response
The toolset is accompanied by a set of Guidelines on effective implementation of risk communication principles and best practices in cross-organisational preparedness and response plans.
The use of the STAMINA toolset will be demonstrated through 12 national and regional small-scale demonstrators and one large-scale cross-border simulation exercise involving all consortium partners.</t>
  </si>
  <si>
    <t>WESTFAELISCHE WILHELMS-UNIVERSITAET MUENSTER;INSTITUT PASTEUR DE TUNIS;BYS GROUP INFORMATION SYSTEMS CONSULTANCY TRADE AND INDUSTRY LIMITED COMPANY;INSTITUTUL DE VIRUSOLOGIE STEFAN S. NICOLAU;AIT AUSTRIAN INSTITUTE OF TECHNOLOGY GMBH;VERISK ANALYTICS GMBH;ETHNIKO KAI KAPODISTRIAKO PANEPISTIMIO ATHINON;SATWAYS - PROIONTA KAI YPIRESIES TILEMATIKIS DIKTYAKON KAI TILEPIKINONIAKON EFARMOGON ETAIRIA PERIORISMENIS EFTHINIS EPE;ETHNIKOS ORGANISMOS DIMOSIAS YGEIAS;ZDRAVSTVENI DOM DR ADOLFA DROLCA MARIBOR;BEIA CONSULT INTERNATIONAL SRL;ASSISTANCE PUBLIQUE HOPITAUX DE PARIS;Observatoire National des Maladies Nouvelles et Emergentes;INNOSYSTEMS SYMVOULEUTIKES YPIRESIES KAI EFARMOGES PLIROFORIKIS YPSILIS TECHNOLOGIAS MONOPROSOPI IDIOTIKI KEFALAIOUCHIKI ETAIREIA;CRISISPLAN BV;AYUNTAMIENTO DE VALENCIA;MINISTRY OF HEALTH;CRUZ ROJA ESPANOLA;JOHANNITER OSTERREICH AUSBILDUNG UND FORSCHUNG GEMEINNUTZIGE GMBH;SQUAREDEV;EIGEN VERMOGEN VAN HET INSTITUUT VOOR LANDBOUW- EN VISSERIJONDERZOEK;Department of Health;UNIVERZA V MARIBORU;TECHNOLOGICKA PLATFORMA ENERGETICKABEZPECNOST CR ZS;FUNDACION DE LA COMUNIDAD VALENCIANA PARA LA INVESTIGACION, PROMOCION Y ESTUDIOS COMERCIALES DE VALENCIAPORT;MCS DATALABS;Turkiye Cumhuriyeti Saglik Bakanligi;TRILATERAL RESEARCH LTD;ISTITUTO PER L'INTERSCAMBIO SCIENTIFICO;NACIONALINIS VISUOMENES SVEIKATOS CENTRAS PRIE SVEIKATOS APSAUGOS MINISTERIJOS;BRUNEL UNIVERSITY LONDON;MINISTRY OF THE INTERIOR OF THE CZECH REPUBLIC;ERASMUS UNIVERSITAIR MEDISCH CENTRUM ROTTERDAM;INSTITUTE OF COMMUNICATION AND COMPUTER SYSTEMS;INTRASOFT INTERNATIONAL SA;FILIALA DE CRUCE ROSIE SECTOR 5;E.E. VIOPLIROFORIKIS KAI YPOLOGISTIKON EPISTIMON</t>
  </si>
  <si>
    <t>DE;TN;TR;RO;AT;EL;SI;FR;NL;ES;BE;UK;CZ;IT;LT;LU</t>
  </si>
  <si>
    <t>http://www.privacyflag.eu</t>
  </si>
  <si>
    <t>Privacy Flag combines crowd sourcing, ICT technology and legal expertise to protect citizen privacy when visiting websites, using smart-phone applications, or living in a smart city. It will enable citizens to monitor and control their privacy with a user friendly solution provided as a smart phone application, a web browser add-on and a public website. It will: 
1.Develop a highly scalable privacy monitoring and protection solution with: 
- Crowd sourcing mechanisms to identify, monitor and assess privacy-related risks;
- Privacy monitoring agents to identify suspicious activities and applications;
- Universal Privacy Risk Area Assessment Tool and methodology tailored on European norms on personal data protection;
- Personal Data Valuation mechanism;
- Privacy enablers against traffic monitoring and finger printing;
- User friendly interface informing on the privacy risks when using an application or website.
2.Develop a global knowledge database of identified privacy risks, together with online services to support companies and other stakeholders in becoming privacy-friendly, including:
- In-depth privacy risk analytical tool and services;
- Voluntary legally binding mechanism for companies located outside Europe to align with and abide to European standards in terms of personal data protection;
- Services for companies interested in being privacy friendly;
- Labelling and certification process.
3.Collaborate with standardization bodies and actively disseminate towards the public and specialized communities, such as ICT lawyers, policy makers and academics.
11 European partners, including SMEs and a large telco operator, bring their complementary technical, legal, societal and business expertise; strong links with standardization bodies and international fora; and outcomes from over 20 related research projects. It will build a privacy defenders community and will establish a legal entity with a sound business plan to ensure longterm sustainability and growth.</t>
  </si>
  <si>
    <t>LULEA TEKNISKA UNIVERSITET;VELTI ANONYMI ETAIREIA PROIONTON LOGISMIKOU &amp; SYNAFON PRIONTON &amp; PIRESION;INTERNATIONAL ASSOCIATION OF IT LAWYERS (IAITL) FORENING;DRUSTVO ZA KONSALTING, RAZVOJ I IMPLEMENTACIJU INFORMACIONIH I KOMUNIKACIONIH TEHNOLOGIJA DUNAVNET DOO NOVI SAD;ETHNIKO KAI KAPODISTRIAKO PANEPISTIMIO ATHINON;ISTITUTO ITALIANO PER LA PRIVACY;UNIVERSITE DU LUXEMBOURG;MANDAT INTERNATIONAL ALIAS FONDATION POUR LA COOPERATION INTERNATIONALE;ARCHIMEDE SOLUTIONS SARL;UNIVERSITY OF BRISTOL;INSTITOUTO TECHNOLOGIAS YPOLOGISTONKAI EKDOSEON DIOFANTOS;H W COMMUNICATIONS LIMITED</t>
  </si>
  <si>
    <t>SE;EL;DK;RS;IT;LU;CH;UK</t>
  </si>
  <si>
    <t>BES-01-2015</t>
  </si>
  <si>
    <t>http://www.ranger-project.eu</t>
  </si>
  <si>
    <t>EU trade, transport, tourism and economic development are directly dependent on open and safe seas and oceans. EU's maritime borders are widely spread including various topologies from open sea to semi-enclosed cabins with islands and islets. This poses great challenges that affect securing maritime border areas. Failing to protect against a wide array of maritime threats and risks may result in these areas becoming arenas for international conflicts, terrorism or organized crime, where smuggling, irregular immigration and drug trafficking are the most common ones. RANGER aims at re-enforcing EU by combining innovative Radar technologies with novel technological solutions for early warning, in view of delivering a surveillance platform offering detection, recognition, identification and tracking of suspicious vessels, capabilities exceeding current radar systems. It will be a platform, consisting of 2 radar technologies, a novel Over-The-Horizon Radar combined with a Multiple Input Multiple Output one implemented exploiting the latest photonics advancements, and an Early Warning System exploiting deep and adaptable machine learning schemes able to Automatically detect radar Targets. It safeguards seamless fitting and interoperability with CISE (enhanced maritime surveillance and cross border SaR operations), through the development of a CISE translation Gateway, exporting on-demand CISE services directly to end-users, by strengthening the information exchange between national authorities and the European Agency. RANGER leverages the experience of its consortium, a balanced blend of technology providers, domain experts and end-users, delivering a cost efficient, environmental friendly solution, abiding to regulations and legislation for the protection of human lives. Two pilot exercises are foreseen to thoroughly assess RANGER’s ability to deliver on its promises, enhancing its potential to become a flagship platform for the European Maritime Surveillance industry.</t>
  </si>
  <si>
    <t>H2020-BES-2015</t>
  </si>
  <si>
    <t>TELESTO TECHNOLOGIES PLIROFORIKIS KAI EPIKOINONION EPE;LAUREA-AMMATTIKORKEAKOULU OY;NATO SCIENCE AND TECHNOLOGY ORGANISATION;MINISTERE DE LA TRANSITION ECOLOGIQUE ET SOLIDAIRE;CS GROUP-FRANCE;LEONARDO - SOCIETA PER  AZIONI;MINISTRY OF NATIONAL DEFENCE, GREECE;INSTITUTE OF COMMUNICATION AND COMPUTER SYSTEMS;TECHNISCHE UNIVERSITAET DRESDEN</t>
  </si>
  <si>
    <t>EL;FI;BE;FR;IT;DE</t>
  </si>
  <si>
    <t>https://www.h2020-enotice.eu/</t>
  </si>
  <si>
    <t>This project aims to build a dynamic, functional and sustainable pan European network of CBRN training centres, testing and demonstration sites (CBRN TC) strengthening capacity building in training and users-driven innovation and research, based on well-identified needs. We seek to better European preparedness, resilience and incident response to CBRN attacks and emerging threats through close multi- (stakeholders) and single-discipline (practitioners) interactions. This makes CBRN TC the perfect operational intermediary between all civilian and military CBRN actors, EU relevant bodies and policy-makers, as well as the best cradle for expansion of a CBRN network of professionals. Main pillars for the network and confidence building will be to pool and share resources, effective practices and lessons learned, to map and label EU CBRN TC based on their capabilities and specificities, and to use a dedicated web based information and communication platform for exchanges and dissemination. Rather than usual workshops that are of no interest for task-focused, busy practitioners, the CBRN TC network will organize joint activities, training and debriefing in well-adapted infrastructures, using real-life or simulated situations (e.g., field exercises, table top, serious gaming and simulations), with external partners, in order to foster the identification of genuine users’ needs with users-driven technological solutions. This network will also benefit to national and EU CBRN projects, thereby expanding network scope and size, fast-tracking innovations and dissemination. Whilst using efficiently investments made across Europe in demonstration, testing, and training facilities for practitioners, this novel concept will issue meaningful users-guided recommendations to the EU R&amp;D programme, enhance CBRN product performance and competitiveness, and decrease EU market fragmentation. Only such an interactive and collaborative approach is expected to reach long term sustainability.</t>
  </si>
  <si>
    <t>UNIVERSITA DEGLI STUDI DI ROMA TOR VERGATA;AKADEMIA SZTUKI WOJENNEJ;SERVICE DEPARTEMENTAL D'INCENDIE ET DE SECOURS DE SEINE ET MARNE;AUTONOOM PROVINCIEBEDRIJF CAMPUS VESTA;CENTRUM NAUKOWO-BADAWCZE OCHRONY PRZECIWPOZAROWEJ IM. JOZEFA TULISZKOWSKIEGO - PANSTWOWY INSTYTUT BADAWCZY;SAFETY INNOVATION CENTER E.V.;UMEA UNIVERSITET;ASSOCIATION POUR LA RECHERCHE ET LE DEVELOPPEMENT DES METHODES ET PROCESSUS INDUSTRIELS;STADT DORTMUND;WEST MIDLANDS POLICE AUTHORITY;JOINT CHEMICAL, BIOLOGICAL, RADIOLOGICAL AND NUCLEAR DEFENCE CENTRE OF EXCELLENCE;UNIVERSITAET PADERBORN;MIDDLE EAST TECHNICAL UNIVERSITY</t>
  </si>
  <si>
    <t>IT;PL;FR;BE;DE;SE;UK;CZ;TR</t>
  </si>
  <si>
    <t>http://www.cipsec.eu</t>
  </si>
  <si>
    <t>In recent years, the majority of the world's Critical Infrastructures CIs evolved to become more flexible, cost efficient and able to offer better services and conditions for business opportunities. Towards this evolution, CIs and companies offering CI services had to adopt many of the recent advances of the Information and Communication Technologies (ICT) field. This adaptation however, was rather hasty and without thorough evaluation of its impact on security. The result was to leave CIs vulnerable to a who the new set of threats and attacks that impose high levels of risk to the public safety, economy and welfare of the population. In so far, the main approach to protect CIs is to handle them as comprehensive entities and offer them a complete solution for their overall infrastructures and systems (IT&amp;OT departments). However Complete CI protection solutions exist in the form of individual products from individual companies. These products integrate only and tools/solutions designed by the same company, thus offering limited technical solutions. The main aim of CIPSEC is to create a unified security framework that orchestrates state-of-the-art heterogeneous security products to offer high levels of 
protection in IT (information technology) and OT (operational technology) departments of CIs. As part of this framework CIPSEC will offer a complete security ecosystem of additional services that can support the proposed technical solutions to work reliably and at professional quality. These services include vulnerability tests and recommendations, key personnel training courses, public-private partnerships (PPPs) forensics analysis, standardization and protection against cascading effects. All solutions and services will be validated in three pilots performed in three different CI environments (transportation, 
health, environment). CIPSEC will also develop a marketing strategy for optimal positioning of its solutions in the CI security market.</t>
  </si>
  <si>
    <t>BITDEFENDER SRL;DB NETZ AG;IDRYMA TECHNOLOGIAS KAI EREVNAS;EMPELOR GMBH;UNIVERSITAT POLITECNICA DE CATALUNYA;WORLDSENSING SL;TECHNISCHE UNIVERSITAT DARMSTADT;HOSPITAL CLINIC DE BARCELONA;COMSEC LIMITED;WORLDSENSING LIMITED;PANEPISTIMIO PATRON;AEGIS IT RESEARCH LTD;CONSORZIO PER IL SISTEMA INFORMATIVO (CSI PIEMONTE)</t>
  </si>
  <si>
    <t>RO;DE;EL;CH;ES;IL;UK;IT</t>
  </si>
  <si>
    <t>Biometrics is becoming increasingly popular to allow secure and passwordless authentication. The conventional fingerprint sensors currently in use are basically low-cost products mainly targeting mobile applications, such as smartphones and tablets. Due to security problems (easy to spoof), they do not meet the end-user requirements when true security and strong authentication is needed. Because ultrasound waves easily travel inside matter, a fingerprint sensor based on ultrasound provides significantly more secure authentication as it is able to capture 3D features. Ultrasound sensor is as convenient to use as other competing fingerprint sensors. Thus far, full benefits of ultrasound technology have not yet been used to meet the all end-user needs. MODULEUS will exploit technological advantages of ultrasound to address end-user needs related to high security confidence, usage convenience and privacy safeguard. The SME Phase 1 project will focus on security sector with the main objective to conceive comprehensive business plan with a strong go-to market strategy to facilitate the market expansion to high-volume markets.</t>
  </si>
  <si>
    <t>Pathogens are a determining factor in emergency response due to their life-threatening nature, both for the public as well as for the safety of first responders. In many cases, pathogen contaminations are difficult to detect, and require specialized technologies, tools and procedures to handle them. Pathogens can easily spread via water, and may cause contaminations of large areas far from their origin. Waterborne pathogen contamination events can occur anywhere, and may be caused by various natural events or they can be the result of human activity, either accidental or malicious. During these emergencies, first responders may need to operate within a certain pre-defined incident area, and are likely to be exposed to contaminated water originating from various sources, such as surface water, wastewater or drinking water. This can pose a significant risk of illness, disease or even death, through skin contact, ingestion or inhalation. 
The overall objective of the PathoCERT project is to strengthen the coordination capability of the first responders in handling waterborne pathogen contamination events. This will increase the first responders’ capabilities, allowing the rapid and accurate detection of pathogens, improving their situational awareness, and improving their ability to control and mitigate emergency situations involving waterborne pathogens. To achieve this objective, the project will research and demonstrate Pathogen Contamination Emergency Response Technologies (PathoCERT), a collection of novel, cost-effective and easy-to-use technologies, tools and guidelines, which will be field-validated by the first responders.</t>
  </si>
  <si>
    <t>AQUA-Q AB;ETAIRIA HYDREFSIS KAI APOCHETEFSIS THESSALONIKIS AE;ELLINIKI OMADA DIASOSIS SOMATEIO;KWR WATER B.V.;COLLABORATING CENTRE ON SUSTAINABLE CONSUMPTION AND PRODUCTION GGMBH;ETHNIKO KENTRO EREVNAS KAI TECHNOLOGIKIS ANAPTYXIS;SATWAYS - PROIONTA KAI YPIRESIES TILEMATIKIS DIKTYAKON KAI TILEPIKINONIAKON EFARMOGON ETAIRIA PERIORISMENIS EFTHINIS EPE;NATIONAL TECHNICAL UNIVERSITY OF ATHENS - NTUA;UNIVERSITATEA DE MEDICINA SI FARMACIE IULIU HATIEGANU CLUJ-NAPOCA;FRAUNHOFER GESELLSCHAFT ZUR FOERDERUNG DER ANGEWANDTEN FORSCHUNG E.V.;AYUNTAMIENTO DE GRANADA;MINISTRY OF INTERIOR;STICHTING WATERNET;SUNDOSOFT LTD;CETAQUA, CENTRO TECNOLOGICO DEL AGUA, FUNDACION PRIVADA;Korea Institute of Science and Technology;WATER EUROPE;MicroLAN;FUNDACIO EURECAT;ENGINEERING - INGEGNERIA INFORMATICA SPA;COMMUNICATION AND INFORMATION SYSTEMS DIRECTORATE;PHOEBE RESEARCH AND INNOVATION LTD</t>
  </si>
  <si>
    <t>SE;EL;NL;DE;RO;ES;CY;KR;BE;IT;BG</t>
  </si>
  <si>
    <t>SEC-12-FCT-2016-2017</t>
  </si>
  <si>
    <t>https://www.spirit-tools.com/</t>
  </si>
  <si>
    <t>SPIRIT project takes up a holistic approach to identity resolution and will develop a semantically rich sense-making capability to facilitate cognitive tasks in the resolution of identity in full operational compliance with data and privacy protection as operationally assured through workflow-embedded data anonymisation and privacy filtering techniques as required, whilst retaining maximum possibly informativeness of data that can be legally used. Thus SPIRIT  will provide capabilities to continuously initiate complex associative searches over all sources relevant to the current investigation, correlate information from multimedia data, reason over information with uncertainty, and structure and manipulate information into a unified view of the available evidence over a persisted, searchable knowledge base. The final goal is to empower the investigator to create a semantically rich picture over all the available evidence to be presented at court.</t>
  </si>
  <si>
    <t>STAD ANTWERPEN;LINKOPINGS UNIVERSITET;POLICE AND CRIME COMMISSIONER FOR THAMES VALLEY;FRAUNHOFER GESELLSCHAFT ZUR FOERDERUNG DER ANGEWANDTEN FORSCHUNG E.V.;NYDOR SYSTIMATA TECHNOLOGIES ANONYMOS ETAIRIA;LIVE SRL;SINGULARLOGIC ANONYMI ETAIREIA PLIROFORIAKON SYSTIMATON KAI EFARMOGONPLIROFORIKIS;CENTRO EUROPEO DI PSICOLOGIA INVESTIGAZIONE E CRIMINOLOGIA;WYZSZA SZKOLA POLICJI W SZCZYTNIE;LONDON METROPOLITAN UNIVERSITY;MINISTARSTVO UNUTRASNJIH POSLOVA REPUBLIKE SRBIJE;UNIVERSIDAD AUTONOMA DE BARCELONA;INNOVA INTEGRA LIMITED;A E SOLUTIONS (BI) LIMITED;WEST MIDLANDS POLICE AUTHORITY;HELLENIC POLICE</t>
  </si>
  <si>
    <t>BE;SE;UK;DE;EL;IT;PL;RS;ES</t>
  </si>
  <si>
    <t>H2020-EU.3.7.2.;H2020-EU.3.7.1.</t>
  </si>
  <si>
    <t>SEC-11-FCT-2016</t>
  </si>
  <si>
    <t>https://www.entrap-h2020.eu/en</t>
  </si>
  <si>
    <t>ENTRAP will deliver combined operational research (OR) methods for assessing and identifying emerging and future counter-measures. The tools will be used for identifying the needed step-changes for countering present, emerging and future explosive threats.
The OR tools will encompass methods including morphological analysis, attack-defence trees, Bow-tie diagrams and wargaming. The tools have been well-established for decades and they will be further developed and adapted for explosive threats. The proposed research aims to assess the effectiveness of counter-tools and their combinations across the plot. This will give a value on the efficiency they can provide for historical cases or emerging and future scenarios for an attack. The project will strive to identify commonalities in the timeline where a counter-tool can be effective for several different scenarios. Thus, an effectiveness assessment will be made not only across the timeline for one scenario but also across different scenarios. The research and development efforts on a European level over the last decades will be a main source of background data.
A gap analysis over the plot will in combination with the OR methods identify the need of required preventive counter-measures. A gap bridging assessment will together with the researcher and practitioner think-tank in ENTRAP ensure a step-change vision of counter-tools for important gaps. Historical attacks, scenarios defined in FP 7 projects, the EU Matrix group and NDE will be used as the basis. A cost assessment will be included giving an estimate for the required further developments.
The ENTRAP consortium will bring together a world-leading team where the consortium includes 11 practitioners supported by an advisory board of key entities whereof 18 Letter of Supports have been obtained.</t>
  </si>
  <si>
    <t>MINISTRY OF DEFENSE;THE INTERNATIONAL CRIMINAL POLICE ORGANIZATION;NEDERLANDSE ORGANISATIE VOOR TOEGEPAST NATUURWETENSCHAPPELIJK ONDERZOEK TNO;FRAUNHOFER GESELLSCHAFT ZUR FOERDERUNG DER ANGEWANDTEN FORSCHUNG E.V.;COMMISSARIAT A L ENERGIE ATOMIQUE ET AUX ENERGIES ALTERNATIVES;AGENZIA NAZIONALE PER LE NUOVE TECNOLOGIE, L'ENERGIA E LO SVILUPPO ECONOMICO SOSTENIBILE;FORSVARETS FORSKNINGINSTITUTT;CBRNE Ltd;KENTRO MELETON ASFALEIAS;MINISTERIO DEL INTERIOR;INSTITUTO NACIONAL DE TECNICA AEROESPACIAL ESTEBAN TERRADAS;POLISMYNDIGHETEN SWEDISH POLICE AUTHORITY;UNIVERSIDAD CARLOS III DE MADRID;Netherlands Forensic Institute;HOME OFFICE</t>
  </si>
  <si>
    <t>NL;FR;DE;IT;NO;UK;EL;ES;SE</t>
  </si>
  <si>
    <t>FCT-14-2014</t>
  </si>
  <si>
    <t>http://citycop.eu/</t>
  </si>
  <si>
    <t>Theories underlying community policing received new impetus with the recent advent of smartphones and social media and especially user-generated content (UGC) where citizens engage in closer interaction with their local community and law enforcement agency (LEA). The years 2010-2014 have seen a rapid upsurge of smartphone apps aimed at improving crime reporting and other forms of UGC and interaction associated with community policing. Yet these apps are characterised by a predominantly Anglo-Saxon approach with the largest number originating in the USA, a few in Canada, Australia and with the UK apparently the only major EU state where there has been some take-up of these technologies. CITYCoP sets out to find out why the EU appears to be lagging behind although Community Policing is nominally a policy which has been put into action in a number of EU countries. It then goes on to develop a solution including a new smartphone app and on-line portal which are capable of being deployed in any European city while still retaining “local flavour” and diversity. These ICT solutions will also be designed from scratch to be fully compliant with strict privacy and data protection laws. A training scheme, including use of serious games, will be developed to assist training of officers and citizens in use of the app and portal.  CITYCoP will benefit from a multi-disciplinary approach that will include the sociology of community policing as well as cognitive science perspectives of the citizen’s interaction with community and LEAs through technology.  The partners in CITYCoP build on long years of successful collaboration in EU projects dealing with UGC, smart surveillance and privacy (CONSENT, SMART, RESPECT) positioning CITYCoP solutions to achieve integration into smart city eco-systems. CITYCoP will pilot deployments of multi-lingual smartphone apps, portals and serious games training packages in Bucharest (Romania), Lisbon (Portugal), Florence (Italy), Sheffield (UK).</t>
  </si>
  <si>
    <t>COMUNE DI FIRENZE;YOURIS.COM;NIEDERSACHSISCHES MINISTERIUM FUR INNERES UND SPORT;Inspectoratul General al Politiei Romane;FEDERATION AUTONOME DE LA FONCTION PUBLIQUE TERRITORIALE ET DES ETABLISSEMENTS PUBLICS;LUDWIG BOLTZMANN GESELLSCHAFT OSTERREICHISCHE VEREINIGUNG ZUR FORDERUNG DER WISSENSCHAFTLICHEN FORSCHUNG;LABORATORIO DI SCIENZE DELLA CITTADINANZA;FRAUNHOFER GESELLSCHAFT ZUR FOERDERUNG DER ANGEWANDTEN FORSCHUNG E.V.;NUTCRACKER RESEARCH LIMITED;AN GARDA SIOCHANA;MINERVA CONSULTING &amp; COMMUNICATION;THE POLICE AND CRIME COMMISSIONER FOR SOUTH YORKSHIRE;CONSIGLIO NAZIONALE DELLE RICERCHE;SERVICIUL DE TELECOMUNICATII SPECIALE;MINISTERIO DA ADMINISTRACAO INTERNA;HOGSKOLEN I GJOVIK;INSTITUTUL PENTRU TEHNOLOGII AVANSATE;UNIVERSITA TA MALTA;HOPLITE SOFTWARE SL;UNIVERZITET U NOVOM SADU;PRAVO I INTERNET FOUNDATION;NORGES TEKNISK-NATURVITENSKAPELIGE UNIVERSITET NTNU;ACADEMIA NATIONALA DE INFORMATII MIHAI VITEAZUL;GOTTFRIED WILHELM LEIBNIZ UNIVERSITAET HANNOVER</t>
  </si>
  <si>
    <t>IT;BE;DE;RO;FR;AT;UK;IE;PT;NO;MT;ES;RS;BG</t>
  </si>
  <si>
    <t>2017-05-08</t>
  </si>
  <si>
    <t>SU-GM01-2018-2019-2020</t>
  </si>
  <si>
    <t>INCLUDING connects 15 Partners from 10 EU Member States (MS), bringing together infrastructure, equipment and experts coming from Medical Organizations, Fire Corps, Government Department, Municipalities, Law Enforcement Agencies, Ministries, Governmental and Civilian Research Institutes and Industries operating in the field of radiological and nuclear emergencies. Far from being a simple aggregation of entities separated geographically and with complementary expertise, INCLUDING pursues to develop a Federation in which individual Members will cooperate together to provide a common framework to standardize access to their respective facilities, enhance interoperability and to allow a more intensive use of expensive equipment. The operative tool to manage the Federation will be a web-based platform with a sophisticated architecture and whose functionality has been proven in a previous EU project. At the same time the project aims to enhance practical know-how and to boost a European sustainable training and development framework for practitioners in the Radiological and Nuclear Security sector.
The INCLUDING project will be  flexible in order to include new facilities and innovation in technology, organizations and procedures. The plurality of facilities and expertise in the INCLUDING Federation reflects the complex and intertwined structure of the prevention and response phases of RN threats and will provide to the practitioners a set of real or emulated scenarios where  to test concept of operations in a controlled environment. 
The Joint Actions will be the focal points of the project. They are multidisciplinary field exercises, tabletop exercises, training, serious gaming and simulation organized at their premises by the project partners and with the objective of demonstrating the added value of the Federated scheme and of the use of an innovative tool like the INCLUDING web based Platform to manage a pan European network of training facilities and resources.</t>
  </si>
  <si>
    <t>ISCC GMBH;ASTRI POLSKA SPOLKA Z OGRANICZONA ODPOWIEDZIALNOSCIA;ETHNIKO KAI KAPODISTRIAKO PANEPISTIMIO ATHINON;ISTITUTO AFFARI INTERNAZIONALI;TEKEVER ASDS;FRAUNHOFER GESELLSCHAFT ZUR FOERDERUNG DER ANGEWANDTEN FORSCHUNG E.V.;COMMISSARIAT A L ENERGIE ATOMIQUE ET AUX ENERGIES ALTERNATIVES;INESC TEC - INSTITUTO DE ENGENHARIADE SISTEMAS E COMPUTADORES, TECNOLOGIA E CIENCIA;VALSTYBES SIENOS APSAUGOS TARNYBA PRIE VIDAUS REIKALU MINISTERIJOS;ENERGIATUDOMANYI KUTATOKOZPONT;MINISTERIO DA ADMINISTRACAO INTERNA;MINISTRY OF NATIONAL DEFENCE, GREECE;MIKKELIN KAUPUNKI;UNIVERSITA CATTOLICA DEL SACRO CUORE</t>
  </si>
  <si>
    <t>AT;PL;EL;IT;PT;DE;FR;LT;HU;FI</t>
  </si>
  <si>
    <t>FCT-15-2015</t>
  </si>
  <si>
    <t>http://media4sec.eu</t>
  </si>
  <si>
    <t>MEDI@4SEC focuses upon enhancing understanding of the opportunities, challenges and ethical consideration of social media use for public security: the good, the bad and the ugly. The good comprises using social media for problem solving, fighting crime, decreasing fear of crime and increasing the quality of life. The bad is the increase of digitised criminality and terrorism with new phenomena emerging through the use of social media. The ugly comprises the grey areas where trolling, cyberbullying, threats, or live video-sharing of tactical security operations are phenomena to deal with during incidents. Making use of the possibilities that social media offer, including smart ‘work-arounds’ is key, while respecting privacy, legislation, and ethics. This changing situation raises a series of challenges and possibilities for public security planners. MEDI@4SEC will explore this through a series of communication and dissemination activities that engage extensively with a range of end-users to better understand the usage of social media for security activities. MEDI@4SEC will seek a better understanding of how social media can, and how social media cannot be used for public security purposes and highlight ethical, legal and data-protection-related issues and implications. Activities centre around six relevant themes: DIY Policing; Everyday security; Riots and mass gatherings: The dark web; Trolling; and Innovative market solutions. MEDI@4SEC will feed into, support and influence changes in policy-making and policy implementation in public security that can be used by end-users to improve their decision making. By structuring our understanding of the impact of social media on public security approaches in a user-friendly way MEDI@4SEC will provide an evidence-base and roadmap for better policymaking including: best practice reports; a catalogue of social media technologies; recommendations for EU standards; future training options; and, ethical awareness raising.</t>
  </si>
  <si>
    <t>H2020-FCT-2015</t>
  </si>
  <si>
    <t>NEDERLANDSE ORGANISATIE VOOR TOEGEPAST NATUURWETENSCHAPPELIJK ONDERZOEK TNO;XLAB RAZVOJ PROGRAMSKE OPREME IN SVETOVANJE DOO;FRAUNHOFER GESELLSCHAFT ZUR FOERDERUNG DER ANGEWANDTEN FORSCHUNG E.V.;AYUNTAMIENTO DE VALENCIA;FORUM EUROPEEN POUR LA SECURITE URBAINE;EUROPEAN ORGANISATION FOR SECURITY;KENTRO MELETON ASFALEIAS;Police Service of Northern Ireland;UNIVERSITEIT UTRECHT</t>
  </si>
  <si>
    <t>NL;SI;DE;ES;FR;BE;EL;UK</t>
  </si>
  <si>
    <t>https://fire-in.eu/</t>
  </si>
  <si>
    <t>FIRE-IN has been designed to raise the security level of EU citizens by improving the national and European Fire &amp; Rescue (F&amp;R) capability development process. FIRE-IN addresses the concern that capability-driven research and innovation in this area needs much stronger guidance from practitioners and better exploitation of the technology potentially available for the discipline. We argue that this is to be achieved by practitioners more effectively coordinating on operational needs, on available research and innovation, on standardisation, and on test &amp; demonstration and training.  Further, we claim the need for the development of a common research culture that is to be achieved by better cooperation between practitioner and research/industry organisations. FIRE-IN addresses these objectives through four main areas of activity: (i) the identification and harmonisation of operational capability gaps based on the contribution provided by a significant and heterogeneous practitioner network, (ii) the identification of promising solutions to address those gaps through monitoring and screening of research outcomes and the continuous involvement of research and industry representatives, (iii) the definition of a F&amp;R Strategic Research and Standardisation Agenda (SRSA) based on the previous  elements as well as (iv) the development of a concept for more efficient use of test &amp; demonstration and training facilities to support innovation and joint skill development. 
The overarching result of the project will be a proven process for organising F&amp;R capability-driven research based on a wide practitioner and research and innovation network. The network will be linked at cross-domain and cross-border level and will feed harmonised operational requirements (or challenges) into national and EU capability development, i.e. research, innovation, procurement and standardisation programmes.</t>
  </si>
  <si>
    <t>Departament d'Interior - Generalitat de Catalunya;MINISTERO DELL'INTERNO;FRAUNHOFER GESELLSCHAFT ZUR FOERDERUNG DER ANGEWANDTEN FORSCHUNG E.V.;CENTRUM NAUKOWO-BADAWCZE OCHRONY PRZECIWPOZAROWEJ IM. JOZEFA TULISZKOWSKIEGO - PANSTWOWY INSTYTUT BADAWCZY;INNO TSD;CESKA ASOCIACE HASICSKYCH DUSTOJNIKU SDRUZENI;THE MAIN SCHOOL OF FIRE SERVICE;INERIS DEVELOPPEMENT;BUNDESMINISTERIUM DES INNERN;MYNDIGHETEN FOR SAMHALLSSKYDD OCH BEREDSKAP;ECOLE NATIONALE SUPERIEURE DES OFFICIERS DE SAPEURS-POMPIERS (ENSOSP);KENTRO MELETON ASFALEIAS;FUNDACIO D'ECOLOGIA DEL FOC I GESTIO D'INCENDIS PAU COSTA ALCUBIERRE;MAX-PLANCK-GESELLSCHAFT ZUR FORDERUNG DER WISSENSCHAFTEN EV;THE COUNCIL OF THE BALTIC SEA STATES SECRETARIAT;EUROPEAN VIRTUAL INSTITUTE FOR INTEGRATED RISK MANAGEMENT EU VRI EWIV</t>
  </si>
  <si>
    <t>ES;IT;DE;PL;FR;CZ;SE;EL</t>
  </si>
  <si>
    <t>DE;ES;PT;UK</t>
  </si>
  <si>
    <t>DS-02-2014</t>
  </si>
  <si>
    <t>https://credential.eu</t>
  </si>
  <si>
    <t>With increasing mobility and Internet usage, the demand for digital services increases and has reached critical and high assurance domains like e-Government, e-Health and e-Business. Those domains have high security and privacy requirements and hence will be harnessed with various novel mechanisms for secure access. Approaches for handling the resulting variety of authentication and authorisation mechanisms include the use of digital identity and access management systems (IAM). Like other technologies IAMs follow the trend of using cloud services. This allows abstracting over used resources and enables ubiquitous access to identity data which is stored and processed in the cloud, but also results in an additional degree of complexity for securely operating IAMs. 
The goal of CREDENTIAL is to develop, test and showcase innovative cloud based services for storing, managing, and sharing digital identity information and other critical personal data. The security of these services relies on the combination of strong hardware-based multi-factor authentication with end-to-end encryption representing a significant advantage over current password-based authentication schemes. The use of sophisticated proxy cryptography schemes will enable a secure and privacy preserving information sharing network for cloud-based identity information in which even the identity provider cannot access the data in plain-text and hence protect access to identity data. We focus not only on evaluating and applying novel crypto-approaches for IAMs but also on implementing them in an easy-to-use way to motivate secure handling of identity data. 
In order to also address security, privacy and trust issues related to the used cloud platforms and services we will investigate assurance and resilience approaches for enhancing underlying cloud services. To empirically evaluate our work and to produce outputs of a high technical readiness we will consider use cases from all three domains mentioned above.</t>
  </si>
  <si>
    <t>TECHNISCHE UNIVERSITAET GRAZ;INFOCERT SPA;FRAUNHOFER GESELLSCHAFT ZUR FOERDERUNG DER ANGEWANDTEN FORSCHUNG E.V.;AZIENDA REGIONALE PER L'INNOVAZIONEE GLI ACQUISTI S.P.A.;ATOS SPAIN SA;EUROCLOUD EUROPE ASBL;HELLENIC TELECOMMUNICATIONS ORGANIZATION S.A. - OTE AE (ORGANISMOS TILEPIKOINONION TIS ELLADOS OTE AE);JOHANN WOLFGANG GOETHE-UNIVERSITATFRANKFURT AM MAIN;KLUGHAMMER GMBH;STIFTUNG SECURE INFORMATION AND COMMUNICATION TECHNOLOGIES;KARLSTADS UNIVERSITET</t>
  </si>
  <si>
    <t>AT;IT;DE;ES;LU;EL;SE</t>
  </si>
  <si>
    <t>H2020-EU.3.5.;H2020-EU.3.7.</t>
  </si>
  <si>
    <t>DRS-09-2014</t>
  </si>
  <si>
    <t>http://www.resin-cities.eu</t>
  </si>
  <si>
    <t>With most of its population and capital goods concentrated in urban areas, cities are key to the European economy.  One of the major challenges cities face are more frequent  extreme weather events due to climate change.The current diversity of approaches and methods available for cities developing an adaptation strategy limits the comparability between cities of vulnerabilities, adaptation options, infrastructures, etc., and, as a result, the resilience capability. The lack of standardized information to prioritize and select appropriate adaptation options restricts the exchange of experiences between cities. 
The objective of RESIN is to provide standardised  methodologies for vulnerability assessments, performance evaluations of adaptation measures, and for decision support tools supporting the development of robust adaptation strategies tailored to the city. To this end, RESIN aims to create a common unifying framework that allows comparing strategies, results and identification of best practices by
• Creating an urban typology that characterises European cities based on different socio-economic and biophysical variables
• Delivering standardised methods for assessing climate change impacts, vulnerabilities, and risks; providing an inventory of adaptation measures and developing standardised  methods to assess the performance of such adaptation measures
• Collaborating closely with 4 ‘case cities’ for practical applicability and reproducibility, and with European Standardisation organisations to ensure a systematic (standardised) implementation
• Integrating findings in a coherent framework for the decision making process, with associated methods, tools and datasets
The consortium consists of 17 partners from 8 different European countries, experienced in urban resilience and climate change, and combining theory (knowledge institutes/universities) with practice (cities, consultancies, network organisation, standardisation institute).</t>
  </si>
  <si>
    <t>OLDHAM METROPOLITAN BOROUGH COUNCIL;THE UNIVERSITY OF MANCHESTER;HLAVNE MESTO SLOVENSKEJ REPUBLIKY BRATISLAVA;ECOLE DES INGENIEURS DE LA VILLE DEPARIS;FRAUNHOFER GESELLSCHAFT ZUR FOERDERUNG DER ANGEWANDTEN FORSCHUNG E.V.;FUNDACION TECNALIA RESEARCH &amp; INNOVATION;STICHTING KONINKLIJK NEDERLANDS NORMALISATIE INSTITUUT;SIEMENS AKTIENGESELLSCHAFT OESTERREICH;AYUNTAMIENTO DE BILBAO;UNIVERZITA KOMENSKEHO V BRATISLAVE;UNIRESEARCH BV;ASOCIACION BC3 BASQUE CENTRE FOR CLIMATE CHANGE - KLIMA ALDAKETA IKERGAI;ARCADIS NEDERLAND BV;ITTI SP ZOO;ICLEI EUROPEAN SECRETARIAT GMBH (ICLEI EUROPASEKRETARIAT GMBH);SIEMENS AKTIENGESELLSCHAFT</t>
  </si>
  <si>
    <t>UK;SK;FR;DE;ES;NL;AT;PL</t>
  </si>
  <si>
    <t>SU-DRS03-2018-2019-2020</t>
  </si>
  <si>
    <t>STRATEGY will develop a pan-European framework of the pre-standardisation activities for systems, solutions and procedures, addressing crisis management, validated by sustainable tests and evaluation frameworks which will improve the crisis management and disaster resilience capabilities, including EDA initiatives in the CBRN-E area. 
Based on the needs identified from previous EU initiatives and the desktop research on the EU priorities, the project addresses six streams within the Crisis management phasma, such as Critical infrastructures protection, Response planning, Search and Rescue, Command and Control, Early Warning Systems and Rapid Damage Assessment and cross correlates them with six distinctive building blocks of the interoperability areas such as Common Procedures, Training, Terminology, Data sharing and Equipment as well as the CBRN-E emergencies.  Aiming at selecting and implementing existing, evolving and new standards within solutions, tools and procedural guidelines and recommendations STRATEGY will streamline and validate technical and organisational interoperability in a fully transboundary configuration with means of standards through the implementation of uses cases involving EU and National Standardisation bodies. STRATEGY aims at a consistent presence of all actively involved experts from security stakeholders throughout all stages of standardisation, from the preparatory work done in Programming Mandates until the concrete standardisation work in Technical Committees (TCs) and Common Working Groups (CWGs) to assure the success of the standardisation actions of the EC.
The ultimate project goal is to strengthen the resilience of EU against all types of natural &amp; manmade disasters (multi-hazard approach), by ensuring FR safety and empowering their operational capacity though validating the standards of next generation solutions and procedures ensuring an effective and efficient collaborative response.</t>
  </si>
  <si>
    <t>ASOCIACION ESPANOLA DE NORMALIZACION;AUSTRIAN STANDARDS INTERNATIONAL;NEDERLANDSE ORGANISATIE VOOR TOEGEPAST NATUURWETENSCHAPPELIJK ONDERZOEK TNO;MINISTERO DELL'INTERNO;DEEP BLUE SRL;FRAUNHOFER GESELLSCHAFT ZUR FOERDERUNG DER ANGEWANDTEN FORSCHUNG E.V.;ASSISTANCE PUBLIQUE HOPITAUX DE PARIS;EUROPEAN ORGANISATION FOR SECURITY;VEILIGHEIDSREGIO IJSSELLAND;SINTEF AS;IDEELLA FORENINGEN SVENSKA INSTITUTET FOR STANDARDER MED FIRMA SVENSKAINSTITUTET FOR STANDARDER;WOITSCH CONSULTING OY;MINISTERIO DA DEFESA NACIONAL;KENTRO MELETON ASFALEIAS;ASOCIATIA DE STANDARDIZARE DIN ROMANIA;TRILATERAL RESEARCH LTD;SUOMEN STANDARDISOIMISLIITTO SFS RY;MINISTRY OF NATIONAL DEFENCE, GREECE;ATOS IT SOLUTIONS AND SERVICES IBERIA SL;INSTITUTE OF COMMUNICATION AND COMPUTER SYSTEMS;HELLENIC POLICE;INOV INESC INOVACAO - INSTITUTO DE NOVAS TECNOLOGIAS</t>
  </si>
  <si>
    <t>ES;AT;NL;IT;DE;FR;BE;NO;SE;FI;PT;EL;RO;UK</t>
  </si>
  <si>
    <t>https://beaware-project.eu/</t>
  </si>
  <si>
    <t>'In every disaster and crisis, incident time is the enemy, and getting accurate information about the scope, extent, and impact of the disaster is critical to creating and orchestrating an effective disaster response and recovery effort. The main goal of beAWARE is to provide support in all the phases of an emergency incident. More specifically, we propose an integrated solution to support forecasting, early warnings, transmission and routing of the emergency data, aggregated analysis of multimodal data and management the coordination between the first responders and the authorities. Our intention is to rely on platforms, theories and methodologies that are already used for disaster forecasting and management and add the elements that are necessary to make them working efficiently and in harm under the same objective. The overall context for beAWARE lies in the domain of situational awareness and command and control (C2). The first phase concerns the forecast of the extreme condition and the relevant preparations. Once a disaster occurs, an initial assessment needs to be conducted as soon as possible to determine the scope, geographical distribution, and scale of the incident. Situational awareness means being able to accurately determine what has happened, what is happening now, and what will come next, all in order to plan and coordinate the most effective response possible with the resources available. This observation phase will lead to an orientation phase suggesting both an individual as well as collective “cognition” orientation to data that is sensed and communicated. Once orientation to the data (or the lack of it) occurs then a decision is made, ultimately resulting is the final step, which is “act”. The crisis management center is always striving or struggling to gain a sense of what is reality to be able to feel that he or she can make a decision that is the 'best possible' given the circumstances.'</t>
  </si>
  <si>
    <t>UNIVERSIDAD POMPEU FABRA;ELLINIKI OMADA DIASOSIS SOMATEIO;FREDERIKSBORG BRAND OG REDNING;MOTOROLA SOLUTIONS ISRAEL LTD;FRAUNHOFER GESELLSCHAFT ZUR FOERDERUNG DER ANGEWANDTEN FORSCHUNG E.V.;AYUNTAMIENTO DE VALENCIA;ILMATIETEEN LAITOS;IBM ISRAEL - SCIENCE  AND TECHNOLOGY LTD;AUTORITA' DI BACINO DISTRETTUALE DELLE ALPI ORIENTALI;AUTORITA DI BACINO DEI FIUMI ISONZO TAGLIAMENTO LIVENZA PIAVE BRENTA BACCHIGLIONE</t>
  </si>
  <si>
    <t>ES;EL;DK;IL;DE;FI;IT</t>
  </si>
  <si>
    <t>H2020-EU.3.7.;H2020-EU.2.1.1.</t>
  </si>
  <si>
    <t>DS-01-2016</t>
  </si>
  <si>
    <t>https://www.sec-cert.eu/</t>
  </si>
  <si>
    <t>In recent years the ICT market has evolved toward a cloud-based approach. This shift together with the rapidly changing legal and regulatory landscape has heavily impacted security assurance, governance and compliance. The information security market players have tried to provide suitable solutions to cope with issues such as i) lack of means to provide higher level of assurance (e.g continuous monitoring and auditing), ii) privacy not adequately taken into account, iii) limited transparency and iv) lack of means to streamline risk management and compliance. In the certification space this has resulted in the creation of several schemas creating an additional problem, i.e. the proliferation of certification scheme. The project EU-SEC will improve the effectiveness and efficiency of existing approaches for assurance and compliance.  The EU-SEC aims to create a framework under which existing, certification and assurance approaches can co-exist. The three core ideas behind the EU-SEC project are that an effective and efficient approach to trust, assurance and compliance has to: (1) balance the need of nations and business sectors to develop their specific certification schemas with the need of CSPs to reduce compliance costs (2) avoid that humans (auditors) do activities that can be performed by machines (e.g. collecting data) (3) make sure that accurate and reliable evidences/information are provided to relevant people, in a timely fashion, leveraging as much as possible automatic means. The EU-SEC framework will equip stakeholders in the ICT security ecosystem with a validated governance structure, a reference architecture, and the corresponding set of tools to improve the efficiency and effectiveness of their current approach to security governance, risks management, assurance and compliance. The EU-SEC aims to enhancing trustworthiness and transparency in the ICT supply chain through business cases developed and piloted by industrial partners.</t>
  </si>
  <si>
    <t>H2020-DS-LEIT-2016</t>
  </si>
  <si>
    <t>PRICEWATERHOUSECOOPERS AKTIENGESELLSCHAFT WIRTSCHAFTSPRUFUNGSGESELLSCHAFT;SIXSQ SARL;CAIXABANK SA;FABASOFT CLOUD GMBH;MINISTERSTVO FINANCII SLOVENSKEJ REPUBLIKY;CLOUD SECURITY ALLIANCE (EUROPE) LBG;FABASOFT R&amp;D GMBH;NIXU OYJ;MINISTRSTVO ZA JAVNO UPRAVO</t>
  </si>
  <si>
    <t>DE;CH;ES;AT;SK;UK;FI;SI</t>
  </si>
  <si>
    <t>BES-09-2014</t>
  </si>
  <si>
    <t>http://www.cbord-h2020.eu</t>
  </si>
  <si>
    <t>Efficient NII (non-intrusive inspection) of containerised freight is critical to trade and society. Freight containers are potential means for smuggling (e.g. tobacco), illegal immigration, trafficking of drugs, mis-declared goods and dangerous illicit substances, including explosives, nuclear material, chemical and biological warfare agents and radioactively contaminated goods. One inspection NII technology cannot cope with all these targets. 
The C-BORD Toolbox and Framework will address all these targets and enable customs to deploy comprehensive cost-effective container NII solutions to potentially protect all EU sea- and land-borders, satisfying a large range of container NII needs. 
The C-BORD Toolbox will include 5 complementary innovative detection technologies: delivering improved X-rays, Target Neutron Interrogation, Photofission, Sniffing and Passive Detection. User interfaces and data will be integrated to optimise effectiveness and efficiency of end-users and systems. 
The C-BORD Framework will help customs analyse their needs, design integrated solutions, and optimise the container inspection chain; it will address detection levels, false alarm levels, throughput, health &amp; safety, logistics and cost &amp; benefits.
C-BORD will increase the probability of finding illicit or dangerous content with at least equal throughput of containers per time unit, reduce the need for costly, time-consuming and dangerous manual container inspections by customs officials, and in case a container is opened, increase the probability of finding illicit materials. C-BORD involves stakeholders from 8 EU countries, as partners (5) and advisory group members (3). On 3 custom sites integrated solutions will be trialled, respectively addressing the needs of big seaports, small seaports and mobile land-borders. To optimise sustainable impact, C-BORD will actively engage with a large community, will support policy implementation, evolution and start early exploitation planning.</t>
  </si>
  <si>
    <t>H2020-BES-2014</t>
  </si>
  <si>
    <t>THE UNIVERSITY OF MANCHESTER;OSLO CENTRE FOR SCIENCE IN SOCIETYAS;AGENZIA DELLE DOGANE;CHAMBRE DE COMMERCE ET D'INDUSTRIE DE REGION PARIS ILE-DE-FRANCE;FRAUNHOFER GESELLSCHAFT ZUR FOERDERUNG DER ANGEWANDTEN FORSCHUNG E.V.;NARODOWE CENTRUM BADAN JADROWYCH;IZBA ADMINISTRACJI SKARBOWEJ W GDANSKU;MINISTERIE VAN FINANCIEN;ENERGIATUDOMANYI KUTATOKOZPONT;UNIVERSITA DEGLI STUDI DI PADOVA;ECOLE NORMALE SUPERIEURE;SMITHS HEIMANN SAS;ARTTIC;COSTRUZIONI APPARECCHIATURE ELETTRONICHE NUCLEARI CAEN SPA;SYMETRICA SECURITY LTD;NEMZETI ADO- ES VAMHIVATAL;Hochschule Bonn-Rhein-Sieg;JRC -JOINT RESEARCH CENTRE- EUROPEAN COMMISSION</t>
  </si>
  <si>
    <t>UK;NO;IT;FR;DE;PL;NL;HU;BE</t>
  </si>
  <si>
    <t>DRS-06-2015</t>
  </si>
  <si>
    <t>http://www.resistand.eu</t>
  </si>
  <si>
    <t>Standardisation is a powerful tool to achieve better interoperability. However, it needs to overcome a lack of interest and modest participation from stakeholders. Also, promising research results are not always used as the basis for new standards.
The overall goal of ResiStand is to find new ways to improve the crisis management and disaster resilience capabilities of the European Union and individual Member States through standardisation.
ResiStand contributes to an improved disaster resilience by identifying and analysing the drivers, constraints and expectations of three main stakeholder communities: Standardisation Organisations, End-Users and Suppliers, consisting of researchers, industry and SMEs.
Based on this information, gaps in standardisation are identified and a prioritised roadmap for new initiatives will be created. The roadmap will be complemented by a critical evaluation of standards as a tool to improve disaster resilience.
ResiStand aims at implementing a pre-standardisation process that supports the development of standards. The feasibility of the process will be tested by developing a new work item. The aim is that stakeholders will continuously utilize this “ResiStand Process” in the future, and that the project delivers a better understanding of the potential of standards for contributing to an improved disaster resilience.
ResiStand will support the management of increasing threats to society such as armed conflicts, terrorism, pandemics and natural disasters, which have increasingly cross-border, even global consequences due to the on-going globalisation.
Protection of citizens through anticipation, preparedness, response and adaptation to crisis situations – i.e. maintaining disaster resilience – will be more efficient. Collaboration between national, European and international stakeholders will be improved by unified processes and management systems as well as by technical, procedural, operational and semantic interoperability.</t>
  </si>
  <si>
    <t>NEDERLANDSE ORGANISATIE VOOR TOEGEPAST NATUURWETENSCHAPPELIJK ONDERZOEK TNO;TREELOGIC TELEMATICA Y LOGICA RACIONAL PARA LA EMPRESA EUROPEA SL;Teknologian tutkimuskeskus VTT Oy;FRAUNHOFER GESELLSCHAFT ZUR FOERDERUNG DER ANGEWANDTEN FORSCHUNG E.V.;STICHTING KONINKLIJK NEDERLANDS NORMALISATIE INSTITUUT;DIN DEUTSCHES INSTITUT FUER NORMUNG E.V.;RINA CONSULTING SPA;ATOS SPAIN SA;FORSVARETS FORSKNINGINSTITUTT;TRILATERAL RESEARCH LTD;SUOMEN STANDARDISOIMISLIITTO SFS RY;STEINBEIS ADVANCED RISK TECHNOLOGIES GMBH;ATOS IT SOLUTIONS AND SERVICES IBERIA SL;EUROPEAN VIRTUAL INSTITUTE FOR INTEGRATED RISK MANAGEMENT EU VRI EWIV</t>
  </si>
  <si>
    <t>NL;ES;FI;DE;IT;NO;UK</t>
  </si>
  <si>
    <t>FCT-16-2015</t>
  </si>
  <si>
    <t>https://www.projectproton.eu/</t>
  </si>
  <si>
    <t>PROTON aims at improving existing knowledge on the processes of recruitment to organised crime and terrorist networks (OCTN) through an innovative integration between social and computational sciences. Moving beyond the state of the art, this integration will support evidence-based policies at the international, national and local level. 
To achieve its aim, PROTON will complete three specific objectives:
1. Investigate the social, psychological and economic factors leading to OCTN (WP1 and 2), including their connection with cybercrime and the cyberspace (WP3). The factors will be transformed into input (WP4) for PROTON’s final outputs, PROTON-S and PROTON Wizard (WP5), designed for helping policy makers to act more effectively against OCTN.
2. Develop PROTON-S, agent-based modelling (ABM) simulations of the effects of different societal and environmental changes on OCTN. PROTON-S will generate virtual societies in a computer laboratory, enabling to test the impact of different scenarios on the evolution of, and particularly individuals’ recruitment to, OCTN. 
3. Develop PROTON Wizard, a user-friendly software tool embedding the results of the ABM simulations. 
PROTON’s impact will improve the quality of prevention policies on OCTN, providing at the same time significant innovations in the social, technological and computational sciences. PROTON-S, based on simulations, will bear no ethical and societal risks, and will create a breakthrough in the understanding of OCTN, enabling better policies and stimulating further innovation. PROTON Wizard will provide the first support tool for policy makers at the international, national and local level, giving easy access to the most advanced scientific research. The participation of different policy makers and potential end-users throughout the whole project will make sure that the final results specifically meet their needs and expectations.</t>
  </si>
  <si>
    <t>YOURIS.COM;FRIEDRICH-ALEXANDER-UNIVERSITAET ERLANGEN-NUERNBERG;THE UNIVERSITY SYSTEM OF MARYLAND FOUNDATION, INC.;THE CHANCELLOR MASTERS AND SCHOLARSOF THE UNIVERSITY OF CAMBRIDGE;STICHTING VU;MINISTERO DELL'INTERNO;FRAUNHOFER GESELLSCHAFT ZUR FOERDERUNG DER ANGEWANDTEN FORSCHUNG E.V.;IBM RESEARCH GMBH;UNIVERSITA DEGLI STUDI DI PALERMO;CONSIGLIO NAZIONALE DELLE RICERCHE;UNIVERSITA DEGLI STUDI DI PAVIA;UNIVERSITAT DE BARCELONA;COMUNE DI PALERMO;EUROPEAN CRIME PREVENTION NETWORK;ITTI SP ZOO;THE HEBREW UNIVERSITY OF JERUSALEM;MINISTERIE VAN JUSTITIE EN VEILIGHEID;EUROPEAN UNION AGENCY FOR LAW ENFORCEMENT COOPERATION (EUROPOL);BROTTSFOREBYGGANDE RADET</t>
  </si>
  <si>
    <t>BE;DE;US;UK;NL;IT;CH;ES;PL;IL;SE</t>
  </si>
  <si>
    <t>H2020-EU.3.7.4.;H2020-EU.3.7.2.</t>
  </si>
  <si>
    <t>SU-INFRA01-2018-2019-2020</t>
  </si>
  <si>
    <t>SecureGas focuses on the 140.000Km of the European Gas network covering the entire value chain from Production to Distribution to the users, providing methodologies, tools and guidelines to secure existing and incoming installations and make them resilient to cyber-physical threats.  Three business cases, addressing relevant issues for the Gas sector and beyond (e.g. oil), have been identified so that to ensure the delivery of solutions and services in line with clear needs and requirements, focused on: risk-based security asset management of gas transmission and distribution networks; impacts (economic, environmental and social) and cascading effects of cyber-physical attacks on interdependent and interconnected European Gas grids; integrity and security, through the operationalization of resilience guidelines, of strategic installations across the EU Gas network. 
SecureGas tackles these issues by implementing, updating, and incrementally improving extended components, integrated and federated according to an High-Level Reference Architecture built upon the SecureGas Conceptual Model, a blue print on how to design, build, operate and maintain the EU gas network to make it secure and resilient against cyber-physical threats.  The components are contextualized, customized, deployed, demonstrated and validated in each business case, according to the scenarios defined by the end-users. Related services provided by SecureGas will be offered to the end-users via a Platform as a Service (PaaS), that allows modularity, flexibility, cooperation and third-party interoperability, thus securing a long-lasting impact, supporting the project exploitation strategy. A multidisciplinary consortium (Gas operators, technology providers, research institutions, sector-related associations), supports the project implementation across Construction, Demonstration and Validation phases, as well as a Stakeholder Platform ensures inputs, advise, and a wider Diffusion of the project outcomes</t>
  </si>
  <si>
    <t>H2020-SU-INFRA-2018</t>
  </si>
  <si>
    <t>IDEMIA IDENTITY &amp; SECURITY GERMANYAG;RIGAS TEHNISKA UNIVERSITATE;WINGS ICT SOLUTIONS INFORMATION &amp; COMMUNICATION TECHNOLOGIES IKE;AGENZIA PER LA PROMOZIONE DELLA RICERCA EUROPEA;FRAUNHOFER GESELLSCHAFT ZUR FOERDERUNG DER ANGEWANDTEN FORSCHUNG E.V.;ADPM DRONES SRL;ENI SPA;DIMOSIA EPIKHIRISI AERII ANONIMI ETAIRIA;EXUS SOFTWARE MONOPROSOPI ETAIRIA PERIORISMENIS EVTHINIS;GAP ANALYSIS SOCIETE ANONYME RISK AND ENVIRONMENTAL QUALITY AE;INNOV-ACTS LIMITED;D.M.A.T. CONSULTING KG;GUARDTIME OU;AB AMBER GRID;TECHNOLOGICKA PLATFORMA ENERGETICKABEZPECNOST CR ZS;KENTRO MELETON ASFALEIAS;LEONARDO - SOCIETA PER  AZIONI;ELBIT SYSTEMS C4I AND CYBER LTD;ETAIREIA  DIANOMIS AERIOU ATTIKIS ANONYMI ETAIREIA;JRC -JOINT RESEARCH CENTRE- EUROPEAN COMMISSION</t>
  </si>
  <si>
    <t>DE;LV;EL;IT;CY;AT;EE;LT;CZ;IL;BE</t>
  </si>
  <si>
    <t>End-to-end Security of the Digital Single Market’s E-commerce and Delivery Service Ecosystem</t>
  </si>
  <si>
    <t>ENSURESEC is a sociotechnical solution for safeguarding the Digital Single Market’s e-commerce operations against cyber and physical threats. It combines an automatic, rigorous, distributed and open-source toolkit for protecting e-commerce, with monitoring of the impact of threats in physical space and a campaign for training SMEs and citizens aimed at creating awareness and trust. ENSURESEC addresses the whole gamut of modern e-commerce, from standard physical products purchased online and delivered via post, to entirely virtual products or services delivered online. It addresses threats ranging from maliciously modifying web e-commerce applications or rendering them unavailable to legitimate customers, to delivery issues or fraud committed by insiders or customers. It achieves this by focusing on the common software and physical sensor interfaces that sit along the e-commerce, payment and delivery ecosystem. At technical level, it integrates proven state-of-the-art inductive (machine learning) with deductive (formal methods) reasoning tools and techniques so that e-commerce operations are protected by design, as well as through continuous monitoring, response, recovery and mitigation measures at run-time. Importantly, trust of the infrastructure’s operations among its users is established, benefiting from distributed ledger technology ensuring transparency of the operations and that information has not been modified. Although ENSURESEC innovations are applicable to any critical infrastructure that relies and is monitored by networked software systems, its design and integration philosophy make it uniquely prepared to protect distributed and evolving e-commerce infrastructures with its various forms of payment and delivery (virtual, online and physical). ENSURESEC also enhances citizens’ resilience to threats and their trust in e-commerce companies, especially SMEs, thus contributing towards the vision of a reliable and trusted digital single market.</t>
  </si>
  <si>
    <t>H2020-SU-INFRA-2019</t>
  </si>
  <si>
    <t>G &amp; N SILENSEC LTD;IOTA STIFTUNG;CAIXABANK SA;FRAUNHOFER GESELLSCHAFT ZUR FOERDERUNG DER ANGEWANDTEN FORSCHUNG E.V.;COMMISSARIAT A L ENERGIE ATOMIQUE ET AUX ENERGIES ALTERNATIVES;SONAE MC - SERVICOS PARTILHADOS, SA;SOFTWARE IMAGINATION &amp; VISION SRL;UNIVERSITY OF GREENWICH;SAKOPOULOS THEODOROS;ATOS SPAIN SA;G4S IDIOTIKI EPIXIRISI PAROXIS IPIRESION ASFALIAS, EMPORIAS KAI PAROXIS PROIGMENON IPIRESION KAI PROIONTON PLIROFORIKIS KAI TILEMATIKIS AE;ABI LAB-CENTRO DI RICERCA E INNOVAZIONE PER LA BANCA;LIETUVOS KIBERNETINIU NUSIKALTIMU KOMPETENCIJU IR TYRIMU CENTRAS;SEARCH-LAB BIZTONSAGI ERTEKELO ELEMZO ES KUTATO LABORATORIUM KORLATOLTFELELOSSEGU TARSASAG;RELATIONAL ROMANIA SRL;MILSPED DOO;IOTAM INTERNET OF THINGS APPLICATIONS AND MULTI LAYER DEVELOPMENT LTD;ITTI SP ZOO;ENGINEERING - INGEGNERIA INFORMATICA SPA;KATHOLIEKE UNIVERSITEIT LEUVEN;INSTITUTE OF COMMUNICATION AND COMPUTER SYSTEMS</t>
  </si>
  <si>
    <t>CY;DE;ES;FR;PT;RO;UK;EL;IT;LT;HU;RS;PL;BE</t>
  </si>
  <si>
    <t>DS-06-2014</t>
  </si>
  <si>
    <t>https://web.archive.org/web/20181113062024/http://www.mitigateproject.eu/</t>
  </si>
  <si>
    <t>Despite the importance of Critical Information Infrastructures (CIIs) and dynamic ICT-based maritime supply chains (SCs) for port operations, state-of-the-art Risk Management (RM) methodologies for maritime environments pay limited attention to cyber-security and do not adequately address security processes for international SCs. Motivated by these limitations, MITIGATE will introduce, integrate, validate and commercialize a novel RM system, which will empower stakeholders’ collaboration for the identification, assessment and mitigation of risks associated with cyber-security assets and SC processes. This collaborative system will boost transparency in risk handling, while enabling the generation of unique evidence about risk assessment and mitigation. At the heart of the RM system will be an open simulation environment enabling stakeholders to simulate risks and evaluate risk mitigation actions. This environment will allow users to model, design, execute and analyze attack-oriented simulations. Emphasis will be paid on the estimation of cascading effects in SCs, as well as on the prediction of future risks. MITIGATE will be compliant with prominent security standards and regulations for the maritime sector (i.e. ISO27000, ISO28000, ISPS).
The MITIGATE system will be built based on readily available technologies of the partners, which will enable the project to produce a mature (high-TRL) system at an optimal value-for-money. The system will be validated based on real-life pilot operations across five EU ports (Bremen, Piraeus, Valencia, Ravenna, Livorno) with the active participation of over 500 users (security officers, terminal operators, facility operators, standardization experts and more). Also, the project’s approach will be contributed as a blueprint to the NIS public-private platform. Finally, significant effort will be devoted to the commercialization of the MITIGATE system based on pragmatic business plans and market launch actions.</t>
  </si>
  <si>
    <t>UNIVERSITY OF BRIGHTON;AIT AUSTRIAN INSTITUTE OF TECHNOLOGY GMBH;SINGULARLOGIC ROMANIA COMPUTER APPLICATIONS SRL;FUNDACION INSTITUTO PORTUARIO DE ESTUDIOS Y COOPERACION DE LA COMUNIDAD VALENCIANA;FONDAZIONE ISTITUTO TECNICO SUPERIORE MOBILITA SOSTENIBILE NEI SETTORITRASPORTI MARITTIMI E DELLA PESCA-ACCADEMIA ITALIANA DELLA MARINA MERC;UNIVERSITY OF PIRAEUS RESEARCH CENTER;MAGGIOLI SPA;AUTORITA DI SISTEMA PORTUALE DEL MARE ADRIATICO CENTRO-SETTENTRIONALE- PORTO DI RAVENNA;SINGULARLOGIC ANONYMI ETAIREIA PLIROFORIAKON SYSTIMATON KAI EFARMOGONPLIROFORIKIS;FUNDACION DE LA COMUNIDAD VALENCIANA PARA LA INVESTIGACION, PROMOCION Y ESTUDIOS COMERCIALES DE VALENCIAPORT;PIRAEUS PORT AUTHORITY  SA;dbh Logistics IT AG</t>
  </si>
  <si>
    <t>UK;AT;RO;ES;IT;EL;DE</t>
  </si>
  <si>
    <t>https://aladdin2020.eu/</t>
  </si>
  <si>
    <t>ALADDIN will study, design, develop, and evaluate, in series of complementary pilots, a counter UAV system as a complete solution to the growing UAV threat problem, building upon a state-of-the-art system and enhancing it by researching on various technologies and functionalities. ALADDIN will follow a holistic and heavily user-centred methodology involving a large number of LEAs and critical infrastructure operators, as well as an expert Advisory Board panel ensuring end-user diversity, as they all face different kinds of threats and work within different regulatory frameworks. This diversity is important to shape EU-wide system specifications and the innovative training curricula and training that will be realised to share the knowledge gained and raise awareness. Furthermore, within the project all regulations, social, ethical and legal elements will be studied thoroughly and continuously with an impact assessment produced and its results monitored during the project’s lifetime.
ALADDIN’s sensing arsenal is comprised of a set of custom, innovative, and unique technologies as well as established and standard sensors used for UAV detection and localisation: 1) 2D/3D paired radars; 2) Innovative optro and thermal panoramic imaging; 3) Custom designed acoustic sensors. These will be fused through novel deep learning techniques in order to provide excellent detection accuracy.
Further, ALADDIN will study and offer a set of neutralization effectors (jammers, physical and hacking). These sensing and countering capabilities will be operated through an advanced command and control (C2) system. The C2 will achieve great detection and classification accuracy within a large range, by fusing data acquired from all sensors through state-of-the-art deep learning techniques. Operator’s efficiency will be enhanced through a novel mixed reality interface with 3D cartographic and situational elements and will be complemented by support to operations like investigation and trainings</t>
  </si>
  <si>
    <t>SIRC SP ZOO;FUNDACION ANDALUZA PARA EL DESARROLLO AEROESPACIAL;ETHNIKO KENTRO EREVNAS KAI TECHNOLOGIKIS ANAPTYXIS;MINISTERO DELL'INTERNO;FRAUNHOFER GESELLSCHAFT ZUR FOERDERUNG DER ANGEWANDTEN FORSCHUNG E.V.;VRIJE UNIVERSITEIT BRUSSEL;Ministério da Justiça;AYUNTAMIENTO DE MADRID;HGH SYSTEMES INFRAROUGES;KENTRO MELETON ASFALEIAS;CS GROUP-FRANCE;SIEC BADAWCZA LUKASIEWICZ - PRZEMYSLOWY INSTYTUT AUTOMATYKI I POMIAROW PIAP;MICROWAVE CHARACTERIZATION CENTER;I.D.S. - INGEGNERIA DEI SISTEMI - S.P.A.;MINISTERE DE L'INTERIEUR;ACCIONA CONSTRUCCION SA;HOME OFFICE</t>
  </si>
  <si>
    <t>PL;ES;EL;IT;DE;BE;PT;FR;UK</t>
  </si>
  <si>
    <t>DS-05-2015</t>
  </si>
  <si>
    <t>http://www.lightest.eu</t>
  </si>
  <si>
    <t>The objective of LIGHTest is to create a global cross-domain trust infrastructure that renders it transparent and easy for verifiers to evaluate electronic transactions. By querying different trust authorities world-wide and combining trust aspects related to identity, business, reputation etc. it will become possible to conduct domain-specific trust decisions. 
This is achieved by reusing existing governance, organization, infrastructure, standards, software, community, and know-how of the existing Domain Name System, combined with new innovative building blocks. This approach allows an efficient global rollout of a solution that assists decision makers in their trust decisions. By integrating mobile identities into the scheme, LIGHTest also enables domain-specific assessments on Levels of Assurance for these identities.</t>
  </si>
  <si>
    <t>TIME.LEX;TECHNISCHE UNIVERSITAET GRAZ;TURKIYE BILIMSEL VE TEKNOLOJIK ARASTIRMA KURUMU;SOCIEDAD ESTATAL CORREOS Y TELEGRAFOS SA SME;OPEN IDENTITY EXCHANGE EUROPE;ATOS SPAIN SA;UNIVERSITY OF PIRAEUS RESEARCH CENTER;GIESECKE+DEVRIENT MOBILE SECURITY GMBH;DANMARKS TEKNISKE UNIVERSITET;IBM DANMARK APS;UBISECURE OY;GIESECKE &amp; DEVRIENT GESELLSCHAFT MIT BESCHRANKTER HAFTUNG;UNIVERSITAET STUTTGART;STICHTING NLNET LABS;EUROPEAN ELECTRONIC MESSAGING ASSOCIATION AISBL</t>
  </si>
  <si>
    <t>BE;AT;TR;ES;UK;EL;DE;DK;FI;NL</t>
  </si>
  <si>
    <t>The twenty-first century experiments a digital revolution that simplifies flight and cross-border. Digitalization contributes to leverage information sharing, reduce exploitation costs and improve travel experience, but it also blurs the lines between virtual world and reality with serious security matters. In the meanwhile airports face a daily challenge to ensure business continuity and passengers’ safety.
SATIE adopts a holistic approach about threat prevention, detection, response and mitigation in the airports, while guaranteeing the protection of critical systems, sensitive data and passengers. Critical assets are usually protected against individual physical or cyber threats, but not against complex scenarios combining both categories of threats. In order to handle it, SATIE develops an interoperable toolkit which improves cyber-physical correlations, forensics investigations and dynamic impact assessment at airports. Having a shared situational awareness, security practitioners and airport managers collaborate more efficiently to the crisis resolution. Emergency procedures can be triggered simultaneously through an alerting system in order to reschedule airside/landside operations, notify first responders, cybersecurity and maintenance teams towards a fast recovery.
Innovative solutions will be integrated on a simulation platform in order to improve their interoperability and to validate their efficiency. Three demonstrations will be conducted at different corners of Europe (Croatia, Italy and Greece) in order to evaluate the solutions in operational conditions (TRL≥7). Results and best practises will be widely disseminated to the scientific community, standardization bodies, security stakeholders and the aeronautic community. Finally, SATIE paves the way to a new generation of Security Operation Centre that will be included in a comprehensive airport security policy.</t>
  </si>
  <si>
    <t>MEDUNARODNA ZRACNA LUKA ZAGREB DD;IDEMIA IDENTITY &amp; SECURITY FRANCE;TECLIB SPAIN S.L.;USTAV INFORMATIKY,  SLOVENSKA AKADEMIA VIED;NETWORK INTEGRATION AND SOLUTIONS SRL;ATHENS INTERNATIONAL AIRPORT S.A.;ALSTEF AUTOMATION;AIRBUS CYBERSECURITY SAS;SATWAYS - PROIONTA KAI YPIRESIES TILEMATIKIS DIKTYAKON KAI TILEPIKINONIAKON EFARMOGON ETAIRIA PERIORISMENIS EFTHINIS EPE;FRAUNHOFER GESELLSCHAFT ZUR FOERDERUNG DER ANGEWANDTEN FORSCHUNG E.V.;INSTITUTO SUPERIOR DE ENGENHARIA DO PORTO;SOCIETA PER AZIONI ESERCIZI AEROPORTUALI SEA SPA;ETICAS RESEARCH AND INNOVATION;FREQUENTIS AG;KENTRO MELETON ASFALEIAS;ITTI SP ZOO;INOV INESC INOVACAO - INSTITUTO DE NOVAS TECNOLOGIAS</t>
  </si>
  <si>
    <t>HR;FR;ES;SK;IT;EL;DE;PT;AT;PL</t>
  </si>
  <si>
    <t>CIP-01-2016-2017</t>
  </si>
  <si>
    <t>http://www.resistoproject.eu/</t>
  </si>
  <si>
    <t>Communications play a fundamental role in the economic and social well-being of the citizens and on operations of most of the CIs. Thus they are a primary target for criminals having a multiplier effect on the power of attacks and providing enormous resonance and gains. Also extreme weather events and natural disasters represents a challenge due to their increase in frequency and intensity requiring smarter resilience of the Communication CIs, which are extremely vulnerable due to the ever-increasing complexity of the architecture also in light of the evolution towards 5G, the extensive use of programmable platforms and exponential growth of connected devices. The fact that most enterprises still manage physical and cyber security independently represents a further challenge. 
RESISTO platform is an innovative solution for Communication CIs holistic situation awareness and enhanced resilience (aligned with ECSO objectives). Based on an Integrated Risk and Resilience analysis management and improvement process availing all resilience cycle phases (prepare, prevent, detect, absorb, etc.) and technical resilience capabilities (sense, model, infer, act, adopt), RESISTO implements an innovative Decision Support System to protect communication infrastructures from combined cyber-physical threats exploiting the Software Defined Security model on a suite of state of the art cyber/physical security components (Blockchain, Machine Learning, IoT security, Airborne threat detection, holistic audio-video analytics) and services (Responsible Disclosure Framework) for detection and reaction in presence of attacks or natural disasters.
Through RESISTO Communications Operators, will be able to implement a set of mitigation actions and countermeasures that significantly reduce the impact of negative events in terms of performance losses, social consequences, and cascading effects in particular by bouncing efficiently back to original and forward to operational states of operation.</t>
  </si>
  <si>
    <t>CIP-2016-2017-2</t>
  </si>
  <si>
    <t>BIT SENTINEL SECURITY SRL;RETEVISION I SA;TREELOGIC TELEMATICA Y LOGICA RACIONAL PARA LA EMPRESA EUROPEA SL;FRAUNHOFER GESELLSCHAFT ZUR FOERDERUNG DER ANGEWANDTEN FORSCHUNG E.V.;ADDITESS ADVANCED INTEGRATED TECHNOLOGY SOLUTIONS &amp; SERVICES LTD;ALTICE LABS SA;INTEGRASYS SA;UNIVERSITA DEGLI STUDI ROMA TRE;HELLENIC TELECOMMUNICATIONS ORGANIZATION S.A. - OTE AE (ORGANISMOS TILEPIKOINONION TIS ELLADOS OTE AE);BERGISCHE UNIVERSITAET  WUPPERTAL;ERICSSON TELECOMUNICAZIONI SPA;GUARDTIME OU;ORANGE ROMANIA SA;BRITISH TELECOMMUNICATIONS PUBLIC LIMITED COMPANY;DIREZIONE GENERALE PER LE TECNOLOGIE DELLE COMUNICAZIONI E LA SICUREZZA INFORMATICA - ISTITUTO SUPERIORE DELLE COMUNICAZIONI E DELLE TECNOLOGIE DELL'INFORMAZIONE;TELECOM ITALIA SPA;INSTITUTE OF COMMUNICATION AND COMPUTER SYSTEMS</t>
  </si>
  <si>
    <t>RO;ES;DE;CY;PT;IT;EL;EE;UK</t>
  </si>
  <si>
    <t>http://www.exerter-h2020.eu</t>
  </si>
  <si>
    <t>EXERTER connects 22 practitioners from 13 EU Member States into a Network with Explosives Specialists within the Security of Explosives (SoE) area. The objective of the EXERTER Network is to bridge the difficulties for security practitioners to capture and utilize research results and to direct the industry’s innovation efforts to address the most pressing needs in the fight against terrorism and serious crime. Practitioners will via EXERTER get improved operational capability via novel technologies, methods and knowledge to aid them in executing more efficient countermeasures in a changing threat environment.
In cooperation with key practitioners in the Network, the project will each year define one unique scenario based on past events to facilitate the identification of capability gaps along different counter-terrorist phases associated with PREVENT, DETECT, MITIGATE and REACT.
With its explosives expertise, EXERTER will provide recommendations to the SoE community on how these gaps can be countered by (i) directing innovators into targeted areas to which research programmes should focus, (ii) proposing standardization priority areas and (iii) advising on exploitation and commercialisation opportunities.
Ongoing research activities will continuously be reviewed to promote practitioners’ uptake of results and knowledge. Academia and research institutes will be supported by the technical expertise within EXERTER to lower exploitation barriers for promising research by enhancing their interaction with security industry. EXERTER will assess evolving threats requiring immediate attention of the SoE community - thus widely addressing emerging technologies and trends. Annual interaction workshops will be held where explosives practitioners, research institutes and academia as well as industry gather to discuss the current state of play and future roadmaps to answer to urgent capability requirements.</t>
  </si>
  <si>
    <t>MINISTRY OF DEFENSE;KOMENDA STOLECZNA POLICJI;THE INTERNATIONAL CRIMINAL POLICE ORGANIZATION;Inspectoratul General al Politiei Romane;SVEUCILISTE U ZAGREBU RUDARSKO-GEOLOSKO-NAFTNI FAKULTET;NEDERLANDSE ORGANISATIE VOOR TOEGEPAST NATUURWETENSCHAPPELIJK ONDERZOEK TNO;FRAUNHOFER GESELLSCHAFT ZUR FOERDERUNG DER ANGEWANDTEN FORSCHUNG E.V.;STICHTING KONINKLIJK NEDERLANDS NORMALISATIE INSTITUUT;MINISTRY OF INTERIOR;AGENZIA NAZIONALE PER LE NUOVE TECNOLOGIE, L'ENERGIA E LO SVILUPPO ECONOMICO SOSTENIBILE;BUNDESKRIMINALAMT;FORSVARETS FORSKNINGINSTITUTT;MINISTERIO DA ADMINISTRACAO INTERNA;KENTRO MELETON ASFALEIAS;MINISTERIO DEL INTERIOR;Police Service of Northern Ireland;"ACADEMIA TEHNICA MILITARA ""FERDINAND I""";INSTITUTO NACIONAL DE TECNICA AEROESPACIAL ESTEBAN TERRADAS;POLISMYNDIGHETEN SWEDISH POLICE AUTHORITY;WOJSKOWA AKADEMIA TECHNICZNA IM.JAROSLAWA DABROWSKIEGO</t>
  </si>
  <si>
    <t>NL;PL;FR;RO;HR;DE;IT;NO;PT;EL;ES;UK;SE</t>
  </si>
  <si>
    <t>H2020-EU.3.7.3.;H2020-EU.3.7.7.</t>
  </si>
  <si>
    <t>SEC-19-BES-2016</t>
  </si>
  <si>
    <t>http://www.marisaproject.eu</t>
  </si>
  <si>
    <t>Combating irregular migration, human smuggling, terrorism at sea, piracy, as well as arms and drug trafficking has become a high priority on Europe’s security agenda. Securing the sea requires a day-to-day collaboration activities among European actors of maritime surveillance, Member States’ administrations and European agencies principally, and a significant number of initiatives are being taken at EU level to address this challenge. The large amount of ‘raw data’ available today are not usable by systems supporting maritime security since they are not accessible at the same time and, often, they are not interoperable. Therefore, the overarching goal of MARISA project is to provide the security communities operating at sea with a data fusion toolkit, which makes available a suite of methods, techniques and modules to correlate and fuse various heterogeneous and homogeneous data and information from different sources, including Internet and social networks, with the aim to improve information exchange, situational awareness, decision-making and reaction capabilities. The proposed solution will provide mechanisms to get insights from any big data source, perform analysis of a variety of data based on geographical and spatial representation, use techniques to search for typical and new patterns that identify possible connections between events, explore predictive analysis models to represent the effect of relationships of observed object at sea. Enterprise and ad-hoc reporting and services, within the CISE context, will be provided to support users and operational systems in their daily activities, as well as presentation tools for navigating and visualizing results of data fusion processing. The involvement of 5 practitioners as full partners will allow on the one hand to align innovation to user needs, on the other hand to validate the toolkit through a number of trials addressing cross country/cross domain applications.</t>
  </si>
  <si>
    <t>ASTER SPA;LAUREA-AMMATTIKORKEAKOULU OY;NEDERLANDSE ORGANISATIE VOOR TOEGEPAST NATUURWETENSCHAPPELIJK ONDERZOEK TNO;SATWAYS - PROIONTA KAI YPIRESIES TILEMATIKIS DIKTYAKON KAI TILEPIKINONIAKON EFARMOGON ETAIRIA PERIORISMENIS EFTHINIS EPE;FRAUNHOFER GESELLSCHAFT ZUR FOERDERUNG DER ANGEWANDTEN FORSCHUNG E.V.;LUCIAD NV;MINISTERIE VAN INFRASTRUCTUUR EN WATERSTAAT;E-GEOS SPA;NATO SCIENCE AND TECHNOLOGY ORGANISATION;AIRBUS DS SAS;MINISTERIO DA DEFESA NACIONAL;TOULON VAR TECHNOLOGIES;MINISTERO DELLA DIFESA;MINISTERIO DEL INTERIOR;ALMA MATER STUDIORUM - UNIVERSITA DI BOLOGNA;ENGINEERING - INGEGNERIA INFORMATICA SPA;INOVAWORKS II, COMMAND AND CONTROL,SA;MINISTRY OF NATIONAL DEFENCE, GREECE;PLATH GMBH;INOV INESC INOVACAO - INSTITUTO DE NOVAS TECNOLOGIAS;GMV AEROSPACE AND DEFENCE SA</t>
  </si>
  <si>
    <t>IT;FI;NL;EL;DE;BE;FR;PT;ES</t>
  </si>
  <si>
    <t>DRS-07-2014</t>
  </si>
  <si>
    <t>http://www.resolute-eu.org</t>
  </si>
  <si>
    <t>Increasing Europe’s resilience to crises and disasters is a topic of highest political concern in the EU and its Member States and Associated Countries. Regarding the specific case of transport systems, it can be said that those have developed a prominent safety and business critical nature, in view of which current management practices have shown evidence of important limitations in terms of resilience management. Furthermore, enhancing resilience in transport systems is considered imperative for two main reasons: such systems provide critical support to every socio-economic activity and are currently themselves one of the most important economic sectors and secondly, the paths that convey people, goods and information, are the same through which risks are propagated. RESOLUTE is answering those needs, by proposing to conduct a systematic review and assessment of the state of the art of the resilience assessment and management concepts, as a basis for the deployment of an European Resilience Management Guide (ERMG), taking into account that resilience is not about the performance of individual system elements but rather the emerging behaviour associated to intra and inter system interactions. The final goal of RESOLUTE is to adapt and adopt the identified concepts and methods from the defined guidelines for their operationalization and evaluation when addressing Critical Infrastructure (CI) of the Urban Transport System (UTS), through the implementation of the RESOLUTE Collaborative Resilience Assessment and Management Support System (CRAMSS), that adopts a highly synergic approach towards the definition of a resilience model for the next-generation of collaborative emergency services and decision making process.</t>
  </si>
  <si>
    <t>COMUNE DI FIRENZE;ATTIKO METRO AE;ETHNIKO KENTRO EREVNAS KAI TECHNOLOGIKIS ANAPTYXIS;FRAUNHOFER GESELLSCHAFT ZUR FOERDERUNG DER ANGEWANDTEN FORSCHUNG E.V.;CONSORZIO MILANO RICERCHE;THALES ITALIA SPA;COFAC COOPERATIVA DE FORMACAO E ANIMACAO CULTURAL CRL;ASSOCIACAO PARA O DESENVOLVIMENTO DA INVESTIGACAO NO INSTITUTO SUPERIOR DE GESTAO;HUMANIST;SWARCO MIZAR SRL</t>
  </si>
  <si>
    <t>IT;EL;DE;PT;FR</t>
  </si>
  <si>
    <t>H2020-EU.3.7.6.;H2020-EU.3.7.3.</t>
  </si>
  <si>
    <t>SEC-15-BES-2017</t>
  </si>
  <si>
    <t>https://www.tresspass.eu/</t>
  </si>
  <si>
    <t>With regards to modalities, TRESSPASS project includes air, maritime and land (including car and train) border crossing points, and specifically also travel routes that combine different modalities. It excludes border crossings outside of border crossing points, such as happens with boats of refugees on the Mediterranean. With regards to threats, this includes smuggling, irregular immigration, cross border crime, and terrorism, including threats to the transport itself (so, including e.g. aviation security – per the topic text). It excludes other threats such as posed by state-actors. This proposal includes all tiers of the four-tier access model: (1) measures undertaken in, or jointly with third countries or service providers; (2) cooperation with neighbouring countries; (3) border control and counter-smuggling measures, and (4) control measures within the area of free movement.
TRESSPASS will 
(1)	develop a single cohesive risk-based border management concept 
(2)	develop three pivoting pilot demonstrators 
(3)	demonstrate the validity of the single cohesive risk-based border management concept by using red teaming and simulations
(4)	prepare for the further development of this concept beyond this project by linking to other known risk-based border management projects (in- and outside EU, within EU research frameworks and on national levels), and describe how their results contribute to a single cohesive risk-based border management concept</t>
  </si>
  <si>
    <t>MINISTRY OF DEFENSE;INFILI TECHNOLOGIES PRIVATE COMPANY;MINISTRY OF MARITIME AFFAIRS AND INSULAR POLICY;VICARIOUS PERCEPTION TECHNOLOGIES BV;ZANASI ALESSANDRO SRL;NEDERLANDSE ORGANISATIE VOOR TOEGEPAST NATUURWETENSCHAPPELIJK ONDERZOEK TNO;SPACE HELLAS ANONYMI ETAIREIA SYSTIMATA KAI YPIRESIES TILEPIKOINONIONPLIROFORIKIS ASFALEIAS - IDIOTIKI EPICHEIRISI PAROCHIS YPERISION ASFA;FRAUNHOFER GESELLSCHAFT ZUR FOERDERUNG DER ANGEWANDTEN FORSCHUNG E.V.;I.C.T.S.(U.K.) LIMITED;ALBERT-LUDWIGS-UNIVERSITAET FREIBURG;EUROPEAN DYNAMICS BELGIUM;RINA CONSULTING SPA;NATIONAL UNIVERSITY OF IRELAND MAYNOOTH;Independent Authority for Public Revenue (IAPR);SOFTWARE COMPETENCE CENTER HAGENBERG GMBH;APSS SOFTWARE &amp; SERVICES AG;KENTRO MELETON ASFALEIAS;KOMENDA GLOWNA STRAZY GRANICZNEJ;PIRAEUS PORT AUTHORITY  SA;WOJSKOWA AKADEMIA TECHNICZNA IM.JAROSLAWA DABROWSKIEGO;SCHIPHOL NEDERLAND B.V.</t>
  </si>
  <si>
    <t>NL;EL;IT;DE;UK;BE;IE;AT;CH;PL</t>
  </si>
  <si>
    <t>http://www.eu-circle.eu/</t>
  </si>
  <si>
    <t>It is presently acknowledged and scientifically proven than climate related hazards have the potential to substantially affect the lifespan and effectiveness or even destroy of European Critical Infrastructures (CI), particularly the energy, transportation sectors, buildings, marine and water management infrastructure with devastating impacts in EU appraising the social and economic losses. The main strategic objective of EU-CIRCLE is to move towards infrastructure network(s) that is resilient to today’s natural hazards and prepared for the future changing climate. Furthermore, modern infrastructures are inherently interconnected and interdependent systems ; thus extreme events are liable to lead to ‘cascade failures’. 
EU-CIRCLE’s scope is to derive an innovative framework for supporting the interconnected European Infrastructure’s resilience to climate pressures, supported by an end-to-end modelling environment where new analyses can be added anywhere along the analysis workflow and multiple scientific disciplines can work together to understand interdependencies, validate results, and present findings in a unified manner providing an efficient “Best of Breeds” solution of integrating into a holistic resilience model existing modelling tools and data in a standardised fashion. 
It, will be open &amp; accessible to all interested parties in the infrastructure resilience business and having a confirmed interest in creating customized and innovative solutions. It will be complemented with a webbased  portal.The design principles, offering transparency and greater flexibility, will allow potential users to introduce fully tailored solutions and infrastructure data, by defining and implementing customised impact assessment models, and use climate / weather data on demand.</t>
  </si>
  <si>
    <t>EUROPEAN UNIVERSITY CYPRUS;VELEUCILISTE VELIKA GORICA;ENTENTE POUR LA FORÊT MÉDITERRANÉENNE;THE UNIVERSITY OF EXETER;THE COUNCIL OF THE BOROUGH OF TORBAY;SATWAYS - PROIONTA KAI YPIRESIES TILEMATIKIS DIKTYAKON KAI TILEPIKINONIAKON EFARMOGON ETAIRIA PERIORISMENIS EFTHINIS EPE;DRZAVNI HIDROMETEOROLOSKI ZAVOD;MRK MANAGEMENT CONSULTANTS GMBH;FRAUNHOFER GESELLSCHAFT ZUR FOERDERUNG DER ANGEWANDTEN FORSCHUNG E.V.;ARTELIA EAU ET ENVIRONNEMENT SAS;ADDITESS ADVANCED INTEGRATED TECHNOLOGY SOLUTIONS &amp; SERVICES LTD;RINA CONSULTING SPA;XUVASI LTD;KENTRO MELETON ASFALEIAS;UNIWERSYTET MORSKI W GDYNI;METEOROLOGISK INSTITUTT;UNIVERSITY OF HUDDERSFIELD;MINISTRY OF NATIONAL DEFENCE, GREECE;THE UNIVERSITY OF SALFORD;Drzavna uprava za zastitu i spasavanje</t>
  </si>
  <si>
    <t>CY;HR;FR;UK;EL;DE;IT;PL;NO</t>
  </si>
  <si>
    <t>http://www.micromole.eu/</t>
  </si>
  <si>
    <t>The threat of synthetic drugs is one of the most significant current drug problems worldwide. Amphetamine-Type Stimulants (ATS) are the second most widely used drugs. Since 1990, ATS manufacturing has been reported from more than 70 countries worldwide and the figure keeps rising. In 2008, 80 % of the amphetamine production facilities dismantled worldwide were located in Europe (UNODC, 2010) (EMCCDA, 2011). Organised Crime Groups are involved in ATS large-scale production (Europol, 2007) (EMCDDA, 2009). Since 2011, the wide availability of pre-precursors (like APAAN) significantly lowered the price of the controlled precursor BMK and caused severe environmental problems, taking the problem to a greater dimension.
The aim of this project is to design, develop and test a prototype of a system for legal recording, retrieving and monitoring operations of ATS and ATS precursor laboratories in urban areas. The sensor system will be installed within the sewage system and will track waste associated to ATS production. Criminal investigators and forensic specialists will use the system in case of:
1. initial general suspicion of ATS production in a certain area, for locating laboratories by monitoring the sewage system for long time periods;
2. strong suspicions that in a well confined area ATS is being produced, for collecting material for forensic analysis and potential use in court, and for aiding in the planning of LEA raid operations. 
The μMole prototype will contain the following features: a) miniaturized system for 200mm sewage pipes, b) robust housing taking into account sewage system environment, c) minimized power consumption, d) enhanced operation time supported by energy harvesting, e) high-specificity electro-chemical sensors, f) integrated micro-tanks for sample storage, and g) secure GSM and radio communications for remote monitoring. Analysis of privacy law, data protection and social acceptance will be carried on at different stages.</t>
  </si>
  <si>
    <t>UNIVERSITE LYON 1 CLAUDE BERNARD;UNIVERSITEIT GENT;FRAUNHOFER GESELLSCHAFT ZUR FOERDERUNG DER ANGEWANDTEN FORSCHUNG E.V.;CAPSENZE HANDELSBOLAG;JGK TECH EHF;BUNDESKRIMINALAMT;STICHTING KATHOLIEKE UNIVERSITEIT BRABANT;UNIVERSITAET DER BUNDESWEHR MUENCHEN;CENTRALNE LABORATORIUM KRYMINALISTYCZNE POLICJI;BLUE TECHNOLOGIES SP ZOO</t>
  </si>
  <si>
    <t>FR;BE;DE;SE;IS;NL;PL</t>
  </si>
  <si>
    <t>https://vessedia.eu/</t>
  </si>
  <si>
    <t>The VESSEDIA project will bring safety and security to many new software applications and devices. In the fast evolving world we live in, the Internet has brought many benefits to individuals, organisations and industries. With the capabilities offered now (such as IPv6) to connect billions of devices and therefore humans together, the Internet brings new threats to the software developers and VESSEDIA will allow connected applications to be safe and secure. VESSEDIA proposes to enhance and scale up modern software analysis tools, namely the mostly open-source Frama-C Analysis platform, to allow developers to benefit rapidly from them when developing connected applications. At the forefront of connected applications is the IoT, whose growth is exponential and whose security risks are real (for instance in hacked smart phones). VESSEDIA will take this domain as a target for demonstrating the benefits of using our tools on connected applications.
VESSEDIA will tackle this challenge by 1) developing a methodology that allows to adopt and use source code analysis tools efficiently and produce similar benefits than already achieved for highly-critical applications (i.e. an exhaustive analysis and extraction of faults), 2) enhancing the Frama-C toolbox to enable efficient and fast implementation, 3) demonstrating the new toolbox capabilities on typical IoT (Internet of Things) applications including an IoT Operating System (Contiki), 4) developing a standardisation plan for generalising the use of the toolbox, 5) contributing to the Common Criteria certification process, and 6) defining a label “Verified in Europe” for validating software products with European technologies such as Frama-C.</t>
  </si>
  <si>
    <t>INSTITUT NATIONAL DE RECHERCHE ENINFORMATIQUE ET AUTOMATIQUE;FUNDACION DEUSTO;FRAUNHOFER GESELLSCHAFT ZUR FOERDERUNG DER ANGEWANDTEN FORSCHUNG E.V.;COMMISSARIAT A L ENERGIE ATOMIQUE ET AUX ENERGIES ALTERNATIVES;AMOSSYS SAS;TURUN AMMATTIKORKEAKOULU OY;DASSAULT AVIATION;SEARCH-LAB BIZTONSAGI ERTEKELO ELEMZO ES KUTATO LABORATORIUM KORLATOLTFELELOSSEGU TARSASAG;KATHOLIEKE UNIVERSITEIT LEUVEN</t>
  </si>
  <si>
    <t>FR;ES;DE;FI;HU;BE</t>
  </si>
  <si>
    <t>FCT-10-2014</t>
  </si>
  <si>
    <t>http://www.cityrisks.eu</t>
  </si>
  <si>
    <t>The main objective of the City.Risks project is to increase the perception of security of citizens in cities by activating in a more transparent and sustainable way their participation in communities, through which information and interventions can be provided both to proactively protect citizens from falling victims to criminal activities as well as to reactively provide more timely and effective response and assistance. In order to do so, the City.Risks project will leverage a set of innovative technologies, city infrastructures, and available data sources, but more importantly will aim at making the citizens' smart phones the modern tool for increasing their personal and collective sense of security. The project will design and develop an innovative ecosystem of mobile services that will transform the smart phone or the tablet of the citizen into a tool that will collect, visualise and share safety-critical information with the appropriate authorities and communities.
The project will rely on a wide spectrum of available technologies to design and implement an interactive framework among authorities and citizens through mobile applications that will allow in a collaboratively way to prevent or mitigate the impact of crime incidents or other security threats. Thus, it will contribute to an increase of the citizens' perception of security, which will be measured and validated in real-life scenarios and conditions through the deployment and operation of pilot trials at several selected cities by the project partners. Moreover, to further found its sustainability, the project will devise business models and replication plans of its results that will contribute in the next generation innovative security solutions for the future smart cities.</t>
  </si>
  <si>
    <t>INFILI TECHNOLOGIES PRIVATE COMPANY;ROMA CAPITALE;FRAUNHOFER GESELLSCHAFT ZUR FOERDERUNG DER ANGEWANDTEN FORSCHUNG E.V.;SYNYO GmbH;ATHINA-EREVNITIKO KENTRO KAINOTOMIAS STIS TECHNOLOGIES TIS PLIROFORIAS, TON EPIKOINONION KAI TIS GNOSIS;COMUNE DI PRATO;BIRKBECK COLLEGE - UNIVERSITY OF LONDON;INFILI UK LTD;FREIE UNIVERSITAET BERLIN;INSTITUTE OF COMMUNICATION AND COMPUTER SYSTEMS;VIP SEKJURITI EOOD;LONDON BOROUGH OF WALTHAM FOREST;MALMO UNIVERSITET</t>
  </si>
  <si>
    <t>EL;IT;DE;AT;UK;BG;SE</t>
  </si>
  <si>
    <t>H2020-EU.3.7.6.;H2020-EU.3.7.4.</t>
  </si>
  <si>
    <t>SU-DS05-2018-2019</t>
  </si>
  <si>
    <t>E-CORRIDOR aims at providing a flexible, secure and privacy aware framework allowing confidential, distributed and edge enabled security services, as threat analysis and prevention as well as privacy aware seamless access mechanism in multi-modal transport systems.
Cyber attacks influence is growing in our everyday life, indeed the targets become our mobiles devices, our bank accounts or our new electric and autonomous vehicles.  The need for protection of the cyber world which often has a significant convergence with the physical one, requires that both cyber and safety aspects must be managed together. Increased amount of information (and collaboration) allow for better prediction and management of cyber attacks. However, when sharing information, one wishes to retain control of the information, even when this information is shared for prediction of vulnerabilities of just for accessing systems (e.g. a transport one). There is the need and the opportunity to unleash the power of sharing. 
E-CORRIDOR’s mission is to define a framework for multi-modal transport systems, which provides secure advanced services for passengers and transport operators. The framework includes collaborative privacy-aware edge-enabled information sharing, analysis and protection as a service. The project plans to show the applicability of this framework in at least two domains: (i) collaborative and confidential cyber threat management and (ii) seamless access mechanism in multimodal transport systems.</t>
  </si>
  <si>
    <t>H2020-SU-DS-2019</t>
  </si>
  <si>
    <t>WATERFORD INSTITUTE OF TECHNOLOGY;AGRUPACIO DE MUNICIPIS TITULARS DEL SERVEI DE TRANSPORT URBA DE LA REGIO METROPOLITANA DE BARCELONA;FRAUNHOFER GESELLSCHAFT ZUR FOERDERUNG DER ANGEWANDTEN FORSCHUNG E.V.;COMMISSARIAT A L ENERGIE ATOMIQUE ET AUX ENERGIES ALTERNATIVES;CLEM';AEROPORTS DE PARIS SA;HEWLETT PACKARD ITALIANA SRL;PILDO CONSULTING SL;UNIVERSITE PARIS XII VAL DE MARNE;SNCF RESEAU;DIREZIONE GENERALE PER LE TECNOLOGIE DELLE COMUNICAZIONI E LA SICUREZZA INFORMATICA - ISTITUTO SUPERIORE DELLE COMUNICAZIONI E DELLE TECNOLOGIE DELL'INFORMAZIONE;DITECFER - DISTRETTO PER LE TECNOLOGIE FERROVIARIE, L ALTA VELOCITA E LA SICUREZZA DELLE RETI SCARL;FACTUAL CONSULTING SL;UNITED TECHNOLOGIES RESEARCH CENTRE IRELAND, LIMITED</t>
  </si>
  <si>
    <t>IE;ES;DE;FR;IT</t>
  </si>
  <si>
    <t>H2020-EU.3.7.2.;H2020-EU.3.7.1.;H2020-EU.3.7.7.</t>
  </si>
  <si>
    <t>SEC-10-FCT-2017</t>
  </si>
  <si>
    <t>The SYSTEM project will design and demonstrate a data fusion system for the continuous monitoring of threats associated to the manufacturing of explosives and to the production and handling of synthetic drugs. Data fused from different mature sensor networks will provide Law Enforcement Agencies with enriched information to assess the potential occurrence of a criminal activity (e.g. to localize the production of improvised explosive devices and/or clandestine synthetic drugs laboratories) in an identified area. Forerunners and basis of SYSTEM are two H2020 IA projects, NOSY and microMole, funded under the call FCT-05-2014.
SYSTEM devices will support the detection of home-made explosives and synthetic drugs manufacturing by detecting intermediates and impurities of the production process and precursors used for their synthesis, identifying abnormal use of chemicals transported/provided within the covered urban areas. Additionally, the prevalence of new psychoactive substances including metabolites in the sewage system will be assessed. Deploying a network of sensing systems, working in different and complementary utilities and environments, SYSTEM will acquire and process data from the sewage wastewater and solid waste networks as well as air emissions from target areas in real-time. Such network will consist of different sensing systems, working in different and complementary utilities and environments, Metal-Oxides (MOXs) sensors, Molecular Imprinted Polymers (MIPs), Liquid Chromatography with Mass Spectrometry and autonomous sampling (online LC/MS), fast Gas-Chromatography with Photoionization Detection (GC-PID) and commercial pH and conductivity sensors combined with passive sampling devices and integrated into SYSTEM through a centralised monitoring centre. The consortium will test and demonstrate functionality of SYSTEM in seven different European cities during three years of activities</t>
  </si>
  <si>
    <t>USTAV HYDROLOGIE SLOVENSKEJ AKADEMIE VIED;RESI INFORMATICA SPA;HOCHSCHULE FRESENIUS GEMEINNUTZIGEGMBH;ACEA ATO2 SPA;ROMA CAPITALE;BRATISLAVSKA VODARENSKA SPOLOCNOSTA.S.;FRAUNHOFER GESELLSCHAFT ZUR FOERDERUNG DER ANGEWANDTEN FORSCHUNG E.V.;PREZIDIUM POLICAJNEHO ZBORU SR;VRIJE UNIVERSITEIT BRUSSEL;SENSICHIPS SRL;BUNDESKRIMINALAMT;OSSERVATORIO SULLA SICUREZZA E DIFESA CBRNE;POLITECHNIKA WARSZAWSKA;T4I ENGINEERING LTD;ACQUALATINA SPA;ISEM-INSTITUT PRE MEDZINARODNU BEZPECNOST A KRIZOVE RIADENIE, NO;MINISTERO DELLA DIFESA;CAPSENZE BIOSYSTEMS AB;UNIVERSITAET DER BUNDESWEHR MUENCHEN;CENTRALNE LABORATORIUM KRYMINALISTYCZNE POLICJI;BLUE TECHNOLOGIES SP ZOO</t>
  </si>
  <si>
    <t>SK;IT;DE;BE;PL;UK;SE</t>
  </si>
  <si>
    <t>DRS-19-2014</t>
  </si>
  <si>
    <t>http://www.emynos.eu</t>
  </si>
  <si>
    <t>Current emergency systems and 112 services are based on legacy telecommunication technologies, which cannot cope with IP-based services that European citizens use every day. Some of the related limitations are the partial media support (so far, only voice calls and SMS are accepted), the lack of integration of social media, and the use of an analog modem for providing eCall services with limited data amount. As most operators have started migrating towards broadband IP-based infrastructures, current emergency systems need also to be upgraded/adapted in order to fulfill regulatory requirements in terms of Next Generation emergency services. Τhe main objective of EMYNOS project is the design and implementation of a Next Generation platform capable of accommodating rich-media emergency calls that combine voice, text, and video, thus constituting a powerful tool for coordinating communication among citizens, call centers and first responders. Additionally, issues such as call routing/redirection to the closest-available call center, retrieval of the caller location, hoax calls prevention, support for people with disabilities, and integration of social media will be addressed. EMYNOS will enable users to make emergency calls across heterogeneous devices (e.g. PCs, TV sets, mobile, AAC and haptic devices) using various mature technologies, including those making use of the Session Initiation Protocol (SIP), the IP Multimedia Subsystem (IMS), and WebRTC framework. EMYNOS will also demonstrate how the eCall concept can benefit from the IP technologies by allowing audio-video calls towards the emergency call centers and complementing location information, with photos and videos. EMYNOS involves partners with complementary expertise (telecom/satellite operator, VoIP provider, eCall testers, end users), which together form the chain for the provision of emergency services and which will deliver the EMYNOS demonstrator that will be validated in operational environment (TRL 7)</t>
  </si>
  <si>
    <t>VOZTELECOM OIGAA360 SA;TURKSAT UYDU HABERLESME VE KABLO TV ISLETME AS;SERVICIUL DE TELECOMUNICATII SPECIALE;NAVCERT GMBH;Harpo Sp. z o. o.;OSTERREICHISCHES ROTES KREUZ;MCS DATALABS;PUBLIC SAFETY COMMUNICATION EUROPE FORUM AISBL;HELLENIC OPEN UNIVERSITY;TECHNOLOGICAL EDUCATIONAL INSTITUTE OF CRETE</t>
  </si>
  <si>
    <t>ES;TR;RO;DE;PL;AT;BE;EL</t>
  </si>
  <si>
    <t>BES-11-2015</t>
  </si>
  <si>
    <t>http://civilex.eu/</t>
  </si>
  <si>
    <t>Currently, many processes, procedures, systems and equipment for information management and exchange in EU civilian external actions are in place, but these are often used in an incoherent way and lack interoperability, inhibiting CSDP entities and other stakeholders to build a common understanding of crisis management. 
CIVILEX aims to identify, characterise and model the communication and information systems in use within the EU Civilian missions, understand the stakeholders’ requirements and provide possible solutions to tackle by a future interoperable Situational Awareness, Information Exchange and Operational Control Platform. This would allow to constitute a more coherent and interoperable platform. As a result, common understanding and situational awareness about crisis management in EU civilian external actions will be enhanced since CIVILEX paves the way for such an infrastructure. The envisaged platform should facilitate the engagement of EU actors. This can include CSDP missions, EU Delegations, ECHO offices and Member State Embassies, but also UN offices and other non-EU actors. While the focus is on the civilian chain of command, it should also consider certain connections and overlaps with military actors. The need for coherence and interoperability is not new, nor is it a purely technical challenge. Clearly, there are certain legal, policy, institutional and human elements that function as facilitators and constrainers for better information exchange. 
CIVILEX, therefore, adds an innovative dimension by researching and helping to clarify the wider policy, institutional and operational issues of ICT systems in the context of CSDP and EU external action. The project would take a hybrid approach, aiming both for a technical solution for information exchange (a platform that stimulates low-level, secure ad-hoc communities of interest) and for institutional changes (leading to agreements on exchange formats for civilian parties).</t>
  </si>
  <si>
    <t>NEDERLANDSE ORGANISATIE VOOR TOEGEPAST NATUURWETENSCHAPPELIJK ONDERZOEK TNO;ISTITUTO AFFARI INTERNAZIONALI;FRAUNHOFER GESELLSCHAFT ZUR FOERDERUNG DER ANGEWANDTEN FORSCHUNG E.V.;EUROPEAN CENTRE FOR DEVELOPMENT POLICY MANAGEMENT;EUROPEAN UNION SATELLITE CENTRE</t>
  </si>
  <si>
    <t>NL;IT;DE;ES</t>
  </si>
  <si>
    <t>SEC-14-BES-2016</t>
  </si>
  <si>
    <t>http://www.smile-h2020.eu</t>
  </si>
  <si>
    <t>SMILE proposes a novel mobility concept that addresses the aforementioned challenges by designing, implementing and evaluating in relevant environments (TRL6) prototype management architecture, for the accurate verification, automated control, monitoring and optimization of people’ flows at Land Border Infrastructures. It leverages the capabilities of the smart mobile devices in biometric control for secure and trusted authentication, and elaborates on their exploitation as part of a multimodal biometric verification process that supplements / complements existing approaches. Furthermore, SMILE’s mobility concept builds upon Private Cloud Infrastructure technologies which communicate with remote SMILE handhelds through a secure gateway.  SMILE ecosystem will target EU land borders which will be the beneficiaries of the proposed solutions. In fact, the proposed technology and business framework developed in SMILE will be validated through pan-European demonstrations in 3 BCPs. The operational properties of the technologies and overall solution will be validated and evaluated against cost, performance, effectiveness and usability indicators. Use cases will be supported by different architectural designs, which will be classified according to the operation mode. BCPs participating in the project’s pilots will deploy and evaluate the solution at business as usual and emergency situations across various status operations. SMILE aims to (1) minimise the exposure of BCPs to security risks and threats, and (2) help them successfully respond to security incidents, while relieving them from all unnecessary and costly efforts of identifying, acquiring and using the appropriate technology. To this CNBP, HBP &amp; RBP BCP partners will deploy and validate the proposed secure &amp; reliable ecosystem in two use cases (Romania Bulgaria), in which the adaptation of SMILE framework to focused applications will be performed.</t>
  </si>
  <si>
    <t>SERVICIUL DE PROTECTIE SI PAZA;TECH INSPIRE LTD;INSPECTORATUL GENERAL AL POLITIEI DE FRONTIERA;EGOV CONSULTING AND DEVELOPMENT GMBH;FRAUNHOFER GESELLSCHAFT ZUR FOERDERUNG DER ANGEWANDTEN FORSCHUNG E.V.;EULAMBIA ADVANCED TECHNOLOGIES MONOPROSOPI ETAIRIA PERIORISMENIS EFTHINIS;SOFTWARE IMAGINATION &amp; VISION SRL;IDEMIA FRANCE;CLOUD SECURITY ALLIANCE (EUROPE) LBG;FUTURE INTELLIGENCE LTD;SIVECO ROMANIA SA;GLAVNA DIREKTSIA GRANICHNA POLITSIA;ELLINIKO MESOGEIAKO PANEPISTIMIO;NORGES TEKNISK-NATURVITENSKAPELIGE UNIVERSITET NTNU;ORSZAGOS RENDOR - FOKAPITANYSAG;TECHNOLOGICAL EDUCATIONAL INSTITUTE OF CRETE</t>
  </si>
  <si>
    <t>RO;UK;DE;EL;FR;BG;NO;HU</t>
  </si>
  <si>
    <t>https://www.victoria-project.eu/</t>
  </si>
  <si>
    <t>Video recordings have become a major resource for legal investigations. Since no mature video investigation tools are available and trusted by LEAs, investigators still need to carry out the analysis of videos  almost exclusively manually. Current practices are too resource intensive to handle the yet huge and steadily increasing volume of videos that need to be analysed after crimes and terrorist acts. The consequence is that LEAs cannot analyse all available videos because of the huge effort needed, and the extraction of first clues from videos after a terrorist attack takes more time.
VICTORIA will address this need and deliver a Video Analysis Platform (VAP) that will accelerate video analysis tasks by a factor of 15 to 100 (depending on the use case), while providing very reliable results. 
To achieve this, VICTORIA will 1) develop a set of TRL-6 video analytics selected for their relevance in video investigation related to crimes and terrorist acts, 2) increase significantly the usability of delivered tools by involving LEAs directly in all stages of the development process, from specifications, over assessment of several VAP prototype versions, up to field trials in LEA operational conditions, 3) create an ecosystem around an open VAP concept, that will facilitate sustainable innovation and market growth for video investigation products, 4) train LEA investigators in the use of the VAP, 5) ensure that VICTORIA activities and results meet EU Legal-Ethical-Privacy rules. 
The VAP will have a scalable architecture based on big data technologies, feature new user interface paradigms allowing complex semantic  investigation queries and 4D crime scene reconstruction, be adaptable to specific user needs,  and be future proof thanks to an open analytics plug-in feature, based on standardized interfaces and open to third party suppliers. 
The consortium includes 4 LEAs, 6 renowned research groups, 2 SMEs and 2 industrial companies, world-leaders in security markets.</t>
  </si>
  <si>
    <t>SERVICIUL DE PROTECTIE SI PAZA;AIT AUSTRIAN INSTITUTE OF TECHNOLOGY GMBH;FRAUNHOFER GESELLSCHAFT ZUR FOERDERUNG DER ANGEWANDTEN FORSCHUNG E.V.;THALES SIX GTS FRANCE SAS;MANZALAB;ARTTIC;MINISTERIO DEL INTERIOR;UNIVERSITAT KONSTANZ;UNIVERSITAT POLITECNICA DE VALENCIA;UNIVERSITE PAUL SABATIER TOULOUSE III;KATHOLIEKE UNIVERSITEIT LEUVEN;MINISTERE DE L'INTERIEUR;HOME OFFICE</t>
  </si>
  <si>
    <t>RO;AT;DE;FR;ES;BE;UK</t>
  </si>
  <si>
    <t>http://www.magneto-h2020.eu/</t>
  </si>
  <si>
    <t>MAGNETO addresses significant needs of law enforcement agencies (LEAs) in their fight against terrorism and organised crime, related to the massive volumes, heterogeneity and fragmentation of the data that officers have to analyse for the prevention, investigation and prosecution of criminal offences. These needs have been identified after consulting with eleven different European LEAs –members of the MAGNETO consortium. In response, MAGNETO empowers LEAs with superior crime analysis, prevention and investigation capabilities, by researching and providing tailored solutions and tools based on sophisticated knowledge representation, advanced semantic reasoning and augmented intelligence, well integrated in a common, modular platform with open interfaces. By using the MAGNETO platform, LEAs will have unparalleled abilities to fuse and analyse multiple massive heterogeneous data sources, uncover hidden relationships among data items, compute trends for the evolution of security incidents, ultimately (and at a faster pace) reaching solid evidence that can be used in Court, gaining also better awareness and understanding of current or past security-related situations. In parallel, MAGNETO will spark an ecosystem of third-party solution providers benefiting from its open, modular and reusable architectural framework and standard interfaces.
To achieve these objectives, MAGNETO will test and demonstrate its developments on five representative and complementary use cases (types of crime), under real-life operational conditions in the facilities of eleven different LEAs, keeping them continuously in the production loop, adopting an agile implementation methodology and a multi-disciplinary scientific approach, combining researchers with exceptional track records, officers with top-level operational know-how in law enforcement, recognised experts for legal and ethical compliance to EU and national standards, and qualified training experts for innovative curricula development.</t>
  </si>
  <si>
    <t>HOCHSCHULE FUR DEN OFFENTLICHEN DIENST IN BAYERN;BAYERISCHES STAATSMINISTERIUM DES INNERN;Inspectoratul General al Politiei Romane;KOMENDA WOJEWODZKA POLICJI W BYDGOSZCZY;MINISTERO DELL'INTERNO;FRAUNHOFER GESELLSCHAFT ZUR FOERDERUNG DER ANGEWANDTEN FORSCHUNG E.V.;VENAKA MEDIA LIMITED;AN GARDA SIOCHANA;AJUNTAMENT DE SABADELL;SIVECO ROMANIA SA;MINISTERIO DA ADMINISTRACAO INTERNA;CBRNE Ltd;WYZSZA SZKOLA POLICJI W SZCZYTNIE;ITTI SP ZOO;UNIVERSITAT POLITECNICA DE VALENCIA;Police Service of Northern Ireland;WALENTYNOWICZ PAWEL;QUEEN MARY UNIVERSITY OF LONDON;THALES;KATHOLIEKE UNIVERSITEIT LEUVEN;HOME OFFICE;EUROB CREATIVE SLNE</t>
  </si>
  <si>
    <t>DE;RO;PL;IT;UK;IE;ES;PT;FR;BE</t>
  </si>
  <si>
    <t>ARESIBO aims at improving the efficiency of the border surveillance systems by providing the operational teams and the tactical command and control level with an accurate and comprehensive information. The pillars of research in ARESIBO are three-fold: 1. Set-up a complete configuration at tactical and execution level to optimise the collaboration between human and sensors (fixed and mobile), 2. Improve situation awareness by enhancing the understanding of the situation through adapted processing of sensor data, correlation between heterogeneous data and information and creation of knowledge through deep learning techniques and 3. Create a situation awareness capability at C2 level that will combine reports on previous missions, real time situation understanding and threat analysis for future actions. This capability will be used to optimise the operations (teams deployment and sensor positioning) as well as an online briefing tool for the teams that will be able to access to the results of the previous missions while in the field. ARESIBO integrates research activities in the domain of 1. surveillance platforms (air, ground, surface, underwater) to optimise the collaborative capabilities of the platforms and their positioning (between themselves and with the teams), 2. Sensor processing to interpret, fuse and correlate all the data to produce information and knowledge and 3. Augmented reality techniques to elaborate and provide to the operators a situation awareness picture which is fit for their missions (minimum information for maximal understanding) both as team level and tactical C2 level. The ARESIBO system will be developed incrementally during the 3 years with two major versions that will lead to sub-versions for land and maritime borders. The system will be tested and assessed in 1. a controlled environment enabling testing at any time without pre-requisite authorisations and 2. in real conditions in Finland, Greece, Romania and Portugal for the 2 versions.</t>
  </si>
  <si>
    <t>SERVICIUL DE PROTECTIE SI PAZA;ISTITUTO DI SOCIOLOGIA INTERNAZIONALE DI GORIZIA ISIG;ROBOTNIK AUTOMATION SLL;Cross-border Research Association;ETHNIKO KENTRO EREVNAS KAI TECHNOLOGIKIS ANAPTYXIS;RAJAVARTIOLAITOS;UBIMAX GMBH;ETHNIKO KAI KAPODISTRIAKO PANEPISTIMIO ATHINON;Teknologian tutkimuskeskus VTT Oy;INSTITUT PO OTBRANA;TEKEVER ASDS;FRAUNHOFER GESELLSCHAFT ZUR FOERDERUNG DER ANGEWANDTEN FORSCHUNG E.V.;OCEANSCAN - MARINE SYSTEMS &amp; TECHNOLOGY LDA;NATO SCIENCE AND TECHNOLOGY ORGANISATION;VIASAT ANTENNA SYSTEMS SA;MINISTERIO DA DEFESA NACIONAL;ADMES MONOPROSOPI IDIOTIKI KEFELAIOUCHIKI ETAIREIA;INTELLIGENCE FOR ENVIRONMENT AND SECURITY SRL  IES SOLUTIONS SRL;MINISTRY OF NATIONAL DEFENCE, GREECE</t>
  </si>
  <si>
    <t>RO;IT;ES;CH;EL;FI;DE;BG;PT;BE</t>
  </si>
  <si>
    <t>The D4FLY project will augment the current caThe D4FLY project will augment the current capabilities and capacities of border authorities in countering emerging threats in document and identity verification (e.g., forged documents, impostor fraud, morphed faces) at manual and highly automated border control points and in the issuance process of genuine documents. The confluence of D4FLY set of tools and systems will improve the quality of verification and reduce major time sinks in the processes thus enabling real on-the-move border crossing experience for travelers. Novel sensor hardware based on advanced lightfield cameras and novel algorithms developed in the project will enhance verification accuracy and robustness via the combined usage of 2D\thermal face, 3D face, iris and somatotype biometrics. Analytical means to identify known criminals based on somatotype and 3D face data generated from mugshots and observation data will be developed. Various operational needs of end-users with different threat landscapes constitute the backbone of D4FLY development efforts. D4FLY will create a resilient document verification system that can verify a multitude of physical and electronic security features (e.g. Kinegrams®, MLIs, CLIs), detect complex forms of electronic fraud and advanced morphing, and identify fraud in breeder documents. The potential benefit of blockchain technology in identity verification will also be investigated. The D4FLY solution will consist of a border control kiosk geared with enhanced enrolment, verification and detection capabilities; smartphones applications for improved performance and verification capabilities; and a non-stop on-the-move system for biometric verification. The innovation will be validated against European societal values, fundamental rights, privacy, data protection and applicable legislation. Four different border control points and one document fraud expertise center will form the project’s testing and demonstration ground.</t>
  </si>
  <si>
    <t>MINISTRY OF DEFENSE;OVD KINEGRAM AG;THE UNIVERSITY OF READING;TRILATERAL RESEARCH LIMITED;NEDERLANDSE ORGANISATIE VOOR TOEGEPAST NATUURWETENSCHAPPELIJK ONDERZOEK TNO;Teknologian tutkimuskeskus VTT Oy;FRAUNHOFER GESELLSCHAFT ZUR FOERDERUNG DER ANGEWANDTEN FORSCHUNG E.V.;VALSTYBES SIENOS APSAUGOS TARNYBA PRIE VIDAUS REIKALU MINISTERIJOS;"NATIONAL CENTER FOR SCIENTIFIC RESEARCH ""DEMOKRITOS""";YPIRESIA DIACHEIRISIS EUROPAIKON KAI ANAPTYXIAKON PROGRAMMATON (Y.D.E.A.P.);BALTIJOS PAZANGIU TECHNOLOGIJU INSTITUTAS;PIRAEUS PORT AUTHORITY  SA;REGULA BALTIJA SIA;MINISTERIE VAN JUSTITIE EN VEILIGHEID;RAYTRIX GMBH;NORGES TEKNISK-NATURVITENSKAPELIGE UNIVERSITET NTNU;WOJSKOWA AKADEMIA TECHNICZNA IM.JAROSLAWA DABROWSKIEGO;HOME OFFICE</t>
  </si>
  <si>
    <t>NL;CH;UK;IE;FI;DE;LT;EL;LV;NO;PL</t>
  </si>
  <si>
    <t>SEC-20-BES-2016</t>
  </si>
  <si>
    <t>http://roborder.eu</t>
  </si>
  <si>
    <t>Border authorities and Law Enforcement Agencies (LEAs) across Europe face important challenges in how they patrol and protect the borders. Their work becomes more problematic considering the heterogeneity of threats, the wideness of the surveyed area, the adverse weather conditions and the wide range of terrains. Although there are several research tools and works targeting these areas independently for border surveillance, nowadays border authorities do not have access to an intelligent holistic solution providing all aforementioned functionalities.
Towards delivering such a solution, ROBORDER aims at developing and demonstrating a fully-functional autonomous border surveillance system with unmanned mobile robots including aerial, water surface, underwater and ground vehicles, capable of functioning both as standalone and in swarms, which will incorporate multimodal sensors as part of an interoperable network. The system will be equipped with adaptable sensing and robotic technologies that can operate in a wide range of operational and environmental settings. To provide a complete and detailed situational awareness picture that supports highly efficient operations, the network of sensors will include static networked sensors such as border surveillance radars, as well as mobile sensors customised and installed on board unmanned vehicles. 
To succeed implementing an operational solution, a number of supplementary technologies will also be applied that will enable the establishment of robust communication links between the command and control unit and the heterogeneous robots. On top of this, detection capabilities for early identification of criminal activities and hazardous incidents will be developed. This information will be forwarded to the command and control unit that will enable the integration of large volumes of heterogeneous sensor data and the provision of a quick overview of the situation at a glance to the operators, supporting them in their decisions.</t>
  </si>
  <si>
    <t>SERVICIUL DE PROTECTIE SI PAZA;INSPECTORATUL GENERAL AL POLITIEI DE FRONTIERA;ROBOTNIK AUTOMATION SLL;EVERIS AEROESPACIAL Y DEFENSA SL;CSEM CENTRE SUISSE D'ELECTRONIQUE ET DE MICROTECHNIQUE SA - RECHERCHE ET DEVELOPPEMENT;EVERIS SPAIN SL;ETHNIKO KAI KAPODISTRIAKO PANEPISTIMIO ATHINON;Teknologian tutkimuskeskus VTT Oy;INSTITUT PO OTBRANA;FRAUNHOFER GESELLSCHAFT ZUR FOERDERUNG DER ANGEWANDTEN FORSCHUNG E.V.;AUTORITA DI SISTEMA PORTUALE DEL MAR TIRRENO SETTENTRIONALE;OCEANSCAN - MARINE SYSTEMS &amp; TECHNOLOGY LDA;NATO SCIENCE AND TECHNOLOGY ORGANISATION;Ministério da Justiça;COPTING GMBH;TEKEVER II AUTONOMOUS SYSTEMS LDA;SISEKAITSEAKADEEMIA;SHEFFIELD HALLAM UNIVERSITY;MINISTERIO DA ADMINISTRACAO INTERNA;Police Service of Northern Ireland;MINISTRY OF NATIONAL DEFENCE, GREECE;CONSORZIO NAZIONALE INTERUNIVERSITARIO PER LE TELECOMUNICAZIONI;ELETTRONICA GMBH;CYBERLENS LTD;ORSZAGOS RENDOR - FOKAPITANYSAG</t>
  </si>
  <si>
    <t>RO;ES;CH;EL;FI;BG;DE;IT;PT;BE;EE;UK;HU</t>
  </si>
  <si>
    <t>DS-04-2015</t>
  </si>
  <si>
    <t>http://disiem-project.eu</t>
  </si>
  <si>
    <t>Security Information and Event Management (SIEM) systems are a fundamental component of the ubiquitous ICT infrastructures that form the backbone of our digital society. These systems are mostly used to monitor infrastructures using many types of sensors and tools and correlate the obtained events to discover possible threats (attacks, vulnerabilities, etc.) to the organization. The DiSIEM project aims to enhance existing SIEM systems with diversity-related technology. More specifically, we want to (1) enhance the quality of events collected using a diverse set of sensors and novel anomaly detectors, (2) add support for collecting infrastructure-related information from open-source intelligence data available on diverse sources from the internet, (3) create new ways for visualising the information collected in the SIEM and provide high-level security metrics and models for improving security-related decision project, and (4) allow the use of multiple storage clouds for secure long-term archival of the raw events feed to the SIEM. Given the high costs of deployment of SIEM infrastructures, all these enhancements will be developed in a SIEM-independent way, as extensions to currently available systems, and will be validated through the deployed in three large-scale production environments.</t>
  </si>
  <si>
    <t>FRAUNHOFER GESELLSCHAFT ZUR FOERDERUNG DER ANGEWANDTEN FORSCHUNG E.V.;AMADEUS IT GROUP SA;EDP - ENERGIAS DE PORTUGAL SA;ATOS SPAIN SA;CITY UNIVERSITY OF LONDON;FUNDACAO DA FACULDADE DE CIENCIAS DA UNIVERSIDADE DE LISBOA FP;DIGITALMR LIMITED</t>
  </si>
  <si>
    <t>DRS-11-2015</t>
  </si>
  <si>
    <t>http://www.heracles-project.eu/</t>
  </si>
  <si>
    <t>HERACLES main objective is to design, validate and promote responsive systems/solutions for effective resilience of CH against climate change effects, considering as a mandatory premise an holistic, multidisciplinary approach through the involvement of different expertise (end-users, industry/SMEs, scientists, conservators/restorators and social experts, decision, and policy makers). This will be operationally pursued with the development of a system exploiting an ICT platform able to collect and integrate multisource information in order to effectively provide complete and updated situational awareness and support decision for innovative measurements improving CH resilience, including new solutions for maintenance and conservation. The HERACLES effectiveness will be ensured by the design and validation of manageable methodologies also for the definition of operational procedures and guidelines for risk mitigation and management. It will be validated in two challenging test beds, key study cases for the climate change impact on European CH assets. The strength of HERACLES solutions is their flexibility in evaluating a big quantity of different information that can be changed and tailored to the specific CH assets needs, guaranteeing in that way a general applicability. In  this context, a fundamental role will be played by end-users, which will be active part in the project activities. HERACLES system will be designed and developed by accounting for the economic sustainability and future acceptance by the market and for the social and economic impact for public and local communities while respecting the integrity of CH and the value it hold for communities. Effective technological transfer of HERACLES outcomes to large companies, SMEs and end users, suitable dissemination, communication, education and training activities are also organized to disseminate vision and progresses obtained to different communities, in a vision of wide audiences awareness.</t>
  </si>
  <si>
    <t>FRAUNHOFER GESELLSCHAFT ZUR FOERDERUNG DER ANGEWANDTEN FORSCHUNG E.V.;EPHORATE OF ANTIQUITIES OF HERAKLION;EUROPEAN MATERIALS RESEARCH SOCIETY;IDRYMA TECHNOLOGIAS KAI EREVNAS;PANEPISTIMIO KRITIS;E-GEOS SPA;UNINOVA-INSTITUTO DE DESENVOLVIMENTO DE NOVAS TECNOLOGIAS-ASSOCIACAO;SISTEMA GMBH;COMUNE DI GUBBIO;ARIA TECHNOLOGIES SA;THE INTERNATIONAL EMERGENCY MANAGEMENT SOCIETY AISBL;LEONARDO - SOCIETA PER  AZIONI;CVR S.R.L.;THALES;UNIVERSITA DEGLI STUDI DI PERUGIA</t>
  </si>
  <si>
    <t>DE;EL;FR;IT;PT;AT;BE</t>
  </si>
  <si>
    <t>H2020-EU.3.7.1.;H2020-EU.3.7.8.</t>
  </si>
  <si>
    <t>SU-FCT02-2018-2019-2020</t>
  </si>
  <si>
    <t>While time is an important factor for successful outcome of the crime investigation, the traditional forensic examinations are usually time consuming. It can be very problematic when investigations are underway and quick results are needed. Traces must be detected on-site as soon as possible before they degrade and loose forensic information important for criminal investigation. Based on the results of the FORLAB project, the aim of the RISEN project is the development of a set of real-time contactless sensors for the optimization of the trace, detection, visualisation, identification and interpretation on site, with a consequent reduction of the time and resources in the laboratory, and for a fast exchange of information among LEAs.  The new proposed approach could be applied to the classical forensic investigations and to disaster sites, e.g. after a terrorist attack. The objectives of the RISEN project will be obtained by:
-Developing and demonstrating contactless, non-destructive, automated sensors to identify, select and label trace materials;
-Processing and sending in real-time acquired in-situ data to a 3D Augmented Crime Scene Investigation system to produce an interactive 3D model of the scene with position and labelling of traces and relative results of the on-site analysis.
The recreated 3D model of the scene resorts to augmented reality techniques for sensor data, collected evidence and identified points of interest in order to deliver a realistic and immersive visual environment for investigators, allowing them to conduct highly detailed investigations. The crime scenes, with analytical information from traces, will be digitally frozen to be available at any time for several purposes in the criminal justice system. The identified traces will be digitally marked and inventoried, and a digitalised Chain of Custody will be established in real-time implementing mechanisms that assure data integrity over its lifecycle.</t>
  </si>
  <si>
    <t>CONSORZIO CREO-CENTRO RICERCHE ELETTRO OTTICHE;VALSTS TIESU EKSPERTIZU BIROJS;UNIVERSITA' DEGLI STUDI DI BERGAMO;Teknologian tutkimuskeskus VTT Oy;VON HOERNER &amp; SULGER GMBH;FRAUNHOFER GESELLSCHAFT ZUR FOERDERUNG DER ANGEWANDTEN FORSCHUNG E.V.;DIN DEUTSCHES INSTITUT FUER NORMUNG E.V.;Ministério da Justiça;FORSVARETS FORSKNINGINSTITUTT;UNIVERSIDAD DE ALCALA;MASA TECH S.R.O.;PARTICLE SUMMARY;KENTRO MELETON ASFALEIAS;MINISTERO DELLA DIFESA;HELLENIC POLICE;POLISMYNDIGHETEN SWEDISH POLICE AUTHORITY;WOJSKOWA AKADEMIA TECHNICZNA IM.JAROSLAWA DABROWSKIEGO;Netherlands Forensic Institute;POLITIDIREKTORATET</t>
  </si>
  <si>
    <t>IT;LV;FI;DE;PT;NO;ES;SK;EL;SE;PL;NL</t>
  </si>
  <si>
    <t>http://www.dnatrustag.com</t>
  </si>
  <si>
    <t>The main goal of this proposal is to study the technical and commercial feasibility of an innovative DNA-based authentication technology (DNA TRUSTAG - https://vimeo.com/156417735) for brand and product protection. The DNA TRUSTAG platform enables cost-effective and scalable production of composite nanoparticles containing unique DNA codes (impossible to forge), which generate reading signals similar to a barcoded label. The composite nanoparticles are used to mark and authenticate raw materials and a range of products directly in the production line.
The introduction of counterfeit goods in distribution chains is reaching epidemic proportions. Counterfeit goods now encompass all industrial sectors, including pharmaceuticals, electronic goods, cosmetics, automotive spare parts, pesticides, food and beverages. Counterfeit products are becoming more refined and there is an increasing number of cases, where not even manufacturers are able to distinguish fake from original.
Traditional, anti-counterfeit technologies based on physical methods, such as holograms, security inks and labels, barcodes and radio-frequency identification are vulnerable, thus being frequently counterfeited. Clearly, there is a market opportunity for new and innovative anti-counterfeit technologies.
We aim to explore and assess the feasibility of our technology under industrial conditions (e.g., during the production of authentication labels and tests) and to study the feasibility of the introduction of DNA TRUSTAG technology (product and services) in the international market. To this end, both the technical and economic viability of the project will be accessed in collaboration with important players in the sector. At the end of the project a feasibility report and a project plan detailing the phase 2 proposal will be delivered.</t>
  </si>
  <si>
    <t>DS-02-2016</t>
  </si>
  <si>
    <t>http://www.smesec.eu</t>
  </si>
  <si>
    <t>Small and Medium size Enterprises (SMEs) are an important driver for innovation and growth in the EU. SMEs also stand to gain the most from innovative technology, because it is complicated and costly for them to set-up and run ICT in the traditional way. Taking into account cyber-security, SMEs do not always understand all the risks and business consequences for the development of technologies without the adequate level of protection against cybercrime.
The European Union Agency for Network and Information Security (ENISA) declares on the “Information security and privacy Standards for SMEs” study of 2016 that, despite rising concerns on information security risks, the level of SMEs information security and privacy Standard adoption is relatively low.
SMESEC consortium is proposing to develop a cost-effective framework composed of specific cyber-security tool-kit to support SMEs in managing network information security risks and threats, as well as in identifying opportunities for implementing secure innovative technology in the digital market; for this consortium, it is important that SMEs do not only look at cyber-security as an obstacle, but also they understand the business opportunity beyond it.
In this scenario, an international group of experts proposes SMESEC as a response to the cyber-security challenges for business companies with a limited background on cyber-security and a restricted budget. The SMESEC project will be developed in 36 months by a competitive consortium of 12 partners from 7 countries, which corresponds to a well-balanced structure, involving big companies, SMEs, research centres and universities. Despite the great diversity of entities within the proposal, SMESEC is an industry-oriented project, since the private companies will cover more than 73% of the total project costs, and will be led by a big company, ATOS, with many years of experience on project management and cyber-security.</t>
  </si>
  <si>
    <t>H2020-DS-SC7-2016</t>
  </si>
  <si>
    <t>BITDEFENDER SRL;FACHHOCHSCHULE NORDWESTSCHWEIZ;GRIDPOCKET SAS;SCYTL SECURE ELECTRONIC VOTING SA;CITRIX ELLAS MONOPROSOPI ETAIRIA PERIORISMENIS EVTHINIS;IDRYMA TECHNOLOGIAS KAI EREVNAS;WORLDSENSING SL;UNIVERSITEIT UTRECHT;IBM ISRAEL - SCIENCE  AND TECHNOLOGY LTD;PANEPISTIMIO PATRON;EASY GLOBAL MARKET SAS</t>
  </si>
  <si>
    <t>RO;CH;FR;ES;EL;NL;IL</t>
  </si>
  <si>
    <t>DRS-17-2015-1</t>
  </si>
  <si>
    <t>http://aerdron.com/extremdron-h2020-717915/</t>
  </si>
  <si>
    <t>AERDRON is an aerospace engineering company that develops niche UAV (Unmanned Aircraft Vehicle) products, and technologies. During the last 2 years, the company’s founders have been developing innovative UAV platforms, software applications, payloads, and material technologies. AERDRON has been actively developing an aerial monitoring solution called EXTREMDRON. The EXTREMDRON series of UAVs addresses many of the limitations of products currently available in terms of environmental limitations, material performance, security applications, operating envelope, and flight performance. The EXTREMDRON can operate in extreme environments which would keep other UAVs grounded during security/public safety critical events. 
Our last project, ED1 EXTREMDRON was another step in AERDRON strategic roadmap for developing high tech, and industrialized UAVs for professional sensing applications. The ED1 is equipped with a proprietary developed software that configures sensors, cameras, and encrypts communications thru an onboard computer. The ED1 was fully designed, engineered, and manufactured in house per our company’s commitment to home grown innovation.
AERDRON recognizes that Europe/world faces increasing security threats against its civilians, and critical/soft infrastructure targets. The frequency of attacks against civilian soft targets in Europe is alarming, and new technologies must be developed in the coming years to create a counterforce multiplier. There is a real need for aerial monitoring/sensing solutions focused on the protection of heavily populated areas, and critical/soft infrastructures. AERDRON proposal EXTREMDRON focuses on a creating a NexGen UAV for aerial monitoring applications in extreme operating environments (fires, radiation/nuclear, hazardous chemicals). This niche UAV application has not been successfully realized by any products currently on the market, and there is a real world need for these capabilities to save lives, and critical infrastructures. The EXTREMDRON provides a means to monitor and collect data in extreme environments for security agencies to analyze, collect data, identify threats, and means to rapidly respond to life critical situations which ground crews cannot enter an area for safety reasons. The EXTREMDRON also provides industries/government agencies the means to measure dangerous airborne substances at the disaster location, and its dissipation over populated areas. The EXTREMDRON will be a valuable tool in protecting public safety, and critical infrastructures.  
AERDRON plans to carry out a small-scale demonstration of our innovative prototype EXTREMDRON with the aim of adjusting the physical scale of the UAV (ED2). Some of the activities include: test and adapt new raw materials, perform product design, define the production process and demonstrate and validate its efficacy in small scale actions. But before a rigorous business plan has to be carried out, we need to study of physical scale needs, deploy and classify possible raw materials requirements, establish a production forecast, and estimate the amount of investment in the product manufacturing system, carry out study of legal viability, including IPR issues, carry out a market research and complete a business plan scoping 10 years.</t>
  </si>
  <si>
    <t>http://www.r-das.sk</t>
  </si>
  <si>
    <t>R-DAS, Ltd. presents OneCard, a microSD (uSD) card, and offers a full replacement of the classic NFC smart card by integrating the NFC
antenna and secure elements (SE) into one uSD card. It maintains the memory of the uSD card and offers the highest (hardware) security for its users. The protection of critical infrastructure is a significant objective of the EU, and access control systems represent a considerable part of it. A major part of electronic access control systems use smart cards, which however are very impractical due to the number of these cards people use every day. Two SEs in OneCard assure hardware separation of application domains requiring extra safety, therefore it can be used instead of several smart cards. The NFC antenna and communication of our product are patented. There is no need to buy an expensive phone with NFC which results in great independence. With OneCard R-DAS can significantly advance  together with the progressive growth of the NFC and access control market.
Our business concept is based on B2B – our customers are providers of access control services and systems. Owing to OneCard, they may offer higher quality and cheaper services without the need of changing their technology and infrastructure. The final user of the card gains a more comfortable and safer way of access to tangible or virtual systems.
The EU, as the third involved party due to safer access control gains a more protected critical infrastructure and earns goodwill of users adapting these systems.</t>
  </si>
  <si>
    <t>DRS-03-2015</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</si>
  <si>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</si>
  <si>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INSTITUT DE RADIOPROTECTION ET DE SURETE NUCLEAIRE;ASTRI POLSKA SPOLKA Z OGRANICZONA ODPOWIEDZIALNOSCIA;UNIVERSITETET I AGDER;ISTITUTO AFFARI INTERNAZIONALI;Teknologian tutkimuskeskus VTT Oy;FEDERATION INTERNATIONALE DES SOCIETES DE LA CROIX-ROUGE ET DU CROISSANT-ROUGE - SHELTER RESEARCH UNIT ASBL;ECOLE NORMALE SUPERIEURE DE LYON;UNIVERSITE DE NICE SOPHIA ANTIPOLIS;EUREKA COMUNICAZIONE TELEMATICA SRL;AUSTRIA INSTITUT FUR EUROPA- UND SICHERHEITSPOLITIK (AIES);ARBEITER-SAMARITER-BUND DEUTSCHLAND EV;UNIVERSITA DEGLI STUDI DI NAPOLI FEDERICO II;UNIVERSITE CATHOLIQUE DE LOUVAIN;RINICOM LIMITED;ATRISC;Department of Health;BAE SYSTEMS (OPERATIONS) LIMITED;EUROPEAN UNION SATELLITE CENTRE;AYUNTAMIENTO DE MADRID;AIRBUS DEFENCE AND SPACE SAS;MAGEN DAVID ADOM IN ISRAEL;LEONARDO - SOCIETA PER  AZIONI;LDI INNOVATION OU;MINISTERE DE L'INTERIEUR;SERVICE DEPARTEMENTAL D'INCENDIE ET DE SECOURS DE LA HAUTE-CORSE;STOCKHOLMS UNIVERSITET</t>
  </si>
  <si>
    <t>FR;PL;NO;IT;FI;LU;AT;DE;BE;UK;ES;IL;EE;SE</t>
  </si>
  <si>
    <t>http://www.quardlock.com</t>
  </si>
  <si>
    <t>CardLab and QuardLock’s joint vision is to bring a disruptive, highly secure smart card (QuardCard) to the financial payments market, which is currently facing major increases in fraud levels. QuardCard combines, for the first time: (i) a smart card (all data is kept inside the card and only encrypted keys are released); (ii) a biometric fingerprint – highly accurate and impossible to copy; and (iii) dynamic one-time-password (OTP), generated by the user's fingerprint. As such, the card only works with the rightful owner’s fingerprint and will improve drastically the security of online and physical transactions. 
The card will be marketable in two generations/versions: • 1st generation QuardCard for the generation of OTPs through user’s fingerprint for e-banking authentication and e-commerce transactions; • 2nd generation QuardCard combining generation of OTPs with capacity for physical transactions (card payments or cash withdrawal), replacing the need for a conventional credit card. Due to the certification compliance of the current prototype, both generations will be ready for mass production upon completion of the QuardCard project. However, financial institutions do not easily replace existing solutions by novel technologies. Ensuring and demonstrating a maximum level of user security is a key differentiating factor to gain access to the market. Given QuardCard´s value proposition, combined with the demonstration and certification activities planned for Phase 2, we will be able to enable subsequent market entry. The consortium gathers two Danish SMEs: CardLab (QuardCard manufacturer) has an established network of clients and QuardLock holds the patent and know-how to use biometrics to generate an OTP. Both companies will benefit from the project through a cross-license agreement where each receive a share of QuardCard revenues and royalties.
Later the technologies can be spread out to other user areas where a biometric safe card can be of utmost importance.</t>
  </si>
  <si>
    <t>https://www.threatmark.com</t>
  </si>
  <si>
    <t>ThreatMark vision is to secure the assets of people/companies by better protection of digital transaction systems against cyber-attacks. It dramatically improves the detection &amp; protection capabilities of cyber-operators against threats, fraud &amp; incidents. It allows them to increase their security by complex preparedness, rapid detection and faster response.
Advanced machine learning and unique algorithms of ThreatMark make the detection of advanced threats and behavioral anomalies more sensitive and reliable while lowering the cost of operation. We challenge the conventional methods of transaction protection by bringing usually fragmented features under one roof: (online) fraud detection systems, web fraud detection, web application firewall, malware detection, criminal and account takeover detection. 
This is unique and appreciated by users, as proven by recent competitor analysis. The solution has been designed to answer the business opportunity that lays in plausible cyber-security market trends:
(1) Steady growth of online transactions &amp; cyber attacks/ online fraud at the same time;
(2) Rise of as-a-service model providers &amp; market (9.8%/ p.a.);
(3) Pressure to decrease high expenses for complex security.
The ultimate goal of this project is to bring to market system ThreatMark capable of improving the security of transactions and decreasing the resources needed. Four target groups were identified: on-line banks, high value transactions providers, secure apps, emerging digital services. Some strategic alliances with business partners exist.
The sub-objectives of FS include requirements analysis, detailed business plan, technology roadmap update and company development strategy based on innovation management training.
The company has already invested into its technology more than 200 000 EUR (equipment, travel, 1 500 own man-days, 2 000 man-days of academic partners from 2013). To fully enter the market in 2017 a strategic investment or funding is requested.</t>
  </si>
  <si>
    <t>DRS-09-2015</t>
  </si>
  <si>
    <t>http://www.resccue.eu/</t>
  </si>
  <si>
    <t>RESCCUE aims to deliver a framework enabling city resilience assessment, planning and management by integrating into software tools new knowledge related to the detailed water-centred modelling of strategic urban services performance into a comprehensive resilience platform. These tools will assess urban resilience from a multisectorial approach, for current and future climate change scenarios and including multiple hazards. The project will review and integrate in the general framework existing options to assess climate change impacts and urban systems vulnerabilities allowing to assess multisectorial dependencies under multiple climate change scenarios. An adaptation strategies portfolio, including climate services, ecosystem-based approaches and resource efficiency measures will be incorporated as key components of the deployment strategy. The possible approaches will be ranked by their cost-efficiency in terms of CAPEX and OPEX to evaluate their benefits potential. This will enable city managers and urban system operators deciding the optimal investments to cope with future situations. The validation platform is formed by 3 EU cities (Barcelona, Lisboa and Bristol) that will allow testing the innovative tools developed in the project and disseminating their results among other cities belonging to major international networks. In terms of market potential, RESCCUE will generate large potential benefits, in terms of avoided costs during and after emergencies, that will contribute to their large-scale deployment. The structure of the consortium will guarantee the market uptake of the results, as the complete value chain needed is already represented. The project is coordinated by Aquatec, a large consultancy firm part of a multinational company focused on securing and recovering resources, and includes partners from the research domain, operation of critical urban systems, city managers and international organisations devoted to urban resilience.</t>
  </si>
  <si>
    <t>EDP DISTRIBUICAO ENERGIA SA;SUEZ ADVANCED SOLUTIONS UK LIMITED;THE UNIVERSITY OF EXETER;UNITED NATIONS HUMAN SETTLEMENTS PROGRAMME;AGUAS DO TEJO ATLANTICO SA;ECOLE DES INGENIEURS DE LA VILLE DEPARIS;EDISTRIBUCION REDES DIGITALES SL;ADP - AGUAS DE PORTUGAL, SGPS SA;AJUNTAMENT DE BARCELONA;FUNDACION PARA LA INVESTIGACION DEL CLIMA;FUNDACIO INSTITUT DE RECERCA DE L'ENERGIA DE CATALUNYA;LABORATORIO NACIONAL DE ENGENHARIA CIVIL;URBAN DNA SOLUTIONS LLP;WESSEX WATER SERVICES LIMITED;HIDRA - HIDRAULICA E AMBIENTE LDA;OPTICITS INGENIERIA URBANA SL;CETAQUA, CENTRO TECNOLOGICO DEL AGUA, FUNDACION PRIVADA;CAMARA MUNICIPAL DE LISBOA;BRISTOL CITY COUNCIL</t>
  </si>
  <si>
    <t>PT;UK;KE;FR;ES</t>
  </si>
  <si>
    <t>https://www.prosasecurity.com/</t>
  </si>
  <si>
    <t>In the so-called ‘age of information’, information and communication systems (ICT) are the backbone of our digitalised society. Especially from an industrial perspective, we entrust our most delicate details to these tools and, logically, we demand the highest level of integrity and availability to avoid any eventual data loss, unavailability or, maybe more important, misuse. However, cyberattacks in EU are costing businesses around €38 billion/ year.  How can we maximise our protection against these risks? Our company, Prosa Security, is developing V-SPHERE; a new solution for industrial cyber security that unveils and prevents vulnerabilities of any ICT system in a holistic way, i.e., covering all the development cycle and all company perspectives. Involving all the stakeholders in the security process, this unique approach has demonstrated to be 10 to 100 times more effective in detection than traditional methods, as well as to reduce by 3 the time allocated for quality and security assurance in SW development projects, resulting in saving from €45,000 to €300,000 per SW development project. The overall objectives of this project are: assessing the viability of V-SPHERE and building a solid business and operational plan (Phase 1); conducting the planned technical and commercial activities to prepare its commercialisation (Phase 2); and initiate the formal large scale commercialisation, seeking the promotion of V-SPHERE and the networking with financers (Phase 3). Our business opportunity is promising, with the European market of cybersecurity to reach €38.10 billion and the specific market of security testing solutions valued at €2.71 billion in 2022. The expected outcome of the project is estimated at €23.3 million by 2023, besides the creation of 27 job positions.</t>
  </si>
  <si>
    <t>http://www.schiebel.net</t>
  </si>
  <si>
    <t>SCHIEBEL will develop a new unmanned aerial system (UAS) for civil market applications including urban security which will be more cost-effective, reliable and versatile than current solutions. 
Currently air authorities worldwide are formulating the conditions to be able to operate UAS in the civil airspace, opening a myriad of new market opportunities. With its long-term experience and leadership in the UAS market and its cooperation with regulatory authorities, SCHIEBEL is expected to be the first company to operate in the category of professional UAS, a global market which is expected to reach a volume of 700 million USD in the next five years.
SCHIEBEL’s UPAC S-100 will revolutionize disaster relief, protection and surveillance of critical infrastructure and other areas in urban environments, such as:
- Supporting first responders in monitoring disaster areas (e.g., the fire brigade in locating a fire, where people are exiting or how to get around the problem area)
- Instantly creating a temporary mobile phone network in only 30 minutes, dropping leaflets and talking to people via loudspeakers in case of destroyed infrastructure
- Entering contaminated areas (too risky for manned assets) and identifying (through sensors) biological/chemical hazard leaks
- Fast and flexible response to criminal acts (including terrorism) 
- Inspections/maintenance of critical infrastructures, e.g. power lines and pipelines
- Improving coast guard activities, maritime emergency response and border control
The Feasibility Assessment will define the regulatory requirements, the business case, the necessary technical developments and the changes needed within SCHIEBEL’s organization. It will define precisely the market potential in terms of geographical areas, type of clients, potential revenues and market size, establishing a roadmap with clear priorities, actions and targets.</t>
  </si>
  <si>
    <t>http://www.eqs-global.com/nano/</t>
  </si>
  <si>
    <t>EQS aims to deliver a low-cost highly sensitive real-time remote monitoring tool for intelligent structural integrity monitoring, for the Oil, Gas and Energy markets. This new disruptive market solution, based on nanotechnology, will increase the resilience of critical energy installations and networks, allowing the reduction of human losses, avoiding energy production disruption, minimizing environmental and economic impact and material damage from natural and man-made disasters.
Proximally 60% of the incidents in the EU’s hazardous industries are due to integrity failures and in 50% of these cases, ageing is a significant factor. Structural integrity real-time monitoring can provide far greater integrity knowledge then traditional inspection methods, critically increasing safety with significant maintenance cost reduction through the early detection of problems.
The NANO concept is to provide a cost-efficient real-time monitoring solution, capable of performing asset volumetric evaluation, significantly increasing the resilience, life span and safety of the client’s critical installations and networks. This tool will enable the screening of degradation in large pipelines, process equipment, industrial plants, terminals and offshore structures, providing means to perform evaluation of areas that would otherwise be inaccessible. Furthermore, it will be possible to obtain real-time detailed qualitative and quantitative information and 3D visualization of the asset’s integrity. The solution combines nanotechnology with magnetostrictive generated guided waves and high sensitivity sensing Fiber Bragg Gratting. Through an advanced material fabrication process, EQS creates the first low cost monitoring solution with a higher sensitivity level than any other inspection tools. This solution is complemented by EQS asset management engineering experts and an intelligent analysis software interacting with an online platform where the client can manage the asset’s integrity.</t>
  </si>
  <si>
    <t>Irregular and unaccountable transactions, cyber threats, non-user-friendly inefficient or impractical banking processes, complex contracting procedures and cumbersome financial market and insurance infrastructures constitute obstacles to European open market development. CRITICAL-CHAINS delivers a novel triangular accountability model and integrated framework supporting accountable, effective, accessible, fast, secure and privacy-preserving financial contracts and transactions to protect against illicit tranasctions, illegal money trafficking and fraud on FinTech e-operations.  This is an innovative cloud-based “X-as-a Service” solution stack including several layers: 1) Data integrity checking by involving financial institutions in the distributed Blockchain network; 2) Transaction and financial data flows  analytrics, modelling and mining; 3) Threat Intelligence &amp; Predictive Modelling for Inter-Banks and Internet Banking, insurnace and financial market infrastructures; 4) Multilateral Biometric-based and Role-based Authorisation &amp; Authentication; 5) Hardware Security Module (HSM) enabled Cyber-Physical Security, embedded systems &amp; IoT security for secure access using Security-Privacy-Contexts Semantic Modelling; 6) Secure and smart use of Blockchain based on keyless signature infrastructure and hybrid (a)symmetric cryptography utilising truly random key generation. CRITICAL-CHAINS is to be validated within 4 case studies aligned with 3 critical sectors: banking, financial market infrastructures and the insurance sector. This will evaluate system reliability, usability, user-acceptance, social, privacy, ethical, environmental and legal compliance by scrutiny of the geo-political and legal framework bridging the European economy with the rest of the world. The Consortium respresents a strong chemistry of relevant expertise and an inclusive set of stakeholders comprising end-users (customers), CERTS, the financial sector (Banks &amp; CCPs) and the Insurance sector</t>
  </si>
  <si>
    <t>H2020-SU-DS-2018</t>
  </si>
  <si>
    <t>JOANNEUM RESEARCH FORSCHUNGSGESELLSCHAFT MBH;STICHTING IMEC NEDERLAND;ERGUNLER INSAAT PETROL URUNLERI OTOMOTIV TEKSTIL MADENCILIK SU URUNLER SANAYI VE TICARET LIMITED STI.;FRAUNHOFER GESELLSCHAFT ZUR FOERDERUNG DER ANGEWANDTEN FORSCHUNG E.V.;COMMISSARIAT A L ENERGIE ATOMIQUE ET AUX ENERGIES ALTERNATIVES;RINA CONSULTING SPA;EY ADVISORY SPA;INDRA SISTEMAS SA;GUARDTIME OU;POSTE ITALIANE - SOCIETA PER AZIONI;NETAS TELEKOMUNIKASYON ANONIM SIRKETI</t>
  </si>
  <si>
    <t>AT;NL;TR;DE;FR;IT;ES;EE</t>
  </si>
  <si>
    <t>SENEX Project aims at the industrialization of an innovative table top explosive trace detector that exhibits remarkable and competitive performances in sensitivity and specificity, besides a compact and low-cost architecture. The SENEX device is based on surface plasmonic resonance phenomenon and it  fills the growing need of security professionals to have the ability to detect a wide range of explosive substances and to be able to adapt as threats and their needs change. By the use of an innovative automatic microelectronic system based on nano-structured sensors, SENEX system is capable of continuously detecting and identifying explosives during a single analysis, while maintaining high sensitivity.
SENEX device has the potential to satisfy all the requirements for the trace detection of explosives because it can overcome all the technical and commercial barriers connected to use of conventional sensors based techniques: Ion Mobility Spectrometry, Gas Chromatography, Computer Tomography, Colorimetry and Chemi-Luminescence.  Most of the existing devices are bulky, expensive and require long lasting procedures and complex training activities in the start-up phase.
SENEX technology first key market application is transportation security in airports and harbours to detect explosives, weapons, and illegal items in baggage or on passengers, airports threat areas are; another key market application is the freight terminal sectors where currently security explosive controls are often lacking.</t>
  </si>
  <si>
    <t>http://www.trustedmeds4u.net</t>
  </si>
  <si>
    <t>The occurrence of cross-border illicit trade and seizures of counterfeit goods by EU-authorities continues to rise year on year. The OECD and the EU’s Intellectual Property Office (EUIPO) estimate that imports of counterfeit and pirated goods are worth nearly half a trillion dollars a year, or around 2.5% of global imports, with US, Italian and French brands the hardest hit. In the EU, the Falsified Medicines Directive (FMD) requires the introduction of a full tracking and tracing system by February 2019. Medicine packs will need to contain a unique identifier (2D barcode) and an anti-tampering device (such as labels), i.e. a technical means to ensure that the content of the package has not been tampered with. At present, there is no technology available on the global market which allows a true authentication of pharmaceutical products themselves, all initiatives so far concentrate on packaging only. SRAP technology overcomes this gap. SRAP is compatible with future FMD regulations; and can provide for fast, reliable and full tracking-and-tracing along the supply chain without the need to destroy product during authentication, while enabling true authentication on the product level - not just the package; and if necessary SRAP solutions provide for a database-independent authentication in the field (via mobile phone) – a very strong set of functionalities that combine to an extremely strong USP. The objectives of feasibility study are as follows – identify 3 potential commercial partners from pharmaceutical industry, define full-scale terms of reference jointly with the 3 partners identified and prepare a full business plan for a new joint venture entity.</t>
  </si>
  <si>
    <t>DS-04-2016</t>
  </si>
  <si>
    <t>https://project-saint.eu</t>
  </si>
  <si>
    <t>SAINT proposes to analyse and identify incentives to improve levels of collaboration between cooperative and regulatory approaches to information sharing. Analysis of the ecosystems of cybercriminal activity, associated markets and revenues will drive the development of a framework of business models appropriate for the fighting of cybercrime.  The role of regulatory approaches as a cost benefit in cybercrime reduction will be explored within a concept of greater collaboration in order to gain optimal attrition of cybercriminal activities. Experimental economics will aid SAINT in designing new methodologies for the development of an ongoing and searchable public database of cybersecurity indicators and open source intelligence. Comparative analysis of cybercrime victims and stakeholders within a framework of qualitative social science methodologies will deliver valuable evidences and advance knowledge on privacy issues and Deep Web practices. Equally, comparative analysis of the failures of current cybersecurity solutions, products and models will underpin a model for greater effectiveness of applications and improved cost-benefits within the information security industry. SAINT proposes to advance measurement approaches and methodologies of the metrics of cybercrime through the construct of a framework of a new empirical science that challenges traditional approaches and fuses evidence-based practices with more established disciplines for a lasting legacy. SAINT’s innovative models, algorithms and automated framework for objective metrics will benefit decision-makers, regulators, law enforcement in the EU, at national and organisational levels providing improved cost-benefit analysis and supported by tangible and intangible costs for optimal risk and investment incentives. The resulting ongoing business spin off and the potential for novel research and further studies will be attractive to academia and researchers beyond the lifetime of the project.</t>
  </si>
  <si>
    <t>STICHTING CYBERDEFCON NETHERLANDS FOUNDATION;MONTIMAGE EURL;UNIVERSITE DU LUXEMBOURG;MANDAT INTERNATIONAL ALIAS FONDATION POUR LA COOPERATION INTERNATIONALE;ARCHIMEDE SOLUTIONS SARL;KENTRO MELETON ASFALEIAS;INCITES CONSULTING SARL;INSTITOUTO TECHNOLOGIAS YPOLOGISTONKAI EKDOSEON DIOFANTOS</t>
  </si>
  <si>
    <t>NL;FR;LU;CH;EL</t>
  </si>
  <si>
    <t>http://i-lead.eu/</t>
  </si>
  <si>
    <t>l-LEAD’s focus is on the incapability of groups of operational Law Enforcement Agencies (LEA) practitioners defining their needs for innovation. This will be done in a methodological way, also with the help of the research &amp; industrial partners supplemented by a broad range of committed stakeholders. I-LEAD will build the capacity to monitor the security research and technology market in order to ensure a better matching and uptake of innovations by law enforcement agencies with the overarching aim to make it a sustainable Pan-Europan LEA network. Earlier funded European research with a high technology readiness level as well as pipeline technologies will be closely monitored and assessed on its usefulness. Where possible a direct uptake from this research will be facilitated and implemented in the ENLETS and ENFSI networks supporting the action. I-LEAD will indicate priorities in five practitioner groups as well as aspects that needs (more) standardization and formulate recommendations how to incorporate these in procedures. As a final step, I-LEAD will advise the Member States through the existing EDBP-ESTP procurement group about how the outcomes of this project could be used in Pre-Commercial Procurement and Public Procurement of Innovation activities.</t>
  </si>
  <si>
    <t>SERVICE PUBLIC FEDERAL INTERIEUR;Inspectoratul General al Politiei Romane;NEDERLANDSE ORGANISATIE VOOR TOEGEPAST NATUURWETENSCHAPPELIJK ONDERZOEK TNO;MINISTERO DELL'INTERNO;COMMISSARIAT A L ENERGIE ATOMIQUE ET AUX ENERGIES ALTERNATIVES;STOWARZYSZENIE POLSKA PLATFORMA BEZPIECZENSTWA WEWNETRZNEGO;STICHTING KONINKLIJK NEDERLANDS NORMALISATIE INSTITUUT;EUROPEAN ORGANISATION FOR SECURITY;POLICIJOS DEPARTAMENTAS PRIE LIETUVOS RESPUBLIKOS VIDAUS REIKALU MINISTERIJOS;Ministério da Justiça;KOMENDA WOJEWODZKA POLICJI W POZNANIU;POLIISIHALLITUS;LIETUVOS KIBERNETINIU NUSIKALTIMU KOMPETENCIJU IR TYRIMU CENTRAS;KENTRO MELETON ASFALEIAS;MINISTERO DELLA DIFESA;MINISTERIO DEL INTERIOR;DE FEDERALE OVERHEIDSDIENST JUSTITIE - LE SERVICE PUBLIC FEDERAL JUSTICE;HOME OFFICE</t>
  </si>
  <si>
    <t>BE;RO;NL;IT;FR;PL;LT;PT;FI;EL;ES;UK</t>
  </si>
  <si>
    <t>http://www.safe-sky.pl</t>
  </si>
  <si>
    <t>As the number of drones is increasing fast and new, very serious risks associated with them are emerging, the overall aim of this innovation project is to deliver world’s first integrated system – SAFESKY, dedicated for critical infrastructure and personal sphere monitoring and protection against aerial threats.
The project builds on integration of prototyped and validated solutions, consisting of dedicated hardware and software, which have been developed and already successfully demonstrated by the consortium SMEs, reaching TRL 7 of technology maturity. The consortium is composed of three complementary SMEs, that bring distinct key expertise to the project. Bonda will integrate the whole system and deliver software. Bioseco will deliver an advanced vision system, while SIRC will be focused on the delivery of the radar system built on first-class integrated circuits. The know-how and solutions provided by each SME build together all the necessary components of the targeted SAFESKY solution.
It has to be emphasized that the SAFESKY consortium has already acquired first, very significant potential customers from the critical infrastructure domain, with whom the SAFESKY solution will be validated during the project implementation. These are the Deepwater Container Terminal in Gdańsk, Lech Walesa International Airport in Gdańsk and Saur Neptun Gdańsk, the waterworks company serving the metropolitan area of Gdańsk, Poland. 
The SAFESKY system will be delivered in two versions. Its high-end version will be dedicated for protection of critical infrastructures, while its basic deployment, considerably less expensive one, will be dedicated for private persons (soft targets) for protection of their personal sphere, e.g. houses. 
The expected, targeted outcome of this innovation project is a commercially mature SAFESKY solution that will be subsequently deployed on the global markets, targeting EU and US.</t>
  </si>
  <si>
    <t>SIRC SP ZOO;BIOSECO SP ZOO</t>
  </si>
  <si>
    <t>http://www.mydefence.dk/products/counter-uav/</t>
  </si>
  <si>
    <t>Drones are moving from being mainly a military technology to a mass market gadget. Whereas demand and applications for drones are fast-growing, the drone market is also raising security and privacy issues. Presently, there are obvious concerns about the possibility of using drones for terrorist attacks in which drones could be equipped with explosives and biological weapons. The development of new and efficient tools able to detect and jam civilian drones used for illegal proposes has become a priority in the security field.
MyDefence aims to pursue a major market opportunity through the development of an innovative drone alarm and protection system (DAPS) to be used by security services providers and critical infrastructure owners - public and private sectors - in urban contexts.
DAPS is a scalable, networked system with hardware and embedded software algorithms coupled to a graphical user interface. DAPS is able to detect and identify illegal drones around secure areas and to jam the device in a specific wireless frequency range without interfering with other mobile signals and forcing a controlled drone landing.
Whereas the core technology is already demonstrated in an operational environment, the further maturation of the concept into a fully commercial and scalable solution is hampered due to the existence of technical and non-technical barriers. Therefore, there is a need to further establish market and regulatory feasibility of the proposed DAPS concept. Also, demonstrate and validate both the technical and economic viability of DAPS at the level of different security applications.
Initially, this will require a Phase 1 feasibility study that will give us a clear direction for our demonstration and market replication strategies. If objectives for phases 1 and 2 are successfully achieved, it will represent a significant business opportunity, with an expected sales turnover of €73 million and profits reaching €60.5 million, 6 years after commercialization.</t>
  </si>
  <si>
    <t>https://ec.europa.eu/research/participants/portal/desktop/en/opportunities/h2020/topics/591-drs-17-2014.html</t>
  </si>
  <si>
    <t>Safe drinking water is essentially a global concern, thus resulting in a considerably large market for water quality monitoring. Besides, potential terrorists might threaten water infrastructure in European cities, since poisoning the tap water is a low-cost attack that easily generates social panic and economic loss to the society. Due to lack of the ideal early warning tools on water safety, large amount of routine sampling and testing have to be done frequently to fight against possible CBRN threats on urban water supply. This project addresses feasibility study for the technical and economic viability of Biological Water Alarm System (BiWAS): An innovative low-cost early warning device for monitoring of drinking water safety over a broad spectrum of harmful substances, including (1) acute toxicant chemicals, (2) chronic carcinogenic chemicals, and (3) waterborne pathogens. The innovative content of BiWAS lies in the miniaturisation and integration with multidisciplinary knowledge, which makes BiWAS a continuous, automatic and portable device working for long period with only annually or biannually maintenance. The potential customers include public water suppliers, household users, hospitals, hotels, culinary and food industries, etc. An early warning system against CBRN threats in drinking water can be realized without more investment. A feasibility assessment on BiWAS product under Phase 1 includes market investigation, business plan development, risk assessment, intellectual property management and innovation strategy development. In the potential Phase 2, a commercializable prototype of BiWAS will be expected, which can be probably the first low-cost and broad-spectrum early warning device for water safety. With the outcome of Phase 1, it will guide the European companies towards the leading role of the global water quality monitoring techniques, and open a big door to the large market of global water quality monitoring, from Europe to the world.</t>
  </si>
  <si>
    <t>http://www.signicat.com</t>
  </si>
  <si>
    <t>The objective of the overall innovation project is to commercialize a trusted online service for identity assurance (IDAaaS -
Identity Assurance as a Service). This service will be implemented according to European standards for electronic identity,
including eIDAS and STORK. The new service will be based on several years of development of secure electronic identity
and digital signatures in the Nordic market.
The expected outcome will be a simplified and cost effective online service for identity assurance that can be used in
regulated industries such as banks and financial institutions (hereafter referred to as banks). The purpose of the service will
be to assure that a user is who she claims to be when signing up to a new online service.
The lack of good solutions for trusted digital on-boarding of customers makes it difficult for new online-only players to enter
the market, which could otherwise increase competition and improve the bank services in general. Large costs, trouble and
hassle for both the bank client and the bank hamper innovation in the finance sector.
Electronic identity is a prerequisite for digital on-boarding. The electronic identity in Europe is fragmented and the missing
implementation of European standards in this field represents a major barrier to secure cross-country transactions. The
problem of establishing the true identity of the onboarding customer must be solved using multiple tools and instruments.
This tool box of multiple tools is the innovation of Signicat’s solution.</t>
  </si>
  <si>
    <t>FCT-06-2015</t>
  </si>
  <si>
    <t>https://tensor-project.eu/</t>
  </si>
  <si>
    <t>Law Enforcement Agencies (LEAs) across Europe face today important challenges in how they identify, gather and interpret terrorist generated content online. The Dark Web presents additional challenges due to its inaccessibility and the fact that undetected material can contribute to the advancement of terrorist violence and radicalisation. LEAs also face the challenge of extracting and summarising meaningful and relevant content hidden in huge amounts of online data to inform their resource deployment and investigations.
In this context, the main objective of the TENSOR project is to provide a powerful terrorism intelligence platform offering LEAs fast and reliable planning and prevention functionalities for the early detection of terrorist organised activities, radicalisation and recruitment. The platform integrates a set of automated and semi-automated tools for efficient and effective searching, crawling, monitoring and gathering online terrorist-generated content from the Surface and the Dark Web; Internet penetration through intelligent dialogue-empowered bots; Information extraction from multimedia (e.g., video, images, audio) and multilingual content; Content categorisation, filtering and analysis; Real-time relevant content summarisation and visualisation; Creation of automated audit trails; Privacy-by-design and data protection.
The project brings together industry, LEAs, legal experts and research institutions. It is expected that this collaboration will have significant impact on 1) ensuring the final system meets end-user LEA requirements, 2) enabling LEAs to access and examine terrorist generated content online bringing significant advantages to their operational capability, and 3) promoting industry’s enhanced understanding of operational LEA requirements and their market competitiveness in the field of online organised crime, terrorism and harmful-radicalisation.</t>
  </si>
  <si>
    <t>NATIONAL CRIME AGENCY;UNIVERSIDAD POMPEU FABRA;HOCHSCHULE FUR DEN OFFENTLICHEN DIENST IN BAYERN;Departament d'Interior - Generalitat de Catalunya;SERVICE PUBLIC FEDERAL INTERIEUR;POLICE AND CRIME COMMISSIONER FOR WEST YORKSHIRE;ETHNIKO KENTRO EREVNAS KAI TECHNOLOGIKIS ANAPTYXIS;EML EUROPEAN MEDIA LABORATORY GMBH;THALES SIX GTS FRANCE SAS;LINGUATEC GMBH;RINICOM LIMITED;EUROPEAN ORGANISATION FOR SECURITY;SHEFFIELD HALLAM UNIVERSITY;KENTRO MELETON ASFALEIAS;LEONARDO - SOCIETA PER  AZIONI;CYBERCRIME RESEARCH INSTITUTE GMBH</t>
  </si>
  <si>
    <t>UK;ES;DE;BE;EL;FR;IT</t>
  </si>
  <si>
    <t>http://eqs-global.com/nano/</t>
  </si>
  <si>
    <t>EQS aims to deliver a low-cost highly sensitive real-time remote monitoring tool and a intelligent web-based software to manage asset integrity, safety and performance, for the Oil, Gas, Chemicals and Energy markets. This new disruptive market solution, based on nanotechnology, will increase the resilience of critical energy installations and networks, allowing the reduction of human losses, avoiding energy production disruption, minimizing environmental and economic impact and material damage from natural and man-made disasters.
Proximally 60% of the incidents in the EU’s hazardous industries are due to integrity failures and in 50% of these cases, ageing is a significant factor. Structural integrity monitoring can provide far greater integrity knowledge than traditional inspection methods, critically increasing safety with significant maintenance cost reduction through the early detection of problems. These tools combined with advanced societal and individual risk assessment methods significantly improve the risk management over the asset lifetime.
The NANO concept is to provide a cost-efficient real-time asset management solution, capable of performing the screening of degradation, condition assessment, safety and environmental monitoring in large pipelines, process equipment, industrial plants, terminals and offshore structures.
The monitoring tool will be the first combining nanotechnology with magnetostrictive generated ultrasonic Guided Waves and Fibre Bragg Gratting. Through an advanced material fabrication process, it will be possible to have a low cost monitoring solution with higher sensitivity level than any other inspection tools. The Asset Management software will bring the novelty of combining physical and human assets risk management and asset integrity monitoring data. 
It will be also possible to obtain 3D web visualization of the asset’s integrity, safety and performance, providing qualitative and quantitative information to improve decisions.</t>
  </si>
  <si>
    <t>InfraStress addresses cyber-physical (C/P) security of Sensitive Industrial Plants and Sites (SIPS) Critical Infrastructures (CI) and improves resilience and protection capabilities of SIPS exposed to large scale, combined, C/P threats and hazards, and guarantee continuity of operations, while minimizing cascading effects in the infrastructure itself, the environment, other CIs, and citizens in vicinity, at reasonable cost. In fact, InfraStress will develop TRL4\ solutions from preceding research and innovation towards TRL7 level producing maximum adoption of the proposed methods and solutions. Addressing the current fragmentation of available security solutions and technology, InfraStress will provide an integrated framework including cyber and physical threat detection, integrated C/P Situational Awareness, Threat Intelligence, and an innovative methodology for resilience assessment  – all tailored to each site. 
InfraStress adopts a user-driven approach carried out through: a) delivery of usable and user-friendly Services and Applications for C/P protection and resilience; b) technical activities driven by and receiving active input from end users, i.e. SIPS and relevant stakeholders; c) a comprehensive set of 5 real-world Pilots and Evaluation activities to be carried out by User partners. 
InfraStress matches key impacts not only in response to the Work Programme Call but also at Strategic, Socio-economic and Market levels. In fact InfraStress was conceived since the beginning with a strong business vision in mind and will carry out effective exploitation actions ensureing successful go-to-market. Tailored activities are also planned to rise a a culture of participatory security to involve all stakeholders including companies, workers, public authorities, citizens and civil society.
InfraStress involves 27 partners of excellence from 11 countries with very cross-cutting and complementary competences and excellent track records, including 5 SIPS operators.</t>
  </si>
  <si>
    <t>PETROL SLOVENSKA ENERGETSKA DRUZBA DD LJUBLJANA;G &amp; N SILENSEC LTD;SGL COMPOSITES, S.A.;ETHNIKO KENTRO EREVNAS KAI TECHNOLOGIKIS ANAPTYXIS;HOLO-INDUSTRIE 4.0 SOFTWARE GMBH;DEPUY (IRELAND) UNLIMITED;INSTITUT JOZEF STEFAN;SATWAYS - PROIONTA KAI YPIRESIES TILEMATIKIS DIKTYAKON KAI TILEPIKINONIAKON EFARMOGON ETAIRIA PERIORISMENIS EFTHINIS EPE;DIN DEUTSCHES INSTITUT FUER NORMUNG E.V.;RINA CONSULTING SPA;ATRISC;INSTITUT ZA KORPORATIVNE VARNOSTNE STUDIJE LJUBLJANA;DR FRUCHT SYSTEMS LTD;LUKA KOPER, PORT AND LOGISTIC SYSTEM, D.D.;UNIWERSYTET TECHNOLOGICZNO PRZYRODNICZY IM JANA I JEDRZEJA SNIADECKICH W BYDGOSZCZY;ETHNIKO ASTEROSKOPEIO ATHINON;MOTOR OIL (HELLAS) DIILISTIRIA KORINTHOU AE;STEINBEIS ADVANCED RISK TECHNOLOGIES GMBH;KATHOLIEKE UNIVERSITEIT LEUVEN;ATTILIO CARMAGNANI AC - SOCIETA PER AZIONI;STAM SRL;INOV INESC INOVACAO - INSTITUTO DE NOVAS TECNOLOGIAS;EUROPEAN VIRTUAL INSTITUTE FOR INTEGRATED RISK MANAGEMENT EU VRI EWIV;UNITED TECHNOLOGIES RESEARCH CENTRE IRELAND, LIMITED;MUNICIPIO DO BARREIRO;CONSORZIO INTERUNIVERSITARIO NAZIONALE PER L'INFORMATICA</t>
  </si>
  <si>
    <t>SI;CY;PT;EL;DE;IE;IT;FR;IL;PL;BE</t>
  </si>
  <si>
    <t>http://rugfindr.com</t>
  </si>
  <si>
    <t>The Problem: Drug rape, and related crimes, performed after a victim has been intoxicated by a drug that has been added to
the victims drink, is a growing problem and threat to EU citizens. It is estimated that app. 103.000 incidents occur annually in
EU. Also the number of cases is increasing every year as the use of “drink spiking” to facilitate crimes is increasing in
popularity.
The Solution: D-management has developed a device, DrugStop, which is capable of detecting if drugs have been added to
a drink. We have achieved this goal by combining advanced spectroscopic techniques with advanced data processing. By
commercialization of this device we give people, and establishment owners, a reliable and efficient way they can defend
themselves against this increasing threat.
The Market: Market surveys have indicated that both individuals and owners of establishments are interested in a device that
can detect if drugs are present in drinks. It is estimated that the total cost, in EU alone is 2.83 bill. € annually. We have
identified an urgent need for a device that can prevent these kinds of crimes. Our device is marketed towards two classes of
end-users, establishment (bars, pubs etc) owners and the individual user. For both markets there is currently no serious
competitors that can offer the same kind of reliable and fast detection system as is the case for our device.</t>
  </si>
  <si>
    <t>DRS-17-2015</t>
  </si>
  <si>
    <t>http://www.audaxsecurity.co.uk/bio-ax/</t>
  </si>
  <si>
    <t>AUDAX Global Solutions Ltd. is an SME founded in Plymouth UK in 2005. Since then it has become a pioneer in the delivery
and development of mobile digital evidence gathering products and services. The AUDAX team consists of the most
knowledgeable experts in the industry who are committed to offer groundbreaking innovative solutions. AUDAX owns a new
technology Bio-AX™, a unique, wearable and non-intrusive biometric body worn video system that can screen people, bags
with high throughput and high accuracy. This technology will bring many benefits to the stakeholders and increase security
in our communities. AUDAX sees a huge business opportunity through sales. The uniqueness of Bio-AX™ will increase the
Unique Selling Proposition (USP) of our products and competitive advantage in the market. AUDAX have passed Feasibility
Study and Customer Development, and believe that Bio-AX™ will raise the Company’s profitability and grow its workforce.
The project is feasible, viable, profitable and sustainable. AUDAX is seeking financing through SME Instrument to fund the
transition of the TRL6 prototype into commercialisation.</t>
  </si>
  <si>
    <t>http://www.overview.co.uk</t>
  </si>
  <si>
    <t>The security market and owners of urban soft targets and critical infrastructure, require high definition surveillance systems
to monitor safety and security. Our innovative solution meets these needs by providing a value for money, light sensitive
sensor that produces high definition images of non-illuminated areas at night and in low light conditions.
Current technology suffers from poor light conversion and sensitivity therefore, to see at night and in low light conditions, the
scene needs to be illuminated. Our proposal is to improve sensitivity by using sensors with organic compounds that are
sensitive to background sky radiation (1.5 micron). We will also develop Application Specific Integrated Circuits to process
the sensor output. The novelty in our innovation is the integration of new technologies and the processing of data produced
by a 1.5 micron organic sensor. This will deliver high resolution images at night and in low light conditions.
Our solution will reduce the energy required to illuminate urban soft targets and critical infrastructure. Added benefits include
a reduction in light pollution and that surveillance can be carried out in areas which have lighting restrictions. The
development of a proven, production ready system is the ultimate aim of the project. In Phase 1 we will carry out a feasibility
study to verify the technological, practical and economic viability of our proposal. Our feasibility study will consider the results
of relevant European and International research.
We plan to further develop our prototype and carry out a small-scale demonstration of our innovative solution. The results of
Phase1 will inform the direction of our future development activity in Phase 2. Our plan for full commercialisation of the
project will be to market the product initially in Europe and extending this globally. The Phase1 report will form the basis of
the proposal for further development activity and identify any issues to be addressed in Phase2.</t>
  </si>
  <si>
    <t>http://mh-service.de</t>
  </si>
  <si>
    <t>The digital revolution is fundamentally changing the world regarding quality of life, efficiency of our economy, communication and data handling. It’s not surprising, that digital data is nowadays - intentionally or not - involved in most criminal activities and is of upmost importance in the investigation process. Moreover, with cyber-crimes, a whole new area of criminal offences is emerging.
To face this fast-growing threat, and close the “digital gap” in investigations, law enforcement agencies established digital forensics units to find, extract and analyse digital data for fighting crimes, terrorism, espionage and improve cyber defence. Here, forensics experts are also confronted with damaged disks, deleted or compromised data. Most of them are not even looked upon, because forensic units are understaffed, lack data recovery specialists and don’t have the necessary hard- and software infrastructure, to legally suitable extract the evidence inhouse. This could mean the failure of the investigation or a crucial time delay!
mh SERVICE, a leading specialist for digital forensics, developed the fastest, most efficient and powerful data recovery device that ever existed: SALUS. The portable system is designed for usage at any forensics lab and in the field by trained forensics experts. The system covers nearly all types of media interfaces, data storage technologies and recovery techniques. The fool-proof software guidance and performant hardware allows to significantly enhance efficiency and capabilities of forensic units.
In the feasibility study, a detailed analysis of the best-fitting market segments within the IT forensics market will be conducted, including the involvement of pilot customers for the validation of the business idea, as well as the elaboration of a thorough business plan for commercialisation. The findings of the feasibility study will be integrated into the subsequent SME Phase 2 project to perfectly facilitate the market introduction of SALUS.</t>
  </si>
  <si>
    <t>https://probely.com</t>
  </si>
  <si>
    <t>The number of publicly reported breaches with sensitive and business data exposed, has been increasing significantly year after year. Web application attacks are the most common attack pattern, with 40% of all breaches. These attacks exploit vulnerabilities that were introduced in the applications inadvertently by their developers.
The most popular solution companies use to find vulnerabilities is to hire penetration testing services. However, these services are a) costly because they are performed manually and b) to manage all of the findings is very time consuming. 
Due to these two reasons, companies don’t test the security of their applications as frequently as they should.
Probe.ly automates web vulnerability scanning. Our customers can cost effectively scan web applications and efficiently manage the lifecycle of the vulnerabilities found in an intuitive web interface. As opposed to Web Application Penetration testing, Probe.ly, since it is automated, can offer a very competitive price and address a new market of small companies that do not have the budget for penetration testing services. The objective of our proposal is to enhance R&amp;D to create a viable solution that helps companies to identify vulnerabilities in their web applications, contributing to safer applications and a safer Internet. We believe that, as opposed to the majority of our competitors, targeting
Developers is the right way, since they are the ones that introduced the vulnerabilities, but also because we can take a more educational role by explaining to them why the vulnerability exists, its impact and how to avoid future problems.
Our market is worldwide and is targeted at companies that have a development team and build online services. 
Our pricing is based on a subscription model (SaaS) with self-onboarding for smaller companies and through a network of resellers to larger companies.</t>
  </si>
  <si>
    <t>http://www.entech-scientific.eu/</t>
  </si>
  <si>
    <t>Today’s passenger, baggage, and goods security screening works, but at great cost to public authorities and to passengers. Given the continuously evolving and shifting security threats, and passengers being increasingly dissatisfied with queues and intrusive measures, the industry agrees that today’s model is not sustainable in the long term.
Goal of the overall ART initiative is the exploitation of novel Alarm Resolution Technology (ART), using novel patented X-Ray Echo Methodology, for various promising security domains. The proposed ART method of scanning, detecting and characterization is based on an all-new high-energy x-ray Rayleigh scattering technology. In the last two decades, the concept was developed based on a high energy x-ray source, using specific beam widths and collimation techniques, under specific angles/constellations for beam to sample to detector, using new semantic data-analysis methods and ‘fingerprinting’ algorithms. The Entech approach is fundamentally different from existing scanner technologies. The main paradigm in the ART project promotes a shift from just making an image, towards high-throughput measuring and characterizing of materials and fluids.
Specific objectives in this ART H2020-SMEINST Phase 1 study proposal are:
- Explore business cases for a variety of security domains and applications.
- Evaluate the required specifications of such applications with potential customers.
- Elaborate a detailed business plan.
Especially on the Smart Security initiative of the International Air Transport Association policy on Liquids Aerosols &amp; Gels (LAGs), we expect the ART platform to become (one of the) breakthrough technology enablers with the unique selling points to detect explosives, narcotics and CRBN’s solved in LAGs efficiently and cost-effectively in a growing global multi-billion market.</t>
  </si>
  <si>
    <t>http://www.ttianfiresystem.com</t>
  </si>
  <si>
    <t>The number of fires per inhabitant has increased over a 250% in the world from 2008 to 2015. Only in 2015, the number of deaths almost reached the 45,000 people in over 3.5 million of fires attended. Infrastructures and vehicles fires account for over a 50% of the total. The economic cost of fire is also relevant. Only in the US, the total cost of fire in 2011 was estimated at $329 billion, or roughly 2.1 percent of U.S. GDP. This cost represents a 34% increase over 1980.
Prevention measures for fires are based on devices like CO2 or temperature detectors, alarms and mechanical items like
extinguishers, firefighting fixtures or pumping groups. These mechanical components are subject to visual inspections from time to time which in the mid-term is a major danger. These old-fashioned procedures for inspection and maintenance may cause major damages in the case of the fire, and have a high-cost in terms of money but also lives. A simple malfunction of the mechanical items can quickly turn fatal.
Titan Fire System (TFS) has created and patented a technology to better monitor, analyse and prevent fires is all sorts of
facilities, with a special focus in critical infrastructure. This technology will disrupt the market of fire prevention systems as they are now conceived worldwide.
TFS is comprised by a (1) Patented digital manometer or smart manometer; (2) Patented module to receive/transmit the
signals from/to the manometers to/from the alarm receiving system (3) Software including a desktop application and an app; (4) Titan cloud to analyse and alert about incidences.
TFS will allow to improve safety against fires, to significantly reduce costs in a security installation and to modernise a very traditional sector.
TFS has already signed their first agreement with a distributor in Spain to start their installation next year.Initial estimations of the company indicate they expect reaching over €17m sales with a net benefit of €5.5m in 2021.</t>
  </si>
  <si>
    <t>http://www.visioneuproject.eu/</t>
  </si>
  <si>
    <t>Public Administration (PA) authorities are working towards upgrading the level of their online services through new governance models such as the Open Government. This pushes for greater transparency, accountability and innovation aiming at increasing citizen levels of confidence and trust in PA online services. In this context, user data privacy is an important issue. VisiOn will deliver a high Technology Readiness Level (TRL) Visual Privacy Management Platform, which empowers any citizen to achieve desired levels of privacy by creating and monitoring a personal Privacy Level Agreement. The platform will provide clear visualisation of privacy preferences, relevant threats and trust issues along with an insight into the economic value of user data. The platform will equip PAs with the right tools to improve the transparency and accountability of their operations, by supporting visual analysis of (i) privacy issues at different levels (e.g. design, run-time) and perspectives (i.e. citizen, PA); (ii) regulation compliance; and (iii) business/operational processes. The VisiOn consortium will leverage existing software, tools and methodologies, which partners have developed in previous projects, towards the implementation of the privacy platform software components. The latter will be tested in an operational environment (i.e. TRL 7), in three different pilot scenarios across two different scenario types (i.e. citizen/PA &amp; PA/cross-border PA). Pilots will involve users from three European countries. Driven by the lack of appropriate products in the market, as identified by the relevant market analysis, the VisiOn exploitation strategy is based on commercialisation of the project results at three levels: platform-as-a-whole, fragments of the platform, and partner individual exploitation. This strategy will enable partners to integrate the project results into their existing commercial offerings, thus exploring and establishing new business opportunities and ventures.</t>
  </si>
  <si>
    <t>UNIVERSITY OF BRIGHTON;VELTI ANONYMI ETAIREIA PROIONTON LOGISMIKOU &amp; SYNAFON PRIONTON &amp; PIRESION;MINISTERO DELLO SVILUPPO ECONOMICO;DIMOS ATHINAION EPICHEIRISI MICHANOGRAFISIS;FRAUNHOFER GESELLSCHAFT ZUR FOERDERUNG DER ANGEWANDTEN FORSCHUNG E.V.;SERVICIO MADRILENO DE SALUD;ATOS SPAIN SA;MILITARY MEDICAL ACADEMY;"NATIONAL CENTER FOR SCIENTIFIC RESEARCH ""DEMOKRITOS""";UNIVERSITA DEGLI STUDI DI TRENTO;UNIVERSITAET KOBLENZ-LANDAU;OSPEDALE PEDIATRICO BAMBINO GESU</t>
  </si>
  <si>
    <t>UK;EL;IT;DE;ES;BG</t>
  </si>
  <si>
    <t>https://www.firing.it/</t>
  </si>
  <si>
    <t>JET ANTI-FIRE has the objective to bring to market the most secure active fire-fighting system in the market, which is able to extinguish a fire in 50% less time while saving 75% of O&amp;M costs and 55% of water compared to existing systems, thus guaranteeing more security for the operator and patrimony while fulfilling the local regulation far better than current systems. The innovation is based on two new devices: a hydrant tap that maintains the pressure balanced in a building including skyscrapers, and a jet system that breaks water producing an efficient water fog and so temperature decrease 50% faster than with traditional methods, allowing fire-fighters get closer to the fire focus in secure conditions. FIRING is an Italian based company, they are experts in active fire-fighting systems and solutions with more than 12 years of experience. FIRING experience in active fire-fighting systems shows us, that existing methods have problems to comply with regulation especially in high buildings. This makes expensive O&amp;M methods as hydraulic compensation engineering and dynamic tests every six months necessary. Because of that fire-fighting experts are demanding more efficient and cost effective fire-fighting systems. Our system implies to invest a 20% more in active fire-fighting systems but the gain in higher security, lower maintenance and lower water usage outperforms this slightly higher initial investment within the first year of usage. FIRING wants to participate with JET ANTI-FIRE in the extension and homogenization of secure and effective fire-fighting systems in Europe.</t>
  </si>
  <si>
    <t>https://hdivsecurity.com/</t>
  </si>
  <si>
    <t>Cyber-attacks are becoming the most important threat to critical infrastructures worldwide (including critic urban infrastructures such as finance, energy or government). These critical infrastructures are potential targets for which cyber-attacks could be potentially devastating. Due to the increasing use of web applications in any sector, attacks are very often based on exploiting web application vulnerabilities, being currently vulnerable almost any web application. The software frameworks and programming environments used to develop web applications do not provide adequate functionalities to eliminate web security risks, and the current cyber security solutions (represented mainly by WAF solutions) do not cover the end-users’ needs properly (due to their complex and costly deployment and maintenance). Moreover, the protection level they offeris limited (up to 75% of risks). To overcome this situation, this project presents HDIV, a technology that follows a security by design approach, generating self-protected web applications. HDIV is integrated within the web applications and within the web application development environments. It eliminates the complexity and maintenance cost of WAF solutions and increases the protection levels up to 90%.
The MAIN OBJECTIVE of the project is to accelerate the introduction into the worldwide market of a set of products based on HDIV, contributing to solve the important threats derived from web application weaknesses. Through the activities proposed, the project leader ARIMA will complete the development of a set of market ready products that will allow exploiting the full potential of HDIV on the markets addressed:
-Current market of web security solutions, where the potential customers are organizations with high security concerns  requirements.
-The market associated to web application developers and development companies.
-A new niche market, constituted by organizations with less security concerns and requirements.</t>
  </si>
  <si>
    <t>http://www.wardiamperimeter.com</t>
  </si>
  <si>
    <t>The current perimeter protection systems for critical infrastructure market is valued at €4.12 billion market growing at a CAGR of 7.1%. Rise in government investments in the critical infrastructure sector, need for reduction in manpower cost, and increasing need for security against terrorist attacks are among the main factors responsible for the growth of the perimeter intrusion detection systems market across the globe.
Systems such as fiber optic or microwave sensing technologies available in the market suffer from drawbacks associated with false alarms (40% false alarms on average) since they are unable to differentiate between humans, objects and animals. Moreover, existing products are not efficient in operation because both sensors and cameras need to be always operational to be prepared in case of intrusion (contributing to 60%-80% energy inefficiency).
WARDIAM PERIMETER system is Ontech’s new product for industrial security specifically targeting critical infrastructures. It is able to do surveillance of large areas close to a building or walls. The sensors monitor the environment continuously and trigger an event when it detects a person in the surrounding (preventive alarm together with video capture) and followed by another trigger in the case there is an intrusion (intrusion alarm). Main advantages are: Preventive detection (threats are detected even before they have been carried out), discriminative (CMF technology is able to distinguish if intrusion is provoked by a human, an animal or an object), hidden system (technology can be installed inside the fence), differentiating between distinct alarm levels (grade of threat can be measured distinguishing between loitering, touching or climbing the fence), tracking and identification of the intruders (collaborative tracking of the intruders) and personal data protection law friendly (cameras can be turned off while there are no threats). With this product, Ontech expects 8,44M€ in gross income in 2022.</t>
  </si>
  <si>
    <t>Pan-European Network of Customs Practitioners (PEN-CP) project builds a network between distinct customs administrations to create an ecosystem for interoperability, knowledge sharing and innovation to improve European security though more efficient control of the illicit trade flows. Organized collaboration across customs organizations forms a platform for excellence in customs practices and their continuous improvement through the means of technology, regulatory changes and organisational restructuring. The project complements the fundamental objective to improve the security of people, businesses and institutions in modern society through technological innovations, collaboration with police, border guards and private operators. The project evolves through orchestrated collaborative activities to build confidence and trust among the customs administrations leading to transparent information sharing and social build-up of common norms and values. The created network effect is a precursor for innovation and continuous improvement to battle against the plethora of criminal acts the societies are facing. Despite common aims different customs organizations operate and are being managed in different ways. Strong country specific traditions and national focus have prevented the natural evolution and improvement of customs operations to mitigate the risks hidden in global trade flows. PEN-CP enables cross-fertilization of ideas, working procedures and technological experimenting beyond the existing practises. A social network of practitioners from the same field with heterogeneous backgrounds is the source of creative thinking and progress, which the project aims to unleash for common good. Like any social network the impact is scalable to all operators in the customs realm, thus the project and its results will have an impact to all customs administrations, including the ones not partnering the PEN-CP project.</t>
  </si>
  <si>
    <t>CARINSKA UPRAVA NA REPUBLIKA MAKEDONIJA;THE REVENUE COMMISSIONERS;DIRECTORATE GENERAL OF CUSTOMS OF ALBANIA;UNIVERSITE DE LAUSANNE;BUNDESMINISTERIUM FÜR FINANZEN;Financial Directorate of the Slovak Republic;MINISTERIE VAN FINANCIEN;MAKSU- JA TOLLIAMETI;VALSTS IENEMUMU DIENESTS;ARTTIC;NEMZETI ADO- ES VAMHIVATAL;SERVICE PUBLIC FEDERAL FINANCES;MUITINES DEPARTAMENTAS PRIE LIETUVOS RESPUBLIKOS FINANSU MINISTERIJOS;TOLLREGION OSLO OG AKERSHUS;TECHNISCHE UNIVERSITEIT DELFT;HOME OFFICE</t>
  </si>
  <si>
    <t>MK;IE;AL;CH;AT;SK;NL;EE;LV;FR;HU;BE;LT;NO;UK</t>
  </si>
  <si>
    <t>http://www.cybeco.eu</t>
  </si>
  <si>
    <t>CYBECO will research, develop, demonstrate, evaluate and exploit a new framework for managing cybersecurity risks, one that is focusing on cyberinsurance, as key risk management treatment. CYBECO integrates multidisciplinary research methods from Behavioural Economics, Statistics, Game and Decision Theory, Security Engineering and Behavioral Psychology in order to develop new concepts and models that are combined within a prototype software architecture (CYBECO Toolbox 2.0). CYBECO recognizes that the cyberinsurance domain is not adequately developed, partly due to the lack of sufficiently large statistical data sample and partly due to the difficulties customers face when deciding on their cyberinsurance investment options. CYBECO will address both these barriers, aiming at delivering advances clearly positioned beyond the State-of-the-Art. We plan to implement a prototype tool that will demonstrate and promote the CYBECO model and concepts. We then foresee to perform behavioural experiments to validate current institutional cybersecurity frameworks and to provide relevant policy insights, particularly in reference to behavioural nudges in cybersecurity. The CYBECO consortium is composed by complementary partners, coming from the addressed research, technological and market domains, that have a proven track record of high quality research capacity. Thus, the carefully structured workplan, embodies a holistic approach towards meeting the CYBECO objectives and delivering market-relevant outcomes of significant exploitation potential.</t>
  </si>
  <si>
    <t>DEVSTAT SERVICIOS DE CONSULTORIA ESTADISTICA SL;AGENCIA ESTATAL CONSEJO SUPERIOR DEINVESTIGACIONES CIENTIFICAS;UNIVERSITY OF NORTHUMBRIA AT NEWCASTLE;AXA TECHNOLOGY SERVICES;INTRASOFT INTERNATIONAL SA;TECHNISCHE UNIVERSITEIT DELFT</t>
  </si>
  <si>
    <t>ES;UK;FR;LU;NL</t>
  </si>
  <si>
    <t>https://www.titanium-project.eu</t>
  </si>
  <si>
    <t>TITANIUM will develop novel methods and technical solutions for investigating and mitigating illegitimate activities (relating to either crime or terrorism) involving virtual currencies and/or underground market transactions. Specifically, the project will:
* Establish a research and development environment that enables close and continuous collaboration between researchers, developers, legal experts, and law enforcement stakeholders in several European countries and regions
* Analyse legal and ethical requirements for tools and services, elicit technical requirements from LEA stakeholders, and establish a development ecosystem that ensures compliance with these requirements and supports the generation of court-proof evidence
* Implement tools for the automated aggregation of data from diverse sources, including the dark web, the surface web, and other sources and devices obtained through legal warrants, using multi-modal adaptive crawlers, stealth facilities, and smart filters
* Provide services for the simulation of criminal activities and the generation of synthetic data
* Investigate customizable heuristics, which can operate across different virtual currency transaction ledgers and identify clusters of addresses that are likely to belong to the same real-world entity
* Apply novel techniques based on machine-learning and deep neural networks for revealing patterns, detecting anomalies, and identifying tumblers and mixers used for money laundering
* Deploy forensics tools and services to partner LEAs and conduct Field Labs to assess the effectiveness, ethical and legal compliance, and overall impact of the results and to validate those results at technology readiness level (TRL) 6 or higher
* Prepare curricula and carry out training and joint exercises that will facilitate the take-up of TITANIUM technologies by LEAs across Europe
* Allow European SMEs and RTOs to develop cutting edge tools, to access LEA markets, and to strengthen European competitiveness</t>
  </si>
  <si>
    <t>THE INTERNATIONAL CRIMINAL POLICE ORGANIZATION;NEDERLANDSE ORGANISATIE VOOR TOEGEPAST NATUURWETENSCHAPPELIJK ONDERZOEK TNO;BUNDESMINISTERIUM FUER INNERES;COUNTERCRAFT SL;COINTEL BV;DENCE GMBH;BUNDESKRIMINALAMT;FUNDACION CENTRO DE TECNOLOGIAS DE INTERACCION VISUAL Y COMUNICACIONES VICOMTECH;KARLSRUHER INSTITUT FUER TECHNOLOGIE;TRILATERAL RESEARCH LTD;MINISTERIO DEL INTERIOR;UNIVERSITAET INNSBRUCK;UNIVERSITY COLLEGE LONDON;NATIONAL BUREAU OF INVESTIGATION</t>
  </si>
  <si>
    <t>FR;NL;AT;ES;DE;UK;FI</t>
  </si>
  <si>
    <t>http://www.truepivot.com</t>
  </si>
  <si>
    <t>TruePivot is an award winning Irish SME specialising in engineering analytics software. Our software uses statistical analysis and advanced engineering algorithms to identify errors in structural designs. Over 45% of all structural failures to infrastructure are caused by errors at the design stage. TruePivot is the only software on the market that can ensure that structural failures or collapse resulting from defective designs are completely eliminated for new critical infrastructure projects, and that historic design defects in existing infrastructure can be detected and amended before a catastrophic disruption occurs, for example ensuring a building has sufficient structural redundancy to resist a terrorist attack or natural disaster. With a potential global market of over €8 billion annually TruePivot is determined to commercialise its cutting edge technology. 
The target users of TruePivot are engineering firms globally, who need to reduce design errors and improve the material efficiency of their designs. At the outcome of this project TruePivot will have a robust, market ready software that enables engineers to produce safer and more efficient designs, faster. The Feasibility Assessment to be undertaken in Phase 1 is as follows:
• Live-tests on technology
• Market analysis to define the best routes to our initial target markets across Europe
• Full commercial validation of the service and a complete business plan for Phase 2 implementation 
In Phase 2 our goal is to scale-up the technology to allow for a global roll out by 2018
Target Markets: UK/Ireland followed by EU/US roll out with global roll out by 2018 
TruePivot will have the following effects on the design of critical urban infrastructure
– less design errors leading to less structural failures or collapses of urban infrastructure 
– Vastly lower carbon emissions due to more efficient use of steel and concrete 
– Increased productivity for engineering firms.</t>
  </si>
  <si>
    <t>http://www.gica-project.eu/</t>
  </si>
  <si>
    <t>If an accident or an attack occurs on a sensitive industrial site, the ability to quickly locate people is key to save lives. The existing solutions (identification badges, paper logbooks, GPS etc.) are not appropriate to answer users’ needs in this specific context. IDRE used its expertise in indoor and outdoor geolocalisation to develop an innovative solution based on LoRa-RF protocol, tags (smart electronic devices), gateways (telecommunication part), computation algorithms, a storage database and a visualization interface. The solution is enough accurate, easy to deploy and operate, scalable, low-cost, respectful of the private life and guarantees data protection, thus ideal to meet the requirements of the users (workers, security managers, decision-makers). The markets identified are composed by Seveso sites in Europe (more than 10 000 sites) and more widely by every single critical industrial sites in Europe and in the world. The project will contribute to reduce the vulnerabilities of critical infrastructures regarding natural or industrial risks, terrorism and malicious behavior, one of the major objective listed by the European Union.
Before reaching the worldwide market, based on its TRL6 product and first commercial contacts, IIDRE needs to collect key information. The Phase 1 will allow to improve the knowledge of customers, to better assess the competitive environment, to refine the offer, to protect the business innovation project, to improve the commercialisation strategy, to prepare the scaling-up phase and to update the business plan. In the Phase 2, the objectives will be to proceed to the ATEX certification of the tags that will be deployed within the industrial sites, to undertake demonstrations with major worldwide stakeholders (such as MICHELIN or TOTAL), to set-up the manufacturing plan and to refine the market replication strategy. By 2023, IIDRE will generate a turnover of €14.2M and create 79 jobs.</t>
  </si>
  <si>
    <t>ShaMROCK – Secure professional Mobile Radio Over Commercial networKs</t>
  </si>
  <si>
    <t>Of absolute critical importance to the overall security and the resilience of Urban areas, are the emergency services and the communication networks that they utilize. ShaMROCK will leverage the market position and Push To Talk(PTT) technologies of Genaker in order to deliver the World´s first broadband Professional Mobile Radio(PMR) system running over standard cellular networks. Such a system is just starting to be demanded by International Governments for usage by Emergency Services and Professionals to firstly, reduce costly dependency on dedicated networks, to secondly, increase communication resilience and network reliability and thirdly, to support a new generation of point-of-use urban infrastructure protection applications.
Genaker is a European SME in a unique technological and market position to be able to develop an innovative solution to this market need. Genaker proposes to use the ShaMROCK project in order to fully validate its business case, canvas and plan using a ‘hands-on’ approach including a small-scale demonstration and interaction with all known stakeholders. ShaMROCK will form a key milestone in Genaker´s plans to execute this identified high-value business opportunity which has the clear capacity to greatly increase our sales, to capture further investment and to drive our rapid expansion.</t>
  </si>
  <si>
    <t>http://n.a.</t>
  </si>
  <si>
    <t>Objective of the Safety MicroSensor (SMS) project is to leverage on an innovative and versatile microelectronics platform (codenamed SENSIPLUS) in development at Sensichips, currently at its 3rd iteration, that enables integration of sensors with CMOS microelectronics into a single miniature CBRN-E sensor chip of only 3x3mm. SENSIPLUS is currently being customized for the detection of hazardous chemicals by combining with the chip nanomaterials sensitive to a number Toxic Industrial Chemicals (TIC) and deadly Chemical Warfare Agents (CWA) such Sarin and Tabun. One chip can host up to 12 different sensors and it can connect to up 4 external sensing elements or detectors. The same chip will be interfaced to an external solid state Radiation Detector (i.e. a CZT or CdTe) for the concurrent monitoring of illicit radiation sources. The resulting device, the most miniaturized, low power and low cost yet on the market, will be configured into Smart Cables.
The single chip CBRNE microsensor, when instantiated into smart cables, is the basis to build easy to install and to operate continuous monitoring of critical infrastructures or scanning portals of high passage area and for use at occasional crowds gatherings. The same chip has also been designed to be included into smartphones and most other wearable devices for which it is already been demonstrated.</t>
  </si>
  <si>
    <t>Exposure of citizens to potential disasters has led to vulnerable societies that require risk reduction measures. Drinking water is one main source of risk when its safety and security is not ensured. aqua3S combines novel technologies in water safety and security, aiming to standardise existing sensor technologies complemented by state-of-the-art detection mechanisms. On the one hand sensor networks are deployed in water supply networks and sources, supported by complex sensors for enhanced detection; on the other hand sensor measurements are supported by videos from Unmanned Aerial Vehicles (UAVs), satellite images and social media observations from the citizens that report low-quality water in their area (e.g. by colorisation), creating also social awareness and an interactive knowledge transfer. Semantic representation and data fusion provides intelligent DSS alerts and messages to the public through first responders’ mediums. The proposed technical solution is designed to offer a very effective detection system, taking into account the cost of the aqua3S platform and targets at very high return over investment ratio. A strategy for the insertion of aqua3S solution into the market is designed towards the standardisation of the proposed technologies and the aqua3S secure platform.</t>
  </si>
  <si>
    <t>ETAIRIA HYDREFSIS KAI APOCHETEFSIS THESSALONIKIS AE;VODOSNABDYAVANE I KANALIZACYA;THE UNIVERSITY OF EXETER;AZIENDA UNITA LOCALE SOCIO SANITARIA N 2 MARCA TREVIGIANA;ACEGASAPSAMGA S.P.A.;TRILATERAL RESEARCH LIMITED;EVERIS SPAIN SL;INSTITUT PO OTBRANA;SUEZ SMART SOLUTIONS;WATER BOARD OF LEMESOS;FYZIKALNI USTAV AV CR V.V.I;SOFIYSKA VODA AD;DRAXIS ENVIRONMENTAL S.A.;SHEFFIELD HALLAM UNIVERSITY;WATER EUROPE;UNIVERSITAET STUTTGART;MIRSENSE;INSTITUTE OF COMMUNICATION AND COMPUTER SYSTEMS;EASY GLOBAL MARKET SAS;AUTORITA' DI BACINO DISTRETTUALE DELLE ALPI ORIENTALI;VIVAQUA SCRL;REGION OF CENTRAL MACEDONIA</t>
  </si>
  <si>
    <t>EL;BG;UK;IT;IE;ES;FR;CY;CZ;BE;DE</t>
  </si>
  <si>
    <t>In the project ACT4INFRA a novel technology for an automated and  remote controlled valves in public networks, such as water, gas or district heating, shall be commercialized on mass market scale. The technology addresses the public urban piping systems, e.g. for water, gas or district heating, which are today almost fully mechanical, manually controlled and extremely vulnerable with respect to criminal interventions or terroristic attacks. The ACT4INFRA technology has been developed within the past years by the German SME company 3S-Antriebe GmbH. Core of the innovation is a patented rotationally locked support plate (‘System Berliner Kappe’), which enables retrofitting of automated actuators in already existing valves without flanging and without a manhole. Additionally, the actuators have been optimized for low energy consumption and can operate fully decentralized powered by batteries. The entire system is controlled by safety-approved wireless communication systems, fulfilling the strong requirements of the German Federal Office for Information Security (BSI). No construction work for cabling and no switching cabinet is required. The ACT4INFRA system is a key enabling technology for low cost  retrofitting in order to protect vital urban infrastructure against unauthorized access. This allows to implement smart and secure networks of piping systems. Within ACT4INFRA, 3S strives for systematic market development, distribution strategy and effective international commercialization of this technology on abroad, international mass markets. Thus, Phase 1 starts with a feasibility study , where market structure, customer needs, boundary conditions in different countries and geographical areas, cost structures, economy of scale and production strategies are analyzed. An updated business plan with these results will be prepared.</t>
  </si>
  <si>
    <t>http://www.isave.hu</t>
  </si>
  <si>
    <t>Everyday business of any company goes hand in hand with producing large amount of valuable data stored within the IT infrastructure of the company. Customer data, website content, mailing data, ERP files etc. are only a few examples of data which are crucial to be achievable, up-to-date and safe at any time. Their loss or damage causes significant financial losses to any company.
Fortunately the use of backup and file recovery systems is obvious for more and more responsibly thinking companies. Cutting-edge technologies are available for them to secure their data. However current options do not provide a holistic solution.
We, at iSave Ltd. created an innovative solution, which gives the security of a local backup, but with an ultrafast recovery speed and scalable system structure. Since we offer an efficient answer to their critical needs, prestigious companies like Deloitte, HBO and Kürt Inc. tested and appreciated our product, while expressing their willingness to buy.
After a series of tests our partners have expressed that a key advantage for them is due to the client side backup technology. iSave is able to restore data for the user, not only by restoring the file structure and operation system, but also the user settings and preferences. Alternative solutions to restoring a personal computer would take one whole day (in average even more) and need personal involvement of the IT expert team. The same tasks for iSave data backup took only 15-20 minutes without the contribution of the IT team.
The prototype and concept were already tested at prestigious clients but the iSave technology needs to be demonstrated in order to bring it to the world market. By carrying out the proposed Phase 1 project we aim to investigate willingness to buy and pay, designing the know-how protection, commercialization and production.</t>
  </si>
  <si>
    <t>2017-10-07</t>
  </si>
  <si>
    <t>http://www.babbler.io</t>
  </si>
  <si>
    <t>Babbler is a next-generation seal for supply-chains. 
Supply-chain security is flawed and unchanged in 30 years. If you transport or store goods, it is difficult to know that your goods were treated correctly. For decades the supply chain industry has depended on bolt/cable seals, documentation and locks, knowing that these provide extremely limited safeguards and evidence trails. As a result theft, people trafficking and narcotics smuggling are rampant. An estimated 8% of medicine sold worldwide is counterfeit (Source: WHO 2015). Improper storage is detected too late to prevent waste. In addition, inspection delays are a major cost in the total supply chain.
Babbler uses IoT and an inverted evidence principle to provide much better assurance of cargo security problems. In 2015 we were selected for an accelerator in the EU FIWARE program and in that accelerator won a cash prize for best startup in 2016. The accelerator provided funding so we could create and test a solution for shipping containers with business partners (Royal FloraHolland, Dutch Customs Organisation, Seatrade and others). 
Although Babbler proved its value in those trials and is attracting international interest, the shipping industry is conservative and slow-moving. To use Babbler a number of links in the supply chain have to decide to work together, which makes the buying process slow. We concluded that we can grow faster by focussing on niches in the supply chain, rather than an entire chain itself. 
We have identified several candidate market segments but need funds to test our assumptions and determine if Babbler needs to be tweaked accordingly. We are considering:
 1. Transport and storage of medical supplies, 
2. TAPA level 2 certified road carriers, 
3. Road carriers that EU cross borders with people trafficking issues. 
Given the size of the markets we can create a €20-25 million business, with a high-tech labour force of 40-50 people.</t>
  </si>
  <si>
    <t>http://www.liopa.co.uk</t>
  </si>
  <si>
    <t>'The LipVerify project will explore the feasibility of commercialising a new service which provides secure access to sensitive data, applications and physical areas via a unique biometric authentication technique - based on analysis of the users lip movements. 
Significant R&amp;D carried out over the last ten years within the Centre for Secure IT (CSIT) in Belfast has resulted in the development of a number of unique algorithms in the area of VISEME ANALYSIS. CSIT is a €40M innovation and knowledge centre based at Queen's University Belfast (QUB). With over 90 research staff in information security and cyber-physical security, it is the UK’s largest research centre in cyber security. It is recognised by the UK Research Council and GCHQ as an Academic Centre of Excellence in Cyber Security Research, specialising in fields such as applied cryptography, network security systems, critical infrastructure protection and intelligent surveillance systems. 
Implementation of the Viseme Analysis algorithms has demonstrated, through testing with a number of large and independent data sets, that leveraging the technology for user authentication can be highly accurate and secure. When accessing a sensitive application on e.g. a mobile device, the user is asked to say or mouth a random challenge phrase which is displayed on screen. The system provides secure user authentication AND verifies 'liveness' to ensure that the system is not being 'spoofed' - a common weakness with most biometric techniques.
In 2015 Liopa Limited was formed as the commercial vehicle to onward develop and productise this technology. This feasibility study aims to do a detailed study of the market for biometric authentication systems, determine market requirements and potential market verticals, demonstrate an early version of the technology to a prospective customers in their environment, and product a high level business plan for the development and market introduction of a commercial product.'</t>
  </si>
  <si>
    <t>http://www.futuretrust.eu</t>
  </si>
  <si>
    <t>Against the background of the regulation 2014/910/EU on electronic identification (eID) and trusted services for electronic transactions in the internal market (eIDAS), the FutureTrust project aims at supporting the practical implementation of the regulation in Europe and beyond. For this purpose the FutureTrust project will address the need for globally interoperable solutions through 1) basic research with respect to the foundations of trust and trustworthiness, with the aim of developing new, widely compatible trust models or improving existing models, 2) actively driving the standardisation process, and 3) providing Open Source software components and trustworthy services as a functional base for fast adoption of standards and solutions.
FutureTrust will demonstrate positive business cases for the reliance on electronic signatures, sealing services, and long-term authenticity of data and documents, all with a focus on accountability, transparency and usability. For a subset of use cases, carefully selected for relevance and visibility, the FutureTrust consortium will devise real world pilot applications for the public and private sector with a focus on legally significant global electronic transactions in between EU member states and with non-EU countries.
The FutureTrust project will in particular develop a comprehensive Open Source validation service as well as a scalable preservation service for electronic signatures and will provide components for the eID-based application for qualified certificates across borders, and for the trustworthy creation of remote signatures and seals in a mobile environment. Furthermore, the FutureTrust project will extend and generalize existing trust management concepts to build a “Global Trust List”, which allows to maintain trust anchors and metadata for trust services and eID related services around the globe.</t>
  </si>
  <si>
    <t>PRICEWATERHOUSECOOPERS ENTERPRISE ADVISORY SCRL-PWC ENTERPRISE ADVISORY;PUBLIC SERVICE DEVELOPMENT AGENCY;TRUSTABLE LIMITED;ARHS DEVELOPMENTS SA;LAW TRUSTED THIRD PARTY SERVICES PTY LTD;TURKIYE BILIMSEL VE TEKNOLOJIK ARASTIRMA KURUMU;UNIVERSITAET LEIPZIG;DFN-CERT SERVICES GMBH;ZENTRUM FUR SICHERE INFORMATIONSTECHNOLOGIE - AUSTRIA;MULTICERT - SERVICOS DE CERTIFICACAO ELECTRONICA SA;HOCHSCHULE FUR ANGEWANDTE WISSENSCHAFTEN COBURG;GIESECKE+DEVRIENT MOBILE SECURITY GMBH;UNIVERSITY OF SOUTHAMPTON;MINISTARSTVO UNUTRASNJIH POSLOVA REPUBLIKE SRBIJE;GIESECKE &amp; DEVRIENT GESELLSCHAFT MIT BESCHRANKTER HAFTUNG;BUNDESVERWALTUNGSAMT BVA;ECSEC GMBH;BUNDESRECHENZENTRUM GMBH;EUROPEAN ELECTRONIC MESSAGING ASSOCIATION AISBL</t>
  </si>
  <si>
    <t>BE;GE;UK;LU;ZA;TR;DE;AT;PT;RS</t>
  </si>
  <si>
    <t>http://brigaid.eu/</t>
  </si>
  <si>
    <t>Recent studies from the IPCC indicate that Europe is particularly prone to increased risks of river and coastal floods, droughts resulting in water restrictions and damages from extreme weather such as heat events and wildfires. Evaluations also show a huge potential to reduce these risks with novel adaptation strategies. Researchers, innovators and incubators develop innovative products and services to reduce the increased climate change risks. Many of these innovations however hardly arrive at the markets. BRIGAID BRIdges the GAp for Innovations in Disaster resilience. BRIGAID's approach is supported by three pillars.  (1) At first BRIGAID takes into account the geographical variability of climate-related hazards and their interaction with socio-economic changes, (2) BRIGAID establishes structural, on-going support for innovations that are ready for validation in field tests and real life demonstrations and (3) BRIGAID develops a framework that enables an independent, scientific judgement of the socio-technological effectiveness of an innovation. BRIGAID's objective is ambitious but achievable with strong consortium partners in EU, two Associated Countries and support from Overseas Territories. BRIGAID (a) brings actively together innovators and end-users in Communities of Innovation, resulting in increased opportunities for market-uptake; (b) contributes to the development of a technological and performance standards for adaptation options by providing a Test and Implementation Framework (TIF) and test facilities throughout Europe; (c) Improves innovation capacity and the integration of new knowledge by establishing an innovators network and (d) strengthens the competitiveness and growth of companies with the support of a dedicated business team. Finally BRIGAID develops a business models and market outreach to launch innovations to the market and secure investments in innovations beyond BRIGAID’s lifetime.</t>
  </si>
  <si>
    <t>THE FUNDING COMPANY BV;UNIVERSITATEA TEHNICA DE CONSTRUCTII BUCURESTI;GIFF GESTAO INTEGRADA DE FOGOS FLORESTAIS SA;NATIONAL ADMINISTRATION APELE ROMANE;GEOMATICS RESEARCH &amp; DEVELOPMENT SRL;SPECTRUM CONSTRUCT SRL;INSTITUTO SUPERIOR DE AGRONOMIA;UNIVERSITE CATHOLIQUE DE LOUVAIN;RINA CONSULTING SPA;I-CATALIST SL;FUTUREWATER SL;HKV LIJN IN WATER BV;INTERNATIONAL CENTER FOR RESEARCH ON THE ENVIRONMENT AND THE ECONOMY;AQUAPROIECT SA;AGJENCIA KOMBËTARE E PLANIFIKIMIT TË TERRITORIT;ALMA MATER STUDIORUM - UNIVERSITA DI BOLOGNA;THE CHANCELLOR, MASTERS AND SCHOLARS OF THE UNIVERSITY OF OXFORD;MIGAL GALILEE RESEARCH INSTITUTE LTD;THETIS SPA;L'Orangerie Studio;KATHOLIEKE UNIVERSITEIT LEUVEN;CONSUS CARBON ENGINEERING SPOLKA Z OGRANICZONA ODPAWIEDZIALNOSCIA;BUREAU VERITAS POLSKA SP ZOO;ECOLOGIC INSTITUT gemeinnützige GmbH</t>
  </si>
  <si>
    <t>NL;RO;PT;IT;BE;ES;EL;AL;UK;IL;PL;DE</t>
  </si>
  <si>
    <t>The INVEST project brings to market readiness innovative, disruptive, intelligent video analytics (IVA) technology to create a high performance system for threat detection to protect urban soft targets and critical infrastructure. It tackles a recognised need for advanced, retrofitable systems to enhance CCTV infrastructure performance. It will rapidly identify suspects in large volumes of video data, track them in real time across multiple video systems, with reliable re-identification of targets moving between CCTV systems across a city.
The expected outcome of both phases will be a complete IVA platform transforming our TRL level 6 solution into a near market ready security product (with associated services), making high throughput detection and tracking of people in crowds for the first time a practical reality. This novel system has super resolution capability, automatic detection and machine learning algorithms to filter matches offering reliable re-identification and suspect tracking.
The global security sector needs a game changing critical infrastructure surveillance solution for high throughput screening from CCTV data in reasonably real-time as security teams face increased volumes of video data as CCTV installations grow (up 21% 2011-2013). In 2011 CCTV cameras worldwide captured 1.4 trillion video-hours; most of which (84% in London) went unchecked.
Our innovation is applicable to a global Homeland Security market valued at €5.8bn in 2012, trebling in size by 2020. End users include national security agencies, city police forces, private sector security firms, infrastructure owners and commercial businesses.
This business innovation is aligned to SeeQuestor's strategy to profitably commercialise IVA technology increasing analyst productivity by a factor of 40, yielding 170% ROI within 1 Year for a metropolitan police force and generating revenue increasing from €0.375m (Year 2) to €55m (Year 6) with an EBITDA of €21m.</t>
  </si>
  <si>
    <t>https://standby.ask-cs.nl/</t>
  </si>
  <si>
    <t>Within this year 350,000 people in Europe will die of sudden cardiac arrest, 2.5 million workers will result injured at their workplace and safety and security incidents will cost business and citizens in Europe €204 Billion. Incident response requires speed. For example, if attended within the first five minutes, cardiac arrest survival rate is 50%. Growing security challenges will drive the market for safety and emergency management solutions reaching €2.14 billion revenues in 2021 the EU, growing at 5.4% Compound Annual Growth Rate (CAGR). 
At ASK Community Systems we are a team of 12 employees, delivering since 2003 adaptive solutions assisting companies to manage mobile workforce and field services. An optimal and fast communication and coordination between all stakeholders is essential for effective safety and security management. In lieu of the potential market application and societal impact of our expertise to the domain of emergency management, we started the development of Standby. 
Standby-U is a comprehensive support tool for effective security &amp; safety management. Combines resource management with technology for achieving situation awareness, in order to provide a system to interact with a large number of users simultaneously. Standby-U will autonomously manage availability, ensuring there is no over/under staffing of qualified personnel; will reduce time response by using context information such as time to destination, pushing alarms directly from detectors and accurate indoor location; Will provide a multimodal communication device substituting the use of pagers and radio transceivers. As a result, StandBy-U will furnish emergency services and safety management teams with a tool to increase their effectiveness while reducing managing costs and hardware expenditure. Benefits vary depending on the typology or the organization. For a company with 250 employees, the cost of StandBy-U is recovered within 6 months and saves 1.8€ for each 1€ spent yearly.</t>
  </si>
  <si>
    <t>http://www.luxbright.com/coldnanox/</t>
  </si>
  <si>
    <t>Luxbright(LXB) has a disruptive nanomaterial X-ray tube w/ field emission,cold cathode, &amp; electron beam focussing. It enables high freq pulsing, high flux micro focused beam.
LXB tech includes X-ray tubes that are related to an innovative electron emitter &amp; an X-ray device using it, &amp; bring Luxbright to the forefront of X-ray imaging by offering low dose, low power consumption &amp; fast switching.
LXB has an electron guiding &amp; receiving element, the “Eleenna” Embodiment, a micro focus beam with spatial steadiness &amp; efficient internal cooling, LXB extends further with ultra high resolution X-ray imaging &amp; to a broader market place &amp; even high voltage applications.
LXB identified that in the security screening, threat detection &amp; non-destructive inspection space there lies some problems that officials &amp; device manufacturers are trying to solve:
Image clarity &amp; processing intelligence limits effectiveness of systems-Throughput of scanners slow because of need to separate materials(liquids\tech)
Bulkiness &amp; size of scanners is non-portable, non-flexible, &amp; ‘permanent’
Radiation exposure to personnel a concern
Power footprint of scanners prevents portable imaging
Expensive components &amp; slowly evolving technology result in inefficient spending
Postal risks are on the rise, as countries wish to have but cannot afford fast enough a 100% parcel scan solution, &amp; must resort to ‘spot checking’ for threats.
Recent Terror has increased the need for addressing these and it is becoming more urgent &amp; critical. There are more risks, more travellers, more post &amp; more need for security radiology scanners.
Is there any new technological solutions that may enable cost, speed, portability or safety increases? LXB aims to address to these issues, innovating the core of radiology inspection: the x-ray source itself. ColdNano-X projects aims on commercializing security solutions for portable bag scanning, post scanning, &amp; 3d CT. It seeks tight integration with the medipix &amp; other detectors.</t>
  </si>
  <si>
    <t>H2020-EU.3.7.1.;H2020-EU.3.7.5.</t>
  </si>
  <si>
    <t>SEC-05-DRS-2016-2017</t>
  </si>
  <si>
    <t>The TERRIFFIC project will deliver a step change in the effectiveness of first responders during the first hours of a Radiological, Nuclear, explosive (RNe) incident. It will lead to reduced response time, less health and safety risks for the response team, and less human intervention in the operation due to higher number of automated processes and extended mobile detection capabilities. TERRIFFIC will enrich the European response to RNe events by a set of modular technology components in a comprehensive system, incl. new detectors, algorithms, drones, robots, dispersion models, information management software and decision support systems. The project will provide detailed information on the applicability of some developments within a chemical and biological (C/B) context.
Dedicated Key Performance Indicators will measure the progress towards targeted performance goals, such as significant acceleration of the time to start terrain interventions due more accurate and near-to-real-time estimation of the control and exclusion zones. Advanced mixed reality technology will be leveraged to provide first responders with ad-hoc available and continuously updated information during operations.
TERRIFFIC is SME-led and practitioner-driven. Leading edge technologies will be provided by the R&amp;D partners, whereas key innovative components will be developed by SMEs already involved in military or first responder markets taking on the commercialisation of the TERRIFFIC System and its components. The practitioners  will be strongly involved throughout the development process, components assessment and technology trialling.
The project will leverage results from previous successful FP7 projects, closely cooperate with ENCIRCLE on the CBRN Cluster and market aspects, and with eNOTICE on training and technology testing and assessment. Special attention will be given to standardisation to optimise the integration with future and already applied solutions.</t>
  </si>
  <si>
    <t>TL &amp; ASSOCIES;COMMISSARIAT A L ENERGIE ATOMIQUE ET AUX ENERGIES ALTERNATIVES;AERACCESS;NEXTER ROBOTICS;BRUHN NEWTECH AS;LUXEMBOURG INSTITUTE OF SCIENCE AND TECHNOLOGY;ARTTIC;ECOLE CENTRALE DE LYON;ISEM-INSTITUT PRE MEDZINARODNU BEZPECNOST A KRIZOVE RIADENIE, NO</t>
  </si>
  <si>
    <t>FR;DK;LU;SK</t>
  </si>
  <si>
    <t>https://sigasec.com/wp-content/uploads/2018/08/Publishable-Summary.pdf</t>
  </si>
  <si>
    <t>SIGAGuard is a next generation cybersecurity technology measuring low-level electric signals in order to detect at an early stage cybersecurity threats and operational anomalies in ICS-SCADA systems. SIGAGuard is the first cybersecurity solution today that monitors electrical signals generated between the control systems (PLC) and the end-point. This is important because 1) it makes the SIGA technology itself immune to cyber-attacks, as well as completely transparent to cyber-attacks on the SCADA system it is monitoring, and 2) it means that SIGAGuard effectively “insulates” the SCADA-controlled equipment from any outside interference (hacking) via the rest of the system, and can provide accurate early warning when an anomaly is detected, reducing unexpected equipment damage and increasing operational safety, efficiency, and reliability.
SIGAGuard has successfully been tested with 2 large Israeli operators (Hagihon Water Company and Israel Electric Corporation)  and is ready to be rolled out into the critical infrastructure protection market, estimated to grow from €90Bn in 2016 to €130 Bn by 2021 (source: Market and Markets). 
SIGAGuard is sold as a package of hardware and software (one-time fee depending on size/complexity, average €250k per customer) plus a 15% annual fee for service &amp; maintenance. Unlike competing solutions that can be deceived by advanced malware able to feed fake operational parameters to supervisory systems, SIGAGuard is deployed at the lowest tier of the infrastructure (end point), providing direct feedback on the physical parameters (electric signals) of the industrial components to be monitored. This capability makes SIGAGuard the first uncircumventable solution for the detection of anomalies in critical infrastructures. 
SIGA is led by the former Director and the Deputy Director of Israel’s National Cyber Security Authority.</t>
  </si>
  <si>
    <t>Evolved Sky Patriot – Phase 1 Feasibility Study</t>
  </si>
  <si>
    <t>http://rnc-avionics.com/r-d/item/6-epatriot</t>
  </si>
  <si>
    <t>The wide proliferation of commercial UAVs has led to numerous reports of airport traffic disruption, smuggling of illicit substances, illegal collection of video footage and disturbance of high-profile mass events.Law enforcement agencies (LEAs) and operators of critical infrastructures (OCIs) are growing highly concerned with the opportunity for criminal and terrorist groups to adopt and use UAVs in support of their illicit activities. Consequently, LEAs and OCIs expressed the need to improve UAV detection and monitoring capabilities.
RNC Avionics (RNCA)responds to this market opportunity and growing societal concern by providing an affordable and high-performing automated and transportable counter-UAV solution, capable of effectively and efficiently detect, classify and track multiple UAVs, to assist LEAs and OCIs in maintaining public safety and security.
The Evolved Sky Patriot Phase 1 (ePatriot1) Project aims to assess the technological and economic feasibility of the introduction of novel advanced features for the Detection, Tracking andClassification of Unmanned Aerial Vehicles (UAVs) in RNCA's existing Sky Patriot solution. ePatriot's innovations will focus on next generation ultra-high definition cameras and improved video analytics algorithms to deliver unprecedented levels of performance for continuous detection and tracking of UAVs based on optical systems; on a prototype for a camera array system able to deliver the full 360º coverage; and on  advanced, robust and efficient UAV classification algorithms, based on machine learning using incremental concept learning.ePatriot thus promises to consolidate RNCA’s leading market position as a beyond state-of-the-art provider of robust and trusted technologies and solutions to detect, classify, track and investigate deployed UAVs.
Representing the best value for money, ePatriot is set to be a real game changer in the market, exhibiting unprecedented performance levels for camera-based counter-UAV systems.</t>
  </si>
  <si>
    <t>IDENTITY solution raised to facilitate the take-up of eSignatures in EU, solving problems detected: 1) A lack of user-friendliness, 2) the implementation of existing recent regulations; 3) the low confidence in the security of the eSignature by citizens and enterprises.
IDENTITY solution constitutes a complete safety e-Signature system aimed at the improvement of the e-Signature usability and simplification of the signature process to assure a widening of the e-Signature use between users.  The main advantages of IDENTITY against existing solutions are: (i) CLOUD: the eSignature is kept in a centralized repository (no need to keep software by user). (ii) TECHNOLOGICAL NEUTRALITY and MOBILITY: No needed a platform or device for the signature, any device with web browser can be used. (iii) SECURITY: User should enter a pin code and a second security measure. (iv) SIMPLIFICATION: No need to use an applet for authentication and signature. (v) TRANSNATIONAL VALIDITY: developed according EU standards and thanks to all advantages mentioned, IDENTITY could be used in any EU country.
The R&amp;D phase of IDENTITY finalized in 2015, with the validation tests of the prototype developed in Viavansi servers (TRL5). There has been developed a demonstration of the system prototype (TRL6), covering the full functionality of IDENTITY in a simulated environment.  The good results obtained confirm the international market need and the technical feasibility. Now it is necessary to validate the business plan to develop the IDENTITY final version and to progress through a large scale demonstration in operational environment, scaling up the product to a large market.
The feasibility study output of this project wants to validate the assumptions and the first estimations presented, regarding the strategic innovation and business plan for the global market introduction as well as the operational and financial model for the next 5 years of the IDENTITY solution and its technological roadmap.</t>
  </si>
  <si>
    <t>http://aqualligence.com/waterguard/</t>
  </si>
  <si>
    <t>The objective of the proposed innovation project is the commercialization of the SmartTap Platform: An early-warning real-time water contamination monitoring system for the protection of water distribution systems against accidental or malicious chemical contamination events, provided as a service to utilities. Currently, water utilities rely on manual sampling to monitor water quality; however it may take days before a contamination event is detected. Competition relies on expensive sensors; as a result, most water utilities can only install such specialized sensors at very few locations within a network, thus offering reduced coverage. 
SmartTap is a cyber-physical system comprised of low-cost wireless sensory devices (physical) and smart cloud software (cyber) that are seamlessly integrated, so that the software is able to analyze the data in real-time, as well as to compensate hardware inaccuracies. The SmartTap devices monitor several physicochemical water parameters with low-cost sensors and fuse multi-sensor data at a local level to infer possible contamination events. The goal is to provide real-time water quality monitoring information to consumers and utilities and to reliably detect any contamination events within 1-2 hours, instead of days, thus significantly reducing the financial and societal impact of that event. The SmartTap Sensor System already exists as a home/industry product of Aqualligence, and is currently being field-tested by a water utility. In addition, Aqualligence provides consulting services for water security. Aqualligence envisions to offer a contamination alert service for the protection of water utilities, a very niche market which is not affected by strong competition. 
The feasibility study will present the analysis of the market segments/customer needs, the competition and the competitive advantages, the various business models and the best IP Management strategy, the risks and the financial projections under various scenarios.</t>
  </si>
  <si>
    <t>The iProcureNet project aims to build an EU network of organisations centred on the procurement of security solutions through the appointed iProcureNet National Contacts (IPNCs), together with a larger community of people composed of individuals and experts interested in procurement. Via the established Network\Community, iProcureNet will facilitate collaboration and dialogue among procurers, enabling: i) coordinated sharing and analysis of procurement trends included in the investment plans, ii) development of common and standardised practices from the technical, legal and financial perspectives, and iii) establishing pathways for joint procurement (JP) of innovative and new to market solutions, research services, and commercial off-the-shelf (COTS) products in the field of security. iProcureNet will develop the iProcureNet Toolbox including a comprehensive methodology, guidelines and a knowledge database of current procurement practices and processes in Europe; and will create a firm foundation for the set-up of Established Buyers Groups (EBGs) – countries which, using the iProcureNet Toolbox, have found common ground and are ready to procure. Close collaboration with related PCP and PPI actions and the practitioner innovation networks will be a key component of the project. Ultimately, iProcureNet, will aim to create a stepping stone to future collaboration in the form of a future investment plan for collaborative procurement actions, and to develop detailed pro-innovation procurement strategies. 
The Network\Community will be supported by i) the iProcureNet Online Platform (IPOP) enabling professional social networking and online dialogue on good practices and procurers’ needs; ii) a sustainable organisational set-up composed of well organised bodies and processes, and iii) appropriate communication and dissemination activities including Annual Conferences, trainings and workshops. The consortium includes 15 partners, out of which 10 are procurement agencies.</t>
  </si>
  <si>
    <t>INSPECTORATUL GENERAL AL POLITIEI DE FRONTIERA;TARTU ULIKOOL;MOKSLO INOVACIJU IR TECHNOLOGIJU AGENTURA;MINISTERUL AFACERILOR INTERNE;INSTITUT PO OTBRANA;MINISTRY OF INTERIOR;MINISTERSTVO VNUTRA SLOVENSKEJ REPUBLIKY;JERA CONSULTING LIMITED;Ministério da Justiça;ARTTIC;ISEM-INSTITUT PRE MEDZINARODNU BEZPECNOST A KRIZOVE RIADENIE, NO;Politsei- ja Piirivalveamet;MINISTERIO DEL INTERIOR;ORSZAGOS RENDOR - FOKAPITANYSAG</t>
  </si>
  <si>
    <t>RO;EE;LT;BG;CY;SK;UK;PT;FR;ES;HU</t>
  </si>
  <si>
    <t>https://correlata.com/</t>
  </si>
  <si>
    <t>A typical Data Centre is comprised of multiple hardware and software components from different manufacturers, each with their own management tools, silo dashboard and limited sharing capabilities of business operations control data. This problem seems to get worse as IT-based companies are moving towards dynamic and complex virtualized and cloud environments. Moreover, when working on system´s safety, disrupting even one element of this fragile infrastructure runs the risk of affecting other systems, causing serious damage to the business. The average reported incident length is of 86 minutes, resulting in an average cost per incident of about $690,200.
CorreAssess™ is an innovative game-changing Data Center Optimization Management system for business IT leaders that empowers companies with a complete visibility and control on all their IT infrastructure, through accurate detailed analytics insights delivered on a daily basis. It helps to generate valuable information for wise usage of IT infrastructure investments, resource allocation efficiency, IT alignment to defined SLAs, compliance, service availability, data recovery risks and easier cloud migration, alerting in advance before threats impact the company business. With CorreAssess™ companies will be able to reduce up to 25% the infrastructure investment costs and prevent risks of business failure by improving business continuity up to 80%.
So far, €2M million have been raised and invested into the development and testing of the system to ensure its robustness and efficiency and move into the next stages of commercialisation. Within the overall project, we intend to finalise systems engineering and conduct a wide pilot trial within Europe. Current IP portfolio will be expanded to EU.
The proposed work in Phase 1 of the SME instrument fits into our overall plan to reach the market by contributing the financial resources needed to plan a fast sound wider deployment of CorreAssess™ and its market uptake.</t>
  </si>
  <si>
    <t>http://www.robotnik.eu</t>
  </si>
  <si>
    <t>The objective of the project is the development of a mobile robot platform able to perform autonomous protection of critical infrastructures. This task is repetitive and labour-intensive, so it fulfils the basic requirements for its automation. This product addresses a huge global market that is already expecting important growth due to the maturing sensor and ICT technologies, that create new markets and business opportunities. 
Throughout the project, a detailed business plan will be elaborated. This business plan includes the following specific objectives: market study, strategy and implementation, SWOT analysis, revenue projections, manufacturing feasibility, user involvement, risk assessment, IP management, marketing plan (including distribution and sales channels) and study of the ability to increase profitability of the enterprise through ROBIN innovation.</t>
  </si>
  <si>
    <t>DRS-17-2014</t>
  </si>
  <si>
    <t>http://www.chemsniff.eu</t>
  </si>
  <si>
    <t>ChemSniff will develop a multi-mode sniffer device for real-time detection of chemical compounds contained in CBRN-E substances. This will enable high throughput screening of soft targets such as vehicles, people and their personal effects.  
The technology is based on a linear ion trap (LIT) mass spectrometer (MS) operating in a non-scanning mode. A non-scanning LIT allows selective ion monitoring of target threat molecules using optimal voltages for each ion mass without performing a full mass spectral scan. This result is higher sensitivity, simpler control electronics, smaller size, lower power consumption and cost. The limits of detection of LIT-MS instrument are in low parts per billion (ppb) with parts per trillion (ppt) levels achievable with suitable analyte enrichment provided by a pre-concentrator. Once the MS fingerprint of an unknown substance is measured, it can be compared online with a database of known substances enabling real-time rapid identification. 
In 2014 pre-prototype instrument was demonstrated in FP7 Project SNIFFLES. ChemSniff will develop a more compact MS-based than existing instruments on the market with extra capability for rapid scans of solid surfaces using suitable atmospheric ionisation inlet.  Methods for miniaturisation will be applied to all key components including the vacuum system, which is the most robust part. This will be done through improved designs based on results from numerical modelling, operational designs, novel low-cost 3D printing manufacturing, electronics simplification and vacuum system optimisation. 
The final instrument will allow reduced acquisition/operating costs, greater mobility, user friendliness and flexibility. Performance will be benchmarked against a state-of-the-art conventional MS system for in-field analysis The project outcome will be an automated portable MS-based sniffer device, tested and evaluated for a range of security applications and markets by end-users.</t>
  </si>
  <si>
    <t>http://www.sedet.com</t>
  </si>
  <si>
    <t>The ACES (Air Cargo Explosive Screener) program will be devoted to the certification of a new generation of explosive screeners based on vapor detection, targeting the airport security market for cargo screening. ACES has been developed to identify explosive threats with sensitivity and discrimination power orders of magnitude better than state-of-the-art systems.  It is unmatched in its ability to screen large volumes in minutes, such as cargo containers and whole trucks, without disassembly.
This line of business is backed up both by a very high social demand and a strong institutional support: explosive screening for aeronautical cargo loaded in passenger aircrafts is mandatory in the EU and nearly all nations. This inspection task is presently executed carried out by X-ray screening, which presents two relevant deficiencies: 1) the cargo load must be broken down into pieces where the maximum side is lower than 120 cm, and 2) a human operator interprets the X-ray image, in order to detect  an arbitrarily shaped explosive a few centimeters in size, seen with a depth of 120 cm.
In previous years, SEDET has developed an unmatched technology in the area, has been selected as the leading vapor screener developer by several European Union aviation testing Agencies and Israel, and is currently undergoing more thorough evaluations on its way to certification. 
From the technical perspective, ACES´s vapor detection technology first turns into ions minute quantities of vapor molecules released into the atmosphere by hidden explosives.  Then these ions are separated at atmospheric pressure according to their size in a mobility filter (a differential mobility analyzer, DMA), and then by filtering the original ions and their fragments according to their respective masses in the vacuum system of a sophisticated triple quadrupole mass spectrometer (MS).
ACES technology is protected by several patents and patents applications, both in the US and the EU.</t>
  </si>
  <si>
    <t>http://www.spacepal.eu/</t>
  </si>
  <si>
    <t>Waste water networks have been an organic growing system in a 200 year process of pipes, leads, wells, etc. As there was never a standardized inventory system, governments have no or only partial information of their underground (waste) water infrastructure. 
Without this information crisis management plans for health threats, floods, collapses or calamities are hard to execute. Plans for water management (scarcity of water resources), next generation emergency services (fire brigades), rainwater drainage challenges (enlarging urban environments) or strategic use of sensor systems to detect gas, drugs or explosives are essential and complex tasks. 
As Europe is urging to solve the issues mentioned above (Groundwater directive, Urban Drainage, Water Framework directive), local governments are looking into this matter. Compiling all the data concerning the exact location and structural status of complete sewerage facilities is expensive and very time consuming. Additionally, all inventory jobs are done manually, error prone &amp; inaccurate, dangerous and operator bound. 
SEGU offers a solution to the European challenge by allowing for accurate digital 3D data that can be obtained 4 times faster, less expensive and safer. The aim of the SEGU (SEwer inventory system to safeGUard waste water infrastructures) project is to ensure market introduction of a Waste Water Infrastructure Data Service within EU28 as well as proper management of waste water infrastructure. 
This feasibility study will focus on partner search, study of market mechanisms, local legislation / restrictions, and will result in an extensive business plan towards an EU strategy. 
Specifically, phase I entails: 
- Market mechanisms analysis 
- Business models assessment (services of big data) 
- (Local) regulations &amp; legislations 
- Financial verifications &amp; impacts on Business plan 
Phase II funding will be applied for to develop and build demonstrators to validate and set-up full scale database roll-out.</t>
  </si>
  <si>
    <t>http://www.ima.co.uk/products/by-manufacturer/liquid-contamination-monitors-and-detectors-from-process-vision/linevu</t>
  </si>
  <si>
    <t>Pipelines have formed an integral part of our Natural Gas transportation critical infrastructure for decades and their importance is growing, as resources reduce and new markets and demand open up. Liquid contamination in pipelines is a serious issue for safety, security, reliability of supply and commercially for gas supply and transportation companies. Existing technology is designed only to analyse dry gas. Liquid contamination damages the analysers and sample systems and there is no indication of the quantity of liquid present. Early detection of contamination is key and will result in the issue being dealt with before it becomes a commercial problem and most importantly an urgent safety or security issue.
The Linevu system introduces a non-intruding vision system at various points in the pipeline in order to determine if a liquid is present in the pipeline, so that the correct course of action can be decided upon before it becomes a serious issue.
Our goal is to embark on a phase 2 project in order to bring to market a novel pressurised window, containment system and vision system which can confirm the presence of liquid, while not interfering with routine “pigging” maintenance in the pipeline. The safety, economic and social benefits are numerous and the system would be retro-fitted onto any existing pipelines in the global supply network.
At a time of great change in the global energy industry in terms of changing sources of gas and security of energy supply, we believe that this innovative technology will provide the EU with a real competitive advantage in the global energy supply market and oil &amp; gas multinationals such as Exxon, Statoil, BP and Shell have already shown great interest in the concept.</t>
  </si>
  <si>
    <t>http://www.mirtle2020.com</t>
  </si>
  <si>
    <t>Acts of terrorism aim to instil fear into Europe's citizens. Since 2000, approximately 163,000 people have died from global terrorism. In particular, attacks against citizens and urban soft targets have increased as terrorists exploit the ability of autonomous cells and lone individuals to hit civilian targets such as concerts, markets, shopping malls, airports, transport hubs, sports stadia, cinemas, bars, night clubs and tourist resorts. Recent devastating attacks across Europe clearly illustrate the increasing threat that exists. 
It is impossible to deploy security personnel in sufficient numbers to protect every location. Even if security personnel are present they currently lack the technology to detect, at a safe range, concealed threats such as person borne improvised explosive devices (PBIEDs), guns and knives. There is an urgent and growing need for a cost effective, high performance, long range, concealed threat detection system. 
Radio Physics Solutions Ltd has developed MiRTLE (Millimetre-wave Radar Threat Level Evaluation), the world’s first, high performance, long range (up to 50m), low cost, standoff “concealed threat” detection system for the protection of citizens and critical infrastructure. MiRTLE is capable of screening large groups of people automatically and autonomously, without operator intervention, in real-time. Our highly innovative system detects PBIEDs, guns (including 3D printed) and knives up to a range of 50m in real-time, with targets in motion, all without privacy concerns. 
The overall objective of this project is to successfully refine, scale-up and demonstrate our superior technology to our customer base. We are planning to capture an 8% market share of the improvised explosive devices (IED) and weapon detection market, which will in turn generate cumulative revenues of €161m, cumulative EBITDA of €43m by 2025 and create 302 high skilled jobs in Europe.</t>
  </si>
  <si>
    <t>http://www.notakey.com</t>
  </si>
  <si>
    <t>The cost of cybercrime is rocketing—to $500 billion in 2015 according to The Economist. This is why European Commission introduced the Revised Directive on Payment Services (PSD2) to implement strong two-factor authentication for payments before 2018.
There are already several MFA solutions on the market, however they are suboptimal - expensive to implement, slow to use and do not meet requirements for PSD2, eIDAS and modern EC-funded approaches to crypto libraries. 
Notakey allows banks to implement a strong and scalable multi-factor authentication. The technology is made in a way that it can easily be implemented also in other industries, where there is need for protecting sensitive data.</t>
  </si>
  <si>
    <t>http://www.perytons.com</t>
  </si>
  <si>
    <t>Today there are around 800 million connected devices in Smart Homes, which forecasted to reach 2 billion devices by 2020 - an uptick of about 250 million new devices per year. Smart Home networks become crowded, difficult to maintain and vulnerable. Today’s Smart Home systems, such as smart TVs, Internet-connected camera systems, alarm sensors, smart light bulbs or thermostats, can be hacked only in few minutes and provide a wealth of data about the way people live, bank information, legal information and etc.
Perytons proposes a centralized diagnostic solution for the Smart Home Operators, called Eye-O-T. The Eye-O-T enables the operators to monitor and analyze in real time a large number of IoT networks, distributed over many remote sites and running different local communication protocols. The system is composed by plug &amp; play probes that capture Smart Home IoT edge and gateway traffics and send it to the cloud through the existing broadband infrastructure; and an intuitive real-time dashboard. The Eye-O-T security system not only enables Smart Home owners to minimise their house and privacy vulnerability to security breaches and malicious attacks, but also reduces the Smart Home maintenance cost for operators by 30% and increases the operator’s deployment capacity of at least 10%.
The Phase 1 project will allow Perytons to define a minimum viable product, plan a feasible cyber security and centralized monitoring system scale-up, elaborate the business scale up, and size the reachable market and a reliable market share. Within the overall project, Perytons aims to: scale up the solution to be able to support large scale IoT network deployment, ingrate the system with one large cloud service, interface the solution with common Network Management solutions and demonstrate Eye-O-T visibility and security trough a large scale pilot in houses with 300 probes deployed in Germany and the UK together with Smart Home Operators.</t>
  </si>
  <si>
    <t>http://www.invizbox.com</t>
  </si>
  <si>
    <t>The annual cost of cybercrime is estimated to reach nearly €3 trillion by 2019 and the value of the cyber security market will hit €100 billion. Across the EU, 68% of Internet users say they are concerned about identity theft. The highest levels of concern can be observed in France (where 80% are concerned) and Spain (79%). The problem for many people is that they are unsure how to protect themselves from these attacks on their security and privacy. This has several knock-on effects, including reduced consumer confidence, identity theft, lost revenue, lost intellectual property, and reputational damage to companies and individuals. InvizBox Go 4G provides an innovative approach to securing data on the internet and protecting user privacy with ease. InvizBox Go 4G addresses a major market opportunity by bringing to market a solution for cyber-security that currently is only available to companies and consumers by installing and configuring software on each and every device that they wish to protect. The Go 4G project will look to conduct a full technical and economic feasibility study of InvizBox Go 4G and develop a business strategy that ensures that the product’s commercial potential is maximized. The accomplishment of the project objectives will boost company growth and internationalization with an expected accumulated turnover of €19.9 million over 5 years after commercialization and generating 20 new jobs. It will also contribute to strengthening the EU competitiveness in the Cyber Security industry.</t>
  </si>
  <si>
    <t>http://www.dogana-project.eu/</t>
  </si>
  <si>
    <t>'The advent of Social Networks has made both companies and public bodies tremendously exposed to the so-called Social Engineering 2.0, and thus prone to  targeted cyber-attacks. Unfortunately, there is currently no solution available on the market that allows neither the comprehensive assessment of Social Vulnerabilities nor the management and reduction of the associated risk.  
DOGANA aims to fill this gap by developing a framework that delivers 'aDvanced sOcial enGineering And vulNerability Assessment'. The underlying concept of DOGANA is that Social Vulnerabilities Assessments (SVAs), when regularly performed with the help of an efficient framework, help deploy effective mitigation strategies and lead to reducing the risk created by modern Social Engineering 2.0 attack techniques. Two relevant features of the proposed framework are: i) the presence of the 'awareness' component within the framework as the cornerstone of the mitigation activities; ii) the legal compliance by design of the whole framework, that will be ensured by a partner and a  work package explicitly devoted to this task. Moreover, the outcomes of the project are also expected to provide a solid basis to revise the insurance models for cyber-attacks related risks, thanks to the involvement of 2 strong DOGANA partners in this area of activity.  
The project will be implemented by a consortium of 18 partners, from 11 different countries, including users, technology providers of whom 3 are major world-wide cyber-security solutions market leaders as well as legal and psychological expertise. An extensive field trial plan enables the testing of the DOGANA platform with six users (4 partners and 2 supporting users) operating in the critical areas of energy, finance, transport, utilities, and public authorities. DOGANA has also created a unique consortium with a world-wide scope.
'</t>
  </si>
  <si>
    <t>AIT AUSTRIAN INSTITUTE OF TECHNOLOGY GMBH;THALES SERVICES SAS;ENGINEERING INTERNATIONAL BELGIUM SA;PROPRS Ltd.;DANSK BRAND- OG SIKRINGSTEKNISK INSTITUT FORENING;THALES SIX GTS FRANCE SAS;CEFRIEL SOCIETA CONSORTILE A RESPONSABILITA LIMITATA;HEWLETT PACKARD ITALIANA SRL;ELTA SYSTEMS LTD;"NATIONAL CENTER FOR SCIENTIFIC RESEARCH ""DEMOKRITOS""";VISIONWARE-SISTEMAS DE INFORMACAO SA;GABINETE NACIONAL DE SEGURANCA;SCUOLA UNIVERSITARIA PROFESSIONALE DELLA SVIZZERA ITALIANA;MINISTRY OF NATIONAL DEFENCE, GREECE;CONSORZIO NAZIONALE INTERUNIVERSITARIO PER LE TELECOMUNICAZIONI;KATHOLIEKE UNIVERSITEIT LEUVEN;SOCIETATEA DE TRANSPORT BUCURESTI S.T.B. SA;INOV INESC INOVACAO - INSTITUTO DE NOVAS TECNOLOGIAS</t>
  </si>
  <si>
    <t>AT;FR;BE;UK;DK;IT;IL;EL;PT;CH;RO</t>
  </si>
  <si>
    <t>https://se.cr</t>
  </si>
  <si>
    <t>After obtaining the Seal of Excellence from the EU (Attached), this is an improved version of the proposal.
Given the accelerating growth and importance of cybersecurity across many sectors of the economy and society, we have detected and aim to solve the lack of effective security provision in software engineering.
Our system automates the vulnerability scanning of software assets and reduces the effort required for development teams
to adopt security best practices. Further, our solution reduces costs by 80% compared to hiring consultants for like-for-like
tasks. By enabling developers to scan their code before going to production, we can save firms between 3 to 30 times the
cost of development, help firms build trust with end-users, empower and educate developers. Confirming market need, the
product has been tested and is currently being adopted by 25 companies.
The objective of our proposal is to enhance research and development into specific use cases. In particular, we shall focus
our efforts on the needs of developers active in the Internet of Things, where security is in its infancy. While our system
currently automatically scans ports, web servers, applications and containers, the goal of continued R&amp;D is to expand this
disruptive platform to integrate with IoT technologies and platforms to offer scanning encompassing both broader and deeper
use cases than the competition, who tend to focus on providing tools to cover compliance standards.
Our market is worldwide and shall be targeted through a network of partners and direct online sales via a subscription
model. With a balanced, experienced team and carefully architected system, as well as impressive early market traction, we
are optimistic about the long term adoption of Secure Secure's services by developers who are growing ever more
conscious about the importance of security.</t>
  </si>
  <si>
    <t>http://www.ontech.es/</t>
  </si>
  <si>
    <t>The purpose of the present proposal is the launching to the market of an innovative product called WARDIAM PERIMETER, which will be oriented to protection and security in infrastructures (preventive and able to detect effective intrusion), able to protect large critical infrastructures through the use of a network of sensors with a disruptive technology called Controlled Magnetic Field (CMF). Current sensors used nowadays (Cameras, ultrasonic sensors, etc.) are devices that are normally visible to the individuals, and have limited capability of discrimination between objects and people. Also the continuous monitoring is performed normally by cameras that make the solution complex and expensive (large amount of data to store and to process).  WARDIAM PERIMETER sensors allow preventive detection, continuous monitoring and discrimination, and are easily camouflaged, and in the case of an event (preventive or effective intrusion), the cameras can start functioning to show the intruder to the security personnel. Apart from these innovative features, WARDIAM PERIMETER has superior advantages such as cost reductions, in the capex (systems, installations) and in the opex (maintenance). This proposal is key to ONTECH, as Industrial Protection has been identified by ONTECH as the Core Business for the Company, after successfully developed a product for the Home Security market.
WARDIAM PERIMETER key technology (CMF sensors) has been demonstrated in a industrially relevant environment (Home security). The rest of components that are required for the industrial solution are already developed by ONTECH (communications, alarm software center), although they will required some adaption to receive multiple sensor information and integrate camera sensor. Therefore WARDIAM PERIMETER system is considered to be in TRL6.</t>
  </si>
  <si>
    <t>http://www.goodmillsystems.com</t>
  </si>
  <si>
    <t>Goodmill Systems is a global market leader in critical broadbandc onnectivity for vehicles enabling Public Safety and Security (PSS) professionals to utilise mission-critical applications and information on the go. The Goodmill w24e router meets the challenges defined in EC report on the suitability of Commercial Cellular Networks for Mission Critical Broadband, which are reliability, resilience, extensive coverage and price stability. The w24e router utilises commercial networks alongside dedicated networks and wifi to ensure continuous data connectivity. 
Goodmill is the first in the world to provide seamless and reliable switching between the best available broadband data networks. This ensures uninterrupted connectivity even on moving applications PSS are using increasingly. For the European PSS end user this is a low capex and low opex market-ready solution that provides unparalleled reachability and uninterrupted connectivity to all data crucial for a successful mission. The need for faster data connections will increase and create strain for public administrations to invest into a solution. Traditionally this has meant a new dedicated network that can cost upwards to billions of Euro per EU state. Goodmill router is an alternative that guarantees connectivity now. Through the use of the dedicated networks, commercial networks, WiFi connections, and other routes for data transfer, the availability up to 99.9% can be ensured at all times on the field, depending on the country and available networks.
The OpSEC project aims at bringing an updated version of the router to market to answer the challenges in breaking to the North and South America markets. Through technological development and piloting, a successful market entry will be guaranteed and a market share of 20% will be obtained by year 2020 and European standing is obtained on the US-dominated market.</t>
  </si>
  <si>
    <t>http://www.defendproject.eu</t>
  </si>
  <si>
    <t>The rapid advances in ICT have raised the need to adapt to this progress for organisations (pushing them towards e-services and increase their efficiency), public authorities (stimulating new services to citizens and reducing complexity) and individuals (enabling them to communicate personal information more efficiently). DEFeND will deliver a platform which empowers organisations in different sectors to assess the compliance status, plan the achievement of the GDPR compliance and increase their maturity in different aspects of GDPR. DEFeND platform enables building and analysing models following a Privacy-by-Design approach spanning over two levels, the Planning Level and the Operational Level, and across three management areas: Data Scope, Data Process and Data Breach. The consortium will leverage existing software, tools and methodologies towards the implementation of the platform software components. The DEFeND platform will be tested in living labs pilots, involving partners from four E.U. countries in four different areas: healthcare, banks, energy and local public administration. It will be tested in an operational environment (TRL 7) in three different scenarios across two different types, focusing on the GDPR compliance process for end-users and on the GDPR implications for external stakeholders. Driven by the lack of appropriate products in the market, the DEFeND exploitation strategy is based on commercialisation of project results at three levels: platform-as-a-whole, fragments of the platform and partners’ individual exploitation. This strategy will enable partners to integrate the results into their existing commercial offerings, exploring and establishing new business opportunities. The exploitation strategy will focus on four areas: Sector Specific Exploitation, Networking, Exploitation Meetings and Community-building around the project. The exploitation strategy will be integrated and supported by dissemination activities throughout the project.</t>
  </si>
  <si>
    <t>UNIVERSITY OF BRIGHTON;GRIDPOCKET SAS;ABI LAB-CENTRO DI RICERCA E INNOVAZIONE PER LA BANCA;OBSHTINA PESHTERA;PDM E FC PROJECTO DESENVOLVIMENTO MANUTENCAO FORMACAO E CONSULTADORIALDA;BUSINESS-E SPA;BIRD &amp; BIRD LLP;IONIAN UNIVERSITY;FUNDACION PARA LA INVESTIGACION BIOMEDICA HOSPITAL INFANTIL UNIVERSITARIO NINO JESUS</t>
  </si>
  <si>
    <t>UK;FR;IT;BG;PT;EL;ES</t>
  </si>
  <si>
    <t>http://www.cyberwiser.eu</t>
  </si>
  <si>
    <t>WISER delivers a cyber-risk management framework able to assess, monitor and mitigate the risks in real time, in multiple industries. WISER incorporates socio-economic impact aspects, building on current state of the art methodologies and tools, and leveraging best practices from multiple industries and international initiatives (e.g: NIS). WISER aims at implementing an impressive series of 9 short experiments, in the form of Early Assessment Pilots (EAPs) to test the resilience of different risk management frameworks (taken from different industries and intended broadly) with regards to both traditional and advanced cybersecurity threats. The EAPs allow taking elements that work best in cybersecurity risk management from different frameworks, to then build and implement an advanced risk management system that will be tested &amp; validated in 3 Full- Scale Pilots (FSPs) – with different, high-impact instantiations in the financial services and insurance industry and in the energy field – to demonstrate market acceptance, as well as scalability of a risk management framework for cybersecurity.
The WISER framework will ensure cyber risk management becomes an integral part to good business practice in both critical infrastructure &amp; process owners and ICT-intensive SMEs by offering two delivery modes: a pre-packaged solution for addressing basic cyber risk management needs (i.e. SMEs), and a Risk Platform as a Service (RPaaS) mode of operation of the platform, intended for critical infrastructures or highly complex cyber systems requiring the implementation of special controls within the ICT system to be monitored. Ultimately, WISER implements on-demand service composition and ignites innovative assurance models, also from the point of view of premiums determination targeting. Significant outcomes of the project are also the RPaaS business model, the community of end-users, and the multi-industry synergy &amp; standardization strategy.</t>
  </si>
  <si>
    <t>DOMOTECNICA SPA;STIFTELSEN SINTEF;XLAB RAZVOJ PROGRAMSKE OPREME IN SVETOVANJE DOO;ENERVALIS;REXEL DEVELOPPEMENT SAS;AON SPA INSURANCE &amp; REINSURANCE BROKERS;TRUST-IT SERVICES LIMITED;AON UK LIMITED</t>
  </si>
  <si>
    <t>IT;NO;SI;BE;FR;UK</t>
  </si>
  <si>
    <t>http://www.poseidonproject.eu</t>
  </si>
  <si>
    <t>https://www.signicat.com/identity-assurance-service/</t>
  </si>
  <si>
    <t>The financial services (FS) industry is undergoing the biggest transformation in its long history: the FS rapidly changing environment is becoming a digital business and regulators across the globe want to open the market to competition enforcing, at the same time, ever-stricter legislations for online transactions like the upcoming EU Anti-Money Laundering Directive 4 (4AMLD) and Payment Services Directive 2 (PSD2) for the prevention of identity theft and financial fraud, including tax avoidance, money laundering and terrorist financing.
Know-your-customer (KYC) is a legal obligation for online onboarding into financial services: to ensure that the person claiming a particular identity is in fact this person. To this end, the EU adopted eIDAS Regulation on electronic identification and trust services for electronic transactions. Nevertheless, eIDAS provides a regulatory environment with three assurance levels (low, substantial and high) but it is up to the Member States to define both the tools needed for each assurance level and the associated financial services allowed per level. This has resulted in a fragmented landscape of electronic identity and complicated procedures. This is a barrier for people and companies to online access to national and cross-border financial services, hindering as well the development of the FS industry in Europe as a digital single market. 
Signicat is the first identity assurance as a service provider to the financial industry in the Nordic countries. Our main innovation is the integration of different tools for identity assurance to help financial institutions to comply with legislation while simplifying user’s online onboarding through one-stop-shop. With IDAaaS Phase 2 we will further develop our Toolbox to properly meet national requirements in other European countries, and to also develop new eID assurance services to take advantage of the new business opportunities open up next year by the upcoming PSD2.</t>
  </si>
  <si>
    <t>http://quardlock.com/</t>
  </si>
  <si>
    <t>CardLab and QuardLock’s joint vision is to bring a disruptive, highly secure smart card (QuardCard) to the financial payments market, which is currently facing major increases in fraud levels. QuardCard combines, for the first time: (i) a smart card (all data is kept inside the card and only encrypted keys are released); (ii) a biometric fingerprint – highly accurate and impossible to copy; and (iii) dynamic one-time-password (OTP), generated by the user's fingerprint.
As such, the card only works with the rightful owner’s fingerprint and will improve drastically the security of online and physical transactions. The card will be marketable in two generations/versions:
• 1st generation QuardCard for the generation of OTPs through user’s fingerprint for e-banking authentication and e-commerce transactions;
• 2nd generation QuardCard combining generation of OTPs with capacity for physical transactions (card payments or cash withdrawal), replacing the need for a conventional credit card.
Due to the certification compliance of the current prototype, both generations will be ready for mass production upon completion of the QuardCard project. However, financial institutions do not easily replace existing solutions by novel technologies. Ensuring and demonstrating a maximum level of user security is a key differentiating factor to gain access to the market. Given QuardCard´s value proposition, combined with the demonstration and certification activities planned for Phase 2, we will be able to enable subsequent market entry.
The consortium gathers two Danish SMEs: CardLab (QuardCard manufacturer) has an established network of clients and QuardLock holds the patent and know-how to use biometrics to generate an OTP. Both companies will benefit from the project through a cross-license agreement where each receive a share of QuardCard revenues and royalties.</t>
  </si>
  <si>
    <t>https://www.quake.cloud/</t>
  </si>
  <si>
    <t>The objective of the Quakebots project is to introduce and validate a novel technology and tools for disaster management during earthquakes, with the ambition of minimizing both direct and indirect damage during and after a seismic event, increasing people safety and helping in the assessment of post-seismic damage to critical infrastructures.
Recent news of disasters in central Italy, and southern Europe in general, demonstrated how earthquakes are one of the most harmful natural disasters, accountable for invaluable losses in terms of damage to critical infrastructures, cultural heritage and impairment of local transportation and energy distribution network. Unfortunately, the countries that are more exposed to seismic risk show also the highest percentage of building heritage older than 40 years, more than 75%, and ancient historical buildings, with no seismic aware design in place. In such countries, earthquakes are also accountable for countless death tolls.
Quake Engineering proposes a distributed sensor network that is capable of automatically detect the occurrence of primary waves during a seismic event, and acting as a distributed IoT P2P neural network, propagate an alert to all the other nodes in the network in cascade. This “signaling” wave propagates much faster than the harmful secondary waves, providing the users with a local acoustic and visual alert, giving them a small time frame in the magnitude of tens of seconds for taking safety critical actions.
The main purpose of the project is to carry an extensive demonstration of the effectiveness of the solution in a medium scale scenario, targeting the B2B and B2A markets as the most promising and eager early adopters. The project will also cover the incremental research and development effort for a rapid market uptake. It is foreseen that the system will be ready for the commercialization by 2019.
The successful introduction of Quakebots will generate up to 10M€ in revenues in a three year period.</t>
  </si>
  <si>
    <t>https://perfectdashboard.com/</t>
  </si>
  <si>
    <t>This proposal addresses the very up-to-date challenge in the domain of cyber security which affects today thousands of websites administrators worldwide – ability to efficiently introduce updates to popular website engines and extensions to popular CMS platforms such as WordPress and Joomla!. In our proposal we show how our solution can increase safety in the Internet by helping web page managers be far more effective in their daily routines. These are primarily focused on updating web pages commonly developed with popular CMS platforms in order to remove identified vulnerabilities and thus prevent or mitigate hackers’ activities. With our application already proven by individual web admins an administrator may not only introduce necessary changes in the code mitigating the risk of a security breach much faster than ever before, but he or she can ensure the final effect does not impact on the web page layout and its contents. These are the features highly needed by corporate users what was verified through discussions with corporate users in media, technology and entertainment sectors. With our solution they can ensure their web services are provided in an undisturbed and secure way avoiding potential loss of reputation due to web page break and potential change of its contents. In our proposal we present the current stage of Perfect Dashboard 2.0 development, demonstrate results of the conducted trails and cornerstones of our business plan which we would like to enhance during the Phase 1 project targeting corporate users. Finally, we anticipate our plans for further evolution of our solution and its subsequent commercialization along with presentation of our potential. Perfect Dashboard 2.0 is strategically important for our company and Phase 1 project may accelerate this process beyond our current capabilities helping us resolve vital market related questions and boost our business in short time.</t>
  </si>
  <si>
    <t>https://www.terafence.com/</t>
  </si>
  <si>
    <t>Terafence is developing a state-of-the-art Firmware/microchip, “TFence™”, patents pending, for cyber-secured connectivity,
and mechanical waves to control medical implants. This advanced Firmware/chip ensures total protection from tampering by
enabling data outflow while completely blocking data entry and with it malicious attacks.
· The “TFence™” is designed to meet the IoT cyber security market requirements. Data outflow while completely blocking
data entry and malicious attacks
· One-way communication by means of small &amp; cheap hardware Converting multi protocols from the secured network to
multi protocols for the unsecured network
· Supporting numerous sensors at the secured network and analyzing initial real time profiling/statistics
· IoT/sensors profiling to protect from botnet activities</t>
  </si>
  <si>
    <t>http://www.knoxproject.eu</t>
  </si>
  <si>
    <t>The Danish SME MyDefence aims to pursue a major market opportunity through the optimization and demonstration of an innovative, cost advantageous and scalable drone alarm and protection system (KNOX) to be used by security services providers and infrastructure owners - public and private sectors - in urban contexts. KNOX detects and identifies civilian drones and protects infrastructures and mobile soft targets against drones’ threats.
Drones are quickly moving from being mainly a military technology to a mass market gadget. Whereas demand and applications for drones are fast-growing, the drone market also raises security and privacy concerns. Presently, there are obvious concerns about the possibility of using drones for illicit purposes and terrorist attacks in which drones could be equipped with explosives, biological or chemical weapons. 
 MyDefence has developed an innovative drone alarm able to detect, identify and locate civilian drones around secure areas, and to jam in a specific wireless frequency range without interfering with other mobile signals and forcing a controlled drone landing. KNOX is also an early warning of drones’ activity and helps to locate the pilot before the accident/attack takes place. KNOX is expected to be a game changing solution for drone detection and protection in urban contexts. 
The present innovation project will focus on demonstrating the full KNOX solution including tactical operating procedures in 2 prisons and in 2 sports stadiums in Denmark and UK. This will be the first step towards showcasing the full concept and validating the solution under real operational environments, thus representing a key milestone for overcoming prevailing market entrance barriers for MyDefence. In 5 years post-project, cumulative turnover from sales and maintenance service agreements are expected to reach 133 M€, with net profits of 55M€.</t>
  </si>
  <si>
    <t>Bridge Reestablishment Solutions – Super Fast Telescopic Launching System (SF-TLS)</t>
  </si>
  <si>
    <t>https://mbs.berd.eu/wp-content/uploads/2018/11/Publishable-Summary_MBS.pdf</t>
  </si>
  <si>
    <t>In our days, the effect of weather conditions, natural disasters, conflicts between peoples, refurbishment of degraded / weal structures requires daily bypasses to allow the freedom of movement of people. When a bridge collapse, the modular bridges available on the market are one of the conventional solutions that allow to restore the damaged infrastructures. In addition to the tragic human losses that these events often cause, there is always a high social and economic impact/cost due to the time between collapse and the bridge complete installation, that can reach several weeks or even months. BERD developed a new superfast launching system capable of launching an innovative modular bridge solution or even current modular bridges, based in a telescopic boom that can reduce the assembling and launching time up to 70%. Economic analysis shows that higher the importance of the road artery, higher is the payback of using the new Super Fast Telescopic Launching System (SF-TLS). Decision makers and roads and highways managers will have the opportunity to choose a fast reestablishment solution with a very important social and economic impact.</t>
  </si>
  <si>
    <t>http://www.mcptt.com</t>
  </si>
  <si>
    <t>Of absolute critical importance to the overall security of citizens, are the emergency services and the communication networks that they utilize. ShaMROCK will leverage the unique experience, skills and patented Push To Talk (PTT) technologies of Genaker in order to deliver the World´s first broadband Professional Mobile Radio (PMR) system running over standard cellular networks. Such a system is just starting to be demanded by International Governments for usage by Emergency Services and Professionals to firstly, reduce costly dependency on dedicated networks, to secondly, increase communication resilience and cross-border management and thirdly, to support a new generation of point-of-use security and infrastructure protection applications.
Genaker is a European SME with a unique voice, video and data group communications cloud platform. Currently with a solution for Professional customers, we have now successfully completed an SME Instrument phase 1 feasibility study that validated the technical and business potential that we have for moving our solution to the Mission Critical need. 
We now intend to drive our new product development and its advanced prioritization and Quality-Of-Service engine to TRL9, to continue to patent our new IPR, to deeply test in targeted stakeholder pilots and to continue to update our go-to-market plan through direct Market and Technology watches. ShaMROCK Project will form a key milestone in Genaker´s plans to execute this identified high-value business opportunity which has the clear capacity to greatly increase our sales, to capture further investment and to further drive our SME to the global security stage.</t>
  </si>
  <si>
    <t>http://www.h2020-dante.eu</t>
  </si>
  <si>
    <t>Money underpins all terrorist activities (without money propaganda, training, recruitment, and support are less effective or null). The disruption of terrorist financing activity is a key element in any fight against terrorism.
DANTE will deliver effective, efficient and automated data mining, analytics solutions and an integrated system to detect, retrieve, and analyse huge amounts of heterogeneous and complex multimedia and multi-language (in five languages) terrorist-related contents from both the Surface and the Deep Web, including the Dark Nets.
The ultimate goal is to discover (by “connecting the dots”), analyse and monitor potential terrorist-related activities and people, with focus on online fund raising activities, but also considering propaganda, training and disinformation.
The challenging results of DANTE are achievable by exploiting, improving and integrating several existing data mining and analysis tools (mostly provided and owned by the partners; some already with high TRL). These tools and services will be further evolved and enhanced to be put at the service of the requirements provided by LEA partners (Guardia Civil, Policia Judiciaria, Home Office, Carabinieri). Thus, starting from lab and pre-prototype tools and methods, a market ready product with higher TRL will be the major outcome of DANTE. The presence of end user partners in the consortium will allow the validation/optimisation of the solution and boost of its adoption in their operational circumstances.
The DANTE system will be validated and demonstrated in three pilots under the direct responsibility of the involved LEAs in their operational environments with the aim of detecting, analysing and monitoring terrorist-related contents for (i) propaganda (including recruitment, incitement, radicalization and disinformation), (ii) training and (iii) fund raising. DANTE surpasses the needs of the call for ensuring TRL6 of the projects results, by including components that will reach TRL7.</t>
  </si>
  <si>
    <t>AIT AUSTRIAN INSTITUTE OF TECHNOLOGY GMBH;FUNDACION DEUSTO;ETHNIKO KENTRO EREVNAS KAI TECHNOLOGIKIS ANAPTYXIS;PROMT GMBH;RISSC - CENTRO RICERCHE E STUDI SUSICUREZZA E CRIMINALITA ASSOCIAZIONE;Ministério da Justiça;CIAOTECH Srl;VOCAPIA RESEARCH;TRILATERAL RESEARCH LTD;MINISTERO DELLA DIFESA;MINISTERIO DEL INTERIOR;PRAGSIS TECHNOLOGIES SL;AGNITIO SL;KATHOLIEKE UNIVERSITEIT LEUVEN;HOME OFFICE;EXPERT SYSTEM IBERIA SL;UNITED TECHNOLOGIES RESEARCH CENTRE IRELAND, LIMITED</t>
  </si>
  <si>
    <t>AT;ES;EL;DE;IT;PT;FR;UK;BE;IE</t>
  </si>
  <si>
    <t>http://www.chino.io</t>
  </si>
  <si>
    <t>Digital health applications are disrupting the healthcare sector by bringing huge innovation and improving the quality of care.
However, this innovation brings also some risks since those apps collect and store extremely privacy sensitive data in cloud
and mobile environments.
According to analysis performed by 39 Data Protection Authorities worldwide in 2014, 85% of the 1.211 analyzed mobile
health apps do not comply with data protection laws and security requirements. This behavior puts at serious risk users’
privacy and trust in digital health.
Chino helps application developers and enterprises to solve security and privacy law compliance issues by offering a secure
platform to manage application users and how they access, store and share health sensitive data. Developers can easily
integrate the Chino platform (its API) into their apps to ensure compliance, increase security, speed up application
development, shorten time to market, at affordable pay-per-use cost.
To ensure security of data transfers and storage Chino applies security-by-design principles and state-of-the-art security
mechanisms. From compliance point of view, Chino terms of service define its liabilities and it ensures that the data
management is performed according to EU and Member States laws. In addition, Chino is working on ISO 9001 &amp; 27001
certifications, giving more guarantees to its customers.
Thanks to its innovative services, the market opportunity, and the EC support (which will speed up the adequate team
growth, marketing plan, technological roadmap implementation and international commercialization), the company expect to
create over 46 high qualified jobs and generate a turnover over 10M€ by 2020. Furthermore, the overall results of this project
will catapult Chino company as a global leader on the digital health &amp; cyber security market.</t>
  </si>
  <si>
    <t>http://www.insiktintelligence.com</t>
  </si>
  <si>
    <t>In 2015-2016, 20\ terrorist attacks occurred in EU28, all of them carried out by individuals radicalized by terrorist propaganda. Recruitment of this new breed of terrorists was done via social media and the Internet. 
To prevent such events from happening in the future and fight radicalization, it is crucial to detect cyberpropaganda early. However, social media providers (e.g. Twitter) admit that at the moment there is no adequate tool to identify terrorist-related content on the Internet. As the result, they are forced to rely on proprietary spam-fighting tools, user reports and human analysis to track down radicalized accounts that promote terrorism.
Insikt Intelligence is a Spanish SME led by the EYIF 2016 Female Web Entrepreneur finalist that developed INSIKT, a novel social data mining platform to detect &amp; defeat violent online radicalization. An early version of INSIKT was validated by several EU law enforcement agencies (LEAs), approved and attracted commercial interest.  This Phase 2 project will trial INSIKT at 4 European LEAs that are looking for effective tools to prevent radical messages from spreading and reaching people vulnerable to radicalization.
INSIKT provides a novel solution for LEA analysts to detect terrorist propaganda on all social media: it identifies radical content, suspicious messages and covert radicalization process with the help of sophisticated text mining algorithms. INSIKT relies on deep learning to develop automatically new models which can be used to detect other criminal activity as well. INSIKT is fit to become an important new tool in LEAs’ investigation and evidence gathering arsenal, giving them highly accurate, multilingual and real-time detection capabilities.
This project will allow us to improve INSIKT, integrate it with existing LEA tools and commercialize it, addressing the needs of the €60\B security market, with the effect of creating 50\ jobs and €11.7M annual revenue within 5 years from market launch.</t>
  </si>
  <si>
    <t>The world’s largest secure collaboration suite</t>
  </si>
  <si>
    <t>https://protonmail.com/</t>
  </si>
  <si>
    <t>Nowadays, individuals and businesses are more concerned about privacy and security than in the past and demand more secure and reliable products and services. Moreover, on May 25 2018, a new European privacy regulation, the General Data Protection Regulation (GDPR), will come into effect. This regulation will be implemented in all local privacy laws across the entire EU region and it will apply to all companies selling to and storing personal information about citizens in Europe. To achieve GDPR compliance, organisations will have to secure all communication channels (email, chat, data sharing) with customers, for which end-to-end encryption will play a key role. In such a scenario, companies have no choice than quickly adapt their data protection procedures and acquire technology that complies with the new regulation. 
ProtonSuite will is the first cloud-based cybersecure collaboration platform that provides users with end-to-end secure communication channels and collaboration tools. The platform is built following the essence of privacy by design, which means that privacy is taken into account from the inception of the product concept. Furthermore, the solution goes even further and tackles the biggest problem that is preventing the encryption to reach the mass audience: key distribution and key authentication. 
Our aim is to bring to the market ProtonSuite in 2020 with a clear vision in mind: democratize data privacy and security. Our commercial success will be based on our ability to up-sale the product to our existing customer base, attract new customers and foster our collaboration with open source community (GitHub, OpenPGP) and universities (EPFL, MIT), which are acting as our prominent evangelists. 
After the completion of the project, with the product commercialization we will achieve a forecasted cumulative revenue of € 98 Million. Considering the funding for phase 2 (1.8M €), we forecast a R.O.I of 6.9  (2020-2024) while payback will be reached in 2021.</t>
  </si>
  <si>
    <t>http://www.operando.eu</t>
  </si>
  <si>
    <t>The goal of the OPERANDO project is to specify, implement, field-test, validate and exploit an innovative privacy enforcement platform that will enable the Privacy as a Service (PaS) business paradigm and the market for online privacy services.
The OPERANDO project will integrate and extend the state of the art to create a platform that will used by independent Privacy Service Providers (PSPs) to provide comprehensive user privacy enforcement in the form of a dedicated online service, called “Privacy Authority”. The OPERANDO platform will support flexible and viable business models, including targeting of individual market segments such as public administration, social networks and Internet of Things. 
A key aspect addressed by OPERANDO is the need to simplify privacy for end users (data subjects). OPERANDO will support a simple Privacy Dashboard allowing users to specify their preferences. These will be automatically compared with Online Service Provider (OSP) privacy policies and translated into personal data access control decisions by the PSP.
OPERANDO will also address OSP requirements for simplified privacy compliance checking and auditing, to verify that they will meet user expectations or to satisfy privacy regulators. The technology will be trialled in the health care and public administration sectors.
The OPERANDO consortium thereby aims to contribute to the entire ecosystem of online privacy stakeholders: Users, PSPs, Online Service Providers and Regulators. Federation of Privacy Authorities will be supported to increase value of the services and their uptake. The OPERANDO platform will be positioned for endorsement by European governments and standardization bodies. To increase transparency of the privacy services and dissemination of results, OPERANDO outcomes will be implemented in Open Source, and will be made available to the community for evolution and value-adding beyond the scope of the project.</t>
  </si>
  <si>
    <t>PROGETTI D'IMPRESA SRL;ROMSOFT SRL;FUNDACION TECNALIA RESEARCH &amp; INNOVATION;STELAR SECURITY TECHNOLOGY LAW RESEARCH UG (HAFTUNGSBESCHRANKT) GMBH;FONDAZIONE CENTRO SAN RAFFAELE;UNIVERSITY OF PIRAEUS RESEARCH CENTER;UNIVERSITY OF SOUTHAMPTON;ARTEEVO TECHNOLOGIES LTD</t>
  </si>
  <si>
    <t>IT;RO;ES;DE;EL;UK;IL</t>
  </si>
  <si>
    <t>http://www.cypres-security.com/</t>
  </si>
  <si>
    <t>Industrial Automation and control systems are vital for city critical infrastructures which are soft targets by excellence. Awareness of their vulnerability arose since 2009 with the worm Stuxnet damaging Iranian nuclear sites. 
Most National Security Agencies reinforce the obligation to protect vital importance soft targets. So far, most solutions are partial and unsatisfying, and limited to Corporate IT cyber-solutions, e.g. firewalls, authentication, defense in depth. The present project proposes the development of a new protection system called CYPRES.
The proposed CYPRES is one of the first products able to protect specifically industrial automation systems. It uses Artificial Intelligence combined with the real condition of the process to detect discrepancies that reveal intrusions or attacks, even as slow or small as a malware can be. To perform well, CYPRES must be engineered for each type of process. 
The development comprises design specifications and development of the CYPRES core-product subsequent to a thorough market study followed by a commercial product specific to Electricity networks protection, then another for Water and wastewater systems. Further processes will be developed later on. Cypres is a cost-worthy add-on solution for existing and new SCADA. 
CYPRES is developed by a consortium of two experienced French SMEs working in Industrial Automation, Software development and cyber-security offering a solid basis for the technical, financial and development challenge that CYPRES represents. 
The market is large and worldwide with several thousands of existing systems and hundreds of new systems built each years. The envisaged market strategy is to distribute CYPRES through large contracting companies. Partnerships will be concluded and be operational within this program. 
The project will generate revenues of EUR 50M over 5 years and EUR 170 M over 15 years and allow creating over 100 jobs.</t>
  </si>
  <si>
    <t>http://www.optisense.nl/content/view/24/87/</t>
  </si>
  <si>
    <t>Critical water infrastructures and high profile (soft) targets are vulnerable to intentional drinking water contamination. Physical access is difficult to control and traditional water quality monitoring solutions are largely inadequate to protect the water distribution process and its consumers. In light of increasing security threats there is a strong need amongst water suppliers and authorities, in Europe and globally, for a contaminant warning system that can be deployed in the distribution network and that provides real-time water quality information and event classification to support rapid decision making and protect the health of citizens.
AquaSHIELD is based on an innovative and awarded optical sensor technology developed by Dutch optical sensor company Optisense, and is unique in combining 24/7 online event detection and high spec analytical capabilities for multiple substances in an affordable platform suitable for deployment in the field and for operation by non-specialist personnel.
The AquaSHIELD solution integrates two sub-components that have already been tested and validated by leading water companies in the Netherlands and Singapore, and will consist of a generic sensor for online real-time detection of contamination events, online monitoring of chlorine residual as indicator for micro-biological contaminations, and rapid screening capability for a set of high priority threat substances. Support letters from drinking water companies in the Netherlands, France and Israel confirm how AquaSHIELD will fulfil a market requirement that is currently not met.
Globally water utilities spend over USD 180 billion annually on the production and distribution of drinking water, of which 3 billion is spent on water quality analysis. Water security is an increasingly important niche in this large global market. The dual-use capability of the individual AquaSHIELD sub-components further adds to the commercial potential (smart grids) of the project and Optisense.</t>
  </si>
  <si>
    <t>http://www.elsenuclear.com</t>
  </si>
  <si>
    <t>The project aims at developing an innovative detector capable of playing a fundamental role in detecting illicit trafficking of nuclear materials across international borders. This detector, called NESPINT (Neutron Spectrometry to Prevent Illicit Nuclear Trafficking), will be constituted by a neutron spectrometer that passively interrogate items in the framework of port, airport and border security screening procedures. The project is expected to develop an industrialised version of NESPINT, tested in operational workplaces and ready for the market, to be implemented in different systems employed for security screenings. NESPINT will enter the business of detectors employed for homeland security, which is constantly increasing especially for what concerns illegal trafficking.
Indeed, at the state of the art there are no commercial detectors that can compete with the characteristics of NESPINT, neither in terms of performance and efficiency, nor in terms of price and ease of use. NESPINT will satisfy the needs of the users involved in the homeland security market, as it will be characterised by fast and precise measurements, ease of use and reduced cost. The feasibility assessment to be carried out in phase 1 will be aimed at: elaborating a clear, measureable and realistic business plan; precisely determining the budget requirements for the funding request to be submitted during phase 2; precisely determining the total and the serviceable available market, split in the submarkets (airports, ports and others); finding potentially interested partners for phase 2; defining the national and international applicable standards to be respected for bringing NESPINT on the market.</t>
  </si>
  <si>
    <t>IBA-SC7-PSM-2018</t>
  </si>
  <si>
    <t>A wide range of security threats including man-made and natural risks can result in disruptive events having serious consequences for societal and citizen security. Both, public and private stakeholders require adequate solutions in organization, procedures and technological capabilities to be able to respond timely and effectively. Thus, there is a need to develop specific standards to enable the various public and private organizations within Europe, being local, national, European or international to be effectively coordinated ensuring as much as possible a smoothly cooperation before, during and after a disruptive event.
The main objective of this proposal is to propose a collaborative platform as single entry point of information on the security sector coming mostly from research activities allowing a better governance of standardization needs in the Disaster Resilience and Chemical Biological Radiological Nuclear and Explosive (CBRN-E) sectors. The aim of the platform is to permit a better overview of current and new projects being at, national, European or International level; ensuring more coordination between all stakeholders and responding more efficiently and timely to the critical needs following an agreed strategic vision and identified priorities.
Besides ensuring the necessary partnering network, the project will review the necessary tools and mechanisms including the CEN and CENELEC Workshop Agreement (CWA) process and a fast-track procedure to adopt, if market relevant, a CWA or any other deliverable or reference document e.g. TS and TR into a consensus standard (EN).
Possibilities and conditions to include classified information in a non-consensus standard (CWA, TS or TR) will also be explored.</t>
  </si>
  <si>
    <t>H2020-IBA-SC7-PSM-2018</t>
  </si>
  <si>
    <t>H2020-EU.3.7.2.;H2020-EU.3.7.7.;H2020-EU.3.7.5.</t>
  </si>
  <si>
    <t>IBA-SC7-ERNCIP-2017</t>
  </si>
  <si>
    <t>ERNCIP CBRNE STANDARDS 2017 and 2018 – support to Mandate 487</t>
  </si>
  <si>
    <t>https://erncip-project.jrc.ec.europa.eu/</t>
  </si>
  <si>
    <t>The primary aim of this project is to improve the detection of CBRN-E substances in Europe  by enhanced cooperation among European research laboratories, advancing common technology standards or detection processes. This goal will be achieved through four work packages, each addressing a specific CBRN-E issue. These work packages will be formed around an ERNCIP thematic group, which will undertake pre-normative assessment on the topics identified as having a priority need, driven by the current security threats faced in the EU. 
The proposed thematic groups for this CBRN-E Standards project are:
•	Chemical &amp; biological risks to drinking water – Water Security Plan
•	Radiological and nuclear threats to critical infrastructure – remote expert support &amp; novel detection technologies
•	Risk assessment and mitigation of explosive threats against structures and soft targets 
•	Vehicle screening against explosive and weapons threats at checkpoints – CEN Workshop Agreement. 
In order to provide oversight across all these work packages, there will also be a management work package covering the ERNCIP Office’s specific activities which will oversee all the other work packages. 
Each thematic group will undertake pre-normative assessment to identify the current issues associated with the topic, and what options might exist for further harmonisation activities that would improve the security of the EU, and/or help the EU market for security products. 
In some cases, this may lead to recommendations for specific harmonisation activities, such as changes to existing standards, or even proposals for new standards. Other possible paths that could be identified include a CEN/CENELEC workshop agreement; recommendations for further research, recommendations for EU policy, or even recommending that no further activity is justified.</t>
  </si>
  <si>
    <t>H2020-IBA-SC7-ERNCIP-2017</t>
  </si>
  <si>
    <t>https://reaqta.com</t>
  </si>
  <si>
    <t>Cybercrime is on the rise in terms of scope and impact, which is facilitated by current environment: increasing use of mobile devices, social networking, mobile communications and cloud computing. Cyber attacks are made mostly against governments and corporates to gather guarded information, or to disrupt their operation in general. Advanced attackers targeted 5 out of 6 large companies each month in 2014, whereas 60% of all targeted attacks struck small- and medium-sized organisations. The same year companies across all industries worldwide have reported a total of 42.8 million detected
attacks. And the consequences are varied and serious: crime involving computers and networks has cost the world economy more than $445 billion annually and the cost is expected to reach 1 trillion in 2016. Restroring damages caused by successful cyber attacks is extremely difficult and costly, if not impossible. Moreover, when a security breach occurs, the company or organisation concerned not only loses valuable and/or sensitive data, but it also suffers damage to its brand and reputation that can take a lot of time and money to repair. The increasing cybercrime urges for innovative cyber security solutions that are able to detect and immediately respond to attacks that are highly sophisticated and damaging, which is more important than ever. And this phenomena generates market opportunity for cybersecurity specialty companies. At ReaQta we develop the next generation cyber security protection solution –ReaQta-core - that can revolutionise the IT security market by offering a higher level of protection to governments and private organisations. ReaQta-core is the first to apply a novel approach that incorporates a unique NanoOS and an Artificial Intelligence Engine to protect endpoints from the most advanced and sophisticated cyberthreats.</t>
  </si>
  <si>
    <t>http://www.coversistemi.com/en/</t>
  </si>
  <si>
    <t>Cover Sistemi Srl has managed to provide innovative solutions for its commercial clients in perimeter intruder detection but never has there been a solution to give a detailed, zone specific, multiple object sensing and precise 3D radar mapping of objects. ARIA is our novel radar sensor with disruptive technology enabling 3D mapping of objects and resulting in people identification, multiple people tracking and selection of zone of surveillance. This technology has never been attempted in any commercial device, making this innovation unchallenged in the perimeter intruder alarms market today. This will result in more safe, reliable and difficult to circumvent home, industrial and commercial perimeter intruder alarms, keeping at bay criminals and terrorists. 
ARIA will be able to perform this feat at micro-scale integration through strategic partnerships in Europe, making it the best sensor for use in perimeter intruder detection due to its capability of ease to hide in any casing. The small form factor to be packed with high-speed sensing and IoT capabilities gives it some buying drivers of low cost, remote sensing, precise and accurate small packaged sensor for use anywhere and low power consumption. 
An exhaustive Feasibility Study will bring ARIA into commercialization investment (which will see a positive ROI within 3 years). In 5 years, it shall achieve significant market share in its category as perimeter security system with a conservative accumulated turnover of €14 million for the 2020-2024 period. Cover Sistemi will also bring to the industry 18-20 new jobs in 5 years after commercialisation of ARIA. Besides its breakthrough in expanding perimeter intruder alarm functions, other great potentials (spin-offs) are use of ARIA in healthcare, industrial machine safety, and utility conservation control in homes/buildings.</t>
  </si>
  <si>
    <t>http://www.mc2-technologies.com/rd-project/</t>
  </si>
  <si>
    <t>Along with the evolution of nature and frequency of threats on various critical infrastructures and soft targets, there is a need for evolution and improvement in the detection solutions of hidden objects or materials that can represent a menace to European citizens and assets. Current long queues at airports or administration security checkpoints and bulky scanners will soon be seen as outdated with the coming technologies. As the number of transportation hubs and sensitive location for common security are increasing (airports, power plants, prisons, administrations) passive scanning system, not emitting any radiation, represent the most promising opportunities. Such systems require to tackle ethical issues such as the displaying of personal bodies and still be able to detect hidden objects. Other technical challenges have to be met in order to integrate such detection solution into the everyday life : 3D analysis, real-time detection, spatial resolution. SPIDERS project, built from the results of recent FP7 project to propose the latest passive millimeter wave technology with a synthetic aperture interferometric radiometer. The French company MC2, specialised in radiometric sensors and microwave products and services, aims at developing its business on the rising markets of PMMW technology for security applications and tackle all the stated technical and business challenges to demonstrate a fast 3D scanning system of walking people and detection of hidden objects and materials. The  SPIDERS will represent a budget of 1,2 million euros and start in 2015 for 24 months.</t>
  </si>
  <si>
    <t>http://nexes.eu/</t>
  </si>
  <si>
    <t>The NEXES Research and Innovation Action aims to research, test and validate the promising integration of IP-based communication technologies and interoperability into the next generation emergency services, so that they attain increased effectiveness and performance.
Empowered by smartphones with cameras, messaging and internet-based applications connecting to social media, citizens expect emergency services to use the same technologies. However, this is not the case. 
NEXES innovates the approach to the dynamics between emergency services and citizens, allowing (i) the use of total conversation capabilities in emergencies, including social media, to the benefit of citizens, including those with disability or special needs (ii) the exploitation of improved location information to rapidly and effectively identify and locate the caller and the incident site and (iii) the leverage of Internet-enabled connectivity to enhance interoperability and shared awareness among emergency services, to the benefit of a more secure society.
The NEXES Consortium gathers world-class European entities, well experienced in the research and development of innovative solutions for communications and emergency products and solutions. The NEXES Team presents extensive background knowledge and in-house solutions to adapt, test and validate in NEXES’s open Testing Regime and Validation Framework, ensuring solid results are achieved to produce relevant Recommendations and contributions to Europe’s standardisation effort on emergency services. To leverage related dissemination and market exploitation activities, the NEXES System, Apps and its operational benefits are demonstrated in three realistic pilots to end-users and stakeholders. In fact, end-users’ involvement, directly ensured by NEXES Partners and indirectly by invited Advisors, is a key contributor to guarantee NEXES’s operational validity as a reference implementation system for next generation emergency services.</t>
  </si>
  <si>
    <t>POLICE AND CRIME COMMISSIONER FOR WEST YORKSHIRE;INSTA DEFSEC OY;TELEKOM SLOVENIJE DD;MINISTERO DELL'INTERNO;DEVERYWARE;OMNITOR AB;ORANGE ROMANIA SA;POLIISIAMMATTIKORKEAKOULU;TEAMNET INTERNATIONAL SA;AIMTECH CONSULTING LIMITED;EUROPEAN UNION OF THE DEAF AISBL;Ambulance and Emergency Physicians Association;INSTITUTE OF COMMUNICATION AND COMPUTER SYSTEMS;Prefecture de Police;Azienda Regionale Emergenza Urgenza;UNIVERZA V LJUBLJANI</t>
  </si>
  <si>
    <t>UK;FI;SI;IT;FR;SE;RO;BE;TR;EL</t>
  </si>
  <si>
    <t>http://www.fortika-project.eu/</t>
  </si>
  <si>
    <t>FORTIKA aims to (1) minimise the exposure of small and medium sized businesses to cyber security risks and threats, and (2) help them successfully respond to cyber security incidents, while relieving them from all unnecessary and costly efforts of identifying, acquiring and using the appropriate cyber security solutions. To fulfil its vision the project adopts a security by design hybrid approach that adequately integrates hardware and software with business needs and behavioural patterns at individual and organisational level to: introduce a hardware-enabled middleware security layer as add-on to existing network gateways; orientate small business users to trusted cyber security services (through FORTIKA’s marketplace) packaged to tailored solutions for each enterprise and further extended to accommodate security intelligence and to encourage security-friendly behavioural and organisational changes. Ultimately, FORTIKA proposes a resilient overall cyber security solution that can be easily tailored and adjusted to the versatile and dynamically changing needs of small businesses. To this end, the project ambitiously aims to make systematic and extensive use of the existing service and product portfolio of security solution providers across Europe. Finally the introduction of a software-defined smart ecosystem in “FORTIKA Marketplace”, will provide the feature of a light mode solution, which will offer virtualized security services (with minimum downloading requirements). From their perspective, users (i.e. SMEs) may utilize a variety of services and share profiling information with the service providers in return for tailored security services aligned with their actual needs. The FORTIKA marketplace will also function as a single point of access for the profiling information for each SME. FORTIKA Cyber-security framework will be evaluated through five major types of SMEs  and will be supported from 2 local SME/ICT clusters and 1 EU alliance.</t>
  </si>
  <si>
    <t>TECH INSPIRE LTD;UNIVERSITY OF MACEDONIA;ENEO TECNOLOGIA SOCIEDAD DE RESPONSABILIDAD LIMITADA;ALKE SRL;XLAB RAZVOJ PROGRAMSKE OPREME IN SVETOVANJE DOO;WATTICS LIMITED;FRAUNHOFER GESELLSCHAFT ZUR FOERDERUNG DER ANGEWANDTEN FORSCHUNG E.V.;MOTIVIAN EOOD;VRIJE UNIVERSITEIT BRUSSEL;OBRELA SECURITY INDUSTRIES LIMITED;NEMETSCHEK EOOD;FUTURE INTELLIGENCE LTD;NEXTEL SA;ELLINIKO MESOGEIAKO PANEPISTIMIO;GRUPO S 21SEC GESTION SA;TECHNOLOGICAL EDUCATIONAL INSTITUTE OF CRETE;HOP UBIQUITOUS SL</t>
  </si>
  <si>
    <t>UK;EL;ES;IT;SI;IE;DE;BG;BE</t>
  </si>
  <si>
    <t>Railways and Metros are safe, efficient, reliable and environmentally friendly mass carriers, and they are becoming even more important means of transportation given the need to address climate change. However, being such critical infrastructures turns metro and railway operators as well as related intermodal transport operators into attractive targets for cyber and/or physical attacks. The SAFETY4RAILS project delivers methods and systems to increase the safety and recovery of track-based inter-city railway and intra-city metro transportation. It addresses both cyber-only attacks (such as impact from WannaCry infections), physical-only attacks (such as the Madrid commuter trains bombing in 2014) and combined cyber-physical attacks, which an important emerging scenarios are given increasing IoT infrastructure integration. SAFETY4RAILS concentrates on rush hour rail transport scenarios where many passengers are using metros and railways to commute to work or attend mass events (e.g. large multi-venue sporting events such as the Olympics). When an incident occurs during heavy usage, metro and railway operators have to consider many aspects to ensure passenger safety and security, e.g. carry out a threat analysis, maintain situation awareness, establish crisis communication and response, and they have to ensure that mitigation steps are taken and communicated to travellers and other users. SAFETY4RAILS will improve the handling of such events through a holistic approach.  It will analyse the cyber-physical resilience of metro and railway systems and deliver mitigation strategies for an efficient response, and, in order to remain secure given ever-changing novel emerging risks, it will facilitate continuous adaptation of the SAFETY4RAILS solution; this is validated by two rail transport operators and the results supporting the re-design of the final prototype.</t>
  </si>
  <si>
    <t>TREE TECHNOLOGY SA;RETE FERROVIARIA ITALIANA;ROYAL MELBOURNE INSTITUTE OF TECHNOLOGY SPAIN SL;WINGS ICT SOLUTIONS INFORMATION &amp; COMMUNICATION TECHNOLOGIES IKE;LAUREA-AMMATTIKORKEAKOULU OY;METRO DE MADRID SA;THE UNIVERSITY OF READING;ERGUNLER INSAAT PETROL URUNLERI OTOMOTIV TEKSTIL MADENCILIK SU URUNLER SANAYI VE TICARET LIMITED STI.;UNION INTERNATIONALE DES CHEMINS DE FER;TRAFIKVERKET - TRV;INTRACOM SA TELECOM SOLUTIONS;UNIVERSITY OF NEWCASTLE UPON TYNE;CYBER SERVICES ZARTKORUEN MUKODO RESZVENYTARSASAG;M T R S 3 SOLUTIONS AND SERVICES LTD;EUROPEAN ORGANISATION FOR SECURITY;RINA CONSULTING SPA;COMUNE DI MILANO;COMPAGNIE EUROPEENNE D'INTELLIGENCE STRATEGIQUE;PRORAIL BV;ANKARA ELEKTRIK, HAVAGAZI VE OTOBUSISLETME MUESSESESI;IC INFORMATION COMPANY AG;ETRA INVESTIGACION Y DESARROLLO SA;ALPHA-CYBER SRL;"NATIONAL CENTER FOR SCIENTIFIC RESEARCH ""DEMOKRITOS""";LEONARDO - SOCIETA PER  AZIONI;INNOVA INTEGRA LIMITED;ELBIT SYSTEMS C4I AND CYBER LTD;UNIVERSIDAD MIGUEL HERNANDEZ DE ELCHE;STAM SRL</t>
  </si>
  <si>
    <t>ES;IT;EL;FI;UK;TR;FR;SE;HU;IL;BE;NL;CH</t>
  </si>
  <si>
    <t>DRS-14-2015</t>
  </si>
  <si>
    <t>http://esilience.eu-vri.eu</t>
  </si>
  <si>
    <t>'Modern critical infrastructures are becoming increasingly “smarter” (e.g. cities). Making the infrastructures “smarter” usually means making them smarter in normal operation and use: more adaptive, more intelligent… But will these smart critical infrastructures (SCIs) behave equally “smartly” and be “smartly resilient” also when exposed to extreme threats, such as extreme weather disasters or terrorist attacks? If making existing infrastructure “smarter” is achieved by making it more complex, would it also make it more vulnerable? Would this affect resilience of an SCI as its ability to anticipate, prepare for, adapt and withstand, respond to, and recover?
These are the main questions tackled by this proposal.
The proposal envisages answering the above questions in several steps. (#1) By identifying existing indicators suitable for assessing resilience of SCIs. (#2) By identifying new “smart” resilience indicators (RIs) – including those from Big Data. (#3) By developing a new advanced resilience assessment methodology (TRL4) based on smart RIs (“resilience indicators cube”, including the resilience matrix). (#4) By developing the interactive “SCI Dashboard” tool. (#5) By applying the methodology/tools in 8 case studies, integrated under one virtual, smart-city-like, European case study. The SCIs considered (in 8 European countries!) deal with energy, transportation, health, water…
Results #2, #3, #4 and #5 are a breakthrough innovation.
This approach will allow benchmarking the best-practice solutions and identifying the early warnings, improving resilience of SCIs against new threats and cascading and ripple effects. The benefits/savings to be achieved by the project will be assessed by the reinsurance company participant. The consortium involves 7 leading end-users/industries in the area, 7 leading research organizations, supported by academia and lead by a dedicated European organization. External world leading resilience experts will be included in the CIRAB.'</t>
  </si>
  <si>
    <t>NIS AD NOVI SAD;MEDIZINISCHE UNIVERSITAET WIEN;APPLIED INTELLIGENCE ANALYTICS LIMITED;IVL SVENSKA MILJOEINSTITUTET AB;CORK CITY COUNCIL;EUROPEAN DYNAMICS ADVANCED INFORMATION TECHNOLOGY AND TELECOMMUNICATION SYSTEMS SA;STADTWERKE HEIDELBERG GMBH;STIFTELSEN SINTEF;BAY ZOLTAN ALKALMAZOTT KUTATASI KOZHASZNU NONPROFIT KFT.;Teknologian tutkimuskeskus VTT Oy;FRAUNHOFER GESELLSCHAFT ZUR FOERDERUNG DER ANGEWANDTEN FORSCHUNG E.V.;ECOLE POLYTECHNIQUE FEDERALE DE LAUSANNE;SRH HOCHSCHULE HEIDELBERG GMBH;SINTEF AS;BERGISCHE UNIVERSITAET  WUPPERTAL;THE MAYOR AND COMMONALTY AND CITIZENS OF THE CITY OF LONDON;UNIVERSITAET STUTTGART;SCHWEIZERISCHE RUCKVERSICHERUNGS-GESELLSCHAFT AG;STEINBEIS ADVANCED RISK TECHNOLOGIES GMBH;IBM ISRAEL - SCIENCE  AND TECHNOLOGY LTD;ORSZAGOS RENDOR - FOKAPITANYSAG;THE CITY OF EDINBURGH COUNCIL</t>
  </si>
  <si>
    <t>RS;AT;IE;SE;EL;DE;NO;HU;FI;CH;UK;IL</t>
  </si>
  <si>
    <t>FCT-07-2014</t>
  </si>
  <si>
    <t>http://www.target-h2020.eu</t>
  </si>
  <si>
    <t>TARGET will deliver a pan-European serious gaming platform featuring new tools, techniques and content for training and assessing skills and competencies of SCA (Security Critical Agents - counterterrorism units, border guards, first responders (police, firefighters, ambulance services civil security agencies, critical infrastructure operators).
Mixed-reality experiences will immerse trainees at task, tactical and strategic command levels with scenarios such as tactical firearms events, asset protection, mass demonstrations, cyber-attacks and CBRN incidents. Trainees will use real / training weaponry, radio equipment, command &amp; control software, decision support tools, real command centres, vehicles. Social and ethical content will be pervasive. Unavailable real-source information will be substituted by AVR (Augmented / Virtual Reality - multimedia, synthetic role players). Near-real, all-encompassing and non-linear experiences will enable high degrees of dynamics and variability.
The distributed Open TARGET Platform will provide extensible standards driven methods to integrate simulation techniques and AVR technology with existing SCA training equipment and be customisable to local languages, national legal contexts, organisational structures, established standard operational procedures and legacy IT systems. At key training points real-time benchmarking of individuals and teams will be instrumented. TARGET will support inter-agency SCA exercising across the EU and act as a serious gaming repository and brokerage facility for authorised agencies to share training material and maximise reuse and efficiency in delivering complex exercises.
TARGET, combining training, content and technology expertise, will be co-led by users and technologists, mainly SMEs. 2 successively developed and trialled versions of the TARGET Solution will support user-technologist dialogue. The TARGET Ecosystem will enable sustainable impact, commercial uptake and synergies at EU level.</t>
  </si>
  <si>
    <t>ISCC GMBH;ECOLE NATIONALE SUPERIEURE DE LA POLICE;OSLO CENTRE FOR SCIENCE IN SOCIETYAS;CLEVELAND FIRE AUTHORITY;FRAUNHOFER GESELLSCHAFT ZUR FOERDERUNG DER ANGEWANDTEN FORSCHUNG E.V.;VectorCommand Ltd;ATRISC;Hochschule der Polizei des Landes Brandenburg;LUXEMBOURG INSTITUTE OF SCIENCE AND TECHNOLOGY;INSTITUT DE SEGURETAT PUBLICA DE CATALUNYA;ECOLE NORMALE SUPERIEURE;UNIVERSITE DU LUXEMBOURG;SISEKAITSEAKADEEMIA;INCONNECT BV;ISEM-INSTITUT PRE MEDZINARODNU BEZPECNOST A KRIZOVE RIADENIE, NO;MINISTERIO DEL INTERIOR;DEUTSCHE HOCHSCHULE DER POLIZEI</t>
  </si>
  <si>
    <t>AT;FR;NO;UK;DE;LU;ES;EE;NL;SK</t>
  </si>
  <si>
    <t>http://www.resilens.eu</t>
  </si>
  <si>
    <t>Critical infrastructure (CI) provides the essential functions and services that support European societal, economic and environmental systems. As both natural and man-made disaster and crises situations become more common place, the need to ensure the resilience of CI so that it is capable of withstanding, adapting and recovering from adverse events is paramount. Moving resilience from a conceptual understanding to applied, operational measures that integrate best practice from the related realm of risk management and vulnerability assessment is the focus of the RESILENS project. RESILENS (Realising European ReSILiencE for CritIcaL INfraStructure) will develop a European Resilience Management Guideline (ERMG) to support the practical application of resilience to all CI sectors. Accompanying the ERMG will be a Resilience Management Matrix and Audit Toolkit which will enable a resilience score to be attached to an individual CI, organisation (e.g. CI provider) and at different spatial scales (urban, regional, national and transboundary) which can then be iteratively used to direct users to resilience measures that will increase their benchmarked future score. Other resilience methods including substitution processes and measures to tackle cascading effects will also be developed. The ERMG and resilience management methods will be tested and validated through stakeholder engagement, table-top exercises and three large-scale pilots (transport CI, electricity CI and water CI). The ERMG and accompanying resilience methods will be hosted on an interactive web based platform, the RESILENS Decision Support Platform (RES-DSP). The RES-DSP will also host an e-learning hub that will provide further guidance and training on CI resilience. Overall, RESILENS aims to increase and optimise the uptake of resilience measures by CI providers and guardians, first responders, civil protection personnel and wider societal stakeholders of Member States and Associated Countries.</t>
  </si>
  <si>
    <t>EDP DISTRIBUICAO ENERGIA SA;THE PROVOST, FELLOWS, FOUNDATION SCHOLARS &amp; THE OTHER MEMBERS OF BOARD OF THE COLLEGE OF THE HOLY &amp; UNDIVIDED TRINITY OF QUEEN ELIZABETH NEAR DUBLIN;FRAUNHOFER GESELLSCHAFT ZUR FOERDERUNG DER ANGEWANDTEN FORSCHUNG E.V.;M T R S 3 SOLUTIONS AND SERVICES LTD;EASTERN AND MIDLAND REGIONAL ASSEMBLY;THE UNIVERSITY OF WARWICK;FACTOR SOCIAL - CONSULTORIA EM PSICO - SOCIOLOGIA E AMBIENTE LDA;CAMARA MUNICIPAL DE LISBOA;IRISH WATER;SFJ AWARDS LIMITED;BUNDESANSTALT FUER STRASSENWESEN</t>
  </si>
  <si>
    <t>PT;IE;DE;IL;UK</t>
  </si>
  <si>
    <t>SU-FCT03-2018-2019-2020</t>
  </si>
  <si>
    <t>The mission of PREVISION is to empower the analysts and investigators of LEAs with tools and solutions not commercially available today, to handle and capitalize on the massive heterogeneous data streams that must be processed during complex crime investigations and threat risk assessments. With criminals being ever more determined to use new and advanced technology for their cause, the aim is to establish PREVISION as an open and future-proof platform for providing cutting-edge practical support to LEAs in their fight against terrorism, organised crime and cybercrime, which represent three major cross-border security challenges that are often interlinked. PREVISION provides advanced near-real-time analytical support for multiple big data streams (coming from online social networks, the open web, the Darknet, CCTV and video surveillance systems, traffic and financial data sources, and many more), subsequently allowing their semantic integration into dynamic and self-learning knowledge graphs that capture the structure, interrelations and trends of terrorist groups and individuals, cybercriminal organisations and organised crime groups, giving rise to enhanced situational awareness in these fields. 
PREVISION has a pan-European engagement and support agenda for LEAs: ten (10) different LEAs and practitioners take part in its consortium, while additional ones (including Europol) have joined its external advisory board. A strong inter-disciplinary dimension, combining technological expertise with sociological, psychological, linguistic and data science models, will lead to a common strategic approach for predicting abnormal and deviant behaviour, radicalisation potential, threat risks for soft targets, and cybercrime trends at different timescales. PREVISION will conduct demonstrations on five representative and complementary use cases, under real-life operational conditions, in full compliance with fundamental rights and applicable legislation.</t>
  </si>
  <si>
    <t>SERVICIUL DE PROTECTIE SI PAZA;HOCHSCHULE FUR DEN OFFENTLICHEN DIENST IN BAYERN;BAYERISCHES STAATSMINISTERIUM DES INNERN;IFMPT INSTITUT FUR PROGNOSETECHNIK VERTRIEBS GMBH;ECOLE NATIONALE SUPERIEURE DE LA POLICE;ETHNIKO KENTRO EREVNAS KAI TECHNOLOGIKIS ANAPTYXIS;TRILATERAL RESEARCH LIMITED;GOBIERNO VASCO - DEPARTAMENTO SEGURIDAD;CATALINK LIMITED;SPACE HELLAS ANONYMI ETAIREIA SYSTIMATA KAI YPIRESIES TILEPIKOINONIONPLIROFORIKIS ASFALEIAS - IDIOTIKI EPICHEIRISI PAROCHIS YPERISION ASFA;FRAUNHOFER GESELLSCHAFT ZUR FOERDERUNG DER ANGEWANDTEN FORSCHUNG E.V.;MICHAEL CULTURE;UNIVERSITEIT MAASTRICHT;SERVICIUL DE PROTECTIE SI PAZA DE STAT;FINANSINIU NUSIKALTIMU TYRIMO TARNYBA PRIE VIDAUS REIKALU MINISTERIJOS;PARCS;STICHTING CUING FOUNDATION;ETRA INVESTIGACION Y DESARROLLO SA;SIVECO ROMANIA SA;TOULON VAR TECHNOLOGIES;KENTRO MELETON ASFALEIAS;BALTIJOS PAZANGIU TECHNOLOGIJU INSTITUTAS;ITTI SP ZOO;UNIVERSITAT POLITECNICA DE VALENCIA;Police Service of Northern Ireland;CENTRE NATIONAL DE LA RECHERCHE SCIENTIFIQUE CNRS;HELLENIC POLICE</t>
  </si>
  <si>
    <t>RO;DE;FR;EL;IE;ES;CY;BE;NL;MD;LT;PL;UK</t>
  </si>
  <si>
    <t>SU-DRS01-2018-2019-2020</t>
  </si>
  <si>
    <t>Resilience is defined by the United Nations as “the ability to resist, absorb and accommodate to the effects of a hazard, in a timely and efficient manner”. Thus, resilient communities are those in which their citizens, environment, businesses, and infrastructures have the capacity to withstand, adapt, and recover in a timely manner from any kind of hazards they face, either planned or unplanned. In recent years efforts have been spent to tackle resilience and there is, still, a long path forward in defining an EU valid and sound approach to the problem. 
RESILOC aims at studying and implementing a holistic framework of studies, methods and software instruments that combines the physical with the less tangible aspects associated with human behaviour.
The study-oriented section of the framework will move from a thorough collection and analysis of literature and stories from the many approaches to resilience adopted all over the World. The results of the studies will lead to the definition of a set of new methods and strategies where the assessment of the resilience indicators of a community will be performed together with simulations on the “what-if” certain measures are taken. These studies and methods will serve for designing and implementing two software instruments:
1.     the RESILOC inventory, a comprehensive, live, structure for collecting, classifying and using information on cities and local communities, implemented as a Software as a Service (SaaS). 
2.     The RESILOC Cloud-based platform for assessing and calculating the resilience indicators of a city or a community, for developing localised strategies and verifying their impacts on the resilience of the community. The Cloud platform, a combination of SaaS and PaaS, includes the inventory as its repository.
The project will make use of built solutions in four field trials and includes a high-profile communication plan, heavily based on Social Media platforms.</t>
  </si>
  <si>
    <t>ISTITUTO DI SOCIOLOGIA INTERNAZIONALE DI GORIZIA ISIG;BERGEN KOMMUNE;BULGARIAN RED CROSS;DIMOS DITIKIS ACHAIAS;INSTITUT JOZEF STEFAN;TAVISTOCK INSTITUTE OF HUMAN RELATIONS LBG;ETHNIKO KAI KAPODISTRIAKO PANEPISTIMIO ATHINON;BALKANSKI INSTITUT PO TRUDA I SOCIALNATA POLITIKA ASSOCIATION;STIFTINGA VESTLANDSFORSKING;RESILIENCE ADVISORS LTD;Uprava RS za zaščito in reševanje, Ministrstvo za obrambo;INTELLIGENCE FOR ENVIRONMENT AND SECURITY SRL  IES SOLUTIONS SRL;MINISTRY OF NATIONAL DEFENCE, GREECE;Regione Sicilia;COMUNE DI CATANIA</t>
  </si>
  <si>
    <t>IT;NO;BG;EL;SI;UK</t>
  </si>
  <si>
    <t>The increasing interconnection of technology in healthcare between devices at the physical and cyber levels has transformed these infrastructures into large Health Care Information Infrastructures. Such HCIIs are considered critical and sensitive infrastructures due to their importance for people’s well-being and safety. On the other hand, the evolving digital interconnectivity has also changed the threat landscape, producing a wide range of security and privacy challenges and increasing the danger of potential cybersecurity attacks. The integrated nature introduces new potential entry points for cybersecurity risks. Thus, there is an urgent, pressing need for the Health operators to protect their HCIIs. Efficient situational awareness, incident handling and risk assessment  is an important step to acquiring a thorough and common understanding of cyber-attack situations, and is necessary to timely reveal security events and data breaches occurring into HCIIs. Consequently, analysis of incident information is crucial in attempting to detect the presence of a threat, within HCIIs, that has already been detected in other interdependent systems within the same ecosystem.
AI4HEALTHSEC proposes a state of the art solution that improves the detection and analysis of cyber-attacks and threats on HCIIs, and increases the knowledge on the current cyber security and privacy risks. Additionally, AI4HEALTHSEC builds risk awareness, within the digital Healthcare ecosystem and among the involved Health operators, to enhance their insight into their Healthcare ICT infrastructures and provides them with capability to react in case of security and privacy breaches. Last but not least AI4HEALTHSEC fosters the exchange of reliable and trusted incident-related information, among ICT systems and entities composing the HCIIs without revealing sensitive corporate details</t>
  </si>
  <si>
    <t>UNIVERSITY OF BRIGHTON;KLINIKUM NURNBERG;FRAUNHOFER GESELLSCHAFT ZUR FOERDERUNG DER ANGEWANDTEN FORSCHUNG E.V.;PRIVANOVA SAS;IDRYMA TECHNOLOGIAS KAI EREVNAS;TUV TRUST IT GMBH UNTERNEHMENSGRUPPE TUV AUSTRIA;SPHYNX TECHNOLOGY SOLUTIONS AG;FOCAL POINT;PDM E FC PROJECTO DESENVOLVIMENTO MANUTENCAO FORMACAO E CONSULTADORIALDA;PHILIPS ELECTRONICS NEDERLAND BV;AEGIS IT RESEARCH GMBH;INSTITUTE OF COMMUNICATION AND COMPUTER SYSTEMS;EBIT S.R.L.</t>
  </si>
  <si>
    <t>UK;DE;FR;EL;CH;BE;PT;NL;IT</t>
  </si>
  <si>
    <t>Infinity’s ambition is to become a flagship project against society’s most pressing cybercriminal, terrorist and hybrid threats. Synthesising the latest innovations in virtual and augmented reality, artificial intelligence and machine learning with big data and visual analytics, Infinity will deliver an integrated solution that aims to revolutionise data-driven investigations. Bringing together a strong representation from national and supranational agencies with an end-user-driven design, it will directly address the core needs of contemporary law enforcement. Specifically, it will equip investigators and analysts with cutting-edge tools to acquire, process, visualise and act upon the enormous quantities of data they are faced with every day. Bolstered by cognitive research, automated systems and instinctive interfaces and controls, Infinity will be designed and developed to maximise the potential of individual investigators. On a collective level, the immersive collaborative environment offered by Infinity will enable co-located and remote LEA cooperation in ways that have not yet been realised. This end-to-end system for LEA operations will cover the full investigative cycle, including generating reports for decision-makers and admissible evidence to demonstrate to juries and judges. Ultimately, the solutions offered by Infinity will propel LEAs ahead of traditional and evolving complex, hybrid and transnational threats and protect the societies they serve.</t>
  </si>
  <si>
    <t>HOCHSCHULE FUR DEN OFFENTLICHEN DIENST IN BAYERN;ETHNIKO KENTRO EREVNAS KAI TECHNOLOGIKIS ANAPTYXIS;UNIVERSITAT WIEN;Teknologian tutkimuskeskus VTT Oy;KINEVIZ, INC;DEUTSCHES FORSCHUNGSZENTRUM FUR KUNSTLICHE INTELLIGENZ GMBH;Ministério da Justiça;FUNDACION CENTRO DE TECNOLOGIAS DE INTERACCION VISUAL Y COMUNICACIONES VICOMTECH;SHEFFIELD HALLAM UNIVERSITY;KENTRO MELETON ASFALEIAS;MINISTERIO DEL INTERIOR;MANZAVISION;Police Service of Northern Ireland;ENGINEERING - INGEGNERIA INFORMATICA SPA;CENTRE NATIONAL DE LA RECHERCHE SCIENTIFIQUE CNRS;HELLENIC POLICE;UNIVERSIDAD POLITECNICA DE MADRID;EUROPEAN UNION AGENCY FOR LAW ENFORCEMENT COOPERATION (EUROPOL);POLITIEZONE VAN ANTWERPEN</t>
  </si>
  <si>
    <t>DE;EL;AT;FI;US;PT;ES;UK;FR;IT;NL;BE</t>
  </si>
  <si>
    <t>Apart from earthquakes that usually result to catastrophic structural collapses, with many people entrapped or killed (e.g. Indonesia 2018, Japan 2011, Haiti 2010, Italy 2009, Greece 1999), there are also other causes that may result into a building’s collapse, such as an accidental explosion or a terrorist attack (e.g. 9/11) in public areas or critical infrastructures (airports etc.). Moreover, natural disasters like earthquakes may trigger technological disasters, such as industrial chemical release or even fires; this dynamic or “domino effect”, as it is called may pose tremendous risks to the countries and communities and hence it is a great challenge to cope with by the first responders and relevant organizations of civil protection.
First responders and rescuers need specialized instrumentations, available to all times, easily accessible that meet stringent requirements in terms of detection accuracy, quick localization, and reduction of false alarms.
The S&amp;R project will design, implement and test through a series of large scale pilot scenarios a highly interoperable, modular open architecture platform for first responders’ capitalising on expertise and technological infrastructure from both COncORDE and IMPRESS FP7 projects. The governance model of S&amp;R will be designed to operate more effectively and its architectural structure will allow to easily incorporate next generation R&amp;D and COTS solutions which will be possibly adopted in the future disaster management systems. The Model will also support a unified vision of the EU role and will provide a common framework to assess needs and integrate responses. The framework will enable supportive approach using a wider range of decisional support features and monitoring systems and will also give to first responders an effective and unified vision of (a) the dynamic changes going on during event’s lifetime and (b) the capabilities and resources currently deployed in the field.</t>
  </si>
  <si>
    <t>UNIVERSITEIT HASSELT;ELLINIKI OMADA DIASOSIS SOMATEIO;ETHNIKO KENTRO EREVNAS KAI TECHNOLOGIKIS ANAPTYXIS;SPOLECZNA AKADEMIA NAUK;GIOUMPITEK MELETI SCHEDIASMOS YLOPOIISI KAI POLISI ERGON PLIROFORIKIS ETAIREIA PERIORISMENIS EFTHYNIS;SYNYO GmbH;THALES ITALIA SPA;ASOCIATA CLUSTERUL ROMAN PENTRU PROTECTIE SI ECOLOGIE IN DOMENIUL MATERIALELOR CHIMICE, BIOLOGICE, RADIOLOGICE/NUCLEARE SI EXPLOZIVE;UNIVERSITA DEGLI STUDI DI FIRENZE;VRIJE UNIVERSITEIT BRUSSEL;SOFTWARE IMAGINATION &amp; VISION SRL;AIDEAS OU;UNIVERSITA DEGLI STUDI DI CAGLIARI;JOHANNITER OSTERREICH AUSBILDUNG UND FORSCHUNG GEMEINNUTZIGE GMBH;SERVICIO MADRILENO DE SALUD;DEUTSCHES FORSCHUNGSZENTRUM FUR KUNSTLICHE INTELLIGENZ GMBH;ENOSI PTYCHIOYCHON AXIOMATIKON YPAXIOMATIKON PYROSVESTIR OY SOMATEIO;CONSIGLIO NAZIONALE DELLE RICERCHE;ESCUELA ESPANOLA DE SALVAMENTO Y DETECCION CON PERROS;MAGGIOLI SPA;UKEMED (GLOBAL) LTD;POMPIERS DE L'URGENCE INTERNATIONALE;JOHANNITER-UNFALL-HILFE EV;PUBLIC SAFETY COMMUNICATION EUROPE FORUM AISBL;ATOS IT SOLUTIONS AND SERVICES IBERIA SL;UNIVERSITA CATTOLICA DEL SACRO CUORE;KONNEKT ABLE TECHNOLOGIES LIMITED</t>
  </si>
  <si>
    <t>BE;EL;PL;AT;IT;RO;EE;ES;DE;CY;FR;IE</t>
  </si>
  <si>
    <t>The challenge of mitigating advanced cyber attacks through advanced security training has been evident during the last decade in numerous fields and industries in EU. Despite the wide spectrum of such tools appears to provide a comprehensive machinery for detecting and responding effectively to cyber attacks, it is difficult to establish effective tool usage strategies and processes for addressing the ever-expanding land-scape of these attacks. Moreover, the advent of more “intelligent” cybersecurity solutions, which make use of technologies like machine learning, statistical analysis and user behaviour analysis, requires sophisticated and hands-on training of the key personnel of organizations, who have responsibility for security, for the latter to be able to master them. In response to the above, THREAT-ARREST will develop an advanced training platform incorporating emulation, simulation, serious gaming and visualization capabilities to adequately prepare stakeholders with different types of responsibility and levels of expertise in defending high-risk cyber systems and organizations to counter advanced, known and new cyber attacks. The THREAT-ARREST platform will deliver security training, based on a model driven approach where cyber threat and training preparation models, specifying the potential attacks, the security controls of cyber systems against them, and the tools that may be used to assess the effectiveness of these controls, will drive the training process, and align it with operational cyber system security assurance mechanisms to ensure the relevance of training. The platform will also support trainee performance evaluation and training program evaluation and adapt training programs based on them. The effectiveness of the framework will be validated using a prototype implementation at TRL-7 inter-connected with real cyber systems pilots in the area of smart energy, healthcare and shipping, and from technical, legal and business perspectives.</t>
  </si>
  <si>
    <t>LIGHTSOURCE LABS LIMITED;INFORMATION TECHNOLOGY FOR MARKET LEADERSHIP;DANAOS SHIPPING COMPANY LIMITED;SIMPLAN AG;TECHNISCHE UNIVERSITAET BRAUNSCHWEIG;AGENZIA REGIONALE PER LA SALUTE ED IL SOCIALE;ATOS SPAIN SA;SPHYNX TECHNOLOGY SOLUTIONS AG;TUV ELLAS  TUV NORD ANONINIMI ETAIREIA EPITHORISEON PISTOPOIISEON KAI DIASAALISIS POIOTITAS;UNIVERSITA DEGLI STUDI DI MILANO;BIRD &amp; BIRD LLP;IBM ISRAEL - SCIENCE  AND TECHNOLOGY LTD;SOCIAL ENGINEERING ACADEMY (SEA) GMBH;CZ.NIC, ZSPO</t>
  </si>
  <si>
    <t>IE;EL;CY;DE;IT;ES;CH;UK;IL;CZ</t>
  </si>
  <si>
    <t>https://panoramix-project.eu</t>
  </si>
  <si>
    <t>'The objective of the PANORAMIX project is the development of a multipurpose infrastructure for privacy-preserving communications based on 'mix-networks' (mix-nets) and its integration into high-value applications that can be exploited by European businesses. Mix-nets protect not only the content of communications from third parties, but also obscure the exact identity of the senders or receivers of messages, through the use of cryptographic relays. Mix-nets are absolutely necessary for implementing strong privacy-preserving systems and protocols. This project directly aims to realize, integrate and demonstrate the use of a European infrastructure for mix-nets in the context of three diverse high-value applications that have clear, measurable, realistic, and achievable objectives. Our objectives are as follows. (Objective 1): Building a Mix-Net Infrastructure for Europe, by creating a European mix-network open-source codebase and infrastructure, (Objective 2): apply our infrastructure to private electronic voting protocols, where anonymity is necessary to guarantee ballot secrecy, and verifiability is needed for holding fair, transparent and trustworthy elections; (Objective 3): apply our infrastructure to privacy-aware cloud data-handling, in the context of privacy-friendly surveying, statistics and big data gathering protocols, where protecting the identity of the surveyed users is necessary to elicit truthful answers and incentivize participation; (Objective 4): apply our infrastructure to privacy-preserving messaging, where two or more users may communicate privately without third parties being able to track what is said or who-is-talking-to-whom. PANORAMIX facilitates a genuine collaboration between academia, civil society and industry bringing together a team of researchers from academia with a proven track record on privacy technologies and industry in domains where privacy technologies can have a very high impact.'</t>
  </si>
  <si>
    <t>GREENHOST;TARTU ULIKOOL;ETHNIKO KAI KAPODISTRIAKO PANEPISTIMIO ATHINON;NATIONAL INFRASTRUCTURES FOR RESEARCH AND TECHNOLOGY;SAP SE;VIKINGCO;CENTER FOR THE CULTIVATION OF TECHNOLOGY GEMEINNUTZIGE GMBH;UNIVERSITY COLLEGE LONDON;KATHOLIEKE UNIVERSITEIT LEUVEN</t>
  </si>
  <si>
    <t>NL;EE;EL;DE;BE;UK</t>
  </si>
  <si>
    <t>FCT-13-2014</t>
  </si>
  <si>
    <t>http://marginproject.eu</t>
  </si>
  <si>
    <t>The MARGIN project coordination activities are intended to contribute to the creation of sustainable modes of cooperation between stakeholders dealing with security issues. The project provides policy makers with evidence-based tools for developing and assessing strategies targeted at the reduction of insecurity among different demographic and socioeconomic groups. It sets up an international environment for knowledge exchange involving some of the leading EU institutions in Crime Victimization Surveys (CVSs). Along with police statistics, CVSs have become an internationally recognized tool for identifying and analysing factors affecting public and personal perceptions of insecurity. Perception of insecurity arises as a very heterogeneous concept not limited to actual crime rates but encompassing a wide range of other aspects including personal wellbeing, trust in public institutions, justice and social integration. MARGIN addresses the topic of insecurity by taking into account its heterogeneity. Based on previous and on-going research activities, the project's specific aims are: (1) to create a framework enabling end-users to contrast objective and subjective measures of insecurity (i.e. compare police statistics with CVS data), (2) to develop and validate a thematic survey with a sample of 15.400 citizens that allows for the assessment of the impact of demographic, socio-economic and socio-geographic variables on the perception of insecurity (3) to investigate the socio-cultural determinants of insecurity perception through the implementation of anthropological fieldwork in five EU countries (4) to share best practices and outcomes in a final event with 100 key end-users. By deepening the understanding of the root causes of insecurity, MARGIN is expected to foster the creation of community resilience practices empowering citizens (especially among those at risk of exclusion) to better face risks and increase the public and personal perception of security.</t>
  </si>
  <si>
    <t>Departament d'Interior - Generalitat de Catalunya;INSTITUT NATIONAL DES HAUTES ETUDES DE LA SECURITE ET DE LA JUSTICE;ORSZAGOS KRIMINOLOGIAI INTEZET;UNIVERSITA' DEGLI STUDI DI MILANO-BICOCCA;EUROCRIME - RESEARCH, TRAINING ANDCONSULTING SRL;UNIVERSITY COLLEGE LONDON</t>
  </si>
  <si>
    <t>ES;FR;HU;IT;UK</t>
  </si>
  <si>
    <t>SIXTHSENSE is a multidisciplinary innovation and research action with the overall aim to significantly improve efficacy and safety of first responders’ deployment in hazardous environments by optimising on-site team coordination and mission execution. 
Between the booming EU economy and the climate change, the number and consequences of disasters occurring in inaccessible rural areas is on a constant rise. First responder deployments in extreme conditions such as fighting wildfires or alpine search and rescue missions have gone from exceptional to regular events in only a couple of decades. As this trend is likely to continue, the risks for wellbeing of the engaged first responders continue to grow. To avoid the loss of life or lasting consequences on the first responders’ health, it is important that the key physiological parameters of deployed operatives are monitored in a way that provides timely and actionable information, without hindering their operational capacity. 
The SIXTHSENSE is a wearable health monitoring system with closed loop tactile biofeedback, that allows first responders in hazardous situations to sense their current health status. It allows early detection of risk factors that could lead to rapid deterioration of health or operation capabilities of first responders, by leveraging predictive models based on multimodal biosensor data. As a team management tool it enables real-time monitoring of all deployed operatives, helping increase team effectiveness and operational safety.
To help accelerate the pace of technological advancements aimed at first responders, beyond the scope of the project, SIXTHSENSE will establish a novel research methodology for sustainable inclusion of first responders in a co-development process. A comprehensive framework will allow practitioners to significantly contribute in all stages of the development process, without excessively burdening the first responders with activities outside the domain of their expertise.</t>
  </si>
  <si>
    <t>JAVNA VATROGASNA POSTROJBA GRADARIJEKE;JOANNEUM RESEARCH FORSCHUNGSGESELLSCHAFT MBH;SENETICS HEALTHCARE GROUP GMBH &amp; CO. KG;CENTRO EUROPEO DI FORMAZIONE E RICERCA IN INGEGNERIA SISMICA;TECNALIA SERBIA DOO BEOGRAD;UNIVERSIDAD DE LEON;JOBST TECHNOLOGIES GMBH;UDRUZENJE GORSKA SLUZBA SPASAVANJA SRBIJE;FEISCHL RICHARD;JAVNA VATROGASNA POSTROJBA GRADA SISKA;SAVEZ GORSKIH SLUZBI SPASAVANJA U BOSNI I HERCEGOVINI GSSUBIH;BIONANONET FORSCHUNGSGESELLSCHAFT MBH;METROHM DROPSENS SL;TECHNISCHE UNIVERSITAET CHEMNITZ;FREIWILLIGE FEUERWEHR GUMPOLDSKIRCHEN;TELEGROUP GERMANY GMBH;GLOBAL ELECTRONIC SOLUTIONS DOO NOVI SAD;SMARTEX S.R.L.;AALBORG UNIVERSITET;PROSTOVOLJNO GASILSKO DRUSTVO POSTO;BIFLOW SYSTEMS GMBH</t>
  </si>
  <si>
    <t>HR;AT;DE;IT;RS;ES;BA;DK;SI</t>
  </si>
  <si>
    <t>http://www.hermeneut.eu</t>
  </si>
  <si>
    <t>IT security and risk management often ignore or underestimate the human factor (psychological, behavioural, societal, organisational and economic aspects) in the identification of cyber-risks, their quantitative economic impact and the costs of countermeasures.  Cyber-attacks can  harm  intangible  assets  like  reputation,  IPR,  expertise,  and  know-how. And  there  is  severe  imbalance  between  the  efficiency  of attacks  and  inadequate defences, due in part to the lack of quantitative information for decision makers to prioritise security investments. 
To foster a culture of risk management by an individual organisation or a complete sector, HERMENEUT answers: What is the real fallout of a data compromise and the long-run consequences on associated assets? What are the losses for intangible assets? Do other type of attacks (beyond data breach) severely impact intangible and tangible assets? 
 HERMENEUT  assesses vulnerabilities  of  organisations  and corresponding tangible   and  intangible   assets   at  risk,  taking  into  account   the   business   plans   of  the   attacker,  the  commoditisation level of the target organisations, the exposure of the target and including human factors as well as estimating the likelihood that a potential cyber-attack exploits identified vulnerabilities. HERMENEUT’s   cyber-security  cost-benefit approach  combines  integrated  assessment  of vulnerabilities  and  their  likelihoods  with  an  innovative  macro-  and  micro-economic  model  for  intangible costs, delivering a quantitative estimation of the risks for an organisation or a business sector and investment guidelines  for  mitigation  measures.  11 partners from 6 countries deliver an innovative methodology and advanced macro- and micro-economic models and make it available to the European research community. HERMENEUT implements its innovations in a decision support tool, tested with 2 users in healthcare and an IPR-intensive industry.</t>
  </si>
  <si>
    <t>PROPRS Ltd.;DEEP BLUE SRL;CEFRIEL SOCIETA CONSORTILE A RESPONSABILITA LIMITATA;UNIVERSITE PARIS-SUD;EUROPEAN ORGANISATION FOR SECURITY;ELTA SYSTEMS LTD;BRANDENBURGISCHES INSTITUT FUR GESELLSCHAFT UND SICHERHEIT GGMBH;DEDALUS ITALIA S.P.A.;UNIVERSITE PARIS-SACLAY;NOEMALIFE SPA;DIGITAL CATAPULT;ZENABYTE SRL;PAGNANELLI RISK SOLUTIONS LIMITED</t>
  </si>
  <si>
    <t>UK;IT;FR;BE;IL;DE</t>
  </si>
  <si>
    <t>BES-05-2015</t>
  </si>
  <si>
    <t>https://www.iborderctrl.eu/</t>
  </si>
  <si>
    <t>iBorderCtrl envisages to enable faster thorough border control for third country nationals crossing the borders of EU, with technologies that adopt the future development of the Schengen Border Management. The project will present an optimal mixture of an enhanced, voluntary form of a Registered Traveller Programme and an auxiliary solution for the Entry/Exit System based on involving bona fide travellers. iBorderCtrl designs and implements a system that adopts mobility concepts and consists of a two-stage procedure, designed to reduce cost/time spent per traveller at the crossing station. It leverages software and hardware technologies ranging from portable readers/scanners, various emerging and novel subsystems for automatic controls, wireless networking for mobile controls, and secure backend storage and processing. The two-stage procedure includes: (A) the registration before the travel to gather initial personal, travel document and vehicle data, perform a short, automated, non-invasive interview with an avatar, subject to lie detection and link the traveller to any pre-existing authority data. Utilizing multifactor analytics and risk-based approach, the data registered is processed and correlated with publicly open data or external systems such as the SIS II. Processing will need the travellers consent as set in EU legislation and national law. (B) the actual control at the border that complements pre-registered information with results of security controls that are performed with a portable, wireless connected iBorderCtrl unit that can be used inside buses/trains or any point. Multiple technologies check validity and authenticity of parameters (e.g. travel documents, visa, face recognition of traveller using passport picture, real-time automated non-invasive lie detection in interview by officer, etc.). The data collected are encrypted, securely transferred and analysed in real time, providing an automated decision support system for the border control officers.</t>
  </si>
  <si>
    <t>EVERIS AEROESPACIAL Y DEFENSA SL;THE MANCHESTER METROPOLITAN UNIVERSITY;BIOSEC GROUP KORLATOLT FELELOSSEGU TARSASAG;TRAINOSE METAFORES-METAFORIKES YPIRESIES EPIVATON KAI FORTIOU AE;LATVIAN STATE BORDER GUARD;KENTRO MELETON ASFALEIAS;KOMENDA GLOWNA STRAZY GRANICZNEJ;ITTI SP ZOO;JAS TECHNOLOGIE SP ZOO;STREMBLE VENTURES LTD;INSTITUTE OF COMMUNICATION AND COMPUTER SYSTEMS;ORSZAGOS RENDOR - FOKAPITANYSAG;GOTTFRIED WILHELM LEIBNIZ UNIVERSITAET HANNOVER</t>
  </si>
  <si>
    <t>ES;UK;HU;EL;LV;PL;CY;DE</t>
  </si>
  <si>
    <t>http://www.aina-wireless.com/push-to-talk/</t>
  </si>
  <si>
    <t>Paumax, doing business as “AINA Wireless”, is a Finnish developer of wireless communication devices for professional users of Push-to-Talk (PTT) over IP. Paumax aims to drive the convergence of Walkie-Talkie Radios with modern Mobile Broadband technology.
Mobile Broadband (WiFi/LTE) offers a wide array of versatile usage: PTT, Video recording, geo-locating, emergency dispatch and other functions can be applied to public safety operations. Governments and businesses have invested billions into IP based communication from network infrastructure to smartphone PTT apps, yet innovation for the usability lag behind.
Even though smartphones can run versatile applications, in practice they are little useful for public safety officials, because their job requires them to stay hands free.
You cannot chase a criminal and operate a touch screen phone simultaneously. Remote-Speaker-Microphones are indispensable. For this reason many public safety authorities continue using Walkie-Talkie Radios for PTT - despite the high costs - and use a smartphone for anything else.
Paumax recently launched a Bluetooth Speaker-Microphone, solving the immediate demand from public safety. Designed as a remote control of public safety smartphone apps, it features multiple buttons for PTT, Emergency, and programmable buttons to assign tasks of an app to the remote device.
In continuation Paumax plans to further develop and commercialise a market-disrupting device that combines the resilience of a Tetra Radio with the versatility of smart technology: The IP Communicator. This handheld device will run any PTT app directly loaded onto the speaker-microphone and connects directly to a wireless network. This eliminates the need for smartphones, Radios and Bluetooth all together, takes full advantage of Mobile Broadband while maintaining decades of grown user habits. And it is capable of maintaining critical communications, even when commercial networks fail due to natural or terrorist catastrophes.</t>
  </si>
  <si>
    <t>http://defender-project.eu</t>
  </si>
  <si>
    <t>Critical Energy infrastructures (CEI) protection and security are becoming of utmost importance in our everyday life. However, cyber and system-theoretic approaches fail to provide appropriate security levels to CEIs, since they are often used in isolation and build on incomplete attack models, resulting in silos-like security management fragmented operational policies. To face these challenges, DEFENDER will (i) model CEIs as distributed Cyber-Physical Systems for managing the potential reciprocal effects of cyber and physical threats (ii) deploy a novel security governance model, which leverages on lifecycle assessment for cost-effective security management over the time (iii) bring people at centre stage by empowering them as virtual sensors for threat detection, as first level emergency responders to attacks, or by considering workforce as potential threats. DEFENDER will adapt, integrate, upscale and validate a number of TRL 4-5 technologies and deploy them within a TRL7 integrated yet adaptable framework for CEI security, resilience and self-healing “by design”, with a view to address, detect, and mitigate cyber-physical threats. To this aim DEFENDER framework will combine a range of devices/technologies for situational awareness (fixed sensors like PMUs, mobile devices like drones and advanced video surveillance) (ii) intelligent processing for cyber-physical threat detection with (iii) a toolbox for incident mitigation and emergency response and (iv) Human-In-The-Loop for managing people interaction with CEI, while leveraging on blockchain technology for peer-to-peer trustworthiness. The effectiveness of DEFENDER will be extensively validated on a CEI lab emulator (RWTH, Germany) and on 4 real life demonstrators (in France, Italy and Slovenia) fully covering the overall energy value chain, ranging from a bulk generation plant (ENGIE SA), to a decentralized RES generation one (BFP), a TSO HV network (ELES), to a DSO network (ASM) and a business prosumer.</t>
  </si>
  <si>
    <t>CIP-2016-2017-1</t>
  </si>
  <si>
    <t>INSTITUT JOZEF STEFAN;ETHNIKO KAI KAPODISTRIAKO PANEPISTIMIO ATHINON;MINISTERO DELL'INTERNO;RHEINISCH-WESTFAELISCHE TECHNISCHE HOCHSCHULE AACHEN;SIEMENS SRL;INEO ENERGY AND SYSTEMS;VENAKA MEDIA LIMITED;ENGIE;STUDIO TECNICO BFP SOCIETA A RESPONSABILITA LIMITATA;INSTITUT ZA KORPORATIVNE VARNOSTNE STUDIJE LJUBLJANA;DR FRUCHT SYSTEMS LTD;UNINOVA-INSTITUTO DE DESENVOLVIMENTO DE NOVAS TECNOLOGIAS-ASSOCIACAO;TECHNOLOGIKO EKPEDEFTIKO IDRIMA STEREAS ELLADAS;SINGULARLOGIC ANONYMI ETAIREIA PLIROFORIAKON SYSTIMATON KAI EFARMOGONPLIROFORIKIS;POWER OPERATIONS LIMITED;THALES;ELES DOO SISTEMSKI OPERATER PRENOSNEGA ELEKTROENERGETSKEGA OMREZJA;E-LEX - STUDIO LEGALE;ASM TERNI SPA</t>
  </si>
  <si>
    <t>SI;EL;IT;DE;RO;FR;UK;IL;PT</t>
  </si>
  <si>
    <t>RESPONDRONE will develop and validate an integrated solution for first responders to easily operate a fleet of drones with multiple synchronized missions to enhance their situation assessment capacity and own protection. This System of Systems will simplify and accelerate situation assessment and sharing, decision making and operations management, while requiring a small crew to operate it. Moreover, it will deliver high-level information to any involved control centre through an intelligent web-based system that can be operated and accessed from a remote site as well as serving as on-demand airborne communications network to allow people on the ground to communicate with the command centre in case of cellular coverage collapse. 
With these situational-awareness enhancing tools, emergency response teams will be able to more rapidly, effectively and efficiently respond to an emergency or disaster and therefore save more lives. The fleet of drones will provide enhanced capabilities to support assessment missions, search and rescue operations, as well as forest fire fighting. The deployment will still be very simple. Each fleet or unit of drones will be able to be operated by a single pilot and few observers. To ensure seamless uptake and adaption by first responder organizations, RESPONDRONE will be fully integrated and embedded within the current processes and procedures of real emergency response agencies and teams, among others through advanced training programs. Therefore, RESPONDRONE will increase the effectiveness and efficiency of civil protection operations as it will consider the first responder total mission time, cost, and effectiveness (and not just considering the deployment time). 
RESPONDRONE will be demonstrated through participation in actual civil protection exercises on Corsica, involving several agencies simultaneously.</t>
  </si>
  <si>
    <t>TIME.LEX;ISRAEL AEROSPACE INDUSTRIES LTD.;VEILIGHEIDSREGIO HAAGLANDEN;MINISTRY OF DEFENSE;STATE FIRE AND RESCUE SERVICE;THALES SIX GTS FRANCE SAS;COMMISSARIAT A L ENERGIE ATOMIQUE ET AUX ENERGIES ALTERNATIVES;INESC TEC - INSTITUTO DE ENGENHARIADE SISTEMAS E COMPUTADORES, TECNOLOGIA E CIENCIA;AGORA P.S.V.D.;HAUT COMITE FRANCAIS DEFENSE CIVILE;KOREA AVIATION TECHNOLOGIES CO LTD;AMERICAN UNIVERSITY OF ARMENIA FOUNDATION;ALPHA UNMANNED SYSTEMS SL;PERIFIERIA DYTIKHS MAKEDONIAS;SERVICE DEPARTEMENTAL D'INCENDIE ET DE SECOURS DE LA HAUTE-CORSE;MINISTRY OF EMERGENCY SITUATIONS;REGIONAL ADMINISTRATION VARNA;INHA UNIVERSITY RESEARCH AND BUSINES FOUNDATION;REGION OF CENTRAL MACEDONIA</t>
  </si>
  <si>
    <t>BE;IL;NL;LV;FR;PT;KR;AM;ES;EL;BG</t>
  </si>
  <si>
    <t>The CURSOR proposal aims at developing new and innovative ways of detecting victims under debris. This includes the coordinated use of miniaturized robotic equipment and advanced sensors for achieving significant improvements in search and rescue operations with respect to (a) the time used to detect trapped victims after a building structure has collapsed, and (b) an informed and accelerated decision making by first responders during rescue operations allowing for the deployment of expert personnel and, in particular for operations in hazardous environments, suitable equipment at prioritized locations.
CURSOR is proposing a system consisting of several integrated technological components. It includes Unmanned Aerial Vehicles (UAVs) for command &amp; control, 3D modelling and transportation of disposable miniaturized robots, that are equipped with advanced sensors for the sensitive detection of volatile chemical signatures of human beings. Information and data collected are transferred in real time to a handheld device operated by first responders at the disaster site.</t>
  </si>
  <si>
    <t>ENTENTE POUR LA FORÊT MÉDITERRANÉENNE;ELLINIKI OMADA DIASOSIS ATTIKIS;ISCC GMBH;THE UNIVERSITY OF MANCHESTER;TRILATERAL RESEARCH LIMITED;COMMISSARIAT A L ENERGIE ATOMIQUE ET AUX ENERGIES ALTERNATIVES;MERSEYSIDE FIRE &amp; RESCUE AUTHORITY;DIN DEUTSCHES INSTITUT FUER NORMUNG E.V.;SINTEF AS;EXUS SOFTWARE MONOPROSOPI ETAIRIA PERIORISMENIS EVTHINIS;C4CONTROLS LTD;ARTTIC;SERVICE DEPARTEMENTAL INCENDIE ET SECOURS DE LA SAVOIE;NATIONAL UNIVERSITY CORPORATION TOHOKU UNIVERSITY;INSTITUTE OF COMMUNICATION AND COMPUTER SYSTEMS</t>
  </si>
  <si>
    <t>FR;EL;AT;UK;IE;DE;NO;JP</t>
  </si>
  <si>
    <t>http://www.improverproject.eu</t>
  </si>
  <si>
    <t>Large scale crises are affecting critical infrastructures with a growing frequency. This is a result of both basic exposure and dependencies between infrastructures. Because of prohibitive costs, the paradigm of protection against extreme events is expanding and now also encompasses the paradigm of resilience. In addition to strengthening and securing systems; system design objectives are now being set, and response planning is being carried out, to facilitate a fast recovery of infrastructure following a large scale incident. 
With an interconnected European society, countries and infrastructures are increasingly reliant upon their neighbours, both under normal operating conditions and in the event of an incident. Despite this, there is no common European methodology for measuring resilience or for implementing resilience concepts, and different countries and sectors employ their own techniques. There is also no shared, well-developed system-of-systems approach, which would be able to test the effects of dependencies and interdependencies between individual critical infrastructures and sectors. This increases the risk as a result of reliance on critical infrastructures, as well as affects the ability for sharing resources for incident planning due to no common terminology or means of expressing risk. 
The overall objective of IMPROVER is to improve European critical infrastructure resilience to crises and disasters through the implementation of combinations of societal, organisational and technological resilience concepts to real life examples of pan-European significance, including cross-border examples. This implementation will be enabled through the development of a methodology based on risk evaluation techniques and informed by a review of the positive impact of different resilience concepts on critical infrastructures. The methodology will be cross sectoral and will provide much needed input to standardisation of security of infrastructure.</t>
  </si>
  <si>
    <t>UNIVERSITETET I TROMSOE - NORGES ARKTISKE UNIVERSITET;THE UNIVERSITY OF SHEFFIELD;DANSK BRAND- OG SIKRINGSTEKNISK INSTITUT FORENING;INSTITUT NATIONAL DE L ENVIRONNEMENT ET DES RISQUES INERIS;BUDAPESTI MUSZAKI ES GAZDASAGTUDOMANYI EGYETEM;Euro-Mediterranean Seismological Centre;RISE FIRE RESEARCH AS;UNIVERSITY OF LEICESTER;UNIVERSITY COLLEGE LONDON;INOV INESC INOVACAO - INSTITUTO DE NOVAS TECNOLOGIAS;JRC -JOINT RESEARCH CENTRE- EUROPEAN COMMISSION</t>
  </si>
  <si>
    <t>NO;UK;DK;FR;HU;PT;BE</t>
  </si>
  <si>
    <t>http://www.speechxrays.eu</t>
  </si>
  <si>
    <t>The SpeechXRays project will develop and test in real-life environments a user recognition platform based on voice acoustics analysis and audio-visual identity verification. SpeechXRays will outperform state-of-the-art solutions in the following areas:
· Security: high accuracy solution (cross over accuracy of 1/100 i.e. twice the commercial voice/face solutions) 
· Privacy: biometric data stored in the device (or in a private cloud under the responsibility of the data subject)
· Usability: text-independent speaker identification (no pass phrase), low sensitivity to surrounding noise
· Cost-efficiency: use of standard embedded microphone and cameras (smartphones, laptops).
The project will combine and pilot two proven techniques: acoustic driven voice recognition (using acoustic rather than statistical only models) and multi-channel biometrics incorporating dynamic face recognition (machine vision analysis of speech, lip movement and face). The vision of the SpeechXRays project is to provide a solution combining the convenience and cost-effectiveness of voice biometrics, achieving better accuracies by combining it with video, and bringing superior anti-spoofing capabilities. The technology will be deployed on 2000 users in 3 pilots: a workforce use case, an eHealth use case and a consumer use case. The project lasts 36 months and is coordinated by world leader in digital security solutions for the mobility space.</t>
  </si>
  <si>
    <t>TECH INSPIRE LTD;REALEYES OU;IDRYMA TECHNOLOGIAS KAI EREVNAS;ELLINIKI ETAIRIA TILEPIKOINONION KAI TILEMATIKON EFARMOGON AE;INSTITUT MINES-TELECOM;SIVECO ROMANIA SA;HOROWITZ BIOMETRICS LIMITED;UNIVERSITY COLLEGE LONDON;VOICETRUST GMBH;"INSTITUTUL NATIONAL DE CERCETARE -DEZVOLTARE PENTRU FIZICA SI INGINERIE NUCLEARA ""HORIA HULUBEI"" (IFIN-HH)"</t>
  </si>
  <si>
    <t>UK;EE;EL;FR;RO;DE</t>
  </si>
  <si>
    <t>http://www.seren-project.eu/index.php/home/seren-4</t>
  </si>
  <si>
    <t>SEREN4 is a 34-month Coordination and Support Action with the overall aim of strengthening the capacities of and cooperation among Secure Societies NCPs and providing high quality support and services to programme applicants and the security community at large with the view to enhancing participation in the security research and innovation area.To reach this objective, the project will develop four main activity axes, corresponding to the projects’ specific objectives: 1) capacity building of NCPs; 2) providing targeted services for applicants and security stakeholder to strengthen their participation to Horizon 2020 funding opportunities; 3) supporting networking opportunities within the Secure Societies constituency and 4) carrying out awareness raining activities to ensure that the information about SC7, Horizon 2020, new FP9 and SEREN4 project effectively and timely reaches the target audience.  SEREN4 is the continuation and evolution of the precedent network, SEREN3, whose results and lessons learnt have been taken into consideration with the logic of improving the future network and in order to valorize the network’s strengths. In addition, new tasks and activities will be implemented to meet the challenges of the security area and requirements of new SC7 topics. The network will seek further opening to a wider target of stakeholders and businesses in the Secure Societies field. SEREN4 consortium comprises 19 Beneficiaries, with a good mix of well-experienced and less experienced NCPs, and representing Member States, Associated Countries and Third Countries. Besides Beneficiaries, the project services will be offered to all officially appointed H2020 Secure Societies NCPs, who will be involved in project activities as “Associated Partners”.</t>
  </si>
  <si>
    <t>RIGAS TEHNISKA UNIVERSITATE;RANNSOKNAMIDSTOD ISLANDS;IDRYMA EREVNAS KAI KAINOTOMIAS;NATIONAL TECHNOLOGICAL INNOVATION AUTHORITY;AGENCE BRUXELLOISE POUR L'ACCOMPAGNEMENT DE L'ENTREPRISE;SECRETARIA DE GOBIERNO DE CIENCIA, TECNOLOGÍA E INNOVACIÓN PRODUCTIVA;COMMISSARIAT A L ENERGIE ATOMIQUE ET AUX ENERGIES ALTERNATIVES;TURKIYE BILIMSEL VE TEKNOLOJIK ARASTIRMA KURUMU;CENTRUM VEDECKO TECHNICKYCH INFORMACII SLOVENSKEJ REPUBLIKY;LUXINNOVATION GIE;IDRYMA TECHNOLOGIAS KAI EREVNAS;MINISTERIO DE CIENCIA, TECNOLOGIA E INNOVACION;INSTYTUT PODSTAWOWYCH PROBLEMOW TECHNIKI POLSKIEJ AKADEMII NAUK;COUNCIL FOR SCIENTIFIC AND INDUSTRIAL RESEARCH;AGENCIJA ZA MOBILNOST I PROGRAME EUROPSKE UNIJE;Service Public Fédéral de Programmation Politique Scientifique (Belspo);AGENTIA SPATIALA ROMANA;TECHNOLOGICKE CENTRUM AKADEMIE VED CESKE REPUBLIKY;Ministerio de Ciencia, Tecnología e Innovación Productiva;OSTERREICHISCHE FORSCHUNGSFORDERUNGSGESELLSCHAFT MBH</t>
  </si>
  <si>
    <t>LV;IS;CY;IL;BE;AR;FR;TR;SK;LU;EL;PL;ZA;HR;RO;CZ;AT</t>
  </si>
  <si>
    <t>SU-DS03-2019-2020</t>
  </si>
  <si>
    <t>SMEs and MEs constitute a very large part of the economy and are thus integral to the EU’s economic growth and social development. However, they often have no systematic approach for ensuring digital security and 60% of them not being able to recover economically from a cyberattack. PALANTIR aims at bridging the gap between large enterprises and SMEs/MEs, by providing multi-layered, infrastructure-wide threat monitoring, cyber-resiliency and knowledge sharing in a heterogeneous ecosystem, while at the same time being able to market these services to third parties in the form of Security-as-a-service (SECaaS). PALANTIR will implement a coherent privacy assurance, data protection, incident detection and recovery framework, focusing on the case of highly dynamic service-oriented systems and networks, taking advantage of their inherent programmability features and abstractions. PALANTIR will also focus on cyber-resiliency leveraging the features of service-oriented systems key building features by a) applying and exploiting Network Functions Virtualization (NFV) and Software-Defined Networking (SDN) technologies; b) considering emerging paradigms such as the application of scalable artificial Intelligence, standardization and threat-sharing techniques to risk analysis, network operation, monitoring and management and c) ensuring the SME’s compliance with the relevant data privacy and protection regulations in the data breach age, implementing the «Privacy by Default» and the «Privacy by Design» principles on how personal data is collected, used, transferred and stored between 3rd party businesses and entities. The end result will be an evolving, expandable and unified framework, tailored to the individual needs of every SME and ME, reducing the complexity level of usual security tools while still being affordable and thus attractive for adoption.</t>
  </si>
  <si>
    <t>INFILI TECHNOLOGIES PRIVATE COMPANY;INCITES CONSULTING SA;SPACE HELLAS ANONYMI ETAIREIA SYSTIMATA KAI YPIRESIES TILEPIKOINONIONPLIROFORIKIS ASFALEIAS - IDIOTIKI EPICHEIRISI PAROCHIS YPERISION ASFA;SFERA IT STORITVE DOO;STRATIOTIKI SXOLI EVELPIDON;UNIVERSIDAD DE MURCIA;TELEFONICA INVESTIGACION Y DESARROLLO SA;UBITECH LIMITED;HEWLETT-PACKARD LIMITED;"NATIONAL CENTER FOR SCIENTIFIC RESEARCH ""DEMOKRITOS""";NEC LABORATORIES EUROPE GMBH;POLITECNICO DI TORINO;INCITES CONSULTING SARL;FUNDACIO PRIVADA I2CAT, INTERNET I INNOVACIO DIGITAL A CATALUNYA;ORION INNOVATIONS PRIVATE COMPANY</t>
  </si>
  <si>
    <t>EL;LU;SI;ES;CY;UK;DE;IT</t>
  </si>
  <si>
    <t>http://www.cyberwiz.eu</t>
  </si>
  <si>
    <t>The ICT environments of critical infrastructures (such as energy distribution systems) are composed of a large number of systems connected to form a complex system of systems. Recent initiatives to upgrade power systems into smart grids target an even tighter integration with information technologies to enable the integration of renewable energy sources, local and bulk generation and demand response. To fully estimate the security of an enterprise’s system architecture, a large number of issues must be considered. Enterprise systems security managers must be able to assess how vulnerabilities in one system influence vulnerabilities in other systems. In addition, security managers must be able to assess how individual vulnerabilities influence the security of the entire system of systems, given the protection solutions that are used in different locations in the architecture. The project will deliver and validate a tool that helps to 1) better understand current cyber security levels across complex enterprise-wide architectures, including relationships and interdependencies between systems, 2) prioritize areas to address and cyber security investments to pursue and 3) proactively manage cyber security e.g. when building or modifying architectures. The solution is based on a cybersecurity metamodel that 1) describes the qualitative structure (which assets, attacks and defences that should be included, and how these should be associated and 2) populates this qualitative structure with quantitative data (how likely different attacks are to succeed given the system parameter values and the presence or absence of different defences, using Bayesian networks). The tool generates a vulnerability “heat map” for each system configuration, allowing a user-friendly and visual comparison of the different alternatives. The project will validate the tool in 2 pilots with energy utilities in Sweden and Germany. The project duration is 24 months and the requested EC funding €1.6M.</t>
  </si>
  <si>
    <t>http://www.types-project.eu/</t>
  </si>
  <si>
    <t>Online advertising generated in 2013 $42B worth of revenue and more than 3.4 million direct and indirect jobs in Europe in 2012 alone. It supports some of the most important Internet services such as search, social media and user generated content sites. However, the lack of transparency regarding tracking techniques and the type of information companies collect about users is creating increasing concerns in society. Software tools for implementing total mitigation (e.g., ad blocker or cookies blocker) have been released to block any transfer of information from end users towards the online advertising ecosystem. A massive adoption of these tools by end users may cause disruptions in the digital economy by affecting the online advertising sector and leading to consequences such as losing of a large number of employments.
TYPES aims to cope with this challenge by defining, implementing, and validating in pre-market status a holistic framework of technologies and tools that guarantees both transparency and privacy preservation, gives the end user control upon the amount of information he/she is willing to share, and defines privacy-by-design solutions. In particular, these tools should enable the end user: i) to configure the privacy settings so that only the information allowed by the end-user is collected by online advertising platforms; ii) to understand the flow of their information within the online advertising ecosystem and how it is being used; iii) to detect episodes of information collection occurring without consent and identify the offender; iv) to know the value of their data. 
TYPES will demonstrate solutions that protect user’s privacy while empowering them to control how their data is used by service providers for advertising purposes. At the same time, TYPES will make it easier to verify whether users’ online rights are respected and if personal data is exchanged for a reasonable value-added to users.</t>
  </si>
  <si>
    <t>WEDIA LIMITED;FUNDACION IMDEA NETWORKS;UPCOM BVBA;INTERACTIVE ADVERTISING BUREAU EUROPE;TELEFONICA INVESTIGACION Y DESARROLLO SA;ASOCIACION DE USUARIOS DE INTERNET;THE OPEN UNIVERSITY;NEC EUROPE LTD;UNIVERSIDAD CARLOS III DE MADRID</t>
  </si>
  <si>
    <t>EL;ES;BE;IL;UK</t>
  </si>
  <si>
    <t>https://www.papaya-project.eu/</t>
  </si>
  <si>
    <t>The valuable insights that can be inferred from analytics of data generated and collected from a variety of devices and applications are transforming businesses and are therefore one of the key motivations for organisations to adopt such technologies. Nevertheless, the data being analysed and processed are highly sensitive and put the individuals’ rights to privacy at risk. With the imminent arrival of the European General Data Protection Regulation (GDPR), companies are coerced to adopt privacy enhancing technologies that, on the one hand, protect data to ensure their clients’ privacy and on the other hand, allow their processing while keeping them meaningful, useful, and protected at the same time. 
The PAPAYA project aims at addressing the privacy concerns when data analytics tasks are performed by untrusted third-party data processors. Since these tasks may be performed obliviously on protected data (i.e. encrypted data), the PAPAYA will design and develop dedicated privacy preserving data analytics primitives that will enable data owners to extract valuable information from this protected data, while being cost-effective and accurate. 
The PAPAYA project will consider compliance with the GDPR as a key enabler to provide solutions that minimize the privacy risks while increasing trust in third-party data processors by means of auditing and visualization modules (a dashboard). The PAPAYA primitives as well as the dashboard will be combined in an integrated platform that will be designed, implemented and validated through a set of use cases reflecting relevant real world applications (namely, healthcare analytics and web &amp; mobile data analytics).</t>
  </si>
  <si>
    <t>MEDIACLINICS ITALIA SRL;ORANGE SA;ATOS SPAIN SA;IBM ISRAEL - SCIENCE  AND TECHNOLOGY LTD;KARLSTADS UNIVERSITET</t>
  </si>
  <si>
    <t>IT;FR;ES;IL;SE</t>
  </si>
  <si>
    <t>SU-DS01-2018</t>
  </si>
  <si>
    <t>The increasing complexity of the telecommunication domain’s cyber threat landscape intensifies the need for new security solutions and for improving the technical security skills of experts and non-experts in the multi-tenant and multi-service environments coming with the domain’s 5th generation (5G). At the same time, attack mechanisms are increasingly sophisticated, pervading critical infrastructures despite billions of euros invested in cybersecurity measures. To address the above, SPIDER delivers an innovative Cyber Range as a Service platform that extends and combines the capabilities of existing telecommunication testbeds and cyber ranges into a unified facility for (i) testing new security technologies, (ii) training modern cyber defenders in near real-world conditions, and (iii) supporting organisations and relevant stakeholders in making optimal cybersecurity investment decisions. At its core, it is a highly customisable dynamic network modelling instrument that enables real-life virtualisation and real-time emulation of networks and systems. It also offers real-time interaction and information sharing capabilities by acting as a serious gaming repository for multiple stakeholders to share material and maximise efficiency in delivering complex cyber exercises. SPIDER’s gamified learning environment enables trainees to master how to use domain-specific cyber protection technologies and collaboratively improve their ability in handling incidents and risks. Complemented by cyber econometric capabilities, SPIDER also enables users to forecast the evolution of attacks and their associated economic impact through the application of innovative risk analysis methodologies, econometric models and real-time attack emulation. The proposed cyber range model will be validated in five highly realistic pilot use case scenarios aimed at demonstrating its applicability and validity for all requirements of the SU-DS01-2018 Call (simulation, training, and economics).</t>
  </si>
  <si>
    <t>SINGULARLOGIC ROMANIA COMPUTER APPLICATIONS SRL;THALES SIX GTS FRANCE SAS;GIOUMPITEK MELETI SCHEDIASMOS YLOPOIISI KAI POLISI ERGON PLIROFORIKIS ETAIREIA PERIORISMENIS EFTHYNIS;IDRYMA TECHNOLOGIAS KAI EREVNAS;SERIOUS GAMES INTERACTIVE APS;ATOS SPAIN SA;CITY UNIVERSITY OF LONDON;INFOCOM SRL;SPHYNX TECHNOLOGY SOLUTIONS AG;INFALIA PRIVATE COMPANY;TELEFONICA INVESTIGACION Y DESARROLLO SA;UNIVERSITY OF PIRAEUS RESEARCH CENTER;K3Y;FONDAZIONE BRUNO KESSLER;EIGHT BELLS LTD;CONSORZIO NAZIONALE INTERUNIVERSITARIO PER LE TELECOMUNICAZIONI;UNIVERSIDAD POLITECNICA DE MADRID;CYBERLENS LTD</t>
  </si>
  <si>
    <t>RO;FR;EL;DK;ES;UK;IT;CH;BG;CY</t>
  </si>
  <si>
    <t>With the evolving threat of climate change and the consequences of industrial accidents to becoming more severe, there is an increasing need for First Responders to access reliable and agile information management systems that offer as higher Situational Awareness and better Common Operational Picture. To match with current trends, the RESPOND-A project aims at developing holistic and easy-to-use solutions for First Responders by bringing together the complementary strengths of its Investigators in 5G wireless communications, Augmented and Virtual Reality, autonomous robot and unmanned aerial vehicle coordination, intelligent wearable sensors and smart monitoring, geovisual analytics and immersive geospatial data analysis, passive and active localisation and tracking, and interactive multi-view 360o video streaming. The synergy of such cutting-edge technological advancements is likely to provide high-end and continuous flows of data, voice and video information to First Responders and their Command &amp; Control Centres for predicting and assessing the various incidents readily and reliably, and saving lives more efficiently and effectively, while maximising the safeguarding of themselves, before, during and after disasters. To this end, RESPOND-A envisions at exercising First Responders for getting familiar with the project technological outcomes, and demonstrating their real-world performance and effectiveness in the classified training facilities of our Responder Partners under hydrometeorological, geophysical and technological disaster scenarios.</t>
  </si>
  <si>
    <t>PROBOTEK LTD;UPRAVA POMORSKE SIGURNOSTI I UPRAVLJANJA LUKAMA;ROBOTNIK AUTOMATION SLL;Cyprus police;DIMOS EGALEO;PROMETECH BV;VALLFIREST TECNOLOGIAS FORESTALES SL;INSTITUT PO OTBRANA;"UNIVERSITETSKA MNOGOPROFILNA BOLNITsA ZA AKTIVNO LEChENIE ""SVETI GEORGI"" - UNIVERSITY MULTIPROFILE HOSPITAL FOR ACTIVE TRAITMENT ""SAINT GEORGE""";AYUNTAMIENTO DE VALENCIA;AIRBUS DS SLC;Ministério da Justiça;FUNDACION CENTRO DE TECNOLOGIAS DE INTERACCION VISUAL Y COMUNICACIONES VICOMTECH;SIDROCO HOLDINGS LIMITED;ATMOSPHERE GMBH;NIFAKOS SOKRATIS;SOFTWARE COMPANY EOOD;"NATIONAL CENTER FOR SCIENTIFIC RESEARCH ""DEMOKRITOS""";0 INFINITY LIMITED;FUNDACION DE LA COMUNIDAD VALENCIANA PARA LA INVESTIGACION, PROMOCION Y ESTUDIOS COMERCIALES DE VALENCIAPORT;CSI CENTER FOR SOCIAL INNOVATION LTD;CYBERLENS BV;IANUS CONSULTING LTD;HELLENIC INSTRUMENTS IKE;INNOVATIVE ENERGY AND INFORMATION TECHNOLOGIES LTD;FUNDACIO D'ECOLOGIA DEL FOC I GESTIO D'INCENDIS PAU COSTA ALCUBIERRE;SMARTEX S.R.L.;PUBLIC SAFETY COMMUNICATION EUROPE FORUM AISBL;MINISTRY OF NATIONAL DEFENCE, GREECE;EIGHT BELLS LTD;TriaGnoSys GmbH;FUNDACIO PRIVADA I2CAT, INTERNET I INNOVACIO DIGITAL A CATALUNYA;ATHONET SRL</t>
  </si>
  <si>
    <t>UK;ME;ES;CY;EL;NL;BG;FR;PT;DE;SE;IT;BE</t>
  </si>
  <si>
    <t>http://www.alphageomega.fr/alpha-monitoring-box/</t>
  </si>
  <si>
    <t>It’s urgently needed to assess automatically and in real time the stability of the High Voltage Electric Transmission and Distribution (T&amp;D) Grid in Europe, as 5% (≈ 9000 in France and Italy) of the towers face small displacements and deformations. The present field inspection and/or drones/helicopters surveys in order to check “visually” maximum twice a year the stabilities of each European high voltage transmission tower is expensive and far beyond the needs. These tilted towers finally induce local/regional power shutdown, source of discomfort, waste of time and money for EU citizens.
            We propose herein a new small, automatic and autonomous, reliable and high precision, low energy consumption and low cost remote monitoring device (Remote Control of the Electrical Transmission Tower or ReCETT) to settle on transmission towers that measure various parameters (tilting, temperature, etc.) as well as its surroundings using “slave” monitoring devices. Then data are transmitted in real time to end-users through the cell phone/radio network on various types of devices (PC, tablet, smartphone). Transmitted data are simply processed by our dedicated software that we intend also to develop and optimize through phase 2 funding. So ReCETT, by monitoring unstable towers and their surroundings and real time automatic transmission data, optimize efficiently the maintenance, the stability and the continuity of EU power lines, prevent power shutdown, and even more lead the possibility to create new power lines in all European areas (even in unstable areas!). So ReCETT optimize both the EU power grid and the staff of any European electric companies which consequently will reduce the electric costs to EU citizens.
            ReCETT is also used to monitor other infrastructures, such as buildings, pipes, tubes, wind turbines, dams... The real time transmitted data to deciders and end-users will finally lead to a real EU risk mitigation.</t>
  </si>
  <si>
    <t>DRS-10-2015</t>
  </si>
  <si>
    <t>http://www.espressoproject.eu/</t>
  </si>
  <si>
    <t>ESPREssO aims at contributing to a new strategic vision to approach natural risk reduction and climate change adaptation, thereby opening new frontiers for research and policy making. From this perspective it wants also to be of support to the EC research and development and to the JRC Knowledge Centre on Disaster Risk Management.
To achieve this goal, the project structure is built upon the central role of three main challenges to be addressed in order to propose ways to mitigate differences, to identify gaps, and to overcome the boundaries among different topics:
1 To propose ways to create more coherent national and European approaches on Disaster Risk Reduction, Climate Change Adaptation and resilience strengthening;
2.To enhance risk management capabilities by bridging the gap between science and legal/policy issues at local and national levels in six European countries;
3.To address the issue of efficient management of trans-boundary crises.
Activities on the three ESPREssO challenges will be performed in all work-packages. The first 3 WPs are essentially dedicated to collection of information: on relevant stakeholders’ needs, perspectives and priorities (WP1), on the existing knowledge of legal, policy and science approach at the EU level and across identified countries (WP2), and development of hazard-specific scenarios as a basis for a Risk Management Simulation tool to elicit stakeholders (WP3). The other two WPs are dedicated to the analysis of information and the preparation of proposals: analysis of information and evaluation of the proposed strategies (WP4), and preparation and dissemination of guidelines (WP5).
A comprehensive approach to the ESPREssO challenges requires a strong, multi-disciplinary group. The ESPREssO team is consequently formed by partners having a well-known expertise in legal and governance issues and natural risk management, socio-economic aspects and resilience, hard science, statistical approaches to multi-risk and resilience.</t>
  </si>
  <si>
    <t>KOBENHAVNS UNIVERSITET;HELMHOLTZ ZENTRUM POTSDAM DEUTSCHESGEOFORSCHUNGSZENTRUM GFZ;BUREAU DE RECHERCHES GEOLOGIQUES ET MINIERES;EIDGENOESSISCHE TECHNISCHE HOCHSCHULE ZUERICH;UNIVERSITY OF HUDDERSFIELD;Deutsches Komitee Katastrophenvorsorge e.V.</t>
  </si>
  <si>
    <t>DK;DE;FR;CH;UK</t>
  </si>
  <si>
    <t>http://www.authenteq.com</t>
  </si>
  <si>
    <t>Authenteq has developed a smartphone-based 100% automated and tamper-proof online identity verification service (Authenteq ID) that uses multifactor biometric authentication, fitting the needs of online/mobile marketplaces, as well as other websites that require or benefit from ID verification such as betting, gaming or dating sites. This system aims to eliminate user anonymity in online transactions (and therefore drastically reduce identify fraud), while maintaining the highest level of privacy for consumers. Authenteq ID uniquely combines [1] a smartphone app, where the end-user creates its certified ID by scanning its passport and taking a selfie, [2] backend proprietary services that perform face match recognition, image analysis of ID security elements and third-party security checks, and [3] Blockchain data storage for validation
purposes (impossible to reverse-engineer and hack). Personal details and images are hashed and files deleted from the server and app.
The biometric enrolment and verification processes - with several tamper-evident analyses - proves that the person requesting an Authenteq ID is unequivocally who s/he says s/he is, meeting ‘Know Your Customer’ and ‘Anti-Money Laundering’ regulations. After registration, the app will only be accessible to the rightful owner, through multifactor
authentication. In the app, the user will be able to seamlessly grant personal data verification access to the marketplaces where it plans to conduct business, by linking its marketplace user profile with the Authenteq ID stored on the blockchain (data is verified, not sent to marketplaces).
Our system has the capacity to eliminate identity fraud in linked profiles, and these marketplaces no longer need to collect passport scans and manually verify user IDs.
To fully develop the Authenteq ID system, we aim to conduct a feasibility study (BlockchainKYC, Phase 1) and a large-scale system demonstration in operational environment (Phase 2).</t>
  </si>
  <si>
    <t>BES-04-2015</t>
  </si>
  <si>
    <t>https://alfa-h2020.eu/</t>
  </si>
  <si>
    <t>The last decades witnessed the ever growing effectiveness of Europe-subsidized border protection projects like SIVE and SIVICC. As maritime smuggling from Morocco towards the European borders of Portugal and Spain was combatted more effectively, the criminal modus operandi changed drastically, approaching air routes with cheap and small planes. New drone technology opens opportunity to both manned and unmanned airborne drug transports. Launched from any location and moving at low altitude and speed to mask their presence with the present clutter environment, drones can autonomously reach any landing site under nearly all circumstances.
The ALFA system bridges this detection capability gap by drastically improving the situational awareness through the detection of LSS (Low, Small and Slow) manned and unmanned aircraft. ALFA is future-ready as technologies for drone detection will be a part of the system, which will use heterogeneous, easy-to-deploy mobile sensors based on several novel technologies. All sensor data, augmented by other existing sources of information, will be combined using evolved data fusion, providing accurate positional data for targets including eventual indication of the air vehicle type and reliable prediction of its landing site. This information will be communicated to the regional law enforcement units using a secure communication link and mobile device application, drastically improving the reaction time.
Final ALFA capabilities will be demonstrated in a realistic operational context using relevant targets and in close cooperation with two principal end users taking part in the consortium. With their active participation, the ALFA system will make a significant contribution to the development of EUROSUR (in particular, cooperating with SIVE and SIVICC) and be suitable for a range of other missions and scenarios such as homeland and event protection and the protection of critical infrastructure.</t>
  </si>
  <si>
    <t>NEDERLANDSE ORGANISATIE VOOR TOEGEPAST NATUURWETENSCHAPPELIJK ONDERZOEK TNO;TECHNISCHE UNIVERSITAET BRAUNSCHWEIG;ATOS SPAIN SA;MINISTERIO DA ADMINISTRACAO INTERNA;THALES NEDERLAND BV;MINISTERIO DEL INTERIOR;ENGINEERING - INGEGNERIA INFORMATICA SPA;INOV INESC INOVACAO - INSTITUTO DE NOVAS TECNOLOGIAS</t>
  </si>
  <si>
    <t>NL;DE;ES;PT;IT</t>
  </si>
  <si>
    <t>http://react-h2020.eu/</t>
  </si>
  <si>
    <t>Security is a vital property for every operational system and network. As systems become more powerful and, in many aspects, more complex, advanced cyber-attacks impose new threats for important operations of our society. Computer systems assist core functions of hospitals, energy centers, logistics, and communications, to name a few, and compromising such systems may have severe consequences for everyone of us. Despite the evolution of computer systems, current security defenses-although they have been substantially improved in the last decade-seem not really enough to stop advanced cyber attacks. Systems still suffer from vulnerabilities, despite the many active or passive defenses in place that have been developed in the last decades.
We believe that the core of this problem is that cyber attackers are almost always one step ahead of the cyber security researchers and practitioners. Indeed, cyber attackers are the first to strike, and while researchers try to figure out what happened, attackers have all the time in the world to plan their next strike. In this project we advocate that we should change the rules of the cyber attackers’ game and challenge the asymmetry. Instead of following the cyber attackers, researchers should try to forecast where attackers will strike next and to use this information (i) to fortify potential targets to withstand the attack and (ii) to wire targets up with forensic hooks and make them “forensics ready”. To make all this possible at a reasonable performance cost, we propose selective fortification, a mechanism that combines traditional passive and active defense approaches into a new reactive mode of operation. We take advantage of our rich background in software hardening and instrumentation for immediate delivering effective patches by selectively armoring the vulnerable part of a program.</t>
  </si>
  <si>
    <t>SYMANTEC (FRANCE);STICHTING VU;RUHR-UNIVERSITAET BOCHUM;EURECOM;UNIVERSITY OF CYPRUS</t>
  </si>
  <si>
    <t>FR;NL;DE;CY</t>
  </si>
  <si>
    <t>DRS-21-2014</t>
  </si>
  <si>
    <t>http://www.impact-csa.eu</t>
  </si>
  <si>
    <t>The objective of the IMPACT project is to investigate the essential role played by cultural factors in managing safety- and security-issues related to emergencies in public transport systems.
The IMPACT Coordination and Supporting Action is aimed at analysing the different cultural behaviours for the prevention of emergencies  with particular emphasis on risk and situational awareness perception of the different cultural groups; information to passengers with different socio-cultural backgrounds; cooperation towards prevention of security threats; security checks.
Moreover, it is aimed at analysing the different cultural behaviours for the management of emergency events and the post-events with particular emphasis on: crowd management; management of first responders to care for different cultural groups; information to passengers.
From the above analyses IMPACT will produce a cultural risk assessment methodology and the associated mitigation actions for the public transport sector also developing simulators and models; identify innovative solutions that can support public transport operators in improving the communication with passengers through tailored messages to the different cultural communities  (via mobile phones and social networks) and other solutions to enhance the management of emergencies considering cultural aspects;  develop best practices, dedicated training material and procedures for both public transport operators and first responders; develop policy recommendations for policy makers, regulators, municipalities and public transport operators.
The IMPACT Consortium has an intercultural and interdisciplinary approach with an extensive expertise in different disciplines, ranging from social and cultural psychology, sociology and anthropology, to safety, security and emergency management and from computer-science to communication and event organization. The consortium is composed by 2 SMEs, 1 big Industry, 4 Universities and 1 National Authority.</t>
  </si>
  <si>
    <t>ANADOLU UNIVERSITY;STICHTING VU;PROPRS Ltd.;NUOVO TRASPORTO VIAGGIATORI SPA;UNIVERSITY OF LEEDS;URZAD MORSKI W GDYNI;VISSHE UCHILISHTE PO MENIDZHMANT</t>
  </si>
  <si>
    <t>TR;NL;UK;IT;PL;BG</t>
  </si>
  <si>
    <t>Cyber-MAR is an effort to fully unlock the value of the use of cyber range in the maritime logistics value chain via the development of an innovative simulation environment adapting in the peculiarities of the maritime sector but being at the same time easily applicable in other transport subsectors. A combination of innovative technologies are the technology enablers of the proposed Cyber-MAR platform which is  not only a knowledge-based platform but more importantly a decision support tool to cybersecurity measures, by deploying novel risk analysis and econometric models. CSIRTs/CERTs data collected will be analysed and feed the knowledge-based platform with new-targeted scenarios and exercises. Through Cyber-MAR, the maritime logistics value chain actors will increase their cyber-awareness level; they will validate their business continuity management minimizing business disruption potential. Cyber-MAR will act as a cost-efficient training solution covering the maritime logistics value chain.</t>
  </si>
  <si>
    <t>STATHMOS EMPOREVMATOKIVOTION PEIRAIA AE;VERISK ANALYTICS GMBH;Teknologian tutkimuskeskus VTT Oy;WORLD MARITIME UNIVERSITY;NAVAL GROUP;NAYTILIAKES METAFORIKES KAI EPIKOINONIAKES EPIXEIRISEIS SEABILITY EPE;UNIVERSITY OF PLYMOUTH;FONDAZIONE ISTITUTO TECNICO SUPERIORE MOBILITA SOSTENIBILE NEI SETTORITRASPORTI MARITTIMI E DELLA PESCA-ACCADEMIA ITALIANA DELLA MARINA MERC;ATOS SPAIN SA;FUNDACION DE LA COMUNIDAD VALENCIANA PARA LA INVESTIGACION, PROMOCION Y ESTUDIOS COMERCIALES DE VALENCIAPORT;DIATEAM;PIRAEUS EUROPE ASIA RAIL LOGISTICSANONIMI ETAIREIA DIAHEIRISIS EFODIASTIKIS ALYSIDAS</t>
  </si>
  <si>
    <t>EL;DE;FI;SE;FR;UK;IT;ES</t>
  </si>
  <si>
    <t>With the emergence of the digitization of information, ICT infrastructure and communications gave an unprecedented push towards the realization of truly interconnected passenger transport ecosystems at city-level. The emerging notion of multimodality supports a plethora of diverse transport services, typically offered from a central location. There however, the complex interconnected infrastructures ease the cyber-threats propagation while the underlying mosaic of fleets, personal hand-held devices and non-standardized data types increase the system's attack surface and require the authorities collaboration to proactively handle severe incidents.
CitySCAPE leverages the skills and mature technology of its 15-partner consortium to systematically explore all different cybersecurity dimensions of multimodal transport. These dimensions will drive a characterization of the cyber-threats in the ICT multimodal transport, extended to the close-by power and financial sector. Innovative software tools will be introduced to estimate the threats propagation in the system. Then, CitySCAPE will realize a modular software toolkit enabled to be seamlessly integrated into any multimodal transport system to: a)detect suspicious traffic-data values and identify persistent threats; b)evaluate an attack's impact in technical and notably in financial terms; c)combine external knowledge and internally-observed activities to enhance the predictability of zero-day attacks; d)instantiate a networked overlay to circulate informative notifications to CERT authorities and support their interplay. The CitySCAPE solution will be tested over a timely set of use-cases involving ticketing applications, cyber-fraud and location data in the regional transport system of two European cities, where extensive experiments will showcase its effectiveness. The findings will steer training sessions of expert/non-expert audience and shape a strong standardization contribution to security (labelling) protocols.</t>
  </si>
  <si>
    <t>TALLINNA LINN;AUSTRIAN STANDARDS INTERNATIONAL;AZIENDA MOBILITA E TRASPORTI SPA;AIRBUS CYBERSECURITY SAS;EUROPEAN DYNAMICS LUXEMBOURG SA;KASPERSKY LAB ITALIA SRL;OPPIDA;RIIGI INFOSUSTEEMI AMET;UNIVERSITY OF PIRAEUS RESEARCH CENTER;RIDANGO AS;CS GROUP-FRANCE;ENGINEERING - INGEGNERIA INFORMATICA SPA;GRUPPO SIGLA SRL;STAM SRL</t>
  </si>
  <si>
    <t>EE;AT;IT;FR;LU;EL</t>
  </si>
  <si>
    <t>http://www.detoxizymes.com/innoprociti.html</t>
  </si>
  <si>
    <t>The main objective of the INNOPROCITI proposal is the set up of a business plan for the development and selling of:
a) Products: Enzyme formulations for biosensing and decontamination/detoxification of nerve agents on surfaces, air, water and skin and their validation against already available and used technologies (if any).The innovative aspect rely upon the use of thermostable enzymes customized by in vitro molecular evolution to the actual needs.
b) Solutions: An integrated platform of decontamination and biosensing systems with procedures of fast assistance in , by taking into account the study of the “human factor” (control of panic reactions, appropriateness of information tools, clear and tested procedures of mass evacuation) in response to detection alarms and start up of decontamination actions.
The appropriate diffusion of information to the stakeholders (authorities, companies, organizations working in the civilian security field) will be another activity foreseen for the short project. 
The field of the commercial development is one of the most increasing in the next years in the big market of the homeland security. The recent events in Syria and France as well as the concerns about ISIS successes in the Middle East and the weaknesses in guaranteeing the security of borders (particularly the Mediterranean sea) ask for the availability for security measures that are at same time safe for human and the environment. Our enzymes can be the basis for advanced biosensors that can also identify the substance as well as the basis for mask filters and filters for air detoxification in sensitive buildings. Furthermore formulations of efficient enzymes can be used for detoxification of contaminated area or for destroying stocks of nerve gases or obsolete pesticides that by itself can be used as CWA.</t>
  </si>
  <si>
    <t>http://www.surveiron.com</t>
  </si>
  <si>
    <t>SURVEIRON is an innovative solution for the protection of urban environments and critical infrastructures that provides those in charge of public and private security with an intelligent surveillance and decision making service in critical situations.
SURVEIRON constitutes a powerful tool for the prevention and management of potential disasters.  Those in charge of coordinating security will be able to minimise the risks currently taken due to a scarcity of available information, which in general is provided solely by security cameras and telephone calls. Such gaps in the information available cause serious security problems.
The project is based in a set of AEORUMs intelligent robots embedded inside a fleet of unmanned aerial vehicles (UAVs). This fleet is deployed in fixed and mobile locations and supervised from an emergency command center. When an alarm is notified, the system sends one or more UAVs to the emergency area avoiding any obstacle in their way. Once there, SURVEIRON starts scanning and analyzing automatically the environment with different AEORUM detection technologies. All identified risks are sent to the control center and represented in a 3D environment for an easy evaluation of human operators in real time.  The system will also recommend action plans with AEORUM’s decision making technologies based on artificial intelligence.
As an example, in a fire emergency or an earthquake, SURVEIRON will provide (with AEORUM’s ENVIRONMENT ANALYSIS TOOLS) the total amount of energy in calories generated by the fire, the cracks in the buildings, the amount of people in danger, toxic gas leaks and the status of the infrastructures affected. Moreover the system is capable of recommending (with AEORUM’s DECISION TOOLS) the volume of fire extinguisher and the amount of firetrucks needed, a building evacuation order list, a toxic gas map or the amount of healthcare personnel to be mobilized . All this information will be displayed in the command center.</t>
  </si>
  <si>
    <t>http://www.vce.at</t>
  </si>
  <si>
    <t>The global Oil and Gas Industry operates more than 7000 platforms worldwide. Almost all of them have already passed their design life and require condition assessment for the justification of extension of life. In addition floating equipment using mooring lines has faced considerable problems in the past 10 years. Over 185 mooring lines have been lost in this period creating a damage of over 1 million Euro each. The offshore wind industry has started to install thousands of structures offshore and require condition monitoring by law (i.e. HSB requirements in Germany).
Condition monitoring using ambient vibrations has a good reputation onshore already. VCE has been one of the leading suppliers of these services for 20 years. 
A major opportunity, but also challenge, is to develop an autonomous, robust monitoring unit for offshore application. VCE is determined to develop such a device based on previous developments and experience.</t>
  </si>
  <si>
    <t>In February 2008, an explosion caused by the build-up of gas from an accidental leak killed one of the firemen investigating the scene and injured 26 people. In France alone, 4 500 accidental leaks occur every year through unthoughtful excavation of surrounding construction works, whilst in the UK alone 30 to 40 incidents happen each year where workmen are seriously injured by accidentally slicing through electricity cables. Without even factoring in the estimated time a cost expenses due to service outages, it has become a safety priority to improve underground utility (UU) network detection protocols. Developing better detection technologies, which reduce the reliance on the interpretation of the operator and have the ability to differentiate between types of pipelines in different soil conditions, has become an urgent priority.
DetectReseaux aims to exploit the business opportunity brought forward by a national project to map underground utilities by 2020 (€1 billion investment) by developing a novel detection technology and an innovative franchise model to provide 44 direct jobs and €4.5 million in five years. Moreover, improved knowledge of geolocation of underground utilities will help prevent hundreds of injuries every year across the EU. The Radar Networks (TRN) is a non-intrusive, accurate (&lt;40 cm) and compact solution providing detailed information of shape, size and material of pipes in a variety of soil conditions as well as a faster data analysis, allowing to reduce the training of the detection operators by 85%.
TRN will position us ready to export our franchise business model to the international scene by 2020, when EU-wide legislation is expected to be introduced.</t>
  </si>
  <si>
    <t>http://www.huberg.com/en/cmspre/64.htm</t>
  </si>
  <si>
    <t>All over the world and especially in Europe Gas consumption is increasing, forced by Governments and limitation of crude oil.
Distributors facing challenge to guarantee the safety of their grid in urban environments to save human lives. In the same time the costs of energy are increasing and losses of gas during distribution are more and more in the focus of gas distributors.
Although various systems for gas detection exists, we are confronted with three main problems:
1. gas chromatographs existing are not mobile (lack of real time data) and quiet expensive
2. small low cost devices deliver imprecise results because they are not credible in term of temperature compensation and low gas concentration.
3. slow response time which contain a high potential of risk in case of upper scale of concentration
Target of this project is to solve these three main problems and develop a robust mobile device for reasonable costs and response time till less than 2 seconds which identify the four main types of gas (Methane, Propane, Butane, Ethane). This will dramatically reduce labour and gas costs and should be a reasonable argument on the market to purchase this new technology
The new generation of devices should be based on optical systems which opens new possibilities. 
The development of this new technology will enable distributors to fulfill their duty to protect a critical infrastructure in urban environment to save human lives and should help to decrease gas losses during distribution process which will help to save valuable resources.
The targeted results of phase 1 will be to identify potential suppliers of NDIR sensors and other critical components, to solve existing problems like temperature compensation or sensitivity of gas concentration, explore a business plan and budget and finally to identify more potential clients in Europe but also worldwide to enlarge the potential for this new product and minimize the time necessary for the return of investment.</t>
  </si>
  <si>
    <t>Commercialisation of the world’s first iNTelligent Access Cover Technology for the protection of ALL underground infrastructure.</t>
  </si>
  <si>
    <t>http://www.hugslock.com/</t>
  </si>
  <si>
    <t>All infrastructure that underpins life as we know it runs underground in some form whether it be telecoms, water, gas or electricity. All underground infrastructure is only accessible through one method – inspection chambers. These inspection chambers are common and 100s can exist within a small area. To prevent criminal damage to infrastructure and ensure safety, all of these chambers are covered with access covers. There have been no major innovations of access covers in recent times and most remain completely unsecure and vulnerable. Requests to increase security has resulted in simple measures taken in the form of padlocks and key-locks, which still leave significant vulnerabilities. Alongside these vulnerabilities, covers in strategic sites need daily monitoring. This is currently done manually with physical inspections. There is a significant cost incurred for this.
We are Hugslock Systems and have developed a solution that will secure all underground infrastructure. We have created iNTelligent Access Cover Technology ‘iNTACT’ that will truly revolutionize the security of underground critical infrastructures. iNTACT is the world’s first remote lockable access cover. It is secure, impenetrable and intelligent. Intelligence is embedded within the cover in the form of sensors that can offer various monitoring capabilities such as gas, heat, water sensors, Infrared CCTV, motion, bio-hazard and seismic.
iNTACT completely removes the need for any physical inspections, as the remote-operated locks can be remotely monitored from a central control room. We have strong market-pull from utility providers such as SITEL of the Czech Republic and organizations such the Ministry of Defence. Based on early interest we have built bottom-up 5 year forecasts to generate cumulative turnover of €28.9m to generate €15.1m PBIT. Based on total investments of €1.85m, this will achieve a ROI of 7.2:1 and payback on investment in 29.8 months.</t>
  </si>
  <si>
    <t>http://www.the-systems.com/tms-analyzer/</t>
  </si>
  <si>
    <t>The gas grid monitoring systems cannot reliably estimate incident risks nor detect and isolate faults. At best, there are automatic solutions to avoid abrupt incidents. Incipient as well as intermittent fault detection and isolation still occurs randomly. Also, more than 50% of Europe’s ageing infrastructure has been built before 1983, while gas consumption continues to grow. Regarding safety, although the standards and regulations enable to mostly avoid abrupt failures, the current maintenance requirements incur excessive costs for gas grid operators. E.g. in Germany, grid leakages are controlled by expensive airborne LIDAR monitoring systems. This is especially problematic in urban environments, in which most of the consumers are situated- without viable alternatives, grid operators must accept the cost.
Nevertheless, recent advancements in remote measurement technologies enable to develop substantially more effective grid monitoring solutions. For example, THE Systems and its team has already proven the viability of networked accelerometers for continuous grid monitoring tasks (THE Systems has tested the solution in an industrial environment in Finland).
As a result of this project, THE Systems will combine state of the art accelerometers with advanced signal processing based on computationally efficient algorithms. The uniqueness for urban settings stems from the nodes’ highly effective dampening features and the algorithm’s non-parametric, multivariate, and non-linear characteristics that operate despite high rates of random noise. Thus, it will be possible for grid operators to continuously detect and isolate faults in urban gas networks in an economically feasible manner. The broader impact will be an increase in urban gas grid safety, and at least a 50% reduction in respective grid maintenance costs. For THE Systems, TM Field Analyzer could generate up to 70 mEUR by year 5 after the product launch, and increase the number of staff by at least 70 employees.</t>
  </si>
  <si>
    <t>http://www.wacngo.com</t>
  </si>
  <si>
    <t>The demand of oil and gas including Liquefied Petroleum Gases (LPG) amounts to 766 million m3 in Europe, at a compound annual growth rate (CAGR) of 5.25% for the period 2009-2013.  Currently, distributors and governments are suffering important financial losses due to theft, smuggling, and fraud in the delivery and sale of oil and gas products, costing European companies an estimated range from 100€ million to 1,300€ million  every year.  
In WACnGO, our activity started in 2008 with the development of a powerful system to provide an integral logistics management solution to the liquefied petroleum gases (LPG) and oil distribution companies, based on software (SW) tools and hardware (HW) devices to control, maintain and optimize the logistics and operation of this industry. In WACnGO we are focusing on this market segment through the offering of innovative solutions and by being adaptive to customer needs. 
As one of the major issues to be tackled by oil/gas distribution companies is the prevention of the theft and fraud associated with the distribution of their products. We propose to prevent illegal practices and their direct economic consequences with an innovative security solution for oil/LPG tanks: the e-LockS solution. It is an integrated  SW and HW architecture system based on two main components:
- Caplock®: cap with the electronic lock integrated to be installed in each tank. 
- e-key®: intelligent key which will be managed from the Oil/LPG distribution management system (assignment of the permission to open a single tank and/or group of tanks).</t>
  </si>
  <si>
    <t>Natural and man-made disasters remind us how the ability of societies to adapt and prosper depends on the collective action of the whole society. But the significant role citizens and communities can play at the grassroots level has been overlooked in research. ENGAGE will turn this around, showing how individuals and local practices can interrelate effectively with planned preparedness and response, practitioners and technology. To achieve this bold goal ENGAGE will start with the knowledge, strategies, methods, tools and practices used by real world practitioners and citizens, and mature results from earlier projects. It will combine and extend these to create innovative solutions to disaster management and new ways of fostering trans-disciplinary collaboration and learning across disciplines. A model for assessing and methods for improving societal resilience will be complemented by an evolving knowledge platform providing actionable solutions meeting the diverse needs of authorities, first responders and citizens. ENGAGE will use empirical data on individual and collective contributions to societal resilience and take into account contextual aspects such as socio-economic conditions, digital literacy, culture, gender, social capital, trust and diversity. It will focus on aspects that can be directly enhanced such as risk awareness, communication, social media, citizens’ as well as authorities’ and first responders’ involvement. Real world field validations will be used to demonstrate and validate ENGAGE solutions and their transferability to diverse contexts across Europe. The consortium is complemented by a Knowledge and Innovation Community of Practice that already has 37 members and will grow during the project. This team includes representatives from authorities, first responders, citizens associations, NGO´s, SMEs, industries, schools and academia. Together, they will propose validated solutions contributing to specific SENDAI actions.</t>
  </si>
  <si>
    <t>OSTERGOTLANDS LANS LANDSTING;EUROPEAN EMERGENCY NUMBER ASSOCIATION ASBL;GOBIERNO VASCO - DEPARTAMENTO SEGURIDAD;DEEP BLUE SRL;MINISTERUL AFACERILOR INTERNE;AZIENDA SANITARIA LOCALE ROMA 1;ECOLE NORMALE SUPERIEURE;UNIVERSIDAD DE NAVARRA;TEL AVIV UNIVERSITY;ASSOCIAZIONE CITTADINANZATTIVA ONLUS;TRONDHEIM RODE KORS;EVERBRIDGE NORWAY AS</t>
  </si>
  <si>
    <t>SE;BE;ES;IT;RO;FR;IL;NO</t>
  </si>
  <si>
    <t>DRS-13-2015</t>
  </si>
  <si>
    <t>http://www.liquefact.eu/</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</si>
  <si>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</si>
  <si>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SLP SPECIALIZIRANO PODJETJE ZA TEMELJENJE OBJEKTOV, DOO, LJUBLJANA;UNIVERSITA DEGLI STUDI DI CASSINO E DEL LAZIO MERIDIONALE;ISTITUTO SPERIMENTALE MODELLI GEOTECNICI SOCIETA A RESPONSABILITA LIMITATA;TREVI SOCIETA PER AZIONI;UNIVERSITA DEGLI STUDI DI NAPOLI FEDERICO II;ISTANBUL UNIVERSITESI - CERRAHPASA;UNIVERSITA DEGLI STUDI DI PAVIA;ISTANBUL UNIVERSITESI;UNIVERSIDADE DO PORTO;STIFTELSEN NORSAR;UNIVERZA V LJUBLJANI</t>
  </si>
  <si>
    <t>SI;IT;TR;PT;NO</t>
  </si>
  <si>
    <t>http://www.takedownproject.eu</t>
  </si>
  <si>
    <t>Organized Crime and Terrorist Networks (OC/TN) are a major challenge for the European Union and many different stakeholder groups are involved in creating awareness, preventing, identifying and intervene in case of risk or threat. But in order to develop better strategies and instruments, we still need a deeper understanding of these phenomena.
TAKEDOWN therefore aims at generating such novel insights on OC/TN. In order to meet this challenge and to investigate this complex field of research a multidimensional modelling approach is used. The resulting, proprietary TAKEDOWN Model describes social, psychological, economic aspects as well as further dimensions, activities and response approaches. A comprehensive empirical research combined with European and international expert knowledge ensures a valid and intuitive model.
The TAKEDOWN Open Information Hub targets first-line-practitioners and provides modular solutions and inductive materials. The public web platform helps individuals to navigate to the right third party reporting and help lines including an innovative crowd reporting application to report digital OC/TN cases.
The TAKEDOWN OC/TN Professional Solution Platform consists of various modules for law enforcement and homeland security departments. Designed with a flexible Platform as a Service (PaaS) architecture it combines knowledge materials and digital security solutions. Via the TAKEDOWN Security Dashboard information streams of native and third party applications are combined in an identification and issue management cockpit. The TAKEDOWN Professional Advisor supports experts on the selection of relevant approaches and security solutions to tackle OC/TN.
With this multi-level approach, TAKEDOWN will force a better understanding of OC/TN, develop modern approaches and solutions, and will finally lead to a more efficient and effective response on OC/TN and strengthen social cohesion at pan-European level.</t>
  </si>
  <si>
    <t>AGENTUR FUR EUROPAISCHE INTEGRATION UND WIRTSCHAFTLICHE ENTWICKLUNG VEREIN;FUNDACION EUROARABE DE ALTOS ESTUDIOS;AYUNTAMIENTO DE VALENCIA;AGENFOR ITALIA ASSOCIAZIONE;UNIVERSITY OF LEEDS;CLOUD SECURITY ALLIANCE (EUROPE) LBG;CENTER FOR THE STUDY OF DEMOCRACY;EIDGENOESSISCHE TECHNISCHE HOCHSCHULE ZUERICH;CESKE VYSOKE UCENI TECHNICKE V PRAZE;AEI - AGENTUR FUR EUROPAISCHE INTEGRATION UND WIRTSCHAFTLICHE ENTWICKLUNG GMBH;WYZSZA SZKOLA POLICJI W SZCZYTNIE;INSTITUTUL ROMAN PENTRU ACTIUNE, INSTRUIRE SI CERCETARE IN DOMENIUL PACII - PEACE ACTION, TRAINING &amp; RESEARCH INST OF ROMANIA;TECHNISCHE UNIVERSITAT DARMSTADT;VYSOKA SKOLA BEZPECNOSTNEHO MANAZERSTVA V KOSICIACH NEZISKOVA ORGANIZACIA;TECHNION - ISRAEL INSTITUTE OF TECHNOLOGY;UNIVERSIDAD AUTONOMA DE BARCELONA;FONDAZIONE AGENFOR INTERNATIONAL;LEUVEN SECURITY EXCELLENCE CONSORTIUM L-SEC VZW;MIDDLESEX UNIVERSITY HIGHER EDUCATION CORPORATION</t>
  </si>
  <si>
    <t>AT;ES;IT;UK;BG;CH;CZ;PL;RO;DE;SK;IL;BE</t>
  </si>
  <si>
    <t>https://www.shield-h2020.eu/</t>
  </si>
  <si>
    <t>Nowadays, cybercrime is one of the most relevant and critical threats to both the economy and society in Europe. Establishing efficient and effective ways to protect services and infrastructures from ever-evolving cyber threats is crucial for sustaining business integrity and reputation as well as protecting personal and sensitive data.
To that end, the SHIELD project proposes a universal solution for dynamically establishing and deploying virtual security infrastructures into ISP and corporate networks. SHIELD builds on the huge momentum of Network Functions Virtualisation (NFV), as currently standardised by ETSI, in order to virtualise security appliances into virtual Network Security Functions (vNSFs), to be instantiated within the network infrastructure using NFV technologies and concepts, effectively monitoring and filtering network traffic in a distributed manner. Logs and metrics from vNSFs are aggregated into an information-driven Data Analysis and Remediation Engine (DARE), which leverages state-of-the-art big data storage and analytics in order to predict specific vulnerabilities and attacks by analysing the network and understanding the adversary possibilities, behaviour and intent. 
The SHIELD virtual security infrastructure can either used by the ISP internally for network monitoring and protection, but it can also be offered as-a-service to ISP customers; for this purpose, SHIELD establishes a “vNSF Store”, i.e. a repository of available virtual security functions (firewalls, DPIs, content filters etc.) from which the ISP customers can select the ones which best match their needs and deploy them to protect their infrastructure. This approach promotes openness and interoperability of security functions and offers an affordable, zero-CAPEX security solution for citizens and SMEs. Moreover, SHIELD services can be easily scaled up or down, configured and upgraded according to customers’ needs, as opposed to security solutions based on monolithic hardware.</t>
  </si>
  <si>
    <t>INFILI TECHNOLOGIES PRIVATE COMPANY;INCITES CONSULTING SA;AGENZIA PER L'ITALIA DIGITALE;AUVIK NETWORKS ES SL;TELEFONICA INVESTIGACION Y DESARROLLO SA;HEWLETT-PACKARD LIMITED;"NATIONAL CENTER FOR SCIENTIFIC RESEARCH ""DEMOKRITOS""";POLITECNICO DI TORINO;FUNDACIO PRIVADA I2CAT, INTERNET I INNOVACIO DIGITAL A CATALUNYA;UBIWHERE LDA;ORION INNOVATIONS PRIVATE COMPANY</t>
  </si>
  <si>
    <t>EL;LU;IT;ES;UK;PT</t>
  </si>
  <si>
    <t>http://www.octave-project.eu</t>
  </si>
  <si>
    <t>Industry needs alternatives to textual passwords for access control. While tokens can still be stolen or transferred to other persons, biometrics technology can provide reliable, cost-effective and user-friendly solutions.
The proliferation of smart services calls for unsupervised authentication at a distance. Being natural, non-intrusive and readily compatible with smart and mobile devices, automatic speaker verification (ASV) is an appealing solution. Even so, today’s state-of-the-art ASV systems lack robustness to environmental variability and are vulnerable to spoofing. Concerns regarding interoperability, scalability and privacy also form barriers to exploitation.
While embracing standards, in addition to a privacy and interoperability-by-design ethos, OCTAVE will integrate commercial-grade and new, hybrid ASV systems with the latest environmental robustness and anti-spoofing technologies to deliver a scalable, trusted biometric authentication service (TBAS). While simultaneously relieving end-users from the inconvenience of dealing with textual passwords, the OCTAVE platform will reduce the economic and practical burdens related to password loss and recovery. The TBAS will support single (text-dependent, text-prompted and text-independent) in addition to hybrid operating modes. The delegation of authentication to a single, yet distributed TBAS, will increase trust and privacy, avoid single points of failure and allow for rapid breach notification and remediation.
Solutions will be installed in data-sensitive and mission-critical services and validated in two real commercial trials: banking services and physical access within a critical airport infrastructure. Flexibility will support wider exploitation in future applications in, for example, customer care, telephone banking, e-commerce, logical and physical access control. OCTAVE will thus fuel new opportunities for commercial services making use of electronic identification and authentication.</t>
  </si>
  <si>
    <t>ADVALIA SRL;THE UNIVERSITY OF HERTFORDSHIRE HIGHER EDUCATION CORPORATION;FINDOMESTIC BANCA SPA;APLCOMP OY;VALIDSOFT UK LIMITED;SOCIETA PER AZIONI ESERCIZI AEROPORTUALI SEA SPA;RESEARCH AND EDUCATION LABORATORY IN INFORMATION TECHNOLOGIES;ATOS SPAIN SA;EURECOM;ITA-SUOMEN YLIOPISTO;AALBORG UNIVERSITET</t>
  </si>
  <si>
    <t>IT;UK;FI;EL;ES;FR;DK</t>
  </si>
  <si>
    <t>http://www.i-react.eu</t>
  </si>
  <si>
    <t>Society as a whole is increasingly exposed and vulnerable to natural disasters because extreme weather events, exacerbated by climate change, are becoming more frequent and longer. To increase the resilience of European citizens and assets to natural disaster we propose I-REACT: Improving Resilience to Emergencies through Advanced Cyber Technologies. The proposed system targets public administration authorities, private companies, as well as citizens in order to provide increased resilience to natural disasters though better analysis and anticipation, effective and fast emergency response, increased awareness and citizen engagement. I-REACT integrates existing services, both local and European, into a platform that supports the entire emergency management cycle. Leveraging on innovative cyber technologies and ICT systems, I-REACT will be able to enable early planning of disaster risk reduction actions, achieve effective preparedness thanks to risk assessment and early warnings, and efficiently manage emergency responses by empowering first-responders with up-to-date situational information and by engaging citizens through crowdsourcing approaches and social media analysis. I-REACT will integrate multiple systems and European assets, including the Copernicus Emergency Management Service, the European Flood Awareness System (EFAS), the European Forest Fire Information System (EFFIS), and European Global Navigation Satellite Systems (E-GNSS), e.g. Galileo and EGNOS.I-REACT will be structured as a user-driven project, integrating the requirements from all main stakeholders as well as the guidelines that emerged during European workshops and seminars related to emergency management. I-REACT services will also enable new business development opportunities around natural disasters triggered by extreme weather conditions, which will reduce the number of affected people and loss of life, lowering the environmental and economic costs due to damaged assets within society.</t>
  </si>
  <si>
    <t>TECHNISCHE UNIVERSITAET WIEN;CELI SRL;METEOSIM SL;UNITED NATIONS EDUCATIONAL, SCIENTIFIC AND CULTURAL ORGANIZATION -UNESCO;AQUOBEX LTD;BITGEAR WIRELESS DESIGN SERVICES DOO;EOXPLORE UG (HAFTUNGSBESCHRANKT) GMBH;ALPHA CONSULTANTS (UK) LTD;GEOVILLE INFORMATIONSSYSTEME UND DATENVERARBEITUNG GMBH;FONDAZIONE BRUNO KESSLER;POLITECNICO DI TORINO;SCIENSEED SL;ILMATIETEEN LAITOS;ANSUR TECHNOLOGIES AS;JOINPAD SRL;TERRANEA UG (HAFTUNGSBESCHRANKT) GMBH;CONSORZIO PER IL SISTEMA INFORMATIVO (CSI PIEMONTE);ANSWARETECH SL;JRC -JOINT RESEARCH CENTRE- EUROPEAN COMMISSION</t>
  </si>
  <si>
    <t>AT;IT;ES;FR;UK;RS;DE;FI;NO;BE</t>
  </si>
  <si>
    <t>https://www.astrid-project.eu/</t>
  </si>
  <si>
    <t>The growing adoption of cloud technologies and the trend to virtualise applications are inexorably re-shaping the traditional security paradigms, due to the increasing usage of infrastructures outside of the enterprise perimeter and shared with other users. The need for more agility in software development and maintenance has also fostered the transition to micro-services architectures, and the wide adoption of this paradigm has led service developers to protect their applications by including virtualised instances of security appliances in their design. Unfortunately, this often results in security being managed by people without enough skills or specific expertise, it may not be able to cope with threats coming from the virtualization layer itself (e.g., hypervisor bugs), and also exposes security appliances to the same threats as the other application components. It also complicates legal interception and investigation when some applications or services are suspected of illegal activity.
To overcome the above limitations, the ASTRID project aims at shifting the detection and analysis logic outside of the service graph, by leveraging descriptive context models and their usage in ever smarter orchestration logic, hence shifting the responsibility for security, privacy, and trustworthiness from developers or end users to service providers. This approach brings new opportunities for situational awareness in the growing domain of virtualised services: unified access and encryption management, correlation of events and information among different services/applications, support for legal interception and forensics investigation.
ASTRID will develop a common approach easily portable to different virtualisation scenarios. In this respect, the technology developed by the Project will be validated in two relevant domains, i.e., plain cloud applications and Network Function Virtualisation, which typically exploits rather different chaining and orchestration models.</t>
  </si>
  <si>
    <t>GIOUMPITEK MELETI SCHEDIASMOS YLOPOIISI KAI POLISI ERGON PLIROFORIKIS ETAIREIA PERIORISMENIS EFTHYNIS;TECHNISCHE UNIVERSITAT BERLIN;INFOCOM SRL;CONSIGLIO NAZIONALE DELLE RICERCHE;AGENTSCAPE AG;POLITECNICO DI TORINO;DANMARKS TEKNISKE UNIVERSITET;CONSORZIO NAZIONALE INTERUNIVERSITARIO PER LE TELECOMUNICAZIONI;UNIVERSITY OF SURREY</t>
  </si>
  <si>
    <t>EL;DE;IT;DK;UK</t>
  </si>
  <si>
    <t>http://www.ecobuildingsrl.it/</t>
  </si>
  <si>
    <t>The Cubetto project aims to standardize and offer the first comprehensive bottom-up answer to displaced people living needs, being the first construction model of a shelter made of concrete materials that guarantees: full construction with human and material resources found locally; easy installation, removal and repositioning of all modules (concrete panels, SPF and bent plate structure); highest level of security; energy efficiency and environmental resilience.
CUBETTO will impact the urgent emergency problems in EU's border areas,  as it's the first process and technologies based solution to provide a shelter that is more a home than a bed, giving a complete European response to practical, psychological and social problems of the global housing needs affecting people living in conflict zones, migration routes, crowded urban and poor rural areas.
First results achieved with our tested construction model (awarded in European contest of housing solutions) and the endorsement of companies interested in our building concept, brought us target the sector in which the housing need is higher and imperative.
A first recognition of global market opportunities (worth to 4 billion in the next five years) and the overall definition of our shelter model features, have allowed us to roughly evaluate the investment needed (€ 1.25 million) and first deployment projections based on our capabilities, to estimate an overall ROI of 3.32 in the fifth year.
In this phase the objective is to assess how to improve the building organization method to standardize the  intervention in post-emergency contexts and in crowded urban areas, considering different scenarios for materials use, supply and works streamlining; on the other side we aim to analyze the problematic circumstances in their practical and social components, the intervention procedures and exploitation channels in each environment, along with the precise esteem of economic and financial profitability of the business model.</t>
  </si>
  <si>
    <t>Prediction and management of migration are a major challenge for the European Union and also for many different stakeholder groups that provide resources and assistance to migrants along their journey. Yet, in order to develop better strategies and instruments among policy makers and practitioners in the field of migration, we still need a deeper understanding of this phenomenon.
ITFLOWS will generate novel insights on migration. The purpose of ITFLOWS is to provide accurate predictions and adequate management solutions of migration flows in the European Union in the phases of reception, relocation, settlement and integration of migration, according to a wide range of human factors and using multiple sources of information. These insights will be provided by an evidence-based ICT enabled solution (the EUMigraTool) and precise models. All solutions will have fitness for purpose continually validated by policy-makers and practitioners in cooperation with civil-society organisations in a dynamic and  iterative process.
ITFLOWS will propose tailor-made solutions for practitioners and policy makers for managing migration. On the one hand, the EUMigraTool targets first-line-practitioners, second-level reception organisations and municipalities. It will provide modular solutions based on the prediction of migration flows and the identification of risks of tensions between migrants and EU citizens. On the other hand, an in-depth analysis on drivers, patterns and choices of migration as well as public sentiment towards migration will lead to the drafting of adequate recommendations and good practices for policy makers, governments and EU institutions.</t>
  </si>
  <si>
    <t>ASSOCIAZIONE DELLA CROCE ROSSA   ITALIANA;ETHNIKO KENTRO EREVNAS KAI TECHNOLOGIKIS ANAPTYXIS;CENTRE FOR EUROPEAN POLICY STUDIES;ISTITUTO AFFARI INTERNAZIONALI;TERRACOM AE;INSTITUT FUER WELTWIRTSCHAFT;ASSOCIACIO OPEN CULTURAL CENTER;EUROPEAN UNIVERSITY INSTITUTE;CENTER FOR THE STUDY OF DEMOCRACY;CORK INSTITUTE OF TECHNOLOGY;FIZ KARLSRUHE - LEIBNIZ-INSTITUT FUR INFORMATIONSINFRASTRUKTUR GMBH;BRUNEL UNIVERSITY LONDON;OXFAM ITALIA ONLUS</t>
  </si>
  <si>
    <t>IT;EL;BE;DE;ES;BG;IE;UK</t>
  </si>
  <si>
    <t>FCT-01-2015</t>
  </si>
  <si>
    <t>http://asgard-project.eu</t>
  </si>
  <si>
    <t>ASGARD has a singular goal, contribute to Law Enforcement Agencies Technological Autonomy and effective use of technology. Technologies will be transferred to end users under an open source scheme focusing on Forensics, Intelligence and Foresight (Intelligence led prevention and anticipation). ASGARD will drive progress in the processing of seized data, availability of massive amounts of data and big data solutions in an ever more connected world. New areas of research will also be addressed. The consortium is configured with LEA end users and practitioners “pulling” from the Research and Development community who will “push” transfer of knowledge and innovation. A Community of LEA users is the end point of ASGARD with the technology as a focal point for cooperation (a restricted open source community). In addition to traditional Use Cases and trials, in keeping with open source concepts and continuous integration approaches, ASGARD will use Hackathons to demonstrate its results. Vendor lock-in is addressed whilst also recognising their role and existing investment by LEAs. The project will follow a cyclical approach for early results. Data Set, Data Analytics (multimodal/ multimedia), Data Mining and Visual Analytics are included in the work plan. Technologies will be built under the maxim of “It works” over “It’s the best”. Rapid adoption/flexible deployment strategies are included. The project includes a licensing and IPR approach coherent with LEA realities and Ethical needs. ASGARD includes a comprehensive approach to Privacy, Ethics, Societal Impact respecting fundamental rights. ASGARD leverages existing trust relationship between LEAs and the research and development industry, and experiential knowledge in FCT research. ASGARD will allow its community of users leverage the benefits of agile methodologies, technology trends and open source approaches that are currently exploited by the general ICT sector and Organised Crime and Terrorist organisations.</t>
  </si>
  <si>
    <t>TOTALFORSVARETS FORSKNINGSINSTITUT;IDEMIA IDENTITY &amp; SECURITY GERMANYAG;SERVICE PUBLIC FEDERAL INTERIEUR;AIT AUSTRIAN INSTITUTE OF TECHNOLOGY GMBH;SECURIQ SISTEMAS SL;UNIVERSITY COLLEGE DUBLIN, NATIONAL UNIVERSITY OF IRELAND, DUBLIN;ETHNIKO KENTRO EREVNAS KAI TECHNOLOGIKIS ANAPTYXIS;DUBLIN CITY UNIVERSITY;NEDERLANDSE ORGANISATIE VOOR TOEGEPAST NATUURWETENSCHAPPELIJK ONDERZOEK TNO;BUNDESMINISTERIUM FUER INNERES;COMMISSARIAT A L ENERGIE ATOMIQUE ET AUX ENERGIES ALTERNATIVES;IBM IRELAND LIMITED;ADDITESS ADVANCED INTEGRATED TECHNOLOGY SOLUTIONS &amp; SERVICES LTD;ZENTRUM FUR RISIKO- UND KRISENMANAGEMENT - ZRK;Ministério da Justiça;POLIISIHALLITUS;PDM E FC PROJECTO DESENVOLVIMENTO MANUTENCAO FORMACAO E CONSULTADORIALDA;KENTRO MELETON ASFALEIAS;MINISTERO DELLA DIFESA;MINISTERIO DEL INTERIOR;UNIVERSITAT KONSTANZ;DE FEDERALE OVERHEIDSDIENST JUSTITIE - LE SERVICE PUBLIC FEDERAL JUSTICE;ENGINEERING - INGEGNERIA INFORMATICA SPA;UNIVERSITA DEGLI STUDI DI MODENA E REGGIO EMILIA;MINISTERE DE L'INTERIEUR;POLISMYNDIGHETEN SWEDISH POLICE AUTHORITY;UNIVERSITY OF ULSTER;Netherlands Forensic Institute;INOV INESC INOVACAO - INSTITUTO DE NOVAS TECNOLOGIAS;BARCELONA SUPERCOMPUTING CENTER - CENTRO NACIONAL DE SUPERCOMPUTACION;UNIVERSITEIT VAN AMSTERDAM;HOME OFFICE</t>
  </si>
  <si>
    <t>SE;DE;BE;AT;ES;IE;EL;NL;FR;CY;PT;FI;IT;UK</t>
  </si>
  <si>
    <t>http://www.skytek.com</t>
  </si>
  <si>
    <t>Protection of critical infrastructure in particular in the areas of energy/transport and communication grids is now crucial within our highly technical dependent societies. The scope for this project is to focus on the development of a commercial service offering to operators of such critical infrastructure which provides preventative operational procedures tailored to their individual needs. The operational procedures are based upon threat assessments received from external sources and in this proposal we are focusing on the initial threat detection which shall be incorporated into the service which is based upon Space Weather analysis.
Space weather can have detrimental, and in some cases catastrophic, effects upon critical infrastructure on which we depend as part our daily lives. Adverse space weather has dramatically different effects on these the services provided by such critical infrastructure based on the underlying technologies in use and there location. 
For example a power transmission network operator in high latitudes and a traffic flow monitor network operator is low latitudes have completely different preventative operational procedures and space weather concerns. An operator therefore needs to understand the impact for their facility on a threat, an expert analysis and interpretation on a received threat and be informed in terms the operator understands on the steps required to prevent the threat escalating to become a major issue.
Currently only global forecasts and information on the type of space weather events are available, missing the vital links between space weather and the operational procedures to mitigate the threat for a particular operator.
We therefore propose to develop a system and a service offering titled, POLARIS, that will provide a single point of contact for the alerting alerting of threats, expert analysis and the issuing of operational procedures tailored to the needs of a particular urban critical infrastructure.</t>
  </si>
  <si>
    <t>BES-12-2014</t>
  </si>
  <si>
    <t>http://www.woscap.eu</t>
  </si>
  <si>
    <t>This proposal seeks to enhance the capabilities of the EU for implementing conflict prevention and peacebuilding interventions through sustainable, comprehensive and innovative civilian means. It intends to address some of the dilemmas and paradoxes of external interventions that aim for local ownership in third countries, by exploring principles, processes and tools that can enhance EU capabilities. This will be achieved through the project’s Review, Reflect, Recommend and Innovate objectives. ‘Review’ will assess past and ongoing conflict prevention and peacebuilding initiatives of the EU and its partners, focusing on three types of EU interventions: multi-track diplomacy, security sector reform, and governance reform. The assessment will be based on field research in Georgia, Mali, Ukraine and Yemen, and desk reviews looking beyond these countries. ‘Reflect’ will create a ‘community of practice’ providing forums for dialogue that will bring together policymakers, civilian and military practitioners, academic experts and beneficiaries of EU interventions. These will validate and apply the evidence base by focusing on cross-cutting themes: local ownership, gender, multi-stakeholder coherence, civil-military synergies and ICTs. ‘Recommend’ will elaborate the project findings into a tailored set of recommendations and enhance their impact through direct policy engagement and an international dissemination strategy. ‘Innovate’ will contribute significantly to civilian conflict prevention and peacebuilding by identifying research priorities and tools, and enhancing the potential of ICTs. The project Whole-of-Society Approach to Conflict Prevention and Peacebuilding is a conscious attempt to address the relationships of peacebuilding actors within a wider cultural and institutional context. It deals with issues of coordination, synergies and inclusivity of peacebuilding efforts, where diverse stakeholders have a role to play in the process.</t>
  </si>
  <si>
    <t>LONDON SCHOOL OF ECONOMICS AND POLITICAL SCIENCE;BERGHOF FOUNDATION OPERATIONS GMBH;ASSOCIATION GROUPE ESSEC;UNIVERSITE DES SCIENCES JURIDIQUES ET POLITIQUES DE BAMAKO;IVANE JAVAKHISHVILI TBILISI STATE UNIVERSITY;INSTITUT SVITOVOI POLITIKI;UNIVERSIDAD AUTONOMA DE BARCELONA;UNIVERSITEIT UTRECHT;POLITICAL DEVELOPMENT FORUM</t>
  </si>
  <si>
    <t>UK;DE;FR;ML;GE;UA;ES;NL;YE</t>
  </si>
  <si>
    <t>http://www.ideas.no/holoscan</t>
  </si>
  <si>
    <t>Art (SoA) detection equipment used for screening of people and their baggage include (1) X-ray screening; (2) X-ray based explosive detection systems (EDS); (3) explosive and chemical trace detection systems (EDT); (4) technologies based on neutron beams; (5) metal detectors and (6) millimeter wave body scanners.  None of the current SoA methods is able to offer real-time or even rapid enough safe screening of large numbers of people moving simultaneously towards the entrances of buildings, public transportation or public places and rely on a relatively slow person-by-person screening. We would like to propose a novel approach to high-throughput millimeter wave screening which should allow such real-time screening. HOLOSCAN has the following ambitions in consecutive Phase 1 and Phase 2 SME Instrument projects:
• To provide the first commercial HOLOSCAN security scanning system that will allow true real-time scanning of multiple moving persons and their bags which novelty has been verified;
• To adapt this HOLOSCAN system to client’s needs by varying diode panel size and image resolution at a price below current commercial SoA solutions that can run up to €250,000 per stationary unit; 
• To offer the clients constant improvement and upgrade of customized image recognition software;
• To generate sales in excess of €160Mn in first 5 years post-launch, utilizing a network of distributers and licencees;
• To bring ROI for Europe to at least 10,800% given the estimated investment of €1.5Mn in Phase 2 project.</t>
  </si>
  <si>
    <t>http://www.arcsar.eu</t>
  </si>
  <si>
    <t>The ARCSAR project will establish international best practice and propose innovation platforms for the professional security
and emergency response institutions in the Arctic and the North-Atlantic. The focus is on increased interaction in targeted
networks between the professional institutions, academia and the innovators in the preparedness service and equipment industry.
The ARCSAR project will monitor research and innovation projects and recommend the uptake and the industrialization of
results, express common requirements as regards innovations that could fill in capability and other gaps and improve their
performance in the future, and indicate priorities as regards common capabilities, or interfaces among capabilities, requiring
more standardization. The project will look into the need for enhanced measures to respond to composite challenges
including surveillance of and mobilization in case of threat situations, and emergency response capability related to search
and rescue (SAR), environmental protection, fire fighting, and actions against terror or other forms of destructive action.</t>
  </si>
  <si>
    <t>ASSOCIATION OF ARCTIC EXPEDITION CRUISE OPERATORS;UNIVERSITY OF PORTSMOUTH HIGHER EDUCATION CORPORATION;KYSTVERKET VEST;LAUREA-AMMATTIKORKEAKOULU OY;DEUTSCHE GESELLSCHAFT ZUR RETTUNG SCHIFFBRUCHIGER;MRCC TORSHAVN;E-GEOS SPA;DEPARTMENT OF HOMELAND SECURITY;CORK INSTITUTE OF TECHNOLOGY;POLARQUEST AB;LANDHELGISGAESLA ISLANDS (ICELAND COAST GUARD);Forsvarsdepartementet;LAPIN AMMATTIKORKEAKOULU OY;NORD UNIVERSITET;METEOROLOGISK INSTITUTT;MARITIMT FORUM NORD SA;MEMORIAL UNIVERSITY OF NEWFOUNDLAND;MARITIME AND COASTGUARD AGENCY;MARITIME NEW ZEALAND;Admiral Makarov State University Maritime and Inland Shipping</t>
  </si>
  <si>
    <t>NO;UK;FI;DE;FO;IT;US;IE;SE;IS;CA;NZ;RU</t>
  </si>
  <si>
    <t>SEC-02-DRS-2016</t>
  </si>
  <si>
    <t>http://www.sayso-project.eu/</t>
  </si>
  <si>
    <t>Handling the crises faced by modern societies often requires the coordination of multiple types of stakeholders from different countries. One of the key requirements to manage crisis is to have access to situational awareness (SA). However, current SA solutions (SAS) are not adapted to operate in cross-border contexts and present several shortcomings related to interoperability, data management/processing, decision making, standardisation and procurement. This hinders a reliable sharing of SA information. SAYSO will address these shortcomings and pave the way for the development of innovative European cost-effective Multi-Stakeholders SA Systems (MSSAS) which will provide practitioners with user-friendly solutions, providing a clear picture of the situation at hand with relevant advices. Addressing both the technical and human aspects of technology implementation, SAYSO will define the specifications of future MSSAS on the basis of practitioners’ requirements and specify the corresponding Reference Architecture to support the integration of various data into a common operational picture. This architecture will support interoperability and allow the integration of legacy and future SAS. It will also be customisable to practitioners’ needs and safeguard adequate privacy protection and data security levels. SAYSO will pursue the agreement and sustainable involvement of a community of practitioners, relevant suppliers and potential procurers, institutions and policy makers to obtain widely accepted results and prepare future procurement actions at EU level. SAYSO will develop a toolkit for MSSAS procurers, which will include tender documentation for SAYSO-compliant MSSAS and a SAYSO Procurers Handbook (with tools to evaluate MSSAS tenders and assess their compliance with the SAYSO specifications and existing standards). A registry of potential suppliers and procurers of MSSAS will be set up. Finally, SAYSO will deliver roadmaps for future MSSAS and standardisation.</t>
  </si>
  <si>
    <t>ISCC GMBH;DIN DEUTSCHES INSTITUT FUER NORMUNG E.V.;EUROPEAN ORGANISATION FOR SECURITY;LUXEMBOURG INSTITUTE OF SCIENCE AND TECHNOLOGY;Department of Health;ARTTIC;KENTRO MELETON ASFALEIAS;MINISTERIUM FUER INNERES UND KOMMUNALES NORDRHEIN-WESTFALEN;CNET SVENSKA AB;UNIVERSITAET PADERBORN;STOCKHOLMS UNIVERSITET</t>
  </si>
  <si>
    <t>AT;DE;BE;LU;UK;FR;EL;SE</t>
  </si>
  <si>
    <t>PROTAX will contribute to a European Security Model providing solutions for prevention and prosecution of tax crimes. Based on analysis of current approaches of law enforcement, legal frameworks at Member State level and in-depth empirical investigation of human factors, shaping institutional and professional practices of stakeholders PROTAX will develop in close co-operation with practitioners tool kits for security policy makers, law enforcement agencies and tax authorities. They will combine high use-value with a strong European perspective, paving the way towards an integrated European approach. Since serious and organised tax crimes often involve cross-border activities, requiring cooperation across national jurisdictions a shared understanding of risks, threats and security measures will improve European law enforcement practices. PROTAX will produce innovative solutions boosting evolutionary development towards a genuine and sustainable European approach, significantly reducing the damages for European societies caused by criminals in the financial sector.
PROTAX adopts a five-pronged approach. 1. We use case studies of tax crimes to investigate the roles of various actors. 2. We conduct focus groups with stakeholders in Member States. 3. We focus on the role of professional enablers as facilitators allowing illicit financial flows through legitimate institutions. 4.We map out various legal and enforcement approaches across the EU. 5. We make recommendations and provide a toolkit improving prevention of tax crimes and enforcement of the law. 
PROTAX will involve experts from LEAs and tax authorities in structured exchanges to share experience and ideas. A focus will be on cross-border aspects, assuming that tax crimes spread from “source countries” across the EU (e.g., to tax havens). PROTAX guidelines and toolkits will consider standards of data protection, privacy and social acceptability.</t>
  </si>
  <si>
    <t>FINANCIAL INTELLIGENCE ANALYSIS UNIT;BUNDESMINISTERIUM FÜR FINANZEN;VIENNA CENTRE FOR SOCIETAL SECURITY - VICESSE, WIENER ZENTRUM FUR SOZIALWISSENSCHAFTLICHE SICHERHEITSFORSCHUNG;AN GARDA SIOCHANA;Ministério da Justiça;MAKSU- JA TOLLIAMETI;BUNDESMINISTERIUM FUER JUSTIZ;TRILATERAL RESEARCH LTD</t>
  </si>
  <si>
    <t>MT;AT;IE;PT;EE;UK</t>
  </si>
  <si>
    <t>http://darenetproject.eu</t>
  </si>
  <si>
    <t>The DAREnet project is to support flood management practitioners across the EU Danube River region and from different disciplines to deepen and broaden their Research, Development and Innovation related collaboration (=RDI). DAREnet will build a multi-disciplinary community of practitioners, operating in a network of civil protection organisations, and supported by a broad range of stakeholders from policy, industry and research. Together they will build a transnational and interdisciplinary ecosystem to foster synergies, innovation and its uptake.
One of the key-results of DAREnet will be a regularly updated RDI Roadmap highlighting promising innovation opportunities to cope with the main environmental and societal challenges of the region. It will provide concrete perspectives for the further development, industrialisation and uptake of innovations of highest relevance for practitioners. The Roadmap will be the result of a systematic assessment and prioritisation of promising innovations, including standardisation to foster the development of common capabilities. The RDI Roadmap will also lay the basis for concrete innovation initiatives, practitioner-driven and “bottom-up”, building a unique portfolio of joint innovation concepts for the Danube river region.
To reach sustainable impact, DAREnet will draw upon synergies with the modules and facilities of the EUCPM and the regional strategies for flood prevention and risk management of the ICPDR and EUSDR. DAREnet will promote the RDI Roadmap and Portfolio to political key-stakeholders on national, regional and European level, and will also prospect institutional options to ensure the continuity of the DAREnet innovation process after project end.</t>
  </si>
  <si>
    <t>FUNDATIA CENTRUL NATIONAL APELL PENTRU MANAGEMENTUL DEZASTRELOR;International Commission for the Protection of the Danube River;NATSIONALNA ASOTSIASIA NA DOBROVOLTSITE V REPUBLIKA BULGARIA;MAGYAR POLGARI VEDELMI SZOVELSEJ;STAD GEEL;DEUTSCHES ZENTRUM FUER LUFT - UND RAUMFAHRT EV;OSTERREICHISCHES ROTES KREUZ;ARTTIC;ISEM-INSTITUT PRE MEDZINARODNU BEZPECNOST A KRIZOVE RIADENIE, NO;MINISTARSTVO UNUTRASNJIH POSLOVA REPUBLIKE SRBIJE;ITTI SP ZOO;UNIVERISTET U BEOGRADU,FAKULTET BEZBEDNOSTI;Drzavna uprava za zastitu i spasavanje;GLAVNA DIREKTSIA POJARNA BEZOPASNOST I ZASHTITA NA NASELENIETO</t>
  </si>
  <si>
    <t>RO;AT;BG;HU;BE;DE;FR;SK;RS;PL;HR</t>
  </si>
  <si>
    <t>http://heimdall-h2020.eu/</t>
  </si>
  <si>
    <t>The project aims at improving preparedness of societies to cope with complex crisis situations by means of providing integrated tools to support efficient response planning and the building of realistic multidisciplinary scenarios.
The project will design and develop a system for improving response planning strategies and scenario building (TRL 7 or 8) and facilitating organizational coordination among many actors, integrating a wide range of support tools to be used operationally by a large variety of stakeholders (firefighting units, medical emergency services, police departments, civil protection units, command and control centres). The devised system shall integrate existing and newly developed tools to enhance the cooperation between autonomous systems (satellite-, sea-, land- and air-based) from different agencies as well as to consolidate the methodology for cross-border scenario-building. 
The project shall investigate the currently existing tools and methodologies with the involvement of local authorities and end users and provide mechanisms to enhance cooperation among all involved actors. 
The main domains to be taken into account are:
•	The EU Civil Protection Mechanism (natural and man-made disasters, including events affecting critical infrastructure)
•	IPCC recommendations in relation to extreme climatic events
•	The Sendai Framework
The project shall develop on the basis of realistic scenarios in specific geographical areas with the close involvement of local authorities. Since the expected TRL is 7 or 8, the prototype shall be demonstrated by the end of the project in a realistic environment.
Although the project will develop a flexible system which should be adaptable to integrate multiple hazard-specific tools, the main scenarios considered for the time being are: forest fire, flood, flash floods and landslides.</t>
  </si>
  <si>
    <t>Centro Internazionale in Monitoraggio Ambientale - Fondazione CIMA;FREDERIKSBORG BRAND OG REDNING;Departament d'Interior - Generalitat de Catalunya;ASSOCIAZIONE DELLA CROCE ROSSA   ITALIANA;SPACE HELLAS ANONYMI ETAIREIA SYSTIMATA KAI YPIRESIES TILEPIKOINONIONPLIROFORIKIS ASFALEIAS - IDIOTIKI EPICHEIRISI PAROCHIS YPERISION ASFA;CENTRE TECNOLOGIC DE TELECOMUNICACIONS DE CATALUNYA;UNIVERSITE DE STRASBOURG;INSTITUT CARTOGRAFIC I GEOLOGIC DE CATALUNYA;TECNOSYLVA SL;SCOTTISH FIRE AND RESCUE SERVICE;AVANTI COMMUNICATIONS LTD;FUNDACIO D'ECOLOGIA DEL FOC I GESTIO D'INCENDIS PAU COSTA ALCUBIERRE;EBERHARD KARLS UNIVERSITAET TUEBINGEN</t>
  </si>
  <si>
    <t>IT;DK;ES;EL;FR;UK;DE</t>
  </si>
  <si>
    <t>FCT-03-2015</t>
  </si>
  <si>
    <t>http://www.rocsafe.eu/</t>
  </si>
  <si>
    <t>The overall goal of ROCSAFE is to fundamentally change how CBRNe events are assessed, in order to and ensure the safety of crime scene investigators by reducing the need for them to enter high-risk scenes when they have to determine the nature of threats and gather forensics. 
For this, ROCSAFE will make use of cost-effective modern remotely-controlled robotic air and ground vehicles (RAVs/RGVs) that are designed for use in rain, wind, and challenging ground surfaces and obstacles. 
First, RAVs will assess the scene. These will have cameras and can carry an array of innovative new high-performance and rugged miniaturised sensor systems for RN, chemical and biological threats.
To reduce the scene commander’s cognitive load, ROCSAFE will include new Central Decision Management software and a Command Centre. All images and data will be streamed to this, where it will be analysed and displayed on a sophisticated and intuitive interface with maps and video, showing results of analytics and giving readings geographical context. This will enable the scene commander to assess the nature of threats, develop an Action Plan and an Evidence Plan, supported as needed by the Central Decision Management. It will also assist in coordinating sensors and mobile units. Its data analytics will provide fusion of multiple sensor data sources, to allow probabilistic reasoning about the most likely threats and likely locations of epicentres.
After the scene is assessed, RGVs will be dispatched to collect forensic material/evidence, with automatically-optimised routes to avoid hazards. They will have innovative new equipment for forensics collection that will automate best practices. Forensic material will be collected, bagged, tagged, documented, and stored by the RGV.
Thus, ROCSAFE will ensure that CBRNe scenes are assessed more rapidly and thoroughly than is currently possible, and that forensic evidence is collected in a manner that stands up in court, without putting personnel at risk.</t>
  </si>
  <si>
    <t>IBATECH TECNOLOGIA SL;CONSORZIO CREO-CENTRO RICERCHE ELETTRO OTTICHE;DEPARTMENT OF DEFENCE;HEALTH SERVICE EXECUTIVE HSE;AYUNTAMIENTO DE VALENCIA;AEORUM ESPANA S.L.;CONSIGLIO NAZIONALE DELLE RICERCHE;REAMDA LIMITED;SCORPION NETWORKS LTD;MICROFLUIDIC CHIPSHOP GMBH;UNIVERSITY COLLEGE CORK -  NATIONAL UNIVERSITY OF IRELAND, CORK;INOV INESC INOVACAO - INSTITUTO DE NOVAS TECNOLOGIAS</t>
  </si>
  <si>
    <t>ES;IT;IE;DE;PT</t>
  </si>
  <si>
    <t>H2020-EU.3.7.1.;H2020-EU.3.7.7.</t>
  </si>
  <si>
    <t>SEC-04-DRS-2017</t>
  </si>
  <si>
    <t>http://www.broadway-info.eu</t>
  </si>
  <si>
    <t>The BroadWay project will take the first procurement steps to enable ‘interoperable next generation of broadband radio communication systems for public safety and security’ to improve Public Safety and Disaster relief organisation’s (PPDR’s) service to Europe’s citizens, and enhance interoperability across borders. 
The primary goal of this project is to: ‘Procure Innovation activity to develop and demonstrate TRL8 technologies that will enable a pan-European interoperable broadband mobile system for PPDR, validated by sustainable testing facilities’
This project implements a Pre-Commercial Procurement (PCP) with the purpose to realise innovative solutions for the implementation of the ‘SpiceNet Reference’ architecture as defined by the BroadMap project. 
A pan-European pilot system will be developed within the timeframe 2021, validated by sustainable test capabilities, and to the satisfaction of a European wide team of public safety practitioners.
The BroadWay partnership is comprised of 11 buyers in 11 countries, who represent the organisations with responsibility for transition to broadband for Public Safety Communication within their country. All buyer partners are from EU member states. 4 are the direct responsible Ministry within their country, and 7 are the delegated authority in their country, responsible to operate public safety communication networks. Our buyers represent the operation of public safety communication for 1.4Million public safety practitioners in their respective countries.
49 practitioner organisations from a total of 19 countries have offered to take part in the pilot validation/evaluation activities as members of our Practitioner team.
A total of 60 additional organisations have expressed their support for the BroadWay project. The BroadWay team, plus this additional support, covers a total of 23 European Countries with 7 additional countries represented by their ministries responsible for public safety communication.</t>
  </si>
  <si>
    <t>A.S.T.R.I.D. SA;STATE INFOCOMMUNICATION FOUNDATION;SUOMEN TURVALLISUUSVERKKO OY;MINISTERO DELL'INTERNO;NARODNI AGENTURA PRO KOMUNIKACNI AINFORMACNI TECHNOLOGIE SP;AN GARDA SIOCHANA;SERVICIUL DE TELECOMUNICATII SPECIALE;BAYERISCHES ROTES KREUZ;KENTRO MELETON ASFALEIAS;MINISTERIO DEL INTERIOR;BIRD &amp; BIRD LLP;MINISTERE DE L'INTERIEUR;THE NATIONAL POLICE OF THE NETHERLANDS</t>
  </si>
  <si>
    <t>BE;EE;FI;IT;CZ;IE;RO;DE;EL;ES;UK;FR;NL</t>
  </si>
  <si>
    <t>http://redalertproject.eu/</t>
  </si>
  <si>
    <t>The RED-Alert project will bring data mining and predictive analytics tools to the next level, developing novel natural language processing (NLP), semantic media analysis (SMA), social network analysis (SNA), Complex Event Processing (CEP) and artificial intelligence (AI) technologies. These technologies will be combined for the first time and validated by 6 law enforcement agencies (LEAs) to collect, process, visualize and store online data related to terrorist groups, allowing them to take coordinated action in real-time while preserving the privacy of citizens. 
The RED-Alert solution will outperform state-of-the-art solutions in terms of number of languages supported, privacy-preserving capabilities, usability, detection performance, real-time capabilities and integration capabilities. The RED-Alert approach combines for the first time the CEP methodology with NLP/SMA and SNA applications in the context of social media data analytics, transforming (unstructured) social media data into (structured) events enhanced by semantic attributes. For example, a tweet will be an event consisting of content (expressed as NLP features e.g. concepts, sentiment, entities, etc.) and context (time and the author including SNA features e.g. number of followers, number of links, etc.). Turning unstructured social media data into structured events is key, as it allows the system to use (event) rules (event temporal logic, event logic patterns, even counting, absence of events) to infer insights or create alerts in real-time.
The project impact is supported by the participation of Europol and specific dissemination activities around the World Counter-Terrorism Summit, organized by one of the partners. The total requested EC funding is 5M Euros and the project duration 36 months.</t>
  </si>
  <si>
    <t>SERVICIUL DE PROTECTIE SI PAZA;BIRMINGHAM CITY UNIVERSITY;MINISTRY OF PUBLIC SECURITY;INTU-VIEW LTD;MAYOR'S OFFICE FOR POLICING AND CRIME;INFORMATION CATALYST FOR ENTERPRISE LTD;SERVICIUL DE PROTECTIE SI PAZA DE STAT;CITY UNIVERSITY OF LONDON;SIVECO ROMANIA SA;EOTVOS LORAND TUDOMANYEGYETEM;MAVEN SEVEN SOLUTIONS ZARTKORUEN MUKODO RESZVENYTARSASAG;Insikt Intelligence S.L.;MINISTERIO DEL INTERIOR;MALTA INFORMATION TECHNOLOGY LAW ASSOCIATION;INTERDISCIPLINARY CENTER (IDC) HERZLIYA;MINISTERE DE L'INTERIEUR</t>
  </si>
  <si>
    <t>RO;UK;IL;MD;HU;ES;MT;FR</t>
  </si>
  <si>
    <t>In recent years, social media and crowdsourcing (SMCS) have been integrated into crisis management for improved information gathering and collaboration across European communities. The effectiveness of SMCS on European disaster resilience, however, remains unclear owing to the diversity among disaster risk perception and vulnerability LINKS sets out to understand and assess the effects of social media and crowd-sourcing (SMCS) on European disaster resilience. LINKS will develop a framework which can be used to understand, measure and govern SMCS for disasters, taking into account the diversity among disaster risk perception and vulnerability (DRPV), disaster management processes (DMP) and applied disaster community technologies (DCT) across European communities. The LINKS Framework consists of scientific methods, practical tools, and guidelines addressing researchers, practitioners and policy makers. The Framework will be developed and evaluated through five practitioner-driven European cases, representing different disaster scenarios (earthquake, flood, industrial, terror, drought), cutting across disaster management phases and diverse socioeconomic and cultural settings in four countries (Italy, Germany, Denmark, Netherlands). Furthermore, LINKS sets out to create a community of stakeholders, the LINKS Community, which brings together first-responders, public authorities, civil society organizations, business communities, citizens and researchers across Europe dedicated to improving European disaster resilience through the use of SMCS. The execution and success of the project relies on multiple levels of
stakeholder engagement and knowledge exchange within the LINKS Community, facilitated online through the LINKS Community Center and in person through the LINKS Community Workshops. Overall, LINKS will provide sustainable, advanced learning on SMCS in disasters, in order to strengthen links between technologies and society for improved European disaster resilience.</t>
  </si>
  <si>
    <t>SITECH SERVICES BV;SAVE THE CHILDREN ITALIA ONLUS ASSOCIAZIONE;VEILIGHEIDSREGIO ZUID-LIMBURG;LINK CAMPUS UNIVERSITY;UNIVERSITA DEGLI STUDI DI FIRENZE;KOBENHAVNS UNIVERSITET;EUROPEAN ORGANISATION FOR SECURITY;SAFETY INNOVATION CENTER E.V.;PROVINCIA DI TERNI;FREDERIKSBERG KOMMUNE;HOVEDSTADENS BEREDSKAB IS;KOBENHAVNS PROFESSIONSHOJSKOLE;FEDERATION OF EUROPEAN UNION FIRE OFFICER ASSOCIATIONS ASBL;DEUTSCHE HOCHSCHULE DER POLIZEI</t>
  </si>
  <si>
    <t>NL;IT;DK;BE;DE;LU</t>
  </si>
  <si>
    <t>http://www.anastacia-h2020.eu</t>
  </si>
  <si>
    <t>The main objective of the ANASTACIA is to address the constant discovery of vulnerabilities in ICT components providing assurance that ICT systems are secure and trustworthy by design. 
To this end, ANASTACIA will research and develop a holistic security framework, which will address all the phases of the ICT Systems Development Lifecycle and will be able to take autonomous decisions using new networking technologies (SDN/NFV), and dynamic security enforcement and monitoring methodologies and tools.
The ANASTACIA framework will include a comprehensive suite of tools and enablers:
- A security development paradigm based on the compliance to security best practices and the use of the security components and enablers.
- A suite of distributed trust and security components and enablers, able to dynamically orchestrate and deploy user security policies and actions within complex and dynamic CPS and IoT architectures. 
- Online monitoring and testing techniques that will allow more automated adaptation of the system to mitigate new and unexpected security vulnerabilities.
- A holistic Dynamic Security and Privacy Seal, combining security and privacy standards and real time monitoring and online testing. This will provide quantitative and qualitative run-time evaluation of privacy risks and security levels, which can be easily understood and controlled by the final users.
ANASTACIA results will be driven and demonstrated in three high impact Use Cases: Mobile Edge Computing, Smart Building and IoT networks.
Bringing together leading partners with wide-ranging expertise, the ANASTACIA Consortium will combine the philosophy and business models of communication technologies with inherently integrated security and privacy solutions, creating a security framework where the end users will be able to control their security and privacy policies enforcement, and application developers, in particular SMEs, will find an open and sustainable ecosystem for secure SLCD.</t>
  </si>
  <si>
    <t>DEVICE GATEWAY SA;ODIN SOLUTIONS S.L.;THALES SIX GTS FRANCE SAS;GIOUMPITEK MELETI SCHEDIASMOS YLOPOIISI KAI POLISI ERGON PLIROFORIKIS ETAIREIA PERIORISMENIS EFTHYNIS;MONTIMAGE EURL;AALTO KORKEAKOULUSAATIO SR;ATOS SPAIN SA;UNIVERSIDAD DE MURCIA;MANDAT INTERNATIONAL ALIAS FONDATION POUR LA COOPERATION INTERNATIONALE;CONSIGLIO NAZIONALE DELLE RICERCHE;ARCHIMEDE SOLUTIONS SARL;OY L M ERICSSON AB;UNITED TECHNOLOGIES RESEARCH CENTRE IRELAND, LIMITED</t>
  </si>
  <si>
    <t>CH;ES;FR;EL;FI;IT;IE</t>
  </si>
  <si>
    <t>http://www.u2pia.eu</t>
  </si>
  <si>
    <t>We are Nier Soluzioni Informatiche (NSI), an innovative software company that operates since 2002 in the fields of security compliance, privacy compliance, and counselling on the protection of personal information in collaboration with law firms. We have a strong history and capacity to develop new products/services (10% revenue growth), a €4.2M turnover in 2015 and 80 employees currently, established commercialization channels, and an international customer base of both private companies (e.g. Philips, Nike, Magneti-Marelli, Scuderia Toro-Rosso) and public entities (e.g. Università di Bologna, Rizzoli Institute, San Raffaele Hospital of Milan, or AUSL –healthcare system of Emilia Romagna Region). 
 With the support of renowned legal experts focused on privacy and data protection (Orlandi-Leone Studio Legale), we are launching U2PIA, a disruptive cloud platform designed to enable the creation of in-depth analysis of the risks which Personal Data are subject to through a Privacy Impact Assessment (PIA). Our platform will address the requirements of the upcoming mandatory European regulation (EU) 2016/679 on Privacy Assessment that all private and public EU companies must meet, to avoid the large penalties and severe sanctions that they could suffer if proper action is not taken (failure to comply put the business at a risk of a sanction up to 20 million euros or, if higher, up to 4% of annual worldwide turnover). Thanks to U2PIA, not only do we expect about €3.1M revenue and ROI of 2.78 by the third year of business, but it will also help us become a cloud SaaS service leader provider.</t>
  </si>
  <si>
    <t>FCT-09-2015</t>
  </si>
  <si>
    <t>http://aries-project.eu/</t>
  </si>
  <si>
    <t>ARIES main goal is to deliver a comprehensive framework for reliable e-identity ecosystem comprising new technologies, processes and security features that ensure highest levels of quality in eID based on trustworthy security documents and biometrics for highly secure and privacy-respecting physical and virtual identity management, with the specific aim to tangibly achieve a reduction in levels of identity theft, fraud and associated crimes. The set of solutions will be designed to achieve required levels of multi-party trust with efficiency, ease of adoption and convenience for all end-users (citizens, law enforcement, businesses), consolidating Europe as world leader in enhanced identity-based services as a basis to boost the competitiveness of its economy. 
ARIES will leverage virtual and mobile IDs cryptographically derived from strong eID documents in order to prevent identity theft and related crimes in the physical (e.g. an airport) and virtual (e.g eCommerce) domains. Both, the derivation process, and the derived IDs will be univocally linked to citizens' biometric features, increasing the level of identity assurance during the credential issuance process and during authentication. Highest data protection standards will be followed to provide digital privacy-preserving features. Thus, the project will provide a global approach for ID Ecosystem in Europe to address European-specific concerns to improve identity, trust and security, and better support the law enforcement to address the new threats in cybersecurity while achieving far-reaching socio-economic positive impacts.
ARIES will demonstrate its outcomes and the levels of identity prevention reduction achieved in two use case demonstrators (secure eCommerce and identity virtualization for secure travel), covering the complete vision of virtual id ecosystem and its practical application.</t>
  </si>
  <si>
    <t>IDEMIA IDENTITY &amp; SECURITY FRANCE;SERVICE PUBLIC FEDERAL INTERIEUR;POLICE AND CRIME COMMISSIONER FOR WEST YORKSHIRE;GOBIERNO VASCO - DEPARTAMENTO SEGURIDAD;SONAE MC - SERVICOS PARTILHADOS, SA;SAHER UK LTD;THALES DIS CZECH REPUBLIC SRO;UNIVERSIDAD DE MURCIA</t>
  </si>
  <si>
    <t>FR;BE;UK;ES;PT;CZ</t>
  </si>
  <si>
    <t>https://www.signaturit.com/en</t>
  </si>
  <si>
    <t>We want to change the way we sign contracts and other documents, and in doing so, the whole process that accompanies them. Currently, when documents need signatures, we use the post/ courier to send them and then wait, sometimes days, to get the signed copies back. This is a manual process, slow, costly, prone to human error, with a negative impact on the environment and on the bottom line.
Research shows that companies are not ready to switch to e-signature solutions for 3 reasons: (a) lack of security , (b) usability –and (c) add minimal value. Our e-signature solution is:
(a) very secure – we use a unique, proprietary, multi-authentication process, including biometric data, encrypting and sending material using a secure channel and logging every action,
(b) easy to use from any device – the user can sign with a finger, mouse or stylus and send the signed material via regular email, with no special hardware or software installation and
(c) provides significant value added through Smart contracts that take out the inefficient administrative processes around contract implementation.
Our solution will finally allow companies to stop using a manual process, reducing paper use, improving companies’ competitiveness and boosting the economy. Signaturit is the first e-signature service that guarantees 100% legal validity in business digital transactions, minimises the risk of cybercrimes and drastically improves productivity. During this project we aim to add unique advanced biometric and blockchain encryption tools that ensure an unreachable level of cyber security in e-mail transactions, while Smart contracts will ensure that productivity is optimised.
We are Signaturit Solutions S.L., an SME that recently obtained the SME Instr. Phase 1 funding. After completion of the SME Inst. Phase 2 project, we aim to aggressively market our innovation to 5 European countries, with projections to gain an annual net profit of €17M by 2024 while directly creating 30 new jobs.</t>
  </si>
  <si>
    <t>H2020-EU.3.7.6.;H2020-EU.3.7.4.;H2020-EU.3.7.8.</t>
  </si>
  <si>
    <t>DS-05-2016</t>
  </si>
  <si>
    <t>http://aegis-project.org/</t>
  </si>
  <si>
    <t>AEGIS aims to strengthen dialogues between Europe and the US, in order to facilitate exchange of views, policies and best practices to stimulate cooperation around cybersecurity and privacy R&amp;I, and contribute in shaping the future global cybersecurity and privacy landscape.
AEGIS proposes a multi-stakeholder approach to engage relevant communities more actively and strategically in supporting dialogues and creating a common and orchestrated vision and strategy to accelerate EU-US cooperation in cybersecurity and privacy R&amp;I. At the core of the AEGIS strategy is the Cybersecurity Reflection Group EU-US that will be established as a multi-stakeholder collaboration platform. The Cyber-RG EU-US, through its Working Groups, will address specific issues on international, technical trends, policy and legislation challenges in cybersecurity and privacy, and will facilitate the effective collaboration of a wide range of interested parties including policy makers, researchers, technology experts, business leaders, cyber policies experts and influencers and civil society. Under the leadership of the AEGIS consortium, these key groups will come together to decisively tackle cybersecurity and privacy related problems and to provide opinions and recommendations to policy dialogue. AEGIS will also provide a mapping of the cybersecurity and privacy landscapes in EU and US, benchmark relevant legislation and policies and promote innovation partnerships and opportunities for future EU-US cooperation in cybersecurity and privacy areas of mutual strategic interest. 
The AEGIS consortium is in a privileged position to generate significant impacts in both sides of the Atlantic, by leveraging the partnership’s network multipliers with a wide-ranging access to cybersecurity and privacy stakeholders, including researchers, think tanks, business and political decision makers, and thus to contribute significantly to deepen cybersecurity and privacy R&amp;I cooperation between Europe and the US</t>
  </si>
  <si>
    <t>THE PROVIDENCE GROUP LLC;European American Chamber of Commerce - New Jersey;WATERFORD INSTITUTE OF TECHNOLOGY;HEWLETT PACKARD ITALIANA SRL;CONSIGLIO NAZIONALE DELLE RICERCHE;RUTGERS, THE STATE UNIVERSITY OF NEW JERSEY</t>
  </si>
  <si>
    <t>US;IE;IT</t>
  </si>
  <si>
    <t>Digital evidence is currently an integral part of criminal investigations, and not confined to pure cybercrime cases. Criminal behaviours like financial frauds, intellectual property theft, industrial espionage, and terrorist networks leverage the Internet and cyberspace. The very ubiquity of digital devices, e.g. smartphones, in modern society makes digital evidence extremely relevant for investigations about all kinds of criminal behaviour like murder, contraband activities, and people smuggling, to name a few.
Due to its nature, the use of digital evidence in a court of law has always been challenging. It is critical that it should be accompanied by a proper chain of custody, guaranteeing its source and integrity.
LOCARD aims to provide a holistic platform for chain of custody assurance along the forensic workflow, a trusted distributed platform allowing the storage of digital evidence metadata in a blockchain.
Each node of LOCARD will be able to independently set its own permission policies and to selectively share access to digital evidence with other nodes when deemed necessary and upon proper authorization through fine-grained policies. LOCARD's modularity will also allow diverse actors to tailor the platform to their specific needs and role in the digital forensic workflow, from preparation and readiness, to collection, to analysis and reporting.
LOCARD will have a crowdsource module to collect citizen reports of selected violations, a crawler to detect and correlate online deviant behaviour, and a toolkit for investigators that will assist them in collecting online and offline evidence.
This will be powered by an immutable storage and an identity management system that will protect privacy and handle access to evidence data using a Trusted Execution Environment. Blockchain technology will not only guarantee that information about the evidence cannot be tampered with, but allow interoperability without the need for a trusted third party.</t>
  </si>
  <si>
    <t>VLAAMSE ICT ORGANISATIE VZW;HOCHSCHULE FUR DEN OFFENTLICHEN DIENST IN BAYERN;GUARINO ALESSANDRO;Inspectoratul General al Politiei Romane;MOTIVIAN EOOD;VRIJE UNIVERSITEIT BRUSSEL;IMC DIACHIRISI PLIROFORION KAI EPIKINONION ANONYMOS ETAIRIA;UNIVERSITA DEGLI STUDI DI PADOVA;TECHNISCHE UNIVERSITAT BERLIN;TELEFONICA INVESTIGACION Y DESARROLLO SA;KENTRO MELETON ASFALEIAS;UNIVERSITA TA MALTA;NEUROSOFT CYPRUS LIMITED;FUNDACION APWG, EUROPEAN UNION FOUNDATION;NORGES TEKNISK-NATURVITENSKAPELIGE UNIVERSITET NTNU;HELLENIC POLICE;EUROPEAN ELECTRONIC MESSAGING ASSOCIATION AISBL;INFOTREND INNOVATIONS COMPANY LIMITED</t>
  </si>
  <si>
    <t>BE;DE;IT;RO;BG;EL;ES;MT;CY;NO</t>
  </si>
  <si>
    <t>http://smarttrust-project.eu/wp/</t>
  </si>
  <si>
    <t>Smart-Trust introduces a new technological enabler for Mobile ID which drastically increases the reliability and trust levels of
identity verification at European borders, thus increasing the security of member states. The platform is compatible with a
seamless self-service experience based on biometrics on the move which provides freedom of movements to citizens while
ensuring their privacy safeguarded according to Privacy by Design principles.
Smart-Trust will simultaneously address the business needs of governments, airports, airlines and border police in major
pilots in the international airports of Lisbon and Schiphol. After establishing requirements sought by the various stakeholders,
and integrating the Smart-Trust platform into the airport and border control infrastructure, we will define KPIs for assessing
the business cases and design experiments to measure them.
Smart-Trust will be implemented by delivering an agile, highly configurable, modular and open architecture platform with the
following robust, versatile and scalable core components:
• Mobile ID services and app, mobile identity enrolment and verification services
• TrustChain, a blockchain-based infra-structure to assert citizen transactions in a distributed and self-regulatory fashion
• Workflow Orchestration, a workflow management component which caters for stakeholder-driven business rules
• Analytics and Risk-Assessment, an industrial-strength real time analytics platform able to deliver professional customized
monitoring dashboards as well as detecting passenger trends and anomalies.
These components will be developed as part of Vision-Box’s overarching Services Platform and hence compatible with
standard Vision-Box services such as Automated Border Control, including Advance Passenger Information Systems (APIS)
and Entry-Exit System (EES), and Happy Flow, the first 100% self-service passenger processing system allowing
passengers to go from curb to boarding by simple presenting their face.</t>
  </si>
  <si>
    <t>The proposed solution aims to deliver a descriptive and predictive data analytics platform and related tools using state-of-the-art machine learning and artificial intelligence methods to prevent, detect, analyse, and combat criminal activities. AIDA will focus on cybercrime and terrorism, by addressing specific challenges related to law enforcement investigation and intelligence. While cybercrime and terrorism pose distinct problems and may rely on different input datasets, the analysis of this data can benefit from the application of the same fundamental technology base framework, endowed with Artificial Intelligence and Deep Learning techniques applied to big data analytics, and extended and tailored with crime- and task- specific additional analytic capabilities and tools. The resulting TRL-7 integrated, modular and flexible AIDA framework will include LE-specific effective, efficient and automated data mining and analytics services to deal with intelligence and investigation workflows, extensive content acquisition, information extraction and fusion, knowledge management and enrichment through novel applications of Big Data processing, machine learning, artificial intelligence, predictive and visual analytics. AIDA system and tools will be made available to LEAs through a secure sandbox environment that aims to raise the technological readiness level of the solutions through their application in operational environment with real data.</t>
  </si>
  <si>
    <t>BITDEFENDER SRL;Inspectoratul General al Politiei Romane;UNIVERSITY COLLEGE DUBLIN, NATIONAL UNIVERSITY OF IRELAND, DUBLIN;PLURIBUS ONE SRL;ETHNIKO KENTRO EREVNAS KAI TECHNOLOGIKIS ANAPTYXIS;VOICEINTERACTION – TECNOLOGIAS DE PROCESSAMENTO DA FALA, SA;Ministério da Justiça;FUNDACION CENTRO DE TECNOLOGIAS DE INTERACCION VISUAL Y COMUNICACIONES VICOMTECH;SHEFFIELD HALLAM UNIVERSITY;KENTRO MELETON ASFALEIAS;Politsei- ja Piirivalveamet;INSTITUTO TECNOLOGICO DE INFORMATICA;MINISTERIO DEL INTERIOR;Police Service of Northern Ireland;LINGEA SRO;CYBERCRIME RESEARCH INSTITUTE GMBH;HELLENIC POLICE;EUROPEAN UNION AGENCY FOR LAW ENFORCEMENT COOPERATION (EUROPOL);EXPERT SYSTEM IBERIA SL;THE NATIONAL POLICE OF THE NETHERLANDS</t>
  </si>
  <si>
    <t>RO;IE;IT;EL;PT;ES;UK;EE;CZ;DE;NL</t>
  </si>
  <si>
    <t>The project will combine for the first time a multi-role lighter-than-air (LTA) unmanned aerial vehicle (UAV) with an ultra-high resolution multi-sensor surveillance payload supporting border surveillance as well as search &amp; rescue applications, and specifically rough terrain detection. The sensor payload will include synthetic aperture radar (SAR), laser detection and ranging (LADAR), shortwave/longwave infrared (SWIR/LWIR) and acoustic cameras for direct target detection, as well as optical and hyperspectral cameras for indirect detection (via vegetation disturbance).
The project will use the ground-based infrastructure of border police units (command &amp; control centres), innovative data models (to identify illegal crossing patterns and preferred routes) and advanced audio/video analytics and storage (to provide additional detection capabilities).
The technology concepts will be validated in the field by 6 border police units (Greece, Bulgaria, Romania, Moldova, Ukraine, Belarus) covering 3 major illegal migration routes into Europe (Eastern Mediterranean, Western Balkan and Eastern Borders Routes), which represent 58% of all illegal border crossings detected and are also the most used for smuggling of drugs, weapons and stolen vehicles.
The combined solution will provide high coverage, resolution and revisit time with a lower cost (4 EUR/kg/hr) than satellites and higher endurance (100 kg payload for 12 hours) than drones. Based on the field trial results, the consortium expects to develop a solution that can be deployed further by European border polices after project completion. The project will also involve the contribution of NGOs working with illegal migration and human right protection issues, as well as regulatory experts dealing with the ethics and privacy requirements of border surveillance solutions</t>
  </si>
  <si>
    <t>AUDIO VIDEO TREND DOO ZA ZASTUPANJE, PROJEKTIRANJE I PROIZVODNJU PROFESIONALNE KOMUNIKACIJSKE OPEME;HIPERSFERA DOO ZA RAZVOJ I PRIMJENU TEHNOLOGIJA;LOCAL FOUNDATION FOR PROMOTION OF INTERNATIONAL DIALOGUE AND COOPERATION INTERAKCIA;DIAN SRL;POLYTECHNEIO KRITIS;INSPECTORATUL TERITORIAL AL POLITIEI DE FRONTIERA TIMISOARA;SOFTWARE IMAGINATION &amp; VISION SRL;IDRYMA TECHNOLOGIAS KAI EREVNAS;ADDITESS ADVANCED INTEGRATED TECHNOLOGY SOLUTIONS &amp; SERVICES LTD;INSPECTORATUL GENERAL AL POLITIEI DE FRONTIERA AL MINISTERULUI AFACERILOR INTERNE;STATE BORDER COMMITTEE OF THE REPUBLIC OF BELARUS;GLAVNA DIREKTSIA GRANICHNA POLITSIA;DIRIGENT ACOUSTICS DOO;INSTITUT MIHAJLO PUPIN;KENTRO MELETON ASFALEIAS;MALTA INFORMATION TECHNOLOGY LAW ASSOCIATION;ADMINISTRATION OF THE STATE BORDER GUARD SERVICE OF UKRAINE;HELLENIC POLICE</t>
  </si>
  <si>
    <t>HR;BY;IT;EL;RO;CY;MD;BG;RS;MT;UA</t>
  </si>
  <si>
    <t>The use of the Internet to distribute CSEM is an abhorrent crime. Referrals from Online Service Providers are key to fighting CSE. OSPs, detection technologies and users reporting suspicious material are improving. However, this leads to an increase in the sheer volume of referrals coupled with the increase in the distribution of CSEM online that is pushing MS LEAs to their limits and affecting their their capacity to prevent harm to infants and children, rescue those in immediate danger, and investigate and prosecute perpetrators. The NCMEC process has improved LEA capability. But, a typical CSE case contains 1-3 TBs of video, 1–10 million images. Limited human resources, manual analysis and the 4,000% increase in referrals since 2014 obligates a new approach. GRACE will apply proven techniques in ML to the referral and analysis process while embracing the very technical, ethical and legal challenges unique to fighting CSE. GRACE will leverage resources already in place at EUROPOL and its 9 MS LEAs and attempt to provide results early, frequently and flexibly, prioritising easy wins in the research plan (e.g. deduplication). By applying Federated Learning approach to the challenge of optimising analysis and information flow, GRACE will enable cooperation between LEAs in improving their own capabilities and harness experiential knowledge. The results of GRACE will be handed back to EUROPOL and MS LEAs for unrestricted use in their missions, helping to ensure their future technological autonomy.</t>
  </si>
  <si>
    <t>EUROPEAN UNIVERSITY CYPRUS;KOMENDA GLOWNA POLICJI;Cyprus police;Inspectoratul General al Politiei Romane;POLICE FEDERALE BELGE;ETHNIKO KENTRO EREVNAS KAI TECHNOLOGIKIS ANAPTYXIS;NATIONAAL INSTITUUT VOOR CRIMINALISTIEK EN CRIMINOLOGIE - INSTITUT NATIONAL DE CRIMINALISTIQUE ET DE CRIMINOLOGIE;UNIVERSIDAD DE LEON;SYNELIXIS LYSEIS PLIROFORIKIS AUTOMATISMOU &amp; TILEPIKOINONION ANONIMI ETAIRIA;AN GARDA SIOCHANA;Ministério da Justiça;ZENTRALE STELLE FÜR INFORMATIONSTECHNIK IM SICHERHEITSBEREICH;SHEFFIELD HALLAM UNIVERSITY;LIETUVOS KIBERNETINIU NUSIKALTIMU KOMPETENCIJU IR TYRIMU CENTRAS;MINISTERIO DEL INTERIOR;ENGINEERING - INGEGNERIA INFORMATICA SPA;WEB-IQ BV;CYBERCRIME RESEARCH INSTITUTE GMBH;MINISTERE DE L'INTERIEUR;EUROPEAN UNION AGENCY FOR LAW ENFORCEMENT COOPERATION (EUROPOL);INOV INESC INOVACAO - INSTITUTO DE NOVAS TECNOLOGIAS</t>
  </si>
  <si>
    <t>CY;PL;RO;BE;EL;ES;IE;PT;DE;UK;LT;IT;NL;FR</t>
  </si>
  <si>
    <t>https://protective-h2020.eu/</t>
  </si>
  <si>
    <t>PROTECTIVE is designed to improve an organisations ongoing awareness of the risk posed to its business by cyber security attacks. PROTECTIVE makes two key contributions to achieve this enhanced situational awareness. Firstly it increases the computer security incident response team’s (CSIRT) threat awareness through improved security monitoring and increased sharing of threat intelligence between organisations within a community. Secondly it ranks critical alerts based on the potential damage the attack can inflict on the threatened assets and hence to the organisations business. High impact alerts that target important hosts will have a higher priority than other alerts. Through the combination of these two measures organisations are better prepared to handle incoming attacks, malware outbreaks and other security problems and to guide the development of the prevention and remediation processes.
The PROTECTIVE system is designed to provide solutions for public domain CSIRTs and SME’s who both have needs outside the mainstream of cyber security solution provision. Public CSIRTs needs arise in part because commercial tools do not address their unique requirements. This has created a shortfall, clearly articulated by ENISA, of tools with the required analytical and visualisation capabilities to enable public CSIRTs provide optimised services to their constituency. SME’s also are vulnerable to cybercrime as they have limited resources to protect themselves and often a limited understanding of what needs to be done. Two pilots will be conducted to evaluate and validate the PROTECTIVE outcomes with CSIRTs from 3 National Research and Educational Networks (NRENs) and with SMEs via a managed security service provider (MSSP). 
The PROTECTIVE consortium is constituted of 3 NRENs, 3 academic and four commercial partners from 8 countries so as to maximise the technical and commercial impact of the outputs and the dissemination and uptake of the results.</t>
  </si>
  <si>
    <t>CESNET ZAJMOVE SDRUZENI PRAVNICKYCH OSOB;GMV SOLUCIONES GLOBALES INTERNET SAU;SYNYO GmbH;INSTYTUT CHEMII BIOORGANICZNEJ POLSKIEJ AKADEMII NAUK;CLEAN COMMUNICATIONS LIMITED;TECHNISCHE UNIVERSITAT DARMSTADT;ITTI SP ZOO;THE CHANCELLOR, MASTERS AND SCHOLARS OF THE UNIVERSITY OF OXFORD;Agentia de Administrare a Retelei Nationale de Informatica Pentru Educatie si Cercetare</t>
  </si>
  <si>
    <t>CZ;ES;AT;PL;IE;DE;UK;RO</t>
  </si>
  <si>
    <t>https://www.intrinsic-id.com/</t>
  </si>
  <si>
    <t>Intrinsic-ID is a Dutch SME, spin-off from Philips Research, and a world leader in security solutions for chips, with 25\ patents. Intrinsic-ID has created a technology to uniquely identify and authenticate chips based on the inherent characteristics of their memory component (SRAM). This technology, a digital equivalent of a fingerprint, is called Physical Unclonable Function (PUF).
Intrinsic-ID is working on INSTET – a fully-fledged security solution on top of PUF that will protect low-end chips that are omnipresent in IoT devices everywhere by making them physically and cryptographically secure and extremely resilient to advanced attacks. INSTET will work as a Root of Trust, i.e. a set of core software components that are always trusted by the chip, and provide a trust foundation for the IoT device and distributed IoT systems.
INSTET addresses the core problem of semiconductor vendors and OEMs: lack of security. INSTET can be deployed on almost any chip, including the ones that are already in the field, without costly redesigns or additional hardware, generating savings of up to 35% per chip.
In this 6-month feasibility study, Intrinsic-ID will investigate the product/market fit and business model fit in three most promising vertical segments of the semiconductor industry (wearables, medical electronics and automotive), develop a go-to-market strategy and calculate costs of scaling up.</t>
  </si>
  <si>
    <t>FCT-04-2015</t>
  </si>
  <si>
    <t>http://www.ramses2020.eu</t>
  </si>
  <si>
    <t>The Internet has become a key piece of any business activity. Criminal activity is not an exception. Some crimes previous to the Internet, such as thefts and scams, have found in the Internet the perfect tool for developing their activities. The Internet allows criminals hiding their real identity and the possibility to purchase specific tools for stealing sensitive data with a very low investment.
The overall objective of RAMSES is to design and develop a holistic, intelligent, scalable and modular platform for Law Enforcement Agencies (LEAs) to facilitate digital Forensic Investigations. The system will extract, analyse, link and interpret information extracted from Internet related with financially-motivated malware. 
Customers, developers and malware victims will be included in order to obtain a better understanding of how and where malware is spread and to get to the source of the threat. To achieve these ambitious objectives, this project will rely on disruptive Big Data technologies to firstly extract and storage, and secondly look for patterns of fraudulent behaviour in enormous amounts of unstructured and structured data. We will focus on 2 case studies: ransomware and banking Trojans. 
In order to this, RAMSES brings together the latest technologies to develop an intelligent software platform, combining scraping of public and deep web, detecting manipulation and steganalysis for images and videos, tracking malware payments, extraction and analysis of malware samples and Big Data analysis and visualizations tools.
Validation pilots will take place in three different EU countries (Portugal, Belgium and Spain) being the first a mono-LEA pilot in each site and the second a collaborative investigation pilot between several LEAs. 
Commercial potential will be validated during the project supported by a feasibility study to assess determinants for the adoption of the platform and appropriate business models.</t>
  </si>
  <si>
    <t>HOCHSCHULE FUR DEN OFFENTLICHEN DIENST IN BAYERN;TREE TECHNOLOGY SA;SERVICE PUBLIC FEDERAL INTERIEUR;TREELOGIC TELEMATICA Y LOGICA RACIONAL PARA LA EMPRESA EUROPEA SL;RISSC - CENTRO RICERCHE E STUDI SUSICUREZZA E CRIMINALITA ASSOCIAZIONE;Ministério da Justiça;UNIVERSIDAD COMPLUTENSE DE MADRID;UNIVERSITY OF KENT;TRILATERAL RESEARCH LTD;MINISTERIO DEL INTERIOR;UNIVERSITAT DES SAARLANDES</t>
  </si>
  <si>
    <t>DE;ES;BE;IT;PT;UK</t>
  </si>
  <si>
    <t>The Digitalization Era implies many advantages for businesses and citizens. However, new threats arise, especially in what concerns data privacy and the use of digital identities. These threats must be tackled under a holistic approach and pointing at their different origins, including the human factor. The European Union is reinforcing the legal framework to contribute to this need, including important requirements to be fulfilled, especially in the context of critical sectors identified under the NIS Directive. Finance is one of them, actually the most restrictive, because of the number of regulations to comply with. This makes finance the perfect scenario for testing tools, before transferring the results to other sectors. That is why SOTER is mainly focused on it, aiming at providing a comprehensive set of tools that will act as a transformative process of the finance sector, helping their players to increase their cybersecurity level, enabling the fight against present and future cyberattacks and vulnerabilities. The results will then increase their cyber-resilience.
SOTER main results will be: SOTER Digital Onboarding Platform (the technology tool to provide a robust and sovereign digital identity, facilitating the interconnections between different services providers and the users), improved by the use of blockSOTER will offer tools that are able to determine the level of cyber security that exists in a certain entity, to improve if that is the case. We intend to get this through a comprehensive risk analysis to create contingency plans and direct action measures that can mitigate threats and security attacks.
In the case of the finance sector, we propose to test and analyze a cloud platform of Digital Onboarding with two main features: 
•	use of technologies blockchain
•	innovative systems of biometric identification of users
Derived from this, training actions for end users will be generated so they are able to detect and deal with this type of threats.</t>
  </si>
  <si>
    <t>INAUTH UK LTD;FABRICA NACIONAL DE MONEDA Y TIMBRE-REAL CASA DE LA MONEDA;EVERIS AEROESPACIAL Y DEFENSA SL;BANCO MEDIOLANUM SA;TRUNOMI LIMITED;TRILATERAL RESEARCH LIMITED;RESEARCH INDUSTRIAL SYSTEMS ENGINEERING (RISE) FORSCHUNGS-, ENTWICKLUNGS- UND GROSSPROJEKTBERATUNG GMBH;UNIVERSITAET GRAZ</t>
  </si>
  <si>
    <t>UK;ES;IE;AT</t>
  </si>
  <si>
    <t>http://www.unfraud.com</t>
  </si>
  <si>
    <t>'The impact of cybercrime is a growing concern in a society that increasingly interacts online. In the EU the cost of
cybercrime has reached €871 billion a year and fraudulent card transactions amounted to €1.27 billion. The high number of
online frauds coupled with the low level of cybersecurity deters businesses, and in particular SMEs who may not be able to
afford comprehensive anti-fraud services, from fully exploiting the potential of e-commerce. UNFRAUD is a software product
that prevents potential online fraud scenarios by analysing previous and current fraudulent invents through deep learning
artificial intelligence to tackle the new challenges that fraudsters devise. UNFRAUD’s algorithms are similar to one’s used by
Google for self driving cars and facial recognition (i.e. deep AI that recognizes human errors, behaviours and surroundings)
and through this deep learning it is able to detect 'fraudulent' behaviour. This makes UNFRAUD much more reliable as well
as greatly reducing the cost of anti-fraud services, allowing companies to operate and grow safely. During the Phase 1
feasibility study the project will focus on identifying and securing the key partners required for commercialisation,
establishing a sound business model and commercialization strategy, and planning a pilot test with a bank, big e-commerce,
enterprise, telecommunication company and public administration in order to fully demonstrate and assess the products
capabilities.'</t>
  </si>
  <si>
    <t>http://storm.innosec.com</t>
  </si>
  <si>
    <t>InnoSec’s main product, STORM, is the only Cyber Risk Management application that provides evidence based metrics defining cyber risk at the business asset level in real-time, using a flexible risk modeling method, while improving the overall user experience. STORM allows companies to answer strategic questions such as “How much cyber risk do we have?”, “How well are our assets protected against a cyber-attack?”, “What work is in progress related to remediation of cyber risk?”, “How much cyber insurance do I need?” and “What should my customer pay for cyber insurance?” STORM is designed to solve the pains of seeing the cyber risk picture across all aspects of the enterprise including the CEO/board, CISO, Compliance Manager, Risk Manager and Cyber Security Remediators. STORM, is a complete risk management framework that breaks the bounds of the traditional siloed risk management solutions and connects the dots between strategic and operational cyber. STORM allows the organization to collaborate on cyber risk management activities through information sharing, advanced analysis tools, flexible workflows, operational management, smart dashboards, a dynamic reporting engine and interaction with the existing user workspace. STORM is a comprehensive solution for cyber risk management and decision support, and provides business intelligence that enables organizations to plan, measure, manage and monitor their cyber-security posture.</t>
  </si>
  <si>
    <t>http://aquilabioscience.com/</t>
  </si>
  <si>
    <t>The increasing cross-border and cross-continental movement of people, goods and food, together with the global terrorism threat, have enormous potential to affect the emergence and spread of infectious diseases, including those caused by biothreat agents. Filling the need and gap in the marker for highly-portable, broadly-specific decontamination methods, Aquila BioScience has developed a novel Glyco-DeCon system. At the development stage the unique combination of sugars capturing biothreat agents was identified by using a novel microarray technology. In the Glyco-DeCon wipe, the sugars are chemically attached to the surface of a pre-treated, self-contained cellulose-based material. This approach targets natural binding sites of the biothreat agents and offers a non-toxic alternative to the harsh chemical decontamination methods. The Glyco-DeCon wipe is the safest method for biological decontamination described so far and can be used on human skin as well as the delicate surfaces of the mucosal epithelia or the human eye. Moreover, the product uses natural compounds like cotton and purified proteins reducing the environmental burden of toxic chemical approaches. The Glyco-DeCon kit is intended to become part of all first responder kits.
The Glyco-DeCon wipes have already been tested in Defence accredited labs and confirmed to be effective against persistent biothreat agents, including anthrax cells and spores. Over the next six months Aquila BioScience is intending to perform field testing for the prototype developed with support of Irish Defence Forces and will discuss the most suitable formats with the end users. Moreover, a patent application is being submitted for protecting the invented technology. The team will look into business and production feasibility to indicate the best distribution partner and to introduce the product into the market within the following year. The findings will be summarized in Feasibility Report and elaborated Business Plan.</t>
  </si>
  <si>
    <t>Enhancing security of digital property rights and citizens’ awareness through an innovative anti-piracyframework of digital content based on Machine Learning and Artificial Intelligence</t>
  </si>
  <si>
    <t>http://www.3ants.com/</t>
  </si>
  <si>
    <t>Digital piracy and counterfeit activity causes incredible economic damages in creative &amp; e-commerce sectors. It jeopardizes the rights of all creative individuals, puts jobs at risks, and undermines new legal business models and distribution platforms. Piracy and counterfeiting the statistic losses sum $125 billion and 2.5 million of jobs. Part of those loss are transformed into benefits to those who break the law and rights. Consumer is not property aware of such impact.
3antS aims to become the main reference cyber-security service framework to fight against contents piracy &amp; digital distribution of counterfeited goods. , 3ANTS mission is to deliver a set of breakthrough cybersecurity SaaS services built over a disruptive self-developed algorithm based on machine learning techniques, that follows as a crawler pirated content &amp; goods through the internet (web, torrents, mobile applications, social networks, e-commerce etc) automatically geo-locating (100% accuracy) the items and forcing their withdrawal (98%)
3antS - over this unique technology –provides a framework of an innovative set of added value SaaS services as a response to the business challenges and opportunities: (1)SaaS to remove specific pirated content &amp; goods (2)Smart Analysis &amp; Reports Scorecard to Support Decision Taken (3)Gamification mobile applications to raise awareness, and engage content public targets against the pirate fighting (4)APIs to allow third parties data entrance or developing of new services over it.
3ants has gone through processes of “design thinking” and “customer discovery &amp; validation” - with more than 31 million of contents removed, having demonstrated the value proposal with reference entities in the media sector as WarnerBros or SonyPictures (TRL7)
3ants aims to scale-up the product internationally, covering all digital content (video, books, music) and main e-commerce segments (fashion, pharma, electronics) achieving an accumulated EBITDA of 44,8M€ by 2023 with 80% margin</t>
  </si>
  <si>
    <t>http://www.lfsystemitalia.it/</t>
  </si>
  <si>
    <t>A large geographical area of Italian territory, European and international level is known to be subject to natural disasters, such as earthquakes, hydrogeological, landslides. Unfortunately, in many cases, these circumstances have devastating effects on the population, on the basis of these events, the innovative proposal Quake Saver System (acronym QSave), anti-locking door system, it is proposed to strengthen the users' safety standards not only of high seismic risk and hydro territories, but also in the industrialized areas subject to greater stress (arson, attacks, and in some cases the production defects of the exit routes installed). The anti-locking door system, QSave, protected by an industrial patent (N. WO 2015/132758 A1), will soon become a certified anti-seismic system, not-structural, for escape routes, thereby enhancing the resilience of European citizens in cases of exceptional events caused by natural disaster. The QSave prevents the block of the opening door by structural failures, not only generated by earthquakes, but also from defects of building structures which affect the door frame. The QSave device, which is inserted at the top and bottom of the door, can be applied both to new doors to the existing ones. The device has been realized to not compromise the effraction safety of the doors. It does not underestimate the fact that the installation of the anti-lock system is a low cost solution, compatible with any type of locks and leaves intact the design of the door. Lately more and more are presenting the seismic events that jeopardize the security of entire communities/cities, and that is not easy social and economic recovery. The business opportunities that will be addressed after the preparation of an innovative BP, are the large-scale production and marketing of QSave system that will allow an increasing the level of employment youth and will be a little help to increase the G.D.P. (Gross Domestic Product) of European areas.</t>
  </si>
  <si>
    <t>2017-03-10</t>
  </si>
  <si>
    <t>https://olympus-project.eu/</t>
  </si>
  <si>
    <t>At first sight, privacy and strong identity seem inherently at odds. Indeed, if users are strongly identified during a transaction, then privacy is non-existent. Nevertheless, there exist mechanisms that can reconcile privacy and strong identity, either by trusting an online identity provider (IDP), or by using cryptographic mechanisms such as anonymous credentials.
The former approach, made popular by technologies such as SAML, OpenID Connect, and Facebook Connect, has the disadvantage that the IDP forms a single point of failure in terms of privacy and security, because it can impersonate and track its users online. The latter approach has the disadvantage that users have to rely on trusted hardware such as smartcards to protect credentials from compromise and from illegitimate sharing.
OLYMPUS will take a radically new approach offering the seamless user experience of online IDPs, but without their drawbacks. Namely, OLYMPUS will pioneer the concept of distributed oblivious identity management, where the role of the IDP is split over multiple authorities, so that no single authority can track or impersonate their users. By exploiting advanced techniques based on threshold cryptography, the OLYMPUS framework will let users maintain unlinkable identities with different service providers while using standard devices and a single password or biometric.
By leveraging existing eID solutions to create a strong link to physical identities, and by integrating into existing frameworks to ease adoption by service providers, OLYMPUS will establish a secure and interoperable European identity management framework. Its practical feasibility and relevance will be demonstrated in two pilots. The first combines the framework with soft identity proofs to build a mobile driver license application that can be used for offline purchases of restricted goods. The second use case will leverage pseudonymous identification in the financial world to simplify online credit application</t>
  </si>
  <si>
    <t>SCYTALES AB;LOGALTY SERVICIOS DE TERCERO DE CONFIANZA SL SME;IBM RESEARCH GMBH;ALEXANDRA INSTITUTTET A/S;MULTICERT - SERVICOS DE CERTIFICACAO ELECTRONICA SA</t>
  </si>
  <si>
    <t>SE;ES;CH;DK;PT</t>
  </si>
  <si>
    <t>From mobile phones to court – A complete FORensic investigation chain targeting MOBILE devices</t>
  </si>
  <si>
    <t>Mobile devices, especially smartphones represent a unique challenge for law enforcement. Criminal offenders use phones to communicate, coordinate, organise and execute criminal actions. This is especially true for organised crime and terrorist organisations. This development provides new challenges for criminal prosecution and it is vital to empower law enforcement to access the data stored on mobile devices to use it as court evidence in a trustworthy and reliable manner.  The overarching objective of FORMOBILE is to establish a complete end to end forensic investigation chain, targeting for mobile devices. To achieve this goal three objectives will be pursued. Novel tools shall be developed that include the acquisition of previously unavailable mobile data, unlocking mobile devices, as well as the decoding and analysis of mobile data. Based on the definition of requirements of law enforcement and legal and ethical issues a new mobile forensics standard shall be developed. With the developments of the new standard and the new tools, training for police and criminal prosecution will be established, providing the end users with the latest knowledge in a novel and an innovative curriculum to ensure a quality standard of investigations.   The European Union has developed as a Security Union, building on the European Agenda on Security. This aims to ensure that people live in an area of freedom, security and justice, without internal frontiers. To strengthen digital forensics in the context of criminal investigations is crucial to achieve this vision. FORMOBILE contributes to the fight against virtually all forms of crime. This is because mobile devices are widely used in crimes, especially in the arrangement of conspiracies. Yet, there are crimes more closely related to mobile devices; this includes child abuse and emerging forms of cybercrime in particular. To fight crime effectively, law enforcement has to be empowered to access all evidence stored on mobile devices.</t>
  </si>
  <si>
    <t>STRANE INNOVATION;AUSTRIAN STANDARDS INTERNATIONAL;MICRO SYSTEMATION AB;TIME.LEX;STOWARZYSZENIE POLSKA PLATFORMA BEZPIECZENSTWA WEWNETRZNEGO;IDRYMA TECHNOLOGIAS KAI EREVNAS;Ministério da Justiça;ZENTRALE STELLE FÜR INFORMATIONSTECHNIK IM SICHERHEITSBEREICH;KOMENDA WOJEWODZKA POLICJI W POZNANIU;MINISTERIO DEL INTERIOR;KYRGYZ STATE TECHNICAL UNIVERSITY NAMED AFTER I. RAZZAKOV;NORWEGIAN MINISTRY OF JUSTICE AND PUBLIC SAFETY;PRAVO I INTERNET FOUNDATION;PANEPISTIMIO PATRON;Malta Police Force;TECHNISCHE UNIVERSITEIT DELFT;Netherlands Forensic Institute;HOME OFFICE</t>
  </si>
  <si>
    <t>FR;AT;SE;BE;PL;EL;PT;DE;ES;KG;NO;BG;MT;NL;UK</t>
  </si>
  <si>
    <t>DRS-16-2014</t>
  </si>
  <si>
    <t>http://www.fly-sec.eu/</t>
  </si>
  <si>
    <t>Complementing the ACI/IATA efforts, FLYSEC project aims to develop and demonstrate an innovative integrated and end-to-end airport security process for passengers, enabling a guided and streamlined procedure from the landside to airside and into the boarding gates, and offering for the first time an operationally validated innovative concept for end-to-end aviation security. 
On the technical side, FLYSEC achieves its ambitious goals by integrating new technologies on video surveillance, intelligent remote image processing and biometrics combined with big data analysis, open-source intelligence and crowdsourcing. Repurposing existing technologies is also in the FLYSEC objectives, such as mobile application technologies for improved passenger experience and positive boarding applications (i.e. services to facilitate boarding and landside/airside wayfinding) as well as RFID for carry-on luggage tracking and quick unattended luggage handling. Besides more efficient background checks and passenger profiling, FLYSEC aims to implement a seamless risk-based security process within FLYSEC combining the aforementioned technologies with behavioural analysis and innovative cognitive algorithms. A key aspect in the design of FLYSEC risk-based security is applying  ethical-by-design patterns,  maximizing the efficiency of security controls through passenger differentiation ranging from “unknown” to “trusted”, while remaining ethical and fair in the process. Policy, regulatory and standardisation aspects will also be examined in the context of FLYSEC innovative security concept.</t>
  </si>
  <si>
    <t>I.C.T.S.(U.K.) LIMITED;EMZA VISUAL SENSE LTD;ELBIT SYSTEMS LTD;CG SMARTECH LTD;UNIVERSITE DU LUXEMBOURG;EASC EV;EPSILON INTERNASIONAL ANONYMI ETAIREIA MELETON KAI SYMVOULON (EPSILON INTERNATIONAL SA);EMBRY-RIDDLE AERONAUTICAL DEUTSCHLAND GMBH;EXODUS ANONYMOS ETAIREIA PLIROFORIKIS;SOCIETE DE L AEROPORT DE LUXEMBOURG SA</t>
  </si>
  <si>
    <t>UK;IL;LU;DE;EL</t>
  </si>
  <si>
    <t>SEC-13-BES-2017</t>
  </si>
  <si>
    <t>The 2016 European Union Global Strategy for Foreign and Security Policy (EUGS) highlights the need to enhance external policies by pursuing better communication, information-sharing, joint reporting, analysis and response planning between member state embassies, EU delegations, Commission services, EU Special Representatives and Common Security and Defence Policy (CSDP) missions. The CIVILnEXt project supports the development of a solution addressing existing “fragmentation” and closing “gaps”. To provide civilian CSDP missions with the next generation of secure and cost-effective information systems: a situational awareness, information exchange and operation control platform (OCP). Fully informed of contributing initiatives in civilian CSDP and EU external action, the project will aim to develop solutions leveraging on the results extracted from projects funded by the EU. The common challenge in CIVILnEXt is to develop, test and validate a cost-effective and interoperable operation control platform (OCP) that will support the conduct of civilian CSDP missions. The OCP will improve coordination in EU external action through better information exchange, situational awareness and operation control in diverse theaters of operation. It will support the EU’s comprehensive approach in complex missions, including the civil-military cooperation within CSDP, facilitate the engagement CSDP actors, creating links EU Delegations, FRONTEX, ECHO and other EU activities, member states, as appropriate, and other partners such as the UN and regional organisations. CIVILnEXt engages the participation of four national competent authorities, active in EU external policies and the UN organisations IOM.  They share the need to become beneficiaries of procurement results that enhance the effectiveness of civilian CSDP. They are co-financing the action under one single joint procurement, supported by technical and policy advisors, with extensive CSDP experience.</t>
  </si>
  <si>
    <t>ISTITUTO AFFARI INTERNAZIONALI;EUROPEAN CENTRE FOR DEVELOPMENT POLICY MANAGEMENT;ATOS SPAIN SA;EUROPEAN UNION SATELLITE CENTRE;EBOS TECHNOLOGIES LIMITED;SHEFFIELD HALLAM UNIVERSITY;KENTRO MELETON ASFALEIAS;MINISTERIO DEL INTERIOR;RHEINISCHE FACHHOCHSCHULE KOLN GGMBH;MINISTRY OF NATIONAL DEFENCE, GREECE;USTANOVA-CENTER ZA EVROPSKO PRIHODNOST;INTERNATIONAL ORGANIZATION FOR MIGRATION;MINISTRY OF FOREIGN AFFAIRS</t>
  </si>
  <si>
    <t>IT;NL;ES;CY;UK;EL;DE;SI;CH</t>
  </si>
  <si>
    <t>SEC-17-BES-2017</t>
  </si>
  <si>
    <t>https://www.profile-project.eu</t>
  </si>
  <si>
    <t>Security and fraud in cross-border trade and supply chains are key priorities for the EU customs administrations due to the increasing risk of transnational crime and terrorism and the e-commerce-driven growth of customs declarations. Hence, EU customs administrations have to rapidly increase their capability to search for more accurate data sources to better assess these risks and increase their inspection hit rate. To address this challenge, PROFILE seeks to accelerate the uptake of state-of-the-art data analytics and incorporation of new data sources for more effective and efficient European customs risk management. The project provides tailored solutions, that build on modern methods in machine learning, graph-based analytics, and natural language processing, to help targeting officers and strategic analysts to collect and organise unstructured data, data-mine large datasets, apply semi-supervised machine learning that utilises feedback of control results, and to visualize complex data sets. PROFILE enables customs-to-customs systematic sharing of Entry Summary Declarations and other risk-relevant information through the EU-wide PROFILE Risk Data Sharing Architecture (RDSA). The project also connects national customs risk management systems to logistics Big Data of INTTRA and the Universal Postal Union (UPU) and provides customs an improved access to online data, especially valuation-relevant data of e-commerce sites. PROFILE also strengthens cooperation and data exchange among customs and other competent authorities. Better access to data, customised state-of-the-art data analytics, and stronger cooperation will provide the customs an enhanced 360º view on cross-border cargo flows. With PROFILE solutions, customs administration can increase substantially the hit rate of inspections and their capacity to cope with transnational crime, terrorism, and the dramatic e-commerce-driven growth of customs declarations.</t>
  </si>
  <si>
    <t>TOTALFORSVARETS FORSKNINGSINSTITUT;INLECOM SYSTEMS LTD;UNIVERSITE DE LAUSANNE;NEDERLANDSE ORGANISATIE VOOR TOEGEPAST NATUURWETENSCHAPPELIJK ONDERZOEK TNO;IBM IRELAND LIMITED;Swedish Customs;MINISTERIE VAN FINANCIEN;DIRECTORATE OF NORWEGIAN CUSTOMS;MAKSU- JA TOLLIAMETI;FORSVARETS FORSKNINGINSTITUTT;SERVICE PUBLIC FEDERAL FINANCES;BMT GROUP LTD;TECHNISCHE UNIVERSITEIT DELFT;JRC -JOINT RESEARCH CENTRE- EUROPEAN COMMISSION</t>
  </si>
  <si>
    <t>SE;UK;CH;NL;IE;NO;EE;BE</t>
  </si>
  <si>
    <t>SEC-06-FCT-2016</t>
  </si>
  <si>
    <t>http://trivalent-project.eu</t>
  </si>
  <si>
    <t>The underlyingassumption of the project proposal, in line with the UN Security Council recommendations (Resolution n. 2178, September 2014) and the Commission “European Agenda on Security”2015-2020(28.4.2015, COM(2015) 185 final), is that in order to contrast successfully violent extremism,what is neededis a more balanced response to terrorism,combining repressive (protective) measures with preventive measures, in a comprehensive approach in collaboration withactors of civil society and the communitiesof reference, based on a firm commitment to respecting fundamental rights, promoting integration, cultural dialogue and fighting discrimination.
To this end, a better understanding of factors constituting violent radicalisation in Europe is needed, which aims,through a multidisciplinary analysis,to a comprehensive view of the phenomenon, investigatingits root causes, in order to develop appropriate countermeasures, ranging from early detection methodologies to strategies, ways and techniques of counter-narrative, involving LEAs together with experts and civil society actors at local, national and European level. 
In addition, it is necessary to acknowledge that violent radicalization,especially in the case of jihadist extremism,goesmainly through narratives that: have specific characteristics and contents; use specific communication codes;are addressed to specific audiences; and spread in a multitude of ways, over the Internet, as well as by means of in-person communication exchanges that take place in families, schools, places of worship, local communities, etc. These narratives havebeen proven effective towards vulnerable groups such as young people, detainees, and people craving for revenge after having experienced what they perceive as injustices, either at personal or group level. Furthermore, due to this multifarious background, such extremism is characterised by single or group terrorist acts also reflecting a variety of influences and motivational dr</t>
  </si>
  <si>
    <t>TECOMS SRL;DIRECAO-GERAL DE REINSERCAO E SERVICOS PRISIONAIS;KOMENDA GLOWNA POLICJI;ZANASI ALESSANDRO SRL;MINISTERO DELL'INTERNO;ECOLE ROYALE MILITAIRE - KONINKLIJKE MILITAIRE SCHOOL;MINISTERO DELLA GIUSTIZIA;PROVINCIAL POLICE HEADQUARTERS IN GDANSK;COMUNE DI TORINO;AYUNTAMIENTO DE MADRID;VISEO TECHNOLOGIES;IEKSLIETU MINISTRIJAS VALSTS POLICIJA STATE POLICE OF THE MINISTRY OF INTERIOR;DREJTORIA E PERGJITSHME E POLICISE ASP;KOMENDA WOJEWODZKA POLICJI Z SIEDZIBA W RADOMIU;POLITIEZONE BRECHT-MALLE-SCHILDE-ZOERSEL;INTERDISCIPLINARY CENTER (IDC) HERZLIYA;THE OPEN UNIVERSITY;UNIVERSIDAD POLITECNICA DE MADRID;UNIVERSITA CATTOLICA DEL SACRO CUORE;EXPERT SYSTEM IBERIA SL</t>
  </si>
  <si>
    <t>IT;PT;PL;BE;ES;FR;LV;AL;IL;UK</t>
  </si>
  <si>
    <t>http://www.auggmed-project.eu/</t>
  </si>
  <si>
    <t>The aim of AUGGMED is to develop a serious game platform to enable single- and team-based training of end-users with different level of expertise from different organisations responding to terrorist and organised crime threats. The platform will automatically generate non-linear scenarios tailored to suit the needs of individual trainees with learning outcomes that will improve the acquisition of emotional management, analytical thinking, problem solving and decision making skills. The game scenarios will include advanced simulations of operational environments, agents, telecommunications and threats, and will be delivered through VR and MR environments with multimodal interfaces. This will result in highly realistic training scenarios allowing advanced interactivity while encouraging security staff and first responders to engage and actively participate in the training process. In addition, the AUGGMED platform will include tools for trainers enabling them to set learning objectives, define scenarios, monitor training sessions, modify scenarios and provide feedback in real-time, as well as evaluate trainee performance and set training curricula for individual personnel in the post-training session phase. Finally, the platform will be offered in affordable and cost-effective Modes including Basic Mode (low VR fidelity and interactivity through mobile devices), Intermediate Mode (immersive multimodal VR) and Full Mode (immersive multimodal MR On-Site).</t>
  </si>
  <si>
    <t>POLICE AND CRIME COMMISSIONER FOR WEST YORKSHIRE;SISTEMA D'EMERGENCIES MEDIQUES;THE UNIVERSITY OF BIRMINGHAM;UNIVERSITY OF GREENWICH;ISRA-TEAM 98 LTD;SHEFFIELD HALLAM UNIVERSITY;GEOMOBILE GMBH;Ferrocarrils de la Generalitat de Catalunya;YPIRESIA DIACHEIRISIS EUROPAIKON KAI ANAPTYXIAKON PROGRAMMATON (Y.D.E.A.P.);SERCO LTD;KARDARAS KONSTANTINOS;SERCO BELGIUM SA;PIRAEUS PORT AUTHORITY  SA;UNIVERSIDAD POLITECNICA DE MADRID</t>
  </si>
  <si>
    <t>UK;ES;IL;DE;EL;BE</t>
  </si>
  <si>
    <t>SU-FCT01-2018-2019-2020</t>
  </si>
  <si>
    <t>The internet has become an integral part of children and young people’s lives. The increased time spent online is prompting questions about whether they are in control of their internet usage. The low level of awareness of cyber threats and their potential impact is a serious issue that translates into the proliferation of incidents due to human mistakes. 51% of EU citizens feel not at all or not well informed about cyber threats and 86% of Europeans believe that the risk of becoming a victim of cybercrime is rapidly increasing. On the other hand, Law enforcement has noted that more and more teenagers and young people are increasingly committing cybercrimes. 
This is an international problem which has considerable cost implications; it is estimated that crimes in cyberspace will cost the global economy $445B annually. Understanding the behavioural and developmental aspects of cyber criminality is becoming increasingly important and underlies the necessity of a shift in focus from sanctions to deterrence and prevention.
As a research project, RAYUELA aims to bring together law enforcement agencies (LEAs), sociologists, psychologists, anthropologists, legal experts, computer scientists and engineers, to develop novel methodologies that allow better understanding the factors affecting online behaviour related to new ways of cyber criminality, as well as promoting the potential of these young talents for cybersecurity and technologies.
RAYUELA’s main goal is to better understand the drivers and human factors affecting certain relevant ways of cybercriminality, as well as empower and educate young people (children and teenagers primarily) in the benefits, risks and threats intrinsically linked to the use of the Internet by playing, thus preventing and mitigating cybercriminal behaviour.</t>
  </si>
  <si>
    <t>TARTU ULIKOOL;TIME.LEX;ZABALA INNOVATION CONSULTING, S.A.;UNIVERSITEIT GENT;UC LIMBURG;FUNDACION TECNALIA RESEARCH &amp; INNOVATION;AYUNTAMIENTO DE VALENCIA;Ministério da Justiça;ALL DIGITAL AISBL;TILDE SIA;NEC LABORATORIES EUROPE GMBH;BRATISLAVSKY INSTITUT PRE POLITICKU;Politsei- ja Piirivalveamet;Police Service of Northern Ireland;UNIVERSIDAD POLITECNICA DE MADRID;ELLINOGERMANIKI AGOGI SCHOLI PANAGEA SAVVA AE</t>
  </si>
  <si>
    <t>EE;BE;ES;PT;LV;DE;SK;UK;EL</t>
  </si>
  <si>
    <t>http://www.pdp4e-project.eu</t>
  </si>
  <si>
    <t>PDP4E is an innovation action that will provide software and system engineers with methods and software tools to systematically apply data protection principles in the projects they carry out, so that the products they create comply with the General Data Protection Regulation (GDPR), thus bringing the principles of Privacy and Data Protection by Design to practice.
PDP4E will integrate privacy and data protection engineering functionalities into existent, mainstream software tools that are already in use by engineers, focusing on open-source tools that will be integrated in the Eclipse ecosystem, The approach will integrate methods proposed by the privacy engineering community (e.g. LINDDUN, ISO/IEC 27550 Privacy engineering), and the industry of software and system engineering tools (e.g. MUSE, PAPYRUS or OpenCert) using a model driven engineering approach. PDP4E will introduce privacy and data protection into software and system engineering disciplines (Risk Management, Requirements Engineering, Model-Driven Design, and Assurance), which drive the everyday activities of engineers.
Results of PDP4E will be assessed by two demonstration pilots on industries where privacy and data protection are especially relevant, one on C-ITS applications and services (connected vehicle application domain) and one on big data on smart grid (smart grid application domain).
PDP4E will promote its results in engineering communities, as Eclipse (community of software developers) or IPEN (community of stakeholders with an interest on privacy engineering). An open Alliance for Privacy and Data Protection Engineering is planned as a follow-up of the project, building on that community and the synergies among partners. 
PDP4E includes 8 partners and has a 36-month duration.</t>
  </si>
  <si>
    <t>ECLIPSE FOUNDATION EUROPE GMBH;FUNDACION TECNALIA RESEARCH &amp; INNOVATION;COMMISSARIAT A L ENERGIE ATOMIQUE ET AUX ENERGIES ALTERNATIVES;UNIVERSITAET DUISBURG-ESSEN;BEAWRE DIGITAL SL;KATHOLIEKE UNIVERSITEIT LEUVEN;UNIVERSIDAD POLITECNICA DE MADRID;CA TECHNOLOGIES DEVELOPMENT SPAIN SA</t>
  </si>
  <si>
    <t>TRUst-Enhancing certified Solutions for SEcurity and protection of Citizens’ rights in digital Europe</t>
  </si>
  <si>
    <t>https://truessec.eu/</t>
  </si>
  <si>
    <t>TRUESSEC.EU is a CSA on certification and labelling of trustworthiness properties from a multidisciplinary SSH-ICT perspective and with emphasis on human rights.
The current complexity of ICT products and services makes it difficult to appraise their trustworthiness. Thus, certification becomes a must to restore transparency and trust. TRUESSEC.EU aims at exploring the situation, the barriers, and the benefits of security and privacy labels; engaging stakeholders in the discussions, and issuing recommendations that may foster the adoption and acceptance of labels.
With that aim, TRUESSEC.EU works and results are sustained by three pillars: 
1) A StakeHolders' Online Platform (SHOP), where associated cluster projects and stakeholders from industry, academia, governments and civil society will gather, participate in debates, get informed, and provide their opinions and feedback on the topics of the project.
2) A series of Support Analysis and Studies (SUPPA) from multidisciplinary perspectives on issues of trustworthiness certification and assurance, to study the situation of trust-enhancing labels, barriers/incentives to industry adoption and consumer acceptance. Information will be gathered from both public sources and the interactions with stakeholders through SHOP. Four different approaches will be applied:
-Socio-cultural
-Legal &amp; ethical
-Technological
-Business
3) A set of Recommendations on European Trust-Enhancing Labels (ETEL) dealing with: methodological aspects of certification and assurance, a catalogue of criteria for labels and certifications, and regulatory aspects to foster their adoption, plus a strategic agenda. These recommendations reflect the conclusions obtained from the support analysis and from the stakeholders.
The community of stakeholders will nourish, among others, from: (a) members of the consortium partners that are stakeholder networks themselves (DIGICAT, APWG, KTN, AUI), and (b) H2020 RIAs &amp; IAs from the associated cluster.</t>
  </si>
  <si>
    <t>UNIVERSITE DE LILLE II - DROIT ET SANTE;KNOWLEDGE TRANSFER NETWORK LIMITED;UNIVERSITE DE LILLE;ASOCIACION DE USUARIOS DE INTERNET;UNIVERSITAET GRAZ;FUNDACION APWG, EUROPEAN UNION FOUNDATION;UNIVERSIDAD POLITECNICA DE MADRID</t>
  </si>
  <si>
    <t>FR;UK;ES;AT</t>
  </si>
  <si>
    <t>DS-07-2015</t>
  </si>
  <si>
    <t>http://www.canvas-project.eu</t>
  </si>
  <si>
    <t>The growing complexity of the digital ecosystem in combination with increasing global risks entail the danger that enforcing cybersecurity may bypass other fundamental values like equality, fairness or privacy, whereas downplaying cybersecurity would undermine citizens’ trust and confidence in the digital infrastructure. Technology developers as well as legal and philosophical scholars and empirical researchers have dealt for many years with cybersecurity issues, although from very specific angles. What is missing is community-building that unifies these perspectives from the presupposition that technology development in cybersecurity should incorporate European values and fundamental rights. Constructing this community – an alliance for value-driven cybersecurity – is the central aim of the CANVAS consortium.
CANVAS consists of partners from different scientific traditions – ethical, legal, empirical and technological – with unique competences and broad contact networks such that they can serve as “seed crystals” for community-building. The consortium will take three domains of application with unique value-profiles and complementing cybersecurity exigencies – the health system, finance, and police / national security – as starting point for outlining problems related to value-driven cybersecurity. Using a three-step process, CANVAS will (1) structure existing knowledge, (2) design a network for exchanging knowledge and generating insights across domains, and (3) disseminate the insights gained through three means: A reference curriculum for value-driven cybersecurity with a focus on industry-training, briefing packages for policy stakeholders, and a MOOC (massive open online course) on value-driven cybersecurity. Furthermore, the alliance that should result from this community-building will allow for self-organization among alliance members for tackle specific research questions that emerge out of knowledge exchange in future proposals.</t>
  </si>
  <si>
    <t>UNIVERSITAT ROVIRA I VIRGILI;UNIVERSITE DE LAUSANNE;DUBLIN CITY UNIVERSITY;BERNER FACHHOCHSCHULE;VRIJE UNIVERSITEIT BRUSSEL;UNABHANGIGES LANDESZENTRUM FUR DATENSCHUTZ;OSTBAYERISCHE TECHNISCHE HOCHSCHULE REGENSBURG;UNIVERSITAET HAMBURG;F-SECURE OYJ;OTTO-FRIEDRICH-UNIVERSITAET BAMBERG;TECHNISCHE UNIVERSITEIT DELFT</t>
  </si>
  <si>
    <t>ES;CH;IE;BE;DE;FI;NL</t>
  </si>
  <si>
    <t>BES-10-2015</t>
  </si>
  <si>
    <t>http://www.itrack-project.eu/</t>
  </si>
  <si>
    <t>The enduring humanitarian crisis in the Middle East, the unrelenting high levels of violence in Afghanistan and new outbursts of violence in South-Sudan have made 2014 another record-breaking year for acts of violence against humanitarian aid workers. In 2000 41 significant attacks on aid workers were recorded across the globe. By 2014, that number had risen to 190. In this 15-year period, over 3,000 aid workers have been killed, injured or kidnapped. Despite the increasing availability of tracking and monitoring technologies, the number of humanitarian workers that fall victim to attacks continues to rise. Clearly, a novel and innovative approach to tracking and decision-making is needed.  
Information systems for fleet management, GPS for navigation and location or RFID tags for inventory management are just a few of the technologies that have changed the humanitarian operations. Until now, however, there is no integrated decision support system that provides real-time analyses from the data streams that are generated by these technologies.  This lack of integrated real-time information prevents an understanding of potentially threatening situations, increases response times and creates insecure communications, all leading to inadequate protection and hampered efficiency and effectiveness.
The aim of better protection and more efficient and effective operations can only be achieved by devel-oping technologies along with the policies for their use. GPS, for example, notwithstanding its capability to provide live tracking of vehicles for recovery, cannot prevent an ambush or kidnapping. Technologies therefore need to go hand in hand with procedures and policies in order to provide useful early warnings to decision-makers on the ground as well as decision support for scheduling, navigation, risk management and coordination. Policies, in other words, provide for the essential guidance on how to use the technologies in the field. This project will develop human-centred technologies that take into ac-count actual real-world practices of humanitarian aid workers, and provide policies for better protection and a more effective and efficient response.
Based on principles of Privacy by Design, this project will build the iTRACK system, an integrated intelli-gent real-time tracking and threat identification system to improve protection of responders and assets, and provide information management and logistics services such as real-time information updates and analyses as well as navigation, routing and scheduling. iTRACK will achieve this through an interdiscipli-nary, socio-technical approach, which will draw on the latest advances in sensor development, GIS, secu-rity &amp; privacy, artificial intelligence, information management, risk analysis, and humanitarian logistics.</t>
  </si>
  <si>
    <t>TREE TECHNOLOGY SA;INFORMATION MANAGEMENT AND MINE ACTION PROGRAMS INC;Teleplan Globe AS;TREELOGIC TELEMATICA Y LOGICA RACIONAL PARA LA EMPRESA EUROPEA SL;KNOWLEDGE NOW LIMITED;ARTTIC;WORLD FOOD PROGRAMME;TRILATERAL RESEARCH LTD;INTRASOFT INTERNATIONAL SA;SVENSKA HANDELSHOGSKOLAN;NORCE NORWEGIAN RESEARCH CENTRE AS;TECHNISCHE UNIVERSITEIT DELFT</t>
  </si>
  <si>
    <t>ES;US;NO;UK;FR;IT;LU;FI;NL</t>
  </si>
  <si>
    <t>http://forensor-project.eu/</t>
  </si>
  <si>
    <t>Covert evidence gathering has not seen major changes in decades. Law enforcement Agencies (LEAs) are still using conventional, manpower based techniques to gather forensic evidence. Concealed surveillance devices can provide irrefutable evidences, but current video surveillance systems are usually bulky and complicated, are often used as simple video recorders, and require complex, expensive infrastructure to supply power, bandwidth, storage and illumination.  
Recent years have seen significant advances in the surveillance industry, but these were rarely targeted to forensic applications. The imaging community is fixated on cameras for mobile phones, where the figures of merit are resolution, image quality, and low profile. A mobile phone with its camera on would consume its battery in under two hours. Industrial surveillance cameras are even more power hungry, while intelligent algorithms such as face detection often require extremely high processing power, such as backend server farms, and are not available in conventional surveillance systems.  
Here we propose to develop and validate a novel, ultra-low-power, intelligent, miniaturised, low-cost, wireless, autonomous sensor (“FORENSOR”) for evidence gathering. Its ultra-sensitive camera and built-in intelligence will allow it to operate at remote locations, automatically identify pre-defined criminal events, and alert LEAs in real time while providing and storing the relevant video, location and timing evidence. FORENSOR will be able to operate for up to two months with no additional infrastructure. It will be manageable remotely, preserve the availability and the integrity of the collected evidence, and comply with all legal and ethical standards, in particular those related to privacy and personal data protection. The combination of built-in intelligence with ultra-low power consumption could help LEAs take the next step in fighting severe crimes.</t>
  </si>
  <si>
    <t>VRIJE UNIVERSITEIT BRUSSEL;EMZA VISUAL SENSE LTD;SYNELIXIS LYSEIS PLIROFORIKIS AUTOMATISMOU &amp; TILEPIKOINONION ANONIMI ETAIRIA;AYUNTAMIENTO DE VALENCIA;ALMAVIVA - THE ITALIAN INNOVATION COMPANY SPA;JCP-CONNECT;Ministério da Justiça;FONDAZIONE BRUNO KESSLER;VISIONWARE-SISTEMAS DE INFORMACAO SA;STMICROELECTRONICS SRL</t>
  </si>
  <si>
    <t>BE;IL;EL;ES;IT;FR;PT</t>
  </si>
  <si>
    <t>http://www.h2020prometheus.eu/</t>
  </si>
  <si>
    <t>Privacy-preserving cryptographic protocols allow users to take common daily life actions online (e.g, purchases, reservations or voting) without leaking sensitive personal information. They typically combine various tools such as digital signatures, homomorphic encryption or zero-knowledge proofs. While practical solutions exist under RSA or discrete logarithm assumptions, they are all completely vulnerable to quantum attacks, so that working quantum computers would immediately make them obsolete.
To address this threat, the PROMETHEUS project will enable users' privacy in the post-quantum world by providing a complete toolbox of innovative, efficient and quantum-secure cryptographic techniques adapted to modern services. It will provide new building blocks in relation with international competitions and standardisation processes, as well as advanced properties dedicated to the design of sophisticated protocols.
To this end, PROMETHEUS will focus on lattice-based cryptography and first conduct an in-depth study of the hardness of lattice problems in the quantum world, which will drive the development of better basic tools for lattice-based cryptography. Then, it will give a new set of practical primitives (signatures, public-key encryption, pseudorandom functions, etc) and suitable methods to combine them with efficient zero-knowledge proofs. These new tools will lead to the design of practical advanced protocols, like anonymous credentials, digital cash or electronic voting, that maintain users' privacy against quantum adversaries. The security of these protocols will be considered in its entirety, from theoretical definitions allowing quantum accesses to certain functionalities to practical implementations accounting for side-channel leakages.
As a concrete outcome, PROMETHEUS will highlight the feasibility of post-quantum privacy via demonstrators for several real-life use cases, including electronic payments, e-voting and cyberthreat intelligence.</t>
  </si>
  <si>
    <t>ORANGE SA;STICHTING CENTRUM VOOR WISKUNDE EN INFORMATICA;NEDERLANDSE ORGANISATIE VOOR TOEGEPAST NATUURWETENSCHAPPELIJK ONDERZOEK TNO;WEIZMANN INSTITUTE OF SCIENCE;SCYTL SECURE ELECTRONIC VOTING SA;THALES SIX GTS FRANCE SAS;UNIVERSITAT POLITECNICA DE CATALUNYA;RUHR-UNIVERSITAET BOCHUM;INTERDISCIPLINARY CENTER (IDC) HERZLIYA;STICHTING NEDERLANDSE WETENSCHAPPELIJK ONDERZOEK INSTITUTEN;UNIVERSITE DE RENNES I;ROYAL HOLLOWAY AND BEDFORD NEW COLLEGE</t>
  </si>
  <si>
    <t>FR;NL;IL;ES;DE;UK</t>
  </si>
  <si>
    <t>https://www.ileanet.eu/</t>
  </si>
  <si>
    <t>The ILEAnet project will set up and develop a sustainable network of Law Enforcement Agency (LEA) practitioner organisations from all over Europe. The mission of this network will be to stimulate LEA capabilities to influence, develop and take up research, development and innovation (RDI) that is useful and usable for LEAs, and thereby help them to tackle the major challenges they face. The network will be organised around ILEAnet National Contacts (INCs) who will be in charge of federating the respective networks of practitioners, policy makers, academics, industrial players and other RDI stakeholders in their respective countries. ILEAnet will also operate as a community of people with a common interest in exchanging and collaborating with respect to LEA challenges and needs and LEA-centred RDI. Whilst the organisational ILEAnet Network will be focused – “top-down” - on specific challenges, the ILEAnet Community of people will contribute “bottom-up” ideas to produce innovative approaches to face newly arising challenges. 
An online community platform will enable professional social networking and mutual online assistance related to new solutions and best practice to address LEA challenges. The platform will support online and physical meetings and discussions, and will provide the infrastructure for efficient knowledge management. Synthesising top-down approaches and bottom-up ideas in iterative survey-organise-brainstorm-analyse-propose-discuss-poll processes, ILEAnet will build up a broad portfolio of RDI results and new RDI project concepts, and will deliver recommendations for future RDI policies. ILEAnet will hence catalyse innovation between LEAs and between LEAs, academics and industry. This will enable LEAs not only to take up mature results but also to prepare and influence future RDI efforts which could be taken up by individual or groupings of organisations and countries as well as by European research funding programmes.</t>
  </si>
  <si>
    <t>Cyprus police;UNIVERSITY COLLEGE DUBLIN, NATIONAL UNIVERSITY OF IRELAND, DUBLIN;ECOLE NATIONALE SUPERIEURE DE LA POLICE;MINISTERO DELL'INTERNO;MINISTERUL AFACERILOR INTERNE;BUNDESMINISTERIUM FUER INNERES;PREZIDIUM POLICAJNEHO ZBORU SR;MINISTRY OF PUBLIC SECURITY;KESZENLETI RENDORSEG;ARTTIC;ISEM-INSTITUT PRE MEDZINARODNU BEZPECNOST A KRIZOVE RIADENIE, NO;Politsei- ja Piirivalveamet;WYZSZA SZKOLA POLICJI W SZCZYTNIE;MINISTERIO DEL INTERIOR;IEKSLIETU MINISTRIJAS VALSTS POLICIJA STATE POLICE OF THE MINISTRY OF INTERIOR;Police Service of Northern Ireland;POLICEJNI PREZIDIUM CESKE REPUBLIKY;MINISTRY OF INTERIOR;FUNDACJA EUROPEJSKIE CENTRUM INICJATYW W NAUKACH SADOWYCH;DEUTSCHE HOCHSCHULE DER POLIZEI</t>
  </si>
  <si>
    <t>CY;IE;FR;IT;RO;AT;SK;IL;HU;EE;PL;ES;LV;UK;CZ;BG;DE</t>
  </si>
  <si>
    <t>BES-14-2014</t>
  </si>
  <si>
    <t>http://bodega-project.eu/</t>
  </si>
  <si>
    <t>BODEGA for Proactive Enhancement of Human Performance in Border Control
BODEGA project will  investigate and model Human Factors in border control to provide innovative socio-technical solutions for  enhancing border guards’ performance of  critical tasks, support border management decision-making, and optimize travellers’ border crossing experience. BODEGA will develop a  PROPER toolbox which integrates the solutions for easy adoption of the BODEGA’s results by stakeholders in border control. PROPER toolbox which will integrate  ethical and societal dimensions to enable a leap of  border control  towards improved effectiveness and harmonisation across Europe.
The PROPER tools will be co-designed and thoroughly validated with relevant stakeholders and end-users. The work will be carried within the framework of Responsible Research and Innovation to ensure the ethical and societal compatibility of the project work and provided solutions as well as emphasis on the foreseen future with smarter borders. With its focus on in-depth understanding of the human factors in border control and PROPER toolbox, BODEGA will enable a leap of European border guard culture towards professionalism.
BODEGA validated, modular and flexible toolbox will enhance the performance of border control stakeholders - border guards, border authorities and citizens - to create more secure, efficient and effective border crossing, focusing on the borders between Schengen agreement and external countries. A holistic view of the Human Factors with respect to the Smart Borders will be developed. The project focuses on human and organizational factors of border control technologies and processes and examines the effects of introducing innovative technologies into key border guard tasks, traveller’s performance and behaviour and to the total system at different levels and at different border control types: rail, sea and air borders.</t>
  </si>
  <si>
    <t>HAPPYWISE OY;AIT AUSTRIAN INSTITUTE OF TECHNOLOGY GMBH;ZANASI ALESSANDRO SRL;IN-IDT;RAJAVARTIOLAITOS;UNION INTERNATIONALE DES CHEMINS DE FER;AGENZIA DELLE DOGANE;THALES SIX GTS FRANCE SAS;COMMISSARIAT A L ENERGIE ATOMIQUE ET AUX ENERGIES ALTERNATIVES;FONDATION NATIONALE DES SCIENCES POLITIQUES;COMPAGNIE EUROPEENNE D'INTELLIGENCE STRATEGIQUE;ATOS SPAIN SA;KENTRO MELETON ASFALEIAS;YPIRESIA DIACHEIRISIS EUROPAIKON KAI ANAPTYXIAKON PROGRAMMATON (Y.D.E.A.P.);UBIUM OY;UNIVERSITE DE NAMUR ASBL</t>
  </si>
  <si>
    <t>FI;AT;IT;FR;BE;ES;EL</t>
  </si>
  <si>
    <t>'Technological advances and development of sophisticated functions in mobile devices led to new usages and dependencies. Mobile phones are often a key factor in criminal cases, intrusions, intellectual property theft, security threats, and more. The data stored in these devices may contain critical evidence associated with the above-mentioned crimes. 
The latest generation of devices incorporate new security features and encryption schemes to 'protect' the device and its associated user data. The other side of the coin is that the rapid processing of critical evidence by various information retrieval techniques is slowed down, if not made impossible. The mobile device forensics field is a challenging area for forensic analysts, particularly given the increasing number of data encryption mechanisms.
The EXFILES project aims to provide law enforcement agencies (LEAs) with new tools to extract data and associated evidence from these devices in strict legal contexts. A unique consortium of five LEAs, universities and cyber security companies from the EU have joined forces to address these challenges. Together, they defined three areas of work on technical data extraction techniques, namely software exploitation, hardware methods and combined methods. In addition, tools and methods inspired by other areas of information security (e.g. security assessments based on common criteria) will lead to new judicial methods of accessing data for lawful investigations. Another unique dimension of EXFILES is the clear focus on the ethical and legal aspects of research and exploitation as well as dissemination and training activities for the next generation of forensic experts.
The main objective of EXFILES project is to improve Law Enforcement Agencies techniques and methods, to extract digital evidence from modern encrypted smartphones used by criminals based on holistic approach (both software and hardware).
'</t>
  </si>
  <si>
    <t>CENTRO NACIONAL DE INTELIGENCIA;COMMISSARIAT A L ENERGIE ATOMIQUE ET AUX ENERGIES ALTERNATIVES;AGENCIA ESTATAL CONSEJO SUPERIOR DEINVESTIGACIONES CIENTIFICAS;TEXPLAINED;BUNDESKRIMINALAMT;UNIVERSITE DE LILLE;RISCURE BV;CYBER INTELLIGENCE SL;MINISTERE DE L'INTERIEUR;Netherlands Forensic Institute;ROYAL HOLLOWAY AND BEDFORD NEW COLLEGE;SYNACKTIV;POLITIDIREKTORATET</t>
  </si>
  <si>
    <t>ES;FR;DE;NL;UK;NO</t>
  </si>
  <si>
    <t>BES-08-2015</t>
  </si>
  <si>
    <t>http://h2020mesmerise.eu/</t>
  </si>
  <si>
    <t>MESMERISE will develop and test a High-resolution non-intrusive scanner up to TRL 5 able to automatically detect and identify both internal and external concealed commodities being entirely independent of human operator interpretation and training and based on two complementary technologies: ultra-low-dose Multispectral Xray transmission and Infrasonic interrogation.
 A novel x-ray detector, in addition to a higher imaging resolution, captures 256 channels of spectroscopic information, allowing a step change in material identification. Crucially, this level of resolution has the potential to enhance the detection of narcotics and explosives concealed in the body -a highly complex problem with currently available equipment.
A second subsystem for detecting externally concealed items based on a novel, intrinsically safe, technology (infrasound near-field acoustic holography) is entirely new to security screening. Low-fq MEM Micro-technology shall also be exploited to provide an automated version of non-contact pat-down.
Both sub-systems will be able to work independently, or together to provide complementary information and improve the detection of externally concealed objects. Automated algorithms for both subsystems and, through data fusion techniques, for the combined system will identify chemical substances, recognise pattern and detect anomalies with100g threshold in any part of the body, including prosthetic elements or plasters.
A big manufacturer of body scanners, SMEs, Univs, R&amp;D centres, end-users and a diverse and high quality external advisory board, with a broad international contribution and connection to US counterparts provides a straightforward exploitation route.
Acceptance by society will be promoted by communication activities highlighting its non-contact nature, non divest condition and the absence of the requirement for operators to view explicit images through automated detection making MESMERISE intrinsically respectful of dignity and privacy.</t>
  </si>
  <si>
    <t>San Jorge Tecnológicas S.L.;DETECTION TECHNOLOGY SAS;COMMISSARIAT A L ENERGIE ATOMIQUE ET AUX ENERGIES ALTERNATIVES;UNIVERSITATEA DUNAREA DE JOS DIN GALATI;CENTRO DE INVESTIGACIONES ENERGETICAS, MEDIOAMBIENTALES Y TECNOLOGICAS-CIEMAT;HORNIG WOLFGANG;MINISTERIO DEL INTERIOR;MULTIX SA;INSTITUTO NACIONAL DE TECNICA AEROESPACIAL ESTEBAN TERRADAS;TOLLREGION OSLO OG AKERSHUS;ADANI;HOME OFFICE</t>
  </si>
  <si>
    <t>ES;FR;RO;DE;NO;BY;UK</t>
  </si>
  <si>
    <t>Cutting Crime Impact – Practice-based innovation in preventing, investigating and mitigating high-impact petty crime</t>
  </si>
  <si>
    <t>http://www.cuttingcrimeimpact.eu</t>
  </si>
  <si>
    <t>Petty crime has a significant negative impact on European citizens’ quality of life, community cohesion and the safety and security of the urban environment. The aim of the Cutting Crime Impact (CCI) project is to enable Law Enforcement Agencies (LEAs) and security policymakers to adopt a preventative, evidence-based and sustainable approach to tackling high-impact petty crime. Tailored to the needs of end-users, CCI will design, develop and demonstrate four Toolkits covering: (i) predictive policing; (ii) community policing; (iii) crime prevention through urban design and planning; and (iv) measuring and mitigating citizens’ feelings of insecurity. Using social science methods and innovation tools from the design industry, CCI will support LEAs in researching and innovating practical, evidence-based tools that meet end-users needs and operational contexts. In delivering CCI, LEAs will gain valuable experience in requirements capture, problem framing, ideation, concept generation, solution design and prototyping that is transferable to other areas. Practical consideration of ethical, legal and social issues throughout the project's research and innovation activities will ensure developed Toolkits help promote safe and secure towns and cities, without compromising fundamental human rights. All toolkits will be demonstrated in an operational setting to assess performance, and materials developed to support integration into LEA operations and foster wider implementation. CCI aims to  encourage wider EU adoption of effective approaches to safety and security, and will develop an extended European Security Model that includes high-impact petty crime and citizens’ feelings of insecurity. CCI will result in greater openness to innovation and design approaches amongst LEAs and security policymakers across Europe, as well as demonstrate the value of practitioner-led approaches to EU-funded research and innovation projects.</t>
  </si>
  <si>
    <t>Departament d'Interior - Generalitat de Catalunya;GLOBAZ, S.A.;GREATER MANCHESTER POLICE;FORUM EUROPEEN POUR LA SECURITE URBAINE;DSP-GROEP BV;DPT - DEUTSCHER PRAVENTIONSTAG;Landeskriminalamt Niedersachsen;Politsei- ja Piirivalveamet;RIJKSUNIVERSITEIT GRONINGEN;CAMARA MUNICIPAL DE LISBOA;THE NATIONAL POLICE OF THE NETHERLANDS</t>
  </si>
  <si>
    <t>ES;PT;UK;FR;NL;DE;EE</t>
  </si>
  <si>
    <t>the IcARUS project seeks to facilitate a transformation in the application and utilisation of the knowledge base through the design of urban security policies. By rethinking tools for urban security policy, IcARUS project offers a unique opportunity to draw together the best evidence from urban security research and practice over the last 30 years to implement an integrated, evidence-based and multi-stakeholder approach to prominent urban security problems. 
Through a strategically designed  process of co-production, IcARUS will integrate social and technological innovations to strengthen the strategic approach to urban security and therefore, promote a balanced vision of urban security, combining prevention, sanctions and social cohesion as mechanisms to encourage common approaches to security in the European Union. This project aims to transform the benefits to local communities in terms of urban security policies by engaging them as active co-producers of services rather than as passive recipients of public services alongside forms of multi-sectoral governance that deliver beneficial urban safety outcomes.</t>
  </si>
  <si>
    <t>FACHOCHSCHULE SALZBURG GMBH;COMMUNE DE NICE;GLOBAZ, S.A.;UNIVERSITY OF LEEDS;LANDESHAUPTSTADT STUTTGART;FONDATION DE L'INSTITUT DE RECHERCHE IDIAP;COMUNE DI TORINO;GEMEENTE ROTTERDAM;KENTRO MELETON ASFALEIAS;ETHICAL &amp; LEGAL PLUS SL;ERASMUS UNIVERSITEIT ROTTERDAM;CAMARA MUNICIPAL DE LISBOA;THE UNIVERSITY OF SALFORD;PANTEIO PANEPISTIMIO KOINONIKON KAIPOLITIKON EPISTIMON;EUROCIRCLE ASSOCIATION;MAKESENSE;RIGAS PASVALDIBAS POLICIJA</t>
  </si>
  <si>
    <t>AT;FR;PT;UK;DE;CH;IT;NL;EL;ES;LV</t>
  </si>
  <si>
    <t>The perception of Europe and individual European countries has a high impact on expectations and decisions of citizens from outside Europe (considering) coming to Europe, especially from countries of origin (COO) for migration. Misperceptions and targeted misinformation campaigns can lead to security threats. It is therefore crucial for border control and other relevant security agencies and policy makers to better understand how Europe is perceived abroad, detect discrepancies between image and reality, spot instances of media manipulation, and develop their abilities for counteracting such misconceptions and the security threats resulting from them.
The goal of the MIRROR project is to develop an integrated platform, a set of tools on top of this platform, as well as a systematic methodology for the comprehensive intermedia analysis of the perception of Europe, the detection of discrepancies between perception of and reality in Europe, and the creation of awareness for the impact of such misconceptions and the resulting threats, including hybrid threats. In a process driven by perception-specific threat analysis, the MIRROR project will combine methods of automated text, multimedia and social network analysis for various types of media (including social media) with empirical studies for creating a substantiated picture of the perception of Europe and for combining evidences from different sources.  Solutions developed in the project, including technology and actionable insights, will be thoroughly validated with border agencies and policy makers, e.g. via pilots. 
For achieving its goals, MIRROR brings together a strong multidisciplinary consortium combining research excellence experts in text and multimedia analysis, social network analysis, security research, social science, in particular communication science, law and ethics, gender research with commercial partners and border agencies as well as civil society organizations.</t>
  </si>
  <si>
    <t>BUNDESMINISTERIUM FUER LANDESVERTEIDIGUNG UND SPORT;TOTALFORSVARETS FORSKNINGSINSTITUT;SAIL LABS TECHNOLOGY GMBH;ETHNIKO KENTRO EREVNAS KAI TECHNOLOGIKIS ANAPTYXIS;UNIVERSITAT WIEN;FREMDE WERDEN FREUNDE;UNIVERSITA TA MALTA;RIJKSUNIVERSITEIT GRONINGEN;CONOSCENZA E INNOVAZIONE SOCIETA ARESPONSABILITA LIMITATA SEMPLIFICATA;FONDAZIONE AGENFOR INTERNATIONAL;EURIX SRL;Malta Police Force;POLISMYNDIGHETEN SWEDISH POLICE AUTHORITY</t>
  </si>
  <si>
    <t>AT;SE;EL;MT;NL;IT</t>
  </si>
  <si>
    <t>In line with the EU Action Plan to enhance preparedness against chemical, biological, radiological and nuclear (CBRN) security risks and the overall Security Union approach to fight crime and terrorism, PROACTIVE aims to enhance societal CBRN preparedness by increasing Practitioner effectiveness in managing large, diverse groups of people in a CBRN environment.
This will be achieved by testing common approaches between European Practitioners such as Law Enforcement Agencies (LEAs) and First Responders. These will be evaluated and validated against the requirements of civil society, including vulnerable groups of citizens reflected in the European Security Model. A Practitioner Stakeholder Advisory Board and a Civil Society Advisory Board will extend the representation of both sides in several surveys, focus-groups, workshops and field exercises. A benchmark study between LEAs will identify common approaches in assessing CBRN threats and the protocols and tools used to help citizens. Liaising with the eNOTICE H2020 project, three joint exercises will include role play volunteers recruited by PROACTIVE. They will evaluate the acceptability and usability of existing procedures and test new tools developed within PROACTIVE to provide innovative recommendations for Policy-makers and safety and security Practitioners.
PROACTIVE will result in toolkits for CBRN Practitioners and for civil society organisations. The toolkit for Practitioners will include a web collaborative platform with database scenarios for communication and exchange of best practice among LEAs as well as an innovative response tool in the form of a mobile app. The toolkit for the civil society will include a mobile app adapted to various vulnerable citizen categories and pre-incident public information material. These will provide valuable inputs to the EUROPOL initiative to develop a knowledge hub for CBRN activities and help consolidate the EU Action Plan to enhance preparedness for CBRN threats.</t>
  </si>
  <si>
    <t>RINISOFT LTD;KOMENDA GLOWNA POLICJI;INSPECTORATULUI GENERAL PENTRU SITUATII DE URGENTA;DEUTSCHE BAHN AG;ETICAS RESEARCH AND CONSULTING SL;AN GARDA SIOCHANA;Department of Health;UMEA UNIVERSITET;FORSVARETS FORSKNINGINSTITUTT;CBRNE Ltd;IEKSLIETU MINISTRIJAS VALSTS POLICIJA STATE POLICE OF THE MINISTRY OF INTERIOR;STATE EMERGENCY SERVICE OF UKRAINE;MINISTRY OF THE INTERIOR OF THE CZECH REPUBLIC;WEST MIDLANDS POLICE AUTHORITY;DEUTSCHE HOCHSCHULE DER POLIZEI</t>
  </si>
  <si>
    <t>BG;PL;RO;DE;ES;IE;UK;SE;NO;LV;UA;CZ</t>
  </si>
  <si>
    <t>CREST aims to equip LEAs with an advanced prediction, prevention, operation, and investigation platform by leveraging the IoT ecosystem, autonomous systems, and targeted technologies and building upon the concept of multidimensional integration and correlation of heterogeneous multimodal data streams (ranging from online content to IoT-enabled sensors) for a) threat detection and assessment, b) dynamic mission planning and adaptive navigation for improved surveillance based on autonomous systems, c) distributed command and control of law enforcement missions, d) sharing of information and exchange of digital evidence based on blockchain, and e) delivery of pertinent information to different stakeholders in an interactive manner tailored to their needs. CREST will also provide chain-of-custody, and path-to-court for digital evidence. Human factors and societal aspects will also be comprehensively addressed, while information packages for educating the wider public on identifying threats and protecting themselves will be prepared and distributed.The platform development will adopt ethics and privacy by-design principles and will be customisable to the legislation of each member state. CREST will be validated in field tests and demonstrations in three operational uses cases: 1) protection of public figures in motorcades and public spaces, 2) counter terrorism security in crowded areas, and  3) Cross-border fight against organised crime (e.g. firearms trafficking). Extensive training of LEAs' personnel, hands-on experience, joint exercises, and training material, will boost the uptake of CREST tools and technologies. With a Consortium of 8 LEAs from 8 European countries, 7 research/academic institutions, 1 civil organisation, and 7 industry partners, CREST delivers a strong representation of the challenges, the requirements and the tools to meet its objectives.</t>
  </si>
  <si>
    <t>HOCHSCHULE FUR DEN OFFENTLICHEN DIENST IN BAYERN;IN MM SRL;ROBOTNIK AUTOMATION SLL;ETHNIKO KENTRO EREVNAS KAI TECHNOLOGIKIS ANAPTYXIS;MOTOROLA SOLUTIONS ISRAEL LTD;EVERIS SPAIN SL;ETHNIKO KAI KAPODISTRIAKO PANEPISTIMIO ATHINON;UNIVERSITAT WIEN;INSTITUT PO OTBRANA;NATIONAL UNIVERSITY OF IRELAND MAYNOOTH;SERVICIUL DE PROTECTIE SI PAZA DE STAT;Ministério da Justiça;COPTING GMBH;SIVECO ROMANIA SA;SHEFFIELD HALLAM UNIVERSITY;KENTRO MELETON ASFALEIAS;Politsei- ja Piirivalveamet;CYBERLENS BV;Police Service of Northern Ireland;VICTIM SUPPORT EUROPE AISBL;HELLENIC POLICE;WOJSKOWA AKADEMIA TECHNICZNA IM.JAROSLAWA DABROWSKIEGO</t>
  </si>
  <si>
    <t>DE;IT;ES;EL;IL;AT;BG;IE;MD;PT;RO;UK;EE;NL;BE;PL</t>
  </si>
  <si>
    <t>EU-HYBNET is a Pan-European network of security practitioners, stakeholders, academics, industry players, and SME actors across EU collaborating with each other in ever increasing numbers to  counter hybrid threats.  EU-HYBNET aims to build an empowered, sustainable network beyond the scope of the project through its on-going association with a key partner, The European Centre of Excellence for Countering Hybrid Threats, and it will: define common requirements that can fill knowledge gaps, deal with performance needs, and enhance capabilities of innovation endeavours; monitor significant developments in research and innovation; deliver recommendations for uptake and industrialisation of the most promising innovations that address the needs of practitioners, and determine associated priorities for standardisation; establish conditions for enhanced interaction among its members; and persistently strive to increase its membership and continually build network capacity through knowledge exchange incl. exercises. 
EU-HYBNET's principal objectives align with the H2020 SEC-SU-GM01-2019 call and are of crucial relevance to it. A technology and innovations watch, facilitated by scientific research, will ensure smooth execution of searching, monitoring, identifying and assessing innovations both under development or already proven, including the level of technology readiness for uptake or industrialisation. EU-HYBNET will bring together practitioners and stakeholders to identify and define their most urgent requirements for countering hybrid threats by undertaking an in-depth analysis of gaps and needs and prioritising those that are crucial to address through effective research and innovation initiatives, including arranging training and exercise events to test the most promising innovations (technical and social) which will lead to creation of a roadmap for success and solid recommendations for uptake, industrialisation and standarisation across the European Union.</t>
  </si>
  <si>
    <t>MINISTRY OF DEFENSE;UNIVERSITETET I TROMSOE - NORGES ARKTISKE UNIVERSITET;ASOCIACION MALDITA CONTRA LA DESINFORMACION, PERIODISMO, EDUCACION, INVESTIGACION Y DATOS EN NUEVOS FORMATOS;INTERNAL SECURITY AGENCY;NEDERLANDSE ORGANISATIE VOOR TOEGEPAST NATUURWETENSCHAPPELIJK ONDERZOEK TNO;SATWAYS - PROIONTA KAI YPIRESIES TILEMATIKIS DIKTYAKON KAI TILEPIKINONIAKON EFARMOGON ETAIRIA PERIORISMENIS EFTHINIS EPE;STOWARZYSZENIE POLSKA PLATFORMA BEZPIECZENSTWA WEWNETRZNEGO;SIHTASUTUS RAHVUSVAHELINE KAITSEUURINGUTE KESKUS;AYUNTAMIENTO DE VALENCIA;RISE RESEARCH INSTITUTES OF SWEDEN AB;EUROPEAN ORGANISATION FOR SECURITY;DIREKTORATET FOR SAMFUNNSSIKKERHET OG BEREDSKAP (DSB);RIIGI INFOSUSTEEMI AMET;ZENTRALE STELLE FÜR INFORMATIONSTECHNIK IM SICHERHEITSBEREICH;LIETUVOS KIBERNETINIU NUSIKALTIMU KOMPETENCIJU IR TYRIMU CENTRAS;MINISTERE DE LA TRANSITION ECOLOGIQUE ET SOLIDAIRE;ESPOON KAUPUNKI;KENTRO MELETON ASFALEIAS;UNIVERSIDAD REY JUAN CARLOS;UNIVERSITAET DER BUNDESWEHR MUENCHEN;UNIVERSITA CATTOLICA DEL SACRO CUORE;ACADEMIA NATIONALA DE INFORMATII MIHAI VITEAZUL;EUROOPAN HYBRIDIUHKIEN TORJUNNAN OSAAMISKESKUS;JRC -JOINT RESEARCH CENTRE- EUROPEAN COMMISSION</t>
  </si>
  <si>
    <t>NL;NO;ES;PL;EL;EE;SE;BE;DE;LT;FR;FI;IT;RO</t>
  </si>
  <si>
    <t>SU-BES03-2018-2019-2020</t>
  </si>
  <si>
    <t>The external borders of the EU have historically been under great pressure, subject to a variety of threats, which include irregular migration and trafficking of narcotics. Within this context, authorities in charge of border and maritime patrol are faced with different challenges that include the heterogeneity of the traffic that undertakes illegal activities in European waters, limitations in the ability to collect and share timely available data among institutional organizations, as well as a lack of assets by the relevant authorities to cover the wide maritime areas under their mandate. Although there has been an expressive investment done in the domain of surveillance technologies and tools, the intake by the competent authorities has been slow, due to lack of uniformity in the integration of such systems with existing surveillance infrastructures. In order to address these challenges, project COMPASS2020 aims to demonstrate the combined use and seamless coordination of manned and unmanned assets to achieve greater coverage, better quality of information and shorter response times in maritime surveillance operations. The proposed solution will be based on an innovative CONOPS that makes use of multiple aerial and underwater unmanned vehicles with improved capabilities, deployed from OPVs or from land, and will be supported by a central, multi-domain and interoperable Mission System (MS) that enables the operation of these platforms from both locations. UxVs may act as deported ship sensors, providing critical mission data to the MS that can then be exploited through dedicated services to be developed in the scope of the project (e.g. Data Fusion and Threat Risk Analysis). The major goal of COMPASS2020 is to demonstrate an operational solution to ensure long range and persistent surveillance, increasing the situational awareness of coast guards and maritime authorities, and, thus, increasing the cost-effectiveness, availability and reliability of the operations.</t>
  </si>
  <si>
    <t>ECA ROBOTICS;STICHTING NATIONAAL LUCHT- EN RUIMTEVAARTLABORATORIUM;NEDERLANDSE ORGANISATIE VOOR TOEGEPAST NATUURWETENSCHAPPELIJK ONDERZOEK TNO;TEKEVER ASDS;NAVAL GROUP;AIRBUS DEFENCE AND SPACE GMBH;ISD LYSEIS OLOKRIROMENON SYSTIMATONANONYMOS ETAIREIA;NATO SCIENCE AND TECHNOLOGY ORGANISATION;MINISTARSTVO SAOBRACAJA I POMORSTVA;"INSTITUTUL NATIONAL DE CERCETARE-DEZVOLTARE AEROSPATIALA ""ELIE CARAFOLI""- INCAS BUCURESTI";EDISOFT-EMPRESA DE SERVICOS E DESENVOLVIMENTO DE SOFTWARE SA;CENTRO DE ANALISE E OPERACOES MARITIMAS-NARCOTICOS;HOME OFFICE</t>
  </si>
  <si>
    <t>FR;NL;PT;DE;EL;BE;ME;RO;UK</t>
  </si>
  <si>
    <t>The main purpose of ASSISTANCE project is twofold: On the one hand to help and protect different kind of first responders’ (FR) organizations that work together taking into account the type of disaster/crisis they are mitigating in each moment and on the other hand, to enhance their capabilities for facing complex situations providing them advanced training based on Virtual Reality (VR), Mixed Reality (MR) and Augmented Reality (AR),  tailored to their real needs depending on the type of incident.  ASSISTANCE project will use novel technologies such as; UAV, Robots, drones’ swarms and advanced training based on VR, MR and AR for increasing the FR’s situation awareness (SA) taking into account their need in terms of data (e.g. real time video, persons and objects location, evacuation routes status, ad-hoc network coverage and so on).  Different types of adapted SA modules will be developed inside a common SA framework capable of offering the sensor outcome needed by each FR organization (e.g. real time video and resources location for firemen, evacuation routes status for emergency health services and so on). Regarding training, an advanced training network based on VR, MR, AR and other novel technologies and methodologies (e.g. tailored curricula, immersive interfaces, adapted training methodology definition, etc.) will be established in order to share different VR platforms and scenarios for enhancing the current training capabilities and skills of different FRs organization. All the ASSISTANCE results will be tested under controlled conditions in three different demostration pilots.
Solutions will be developed in compliance with EU societal values, fundamental rights and applicable legislation, including in the area of privacy and personal data protection. Societal aspects (e.g. perception of security, possible effects of technological solutions on societal resilience, gender diversity) have to be taken into account in a comprehensive and thorough manner.</t>
  </si>
  <si>
    <t>SODERTORNS BRANFORSVARSFORBUND;FUNDACION ANDALUZA PARA EL DESARROLLO AEROESPACIAL;NEDERLANDSE ORGANISATIE VOOR TOEGEPAST NATUURWETENSCHAPPELIJK ONDERZOEK TNO;CENTRUM NAUKOWO-BADAWCZE OCHRONY PRZECIWPOZAROWEJ IM. JOZEFA TULISZKOWSKIEGO - PANSTWOWY INSTYTUT BADAWCZY;AGENCIA VALENCIANA DE SEGURIDAD YRESPUESTA A LAS EMERGENCIAS;RISE RESEARCH INSTITUTES OF SWEDEN AB;INSTITUUT FYSIEKE VEILIGHEID;ETRA INVESTIGACION Y DESARROLLO SA;VIASAT ANTENNA SYSTEMS SA;CYBERETHICS LAB SRLS;SIEC BADAWCZA LUKASIEWICZ - PRZEMYSLOWY INSTYTUT AUTOMATYKI I POMIAROW PIAP;OCHOTNICZA STRAZ POZARNA W OZAROWIE MAZOWIECKIM;MINISTERIO DEL INTERIOR;UNIVERSIDAD DE CANTABRIA;OPENBAAR LICHAAM GEZAMENLIJKE BRANDWEER;THALES;Ambulance and Emergency Physicians Association;E-LEX - STUDIO LEGALE</t>
  </si>
  <si>
    <t>SE;ES;NL;PL;CH;IT;FR;TR</t>
  </si>
  <si>
    <t>The EU-SENSE project will provide an innovative technical solution to deal with selected shortcomings in CBRNe protection indicated in the ENCIRCLE Catalogue of Technologies. The created system will be a step-forward in chemical detection by developing a novel network of sensors that exploits advanced machine-learning and modelling algorithms for improved performance. 
The salient objectives of the project include development of an adaptable and multipurpose threat detection system (network of sensors, comprising both stationary and person-worn sensor nodes supported by environmental noise learning algorithm for false alarm rate reduction) and tools for enhancing situational awareness based on the sensor data (threat source location estimation and hazard prediction solutions). In general, the developed system will improve the threat detection capabilities and will increase state-of-the-art sensors reliability by networking and novel algorithms.
Moreover, the project will implement a dedicated mode covering CBRNe practitioners training aspect. The mode will be an integral part of the system and will allow for familiarization with the equipment (the system) as well as training and rehearsal for specific situations.
The EU-SENSE will be strongly user-driven and the demonstration of the developed system will be conducted in the realistic working conditions, in the professional firefighters training centre and with the use of chemical simulants. The project will also consider the issue of interoperability between various chemical sensors and will propose a concept for standardisation of sensor network description.</t>
  </si>
  <si>
    <t>TOTALFORSVARETS FORSKNINGSINSTITUT;UNIWERSYTET WARSZAWSKI;Airsense Analytics GmbH;NEDERLANDSE ORGANISATIE VOOR TOEGEPAST NATUURWETENSCHAPPELIJK ONDERZOEK TNO;THE MAIN SCHOOL OF FIRE SERVICE;FORSVARETS FORSKNINGINSTITUTT;Police Service of Northern Ireland;TECHNISCH-MATHEMATISCHE STUDIENGESELLSCHAFT MIT BESCHRANKTER HAFTUNG</t>
  </si>
  <si>
    <t>SE;PL;DE;NL;NO;UK</t>
  </si>
  <si>
    <t>The TRAPEZE project aims to drive a cultural shift in the protection of the European data economy by weaving trust into its very foundation and reconstructing the concepts of control, transparency, and compliance through technical and methodological, citizen-first, innovations. Driven by the needs of three distinct real-world use cases, TRAPEZE brings together over a decade worth of EU-funded research in security and privacy, as well as proprietary solutions and know-how, towards realistic and marketable solutions. We will develop technologies which: (i) empower citizens with the necessary tools and know-how to manage their security and privacy and actively contribute to the cyber resilience of the common European data space; (ii) enforce the integrity and nonrepudiation of citizens’ data usage policies and processing across data sources and controllers’ borders; (iii) dynamically acquire citizens’ consent and adjust their data policies in real time in response to their changing circumstances; (iv) protect citizens’ online communications and applications running on their personal devices against malicious agents; and (v) provide citizens, as well as other relevant stakeholders (including controllers, CERTs/CSIRTs, and data protection authorities) with a comprehensible overview of transborder data lineage and flows, as well as proof of legal compliance, even in big data environments. By relying on Linked Data and Blockchain, TRAPEZE will lead the way in putting the often-misplaced cutting-edge technologies to practical use and become a lighthouse for European and global initiatives aiming to deliver privacy-aware innovations. Finally, to ensure citizens of all groups can have an active role in the protection of their data flows, TRAPEZE will place a special emphasis on usability and co-production, involving European citizens directly in the development of its security- and privacy-enhancing technologies.</t>
  </si>
  <si>
    <t>E-SENIORS: INITIATION DES SENIORS AUX NTIC ASSOCIATION;CAIXABANK SA;TENFORCE BVBA;UNABHANGIGES LANDESZENTRUM FUR DATENSCHUTZ;KASPERSKY LAB ITALIA SRL;TECHNISCHE UNIVERSITAT BERLIN;INSTITUT MIHAJLO PUPIN;VLAAMSE GEWEST;IPSOS NV;GEIE ERCIM;DEUTSCHE TELEKOM AG;CONSORZIO INTERUNIVERSITARIO NAZIONALE PER L'INFORMATICA</t>
  </si>
  <si>
    <t>FR;ES;BE;DE;IT;RS</t>
  </si>
  <si>
    <t>http://www.carismand.eu/</t>
  </si>
  <si>
    <t>As risks are not “objective” but socially and culturally constructed, disaster management which is aware, respects, and makes use of local cultural aspects will be not only more effective but, at the same time, also improve the community’s disaster coping capacities. CARISMAND is setting out to identify these factors, to explore existing gaps and opportunities for improvement of disaster policies and procedures, and to develop a comprehensive toolkit which will allow professional as well as voluntary disaster managers to adopt culturally-aware everyday practices. This goal will be achieved by approaching the links, and gaps, between disaster management, culture and risk perception from the broadest possible multi-disciplinary perspective and, simultaneously, developing a feedback-loop between disaster management stakeholders and citizens to establish, test, and refine proposed solutions for culturally-informed best practices in disaster management. Whilst experts from a variety of fields (in particular legal, IT, cognitive science, anthropology, psychology, sociology) will undertake a comprehensive collation of existing knowledge and structures, a number of Citizen Summits and Stakeholder Assemblies will be organised. Systematically, CARISMAND will use an approach that examines natural, man-made and technical disasters, placing at the centre of attention specific aspects that affect culturally informed risk perceptions, eg whether disasters are caused intentionally or not, the different “visibility” of hazards, and various time scales of disasters such as slow/fast onset and short- and long-term effects. By organising six Citizen Summits (two per disaster category per year in two separate locations) where such disaster risks are prevalent , and three Stakeholder Assemblies (one per year) where the results are discussed through a wide cross-sectional knowledge transfer between disaster managers from different locations as well as from different cultural backgrounds.</t>
  </si>
  <si>
    <t>COMUNE DI FIRENZE;FUNDATIA PENTRU SMURD;AUTORIDADE NACIONAL DE EMERGENCIA EPROTECAO CIVIL;LABORATORIO DI SCIENZE DELLA CITTADINANZA;PROVINCIE GRONINGEN;UNIVERSITA DEGLI STUDI DI FIRENZE;AYUNTAMIENTO DE VALENCIA;NUTCRACKER RESEARCH LIMITED;Ministério da Justiça;THE POLICE AND CRIME COMMISSIONER FOR SOUTH YORKSHIRE;CONSIGLIO NAZIONALE DELLE RICERCHE;SERVICIUL DE TELECOMUNICATII SPECIALE;Euro-Mediterranean Seismological Centre;FONDATSIYA LIBRE;UNIVERSITA TA MALTA;UNIVERZITET U NOVOM SADU;PRAVO I INTERNET FOUNDATION;ACADEMIA NATIONALA DE INFORMATII MIHAI VITEAZUL;GOTTFRIED WILHELM LEIBNIZ UNIVERSITAET HANNOVER</t>
  </si>
  <si>
    <t>IT;RO;PT;NL;ES;UK;FR;BG;MT;RS;DE</t>
  </si>
  <si>
    <t>The mission of ENTRANCE is to develop and validate a comprehensive user-based ENTRANCE Toolbox for risk-based non-intrusive inspection (NII) of cross-border freight movements, with particular focus on the EU Customs Union border. The aim of the ENTRANCE Toolbox is to enhance border security practitioners’ capabilities to protect society against a wide range of dangerous and illicit materials with minimum disruption of cross-border flow of goods. ENTRANCE will deliver five main results: 1) Automated Risk Assessment, Threat Recognition and Information Sharing Platform (ENARTIS), 2) suite of  Non-Intrusive Inspection (NII) technologies for detecting contraband hidden in high-density cargo, 3) Enhanced relocatable unit for non-intrusive detection of wide number of threats including explosives, illicit drugs, chemical warfare agents, nuclear and radioactive materials (NR) and special nuclear materials (SNM) such as enriched uranium and plutonium, 4) Trans-European RPM network for passive detection of illicit nuclear and radioactive (NR) materials combining detection facilities of different types and technologies, and 5) Novel high-speed RPM detection technology for passive detection of NR with minimal disturbance of flow. The ENTRANCE Toolbox will be validated at the EU Customs Union border by five practitioner-led field trials chosen for their relevance, strategic position and feasibility.</t>
  </si>
  <si>
    <t>Cross-border Research Association;BERTIN TECHNOLOGIES SAS;MINISTRY OF INTERIOR;Financial Directorate of the Slovak Republic;UNIVERSITA DEGLI STUDI DI PADOVA;ARKTIS RADIATION DETECTORS AG;CENTER FOR THE STUDY OF DEMOCRACY;SMITHS HEIMANN SAS;MINISTARSTVO FINANCIJA;ARTTIC;AGENCIJA MITNICI;COSTRUZIONI APPARECCHIATURE ELETTRONICHE NUCLEARI CAEN SPA;SERVICE PUBLIC FEDERAL FINANCES;ETC SOFT SP. Z O.O.;IRIS INSTRUMENTS SAS;JRC -JOINT RESEARCH CENTRE- EUROPEAN COMMISSION</t>
  </si>
  <si>
    <t>CH;FR;HR;SK;IT;BG;BE;PL</t>
  </si>
  <si>
    <t>https://communitypolicing.eu/</t>
  </si>
  <si>
    <t>The challenges of international police reform assistance are formidable. Conventional top-down institutional reform has proven neither effective nor sustainable. Community-based policing (COP) holds promise, however evaluations have pointed to a lack of in-depth understanding of police-community relations in police reform assistance. This project will conduct integrated social and technical research on COP in post-conflict countries in S.E. Europe, Asia, Africa and Central America. New knowledge, reflection on lessons learnt and “best practices” will support both national police and EU/International police reform assistance. The project will lead to a better understanding of police-community relations, and innovation in information and communication technology (ICT) for enhancing these relations in post-conflict countries undergoing serious security reform. Linking social and technological research, the project will study social, cultural, human security, legal and ethical dimensions of COP to understand how citizens and police can develop sustainable relations with the use of ICTs. We will explore how technological innovation can support COP in crime reporting and prevention. The project will explore ICT solutions to facilitate, strengthen and accelerate positive COP efforts and police-citizen interactions where trust levels are weak. Solutions will depend on the context and identified needs of end-users: communities, local police, national and international police (EU/UN), and policymakers, and may include citizen reporting, information monitoring, mobile value transfer, or improved organizational systems. The project includes a Policing Experts Network whose role is to support research planning, and dissemination and exploitation of findings, grounding the research in police practice. This will ensure findings are communicated by engaged police practitioners, and directly applied in COP education and training curricula in Europe and case countries.</t>
  </si>
  <si>
    <t>APPLIED INTELLIGENCE ANALYTICS LIMITED;UNIVERSITY OF DURHAM;OSLOMET - STORBYUNIVERSITETET;UNIVERSITAET BREMEN;RUHR-UNIVERSITAET BOCHUM;NORSK UTENRIKSPOLITISK INSTITUTT;UNIVERSITETET I OSLO;NORWEGIAN MINISTRY OF JUSTICE AND PUBLIC SAFETY;SOCIAL IMPACT LAB CIC;UNIWERSYTET JAGIELLONSKI</t>
  </si>
  <si>
    <t>IE;UK;NO;DE;PL</t>
  </si>
  <si>
    <t>http://www.unity-project.eu/</t>
  </si>
  <si>
    <t>The Unity vision is to strengthen the connection between the police and the diverse communities they serve to maximise the safety and security of all citizens. The end-user focus of Unity shall identify best practices in Community Policing (CP) through primary and secondary research to enhance cooperation between Law Enforcement Agencies (LEAs) and citizens through the development and live pilot demonstrations of technological tools in six EU member states that facilitate, strengthen and accelerate community and LEAs communications. These tools shall be amplified and supported by the design and delivery of CP training and awareness raising activities to LEAs, citizens and community partners, including online virtual communities. Unity will provide LEAs with a new CP model and shared framework of governance and enabling tools and technology to support closer cooperation for greater, more effective and efficient and more inclusive CP. The citizen-centred approach of Unity support the combined protection, safety, security and well-being of communities, but it will also support a more collective, shared ownership of large scale, collective risk.  Coordinated by pioneers and practitioners in CP, Unity seeks new ways of working in which the police will serve as a catalyst for change within communities, helping the latter to become an integral part of the solution, and thereby sharing the ownership and delivery of a sustainable CP model which simultaneously embraces the benefits of technology while meeting diverse community needs. This new and sustainable citizen-centred CP model will have community trust and confidence at its heart, with the ability for two-way flows of information and communication to allow for greater understanding of the problems and issues faced by communities. By working with citizens and community stakeholders to arrive at a full understanding of their concerns, targeted interventions and solutions can be agreed to keep local communities safe</t>
  </si>
  <si>
    <t>EUROPEAN INSTITUTE FOUNDATION;HOCHSCHULE FUR DEN OFFENTLICHEN DIENST IN BAYERN;SERVICE PUBLIC FEDERAL INTERIEUR;TREELOGIC TELEMATICA Y LOGICA RACIONAL PARA LA EMPRESA EUROPEA SL;UNIVERSITY ST KLIMENT OHRIDSKI BITOLA;UNIVERSITY OF DUNDEE;RINICOM LIMITED;SHEFFIELD HALLAM UNIVERSITY;POLICIJSKA AKADEMIJA;Politsei- ja Piirivalveamet;EDINBURGH NAPIER UNIVERSITY;SERCO LTD;ERASMUS UNIVERSITEIT ROTTERDAM;POLIISIAMMATTIKORKEAKOULU;SERCO BELGIUM SA</t>
  </si>
  <si>
    <t>BG;DE;BE;ES;MK;UK;HR;EE;NL;FI</t>
  </si>
  <si>
    <t>https://www.finsec-project.eu</t>
  </si>
  <si>
    <t>The infrastructures of the financial sector are nowadays more critical, sophisticated and interconnected than ever before, which makes them increasingly vulnerable to security attacks. Despite increased security, most security measures remain fragmented and static i.e. inappropriate for confronting sophisticated and asymmetric attacks. FINSEC is a joint effort of prominent stakeholders in the financial sector and global leaders in physical &amp; IT security, towards introducing a novel standards-based reference architecture (RA) for integrated (cyber &amp; physical) security. The RA will enable timely preparation against attacks, while at the same time facilitating stakeholders’ collaboration for risk assessment/mitigation in the financial supply chain, as a means of confronting complex threats and their cascading effects. 
FINSEC will provide a mature implementation of the RA, based on the enhancement and integration of novel solutions of the partners (eg., Anomaly Detection, AI CCTV Analytics, Risk Assessment Engines, Collaborative Risk Analysis &amp; Management, Compliance), which will be bundled in a toolbox. The RA implementation and the toolbox will be validated through realistic pilots involving stakeholders in the identification, assessment and mitigation of threats. The five pilots involve high-impact scenarios including SWIFT network protection, buildings and ATM networks security, peer-to-peer payments network protection, risk assessment for insurance purposes and securing financial SMEs. 
The pilots will engage &gt;=500 security &amp; finance experts, while providing a representative coverage of the financial services industry (ie. banking, capital management, insurance, card &amp; P2P payments), which is a sound basis for FINSEC’s broader impact. Towards maximum impact, FINSEC will establish an ecosystem of security solutions for the financial sector, which will be supported by the partners’ dense network of sales, marketing, standardization and regulation channels worldwide.</t>
  </si>
  <si>
    <t>ALPHA BANK ANONYMOS ETAIRIA;FUJITSU TECHNOLOGY SOLUTIONS GMBH;LIBERBANK SA;CLEAR COMMUNICATION ASSOCIATES LIMITED - CCA;WIRECARD ROMANIA SA;ZANASI ALESSANDRO SRL;JRC CAPITAL MANAGEMENT CONSULTANCY &amp; RESEARCH GMBH;ASSENTIAN LIMITED;ASSOCIATION O.R.T.;SIA SPA;ATOS SPAIN SA;HEWLETT PACKARD ITALIANA SRL;INNOV-ACTS LIMITED;CONSIGLIO NAZIONALE DELLE RICERCHE;NEXI SPA OVVERO;SINGULARLOGIC ANONYMI ETAIREIA PLIROFORIAKON SYSTIMATON KAI EFARMOGONPLIROFORIKIS;NORSK REGNESENTRAL;FONDAZIONE BRUNO KESSLER;IBM ISRAEL - SCIENCE  AND TECHNOLOGY LTD;UTI GRUP SA;CONSORZIO INTERUNIVERSITARIO NAZIONALE PER L'INFORMATICA;HDI Assicurazioni S.p.A.</t>
  </si>
  <si>
    <t>EL;DE;ES;UK;RO;IT;FR;CY;NO;IL</t>
  </si>
  <si>
    <t>https://www.compact-project.eu</t>
  </si>
  <si>
    <t>Cyber threats are the most significant and growing risk for public administrations (PA). However, technological, organisational and structural issues hamper the ability, especially for local PAs (LPAs) to improve their cyber security level. Budget constraints and evolving legal, ethical, societal and privacy regulations  render the situation even more complex.
COMPACT’s goal is to empower local LPAs to become the main actors of their cyber-resilience improvement process. COMPACT’s objectives are to 1) increase awareness, skills and protection; 2) foster information exchange between European LPAs; 3) link LPAs to major EU initiatives, including the newly created cyber-security private-public partnership. 
COMPACT innovates at technological level and at process level – an important dimension in engaging LPA employees in the improvement of cyber-resilience. At technological level, COMPACT innovates in real time security monitoring, security awareness training,  information sharing, cyber-security gamification, risk assessment, and threat intelligence. At process level, COMPACT adapts the Plan-Do-Check-Act cycle for LPAs to do iterative removal of security bottlenecks and achieve compliance to EN ISO/IEC 27001 and BS ISO/IEC 27005. 
COMPACT delivers an integrated platform with 4 types of tools/services – 1)  risk assessment, 2) education, 3) monitoring, and 4) knowledge sharing – characterized by a high degree of usability by non IT experts and automation. It protects LPAs’ investments by interoperating with market solutions from major vendors. It eases deployment and adoption by being both cloud-enabled (i.e. it addresses cloud specific issues) and cloud-ready (i.e. it can be deployed – if users wish– on the cloud). COMPACT validates its results through 5 challenging use cases provided by 5 users in 4 European countries. 90% of COMPACT solutions will achieve TRL7 and the residual part TRL6.</t>
  </si>
  <si>
    <t>G &amp; N SILENSEC LTD;COMUNE DI BOLOGNA;BETRIEB FUR INFORMATIONSTECHNOLOGIE BREMERHAVEN BIT WIRTSCHAFTSBETRIEB DER STADT BREMERHAVEN;CENTRO INFORMATICO MUNICIPAL UDAL INFORMATIKA ZENTROA;AIT AUSTRIAN INSTITUTE OF TECHNOLOGY GMBH;KASPERSKY LAB UK LTD;KASPERSKY LAB ITALIA SRL;SILENSEC LIMITED;COMUNE DI AFRAGOLA;MUNICIPIO DA AMADORA;DIREZIONE GENERALE PER LE TECNOLOGIE DELLE COMUNICAZIONI E LA SICUREZZA INFORMATICA - ISTITUTO SUPERIORE DELLE COMUNICAZIONI E DELLE TECNOLOGIE DELL'INFORMAZIONE;KATHOLIEKE UNIVERSITEIT LEUVEN;GRUPO S 21SEC GESTION SA;INOV INESC INOVACAO - INSTITUTO DE NOVAS TECNOLOGIAS;CONSORZIO INTERUNIVERSITARIO NAZIONALE PER L'INFORMATICA</t>
  </si>
  <si>
    <t>CY;IT;DE;ES;AT;UK;PT;BE</t>
  </si>
  <si>
    <t>SU-INFRA02-2019</t>
  </si>
  <si>
    <t>An interconnected city grid of sensors, such as of cameras or environmental sensors, offers a wealth of actionable Big Data. In addition to better managing traffic and public transit, as well as controlling pollution, they can be used for enhanced policing, crowd control, and even public sentiment monitoring. However, such smart systems increase the risk of unethical use of personal data, and increase the attack surface of a city as multiple interconnected IT systems control key infrastructures such as transport, energy, water distribution, etc.
To address the growing security and ethical threats on smart cities, the project will develop an integrated toolkit that covers the complete physical and cybersecurity value chain (detection, simulation &amp; analysis, intervention). 
The project will enhance the resilience of cities in the face of security events in public spaces, by addressing three main aspects of urban security in smart cities: 
•	Technologies:  integrating and developing the tools and processes underlying the capacity of cities to manage both physical security and cyber security, leveraging the power of IoT, Artificial Intelligence and Big Data analysis
•	Ethics: ensuring smart city capabilities are developed for the benefit of society, balancing potentially conflicting needs to collect, transform and share large amounts of data with the protection of data privacy 
•	Processes: delivering a multi-tenant solution fully aligned with the operational needs of multiple city stakeholders (e.g. police, first responders, municipalities) supported by a framework gathering deployment guidelines and best practices
The consortium includes 17 partners from 11 different EU Member States and Associated Countries, including 2 local government authorities (City of Padova and City of Oslo) that will lead the field trial implementations. The project will also be supported by a Community of Safe and Secure Cities (COSSEC) gathering other cities to provide feedback.</t>
  </si>
  <si>
    <t>OSLO KOMMUNE;UNISMART - FONDAZIONE UNIVERSITA DEGLI STUDI DI PADOVA;SOFTWARE IMAGINATION &amp; VISION SRL;BIOTEHNOLOOGIA JA MEDITSIINI ETTEVOTLUSE ARENDAMISE SA;INSTITUT ZA SIGURNOSNE POLITIKE;UNIVERSITA DEGLI STUDI DI PADOVA;CINEDIT VA GMBH;XM CYBER LTD;INSTITUT MINES-TELECOM;THALES NEDERLAND BV;COMUNE DI PADOVA;Insikt Intelligence S.L.;THE INTERNATIONAL EMERGENCY MANAGEMENT SOCIETY AISBL;SIXGILL LTD;UNIVERSITE DE NIMES;CONSORZIO INTERUNIVERSITARIO NAZIONALE PER L'INFORMATICA</t>
  </si>
  <si>
    <t>NO;IT;RO;EE;HR;CH;IL;FR;NL;ES;BE</t>
  </si>
  <si>
    <t>https://project.iprocuresecurity.eu/</t>
  </si>
  <si>
    <t>Emergency Medical Services in Europe are characterised by a pluralistic landscape with diverse organisational setups, professional standards, coordination mechanisms and actors which result from different historical and institutional contexts in EU member states. However, diversity is united by the common aim, of providing timely care to victims of sudden and life-threatening injuries, emergencies or disasters within EU-member states (EUMS), in cross-border settings and international humanitarian missions. Fostering the response capacities and increasing the cooperation of the European Emergency Medical Services Systems (EMSS) is of decisive importance for strengthening the resilience of European societies in the light of multiple hazards: Climate change is increasing the frequency and severity of disasters, terrorism is becoming a very real scenario for mass causality events challenging both out-of-hospital as well as in-hospital emergency care, and health related hazards are calling for close cooperation of public safety and health authorities on an international level. Not only hazards but also the system’s diversity poses a challenge for preparedness planning and cooperation, which needs to involve the whole EMS system at regional and/or national level and integrate it into the whole health system and fully coordinate with the public safety system to be effective. The iProcureSecurity project seeks to identify the major challenges the system’s diversity poses to the ability to work together, stimulate R&amp;I uptake with a view to increasing standardisation of operations across Europe, and deliver technical requirements for R&amp;I activities to create a European system of Medical Emergency Teams that is more homogeneous and capable to work as singly unit. To achieve this aim, the project will engage in several exchange cycles with practitioners and other stakeholders in the innovation landscape as a preparation for major R&amp;I activities as part of a PCP action.</t>
  </si>
  <si>
    <t>THE PROVOST, FELLOWS, FOUNDATION SCHOLARS &amp; THE OTHER MEMBERS OF BOARD OF THE COLLEGE OF THE HOLY &amp; UNDIVIDED TRINITY OF QUEEN ELIZABETH NEAR DUBLIN;JOHANNITER OSTERREICH AUSBILDUNG UND FORSCHUNG GEMEINNUTZIGE GMBH;SERVICIO MADRILENO DE SALUD;ITALIAN RESUSCITATION COUNCIL (IRC)GRUPPO ITALIANO CARDIOPOLMONARE;ELLINIKI ETAIREIA EPEIGOUSAS PRONOSOKOMEIAKIS FRONTIDAS;JOHANNITER INTERNATIONAL;ASSOCIATION MEDICALE EUROPEENNE;Ambulance and Emergency Physicians Association;FUNDACION PARA LA INVESTIGACION BIOMEDICA HOSPITAL INFANTIL UNIVERSITARIO NINO JESUS</t>
  </si>
  <si>
    <t>IE;AT;ES;IT;EL;BE;TR</t>
  </si>
  <si>
    <t>BES-13-2015</t>
  </si>
  <si>
    <t>http://www.gap-project.eu</t>
  </si>
  <si>
    <t>EU Personnel in Conflict Prevention and Peace Building missions come from diverse organizations and nations, yet must coordinate together in the temporary network or umbrella organization that comprises each CPPB mission. Coordination is challenging strategically and operationally. Even if the structures to coordinate together are in place, diversity in organizations (militaries, police forces, civil organizations), gender and culture (national, ethnicity,  religion) make understanding of diverse personnel, and effective communication and cooperation in contexts of diversity difficult yet vital in order to achieve CPPB missions' goals. Current training puts few resources into training personnel in these critical soft skills. Gaming for Peace (GAP) provides an efficient and effective means of developing and delivering a curriculum in those skills. Deriving a base curriculum from CPPB relevant soft skills and end user identified training gaps in this area, GAP designs a multiple player online role playing game which simulates scenarios from CPPB missions. The GAP project launches an iterative process of curriculum development and refinement through end users (military, police and civilian personnel)  evaluating the game and embedded base curriculum by playing the game and in doing so, bringing their own experiences to the game, thus further developing the curriculum of CPPB relevant soft skills. The game can be accessed anywhere via the Internet and there is no limit on the number of personnel who can be trained. The game can be customized at low cost by different stakeholders. The GAP consortium is multidisciplinary with expertise in the social sciences, computer science, end users (including militaries and police), and SMEs in game design, curriculum development and skill standardization and harmonization, and has support from stakeholders including the ESDC, UN bodies and NATO.</t>
  </si>
  <si>
    <t>AKADEMIA SZTUKI WOJENNEJ;LAUREA-AMMATTIKORKEAKOULU OY;DEPARTMENT OF DEFENCE;INSTITUT PO OTBRANA;NATIONAL DEFENCE UNIVERSITY;ENQUIRYA BV;NATIONAL UNIVERSITY OF IRELAND MAYNOOTH;HAUNTED PLANET STUDIOS LTD;MINISTERIO DA ADMINISTRACAO INTERNA;FUTURE ANALYTICS CONSULTING LIMITED;WYZSZA SZKOLA POLICJI W SZCZYTNIE;UPSKILL ENTERPRISE LTD;Police Service of Northern Ireland;UNIVERSITY OF ULSTER</t>
  </si>
  <si>
    <t>PL;FI;IE;BG;NL;PT;UK</t>
  </si>
  <si>
    <t>http://project-pericles.eu/</t>
  </si>
  <si>
    <t>The overall aim of the proposed project is to develop a comprehensive approach to prevent and counter violent radicalisation and extremism. The PERICLES (Policy recommendation and im-proved communication tools for law enforcement and security agencies preventing violent radicali-sation) project is especially dedicated to transitional processes of radicalisation. To meet its aims, PERICLES will consider violent left-wing and right-wing as well as religious ideologies. A special focus will be set on the risks connected with digital violent propaganda. The PERICLES project will deliver advanced and validated counter-propaganda techniques that are target-group-specific. Furthermore, the cooperation between relevant authorities who have due regard against violent rad-icalisation or support the process of de-radicalisation will be enhanced through the use of the project outputs. The comprehensive PERICLES prevention strategy will therefore largely address law enforcement agencies (LEAs) and security agencies; but will also find use by prisons and social workers, teachers and even relatives of affected people.</t>
  </si>
  <si>
    <t>MINISTERE DE LA JUSTICE;THE PROVOST, FELLOWS, FOUNDATION SCHOLARS &amp; THE OTHER MEMBERS OF BOARD OF THE COLLEGE OF THE HOLY &amp; UNDIVIDED TRINITY OF QUEEN ELIZABETH NEAR DUBLIN;NEDERLANDSE ORGANISATIE VOOR TOEGEPAST NATUURWETENSCHAPPELIJK ONDERZOEK TNO;AN GARDA SIOCHANA;AYUNTAMIENTO DE MADRID;FUTURE ANALYTICS CONSULTING LIMITED;KENTRO MELETON ASFALEIAS;THE UNIVERSITY OF WARWICK;STICHTING ARQ;THALES;UNIVERSIDAD MIGUEL HERNANDEZ DE ELCHE;DEUTSCHE HOCHSCHULE DER POLIZEI;THE NATIONAL POLICE OF THE NETHERLANDS;FEDERAL MINISTRY OF EDUCATION AND SCIENCE - FEDERATION OF BOSNIA AND HERZEGOVINA</t>
  </si>
  <si>
    <t>FR;IE;NL;ES;EL;UK;DE;BA</t>
  </si>
  <si>
    <t>SEC-03-DRS-2016</t>
  </si>
  <si>
    <t>https://eurobiotox.eu</t>
  </si>
  <si>
    <t>Recent incidents in Europe and worldwide have threatened civil society by the attempted use of different biological toxins and have thereby shown that increased vigilance and adequate preparation is of increasing importance in a world facing growing risks of man-made disasters. Previous studies which the consortium is well acquainted with showed that there is a lack of robustness in European preparedness for biotoxin incidents. There is a need for standard analytical tools and procedures, reference materials, state-of-the-art training and establishment of a European proficiency testing scheme.
Using current best practice, the EuroBioTox core members will develop and validate improved analytical tools, reagents and standard operating procedures based on realistic incident scenarios. Certified Reference Materials for the threat biotoxins will be developed and, by establishing a European repository, will be made available to the EuroBioTox network including more than 50 European organisations, expert laboratories, industrial partners and end-users. Training courses at basic and advanced levels will be developed and attended by the EuroBioTox network partners, followed by a series of proficiency tests which, through these “outer circle” associates, will disseminate best practice methods across Europe. The current animal test for botulinum neurotoxin is ethically unacceptable and alternative in vitro tests will be evaluated.
After this project there will be a pan-European network of competence, certified reference materials, standard operating procedures and a common way of handling biotoxin incidents.</t>
  </si>
  <si>
    <t>TOTALFORSVARETS FORSKNINGSINSTITUT;HELSINGIN YLIOPISTO;INSTITUT SCIENTIFIQUE DE SANTE PUBLIQUE;COMMISSARIAT A L ENERGIE ATOMIQUE ET AUX ENERGIES ALTERNATIVES;THE QUEEN'S UNIVERSITY OF BELFAST;LUGINBUEHL WERNER;TOXOGEN GMBH;INSTITUT PASTEUR;EIDGENOSSISCHES DEPARTEMENT FUR VERTEIDIGUNG, BEVOLKERUNGSSCHUTZ UND SPORT;ZURCHER HOCHSCHULE FUR ANGEWANDTE WISSENSCHAFTEN;AGENCE NATIONALE DE LA SECURITE SANITAIRE DE L ALIMENTATION DE L ENVIRONNEMENT ET DU TRAVAIL;SCIENSANO;JRC -JOINT RESEARCH CENTRE- EUROPEAN COMMISSION</t>
  </si>
  <si>
    <t>SE;FI;BE;FR;UK;CH;DE</t>
  </si>
  <si>
    <t>DRS-08-2014</t>
  </si>
  <si>
    <t>SEREN3 is a 36-month Coordination and Support Action with the overall aim of facilitating trans-national co-operation among NCPs for Secure Societies, identifying and sharing good practices, and raising the general standard of the support to programme applicants across the EU, Associated and Third countries. To reach the objective above, the project will develop three main activity axes, corresponding to the projects’ specific objectives: 1) capacity building of NCPs; 2) strengthening the participation of relevant stakeholders to Horizon 2020 funding opportunities; 3) and supporting networking opportunities within the Secure Societies constituency. Cross-cutting activities of dissemination and communication will addup to this main set of activities, helping to enhance their impact.  
SEREN3 is the continuation and evolution of the precedent network, SEREN2, whose results and lessons learnt have been taken into consideration with the logic of improving the future network and in order to valorize the network’s strengths. SEREN3 will also take into account the paradigmatic change brought by Horizon 2020. This will be reflected in particular in a stronger attention of the network in terms of multidisciplinary competences, consideration of related societal challenges, and linkage with other EU relevant initiatives, funding programmes and policies. Finally, the network will seek further opening to a wider target of stakeholders and businesses in the Secure Societies field. 
SEREN3 consortium comprises 17 beneficiaries, with a good mix of well-experienced and less experienced NCPs, and representing Member States, Associated Countries and Third Countries. Besides beneficiaries, the project services will be offered to all officially appointed H2020 Secure Societies NCPs, who will be involved as “associated partners”.</t>
  </si>
  <si>
    <t>RIGAS TEHNISKA UNIVERSITATE;CENTRO PARA EL DESARROLLO TECNOLOGICO INDUSTRIAL.;SIHTASUTUS EESTI TEADUSAGENTUUR;RANNSOKNAMIDSTOD ISLANDS;DIENST VOOR WETENSCHAPPELIJKE EN TECHNISCHE INFORMATIE- SERVICE D'INFORMATION SCIENTIFIQUE ET TECHNIQUE;IDRYMA EREVNAS KAI KAINOTOMIAS;AGENCE BRUXELLOISE POUR L'ACCOMPAGNEMENT DE L'ENTREPRISE;TURKIYE BILIMSEL VE TEKNOLOJIK ARASTIRMA KURUMU;CENTRUM VEDECKO TECHNICKYCH INFORMACII SLOVENSKEJ REPUBLIKY;IDRYMA TECHNOLOGIAS KAI EREVNAS;INSTYTUT PODSTAWOWYCH PROBLEMOW TECHNIKI POLSKIEJ AKADEMII NAUK;MATIMOP - THE ISRAELI CENTER FOR R&amp;D;COUNCIL FOR SCIENTIFIC AND INDUSTRIAL RESEARCH;AGENCIJA ZA MOBILNOST I PROGRAME EUROPSKE UNIJE;AGENTIA SPATIALA ROMANA;TECHNOLOGICKE CENTRUM AKADEMIE VED CESKE REPUBLIKY</t>
  </si>
  <si>
    <t>LV;ES;EE;IS;BE;CY;TR;SK;EL;PL;IL;ZA;HR;RO;CZ</t>
  </si>
  <si>
    <t>https://futuretpm.eu/</t>
  </si>
  <si>
    <t>The goal of FutureTPM is to design a Quantum-Resistant (QR) Trusted Platform Module (TPM) by designing and developing QR algorithms suitable for inclusion in a TPM. The algorithm design will be accompanied with implementation and performance evaluation, as well as formal security analysis in the full range of TPM environments: i.e. hardware, software and virtualization environments. Use cases in online banking, activity tracking and device management will provide environments and applications to validate the FutureTPM framework.
Security, privacy and trust in a computing system are usually achieved using tamper-resistant devices to provide core cryptographic and security functions. The TPM is one such device and provides the system with a root-of-trust and a cryptographic engine. However, to sustain this enhanced system security it is crucial that the crypto functions in the TPM are not merely secure for today but will also remain secure in the long-term against quantum attacks.
FutureTPM will address this challenge by providing robust and provably-secure QR algorithms for a new generation of TPMs. Research on quantum computers has drawn enormous attention from governments and industry; if, as predicted, a large-scale quantum computer becomes a reality within the next 15 years, existing public-key algorithms will be open to attack. Any significant change to a TPM takes time and requires theoretical and practical research before adoption. Therefore, to ensure a smooth transition to QR cryptography we should start now. A key strategic objective of FutureTPM is to contribute to standardization efforts at EU level within TCG, ISO/IEC and ETSI. The consortium consists of high calibre industrial and academic partners from across Europe, combining QR crypto researchers with TPM developers. Because the TPM shares many functions in common with other widely-used devices, such as HSMs and TEEs, the FutureTPM solution is expected to benefit them as well.</t>
  </si>
  <si>
    <t>INFINEON TECHNOLOGIES AUSTRIA  AG;SUITE5 DATA INTELLIGENCE SOLUTIONS LIMITED;IBM RESEARCH GMBH;HUAWEI TECHNOLOGIES DUESSELDORF GMBH;THE UNIVERSITY OF BIRMINGHAM;INFINEON TECHNOLOGIES AG;VIVA PAYMENT SERVICES SA;UNIVERSITE DU LUXEMBOURG;UBITECH LIMITED;UNIVERSITY OF PIRAEUS RESEARCH CENTER;DANMARKS TEKNISKE UNIVERSITET;INESC ID - INSTITUTO DE ENGENHARIADE SISTEMAS E COMPUTADORES, INVESTIGACAO E DESENVOLVIMENTO EM LISBOA;INDEV ANONYMI ETAIREIA ANAPTYKSIS LOGISMIKOY;UNIVERSITY OF SURREY;ROYAL HOLLOWAY AND BEDFORD NEW COLLEGE</t>
  </si>
  <si>
    <t>AT;CY;CH;DE;UK;EL;LU;IE;DK;PT</t>
  </si>
  <si>
    <t>Smart cities have frontline responsibility to ensure a secure and safe physical and digital ecosystem promoting cohesive and sustainable urban development for the well being of EU citizens. S4AllCities integrates advanced technological and organizational solutions in a market oriented unified Cyber – Physical Security Management framework, aiming at raising the resilience of cities’ infrastructures, services, ICT systems, IoT and fostering intelligence and information sharing among city’s security stakeholders. 
Three pilot cases, with the engagement of a total of 5 cities in 4 countries (Spain, Romania, Czech Republic, Greece), enable S4ALLCITIES System of Systems to deploy and validate its intelligent components and functionalities on actual environment, ensuring the delivery of solutions and services in line with smart cities emerging requirements, focused on: risk-based open smart spaces security management; cyber security shielding; suspicious activity and behaviour tracking; identification of unattended objects; real-time estimation of cyber-physical risks in multiple locations and measures activation for effective crisis management. S4ALLCities smart components, integrated within 3 Digital Twin Systems, will demonstrate their technological advances in tackling terrorist attacks with high risk for mass casualties, within the complex environment of open crowded spaces.
The multidisciplinary consortium (9 EU countries) will exploit project’s innovative technological systems in the global market providing a cost efficient and market ready integrated solution. S4ALLCities exploitation phase will promote good practices and guidance material across EU cities so as to enhance capacity building of involved stakeholders, reduce the vulnerabilities of public spaces, mitigate the consequences of adversary attacks, raise public awareness and strike a balance between improving security and preserving the open nature of public spaces as well as citizens’ sense of freedom.</t>
  </si>
  <si>
    <t>CROWD DYNAMICS INTERNATIONAL LIMITED;ANAPTYXIAKI ETAIREIA DIMOU TRIKKAION ANAPTYXIAKI ANONYMI ETAIREIA OTA - E-TRIKALA AE;METRO BILBAO SA;TELESTO TECHNOLOGIES PLIROFORIKIS KAI EPIKOINONION EPE;SPRAVA INFORMACNICH TECHNOLOGII MESTA PLZNE, PRISPEVKOVA ORGANIZACE;ZABALA INNOVATION CONSULTING, S.A.;FUNDACION TEKNIKER;GOBIERNO VASCO - DEPARTAMENTO SEGURIDAD;BEIA CONSULT INTERNATIONAL SRL;EULAMBIA ADVANCED TECHNOLOGIES MONOPROSOPI ETAIRIA PERIORISMENIS EFTHINIS;CRISISPLAN BV;AYUNTAMIENTO DE VALENCIA;ADDITESS ADVANCED INTEGRATED TECHNOLOGY SOLUTIONS &amp; SERVICES LTD;PLAN4ALL ZS;AYUNTAMIENTO DE BILBAO;GAP ANALYSIS SOCIETE ANONYME RISK AND ENVIRONMENTAL QUALITY AE;BOURNEMOUTH UNIVERSITY;TECHNOLOGICKA PLATFORMA ENERGETICKABEZPECNOST CR ZS;ENGINSOFT SPA;KENTRO MELETON ASFALEIAS;CS GROUP-FRANCE;UNIVERSIDAD DE CANTABRIA;MUNICIPIUL BUZAU;ATOS IT SOLUTIONS AND SERVICES IBERIA SL;INSTITUTE OF COMMUNICATION AND COMPUTER SYSTEMS;HELLENIC POLICE;DIMOS TRIKALA</t>
  </si>
  <si>
    <t>UK;EL;ES;CZ;RO;NL;CY;IT;FR</t>
  </si>
  <si>
    <t>The project aims to unlock the full potential of CISE, by validating in a long period of time CISE-compatible command, control and coordination systems from several Coast and Border Agencies. 
At the same time it is envisaged to further enhance, validate and demonstrate CISE by extending its scope for land borders and adapting relevant C2 solutions and associated services. This will be accomplished by extending the CISE data model based on the use cases and requirements and adapting state-of-the-art command &amp; control systems for full compliancy with the enhanced model and CISE message exchange patterns. The project architecture will follow a hybrid scheme in order to allow the usage of the End User CISE Nodes/Gateways and at the same time to allow the testing and validation of the extended data model. 
The project will leverage on the developments, results and experience of the consortium from current and previous research projects (PERSEUS, CloseEye, MARISA, RANGER), from National Procurement projects of CISE Nodes and Adaptors and on the CISE infrastructure of the End Users.</t>
  </si>
  <si>
    <t>LAUREA-AMMATTIKORKEAKOULU OY;SATWAYS - PROIONTA KAI YPIRESIES TILEMATIKIS DIKTYAKON KAI TILEPIKINONIAKON EFARMOGON ETAIRIA PERIORISMENIS EFTHINIS EPE;MINISTRY OF PUBLIC SECURITY;CODIN - SOCIETA PER AZIONI;MINISTARSTVO SAOBRACAJA I POMORSTVA;MINISTERIO DA DEFESA NACIONAL;EXECUTIVE AGENCY MARITIME ADMINISTRATION;KENTRO MELETON ASFALEIAS;MINISTERO DELLA DIFESA;ENGINEERING - INGEGNERIA INFORMATICA SPA;INOVAWORKS II, COMMAND AND CONTROL,SA;MINISTRY OF NATIONAL DEFENCE, GREECE;FONDAZIONE CENTRO EURO-MEDITERRANEOSUI CAMBIAMENTI CLIMATICI;INSTITUTE OF COMMUNICATION AND COMPUTER SYSTEMS;STEMO OOD;HELLENIC POLICE;EXUS SOFTWARE LTD;GMV AEROSPACE AND DEFENCE SA</t>
  </si>
  <si>
    <t>FI;EL;IL;IT;ME;PT;BG;UK;ES</t>
  </si>
  <si>
    <t>PUZZLE will implement a highly usable cybersecurity, privacy and data protection management marketplace targeted at SMEs&amp;MEs that enables them to monitor, forecast, assess and manage their cyber risks through targeted cybersecurity services, increase their cybersecurity awareness through the efficient heterogeneous information processing, the establishment of knowledge sharing with other SMEs&amp;MEs and extract insights based on advanced analytics. The PUZZLE will track the relationships among the cyber assets of each SME&amp;ME, considering the available network, compute and storage infrastructure and use them to efficiently calculate individual, cumulative and propagated risks, as well as recommend and apply mitigation actions. The PUZZLE will support vulnerabilities and threats assessment in a collaborative manner based on the homogenization of data provided by the SMEs&amp;MEs. Data will be collected by resource handling and monitoring agents applied over Cloud/Edge Computing, IoT and network infrastructure. Such data will be enriched with data provided in relevant open repositories. SMEs&amp;MEs data sharing will take place through blockchain-based technologies for secure data management. Based on the calculated risks and the provided graph topology, the application of resilient defensive strategies will be recommended, considering the type of infrastructure used by the SME&amp;ME. Automated defensive strategies deployment mechanisms are also going to be made available, reducing a lot the complexity and the burden for the deployment of the provided services by cybersecurity managers in SMEs&amp;MEs. Special emphasis will be given on the usability and the rise of competitiveness of the PUZZLE Marketplace, by designing solutions that can be easily on-boarded by external cybersecurity providers and can be seamlessly adopted by the end-users taking into account their preferences. The provided services will be made accessible through the SMEs&amp;MEs Dashboard that will be developed.</t>
  </si>
  <si>
    <t>UNI SYSTEMS SYSTIMATA PLIROFORIKIS MONOPROSOPI ANONYMI EMPORIKI ETAIRIA;POSLOVNO UDRUZENJE VOJVODJANSKI IKT KLASTER;EUROPEAN DIGITAL SME ALLIANCE;SUITE5 DATA INTELLIGENCE SOLUTIONS LIMITED;MONTIMAGE EURL;FOGUS INNOVATIONS &amp; SERVICES P.C.;IDRYMA TECHNOLOGIAS KAI EREVNAS;MELLANOX TECHNOLOGIES LTD - MLNX;DANMARKS TEKNISKE UNIVERSITET;AEGIS IT RESEARCH GMBH;INSTITUTE OF COMMUNICATION AND COMPUTER SYSTEMS;INTRASOFT INTERNATIONAL SA</t>
  </si>
  <si>
    <t>EL;RS;BE;CY;FR;IL;DK;DE;LU</t>
  </si>
  <si>
    <t>METICOS aims to introduce Big Data Analysis of border control information systems, in order to provide a step-change
towards more modern and efficient Smart Border management and towards gaining societal and political acceptance of
modern control technologies of EU borders such as “no gate solutions”. It is therefore positioned as an initiative to create a real-time decision-support system with regard to different Smart Border control technologies that empowers two major stakeholder groups within the European border control sector (i.e., travellers and border control authorities &amp; service providers) to ensure user acceptance, secure positive societal impact and maximize border control process efficiency. To this end, the METICOS project will develop a platform that integrates information systems and networks of data sources in order to validate the efficiency and users acceptance of border control technologies. The
proposed platform will provide metrics and KPIs to authorities and decision makers, based on a number of independent
variables: performance expectancy, effort expectancy, facilitating conditions, physical privacy, accuracy, information privacy, ethical and societal perceptions. To maximize impact of the project, METICOS will join the European Initiative for Smart Borders and contribute aforementioned cross-border and cross-cultural Big Data Analysis and decision support systems that feature harvesting of multi-lingual and cross-sectorial data from heterogeneous sources, different analytics approaches and risk assessment methods. METICOS will be demonstrated and validated under real operating conditions. This will involve two pilot implementations executed at five different countries involving real travellers and staff. Furthermore, the METICOS ecosystem aims to work closely with border control research initiatives to demonstrate its operational performance improvements by means of combined validation with these solutions.</t>
  </si>
  <si>
    <t>AIT AUSTRIAN INSTITUTE OF TECHNOLOGY GMBH;Cyprus police;VILABS OE;VRIJE UNIVERSITEIT BRUSSEL;INSPECTORATUL TERITORIAL AL POLITIEI DE FRONTIERA TIMISOARA;SOFTWARE IMAGINATION &amp; VISION SRL;JOHANNITER OSTERREICH AUSBILDUNG UND FORSCHUNG GEMEINNUTZIGE GMBH;NET-U CONSULTANTS LTD;MAGGIOLI SPA;YPIRESIA DIACHEIRISIS EUROPAIKON KAI ANAPTYXIAKON PROGRAMMATON (Y.D.E.A.P.);Politsei- ja Piirivalveamet;INSTITUTE OF COMMUNICATION AND COMPUTER SYSTEMS;ADMINISTRATION OF THE STATE BORDER GUARD SERVICE OF UKRAINE;NORGES TEKNISK-NATURVITENSKAPELIGE UNIVERSITET NTNU</t>
  </si>
  <si>
    <t>AT;CY;EL;BE;RO;IT;EE;UA;NO</t>
  </si>
  <si>
    <t>BES-06-2015</t>
  </si>
  <si>
    <t>http://projectprotect.eu/</t>
  </si>
  <si>
    <t>The goal of the PROTECT project is an enhanced biometric-based person identification system that works robustly across a range of border crossing types and that has strong user-centric features. The system will be deployed in Automated Border Control (ABC) areas supporting border guards to facilitate smooth and non-intrusive rapid crossing by travellers based on deployment of the next generation of biometric identification detection methods. The ability for the system to efficiently process low-risk travellers, combined with increased levels of accuracy, security and privacy standards and enabling border guards to concentrate resource on higher-risk travellers, are central ambitions of the project.  To achieve these goals, a multi-biometric enrollment and verification system is envisaged, taking into account current and next-generation e-Passport chips, mobile equipment and person identification ‘on the move’. Research will be undertaken into optimization of currently deployed biometric modalities, application of emerging biometrics (including contactless finger vein, speaker recognition and angthropometrics), multi-modal biometrics and counter-spoofing, for border control scenarios.  An integral part of the project is collection and dissemination of new border-realistic biometric datasets, and systematic evaluation of the developed biometric methods including vulnerability and privacy assessment.  The PROTECT project is strongly user-driven and demonstration of the developed biometric system will be conducted at two different border crossing sites. Finally, the PROTECT project will make contributions to facilitating border crossing of bona-fide non-EU citizens as well as evolving standards in biometric systems.</t>
  </si>
  <si>
    <t>VERIDOS GMBH;PARIS-LODRON-UNIVERSITAT SALZBURG;KOMENDA GLOWNA STRAZY GRANICZNEJ;EURECOM;ITTI SP ZOO;INTREPID MINDS LTD;WOJSKOWA AKADEMIA TECHNICZNA IM.JAROSLAWA DABROWSKIEGO;UNIVERSITE DE NAMUR ASBL;HOME OFFICE</t>
  </si>
  <si>
    <t>DE;AT;PL;FR;UK;BE</t>
  </si>
  <si>
    <t>https://cs-aware.eu/</t>
  </si>
  <si>
    <t>Cybersecurity is one of today's most challenging security problems for commercial companies, NGOs, governmental institutions as well as individuals. Reaching beyond the technology focused boundaries of classical information technology (IT) security, cybersecurity includes organizational and behavioural aspects of IT systems and also needs to comply to the currently actively developing legal and regulatory framework for cybersecurity. For example, the European Union recently passed the Network and Information Security (NIS) directive that obliges member states to get in line with the EU strategy. While large corporations might have the resources to follow those developments and bring their IT infrastructure and services in line with the requirements, the burden for smaller organizations like local public administration will be substantial and the required resources might not be available.
New and innovative solutions that will help local public administration to ease the burden of being in line with cybersecurity requirements are needed. For example, cooperation and coordination is one of the major aspects of the NIS and EU cybersecurity strategy. An enabling technology for cooperation and coordination is cyber situational awareness and information sharing of cyber incidents. In this project we propose a cybersecurity situational awareness solution for local public administrations that, based on an analysis of the context provides automatic incident detection and visualization, and enables information exchange with relevant national and EU level NIS authorities like CERTs. Advanced features like system self-healing based on the situational awareness technologies, and multi-lingual semantics support to account for language barriers in the EU context, are part of the solution.</t>
  </si>
  <si>
    <t>3RDPLACE SRL;ROMA CAPITALE;CARIS RESEARCH LTD;UNIVERSITAT WIEN;DIMOS LARISEON;OPEN TECHNOLOGY SERVICES AE;CESVITER CONSULTING SRL;PERACTON LIMITED;INNOVATIVE SECURE TECHNOLOGIES IKE;UNIVERSITAET ST. GALLEN;RHEASOFT APS;CLOUDPARTNERS A/S;ANCITEL SPA;UNIVERSITAT PASSAU;ANDRIESSEN JEFFREY ELBERTUS BARTHOLOMEUS</t>
  </si>
  <si>
    <t>IT;UK;AT;EL;IE;CH;DK;DE;NL</t>
  </si>
  <si>
    <t>Today’s First Responders (FR) are using technology of the past. During their primary mission of saving lives and preserving society’s safety and security, FRs face a multitude of challenges. In both small scale emergencies and large scale disasters, they often deal with life-threatening situations, hazardous environments, uncharted surroundings and limited awareness. Threats and hazards evolve rapidly, crossing municipalities, regions and nations with speed and ease. Armouring public safety services with all the tools that modern technology has to offer is critical. Such tools holistically enhance their protection and augment their operational capacities, assisting them in saving lives as well as ensuring their safe return from the disaster scene. INGENIOUS will develop, integrate, test, deploy and validate a Next Generation Integrated Toolkit (NGIT) for Collaborative Response, which ensures high level of Protection &amp; Augmented Operational Capacity to respond to the disaster scene. This will comprise a multitude of the tools and services required: 1) for enabling protection of the FRs with respect to their health, safety and security; 2) for enhancing their operational capacities by offering them with means to conduct various response tasks and missions boosted with autonomy, automation, precise positioning, optimal utilisation of available resources and upgraded awareness and sense-making; 3) for allowing shared response across FR teams and disciplines by augmenting their field of view, information sharing and communications between teams and with victims. The NGIT armours the FRs at all fronts. The NGIT will be provided at the service of the FRs for extensive testing and validation in the framework of a rich Training, Testing and Validation Programme – of Lab Tests (LSTs), Small-Scale Field Tests (SSTs) and Full-Scale Field Validations (FSXs) – towards powering the FR of the future being fully aware, fully connected and fully integrated.</t>
  </si>
  <si>
    <t>UNIVERSIDAD POMPEU FABRA;TOTALFORSVARETS FORSKNINGSINSTITUT;SODERTORNS BRANFORSVARSFORBUND;TECHNISCHE UNIVERSITAET WIEN;ELLINIKI OMADA DIASOSIS ATTIKIS;ETHNIKO KENTRO EREVNAS KAI TECHNOLOGIKIS ANAPTYXIS;FUNDACION TEKNIKER;TRILATERAL RESEARCH LIMITED;DIGINEXT;GOBIERNO VASCO - DEPARTAMENTO SEGURIDAD;SATWAYS - PROIONTA KAI YPIRESIES TILEMATIKIS DIKTYAKON KAI TILEPIKINONIAKON EFARMOGON ETAIRIA PERIORISMENIS EFTHINIS EPE;ASSISTANCE PUBLIQUE HOPITAUX DE PARIS;UNIVERSITEIT TWENTE;SINTEF AS;EXUS SOFTWARE MONOPROSOPI ETAIRIA PERIORISMENIS EVTHINIS;DEUTSCHES ZENTRUM FUER LUFT - UND RAUMFAHRT EV;I.S.A.R. GERMANY STIFTUNG GGMBH;SINGULARLOGIC ANONYMI ETAIREIA PLIROFORIAKON SYSTIMATON KAI EFARMOGONPLIROFORIKIS;ALPES LASERS SA;Police Service of Northern Ireland;CY.R.I.C CYPRUS RESEARCH AND INNOVATION CENTER LTD;KOREA INSTITUTE OF ROBOT AND CONVERGENCE</t>
  </si>
  <si>
    <t>ES;SE;AT;EL;IE;FR;NL;NO;DE;CH;UK;CY;KR</t>
  </si>
  <si>
    <t>http://www.stop-it-project.eu</t>
  </si>
  <si>
    <t>Water critical infrastructures (CIs) are essential for human society, life and health and they can be endangered by physical/cyber threats with severe societal consequences. To address this, STOP-IT assembles a team of major Water Utilities, industrial technology developers, high tech SMEs and top EU R&amp;D providers. It organizes communities of practice for water systems protection to identify current and future risk landscapes and to co-develop an all-hazards risk management framework for the physical and cyber protection of water CIs. Prevention, Detection, Response and Mitigation of relevant risks at strategic, tactical and operational levels of planning will be taken into account to generate modular solutions (technologies, tools and guidelines) and an integrated software platform. STOP-IT solutions are based on: a) mature technologies improved via their combination and embedment (incl. public warning systems, smart locks) and b) novel technologies whose TRL will be increased (incl. cyber threat incident services, secure wireless sensor communications modules, context-aware anomaly detection technologies; fault-tolerant control strategies for SCADA integrated sensors, high-volume real-time sensor data protection via blockchain schemes; authorization engines; irregular human detection using new computer vision methods and WiFi and efficient water contamination detection algorithms). STOP-IT solutions are demonstrated through a front-runner/follower approach where 4 advanced utilities, Aigües de Barcelona (ES), Berliner Wasserbetriebe (DE), MEKOROT (IL) and Oslo VAV (NO) are twinned with 4 less advanced, but ambitious ones, to stimulate mutual learning, transfer and uptake. Building on this solid basis STOP-IT delivers high impact through the creation of hands-on training, best practice guidelines, support for certification and standardization as well as by fostering market opportunities, also leveraging the EU water technology platform's multi-stakeholder network.</t>
  </si>
  <si>
    <t>CYBERSEC CULTURE &amp; AWARENESS, S.L.;BERGEN KOMMUNE;KWR WATER B.V.;OSLO KOMMUNE;RISA SICHERHEITSANALYSEN GMBH;AIGUES DE BARCELONA, EMPRESA METROPOLITANA DE GESTIO DEL CICLE INTEGRAL DE L'AIGUA SA;PNO INNOVATION SL;VLAAMSE MAATSCHAPPIJ VOOR WATERVOORZIENING;STIFTELSEN SINTEF;IWW RHEINISCH WESTFALISCHES INSTITUT FUR WASSERFORSCHUNG GEMEINNUTZIGE GMBH;HESSENWASSER GMBH &amp; CO. KG;ATOS SPAIN SA;MNEMONIC AS;BEIT TOCHNA APLICATZIA LTD;MEKOROT WATER COMPANY LIMITED;WORLDSENSING SL;EMPRESA MUNICIPAL DE ABASTECIMIENTO Y SANEAMIENTO DE GRANADA SA;CETAQUA, CENTRO TECNOLOGICO DEL AGUA, FUNDACION PRIVADA;WATER EUROPE;TECHNION - ISRAEL INSTITUTE OF TECHNOLOGY;FUNDACIO EURECAT;INSTITUTE OF COMMUNICATION AND COMPUTER SYSTEMS;PNO INNOVATION;BERLINER WASSERBETRIEBE</t>
  </si>
  <si>
    <t>ES;NO;NL;DE;BE;IL;EL</t>
  </si>
  <si>
    <t>https://www.safertec-project.eu/</t>
  </si>
  <si>
    <t>The assurance of security, privacy, reliability and safety features is key-point to unlock the enormous potential that the connected vehicles systems paradigm i.e., the dynamic Cyberphysical system of highly-equipped infrastructure-connected vehicles with numerous third-party components, can offer towards safer transportation. The emerging systems expose a variety of wireless-communication and hardware interfaces which result in a large attack surface; thus, attempts to assess the degree of confidence that security needs are satisfied come with prohibited cost for automotive stakeholders and OEMs.
SAFERtec project will leverage a highly-skilled consortium to first model the varying exposure of a prototype connected vehicle system to numerous threats appearing under two generic instances of the increasingly pervasive V2I setting. One relates to road-side unit communication while the other involves the interaction with cloud application and passengers' smart devices. Then, adopting a systematic vertical approach SAFERtec will obtain an in-depth look of the possible vulnerabilities performing penetration-testing on individual hardware components and upper-layer V2I applications. Considering the available security mechanisms a third party provider already applies to each module, SAFERtec will determine a corresponding protection profile as a summary of the identified risks. An innovative framework appropriately designed for unified and thus, cost-effective use across all modules will employ statistical tools and security metrics to quantify the involved security assurance levels and also feed the incomplete automotive standards. Research on dependability methods will then allow the framework's transition from individual modules to the connected vehicle system. All above results will be incorporated and made available through an open-access toolkit that will pave the way towards the cost-effective identification of security assurance levels for connected vehicle systems.</t>
  </si>
  <si>
    <t>COMMSIGNIA KFT;CENTRO RICERCHE FIAT SCPA;AIRBUS CYBERSECURITY SAS;TOMTOM DEVELOPMENT GERMANY GMBH;AUTOTALKS LTD;TOMTOM LOCATION TECHNOLOGY GERMANY GMBH;OPPIDA;UNIVERSITY OF PIRAEUS RESEARCH CENTER;SWARCO MIZAR SRL</t>
  </si>
  <si>
    <t>HU;IT;FR;DE;IL;EL</t>
  </si>
  <si>
    <t>The threat of CBRNE (Chemical, Biological, Radiological, Nuclear and Explosives) components used by terrorists is major concerns for EU and worldwide security. Today there is a major security gap in the existing security flow that can be used by terrorists to hide and smuggle CBRNE materials inside containers and vehicles. The challenge of improving container and vehicles border crossing and critical infrastructure entrance security checks is of great importance in fighting terrorist threats, theft and smuggling. Improvised Nuclear Device (IND) could be detonated using nuclear weapon components, modified nuclear weapons, or a self-made device and Radiological Dispersal Device (RDD) could be designed to disperse radioactive materials through an explosion (or ‘dirty bomb’).It was also reported that since 1998, in the US alone, there  have  been  more  than  1,300  reported  incidents  of  lost,  stolen,  or  abandoned  devices containing sealed radioactive sources, an average of about 250 per year. Chemical and Biological are in use by terrorists. Report of Wm. Robert Johnston  summarizes the “historical attacks using chemical or biological weapons” with 23 attacks since 1994, while all the recent attacks were done mainly by terrorists and the Syrian militants.  The attacks demonstrating the attempts and capability of terrorists to acquire chemical and biological materials (chlorine, mustard, sarin, etc) and to prepare chemical or biological bombs. COSMIC system plans to bridge the major security gap for fast inspection of large number of containers and vehicles in sea port and in crossing borders for CBRNE materials. COSMIC’s technology can be adapted also to air containers. 
COSMIC proposes a novel technological approach for the detection of CBRNE materials hidden in shipping containers. COSMIC project includes the research, design and implementation of a three stage (primary, secondary, focused manual inspection) detection system using new set of innovative sensors</t>
  </si>
  <si>
    <t>MINISTRY OF PUBLIC SECURITY;BEN-GURION UNIVERSITY OF THE NEGEV;MINISTERIE VAN FINANCIEN;AGENCIA ESTATAL CONSEJO SUPERIOR DEINVESTIGACIONES CIENTIFICAS;ATOS SPAIN SA;MINISTERIO DEL INTERIOR;SOCIEDAD EUROPEA DE ANALISIS DIFERENCIAL DE MOVILIDAD SL;TECHNION - ISRAEL INSTITUTE OF TECHNOLOGY</t>
  </si>
  <si>
    <t>IL;NL;ES</t>
  </si>
  <si>
    <t>https://www.eunity-project.eu</t>
  </si>
  <si>
    <t>The EUNITY project addresses scope 2 (international dialogue with Japan) of objective DS-05-2016 of the H2020 work programme. This two years project aims at developing and encouraging the dialogue between Europe and Japan on cybersecurity and privacy topics. The partners involved have a long-standing history of research on both topics at the European level, as well as cooperation with Japan.
EUNITY has 3 main objectives:
1.	Encourage, facilitate and support the ICT dialogue between relevant EU and Japanese stakeholders on matters relating to cybersecurity and privacy research and innovation issues;
2.	Identify potential opportunities for future cooperation between European and Japanese research and innovation ecosystems; and
3.	Foster and promote European cybersecurity innovation activities and increase the international visibility of EU activities in cybersecurity
.
To meet these objectives, EUNITY will first gather relevant stakeholders in at least two workshops, one in each geography (EU and JP), taking advantage of co-location with other events as much as possible. It will also thanks to the expertise of its members collect the appropriate existing research agendas, legislations and business practices in Europe and Japan. It will then analyze the information collected to formulate recommendations, including business opportunities and a research agenda. A particular attention will be brought to the similarities of the research and market strategies, as well as the differences that must be taken into account when addressing both markets.
EUNITY will operate in close relationship with the European Cyber Security Organization association, the cybersecurity cPPP signatory with the Commission. EUNITY will cover all the constituencies of ECSO (large organizations, SMEs, public bodies, associations, clusters, RTOs) thanks to both the direct participation of its partners to ECSO and to their ties with industry associations, cluster and public bodies.</t>
  </si>
  <si>
    <t>NAUKOWA I AKADEMICKA SIEC KOMPUTEROWA - PANSTWOWY INSTYTUT BADAWCZY;IDRYMA TECHNOLOGIAS KAI EREVNAS;ATOS SPAIN SA;KATHOLIEKE UNIVERSITEIT LEUVEN</t>
  </si>
  <si>
    <t>PL;EL;ES;BE</t>
  </si>
  <si>
    <t>CONNEXIONs aims to develop and demonstrate next-generation detection, prediction, prevention, and investigation services. These services will be based on multidimensional integration and correlation of heterogeneous multimodal data, and delivery of pertinent information to various stakeholders in an interactive manner tailored to their needs, through augmented and virtual reality environments. 
The CONNEXIONs solution encompasses the entire lifecycle of law enforcement operations including: 
a) pre-occurrence crime prediction and prevention
b) during-occurrence LEA operations
c) post-occurrence investigation, and crime-scene simulation and 3D reconstruction. 
CONNEXIONs will meaningfully enhance operational and (near) real-time situational awareness, through automated identification, interpretation, fusion and correlation of multiple heterogeneous big data sources, as well as their delivery via immersive solutions. Such multimodal data include Surface/Deep/Dark Web and social media content in 7 languages (EN, FR, DE, PT, RO, ES, AR), data acquired by Internet of Things (IoT) devices, and digital evidence. CONNEXIONs will also provide chain-of-custody and path-to-court for digital evidence. The Project will adopt ethics and privacy by-design principles and will be customisable to the legislation of each member state. 
CONNEXIONs will be validated in field tests and demonstrations in 3 operational use cases: 
a) counter-terrorism security in large scale public events
b) human trafficking investigations and mitigation
c) crime investigation and training through 3D scene reconstruction. 
Extensive training of LEAs' personnel, hands-on experience, joint exercises, and training material will boost the uptake of CONNEXIONs tools and technologies. 
With a Consortium of 8 LEAs from 7 European countries, 5 Research/Academic partners, and 4 industry partners, CONNEXIONs delivers a strong representation of the challenges, requirements and tools to meet its objectives.</t>
  </si>
  <si>
    <t>SERVICIUL DE PROTECTIE SI PAZA;UNIVERSIDAD POMPEU FABRA;HOCHSCHULE FUR DEN OFFENTLICHEN DIENST IN BAYERN;BAYERISCHES STAATSMINISTERIUM DES INNERN;MOTOROLA SOLUTIONS ISRAEL LTD;UNIVERSITAT WIEN;SOFTWARE IMAGINATION &amp; VISION SRL;IDRYMA TECHNOLOGIAS KAI EREVNAS;SERVICIUL DE PROTECTIE SI PAZA DE STAT;NUROMEDIA GMBH;Ministério da Justiça;SIVECO ROMANIA SA;SHEFFIELD HALLAM UNIVERSITY;KENTRO MELETON ASFALEIAS;MINISTERIO DEL INTERIOR;Police Service of Northern Ireland;ENGINEERING - INGEGNERIA INFORMATICA SPA;MINISTERE DE L'INTERIEUR;GOTTFRIED WILHELM LEIBNIZ UNIVERSITAET HANNOVER</t>
  </si>
  <si>
    <t>RO;ES;DE;IL;AT;EL;MD;PT;UK;IT;FR</t>
  </si>
  <si>
    <t>Our proposed GEIGER will be an innovative solution with associated components and an Education Ecosystem addressing security, privacy and data protection risks of and for Small and Medium-sized Enterprises and Microenterprises (SMEs&amp;MEs) in Europe. GEIGER will be developed in analogy of a GEIGER counter for detecting atomic radiation threatening human life. The GEIGER solution will be used for assessing, monitoring, and forecasting risks and reducing these risks by improving the SMEs’&amp;MEs’ security with well-curated tools, and an education program targeting practitioners-in-practice as “Certified Security Defenders” bringing security expertise sustainably to SMEs&amp;MEs using existing vocational education frameworks. GEIGER consist of a GEIGER Indicator that dynamically summarizes the current level of risk by evaluating measures undertaken for security defences among the participating SMEs&amp;MEs. The GEIGER Indicator can be personalised by registering the enterprise’s profile and supports GDPR-compliant sharing and exchanging data about incidents. The GEIGER Toolbox allows stepwise do-it-yourself assessment and improvement of the SMEs’&amp;MEs’ security, privacy, and data protection with lightweight controls and advice for improved protection at varied levels of sophistication. The included tools offer endpoint, server, and network protection and guide the SME&amp;ME in a personalised manner in data hygiene, including access and security control, data privacy management, and backup practices. The GEIGER Education Ecosystem offers experimental-based training and cyber range-enabled challenges and will be integrated into curricula of diverse professions of non-ICT experts, offering direct impact on SMEs&amp;MEs through target group-oriented education. The GEIGER solution will be demonstrated in three complementary use cases within three countries. GEIGER will achieve sustainable impact by raising awareness of more than one million SMEs&amp;MEs within a period of 2.5 years after start.</t>
  </si>
  <si>
    <t>FORES MEDIA LIMITED;BARTELS LOREDANA;ASOCIATIA CLUJ IT;BRAINTRONIX SA;SCHWEIZERISCHER KMU VERBAND;Pädagogische Hochschule Freiburg;MONTIMAGE EURL;KASPERSKY LAB ITALIA SRL;PUBLIC TENDER SRL;STADT BADEN;HAAKO GMBH;SAMENWERKENDE REGISTERACCOUNTANTS EN ACCOUNTANTS ADMINISTRATIECONSULENTEN;UNIVERSITEIT UTRECHT;E-ABO GMBH;ATOS IT SOLUTIONS AND SERVICES IBERIA SL;SOMEKH CHAIKIN PARTNERSHIP;CENTRUL NATIONAL DE RASPUNS LA INCIDENTE DE SECURITATE CIBERNETICA</t>
  </si>
  <si>
    <t>UK;CH;RO;DE;FR;IT;NL;ES;IL</t>
  </si>
  <si>
    <t>http://www.certmils.eu</t>
  </si>
  <si>
    <t>certMILS develops a security certification methodology for Cyber-physical systems (CPS). CPS are characterised by safety-critical nature, complexity, connectivity, and open technology. A common downside to CPS complexity and openness is a large attack surface and a high degree of dynamism that may lead to complex failures and irreparable physical damage. The legitimate fear of security or functional safety vulnerabilities in CPS results in arduous testing and certification processes. Once fielded, many CPS suffer from the motto: never change a running system.
certMILS increases the economic efficiency and European competitiveness of CPS development, while demonstrating the effectiveness of safety &amp; security certification of composable systems.
The project employs a security-by-design concept originating from the avionics industry: Multiple Independent Levels of Security (MILS), which targets controlled information flow and resource usage amongst software applications. certMILS reduces certification complexity, promotes re-use, and enables secure updates to CPS throughout its life-cycle by providing certified separation of applications, i.e. if an application within a complex CPS fails or starts acting maliciously, other applications are unaffected.
Security certification of complex systems to medium-high assurance levels is not solved today. The existing monolithic approaches cannot cope with the complexity of modern CPS. certMILS uses ISO/IEC 15408 and IEC 62443 to develop and applies a compositional security certification methodology to complex composable safety-critical systems operating in constantly evolving hostile environments. certMILS core results are standardised in a protection profile.certMILS develops three composable industrial CPS pilots (smart grid, railway, subway), certifies security of critical re-useable components, and ensures security certification for the pilots by certification labs in three EU countries with involvement of the authorities.</t>
  </si>
  <si>
    <t>SYSGO SRO;DEKRA TESTING AND CERTIFICATION SAU;ATSEC INFORMATION SECURITY GMBH;SYSGO GMBH;SCHNEIDER ELECTRIC ESPANA SA;Q-MEDIA, S.R.O.;ELEKTROTECHNICKY ZKUSEBNI USTAV, SP;THALES AUSTRIA GMBH;UNICONTROLS A.S.;UNIVERSITAET ROSTOCK</t>
  </si>
  <si>
    <t>CZ;ES;DE;AT</t>
  </si>
  <si>
    <t>http://www.facephi.com/en/</t>
  </si>
  <si>
    <t>In the FACCESS project we aim at performing a pilot study for the large-scale implementation of our face recognition technology in banking security. There is strong demand in the banking industry for secure biometric applications. In fact, in May 2014 the European Central Bank (ECB) published a list of recommendations for increased bank transaction security and for the first time, biometrics was included as one of most valid and securest authentication parameters. Security has been always a major concern of the banking industry, fundamentally because banks are attractive to criminals as a direct access to currency, bank notes, and user‘s personal information which can be used for identity theft (phishing and card skimming). The concerns about bank security have always been there, but it has been after the breakthrough of online and mobile banking when bank fraud has become major issue to address with urgency. Currently, whether it’s online, on a smartphone, on an ATM or on a POS (point-of-sale), the great majority of banking transactions are done by using a 4-6 digits PIN code as the way for authentication. This form of authentication is of an extremely low security level in all cases, but especially more in online banking where cybercriminals and hackers can easily obtain this PIN code in a matter of seconds. As a result, the total value of fraudulent transactions is rapidly increasing year by year, being now estimated at €1.33 billion solely in Europe.  In this scenario, biometrics holds great promise to become the gold standard authentication method for bank transactions in the near future. However, despite the clear opportunity there are still some barriers preventing the banking biometrics breakthrough, at least on a large scale. Our Facial recognition technology gathers the ideal features to overcome these barriers, representing a great opportunity to definitively bring biometric authentication to banking security.</t>
  </si>
  <si>
    <t>http://www.creativitysoftware.net/products/cs-mobile-match/</t>
  </si>
  <si>
    <t>The vision of LocationWise project is to lower fraud costs incurred by banks from €1.03 to €0.55 per transaction and thus saving Europe ca. €456 million annually. Card fraud directly costs the Single Euro Payments Area ca. €1.44 billion annually and €14.55 billion globally with banks bearing 62% of costs and merchants 38%. These are not the only costs associated with payment card fraud. The other cost (amounting to €13.13 billion globally) is associated with measures to handle legitimate transactions that would have been incorrectly flagged as fraudulent and hence blocked, for example call centre costs and lost transaction fees. Reducing or minimising these costs is no easy solution as tightening fraud risk rules directly increases false positives while loosening them has the converse effect of increasing fraudulent transactions. Given that ca. 86% of adults carry their mobile phones with them there is a high probability that the location of the mobile device is close or the same location where a transaction is occurring. LocationWise automatically queries the user’s mobile device to determine his/her location without human intervention so that fraud detection systems can, with greater accuracy, apply location data to reduce the number of fraudulent transactions and false positives. Because of its access to the widest global mobile coverage and use of multiple verification methods, LocationWise gives the most accurate location data. This reduces the number of genuine card transactions that are incorrectly flagged (based on location) as fraudulent by 51% and the number of actual fraudulent transactions by 62%. Among other things, the purpose of Feasibility Study is to better understand the target market, determine optimum platform resources required to handle a given volume of transactions and to further refine IP strategy.</t>
  </si>
  <si>
    <t>Inaudible SMART CROWDS SECURITY through existing loudspeakers”</t>
  </si>
  <si>
    <t>http://www.zoovel.com</t>
  </si>
  <si>
    <t>Zoovel Ultrasound Connectivity (Zoovel-UC) project is a D2D  connectivity to raise the safety and security in crowded areas such as sports stadiums, concert halls, open space events, subway, etc. providing real-time crowd management. Zoovel-UC technology performs direct and selective communication to the spectators and utilizes geospatial intelligence to shift the flow of fans and minimize crowds in real-time, improving the efficiency of current security protocols. 
Since the attack on the Twin Towers in 2001, terrorism has been on our collective unconscious as the main threat to security. The recently attacks happened in Paris and Brussels again reminded the vulnerability of the international security system and the difficulty to deal effectively with this type of unconventional threat. Crowd events provide a potential target for terrorist activity, besides they are susceptible to other various threats, such as natural disasters, crowding and fan violence. With the uncertainty of terrorist actions and fan behaviour, it is impossible to ensure a risk-free environment at crowd venues. It is therefore a matter of how event organizers prepare, respond, and recover to mitigate the consequences of emergencies. Good countermeasures and contingency planning can protect crowd areas from disruption and ultimately enhance spectator confidence.</t>
  </si>
  <si>
    <t>SEC-18-BES-2017</t>
  </si>
  <si>
    <t>The increasing number of travellers crossing European borders is putting a mounting pressure on the everyday handling of border checks. On one side, border control authorities have to process a higher number of checks in an increasingly reduced amount of time to avoid congestion or cope with limited resources. As a consequence, the experience of both European and third country travellers is deteriorating due to the extra time they have to spend at the border checkpoints. Such a continuous need calls for flexible, automated and scalable “no-gate” border security solutions. On the other side, the intensive use of technologies bears the risk to invading people’s privacy, and the societal and political acceptance of technologies for contactless border security solutions is required prior to their implementation.
A pivotal element of PERSONA project is to design and establish unified and tailored impact assessment method to appropriately assess the effects of new border-controlling technologies and ensure that these solutions meet the requirements and expectations of both governments, LEAs and border crossing individuals. PERSONA will carry out comprehensive assessment of the acceptability of wide range of contactless crossing point technologies, taking into account human behaviour, gender, legal frameworks, privacy concerns, societal issues and potential risk of discrimination. The established method for assessment will provide important information for decision makers in form of potential risks, mitigation measures and guidelines, in order to drive the innovation and deployment of future solutions by industry and border authorities.</t>
  </si>
  <si>
    <t>MINISTRY OF PUBLIC SECURITY;RISE RESEARCH INSTITUTES OF SWEDEN AB;ATOS SPAIN SA;INSTITUTT FOR FREDSFORSKNING;CYBERETHICS LAB SRLS;MINISTARSTVO UNUTRASNJIH POSLOVA REPUBLIKE SRBIJE;QUEEN MARY UNIVERSITY OF LONDON;BUNDESRECHENZENTRUM GMBH;POLISMYNDIGHETEN SWEDISH POLICE AUTHORITY;INOV INESC INOVACAO - INSTITUTO DE NOVAS TECNOLOGIAS</t>
  </si>
  <si>
    <t>IL;SE;ES;NO;IT;RS;UK;AT;PT</t>
  </si>
  <si>
    <t>http://no-fearproject.eu/</t>
  </si>
  <si>
    <t>The emergency medical care in the EU is a fragmented chain including population, emergency medical services, volunteers, hospitals and cooperation with fire services, police and authorities. It needs to prepare to respond to new threats and assist casualties after security incidents. In response to this challenge, NO-FEAR proposes to bring together a pan-European network of practitioners, decision and policy makers in the medical and security fields. They will collaborate to achieve a common understanding of needs, as well as - in collaboration with academia and industries – increase the EU innovation potential that could better fill the operational gaps and recommend areas for future innovations. 
NO-FEAR main objectives are to:
- create a long-lasting community of practitioners, interacting with a network of suppliers and academia,
- elaborate an innovation roadmap, with practical recommendations for uptake, 
- advise relevant Research and Innovation projects, 
- support market uptake of EU research results, 
- issue policy and regulatory recommendations enabling collective procurement,
- indicate priorities for standardisation; 
- support quick wins and practical short term results,
- implement a transactional dynamic portal providing fora, a catalogue, market place and flexibility to address new threats.
The project will be conducted by a consortium of 18 partners, of which 11 and the coordinator are practitioners, under the advice of the EC Community of Users. It aggregates the various dimensions of the project (acute care, operations and training), supported by the already large networks. To disseminate and exploit the NO-FEAR recommendations, an ambitious strategy will be implemented, including workshops, demonstrations and communication events every 6 months. This will enable knowledge sharing, build a common understanding and promote innovation uptake by organising technology showcases and demonstrations in a real practitioner environment.</t>
  </si>
  <si>
    <t>UNIVERSITE COTE D'AZUR;NORGES RODE KORS;HEALTH SERVICE EXECUTIVE HSE;MINISTERUL AFACERILOR INTERNE;VRIJE UNIVERSITEIT BRUSSEL;ASSISTANCE PUBLIQUE HOPITAUX DE PARIS;STICHTING KONINKLIJK NEDERLANDS NORMALISATIE INSTITUUT;ALBERT-LUDWIGS-UNIVERSITAET FREIBURG;RINICOM LIMITED;WAISMED LTD;AYUNTAMIENTO DE MADRID;TRILATERAL RESEARCH LTD;MAGEN DAVID ADOM IN ISRAEL;UNIVERSITAET INNSBRUCK;TFC RESEARCH AND INNOVATION LIMITED;MINISTERE DE L'INTERIEUR;UNIVERSITA CATTOLICA DEL SACRO CUORE</t>
  </si>
  <si>
    <t>FR;NO;IE;RO;BE;NL;DE;UK;IL;ES;AT;IT</t>
  </si>
  <si>
    <t>DRS-12-2015</t>
  </si>
  <si>
    <t>http://www.success-energy.eu</t>
  </si>
  <si>
    <t>Living in a safe and secure society is a fundamental human need.  The security of critical infrastructures must be maintained so that supplies of power, water or other resources are secured.  Modern critical infrastructures are increasingly complex and they are turning into Cyber-Physical Infrastructures because ICT is growing in importance in infrastructure management.
The SUCCESS project will develop an overarching approach to threat and countermeasure analysis with special focus on the vulnerabilities introduced by Smart Meters. The main challenge is to create the conditions in Europe for the future energy system to be as reliable as todays.
Starting from a security by design approach and placing resiliency and survivability in focus, a new joint design of Energy Infrastructure and ICT is proposed. Following on the research results, an implementation approach is pursued based on the definition of a New-generation Open Real-time smart Meter (NORM) as a key building block. NORM aims to secure the end nodes of the energy system while providing innovative services in a customer centric grid. At systems level, a cloud-approach, based on double virtualization, is proposed.
SUCCESS will provide concrete guidelines to support the design of energy systems and linked communications networks to guide short, medium and long term initiatives. Countermeasures will include specifications and open source software for Next Generation Open Real time smart Meters and Security Monitoring Centres at DSO and Pan-European levels, secure communications solutions using NFV, LTE and 5G technologies complemented by data privacy studies to ensure the acceptability of the results by consumers. Trials will be run in Ireland, Italy and Romania. As a result, new business opportunities for energy providers, SME’s and start-ups will generate economic growth in the energy and ICT sectors. SUCCESS combines the dedicated work of leading research and commercial organisations in these sectors.</t>
  </si>
  <si>
    <t>UMLAUT ENERGY GMBH;ESB NETWORKS LTD;KUNGLIGA TEKNISKA HOEGSKOLAN;RHEINISCH-WESTFAELISCHE TECHNISCHE HOCHSCHULE AACHEN;DNV GL NETHERLANDS B.V.;VRIJE UNIVERSITEIT BRUSSEL;SYNELIXIS LYSEIS PLIROFORIKIS AUTOMATISMOU &amp; TILEPIKOINONION ANONIMI ETAIRIA;CENTRUL ROMAN AL ENERGIEI - CRE;SOCIETATEA ENERGETICA ELECTRICA SA;P3 COMMUNICATIONS GMBH;ENGINEERING - INGEGNERIA INFORMATICA SPA;FONDAZIONE LINKS - LEADING INNOVATION &amp; KNOWLEDGE FOR SOCIETY;OY L M ERICSSON AB;TW - TEAMWARE SRL;ASM TERNI SPA</t>
  </si>
  <si>
    <t>DE;IE;SE;NL;BE;EL;RO;IT;FI</t>
  </si>
  <si>
    <t>The term first responders usually refers to law enforcement, fire, and emergency medical personnel. These responders, however, are not the only assets that may be required in the aftermath of a strike on the homeland. In contrast, the more appropriate term, emergency responders, comprises all personnel within a community that might be needed in the event of a natural or technological (man-made) disaster or terrorist incident. These responders might include hazardous materials response teams, urban search and rescue assets, community emergency response teams, anti-terrorism units, special weapons and tactics teams, bomb squads, emergency management officials, municipal agencies, and private organizations responsible for transportation, communications, medical services, public health, disaster assistance, public works, and construction. In addition, professional responders and volunteers, private nonprofit, nongovernmental groups (NGOs), such as the Red Cross, can also play an important role in emergency response. As a result, the tasks that a national emergency response system would be required to perform are more complex than simply aiding victims at the scene of a disaster, carried out by several kinds of professional users with different roles and expertise. Moreover, emergency preparedness and response lifecycle is a complex process that consists of the preparation, response, and recovery from a disaster, including planning, logistical support, maintenance and diagnostics, training, and management as well as supporting the actual activities at a disaster site and post-recovery after the incident.</t>
  </si>
  <si>
    <t>ELLINIKI OMADA DIASOSIS ATTIKIS;KAJAANIN AMMATTIKORKEAKOULU OY;KPEOPLE RESEARCH FOUNDATION;ROBOTNIK AUTOMATION SLL;PANEPISTIMIO DYTIKIS ATTIKIS;DIGINEXT;VRIJE UNIVERSITEIT BRUSSEL;CRISISPLAN BV;SYNELIXIS LYSEIS PLIROFORIKIS AUTOMATISMOU &amp; TILEPIKOINONION ANONIMI ETAIRIA;DRONE HOPPER SL;SERVICIO MADRILENO DE SALUD;KAJAANIN KAUPUNKI;HELLENIC TELECOMMUNICATIONS ORGANIZATION S.A. - OTE AE (ORGANISMOS TILEPIKOINONION TIS ELLADOS OTE AE);MUNICIPIO DE GRANDOLA;AYUNTAMIENTO DE MADRID;ECOLE NATIONALE SUPERIEURE DES OFFICIERS DE SAPEURS-POMPIERS (ENSOSP);WYZSZA SZKOLA POLICJI W SZCZYTNIE;KWANSEI GAKUIN EDUCATIONAL FOUNDATION;ENGINEERING - INGEGNERIA INFORMATICA SPA;FONDAZIONE LINKS - LEADING INNOVATION &amp; KNOWLEDGE FOR SOCIETY;INOV INESC INOVACAO - INSTITUTO DE NOVAS TECNOLOGIAS;CONSORZIO PER IL SISTEMA INFORMATIVO (CSI PIEMONTE)</t>
  </si>
  <si>
    <t>EL;FI;MT;ES;FR;BE;NL;PT;PL;JP;IT</t>
  </si>
  <si>
    <t>https://www.cyber-trust.eu/</t>
  </si>
  <si>
    <t>The CYBER-TRUST project aims to develop an innovative cyber-threat intelligence gathering, detection, and mitigation platform to tackle the grand challenges towards securing the ecosystem of IoT devices. The security problems arising from the flawed design of legacy hardware and embedded devices allows cyber-criminals to easily compromise them and launch large-scale attacks toward critical cyber-infrastructures. The proposed interdisciplinary approach will capture different phases of such emerging attacks, before and after known (even years old) or unknown (zero-day) vulnerabilities have been widely exploited by cyber-criminals to launch the attack. Emphasis is given on building a proactive cyber-threat intelligence gathering and sharing system to prevent the exploitation of zero-day vulnerabilities. This intelligence information will be used to maintain accurate vulnerability profiles of IoT devices, in accordance with data protection, privacy, or other regulations, and optimally alter their attack surface to minimise the damage from cyber-attacks. Novel technologies will be developed, based on distributed ledgers and blockchains, to monitor devices’ integrity state and network behaviour that will considerably increase the detection and response capabilities against targeted and interdisciplinary cyber-attacks. In the case of alleged malicious activity, tools for collecting and storing forensic evidence on a tamper-proof blockchain structure will be delivered, taking into account the specific needs of law enforcement agencies. Privacy-preserving network monitoring and advanced virtual reality-based visualisation techniques will be employed for quickly detecting botnets, DDoS attacks and other incidents. Relying on interdisciplinary research, an intelligent autonomous cyber-defence framework will be built for providing
intelligent ways of isolating the devices under an attacker’s control (or infected) and effectively responding to and mitigating large-scale attacks.</t>
  </si>
  <si>
    <t>SCORECHAIN SA;MATHEMA SRL;VRIJE UNIVERSITEIT BRUSSEL;CGI NEDERLAND BV;ADDITESS ADVANCED INTEGRATED TECHNOLOGY SOLUTIONS &amp; SERVICES LTD;UNIVERSITY OF PLYMOUTH;MTN CYPRUS LIMITED;HELLENIC TELECOMMUNICATIONS ORGANIZATION S.A. - OTE AE (ORGANISMOS TILEPIKOINONION TIS ELLADOS OTE AE);UNIVERSITY OF PELOPONNESE</t>
  </si>
  <si>
    <t>LU;IT;BE;NL;CY;UK;EL</t>
  </si>
  <si>
    <t>http://www.mindb4act.eu</t>
  </si>
  <si>
    <t>'MINDb4ACT is a collaborative project participated by 7 LEAs, think-tanks, reserach centres, universities, industry associations and NGO based in 10 Member States (Austria, Belgium, Denmark, Finland, France, Germany, Italy, Poland, Spain and United Kingdom). The project will align its research priorities with some of the most relevant issues already identified by the European Commission:
Priority 1. Systematizing the available knowledge and expertise to support strategic decision-making
Priority 2. Enhancing interdisciplinary fieldwork on terrorists' recruiting grounds, socialisation and techniques
Priority 3. Using big data in order to analyse the information related to the communication practices of violent radicalisation
Priority 4.Improving existing links between academia including non-EU researchers, policy-makers and other stakeholders
MINDb4ACT will contribute to such priorities for the improvement of current counter-violent extremism policies (CVEs) in the countries represented in the consortium (Austria, Belgium Denmark, Finland, France, Germany, Italy Poland, Spain and United Kingdom) and the generation of new ones connecting through collaboration ecosystems (innovative, open, participatory, user-centred environments) to co-design  interventions such as research actions, exchanges, strategic-policy exercises, training courses and pilot projects based on social innovation and civic engagement schemes (a community of practice of 1,500 people). All actions will be developed in 5 specific domains: prisons and judiciary system; migration hotspots and asylum centres, schools, cities (peri-urban contexts) and the Internet and media. A special contribution of the project will be the integration of technology based practical solutions with the contribution of the industry. 
As mentioned in the call, MINDb4ACT will NOT be “focused on studying the phenomenon of radicalization' but focused on “developing policy recommendations and practical solutions for end-users'
'</t>
  </si>
  <si>
    <t>HOCHSCHULE FUR DEN OFFENTLICHEN DIENST IN BAYERN;FONDATION POUR LA RECHERCHE STRATEGIQUE;MINISTERO DELLA GIUSTIZIA;SYNYO GmbH;STOWARZYSZENIE POLSKA PLATFORMA BEZPIECZENSTWA WEWNETRZNEGO;VRIJE UNIVERSITEIT BRUSSEL;FRAUEN OHNE GRENZEN - WOMEN WITHOUTBORDERS/SAVE-SISTERS AGAINST VIOLENT EXTREMISM GEMEINNUTZIGER VEREIN;DANSK INSTITUT FOR INTERNATIONALE STUDIER;EUROPEAN ORGANISATION FOR SECURITY;AYUNTAMIENTO DE MADRID;SHEFFIELD HALLAM UNIVERSITY;KOMENDA WOJEWODZKA POLICJI W POZNANIU;MINISTERIO DEL INTERIOR;Police Service of Northern Ireland;POLIISIAMMATTIKORKEAKOULU;FONDAZIONE AGENFOR INTERNATIONAL;FREIE UNIVERSITAET BERLIN</t>
  </si>
  <si>
    <t>DE;FR;IT;AT;PL;BE;DK;ES;UK;FI</t>
  </si>
  <si>
    <t>http://inspec2t-project.eu/en/</t>
  </si>
  <si>
    <t>INSPEC2T projects’ scope is to develop a sustainable framework for Community Policing that effectively addresses and promotes seamless collaboration between the police and the community. INSPEC2T approach bases its conceptual foundations on EU crime prevention and Member States specific Internal Security Policies, validated research results and best practices from cooperation between police and local, regional and national communities. This is perceived as an origin to apprehend special characteristics, particularities and determinants for trust between all stakeholders. INSPEC2T is focusing on a user-centric design and development approach, and has already mobilized and engaged a critical user group mass, in EU and abroad. With special emphasis on social media, it consolidates and modernizes bidirectional communication of stakeholders, using multi-level anonymity flags and having a clear understanding of acceptability issues. Driven from accommodated transnational and multicultural best practices, it adheres to an approach where social, cultural, legal and ethical dimensions are embedded into core user centric design specifications and implementation procedures. INSPEC2T will be demonstrated and validated in 5 EU cities by a wide range of relevant stakeholders. INSPEC2T engagement and active participation is stimulated through fully dynamic, interactive and immersive training Serious Game applications that empower players to familiarize themselves with the system, gain an intuitive understanding of its functionalities and motivate their engagement in Community Policing activities.  Special focus will be given to Community Policing awareness raising activities for both police and citizens. The above activities and associated results, will provide a solid foundation for the evolution of the Next Generation Community Policing roadmap in Europe.</t>
  </si>
  <si>
    <t>ETICAS RESEARCH AND CONSULTING SL;NEDERLANDSE ORGANISATIE VOOR TOEGEPAST NATUURWETENSCHAPPELIJK ONDERZOEK TNO;PLAYGEN LIMITED;SATWAYS - PROIONTA KAI YPIRESIES TILEMATIKIS DIKTYAKON KAI TILEPIKINONIAKON EFARMOGON ETAIRIA PERIORISMENIS EFTHINIS EPE;VIENNA CENTRE FOR SOCIETAL SECURITY - VICESSE, WIENER ZENTRUM FUR SOZIALWISSENSCHAFTLICHE SICHERHEITSFORSCHUNG;IMC DIACHIRISI PLIROFORION KAI EPIKINONION ANONYMOS ETAIRIA;AYUNTAMIENTO DE VALENCIA;CGI NEDERLAND BV;ADDITESS ADVANCED INTEGRATED TECHNOLOGY SOLUTIONS &amp; SERVICES LTD;FUNDACION CENTRO DE TECNOLOGIAS DE INTERACCION VISUAL Y COMUNICACIONES VICOMTECH;TRILATERAL RESEARCH LTD;MINISTERIO DEL INTERIOR;THE CHIEF CONSTABLE OF LANCASHIRE CONSTABULARY;INTRASOFT INTERNATIONAL SA;DEUTSCHE HOCHSCHULE DER POLIZEI;UNIVERSITY OF ULSTER;EXUS SOFTWARE LTD</t>
  </si>
  <si>
    <t>ES;NL;UK;EL;AT;CY;LU;DE</t>
  </si>
  <si>
    <t>http://rz-ee.com</t>
  </si>
  <si>
    <t>'R.Z.E.E. has a 25 years experience in sewerage system monitoring, wastewater treatment and remediation activities, providing since 2004 more than 95% of short term sewer flowrate monitoring services in Israel.
Monitoring is essential to evaluate the status of sewerage system and localize leakages to prioritize repair work. Despite some promising approaches, still no proven method of leakages and exfiltration measurement on a wider scale is available so authorities and companies are not aware of its impact on groundwater pollution.
Indirect measuring methods as groundwater sampling or modelling, are mostly too complicated for sewer operators to apply. Direct procedures yield exfiltration rates for single leaks, but the extrapolation to overall exfiltration rates is questionable due to the inhomogeneity of defects.
Our technology is based on an ongoing monitoring plan to anticipate the consequences of leakages. With the ambition of reducing the amount of Contaminants of Emerging Concern that can cause harm to the environment and human populations, and based on practical experience acquired through the Western Galilee Incident where R.Z.E.E. professionals detected an alarmant percentage of leakages (20%), we developed and patented an unique technology, “Any Geometry Flume”, a system adapted to measure gravitational flows in a simple, precise and relatively inexpensive way.
With the development of VIGI-LEAK, we aim to complement our technology with a highly precise real-time flow measurement software. VIGI-LEAK is a correlation system located in the 'internet cloud' to monitor sewage systems and alert if there is a fault or malfunction in some segment, calculating the magnitude of the leakage. It will release sewer operators from being dependant on expensive flow data delivery services providers, representing a powerful tool for engineers and decision makers. The commercialization of VIGI-LEAK will allow R.Z.E.E. to increase our turnover in €4M in 5 years.'</t>
  </si>
  <si>
    <t>DRS-02-2014</t>
  </si>
  <si>
    <t>http://toxi-triage.eu/</t>
  </si>
  <si>
    <t>The seven specific objectives of TOXI-triage address the operational; technological; ethical and societal dimensions of CBRN response and recovery, and importantly the economic base from which sustainable CBRN and multi-use systems are derived.
19 partners in 4 Task forces will deliver 9 Work Packages (WPs) that address: end user specifications; Design and delivery; Test and Validation; and, Impact. The approach defines a concept of operations that envisages accelerated delivery of situational awareness through an ensemble of embedded sensors, drones, standoff detectors (including cameras), artificial intelligence for processing sensor signals and web-traffic from social media, and centralised command and control.  Wireless traceability of casualties provides dynamic mapping including medical care. 2 field exercises are intended to test and verify the operational attributes of the systems, and 3 WPs focus on impact to deliver: Exploitation; Security and Ethics; and Effective Innovation Management. 
Distinctive technological attributes of TOXI-triage include: rapid non-invasive assessment of exposure/ injury through monitoring metabolic markers of injury; managing and exploiting the semantic web; traceability by design; aptamer-based  bio-sensing; casualty-to-discharge system integration; and integrated environmental and stand-off hazard designation. The approach is rigorous with clinical trials to test systems in poisoning clinics and live agent tests in laboratories designated by the UN’s OPCW.
Distinctive societal attributes of TOXI-triage include: addressing the needs of all vulnerable groups; optimising inter-cultural/ethnic messages and needs in CBRN response; fostering economic impact by multiple-uses for all the project’s systems. TOXI-triage intends that its outcomes will be used routinely in medical/environmental/urban and search and rescue emergencies. The benefits are intended to extend significantly further then enhanced CBRN resilience</t>
  </si>
  <si>
    <t>HELSINGIN YLIOPISTO;Airsense Analytics GmbH;PROMETECH BV;HASICSKY ZACHRANNY SBOR MORAVSKOSLEZSKEHO KRAJE;NATIONAL TECHNICAL UNIVERSITY OF ATHENS - NTUA;HELMHOLTZ-ZENTRUM FUR UMWELTFORSCHUNG GMBH - UFZ;JYVASKYLAN YLIOPISTO;OSLO UNIVERSITETSSYKEHUS HF;ATOS SPAIN SA;ENVIRONICS OY;T4I ENGINEERING SINGLE MEMBER PRIVATE COMPANY;T4I ENGINEERING LTD;MINISTRY OF NATIONAL DEFENCE, GREECE;MIKKELIN KAUPUNKI;THE UNIVERSITY OF EDINBURGH;UNIVERSITAET PADERBORN;G.A.S. GESELLSCHAFT FUR ANALYTISCHESENSORSYSTEME M.B.H.;GOTTFRIED WILHELM LEIBNIZ UNIVERSITAET HANNOVER</t>
  </si>
  <si>
    <t>FI;DE;NL;CZ;EL;NO;ES;UK</t>
  </si>
  <si>
    <t>Discovering criminal networks and identifying their members is one of the primary aspects of LEAs' mission. ROXANNE will contribute towards this goal by bridging the strengths of speech and language technologies (SLTs), visual analysis (VA) and network analysis (NA). If funded, ROXANNE will achieve a significant increase in the speed of investigation processes and an improvement in identification of individuals by means of speech, in the scope of criminal cases where large amounts of lawfully intercepted communications (with multilingual attributes) are analysed.  
The technical development will be centred around the ROXANNE platform, which will enhance criminal network analysis capabilities by providing a framework for extracting evidence and actionable intelligence based on speech, language and video technologies. The intention is not to replace humans but automate time-consuming tasks, and support LEA decision-making. Its early version will offer preliminary SLT, VA and NA capabilities to collect end-user feedback.  The final version will provide multilingual, probabilistic tools interfacing SLT and NA technologies, boosted by natural language processing (NLP) and relation analysis in the synoptic criminal activity graph. ROXANNE will achieve full compliance with relevant INTERPOL and EU legal and ethical frameworks, including innovative approaches to data protection management such as privacy by design.  
Special efforts will be expended to ensure ROXANNE outcomes achieve widespread adoption by law enforcement. The effort will be enhanced through a series of education and awareness campaigns and the direct involvement of LEAs from nine European countries, that will test our solutions on real case data. In addition, ROXANNE partner INTERPOL and EUROPOL (member of the External Advisory Board) will provide advice and guidance.  
The consortium has 24 partners with complementary skills, including leaders in key technology areas impacting criminal investigations.</t>
  </si>
  <si>
    <t>SAIL LABS TECHNOLOGY GMBH;CAPGEMINI TECHNOLOGY SERVICES;THE INTERNATIONAL CRIMINAL POLICE ORGANIZATION;MINISTERUL AFACERILOR INTERNE;MINISTRY OF PUBLIC SECURITY;MINISTRY OF INTERIOR;ADDITESS ADVANCED INTEGRATED TECHNOLOGY SOLUTIONS &amp; SERVICES LTD;AN GARDA SIOCHANA;VYSOKE UCENI TECHNICKE V BRNE;LIETUVOS TEISMO EKSPERTIZES CENTRAS;AIRBUS DEFENCE AND SPACE SAS;KENTRO MELETON ASFALEIAS;TRILATERAL RESEARCH LTD;AEGIS IT RESEARCH GMBH;IOTAM INTERNET OF THINGS APPLICATIONS AND MULTI LAYER DEVELOPMENT LTD;Police Service of Northern Ireland;POLICEJNI PREZIDIUM CESKE REPUBLIKY;CAPGEMINI CONSULTING;HELLENIC POLICE;PHONEXIA SRO;UNIVERSITA CATTOLICA DEL SACRO CUORE;Netherlands Forensic Institute;GOTTFRIED WILHELM LEIBNIZ UNIVERSITAET HANNOVER;UNIVERSITAT DES SAARLANDES</t>
  </si>
  <si>
    <t>AT;FR;RO;IL;HR;CY;IE;CZ;LT;EL;UK;DE;IT;NL</t>
  </si>
  <si>
    <t>SEC-09-FCT-2017</t>
  </si>
  <si>
    <t>https://shuttle-pcp.eu</t>
  </si>
  <si>
    <t>Transfer traces analysis currently suffers from several limitations: highly subjective and selective, this process is also very time-consuming, hence inefficient, whereas  results are difficult, if not impossible, to compare and share among forensic laboratories. As a consequence, the use of forensic data in cross-border investigations, and in foreign courts is limited. Creating a unified transfer traces automated analysis toolkit would allow for a higher productivity of forensic workers, better crime resolution and enable further collaboration across end-users. 
In addition to the lack of maturity of its potential components, the economical question is the barrier that hinders the development of such a toolkit as a sole forensic service can’t afford funding the corresponding R&amp;D activities. the SHUTTLE project then intends to run a Pre-Commercial Procurement (PCP) action between forensic institutes across Europe to mitigate these technical and financial barriers and jointly carry out the procurement of the necessary Research and Development (R&amp;D) activities to develop a machine\toolkit that will integrate different tape analysis tools to automate the routine part of the work of trace evidence examiners and, eventually, strengthen further judicial and police cooperation.
The SHUTTLE toolkit will be scientific, as the results obtained will be objective and validated, which will strengthen their usefulness and usability. It will be high-throughput, as the instrumentation will be built to process large amounts of samples and data. The acquired data will be stored in a database together with the results of other methods. These databases can be shared  and maintained together, and be used to provide a scientifically justified, numerical evidential value.
Finally, SHUTTLE, which will be validated in conformity with ISO17025, will unify the methodology used in several European countries and will foster collaboration across countries and institutions in Europe.</t>
  </si>
  <si>
    <t>MINISTRY OF PUBLIC SECURITY;Ministério da Justiça;LIETUVOS TEISMO EKSPERTIZES CENTRAS;STICHTING HOGESCHOOL VAN AMSTERDAM;ARTTIC;KENTRO MELETON ASFALEIAS;Netherlands Forensic Institute</t>
  </si>
  <si>
    <t>IL;PT;LT;NL;FR;EL</t>
  </si>
  <si>
    <t>http://www.sissden.eu</t>
  </si>
  <si>
    <t>SISSDEN is a project aimed at improving the cybersecurity posture of EU entities and end users through development of situational awareness and sharing of actionable information. It builds on the experience of Shadowserver, a non-profit organization well known in the security community for its efforts in mitigation of botnet and malware propagation, free of charge victim notification services, and close collaboration with Law Enforcement Agencies, national CERTs, and network providers.
The core of SISSDEN is a worldwide sensor network, which will be deployed and operated by the project consortium. This passive threat data collection mechanism will be complemented by behavioral analysis of malware and multiple external data sources. Actionable information produced by SISSDEN will be used for the purposes of no‐cost victim notification and remediation via organizations such as National CERTs, ISPs, hosting providers and Law Enforcement Agencies such as EC3. It will especially benefit SMEs and citizens, which do not have the capability to resist threats alone, allowing them to participate in this global effort, and profit from the improved information processing, analysis and exchange of security intelligence, to effectively prevent and counter security breaches.
The main goal of the project is creation of multiple high-quality feeds of actionable security information that will be used for remediation purposes and for proactive tightening of computer defences. This will be achieved through development and deployment of a distributed sensor network based on state-of-the-art honeypot/darknet technologies and creation of a high-throughput data processing center. SISSDEN will provide in-depth analytics on the collected data and develop metrics that will be used to establish the scale of most important security issues in the EU, and impact of the project itself. Finally, a curated reference data set will be created and published to provide a high-value resource.</t>
  </si>
  <si>
    <t>CYBERDEFCON LIMITED;ECLEXYS SAGL;STICHTING THE SHADOWSERVER FOUNDATION EUROPE;MONTIMAGE EURL;POSTE ITALIANE - SOCIETA PER AZIONI;DEUTSCHE TELEKOM AG;UNIVERSITAT DES SAARLANDES</t>
  </si>
  <si>
    <t>UK;CH;NL;FR;IT;DE</t>
  </si>
  <si>
    <t>https://redborder.com/en/about_us/rdi.php</t>
  </si>
  <si>
    <t>REDSENTRY aims to provide a flexible, scalable and open solution to the ever-changing threat landscape faced by the financial services sector. The threats faced by the financial services industry are varied and constantly evolving and cybercrime is the 2nd most reported type of crime by financial institutions according to PWC.  The potential impact of cybersecurity incidents is tremendous as the sector accounts for €731 billion (5.9%) of the EU’s total GVA (Gross Value Added) and employs 6.4 million people.  The size, potential for monetary gain and overall societal disruption of make the financial services sector a prime target for cyber criminals using the latest techniques which are often undetectable with current solutions. A recent report by GreAT  found 140 enterprises, including banks, affected by “file-less attacks” which use the system’s RAM to execute malicious code and are currently undetectable through conventional means. This is only one example of the numerous ways in which cyber criminals are innovating and developing new means of bypassing cybersecurity measures. REDSENTRY will provide a real-time networking monitoring platform to provide the ability to detect and manage any type of threat. By focusing on network monitoring REDSENTRY will provide enable financial sector institutions to manage their infrastructure in real time, proactively and with automatic security response protocols.</t>
  </si>
  <si>
    <t>https://seconcyber.com/</t>
  </si>
  <si>
    <t>This project focuses on cyber-security and aims to address any form of internal or external malware and cyber-attacks. Estimates of global financial losses due to cyber-crime are at least €350 billion per year and are expected to reach €1.89 trillion by 2019. Cyber-crime has led to the loss of up to 150,000 jobs in Europe, which is about 0.6% of the total unemployed population. In response to cyber-crime, we initiated ‘ConnectProtect’ in 2012, a total cyber protection service for SMEs and residential customers.
We worked with about 20 SMEs in the UK to build this service and up to date, we developed a reporting engine capable of correlating events/logs from multiple security products across multiple organisations and constantly updating each event in real-time to generate the relevant classification of potential threat. The report engine is able to generate a case for our engineers to deal with an incident in real-time and allowing the customer to view their security state via a dashboard. We aim to further establish and understand our target market and conduct a detailed Europe wide cyber-security market study to establish the size and dynamics of the small business market; engage developmental, operational, and marketing partners for successful delivery of this project.
We also seek to develop an Intellectual Property (IP) strategy to protect our solution from exploitation by other parties. Through this project we will reduce the cyber security burden in the EU from an average of €280 to between €10 and €70 per employee per month and we will create over 100 jobs through native sales language teams that would be set up in our various target countries. We will potentially save SMEs over 20% (i.e. over €1 billion) of revenue lost to cyber-crime in Europe.</t>
  </si>
  <si>
    <t>The health sector is steadily becoming the de facto target for cyberattacks. Based on the most recent ENISA report at the end of 2018, cybersecurity incidents have shown that the healthcare sector is one of the most vulnerable. Focusing specifically on Electronic Medical Devices (EMD), they suffer from numerous and multi-layered vulnerabilities . Default, weak or no password authentication for remote connections, unencrypted traffic or obsolete and insecure cryptographic algorithms, unsupported operating systems, outdated, unmanaged and vulnerable software are among the most serious problems that jeopardise both their smooth operation and the data aggregated and stored. The vision of HEIR is to provide a thorough threat identification and cybersecurity knowledge base system addressing both local (in the hospital / medical centre) and global (including different stakeholders) levels, that comprises the following pillars: (i) Real time threat hunting services, facilitated by advanced machine learning technologies, supporting the identification of the most common threats in electronic medical systems based on widely accepted methodologies such as the OWASP Top 10 Security Risks and the ENISA Top 15 Threats; (ii) Sensitive data trustworthiness sharing facilitated by the HEIR privacy aware framework; (iii) Innovative Benchmarking based on the calculation of the Risk Assessment of Medical Applications (RAMA) score, that will measure the security status of every medical device and provide thorough vulnerability assessment of hospitals and medical centres; (iv) The delivery of an Observatory for the Security of Electronic Medical Devices; an intelligent knowledge base accessible by different stakeholders, providing advanced visualisations for each threat identified in RAMA and facilitating global awareness on EMD-related threats. Last, HEIR will set up a broad European network for establishing good security practice in all regulatory frameworks to reduce market access.</t>
  </si>
  <si>
    <t>BITDEFENDER SRL;PANEPISTIMIAKO GENIKO NOSOKOMEIO IRAKLEIOU;SIEMENS SRL;HARALDSPLASS DIAKONALE SYKEHUS AS;IDRYMA TECHNOLOGIAS KAI EREVNAS;STELAR SECURITY TECHNOLOGY LAW RESEARCH UG (HAFTUNGSBESCHRANKT) GMBH;UNIVERSITEIT MAASTRICHT;WELLICS LTD;SPHYNX TECHNOLOGY SOLUTIONS AG;CROYDON HEALTH SERVICES NATIONAL HEALTH SERVICE TRUST;AEGIS IT RESEARCH GMBH;IOTAM INTERNET OF THINGS APPLICATIONS AND MULTI LAYER DEVELOPMENT LTD;IASO IDIOTIKI GENIKI MAIEFTIKI GINAIKOLOGIKI &amp; PAIDIATRIKI KLINIKI DIAGNOSTIKO  THERAPEFTIKO &amp; EREVNITIKO KENTRO;IBM ISRAEL - SCIENCE  AND TECHNOLOGY LTD;UNIVERSITETSSYKEHUSET NORD-NORGE HF</t>
  </si>
  <si>
    <t>RO;EL;NO;DE;NL;UK;CH;CY;IL</t>
  </si>
  <si>
    <t>http://www.lancaster.ac.uk/cuidar</t>
  </si>
  <si>
    <t>Cultural sensitivity is essential to effective disaster management and disaster risk reduction, yet disaster plans still largely ignore the needs and capacities of children and young people. Addressing Topic 2 of this call, the ‘given cultural group’ is therefore children, not viewed as a homogenous group, but one which offers diverse cultural perspectives and diverse experiences of roles taken on in disasters. By ‘culture’ we mean more than ethnicity, important though that is; we also refer to social class, vulnerability, age, gender, disability and migration status. Cultures of Recovery and Resilience among children and young people in Disasters (CUiDAR) will address the exclusion of children and young people from the disaster planning and management process; it will provide innovative and creative communication channels for children’s voices to be heard and it will develop a child centred disasters management framework for use by policy/decision makers in participating countries, the EU and beyond. To achieve the objectives we have designed a suite of activities: scoping; dialogues with children (consultative workshops); regional level mutual learning exercises; national level awareness and communication events; framework design/building, and an in-depth ongoing approach to dissemination. Our unique partnership with the major children’s charity Save the Children enables the Consortium to work closely with children to achieve our objectives. Our strong existing links with emergency planners and authorities enables us to access key audiences. Each workpackage is designed to create stronger awareness of needs and capacities of children and will enable enhanced local, national and EU institutional and policy response for what is a growing and urgent societal problem: how to develop meaningful and effective disaster management (including response, recovery and resilience).</t>
  </si>
  <si>
    <t>SAVE THE CHILDREN ITALIA ONLUS ASSOCIAZIONE;THE SAVE THE CHILDREN FUND;FUNDACIO PER A LA UNIVERSITAT OBERTA DE CATALUNYA;INSTITUTO DE CIENCIAS SOCIAIS;PANEPISTIMIO THESSALIAS</t>
  </si>
  <si>
    <t>IT;UK;ES;PT;EL</t>
  </si>
  <si>
    <t>The number of incidents where police officers are first responders in critical situations with severe threat circumstances has drastically increased. A major challenge for these first responding officers is to properly evaluate the situation and decide how to further proceed and to assess and choose the most appropriate strategy. The appropriateness of this decision is highly critical as it has a strong impact on the potential success of the operation as well as on the potential impacts, scene environment (e.g. witnesses, involved civilians, etc.) and consequences.
So the SHOTPROS project aims to investigate the influence of psychological and contextual human factors (HFs) on the behaviour of decision-making and acting (DMA) of police officers under stress and in high-risk operational situations in order to design better training for police officers to improve DMA Performance. SHOTPROS will develop a Virtual Reality (VR) solution to experimentally assess the degree to which these factors influence DMA behaviour. Subsequently the project will develop a HF-rooted training curriculum and a corresponding VR training solution to provide a comprehensive framework for practical training for decision-making and acting under stress and in high-risk (DMA-SR) situations in order to improve performance.The training will increase DMA-SR performance which will lead to better and more correct decisions (from several perspectives, e.g. law, ethic, etc.), to keep the guidance in threatened situations, to minimise use of force occurrences, and accordingly, to maximise the avoidance of casualties and collateral damage, such as panic and cascading or escalating effects.
SHOTPROS involves 6 law enforcement agencies (LEA) as it sees the capabilities of effective, efficient and “correct” DMA-SR of police forces as an utmost important part of a European Security Model and a high need for the daily combat against crime, terrorism, CBRNe threats and radicalisms.</t>
  </si>
  <si>
    <t>SERVICE PUBLIC FEDERAL INTERIEUR;AIT AUSTRIAN INSTITUTE OF TECHNOLOGY GMBH;STICHTING VU;MINISTERUL AFACERILOR INTERNE;AUTONOOM PROVINCIEBEDRIJF CAMPUS VESTA;RUPRECHT-KARLS-UNIVERSITAET HEIDELBERG;DER POLIZEIPRASIDENT IN BERLIN;RE-LION GROUP B.V.;LANDESAMT FUR AUSBILDUNG, FORTBILDUNG UND PERSONALANGELEGENHEITEN DER POLIZEI;KATHOLIEKE UNIVERSITEIT LEUVEN;POLISMYNDIGHETEN SWEDISH POLICE AUTHORITY;THE NATIONAL POLICE OF THE NETHERLANDS</t>
  </si>
  <si>
    <t>BE;AT;NL;RO;DE;SE</t>
  </si>
  <si>
    <t>http://site.law-train.eu</t>
  </si>
  <si>
    <t>Interrogations of suspects in international crime are very difficult and require sophisticated skills, familiarity with different -cultures, laws and methods, and cross-border teamwork. Training law enforcement agents on how to conduct such interrogations is the key to fighting these crimes.
LAW-TRAIN applies an interdisciplinary approach for international criminal interrogations. It will unify the methodology for such interrogations and will develop a distributed mixed-reality gaming platform that will provide training opportunities to teams of international interrogators anytime and anywhere. The platform will include a virtual human suspect that will be interrogated and generate dynamic verbal and body responses. The system will provide tools to generate new characters and new scenarios easily. An intervention agent will follow the training and comment online on the team members’ performance.
LAW-TRAIN builds on advanced technologies of virtual and augmented reality to allow law enforcement personnel (and translators, lawyers and judges) from different countries located in different sites to conduct a collaborative investigative interrogation of one or more suspects. All the investigators will see each other and work as a team. Each of the trainees will have access to his/her country's the information system and will be able to share this information with the other trainees as required in real criminal investigations.
The investigational database will be directed at international organized crime focusing on international drug trafficking. However, the LAW-TRAIN engine is designed as a generic engine that will enable development of scenarios for other types of illegal activities as well as other cross-border teamwork training.
LAW-TRAIN will be evaluated in an extensive field study with law-enforcement agents from four countries. This will be the first step in the deployment of LAW-TRAIN to fight international organized crime.</t>
  </si>
  <si>
    <t>USECON THE USABILITY CONSULTANTS GMBH;OPTIMIZACION ORIENTADA A LA SOSTENIBILIDAD SL;Inspectoratul General al Politiei Romane;COMPEDIA SOFTWARE &amp; HARDWARE DEVELOPMENT LTD;MINISTRY OF PUBLIC SECURITY;Ministério da Justiça;MINISTERIO DEL INTERIOR;DE FEDERALE OVERHEIDSDIENST JUSTITIE - LE SERVICE PUBLIC FEDERAL JUSTICE;INESC ID - INSTITUTO DE ENGENHARIADE SISTEMAS E COMPUTADORES, INVESTIGACAO E DESENVOLVIMENTO EM LISBOA;KATHOLIEKE UNIVERSITEIT LEUVEN</t>
  </si>
  <si>
    <t>AT;ES;RO;IL;PT;BE</t>
  </si>
  <si>
    <t>http://www.cyberwatching.eu</t>
  </si>
  <si>
    <t>'cyberwatching,eu addresses the DS-05 call by defining and promoting a pragmatic approach to implement and maintain an EU Observatory to monitor R&amp;I initiatives on cybersecurity &amp; privacy, throughout EU &amp; Associated Countries. These initiatives will be clustered, with a cluster tool, and themes identified, leading to an online catalogue of services for cybersecurity &amp; privacy, showcasing market uptake and advancing EU sustainable competitiveness. A supply &amp; demand marketplace of EU cybersecurity products &amp; services, as well as the inclusion of an end-users’ club, ensures that perspectives of SMEs as well as other relevant stakeholders are properly taken account of. Ultimately, a cybersecurity &amp; privacy ecosystem will be created, offering prime and guided access to the cyberwatching.eu catalogue of services &amp; marketplace &amp; ensuring feedback in terms of effectiveness &amp; usability of research results.
The cyberwatching.eu consortium is domain-skilled &amp; complementary. Trust-IT: Expert SME in communicating ICT innovation, developing cybersecurity tools &amp; go-to-market strategies. The University of Oxford: Academic Centre of Excellence in CyberSecurity Research. ICT Legal: Legal expert in the field, Advisor Member &amp; Scientific Director of the European Privacy Association (EPA). DigitalSMEAlliance: An association representing the interests of ICT SMEs in EU. CONCEPTIVITY: SME experts in fighting cyber-crime and cyber-terrorism. AEI Ciberseguridad: A CyberSecurity Innovation Cluster. AON: #1 rated risk services firm, insurance broker, experienced in cyber risk management. An influential External Advisory Group passionate about cybersecurity &amp; privacy supports the consortia.
Main Outputs: Continuously updated observatory &amp; R&amp;I online catalogue, cluster tool, 4 concertation meetings, 4 annual workshops, 10 regional SME workshops, 10 webinars, 4 cluster reports, 2 white papers, 2 roadmaps, sustainability through cybersecurity &amp; privacy marketplace.'</t>
  </si>
  <si>
    <t>ICT LEGAL CONSULTING - STUDIO LEGALE ASSOCIATO BALBONI BOLOGNINI &amp; PARTNERS;EUROPEAN DIGITAL SME ALLIANCE;AGRUPACION EMPRESARIAL INNOVADORA EN CIBERSEGURIDAD Y TECHNOLOGIAS AVANZADAS;CONCEPTIVITY SARL;AON SPA INSURANCE &amp; REINSURANCE BROKERS;THE CHANCELLOR, MASTERS AND SCHOLARS OF THE UNIVERSITY OF OXFORD</t>
  </si>
  <si>
    <t>IT;BE;ES;CH;UK</t>
  </si>
  <si>
    <t>PoSeID-on is aimed at developing a novel Privacy Enhancing Dashboard for personal data protection supporting the pillars of the new EU’s General Data Protection Regulation (GDPR) with regards to digital security, that will be implemented within a single, integrated tool, adopting blockchain and smart contracts technology. It will provide targeted benefits for final end users by enabling data protection by design and by default. In particular, the project will deliver an easily accessible and simple privacy enhancing dashboard useful for monitoring, keeping track record, and controlling all aspects related to data subjects personal data, privacy settings, eventually deciding to authorize/un-authorize personal data transfers. Thus, the primary aim of PoSeID-on is empowering data subjects in having a concise, transparent, intelligible and ease access, as well as tracking, control and management of their personal data processed by public and private organizations, acting as data controllers and/or data providers. They will be able to make conscious decisions on who can process their own data based on data controller trustworthiness, enabling or revoking permissions, asking for definitely remove their personal data or restricting the data to be shared following the data minimisation principle. A risk management framework will be integrated into the privacy enhancing dashboard. As secondary aim, PoSeID-on will support the compliance of technological services and products with the GDPR regarding personal data, by integrating advanced ICT-based tools within a replicable and scalable frame, which can be implemented within a broad spectrum of products and services. Moreover, personal data exchanges across data subjects and different organisations (public &amp; private) or among organizations in case of involved third parties will take place in a secure and privacy-compliant way, generating benefits thanks to the adoption of more streamlined procedures.</t>
  </si>
  <si>
    <t>PNO INNOVATION SL;MALTA INFORMATION TECHNOLOGY AGENCY;FUNDACION TECNALIA RESEARCH &amp; INNOVATION;SOFTEAM;ACCENTURE SPA;AYUNTAMIENTO DE SANTANDER;UNIVERSIDADE DE COIMBRA;BUNDESRECHENZENTRUM GMBH;PNO INNOVATION;SMARTFEEDZ BV;E-LEX - STUDIO LEGALE</t>
  </si>
  <si>
    <t>ES;MT;FR;IT;PT;AT;BE;NL</t>
  </si>
  <si>
    <t>2021-03-09</t>
  </si>
  <si>
    <t>http://encircle-cbrn.eu/</t>
  </si>
  <si>
    <t>To improve its resilience to new CBRN attacks and threats, the EU needs a specialized, efficient and sustainable industry, competitive on a less fragmented EU market and globally. Capitalizing on its experience in the EDEN Demonstration Project, in other CBRN relevant projects, and in the CBRN market and supply chain, the ENCIRCLE consortium proposes an innovative approach to reach this goal in a short to long term perspective so that SMEs and large industries can propose and invest in the best innovations on the market.
This approach results in 5 objectives aimed at prompting the innovation and business development, and filling market gaps in the project timeframe: 
1. Create an open and neutral EU CBRN cluster,
2. Provide a sustainable and flexible vision and roadmap for the development of the European CBRN market and innovations,
3. Provide integration with platforms (systems, tools, services, products) by proposing standardized interfaces and future EU standards to integrate CBRN technologies and innovations developed from the Part b projects,
4. Support CBRN safety, security and defence commercial and market services,
5. Improve and facilitate European CBRN dissemination and exploitation.
The project will be conducted by a consortium of specialized industries, trade associations and research organisations with flexible and lean procedures under the advice of the EC Community of Users. It will rely on two large interactive communities: practitioners and customers, and industrial and technological providers, the latter including many SMEs. To optimize the needs and gaps assessment and the innovation development, acceptance and success, ENCIRCLE will establish formal links with other consortia such as the future Part b projects.
The main expected impact is to enhance the EU CBRN industry competitiveness and enlarge its market while increasing the benefits of the EU research and innovation to improve CBRN preparedness, response, resilience and recovery efficiency.</t>
  </si>
  <si>
    <t>MIKKELIN KEHITYSYHTIO MIKSEI OY;UNIVERSITE COTE D'AZUR;TECNOALIMENTI S.C.P.A.;ADS GROUP LIMITED LBG;ISTITUTO AFFARI INTERNAZIONALI;OUVRY SAS;FALCON COMMUNICATIONS LIMITED;BAE SYSTEMS (OPERATIONS) LIMITED;ENVIRONICS OY;SIEC BADAWCZA LUKASIEWICZ - PRZEMYSLOWY INSTYTUT AUTOMATYKI I POMIAROW PIAP;SMITHS DETECTION WATFORD LIMITED;UNIVERSITA CATTOLICA DEL SACRO CUORE;WOJSKOWA AKADEMIA TECHNICZNA IM.JAROSLAWA DABROWSKIEGO;EUROPEAN VIRTUAL INSTITUTE FOR INTEGRATED RISK MANAGEMENT EU VRI EWIV</t>
  </si>
  <si>
    <t>FI;FR;IT;UK;PL;DE</t>
  </si>
  <si>
    <t>EFFECTOR aims to enhance  maritime surveillance, improve  decisions support, and foster collaboration of maritime stakeholders by implementing an Interoperability Framework and associated Data Fusion and Analytics services for Maritime Surveillance and Border Security that will allow faster detection of new events, better informed decision making, achievement of a joint understanding and undertaking of a situation across borders, allowing seamless cooperation between operating authorities and on-site intervention forces ensuring that all existing privacy and data protection rules are fully respected. Specifically, EFFECTOR will unlock the full capabilities of maritime surveillance systems and data sharing at tactical and strategic level by introducing applied solutions for enhanced border and external security, including the implementation of a multilayered data lake platform for end-to-end interoperability and data exploitation, the exchange of enhanced situational awareness pictures at different level with CISE and EUROSUR, the adoption of interoperability standards for exploiting data sources and systems currently underutilized in maritime environment and the demonstration of new concepts and tools for knowledge extraction, semantic representation, data fusion, analytics, and federated querying that can scale from local to regional and up to national and transnational level. 
The EFFECTOR solution will be tested, validated and demonstrated in real operational scenarios together with maritime authorities, End Users and practitioners in France, Portugal and Greece. 
The project will leverage on the developments, results and experience from current and previous research projects (EUCISE2020, MARISA, RANGER, PERSEUS, BLUEMASSMED), from National Procurement projects of CISE Nodes and Adaptors and on the CISE infrastructure of the End Users.</t>
  </si>
  <si>
    <t>MINISTRY OF MARITIME AFFAIRS AND INSULAR POLICY;UPRAVA POMORSKE SIGURNOSTI I UPRAVLJANJA LUKAMA;SATWAYS - PROIONTA KAI YPIRESIES TILEMATIKIS DIKTYAKON KAI TILEPIKINONIAKON EFARMOGON ETAIRIA PERIORISMENIS EFTHINIS EPE;UNIVERSITE TOULOUSE 1 CAPITOLE;NAVAL GROUP;MINISTERIO DA DEFESA NACIONAL;EXECUTIVE AGENCY MARITIME ADMINISTRATION;COLLECTE LOCALISATION SATELLITES;KENTRO MELETON ASFALEIAS;ENGINEERING - INGEGNERIA INFORMATICA SPA;MINISTRY OF NATIONAL DEFENCE, GREECE;THALES;INSTITUTE OF COMMUNICATION AND COMPUTER SYSTEMS;HELLENIC POLICE;INOV INESC INOVACAO - INSTITUTO DE NOVAS TECNOLOGIAS</t>
  </si>
  <si>
    <t>EL;ME;FR;PT;BG;IT</t>
  </si>
  <si>
    <t>https://www.peacetraining.eu/</t>
  </si>
  <si>
    <t>Political conflicts have long since gone beyond national borders and peace building has become central to the self-conception of the European Union as a foreign policy actor. Current challenges in Conflict Prevention and Peace Building (CPPB) trainings are that many programmes on offer are both too general/narrow, they are not applicable enough, weak on concrete skills enlargement and moreover training alone is not sufficient. Overcoming these challenges requires novel CPPB training curricula and linked activities.
PeaceTraining.eu aims to analyse these issues with strong involvement of all relevant stakeholders to take into account current practices and provide new training methods for CPPB personnel. In order to meet these challenges and to investigate this complex field of research a multidimensional modeling approach is used. The resulting, proprietary PeaceTraining.eu Cube Model describes curricula structures including stakeholders, new methods, course structures, techniques as well as further aspects, e-approaches, tools and entities.
The PeaceTraining.eu Web Platform (www.peacetraining.eu) features a knowledge base, stakeholder maps, expert navigators, infographics, best practice libraries, and digital guidebooks to strengthen the information transfer among all project developments and future implementations. Additional Training Curricula Setup Utilities and Search Tools four training centres and trainers are provided through the project. Thus, PeaceTraining.eu increases awareness on the topic and also attracts secondary target groups including training course provider, educational institutions and trainers because of its sustainable strategy with long-term mobilisation and engagement activities including an International PeaceTraining.eu Symposium.
On a European scale, PeaceTraining.eu will deliver new CPPB training methods and curricula and serve as a one-stop resource to increase efficiency and reduce costs.</t>
  </si>
  <si>
    <t>PHILIPPS UNIVERSITAET MARBURG;COVENTRY UNIVERSITY;INSTITUTE FOR CONFLICT RESEARCH;BUNDESMINISTERIUM FUER INNERES;KOSOVAR CENTRE FOR SECURITY STUDIES;BALTI KAITSEKOLLEDZ;ARGE BILDUNGSMANAGEMENT GMBH;INSTITUTUL ROMAN PENTRU ACTIUNE, INSTRUIRE SI CERCETARE IN DOMENIUL PACII - PEACE ACTION, TRAINING &amp; RESEARCH INST OF ROMANIA;ERDMANN DANIEL;UNIVERSIDAD DE LA IGLESIA DE DEUSTO ENTIDAD RELIGIOSA;KATHOLIEKE UNIVERSITEIT LEUVEN</t>
  </si>
  <si>
    <t>DE;UK;AT;XK;EE;RO;ES;BE</t>
  </si>
  <si>
    <t>SU-DS04-2018-2020</t>
  </si>
  <si>
    <t>The EnergyShield project will develop an integrated toolkit covering the complete EPES value chain (generator, TSO, DSO, consumer). The toolkit combines novel security tools from leading European technology vendors and will be validated in large-scale demonstrations by end-users.
The EnergyShield toolkit will combine the latest technologies for vulnerability assessment (automated threat modelling and security behaviour analysis), monitoring &amp; protection (anomaly detection and DDoS mitigation) and learning &amp; sharing (security information and event management). 
The integrative approach of the project is unique as insights produced by the various tools will be combined to provide a unique level of visibility to the users. For example, it will be possible to combine vulnerability scanning with automated threat modelling to provide insights into software vulnerabilities present in an architecture in combination with insights into what are the key assets, risks and weak links of the architecture. The toolbox will allow end-users to predict future attacks (as it provides insights to what attacks can be applied to the weakest links of the architecture) and learn from past attacks (for example using the insights from the vulnerability assessment and threat modelling to prevent attacks, and learning from attacks to update the probabilistic meta-model of the threat modelling).
The toolkit will be implemented with the complete EPES value chain who will contribute to the specification, prototyping and demonstration phases of the project. Although the toolkit will be tailored to the needs of EPES operators, many of the technology building blocks and best practices will be transferable to other types of critical infrastructures. 
The consortium consists of 2 large industrial partners (SIVECO and PSI), whereof SIVECO is taking the lead  supported by 6 innovative SMEs, 3 academic research organizations and 7 end-users representing various parts of the EPES value chain.</t>
  </si>
  <si>
    <t>TECH INSPIRE LTD;ELEKTROENERGIEN SISTEMEN OPERATOR EAD;MVETS LENISHTA OOD;DIL DIEL;KUNGLIGA TEKNISKA HOEGSKOLAN;SI-GA DATA SECURITY (2014) LTD;CEZ DISTRIBUTION BULGARIA AD;NATIONAL TECHNICAL UNIVERSITY OF ATHENS - NTUA;CITY UNIVERSITY OF LONDON;SIVECO ROMANIA SA;SOFTWARE COMPANY EOOD;KOGEN ZAGORE EOOD;PSI SOFTWARE AG;IREN SPA;MIG 23 LTD;L7 DEFENSE LUXEMBOURG SARL;KONNEKT ABLE TECHNOLOGIES LIMITED;FORESEETI AB</t>
  </si>
  <si>
    <t>UK;BG;SE;IL;EL;RO;DE;IT;LU;IE</t>
  </si>
  <si>
    <t>DRS-18-2015</t>
  </si>
  <si>
    <t>http://www.broadmap.eu</t>
  </si>
  <si>
    <t>The BROADMAP project will take the first steps towards future procurement of ‘interoperable next generation of broadband radio communication systems for public safety and security’ (DRS-18) to improve PPDR’s service to Europe’s citizens and enhance interoperability across borders. 
The primary goal of this project is to: 
Collect and validate the PPDR (Public Protection and Disaster Relief) organisations’ existing requirements with the aim to establish a core set of specifications, and roadmap for procurement, to achieve future evolution of EU broadband applications and interoperable radio communication solutions
This project implements a Coordination and Support Action (CSA) with the purpose to inform and guide the future procurement of research and development, networks and devices and their deployment to realise new interoperable broadband networks, and the ecosystems of applications and services to support the PPDR and critical communications community. 
Project BROADMAP addresses the following goals:
– To collect, assess and validate the PPDR’s wireless broadband communication requirements
– To establish a core set of specifications to fulfil the requirements
– To define transition roadmaps for research and standardisation for future evolution of European interoperable radio communication solutions, within legal procurement constraints
– To prepare the ground for a new eco-system to catalyse new applications, services and processes making use of broadband capabilities for public safety and security
– To utilise the strength of the PPDR community through our partners, their expertise, knowledge, networks and relations with the aim to achieving interoperability across Europe. This importantly includes nuances of societal differences, including different cultures, geography, processes and legal frameworks 
BROADMAP integrates 15 potential buyers/end users from 15 countries, 8 of which are responsible ministries. 48 further end users provide initial support.</t>
  </si>
  <si>
    <t>MINISTRY OF THE INTERIOR;SERVICE PUBLIC FEDERAL INTERIEUR;MINISTERO DELL'INTERNO;DIREKTORATET  FOR NODKOMMUNIKASJON;MINISTRY OF INTERIOR;MINISTRY OF SECURITY OF BOSNIA AND HERZEGOVINA;AN GARDA SIOCHANA;MYNDIGHETEN FOR SAMHALLSSKYDD OCH BEREDSKAP;SERVICIUL DE TELECOMUNICATII SPECIALE;BAYERISCHES ROTES KREUZ;KENTRO MELETON ASFALEIAS;MINISTERIO DEL INTERIOR;MAGEN DAVID ADOM IN ISRAEL;DE GAULLE FLEURANCE &amp; ASSOCIES;MINISTERE DE L'INTERIEUR;THE NATIONAL POLICE OF THE NETHERLANDS</t>
  </si>
  <si>
    <t>FI;BE;IT;NO;HR;BA;IE;SE;RO;DE;EL;ES;IL;FR;NL</t>
  </si>
  <si>
    <t>http://www.recred.eu</t>
  </si>
  <si>
    <t>ReCRED’s ultimate goal is to promote the user’s personal mobile device to the role of a unified authentication and authorization proxy towards the digital world. ReCRED adopts an incrementally deployable strategy in two complementary directions: extensibility in the type and nature of supported stakeholders and services (from local access control to online service access), as well as flexibility and extensibility in the set of supported authentication and access control techniques; from widely established and traditional ones to emerging authentication and authorization protocols as well as cryptographically advanced attribute-based access control approaches. Simplicity, usability, and users privacy is accomplished by: i) hiding inside the device all the complexity involved in the aggregation and management of multiple digital identifiers and access control attribute credentials, as well as the relevant interaction with the network infrastructure and with identity consolidation services; ii) integrating in the device support for widespread identity management standards and their necessary extensions; and iii) controlling the exposure of user credentials to third party service providers. ReCRED addresses key security and privacy issues such as resilience to device loss, theft and impersonation, via a combination of: i) local user-to-device and remote device-to-service secure authentication mechanisms; ii) multi-factor authentication mechanisms based on behavioral and physiological user signatures not bound to the device; iii) usable identity management and privacy awareness tools; iv) usable tools that offer the ability for complex reasoning of authorization policies through advanced learning techniques. ReCRED’s viability will be assessed via four large-scale realistic pilots in real-world operational environments. The pilots will demonstrate the integration of the developed components and their suitability for end-users, so as to show their TRL7 readiness.</t>
  </si>
  <si>
    <t>WEDIA LIMITED;DE PRODUCTIZERS BV;TECHNOLOGIKO PANEPISTIMIO KYPROU;VERIZON NEDERLAND BV;UPCOM BVBA;STUDIO PROFESSIONALE ASSOCIATO A BAKER &amp; MCKENZIE;TELEFONICA INVESTIGACION Y DESARROLLO SA;CERTSIGN SA;CONSORZIO NAZIONALE INTERUNIVERSITARIO PER LE TELECOMUNICAZIONI;UNIVERSIDAD CARLOS III DE MADRID;EXUS SOFTWARE LTD</t>
  </si>
  <si>
    <t>EL;NL;CY;BE;IT;ES;RO;UK</t>
  </si>
  <si>
    <t>http://www.shsconsultores.es/soluciones/identificacion-y-seguridad/equipos-de-identificacion-biometrica/</t>
  </si>
  <si>
    <t>Critical infrastructure protection topic 7: SME instrument topic: “Protection of Urban soft targets and urban critical infrastructures. DRS-17-2014-1.
The scope of this topic is focused to cover high throughput screening of people including the ability to screen them in reasonably real-time as people approach entrances to buildings or enter public transportation system. The objective of the project is a new recognition system in buildings, to improve the security and the speed of the recongnition in order to make this more comfortable for users and more efficient for the management of the building.
The system under development contributes to solve the current problems of recognition and access control above (slow recognizing and therefore access and consequent generation of queues, uncomfortable process for users of different facilities, inability for controlling certain areas and control degradation itself caused by volume of movements to be controlled, tiredness or lack of human resources), taking advantage of the business opportunity identified.</t>
  </si>
  <si>
    <t>SU-DRS04-2019-2020</t>
  </si>
  <si>
    <t>The EU-RADION project will provide an innovative solution to deal with selected shortcomings in CBRNe protection indicated in the ENCIRCLE Catalogue. The project will provide an operational radiological threat detection and identification system comprising several technological components. The components encompass radiological threat dispersion modelling and analysis tools, test sensor platforms including swarm of mini UGVs, tactical command tool, network controller and sensor integration unit.
The sensor integration unit (SIU) will be a novel detector, which includes several radiological threat sensing devices supported by hydrogen sensor and positioning module. The SIU will be adaptable to several platforms (including stationary, handheld and UGV mounted units) and capable of operating in both indoors and outdoors environments. Furthermore, the system will feature a computational tool allowing for estimating the dispersion of RN material and its potential source. Moreover, the Tactical Command tool (TC) will be the highest layer of the system responsible for providing a user interface to the system and integrating data acquired from measurement and computational components. This component will cooperate directly with the network controller (NC) in order acquire data from radiological sensors. EU-RADION also assumes the implementation of UGV swarm concept for radiological threat detection and evaluation of its performance in CBRNe domain. 
EU-RADION will be based on system-of-systems approach. All of the developed components will be designed as fully operational and independent modules. This will enhance the system interoperability and facilitate potential integration with other existing systems. The final system will be demonstrated in realistic environment (training tunnel).</t>
  </si>
  <si>
    <t>TOTALFORSVARETS FORSKNINGSINSTITUT;UNIWERSYTET WARSZAWSKI;Airsense Analytics GmbH;STORSTOCKHOLMS BRANDFORSVAR;FORSVARETS FORSKNINGINSTITUTT;TECHNISCH-MATHEMATISCHE STUDIENGESELLSCHAFT MIT BESCHRANKTER HAFTUNG;CENTRALNE LABORATORIUM OCHRONY RADIOLOGICZNEJ</t>
  </si>
  <si>
    <t>SE;PL;DE;NO</t>
  </si>
  <si>
    <t>https://www.ghost-iot.eu/</t>
  </si>
  <si>
    <t>To effectively respond to the multitude &amp; complexity of cybersecurity challenges in smart-homes GHOST deploys a pioneering software-enabled ‘usable security’ solution. The project brings professional level security to the European citizens and to this end it: (a) increases the automation level &amp; effectiveness of existing security services; (b) opens up the cybersecurity ‘blackbox’ to consumers, creates understanding and builds trust through effortless decision support &amp; advanced ‘usable transparency’; (c) enhances the system’s self-defence by safeguarding critical security-related data using blockchain technology. GHOST software will be embedded in an adequately adapted smart-home network gateway though it will be designed to be vendor-independent. A dedicated middleware layer ensures interoperability with multiple gateways &amp; IoT devices. GHOST considers the relationship between security and usability to be an integration challenge (positive sum game) and definitely not a trade-off (zero-sum game). In this context, the project envisions to lead a paradigm shift in consumer cybersecurity by successfully coupling usable security with transparency and behavioural engineering. The envisaged user experience will systematically trigger security-friendly behaviour aiming at establishing appropriate ‘habitual behaviours’. The solution will perform network analysis &amp; deep packet inspection for suspicious pattern recognition, will apply machine learning for malicious behaviour detection, will carry out context-aware real-time risk assessment, and widely apply analytics &amp; visualization for effortless user comprehension &amp; decision support. In short, GHOST will (i) increase cybersecurity resilience; (ii) boost usability &amp; automation; and (iii) enhance the competitiveness of European ICT security industry. GHOST will be demonstrated in more than 140 real smart-homes in Spain, Norway &amp; Romania via the Red Cross network and beta testers from the customer basis of Televes &amp; ThingsMaze.</t>
  </si>
  <si>
    <t>ETHNIKO KENTRO EREVNAS KAI TECHNOLOGIKIS ANAPTYXIS;OBRELA SECURITY INDUSTRIES - YPIRESEIES ASFALEIAS PLIROFORION ANONYMOS ETAIREIA;KALOS INFORMATION SYSTEMS AS;IMPERIAL COLLEGE OF SCIENCE TECHNOLOGY AND MEDICINE;UNIVERSITE DE GENEVE;CRUZ ROJA ESPANOLA;KARLSRUHER INSTITUT FUER TECHNOLOGIE;TECHNISCHE UNIVERSITAT DARMSTADT;NORGES TEKNISK-NATURVITENSKAPELIGE UNIVERSITET NTNU;EXUS SOFTWARE LTD</t>
  </si>
  <si>
    <t>EL;NO;UK;CH;ES;DE</t>
  </si>
  <si>
    <t>http://www.letscrowd.eu</t>
  </si>
  <si>
    <t>LETS–CROWD will overcome challenges preventing the effective implementation of the European Security Model (ESM)  with regards to mass gatherings. This will be achieved by providing the following to security policy practitioners and in particular, LEAs:
(1) A dynamic risk assessment methodology for the protection of crowds during mass gatherings centred on human factors in order to effectively produce policies and deploy adequate solutions. 
(2) A policy making toolkit for the long-term and strategic decision making of security policy makers, including a database of empirical data, statistics and an analytical tool for security policies modelling, and
(3) A set of human centred tools for Law Enforcement Agencies (LEAs), including real time crowd behaviour forecasting, innovative communication procedures, semantic intelligence applied to social networks and the internet, and novel computer vision techniques.
LETS-CROWD will be a security practitioner driven project, fostering the communication and cooperation among LEAs, first responders, civil protection and citizens in the fight against crime and terrorism during mass gatherings by a set of cooperation actions. The project will put citizens at the centre of the research and will assess and evaluate how security measures affect them, and how they perceive them, while respecting EU fundamental rights.
LETS-CROWD impact will be measured under practical demonstrations involving seven LEAs and relevant emergency services units. In order to facilitate the assessment of the performance, transferability, scalability and large scale deployment of these solutions, the demonstrations will be conducted following eleven use cases.</t>
  </si>
  <si>
    <t>HOCHSCHULE FUR DEN OFFENTLICHEN DIENST IN BAYERN;CROWD DYNAMICS INTERNATIONAL LIMITED;EUROPEAN EMERGENCY NUMBER ASSOCIATION ASBL;PROPRS Ltd.;GOBIERNO VASCO - DEPARTAMENTO SEGURIDAD;MINISTERO DELL'INTERNO;DEEP BLUE SRL;MINISTERUL AFACERILOR INTERNE;UNIVERSITA DEGLI STUDI DI CAGLIARI;RAILSEC LTD;AYUNTAMIENTO DE MADRID;MINISTERIO DA ADMINISTRACAO INTERNA;UNIVERSIDAD DE CANTABRIA;POLITIEZONE BRECHT-MALLE-SCHILDE-ZOERSEL;ZENABYTE SRL;EXPERT SYSTEM IBERIA SL</t>
  </si>
  <si>
    <t>DE;UK;BE;ES;IT;RO;IL;PT</t>
  </si>
  <si>
    <t>The ultimate goal of SERSing is to enable fast detection and unequivocal identification of chemical hazards at low concentrations in gas and liquid phase, in multiple environments. The geo-located acquired data are submitted to an on-line learning platform and processed, transmitting threats and hazard data to authorized personnel and generating alerts on the incident scene in real time. 
The innovative microdevices for detection and identification are integrated in low weight hand-held Raman equipment, specifically customized to overcome the common operational limitations of first responders, compatible with Personnel Protective Equipment PPE and respirators, easy to use and maintain with low cost of consumables. The robust, reliable, ultrasensitive lab on chips (LoCs) for on-site detection of chemical threats in gas and liquids are based on Surface Enhanced Raman Spectroscopy (SERS). The customized Raman spectrometer will combine geo-location and communication technologies specifically adapted for the rapid screening of the incident scene. This miniaturized platform could be also mounted on robotic units to inform operational command on possible chemical agents in preparation of entering the incident scene where the deployment of personnel is difficult.
These SERS LoCs and the adapted Raman are also envisioned as complimentary forensics tools and technologies that can be used: i) “on scene” to determine the chemical nature of a sample in order to collect it for further laboratory analysis or dismiss it; or ii) “in a laboratory environment” for profiling chemical agents released at an incident and to identify signatures for improved attribution.</t>
  </si>
  <si>
    <t>TOTALFORSVARETS FORSKNINGSINSTITUT;UNIVERSIDAD DE ZARAGOZA;SERSTECH AB;UNIVERSITEIT TWENTE;DANMARKS TEKNISKE UNIVERSITET;STATNI USTAV JADERNE, CHEMICKE A BIOLOGICKE OCHRANY VVI;UNIVERSIDAD DE VIGO</t>
  </si>
  <si>
    <t>SE;ES;NL;DK;CZ</t>
  </si>
  <si>
    <t>CyberKit4SME aims to democratize a kit of cyber security tools and methods enabling SMEs/MEs to: Increase awareness of cybersecurity risks, vulnerabilities and attacks; Monitor and forecast risks; Manage risks using organisational, human and technical security measures with greater confidence; and Collaborate and share information in a collective security and data protection effort. 
Tools developed in the project are: Semi-automated ISO 27005 threat identification and risk mitigation analysis, using a knowledge base of technical and human/organisational risk factors; Encryption and isolation tools to protect data being stored, processed or exchanged; Security information and event management, using multiple data sources for threat detection and diagnosis, Blockchain tools for SMEs/MEs to share intelligence and incident reports with supply chain partners and with CERTs.
CyberKit4SME will make its tools cheaper and more usable by SME/ME, by 1) Exploiting synergies between tools in the kit to simplify the use of each; 2) Sharing information to increase the data available for threat detection and diagnosis at each SME/ME; 3) Embedding intelligence (e.g. machine reasoning and data analytics), to fill gaps in inputs and automate tasks such as risk analysis and security configuration. 
The project will also use its tools and cyber range demos to train SMEs/MEs to identify their top threats and recognise and address them with greater confidence. Results will be validated by SME/ME in four critical sectors: Finance, Health Care, Energy and Transport. Outcomes include reducing the time/cost of cyber security awareness and protection, simplifying meeting and demonstrating compliance with NIS Directive and GDPR, protecting distributed assets from cloud services to edge devices, and engaging in secure supply chains with larger organisations. The project will also collaborate with related research projects and disseminate widely in the scientific community and in SME networks.</t>
  </si>
  <si>
    <t>3SOFT AUTOMOTIVE SRL;JRC CAPITAL MANAGEMENT CONSULTANCY &amp; RESEARCH GMBH;TIANI SPIRIT GMBH;SINTEF AS;UNIVERSITY OF SOUTHAMPTON;ENERGIS;IBM ISRAEL - SCIENCE  AND TECHNOLOGY LTD;SOGEI-SOCIETA GENERALE D'INFORMATICA SPA;ELEKTROBIT AUTOMOTIVE ROMANIA SRL</t>
  </si>
  <si>
    <t>RO;DE;AT;NO;UK;BE;IL;IT</t>
  </si>
  <si>
    <t>http://www.h2020darwin.eu</t>
  </si>
  <si>
    <t>In recent years crises and disasters (Eyjafjallajökull and Deepwater Horizon 2010, Fukushima Daiichi 2011) have made it obvious that a more resilient approach to preparing for and dealing with such events is needed. DARWIN will improve response to expected and unexpected crises affecting critical infrastructures and social structures. It addresses the management of both man-made events (e.g. cyber-attacks) and natural events (e.g. earthquakes).  
The main objective is the development of European resilience management guidelines. These will improve the ability of stakeholders to anticipate, monitor, respond, adapt, learn and evolve, to operate efficiently in the face of crises. Guidelines will be presented in formats for easy usage and maintenance to avoid them being dust-collectors on a shelf. To enable dynamic, user-friendly guidelines the project will adapt innovative tools (e.g. serious gaming, training packages), test and validate the guidelines, and establish knowledge about how organisations can implement guidelines to improve resilience. 
A multidisciplinary approach is applied, involving experts in the field of resilience, crisis and risk management, social media and service providers in the Air Traffic Management and health care domains. To ensure transnational, cross-sector applicability, long-term relevance and uptake of project results, a Community of Crisis and Resilience Practitioners (CoCRP) will be established, including stakeholders and end-users from other domains and critical infrastructures and resilience experts. The CoCRP will be involved in an iterative evaluation process to provide feedback on the guidelines.
The target beneficiaries of DARWIN are crisis management actors and stakeholders responsible for public safety, such as critical infrastructures and service providers, which might be affected by a crisis, as well as the public and media. 
The project duration will be 36 months, requesting financing of €4.9M.</t>
  </si>
  <si>
    <t>TOTALFORSVARETS FORSKNINGSINSTITUT;OSTERGOTLANDS LANS LANDSTING;C.C.I.C.C. LIMITED;STIFTELSEN SINTEF;DEEP BLUE SRL;ENAV SPA;ISTITUTO SUPERIORE DI SANITA;BEN-GURION UNIVERSITY OF THE NEGEV;TECHNISCHE UNIVERSITAET BRAUNSCHWEIG</t>
  </si>
  <si>
    <t>SE;IE;NO;IT;IL;DE</t>
  </si>
  <si>
    <t>http://smr-project.eu/home/</t>
  </si>
  <si>
    <t>Smart Mature Resilience (SMR) will develop and validate Resilience Management Guidelines, using three pilot projects covering different CI security sectors, as well as climate change and social dynamics. The Resilience Management Guidelines will provide a robust shield against man-made and natural hazards, enabling society to resist, absorb, accommodate to and recover from the effects of a hazard in a timely and efficient manner, including through the preservation and restoration of essential structures and functions. A set of tools operationalize crucial interdependent supporting structures of the Resilience Management Guidelines: 1) a Resilience Maturity Model defining the trajectory of an entity through measurable resilience levels; 2) a Systemic Risk Assessment Questionnaire that, beyond assessing the entity’s risk, determines its resilience maturity level; 3) a portfolio of Resilience Building Policies that enable the entity’s progression towards higher maturity levels; 4) a System Dynamics Model allowing to diagnose, monitor and explore the entity’s resilience trajectory as determined by resilience building policies, and, 5) a Resilience Engagement and Communication Tool to integrate the wider public in community resilience, including public-private cooperation.
Beyond delivering the validated Resilience Management Guidelines and the five supporting tools, the SMR project establishes a European Resilience Backbone consisting of vertebrae (adopters, from fully committed through direct project participation to alerted potential adopters). 
The SMR project’s powerful impact maximizing measures will assist the implementation of the Resilience Management Guidelines by consolidating the resilience vertebrae as mutually supporting functional units of the European Resilience Backbone.
The five tools operationalizing the five crucial interdependent supporting structures of the Resilience Management Guidelines will be commercialized, targeting users in Europe and beyond</t>
  </si>
  <si>
    <t>LINKOPINGS UNIVERSITET;ROMA CAPITALE;GLASGOW CITY COUNCIL;UNIVERSITETET I AGDER;RIGAS DOME;DIN DEUTSCHES INSTITUT FUER NORMUNG E.V.;VEJLE KOMMUNE;KRISTIANSAND KOMMUNE;ICLEI EUROPEAN SECRETARIAT GMBH (ICLEI EUROPASEKRETARIAT GMBH);AYUNTAMIENTO DE DONOSTIA SAN SEBASTIAN;BRISTOL CITY COUNCIL;UNIVERSITY OF STRATHCLYDE</t>
  </si>
  <si>
    <t>SE;IT;UK;NO;LV;DE;DK;ES</t>
  </si>
  <si>
    <t>A free, democratic and open EU provides endless opportunities for its people. However, growth is not without risk, especially in cyberspace, in the ubiquity of connected devices and rapid technological change. Criminality is also adapting, seeking opportunity and taking on new forms. CC-DRIVER will use a multidisciplinary approach from the domains of psychology, criminology, anthropology, neurobiology and cyberpsychology to investigate, identify, understand and explain drivers of new forms of criminality. We will focus on human factors that determine criminal behaviours such as cyber juvenile delinquency and adolescent hacking. Scientific investigation of drivers into cybercrime, impact of online disinhibition and the effect of youth decision-making processes will inform our evidence-based intervention, mitigation and deterrence strategies. Our measures will be designed to educate regarding criminality and to divert youth from crime. Our consortium will investigate “cybercrime-as-a-service”, its modalities, purveyors and trends so that Member States, stakeholders and citizens have a shared view of the dimensions of cybercriminality, its impact on our society and economy and what we, collectively and individually, can do to overcome them. We will produce a youth self-assessment online metric tool designed to help understand cybercriminal behaviour and to prompt positive pathways. We will also develop a self-assessment questionnaire so that SMEs, CSOs and other stakeholders can assess their vulnerability to cybercrime attacks. For LEAs, we will produce tools to gather evidence and investigate and mitigate cybercrime operations. We will produce policy templates for combatting online cybercriminality. We will deliver opportunities for EU LEAs to exchange knowledge and experiences with a view to fostering common European approaches and strengthening the European Security Union as an area of freedom, justice, security and, importantly, opportunity.</t>
  </si>
  <si>
    <t>HOCHSCHULE FUR DEN OFFENTLICHEN DIENST IN BAYERN;INFORMATION SECURITY FORUM LTD;UNIVERSITE DE LAUSANNE;PRIVANOVA SAS;SOFTWARE IMAGINATION &amp; VISION SRL;IDRYMA TECHNOLOGIAS KAI EREVNAS;AYUNTAMIENTO DE VALENCIA;Ministério da Justiça;KENTRO MELETON ASFALEIAS;UNIVERSITY OF EAST LONDON;F-SECURE OYJ;HELLENIC POLICE</t>
  </si>
  <si>
    <t>DE;UK;CH;FR;RO;EL;ES;PT;FI</t>
  </si>
  <si>
    <t>http://fentec.eu/</t>
  </si>
  <si>
    <t>Functional encryption (FE), has been recently been introduced as a new paradigm of encryption systems to overcome all-or-nothing limitations of classical encryption. In an FE system the decryptor deciphers a function over the message plaintext: such functional decryptability makes it feasible to process encrypted data (e.g. on the Internet) and obtain a partial view of the message plaintext. This extra flexibility over classical encryption is a powerful enabler for many emerging security technologies (i.e. controlled access, searching and computing on encrypted data, program obfuscation…). 
FENTEC’s mission is to make the functional encryption paradigm ready for wide-range applications, integrating it in ICT technologies as naturally as classical encryption. The primary objective is the efficient and application-oriented development of functional encryption systems. FENTEC’s team of cryptographers, software and hardware experts and information technology industry partners that will document functional encryption needs of specific applications and subsequently design, develop, implement and demonstrate applied use of functional cryptography. 
Ultimately, a functional encryption library for both SW and HW-oriented application will be documented and made public so that it may be used by European ICT entities. With it, the FENTEC team will build emerging security technologies that increase the trustworthiness of the European ICT services and products. Concretely, the FENTEC team will showcase the expressiveness and versatility of the functional encryption paradigm in 3 use cases:
• Privacy-preserving digital currency, enforcing flexible auditing models
• Anonymous data analytics enabling computation of statistics over encrypted data, protecting European Fundamental Rights of Data Protection and Privacy
• Key and content distribution with improved performance &amp; efficiency as foundational technology for establishing secure communication among a vast amount of IOT devices.</t>
  </si>
  <si>
    <t>HELSINGIN YLIOPISTO;XLAB RAZVOJ PROGRAMSKE OPREME IN SVETOVANJE DOO;NAGRAVISION SA;ECOLE NORMALE SUPERIEURE;WALLIX;HOCHSCHULE FLENSBURG;KATHOLIEKE UNIVERSITEIT LEUVEN;THE UNIVERSITY OF EDINBURGH</t>
  </si>
  <si>
    <t>FI;SI;CH;FR;DE;BE;UK</t>
  </si>
  <si>
    <t>SEC-08-FCT-2016</t>
  </si>
  <si>
    <t>http://www.visage_h2020.eu</t>
  </si>
  <si>
    <t>Unknown perpetrators of crime cannot be identified with the current forensic use of DNA. The VISAGE Project aims to overcome this major limitation by developing, validating, and implementing in the relevant forensic DNA service environment a set of prototype tools for predicting appearance, age, and ancestry in as much detail and as accurately, and effectively as possible from DNA traces. This VISAGE Toolkit will allow the construction of composite sketches of unknown trace donors directly from their crime scene traces, which will guide and focus criminal investigations towards finding them. The VISAGE Toolkit will include analysis prototype tools based on massively parallel sequencing for genotyping the large number of DNA predictors for appearance, age, and ancestry established within the Project, as well as an integrated statistical framework with prototype software for translating these genotype data into statistical probabilities on appearance, age and ancestry, which represents the intelligence information finally used for guiding criminal investigations towards the most probable group of suspects. The VISAGE Toolkit will consider ethical, societal, and legal dimensions of Forensic DNA Phenotyping as identified within the Project, by applying a privacy-by-design strategy. The interdisciplinary VISAGE Consortium includes European (and global) scientific leaders in Forensic DNA Phenotyping as well as in forensic massively parallel sequencing, leading European forensic DNA service providers, and one of the leading social scientists in the field of forensic DNA analysis, ensuring that the Project goals will be achieved on time. The outcome of the VISAGE Project will have a major impact on solving more crimes more rapidly by providing previously unused intelligence information from trace DNA to find unknown perpetrators, which will lead to reduced impact on victims, reduced societal distress, preventing miscarriages of justice, thereby avoiding unnecessary costs.</t>
  </si>
  <si>
    <t>KLINIKUM DER UNIVERSITAET ZU KOELN;INSTITUT NATIONAL DE POLICE SCIENTIFIQUE;MAYOR'S OFFICE FOR POLICING AND CRIME;UNIVERSIDAD DE SANTIAGO DE COMPOSTELA;BUNDESKRIMINALAMT;MEDIZINISCHE UNIVERSITAT INNSBRUCK;UNIVERSITAET ZU KOELN;POLISMYNDIGHETEN SWEDISH POLICE AUTHORITY;CENTRALNE LABORATORIUM KRYMINALISTYCZNE POLICJI;Netherlands Forensic Institute;KING'S COLLEGE LONDON;UNIWERSYTET JAGIELLONSKI</t>
  </si>
  <si>
    <t>DE;FR;UK;ES;AT;SE;PL;NL</t>
  </si>
  <si>
    <t>http://www.is-instruments.com</t>
  </si>
  <si>
    <t>Chemical analysis of unknown samples is a vital measurement in a variety of sectors, from protein characterisation, identifying illicit and counterfeit drugs (est. €3bn cost to the industry), pharmaceutical quality control through to security applications (e.g. detection of explosives). There is a major security requirement is for a new reliable detection method of explosives, especially at soft targets. The ideal solution is a robust in-situ method for rapid non-invasive detection of hazardous materials, including explosives, that is portable and can be located at borders, ports and other sensitive targets around Europe.
The most powerful and promising method being adopted for in-situ observations of suspicious substances to detect explosive is Raman spectroscopy. All molecules provide a unique Raman signature making the method very flexible and effective. However, Raman observations thus far have proven unreliable in the field, due to the very weak signal strength, background fluorescence masking this signal and complicated spectral returns that are difficult to interpret in the field.  
In this project ISI will seek to develop an Advanced Intelligent Raman system (AIRS) that builds on the strengths of the Raman observational approach, and dramatically reduces it current limitations of existing instrumentation. 
AIRS will achieve this by combining three technology development to produce a new portable easy to use chemical identification instrument. Specifically the instrument will use a Time resolved measurement technique using advanced detector technologies to remove the fluorescence and improve the signal to noise of observations. Machine learning analysis tools to interpret instrument returns in the field quickly and efficiently allowing for multiple species to be identified. This will be combined with a new class of static Fourier transform spectrometer to increase the light capture and hence the sensitivity of the instrument.</t>
  </si>
  <si>
    <t>http://www.safecare-project.eu</t>
  </si>
  <si>
    <t>Over the last decade the European Union has faced numerous threats that quickly increased in their magnitude, changing the lives, the habits and the fears of hundreds of millions of citizens. The sources of these threats have been heterogeneous, as well as weapons to impact the population. As Europeans, we know now that we must increase our awareness against these attacks that can strike the places we rely upon the most and destabilize our institutions remotely. Today, the lines between physical and cyber worlds are increasingly blurred. Nearly everything is connected to the Internet and if not, physical intrusion might rub out the barriers. Threats cannot be analysed solely as physical or cyber, and therefore it is critical to develop an integrated approach in order to fight against such combination of threats. Health services are at the same time among the most critical infrastructures and the most vulnerable ones. They are widely relying on information systems to optimize organization and costs, whereas ethics and privacy constraints severely restrict security controls and thus increase vulnerability. The aim of this proposal is to provide solutions that will improve physical and cyber security in a seamless and cost-effective way. It will promote new technologies and novel approaches to enhance threat prevention, threat detection, incident response and mitigation of impacts. The project will also participate in increasing the compliance between security tools and European regulations about ethics and privacy for health services. Finally, project pilots will take place in the hospitals of Marseille, Turin and Amsterdam, involving security and health practitioners, in order to simulate attack scenarios in near-real conditions. These pilot sites will serve as reference examples to disseminate the results and find customers across Europe.</t>
  </si>
  <si>
    <t>MILESTONE SYSTEM AS;AIRBUS CYBERSECURITY SAS;BEIA CONSULT INTERNATIONAL SRL;INSTITUTO SUPERIOR DE ENGENHARIA DO PORTO;EUROPEAN ORGANISATION FOR SECURITY;THE MAIN SCHOOL OF FIRE SERVICE;ISTITUTO SUPERIORE MARIO BOELLA SULLE TECNOLOGIE DELL'INFORMAZIONE E DELLE  TELECOMUNICAZIONI ASSOCIAZIONE;CONSERVATOIRE NATIONAL DES ARTS ET METIERS;KENTRO MELETON ASFALEIAS;PHILIPS ELECTRONICS NEDERLAND BV;AGENCE NATIONALE DE SANTE PUBLIQUE;ENOVACOM SAS;FONDAZIONE LINKS - LEADING INNOVATION &amp; KNOWLEDGE FOR SOCIETY;PHILIPS MEDICAL SYSTEMS NEDERLAND BV;KATHOLIEKE UNIVERSITEIT LEUVEN;UNIVERSITAET GREIFSWALD;FORESCOUT TECHNOLOGIES BV;ACADEMISCH MEDISCH CENTRUM BIJ DE UNIVERSITEIT VAN AMSTERDAM;ASL TO5;MINISTERE DE L'INTERIEUR;CONSORZIO PER IL SISTEMA INFORMATIVO (CSI PIEMONTE)</t>
  </si>
  <si>
    <t>DK;FR;RO;PT;BE;PL;IT;EL;NL;DE</t>
  </si>
  <si>
    <t>http://www.placard-network.eu/</t>
  </si>
  <si>
    <t>Significant challenges exist towards strengthening the Climate Change Adaptation (CCA) and Disaster Risk Reduction (DRR) communities for coherent, mutually reinforcing and pragmatic planning and action. PLACARD seeks to support the coordination of these two communities. PLACARD will tackle current challenges by 1) providing a common ‘space’ where CCA and DRR communities can come together, share experiences and create opportunities for collaboration; 2) facilitating communication and knowledge exchange between both communities; and 3) supporting the coordination and coherence of CCA and DRR research, policy and practice. PLACARD’s approach to achieving these goals is to establish a strong and operational network of networks by connecting to existing networks and boundary organisations, to foster dialogue among stakeholders (e.g. researchers, research funders, policymakers, practitioners) engaged in CCA and DRR at the international, European, national and sub-national scales. This overarching network will enable these communities to share knowledge, to discuss challenges and to jointly co-produce options to bridge the gaps they experience. It will support the development and implementation of a research and innovation agenda to make better use of research funding, as well as to develop guidelines to strengthen relevant institutions in their efforts to mainstream CCA and DRR. PLACARD will evolve iteratively, learning from the different processes and experiences with the stakeholders, and being flexible and responsive to changing needs. PLACARD will be supported by an online platform that builds upon and links existing CCA and DRR platforms to streamline the dissemination and communication of CCA and DRR activities. PLACARD Consortium is built around the leadership of a number of key European institutions experienced in CCA and DRR policy and practice, and UN organizations leading and engaged inpost-2015 agendas.</t>
  </si>
  <si>
    <t>UNIVERSITE DE GENEVE;HELMHOLTZ-ZENTRUM FUR UMWELTFORSCHUNG GMBH - UFZ;STICHTING INTERNATIONAL RED CROSS RED CRESCENT CENTRE ON CLIMATE CHANGE AND DISASTER PREPAREDNESS;STIFTELSEN THE STOCKHOLM ENVIRONMENT INSTITUTE;FUNDACAO DA FACULDADE DE CIENCIAS DA UNIVERSIDADE DE LISBOA FP;THE CHANCELLOR, MASTERS AND SCHOLARS OF THE UNIVERSITY OF OXFORD;FONDAZIONE CENTRO EURO-MEDITERRANEOSUI CAMBIAMENTI CLIMATICI;UMWELTBUNDESAMT GESELLSCHAFT MIT BESCHRANKTER HAFTUNG (UBA GMBH);STICHTING WAGENINGEN RESEARCH</t>
  </si>
  <si>
    <t>CH;DE;NL;SE;PT;UK;IT;AT</t>
  </si>
  <si>
    <t>http://www.cyberwiser.eu/</t>
  </si>
  <si>
    <t>CYBERWISER.EU pragmatically addresses, in the DS-07-2017 call, the urgent need to count on highly-skilled, multi-disciplined cybersecurity professionals, given the increasingly aggressive cyber-landscape that Europe and the world is facing. CYBERWISER.EU will be an educational, collaborative, real-time civil cyber range platform where cybersecurity competitions will take place, making it the EU’s reference, authoritative, independent cybersecurity platform for professional training. Users can play the role of attackers and/or defenders in different scalable and configurable scenarios, composed of a set of virtual resources representing a company ICT infrastructure.
The platform will be completely web-based, to facilitate adoption, collaborative support from end-users and continuous upgrade. CYBERWISER.EU expands and builds on the results and users community of the H2020 IA named WISER [2015-2017], thereby providing a jump-start situation from a consolidated raising awareness and past investment point of view.
The 9 domain-skilled partners from 7 European Countries bring relevant assets to the project and are complementary and include 3 full-scale pilots (2 of which in critical infrastructures), viz.: 1. energy distribution; 2. railroad transport; 3. High Education, in the specific context of a University Master course on cybersecurity. An influential Stakeholder Expert Board (SEB) supports the consortium.
Main Outputs: An Innovative, fully integrated cyber range platform; economic risk models attack patterns with mitigation measures; specialised training documentation with methodology; 3 Full-scale Pilots; one Open Pilot Stream targeting 500\ individuals from at least 5 different verticals; 750\ trained professionals; Sustainability model &amp; business plan. High visibility through 4 workshops, 2 hackathons, 6 webinars, presence at 50\ specialised events. Profiled database of 2000\ records from 11 stakeholder groups.</t>
  </si>
  <si>
    <t>FERROVIE DELLO STATO ITALIANE SPA;XLAB RAZVOJ PROGRAMSKE OPREME IN SVETOVANJE DOO;EDP - ENERGIAS DE PORTUGAL SA;AON SPA INSURANCE &amp; REINSURANCE BROKERS;RHEA SYSTEM;SINTEF AS;UNIVERSITA DI PISA;TRUST-IT SERVICES LIMITED</t>
  </si>
  <si>
    <t>IT;SI;PT;BE;NO;UK</t>
  </si>
  <si>
    <t>http://www.storm-project.eu</t>
  </si>
  <si>
    <t>Starting from previous research experiences and tangible outcomes, STORM proposes a set of novel predictive models and improved non-invasive and non-destructive methods of survey and diagnosis, for effective prediction of environmental changes and for revealing threats and conditions that could damage cultural heritage sites. Moreover, STORM will determine how different vulnerable materials, structures and buildings are affected by different extreme weather events together with risks associated to climatic conditions or natural hazards, offering improved, effective adaptation and mitigation strategies, systems and technologies. An integrated system featuring novel sensors (intra fluorescent and wireless acoustic sensors), legacy systems, state of the art platforms (including LiDAR and UAVs), as well as crowdsourcing techniques will be implemented, offering applications and services over an open cloud infrastructure. 
An important result of STORM will be a cooperation platform for collaboratively collecting and enhancing knowledge, processes and methodologies on sustainable and effective safeguarding and management of European Cultural Heritage. The system will be capable of performing risk assessment on natural hazards taking into account environmental and anthropogenic risks, and of using Complex Events processing. Results will be tested in relevant case studies in five different countries: Italy, Greece, UK, Portugal and Turkey. The sites and consortium have been carefully selected so as to adequately represent the rich European Cultural Heritage, while associate partners that can assist with liaisons and links to other stakeholders and European sites are also included.
The project will be carried out by a multidisciplinary team providing all competences needed to assure the implementation of a functional and effective solution to support all the actors involved in the management and preservation of Cultural Heritage sites.</t>
  </si>
  <si>
    <t>RESILTECH SRL;NOVA CONSERVACAO - RESTAURO E CONSERVACAO DO PATRIMONIO ARTISTICO-CULTURAL, SA;ZENTRALANSTALT FUR METEOROLOGIE UNDGEODYNAMIK;PANEPISTIMIO DYTIKIS ATTIKIS;MINISTERO DELL'INTERNO;TROIARESORT - INVESTIMENTOS TURÍSTICOS, S.A.;IDRYMA TECHNOLOGIAS KAI EREVNAS;KPEOPLE LTD;SOPRINTENDENZA SPECIALE PER IL COLOSSEO IL MUSEO NAZIONALE ROMANO E L'AREA ARCHEOLOGICA DI ROMA;MUNICIPIO DE GRANDOLA;DIRECAO GERAL DO PATRIMONIO CULTURAL;UNIVERSITAET STUTTGART;EPHORATE OF ANTIQUITIES OF RETHYMNO;BOGAZICI UNIVERSITESI;THE UNIVERSITY OF SALFORD;SPARTA TECHNOLOGIES LTD;UNIVERSITA DEGLI STUDI DELLA TUSCIA;MELLOR ARCHAEOLOGICAL TRUST;INOV INESC INOVACAO - INSTITUTO DE NOVAS TECNOLOGIAS</t>
  </si>
  <si>
    <t>IT;PT;AT;EL;UK;DE;TR</t>
  </si>
  <si>
    <t>The project addresses the security and the resilience of EU Ground Segments of Space Systems, meeting the crosscutting and the sectorial criteria of the EU critical infrastructures (2008/14). The Copernicus era has created a new market with the massive amounts of satellite data that the ground segments of space systems receive serve to the market and governmental bodies. A physical/cyber-attack to their installations or communication networks, respectively, would cause debilitating impact on public safety and security of EU citizens and public authorities. A physical attack on a space ground segment makes the distribution of satellite data problematic and, on the other hand, a cyber-attack in its data storage, access and exchange affects not only the reliability of space data, but also their FAIR standards: findability, accessibility, interoperability and reusability. Current approaches do not fully exploit the recent advances in surveillance mechanisms with robotic technologies and AI. 7SHIELD will be an integrated yet flexible and adaptable framework enabling the deployment of innovative services for cyber-physical protection of ground segments, such as e-fences, passive radars and laser technologies, multimedia AI technologies, that enhance their protection capabilities, while integrating or interoperating with existing protection solutions already deployed at their installations. The framework will integrate advanced technologies for data integration, processing, and analytics, machine learning and recommendation systems, data visualization and dashboards, data security and cyber threat protection. The technological solution is co-designed with first responders’ teams and contributes to policy making, standardisation and new guidelines for contingency planning and service continuity. The project will be evaluated and demonstrated in five installations of ground segments of space systems.</t>
  </si>
  <si>
    <t>RESILTECH SRL;ETHNIKO KENTRO EREVNAS KAI TECHNOLOGIKIS ANAPTYXIS;SATWAYS - PROIONTA KAI YPIRESIES TILEMATIKIS DIKTYAKON KAI TILEPIKINONIAKON EFARMOGON ETAIRIA PERIORISMENIS EFTHINIS EPE;SPACE APPLICATIONS SERVICES NV;Centro Regionale Information Communication Technology scrl;CS NOVIDY'S;DEIMOS ENGINEERING AND SYSTEMS SLU;DR FRUCHT SYSTEMS LTD;ETHNIKI EPITROPI TILEPIKOINONION &amp;TACHYDROMEION;SHEFFIELD HALLAM UNIVERSITY;KENTRO MELETON ASFALEIAS;CS GROUP-FRANCE;ILMATIETEEN LAITOS;RESILIENCE GUARD GMBH;ETHNIKO ASTEROSKOPEIO ATHINON;CYBERLENS BV;ACCELIGENCE LTD;HELLENIC POLICE;SERCO ITALIA SPA;INOV INESC INOVACAO - INSTITUTO DE NOVAS TECNOLOGIAS;DEIMOS SPACE SOCIEDAD LIMITADA UNIPERSONAL</t>
  </si>
  <si>
    <t>IT;EL;BE;FR;ES;IL;UK;FI;CH;NL;CY;PT</t>
  </si>
  <si>
    <t>DARLENE aims to investigate means by which AR can be deployed in real time to aid in LEA decision-making by employing AR capabilities and combining them with powerful ML algorithms, sensor information fusion techniques, 3D reconstruction, wearable technology and personalized context-aware recommendations. Hence DARLENE will offer European LEAs a proactive security solution which will provide an IoT level of Situational Awareness, detection and recognition, combining cutting edge technology and public security in all security verticals. 
It will enable LEAs to reduce and prevent crime, and to more quickly respond to crimes already in progress, by enabling them to sort through massive volumes of data to predict, anticipate and prevent criminal activities, make better informed tactical decisions and provide enhanced protection services for European citizens. DARLENE will therefore develop practical and beneficial policing applications through the use of affordable, light-weight and inconspicuous AR glasses. Such applications will capitalize on cutting edge research that will combine with AR Technology to create innovative methods for combating crime and even terrorist acts.
To align technology development with actual security needs and requirements, DARLENE will build a community of LEAs organization and security stakeholders that will guide the development process and evaluate the entire DARLENE ecosystem. In this regard, DARLENE foresees extensive demonstration and training activities for LEAs while the entire solution will be demonstrated and validated in realistic scenarios during the pilot phase of the project, thus paving the way to its field deployment and commercial uptake.</t>
  </si>
  <si>
    <t>HOCHSCHULE FUR DEN OFFENTLICHEN DIENST IN BAYERN;Cyprus police;GOBIERNO VASCO - DEPARTAMENTO SEGURIDAD;CENTRE TECNOLOGIC DE TELECOMUNICACIONS DE CATALUNYA;THALES SIX GTS FRANCE SAS;IDRYMA TECHNOLOGIAS KAI EREVNAS;AYUNTAMIENTO DE VALENCIA;POLICIJOS DEPARTAMENTAS PRIE LIETUVOS RESPUBLIKOS VIDAUS REIKALU MINISTERIJOS;Ministério da Justiça;YOUBIQUO SRL;EBOS TECHNOLOGIES LIMITED;KENTRO MELETON ASFALEIAS;TRILATERAL RESEARCH LTD;KATHOLIEKE UNIVERSITEIT LEUVEN</t>
  </si>
  <si>
    <t>DE;CY;ES;FR;EL;LT;PT;IT;UK;BE</t>
  </si>
  <si>
    <t>The FORESIGHT project aims to develop a federated cyber-range solution to enhance the preparedness of cyber-security professionals at all levels and advance their skills towards preventing, detecting, reacting and mitigating sophisticated cyber-attacks. This is achieved by delivering an ecosystem of networked realistic training and simulation platforms that collaboratively bring unique cyber-security aspects from the aviation, smart grid and naval domains. The proposed platform will extend the capabilities of existing cyber-ranges and will allow the creation of complex cross-domain/hybrid scenarios to be built jointly with the IoT domain. Emphasis is given on the design and implementation of realistic and dynamic scenarios that are based on identified and forecasted trends of cyber-attacks and vulnerabilities extracted from cyber-threat intelligence gathered from the dark web; this will enable cyber-security professionals to rapidly adapt to an evolving threat landscape. The development of advanced risk analysis and econometric models will prove to be valuable in estimating the impact of cyber-risks, selecting the most appropriate and affordable security measures, and minimising the cost and time to recover from cyber-attacks. Innovative training curricula, guiding cyber-security professionals to implement and combine security measures using new technologies and established learning methodologies, will be created and employed for training needs; they will be linked to professional certification programs and be supported by learning platforms. Aside from the development of skills, the project aims at a holistic approach to cyber-threat management with the ultimate goal of cultivating a strong security culture. As such, the project puts considerable emphasis on research and development (i.e. research on cyber-threats, development of novel ideas, etc) as the key to increasing training dynamics and awareness methods for exceeding the rate of evolution of cyber-attackers</t>
  </si>
  <si>
    <t>THE UNIVERSITY COURT OF ABERTAY UNIVERSITY;ELEKTROENERGIEN SISTEMEN OPERATOR EAD;UNIVERSITY OF PORTSMOUTH HIGHER EDUCATION CORPORATION;INCITES CONSULTING SA;ETHNIKO KENTRO EREVNAS KAI TECHNOLOGIKIS ANAPTYXIS;ATHENS INTERNATIONAL AIRPORT S.A.;CEZ DISTRIBUTION BULGARIA AD;AIRBUS CYBERSECURITY SAS;INSTITUT PO OTBRANA;EUROPEAN DYNAMICS LUXEMBOURG SA;UNIVERSITY OF PLYMOUTH;MINDS &amp; SPARKS GMBH;CYBEXER TECHNOLOGIES;SHEFFIELD HALLAM UNIVERSITY;INCITES CONSULTING SARL;UNIVERSITY OF PELOPONNESE;INNOVATIVE ENERGY AND INFORMATION TECHNOLOGIES LTD;ANOIKTO PANEPISTIMIO KYPROU (OPEN UNIVERSITY OF CYPRUS);THALES;CYBERCRIME RESEARCH INSTITUTE GMBH;DARZHAVNA AGENTSIYA ELEKTRONNO UPRAVLENIE;ECOLE NAVALE;UNIVERSITY OF STRATHCLYDE</t>
  </si>
  <si>
    <t>UK;BG;LU;EL;FR;AT;EE;CY;DE</t>
  </si>
  <si>
    <t>https://www.anita-project.eu/</t>
  </si>
  <si>
    <t>ANITA will design and develop a novel knowledge-based user-centred investigation system for analysing heterogeneous (text, audio, video, image) online (Surface Web, Deep Web, DarkNet) and offline content for fighting illegal trafficking of drugs, counterfeit medicines, NPS and firearms. ANITA will combine a) innovative data source analysis of crypto-currency network and transactions and blockchain technologies; b) advanced Big Data analytics tools for automatic analysis of the vast amounts of multimodal content of the identified sources; c) sophisticated methodologies for capturing, modelling and inferring knowledge in human understandable forms (e.g. expressive ontologies), extracting also relevant and new knowledge from neural networks and formally storing it in the form of ontologies; d) development of an adaptive, cognitive user modelling framework that will capture, analyse, interpret, mimic and integrate key human cognitive and information processing functions for: i) incarnating the incorporation of human perception/cognition principles in the system processing pipelines (i.e. integrating the investigators ‘in-the-loop’ of the overall analysis process) and ii) facilitate the transfer of domain knowledge from the expert users to the novice ones; e) domain-related and user-oriented intelligence applications, which will enable users to identify patterns for spatial, temporal and causal correlations among illegal trafficking events, entities and activities and to support decision-making processes for countermeasures to undertake. All the above functionalities will be coupled and reinforced by an in-depth interdisciplinary analysis of the online illegal trafficking phenomenon (including the study of reaction strategies and countermeasures) and a thorough analysis of the online resources with respect to social, ethical, legal and privacy issues of concern. The proposed system capabilities will be demonstrated in multiple relevant operational environments.</t>
  </si>
  <si>
    <t>AIT AUSTRIAN INSTITUTE OF TECHNOLOGY GMBH;ETHNIKO KENTRO EREVNAS KAI TECHNOLOGIKIS ANAPTYXIS;RISSC - CENTRO RICERCHE E STUDI SUSICUREZZA E CRIMINALITA ASSOCIAZIONE;KRIMINALISTICKO-POLICIJSKI UNIVERZITET;FUNDACIO INSTITUT DE BIOENGINYERIA DE CATALUNYA;PROVINCIAL POLICE HEADQUARTERS IN GDANSK;ISTITUTO ITALIANO PER LA PRIVACY;VIAS INSTITUTE;SYSTRAN SA;EXPERT SYSTEM SPA;STICHTING DUTCH INSTITUTE FOR TECHNOLOGY, SAFETY &amp; SECURITY;STICHTING KATHOLIEKE UNIVERSITEIT BRABANT;POLITIEZONE BRECHT-MALLE-SCHILDE-ZOERSEL;HOME OFFICE;GLAVNA DIREKTSIA BORBA S ORGANIZIRANATA PRESTUPNOST;THE NATIONAL POLICE OF THE NETHERLANDS</t>
  </si>
  <si>
    <t>AT;EL;IT;RS;ES;PL;BE;FR;NL;UK;BG</t>
  </si>
  <si>
    <t>PROPHETS will look at redefining new methods to prevent, investigate and mitigate cybercriminal behaviours through the development of a coherent, EU-wide, adaptive SECURITY MODEL, built upon the interplay of the human factors within the new cyber ecosystem and capable of addressing the four fundamental dimensions at the core of the phenomenon: 1. early identification of security threats; 2. investigations within a new public-private governance; 3. Increased complexity of the response due to the expansion of the security perimeter towards new societal fields and the emergence of challenging jurisdictional problems; and, last but not least,  4. perception of security and freedoms among citizens, which requires a new communication strategy for LEAs and security policy makers.</t>
  </si>
  <si>
    <t>EUROPEAN INSTITUTE FOUNDATION;BAYERISCHES STAATSMINISTERIUM DES INNERN;ETHNIKO KENTRO EREVNAS KAI TECHNOLOGIKIS ANAPTYXIS;MINISTERO DELLA GIUSTIZIA;UNIVERSIDAD DE GRANADA;SHEFFIELD HALLAM UNIVERSITY;POLICIJSKA AKADEMIJA;KENTRO MELETON ASFALEIAS;Politsei- ja Piirivalveamet;ERASMUS UNIVERSITEIT ROTTERDAM;Police Service of Northern Ireland;POLITIEZONE BRECHT-MALLE-SCHILDE-ZOERSEL;FONDAZIONE AGENFOR INTERNATIONAL;FREIE UNIVERSITAET BERLIN</t>
  </si>
  <si>
    <t>BG;DE;EL;IT;ES;UK;HR;EE;NL;BE</t>
  </si>
  <si>
    <t>http://trillion-project.eng.it</t>
  </si>
  <si>
    <t>Community policing promotes the implementation of bi-directional collaboration channels between citizens and Law Enforcement Agencies (LEAs). By enhancing the discovery of relevant and up to date information, it speeds up the detection of risks, eases their prevention and builds a continuum of collaboration which motivates citizens and LEAs to work together.
Over 36 months, TRILLION - TRusted, CItizen - LEA coILaboratIon over sOcial Networks  - delivers a fully-fledged platform to support the extensive collaboration between citizens and LEAs. The operational environment of the platform is not limited to an on-going crisis, but also extends to the period before it through early identification and prevention of emerging risks. Major challenges addressed by TRILLION include creating the necessary trust to entice provision of information, ensuring that the information leads to realistic and credible knowledge and using this knowledge through secure bi-directional communications to guide actions of individuals closest to an identified risky situation. TRILLION delivers a comprehensive service based platform and mobile applications that support the knowledge-based, real-time collaboration among law enforcement agents, first responders and citizens whilst ensuring that privacy and data protection are taken into account.
The TRILLION consortium and supporting organisations include 6 citizen communities, 6 law enforcement stakeholders, 3 industrial players and 5 universities and research centres. Extensive trials take place through pilots, early validations and serious game based training across Italy, Portugal, Sweden, the Netherlands and the United Kingdom, involving close to 2.000 citizens and law enforcement agencies representatives.</t>
  </si>
  <si>
    <t>PANEPISTIMIO DYTIKIS ATTIKIS;ETHNIKO KENTRO EREVNAS KAI TECHNOLOGIKIS ANAPTYXIS;MITTUNIVERSITETET;XLAB RAZVOJ PROGRAMSKE OPREME IN SVETOVANJE DOO;CITTA DI LECCE*COMUNE DI LECCE;UNIVERSITY OF GREENWICH;ATOS SPAIN SA;ROYAL UNITED SERVICES INSTITUTE FOR DEFENCE AND SECURITY STUDIES;Ministério da Justiça;COMUNE DI ANCONA;STICHTING DUTCH INSTITUTE FOR TECHNOLOGY, SAFETY &amp; SECURITY;INOV INESC INOVACAO - INSTITUTO DE NOVAS TECNOLOGIAS</t>
  </si>
  <si>
    <t>EL;SE;SI;IT;UK;ES;PT;NL</t>
  </si>
  <si>
    <t>ISOLA project combines state-of-the-art technologies blended with novel solutions to enhance the Situational Awareness and support the assigned Ship Security Officer &amp; Crew to the execution of their duties especially to the Ship Security Plan. The suggested system is contextually aligned and harmonised with the existing regulations. Constraints to integration will also be looked at with attention given to key architecture framework criteria: standardisation, interoperability, openness, flexibility, adaptability, ability to evolve, scalability, modularity, simplicity, usability, robustness, information management, decision support and mission effectiveness, and legacy integration. ISOLA develops, integrates, tests, deploys, demonstrates and validates a systematic and fully automated security approach by incorporating innovative technologies for sensing, monitoring, data fusion, alarming and reporting real-time during illegal incidents. This will ensure high level of security among all the passengers of the ship and augmentation of the Ship Security Plan.  The main objectives of ISOLA are: (i) to create strategies and methods in order to a ship to easily integrated solutions regarding passengers and crew safety in the existing ship systems; (ii) to propose innovative sensor and visual technologies to support security safety; (iii) to create a complex collaborative system for monitoring and detecting security incidents and events; (iv) to create early warning methods for the ship security crew to prevent security issues; (v) to collect incident evidences by exploiting the Augmented Reality; (vi) to allow easy engagement of different authorities in a ship related crisis; (vii) to model, classify and easily report a security event.</t>
  </si>
  <si>
    <t>IDEMIA IDENTITY &amp; SECURITY FRANCE;IDEMIA IDENTITY &amp; SECURITY GERMANYAG;ETHNIKO KENTRO EREVNAS KAI TECHNOLOGIKIS ANAPTYXIS;DROMON BUREAU OF SHIPPING LIMITED;PROMETECH BV;INSTITUT PO OTBRANA;NATIONAL TECHNICAL UNIVERSITY OF ATHENS - NTUA;INSPECTORATUL TERITORIAL AL POLITIEI DE FRONTIERA TIMISOARA;SOFTWARE IMAGINATION &amp; VISION SRL;OCEANSCAN - MARINE SYSTEMS &amp; TECHNOLOGY LDA;Prisma Electronics ABEE;COLUMBIA SHIPMANAGEMENT LTD;T4I ENGINEERING SINGLE MEMBER PRIVATE COMPANY;SHEFFIELD HALLAM UNIVERSITY;CYBERLENS BV;ACCELIGENCE LTD;CELESTYAL SHIP MANAGEMENT LIMITED;MINISTRY OF DEFENCE;ZEUS MARITIME SERVICES LTD;IBM ISRAEL - SCIENCE  AND TECHNOLOGY LTD;ADMINISTRATION OF THE STATE BORDER GUARD SERVICE OF UKRAINE;ANONIMI NAFTILIAKI ETERIA KRITIS (ANEK) S.A.;ECOLE NAVALE;AVERSA OOD</t>
  </si>
  <si>
    <t>FR;DE;EL;CY;NL;BG;RO;PT;UK;IL;UA</t>
  </si>
  <si>
    <t>The Sendai Framework  for Disaster Reduction 2015-2030 points out that global evidence indicates that in all countries the exposure of people and assets to disasters has increased faster than attempts to decrease vulnerability. The Framework underlines an all-society engagement, which addresses the most vulnerable groups, whilst accounting for contextual and cultural differences. It also calls for a more explicit focus on people, their health and livelihoods, and the local level, since individuals and local communities possess their own capabilities, networks, methods, tools and means to absorb impacts and bounce back. Thus, the ‘capital’ that is available at the root-level deserves to be recognised and incorporated in the policies and strategies for disaster risk reduction and enhancing of resilience. 
To improve the overall resilience of people, communities and thereby the whole society, the BuildERS project focuses on the most vulnerable individuals, groups and communities. Strengthening the social capital, risk awareness and preparedness of the most vulnerable segments of the societies and communities will increase understanding on what societal resilience comprises.  BuildERS will develop knowledge and insights that will device recommendations for policies, plans, strategies, and competencies for building partnerships, networks and trust for progressively fortifying the social capital and resilience against future threats, be they natural or man-induced. The special focus on communities and in particular on the most vulnerable groups answers to the so-far unfulfilled needs of these communities.BuildERS uses several research methods such as i) Stakeholder engagement with co-design and co-creation processes, ii) Field surveying and questionnaires, iii) Comparative research, iv) Multiple case analysis.</t>
  </si>
  <si>
    <t>TARTU ULIKOOL;UNIVERSITY OF INDONESIA;STIFTELSEN THE STOCKHOLM ENVIRONMENT INSTITUTE;TRANSPORTOKONOMISK INSTITUTT;UNIVERSITETET I STAVANGER;ARMEE DU SALUT;GEONARDO ENVIRONMENTAL TECHNOLOGIESLTD;DEUTSCHES ROTES KREUZ EV;UNIVERSITA DEGLI STUDI DI TRENTO;POLIISIAMMATTIKORKEAKOULU;EBERHARD KARLS UNIVERSITAET TUEBINGEN;GEORGE MASON RESEARCH FOUNDATION, INC;PROVINCIA AUTONOMA DI TRENTO;ESTONIAN RESCUE BOARD;STOCKHOLMS UNIVERSITET;Positium OU</t>
  </si>
  <si>
    <t>EE;ID;SE;NO;BE;HU;DE;IT;FI;US</t>
  </si>
  <si>
    <t>http://reassure.eu/</t>
  </si>
  <si>
    <t>Implementing cryptography on embedded devices is an ongoing challenge: every year new implementation flaws are discovered and new attack paths are being used by real life adversaries. Whilst cryptography can guarantee many security properties, it crucially depends on the ability to keep the used keys secret even in face of determined adversaries. 
Over the last two decades a new type of adversary has emerged, able to obtain, from the cryptographic implementation, side channel leakage such as recording of response times, power or EM signals, etc. To account for such adversaries, sophisticated security certification and evaluation methods (Common Criteria, EMVCo, FIPS…) have been established to give users assurance that security claims have withstood independent evaluation and testing. Recently the reliability of these evaluations has come into the spotlight: the Taiwanese citizen card proved to be insecure, and Snowden’s revelations about NSA's tampering with FIPS standards eroded public confidence.
REASSURE will (1) improve the efficiency and quality of all aspects of certification using a novel, structured detect-map-exploit approach that will also improve the comparability of independently conducted evaluations, (2) cater for emerging areas such as the IoT by automating leakage assessment practices in order to allow resistance assessment without immediate access to a testing lab, (3) deliver tools to stakeholders, such as reference data sets and an open-source leakage simulator based on instruction-level profiles for a processor relevant for the IoT, (4) improve existing standards by actively pushing the novel results to standardization bodies.
REASSURE's consortium is ideal to tackle such ambitious tasks. It features two major circuits manufacturers (NXP, IDEMIA), a highly respected side channel testing lab (Riscure), an engaged governmental representative (ANSSI), and two of the most prominent research institutions in this field (UCL, University of Bristol).</t>
  </si>
  <si>
    <t>IDEMIA IDENTITY &amp; SECURITY FRANCE;IDEMIA FRANCE;NXP SEMICONDUCTORS GERMANY GMBH;RISCURE BV;UNIVERSITY OF BRISTOL;UNIVERSITAET KLAGENFURT;SECRETARIAT GENERAL DE LA DEFENSE ET DE LA SECURITE NATIONALE</t>
  </si>
  <si>
    <t>FR;DE;NL;UK;AT</t>
  </si>
  <si>
    <t>BES-02-2015</t>
  </si>
  <si>
    <t>http://safeshore.eu/</t>
  </si>
  <si>
    <t>The main objective of the SafeShore project is to cover existing gaps in coastal border surveillance, increasing internal security by preventing cross-border crime such trafficking in human beings and the smuggling of drugs. It is designed to be integrated with existing systems and create a continuous detection line along the border. One of the treats to the maritime coast are small Remotely Piloted Aircraft Systems (RPAS) which can carry explosives or which can be used for smuggling drugs, boats and human intruders on the sea shore. 
The SafeShore core solution for detecting small targets that are flying at low attitude is to use a 3D LIDAR that scans the sky and creates above the protected area a virtual dome shield. SafeShore will also integrate the 3D LIDAR with passive acoustic sensors, passive radio detection and video analytics.
One of SafeShore specific objectives will be to cover 1500-m1800m along the coastal border. This will be done with 3 mobile platforms. Each one of those will cover itself with a dome-shaped virtual detection shield with a radius of about 250m to 300m. There will be approximately 50 meters overlapping between the platforms. The overlapping will create a continuous  detection shield along the shore. 
The SafeShore objective will be to demonstrate the detection capabilities in the missing detection gaps of other existing systems such as costal radars, thereby also ensuring the fusion of information and increasing the situational awareness and better implementation of the European Maritime Security Strategy based on the information exchange frameworks, EUROSUR and EUCISE 2020. 
All SafeShore objectives are measurable, realistic and achievable within the duration of the project, as the SafeShore project will build 3 prototypes that are going to assess the accomplishment of the objectives. Three end-user scripted and end-user validated field trials will be set up to validate these systems: in the North Sea, Black Sea and Mediterranean.</t>
  </si>
  <si>
    <t>SERVICIUL DE PROTECTIE SI PAZA;TG DRIVES SRO;INSPECTORATUL GENERAL AL POLITIEI DE FRONTIERA;POLITIEZONE: DE PANNE - KOKSIJDE - NIEUWPOORT;OPTIX AD;MINISTRY OF PUBLIC SECURITY;DR FRUCHT SYSTEMS LTD;QUEEN MARY UNIVERSITY OF LONDON;INSTITUTUL DE OPTOELECTRONICA SA;UNIVERSITA DEL SALENTO;UTI GRUP SA</t>
  </si>
  <si>
    <t>RO;CZ;BE;BG;IL;UK;IT</t>
  </si>
  <si>
    <t>http://www.eu-civcap.net</t>
  </si>
  <si>
    <t>The goals of preventing the outbreak of conflict and promoting sustainable peace remain a fundamental challenge to policymakers and analysts alike. The European Union (EU) and its member states require an adequate set of capabilities if they are to address this challenge in a timely and effective manner. EU-CIVCAP will provide a comprehensive, comparative and multidisciplinary analysis of EU civilian capabilities for external conflict prevention and peacebuilding in order to identify ‘the best civilian means to enhance these capabilities’ and address existing shortfalls. More specifically, this project has identified three inter-related objectives: (1) To assess EU civilian capabilities for external conflict prevention and peace building; (2) To identify and document lessons learned and best practices in EU conflict prevention and peacebuilding; (3) To enhance future policy practice and research on EU conflict prevention and peacebuilding. The project will gather, synthesise, further develop and disseminate knowledge and learning on civilian conflict prevention and peacebuilding. This will be done through, inter alia, the development of a catalogue of lessons learned and best practices reports, the creation of an expert network, engagement through social media, and the organisation of dissemination events in different formats in this area.</t>
  </si>
  <si>
    <t>THE UNIVERSITY COURT OF THE UNIVERSITY OF ABERDEEN;CENTRE FOR EUROPEAN POLICY STUDIES;FORSVARET OG FORSVARSMINISTERIETS STYRELSER;ISTITUTO AFFARI INTERNAZIONALI;TRANSPARENCY SOLUTIONS LIMITED;UNIVERSITEIT MAASTRICHT;EUROPEAN UNION SATELLITE CENTRE;ROSKILDE UNIVERSITET;EUROPEAN PEACEBUILDING LIAISON OFFICE;BEOGRADSKI CENTAR ZA BEZBEDNOSNU POLITIKU UDRUZENJE</t>
  </si>
  <si>
    <t>UK;BE;DK;IT;NL;ES;RS</t>
  </si>
  <si>
    <t>https://smoothplatform.eu/</t>
  </si>
  <si>
    <t>According to the last official available 2015 data, almost 93% of all enterprises in Europe in the non-financial business sector have less than 10 employees. These micro enterprises (MEnts) are responsible for 30% and 21% of the overall employment and value added in the EU, respectively. However, when it refers to the imminent General Data Protection Regulation (GDPR)’s application, MEnts are the most vulnerable due to their lack of expertise and resources to invest in their adoption. It is urgent to develop solutions that assist MEnts in smoothly adopting the GDPR, safeguarding the interests of the EU citizens on data privacy and security, avoiding the negative socioeconomic consequences entailed to breaches for MEnts, and, by extension, benefitting the European society. SMOOTH project addresses this challenge from two complementary focuses:
1) Creating awareness on the importance of being compliant with the GDPR, as many MEnts ignore their obligations in this respect, involving as partners Data Protection Authorities and associations representing EU MEnts. For the same purpose, SMOOTH will deliver a practical GDPR interactive handbook (website and mobile app) tailored specifically to MEnts. 
2) Assisting MEnts to effectively adopt and comply with the GDPR. The SMOOTH cloud platform will use machine learning, text and data mining, and advance online auditing methods to automatically create a bespoke GDPR compliance report for the most critical aspects to MEnts. Likewise, SMOOTH will provide useful materials for solving those identified aspects of the GDPR that are not properly covered.  
All this will positively contribute to citizens rights, while avoiding potential fines for the MEnts that may account for as much as 4% of the annual income, according to the GDPR. SMOOTH is born from technology partners and data protection authorities and will be designed and validated by actual MEnts with the aim of becoming the reference tool platform for them to adopt the GDPR.</t>
  </si>
  <si>
    <t>ASOCIACION ESPANOLA DE NORMALIZACION;FUNDACION IMDEA NETWORKS;NAVER FRANCE;FUNDINGBOX ACCELERATOR SP ZOO;DATU VALSTS INSPEKCIJA;NEC LABORATORIES EUROPE GMBH;KATHOLIEKE UNIVERSITEIT LEUVEN;AGENCIA ESPANOLA DE PROTECCION DE DATOS;UNIVERSIDAD CARLOS III DE MADRID;EUROPEAN SMALL BUSINESS ALLIANCE OFSMALL AND MEDIUM INDEPENDENT ENTERPRISES;LSTECH ESPANA SL</t>
  </si>
  <si>
    <t>ES;FR;PL;LV;DE;BE</t>
  </si>
  <si>
    <t>http://www.ieceu-project.com</t>
  </si>
  <si>
    <t>The European Union (EU) is increasingly affected and challenged by geopolitical changes, increasing impact of conflict on civilians, globalized impact of local conflicts, technological developments and budgetary constraints challenges the Radicalization, the growing potential for individuals to create large security threats and transnational criminality further complicates the security landscape of EU missions. With global interconnectedness, the repercussions of outside conflict are also seen within the EU, and may lead to societal and security challenges within the EU. The key issue for the EU is how to improve its conflict response capabilities to create more lasting impact on the ground and to use limited resources more effectively. Comprehensive EU-security within the EU emphasizes the need for civil-military synergies, which correspond more closely to challenges on the ground and the incorporation of very different perspectives, priorities and operational cultures.  
The IECEU–project analyses and assesses best practices and lessons learned with a view to enhance the civilian conflict prevention and peace building capabilities of EU with a catalogue of practices, new solutions and approaches. It will seek to find out how to increase the interoperability of resources in the crisis management and peace building and what the potential for pooling and sharing of EU capabilities and technologies is. The main goals of the IECEU -project are:
1) Analysing and assessing the current situation of on-going and past missions and operations
2) Learning from lessons provided by these missions and assessing the different options 
3) Providing new solutions, approaches and recommendations for EU to guarantee long-term stability</t>
  </si>
  <si>
    <t>TOUSSAINT MASCIA DIANA;FORSVARET OG FORSVARSMINISTERIETS STYRELSER;SAFERGLOBE RY;NATIONAL DEFENCE UNIVERSITY;AUSTRIA INSTITUT FUR EUROPA- UND SICHERHEITSPOLITIK (AIES);NATIONAL UNIVERSITY OF IRELAND MAYNOOTH;ROSKILDE UNIVERSITET;PELASTUSOPISTO;USTANOVA-CENTER ZA EVROPSKO PRIHODNOST;UNIVERZA V LJUBLJANI</t>
  </si>
  <si>
    <t>NL;DK;FI;AT;IE;SI</t>
  </si>
  <si>
    <t>Keepers: The Key to your Child’s Safety</t>
  </si>
  <si>
    <t>https://www.keeperschildsafety.net</t>
  </si>
  <si>
    <t>Today Children communicate mainly through social media or mobile phones. Violence is prevalent in cyberspace and follows children everywhere. According to the 2015 UN survey 35% of children have been victims of social networks shaming. It's a well known fact that parents today lack tools to cope with the advancing technology.
Every 7 minutes a child is harassed on the internet
80% Of cyberbullying cases are not reported
70% Admit they are affected by cyberbullying
Keepers enables parents to monitor their child's mobile phone usage and become aware of any shaming/bullying phenomena their child might experience by spotting and filtering problematic and abusive content.
Supervision and Monitoring - Keepers inspects the content the child is exposed to, analyzes it, and reports offensive langua
Concealed - Keepers app is hidden on the child's device
Analysis of Malicious Content - Keepers tracks and filters problematic content and sends appropriate alerts
Privacy - only pre-defined problem content is reported to preserve the child's independence
Dynamic Dictionary - Keepers adds specific words to the default local user dictionary based on parent settings.
Cross Platform Solution – Keepers detects incoming/outgoing messages on all social platform using the OCR algorithm
Consulting – Keepers connects parents with social services to help taekle any ongoing problems
Social Machine Learning - Keepers algorithm collect suggestions from various users and automatically learn to detect abusive content based on AI (artificial intelligence) and NLP (Natural Language Processing) technologies</t>
  </si>
  <si>
    <t>SECURITY</t>
  </si>
  <si>
    <t>The European Reference Network for Critical Infrastructure Protection (ERNCIP) has the mission to foster the emergence of
innovative, qualified, efficient and competitive security solutions, through the networking of European experimental
capabilities.
Since 2012, ERNCIP has developed and shared a good understanding of technologies responding to CBRN-E threats. ERNCIP groups have produced many reports that underpin that understanding and are now developing technical recommendations and good practice for infrastructure operators who wish to deploy technologies against such threats.
This proposal will enable ERNCIP to focus its efforts on preparing concrete recommendations, pre-norms or workshop agreements, in the thematic areas of RN threat detection and analysis; the detection of chemical or biological agents in drinking water; testing the resistance of building glazing materials to explosive effects; and detection of explosives and weapons at secure locations.
JRC is the facilitator of this network which comprises around 200 experts from 120 European organisations. It sets up the groups, facilitates their work and ensures that they address the issues most relevant to the policy makers. It also
ensures that the work of the groups receive world-wide visibility.</t>
  </si>
  <si>
    <t>The smart energy ecosystem constitutes the next technological leap of the conventional electrical grid, providing multiple benefits such as increased reliability, better service quality and efficient utilization of the existing infrastructures. However, despite the fact that it brings beneficial environmental, economic and social changes, it also generates significant security and privacy challenges, as it includes a combination of heterogeneous, co-existing smart and legacy technologies. Based on this reality, the SDN-microSENSE project intends to provide a set of secure, privacy-enabled and resilient to cyberattacks tools, thus ensuring the normal operation of EPES as well as the integrity and the confidentiality of communications. In particular, adopting an SDN-based technology, SDN-microSENSE will develop a three-layer security architecture, by deploying and implementing risk assessment processes, self-healing capabilities, large-scale distributed detection and prevention mechanisms, as well as an overlay privacy protection framework. Firstly, the risk assessment framework will identify the risk level of each component of EPES, identifying the possible threats and vulnerabilities. Accordingly, in the context of self-healing, islanding schemes and energy management processes will be deployed, isolating the critical parts of the network in the case of emergency. Furthermore, collaborative intrusion detection tools will be capable of detecting and preventing possible threats and anomalies timely. Finally, the overlay privacy protection framework will focus on the privacy issues, including homomorphic encryption and anonymity processes</t>
  </si>
  <si>
    <t>SINTEF ENERGI AS;ENERGYNAUTICS GMBH;SIAXAMPANIS E.E.;ELEKTROENERGIEN SISTEMEN OPERATOR EAD;SCHNEIDER ELECTRIC FRANCE SAS;OPTIMIZACION ORIENTADA A LA SOSTENIBILIDAD SL;DIL DIEL;CHECKWATT AB;INCITES CONSULTING SA;ETHNIKO KENTRO EREVNAS KAI TECHNOLOGIKIS ANAPTYXIS;CEZ DISTRIBUTION BULGARIA AD;PANEPISTIMIO DYTIKIS MAKEDONIAS;PUBLIC POWER CORPORATION S.A.;FUNDACION TECNALIA RESEARCH &amp; INNOVATION;FUNDACIO INSTITUT DE RECERCA DE L'ENERGIA DE CATALUNYA;ATOS SPAIN SA;SIDROCO HOLDINGS LIMITED;RAVNA HYDRO LTD;UBITECH LIMITED;DIMOS AVDIRON;PREDUZECE ZA TELEKOMUNIKACIJSKE USLUGE REALAIZ DOO BEOGRAD (SAVSKI VENAC);0 INFINITY LIMITED;INNOVATIVE ENERGY AND INFORMATION TECHNOLOGIES LTD;EIGHT BELLS LTD;GEIE ERCIM;NORGES TEKNISK-NATURVITENSKAPELIGE UNIVERSITET NTNU;INDEPENDENT POWER TRANSMISSION OPERATOR SA;CYBERLENS LTD;ESTABANELL Y PAHISA ENERGIA SA;GOTTFRIED WILHELM LEIBNIZ UNIVERSITAET HANNOVER</t>
  </si>
  <si>
    <t>NO;DE;EL;BG;FR;ES;SE;LU;CY;RS;UK</t>
  </si>
  <si>
    <t>https://www.sauronproject.eu/</t>
  </si>
  <si>
    <t>Nowadays coordinated and every time more complex terrorist attacks are shocking the world. Due to the progressive rely of industrial sector and many critical infrastructures (CI) (e.g. EU ports) in ICT systems, the impact of a coordinated physical attack, a deliberate disruption of critical automation systems or even a combined scenario including both kind of attacks, could have disastrous consequences for the European Member States’ regions and social wellbeing in general. 
Taking into account this fact and this real threat on EU ports as one of the main CI in Europe, SAURON project proposes the holistic situation awareness concept as an integrated, scalable and yet installation-specific solution for protecting EU ports and its surroundings. This solution combines the more advanced physical SA features with the newest techniques in prevention, detection and mitigation of cyber-threats, including the synthetic cyber space understanding through the use of new visualization techniques (immersive interfaces, cyber 3D models and so on). In addition, a Hybrid Situation Awareness (HSA) application capable of determine the potential consequences of any threat will show the potential cascading effect of a detected threat in the two different domains (physical and cyber).
On the other hand, through SAURON approach the public in the surroundings and the rescue/security teams will be able to be informed on any potential event/situation that could put in risk their integrity.
Thus, SAURON proposes as main objective to ensure an adequate level of both physical and cyber protection for the EU ports and limiting, as far as possible, the detrimental effects for the society and citizens of a combined attack (physical &amp; cyber) to an EU port.
Reducing the vulnerabilities of EU ports, as one of the main European critical infrastructures and increasing their systemic resilience in the face of a physical, cyber or combined threat will be also part of the SAURON main objective.</t>
  </si>
  <si>
    <t>IDEMIA IDENTITY &amp; SECURITY FRANCE;INNOVASEC LTD;AIT AUSTRIAN INSTITUTE OF TECHNOLOGY GMBH;AUTORITA DI SISTEMA PORTUALE DEL MAR TIRRENO SETTENTRIONALE;LUKA KOPER, PORT AND LOGISTIC SYSTEM, D.D.;UNIVERSITY OF PIRAEUS RESEARCH CENTER;ETRA INVESTIGACION Y DESARROLLO SA;UNIVERSITAT POLITECNICA DE VALENCIA;THALES;PIRAEUS PORT AUTHORITY  SA;KATHOLIEKE UNIVERSITEIT LEUVEN;S2 GRUPO DE INNOVACION EN PROCESOS ORGANIZATIVOS SL;CSP IBERIAN VALENCIA TERMINAL SAUSA</t>
  </si>
  <si>
    <t>FR;UK;AT;IT;SI;EL;ES;BE</t>
  </si>
  <si>
    <t>https://www.camelot-project.eu/</t>
  </si>
  <si>
    <t>The creation of the Schengen area has been one of the major achievements of the EU. However, this agreement requires countries to cooperate tightly in order to keep a high level of security at their internal borders, as well as to share the responsibility of managing external borders. Such a variety of borders (land, sea and air) and current challenges requires a consistent approach to border surveillance, based on a plethora of heterogeneous assets. These can be manned or unmanned, ranging from sensors (optical, radar, IR) to unmanned platforms (UAV, UGV, USV or UUV), and need to be combined to offer an integrated situational picture of the area under surveillance and of their location. In order to effectively control their operation and manage the large amounts of data collected by them, new approaches for command and control need to be considered, allowing efficient interaction between the operator and the different assets in the field. CAMELOT proposes to develop and demonstrate different advanced command and control service modules for multiple platform domains, based on a SOA architecture that specifies internal and external interfaces, allowing the development of a modular and scalable command and control station, customisable to the user needs. This architecture can be based on results of previous studies and work or open architectures that may prove more suitable and the interfaces can take advantage of the standardisation work that has been done already. After the definition, CAMELOT partners will prototype service modules according to their expertise, background individual technologies and practitioner needs. These will be integrated progressively in specific testing along the project. This prototype development approach will culminate in 2 final demonstrations involving end users and relevant stakeholders, to achieve a maturity of TRL6 (for most individual technologies supporting the functionalities for border surveillance) and an IRL of 7 for CAMELOT.</t>
  </si>
  <si>
    <t>FCIENCIAS.ID - ASSOCIACAO PARA A INVESTIGACAO E DESENVOLVIMENTO DE CIENCIAS;INSPECTORATUL GENERAL AL POLITIEI DE FRONTIERA;SOCIETE D'INGENIERIE DE RECHERCHESET D'ETUDES EN HYDRODYNAMIQUE NAVALE;DEPARTMENT OF DEFENCE;INSTITUT PO OTBRANA;TEKEVER ASDS;NAVAL GROUP;AKADEMIA MARYNARKI WOJENNEJ;BAE SYSTEMS (OPERATIONS) LIMITED;NATO SCIENCE AND TECHNOLOGY ORGANISATION;CORK INSTITUTE OF TECHNOLOGY;UAVISION - ENGENHARIA DE SISTEMAS LDA;VIASAT ANTENNA SYSTEMS SA;THALES DMS FRANCE SAS;MINISTERIO DA ADMINISTRACAO INTERNA;MINISTERIO DA DEFESA NACIONAL;KENTRO MELETON ASFALEIAS;SIEC BADAWCZA LUKASIEWICZ - PRZEMYSLOWY INSTYTUT AUTOMATYKI I POMIAROW PIAP;FUNDACAO DA FACULDADE DE CIENCIAS DA UNIVERSIDADE DE LISBOA FP;UNIVERSITAT POLITECNICA DE VALENCIA;MINISTRY OF NATIONAL DEFENCE, GREECE;THALES;CENTRO DE ANALISE E OPERACOES MARITIMAS-NARCOTICOS</t>
  </si>
  <si>
    <t>PT;RO;FR;IE;BG;PL;UK;BE;CH;EL;ES</t>
  </si>
  <si>
    <t>https://www.atena-h2020.eu</t>
  </si>
  <si>
    <t>Over recent years, Industrial and Automation Control Systems (IACS) adopted in Critical Infrastructures (CIs) have become more complex due to the increasing number of interconnected devices, and to the large amount of information exchanged among system components. With the emergence of such an “Internet of Things” generation of IACS, the boundaries to be protected have grown well beyond that of the single or aggregated-plant, typical of the mono-operator or silos vision. That poses new challenges, as more operators become involved in a scenario that naturally demands the introduction of multi-tenancy mechanisms.
New ICT paradigms, where virtualization is playing an important role, provide innovative features for flexible and efficient management, monitoring and control of devices and data traffic. With the OT/IT convergence, OT (Operation Technologies) will benefit from IT innovation, but at the same time, they will also inherit new IT threats that can potentially impact CIs.
ATENA project, with reference to the above-mentioned interdependent scenario, aims at achieving the desired level of Security and Resilience of the considered CIs, while preserving their efficient and flexible management. ATENA, leveraging the outcomes of previous European Research activities, particularly the CockpitCI and MICIE EU projects, will remarkably upgrade them by exploiting advanced features of ICT algorithms and components, and will bring them at operational industrial maturity level; in this last respect, ATENA outcomes will be tailored and validated in selected Use Cases. In particular, ATENA will develop a Software Defined Security paradigm combining new anomaly detection algorithms and risk assessment methodologies within a distributed environment, and will provide a suite of integrated market-ready ICT networked components and advanced tools embedding innovative algorithms both for correct static CI configuration and for fast dynamic CI reaction in presence of adverse events.</t>
  </si>
  <si>
    <t>CREOS LUXEMBOURG SA;SAPIENZA SL;MULTITEL;LA SOCIETE WALLONNE DES EAUX;CONSORZIO PER LA RICERCA NELL' AUTOMATICA E NELLE TELECOMUNICAZIONI C.R.A.T.;ITRUST CONSULTING SARL;AGENZIA NAZIONALE PER LE NUOVE TECNOLOGIE, L'ENERGIA E LO SVILUPPO ECONOMICO SOSTENIBILE;UNIVERSITA DEGLI STUDI ROMA TRE;UNIVERSIDADE DE COIMBRA;Institute of Baltic Studies;UNIVERSITE DU LUXEMBOURG;THE ISRAEL ELECTRIC CORPORATION LIMITED</t>
  </si>
  <si>
    <t>LU;ES;BE;IT;PT;EE;IL</t>
  </si>
  <si>
    <t>European Disasters in Urban centres: a Culture Expert Network (3C – Cities, Cultures, Catastrophes)</t>
  </si>
  <si>
    <t>http://www.educenproject.eu/</t>
  </si>
  <si>
    <t>EDUCEN is a coordination and support action that will work on the complex interplay between culture(s) and disaster risk reduction, above all in the context of cities, to allow in particular formal and informal emergency responders, risk managers, the military, urban planners and planners at regional and national level to be better equipped to deal with elements of culture, and as a result to ensure highly competent disaster responses and increasing community resilience. It is our contention that disaster risk reduction policies and practices are intrinsically cultural as they emerge from and are therefore largely shaped by the interplay of cultures prevalent at both the community, organisational and institutional level. Therefore any endeavour aimed at improving disaster risk reduction efforts should be founded on a comprehensive understanding and appreciation of this interplay and more importantly of the influential role of culture on the way people prepare for, experience, respond, and recover from disasters. EDUCEN will achieve its objectives this by firstly allowing knowledge and understanding of culture(s) in light of disaster risk reduction to become accessible to relevant stakeholders and secondly by encouraging, enabling and sustaining multi-stakeholder dialogue through which academics, practitioners and communities can actively engage and share knowledge, expertise and experiences which will enable all to strengthen their capabilities and impact, but most importantly will allow for both formal and informal risk managers and planners and spatial planners emergency responders in cities to be better informed and guided. The final product will be a multi-level, multi-media handbook, including visuals, maps, written narratives, and videos to support disaster risk reduction professionals to better appraise relevant cultural aspects in their own ‘community of practice’ as well as in the environment where they intervene.</t>
  </si>
  <si>
    <t>MINISTRY OF DEFENSE;STIFTELSEN THE STOCKHOLM ENVIRONMENT INSTITUTE;CONFEDERACION HIDROGRAFICA DEL SEGURA;ARAMA KURTARMA DERNEGI (AKUT);I-CATALIST SL;CONSIGLIO NAZIONALE DELLE RICERCHE;POLITECNICO DI MILANO;ANAPTYKSIAKH BOLOY ANAPTYKSIAKH ANONYMH ETAIRIA (AE);STOWARZYSZENIE CENTRUM ROZWIAZAN SYSTEMOWYCH</t>
  </si>
  <si>
    <t>NL;SE;ES;TR;IT;EL;PL</t>
  </si>
  <si>
    <t>Electrical Power System’s Shield against complex incidents and extensive cyber and privacy attacks</t>
  </si>
  <si>
    <t>PHOENIX aims to offer a cyber-shield armour to European EPES infrastructure enabling cooperative detection of large scale, cyber-human security and privacy incidents and attacks, guarantee the continuity of operations and minimize cascading effects in the infrastructure itself, the environment, the citizens and the end-users at reasonable cost. 
PHOENIX will realise 3 strategic goals: 
(1) Strengthen EPES cybersecurity preparedness by employing security a) “by design” via novel protective concepts for resilience, survivability, self-healing and accountability, and b) “by innovation” via adapting, upgrading and integrating a number of TRL5 developments to TRL7-8 and validating them in real-live large scale pilots; 
(2) Coordinate European EPES cyber incident discovery, response and recovery, contributing to the implementation of the NIS Directive by developing and validating at national Member States and pan-European level, a novel fully decentralized inter-DLTs/blockchain based near real-time synchronized cybersecurity information awareness platform, among authorized EPES stakeholders, utilities, CSIRTs, ISACs, CERTs, NRAs and the strategic NIS cooperation group; 
(3) Accelerate research and innovation in EPES cybersecurity by a novel deploy, monitor, detect and mitigate DevSecOps mechanism, a secure gateway, privacy preserving federated Machine Learning algorithms and establishment of certification methodologies and procedures through a Netherlands-based Cybersecurity Certification Centre. 
PHOENIX consist of a prestigious consortium of 25 partners (\1 third party), supported by the CERT-RO, covering all required expertise including energy (RES) generation/VPP, TSO, DSOs, aggregators, retailers, prosumers, end-users, technology providers, SMEs. PHOENIX validation will take place in 5 large scale pilots covering the complete value chain from generation to consumption, including cross-border experiments and cascading effects to other critical infrastructures.</t>
  </si>
  <si>
    <t>GRIDHOUND GMBH;ELEKTRO LJUBLJANA PODJETJE ZADISTRIBUCIJO ELEKTRICNE ENERGIJE D.D.;COMPANIA NATIONALA DE TRANSPORT ALENERGIEI ELECTRICE TRANSELECTRICA SA;DELGAZ GRID SA;BLAGOVNO TRGOVINSKI CENTER DD;RHEINISCH-WESTFAELISCHE TECHNISCHE HOCHSCHULE AACHEN;PUBLIC POWER CORPORATION S.A.;DNV GL NETHERLANDS B.V.;THALES SIX GTS FRANCE SAS;SYNELIXIS LYSEIS PLIROFORIKIS AUTOMATISMOU &amp; TILEPIKOINONION ANONIMI ETAIRIA;STUDIO TECNICO BFP SOCIETA A RESPONSABILITA LIMITATA;CENTRUL ROMAN AL ENERGIEI - CRE;SOCIETATEA PENTRU SERVICII DE TELECOMUNICATII SI TEHNOLOGIA INFORMATIEI IN RETELE ELECTRICE DE TRANSPORTTELETRANS SA;AALTO KORKEAKOULUSAATIO SR;DNV GL AS;ATOS SPAIN SA;SINGULARLOGIC ANONYMI ETAIREIA PLIROFORIAKON SYSTIMATON KAI EFARMOGONPLIROFORIKIS;ISKRAEMECO, MERJENJE IN UPRAVLJANJEENERGIJE, D.D.;CYBERETHICS LAB SRLS;EMOTION SRL;THALES;ATOS IT SOLUTIONS AND SERVICES IBERIA SL;CAPGEMINI CONSULTING;INTRASOFT INTERNATIONAL SA;COMSENSUS, KOMUNIKACIJE IN SENZORIKA, DOO;E.ON SOLUTIONS GMBH;ASM TERNI SPA</t>
  </si>
  <si>
    <t>DE;SI;RO;EL;NL;FR;IT;FI;NO;ES;LU</t>
  </si>
  <si>
    <t>http://www.practicies.org</t>
  </si>
  <si>
    <t>'The project 'Partnership against violent radicalization in the cities' (PRACTICIES) mobilizes networks of European cities, experts from the fields of humanities, political sciences, information sciences to better understand the human roots of violent radicalization and to characterize these processes starting by their origins and to build concrete tools and prevention practices. To achieve these objectives the project PRACTICIES relies on the cooperation of experience in the field of urban security in cities and expertise of national structures to fight terrorism. Our project aims to evaluate the existing procedures of registration, identification youth in the process of radicalization in an urban space. Describe and explain social course of transition to radical action, to provide concrete tools for action. For this our project will be structured in 6 work packages :
Synthesis and European consensus on radicalization processes encouraging the construction of a etiology of radicalization processes and radicalization levels tipping point. 
Early prevention and an inclusive and civil education that will build on the implementation of concrete actions to structure against speech and human alliances against violent radicalization. 
Evaluation of reporting procedures, identification, treatment of people radicalized by the comparative analysis of the procedures implemented in the enforcement agencies.
Fight against breaking speech and against speech. For building a breaking speech glossary in Europe (multilingual).
Technological tools to design for ' practitionners ' and ' ends users' promote the protection of youth and attempts of indoctrination encouraging characterization of sources and resources of Hate speech and radicalization.
Evaluation and innovation in urban policy radicalization prevention by proposing new experiments, dissemination of good practice and promoting the mapping of skills of local players prevention and treatment of radicalization.'</t>
  </si>
  <si>
    <t>ASSOCIATION FORUM DES SCIENCES SOCIALES APPLIQUEES;DIRECAO-GERAL DE REINSERCAO E SERVICOS PRISIONAIS;CENTRE DE PREVENTION CONTRE LES DERIVES SECTAIRES LIEES A L'ISLAM;FACHOCHSCHULE SALZBURG GMBH;KANTAR BELGIUM;METROPOLE NICE COTE D'AZUR;COMMUNE DE TOULOUSE;FUNDACION CENTRO TECNOLOXICO DE TELECOMUNICACIONS DE GALICIA;Media Actie Kuregem Stad;FORUM EUROPEEN POUR LA SECURITE URBAINE;ALILAD;QUALIFY JUST - IT SOLUTIONS AND CONSULTING LDA;OFFICE NATIONAL D'ETUDES ET DE RECHERCHES AEROSPATIALES;Ministério da Justiça;UNIVERSITE GRENOBLE ALPES;UNIVERSITE DE LILLE;UNIVERSITY OF PIRAEUS RESEARCH CENTER;AYUNTAMIENTO DE MADRID;KENTRO MELETON ASFALEIAS;STADTGEMEINDE SALZBURG;MINISTERIO DEL INTERIOR;MUNICIPIO DA AMADORA;VERTICAL;UNIVERSIDAD REY JUAN CARLOS;UNIVERSITA DELLA CALABRIA</t>
  </si>
  <si>
    <t>TN;PT;FR;AT;BE;ES;EL;IT</t>
  </si>
  <si>
    <t>SEC-16-BES-2017</t>
  </si>
  <si>
    <t>http://www.foldout.eu</t>
  </si>
  <si>
    <t>In the last years irregular migration has dramatically increased, and is no longer manageable with existing systems. Improved methods for border surveillance are necessary to ensure an effective and efficient EU border management.  
FOLDOUT focus is on through foliage detection in the inner and outermost regions of the EU. Foliage penetration is an unsolved  important part of border surveillance. By solving the problem of unreliable detections in such harsh environments border guards’ workloads are reduced, costs are reduced and, last but not least, lives can be saved.
Detecting people through dense foliage in extreme climates with only a penetration technology is prone to high fault rates. FOLDOUT will build a system that combines various sensors and technologies and intelligently fuses these into an effective and robust intelligent detection platform.
Fusing several sensor signals increases the effectiveness of detection. Further, sensors will be influenced (i.e. detection parameters adapted) by events detected by other sensors in the vicinity. 
By integrating data, such as vehicle traffic, from outside the immediate border area pre-events can be detected and learned. The events will be analysed with machine learning tools to continuously increase the systems detection and tracking capability. 
FOLDOUT will make the tasks of Border Guards simpler and faster by combining events from various sensors to give a complete situation threat assessment combined with suggested reaction scenarios. 
A two year pilot in Bulgaria and demonstrators in Greece, Finland and French Guiana FOLDOUT will provide fundamental enhancements in the domain of border surveillance and improved search &amp; rescue scenarios.</t>
  </si>
  <si>
    <t>ETICAS RESEARCH AND CONSULTING SL;CO.RI.S.T.A. (CONSORZIO DI RICERCASU SISTEMI DI TELESENSORI AVA NZATI);RAJAVARTIOLAITOS;THE UNIVERSITY OF READING;Teknologian tutkimuskeskus VTT Oy;INSTITUT PO OTBRANA;VALSTYBES SIENOS APSAUGOS TARNYBA PRIE VIDAUS REIKALU MINISTERIJOS;EUROPEAN DYNAMICS BELGIUM;THALES ALENIA SPACE ITALIA SPA;EUTEMA RESEARCH SERVICES GMBH;OFFICE NATIONAL D'ETUDES ET DE RECHERCHES AEROSPATIALES;GLAVNA DIREKTSIA GRANICHNA POLITSIA;EUTEMA GMBH;KENTRO MELETON ASFALEIAS;KOMENDA GLOWNA STRAZY GRANICZNEJ;BHE BONN HUNGARY ELEKTRONIKAI Kft;ITTI SP ZOO;THALES ALENIA SPACE FRANCE SAS;ONF INTERNATIONAL</t>
  </si>
  <si>
    <t>ES;IT;FI;UK;BG;LT;BE;AT;FR;EL;PL;HU</t>
  </si>
  <si>
    <t>http://www.copkit.eu</t>
  </si>
  <si>
    <t>'The COPKIT project addresses the problem of analysing, preventing, investigating and mitigating the use of new information and communication technologies by organised crime and terrorist groups. This question is a key challenge for policy-makers and LEAs due to the complexity of the phenomenon, the quantity of factors and actors involved, and the great set of criminal and terrorist technological activities in support of OC and terrorist actions. It is a clear VUCA world effect (volatility, uncertainty, complexity and ambiguity).
EUROPOL who is involved in COPKIT as head of its Advisory Board, in this year’s SOCTA 2017 report 'Crime in the Age of Technology' states that 'This is now, perhaps, the greatest challenge facing LEAs around the world'.
COPKIT proposes an intelligence-led Early Warning (EW) / Early Action (EA) system, directly related to the methodological approach used by EUROPOL in SOCTA. “Intelligence-led policing” offers a framework to guide operations, prioritizing needs and optimizing resources. EW explain how crimes are evolving, identifying 'weak signals', warnings, new trends, and being a basis for assisting decision makers, both strategic and operational levels, in order to develop EA (preparedness, mitigation, prevention and other security policies).
Our project, with 17 European organizations from 13 countries participating (9 of them LEAs from 8 countries, one of them leader of EMPACT firearms) and with EUROPOL leading support, aims to create such a technological intelligence and knowledge ecosystem for LEAs, to fight OCT.
COPKIT will comprise several phases: (1) developing and applying a EW/EA system and applying it to use-cases, (2) developing a toolkit for knowledge production and exploitation, tested by LEAs in their premises, (3) ensuring respects to EU legal and ethical principles, (4) developing innovative curricula for all aspects of the EW/EA methodology and eco-system to facilitate the uptake by LEAs.'</t>
  </si>
  <si>
    <t>HOCHSCHULE FUR DEN OFFENTLICHEN DIENST IN BAYERN;AIT AUSTRIAN INSTITUTE OF TECHNOLOGY GMBH;Inspectoratul General al Politiei Romane;POLICE FEDERALE BELGE;TRILATERAL RESEARCH LIMITED;VIENNA CENTRE FOR SOCIETAL SECURITY - VICESSE, WIENER ZENTRUM FUR SOZIALWISSENSCHAFTLICHE SICHERHEITSFORSCHUNG;UNIVERSIDAD DE GRANADA;IBM IRELAND LIMITED;LEGIND TECHNOLOGIES AS;THALES NEDERLAND BV;KENTRO MELETON ASFALEIAS;TRILATERAL RESEARCH LTD;MINISTERIO DEL INTERIOR;IEKSLIETU MINISTRIJAS VALSTS POLICIJA STATE POLICE OF THE MINISTRY OF INTERIOR;PRAVO I INTERNET FOUNDATION;MINISTERE DE L'INTERIEUR;GLAVNA DIREKTSIA BORBA S ORGANIZIRANATA PRESTUPNOST</t>
  </si>
  <si>
    <t>DE;AT;RO;BE;IE;ES;DK;NL;EL;UK;LV;BG;FR</t>
  </si>
  <si>
    <t>Intelligence Network &amp; Secure Platform for Evidence Correlation and Transfer (INSPECTr).  The principal objective of INSPECTr will be to develop a shared intelligent platform and a novel process for gathering, analysing, prioritising and presenting key data to help in the prediction, detection and management of crime in support of multiple agencies at local, national and international level. This data will originate from the outputs of free and commercial digital forensic tools complemented by online resource gathering .
Using both structured and unstructured data as input, the developed platform will facilitate the ingestion and homogenisation of this data with increased levels of automisation, allowing for interoperability between outputs from multiple data formats.
Various knowledge discovery techniques will allow the investigator to visualise and bookmark important evidential material and export it to an investigative report. In addition to providing basic and advanced (cognitive) cross-correlation analysis with existing case data, this technique will aim to improve knowledge discovery across exhibit analysis within a case, between separate cases and ultimately, between interjurisdictional investigations.
INSPECTr will deploy big data analytics, cognitive machine learning and blockchain approaches to significantly improve digital and forensics capabilities for pan-European LEAs.
INSPECTr intends to reduce the complexity and the costs in law enforcement agencies and related actors to use leading edge analytical tools proportionally and in line with relevant legislation (including fundamental rights), with extended options for multi-level and cross-border collaboration for both reactive and preventive policing and facilitate the detection/prediction of cybercrime operations/trends. 
The final developed platform will be freely available to all LEAs.</t>
  </si>
  <si>
    <t>Inspectoratul General al Politiei Romane;UNIVERSITE DE LAUSANNE;SINDICE LIMITED;IBM IRELAND LIMITED;AN GARDA SIOCHANA;CONSIGLIO NAZIONALE DELLE RICERCHE;EBOS TECHNOLOGIES LIMITED;Politsei- ja Piirivalveamet;TRILATERAL RESEARCH LTD;IEKSLIETU MINISTRIJAS VALSTS POLICIJA STATE POLICE OF THE MINISTRY OF INTERIOR;RIJKSUNIVERSITEIT GRONINGEN;NORWEGIAN MINISTRY OF JUSTICE AND PUBLIC SAFETY;Police Service of Northern Ireland;INLECOM GROUP;VLTN GCV;MINISTERIE VAN JUSTITIE EN VEILIGHEID;EUROPEAN CYBERCRIME TRAINING AND EDUCATION GROUP;MINISTERE DE L'INTERIEUR</t>
  </si>
  <si>
    <t>RO;CH;IE;IT;CY;EE;UK;LV;NL;NO;BE;FR</t>
  </si>
  <si>
    <t>http://www.c3isp.eu</t>
  </si>
  <si>
    <t>C3ISP mission is to define a collaborative and confidential information sharing, analysis and protection framework as a service for cyber security management. C3ISP innovation is the possibility to share information in a flexible and controllable manner inside a collaborative multi-domain environment to improve detection of cyber threats and response capabilities, still preserving the confidentiality of the shared information. C3ISP paradigm is collect, analyse, inform, and react.
In order to achieve the aforementioned goals, the project aims to create an efficient and flexible framework for secure data analytics where data access and data analytics operations are regulated by multi-stakeholders data sharing agreements. In particular, C3ISP will: 
• facilitate the definition, analysis, management, enforcement and dissolution of data sharing agreements; going from high level descriptions (close to natural language) to system enforceable data usage policies;  
• consider the most appropriate data protection techniques used in the analytics infrastructure, from data centric policy enforcement mechanisms to homomorphic encryption techniques that enable to work directly on encrypted data (considering also intermediate solutions as anonymization techniques);
• address key challenges for compliant sharing of cyber security related information. By taking a “compliance by design” approach, the project places an early emphasis on understanding and incorporating regulatory requirements into the data sharing agreements. 
• validate the framework through four Pilots covering several relevant areas as enterprise security, governmental CERTS, Internet Service Providers (ISPs) and, in particular, for SMEs interested in holistic cyber protection solutions (including managed security services).
The project Consortium combines strong industry players with research institutions that will deliver high quality innovation; it also includes SMEs and digital innovation promoters.</t>
  </si>
  <si>
    <t>3D REPO LTD;COMMISSARIAT A L ENERGIE ATOMIQUE ET AUX ENERGIES ALTERNATIVES;SAP SE;CHINO SOCIETA A RESPONSABILITA LIMITATA SEMPLIFICATA;GRIDPOCKET SYSTEMS SPOLKA AKCYJNA;HEWLETT PACKARD ITALIANA SRL;UNIVERSITY OF KENT;BRITISH TELECOMMUNICATIONS PUBLIC LIMITED COMPANY;DIREZIONE GENERALE PER LE TECNOLOGIE DELLE COMUNICAZIONI E LA SICUREZZA INFORMATICA - ISTITUTO SUPERIORE DELLE COMUNICAZIONI E DELLE TECNOLOGIE DELL'INFORMAZIONE;DIGITAL CATAPULT</t>
  </si>
  <si>
    <t>http://www.andrupos.com</t>
  </si>
  <si>
    <t>Identifying the source printer and the knowledge of distinctive printer and printing details of a document are a important steps in fighting crime like forgery or threathening letters. The evidence obtained from such printed documents analysis will provide useful forensic information to law enforcement, security and intelligence agencies. In this context, the objectives of our overall innovation project are to develop technologies for a software based, automated and non-destructive analysis of printed documents in terms of the identification of the utilised printing technology (like offset-, intaglio-, ink jet-, laser-, solid Ink- und thermal print, xerographie, magnetographie, liquid toner and other), for digital printing technlogies also the print engine and the printer brand and model or even serial number/specific printer. Documents in question will be banknotes, ID cards, stamps, tickets, contracts, tickets, bills, financial documents, threathening letters. 
With the knowledge of printing information of a single printed document different analysis use cases can be set up comprising also examinations of a set of documents like determining if all pages are printed with the same printer. 
With the help of the Andrupos system it will also be possible to link questioned documents to a single printer item and therefore it is the first system that has a tool to also link organized crime (they often use counterfeit id-documents, printed on the same source) in an earlier stage.
This developed analysis software shall be integrated into a web based server system. Client applications on different types of devices (desktop pcs, mobile devices) then can post scanned (magnified) images sections of the documents in question via internet to the server. The server application receives the data, analyses the image and matches the extracted features with the database entries (printing technologies, printer brands, printer models, ..).</t>
  </si>
  <si>
    <t>EPYXS GMBH;LEENAARS ERNA HELENE PETRONELLE</t>
  </si>
  <si>
    <t>http://www.intersoft.hu/ujhonlap/palyazataink/loca-credibilia.html</t>
  </si>
  <si>
    <t>Loca Credibilia will promote increased security and public trust in the critical financial services infrastructure, assuring document integrity and accountability. Loca Credibilia will further limit trust destroying instances of forgery, fraud and corruption. 
The system is proved to be an important tool to identify objects and the changes of their relations, status in the course of a legally controlled life cycle. The information management system based on ADNS coding and processes provides information for all participants of the document lifecycle by enabling access to the last valid version.</t>
  </si>
  <si>
    <t>http://www.faccess2020.com/</t>
  </si>
  <si>
    <t>FacePhi is a company founded in 2006 specialized in the development and commercialization of advanced Face Recognition Software solutions. 
There is a strong demand in the banking industry for secure biometric applications. In fact, in May 2014 the European Central Bank (ECB) published a list of recommendations for increased banking security and biometrics was included as one of the most secure authentication methods. Concerns about banking security have always existed, but it has been after the breakthrough of online and mobile banking when bank fraud has become major issue to address with urgency. Currently, banking authentication is typically done by using 4-6 digits PIN codes. This form of authentication provides an extremely low security, especially in online banking where cybercriminals can hack this PIN code in a matter of seconds. As a result, the total value of fraudulent transactions is rapidly increasing year by year, being now estimated at €1.44 billion solely in Europe. In this scenario, biometrics holds great promise to become a reference banking authentication method in a near future. However, despite the clear opportunity there are still some barriers preventing the banking biometrics breakthrough, at least on a large scale.
FacePhi has developed a face recognition technology, specifically designed to overcome the current barriers preventing the large scale deployment of banking biometrics. Now, in the FACCESS Phase 2 project we seek demonstrating our facial recognition technology can actually unleash the large scale deployment of banking biometrics by the implementation of our product in the mobile/online platforms of 6 international banking institutions.</t>
  </si>
  <si>
    <t>https://genom.care</t>
  </si>
  <si>
    <t>Genomcore aims at creating a new compatible interface for DNA-based biometrical identification consider-ing the exponential growth of public (governmental) and private repositories of complete genomic se-quences. These genomic databanks, containing Whole Exome Sequencing (WES) and Whole Genome Sequencing (WGS) data, commonly used for healthcare and biomedical purposes, can be a massive source of inexpensive and reliable DNA fingerprints with broad applications in forensics, law enforcement and identification purposes. 
This system will be based in the count of short-tandem repeats (STRs) allowing collation with existing CODIS and CODIS-based databases . Additionally, the company wants to explore a method for generating DNA fingerprinting based on the hashing of Single Nucleotide Polymorphisms (SNPs), which can lead to a potentially cheaper and fast-er mechanism for collating biological samples with the database. The generated fingerprints will always be complete-ly devoid of any personal, health or private information, thus enabling identification while ensuring privacy protec-tion. 
Genomcore Identity can represent a qualitative leap in biometric identification since: 
1.	Addresses the controversial topic of using public and commercial genomic databanks for biometric identification, while preserving the privacy of the DNA donors through the proxy.
2.	Provides a controlled, extremely valuable and yet inexpensive solution to authorities for collating new DNA profiles with already existing genomic databases, extending DNA forensics to use cases that are unfeasible nowadays (i.e., a fast identification of large cohorts of victims in accidents or terrorist attacks). 
3.	Provides legacy compatibility with CODIS profiles but also offers a new option to use SNP hashes, offering higher sensitivity, shorter response times and a ~50% less cost than existing methodologies.
4.	The SNP hashing technique has the potential to use the new generation of portable DNA sequencers.</t>
  </si>
  <si>
    <t>http://smart-patch.com/</t>
  </si>
  <si>
    <t>Analysis and testing of our Smart Skin Sensor System for remote Structural Health Monitoring in the ambit of remote and real time Post Event Damage Assessment. We intend to proof the value of our Sensor System in case of a disastrous event (so as terroristic attack, explosion or earthquake) causing damage to Soft Urban Targets and Critical Infrastructures so as bridges or tunnels, towers and buildings. 
The Sensor System is composed by, embedded between two layers of impregnable fabric,  a strain gauge made of conductive fibre and a system on chip able to transmit the measured values in RFID to the external reader and from there via Mesh Network to a central router and then to server for data elaboration. The single sensors has a minimum size of Din-A-4 paper sheet. 
The sensor is able to detect damage before it reaches a critical state and allows rapid post-event assessment, e.g. after an explosion. The actual state of art in the Structural Health Monitoring involves very expensive technologies like fibre grating and extensive visual control and nondestructive testing through specialized personnel. Our Sensor System is much more cost effective and much easier to implement. Once applied, it becomes an integral part of the structure to be controlled. The system is able to integrate further sensors like thermometer, accelerometer, tilt sensor, in case needed. 
Several very critical technical challenges are overcome and protected by two patent applications to be extended into PCT, more to follow, as the development points versus the possibility to eliminate the system on chip in a future version by using different material.
As several commercial pre contacts resulted very positive, particularly with a leading European cement supplier and a leading global supplier of advanced composite structures, an acceleration of the time-to-market is critical.</t>
  </si>
  <si>
    <t>http://www.countercraft.eu</t>
  </si>
  <si>
    <t>Many large companies are subject to advanced directed attacks performed by the competence, governments, organized crime bands, a malicious employee, etc. interested in damaging the company subject of the attack for different reasons. Cyber criminals grow more sophisticated by the day, and network security architectures are quickly evolving in an attempt to keep up. Despite recent advances, sophisticated malware authors and cyber criminals are innovating at a faster pace than security professionals can react to. Attackers are increasingly able to slip past network security applications such as IDSs, IPSs, next-gen firewalls, and web application firewalls – regardless of how new and comprehensive they are. Thus, companies can no longer afford to concentrate all of their resources on firewalls and first line of defense systems. They also need to incorporate “internally focused” solutions such as deception technologies to help identify a criminal while in attack mode; a criminal that has already bypassed the current state-of-the-art perimeter defenses. The project aims to accelerate the introduction of the first EU deception tool capable of detecting advanced targeted cyber-attacks, obstructing the actions of attackers and obtaining the maximum amount of information from them by successfully designing, deploying, monitoring and managing Counter Intelligence Campaigns. COUNTERCRAFT will allow: To reduce the overall cost of cyberattacks by 50%; to shorten the average computer infection period by 70% from 300 days to 90 days; to reduce the time needed to effectively design, deploy, monitor and manage counter intelligence campaigns by 80% from 4 hours/day to 48 minutes/day; to reduce the tendency of COUNTERCRAFT users to be attacked by 60%; to identify the intentions of the attacker; to leverage “intelligence” information about the attacks to create and distribute indicators of compromise (IOCs); to orchestrate the cyber-security strategy .</t>
  </si>
  <si>
    <t>http://lingacom.com/</t>
  </si>
  <si>
    <t>'Insider threats are perhaps the most serious challenges that nuclear security systems face. All of the cases of theft of nuclear materials where the circumstances of the theft are known were perpetrated either by insiders or with the help of insiders; given that the other cases involve bulk material stolen covertly without anyone being aware the material was missing, there is every reason to believe that they were perpetrated by insiders as well. 
The need is to detect shielded and unshielded Special Nuclear Materials ('SNM') and radioactive materials is necessary. Radiation Monitors are effective to detect unshielded or partially shielded nuclear and radioactive materials in lightly loaded vehicles or cargos, and less effective at dense or high attenuating vehicles. In addition, the radiation monitors are not effective to detect shielding (e.g. lead) inside the vehicles that are capable to transport large masses of shielding material. Specifically, one of the biggest gaps is that some SNMs emit very low level of radiation. The X-ray cannot clear every dense object found in the image. Active interrogation can be used to clear the alarms; however, they produce high radiation that requires shielded facility, and require passengers not to remain in the vehicle during the inspection.  Therefore, there is a need for inspection systems that can penetrate high attenuating vehicles, be specific to nuclear and shielding materials and that can be steal from the sites. . Lingacom is developing an innovative Muon Detection System for detecting high-Z materials used in nuclear bombs and shielded radioactive materials (used in “dirty bombs”) in containerized cargo and vehicles. The company has built a highly skilled and experienced team that has developed and demonstrated successfully key detection capabilities of high-Z materials including building a cost-effective muon detection proof of concept (PoC) prototype.
'</t>
  </si>
  <si>
    <t>http://www.s2grupo.eu</t>
  </si>
  <si>
    <t>CAPTOR is a set of tools whose main objective is to characterize, identify and detect APT’s as well as minimize their impact in the target organization. CAPTOR should be able to operate in complex environments, like Urban Critical Infrastructures, where IT, industrial, energy and network infrastructures must be protected from security threats.
The most important innovation of CAPTOR is the application of a set of techniques and methodologies known as anomaly detection, which will be later explained and an approach more akin to classic intelligence as opposed to the malware-detection-centered approach used by the vast majority of proposed commercial solutions. 
S2’ s objective is to position CAPTOR as a leading European toolset to protect Critical Infrastructures in general and Urban Soft Targets and Critical Infrastructures in particular.
Advances in the integration of ICT technologies in urban areas and their infrastructures have brought undeniable advantages to the cities economic management, inhabitability and have helped to reduce their environmental impact.
Unfortunately, together with these advantages, many cyber security vulnerabilities have been introduced in infrastructures where these threats have never before been taken into account. The threat posed by cyber terrorists and cyber criminals continually grows and organizations are increasing their awareness of the possibility of an incident.
An APT (Advanced Persistent Threat) is a planned multimodal attack targeted at a specific organization or infrastructure, where several types of malware, under control of a command center is combined with techniques like social engineering, use of insiders or access through third parties, with the objective of gaining access to critical physical or virtual assets and, exfiltrate information, obtain economic advantage or sabotage infrastructures. APTs are the most important kind of cyber attacks a critical infrastructure can suffer today.</t>
  </si>
  <si>
    <t>http://www.eyeonair.nl/</t>
  </si>
  <si>
    <t>http://www.danlex.com/en/news/show/1/</t>
  </si>
  <si>
    <t>The importance of providing for effective, time and cost-saving maintenance of Non-Intrusive Inspection Systems (NIIS) cannot be overstated. For the purpose of our proposal, NIIS are X-ray systems deployed to inspect all types of parcels, baggage, cargo, vehicles, containers, and trains, in a non-intrusive manner. 
Over the past 10 years Danlex has realised sales of NIIS equipment and NIIS maintenance services totalling more than EUR 40 million in Bulgaria, Macedonia, and Kosovo. Airports, customs administrations, border police, harbours, and other authorities responsible for protecting the freedom and security of societies worldwide (security organisations) in the European Union and worldwide have been charged with: preventing global terrorist threats and illegal human trafficking; detecting and identifying illicit or undeclared goods; increasing security to the global supply chain. To tackle these challenges security organisations have increasingly been utilising NIIS equipment over the last two decades, as the most effective equipment for fulfilling their duties in compliance with the applicable regulations and standards. 
With the average NIIS lifespan of 10 years the maintenance has proved to be high and lead to much higher than anticipated running costs over the equipment’s lifetime, totalling to 100% of NIIS purchase price. To ensure value for money, it is important that NIIS operate with maximum efficiency and at the lowest possible level of maintenance and life-cycle costs. NIIS maintenance solution enabled by PMT (PMT4NIIS) will allow us to equip the security organisations and market stakeholders with the next generation of NIIS maintenance. Independent reports estimate that with reliability-centered maintenance powered by predictive models, stakeholders in other markets spend 15% of their overall maintenance time on Predictive Maintenance, yet achieve an impressive 50% decrease in maintenance costs.</t>
  </si>
  <si>
    <t>First non-invasive, reliable and quickest biometric system detecting users’ fatigue and narcotics consumption for road safety and the prevention of accidents at safety-critical workplaces in  Europe</t>
  </si>
  <si>
    <t>https://www.stellar-pcs.com/research/</t>
  </si>
  <si>
    <t>Stellar i-ris aims to prevent and reduce accidents on roads and at safety-critical workplaces due to users’ fatigue and narcotics (incl. alcohol, drugs, psychoactive medicine) intake. In the past 10 years, 376,343 fatal road accidents were reported in the EU. These accidents cause even more injuries and cost at the global level 1-3% of the world’s GDP. Occupational accidents cause 350,000 deaths /year and millions of serious injuries worldwide. It is estimated that drivers’ fatigue and narcotics intake cause approx. 27% of fatal road accidents. This has dramatic effects on our economy, society, infrastructure and healthcare systems. Yet for time and cost reasons, road users and safety-critical professions are tested very rarely. Scientifics estimate a high “hidden” number of cases of fatigue and driving under the influence (DUI) of narcotics. This is due to the absence of reliable, all-in-one tests on the market. No fatigue detection system is currently used by traffic authorities. The pupillary light reflex - a recognised marker for fatigue and narcotics - is one of the most relevant indicators. Current detection systems are not economically viable or present technical drawbacks (analysis time, accuracy, invasiveness, heavy equipment). Company Stellar offers the first non-invasive, reliable and quickest fatigue and narcotics detection system using a unique process and algorithm for the biometric measurement of the human pupil light reflex. It includes 2 product concepts: i-risHEAD, closed measurement glasses with IR-retina illumination, targeted to controllers (traffic authorities, OHS specialists, employers) and i-risLIGHT, a self-detection smartphone application, targeted to end users (drivers, workers at safety-critical workplaces). The innovation targets the markets of drug-of-abuse and fatigue testing in Europe – together estimated at €1 billion. Stellar i-ris will largely contribute to our company growth: €30M additional turnover and 87 new employees by 2023.</t>
  </si>
  <si>
    <t>http://onaircs.com/it/la-proposta-theseus-di/</t>
  </si>
  <si>
    <t>Theseus is designed to bring commercial aviation-grade reliability, engineering standards and extreme operation safety into an unmanned air vehicle platform. 
The area where UAV utility is greater is the one of the one of scarcely accessible infrastructure needing accurate monitoring such as high voltage electro ducts or waste repositories in urban environment.
Medium size UAV with Hybrid (endothermic and electrical) motors and VTOL (Vertical Take-Off and Lamding), with long autonomy (&gt; 8 hours), could discharge the task.</t>
  </si>
  <si>
    <t>http://www.prototal.com/</t>
  </si>
  <si>
    <t>Since 1752, when Benjamin Franklin carried out his famous experiment with a kite, science has not gone much further in protection agains. Lightning strikes. Lightning Rod manufacturers have centered attention in obtaining maximum benefit from the so named Franklin–Rod, developing devices with greater lightning attraction to try to maximize the probability that the lightning will strike on it. Prototal has gone one step forward, developing the Inhibitor Lightning Rod to provide infrastructure and urban areas protection against lightning strikes, by means of a primary protection element, which impedes the creation of the conditions that produce a lightning strike, within the protected area. The Inhibitor Lightning Rod deionizes the environment, so the beam is not repelled elsewhere, but it simply doesn’t get formed; the beam formation is inhibited. Our company, has been working in the sector of lightning protection since 1993. We have installed more than one thousand Inhibitor Lightning Rods with the 100% of success rate against lightning strikes. Currently, we want to develop a second generation of our product, having a bigger coverage area, a better design, reducing the cost of manufacturer process and including technical tests that confirm our technical specifications and clients’ requirements.</t>
  </si>
  <si>
    <t>http://www.igt-lpg.com/</t>
  </si>
  <si>
    <t>LPG leakages represent both a safety and a security global issue, often causing structure fires and explosions. A total of 1170 home fires were reported in 2010 by the US National Fire Protection Association stemming from liquid petroleum gas (LPG) leakages, resulting in an annual average of 34 civilian fire deaths and 135 injuries. More than 7000 accidental fires and explosions occur annually due to LPG leaks in grills systems, resulting in more than 20,000 emergency room visits and more than 20 deaths, solely in US.
The Danish SME Integrated Gas Technology ApS (IGT) will target a major market opportunity through testing and demonstrating an innovative device to detect and shut-off gas leakages in LPG systems (Safe2LPG). The Safe2LPG solution has the potential to substitute current LPG gas regulators and become a step forward for safety and security standards of residential, commercial and public buildings supplied by LPG systems. The novel Safe2LPG is an advanced and highly sensitive mechanical shutoff gas valve, capable of detecting and automatically shutting off irregular gas consumption caused by gas leaks, including very small leaks (15 cm2/h). Safe2LPG will effectively mitigate the risk of long and dangerous gas leakages, and consequently their potentially serious consequences.
By ensuring and demonstrating a maximum level of safety and security, we will attain a key differentiating factor in order to gain access to the market. Initially, this will require a Phase 1 feasibility study that will give us a clear direction for our demonstration and market replication strategies. Subsequently, based on proven feasibility, in the Phase 2 we will need to generate full-scale showcases, which demonstrate the technical and economic benefits of our solution to generate enough consumer confidence and facilitate broader market uptake. Accordingly, we foresee a cumulative revenue of more than €101 million, 5 years after commercialization of the novel Safe2LPG.</t>
  </si>
  <si>
    <t>Explosives detection currently represents the biggest security challenge, being easy to acquire with limited resources and difficult to be detected in real-time. Recommended procedures for explosive detection are inherently unsafe: due to current technological limitations, EU regulations only prescribe screenings on a variable percentage of randomly chosen passengers. Being not portable, such devices can only be installed at screening lines - but in Brussels 2016 explosions happened way before them. Moreover, existing devices just allow to analyse swabbed points instead of the passengers’ total body. In the meantime, those procedures are slow (up to 30 s/passenger) and intrusive, requiring physical contact (swabbing): two major drawbacks, considering that airports competition is based today on passenger experience. 
Eye on Air developed I-MUST, a handheld disruptive device based on a proprietary, ultra-thin and high sensitive Ion Mobility Spectrometry sensor.  Embedded into I-MUST, it ensures the most secure detection of explosives, with a sensitivity 500 times higher than its competitors (0.1 ppb) and the detection of  &gt;150 compounds, i.e. 3 to 5 times more compounds than currently used technology. I-MUST can be used not only at screening lines, but everywhere in public places, allowing to introduce the concept of a “distributed security” and, thanks to the brief time of analysis (2 s), 100% passengers can be scanned. By using short ion beams and a small, annular drift space, Eye on Air obtained such performing, enabling technology, whose features have already been confirmed in October 2015 by TNO, the Dutch research institute devoted to the certification of airport screening devices. 
During Phase 1 project, Eye on Air will assess the scale-up industrialization plan and will evaluate a sound go-to-market strategy to ensure successful commercialization of the I-MUST device for airport explosive detection.</t>
  </si>
  <si>
    <t>SURVEIRON is an innovative solution for the protection of urban environments and critical infrastructures that provides those in charge of public and private security with an intelligent surveillance service, allowing them to take optimal security decisions. SURVEIRON constitutes a powerful tool not only for the prevention of disasters but also for their management. In both cases, SURVEIRON makes it possible to make the most secure decisions possible. Thanks to this system, those in charge of coordinating security will be able to minimise the risks currently taken due to a scarcity of available information, which in general is provided solely by security cameras (where these exist or control the area to be protected) and telephone calls. Such gaps in the information available cause serious security problems.
The project is based in a set of intelligent robots embedded inside a fleet of unmanned aerial vehicles (UAVs). This fleet is deployed in fixed and mobile locations and supervised from an emergency command center. Once an alarm is notified, the system sends one or more UAVs to the emergency area avoiding any obstacle in their way. Once there, SURVEIRON starts scanning the environment with different detection technologies. All the data obtained is sent to the control center and represented in a 3D environment for an easy interpretation and evaluation of the current events in real time. As an example, in a fire emergency, SURVEIRON will provide the actual status of the infrastructure affected and the total amount of energy generated by the fire. With this information, the system is capable of measuring the volume of fire extinguisher needed to suffocate the fire and the amount of personnel that have to be mobilized to participate in the fire-fighting tasks. It will also scan for people in the surrounding area that might need evacuation or assistance. All this information will be displayed in the command center.</t>
  </si>
  <si>
    <t>http://www.dune-sistemi.com</t>
  </si>
  <si>
    <t>A key enabling element to boost the Prevention, Preparedness and Consequence Management for the Critical Infrastructures (CI), including Urban Soft Targets, comes from the capability of pinpointing the location of the personnel operating in the frame of the Critical Infrastructure Protection. 
Although GPS positioning is a primary tool for localisation, nearly all CIs are GPS-denied/unreliable environments, as well as most urban soft targets.    
The impossibility of locating and tracking the operators in the scenarios where the GPS signal is absent (e.g. hostile jamming, indoor environments) is still a major cause of severe decrease of the Situational Awareness, thus degrading the prevention, preparedness and post-crisis recovery capabilities.
Despite the global indoor location market is expected to grow to 4.424 million USD by 2019 (estimated Compound Annual Growth Rate (CAGR) of 36.5% from 2014 to 2019), there is still a substantial lack of products and solutions suitable for Critical Infrastructures Protection; indeed nearly all the current location systems (targeting to the mass-market of the Location Based Services) are heavily dependent on the infrastructures to be deployed and maintained in the operational environment: an approach hardly coping with the CIP requirements.
In this landscape, DUNE plans to introduce in the CIP scenario a new personal, autonomous, infrastructure-free, wearable and scalable localisation and tracking system (e.g. inspectors, first responders, guardians, police) in GPS-denied environments, with a modular structure capable of fulfilling a widespread ensemble of requirements, typical of various CIP applications.
By achieving the PROTECT project results, DUNE expects to boost its business and growth, with an estimated overall ROI of more than 300% and 500% in 3 and 5 years, respectively.</t>
  </si>
  <si>
    <t>Coordinator avg</t>
  </si>
  <si>
    <t>Funding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</si>
</sst>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quot;£&quot;* #,##0.00_-;_-&quot;£&quot;* &quot;-&quot;??_-;_-@_-"/>
    <numFmt numFmtId="164" formatCode="_-[$€-2]\ * #,##0.00_-;\-[$€-2]\ * #,##0.00_-;_-[$€-2]\ * &quot;-&quot;??_-;_-@_-"/>
  </numFmts>
  <fonts count="5" x14ac:knownFonts="1">
    <font>
      <sz val="10"/>
      <name val="Arial"/>
      <family val="2"/>
    </font>
    <font>
      <sz val="11"/>
      <color theme="1"/>
      <name val="Calibri"/>
      <family val="2"/>
      <scheme val="minor"/>
    </font>
    <font>
      <sz val="10"/>
      <name val="Arial"/>
      <family val="2"/>
    </font>
    <font>
      <b/>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4">
    <xf numFmtId="0" fontId="0" fillId="0" borderId="0"/>
    <xf numFmtId="44" fontId="2" fillId="0" borderId="0" applyFont="0" applyFill="0" applyBorder="0" applyAlignment="0" applyProtection="0"/>
    <xf numFmtId="0" fontId="1" fillId="0" borderId="0"/>
    <xf numFmtId="9" fontId="2" fillId="0" borderId="0" applyFont="0" applyFill="0" applyBorder="0" applyAlignment="0" applyProtection="0"/>
  </cellStyleXfs>
  <cellXfs count="20">
    <xf numFmtId="0" fontId="0" fillId="0" borderId="0" xfId="0"/>
    <xf numFmtId="0" fontId="0" fillId="0" borderId="0" xfId="0" applyFont="1" applyAlignment="1">
      <alignment wrapText="1"/>
    </xf>
    <xf numFmtId="0" fontId="1" fillId="0" borderId="0" xfId="2"/>
    <xf numFmtId="14" fontId="1" fillId="0" borderId="0" xfId="2" applyNumberFormat="1"/>
    <xf numFmtId="22" fontId="1" fillId="0" borderId="0" xfId="2" applyNumberFormat="1"/>
    <xf numFmtId="0" fontId="0" fillId="0" borderId="0" xfId="0" applyAlignment="1"/>
    <xf numFmtId="49" fontId="0" fillId="0" borderId="0" xfId="0" applyNumberFormat="1" applyFont="1" applyAlignment="1"/>
    <xf numFmtId="0" fontId="0" fillId="0" borderId="0" xfId="0" applyFont="1" applyAlignment="1"/>
    <xf numFmtId="0" fontId="4" fillId="0" borderId="0" xfId="0" applyFont="1"/>
    <xf numFmtId="164" fontId="4" fillId="0" borderId="0" xfId="0" applyNumberFormat="1" applyFont="1"/>
    <xf numFmtId="164" fontId="0" fillId="0" borderId="0" xfId="0" applyNumberFormat="1"/>
    <xf numFmtId="0" fontId="4" fillId="0" borderId="0" xfId="0" applyFont="1" applyAlignment="1">
      <alignment horizontal="center"/>
    </xf>
    <xf numFmtId="0" fontId="4" fillId="0" borderId="0" xfId="0" applyFont="1" applyAlignment="1">
      <alignment horizontal="center"/>
    </xf>
    <xf numFmtId="0" fontId="3" fillId="0" borderId="0" xfId="0" applyFont="1"/>
    <xf numFmtId="14" fontId="0" fillId="0" borderId="0" xfId="0" applyNumberFormat="1"/>
    <xf numFmtId="22" fontId="0" fillId="0" borderId="0" xfId="0" applyNumberFormat="1"/>
    <xf numFmtId="164" fontId="4" fillId="0" borderId="0" xfId="1" applyNumberFormat="1" applyFont="1"/>
    <xf numFmtId="164" fontId="0" fillId="0" borderId="0" xfId="1" applyNumberFormat="1" applyFont="1"/>
    <xf numFmtId="9" fontId="0" fillId="0" borderId="0" xfId="3" applyFont="1"/>
    <xf numFmtId="0" fontId="4" fillId="0" borderId="0" xfId="0" applyFont="1" applyAlignment="1">
      <alignment horizontal="center"/>
    </xf>
  </cellXfs>
  <cellStyles count="4">
    <cellStyle name="Currency" xfId="1" builtinId="4"/>
    <cellStyle name="Normal" xfId="0" builtinId="0"/>
    <cellStyle name="Normal 2" xfId="2"/>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tabSelected="1" workbookViewId="0">
      <selection activeCell="I13" sqref="I13"/>
    </sheetView>
  </sheetViews>
  <sheetFormatPr defaultRowHeight="12.75" x14ac:dyDescent="0.2"/>
  <cols>
    <col min="2" max="2" width="22.28515625" bestFit="1" customWidth="1"/>
    <col min="3" max="3" width="18" bestFit="1" customWidth="1"/>
    <col min="4" max="4" width="12.5703125" bestFit="1" customWidth="1"/>
    <col min="5" max="5" width="15" bestFit="1" customWidth="1"/>
    <col min="6" max="6" width="4.42578125" bestFit="1" customWidth="1"/>
    <col min="7" max="7" width="18.28515625" bestFit="1" customWidth="1"/>
    <col min="8" max="8" width="12.5703125" bestFit="1" customWidth="1"/>
    <col min="9" max="9" width="15" bestFit="1" customWidth="1"/>
    <col min="10" max="10" width="4.42578125" bestFit="1" customWidth="1"/>
    <col min="12" max="12" width="18" bestFit="1" customWidth="1"/>
    <col min="13" max="13" width="8.140625" customWidth="1"/>
  </cols>
  <sheetData>
    <row r="1" spans="1:14" x14ac:dyDescent="0.2">
      <c r="C1" s="19" t="s">
        <v>27116</v>
      </c>
      <c r="D1" s="19"/>
      <c r="E1" s="19"/>
      <c r="F1" s="12"/>
      <c r="G1" s="19" t="s">
        <v>28780</v>
      </c>
      <c r="H1" s="19"/>
      <c r="I1" s="19"/>
    </row>
    <row r="2" spans="1:14" x14ac:dyDescent="0.2">
      <c r="C2" s="8" t="s">
        <v>28779</v>
      </c>
      <c r="D2" s="8" t="s">
        <v>28768</v>
      </c>
      <c r="E2" s="8" t="s">
        <v>28775</v>
      </c>
      <c r="F2" s="8"/>
      <c r="G2" s="8" t="s">
        <v>28779</v>
      </c>
      <c r="H2" s="8" t="s">
        <v>28768</v>
      </c>
      <c r="I2" s="8" t="s">
        <v>28775</v>
      </c>
      <c r="L2" s="8" t="s">
        <v>40024</v>
      </c>
      <c r="M2" s="8"/>
      <c r="N2" s="8" t="s">
        <v>40023</v>
      </c>
    </row>
    <row r="3" spans="1:14" x14ac:dyDescent="0.2">
      <c r="A3" t="s">
        <v>30</v>
      </c>
      <c r="B3" t="s">
        <v>28770</v>
      </c>
      <c r="C3" s="10">
        <f>SUMIF('FP7-SECURITY orgs'!I:I,A3,'FP7-SECURITY orgs'!K:K)</f>
        <v>593173039.51000011</v>
      </c>
      <c r="D3">
        <f>COUNTIF('FP7-SECURITY orgs'!I:I,A3)</f>
        <v>1719</v>
      </c>
      <c r="E3">
        <f>SUMIF(Organisations!B:B,A3,Organisations!D:D)</f>
        <v>131</v>
      </c>
      <c r="F3" s="18">
        <f>E3/E$8</f>
        <v>0.40557275541795668</v>
      </c>
      <c r="G3" s="10">
        <f>SUMIF('H2020-3.7 orgs'!I:I,A3,'H2020-3.7 orgs'!K:K)</f>
        <v>553256401.15999997</v>
      </c>
      <c r="H3">
        <f>COUNTIF('H2020-3.7 orgs'!I:I,A3)</f>
        <v>1650</v>
      </c>
      <c r="I3">
        <f>SUMIF(Organisations!H:H,A3,Organisations!J:J)</f>
        <v>216</v>
      </c>
      <c r="J3" s="18">
        <f>SUM(I3/I$8)</f>
        <v>0.55242966751918154</v>
      </c>
      <c r="L3" s="10">
        <f>SUM(C3+G3)</f>
        <v>1146429440.6700001</v>
      </c>
      <c r="M3" s="18">
        <f>L3/(C$8+G$8)</f>
        <v>0.42585376727888974</v>
      </c>
      <c r="N3" s="18">
        <f>(E3+I3)/(E$8+I$8)</f>
        <v>0.48599439775910364</v>
      </c>
    </row>
    <row r="4" spans="1:14" x14ac:dyDescent="0.2">
      <c r="A4" t="s">
        <v>25</v>
      </c>
      <c r="B4" t="s">
        <v>28771</v>
      </c>
      <c r="C4" s="10">
        <f>SUMIF('FP7-SECURITY orgs'!I:I,A4,'FP7-SECURITY orgs'!K:K)</f>
        <v>363693170.80999982</v>
      </c>
      <c r="D4">
        <f>COUNTIF('FP7-SECURITY orgs'!I:I,A4)</f>
        <v>926</v>
      </c>
      <c r="E4">
        <f>SUMIF(Organisations!B:B,A4,Organisations!D:D)</f>
        <v>101</v>
      </c>
      <c r="F4" s="18">
        <f t="shared" ref="F4:F7" si="0">E4/E$8</f>
        <v>0.31269349845201239</v>
      </c>
      <c r="G4" s="10">
        <f>SUMIF('H2020-3.7 orgs'!I:I,A4,'H2020-3.7 orgs'!K:K)</f>
        <v>327664099.13999999</v>
      </c>
      <c r="H4">
        <f>COUNTIF('H2020-3.7 orgs'!I:I,A4)</f>
        <v>775</v>
      </c>
      <c r="I4">
        <f>SUMIF(Organisations!H:H,A4,Organisations!J:J)</f>
        <v>86</v>
      </c>
      <c r="J4" s="18">
        <f t="shared" ref="J4:J7" si="1">SUM(I4/I$8)</f>
        <v>0.21994884910485935</v>
      </c>
      <c r="L4" s="10">
        <f t="shared" ref="L4:L7" si="2">SUM(C4+G4)</f>
        <v>691357269.94999981</v>
      </c>
      <c r="M4" s="18">
        <f>L4/(C$8+G$8)</f>
        <v>0.25681222716314017</v>
      </c>
      <c r="N4" s="18">
        <f t="shared" ref="N4:N7" si="3">(E4+I4)/(E$8+I$8)</f>
        <v>0.26190476190476192</v>
      </c>
    </row>
    <row r="5" spans="1:14" x14ac:dyDescent="0.2">
      <c r="A5" t="s">
        <v>34</v>
      </c>
      <c r="B5" t="s">
        <v>28772</v>
      </c>
      <c r="C5" s="10">
        <f>SUMIF('FP7-SECURITY orgs'!I:I,A5,'FP7-SECURITY orgs'!K:K)</f>
        <v>273306085.97000027</v>
      </c>
      <c r="D5">
        <f>COUNTIF('FP7-SECURITY orgs'!I:I,A5)</f>
        <v>831</v>
      </c>
      <c r="E5">
        <f>SUMIF(Organisations!B:B,A5,Organisations!D:D)</f>
        <v>70</v>
      </c>
      <c r="F5" s="18">
        <f t="shared" si="0"/>
        <v>0.21671826625386997</v>
      </c>
      <c r="G5" s="10">
        <f>SUMIF('H2020-3.7 orgs'!I:I,A5,'H2020-3.7 orgs'!K:K)</f>
        <v>286930460.03000003</v>
      </c>
      <c r="H5">
        <f>COUNTIF('H2020-3.7 orgs'!I:I,A5)</f>
        <v>818</v>
      </c>
      <c r="I5">
        <f>SUMIF(Organisations!H:H,A5,Organisations!J:J)</f>
        <v>67</v>
      </c>
      <c r="J5" s="18">
        <f t="shared" si="1"/>
        <v>0.17135549872122763</v>
      </c>
      <c r="L5" s="10">
        <f t="shared" si="2"/>
        <v>560236546.00000024</v>
      </c>
      <c r="M5" s="18">
        <f t="shared" ref="M5:M7" si="4">L5/(C$8+G$8)</f>
        <v>0.20810599869276042</v>
      </c>
      <c r="N5" s="18">
        <f t="shared" si="3"/>
        <v>0.19187675070028012</v>
      </c>
    </row>
    <row r="6" spans="1:14" x14ac:dyDescent="0.2">
      <c r="A6" t="s">
        <v>325</v>
      </c>
      <c r="B6" t="s">
        <v>28773</v>
      </c>
      <c r="C6" s="10">
        <f>SUMIF('FP7-SECURITY orgs'!I:I,A6,'FP7-SECURITY orgs'!K:K)</f>
        <v>74711375.360000014</v>
      </c>
      <c r="D6">
        <f>COUNTIF('FP7-SECURITY orgs'!I:I,A6)</f>
        <v>435</v>
      </c>
      <c r="E6">
        <f>SUMIF(Organisations!B:B,A6,Organisations!D:D)</f>
        <v>13</v>
      </c>
      <c r="F6" s="18">
        <f t="shared" si="0"/>
        <v>4.0247678018575851E-2</v>
      </c>
      <c r="G6" s="10">
        <f>SUMIF('H2020-3.7 orgs'!I:I,A6,'H2020-3.7 orgs'!K:K)</f>
        <v>133886339.58999997</v>
      </c>
      <c r="H6">
        <f>COUNTIF('H2020-3.7 orgs'!I:I,A6)</f>
        <v>822</v>
      </c>
      <c r="I6">
        <f>SUMIF(Organisations!H:H,A6,Organisations!J:J)</f>
        <v>15</v>
      </c>
      <c r="J6" s="18">
        <f t="shared" si="1"/>
        <v>3.8363171355498722E-2</v>
      </c>
      <c r="L6" s="10">
        <f t="shared" si="2"/>
        <v>208597714.94999999</v>
      </c>
      <c r="M6" s="18">
        <f t="shared" si="4"/>
        <v>7.7485905024656299E-2</v>
      </c>
      <c r="N6" s="18">
        <f t="shared" si="3"/>
        <v>3.9215686274509803E-2</v>
      </c>
    </row>
    <row r="7" spans="1:14" x14ac:dyDescent="0.2">
      <c r="A7" t="s">
        <v>209</v>
      </c>
      <c r="B7" t="s">
        <v>28774</v>
      </c>
      <c r="C7" s="10">
        <f>SUMIF('FP7-SECURITY orgs'!I:I,A7,'FP7-SECURITY orgs'!K:K)</f>
        <v>33218146.020000007</v>
      </c>
      <c r="D7">
        <f>COUNTIF('FP7-SECURITY orgs'!I:I,A7)</f>
        <v>161</v>
      </c>
      <c r="E7">
        <f>SUMIF(Organisations!B:B,A7,Organisations!D:D)</f>
        <v>8</v>
      </c>
      <c r="F7" s="18">
        <f t="shared" si="0"/>
        <v>2.4767801857585141E-2</v>
      </c>
      <c r="G7" s="10">
        <f>SUMIF('H2020-3.7 orgs'!I:I,A7,'H2020-3.7 orgs'!K:K)</f>
        <v>52233910.190000013</v>
      </c>
      <c r="H7">
        <f>COUNTIF('H2020-3.7 orgs'!I:I,A7)</f>
        <v>229</v>
      </c>
      <c r="I7">
        <f>SUMIF(Organisations!H:H,A7,Organisations!J:J)</f>
        <v>7</v>
      </c>
      <c r="J7" s="18">
        <f t="shared" si="1"/>
        <v>1.7902813299232736E-2</v>
      </c>
      <c r="L7" s="10">
        <f t="shared" si="2"/>
        <v>85452056.210000023</v>
      </c>
      <c r="M7" s="18">
        <f t="shared" si="4"/>
        <v>3.1742101840553524E-2</v>
      </c>
      <c r="N7" s="18">
        <f t="shared" si="3"/>
        <v>2.100840336134454E-2</v>
      </c>
    </row>
    <row r="8" spans="1:14" x14ac:dyDescent="0.2">
      <c r="C8" s="9">
        <f>SUM(C3:C7)</f>
        <v>1338101817.6700001</v>
      </c>
      <c r="E8">
        <f>SUM(E3:E7)</f>
        <v>323</v>
      </c>
      <c r="G8" s="9">
        <f>SUM(G3:G7)</f>
        <v>1353971210.1099999</v>
      </c>
      <c r="I8">
        <f>SUM(I3:I7)</f>
        <v>391</v>
      </c>
    </row>
    <row r="10" spans="1:14" x14ac:dyDescent="0.2">
      <c r="G10" s="10"/>
    </row>
    <row r="11" spans="1:14" x14ac:dyDescent="0.2">
      <c r="G11">
        <v>1640</v>
      </c>
      <c r="H11">
        <v>706</v>
      </c>
      <c r="I11" s="18">
        <f>H11/$G$11</f>
        <v>0.43048780487804877</v>
      </c>
    </row>
    <row r="12" spans="1:14" x14ac:dyDescent="0.2">
      <c r="H12">
        <v>429</v>
      </c>
      <c r="I12" s="18">
        <f t="shared" ref="I12:I16" si="5">H12/$G$11</f>
        <v>0.26158536585365855</v>
      </c>
    </row>
    <row r="13" spans="1:14" x14ac:dyDescent="0.2">
      <c r="H13">
        <v>366</v>
      </c>
      <c r="I13" s="18">
        <f t="shared" si="5"/>
        <v>0.22317073170731708</v>
      </c>
    </row>
    <row r="14" spans="1:14" x14ac:dyDescent="0.2">
      <c r="H14">
        <v>110</v>
      </c>
      <c r="I14" s="18">
        <f t="shared" si="5"/>
        <v>6.7073170731707321E-2</v>
      </c>
    </row>
    <row r="15" spans="1:14" x14ac:dyDescent="0.2">
      <c r="H15">
        <v>18</v>
      </c>
      <c r="I15" s="18">
        <f t="shared" si="5"/>
        <v>1.097560975609756E-2</v>
      </c>
    </row>
    <row r="16" spans="1:14" x14ac:dyDescent="0.2">
      <c r="H16">
        <v>11</v>
      </c>
      <c r="I16" s="18">
        <f t="shared" si="5"/>
        <v>6.7073170731707316E-3</v>
      </c>
    </row>
  </sheetData>
  <mergeCells count="2">
    <mergeCell ref="C1:E1"/>
    <mergeCell ref="G1:I1"/>
  </mergeCell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38"/>
  <sheetViews>
    <sheetView workbookViewId="0">
      <selection activeCell="I5" sqref="I5"/>
    </sheetView>
  </sheetViews>
  <sheetFormatPr defaultRowHeight="12.75" x14ac:dyDescent="0.2"/>
  <cols>
    <col min="1" max="1" width="31.85546875" customWidth="1"/>
    <col min="2" max="2" width="5.140625" bestFit="1" customWidth="1"/>
    <col min="3" max="3" width="12.5703125" bestFit="1" customWidth="1"/>
    <col min="4" max="4" width="11.140625" bestFit="1" customWidth="1"/>
    <col min="5" max="5" width="17.140625" style="10" bestFit="1" customWidth="1"/>
    <col min="6" max="6" width="17.140625" style="10" hidden="1" customWidth="1"/>
    <col min="7" max="7" width="33.5703125" customWidth="1"/>
    <col min="8" max="8" width="5.140625" bestFit="1" customWidth="1"/>
    <col min="9" max="9" width="12.5703125" bestFit="1" customWidth="1"/>
    <col min="10" max="10" width="11.140625" bestFit="1" customWidth="1"/>
    <col min="11" max="11" width="17.140625" style="17" bestFit="1" customWidth="1"/>
  </cols>
  <sheetData>
    <row r="1" spans="1:11" x14ac:dyDescent="0.2">
      <c r="A1" s="19" t="s">
        <v>27116</v>
      </c>
      <c r="B1" s="19"/>
      <c r="C1" s="19"/>
      <c r="D1" s="19"/>
      <c r="E1" s="19"/>
      <c r="F1" s="11"/>
      <c r="G1" s="19" t="s">
        <v>28780</v>
      </c>
      <c r="H1" s="19"/>
      <c r="I1" s="19"/>
      <c r="J1" s="19"/>
      <c r="K1" s="19"/>
    </row>
    <row r="2" spans="1:11" x14ac:dyDescent="0.2">
      <c r="A2" s="8" t="s">
        <v>28778</v>
      </c>
      <c r="B2" s="8" t="s">
        <v>28777</v>
      </c>
      <c r="C2" s="8" t="s">
        <v>28768</v>
      </c>
      <c r="D2" s="8" t="s">
        <v>28769</v>
      </c>
      <c r="E2" s="9" t="s">
        <v>28776</v>
      </c>
      <c r="F2" s="9"/>
      <c r="G2" s="8" t="s">
        <v>28778</v>
      </c>
      <c r="H2" s="8" t="s">
        <v>28777</v>
      </c>
      <c r="I2" s="8" t="s">
        <v>28768</v>
      </c>
      <c r="J2" s="8" t="s">
        <v>28769</v>
      </c>
      <c r="K2" s="16" t="s">
        <v>28776</v>
      </c>
    </row>
    <row r="3" spans="1:11" x14ac:dyDescent="0.2">
      <c r="A3" t="s">
        <v>552</v>
      </c>
      <c r="B3" t="s">
        <v>25</v>
      </c>
      <c r="C3">
        <f>COUNTIF('FP7-SECURITY orgs'!G:G,A3)</f>
        <v>86</v>
      </c>
      <c r="D3">
        <f>COUNTIF('FP7-SECURITY projects'!R:R,A3)</f>
        <v>16</v>
      </c>
      <c r="E3" s="10">
        <f>SUMIFS('FP7-SECURITY orgs'!K:K,'FP7-SECURITY orgs'!G:G,A3)</f>
        <v>50385968.289999999</v>
      </c>
      <c r="G3" t="s">
        <v>552</v>
      </c>
      <c r="H3" t="s">
        <v>25</v>
      </c>
      <c r="I3">
        <f>COUNTIF('H2020-3.7 orgs'!G:G,G3)</f>
        <v>54</v>
      </c>
      <c r="J3">
        <f>COUNTIF('H2020-3.7 projects'!R:R,G3)</f>
        <v>6</v>
      </c>
      <c r="K3" s="17">
        <f>SUMIFS('H2020-3.7 orgs'!K:K,'H2020-3.7 orgs'!G:G,G3)</f>
        <v>29943380.020000003</v>
      </c>
    </row>
    <row r="4" spans="1:11" x14ac:dyDescent="0.2">
      <c r="A4" t="s">
        <v>1373</v>
      </c>
      <c r="B4" t="s">
        <v>25</v>
      </c>
      <c r="C4">
        <f>COUNTIF('FP7-SECURITY orgs'!G:G,A4)</f>
        <v>55</v>
      </c>
      <c r="D4">
        <f>COUNTIF('FP7-SECURITY projects'!R:R,A4)</f>
        <v>13</v>
      </c>
      <c r="E4" s="10">
        <f>SUMIFS('FP7-SECURITY orgs'!K:K,'FP7-SECURITY orgs'!G:G,A4)</f>
        <v>32524426.810000002</v>
      </c>
      <c r="G4" t="s">
        <v>180</v>
      </c>
      <c r="H4" t="s">
        <v>25</v>
      </c>
      <c r="I4">
        <f>COUNTIF('H2020-3.7 orgs'!G:G,G4)</f>
        <v>51</v>
      </c>
      <c r="J4">
        <f>COUNTIF('H2020-3.7 projects'!R:R,G4)</f>
        <v>4</v>
      </c>
      <c r="K4" s="17">
        <f>SUMIFS('H2020-3.7 orgs'!K:K,'H2020-3.7 orgs'!G:G,G4)</f>
        <v>29292321.009999998</v>
      </c>
    </row>
    <row r="5" spans="1:11" x14ac:dyDescent="0.2">
      <c r="A5" t="s">
        <v>1395</v>
      </c>
      <c r="B5" t="s">
        <v>25</v>
      </c>
      <c r="C5">
        <f>COUNTIF('FP7-SECURITY orgs'!G:G,A5)</f>
        <v>55</v>
      </c>
      <c r="D5">
        <f>COUNTIF('FP7-SECURITY projects'!R:R,A5)</f>
        <v>13</v>
      </c>
      <c r="E5" s="10">
        <f>SUMIFS('FP7-SECURITY orgs'!K:K,'FP7-SECURITY orgs'!G:G,A5)</f>
        <v>31133406.870000001</v>
      </c>
      <c r="G5" t="s">
        <v>3144</v>
      </c>
      <c r="H5" t="s">
        <v>25</v>
      </c>
      <c r="I5">
        <f>COUNTIF('H2020-3.7 orgs'!G:G,G5)</f>
        <v>36</v>
      </c>
      <c r="J5">
        <f>COUNTIF('H2020-3.7 projects'!R:R,G5)</f>
        <v>9</v>
      </c>
      <c r="K5" s="17">
        <f>SUMIFS('H2020-3.7 orgs'!K:K,'H2020-3.7 orgs'!G:G,G5)</f>
        <v>19978179.789999999</v>
      </c>
    </row>
    <row r="6" spans="1:11" x14ac:dyDescent="0.2">
      <c r="A6" t="s">
        <v>1664</v>
      </c>
      <c r="B6" t="s">
        <v>30</v>
      </c>
      <c r="C6">
        <f>COUNTIF('FP7-SECURITY orgs'!G:G,A6)</f>
        <v>23</v>
      </c>
      <c r="D6">
        <f>COUNTIF('FP7-SECURITY projects'!R:R,A6)</f>
        <v>4</v>
      </c>
      <c r="E6" s="10">
        <f>SUMIFS('FP7-SECURITY orgs'!K:K,'FP7-SECURITY orgs'!G:G,A6)</f>
        <v>19690981.969999999</v>
      </c>
      <c r="G6" t="s">
        <v>1200</v>
      </c>
      <c r="H6" t="s">
        <v>25</v>
      </c>
      <c r="I6">
        <f>COUNTIF('H2020-3.7 orgs'!G:G,G6)</f>
        <v>20</v>
      </c>
      <c r="J6">
        <f>COUNTIF('H2020-3.7 projects'!R:R,G6)</f>
        <v>2</v>
      </c>
      <c r="K6" s="17">
        <f>SUMIFS('H2020-3.7 orgs'!K:K,'H2020-3.7 orgs'!G:G,G6)</f>
        <v>14363238.5</v>
      </c>
    </row>
    <row r="7" spans="1:11" x14ac:dyDescent="0.2">
      <c r="A7" t="s">
        <v>5845</v>
      </c>
      <c r="B7" t="s">
        <v>30</v>
      </c>
      <c r="C7">
        <f>COUNTIF('FP7-SECURITY orgs'!G:G,A7)</f>
        <v>25</v>
      </c>
      <c r="D7">
        <f>COUNTIF('FP7-SECURITY projects'!R:R,A7)</f>
        <v>4</v>
      </c>
      <c r="E7" s="10">
        <f>SUMIFS('FP7-SECURITY orgs'!K:K,'FP7-SECURITY orgs'!G:G,A7)</f>
        <v>16524149.700000001</v>
      </c>
      <c r="G7" t="s">
        <v>2669</v>
      </c>
      <c r="H7" t="s">
        <v>25</v>
      </c>
      <c r="I7">
        <f>COUNTIF('H2020-3.7 orgs'!G:G,G7)</f>
        <v>24</v>
      </c>
      <c r="J7">
        <f>COUNTIF('H2020-3.7 projects'!R:R,G7)</f>
        <v>7</v>
      </c>
      <c r="K7" s="17">
        <f>SUMIFS('H2020-3.7 orgs'!K:K,'H2020-3.7 orgs'!G:G,G7)</f>
        <v>13368912.24</v>
      </c>
    </row>
    <row r="8" spans="1:11" x14ac:dyDescent="0.2">
      <c r="A8" t="s">
        <v>1200</v>
      </c>
      <c r="B8" t="s">
        <v>25</v>
      </c>
      <c r="C8">
        <f>COUNTIF('FP7-SECURITY orgs'!G:G,A8)</f>
        <v>39</v>
      </c>
      <c r="D8">
        <f>COUNTIF('FP7-SECURITY projects'!R:R,A8)</f>
        <v>9</v>
      </c>
      <c r="E8" s="10">
        <f>SUMIFS('FP7-SECURITY orgs'!K:K,'FP7-SECURITY orgs'!G:G,A8)</f>
        <v>15869779.380000003</v>
      </c>
      <c r="G8" t="s">
        <v>216</v>
      </c>
      <c r="H8" t="s">
        <v>30</v>
      </c>
      <c r="I8">
        <f>COUNTIF('H2020-3.7 orgs'!G:G,G8)</f>
        <v>25</v>
      </c>
      <c r="J8">
        <f>COUNTIF('H2020-3.7 projects'!R:R,G8)</f>
        <v>12</v>
      </c>
      <c r="K8" s="17">
        <f>SUMIFS('H2020-3.7 orgs'!K:K,'H2020-3.7 orgs'!G:G,G8)</f>
        <v>13343306.52</v>
      </c>
    </row>
    <row r="9" spans="1:11" x14ac:dyDescent="0.2">
      <c r="A9" t="s">
        <v>1027</v>
      </c>
      <c r="B9" t="s">
        <v>25</v>
      </c>
      <c r="C9">
        <f>COUNTIF('FP7-SECURITY orgs'!G:G,A9)</f>
        <v>22</v>
      </c>
      <c r="D9">
        <f>COUNTIF('FP7-SECURITY projects'!R:R,A9)</f>
        <v>6</v>
      </c>
      <c r="E9" s="10">
        <f>SUMIFS('FP7-SECURITY orgs'!K:K,'FP7-SECURITY orgs'!G:G,A9)</f>
        <v>14924403.449999997</v>
      </c>
      <c r="G9" t="s">
        <v>4539</v>
      </c>
      <c r="H9" t="s">
        <v>30</v>
      </c>
      <c r="I9">
        <f>COUNTIF('H2020-3.7 orgs'!G:G,G9)</f>
        <v>32</v>
      </c>
      <c r="J9">
        <f>COUNTIF('H2020-3.7 projects'!R:R,G9)</f>
        <v>8</v>
      </c>
      <c r="K9" s="17">
        <f>SUMIFS('H2020-3.7 orgs'!K:K,'H2020-3.7 orgs'!G:G,G9)</f>
        <v>12753919.74</v>
      </c>
    </row>
    <row r="10" spans="1:11" x14ac:dyDescent="0.2">
      <c r="A10" t="s">
        <v>5349</v>
      </c>
      <c r="B10" t="s">
        <v>30</v>
      </c>
      <c r="C10">
        <f>COUNTIF('FP7-SECURITY orgs'!G:G,A10)</f>
        <v>16</v>
      </c>
      <c r="D10">
        <f>COUNTIF('FP7-SECURITY projects'!R:R,A10)</f>
        <v>5</v>
      </c>
      <c r="E10" s="10">
        <f>SUMIFS('FP7-SECURITY orgs'!K:K,'FP7-SECURITY orgs'!G:G,A10)</f>
        <v>12836803.120000001</v>
      </c>
      <c r="G10" t="s">
        <v>1027</v>
      </c>
      <c r="H10" t="s">
        <v>25</v>
      </c>
      <c r="I10">
        <f>COUNTIF('H2020-3.7 orgs'!G:G,G10)</f>
        <v>16</v>
      </c>
      <c r="J10">
        <f>COUNTIF('H2020-3.7 projects'!R:R,G10)</f>
        <v>3</v>
      </c>
      <c r="K10" s="17">
        <f>SUMIFS('H2020-3.7 orgs'!K:K,'H2020-3.7 orgs'!G:G,G10)</f>
        <v>10218855</v>
      </c>
    </row>
    <row r="11" spans="1:11" x14ac:dyDescent="0.2">
      <c r="A11" t="s">
        <v>180</v>
      </c>
      <c r="B11" t="s">
        <v>25</v>
      </c>
      <c r="C11">
        <f>COUNTIF('FP7-SECURITY orgs'!G:G,A11)</f>
        <v>27</v>
      </c>
      <c r="D11">
        <f>COUNTIF('FP7-SECURITY projects'!R:R,A11)</f>
        <v>2</v>
      </c>
      <c r="E11" s="10">
        <f>SUMIFS('FP7-SECURITY orgs'!K:K,'FP7-SECURITY orgs'!G:G,A11)</f>
        <v>11966677.460000001</v>
      </c>
      <c r="G11" t="s">
        <v>1395</v>
      </c>
      <c r="H11" t="s">
        <v>25</v>
      </c>
      <c r="I11">
        <f>COUNTIF('H2020-3.7 orgs'!G:G,G11)</f>
        <v>22</v>
      </c>
      <c r="J11">
        <f>COUNTIF('H2020-3.7 projects'!R:R,G11)</f>
        <v>1</v>
      </c>
      <c r="K11" s="17">
        <f>SUMIFS('H2020-3.7 orgs'!K:K,'H2020-3.7 orgs'!G:G,G11)</f>
        <v>9602886.0800000001</v>
      </c>
    </row>
    <row r="12" spans="1:11" x14ac:dyDescent="0.2">
      <c r="A12" t="s">
        <v>648</v>
      </c>
      <c r="B12" t="s">
        <v>25</v>
      </c>
      <c r="C12">
        <f>COUNTIF('FP7-SECURITY orgs'!G:G,A12)</f>
        <v>27</v>
      </c>
      <c r="D12">
        <f>COUNTIF('FP7-SECURITY projects'!R:R,A12)</f>
        <v>2</v>
      </c>
      <c r="E12" s="10">
        <f>SUMIFS('FP7-SECURITY orgs'!K:K,'FP7-SECURITY orgs'!G:G,A12)</f>
        <v>11907944.01</v>
      </c>
      <c r="G12" t="s">
        <v>1373</v>
      </c>
      <c r="H12" t="s">
        <v>25</v>
      </c>
      <c r="I12">
        <f>COUNTIF('H2020-3.7 orgs'!G:G,G12)</f>
        <v>13</v>
      </c>
      <c r="J12">
        <f>COUNTIF('H2020-3.7 projects'!R:R,G12)</f>
        <v>2</v>
      </c>
      <c r="K12" s="17">
        <f>SUMIFS('H2020-3.7 orgs'!K:K,'H2020-3.7 orgs'!G:G,G12)</f>
        <v>9532630</v>
      </c>
    </row>
    <row r="13" spans="1:11" x14ac:dyDescent="0.2">
      <c r="A13" t="s">
        <v>3196</v>
      </c>
      <c r="B13" t="s">
        <v>30</v>
      </c>
      <c r="C13">
        <f>COUNTIF('FP7-SECURITY orgs'!G:G,A13)</f>
        <v>17</v>
      </c>
      <c r="D13">
        <f>COUNTIF('FP7-SECURITY projects'!R:R,A13)</f>
        <v>1</v>
      </c>
      <c r="E13" s="10">
        <f>SUMIFS('FP7-SECURITY orgs'!K:K,'FP7-SECURITY orgs'!G:G,A13)</f>
        <v>10771588.210000001</v>
      </c>
      <c r="G13" t="s">
        <v>5620</v>
      </c>
      <c r="H13" t="s">
        <v>30</v>
      </c>
      <c r="I13">
        <f>COUNTIF('H2020-3.7 orgs'!G:G,G13)</f>
        <v>13</v>
      </c>
      <c r="J13">
        <f>COUNTIF('H2020-3.7 projects'!R:R,G13)</f>
        <v>1</v>
      </c>
      <c r="K13" s="17">
        <f>SUMIFS('H2020-3.7 orgs'!K:K,'H2020-3.7 orgs'!G:G,G13)</f>
        <v>9512029.120000001</v>
      </c>
    </row>
    <row r="14" spans="1:11" x14ac:dyDescent="0.2">
      <c r="A14" t="s">
        <v>160</v>
      </c>
      <c r="B14" t="s">
        <v>30</v>
      </c>
      <c r="C14">
        <f>COUNTIF('FP7-SECURITY orgs'!G:G,A14)</f>
        <v>15</v>
      </c>
      <c r="D14">
        <f>COUNTIF('FP7-SECURITY projects'!R:R,A14)</f>
        <v>0</v>
      </c>
      <c r="E14" s="10">
        <f>SUMIFS('FP7-SECURITY orgs'!K:K,'FP7-SECURITY orgs'!G:G,A14)</f>
        <v>9789726.2899999991</v>
      </c>
      <c r="G14" t="s">
        <v>35490</v>
      </c>
      <c r="H14" t="s">
        <v>30</v>
      </c>
      <c r="I14">
        <f>COUNTIF('H2020-3.7 orgs'!G:G,G14)</f>
        <v>1</v>
      </c>
      <c r="J14">
        <f>COUNTIF('H2020-3.7 projects'!R:R,G14)</f>
        <v>0</v>
      </c>
      <c r="K14" s="17">
        <f>SUMIFS('H2020-3.7 orgs'!K:K,'H2020-3.7 orgs'!G:G,G14)</f>
        <v>8640793.8000000007</v>
      </c>
    </row>
    <row r="15" spans="1:11" x14ac:dyDescent="0.2">
      <c r="A15" t="s">
        <v>4539</v>
      </c>
      <c r="B15" t="s">
        <v>30</v>
      </c>
      <c r="C15">
        <f>COUNTIF('FP7-SECURITY orgs'!G:G,A15)</f>
        <v>17</v>
      </c>
      <c r="D15">
        <f>COUNTIF('FP7-SECURITY projects'!R:R,A15)</f>
        <v>2</v>
      </c>
      <c r="E15" s="10">
        <f>SUMIFS('FP7-SECURITY orgs'!K:K,'FP7-SECURITY orgs'!G:G,A15)</f>
        <v>9575495.3399999999</v>
      </c>
      <c r="G15" t="s">
        <v>30662</v>
      </c>
      <c r="H15" t="s">
        <v>25</v>
      </c>
      <c r="I15">
        <f>COUNTIF('H2020-3.7 orgs'!G:G,G15)</f>
        <v>11</v>
      </c>
      <c r="J15">
        <f>COUNTIF('H2020-3.7 projects'!R:R,G15)</f>
        <v>4</v>
      </c>
      <c r="K15" s="17">
        <f>SUMIFS('H2020-3.7 orgs'!K:K,'H2020-3.7 orgs'!G:G,G15)</f>
        <v>7795908.75</v>
      </c>
    </row>
    <row r="16" spans="1:11" x14ac:dyDescent="0.2">
      <c r="A16" t="s">
        <v>11459</v>
      </c>
      <c r="B16" t="s">
        <v>30</v>
      </c>
      <c r="C16">
        <f>COUNTIF('FP7-SECURITY orgs'!G:G,A16)</f>
        <v>8</v>
      </c>
      <c r="D16">
        <f>COUNTIF('FP7-SECURITY projects'!R:R,A16)</f>
        <v>4</v>
      </c>
      <c r="E16" s="10">
        <f>SUMIFS('FP7-SECURITY orgs'!K:K,'FP7-SECURITY orgs'!G:G,A16)</f>
        <v>9287860.6900000013</v>
      </c>
      <c r="G16" t="s">
        <v>6690</v>
      </c>
      <c r="H16" t="s">
        <v>34</v>
      </c>
      <c r="I16">
        <f>COUNTIF('H2020-3.7 orgs'!G:G,G16)</f>
        <v>17</v>
      </c>
      <c r="J16">
        <f>COUNTIF('H2020-3.7 projects'!R:R,G16)</f>
        <v>0</v>
      </c>
      <c r="K16" s="17">
        <f>SUMIFS('H2020-3.7 orgs'!K:K,'H2020-3.7 orgs'!G:G,G16)</f>
        <v>7354287.5</v>
      </c>
    </row>
    <row r="17" spans="1:11" x14ac:dyDescent="0.2">
      <c r="A17" t="s">
        <v>6505</v>
      </c>
      <c r="B17" t="s">
        <v>30</v>
      </c>
      <c r="C17">
        <f>COUNTIF('FP7-SECURITY orgs'!G:G,A17)</f>
        <v>19</v>
      </c>
      <c r="D17">
        <f>COUNTIF('FP7-SECURITY projects'!R:R,A17)</f>
        <v>5</v>
      </c>
      <c r="E17" s="10">
        <f>SUMIFS('FP7-SECURITY orgs'!K:K,'FP7-SECURITY orgs'!G:G,A17)</f>
        <v>8811695</v>
      </c>
      <c r="G17" t="s">
        <v>347</v>
      </c>
      <c r="H17" t="s">
        <v>34</v>
      </c>
      <c r="I17">
        <f>COUNTIF('H2020-3.7 orgs'!G:G,G17)</f>
        <v>20</v>
      </c>
      <c r="J17">
        <f>COUNTIF('H2020-3.7 projects'!R:R,G17)</f>
        <v>0</v>
      </c>
      <c r="K17" s="17">
        <f>SUMIFS('H2020-3.7 orgs'!K:K,'H2020-3.7 orgs'!G:G,G17)</f>
        <v>7201767.1099999994</v>
      </c>
    </row>
    <row r="18" spans="1:11" x14ac:dyDescent="0.2">
      <c r="A18" t="s">
        <v>1114</v>
      </c>
      <c r="B18" t="s">
        <v>25</v>
      </c>
      <c r="C18">
        <f>COUNTIF('FP7-SECURITY orgs'!G:G,A18)</f>
        <v>9</v>
      </c>
      <c r="D18">
        <f>COUNTIF('FP7-SECURITY projects'!R:R,A18)</f>
        <v>1</v>
      </c>
      <c r="E18" s="10">
        <f>SUMIFS('FP7-SECURITY orgs'!K:K,'FP7-SECURITY orgs'!G:G,A18)</f>
        <v>7637462.1699999999</v>
      </c>
      <c r="G18" t="s">
        <v>14966</v>
      </c>
      <c r="H18" t="s">
        <v>25</v>
      </c>
      <c r="I18">
        <f>COUNTIF('H2020-3.7 orgs'!G:G,G18)</f>
        <v>18</v>
      </c>
      <c r="J18">
        <f>COUNTIF('H2020-3.7 projects'!R:R,G18)</f>
        <v>1</v>
      </c>
      <c r="K18" s="17">
        <f>SUMIFS('H2020-3.7 orgs'!K:K,'H2020-3.7 orgs'!G:G,G18)</f>
        <v>7191637.5</v>
      </c>
    </row>
    <row r="19" spans="1:11" x14ac:dyDescent="0.2">
      <c r="A19" t="s">
        <v>393</v>
      </c>
      <c r="B19" t="s">
        <v>25</v>
      </c>
      <c r="C19">
        <f>COUNTIF('FP7-SECURITY orgs'!G:G,A19)</f>
        <v>19</v>
      </c>
      <c r="D19">
        <f>COUNTIF('FP7-SECURITY projects'!R:R,A19)</f>
        <v>0</v>
      </c>
      <c r="E19" s="10">
        <f>SUMIFS('FP7-SECURITY orgs'!K:K,'FP7-SECURITY orgs'!G:G,A19)</f>
        <v>7494674.6299999999</v>
      </c>
      <c r="G19" t="s">
        <v>5606</v>
      </c>
      <c r="H19" t="s">
        <v>30</v>
      </c>
      <c r="I19">
        <f>COUNTIF('H2020-3.7 orgs'!G:G,G19)</f>
        <v>9</v>
      </c>
      <c r="J19">
        <f>COUNTIF('H2020-3.7 projects'!R:R,G19)</f>
        <v>3</v>
      </c>
      <c r="K19" s="17">
        <f>SUMIFS('H2020-3.7 orgs'!K:K,'H2020-3.7 orgs'!G:G,G19)</f>
        <v>6650752.2800000003</v>
      </c>
    </row>
    <row r="20" spans="1:11" x14ac:dyDescent="0.2">
      <c r="A20" t="s">
        <v>5620</v>
      </c>
      <c r="B20" t="s">
        <v>30</v>
      </c>
      <c r="C20">
        <f>COUNTIF('FP7-SECURITY orgs'!G:G,A20)</f>
        <v>8</v>
      </c>
      <c r="D20">
        <f>COUNTIF('FP7-SECURITY projects'!R:R,A20)</f>
        <v>2</v>
      </c>
      <c r="E20" s="10">
        <f>SUMIFS('FP7-SECURITY orgs'!K:K,'FP7-SECURITY orgs'!G:G,A20)</f>
        <v>7145930.540000001</v>
      </c>
      <c r="G20" t="s">
        <v>1150</v>
      </c>
      <c r="H20" t="s">
        <v>25</v>
      </c>
      <c r="I20">
        <f>COUNTIF('H2020-3.7 orgs'!G:G,G20)</f>
        <v>19</v>
      </c>
      <c r="J20">
        <f>COUNTIF('H2020-3.7 projects'!R:R,G20)</f>
        <v>2</v>
      </c>
      <c r="K20" s="17">
        <f>SUMIFS('H2020-3.7 orgs'!K:K,'H2020-3.7 orgs'!G:G,G20)</f>
        <v>6646175.9399999995</v>
      </c>
    </row>
    <row r="21" spans="1:11" x14ac:dyDescent="0.2">
      <c r="A21" t="s">
        <v>530</v>
      </c>
      <c r="B21" t="s">
        <v>25</v>
      </c>
      <c r="C21">
        <f>COUNTIF('FP7-SECURITY orgs'!G:G,A21)</f>
        <v>27</v>
      </c>
      <c r="D21">
        <f>COUNTIF('FP7-SECURITY projects'!R:R,A21)</f>
        <v>0</v>
      </c>
      <c r="E21" s="10">
        <f>SUMIFS('FP7-SECURITY orgs'!K:K,'FP7-SECURITY orgs'!G:G,A21)</f>
        <v>6395993.459999999</v>
      </c>
      <c r="G21" t="s">
        <v>1260</v>
      </c>
      <c r="H21" t="s">
        <v>25</v>
      </c>
      <c r="I21">
        <f>COUNTIF('H2020-3.7 orgs'!G:G,G21)</f>
        <v>12</v>
      </c>
      <c r="J21">
        <f>COUNTIF('H2020-3.7 projects'!R:R,G21)</f>
        <v>2</v>
      </c>
      <c r="K21" s="17">
        <f>SUMIFS('H2020-3.7 orgs'!K:K,'H2020-3.7 orgs'!G:G,G21)</f>
        <v>6527314.25</v>
      </c>
    </row>
    <row r="22" spans="1:11" x14ac:dyDescent="0.2">
      <c r="A22" t="s">
        <v>5533</v>
      </c>
      <c r="B22" t="s">
        <v>30</v>
      </c>
      <c r="C22">
        <f>COUNTIF('FP7-SECURITY orgs'!G:G,A22)</f>
        <v>20</v>
      </c>
      <c r="D22">
        <f>COUNTIF('FP7-SECURITY projects'!R:R,A22)</f>
        <v>1</v>
      </c>
      <c r="E22" s="10">
        <f>SUMIFS('FP7-SECURITY orgs'!K:K,'FP7-SECURITY orgs'!G:G,A22)</f>
        <v>5958430.3999999994</v>
      </c>
      <c r="G22" t="s">
        <v>23378</v>
      </c>
      <c r="H22" t="s">
        <v>30</v>
      </c>
      <c r="I22">
        <f>COUNTIF('H2020-3.7 orgs'!G:G,G22)</f>
        <v>14</v>
      </c>
      <c r="J22">
        <f>COUNTIF('H2020-3.7 projects'!R:R,G22)</f>
        <v>1</v>
      </c>
      <c r="K22" s="17">
        <f>SUMIFS('H2020-3.7 orgs'!K:K,'H2020-3.7 orgs'!G:G,G22)</f>
        <v>6391243.75</v>
      </c>
    </row>
    <row r="23" spans="1:11" x14ac:dyDescent="0.2">
      <c r="A23" t="s">
        <v>136</v>
      </c>
      <c r="B23" t="s">
        <v>30</v>
      </c>
      <c r="C23">
        <f>COUNTIF('FP7-SECURITY orgs'!G:G,A23)</f>
        <v>8</v>
      </c>
      <c r="D23">
        <f>COUNTIF('FP7-SECURITY projects'!R:R,A23)</f>
        <v>2</v>
      </c>
      <c r="E23" s="10">
        <f>SUMIFS('FP7-SECURITY orgs'!K:K,'FP7-SECURITY orgs'!G:G,A23)</f>
        <v>5951040.8099999996</v>
      </c>
      <c r="G23" t="s">
        <v>1114</v>
      </c>
      <c r="H23" t="s">
        <v>25</v>
      </c>
      <c r="I23">
        <f>COUNTIF('H2020-3.7 orgs'!G:G,G23)</f>
        <v>6</v>
      </c>
      <c r="J23">
        <f>COUNTIF('H2020-3.7 projects'!R:R,G23)</f>
        <v>3</v>
      </c>
      <c r="K23" s="17">
        <f>SUMIFS('H2020-3.7 orgs'!K:K,'H2020-3.7 orgs'!G:G,G23)</f>
        <v>6273421.25</v>
      </c>
    </row>
    <row r="24" spans="1:11" x14ac:dyDescent="0.2">
      <c r="A24" t="s">
        <v>13717</v>
      </c>
      <c r="B24" t="s">
        <v>30</v>
      </c>
      <c r="C24">
        <f>COUNTIF('FP7-SECURITY orgs'!G:G,A24)</f>
        <v>10</v>
      </c>
      <c r="D24">
        <f>COUNTIF('FP7-SECURITY projects'!R:R,A24)</f>
        <v>4</v>
      </c>
      <c r="E24" s="10">
        <f>SUMIFS('FP7-SECURITY orgs'!K:K,'FP7-SECURITY orgs'!G:G,A24)</f>
        <v>5698342</v>
      </c>
      <c r="G24" t="s">
        <v>3783</v>
      </c>
      <c r="H24" t="s">
        <v>30</v>
      </c>
      <c r="I24">
        <f>COUNTIF('H2020-3.7 orgs'!G:G,G24)</f>
        <v>6</v>
      </c>
      <c r="J24">
        <f>COUNTIF('H2020-3.7 projects'!R:R,G24)</f>
        <v>3</v>
      </c>
      <c r="K24" s="17">
        <f>SUMIFS('H2020-3.7 orgs'!K:K,'H2020-3.7 orgs'!G:G,G24)</f>
        <v>5973332.0899999999</v>
      </c>
    </row>
    <row r="25" spans="1:11" x14ac:dyDescent="0.2">
      <c r="A25" t="s">
        <v>107</v>
      </c>
      <c r="B25" t="s">
        <v>25</v>
      </c>
      <c r="C25">
        <f>COUNTIF('FP7-SECURITY orgs'!G:G,A25)</f>
        <v>8</v>
      </c>
      <c r="D25">
        <f>COUNTIF('FP7-SECURITY projects'!R:R,A25)</f>
        <v>1</v>
      </c>
      <c r="E25" s="10">
        <f>SUMIFS('FP7-SECURITY orgs'!K:K,'FP7-SECURITY orgs'!G:G,A25)</f>
        <v>5657100.7800000003</v>
      </c>
      <c r="G25" t="s">
        <v>386</v>
      </c>
      <c r="H25" t="s">
        <v>25</v>
      </c>
      <c r="I25">
        <f>COUNTIF('H2020-3.7 orgs'!G:G,G25)</f>
        <v>15</v>
      </c>
      <c r="J25">
        <f>COUNTIF('H2020-3.7 projects'!R:R,G25)</f>
        <v>4</v>
      </c>
      <c r="K25" s="17">
        <f>SUMIFS('H2020-3.7 orgs'!K:K,'H2020-3.7 orgs'!G:G,G25)</f>
        <v>5836603.75</v>
      </c>
    </row>
    <row r="26" spans="1:11" x14ac:dyDescent="0.2">
      <c r="A26" t="s">
        <v>347</v>
      </c>
      <c r="B26" t="s">
        <v>34</v>
      </c>
      <c r="C26">
        <f>COUNTIF('FP7-SECURITY orgs'!G:G,A26)</f>
        <v>11</v>
      </c>
      <c r="D26">
        <f>COUNTIF('FP7-SECURITY projects'!R:R,A26)</f>
        <v>1</v>
      </c>
      <c r="E26" s="10">
        <f>SUMIFS('FP7-SECURITY orgs'!K:K,'FP7-SECURITY orgs'!G:G,A26)</f>
        <v>5523328.2400000002</v>
      </c>
      <c r="G26" t="s">
        <v>393</v>
      </c>
      <c r="H26" t="s">
        <v>25</v>
      </c>
      <c r="I26">
        <f>COUNTIF('H2020-3.7 orgs'!G:G,G26)</f>
        <v>12</v>
      </c>
      <c r="J26">
        <f>COUNTIF('H2020-3.7 projects'!R:R,G26)</f>
        <v>5</v>
      </c>
      <c r="K26" s="17">
        <f>SUMIFS('H2020-3.7 orgs'!K:K,'H2020-3.7 orgs'!G:G,G26)</f>
        <v>5546743</v>
      </c>
    </row>
    <row r="27" spans="1:11" x14ac:dyDescent="0.2">
      <c r="A27" t="s">
        <v>796</v>
      </c>
      <c r="B27" t="s">
        <v>34</v>
      </c>
      <c r="C27">
        <f>COUNTIF('FP7-SECURITY orgs'!G:G,A27)</f>
        <v>10</v>
      </c>
      <c r="D27">
        <f>COUNTIF('FP7-SECURITY projects'!R:R,A27)</f>
        <v>2</v>
      </c>
      <c r="E27" s="10">
        <f>SUMIFS('FP7-SECURITY orgs'!K:K,'FP7-SECURITY orgs'!G:G,A27)</f>
        <v>5470948.6900000004</v>
      </c>
      <c r="G27" t="s">
        <v>12432</v>
      </c>
      <c r="H27" t="s">
        <v>30</v>
      </c>
      <c r="I27">
        <f>COUNTIF('H2020-3.7 orgs'!G:G,G27)</f>
        <v>16</v>
      </c>
      <c r="J27">
        <f>COUNTIF('H2020-3.7 projects'!R:R,G27)</f>
        <v>1</v>
      </c>
      <c r="K27" s="17">
        <f>SUMIFS('H2020-3.7 orgs'!K:K,'H2020-3.7 orgs'!G:G,G27)</f>
        <v>5489918.75</v>
      </c>
    </row>
    <row r="28" spans="1:11" x14ac:dyDescent="0.2">
      <c r="A28" t="s">
        <v>13279</v>
      </c>
      <c r="B28" t="s">
        <v>25</v>
      </c>
      <c r="C28">
        <f>COUNTIF('FP7-SECURITY orgs'!G:G,A28)</f>
        <v>10</v>
      </c>
      <c r="D28">
        <f>COUNTIF('FP7-SECURITY projects'!R:R,A28)</f>
        <v>2</v>
      </c>
      <c r="E28" s="10">
        <f>SUMIFS('FP7-SECURITY orgs'!K:K,'FP7-SECURITY orgs'!G:G,A28)</f>
        <v>5234956.6899999995</v>
      </c>
      <c r="G28" t="s">
        <v>3138</v>
      </c>
      <c r="H28" t="s">
        <v>30</v>
      </c>
      <c r="I28">
        <f>COUNTIF('H2020-3.7 orgs'!G:G,G28)</f>
        <v>9</v>
      </c>
      <c r="J28">
        <f>COUNTIF('H2020-3.7 projects'!R:R,G28)</f>
        <v>0</v>
      </c>
      <c r="K28" s="17">
        <f>SUMIFS('H2020-3.7 orgs'!K:K,'H2020-3.7 orgs'!G:G,G28)</f>
        <v>5372014.1600000001</v>
      </c>
    </row>
    <row r="29" spans="1:11" x14ac:dyDescent="0.2">
      <c r="A29" t="s">
        <v>127</v>
      </c>
      <c r="B29" t="s">
        <v>25</v>
      </c>
      <c r="C29">
        <f>COUNTIF('FP7-SECURITY orgs'!G:G,A29)</f>
        <v>9</v>
      </c>
      <c r="D29">
        <f>COUNTIF('FP7-SECURITY projects'!R:R,A29)</f>
        <v>0</v>
      </c>
      <c r="E29" s="10">
        <f>SUMIFS('FP7-SECURITY orgs'!K:K,'FP7-SECURITY orgs'!G:G,A29)</f>
        <v>5193380.8600000003</v>
      </c>
      <c r="G29" t="s">
        <v>2954</v>
      </c>
      <c r="H29" t="s">
        <v>30</v>
      </c>
      <c r="I29">
        <f>COUNTIF('H2020-3.7 orgs'!G:G,G29)</f>
        <v>10</v>
      </c>
      <c r="J29">
        <f>COUNTIF('H2020-3.7 projects'!R:R,G29)</f>
        <v>0</v>
      </c>
      <c r="K29" s="17">
        <f>SUMIFS('H2020-3.7 orgs'!K:K,'H2020-3.7 orgs'!G:G,G29)</f>
        <v>5203606.75</v>
      </c>
    </row>
    <row r="30" spans="1:11" x14ac:dyDescent="0.2">
      <c r="A30" t="s">
        <v>6165</v>
      </c>
      <c r="B30" t="s">
        <v>25</v>
      </c>
      <c r="C30">
        <f>COUNTIF('FP7-SECURITY orgs'!G:G,A30)</f>
        <v>8</v>
      </c>
      <c r="D30">
        <f>COUNTIF('FP7-SECURITY projects'!R:R,A30)</f>
        <v>2</v>
      </c>
      <c r="E30" s="10">
        <f>SUMIFS('FP7-SECURITY orgs'!K:K,'FP7-SECURITY orgs'!G:G,A30)</f>
        <v>4914095.5</v>
      </c>
      <c r="G30" t="s">
        <v>5533</v>
      </c>
      <c r="H30" t="s">
        <v>30</v>
      </c>
      <c r="I30">
        <f>COUNTIF('H2020-3.7 orgs'!G:G,G30)</f>
        <v>13</v>
      </c>
      <c r="J30">
        <f>COUNTIF('H2020-3.7 projects'!R:R,G30)</f>
        <v>2</v>
      </c>
      <c r="K30" s="17">
        <f>SUMIFS('H2020-3.7 orgs'!K:K,'H2020-3.7 orgs'!G:G,G30)</f>
        <v>4949850</v>
      </c>
    </row>
    <row r="31" spans="1:11" x14ac:dyDescent="0.2">
      <c r="A31" t="s">
        <v>4413</v>
      </c>
      <c r="B31" t="s">
        <v>325</v>
      </c>
      <c r="C31">
        <f>COUNTIF('FP7-SECURITY orgs'!G:G,A31)</f>
        <v>17</v>
      </c>
      <c r="D31">
        <f>COUNTIF('FP7-SECURITY projects'!R:R,A31)</f>
        <v>1</v>
      </c>
      <c r="E31" s="10">
        <f>SUMIFS('FP7-SECURITY orgs'!K:K,'FP7-SECURITY orgs'!G:G,A31)</f>
        <v>4886181.47</v>
      </c>
      <c r="G31" t="s">
        <v>12132</v>
      </c>
      <c r="H31" t="s">
        <v>30</v>
      </c>
      <c r="I31">
        <f>COUNTIF('H2020-3.7 orgs'!G:G,G31)</f>
        <v>7</v>
      </c>
      <c r="J31">
        <f>COUNTIF('H2020-3.7 projects'!R:R,G31)</f>
        <v>1</v>
      </c>
      <c r="K31" s="17">
        <f>SUMIFS('H2020-3.7 orgs'!K:K,'H2020-3.7 orgs'!G:G,G31)</f>
        <v>4800702.5</v>
      </c>
    </row>
    <row r="32" spans="1:11" x14ac:dyDescent="0.2">
      <c r="A32" t="s">
        <v>1467</v>
      </c>
      <c r="B32" t="s">
        <v>25</v>
      </c>
      <c r="C32">
        <f>COUNTIF('FP7-SECURITY orgs'!G:G,A32)</f>
        <v>8</v>
      </c>
      <c r="D32">
        <f>COUNTIF('FP7-SECURITY projects'!R:R,A32)</f>
        <v>1</v>
      </c>
      <c r="E32" s="10">
        <f>SUMIFS('FP7-SECURITY orgs'!K:K,'FP7-SECURITY orgs'!G:G,A32)</f>
        <v>4753334.1500000004</v>
      </c>
      <c r="G32" t="s">
        <v>3303</v>
      </c>
      <c r="H32" t="s">
        <v>25</v>
      </c>
      <c r="I32">
        <f>COUNTIF('H2020-3.7 orgs'!G:G,G32)</f>
        <v>8</v>
      </c>
      <c r="J32">
        <f>COUNTIF('H2020-3.7 projects'!R:R,G32)</f>
        <v>3</v>
      </c>
      <c r="K32" s="17">
        <f>SUMIFS('H2020-3.7 orgs'!K:K,'H2020-3.7 orgs'!G:G,G32)</f>
        <v>4678231.42</v>
      </c>
    </row>
    <row r="33" spans="1:11" x14ac:dyDescent="0.2">
      <c r="A33" t="s">
        <v>4407</v>
      </c>
      <c r="B33" t="s">
        <v>325</v>
      </c>
      <c r="C33">
        <f>COUNTIF('FP7-SECURITY orgs'!G:G,A33)</f>
        <v>4</v>
      </c>
      <c r="D33">
        <f>COUNTIF('FP7-SECURITY projects'!R:R,A33)</f>
        <v>0</v>
      </c>
      <c r="E33" s="10">
        <f>SUMIFS('FP7-SECURITY orgs'!K:K,'FP7-SECURITY orgs'!G:G,A33)</f>
        <v>4720795.1500000004</v>
      </c>
      <c r="G33" t="s">
        <v>31421</v>
      </c>
      <c r="H33" t="s">
        <v>30</v>
      </c>
      <c r="I33">
        <f>COUNTIF('H2020-3.7 orgs'!G:G,G33)</f>
        <v>11</v>
      </c>
      <c r="J33">
        <f>COUNTIF('H2020-3.7 projects'!R:R,G33)</f>
        <v>2</v>
      </c>
      <c r="K33" s="17">
        <f>SUMIFS('H2020-3.7 orgs'!K:K,'H2020-3.7 orgs'!G:G,G33)</f>
        <v>4577377.6500000004</v>
      </c>
    </row>
    <row r="34" spans="1:11" x14ac:dyDescent="0.2">
      <c r="A34" t="s">
        <v>11383</v>
      </c>
      <c r="B34" t="s">
        <v>30</v>
      </c>
      <c r="C34">
        <f>COUNTIF('FP7-SECURITY orgs'!G:G,A34)</f>
        <v>5</v>
      </c>
      <c r="D34">
        <f>COUNTIF('FP7-SECURITY projects'!R:R,A34)</f>
        <v>0</v>
      </c>
      <c r="E34" s="10">
        <f>SUMIFS('FP7-SECURITY orgs'!K:K,'FP7-SECURITY orgs'!G:G,A34)</f>
        <v>4606013.49</v>
      </c>
      <c r="G34" t="s">
        <v>10639</v>
      </c>
      <c r="H34" t="s">
        <v>325</v>
      </c>
      <c r="I34">
        <f>COUNTIF('H2020-3.7 orgs'!G:G,G34)</f>
        <v>19</v>
      </c>
      <c r="J34">
        <f>COUNTIF('H2020-3.7 projects'!R:R,G34)</f>
        <v>3</v>
      </c>
      <c r="K34" s="17">
        <f>SUMIFS('H2020-3.7 orgs'!K:K,'H2020-3.7 orgs'!G:G,G34)</f>
        <v>4397998.88</v>
      </c>
    </row>
    <row r="35" spans="1:11" x14ac:dyDescent="0.2">
      <c r="A35" t="s">
        <v>2737</v>
      </c>
      <c r="B35" t="s">
        <v>34</v>
      </c>
      <c r="C35">
        <f>COUNTIF('FP7-SECURITY orgs'!G:G,A35)</f>
        <v>9</v>
      </c>
      <c r="D35">
        <f>COUNTIF('FP7-SECURITY projects'!R:R,A35)</f>
        <v>0</v>
      </c>
      <c r="E35" s="10">
        <f>SUMIFS('FP7-SECURITY orgs'!K:K,'FP7-SECURITY orgs'!G:G,A35)</f>
        <v>4472418.74</v>
      </c>
      <c r="G35" t="s">
        <v>4413</v>
      </c>
      <c r="H35" t="s">
        <v>325</v>
      </c>
      <c r="I35">
        <f>COUNTIF('H2020-3.7 orgs'!G:G,G35)</f>
        <v>32</v>
      </c>
      <c r="J35">
        <f>COUNTIF('H2020-3.7 projects'!R:R,G35)</f>
        <v>0</v>
      </c>
      <c r="K35" s="17">
        <f>SUMIFS('H2020-3.7 orgs'!K:K,'H2020-3.7 orgs'!G:G,G35)</f>
        <v>4383551.6500000004</v>
      </c>
    </row>
    <row r="36" spans="1:11" x14ac:dyDescent="0.2">
      <c r="A36" t="s">
        <v>12523</v>
      </c>
      <c r="B36" t="s">
        <v>30</v>
      </c>
      <c r="C36">
        <f>COUNTIF('FP7-SECURITY orgs'!G:G,A36)</f>
        <v>6</v>
      </c>
      <c r="D36">
        <f>COUNTIF('FP7-SECURITY projects'!R:R,A36)</f>
        <v>1</v>
      </c>
      <c r="E36" s="10">
        <f>SUMIFS('FP7-SECURITY orgs'!K:K,'FP7-SECURITY orgs'!G:G,A36)</f>
        <v>4454767.5999999996</v>
      </c>
      <c r="G36" t="s">
        <v>1664</v>
      </c>
      <c r="H36" t="s">
        <v>30</v>
      </c>
      <c r="I36">
        <f>COUNTIF('H2020-3.7 orgs'!G:G,G36)</f>
        <v>10</v>
      </c>
      <c r="J36">
        <f>COUNTIF('H2020-3.7 projects'!R:R,G36)</f>
        <v>0</v>
      </c>
      <c r="K36" s="17">
        <f>SUMIFS('H2020-3.7 orgs'!K:K,'H2020-3.7 orgs'!G:G,G36)</f>
        <v>4271546.9000000004</v>
      </c>
    </row>
    <row r="37" spans="1:11" x14ac:dyDescent="0.2">
      <c r="A37" t="s">
        <v>13041</v>
      </c>
      <c r="B37" t="s">
        <v>325</v>
      </c>
      <c r="C37">
        <f>COUNTIF('FP7-SECURITY orgs'!G:G,A37)</f>
        <v>8</v>
      </c>
      <c r="D37">
        <f>COUNTIF('FP7-SECURITY projects'!R:R,A37)</f>
        <v>2</v>
      </c>
      <c r="E37" s="10">
        <f>SUMIFS('FP7-SECURITY orgs'!K:K,'FP7-SECURITY orgs'!G:G,A37)</f>
        <v>4445029.6399999997</v>
      </c>
      <c r="G37" t="s">
        <v>305</v>
      </c>
      <c r="H37" t="s">
        <v>34</v>
      </c>
      <c r="I37">
        <f>COUNTIF('H2020-3.7 orgs'!G:G,G37)</f>
        <v>9</v>
      </c>
      <c r="J37">
        <f>COUNTIF('H2020-3.7 projects'!R:R,G37)</f>
        <v>2</v>
      </c>
      <c r="K37" s="17">
        <f>SUMIFS('H2020-3.7 orgs'!K:K,'H2020-3.7 orgs'!G:G,G37)</f>
        <v>4241950</v>
      </c>
    </row>
    <row r="38" spans="1:11" x14ac:dyDescent="0.2">
      <c r="A38" t="s">
        <v>10376</v>
      </c>
      <c r="B38" t="s">
        <v>25</v>
      </c>
      <c r="C38">
        <f>COUNTIF('FP7-SECURITY orgs'!G:G,A38)</f>
        <v>14</v>
      </c>
      <c r="D38">
        <f>COUNTIF('FP7-SECURITY projects'!R:R,A38)</f>
        <v>2</v>
      </c>
      <c r="E38" s="10">
        <f>SUMIFS('FP7-SECURITY orgs'!K:K,'FP7-SECURITY orgs'!G:G,A38)</f>
        <v>4440634.1100000003</v>
      </c>
      <c r="G38" t="s">
        <v>4447</v>
      </c>
      <c r="H38" t="s">
        <v>325</v>
      </c>
      <c r="I38">
        <f>COUNTIF('H2020-3.7 orgs'!G:G,G38)</f>
        <v>16</v>
      </c>
      <c r="J38">
        <f>COUNTIF('H2020-3.7 projects'!R:R,G38)</f>
        <v>0</v>
      </c>
      <c r="K38" s="17">
        <f>SUMIFS('H2020-3.7 orgs'!K:K,'H2020-3.7 orgs'!G:G,G38)</f>
        <v>4035608.63</v>
      </c>
    </row>
    <row r="39" spans="1:11" x14ac:dyDescent="0.2">
      <c r="A39" t="s">
        <v>3783</v>
      </c>
      <c r="B39" t="s">
        <v>30</v>
      </c>
      <c r="C39">
        <f>COUNTIF('FP7-SECURITY orgs'!G:G,A39)</f>
        <v>9</v>
      </c>
      <c r="D39">
        <f>COUNTIF('FP7-SECURITY projects'!R:R,A39)</f>
        <v>1</v>
      </c>
      <c r="E39" s="10">
        <f>SUMIFS('FP7-SECURITY orgs'!K:K,'FP7-SECURITY orgs'!G:G,A39)</f>
        <v>4425879.1099999994</v>
      </c>
      <c r="G39" t="s">
        <v>16334</v>
      </c>
      <c r="H39" t="s">
        <v>30</v>
      </c>
      <c r="I39">
        <f>COUNTIF('H2020-3.7 orgs'!G:G,G39)</f>
        <v>5</v>
      </c>
      <c r="J39">
        <f>COUNTIF('H2020-3.7 projects'!R:R,G39)</f>
        <v>0</v>
      </c>
      <c r="K39" s="17">
        <f>SUMIFS('H2020-3.7 orgs'!K:K,'H2020-3.7 orgs'!G:G,G39)</f>
        <v>3938817.51</v>
      </c>
    </row>
    <row r="40" spans="1:11" x14ac:dyDescent="0.2">
      <c r="A40" t="s">
        <v>464</v>
      </c>
      <c r="B40" t="s">
        <v>34</v>
      </c>
      <c r="C40">
        <f>COUNTIF('FP7-SECURITY orgs'!G:G,A40)</f>
        <v>3</v>
      </c>
      <c r="D40">
        <f>COUNTIF('FP7-SECURITY projects'!R:R,A40)</f>
        <v>1</v>
      </c>
      <c r="E40" s="10">
        <f>SUMIFS('FP7-SECURITY orgs'!K:K,'FP7-SECURITY orgs'!G:G,A40)</f>
        <v>4355906.7</v>
      </c>
      <c r="G40" t="s">
        <v>2014</v>
      </c>
      <c r="H40" t="s">
        <v>34</v>
      </c>
      <c r="I40">
        <f>COUNTIF('H2020-3.7 orgs'!G:G,G40)</f>
        <v>15</v>
      </c>
      <c r="J40">
        <f>COUNTIF('H2020-3.7 projects'!R:R,G40)</f>
        <v>1</v>
      </c>
      <c r="K40" s="17">
        <f>SUMIFS('H2020-3.7 orgs'!K:K,'H2020-3.7 orgs'!G:G,G40)</f>
        <v>3937266.25</v>
      </c>
    </row>
    <row r="41" spans="1:11" x14ac:dyDescent="0.2">
      <c r="A41" t="s">
        <v>9629</v>
      </c>
      <c r="B41" t="s">
        <v>30</v>
      </c>
      <c r="C41">
        <f>COUNTIF('FP7-SECURITY orgs'!G:G,A41)</f>
        <v>4</v>
      </c>
      <c r="D41">
        <f>COUNTIF('FP7-SECURITY projects'!R:R,A41)</f>
        <v>4</v>
      </c>
      <c r="E41" s="10">
        <f>SUMIFS('FP7-SECURITY orgs'!K:K,'FP7-SECURITY orgs'!G:G,A41)</f>
        <v>4298478.34</v>
      </c>
      <c r="G41" t="s">
        <v>1407</v>
      </c>
      <c r="H41" t="s">
        <v>25</v>
      </c>
      <c r="I41">
        <f>COUNTIF('H2020-3.7 orgs'!G:G,G41)</f>
        <v>8</v>
      </c>
      <c r="J41">
        <f>COUNTIF('H2020-3.7 projects'!R:R,G41)</f>
        <v>1</v>
      </c>
      <c r="K41" s="17">
        <f>SUMIFS('H2020-3.7 orgs'!K:K,'H2020-3.7 orgs'!G:G,G41)</f>
        <v>3852741.66</v>
      </c>
    </row>
    <row r="42" spans="1:11" x14ac:dyDescent="0.2">
      <c r="A42" t="s">
        <v>12596</v>
      </c>
      <c r="B42" t="s">
        <v>30</v>
      </c>
      <c r="C42">
        <f>COUNTIF('FP7-SECURITY orgs'!G:G,A42)</f>
        <v>6</v>
      </c>
      <c r="D42">
        <f>COUNTIF('FP7-SECURITY projects'!R:R,A42)</f>
        <v>2</v>
      </c>
      <c r="E42" s="10">
        <f>SUMIFS('FP7-SECURITY orgs'!K:K,'FP7-SECURITY orgs'!G:G,A42)</f>
        <v>4257048.25</v>
      </c>
      <c r="G42" t="s">
        <v>15805</v>
      </c>
      <c r="H42" t="s">
        <v>34</v>
      </c>
      <c r="I42">
        <f>COUNTIF('H2020-3.7 orgs'!G:G,G42)</f>
        <v>15</v>
      </c>
      <c r="J42">
        <f>COUNTIF('H2020-3.7 projects'!R:R,G42)</f>
        <v>1</v>
      </c>
      <c r="K42" s="17">
        <f>SUMIFS('H2020-3.7 orgs'!K:K,'H2020-3.7 orgs'!G:G,G42)</f>
        <v>3789745</v>
      </c>
    </row>
    <row r="43" spans="1:11" x14ac:dyDescent="0.2">
      <c r="A43" t="s">
        <v>2213</v>
      </c>
      <c r="B43" t="s">
        <v>34</v>
      </c>
      <c r="C43">
        <f>COUNTIF('FP7-SECURITY orgs'!G:G,A43)</f>
        <v>5</v>
      </c>
      <c r="D43">
        <f>COUNTIF('FP7-SECURITY projects'!R:R,A43)</f>
        <v>3</v>
      </c>
      <c r="E43" s="10">
        <f>SUMIFS('FP7-SECURITY orgs'!K:K,'FP7-SECURITY orgs'!G:G,A43)</f>
        <v>4207437.5</v>
      </c>
      <c r="G43" t="s">
        <v>796</v>
      </c>
      <c r="H43" t="s">
        <v>34</v>
      </c>
      <c r="I43">
        <f>COUNTIF('H2020-3.7 orgs'!G:G,G43)</f>
        <v>6</v>
      </c>
      <c r="J43">
        <f>COUNTIF('H2020-3.7 projects'!R:R,G43)</f>
        <v>2</v>
      </c>
      <c r="K43" s="17">
        <f>SUMIFS('H2020-3.7 orgs'!K:K,'H2020-3.7 orgs'!G:G,G43)</f>
        <v>3519199.14</v>
      </c>
    </row>
    <row r="44" spans="1:11" x14ac:dyDescent="0.2">
      <c r="A44" t="s">
        <v>216</v>
      </c>
      <c r="B44" t="s">
        <v>30</v>
      </c>
      <c r="C44">
        <f>COUNTIF('FP7-SECURITY orgs'!G:G,A44)</f>
        <v>5</v>
      </c>
      <c r="D44">
        <f>COUNTIF('FP7-SECURITY projects'!R:R,A44)</f>
        <v>3</v>
      </c>
      <c r="E44" s="10">
        <f>SUMIFS('FP7-SECURITY orgs'!K:K,'FP7-SECURITY orgs'!G:G,A44)</f>
        <v>4185767.46</v>
      </c>
      <c r="G44" t="s">
        <v>2737</v>
      </c>
      <c r="H44" t="s">
        <v>34</v>
      </c>
      <c r="I44">
        <f>COUNTIF('H2020-3.7 orgs'!G:G,G44)</f>
        <v>7</v>
      </c>
      <c r="J44">
        <f>COUNTIF('H2020-3.7 projects'!R:R,G44)</f>
        <v>1</v>
      </c>
      <c r="K44" s="17">
        <f>SUMIFS('H2020-3.7 orgs'!K:K,'H2020-3.7 orgs'!G:G,G44)</f>
        <v>3513734.6399999997</v>
      </c>
    </row>
    <row r="45" spans="1:11" x14ac:dyDescent="0.2">
      <c r="A45" t="s">
        <v>2669</v>
      </c>
      <c r="B45" t="s">
        <v>25</v>
      </c>
      <c r="C45">
        <f>COUNTIF('FP7-SECURITY orgs'!G:G,A45)</f>
        <v>7</v>
      </c>
      <c r="D45">
        <f>COUNTIF('FP7-SECURITY projects'!R:R,A45)</f>
        <v>2</v>
      </c>
      <c r="E45" s="10">
        <f>SUMIFS('FP7-SECURITY orgs'!K:K,'FP7-SECURITY orgs'!G:G,A45)</f>
        <v>4052238.94</v>
      </c>
      <c r="G45" t="s">
        <v>4761</v>
      </c>
      <c r="H45" t="s">
        <v>25</v>
      </c>
      <c r="I45">
        <f>COUNTIF('H2020-3.7 orgs'!G:G,G45)</f>
        <v>4</v>
      </c>
      <c r="J45">
        <f>COUNTIF('H2020-3.7 projects'!R:R,G45)</f>
        <v>0</v>
      </c>
      <c r="K45" s="17">
        <f>SUMIFS('H2020-3.7 orgs'!K:K,'H2020-3.7 orgs'!G:G,G45)</f>
        <v>3511976.25</v>
      </c>
    </row>
    <row r="46" spans="1:11" x14ac:dyDescent="0.2">
      <c r="A46" t="s">
        <v>2364</v>
      </c>
      <c r="B46" t="s">
        <v>30</v>
      </c>
      <c r="C46">
        <f>COUNTIF('FP7-SECURITY orgs'!G:G,A46)</f>
        <v>8</v>
      </c>
      <c r="D46">
        <f>COUNTIF('FP7-SECURITY projects'!R:R,A46)</f>
        <v>3</v>
      </c>
      <c r="E46" s="10">
        <f>SUMIFS('FP7-SECURITY orgs'!K:K,'FP7-SECURITY orgs'!G:G,A46)</f>
        <v>3974966.08</v>
      </c>
      <c r="G46" t="s">
        <v>10832</v>
      </c>
      <c r="H46" t="s">
        <v>325</v>
      </c>
      <c r="I46">
        <f>COUNTIF('H2020-3.7 orgs'!G:G,G46)</f>
        <v>20</v>
      </c>
      <c r="J46">
        <f>COUNTIF('H2020-3.7 projects'!R:R,G46)</f>
        <v>1</v>
      </c>
      <c r="K46" s="17">
        <f>SUMIFS('H2020-3.7 orgs'!K:K,'H2020-3.7 orgs'!G:G,G46)</f>
        <v>3456939.33</v>
      </c>
    </row>
    <row r="47" spans="1:11" x14ac:dyDescent="0.2">
      <c r="A47" t="s">
        <v>3759</v>
      </c>
      <c r="B47" t="s">
        <v>34</v>
      </c>
      <c r="C47">
        <f>COUNTIF('FP7-SECURITY orgs'!G:G,A47)</f>
        <v>9</v>
      </c>
      <c r="D47">
        <f>COUNTIF('FP7-SECURITY projects'!R:R,A47)</f>
        <v>2</v>
      </c>
      <c r="E47" s="10">
        <f>SUMIFS('FP7-SECURITY orgs'!K:K,'FP7-SECURITY orgs'!G:G,A47)</f>
        <v>3973721.62</v>
      </c>
      <c r="G47" t="s">
        <v>2406</v>
      </c>
      <c r="H47" t="s">
        <v>34</v>
      </c>
      <c r="I47">
        <f>COUNTIF('H2020-3.7 orgs'!G:G,G47)</f>
        <v>10</v>
      </c>
      <c r="J47">
        <f>COUNTIF('H2020-3.7 projects'!R:R,G47)</f>
        <v>1</v>
      </c>
      <c r="K47" s="17">
        <f>SUMIFS('H2020-3.7 orgs'!K:K,'H2020-3.7 orgs'!G:G,G47)</f>
        <v>3428836</v>
      </c>
    </row>
    <row r="48" spans="1:11" x14ac:dyDescent="0.2">
      <c r="A48" t="s">
        <v>6813</v>
      </c>
      <c r="B48" t="s">
        <v>30</v>
      </c>
      <c r="C48">
        <f>COUNTIF('FP7-SECURITY orgs'!G:G,A48)</f>
        <v>5</v>
      </c>
      <c r="D48">
        <f>COUNTIF('FP7-SECURITY projects'!R:R,A48)</f>
        <v>4</v>
      </c>
      <c r="E48" s="10">
        <f>SUMIFS('FP7-SECURITY orgs'!K:K,'FP7-SECURITY orgs'!G:G,A48)</f>
        <v>3972685.99</v>
      </c>
      <c r="G48" t="s">
        <v>11123</v>
      </c>
      <c r="H48" t="s">
        <v>325</v>
      </c>
      <c r="I48">
        <f>COUNTIF('H2020-3.7 orgs'!G:G,G48)</f>
        <v>8</v>
      </c>
      <c r="J48">
        <f>COUNTIF('H2020-3.7 projects'!R:R,G48)</f>
        <v>0</v>
      </c>
      <c r="K48" s="17">
        <f>SUMIFS('H2020-3.7 orgs'!K:K,'H2020-3.7 orgs'!G:G,G48)</f>
        <v>3362575</v>
      </c>
    </row>
    <row r="49" spans="1:11" x14ac:dyDescent="0.2">
      <c r="A49" t="s">
        <v>386</v>
      </c>
      <c r="B49" t="s">
        <v>25</v>
      </c>
      <c r="C49">
        <f>COUNTIF('FP7-SECURITY orgs'!G:G,A49)</f>
        <v>16</v>
      </c>
      <c r="D49">
        <f>COUNTIF('FP7-SECURITY projects'!R:R,A49)</f>
        <v>1</v>
      </c>
      <c r="E49" s="10">
        <f>SUMIFS('FP7-SECURITY orgs'!K:K,'FP7-SECURITY orgs'!G:G,A49)</f>
        <v>3969680.35</v>
      </c>
      <c r="G49" t="s">
        <v>1356</v>
      </c>
      <c r="H49" t="s">
        <v>34</v>
      </c>
      <c r="I49">
        <f>COUNTIF('H2020-3.7 orgs'!G:G,G49)</f>
        <v>3</v>
      </c>
      <c r="J49">
        <f>COUNTIF('H2020-3.7 projects'!R:R,G49)</f>
        <v>1</v>
      </c>
      <c r="K49" s="17">
        <f>SUMIFS('H2020-3.7 orgs'!K:K,'H2020-3.7 orgs'!G:G,G49)</f>
        <v>3287861.86</v>
      </c>
    </row>
    <row r="50" spans="1:11" x14ac:dyDescent="0.2">
      <c r="A50" t="s">
        <v>1290</v>
      </c>
      <c r="B50" t="s">
        <v>34</v>
      </c>
      <c r="C50">
        <f>COUNTIF('FP7-SECURITY orgs'!G:G,A50)</f>
        <v>2</v>
      </c>
      <c r="D50">
        <f>COUNTIF('FP7-SECURITY projects'!R:R,A50)</f>
        <v>1</v>
      </c>
      <c r="E50" s="10">
        <f>SUMIFS('FP7-SECURITY orgs'!K:K,'FP7-SECURITY orgs'!G:G,A50)</f>
        <v>3901992.1599999997</v>
      </c>
      <c r="G50" t="s">
        <v>4083</v>
      </c>
      <c r="H50" t="s">
        <v>34</v>
      </c>
      <c r="I50">
        <f>COUNTIF('H2020-3.7 orgs'!G:G,G50)</f>
        <v>6</v>
      </c>
      <c r="J50">
        <f>COUNTIF('H2020-3.7 projects'!R:R,G50)</f>
        <v>3</v>
      </c>
      <c r="K50" s="17">
        <f>SUMIFS('H2020-3.7 orgs'!K:K,'H2020-3.7 orgs'!G:G,G50)</f>
        <v>3237706.1</v>
      </c>
    </row>
    <row r="51" spans="1:11" x14ac:dyDescent="0.2">
      <c r="A51" t="s">
        <v>9829</v>
      </c>
      <c r="B51" t="s">
        <v>30</v>
      </c>
      <c r="C51">
        <f>COUNTIF('FP7-SECURITY orgs'!G:G,A51)</f>
        <v>15</v>
      </c>
      <c r="D51">
        <f>COUNTIF('FP7-SECURITY projects'!R:R,A51)</f>
        <v>1</v>
      </c>
      <c r="E51" s="10">
        <f>SUMIFS('FP7-SECURITY orgs'!K:K,'FP7-SECURITY orgs'!G:G,A51)</f>
        <v>3653996.4</v>
      </c>
      <c r="G51" t="s">
        <v>4114</v>
      </c>
      <c r="H51" t="s">
        <v>30</v>
      </c>
      <c r="I51">
        <f>COUNTIF('H2020-3.7 orgs'!G:G,G51)</f>
        <v>8</v>
      </c>
      <c r="J51">
        <f>COUNTIF('H2020-3.7 projects'!R:R,G51)</f>
        <v>4</v>
      </c>
      <c r="K51" s="17">
        <f>SUMIFS('H2020-3.7 orgs'!K:K,'H2020-3.7 orgs'!G:G,G51)</f>
        <v>3188628.75</v>
      </c>
    </row>
    <row r="52" spans="1:11" x14ac:dyDescent="0.2">
      <c r="A52" t="s">
        <v>6956</v>
      </c>
      <c r="B52" t="s">
        <v>34</v>
      </c>
      <c r="C52">
        <f>COUNTIF('FP7-SECURITY orgs'!G:G,A52)</f>
        <v>5</v>
      </c>
      <c r="D52">
        <f>COUNTIF('FP7-SECURITY projects'!R:R,A52)</f>
        <v>3</v>
      </c>
      <c r="E52" s="10">
        <f>SUMIFS('FP7-SECURITY orgs'!K:K,'FP7-SECURITY orgs'!G:G,A52)</f>
        <v>3644988.12</v>
      </c>
      <c r="G52" t="s">
        <v>1681</v>
      </c>
      <c r="H52" t="s">
        <v>34</v>
      </c>
      <c r="I52">
        <f>COUNTIF('H2020-3.7 orgs'!G:G,G52)</f>
        <v>7</v>
      </c>
      <c r="J52">
        <f>COUNTIF('H2020-3.7 projects'!R:R,G52)</f>
        <v>0</v>
      </c>
      <c r="K52" s="17">
        <f>SUMIFS('H2020-3.7 orgs'!K:K,'H2020-3.7 orgs'!G:G,G52)</f>
        <v>3127453.75</v>
      </c>
    </row>
    <row r="53" spans="1:11" x14ac:dyDescent="0.2">
      <c r="A53" t="s">
        <v>2030</v>
      </c>
      <c r="B53" t="s">
        <v>34</v>
      </c>
      <c r="C53">
        <f>COUNTIF('FP7-SECURITY orgs'!G:G,A53)</f>
        <v>9</v>
      </c>
      <c r="D53">
        <f>COUNTIF('FP7-SECURITY projects'!R:R,A53)</f>
        <v>2</v>
      </c>
      <c r="E53" s="10">
        <f>SUMIFS('FP7-SECURITY orgs'!K:K,'FP7-SECURITY orgs'!G:G,A53)</f>
        <v>3609705.75</v>
      </c>
      <c r="G53" t="s">
        <v>1248</v>
      </c>
      <c r="H53" t="s">
        <v>34</v>
      </c>
      <c r="I53">
        <f>COUNTIF('H2020-3.7 orgs'!G:G,G53)</f>
        <v>9</v>
      </c>
      <c r="J53">
        <f>COUNTIF('H2020-3.7 projects'!R:R,G53)</f>
        <v>1</v>
      </c>
      <c r="K53" s="17">
        <f>SUMIFS('H2020-3.7 orgs'!K:K,'H2020-3.7 orgs'!G:G,G53)</f>
        <v>3101432.5</v>
      </c>
    </row>
    <row r="54" spans="1:11" x14ac:dyDescent="0.2">
      <c r="A54" t="s">
        <v>6433</v>
      </c>
      <c r="B54" t="s">
        <v>34</v>
      </c>
      <c r="C54">
        <f>COUNTIF('FP7-SECURITY orgs'!G:G,A54)</f>
        <v>2</v>
      </c>
      <c r="D54">
        <f>COUNTIF('FP7-SECURITY projects'!R:R,A54)</f>
        <v>2</v>
      </c>
      <c r="E54" s="10">
        <f>SUMIFS('FP7-SECURITY orgs'!K:K,'FP7-SECURITY orgs'!G:G,A54)</f>
        <v>3534614.55</v>
      </c>
      <c r="G54" t="s">
        <v>530</v>
      </c>
      <c r="H54" t="s">
        <v>25</v>
      </c>
      <c r="I54">
        <f>COUNTIF('H2020-3.7 orgs'!G:G,G54)</f>
        <v>11</v>
      </c>
      <c r="J54">
        <f>COUNTIF('H2020-3.7 projects'!R:R,G54)</f>
        <v>2</v>
      </c>
      <c r="K54" s="17">
        <f>SUMIFS('H2020-3.7 orgs'!K:K,'H2020-3.7 orgs'!G:G,G54)</f>
        <v>3087490</v>
      </c>
    </row>
    <row r="55" spans="1:11" x14ac:dyDescent="0.2">
      <c r="A55" t="s">
        <v>2919</v>
      </c>
      <c r="B55" t="s">
        <v>30</v>
      </c>
      <c r="C55">
        <f>COUNTIF('FP7-SECURITY orgs'!G:G,A55)</f>
        <v>9</v>
      </c>
      <c r="D55">
        <f>COUNTIF('FP7-SECURITY projects'!R:R,A55)</f>
        <v>0</v>
      </c>
      <c r="E55" s="10">
        <f>SUMIFS('FP7-SECURITY orgs'!K:K,'FP7-SECURITY orgs'!G:G,A55)</f>
        <v>3530936.71</v>
      </c>
      <c r="G55" t="s">
        <v>1339</v>
      </c>
      <c r="H55" t="s">
        <v>34</v>
      </c>
      <c r="I55">
        <f>COUNTIF('H2020-3.7 orgs'!G:G,G55)</f>
        <v>6</v>
      </c>
      <c r="J55">
        <f>COUNTIF('H2020-3.7 projects'!R:R,G55)</f>
        <v>1</v>
      </c>
      <c r="K55" s="17">
        <f>SUMIFS('H2020-3.7 orgs'!K:K,'H2020-3.7 orgs'!G:G,G55)</f>
        <v>3059531.25</v>
      </c>
    </row>
    <row r="56" spans="1:11" x14ac:dyDescent="0.2">
      <c r="A56" t="s">
        <v>603</v>
      </c>
      <c r="B56" t="s">
        <v>25</v>
      </c>
      <c r="C56">
        <f>COUNTIF('FP7-SECURITY orgs'!G:G,A56)</f>
        <v>5</v>
      </c>
      <c r="D56">
        <f>COUNTIF('FP7-SECURITY projects'!R:R,A56)</f>
        <v>0</v>
      </c>
      <c r="E56" s="10">
        <f>SUMIFS('FP7-SECURITY orgs'!K:K,'FP7-SECURITY orgs'!G:G,A56)</f>
        <v>3511695.75</v>
      </c>
      <c r="G56" t="s">
        <v>1937</v>
      </c>
      <c r="H56" t="s">
        <v>34</v>
      </c>
      <c r="I56">
        <f>COUNTIF('H2020-3.7 orgs'!G:G,G56)</f>
        <v>5</v>
      </c>
      <c r="J56">
        <f>COUNTIF('H2020-3.7 projects'!R:R,G56)</f>
        <v>2</v>
      </c>
      <c r="K56" s="17">
        <f>SUMIFS('H2020-3.7 orgs'!K:K,'H2020-3.7 orgs'!G:G,G56)</f>
        <v>3051131</v>
      </c>
    </row>
    <row r="57" spans="1:11" x14ac:dyDescent="0.2">
      <c r="A57" t="s">
        <v>11876</v>
      </c>
      <c r="B57" t="s">
        <v>30</v>
      </c>
      <c r="C57">
        <f>COUNTIF('FP7-SECURITY orgs'!G:G,A57)</f>
        <v>2</v>
      </c>
      <c r="D57">
        <f>COUNTIF('FP7-SECURITY projects'!R:R,A57)</f>
        <v>1</v>
      </c>
      <c r="E57" s="10">
        <f>SUMIFS('FP7-SECURITY orgs'!K:K,'FP7-SECURITY orgs'!G:G,A57)</f>
        <v>3509592</v>
      </c>
      <c r="G57" t="s">
        <v>6505</v>
      </c>
      <c r="H57" t="s">
        <v>30</v>
      </c>
      <c r="I57">
        <f>COUNTIF('H2020-3.7 orgs'!G:G,G57)</f>
        <v>6</v>
      </c>
      <c r="J57">
        <f>COUNTIF('H2020-3.7 projects'!R:R,G57)</f>
        <v>1</v>
      </c>
      <c r="K57" s="17">
        <f>SUMIFS('H2020-3.7 orgs'!K:K,'H2020-3.7 orgs'!G:G,G57)</f>
        <v>3023450.3</v>
      </c>
    </row>
    <row r="58" spans="1:11" x14ac:dyDescent="0.2">
      <c r="A58" t="s">
        <v>1260</v>
      </c>
      <c r="B58" t="s">
        <v>25</v>
      </c>
      <c r="C58">
        <f>COUNTIF('FP7-SECURITY orgs'!G:G,A58)</f>
        <v>9</v>
      </c>
      <c r="D58">
        <f>COUNTIF('FP7-SECURITY projects'!R:R,A58)</f>
        <v>2</v>
      </c>
      <c r="E58" s="10">
        <f>SUMIFS('FP7-SECURITY orgs'!K:K,'FP7-SECURITY orgs'!G:G,A58)</f>
        <v>3474481.12</v>
      </c>
      <c r="G58" t="s">
        <v>4254</v>
      </c>
      <c r="H58" t="s">
        <v>34</v>
      </c>
      <c r="I58">
        <f>COUNTIF('H2020-3.7 orgs'!G:G,G58)</f>
        <v>8</v>
      </c>
      <c r="J58">
        <f>COUNTIF('H2020-3.7 projects'!R:R,G58)</f>
        <v>2</v>
      </c>
      <c r="K58" s="17">
        <f>SUMIFS('H2020-3.7 orgs'!K:K,'H2020-3.7 orgs'!G:G,G58)</f>
        <v>2983750</v>
      </c>
    </row>
    <row r="59" spans="1:11" x14ac:dyDescent="0.2">
      <c r="A59" t="s">
        <v>2060</v>
      </c>
      <c r="B59" t="s">
        <v>34</v>
      </c>
      <c r="C59">
        <f>COUNTIF('FP7-SECURITY orgs'!G:G,A59)</f>
        <v>7</v>
      </c>
      <c r="D59">
        <f>COUNTIF('FP7-SECURITY projects'!R:R,A59)</f>
        <v>2</v>
      </c>
      <c r="E59" s="10">
        <f>SUMIFS('FP7-SECURITY orgs'!K:K,'FP7-SECURITY orgs'!G:G,A59)</f>
        <v>3451301.6</v>
      </c>
      <c r="G59" t="s">
        <v>16977</v>
      </c>
      <c r="H59" t="s">
        <v>325</v>
      </c>
      <c r="I59">
        <f>COUNTIF('H2020-3.7 orgs'!G:G,G59)</f>
        <v>25</v>
      </c>
      <c r="J59">
        <f>COUNTIF('H2020-3.7 projects'!R:R,G59)</f>
        <v>0</v>
      </c>
      <c r="K59" s="17">
        <f>SUMIFS('H2020-3.7 orgs'!K:K,'H2020-3.7 orgs'!G:G,G59)</f>
        <v>2976006.28</v>
      </c>
    </row>
    <row r="60" spans="1:11" x14ac:dyDescent="0.2">
      <c r="A60" t="s">
        <v>3539</v>
      </c>
      <c r="B60" t="s">
        <v>34</v>
      </c>
      <c r="C60">
        <f>COUNTIF('FP7-SECURITY orgs'!G:G,A60)</f>
        <v>7</v>
      </c>
      <c r="D60">
        <f>COUNTIF('FP7-SECURITY projects'!R:R,A60)</f>
        <v>1</v>
      </c>
      <c r="E60" s="10">
        <f>SUMIFS('FP7-SECURITY orgs'!K:K,'FP7-SECURITY orgs'!G:G,A60)</f>
        <v>3440072.76</v>
      </c>
      <c r="G60" t="s">
        <v>14010</v>
      </c>
      <c r="H60" t="s">
        <v>325</v>
      </c>
      <c r="I60">
        <f>COUNTIF('H2020-3.7 orgs'!G:G,G60)</f>
        <v>15</v>
      </c>
      <c r="J60">
        <f>COUNTIF('H2020-3.7 projects'!R:R,G60)</f>
        <v>0</v>
      </c>
      <c r="K60" s="17">
        <f>SUMIFS('H2020-3.7 orgs'!K:K,'H2020-3.7 orgs'!G:G,G60)</f>
        <v>2935870.3</v>
      </c>
    </row>
    <row r="61" spans="1:11" x14ac:dyDescent="0.2">
      <c r="A61" t="s">
        <v>2399</v>
      </c>
      <c r="B61" t="s">
        <v>30</v>
      </c>
      <c r="C61">
        <f>COUNTIF('FP7-SECURITY orgs'!G:G,A61)</f>
        <v>6</v>
      </c>
      <c r="D61">
        <f>COUNTIF('FP7-SECURITY projects'!R:R,A61)</f>
        <v>0</v>
      </c>
      <c r="E61" s="10">
        <f>SUMIFS('FP7-SECURITY orgs'!K:K,'FP7-SECURITY orgs'!G:G,A61)</f>
        <v>3413709.05</v>
      </c>
      <c r="G61" t="s">
        <v>1467</v>
      </c>
      <c r="H61" t="s">
        <v>25</v>
      </c>
      <c r="I61">
        <f>COUNTIF('H2020-3.7 orgs'!G:G,G61)</f>
        <v>5</v>
      </c>
      <c r="J61">
        <f>COUNTIF('H2020-3.7 projects'!R:R,G61)</f>
        <v>2</v>
      </c>
      <c r="K61" s="17">
        <f>SUMIFS('H2020-3.7 orgs'!K:K,'H2020-3.7 orgs'!G:G,G61)</f>
        <v>2808255</v>
      </c>
    </row>
    <row r="62" spans="1:11" x14ac:dyDescent="0.2">
      <c r="A62" t="s">
        <v>12499</v>
      </c>
      <c r="B62" t="s">
        <v>30</v>
      </c>
      <c r="C62">
        <f>COUNTIF('FP7-SECURITY orgs'!G:G,A62)</f>
        <v>3</v>
      </c>
      <c r="D62">
        <f>COUNTIF('FP7-SECURITY projects'!R:R,A62)</f>
        <v>2</v>
      </c>
      <c r="E62" s="10">
        <f>SUMIFS('FP7-SECURITY orgs'!K:K,'FP7-SECURITY orgs'!G:G,A62)</f>
        <v>3355714</v>
      </c>
      <c r="G62" t="s">
        <v>31349</v>
      </c>
      <c r="H62" t="s">
        <v>30</v>
      </c>
      <c r="I62">
        <f>COUNTIF('H2020-3.7 orgs'!G:G,G62)</f>
        <v>5</v>
      </c>
      <c r="J62">
        <f>COUNTIF('H2020-3.7 projects'!R:R,G62)</f>
        <v>2</v>
      </c>
      <c r="K62" s="17">
        <f>SUMIFS('H2020-3.7 orgs'!K:K,'H2020-3.7 orgs'!G:G,G62)</f>
        <v>2801937.5</v>
      </c>
    </row>
    <row r="63" spans="1:11" x14ac:dyDescent="0.2">
      <c r="A63" t="s">
        <v>12233</v>
      </c>
      <c r="B63" t="s">
        <v>30</v>
      </c>
      <c r="C63">
        <f>COUNTIF('FP7-SECURITY orgs'!G:G,A63)</f>
        <v>4</v>
      </c>
      <c r="D63">
        <f>COUNTIF('FP7-SECURITY projects'!R:R,A63)</f>
        <v>0</v>
      </c>
      <c r="E63" s="10">
        <f>SUMIFS('FP7-SECURITY orgs'!K:K,'FP7-SECURITY orgs'!G:G,A63)</f>
        <v>3335342.63</v>
      </c>
      <c r="G63" t="s">
        <v>22975</v>
      </c>
      <c r="H63" t="s">
        <v>30</v>
      </c>
      <c r="I63">
        <f>COUNTIF('H2020-3.7 orgs'!G:G,G63)</f>
        <v>9</v>
      </c>
      <c r="J63">
        <f>COUNTIF('H2020-3.7 projects'!R:R,G63)</f>
        <v>0</v>
      </c>
      <c r="K63" s="17">
        <f>SUMIFS('H2020-3.7 orgs'!K:K,'H2020-3.7 orgs'!G:G,G63)</f>
        <v>2787188</v>
      </c>
    </row>
    <row r="64" spans="1:11" x14ac:dyDescent="0.2">
      <c r="A64" t="s">
        <v>10922</v>
      </c>
      <c r="B64" t="s">
        <v>30</v>
      </c>
      <c r="C64">
        <f>COUNTIF('FP7-SECURITY orgs'!G:G,A64)</f>
        <v>3</v>
      </c>
      <c r="D64">
        <f>COUNTIF('FP7-SECURITY projects'!R:R,A64)</f>
        <v>0</v>
      </c>
      <c r="E64" s="10">
        <f>SUMIFS('FP7-SECURITY orgs'!K:K,'FP7-SECURITY orgs'!G:G,A64)</f>
        <v>3323286</v>
      </c>
      <c r="G64" t="s">
        <v>11876</v>
      </c>
      <c r="H64" t="s">
        <v>30</v>
      </c>
      <c r="I64">
        <f>COUNTIF('H2020-3.7 orgs'!G:G,G64)</f>
        <v>4</v>
      </c>
      <c r="J64">
        <f>COUNTIF('H2020-3.7 projects'!R:R,G64)</f>
        <v>0</v>
      </c>
      <c r="K64" s="17">
        <f>SUMIFS('H2020-3.7 orgs'!K:K,'H2020-3.7 orgs'!G:G,G64)</f>
        <v>2785860.88</v>
      </c>
    </row>
    <row r="65" spans="1:11" x14ac:dyDescent="0.2">
      <c r="A65" t="s">
        <v>8608</v>
      </c>
      <c r="B65" t="s">
        <v>30</v>
      </c>
      <c r="C65">
        <f>COUNTIF('FP7-SECURITY orgs'!G:G,A65)</f>
        <v>3</v>
      </c>
      <c r="D65">
        <f>COUNTIF('FP7-SECURITY projects'!R:R,A65)</f>
        <v>0</v>
      </c>
      <c r="E65" s="10">
        <f>SUMIFS('FP7-SECURITY orgs'!K:K,'FP7-SECURITY orgs'!G:G,A65)</f>
        <v>3193084.5</v>
      </c>
      <c r="G65" t="s">
        <v>6364</v>
      </c>
      <c r="H65" t="s">
        <v>30</v>
      </c>
      <c r="I65">
        <f>COUNTIF('H2020-3.7 orgs'!G:G,G65)</f>
        <v>9</v>
      </c>
      <c r="J65">
        <f>COUNTIF('H2020-3.7 projects'!R:R,G65)</f>
        <v>1</v>
      </c>
      <c r="K65" s="17">
        <f>SUMIFS('H2020-3.7 orgs'!K:K,'H2020-3.7 orgs'!G:G,G65)</f>
        <v>2779717.42</v>
      </c>
    </row>
    <row r="66" spans="1:11" x14ac:dyDescent="0.2">
      <c r="A66" t="s">
        <v>4280</v>
      </c>
      <c r="B66" t="s">
        <v>209</v>
      </c>
      <c r="C66">
        <f>COUNTIF('FP7-SECURITY orgs'!G:G,A66)</f>
        <v>3</v>
      </c>
      <c r="D66">
        <f>COUNTIF('FP7-SECURITY projects'!R:R,A66)</f>
        <v>1</v>
      </c>
      <c r="E66" s="10">
        <f>SUMIFS('FP7-SECURITY orgs'!K:K,'FP7-SECURITY orgs'!G:G,A66)</f>
        <v>3143578.9</v>
      </c>
      <c r="G66" t="s">
        <v>14200</v>
      </c>
      <c r="H66" t="s">
        <v>25</v>
      </c>
      <c r="I66">
        <f>COUNTIF('H2020-3.7 orgs'!G:G,G66)</f>
        <v>4</v>
      </c>
      <c r="J66">
        <f>COUNTIF('H2020-3.7 projects'!R:R,G66)</f>
        <v>2</v>
      </c>
      <c r="K66" s="17">
        <f>SUMIFS('H2020-3.7 orgs'!K:K,'H2020-3.7 orgs'!G:G,G66)</f>
        <v>2778064.83</v>
      </c>
    </row>
    <row r="67" spans="1:11" x14ac:dyDescent="0.2">
      <c r="A67" t="s">
        <v>3715</v>
      </c>
      <c r="B67" t="s">
        <v>30</v>
      </c>
      <c r="C67">
        <f>COUNTIF('FP7-SECURITY orgs'!G:G,A67)</f>
        <v>3</v>
      </c>
      <c r="D67">
        <f>COUNTIF('FP7-SECURITY projects'!R:R,A67)</f>
        <v>0</v>
      </c>
      <c r="E67" s="10">
        <f>SUMIFS('FP7-SECURITY orgs'!K:K,'FP7-SECURITY orgs'!G:G,A67)</f>
        <v>3123096</v>
      </c>
      <c r="G67" t="s">
        <v>20398</v>
      </c>
      <c r="H67" t="s">
        <v>30</v>
      </c>
      <c r="I67">
        <f>COUNTIF('H2020-3.7 orgs'!G:G,G67)</f>
        <v>8</v>
      </c>
      <c r="J67">
        <f>COUNTIF('H2020-3.7 projects'!R:R,G67)</f>
        <v>0</v>
      </c>
      <c r="K67" s="17">
        <f>SUMIFS('H2020-3.7 orgs'!K:K,'H2020-3.7 orgs'!G:G,G67)</f>
        <v>2773005.11</v>
      </c>
    </row>
    <row r="68" spans="1:11" x14ac:dyDescent="0.2">
      <c r="A68" t="s">
        <v>2014</v>
      </c>
      <c r="B68" t="s">
        <v>34</v>
      </c>
      <c r="C68">
        <f>COUNTIF('FP7-SECURITY orgs'!G:G,A68)</f>
        <v>9</v>
      </c>
      <c r="D68">
        <f>COUNTIF('FP7-SECURITY projects'!R:R,A68)</f>
        <v>0</v>
      </c>
      <c r="E68" s="10">
        <f>SUMIFS('FP7-SECURITY orgs'!K:K,'FP7-SECURITY orgs'!G:G,A68)</f>
        <v>3081901.9000000004</v>
      </c>
      <c r="G68" t="s">
        <v>3498</v>
      </c>
      <c r="H68" t="s">
        <v>34</v>
      </c>
      <c r="I68">
        <f>COUNTIF('H2020-3.7 orgs'!G:G,G68)</f>
        <v>9</v>
      </c>
      <c r="J68">
        <f>COUNTIF('H2020-3.7 projects'!R:R,G68)</f>
        <v>0</v>
      </c>
      <c r="K68" s="17">
        <f>SUMIFS('H2020-3.7 orgs'!K:K,'H2020-3.7 orgs'!G:G,G68)</f>
        <v>2742779.64</v>
      </c>
    </row>
    <row r="69" spans="1:11" x14ac:dyDescent="0.2">
      <c r="A69" t="s">
        <v>14956</v>
      </c>
      <c r="B69" t="s">
        <v>34</v>
      </c>
      <c r="C69">
        <f>COUNTIF('FP7-SECURITY orgs'!G:G,A69)</f>
        <v>8</v>
      </c>
      <c r="D69">
        <f>COUNTIF('FP7-SECURITY projects'!R:R,A69)</f>
        <v>0</v>
      </c>
      <c r="E69" s="10">
        <f>SUMIFS('FP7-SECURITY orgs'!K:K,'FP7-SECURITY orgs'!G:G,A69)</f>
        <v>3027333.56</v>
      </c>
      <c r="G69" t="s">
        <v>7938</v>
      </c>
      <c r="H69" t="s">
        <v>25</v>
      </c>
      <c r="I69">
        <f>COUNTIF('H2020-3.7 orgs'!G:G,G69)</f>
        <v>6</v>
      </c>
      <c r="J69">
        <f>COUNTIF('H2020-3.7 projects'!R:R,G69)</f>
        <v>0</v>
      </c>
      <c r="K69" s="17">
        <f>SUMIFS('H2020-3.7 orgs'!K:K,'H2020-3.7 orgs'!G:G,G69)</f>
        <v>2697742.5</v>
      </c>
    </row>
    <row r="70" spans="1:11" x14ac:dyDescent="0.2">
      <c r="A70" t="s">
        <v>2302</v>
      </c>
      <c r="B70" t="s">
        <v>34</v>
      </c>
      <c r="C70">
        <f>COUNTIF('FP7-SECURITY orgs'!G:G,A70)</f>
        <v>10</v>
      </c>
      <c r="D70">
        <f>COUNTIF('FP7-SECURITY projects'!R:R,A70)</f>
        <v>1</v>
      </c>
      <c r="E70" s="10">
        <f>SUMIFS('FP7-SECURITY orgs'!K:K,'FP7-SECURITY orgs'!G:G,A70)</f>
        <v>2935904.03</v>
      </c>
      <c r="G70" t="s">
        <v>3248</v>
      </c>
      <c r="H70" t="s">
        <v>30</v>
      </c>
      <c r="I70">
        <f>COUNTIF('H2020-3.7 orgs'!G:G,G70)</f>
        <v>6</v>
      </c>
      <c r="J70">
        <f>COUNTIF('H2020-3.7 projects'!R:R,G70)</f>
        <v>1</v>
      </c>
      <c r="K70" s="17">
        <f>SUMIFS('H2020-3.7 orgs'!K:K,'H2020-3.7 orgs'!G:G,G70)</f>
        <v>2667568.75</v>
      </c>
    </row>
    <row r="71" spans="1:11" x14ac:dyDescent="0.2">
      <c r="A71" t="s">
        <v>2954</v>
      </c>
      <c r="B71" t="s">
        <v>30</v>
      </c>
      <c r="C71">
        <f>COUNTIF('FP7-SECURITY orgs'!G:G,A71)</f>
        <v>9</v>
      </c>
      <c r="D71">
        <f>COUNTIF('FP7-SECURITY projects'!R:R,A71)</f>
        <v>0</v>
      </c>
      <c r="E71" s="10">
        <f>SUMIFS('FP7-SECURITY orgs'!K:K,'FP7-SECURITY orgs'!G:G,A71)</f>
        <v>2857303.8899999997</v>
      </c>
      <c r="G71" t="s">
        <v>10897</v>
      </c>
      <c r="H71" t="s">
        <v>325</v>
      </c>
      <c r="I71">
        <f>COUNTIF('H2020-3.7 orgs'!G:G,G71)</f>
        <v>16</v>
      </c>
      <c r="J71">
        <f>COUNTIF('H2020-3.7 projects'!R:R,G71)</f>
        <v>0</v>
      </c>
      <c r="K71" s="17">
        <f>SUMIFS('H2020-3.7 orgs'!K:K,'H2020-3.7 orgs'!G:G,G71)</f>
        <v>2656159.11</v>
      </c>
    </row>
    <row r="72" spans="1:11" x14ac:dyDescent="0.2">
      <c r="A72" t="s">
        <v>169</v>
      </c>
      <c r="B72" t="s">
        <v>30</v>
      </c>
      <c r="C72">
        <f>COUNTIF('FP7-SECURITY orgs'!G:G,A72)</f>
        <v>6</v>
      </c>
      <c r="D72">
        <f>COUNTIF('FP7-SECURITY projects'!R:R,A72)</f>
        <v>1</v>
      </c>
      <c r="E72" s="10">
        <f>SUMIFS('FP7-SECURITY orgs'!K:K,'FP7-SECURITY orgs'!G:G,A72)</f>
        <v>2851275.8</v>
      </c>
      <c r="G72" t="s">
        <v>12602</v>
      </c>
      <c r="H72" t="s">
        <v>30</v>
      </c>
      <c r="I72">
        <f>COUNTIF('H2020-3.7 orgs'!G:G,G72)</f>
        <v>6</v>
      </c>
      <c r="J72">
        <f>COUNTIF('H2020-3.7 projects'!R:R,G72)</f>
        <v>1</v>
      </c>
      <c r="K72" s="17">
        <f>SUMIFS('H2020-3.7 orgs'!K:K,'H2020-3.7 orgs'!G:G,G72)</f>
        <v>2636212.5</v>
      </c>
    </row>
    <row r="73" spans="1:11" x14ac:dyDescent="0.2">
      <c r="A73" t="s">
        <v>1818</v>
      </c>
      <c r="B73" t="s">
        <v>34</v>
      </c>
      <c r="C73">
        <f>COUNTIF('FP7-SECURITY orgs'!G:G,A73)</f>
        <v>5</v>
      </c>
      <c r="D73">
        <f>COUNTIF('FP7-SECURITY projects'!R:R,A73)</f>
        <v>1</v>
      </c>
      <c r="E73" s="10">
        <f>SUMIFS('FP7-SECURITY orgs'!K:K,'FP7-SECURITY orgs'!G:G,A73)</f>
        <v>2794814.16</v>
      </c>
      <c r="G73" t="s">
        <v>1048</v>
      </c>
      <c r="H73" t="s">
        <v>34</v>
      </c>
      <c r="I73">
        <f>COUNTIF('H2020-3.7 orgs'!G:G,G73)</f>
        <v>5</v>
      </c>
      <c r="J73">
        <f>COUNTIF('H2020-3.7 projects'!R:R,G73)</f>
        <v>1</v>
      </c>
      <c r="K73" s="17">
        <f>SUMIFS('H2020-3.7 orgs'!K:K,'H2020-3.7 orgs'!G:G,G73)</f>
        <v>2615348.75</v>
      </c>
    </row>
    <row r="74" spans="1:11" x14ac:dyDescent="0.2">
      <c r="A74" t="s">
        <v>5606</v>
      </c>
      <c r="B74" t="s">
        <v>30</v>
      </c>
      <c r="C74">
        <f>COUNTIF('FP7-SECURITY orgs'!G:G,A74)</f>
        <v>13</v>
      </c>
      <c r="D74">
        <f>COUNTIF('FP7-SECURITY projects'!R:R,A74)</f>
        <v>4</v>
      </c>
      <c r="E74" s="10">
        <f>SUMIFS('FP7-SECURITY orgs'!K:K,'FP7-SECURITY orgs'!G:G,A74)</f>
        <v>2793491.6799999997</v>
      </c>
      <c r="G74" t="s">
        <v>5968</v>
      </c>
      <c r="H74" t="s">
        <v>30</v>
      </c>
      <c r="I74">
        <f>COUNTIF('H2020-3.7 orgs'!G:G,G74)</f>
        <v>6</v>
      </c>
      <c r="J74">
        <f>COUNTIF('H2020-3.7 projects'!R:R,G74)</f>
        <v>0</v>
      </c>
      <c r="K74" s="17">
        <f>SUMIFS('H2020-3.7 orgs'!K:K,'H2020-3.7 orgs'!G:G,G74)</f>
        <v>2603725</v>
      </c>
    </row>
    <row r="75" spans="1:11" x14ac:dyDescent="0.2">
      <c r="A75" t="s">
        <v>1407</v>
      </c>
      <c r="B75" t="s">
        <v>25</v>
      </c>
      <c r="C75">
        <f>COUNTIF('FP7-SECURITY orgs'!G:G,A75)</f>
        <v>14</v>
      </c>
      <c r="D75">
        <f>COUNTIF('FP7-SECURITY projects'!R:R,A75)</f>
        <v>1</v>
      </c>
      <c r="E75" s="10">
        <f>SUMIFS('FP7-SECURITY orgs'!K:K,'FP7-SECURITY orgs'!G:G,A75)</f>
        <v>2768234.8800000004</v>
      </c>
      <c r="G75" t="s">
        <v>14472</v>
      </c>
      <c r="H75" t="s">
        <v>325</v>
      </c>
      <c r="I75">
        <f>COUNTIF('H2020-3.7 orgs'!G:G,G75)</f>
        <v>14</v>
      </c>
      <c r="J75">
        <f>COUNTIF('H2020-3.7 projects'!R:R,G75)</f>
        <v>0</v>
      </c>
      <c r="K75" s="17">
        <f>SUMIFS('H2020-3.7 orgs'!K:K,'H2020-3.7 orgs'!G:G,G75)</f>
        <v>2578562.5</v>
      </c>
    </row>
    <row r="76" spans="1:11" x14ac:dyDescent="0.2">
      <c r="A76" t="s">
        <v>5774</v>
      </c>
      <c r="B76" t="s">
        <v>25</v>
      </c>
      <c r="C76">
        <f>COUNTIF('FP7-SECURITY orgs'!G:G,A76)</f>
        <v>7</v>
      </c>
      <c r="D76">
        <f>COUNTIF('FP7-SECURITY projects'!R:R,A76)</f>
        <v>2</v>
      </c>
      <c r="E76" s="10">
        <f>SUMIFS('FP7-SECURITY orgs'!K:K,'FP7-SECURITY orgs'!G:G,A76)</f>
        <v>2735559.74</v>
      </c>
      <c r="G76" t="s">
        <v>2342</v>
      </c>
      <c r="H76" t="s">
        <v>34</v>
      </c>
      <c r="I76">
        <f>COUNTIF('H2020-3.7 orgs'!G:G,G76)</f>
        <v>5</v>
      </c>
      <c r="J76">
        <f>COUNTIF('H2020-3.7 projects'!R:R,G76)</f>
        <v>1</v>
      </c>
      <c r="K76" s="17">
        <f>SUMIFS('H2020-3.7 orgs'!K:K,'H2020-3.7 orgs'!G:G,G76)</f>
        <v>2570324.96</v>
      </c>
    </row>
    <row r="77" spans="1:11" x14ac:dyDescent="0.2">
      <c r="A77" t="s">
        <v>24558</v>
      </c>
      <c r="B77" t="s">
        <v>325</v>
      </c>
      <c r="C77">
        <f>COUNTIF('FP7-SECURITY orgs'!G:G,A77)</f>
        <v>7</v>
      </c>
      <c r="D77">
        <f>COUNTIF('FP7-SECURITY projects'!R:R,A77)</f>
        <v>2</v>
      </c>
      <c r="E77" s="10">
        <f>SUMIFS('FP7-SECURITY orgs'!K:K,'FP7-SECURITY orgs'!G:G,A77)</f>
        <v>2735559.74</v>
      </c>
      <c r="G77" t="s">
        <v>33925</v>
      </c>
      <c r="H77" t="s">
        <v>30</v>
      </c>
      <c r="I77">
        <f>COUNTIF('H2020-3.7 orgs'!G:G,G77)</f>
        <v>3</v>
      </c>
      <c r="J77">
        <f>COUNTIF('H2020-3.7 projects'!R:R,G77)</f>
        <v>1</v>
      </c>
      <c r="K77" s="17">
        <f>SUMIFS('H2020-3.7 orgs'!K:K,'H2020-3.7 orgs'!G:G,G77)</f>
        <v>2561753.13</v>
      </c>
    </row>
    <row r="78" spans="1:11" x14ac:dyDescent="0.2">
      <c r="A78" t="s">
        <v>4083</v>
      </c>
      <c r="B78" t="s">
        <v>34</v>
      </c>
      <c r="C78">
        <f>COUNTIF('FP7-SECURITY orgs'!G:G,A78)</f>
        <v>7</v>
      </c>
      <c r="D78">
        <f>COUNTIF('FP7-SECURITY projects'!R:R,A78)</f>
        <v>2</v>
      </c>
      <c r="E78" s="10">
        <f>SUMIFS('FP7-SECURITY orgs'!K:K,'FP7-SECURITY orgs'!G:G,A78)</f>
        <v>2694507.58</v>
      </c>
      <c r="G78" t="s">
        <v>33200</v>
      </c>
      <c r="H78" t="s">
        <v>30</v>
      </c>
      <c r="I78">
        <f>COUNTIF('H2020-3.7 orgs'!G:G,G78)</f>
        <v>4</v>
      </c>
      <c r="J78">
        <f>COUNTIF('H2020-3.7 projects'!R:R,G78)</f>
        <v>0</v>
      </c>
      <c r="K78" s="17">
        <f>SUMIFS('H2020-3.7 orgs'!K:K,'H2020-3.7 orgs'!G:G,G78)</f>
        <v>2555848.58</v>
      </c>
    </row>
    <row r="79" spans="1:11" x14ac:dyDescent="0.2">
      <c r="A79" t="s">
        <v>3518</v>
      </c>
      <c r="B79" t="s">
        <v>34</v>
      </c>
      <c r="C79">
        <f>COUNTIF('FP7-SECURITY orgs'!G:G,A79)</f>
        <v>5</v>
      </c>
      <c r="D79">
        <f>COUNTIF('FP7-SECURITY projects'!R:R,A79)</f>
        <v>3</v>
      </c>
      <c r="E79" s="10">
        <f>SUMIFS('FP7-SECURITY orgs'!K:K,'FP7-SECURITY orgs'!G:G,A79)</f>
        <v>2671140</v>
      </c>
      <c r="G79" t="s">
        <v>1740</v>
      </c>
      <c r="H79" t="s">
        <v>34</v>
      </c>
      <c r="I79">
        <f>COUNTIF('H2020-3.7 orgs'!G:G,G79)</f>
        <v>3</v>
      </c>
      <c r="J79">
        <f>COUNTIF('H2020-3.7 projects'!R:R,G79)</f>
        <v>0</v>
      </c>
      <c r="K79" s="17">
        <f>SUMIFS('H2020-3.7 orgs'!K:K,'H2020-3.7 orgs'!G:G,G79)</f>
        <v>2527531.25</v>
      </c>
    </row>
    <row r="80" spans="1:11" x14ac:dyDescent="0.2">
      <c r="A80" t="s">
        <v>692</v>
      </c>
      <c r="B80" t="s">
        <v>34</v>
      </c>
      <c r="C80">
        <f>COUNTIF('FP7-SECURITY orgs'!G:G,A80)</f>
        <v>4</v>
      </c>
      <c r="D80">
        <f>COUNTIF('FP7-SECURITY projects'!R:R,A80)</f>
        <v>0</v>
      </c>
      <c r="E80" s="10">
        <f>SUMIFS('FP7-SECURITY orgs'!K:K,'FP7-SECURITY orgs'!G:G,A80)</f>
        <v>2670862.35</v>
      </c>
      <c r="G80" t="s">
        <v>9783</v>
      </c>
      <c r="H80" t="s">
        <v>30</v>
      </c>
      <c r="I80">
        <f>COUNTIF('H2020-3.7 orgs'!G:G,G80)</f>
        <v>6</v>
      </c>
      <c r="J80">
        <f>COUNTIF('H2020-3.7 projects'!R:R,G80)</f>
        <v>2</v>
      </c>
      <c r="K80" s="17">
        <f>SUMIFS('H2020-3.7 orgs'!K:K,'H2020-3.7 orgs'!G:G,G80)</f>
        <v>2523275</v>
      </c>
    </row>
    <row r="81" spans="1:11" x14ac:dyDescent="0.2">
      <c r="A81" t="s">
        <v>707</v>
      </c>
      <c r="B81" t="s">
        <v>34</v>
      </c>
      <c r="C81">
        <f>COUNTIF('FP7-SECURITY orgs'!G:G,A81)</f>
        <v>5</v>
      </c>
      <c r="D81">
        <f>COUNTIF('FP7-SECURITY projects'!R:R,A81)</f>
        <v>1</v>
      </c>
      <c r="E81" s="10">
        <f>SUMIFS('FP7-SECURITY orgs'!K:K,'FP7-SECURITY orgs'!G:G,A81)</f>
        <v>2657521.42</v>
      </c>
      <c r="G81" t="s">
        <v>7144</v>
      </c>
      <c r="H81" t="s">
        <v>34</v>
      </c>
      <c r="I81">
        <f>COUNTIF('H2020-3.7 orgs'!G:G,G81)</f>
        <v>1</v>
      </c>
      <c r="J81">
        <f>COUNTIF('H2020-3.7 projects'!R:R,G81)</f>
        <v>1</v>
      </c>
      <c r="K81" s="17">
        <f>SUMIFS('H2020-3.7 orgs'!K:K,'H2020-3.7 orgs'!G:G,G81)</f>
        <v>2484713</v>
      </c>
    </row>
    <row r="82" spans="1:11" x14ac:dyDescent="0.2">
      <c r="A82" t="s">
        <v>11123</v>
      </c>
      <c r="B82" t="s">
        <v>325</v>
      </c>
      <c r="C82">
        <f>COUNTIF('FP7-SECURITY orgs'!G:G,A82)</f>
        <v>6</v>
      </c>
      <c r="D82">
        <f>COUNTIF('FP7-SECURITY projects'!R:R,A82)</f>
        <v>1</v>
      </c>
      <c r="E82" s="10">
        <f>SUMIFS('FP7-SECURITY orgs'!K:K,'FP7-SECURITY orgs'!G:G,A82)</f>
        <v>2655157.75</v>
      </c>
      <c r="G82" t="s">
        <v>12815</v>
      </c>
      <c r="H82" t="s">
        <v>30</v>
      </c>
      <c r="I82">
        <f>COUNTIF('H2020-3.7 orgs'!G:G,G82)</f>
        <v>3</v>
      </c>
      <c r="J82">
        <f>COUNTIF('H2020-3.7 projects'!R:R,G82)</f>
        <v>0</v>
      </c>
      <c r="K82" s="17">
        <f>SUMIFS('H2020-3.7 orgs'!K:K,'H2020-3.7 orgs'!G:G,G82)</f>
        <v>2473593.75</v>
      </c>
    </row>
    <row r="83" spans="1:11" x14ac:dyDescent="0.2">
      <c r="A83" t="s">
        <v>14200</v>
      </c>
      <c r="B83" t="s">
        <v>25</v>
      </c>
      <c r="C83">
        <f>COUNTIF('FP7-SECURITY orgs'!G:G,A83)</f>
        <v>6</v>
      </c>
      <c r="D83">
        <f>COUNTIF('FP7-SECURITY projects'!R:R,A83)</f>
        <v>0</v>
      </c>
      <c r="E83" s="10">
        <f>SUMIFS('FP7-SECURITY orgs'!K:K,'FP7-SECURITY orgs'!G:G,A83)</f>
        <v>2641658.38</v>
      </c>
      <c r="G83" t="s">
        <v>17607</v>
      </c>
      <c r="H83" t="s">
        <v>30</v>
      </c>
      <c r="I83">
        <f>COUNTIF('H2020-3.7 orgs'!G:G,G83)</f>
        <v>2</v>
      </c>
      <c r="J83">
        <f>COUNTIF('H2020-3.7 projects'!R:R,G83)</f>
        <v>0</v>
      </c>
      <c r="K83" s="17">
        <f>SUMIFS('H2020-3.7 orgs'!K:K,'H2020-3.7 orgs'!G:G,G83)</f>
        <v>2441493.75</v>
      </c>
    </row>
    <row r="84" spans="1:11" x14ac:dyDescent="0.2">
      <c r="A84" t="s">
        <v>14038</v>
      </c>
      <c r="B84" t="s">
        <v>30</v>
      </c>
      <c r="C84">
        <f>COUNTIF('FP7-SECURITY orgs'!G:G,A84)</f>
        <v>4</v>
      </c>
      <c r="D84">
        <f>COUNTIF('FP7-SECURITY projects'!R:R,A84)</f>
        <v>0</v>
      </c>
      <c r="E84" s="10">
        <f>SUMIFS('FP7-SECURITY orgs'!K:K,'FP7-SECURITY orgs'!G:G,A84)</f>
        <v>2631488.0300000003</v>
      </c>
      <c r="G84" t="s">
        <v>7838</v>
      </c>
      <c r="H84" t="s">
        <v>30</v>
      </c>
      <c r="I84">
        <f>COUNTIF('H2020-3.7 orgs'!G:G,G84)</f>
        <v>3</v>
      </c>
      <c r="J84">
        <f>COUNTIF('H2020-3.7 projects'!R:R,G84)</f>
        <v>0</v>
      </c>
      <c r="K84" s="17">
        <f>SUMIFS('H2020-3.7 orgs'!K:K,'H2020-3.7 orgs'!G:G,G84)</f>
        <v>2398556.25</v>
      </c>
    </row>
    <row r="85" spans="1:11" x14ac:dyDescent="0.2">
      <c r="A85" t="s">
        <v>5329</v>
      </c>
      <c r="B85" t="s">
        <v>30</v>
      </c>
      <c r="C85">
        <f>COUNTIF('FP7-SECURITY orgs'!G:G,A85)</f>
        <v>14</v>
      </c>
      <c r="D85">
        <f>COUNTIF('FP7-SECURITY projects'!R:R,A85)</f>
        <v>3</v>
      </c>
      <c r="E85" s="10">
        <f>SUMIFS('FP7-SECURITY orgs'!K:K,'FP7-SECURITY orgs'!G:G,A85)</f>
        <v>2590715.02</v>
      </c>
      <c r="G85" t="s">
        <v>14937</v>
      </c>
      <c r="H85" t="s">
        <v>34</v>
      </c>
      <c r="I85">
        <f>COUNTIF('H2020-3.7 orgs'!G:G,G85)</f>
        <v>4</v>
      </c>
      <c r="J85">
        <f>COUNTIF('H2020-3.7 projects'!R:R,G85)</f>
        <v>1</v>
      </c>
      <c r="K85" s="17">
        <f>SUMIFS('H2020-3.7 orgs'!K:K,'H2020-3.7 orgs'!G:G,G85)</f>
        <v>2364317.79</v>
      </c>
    </row>
    <row r="86" spans="1:11" x14ac:dyDescent="0.2">
      <c r="A86" t="s">
        <v>2317</v>
      </c>
      <c r="B86" t="s">
        <v>34</v>
      </c>
      <c r="C86">
        <f>COUNTIF('FP7-SECURITY orgs'!G:G,A86)</f>
        <v>6</v>
      </c>
      <c r="D86">
        <f>COUNTIF('FP7-SECURITY projects'!R:R,A86)</f>
        <v>0</v>
      </c>
      <c r="E86" s="10">
        <f>SUMIFS('FP7-SECURITY orgs'!K:K,'FP7-SECURITY orgs'!G:G,A86)</f>
        <v>2559352.66</v>
      </c>
      <c r="G86" t="s">
        <v>11561</v>
      </c>
      <c r="H86" t="s">
        <v>209</v>
      </c>
      <c r="I86">
        <f>COUNTIF('H2020-3.7 orgs'!G:G,G86)</f>
        <v>5</v>
      </c>
      <c r="J86">
        <f>COUNTIF('H2020-3.7 projects'!R:R,G86)</f>
        <v>2</v>
      </c>
      <c r="K86" s="17">
        <f>SUMIFS('H2020-3.7 orgs'!K:K,'H2020-3.7 orgs'!G:G,G86)</f>
        <v>2361155.4</v>
      </c>
    </row>
    <row r="87" spans="1:11" x14ac:dyDescent="0.2">
      <c r="A87" t="s">
        <v>523</v>
      </c>
      <c r="B87" t="s">
        <v>34</v>
      </c>
      <c r="C87">
        <f>COUNTIF('FP7-SECURITY orgs'!G:G,A87)</f>
        <v>5</v>
      </c>
      <c r="D87">
        <f>COUNTIF('FP7-SECURITY projects'!R:R,A87)</f>
        <v>0</v>
      </c>
      <c r="E87" s="10">
        <f>SUMIFS('FP7-SECURITY orgs'!K:K,'FP7-SECURITY orgs'!G:G,A87)</f>
        <v>2559342</v>
      </c>
      <c r="G87" t="s">
        <v>17025</v>
      </c>
      <c r="H87" t="s">
        <v>30</v>
      </c>
      <c r="I87">
        <f>COUNTIF('H2020-3.7 orgs'!G:G,G87)</f>
        <v>2</v>
      </c>
      <c r="J87">
        <f>COUNTIF('H2020-3.7 projects'!R:R,G87)</f>
        <v>1</v>
      </c>
      <c r="K87" s="17">
        <f>SUMIFS('H2020-3.7 orgs'!K:K,'H2020-3.7 orgs'!G:G,G87)</f>
        <v>2327825</v>
      </c>
    </row>
    <row r="88" spans="1:11" x14ac:dyDescent="0.2">
      <c r="A88" t="s">
        <v>14175</v>
      </c>
      <c r="B88" t="s">
        <v>30</v>
      </c>
      <c r="C88">
        <f>COUNTIF('FP7-SECURITY orgs'!G:G,A88)</f>
        <v>1</v>
      </c>
      <c r="D88">
        <f>COUNTIF('FP7-SECURITY projects'!R:R,A88)</f>
        <v>0</v>
      </c>
      <c r="E88" s="10">
        <f>SUMIFS('FP7-SECURITY orgs'!K:K,'FP7-SECURITY orgs'!G:G,A88)</f>
        <v>2552437</v>
      </c>
      <c r="G88" t="s">
        <v>5162</v>
      </c>
      <c r="H88" t="s">
        <v>34</v>
      </c>
      <c r="I88">
        <f>COUNTIF('H2020-3.7 orgs'!G:G,G88)</f>
        <v>5</v>
      </c>
      <c r="J88">
        <f>COUNTIF('H2020-3.7 projects'!R:R,G88)</f>
        <v>0</v>
      </c>
      <c r="K88" s="17">
        <f>SUMIFS('H2020-3.7 orgs'!K:K,'H2020-3.7 orgs'!G:G,G88)</f>
        <v>2326000</v>
      </c>
    </row>
    <row r="89" spans="1:11" x14ac:dyDescent="0.2">
      <c r="A89" t="s">
        <v>7724</v>
      </c>
      <c r="B89" t="s">
        <v>30</v>
      </c>
      <c r="C89">
        <f>COUNTIF('FP7-SECURITY orgs'!G:G,A89)</f>
        <v>2</v>
      </c>
      <c r="D89">
        <f>COUNTIF('FP7-SECURITY projects'!R:R,A89)</f>
        <v>1</v>
      </c>
      <c r="E89" s="10">
        <f>SUMIFS('FP7-SECURITY orgs'!K:K,'FP7-SECURITY orgs'!G:G,A89)</f>
        <v>2513528.08</v>
      </c>
      <c r="G89" t="s">
        <v>33048</v>
      </c>
      <c r="H89" t="s">
        <v>30</v>
      </c>
      <c r="I89">
        <f>COUNTIF('H2020-3.7 orgs'!G:G,G89)</f>
        <v>2</v>
      </c>
      <c r="J89">
        <f>COUNTIF('H2020-3.7 projects'!R:R,G89)</f>
        <v>2</v>
      </c>
      <c r="K89" s="17">
        <f>SUMIFS('H2020-3.7 orgs'!K:K,'H2020-3.7 orgs'!G:G,G89)</f>
        <v>2316312.83</v>
      </c>
    </row>
    <row r="90" spans="1:11" x14ac:dyDescent="0.2">
      <c r="A90" t="s">
        <v>5840</v>
      </c>
      <c r="B90" t="s">
        <v>30</v>
      </c>
      <c r="C90">
        <f>COUNTIF('FP7-SECURITY orgs'!G:G,A90)</f>
        <v>4</v>
      </c>
      <c r="D90">
        <f>COUNTIF('FP7-SECURITY projects'!R:R,A90)</f>
        <v>1</v>
      </c>
      <c r="E90" s="10">
        <f>SUMIFS('FP7-SECURITY orgs'!K:K,'FP7-SECURITY orgs'!G:G,A90)</f>
        <v>2509326.4</v>
      </c>
      <c r="G90" t="s">
        <v>107</v>
      </c>
      <c r="H90" t="s">
        <v>25</v>
      </c>
      <c r="I90">
        <f>COUNTIF('H2020-3.7 orgs'!G:G,G90)</f>
        <v>5</v>
      </c>
      <c r="J90">
        <f>COUNTIF('H2020-3.7 projects'!R:R,G90)</f>
        <v>0</v>
      </c>
      <c r="K90" s="17">
        <f>SUMIFS('H2020-3.7 orgs'!K:K,'H2020-3.7 orgs'!G:G,G90)</f>
        <v>2291333.73</v>
      </c>
    </row>
    <row r="91" spans="1:11" x14ac:dyDescent="0.2">
      <c r="A91" t="s">
        <v>2297</v>
      </c>
      <c r="B91" t="s">
        <v>34</v>
      </c>
      <c r="C91">
        <f>COUNTIF('FP7-SECURITY orgs'!G:G,A91)</f>
        <v>6</v>
      </c>
      <c r="D91">
        <f>COUNTIF('FP7-SECURITY projects'!R:R,A91)</f>
        <v>0</v>
      </c>
      <c r="E91" s="10">
        <f>SUMIFS('FP7-SECURITY orgs'!K:K,'FP7-SECURITY orgs'!G:G,A91)</f>
        <v>2450628.2400000002</v>
      </c>
      <c r="G91" t="s">
        <v>31757</v>
      </c>
      <c r="H91" t="s">
        <v>30</v>
      </c>
      <c r="I91">
        <f>COUNTIF('H2020-3.7 orgs'!G:G,G91)</f>
        <v>4</v>
      </c>
      <c r="J91">
        <f>COUNTIF('H2020-3.7 projects'!R:R,G91)</f>
        <v>0</v>
      </c>
      <c r="K91" s="17">
        <f>SUMIFS('H2020-3.7 orgs'!K:K,'H2020-3.7 orgs'!G:G,G91)</f>
        <v>2263993.75</v>
      </c>
    </row>
    <row r="92" spans="1:11" x14ac:dyDescent="0.2">
      <c r="A92" t="s">
        <v>14966</v>
      </c>
      <c r="B92" t="s">
        <v>25</v>
      </c>
      <c r="C92">
        <f>COUNTIF('FP7-SECURITY orgs'!G:G,A92)</f>
        <v>8</v>
      </c>
      <c r="D92">
        <f>COUNTIF('FP7-SECURITY projects'!R:R,A92)</f>
        <v>0</v>
      </c>
      <c r="E92" s="10">
        <f>SUMIFS('FP7-SECURITY orgs'!K:K,'FP7-SECURITY orgs'!G:G,A92)</f>
        <v>2448521.5</v>
      </c>
      <c r="G92" t="s">
        <v>5981</v>
      </c>
      <c r="H92" t="s">
        <v>25</v>
      </c>
      <c r="I92">
        <f>COUNTIF('H2020-3.7 orgs'!G:G,G92)</f>
        <v>6</v>
      </c>
      <c r="J92">
        <f>COUNTIF('H2020-3.7 projects'!R:R,G92)</f>
        <v>0</v>
      </c>
      <c r="K92" s="17">
        <f>SUMIFS('H2020-3.7 orgs'!K:K,'H2020-3.7 orgs'!G:G,G92)</f>
        <v>2258797.5</v>
      </c>
    </row>
    <row r="93" spans="1:11" x14ac:dyDescent="0.2">
      <c r="A93" t="s">
        <v>14696</v>
      </c>
      <c r="B93" t="s">
        <v>30</v>
      </c>
      <c r="C93">
        <f>COUNTIF('FP7-SECURITY orgs'!G:G,A93)</f>
        <v>3</v>
      </c>
      <c r="D93">
        <f>COUNTIF('FP7-SECURITY projects'!R:R,A93)</f>
        <v>1</v>
      </c>
      <c r="E93" s="10">
        <f>SUMIFS('FP7-SECURITY orgs'!K:K,'FP7-SECURITY orgs'!G:G,A93)</f>
        <v>2426078</v>
      </c>
      <c r="G93" t="s">
        <v>119</v>
      </c>
      <c r="H93" t="s">
        <v>34</v>
      </c>
      <c r="I93">
        <f>COUNTIF('H2020-3.7 orgs'!G:G,G93)</f>
        <v>5</v>
      </c>
      <c r="J93">
        <f>COUNTIF('H2020-3.7 projects'!R:R,G93)</f>
        <v>1</v>
      </c>
      <c r="K93" s="17">
        <f>SUMIFS('H2020-3.7 orgs'!K:K,'H2020-3.7 orgs'!G:G,G93)</f>
        <v>2251510</v>
      </c>
    </row>
    <row r="94" spans="1:11" x14ac:dyDescent="0.2">
      <c r="A94" t="s">
        <v>8301</v>
      </c>
      <c r="B94" t="s">
        <v>34</v>
      </c>
      <c r="C94">
        <f>COUNTIF('FP7-SECURITY orgs'!G:G,A94)</f>
        <v>3</v>
      </c>
      <c r="D94">
        <f>COUNTIF('FP7-SECURITY projects'!R:R,A94)</f>
        <v>1</v>
      </c>
      <c r="E94" s="10">
        <f>SUMIFS('FP7-SECURITY orgs'!K:K,'FP7-SECURITY orgs'!G:G,A94)</f>
        <v>2406280.11</v>
      </c>
      <c r="G94" t="s">
        <v>35023</v>
      </c>
      <c r="H94" t="s">
        <v>30</v>
      </c>
      <c r="I94">
        <f>COUNTIF('H2020-3.7 orgs'!G:G,G94)</f>
        <v>3</v>
      </c>
      <c r="J94">
        <f>COUNTIF('H2020-3.7 projects'!R:R,G94)</f>
        <v>2</v>
      </c>
      <c r="K94" s="17">
        <f>SUMIFS('H2020-3.7 orgs'!K:K,'H2020-3.7 orgs'!G:G,G94)</f>
        <v>2212963.5</v>
      </c>
    </row>
    <row r="95" spans="1:11" x14ac:dyDescent="0.2">
      <c r="A95" t="s">
        <v>80</v>
      </c>
      <c r="B95" t="s">
        <v>25</v>
      </c>
      <c r="C95">
        <f>COUNTIF('FP7-SECURITY orgs'!G:G,A95)</f>
        <v>7</v>
      </c>
      <c r="D95">
        <f>COUNTIF('FP7-SECURITY projects'!R:R,A95)</f>
        <v>0</v>
      </c>
      <c r="E95" s="10">
        <f>SUMIFS('FP7-SECURITY orgs'!K:K,'FP7-SECURITY orgs'!G:G,A95)</f>
        <v>2388493.7999999998</v>
      </c>
      <c r="G95" t="s">
        <v>1630</v>
      </c>
      <c r="H95" t="s">
        <v>34</v>
      </c>
      <c r="I95">
        <f>COUNTIF('H2020-3.7 orgs'!G:G,G95)</f>
        <v>4</v>
      </c>
      <c r="J95">
        <f>COUNTIF('H2020-3.7 projects'!R:R,G95)</f>
        <v>0</v>
      </c>
      <c r="K95" s="17">
        <f>SUMIFS('H2020-3.7 orgs'!K:K,'H2020-3.7 orgs'!G:G,G95)</f>
        <v>2212725</v>
      </c>
    </row>
    <row r="96" spans="1:11" x14ac:dyDescent="0.2">
      <c r="A96" t="s">
        <v>1937</v>
      </c>
      <c r="B96" t="s">
        <v>34</v>
      </c>
      <c r="C96">
        <f>COUNTIF('FP7-SECURITY orgs'!G:G,A96)</f>
        <v>6</v>
      </c>
      <c r="D96">
        <f>COUNTIF('FP7-SECURITY projects'!R:R,A96)</f>
        <v>1</v>
      </c>
      <c r="E96" s="10">
        <f>SUMIFS('FP7-SECURITY orgs'!K:K,'FP7-SECURITY orgs'!G:G,A96)</f>
        <v>2377493.41</v>
      </c>
      <c r="G96" t="s">
        <v>5329</v>
      </c>
      <c r="H96" t="s">
        <v>30</v>
      </c>
      <c r="I96">
        <f>COUNTIF('H2020-3.7 orgs'!G:G,G96)</f>
        <v>12</v>
      </c>
      <c r="J96">
        <f>COUNTIF('H2020-3.7 projects'!R:R,G96)</f>
        <v>0</v>
      </c>
      <c r="K96" s="17">
        <f>SUMIFS('H2020-3.7 orgs'!K:K,'H2020-3.7 orgs'!G:G,G96)</f>
        <v>2191446.25</v>
      </c>
    </row>
    <row r="97" spans="1:11" x14ac:dyDescent="0.2">
      <c r="A97" t="s">
        <v>13262</v>
      </c>
      <c r="B97" t="s">
        <v>34</v>
      </c>
      <c r="C97">
        <f>COUNTIF('FP7-SECURITY orgs'!G:G,A97)</f>
        <v>8</v>
      </c>
      <c r="D97">
        <f>COUNTIF('FP7-SECURITY projects'!R:R,A97)</f>
        <v>0</v>
      </c>
      <c r="E97" s="10">
        <f>SUMIFS('FP7-SECURITY orgs'!K:K,'FP7-SECURITY orgs'!G:G,A97)</f>
        <v>2363386</v>
      </c>
      <c r="G97" t="s">
        <v>2649</v>
      </c>
      <c r="H97" t="s">
        <v>34</v>
      </c>
      <c r="I97">
        <f>COUNTIF('H2020-3.7 orgs'!G:G,G97)</f>
        <v>1</v>
      </c>
      <c r="J97">
        <f>COUNTIF('H2020-3.7 projects'!R:R,G97)</f>
        <v>1</v>
      </c>
      <c r="K97" s="17">
        <f>SUMIFS('H2020-3.7 orgs'!K:K,'H2020-3.7 orgs'!G:G,G97)</f>
        <v>2188612.75</v>
      </c>
    </row>
    <row r="98" spans="1:11" x14ac:dyDescent="0.2">
      <c r="A98" t="s">
        <v>7017</v>
      </c>
      <c r="B98" t="s">
        <v>30</v>
      </c>
      <c r="C98">
        <f>COUNTIF('FP7-SECURITY orgs'!G:G,A98)</f>
        <v>4</v>
      </c>
      <c r="D98">
        <f>COUNTIF('FP7-SECURITY projects'!R:R,A98)</f>
        <v>1</v>
      </c>
      <c r="E98" s="10">
        <f>SUMIFS('FP7-SECURITY orgs'!K:K,'FP7-SECURITY orgs'!G:G,A98)</f>
        <v>2361158.5499999998</v>
      </c>
      <c r="G98" t="s">
        <v>24581</v>
      </c>
      <c r="H98" t="s">
        <v>34</v>
      </c>
      <c r="I98">
        <f>COUNTIF('H2020-3.7 orgs'!G:G,G98)</f>
        <v>8</v>
      </c>
      <c r="J98">
        <f>COUNTIF('H2020-3.7 projects'!R:R,G98)</f>
        <v>1</v>
      </c>
      <c r="K98" s="17">
        <f>SUMIFS('H2020-3.7 orgs'!K:K,'H2020-3.7 orgs'!G:G,G98)</f>
        <v>2176952.5</v>
      </c>
    </row>
    <row r="99" spans="1:11" x14ac:dyDescent="0.2">
      <c r="A99" t="s">
        <v>3144</v>
      </c>
      <c r="B99" t="s">
        <v>25</v>
      </c>
      <c r="C99">
        <f>COUNTIF('FP7-SECURITY orgs'!G:G,A99)</f>
        <v>5</v>
      </c>
      <c r="D99">
        <f>COUNTIF('FP7-SECURITY projects'!R:R,A99)</f>
        <v>0</v>
      </c>
      <c r="E99" s="10">
        <f>SUMIFS('FP7-SECURITY orgs'!K:K,'FP7-SECURITY orgs'!G:G,A99)</f>
        <v>2341453.37</v>
      </c>
      <c r="G99" t="s">
        <v>14640</v>
      </c>
      <c r="H99" t="s">
        <v>325</v>
      </c>
      <c r="I99">
        <f>COUNTIF('H2020-3.7 orgs'!G:G,G99)</f>
        <v>4</v>
      </c>
      <c r="J99">
        <f>COUNTIF('H2020-3.7 projects'!R:R,G99)</f>
        <v>0</v>
      </c>
      <c r="K99" s="17">
        <f>SUMIFS('H2020-3.7 orgs'!K:K,'H2020-3.7 orgs'!G:G,G99)</f>
        <v>2171950</v>
      </c>
    </row>
    <row r="100" spans="1:11" x14ac:dyDescent="0.2">
      <c r="A100" t="s">
        <v>680</v>
      </c>
      <c r="B100" t="s">
        <v>34</v>
      </c>
      <c r="C100">
        <f>COUNTIF('FP7-SECURITY orgs'!G:G,A100)</f>
        <v>6</v>
      </c>
      <c r="D100">
        <f>COUNTIF('FP7-SECURITY projects'!R:R,A100)</f>
        <v>0</v>
      </c>
      <c r="E100" s="10">
        <f>SUMIFS('FP7-SECURITY orgs'!K:K,'FP7-SECURITY orgs'!G:G,A100)</f>
        <v>2333559.27</v>
      </c>
      <c r="G100" t="s">
        <v>3767</v>
      </c>
      <c r="H100" t="s">
        <v>30</v>
      </c>
      <c r="I100">
        <f>COUNTIF('H2020-3.7 orgs'!G:G,G100)</f>
        <v>6</v>
      </c>
      <c r="J100">
        <f>COUNTIF('H2020-3.7 projects'!R:R,G100)</f>
        <v>0</v>
      </c>
      <c r="K100" s="17">
        <f>SUMIFS('H2020-3.7 orgs'!K:K,'H2020-3.7 orgs'!G:G,G100)</f>
        <v>2159948.7599999998</v>
      </c>
    </row>
    <row r="101" spans="1:11" x14ac:dyDescent="0.2">
      <c r="A101" t="s">
        <v>12293</v>
      </c>
      <c r="B101" t="s">
        <v>25</v>
      </c>
      <c r="C101">
        <f>COUNTIF('FP7-SECURITY orgs'!G:G,A101)</f>
        <v>3</v>
      </c>
      <c r="D101">
        <f>COUNTIF('FP7-SECURITY projects'!R:R,A101)</f>
        <v>0</v>
      </c>
      <c r="E101" s="10">
        <f>SUMIFS('FP7-SECURITY orgs'!K:K,'FP7-SECURITY orgs'!G:G,A101)</f>
        <v>2332910.58</v>
      </c>
      <c r="G101" t="s">
        <v>1898</v>
      </c>
      <c r="H101" t="s">
        <v>34</v>
      </c>
      <c r="I101">
        <f>COUNTIF('H2020-3.7 orgs'!G:G,G101)</f>
        <v>4</v>
      </c>
      <c r="J101">
        <f>COUNTIF('H2020-3.7 projects'!R:R,G101)</f>
        <v>1</v>
      </c>
      <c r="K101" s="17">
        <f>SUMIFS('H2020-3.7 orgs'!K:K,'H2020-3.7 orgs'!G:G,G101)</f>
        <v>2157433.9500000002</v>
      </c>
    </row>
    <row r="102" spans="1:11" x14ac:dyDescent="0.2">
      <c r="A102" t="s">
        <v>12432</v>
      </c>
      <c r="B102" t="s">
        <v>30</v>
      </c>
      <c r="C102">
        <f>COUNTIF('FP7-SECURITY orgs'!G:G,A102)</f>
        <v>7</v>
      </c>
      <c r="D102">
        <f>COUNTIF('FP7-SECURITY projects'!R:R,A102)</f>
        <v>2</v>
      </c>
      <c r="E102" s="10">
        <f>SUMIFS('FP7-SECURITY orgs'!K:K,'FP7-SECURITY orgs'!G:G,A102)</f>
        <v>2329252.83</v>
      </c>
      <c r="G102" t="s">
        <v>4909</v>
      </c>
      <c r="H102" t="s">
        <v>25</v>
      </c>
      <c r="I102">
        <f>COUNTIF('H2020-3.7 orgs'!G:G,G102)</f>
        <v>1</v>
      </c>
      <c r="J102">
        <f>COUNTIF('H2020-3.7 projects'!R:R,G102)</f>
        <v>1</v>
      </c>
      <c r="K102" s="17">
        <f>SUMIFS('H2020-3.7 orgs'!K:K,'H2020-3.7 orgs'!G:G,G102)</f>
        <v>2147601.25</v>
      </c>
    </row>
    <row r="103" spans="1:11" x14ac:dyDescent="0.2">
      <c r="A103" t="s">
        <v>6789</v>
      </c>
      <c r="B103" t="s">
        <v>30</v>
      </c>
      <c r="C103">
        <f>COUNTIF('FP7-SECURITY orgs'!G:G,A103)</f>
        <v>5</v>
      </c>
      <c r="D103">
        <f>COUNTIF('FP7-SECURITY projects'!R:R,A103)</f>
        <v>0</v>
      </c>
      <c r="E103" s="10">
        <f>SUMIFS('FP7-SECURITY orgs'!K:K,'FP7-SECURITY orgs'!G:G,A103)</f>
        <v>2288101.7999999998</v>
      </c>
      <c r="G103" t="s">
        <v>21484</v>
      </c>
      <c r="H103" t="s">
        <v>25</v>
      </c>
      <c r="I103">
        <f>COUNTIF('H2020-3.7 orgs'!G:G,G103)</f>
        <v>4</v>
      </c>
      <c r="J103">
        <f>COUNTIF('H2020-3.7 projects'!R:R,G103)</f>
        <v>2</v>
      </c>
      <c r="K103" s="17">
        <f>SUMIFS('H2020-3.7 orgs'!K:K,'H2020-3.7 orgs'!G:G,G103)</f>
        <v>2140125</v>
      </c>
    </row>
    <row r="104" spans="1:11" x14ac:dyDescent="0.2">
      <c r="A104" t="s">
        <v>17791</v>
      </c>
      <c r="B104" t="s">
        <v>25</v>
      </c>
      <c r="C104">
        <f>COUNTIF('FP7-SECURITY orgs'!G:G,A104)</f>
        <v>6</v>
      </c>
      <c r="D104">
        <f>COUNTIF('FP7-SECURITY projects'!R:R,A104)</f>
        <v>0</v>
      </c>
      <c r="E104" s="10">
        <f>SUMIFS('FP7-SECURITY orgs'!K:K,'FP7-SECURITY orgs'!G:G,A104)</f>
        <v>2231374.6800000002</v>
      </c>
      <c r="G104" t="s">
        <v>8946</v>
      </c>
      <c r="H104" t="s">
        <v>30</v>
      </c>
      <c r="I104">
        <f>COUNTIF('H2020-3.7 orgs'!G:G,G104)</f>
        <v>5</v>
      </c>
      <c r="J104">
        <f>COUNTIF('H2020-3.7 projects'!R:R,G104)</f>
        <v>1</v>
      </c>
      <c r="K104" s="17">
        <f>SUMIFS('H2020-3.7 orgs'!K:K,'H2020-3.7 orgs'!G:G,G104)</f>
        <v>2136456.25</v>
      </c>
    </row>
    <row r="105" spans="1:11" x14ac:dyDescent="0.2">
      <c r="A105" t="s">
        <v>6961</v>
      </c>
      <c r="B105" t="s">
        <v>30</v>
      </c>
      <c r="C105">
        <f>COUNTIF('FP7-SECURITY orgs'!G:G,A105)</f>
        <v>7</v>
      </c>
      <c r="D105">
        <f>COUNTIF('FP7-SECURITY projects'!R:R,A105)</f>
        <v>0</v>
      </c>
      <c r="E105" s="10">
        <f>SUMIFS('FP7-SECURITY orgs'!K:K,'FP7-SECURITY orgs'!G:G,A105)</f>
        <v>2224457.5</v>
      </c>
      <c r="G105" t="s">
        <v>6291</v>
      </c>
      <c r="H105" t="s">
        <v>30</v>
      </c>
      <c r="I105">
        <f>COUNTIF('H2020-3.7 orgs'!G:G,G105)</f>
        <v>4</v>
      </c>
      <c r="J105">
        <f>COUNTIF('H2020-3.7 projects'!R:R,G105)</f>
        <v>0</v>
      </c>
      <c r="K105" s="17">
        <f>SUMIFS('H2020-3.7 orgs'!K:K,'H2020-3.7 orgs'!G:G,G105)</f>
        <v>2134103.88</v>
      </c>
    </row>
    <row r="106" spans="1:11" x14ac:dyDescent="0.2">
      <c r="A106" t="s">
        <v>4230</v>
      </c>
      <c r="B106" t="s">
        <v>325</v>
      </c>
      <c r="C106">
        <f>COUNTIF('FP7-SECURITY orgs'!G:G,A106)</f>
        <v>4</v>
      </c>
      <c r="D106">
        <f>COUNTIF('FP7-SECURITY projects'!R:R,A106)</f>
        <v>0</v>
      </c>
      <c r="E106" s="10">
        <f>SUMIFS('FP7-SECURITY orgs'!K:K,'FP7-SECURITY orgs'!G:G,A106)</f>
        <v>2216306.23</v>
      </c>
      <c r="G106" t="s">
        <v>2450</v>
      </c>
      <c r="H106" t="s">
        <v>34</v>
      </c>
      <c r="I106">
        <f>COUNTIF('H2020-3.7 orgs'!G:G,G106)</f>
        <v>3</v>
      </c>
      <c r="J106">
        <f>COUNTIF('H2020-3.7 projects'!R:R,G106)</f>
        <v>1</v>
      </c>
      <c r="K106" s="17">
        <f>SUMIFS('H2020-3.7 orgs'!K:K,'H2020-3.7 orgs'!G:G,G106)</f>
        <v>2113697.21</v>
      </c>
    </row>
    <row r="107" spans="1:11" x14ac:dyDescent="0.2">
      <c r="A107" t="s">
        <v>5403</v>
      </c>
      <c r="B107" t="s">
        <v>25</v>
      </c>
      <c r="C107">
        <f>COUNTIF('FP7-SECURITY orgs'!G:G,A107)</f>
        <v>3</v>
      </c>
      <c r="D107">
        <f>COUNTIF('FP7-SECURITY projects'!R:R,A107)</f>
        <v>0</v>
      </c>
      <c r="E107" s="10">
        <f>SUMIFS('FP7-SECURITY orgs'!K:K,'FP7-SECURITY orgs'!G:G,A107)</f>
        <v>2208188</v>
      </c>
      <c r="G107" t="s">
        <v>7073</v>
      </c>
      <c r="H107" t="s">
        <v>30</v>
      </c>
      <c r="I107">
        <f>COUNTIF('H2020-3.7 orgs'!G:G,G107)</f>
        <v>7</v>
      </c>
      <c r="J107">
        <f>COUNTIF('H2020-3.7 projects'!R:R,G107)</f>
        <v>1</v>
      </c>
      <c r="K107" s="17">
        <f>SUMIFS('H2020-3.7 orgs'!K:K,'H2020-3.7 orgs'!G:G,G107)</f>
        <v>2111853.1</v>
      </c>
    </row>
    <row r="108" spans="1:11" x14ac:dyDescent="0.2">
      <c r="A108" t="s">
        <v>305</v>
      </c>
      <c r="B108" t="s">
        <v>34</v>
      </c>
      <c r="C108">
        <f>COUNTIF('FP7-SECURITY orgs'!G:G,A108)</f>
        <v>6</v>
      </c>
      <c r="D108">
        <f>COUNTIF('FP7-SECURITY projects'!R:R,A108)</f>
        <v>0</v>
      </c>
      <c r="E108" s="10">
        <f>SUMIFS('FP7-SECURITY orgs'!K:K,'FP7-SECURITY orgs'!G:G,A108)</f>
        <v>2190981.7999999998</v>
      </c>
      <c r="G108" t="s">
        <v>5728</v>
      </c>
      <c r="H108" t="s">
        <v>30</v>
      </c>
      <c r="I108">
        <f>COUNTIF('H2020-3.7 orgs'!G:G,G108)</f>
        <v>7</v>
      </c>
      <c r="J108">
        <f>COUNTIF('H2020-3.7 projects'!R:R,G108)</f>
        <v>0</v>
      </c>
      <c r="K108" s="17">
        <f>SUMIFS('H2020-3.7 orgs'!K:K,'H2020-3.7 orgs'!G:G,G108)</f>
        <v>2101515</v>
      </c>
    </row>
    <row r="109" spans="1:11" x14ac:dyDescent="0.2">
      <c r="A109" t="s">
        <v>4254</v>
      </c>
      <c r="B109" t="s">
        <v>34</v>
      </c>
      <c r="C109">
        <f>COUNTIF('FP7-SECURITY orgs'!G:G,A109)</f>
        <v>5</v>
      </c>
      <c r="D109">
        <f>COUNTIF('FP7-SECURITY projects'!R:R,A109)</f>
        <v>0</v>
      </c>
      <c r="E109" s="10">
        <f>SUMIFS('FP7-SECURITY orgs'!K:K,'FP7-SECURITY orgs'!G:G,A109)</f>
        <v>2166531.5</v>
      </c>
      <c r="G109" t="s">
        <v>14175</v>
      </c>
      <c r="H109" t="s">
        <v>30</v>
      </c>
      <c r="I109">
        <f>COUNTIF('H2020-3.7 orgs'!G:G,G109)</f>
        <v>1</v>
      </c>
      <c r="J109">
        <f>COUNTIF('H2020-3.7 projects'!R:R,G109)</f>
        <v>1</v>
      </c>
      <c r="K109" s="17">
        <f>SUMIFS('H2020-3.7 orgs'!K:K,'H2020-3.7 orgs'!G:G,G109)</f>
        <v>2093700</v>
      </c>
    </row>
    <row r="110" spans="1:11" x14ac:dyDescent="0.2">
      <c r="A110" t="s">
        <v>12437</v>
      </c>
      <c r="B110" t="s">
        <v>30</v>
      </c>
      <c r="C110">
        <f>COUNTIF('FP7-SECURITY orgs'!G:G,A110)</f>
        <v>7</v>
      </c>
      <c r="D110">
        <f>COUNTIF('FP7-SECURITY projects'!R:R,A110)</f>
        <v>0</v>
      </c>
      <c r="E110" s="10">
        <f>SUMIFS('FP7-SECURITY orgs'!K:K,'FP7-SECURITY orgs'!G:G,A110)</f>
        <v>2162442.4</v>
      </c>
      <c r="G110" t="s">
        <v>5317</v>
      </c>
      <c r="H110" t="s">
        <v>25</v>
      </c>
      <c r="I110">
        <f>COUNTIF('H2020-3.7 orgs'!G:G,G110)</f>
        <v>8</v>
      </c>
      <c r="J110">
        <f>COUNTIF('H2020-3.7 projects'!R:R,G110)</f>
        <v>0</v>
      </c>
      <c r="K110" s="17">
        <f>SUMIFS('H2020-3.7 orgs'!K:K,'H2020-3.7 orgs'!G:G,G110)</f>
        <v>2060080.75</v>
      </c>
    </row>
    <row r="111" spans="1:11" x14ac:dyDescent="0.2">
      <c r="A111" t="s">
        <v>13916</v>
      </c>
      <c r="B111" t="s">
        <v>30</v>
      </c>
      <c r="C111">
        <f>COUNTIF('FP7-SECURITY orgs'!G:G,A111)</f>
        <v>6</v>
      </c>
      <c r="D111">
        <f>COUNTIF('FP7-SECURITY projects'!R:R,A111)</f>
        <v>1</v>
      </c>
      <c r="E111" s="10">
        <f>SUMIFS('FP7-SECURITY orgs'!K:K,'FP7-SECURITY orgs'!G:G,A111)</f>
        <v>2130610.83</v>
      </c>
      <c r="G111" t="s">
        <v>25487</v>
      </c>
      <c r="H111" t="s">
        <v>25</v>
      </c>
      <c r="I111">
        <f>COUNTIF('H2020-3.7 orgs'!G:G,G111)</f>
        <v>12</v>
      </c>
      <c r="J111">
        <f>COUNTIF('H2020-3.7 projects'!R:R,G111)</f>
        <v>0</v>
      </c>
      <c r="K111" s="17">
        <f>SUMIFS('H2020-3.7 orgs'!K:K,'H2020-3.7 orgs'!G:G,G111)</f>
        <v>2043125</v>
      </c>
    </row>
    <row r="112" spans="1:11" x14ac:dyDescent="0.2">
      <c r="A112" t="s">
        <v>10345</v>
      </c>
      <c r="B112" t="s">
        <v>30</v>
      </c>
      <c r="C112">
        <f>COUNTIF('FP7-SECURITY orgs'!G:G,A112)</f>
        <v>4</v>
      </c>
      <c r="D112">
        <f>COUNTIF('FP7-SECURITY projects'!R:R,A112)</f>
        <v>2</v>
      </c>
      <c r="E112" s="10">
        <f>SUMIFS('FP7-SECURITY orgs'!K:K,'FP7-SECURITY orgs'!G:G,A112)</f>
        <v>2100111.46</v>
      </c>
      <c r="G112" t="s">
        <v>12613</v>
      </c>
      <c r="H112" t="s">
        <v>34</v>
      </c>
      <c r="I112">
        <f>COUNTIF('H2020-3.7 orgs'!G:G,G112)</f>
        <v>6</v>
      </c>
      <c r="J112">
        <f>COUNTIF('H2020-3.7 projects'!R:R,G112)</f>
        <v>0</v>
      </c>
      <c r="K112" s="17">
        <f>SUMIFS('H2020-3.7 orgs'!K:K,'H2020-3.7 orgs'!G:G,G112)</f>
        <v>2031250</v>
      </c>
    </row>
    <row r="113" spans="1:11" x14ac:dyDescent="0.2">
      <c r="A113" t="s">
        <v>7678</v>
      </c>
      <c r="B113" t="s">
        <v>34</v>
      </c>
      <c r="C113">
        <f>COUNTIF('FP7-SECURITY orgs'!G:G,A113)</f>
        <v>4</v>
      </c>
      <c r="D113">
        <f>COUNTIF('FP7-SECURITY projects'!R:R,A113)</f>
        <v>0</v>
      </c>
      <c r="E113" s="10">
        <f>SUMIFS('FP7-SECURITY orgs'!K:K,'FP7-SECURITY orgs'!G:G,A113)</f>
        <v>2090561.75</v>
      </c>
      <c r="G113" t="s">
        <v>1192</v>
      </c>
      <c r="H113" t="s">
        <v>34</v>
      </c>
      <c r="I113">
        <f>COUNTIF('H2020-3.7 orgs'!G:G,G113)</f>
        <v>2</v>
      </c>
      <c r="J113">
        <f>COUNTIF('H2020-3.7 projects'!R:R,G113)</f>
        <v>1</v>
      </c>
      <c r="K113" s="17">
        <f>SUMIFS('H2020-3.7 orgs'!K:K,'H2020-3.7 orgs'!G:G,G113)</f>
        <v>2004107.5</v>
      </c>
    </row>
    <row r="114" spans="1:11" x14ac:dyDescent="0.2">
      <c r="A114" t="s">
        <v>11426</v>
      </c>
      <c r="B114" t="s">
        <v>30</v>
      </c>
      <c r="C114">
        <f>COUNTIF('FP7-SECURITY orgs'!G:G,A114)</f>
        <v>3</v>
      </c>
      <c r="D114">
        <f>COUNTIF('FP7-SECURITY projects'!R:R,A114)</f>
        <v>0</v>
      </c>
      <c r="E114" s="10">
        <f>SUMIFS('FP7-SECURITY orgs'!K:K,'FP7-SECURITY orgs'!G:G,A114)</f>
        <v>2086252</v>
      </c>
      <c r="G114" t="s">
        <v>9925</v>
      </c>
      <c r="H114" t="s">
        <v>209</v>
      </c>
      <c r="I114">
        <f>COUNTIF('H2020-3.7 orgs'!G:G,G114)</f>
        <v>3</v>
      </c>
      <c r="J114">
        <f>COUNTIF('H2020-3.7 projects'!R:R,G114)</f>
        <v>0</v>
      </c>
      <c r="K114" s="17">
        <f>SUMIFS('H2020-3.7 orgs'!K:K,'H2020-3.7 orgs'!G:G,G114)</f>
        <v>2004062.5</v>
      </c>
    </row>
    <row r="115" spans="1:11" x14ac:dyDescent="0.2">
      <c r="A115" t="s">
        <v>7238</v>
      </c>
      <c r="B115" t="s">
        <v>30</v>
      </c>
      <c r="C115">
        <f>COUNTIF('FP7-SECURITY orgs'!G:G,A115)</f>
        <v>2</v>
      </c>
      <c r="D115">
        <f>COUNTIF('FP7-SECURITY projects'!R:R,A115)</f>
        <v>0</v>
      </c>
      <c r="E115" s="10">
        <f>SUMIFS('FP7-SECURITY orgs'!K:K,'FP7-SECURITY orgs'!G:G,A115)</f>
        <v>2049266</v>
      </c>
      <c r="G115" t="s">
        <v>37101</v>
      </c>
      <c r="H115" t="s">
        <v>30</v>
      </c>
      <c r="I115">
        <f>COUNTIF('H2020-3.7 orgs'!G:G,G115)</f>
        <v>2</v>
      </c>
      <c r="J115">
        <f>COUNTIF('H2020-3.7 projects'!R:R,G115)</f>
        <v>2</v>
      </c>
      <c r="K115" s="17">
        <f>SUMIFS('H2020-3.7 orgs'!K:K,'H2020-3.7 orgs'!G:G,G115)</f>
        <v>1997527</v>
      </c>
    </row>
    <row r="116" spans="1:11" x14ac:dyDescent="0.2">
      <c r="A116" t="s">
        <v>4909</v>
      </c>
      <c r="B116" t="s">
        <v>25</v>
      </c>
      <c r="C116">
        <f>COUNTIF('FP7-SECURITY orgs'!G:G,A116)</f>
        <v>6</v>
      </c>
      <c r="D116">
        <f>COUNTIF('FP7-SECURITY projects'!R:R,A116)</f>
        <v>1</v>
      </c>
      <c r="E116" s="10">
        <f>SUMIFS('FP7-SECURITY orgs'!K:K,'FP7-SECURITY orgs'!G:G,A116)</f>
        <v>2042987.7400000002</v>
      </c>
      <c r="G116" t="s">
        <v>15770</v>
      </c>
      <c r="H116" t="s">
        <v>34</v>
      </c>
      <c r="I116">
        <f>COUNTIF('H2020-3.7 orgs'!G:G,G116)</f>
        <v>4</v>
      </c>
      <c r="J116">
        <f>COUNTIF('H2020-3.7 projects'!R:R,G116)</f>
        <v>0</v>
      </c>
      <c r="K116" s="17">
        <f>SUMIFS('H2020-3.7 orgs'!K:K,'H2020-3.7 orgs'!G:G,G116)</f>
        <v>1981558.75</v>
      </c>
    </row>
    <row r="117" spans="1:11" x14ac:dyDescent="0.2">
      <c r="A117" t="s">
        <v>1459</v>
      </c>
      <c r="B117" t="s">
        <v>25</v>
      </c>
      <c r="C117">
        <f>COUNTIF('FP7-SECURITY orgs'!G:G,A117)</f>
        <v>3</v>
      </c>
      <c r="D117">
        <f>COUNTIF('FP7-SECURITY projects'!R:R,A117)</f>
        <v>0</v>
      </c>
      <c r="E117" s="10">
        <f>SUMIFS('FP7-SECURITY orgs'!K:K,'FP7-SECURITY orgs'!G:G,A117)</f>
        <v>2038489.6</v>
      </c>
      <c r="G117" t="s">
        <v>12302</v>
      </c>
      <c r="H117" t="s">
        <v>25</v>
      </c>
      <c r="I117">
        <f>COUNTIF('H2020-3.7 orgs'!G:G,G117)</f>
        <v>5</v>
      </c>
      <c r="J117">
        <f>COUNTIF('H2020-3.7 projects'!R:R,G117)</f>
        <v>1</v>
      </c>
      <c r="K117" s="17">
        <f>SUMIFS('H2020-3.7 orgs'!K:K,'H2020-3.7 orgs'!G:G,G117)</f>
        <v>1979070.31</v>
      </c>
    </row>
    <row r="118" spans="1:11" x14ac:dyDescent="0.2">
      <c r="A118" t="s">
        <v>13297</v>
      </c>
      <c r="B118" t="s">
        <v>30</v>
      </c>
      <c r="C118">
        <f>COUNTIF('FP7-SECURITY orgs'!G:G,A118)</f>
        <v>6</v>
      </c>
      <c r="D118">
        <f>COUNTIF('FP7-SECURITY projects'!R:R,A118)</f>
        <v>0</v>
      </c>
      <c r="E118" s="10">
        <f>SUMIFS('FP7-SECURITY orgs'!K:K,'FP7-SECURITY orgs'!G:G,A118)</f>
        <v>2012284.4000000001</v>
      </c>
      <c r="G118" t="s">
        <v>2980</v>
      </c>
      <c r="H118" t="s">
        <v>34</v>
      </c>
      <c r="I118">
        <f>COUNTIF('H2020-3.7 orgs'!G:G,G118)</f>
        <v>1</v>
      </c>
      <c r="J118">
        <f>COUNTIF('H2020-3.7 projects'!R:R,G118)</f>
        <v>0</v>
      </c>
      <c r="K118" s="17">
        <f>SUMIFS('H2020-3.7 orgs'!K:K,'H2020-3.7 orgs'!G:G,G118)</f>
        <v>1975187.5</v>
      </c>
    </row>
    <row r="119" spans="1:11" x14ac:dyDescent="0.2">
      <c r="A119" t="s">
        <v>5119</v>
      </c>
      <c r="B119" t="s">
        <v>30</v>
      </c>
      <c r="C119">
        <f>COUNTIF('FP7-SECURITY orgs'!G:G,A119)</f>
        <v>10</v>
      </c>
      <c r="D119">
        <f>COUNTIF('FP7-SECURITY projects'!R:R,A119)</f>
        <v>0</v>
      </c>
      <c r="E119" s="10">
        <f>SUMIFS('FP7-SECURITY orgs'!K:K,'FP7-SECURITY orgs'!G:G,A119)</f>
        <v>2008001.5</v>
      </c>
      <c r="G119" t="s">
        <v>10992</v>
      </c>
      <c r="H119" t="s">
        <v>30</v>
      </c>
      <c r="I119">
        <f>COUNTIF('H2020-3.7 orgs'!G:G,G119)</f>
        <v>5</v>
      </c>
      <c r="J119">
        <f>COUNTIF('H2020-3.7 projects'!R:R,G119)</f>
        <v>1</v>
      </c>
      <c r="K119" s="17">
        <f>SUMIFS('H2020-3.7 orgs'!K:K,'H2020-3.7 orgs'!G:G,G119)</f>
        <v>1972362.5</v>
      </c>
    </row>
    <row r="120" spans="1:11" x14ac:dyDescent="0.2">
      <c r="A120" t="s">
        <v>3813</v>
      </c>
      <c r="B120" t="s">
        <v>30</v>
      </c>
      <c r="C120">
        <f>COUNTIF('FP7-SECURITY orgs'!G:G,A120)</f>
        <v>2</v>
      </c>
      <c r="D120">
        <f>COUNTIF('FP7-SECURITY projects'!R:R,A120)</f>
        <v>0</v>
      </c>
      <c r="E120" s="10">
        <f>SUMIFS('FP7-SECURITY orgs'!K:K,'FP7-SECURITY orgs'!G:G,A120)</f>
        <v>1988930</v>
      </c>
      <c r="G120" t="s">
        <v>692</v>
      </c>
      <c r="H120" t="s">
        <v>34</v>
      </c>
      <c r="I120">
        <f>COUNTIF('H2020-3.7 orgs'!G:G,G120)</f>
        <v>3</v>
      </c>
      <c r="J120">
        <f>COUNTIF('H2020-3.7 projects'!R:R,G120)</f>
        <v>0</v>
      </c>
      <c r="K120" s="17">
        <f>SUMIFS('H2020-3.7 orgs'!K:K,'H2020-3.7 orgs'!G:G,G120)</f>
        <v>1971855</v>
      </c>
    </row>
    <row r="121" spans="1:11" x14ac:dyDescent="0.2">
      <c r="A121" t="s">
        <v>3454</v>
      </c>
      <c r="B121" t="s">
        <v>34</v>
      </c>
      <c r="C121">
        <f>COUNTIF('FP7-SECURITY orgs'!G:G,A121)</f>
        <v>5</v>
      </c>
      <c r="D121">
        <f>COUNTIF('FP7-SECURITY projects'!R:R,A121)</f>
        <v>1</v>
      </c>
      <c r="E121" s="10">
        <f>SUMIFS('FP7-SECURITY orgs'!K:K,'FP7-SECURITY orgs'!G:G,A121)</f>
        <v>1971881.59</v>
      </c>
      <c r="G121" t="s">
        <v>12596</v>
      </c>
      <c r="H121" t="s">
        <v>30</v>
      </c>
      <c r="I121">
        <f>COUNTIF('H2020-3.7 orgs'!G:G,G121)</f>
        <v>3</v>
      </c>
      <c r="J121">
        <f>COUNTIF('H2020-3.7 projects'!R:R,G121)</f>
        <v>1</v>
      </c>
      <c r="K121" s="17">
        <f>SUMIFS('H2020-3.7 orgs'!K:K,'H2020-3.7 orgs'!G:G,G121)</f>
        <v>1971400</v>
      </c>
    </row>
    <row r="122" spans="1:11" x14ac:dyDescent="0.2">
      <c r="A122" t="s">
        <v>411</v>
      </c>
      <c r="B122" t="s">
        <v>34</v>
      </c>
      <c r="C122">
        <f>COUNTIF('FP7-SECURITY orgs'!G:G,A122)</f>
        <v>4</v>
      </c>
      <c r="D122">
        <f>COUNTIF('FP7-SECURITY projects'!R:R,A122)</f>
        <v>0</v>
      </c>
      <c r="E122" s="10">
        <f>SUMIFS('FP7-SECURITY orgs'!K:K,'FP7-SECURITY orgs'!G:G,A122)</f>
        <v>1962371</v>
      </c>
      <c r="G122" t="s">
        <v>33970</v>
      </c>
      <c r="H122" t="s">
        <v>30</v>
      </c>
      <c r="I122">
        <f>COUNTIF('H2020-3.7 orgs'!G:G,G122)</f>
        <v>1</v>
      </c>
      <c r="J122">
        <f>COUNTIF('H2020-3.7 projects'!R:R,G122)</f>
        <v>1</v>
      </c>
      <c r="K122" s="17">
        <f>SUMIFS('H2020-3.7 orgs'!K:K,'H2020-3.7 orgs'!G:G,G122)</f>
        <v>1970336.4</v>
      </c>
    </row>
    <row r="123" spans="1:11" x14ac:dyDescent="0.2">
      <c r="A123" t="s">
        <v>7376</v>
      </c>
      <c r="B123" t="s">
        <v>209</v>
      </c>
      <c r="C123">
        <f>COUNTIF('FP7-SECURITY orgs'!G:G,A123)</f>
        <v>6</v>
      </c>
      <c r="D123">
        <f>COUNTIF('FP7-SECURITY projects'!R:R,A123)</f>
        <v>0</v>
      </c>
      <c r="E123" s="10">
        <f>SUMIFS('FP7-SECURITY orgs'!K:K,'FP7-SECURITY orgs'!G:G,A123)</f>
        <v>1960995</v>
      </c>
      <c r="G123" t="s">
        <v>2845</v>
      </c>
      <c r="H123" t="s">
        <v>25</v>
      </c>
      <c r="I123">
        <f>COUNTIF('H2020-3.7 orgs'!G:G,G123)</f>
        <v>3</v>
      </c>
      <c r="J123">
        <f>COUNTIF('H2020-3.7 projects'!R:R,G123)</f>
        <v>0</v>
      </c>
      <c r="K123" s="17">
        <f>SUMIFS('H2020-3.7 orgs'!K:K,'H2020-3.7 orgs'!G:G,G123)</f>
        <v>1967844.6</v>
      </c>
    </row>
    <row r="124" spans="1:11" x14ac:dyDescent="0.2">
      <c r="A124" t="s">
        <v>10300</v>
      </c>
      <c r="B124" t="s">
        <v>30</v>
      </c>
      <c r="C124">
        <f>COUNTIF('FP7-SECURITY orgs'!G:G,A124)</f>
        <v>2</v>
      </c>
      <c r="D124">
        <f>COUNTIF('FP7-SECURITY projects'!R:R,A124)</f>
        <v>2</v>
      </c>
      <c r="E124" s="10">
        <f>SUMIFS('FP7-SECURITY orgs'!K:K,'FP7-SECURITY orgs'!G:G,A124)</f>
        <v>1948071.4</v>
      </c>
      <c r="G124" t="s">
        <v>38571</v>
      </c>
      <c r="H124" t="s">
        <v>30</v>
      </c>
      <c r="I124">
        <f>COUNTIF('H2020-3.7 orgs'!G:G,G124)</f>
        <v>1</v>
      </c>
      <c r="J124">
        <f>COUNTIF('H2020-3.7 projects'!R:R,G124)</f>
        <v>1</v>
      </c>
      <c r="K124" s="17">
        <f>SUMIFS('H2020-3.7 orgs'!K:K,'H2020-3.7 orgs'!G:G,G124)</f>
        <v>1953953.75</v>
      </c>
    </row>
    <row r="125" spans="1:11" x14ac:dyDescent="0.2">
      <c r="A125" t="s">
        <v>5274</v>
      </c>
      <c r="B125" t="s">
        <v>30</v>
      </c>
      <c r="C125">
        <f>COUNTIF('FP7-SECURITY orgs'!G:G,A125)</f>
        <v>3</v>
      </c>
      <c r="D125">
        <f>COUNTIF('FP7-SECURITY projects'!R:R,A125)</f>
        <v>1</v>
      </c>
      <c r="E125" s="10">
        <f>SUMIFS('FP7-SECURITY orgs'!K:K,'FP7-SECURITY orgs'!G:G,A125)</f>
        <v>1908203.74</v>
      </c>
      <c r="G125" t="s">
        <v>7231</v>
      </c>
      <c r="H125" t="s">
        <v>209</v>
      </c>
      <c r="I125">
        <f>COUNTIF('H2020-3.7 orgs'!G:G,G125)</f>
        <v>3</v>
      </c>
      <c r="J125">
        <f>COUNTIF('H2020-3.7 projects'!R:R,G125)</f>
        <v>1</v>
      </c>
      <c r="K125" s="17">
        <f>SUMIFS('H2020-3.7 orgs'!K:K,'H2020-3.7 orgs'!G:G,G125)</f>
        <v>1950410</v>
      </c>
    </row>
    <row r="126" spans="1:11" x14ac:dyDescent="0.2">
      <c r="A126" t="s">
        <v>776</v>
      </c>
      <c r="B126" t="s">
        <v>34</v>
      </c>
      <c r="C126">
        <f>COUNTIF('FP7-SECURITY orgs'!G:G,A126)</f>
        <v>6</v>
      </c>
      <c r="D126">
        <f>COUNTIF('FP7-SECURITY projects'!R:R,A126)</f>
        <v>0</v>
      </c>
      <c r="E126" s="10">
        <f>SUMIFS('FP7-SECURITY orgs'!K:K,'FP7-SECURITY orgs'!G:G,A126)</f>
        <v>1876396.6</v>
      </c>
      <c r="G126" t="s">
        <v>10405</v>
      </c>
      <c r="H126" t="s">
        <v>30</v>
      </c>
      <c r="I126">
        <f>COUNTIF('H2020-3.7 orgs'!G:G,G126)</f>
        <v>4</v>
      </c>
      <c r="J126">
        <f>COUNTIF('H2020-3.7 projects'!R:R,G126)</f>
        <v>0</v>
      </c>
      <c r="K126" s="17">
        <f>SUMIFS('H2020-3.7 orgs'!K:K,'H2020-3.7 orgs'!G:G,G126)</f>
        <v>1938250</v>
      </c>
    </row>
    <row r="127" spans="1:11" x14ac:dyDescent="0.2">
      <c r="A127" t="s">
        <v>6770</v>
      </c>
      <c r="B127" t="s">
        <v>30</v>
      </c>
      <c r="C127">
        <f>COUNTIF('FP7-SECURITY orgs'!G:G,A127)</f>
        <v>4</v>
      </c>
      <c r="D127">
        <f>COUNTIF('FP7-SECURITY projects'!R:R,A127)</f>
        <v>0</v>
      </c>
      <c r="E127" s="10">
        <f>SUMIFS('FP7-SECURITY orgs'!K:K,'FP7-SECURITY orgs'!G:G,A127)</f>
        <v>1871119.6</v>
      </c>
      <c r="G127" t="s">
        <v>50</v>
      </c>
      <c r="H127" t="s">
        <v>34</v>
      </c>
      <c r="I127">
        <f>COUNTIF('H2020-3.7 orgs'!G:G,G127)</f>
        <v>5</v>
      </c>
      <c r="J127">
        <f>COUNTIF('H2020-3.7 projects'!R:R,G127)</f>
        <v>0</v>
      </c>
      <c r="K127" s="17">
        <f>SUMIFS('H2020-3.7 orgs'!K:K,'H2020-3.7 orgs'!G:G,G127)</f>
        <v>1929678.75</v>
      </c>
    </row>
    <row r="128" spans="1:11" x14ac:dyDescent="0.2">
      <c r="A128" t="s">
        <v>13309</v>
      </c>
      <c r="B128" t="s">
        <v>325</v>
      </c>
      <c r="C128">
        <f>COUNTIF('FP7-SECURITY orgs'!G:G,A128)</f>
        <v>9</v>
      </c>
      <c r="D128">
        <f>COUNTIF('FP7-SECURITY projects'!R:R,A128)</f>
        <v>1</v>
      </c>
      <c r="E128" s="10">
        <f>SUMIFS('FP7-SECURITY orgs'!K:K,'FP7-SECURITY orgs'!G:G,A128)</f>
        <v>1861208.15</v>
      </c>
      <c r="G128" t="s">
        <v>2994</v>
      </c>
      <c r="H128" t="s">
        <v>34</v>
      </c>
      <c r="I128">
        <f>COUNTIF('H2020-3.7 orgs'!G:G,G128)</f>
        <v>4</v>
      </c>
      <c r="J128">
        <f>COUNTIF('H2020-3.7 projects'!R:R,G128)</f>
        <v>0</v>
      </c>
      <c r="K128" s="17">
        <f>SUMIFS('H2020-3.7 orgs'!K:K,'H2020-3.7 orgs'!G:G,G128)</f>
        <v>1924791.25</v>
      </c>
    </row>
    <row r="129" spans="1:11" x14ac:dyDescent="0.2">
      <c r="A129" t="s">
        <v>11561</v>
      </c>
      <c r="B129" t="s">
        <v>209</v>
      </c>
      <c r="C129">
        <f>COUNTIF('FP7-SECURITY orgs'!G:G,A129)</f>
        <v>7</v>
      </c>
      <c r="D129">
        <f>COUNTIF('FP7-SECURITY projects'!R:R,A129)</f>
        <v>0</v>
      </c>
      <c r="E129" s="10">
        <f>SUMIFS('FP7-SECURITY orgs'!K:K,'FP7-SECURITY orgs'!G:G,A129)</f>
        <v>1859531</v>
      </c>
      <c r="G129" t="s">
        <v>33409</v>
      </c>
      <c r="H129" t="s">
        <v>30</v>
      </c>
      <c r="I129">
        <f>COUNTIF('H2020-3.7 orgs'!G:G,G129)</f>
        <v>1</v>
      </c>
      <c r="J129">
        <f>COUNTIF('H2020-3.7 projects'!R:R,G129)</f>
        <v>1</v>
      </c>
      <c r="K129" s="17">
        <f>SUMIFS('H2020-3.7 orgs'!K:K,'H2020-3.7 orgs'!G:G,G129)</f>
        <v>1911457.1</v>
      </c>
    </row>
    <row r="130" spans="1:11" x14ac:dyDescent="0.2">
      <c r="A130" t="s">
        <v>6672</v>
      </c>
      <c r="B130" t="s">
        <v>30</v>
      </c>
      <c r="C130">
        <f>COUNTIF('FP7-SECURITY orgs'!G:G,A130)</f>
        <v>5</v>
      </c>
      <c r="D130">
        <f>COUNTIF('FP7-SECURITY projects'!R:R,A130)</f>
        <v>0</v>
      </c>
      <c r="E130" s="10">
        <f>SUMIFS('FP7-SECURITY orgs'!K:K,'FP7-SECURITY orgs'!G:G,A130)</f>
        <v>1858500.8199999998</v>
      </c>
      <c r="G130" t="s">
        <v>13279</v>
      </c>
      <c r="H130" t="s">
        <v>25</v>
      </c>
      <c r="I130">
        <f>COUNTIF('H2020-3.7 orgs'!G:G,G130)</f>
        <v>8</v>
      </c>
      <c r="J130">
        <f>COUNTIF('H2020-3.7 projects'!R:R,G130)</f>
        <v>0</v>
      </c>
      <c r="K130" s="17">
        <f>SUMIFS('H2020-3.7 orgs'!K:K,'H2020-3.7 orgs'!G:G,G130)</f>
        <v>1911025</v>
      </c>
    </row>
    <row r="131" spans="1:11" x14ac:dyDescent="0.2">
      <c r="A131" t="s">
        <v>21430</v>
      </c>
      <c r="B131" t="s">
        <v>325</v>
      </c>
      <c r="C131">
        <f>COUNTIF('FP7-SECURITY orgs'!G:G,A131)</f>
        <v>3</v>
      </c>
      <c r="D131">
        <f>COUNTIF('FP7-SECURITY projects'!R:R,A131)</f>
        <v>0</v>
      </c>
      <c r="E131" s="10">
        <f>SUMIFS('FP7-SECURITY orgs'!K:K,'FP7-SECURITY orgs'!G:G,A131)</f>
        <v>1855283.16</v>
      </c>
      <c r="G131" t="s">
        <v>10040</v>
      </c>
      <c r="H131" t="s">
        <v>34</v>
      </c>
      <c r="I131">
        <f>COUNTIF('H2020-3.7 orgs'!G:G,G131)</f>
        <v>3</v>
      </c>
      <c r="J131">
        <f>COUNTIF('H2020-3.7 projects'!R:R,G131)</f>
        <v>1</v>
      </c>
      <c r="K131" s="17">
        <f>SUMIFS('H2020-3.7 orgs'!K:K,'H2020-3.7 orgs'!G:G,G131)</f>
        <v>1906272.5</v>
      </c>
    </row>
    <row r="132" spans="1:11" x14ac:dyDescent="0.2">
      <c r="A132" t="s">
        <v>15999</v>
      </c>
      <c r="B132" t="s">
        <v>30</v>
      </c>
      <c r="C132">
        <f>COUNTIF('FP7-SECURITY orgs'!G:G,A132)</f>
        <v>4</v>
      </c>
      <c r="D132">
        <f>COUNTIF('FP7-SECURITY projects'!R:R,A132)</f>
        <v>0</v>
      </c>
      <c r="E132" s="10">
        <f>SUMIFS('FP7-SECURITY orgs'!K:K,'FP7-SECURITY orgs'!G:G,A132)</f>
        <v>1853917.28</v>
      </c>
      <c r="G132" t="s">
        <v>1930</v>
      </c>
      <c r="H132" t="s">
        <v>25</v>
      </c>
      <c r="I132">
        <f>COUNTIF('H2020-3.7 orgs'!G:G,G132)</f>
        <v>4</v>
      </c>
      <c r="J132">
        <f>COUNTIF('H2020-3.7 projects'!R:R,G132)</f>
        <v>0</v>
      </c>
      <c r="K132" s="17">
        <f>SUMIFS('H2020-3.7 orgs'!K:K,'H2020-3.7 orgs'!G:G,G132)</f>
        <v>1900392.12</v>
      </c>
    </row>
    <row r="133" spans="1:11" x14ac:dyDescent="0.2">
      <c r="A133" t="s">
        <v>917</v>
      </c>
      <c r="B133" t="s">
        <v>25</v>
      </c>
      <c r="C133">
        <f>COUNTIF('FP7-SECURITY orgs'!G:G,A133)</f>
        <v>4</v>
      </c>
      <c r="D133">
        <f>COUNTIF('FP7-SECURITY projects'!R:R,A133)</f>
        <v>1</v>
      </c>
      <c r="E133" s="10">
        <f>SUMIFS('FP7-SECURITY orgs'!K:K,'FP7-SECURITY orgs'!G:G,A133)</f>
        <v>1842757.44</v>
      </c>
      <c r="G133" t="s">
        <v>3671</v>
      </c>
      <c r="H133" t="s">
        <v>34</v>
      </c>
      <c r="I133">
        <f>COUNTIF('H2020-3.7 orgs'!G:G,G133)</f>
        <v>5</v>
      </c>
      <c r="J133">
        <f>COUNTIF('H2020-3.7 projects'!R:R,G133)</f>
        <v>0</v>
      </c>
      <c r="K133" s="17">
        <f>SUMIFS('H2020-3.7 orgs'!K:K,'H2020-3.7 orgs'!G:G,G133)</f>
        <v>1897500.01</v>
      </c>
    </row>
    <row r="134" spans="1:11" x14ac:dyDescent="0.2">
      <c r="A134" t="s">
        <v>2221</v>
      </c>
      <c r="B134" t="s">
        <v>34</v>
      </c>
      <c r="C134">
        <f>COUNTIF('FP7-SECURITY orgs'!G:G,A134)</f>
        <v>5</v>
      </c>
      <c r="D134">
        <f>COUNTIF('FP7-SECURITY projects'!R:R,A134)</f>
        <v>1</v>
      </c>
      <c r="E134" s="10">
        <f>SUMIFS('FP7-SECURITY orgs'!K:K,'FP7-SECURITY orgs'!G:G,A134)</f>
        <v>1830065.24</v>
      </c>
      <c r="G134" t="s">
        <v>680</v>
      </c>
      <c r="H134" t="s">
        <v>34</v>
      </c>
      <c r="I134">
        <f>COUNTIF('H2020-3.7 orgs'!G:G,G134)</f>
        <v>2</v>
      </c>
      <c r="J134">
        <f>COUNTIF('H2020-3.7 projects'!R:R,G134)</f>
        <v>0</v>
      </c>
      <c r="K134" s="17">
        <f>SUMIFS('H2020-3.7 orgs'!K:K,'H2020-3.7 orgs'!G:G,G134)</f>
        <v>1887500</v>
      </c>
    </row>
    <row r="135" spans="1:11" x14ac:dyDescent="0.2">
      <c r="A135" t="s">
        <v>9651</v>
      </c>
      <c r="B135" t="s">
        <v>30</v>
      </c>
      <c r="C135">
        <f>COUNTIF('FP7-SECURITY orgs'!G:G,A135)</f>
        <v>4</v>
      </c>
      <c r="D135">
        <f>COUNTIF('FP7-SECURITY projects'!R:R,A135)</f>
        <v>0</v>
      </c>
      <c r="E135" s="10">
        <f>SUMIFS('FP7-SECURITY orgs'!K:K,'FP7-SECURITY orgs'!G:G,A135)</f>
        <v>1814375</v>
      </c>
      <c r="G135" t="s">
        <v>30676</v>
      </c>
      <c r="H135" t="s">
        <v>325</v>
      </c>
      <c r="I135">
        <f>COUNTIF('H2020-3.7 orgs'!G:G,G135)</f>
        <v>7</v>
      </c>
      <c r="J135">
        <f>COUNTIF('H2020-3.7 projects'!R:R,G135)</f>
        <v>0</v>
      </c>
      <c r="K135" s="17">
        <f>SUMIFS('H2020-3.7 orgs'!K:K,'H2020-3.7 orgs'!G:G,G135)</f>
        <v>1862724.2</v>
      </c>
    </row>
    <row r="136" spans="1:11" x14ac:dyDescent="0.2">
      <c r="A136" t="s">
        <v>289</v>
      </c>
      <c r="B136" t="s">
        <v>34</v>
      </c>
      <c r="C136">
        <f>COUNTIF('FP7-SECURITY orgs'!G:G,A136)</f>
        <v>6</v>
      </c>
      <c r="D136">
        <f>COUNTIF('FP7-SECURITY projects'!R:R,A136)</f>
        <v>0</v>
      </c>
      <c r="E136" s="10">
        <f>SUMIFS('FP7-SECURITY orgs'!K:K,'FP7-SECURITY orgs'!G:G,A136)</f>
        <v>1807411.6</v>
      </c>
      <c r="G136" t="s">
        <v>25936</v>
      </c>
      <c r="H136" t="s">
        <v>34</v>
      </c>
      <c r="I136">
        <f>COUNTIF('H2020-3.7 orgs'!G:G,G136)</f>
        <v>5</v>
      </c>
      <c r="J136">
        <f>COUNTIF('H2020-3.7 projects'!R:R,G136)</f>
        <v>0</v>
      </c>
      <c r="K136" s="17">
        <f>SUMIFS('H2020-3.7 orgs'!K:K,'H2020-3.7 orgs'!G:G,G136)</f>
        <v>1845183.28</v>
      </c>
    </row>
    <row r="137" spans="1:11" x14ac:dyDescent="0.2">
      <c r="A137" t="s">
        <v>10832</v>
      </c>
      <c r="B137" t="s">
        <v>325</v>
      </c>
      <c r="C137">
        <f>COUNTIF('FP7-SECURITY orgs'!G:G,A137)</f>
        <v>11</v>
      </c>
      <c r="D137">
        <f>COUNTIF('FP7-SECURITY projects'!R:R,A137)</f>
        <v>1</v>
      </c>
      <c r="E137" s="10">
        <f>SUMIFS('FP7-SECURITY orgs'!K:K,'FP7-SECURITY orgs'!G:G,A137)</f>
        <v>1799695.35</v>
      </c>
      <c r="G137" t="s">
        <v>1284</v>
      </c>
      <c r="H137" t="s">
        <v>34</v>
      </c>
      <c r="I137">
        <f>COUNTIF('H2020-3.7 orgs'!G:G,G137)</f>
        <v>4</v>
      </c>
      <c r="J137">
        <f>COUNTIF('H2020-3.7 projects'!R:R,G137)</f>
        <v>0</v>
      </c>
      <c r="K137" s="17">
        <f>SUMIFS('H2020-3.7 orgs'!K:K,'H2020-3.7 orgs'!G:G,G137)</f>
        <v>1829562.5</v>
      </c>
    </row>
    <row r="138" spans="1:11" x14ac:dyDescent="0.2">
      <c r="A138" t="s">
        <v>12555</v>
      </c>
      <c r="B138" t="s">
        <v>30</v>
      </c>
      <c r="C138">
        <f>COUNTIF('FP7-SECURITY orgs'!G:G,A138)</f>
        <v>2</v>
      </c>
      <c r="D138">
        <f>COUNTIF('FP7-SECURITY projects'!R:R,A138)</f>
        <v>0</v>
      </c>
      <c r="E138" s="10">
        <f>SUMIFS('FP7-SECURITY orgs'!K:K,'FP7-SECURITY orgs'!G:G,A138)</f>
        <v>1785350.44</v>
      </c>
      <c r="G138" t="s">
        <v>23624</v>
      </c>
      <c r="H138" t="s">
        <v>30</v>
      </c>
      <c r="I138">
        <f>COUNTIF('H2020-3.7 orgs'!G:G,G138)</f>
        <v>3</v>
      </c>
      <c r="J138">
        <f>COUNTIF('H2020-3.7 projects'!R:R,G138)</f>
        <v>1</v>
      </c>
      <c r="K138" s="17">
        <f>SUMIFS('H2020-3.7 orgs'!K:K,'H2020-3.7 orgs'!G:G,G138)</f>
        <v>1822077.97</v>
      </c>
    </row>
    <row r="139" spans="1:11" x14ac:dyDescent="0.2">
      <c r="A139" t="s">
        <v>9164</v>
      </c>
      <c r="B139" t="s">
        <v>25</v>
      </c>
      <c r="C139">
        <f>COUNTIF('FP7-SECURITY orgs'!G:G,A139)</f>
        <v>2</v>
      </c>
      <c r="D139">
        <f>COUNTIF('FP7-SECURITY projects'!R:R,A139)</f>
        <v>1</v>
      </c>
      <c r="E139" s="10">
        <f>SUMIFS('FP7-SECURITY orgs'!K:K,'FP7-SECURITY orgs'!G:G,A139)</f>
        <v>1782412</v>
      </c>
      <c r="G139" t="s">
        <v>12328</v>
      </c>
      <c r="H139" t="s">
        <v>25</v>
      </c>
      <c r="I139">
        <f>COUNTIF('H2020-3.7 orgs'!G:G,G139)</f>
        <v>3</v>
      </c>
      <c r="J139">
        <f>COUNTIF('H2020-3.7 projects'!R:R,G139)</f>
        <v>0</v>
      </c>
      <c r="K139" s="17">
        <f>SUMIFS('H2020-3.7 orgs'!K:K,'H2020-3.7 orgs'!G:G,G139)</f>
        <v>1810622.5</v>
      </c>
    </row>
    <row r="140" spans="1:11" x14ac:dyDescent="0.2">
      <c r="A140" t="s">
        <v>1339</v>
      </c>
      <c r="B140" t="s">
        <v>34</v>
      </c>
      <c r="C140">
        <f>COUNTIF('FP7-SECURITY orgs'!G:G,A140)</f>
        <v>5</v>
      </c>
      <c r="D140">
        <f>COUNTIF('FP7-SECURITY projects'!R:R,A140)</f>
        <v>0</v>
      </c>
      <c r="E140" s="10">
        <f>SUMIFS('FP7-SECURITY orgs'!K:K,'FP7-SECURITY orgs'!G:G,A140)</f>
        <v>1778550.22</v>
      </c>
      <c r="G140" t="s">
        <v>3036</v>
      </c>
      <c r="H140" t="s">
        <v>34</v>
      </c>
      <c r="I140">
        <f>COUNTIF('H2020-3.7 orgs'!G:G,G140)</f>
        <v>5</v>
      </c>
      <c r="J140">
        <f>COUNTIF('H2020-3.7 projects'!R:R,G140)</f>
        <v>1</v>
      </c>
      <c r="K140" s="17">
        <f>SUMIFS('H2020-3.7 orgs'!K:K,'H2020-3.7 orgs'!G:G,G140)</f>
        <v>1800138.79</v>
      </c>
    </row>
    <row r="141" spans="1:11" x14ac:dyDescent="0.2">
      <c r="A141" t="s">
        <v>50</v>
      </c>
      <c r="B141" t="s">
        <v>34</v>
      </c>
      <c r="C141">
        <f>COUNTIF('FP7-SECURITY orgs'!G:G,A141)</f>
        <v>3</v>
      </c>
      <c r="D141">
        <f>COUNTIF('FP7-SECURITY projects'!R:R,A141)</f>
        <v>1</v>
      </c>
      <c r="E141" s="10">
        <f>SUMIFS('FP7-SECURITY orgs'!K:K,'FP7-SECURITY orgs'!G:G,A141)</f>
        <v>1777077.52</v>
      </c>
      <c r="G141" t="s">
        <v>12741</v>
      </c>
      <c r="H141" t="s">
        <v>325</v>
      </c>
      <c r="I141">
        <f>COUNTIF('H2020-3.7 orgs'!G:G,G141)</f>
        <v>6</v>
      </c>
      <c r="J141">
        <f>COUNTIF('H2020-3.7 projects'!R:R,G141)</f>
        <v>0</v>
      </c>
      <c r="K141" s="17">
        <f>SUMIFS('H2020-3.7 orgs'!K:K,'H2020-3.7 orgs'!G:G,G141)</f>
        <v>1782316.25</v>
      </c>
    </row>
    <row r="142" spans="1:11" x14ac:dyDescent="0.2">
      <c r="A142" t="s">
        <v>2272</v>
      </c>
      <c r="B142" t="s">
        <v>34</v>
      </c>
      <c r="C142">
        <f>COUNTIF('FP7-SECURITY orgs'!G:G,A142)</f>
        <v>4</v>
      </c>
      <c r="D142">
        <f>COUNTIF('FP7-SECURITY projects'!R:R,A142)</f>
        <v>0</v>
      </c>
      <c r="E142" s="10">
        <f>SUMIFS('FP7-SECURITY orgs'!K:K,'FP7-SECURITY orgs'!G:G,A142)</f>
        <v>1763405.56</v>
      </c>
      <c r="G142" t="s">
        <v>11143</v>
      </c>
      <c r="H142" t="s">
        <v>30</v>
      </c>
      <c r="I142">
        <f>COUNTIF('H2020-3.7 orgs'!G:G,G142)</f>
        <v>4</v>
      </c>
      <c r="J142">
        <f>COUNTIF('H2020-3.7 projects'!R:R,G142)</f>
        <v>1</v>
      </c>
      <c r="K142" s="17">
        <f>SUMIFS('H2020-3.7 orgs'!K:K,'H2020-3.7 orgs'!G:G,G142)</f>
        <v>1777011.98</v>
      </c>
    </row>
    <row r="143" spans="1:11" x14ac:dyDescent="0.2">
      <c r="A143" t="s">
        <v>4447</v>
      </c>
      <c r="B143" t="s">
        <v>325</v>
      </c>
      <c r="C143">
        <f>COUNTIF('FP7-SECURITY orgs'!G:G,A143)</f>
        <v>5</v>
      </c>
      <c r="D143">
        <f>COUNTIF('FP7-SECURITY projects'!R:R,A143)</f>
        <v>0</v>
      </c>
      <c r="E143" s="10">
        <f>SUMIFS('FP7-SECURITY orgs'!K:K,'FP7-SECURITY orgs'!G:G,A143)</f>
        <v>1750621.5</v>
      </c>
      <c r="G143" t="s">
        <v>6015</v>
      </c>
      <c r="H143" t="s">
        <v>34</v>
      </c>
      <c r="I143">
        <f>COUNTIF('H2020-3.7 orgs'!G:G,G143)</f>
        <v>3</v>
      </c>
      <c r="J143">
        <f>COUNTIF('H2020-3.7 projects'!R:R,G143)</f>
        <v>0</v>
      </c>
      <c r="K143" s="17">
        <f>SUMIFS('H2020-3.7 orgs'!K:K,'H2020-3.7 orgs'!G:G,G143)</f>
        <v>1774632.54</v>
      </c>
    </row>
    <row r="144" spans="1:11" x14ac:dyDescent="0.2">
      <c r="A144" t="s">
        <v>2022</v>
      </c>
      <c r="B144" t="s">
        <v>30</v>
      </c>
      <c r="C144">
        <f>COUNTIF('FP7-SECURITY orgs'!G:G,A144)</f>
        <v>4</v>
      </c>
      <c r="D144">
        <f>COUNTIF('FP7-SECURITY projects'!R:R,A144)</f>
        <v>1</v>
      </c>
      <c r="E144" s="10">
        <f>SUMIFS('FP7-SECURITY orgs'!K:K,'FP7-SECURITY orgs'!G:G,A144)</f>
        <v>1750554.44</v>
      </c>
      <c r="G144" t="s">
        <v>31024</v>
      </c>
      <c r="H144" t="s">
        <v>30</v>
      </c>
      <c r="I144">
        <f>COUNTIF('H2020-3.7 orgs'!G:G,G144)</f>
        <v>7</v>
      </c>
      <c r="J144">
        <f>COUNTIF('H2020-3.7 projects'!R:R,G144)</f>
        <v>0</v>
      </c>
      <c r="K144" s="17">
        <f>SUMIFS('H2020-3.7 orgs'!K:K,'H2020-3.7 orgs'!G:G,G144)</f>
        <v>1760201.75</v>
      </c>
    </row>
    <row r="145" spans="1:11" x14ac:dyDescent="0.2">
      <c r="A145" t="s">
        <v>6931</v>
      </c>
      <c r="B145" t="s">
        <v>30</v>
      </c>
      <c r="C145">
        <f>COUNTIF('FP7-SECURITY orgs'!G:G,A145)</f>
        <v>3</v>
      </c>
      <c r="D145">
        <f>COUNTIF('FP7-SECURITY projects'!R:R,A145)</f>
        <v>0</v>
      </c>
      <c r="E145" s="10">
        <f>SUMIFS('FP7-SECURITY orgs'!K:K,'FP7-SECURITY orgs'!G:G,A145)</f>
        <v>1732318.52</v>
      </c>
      <c r="G145" t="s">
        <v>2254</v>
      </c>
      <c r="H145" t="s">
        <v>34</v>
      </c>
      <c r="I145">
        <f>COUNTIF('H2020-3.7 orgs'!G:G,G145)</f>
        <v>7</v>
      </c>
      <c r="J145">
        <f>COUNTIF('H2020-3.7 projects'!R:R,G145)</f>
        <v>0</v>
      </c>
      <c r="K145" s="17">
        <f>SUMIFS('H2020-3.7 orgs'!K:K,'H2020-3.7 orgs'!G:G,G145)</f>
        <v>1755822.5</v>
      </c>
    </row>
    <row r="146" spans="1:11" x14ac:dyDescent="0.2">
      <c r="A146" t="s">
        <v>379</v>
      </c>
      <c r="B146" t="s">
        <v>34</v>
      </c>
      <c r="C146">
        <f>COUNTIF('FP7-SECURITY orgs'!G:G,A146)</f>
        <v>5</v>
      </c>
      <c r="D146">
        <f>COUNTIF('FP7-SECURITY projects'!R:R,A146)</f>
        <v>0</v>
      </c>
      <c r="E146" s="10">
        <f>SUMIFS('FP7-SECURITY orgs'!K:K,'FP7-SECURITY orgs'!G:G,A146)</f>
        <v>1730556</v>
      </c>
      <c r="G146" t="s">
        <v>3639</v>
      </c>
      <c r="H146" t="s">
        <v>34</v>
      </c>
      <c r="I146">
        <f>COUNTIF('H2020-3.7 orgs'!G:G,G146)</f>
        <v>4</v>
      </c>
      <c r="J146">
        <f>COUNTIF('H2020-3.7 projects'!R:R,G146)</f>
        <v>1</v>
      </c>
      <c r="K146" s="17">
        <f>SUMIFS('H2020-3.7 orgs'!K:K,'H2020-3.7 orgs'!G:G,G146)</f>
        <v>1754687.5</v>
      </c>
    </row>
    <row r="147" spans="1:11" x14ac:dyDescent="0.2">
      <c r="A147" t="s">
        <v>11636</v>
      </c>
      <c r="B147" t="s">
        <v>30</v>
      </c>
      <c r="C147">
        <f>COUNTIF('FP7-SECURITY orgs'!G:G,A147)</f>
        <v>3</v>
      </c>
      <c r="D147">
        <f>COUNTIF('FP7-SECURITY projects'!R:R,A147)</f>
        <v>0</v>
      </c>
      <c r="E147" s="10">
        <f>SUMIFS('FP7-SECURITY orgs'!K:K,'FP7-SECURITY orgs'!G:G,A147)</f>
        <v>1703632.5</v>
      </c>
      <c r="G147" t="s">
        <v>1676</v>
      </c>
      <c r="H147" t="s">
        <v>34</v>
      </c>
      <c r="I147">
        <f>COUNTIF('H2020-3.7 orgs'!G:G,G147)</f>
        <v>4</v>
      </c>
      <c r="J147">
        <f>COUNTIF('H2020-3.7 projects'!R:R,G147)</f>
        <v>1</v>
      </c>
      <c r="K147" s="17">
        <f>SUMIFS('H2020-3.7 orgs'!K:K,'H2020-3.7 orgs'!G:G,G147)</f>
        <v>1747745</v>
      </c>
    </row>
    <row r="148" spans="1:11" x14ac:dyDescent="0.2">
      <c r="A148" t="s">
        <v>3671</v>
      </c>
      <c r="B148" t="s">
        <v>34</v>
      </c>
      <c r="C148">
        <f>COUNTIF('FP7-SECURITY orgs'!G:G,A148)</f>
        <v>4</v>
      </c>
      <c r="D148">
        <f>COUNTIF('FP7-SECURITY projects'!R:R,A148)</f>
        <v>1</v>
      </c>
      <c r="E148" s="10">
        <f>SUMIFS('FP7-SECURITY orgs'!K:K,'FP7-SECURITY orgs'!G:G,A148)</f>
        <v>1695000.8</v>
      </c>
      <c r="G148" t="s">
        <v>37208</v>
      </c>
      <c r="H148" t="s">
        <v>30</v>
      </c>
      <c r="I148">
        <f>COUNTIF('H2020-3.7 orgs'!G:G,G148)</f>
        <v>2</v>
      </c>
      <c r="J148">
        <f>COUNTIF('H2020-3.7 projects'!R:R,G148)</f>
        <v>2</v>
      </c>
      <c r="K148" s="17">
        <f>SUMIFS('H2020-3.7 orgs'!K:K,'H2020-3.7 orgs'!G:G,G148)</f>
        <v>1742600</v>
      </c>
    </row>
    <row r="149" spans="1:11" x14ac:dyDescent="0.2">
      <c r="A149" t="s">
        <v>15770</v>
      </c>
      <c r="B149" t="s">
        <v>34</v>
      </c>
      <c r="C149">
        <f>COUNTIF('FP7-SECURITY orgs'!G:G,A149)</f>
        <v>5</v>
      </c>
      <c r="D149">
        <f>COUNTIF('FP7-SECURITY projects'!R:R,A149)</f>
        <v>2</v>
      </c>
      <c r="E149" s="10">
        <f>SUMIFS('FP7-SECURITY orgs'!K:K,'FP7-SECURITY orgs'!G:G,A149)</f>
        <v>1684832.5499999998</v>
      </c>
      <c r="G149" t="s">
        <v>35714</v>
      </c>
      <c r="H149" t="s">
        <v>30</v>
      </c>
      <c r="I149">
        <f>COUNTIF('H2020-3.7 orgs'!G:G,G149)</f>
        <v>1</v>
      </c>
      <c r="J149">
        <f>COUNTIF('H2020-3.7 projects'!R:R,G149)</f>
        <v>0</v>
      </c>
      <c r="K149" s="17">
        <f>SUMIFS('H2020-3.7 orgs'!K:K,'H2020-3.7 orgs'!G:G,G149)</f>
        <v>1741250</v>
      </c>
    </row>
    <row r="150" spans="1:11" x14ac:dyDescent="0.2">
      <c r="A150" t="s">
        <v>8946</v>
      </c>
      <c r="B150" t="s">
        <v>30</v>
      </c>
      <c r="C150">
        <f>COUNTIF('FP7-SECURITY orgs'!G:G,A150)</f>
        <v>4</v>
      </c>
      <c r="D150">
        <f>COUNTIF('FP7-SECURITY projects'!R:R,A150)</f>
        <v>1</v>
      </c>
      <c r="E150" s="10">
        <f>SUMIFS('FP7-SECURITY orgs'!K:K,'FP7-SECURITY orgs'!G:G,A150)</f>
        <v>1684520.5</v>
      </c>
      <c r="G150" t="s">
        <v>628</v>
      </c>
      <c r="H150" t="s">
        <v>34</v>
      </c>
      <c r="I150">
        <f>COUNTIF('H2020-3.7 orgs'!G:G,G150)</f>
        <v>3</v>
      </c>
      <c r="J150">
        <f>COUNTIF('H2020-3.7 projects'!R:R,G150)</f>
        <v>0</v>
      </c>
      <c r="K150" s="17">
        <f>SUMIFS('H2020-3.7 orgs'!K:K,'H2020-3.7 orgs'!G:G,G150)</f>
        <v>1731192.5</v>
      </c>
    </row>
    <row r="151" spans="1:11" x14ac:dyDescent="0.2">
      <c r="A151" t="s">
        <v>15025</v>
      </c>
      <c r="B151" t="s">
        <v>30</v>
      </c>
      <c r="C151">
        <f>COUNTIF('FP7-SECURITY orgs'!G:G,A151)</f>
        <v>1</v>
      </c>
      <c r="D151">
        <f>COUNTIF('FP7-SECURITY projects'!R:R,A151)</f>
        <v>0</v>
      </c>
      <c r="E151" s="10">
        <f>SUMIFS('FP7-SECURITY orgs'!K:K,'FP7-SECURITY orgs'!G:G,A151)</f>
        <v>1682242</v>
      </c>
      <c r="G151" t="s">
        <v>34590</v>
      </c>
      <c r="H151" t="s">
        <v>30</v>
      </c>
      <c r="I151">
        <f>COUNTIF('H2020-3.7 orgs'!G:G,G151)</f>
        <v>1</v>
      </c>
      <c r="J151">
        <f>COUNTIF('H2020-3.7 projects'!R:R,G151)</f>
        <v>1</v>
      </c>
      <c r="K151" s="17">
        <f>SUMIFS('H2020-3.7 orgs'!K:K,'H2020-3.7 orgs'!G:G,G151)</f>
        <v>1712375</v>
      </c>
    </row>
    <row r="152" spans="1:11" x14ac:dyDescent="0.2">
      <c r="A152" t="s">
        <v>13683</v>
      </c>
      <c r="B152" t="s">
        <v>325</v>
      </c>
      <c r="C152">
        <f>COUNTIF('FP7-SECURITY orgs'!G:G,A152)</f>
        <v>1</v>
      </c>
      <c r="D152">
        <f>COUNTIF('FP7-SECURITY projects'!R:R,A152)</f>
        <v>0</v>
      </c>
      <c r="E152" s="10">
        <f>SUMIFS('FP7-SECURITY orgs'!K:K,'FP7-SECURITY orgs'!G:G,A152)</f>
        <v>1680780</v>
      </c>
      <c r="G152" t="s">
        <v>1142</v>
      </c>
      <c r="H152" t="s">
        <v>30</v>
      </c>
      <c r="I152">
        <f>COUNTIF('H2020-3.7 orgs'!G:G,G152)</f>
        <v>5</v>
      </c>
      <c r="J152">
        <f>COUNTIF('H2020-3.7 projects'!R:R,G152)</f>
        <v>1</v>
      </c>
      <c r="K152" s="17">
        <f>SUMIFS('H2020-3.7 orgs'!K:K,'H2020-3.7 orgs'!G:G,G152)</f>
        <v>1711460.5699999998</v>
      </c>
    </row>
    <row r="153" spans="1:11" x14ac:dyDescent="0.2">
      <c r="A153" t="s">
        <v>14830</v>
      </c>
      <c r="B153" t="s">
        <v>30</v>
      </c>
      <c r="C153">
        <f>COUNTIF('FP7-SECURITY orgs'!G:G,A153)</f>
        <v>2</v>
      </c>
      <c r="D153">
        <f>COUNTIF('FP7-SECURITY projects'!R:R,A153)</f>
        <v>0</v>
      </c>
      <c r="E153" s="10">
        <f>SUMIFS('FP7-SECURITY orgs'!K:K,'FP7-SECURITY orgs'!G:G,A153)</f>
        <v>1675449</v>
      </c>
      <c r="G153" t="s">
        <v>30724</v>
      </c>
      <c r="H153" t="s">
        <v>30</v>
      </c>
      <c r="I153">
        <f>COUNTIF('H2020-3.7 orgs'!G:G,G153)</f>
        <v>4</v>
      </c>
      <c r="J153">
        <f>COUNTIF('H2020-3.7 projects'!R:R,G153)</f>
        <v>1</v>
      </c>
      <c r="K153" s="17">
        <f>SUMIFS('H2020-3.7 orgs'!K:K,'H2020-3.7 orgs'!G:G,G153)</f>
        <v>1707462.5</v>
      </c>
    </row>
    <row r="154" spans="1:11" x14ac:dyDescent="0.2">
      <c r="A154" t="s">
        <v>20243</v>
      </c>
      <c r="B154" t="s">
        <v>30</v>
      </c>
      <c r="C154">
        <f>COUNTIF('FP7-SECURITY orgs'!G:G,A154)</f>
        <v>4</v>
      </c>
      <c r="D154">
        <f>COUNTIF('FP7-SECURITY projects'!R:R,A154)</f>
        <v>1</v>
      </c>
      <c r="E154" s="10">
        <f>SUMIFS('FP7-SECURITY orgs'!K:K,'FP7-SECURITY orgs'!G:G,A154)</f>
        <v>1655841.2000000002</v>
      </c>
      <c r="G154" t="s">
        <v>6147</v>
      </c>
      <c r="H154" t="s">
        <v>325</v>
      </c>
      <c r="I154">
        <f>COUNTIF('H2020-3.7 orgs'!G:G,G154)</f>
        <v>11</v>
      </c>
      <c r="J154">
        <f>COUNTIF('H2020-3.7 projects'!R:R,G154)</f>
        <v>0</v>
      </c>
      <c r="K154" s="17">
        <f>SUMIFS('H2020-3.7 orgs'!K:K,'H2020-3.7 orgs'!G:G,G154)</f>
        <v>1705081.25</v>
      </c>
    </row>
    <row r="155" spans="1:11" x14ac:dyDescent="0.2">
      <c r="A155" t="s">
        <v>12069</v>
      </c>
      <c r="B155" t="s">
        <v>25</v>
      </c>
      <c r="C155">
        <f>COUNTIF('FP7-SECURITY orgs'!G:G,A155)</f>
        <v>3</v>
      </c>
      <c r="D155">
        <f>COUNTIF('FP7-SECURITY projects'!R:R,A155)</f>
        <v>0</v>
      </c>
      <c r="E155" s="10">
        <f>SUMIFS('FP7-SECURITY orgs'!K:K,'FP7-SECURITY orgs'!G:G,A155)</f>
        <v>1651587.25</v>
      </c>
      <c r="G155" t="s">
        <v>31164</v>
      </c>
      <c r="H155" t="s">
        <v>30</v>
      </c>
      <c r="I155">
        <f>COUNTIF('H2020-3.7 orgs'!G:G,G155)</f>
        <v>3</v>
      </c>
      <c r="J155">
        <f>COUNTIF('H2020-3.7 projects'!R:R,G155)</f>
        <v>0</v>
      </c>
      <c r="K155" s="17">
        <f>SUMIFS('H2020-3.7 orgs'!K:K,'H2020-3.7 orgs'!G:G,G155)</f>
        <v>1696711.19</v>
      </c>
    </row>
    <row r="156" spans="1:11" x14ac:dyDescent="0.2">
      <c r="A156" t="s">
        <v>6690</v>
      </c>
      <c r="B156" t="s">
        <v>34</v>
      </c>
      <c r="C156">
        <f>COUNTIF('FP7-SECURITY orgs'!G:G,A156)</f>
        <v>4</v>
      </c>
      <c r="D156">
        <f>COUNTIF('FP7-SECURITY projects'!R:R,A156)</f>
        <v>1</v>
      </c>
      <c r="E156" s="10">
        <f>SUMIFS('FP7-SECURITY orgs'!K:K,'FP7-SECURITY orgs'!G:G,A156)</f>
        <v>1651043.1099999999</v>
      </c>
      <c r="G156" t="s">
        <v>12535</v>
      </c>
      <c r="H156" t="s">
        <v>34</v>
      </c>
      <c r="I156">
        <f>COUNTIF('H2020-3.7 orgs'!G:G,G156)</f>
        <v>7</v>
      </c>
      <c r="J156">
        <f>COUNTIF('H2020-3.7 projects'!R:R,G156)</f>
        <v>0</v>
      </c>
      <c r="K156" s="17">
        <f>SUMIFS('H2020-3.7 orgs'!K:K,'H2020-3.7 orgs'!G:G,G156)</f>
        <v>1690992.5</v>
      </c>
    </row>
    <row r="157" spans="1:11" x14ac:dyDescent="0.2">
      <c r="A157" t="s">
        <v>10789</v>
      </c>
      <c r="B157" t="s">
        <v>325</v>
      </c>
      <c r="C157">
        <f>COUNTIF('FP7-SECURITY orgs'!G:G,A157)</f>
        <v>7</v>
      </c>
      <c r="D157">
        <f>COUNTIF('FP7-SECURITY projects'!R:R,A157)</f>
        <v>0</v>
      </c>
      <c r="E157" s="10">
        <f>SUMIFS('FP7-SECURITY orgs'!K:K,'FP7-SECURITY orgs'!G:G,A157)</f>
        <v>1649936.0299999998</v>
      </c>
      <c r="G157" t="s">
        <v>19950</v>
      </c>
      <c r="H157" t="s">
        <v>30</v>
      </c>
      <c r="I157">
        <f>COUNTIF('H2020-3.7 orgs'!G:G,G157)</f>
        <v>3</v>
      </c>
      <c r="J157">
        <f>COUNTIF('H2020-3.7 projects'!R:R,G157)</f>
        <v>0</v>
      </c>
      <c r="K157" s="17">
        <f>SUMIFS('H2020-3.7 orgs'!K:K,'H2020-3.7 orgs'!G:G,G157)</f>
        <v>1681002.5</v>
      </c>
    </row>
    <row r="158" spans="1:11" x14ac:dyDescent="0.2">
      <c r="A158" t="s">
        <v>1121</v>
      </c>
      <c r="B158" t="s">
        <v>34</v>
      </c>
      <c r="C158">
        <f>COUNTIF('FP7-SECURITY orgs'!G:G,A158)</f>
        <v>3</v>
      </c>
      <c r="D158">
        <f>COUNTIF('FP7-SECURITY projects'!R:R,A158)</f>
        <v>0</v>
      </c>
      <c r="E158" s="10">
        <f>SUMIFS('FP7-SECURITY orgs'!K:K,'FP7-SECURITY orgs'!G:G,A158)</f>
        <v>1623083</v>
      </c>
      <c r="G158" t="s">
        <v>10144</v>
      </c>
      <c r="H158" t="s">
        <v>325</v>
      </c>
      <c r="I158">
        <f>COUNTIF('H2020-3.7 orgs'!G:G,G158)</f>
        <v>5</v>
      </c>
      <c r="J158">
        <f>COUNTIF('H2020-3.7 projects'!R:R,G158)</f>
        <v>3</v>
      </c>
      <c r="K158" s="17">
        <f>SUMIFS('H2020-3.7 orgs'!K:K,'H2020-3.7 orgs'!G:G,G158)</f>
        <v>1680942.88</v>
      </c>
    </row>
    <row r="159" spans="1:11" x14ac:dyDescent="0.2">
      <c r="A159" t="s">
        <v>9395</v>
      </c>
      <c r="B159" t="s">
        <v>30</v>
      </c>
      <c r="C159">
        <f>COUNTIF('FP7-SECURITY orgs'!G:G,A159)</f>
        <v>4</v>
      </c>
      <c r="D159">
        <f>COUNTIF('FP7-SECURITY projects'!R:R,A159)</f>
        <v>0</v>
      </c>
      <c r="E159" s="10">
        <f>SUMIFS('FP7-SECURITY orgs'!K:K,'FP7-SECURITY orgs'!G:G,A159)</f>
        <v>1618563.9300000002</v>
      </c>
      <c r="G159" t="s">
        <v>13297</v>
      </c>
      <c r="H159" t="s">
        <v>30</v>
      </c>
      <c r="I159">
        <f>COUNTIF('H2020-3.7 orgs'!G:G,G159)</f>
        <v>3</v>
      </c>
      <c r="J159">
        <f>COUNTIF('H2020-3.7 projects'!R:R,G159)</f>
        <v>0</v>
      </c>
      <c r="K159" s="17">
        <f>SUMIFS('H2020-3.7 orgs'!K:K,'H2020-3.7 orgs'!G:G,G159)</f>
        <v>1678733.5</v>
      </c>
    </row>
    <row r="160" spans="1:11" x14ac:dyDescent="0.2">
      <c r="A160" t="s">
        <v>6073</v>
      </c>
      <c r="B160" t="s">
        <v>30</v>
      </c>
      <c r="C160">
        <f>COUNTIF('FP7-SECURITY orgs'!G:G,A160)</f>
        <v>3</v>
      </c>
      <c r="D160">
        <f>COUNTIF('FP7-SECURITY projects'!R:R,A160)</f>
        <v>1</v>
      </c>
      <c r="E160" s="10">
        <f>SUMIFS('FP7-SECURITY orgs'!K:K,'FP7-SECURITY orgs'!G:G,A160)</f>
        <v>1605157</v>
      </c>
      <c r="G160" t="s">
        <v>16682</v>
      </c>
      <c r="H160" t="s">
        <v>325</v>
      </c>
      <c r="I160">
        <f>COUNTIF('H2020-3.7 orgs'!G:G,G160)</f>
        <v>8</v>
      </c>
      <c r="J160">
        <f>COUNTIF('H2020-3.7 projects'!R:R,G160)</f>
        <v>1</v>
      </c>
      <c r="K160" s="17">
        <f>SUMIFS('H2020-3.7 orgs'!K:K,'H2020-3.7 orgs'!G:G,G160)</f>
        <v>1677153.75</v>
      </c>
    </row>
    <row r="161" spans="1:11" x14ac:dyDescent="0.2">
      <c r="A161" t="s">
        <v>6300</v>
      </c>
      <c r="B161" t="s">
        <v>34</v>
      </c>
      <c r="C161">
        <f>COUNTIF('FP7-SECURITY orgs'!G:G,A161)</f>
        <v>1</v>
      </c>
      <c r="D161">
        <f>COUNTIF('FP7-SECURITY projects'!R:R,A161)</f>
        <v>0</v>
      </c>
      <c r="E161" s="10">
        <f>SUMIFS('FP7-SECURITY orgs'!K:K,'FP7-SECURITY orgs'!G:G,A161)</f>
        <v>1602006.4</v>
      </c>
      <c r="G161" t="s">
        <v>4025</v>
      </c>
      <c r="H161" t="s">
        <v>30</v>
      </c>
      <c r="I161">
        <f>COUNTIF('H2020-3.7 orgs'!G:G,G161)</f>
        <v>5</v>
      </c>
      <c r="J161">
        <f>COUNTIF('H2020-3.7 projects'!R:R,G161)</f>
        <v>5</v>
      </c>
      <c r="K161" s="17">
        <f>SUMIFS('H2020-3.7 orgs'!K:K,'H2020-3.7 orgs'!G:G,G161)</f>
        <v>1669192.65</v>
      </c>
    </row>
    <row r="162" spans="1:11" x14ac:dyDescent="0.2">
      <c r="A162" t="s">
        <v>19505</v>
      </c>
      <c r="B162" t="s">
        <v>30</v>
      </c>
      <c r="C162">
        <f>COUNTIF('FP7-SECURITY orgs'!G:G,A162)</f>
        <v>3</v>
      </c>
      <c r="D162">
        <f>COUNTIF('FP7-SECURITY projects'!R:R,A162)</f>
        <v>0</v>
      </c>
      <c r="E162" s="10">
        <f>SUMIFS('FP7-SECURITY orgs'!K:K,'FP7-SECURITY orgs'!G:G,A162)</f>
        <v>1599032</v>
      </c>
      <c r="G162" t="s">
        <v>13821</v>
      </c>
      <c r="H162" t="s">
        <v>209</v>
      </c>
      <c r="I162">
        <f>COUNTIF('H2020-3.7 orgs'!G:G,G162)</f>
        <v>4</v>
      </c>
      <c r="J162">
        <f>COUNTIF('H2020-3.7 projects'!R:R,G162)</f>
        <v>1</v>
      </c>
      <c r="K162" s="17">
        <f>SUMIFS('H2020-3.7 orgs'!K:K,'H2020-3.7 orgs'!G:G,G162)</f>
        <v>1666387.6099999999</v>
      </c>
    </row>
    <row r="163" spans="1:11" x14ac:dyDescent="0.2">
      <c r="A163" t="s">
        <v>21484</v>
      </c>
      <c r="B163" t="s">
        <v>25</v>
      </c>
      <c r="C163">
        <f>COUNTIF('FP7-SECURITY orgs'!G:G,A163)</f>
        <v>2</v>
      </c>
      <c r="D163">
        <f>COUNTIF('FP7-SECURITY projects'!R:R,A163)</f>
        <v>0</v>
      </c>
      <c r="E163" s="10">
        <f>SUMIFS('FP7-SECURITY orgs'!K:K,'FP7-SECURITY orgs'!G:G,A163)</f>
        <v>1581962.5</v>
      </c>
      <c r="G163" t="s">
        <v>30716</v>
      </c>
      <c r="H163" t="s">
        <v>325</v>
      </c>
      <c r="I163">
        <f>COUNTIF('H2020-3.7 orgs'!G:G,G163)</f>
        <v>17</v>
      </c>
      <c r="J163">
        <f>COUNTIF('H2020-3.7 projects'!R:R,G163)</f>
        <v>0</v>
      </c>
      <c r="K163" s="17">
        <f>SUMIFS('H2020-3.7 orgs'!K:K,'H2020-3.7 orgs'!G:G,G163)</f>
        <v>1664724.81</v>
      </c>
    </row>
    <row r="164" spans="1:11" x14ac:dyDescent="0.2">
      <c r="A164" t="s">
        <v>1655</v>
      </c>
      <c r="B164" t="s">
        <v>34</v>
      </c>
      <c r="C164">
        <f>COUNTIF('FP7-SECURITY orgs'!G:G,A164)</f>
        <v>4</v>
      </c>
      <c r="D164">
        <f>COUNTIF('FP7-SECURITY projects'!R:R,A164)</f>
        <v>0</v>
      </c>
      <c r="E164" s="10">
        <f>SUMIFS('FP7-SECURITY orgs'!K:K,'FP7-SECURITY orgs'!G:G,A164)</f>
        <v>1580129</v>
      </c>
      <c r="G164" t="s">
        <v>6641</v>
      </c>
      <c r="H164" t="s">
        <v>325</v>
      </c>
      <c r="I164">
        <f>COUNTIF('H2020-3.7 orgs'!G:G,G164)</f>
        <v>5</v>
      </c>
      <c r="J164">
        <f>COUNTIF('H2020-3.7 projects'!R:R,G164)</f>
        <v>1</v>
      </c>
      <c r="K164" s="17">
        <f>SUMIFS('H2020-3.7 orgs'!K:K,'H2020-3.7 orgs'!G:G,G164)</f>
        <v>1663281.25</v>
      </c>
    </row>
    <row r="165" spans="1:11" x14ac:dyDescent="0.2">
      <c r="A165" t="s">
        <v>7920</v>
      </c>
      <c r="B165" t="s">
        <v>30</v>
      </c>
      <c r="C165">
        <f>COUNTIF('FP7-SECURITY orgs'!G:G,A165)</f>
        <v>3</v>
      </c>
      <c r="D165">
        <f>COUNTIF('FP7-SECURITY projects'!R:R,A165)</f>
        <v>0</v>
      </c>
      <c r="E165" s="10">
        <f>SUMIFS('FP7-SECURITY orgs'!K:K,'FP7-SECURITY orgs'!G:G,A165)</f>
        <v>1563745.5</v>
      </c>
      <c r="G165" t="s">
        <v>1039</v>
      </c>
      <c r="H165" t="s">
        <v>34</v>
      </c>
      <c r="I165">
        <f>COUNTIF('H2020-3.7 orgs'!G:G,G165)</f>
        <v>3</v>
      </c>
      <c r="J165">
        <f>COUNTIF('H2020-3.7 projects'!R:R,G165)</f>
        <v>0</v>
      </c>
      <c r="K165" s="17">
        <f>SUMIFS('H2020-3.7 orgs'!K:K,'H2020-3.7 orgs'!G:G,G165)</f>
        <v>1660972.5</v>
      </c>
    </row>
    <row r="166" spans="1:11" x14ac:dyDescent="0.2">
      <c r="A166" t="s">
        <v>58</v>
      </c>
      <c r="B166" t="s">
        <v>34</v>
      </c>
      <c r="C166">
        <f>COUNTIF('FP7-SECURITY orgs'!G:G,A166)</f>
        <v>4</v>
      </c>
      <c r="D166">
        <f>COUNTIF('FP7-SECURITY projects'!R:R,A166)</f>
        <v>0</v>
      </c>
      <c r="E166" s="10">
        <f>SUMIFS('FP7-SECURITY orgs'!K:K,'FP7-SECURITY orgs'!G:G,A166)</f>
        <v>1563505.56</v>
      </c>
      <c r="G166" t="s">
        <v>13309</v>
      </c>
      <c r="H166" t="s">
        <v>325</v>
      </c>
      <c r="I166">
        <f>COUNTIF('H2020-3.7 orgs'!G:G,G166)</f>
        <v>3</v>
      </c>
      <c r="J166">
        <f>COUNTIF('H2020-3.7 projects'!R:R,G166)</f>
        <v>0</v>
      </c>
      <c r="K166" s="17">
        <f>SUMIFS('H2020-3.7 orgs'!K:K,'H2020-3.7 orgs'!G:G,G166)</f>
        <v>1643625</v>
      </c>
    </row>
    <row r="167" spans="1:11" x14ac:dyDescent="0.2">
      <c r="A167" t="s">
        <v>13688</v>
      </c>
      <c r="B167" t="s">
        <v>209</v>
      </c>
      <c r="C167">
        <f>COUNTIF('FP7-SECURITY orgs'!G:G,A167)</f>
        <v>1</v>
      </c>
      <c r="D167">
        <f>COUNTIF('FP7-SECURITY projects'!R:R,A167)</f>
        <v>0</v>
      </c>
      <c r="E167" s="10">
        <f>SUMIFS('FP7-SECURITY orgs'!K:K,'FP7-SECURITY orgs'!G:G,A167)</f>
        <v>1557990</v>
      </c>
      <c r="G167" t="s">
        <v>2261</v>
      </c>
      <c r="H167" t="s">
        <v>25</v>
      </c>
      <c r="I167">
        <f>COUNTIF('H2020-3.7 orgs'!G:G,G167)</f>
        <v>4</v>
      </c>
      <c r="J167">
        <f>COUNTIF('H2020-3.7 projects'!R:R,G167)</f>
        <v>1</v>
      </c>
      <c r="K167" s="17">
        <f>SUMIFS('H2020-3.7 orgs'!K:K,'H2020-3.7 orgs'!G:G,G167)</f>
        <v>1639846.25</v>
      </c>
    </row>
    <row r="168" spans="1:11" x14ac:dyDescent="0.2">
      <c r="A168" t="s">
        <v>17607</v>
      </c>
      <c r="B168" t="s">
        <v>30</v>
      </c>
      <c r="C168">
        <f>COUNTIF('FP7-SECURITY orgs'!G:G,A168)</f>
        <v>3</v>
      </c>
      <c r="D168">
        <f>COUNTIF('FP7-SECURITY projects'!R:R,A168)</f>
        <v>0</v>
      </c>
      <c r="E168" s="10">
        <f>SUMIFS('FP7-SECURITY orgs'!K:K,'FP7-SECURITY orgs'!G:G,A168)</f>
        <v>1556112.5</v>
      </c>
      <c r="G168" t="s">
        <v>4628</v>
      </c>
      <c r="H168" t="s">
        <v>30</v>
      </c>
      <c r="I168">
        <f>COUNTIF('H2020-3.7 orgs'!G:G,G168)</f>
        <v>5</v>
      </c>
      <c r="J168">
        <f>COUNTIF('H2020-3.7 projects'!R:R,G168)</f>
        <v>0</v>
      </c>
      <c r="K168" s="17">
        <f>SUMIFS('H2020-3.7 orgs'!K:K,'H2020-3.7 orgs'!G:G,G168)</f>
        <v>1639713.75</v>
      </c>
    </row>
    <row r="169" spans="1:11" x14ac:dyDescent="0.2">
      <c r="A169" t="s">
        <v>11374</v>
      </c>
      <c r="B169" t="s">
        <v>30</v>
      </c>
      <c r="C169">
        <f>COUNTIF('FP7-SECURITY orgs'!G:G,A169)</f>
        <v>4</v>
      </c>
      <c r="D169">
        <f>COUNTIF('FP7-SECURITY projects'!R:R,A169)</f>
        <v>0</v>
      </c>
      <c r="E169" s="10">
        <f>SUMIFS('FP7-SECURITY orgs'!K:K,'FP7-SECURITY orgs'!G:G,A169)</f>
        <v>1553300</v>
      </c>
      <c r="G169" t="s">
        <v>7968</v>
      </c>
      <c r="H169" t="s">
        <v>30</v>
      </c>
      <c r="I169">
        <f>COUNTIF('H2020-3.7 orgs'!G:G,G169)</f>
        <v>5</v>
      </c>
      <c r="J169">
        <f>COUNTIF('H2020-3.7 projects'!R:R,G169)</f>
        <v>0</v>
      </c>
      <c r="K169" s="17">
        <f>SUMIFS('H2020-3.7 orgs'!K:K,'H2020-3.7 orgs'!G:G,G169)</f>
        <v>1631575</v>
      </c>
    </row>
    <row r="170" spans="1:11" x14ac:dyDescent="0.2">
      <c r="A170" t="s">
        <v>5968</v>
      </c>
      <c r="B170" t="s">
        <v>30</v>
      </c>
      <c r="C170">
        <f>COUNTIF('FP7-SECURITY orgs'!G:G,A170)</f>
        <v>4</v>
      </c>
      <c r="D170">
        <f>COUNTIF('FP7-SECURITY projects'!R:R,A170)</f>
        <v>1</v>
      </c>
      <c r="E170" s="10">
        <f>SUMIFS('FP7-SECURITY orgs'!K:K,'FP7-SECURITY orgs'!G:G,A170)</f>
        <v>1550030.04</v>
      </c>
      <c r="G170" t="s">
        <v>34277</v>
      </c>
      <c r="H170" t="s">
        <v>30</v>
      </c>
      <c r="I170">
        <f>COUNTIF('H2020-3.7 orgs'!G:G,G170)</f>
        <v>4</v>
      </c>
      <c r="J170">
        <f>COUNTIF('H2020-3.7 projects'!R:R,G170)</f>
        <v>0</v>
      </c>
      <c r="K170" s="17">
        <f>SUMIFS('H2020-3.7 orgs'!K:K,'H2020-3.7 orgs'!G:G,G170)</f>
        <v>1628000</v>
      </c>
    </row>
    <row r="171" spans="1:11" x14ac:dyDescent="0.2">
      <c r="A171" t="s">
        <v>595</v>
      </c>
      <c r="B171" t="s">
        <v>34</v>
      </c>
      <c r="C171">
        <f>COUNTIF('FP7-SECURITY orgs'!G:G,A171)</f>
        <v>5</v>
      </c>
      <c r="D171">
        <f>COUNTIF('FP7-SECURITY projects'!R:R,A171)</f>
        <v>0</v>
      </c>
      <c r="E171" s="10">
        <f>SUMIFS('FP7-SECURITY orgs'!K:K,'FP7-SECURITY orgs'!G:G,A171)</f>
        <v>1543120.4</v>
      </c>
      <c r="G171" t="s">
        <v>5998</v>
      </c>
      <c r="H171" t="s">
        <v>34</v>
      </c>
      <c r="I171">
        <f>COUNTIF('H2020-3.7 orgs'!G:G,G171)</f>
        <v>5</v>
      </c>
      <c r="J171">
        <f>COUNTIF('H2020-3.7 projects'!R:R,G171)</f>
        <v>2</v>
      </c>
      <c r="K171" s="17">
        <f>SUMIFS('H2020-3.7 orgs'!K:K,'H2020-3.7 orgs'!G:G,G171)</f>
        <v>1619839</v>
      </c>
    </row>
    <row r="172" spans="1:11" x14ac:dyDescent="0.2">
      <c r="A172" t="s">
        <v>3303</v>
      </c>
      <c r="B172" t="s">
        <v>25</v>
      </c>
      <c r="C172">
        <f>COUNTIF('FP7-SECURITY orgs'!G:G,A172)</f>
        <v>3</v>
      </c>
      <c r="D172">
        <f>COUNTIF('FP7-SECURITY projects'!R:R,A172)</f>
        <v>1</v>
      </c>
      <c r="E172" s="10">
        <f>SUMIFS('FP7-SECURITY orgs'!K:K,'FP7-SECURITY orgs'!G:G,A172)</f>
        <v>1540666.74</v>
      </c>
      <c r="G172" t="s">
        <v>20612</v>
      </c>
      <c r="H172" t="s">
        <v>34</v>
      </c>
      <c r="I172">
        <f>COUNTIF('H2020-3.7 orgs'!G:G,G172)</f>
        <v>5</v>
      </c>
      <c r="J172">
        <f>COUNTIF('H2020-3.7 projects'!R:R,G172)</f>
        <v>0</v>
      </c>
      <c r="K172" s="17">
        <f>SUMIFS('H2020-3.7 orgs'!K:K,'H2020-3.7 orgs'!G:G,G172)</f>
        <v>1618419.4</v>
      </c>
    </row>
    <row r="173" spans="1:11" x14ac:dyDescent="0.2">
      <c r="A173" t="s">
        <v>3409</v>
      </c>
      <c r="B173" t="s">
        <v>25</v>
      </c>
      <c r="C173">
        <f>COUNTIF('FP7-SECURITY orgs'!G:G,A173)</f>
        <v>3</v>
      </c>
      <c r="D173">
        <f>COUNTIF('FP7-SECURITY projects'!R:R,A173)</f>
        <v>1</v>
      </c>
      <c r="E173" s="10">
        <f>SUMIFS('FP7-SECURITY orgs'!K:K,'FP7-SECURITY orgs'!G:G,A173)</f>
        <v>1522078.84</v>
      </c>
      <c r="G173" t="s">
        <v>3957</v>
      </c>
      <c r="H173" t="s">
        <v>30</v>
      </c>
      <c r="I173">
        <f>COUNTIF('H2020-3.7 orgs'!G:G,G173)</f>
        <v>4</v>
      </c>
      <c r="J173">
        <f>COUNTIF('H2020-3.7 projects'!R:R,G173)</f>
        <v>0</v>
      </c>
      <c r="K173" s="17">
        <f>SUMIFS('H2020-3.7 orgs'!K:K,'H2020-3.7 orgs'!G:G,G173)</f>
        <v>1613872.5</v>
      </c>
    </row>
    <row r="174" spans="1:11" x14ac:dyDescent="0.2">
      <c r="A174" t="s">
        <v>1013</v>
      </c>
      <c r="B174" t="s">
        <v>34</v>
      </c>
      <c r="C174">
        <f>COUNTIF('FP7-SECURITY orgs'!G:G,A174)</f>
        <v>4</v>
      </c>
      <c r="D174">
        <f>COUNTIF('FP7-SECURITY projects'!R:R,A174)</f>
        <v>0</v>
      </c>
      <c r="E174" s="10">
        <f>SUMIFS('FP7-SECURITY orgs'!K:K,'FP7-SECURITY orgs'!G:G,A174)</f>
        <v>1512667.6</v>
      </c>
      <c r="G174" t="s">
        <v>32619</v>
      </c>
      <c r="H174" t="s">
        <v>325</v>
      </c>
      <c r="I174">
        <f>COUNTIF('H2020-3.7 orgs'!G:G,G174)</f>
        <v>9</v>
      </c>
      <c r="J174">
        <f>COUNTIF('H2020-3.7 projects'!R:R,G174)</f>
        <v>1</v>
      </c>
      <c r="K174" s="17">
        <f>SUMIFS('H2020-3.7 orgs'!K:K,'H2020-3.7 orgs'!G:G,G174)</f>
        <v>1611062.5</v>
      </c>
    </row>
    <row r="175" spans="1:11" x14ac:dyDescent="0.2">
      <c r="A175" t="s">
        <v>2934</v>
      </c>
      <c r="B175" t="s">
        <v>30</v>
      </c>
      <c r="C175">
        <f>COUNTIF('FP7-SECURITY orgs'!G:G,A175)</f>
        <v>2</v>
      </c>
      <c r="D175">
        <f>COUNTIF('FP7-SECURITY projects'!R:R,A175)</f>
        <v>0</v>
      </c>
      <c r="E175" s="10">
        <f>SUMIFS('FP7-SECURITY orgs'!K:K,'FP7-SECURITY orgs'!G:G,A175)</f>
        <v>1509696</v>
      </c>
      <c r="G175" t="s">
        <v>9842</v>
      </c>
      <c r="H175" t="s">
        <v>30</v>
      </c>
      <c r="I175">
        <f>COUNTIF('H2020-3.7 orgs'!G:G,G175)</f>
        <v>3</v>
      </c>
      <c r="J175">
        <f>COUNTIF('H2020-3.7 projects'!R:R,G175)</f>
        <v>2</v>
      </c>
      <c r="K175" s="17">
        <f>SUMIFS('H2020-3.7 orgs'!K:K,'H2020-3.7 orgs'!G:G,G175)</f>
        <v>1602299.99</v>
      </c>
    </row>
    <row r="176" spans="1:11" x14ac:dyDescent="0.2">
      <c r="A176" t="s">
        <v>18454</v>
      </c>
      <c r="B176" t="s">
        <v>30</v>
      </c>
      <c r="C176">
        <f>COUNTIF('FP7-SECURITY orgs'!G:G,A176)</f>
        <v>2</v>
      </c>
      <c r="D176">
        <f>COUNTIF('FP7-SECURITY projects'!R:R,A176)</f>
        <v>0</v>
      </c>
      <c r="E176" s="10">
        <f>SUMIFS('FP7-SECURITY orgs'!K:K,'FP7-SECURITY orgs'!G:G,A176)</f>
        <v>1508044.1</v>
      </c>
      <c r="G176" t="s">
        <v>3403</v>
      </c>
      <c r="H176" t="s">
        <v>209</v>
      </c>
      <c r="I176">
        <f>COUNTIF('H2020-3.7 orgs'!G:G,G176)</f>
        <v>2</v>
      </c>
      <c r="J176">
        <f>COUNTIF('H2020-3.7 projects'!R:R,G176)</f>
        <v>0</v>
      </c>
      <c r="K176" s="17">
        <f>SUMIFS('H2020-3.7 orgs'!K:K,'H2020-3.7 orgs'!G:G,G176)</f>
        <v>1597797.5</v>
      </c>
    </row>
    <row r="177" spans="1:11" x14ac:dyDescent="0.2">
      <c r="A177" t="s">
        <v>7007</v>
      </c>
      <c r="B177" t="s">
        <v>34</v>
      </c>
      <c r="C177">
        <f>COUNTIF('FP7-SECURITY orgs'!G:G,A177)</f>
        <v>3</v>
      </c>
      <c r="D177">
        <f>COUNTIF('FP7-SECURITY projects'!R:R,A177)</f>
        <v>1</v>
      </c>
      <c r="E177" s="10">
        <f>SUMIFS('FP7-SECURITY orgs'!K:K,'FP7-SECURITY orgs'!G:G,A177)</f>
        <v>1495667.5</v>
      </c>
      <c r="G177" t="s">
        <v>14600</v>
      </c>
      <c r="H177" t="s">
        <v>325</v>
      </c>
      <c r="I177">
        <f>COUNTIF('H2020-3.7 orgs'!G:G,G177)</f>
        <v>10</v>
      </c>
      <c r="J177">
        <f>COUNTIF('H2020-3.7 projects'!R:R,G177)</f>
        <v>0</v>
      </c>
      <c r="K177" s="17">
        <f>SUMIFS('H2020-3.7 orgs'!K:K,'H2020-3.7 orgs'!G:G,G177)</f>
        <v>1569918.5</v>
      </c>
    </row>
    <row r="178" spans="1:11" x14ac:dyDescent="0.2">
      <c r="A178" t="s">
        <v>969</v>
      </c>
      <c r="B178" t="s">
        <v>34</v>
      </c>
      <c r="C178">
        <f>COUNTIF('FP7-SECURITY orgs'!G:G,A178)</f>
        <v>2</v>
      </c>
      <c r="D178">
        <f>COUNTIF('FP7-SECURITY projects'!R:R,A178)</f>
        <v>1</v>
      </c>
      <c r="E178" s="10">
        <f>SUMIFS('FP7-SECURITY orgs'!K:K,'FP7-SECURITY orgs'!G:G,A178)</f>
        <v>1478770.8</v>
      </c>
      <c r="G178" t="s">
        <v>14554</v>
      </c>
      <c r="H178" t="s">
        <v>30</v>
      </c>
      <c r="I178">
        <f>COUNTIF('H2020-3.7 orgs'!G:G,G178)</f>
        <v>6</v>
      </c>
      <c r="J178">
        <f>COUNTIF('H2020-3.7 projects'!R:R,G178)</f>
        <v>0</v>
      </c>
      <c r="K178" s="17">
        <f>SUMIFS('H2020-3.7 orgs'!K:K,'H2020-3.7 orgs'!G:G,G178)</f>
        <v>1568195.3</v>
      </c>
    </row>
    <row r="179" spans="1:11" x14ac:dyDescent="0.2">
      <c r="A179" t="s">
        <v>8096</v>
      </c>
      <c r="B179" t="s">
        <v>30</v>
      </c>
      <c r="C179">
        <f>COUNTIF('FP7-SECURITY orgs'!G:G,A179)</f>
        <v>4</v>
      </c>
      <c r="D179">
        <f>COUNTIF('FP7-SECURITY projects'!R:R,A179)</f>
        <v>0</v>
      </c>
      <c r="E179" s="10">
        <f>SUMIFS('FP7-SECURITY orgs'!K:K,'FP7-SECURITY orgs'!G:G,A179)</f>
        <v>1467654.5</v>
      </c>
      <c r="G179" t="s">
        <v>6065</v>
      </c>
      <c r="H179" t="s">
        <v>34</v>
      </c>
      <c r="I179">
        <f>COUNTIF('H2020-3.7 orgs'!G:G,G179)</f>
        <v>4</v>
      </c>
      <c r="J179">
        <f>COUNTIF('H2020-3.7 projects'!R:R,G179)</f>
        <v>0</v>
      </c>
      <c r="K179" s="17">
        <f>SUMIFS('H2020-3.7 orgs'!K:K,'H2020-3.7 orgs'!G:G,G179)</f>
        <v>1567732.5</v>
      </c>
    </row>
    <row r="180" spans="1:11" x14ac:dyDescent="0.2">
      <c r="A180" t="s">
        <v>812</v>
      </c>
      <c r="B180" t="s">
        <v>34</v>
      </c>
      <c r="C180">
        <f>COUNTIF('FP7-SECURITY orgs'!G:G,A180)</f>
        <v>2</v>
      </c>
      <c r="D180">
        <f>COUNTIF('FP7-SECURITY projects'!R:R,A180)</f>
        <v>1</v>
      </c>
      <c r="E180" s="10">
        <f>SUMIFS('FP7-SECURITY orgs'!K:K,'FP7-SECURITY orgs'!G:G,A180)</f>
        <v>1446779.75</v>
      </c>
      <c r="G180" t="s">
        <v>699</v>
      </c>
      <c r="H180" t="s">
        <v>25</v>
      </c>
      <c r="I180">
        <f>COUNTIF('H2020-3.7 orgs'!G:G,G180)</f>
        <v>5</v>
      </c>
      <c r="J180">
        <f>COUNTIF('H2020-3.7 projects'!R:R,G180)</f>
        <v>0</v>
      </c>
      <c r="K180" s="17">
        <f>SUMIFS('H2020-3.7 orgs'!K:K,'H2020-3.7 orgs'!G:G,G180)</f>
        <v>1554043.43</v>
      </c>
    </row>
    <row r="181" spans="1:11" x14ac:dyDescent="0.2">
      <c r="A181" t="s">
        <v>20109</v>
      </c>
      <c r="B181" t="s">
        <v>34</v>
      </c>
      <c r="C181">
        <f>COUNTIF('FP7-SECURITY orgs'!G:G,A181)</f>
        <v>4</v>
      </c>
      <c r="D181">
        <f>COUNTIF('FP7-SECURITY projects'!R:R,A181)</f>
        <v>1</v>
      </c>
      <c r="E181" s="10">
        <f>SUMIFS('FP7-SECURITY orgs'!K:K,'FP7-SECURITY orgs'!G:G,A181)</f>
        <v>1432586.16</v>
      </c>
      <c r="G181" t="s">
        <v>15421</v>
      </c>
      <c r="H181" t="s">
        <v>30</v>
      </c>
      <c r="I181">
        <f>COUNTIF('H2020-3.7 orgs'!G:G,G181)</f>
        <v>5</v>
      </c>
      <c r="J181">
        <f>COUNTIF('H2020-3.7 projects'!R:R,G181)</f>
        <v>0</v>
      </c>
      <c r="K181" s="17">
        <f>SUMIFS('H2020-3.7 orgs'!K:K,'H2020-3.7 orgs'!G:G,G181)</f>
        <v>1545398.75</v>
      </c>
    </row>
    <row r="182" spans="1:11" x14ac:dyDescent="0.2">
      <c r="A182" t="s">
        <v>119</v>
      </c>
      <c r="B182" t="s">
        <v>34</v>
      </c>
      <c r="C182">
        <f>COUNTIF('FP7-SECURITY orgs'!G:G,A182)</f>
        <v>2</v>
      </c>
      <c r="D182">
        <f>COUNTIF('FP7-SECURITY projects'!R:R,A182)</f>
        <v>1</v>
      </c>
      <c r="E182" s="10">
        <f>SUMIFS('FP7-SECURITY orgs'!K:K,'FP7-SECURITY orgs'!G:G,A182)</f>
        <v>1420761.74</v>
      </c>
      <c r="G182" t="s">
        <v>6789</v>
      </c>
      <c r="H182" t="s">
        <v>30</v>
      </c>
      <c r="I182">
        <f>COUNTIF('H2020-3.7 orgs'!G:G,G182)</f>
        <v>5</v>
      </c>
      <c r="J182">
        <f>COUNTIF('H2020-3.7 projects'!R:R,G182)</f>
        <v>0</v>
      </c>
      <c r="K182" s="17">
        <f>SUMIFS('H2020-3.7 orgs'!K:K,'H2020-3.7 orgs'!G:G,G182)</f>
        <v>1544687.5</v>
      </c>
    </row>
    <row r="183" spans="1:11" x14ac:dyDescent="0.2">
      <c r="A183" t="s">
        <v>1877</v>
      </c>
      <c r="B183" t="s">
        <v>30</v>
      </c>
      <c r="C183">
        <f>COUNTIF('FP7-SECURITY orgs'!G:G,A183)</f>
        <v>11</v>
      </c>
      <c r="D183">
        <f>COUNTIF('FP7-SECURITY projects'!R:R,A183)</f>
        <v>0</v>
      </c>
      <c r="E183" s="10">
        <f>SUMIFS('FP7-SECURITY orgs'!K:K,'FP7-SECURITY orgs'!G:G,A183)</f>
        <v>1409143.3</v>
      </c>
      <c r="G183" t="s">
        <v>812</v>
      </c>
      <c r="H183" t="s">
        <v>34</v>
      </c>
      <c r="I183">
        <f>COUNTIF('H2020-3.7 orgs'!G:G,G183)</f>
        <v>2</v>
      </c>
      <c r="J183">
        <f>COUNTIF('H2020-3.7 projects'!R:R,G183)</f>
        <v>1</v>
      </c>
      <c r="K183" s="17">
        <f>SUMIFS('H2020-3.7 orgs'!K:K,'H2020-3.7 orgs'!G:G,G183)</f>
        <v>1542035.04</v>
      </c>
    </row>
    <row r="184" spans="1:11" x14ac:dyDescent="0.2">
      <c r="A184" t="s">
        <v>23378</v>
      </c>
      <c r="B184" t="s">
        <v>30</v>
      </c>
      <c r="C184">
        <f>COUNTIF('FP7-SECURITY orgs'!G:G,A184)</f>
        <v>3</v>
      </c>
      <c r="D184">
        <f>COUNTIF('FP7-SECURITY projects'!R:R,A184)</f>
        <v>0</v>
      </c>
      <c r="E184" s="10">
        <f>SUMIFS('FP7-SECURITY orgs'!K:K,'FP7-SECURITY orgs'!G:G,A184)</f>
        <v>1408140</v>
      </c>
      <c r="G184" t="s">
        <v>401</v>
      </c>
      <c r="H184" t="s">
        <v>34</v>
      </c>
      <c r="I184">
        <f>COUNTIF('H2020-3.7 orgs'!G:G,G184)</f>
        <v>4</v>
      </c>
      <c r="J184">
        <f>COUNTIF('H2020-3.7 projects'!R:R,G184)</f>
        <v>0</v>
      </c>
      <c r="K184" s="17">
        <f>SUMIFS('H2020-3.7 orgs'!K:K,'H2020-3.7 orgs'!G:G,G184)</f>
        <v>1528086.25</v>
      </c>
    </row>
    <row r="185" spans="1:11" x14ac:dyDescent="0.2">
      <c r="A185" t="s">
        <v>3420</v>
      </c>
      <c r="B185" t="s">
        <v>34</v>
      </c>
      <c r="C185">
        <f>COUNTIF('FP7-SECURITY orgs'!G:G,A185)</f>
        <v>2</v>
      </c>
      <c r="D185">
        <f>COUNTIF('FP7-SECURITY projects'!R:R,A185)</f>
        <v>0</v>
      </c>
      <c r="E185" s="10">
        <f>SUMIFS('FP7-SECURITY orgs'!K:K,'FP7-SECURITY orgs'!G:G,A185)</f>
        <v>1389825.3</v>
      </c>
      <c r="G185" t="s">
        <v>595</v>
      </c>
      <c r="H185" t="s">
        <v>34</v>
      </c>
      <c r="I185">
        <f>COUNTIF('H2020-3.7 orgs'!G:G,G185)</f>
        <v>4</v>
      </c>
      <c r="J185">
        <f>COUNTIF('H2020-3.7 projects'!R:R,G185)</f>
        <v>0</v>
      </c>
      <c r="K185" s="17">
        <f>SUMIFS('H2020-3.7 orgs'!K:K,'H2020-3.7 orgs'!G:G,G185)</f>
        <v>1524378.75</v>
      </c>
    </row>
    <row r="186" spans="1:11" x14ac:dyDescent="0.2">
      <c r="A186" t="s">
        <v>1263</v>
      </c>
      <c r="B186" t="s">
        <v>34</v>
      </c>
      <c r="C186">
        <f>COUNTIF('FP7-SECURITY orgs'!G:G,A186)</f>
        <v>7</v>
      </c>
      <c r="D186">
        <f>COUNTIF('FP7-SECURITY projects'!R:R,A186)</f>
        <v>0</v>
      </c>
      <c r="E186" s="10">
        <f>SUMIFS('FP7-SECURITY orgs'!K:K,'FP7-SECURITY orgs'!G:G,A186)</f>
        <v>1384567.3</v>
      </c>
      <c r="G186" t="s">
        <v>33703</v>
      </c>
      <c r="H186" t="s">
        <v>25</v>
      </c>
      <c r="I186">
        <f>COUNTIF('H2020-3.7 orgs'!G:G,G186)</f>
        <v>1</v>
      </c>
      <c r="J186">
        <f>COUNTIF('H2020-3.7 projects'!R:R,G186)</f>
        <v>0</v>
      </c>
      <c r="K186" s="17">
        <f>SUMIFS('H2020-3.7 orgs'!K:K,'H2020-3.7 orgs'!G:G,G186)</f>
        <v>1518750</v>
      </c>
    </row>
    <row r="187" spans="1:11" x14ac:dyDescent="0.2">
      <c r="A187" t="s">
        <v>7308</v>
      </c>
      <c r="B187" t="s">
        <v>34</v>
      </c>
      <c r="C187">
        <f>COUNTIF('FP7-SECURITY orgs'!G:G,A187)</f>
        <v>5</v>
      </c>
      <c r="D187">
        <f>COUNTIF('FP7-SECURITY projects'!R:R,A187)</f>
        <v>0</v>
      </c>
      <c r="E187" s="10">
        <f>SUMIFS('FP7-SECURITY orgs'!K:K,'FP7-SECURITY orgs'!G:G,A187)</f>
        <v>1376522.4</v>
      </c>
      <c r="G187" t="s">
        <v>3110</v>
      </c>
      <c r="H187" t="s">
        <v>34</v>
      </c>
      <c r="I187">
        <f>COUNTIF('H2020-3.7 orgs'!G:G,G187)</f>
        <v>4</v>
      </c>
      <c r="J187">
        <f>COUNTIF('H2020-3.7 projects'!R:R,G187)</f>
        <v>2</v>
      </c>
      <c r="K187" s="17">
        <f>SUMIFS('H2020-3.7 orgs'!K:K,'H2020-3.7 orgs'!G:G,G187)</f>
        <v>1514562.5</v>
      </c>
    </row>
    <row r="188" spans="1:11" x14ac:dyDescent="0.2">
      <c r="A188" t="s">
        <v>11544</v>
      </c>
      <c r="B188" t="s">
        <v>34</v>
      </c>
      <c r="C188">
        <f>COUNTIF('FP7-SECURITY orgs'!G:G,A188)</f>
        <v>9</v>
      </c>
      <c r="D188">
        <f>COUNTIF('FP7-SECURITY projects'!R:R,A188)</f>
        <v>0</v>
      </c>
      <c r="E188" s="10">
        <f>SUMIFS('FP7-SECURITY orgs'!K:K,'FP7-SECURITY orgs'!G:G,A188)</f>
        <v>1368160.4</v>
      </c>
      <c r="G188" t="s">
        <v>4721</v>
      </c>
      <c r="H188" t="s">
        <v>34</v>
      </c>
      <c r="I188">
        <f>COUNTIF('H2020-3.7 orgs'!G:G,G188)</f>
        <v>5</v>
      </c>
      <c r="J188">
        <f>COUNTIF('H2020-3.7 projects'!R:R,G188)</f>
        <v>0</v>
      </c>
      <c r="K188" s="17">
        <f>SUMIFS('H2020-3.7 orgs'!K:K,'H2020-3.7 orgs'!G:G,G188)</f>
        <v>1508671.25</v>
      </c>
    </row>
    <row r="189" spans="1:11" x14ac:dyDescent="0.2">
      <c r="A189" t="s">
        <v>21539</v>
      </c>
      <c r="B189" t="s">
        <v>25</v>
      </c>
      <c r="C189">
        <f>COUNTIF('FP7-SECURITY orgs'!G:G,A189)</f>
        <v>2</v>
      </c>
      <c r="D189">
        <f>COUNTIF('FP7-SECURITY projects'!R:R,A189)</f>
        <v>0</v>
      </c>
      <c r="E189" s="10">
        <f>SUMIFS('FP7-SECURITY orgs'!K:K,'FP7-SECURITY orgs'!G:G,A189)</f>
        <v>1366865</v>
      </c>
      <c r="G189" t="s">
        <v>21590</v>
      </c>
      <c r="H189" t="s">
        <v>325</v>
      </c>
      <c r="I189">
        <f>COUNTIF('H2020-3.7 orgs'!G:G,G189)</f>
        <v>7</v>
      </c>
      <c r="J189">
        <f>COUNTIF('H2020-3.7 projects'!R:R,G189)</f>
        <v>0</v>
      </c>
      <c r="K189" s="17">
        <f>SUMIFS('H2020-3.7 orgs'!K:K,'H2020-3.7 orgs'!G:G,G189)</f>
        <v>1500662.5</v>
      </c>
    </row>
    <row r="190" spans="1:11" x14ac:dyDescent="0.2">
      <c r="A190" t="s">
        <v>17302</v>
      </c>
      <c r="B190" t="s">
        <v>209</v>
      </c>
      <c r="C190">
        <f>COUNTIF('FP7-SECURITY orgs'!G:G,A190)</f>
        <v>3</v>
      </c>
      <c r="D190">
        <f>COUNTIF('FP7-SECURITY projects'!R:R,A190)</f>
        <v>1</v>
      </c>
      <c r="E190" s="10">
        <f>SUMIFS('FP7-SECURITY orgs'!K:K,'FP7-SECURITY orgs'!G:G,A190)</f>
        <v>1356531.8800000001</v>
      </c>
      <c r="G190" t="s">
        <v>14586</v>
      </c>
      <c r="H190" t="s">
        <v>30</v>
      </c>
      <c r="I190">
        <f>COUNTIF('H2020-3.7 orgs'!G:G,G190)</f>
        <v>6</v>
      </c>
      <c r="J190">
        <f>COUNTIF('H2020-3.7 projects'!R:R,G190)</f>
        <v>0</v>
      </c>
      <c r="K190" s="17">
        <f>SUMIFS('H2020-3.7 orgs'!K:K,'H2020-3.7 orgs'!G:G,G190)</f>
        <v>1496271</v>
      </c>
    </row>
    <row r="191" spans="1:11" x14ac:dyDescent="0.2">
      <c r="A191" t="s">
        <v>4761</v>
      </c>
      <c r="B191" t="s">
        <v>25</v>
      </c>
      <c r="C191">
        <f>COUNTIF('FP7-SECURITY orgs'!G:G,A191)</f>
        <v>6</v>
      </c>
      <c r="D191">
        <f>COUNTIF('FP7-SECURITY projects'!R:R,A191)</f>
        <v>0</v>
      </c>
      <c r="E191" s="10">
        <f>SUMIFS('FP7-SECURITY orgs'!K:K,'FP7-SECURITY orgs'!G:G,A191)</f>
        <v>1352557.02</v>
      </c>
      <c r="G191" t="s">
        <v>31105</v>
      </c>
      <c r="H191" t="s">
        <v>30</v>
      </c>
      <c r="I191">
        <f>COUNTIF('H2020-3.7 orgs'!G:G,G191)</f>
        <v>4</v>
      </c>
      <c r="J191">
        <f>COUNTIF('H2020-3.7 projects'!R:R,G191)</f>
        <v>1</v>
      </c>
      <c r="K191" s="17">
        <f>SUMIFS('H2020-3.7 orgs'!K:K,'H2020-3.7 orgs'!G:G,G191)</f>
        <v>1489950.5</v>
      </c>
    </row>
    <row r="192" spans="1:11" x14ac:dyDescent="0.2">
      <c r="A192" t="s">
        <v>2507</v>
      </c>
      <c r="B192" t="s">
        <v>34</v>
      </c>
      <c r="C192">
        <f>COUNTIF('FP7-SECURITY orgs'!G:G,A192)</f>
        <v>2</v>
      </c>
      <c r="D192">
        <f>COUNTIF('FP7-SECURITY projects'!R:R,A192)</f>
        <v>0</v>
      </c>
      <c r="E192" s="10">
        <f>SUMIFS('FP7-SECURITY orgs'!K:K,'FP7-SECURITY orgs'!G:G,A192)</f>
        <v>1322809</v>
      </c>
      <c r="G192" t="s">
        <v>34289</v>
      </c>
      <c r="H192" t="s">
        <v>30</v>
      </c>
      <c r="I192">
        <f>COUNTIF('H2020-3.7 orgs'!G:G,G192)</f>
        <v>4</v>
      </c>
      <c r="J192">
        <f>COUNTIF('H2020-3.7 projects'!R:R,G192)</f>
        <v>0</v>
      </c>
      <c r="K192" s="17">
        <f>SUMIFS('H2020-3.7 orgs'!K:K,'H2020-3.7 orgs'!G:G,G192)</f>
        <v>1489385</v>
      </c>
    </row>
    <row r="193" spans="1:11" x14ac:dyDescent="0.2">
      <c r="A193" t="s">
        <v>1313</v>
      </c>
      <c r="B193" t="s">
        <v>34</v>
      </c>
      <c r="C193">
        <f>COUNTIF('FP7-SECURITY orgs'!G:G,A193)</f>
        <v>2</v>
      </c>
      <c r="D193">
        <f>COUNTIF('FP7-SECURITY projects'!R:R,A193)</f>
        <v>0</v>
      </c>
      <c r="E193" s="10">
        <f>SUMIFS('FP7-SECURITY orgs'!K:K,'FP7-SECURITY orgs'!G:G,A193)</f>
        <v>1318809</v>
      </c>
      <c r="G193" t="s">
        <v>8301</v>
      </c>
      <c r="H193" t="s">
        <v>34</v>
      </c>
      <c r="I193">
        <f>COUNTIF('H2020-3.7 orgs'!G:G,G193)</f>
        <v>4</v>
      </c>
      <c r="J193">
        <f>COUNTIF('H2020-3.7 projects'!R:R,G193)</f>
        <v>0</v>
      </c>
      <c r="K193" s="17">
        <f>SUMIFS('H2020-3.7 orgs'!K:K,'H2020-3.7 orgs'!G:G,G193)</f>
        <v>1481581.25</v>
      </c>
    </row>
    <row r="194" spans="1:11" x14ac:dyDescent="0.2">
      <c r="A194" t="s">
        <v>20346</v>
      </c>
      <c r="B194" t="s">
        <v>30</v>
      </c>
      <c r="C194">
        <f>COUNTIF('FP7-SECURITY orgs'!G:G,A194)</f>
        <v>3</v>
      </c>
      <c r="D194">
        <f>COUNTIF('FP7-SECURITY projects'!R:R,A194)</f>
        <v>0</v>
      </c>
      <c r="E194" s="10">
        <f>SUMIFS('FP7-SECURITY orgs'!K:K,'FP7-SECURITY orgs'!G:G,A194)</f>
        <v>1317953.83</v>
      </c>
      <c r="G194" t="s">
        <v>5250</v>
      </c>
      <c r="H194" t="s">
        <v>34</v>
      </c>
      <c r="I194">
        <f>COUNTIF('H2020-3.7 orgs'!G:G,G194)</f>
        <v>4</v>
      </c>
      <c r="J194">
        <f>COUNTIF('H2020-3.7 projects'!R:R,G194)</f>
        <v>0</v>
      </c>
      <c r="K194" s="17">
        <f>SUMIFS('H2020-3.7 orgs'!K:K,'H2020-3.7 orgs'!G:G,G194)</f>
        <v>1479068.98</v>
      </c>
    </row>
    <row r="195" spans="1:11" x14ac:dyDescent="0.2">
      <c r="A195" t="s">
        <v>16136</v>
      </c>
      <c r="B195" t="s">
        <v>30</v>
      </c>
      <c r="C195">
        <f>COUNTIF('FP7-SECURITY orgs'!G:G,A195)</f>
        <v>1</v>
      </c>
      <c r="D195">
        <f>COUNTIF('FP7-SECURITY projects'!R:R,A195)</f>
        <v>0</v>
      </c>
      <c r="E195" s="10">
        <f>SUMIFS('FP7-SECURITY orgs'!K:K,'FP7-SECURITY orgs'!G:G,A195)</f>
        <v>1302722</v>
      </c>
      <c r="G195" t="s">
        <v>33710</v>
      </c>
      <c r="H195" t="s">
        <v>30</v>
      </c>
      <c r="I195">
        <f>COUNTIF('H2020-3.7 orgs'!G:G,G195)</f>
        <v>2</v>
      </c>
      <c r="J195">
        <f>COUNTIF('H2020-3.7 projects'!R:R,G195)</f>
        <v>0</v>
      </c>
      <c r="K195" s="17">
        <f>SUMIFS('H2020-3.7 orgs'!K:K,'H2020-3.7 orgs'!G:G,G195)</f>
        <v>1470437.5</v>
      </c>
    </row>
    <row r="196" spans="1:11" x14ac:dyDescent="0.2">
      <c r="A196" t="s">
        <v>15008</v>
      </c>
      <c r="B196" t="s">
        <v>30</v>
      </c>
      <c r="C196">
        <f>COUNTIF('FP7-SECURITY orgs'!G:G,A196)</f>
        <v>2</v>
      </c>
      <c r="D196">
        <f>COUNTIF('FP7-SECURITY projects'!R:R,A196)</f>
        <v>0</v>
      </c>
      <c r="E196" s="10">
        <f>SUMIFS('FP7-SECURITY orgs'!K:K,'FP7-SECURITY orgs'!G:G,A196)</f>
        <v>1300132.4000000001</v>
      </c>
      <c r="G196" t="s">
        <v>4052</v>
      </c>
      <c r="H196" t="s">
        <v>34</v>
      </c>
      <c r="I196">
        <f>COUNTIF('H2020-3.7 orgs'!G:G,G196)</f>
        <v>4</v>
      </c>
      <c r="J196">
        <f>COUNTIF('H2020-3.7 projects'!R:R,G196)</f>
        <v>1</v>
      </c>
      <c r="K196" s="17">
        <f>SUMIFS('H2020-3.7 orgs'!K:K,'H2020-3.7 orgs'!G:G,G196)</f>
        <v>1449316.25</v>
      </c>
    </row>
    <row r="197" spans="1:11" x14ac:dyDescent="0.2">
      <c r="A197" t="s">
        <v>2124</v>
      </c>
      <c r="B197" t="s">
        <v>34</v>
      </c>
      <c r="C197">
        <f>COUNTIF('FP7-SECURITY orgs'!G:G,A197)</f>
        <v>3</v>
      </c>
      <c r="D197">
        <f>COUNTIF('FP7-SECURITY projects'!R:R,A197)</f>
        <v>1</v>
      </c>
      <c r="E197" s="10">
        <f>SUMIFS('FP7-SECURITY orgs'!K:K,'FP7-SECURITY orgs'!G:G,A197)</f>
        <v>1297694.3999999999</v>
      </c>
      <c r="G197" t="s">
        <v>34184</v>
      </c>
      <c r="H197" t="s">
        <v>325</v>
      </c>
      <c r="I197">
        <f>COUNTIF('H2020-3.7 orgs'!G:G,G197)</f>
        <v>7</v>
      </c>
      <c r="J197">
        <f>COUNTIF('H2020-3.7 projects'!R:R,G197)</f>
        <v>0</v>
      </c>
      <c r="K197" s="17">
        <f>SUMIFS('H2020-3.7 orgs'!K:K,'H2020-3.7 orgs'!G:G,G197)</f>
        <v>1436780</v>
      </c>
    </row>
    <row r="198" spans="1:11" x14ac:dyDescent="0.2">
      <c r="A198" t="s">
        <v>3592</v>
      </c>
      <c r="B198" t="s">
        <v>34</v>
      </c>
      <c r="C198">
        <f>COUNTIF('FP7-SECURITY orgs'!G:G,A198)</f>
        <v>3</v>
      </c>
      <c r="D198">
        <f>COUNTIF('FP7-SECURITY projects'!R:R,A198)</f>
        <v>0</v>
      </c>
      <c r="E198" s="10">
        <f>SUMIFS('FP7-SECURITY orgs'!K:K,'FP7-SECURITY orgs'!G:G,A198)</f>
        <v>1294056.25</v>
      </c>
      <c r="G198" t="s">
        <v>30654</v>
      </c>
      <c r="H198" t="s">
        <v>25</v>
      </c>
      <c r="I198">
        <f>COUNTIF('H2020-3.7 orgs'!G:G,G198)</f>
        <v>3</v>
      </c>
      <c r="J198">
        <f>COUNTIF('H2020-3.7 projects'!R:R,G198)</f>
        <v>0</v>
      </c>
      <c r="K198" s="17">
        <f>SUMIFS('H2020-3.7 orgs'!K:K,'H2020-3.7 orgs'!G:G,G198)</f>
        <v>1424188.75</v>
      </c>
    </row>
    <row r="199" spans="1:11" x14ac:dyDescent="0.2">
      <c r="A199" t="s">
        <v>1176</v>
      </c>
      <c r="B199" t="s">
        <v>25</v>
      </c>
      <c r="C199">
        <f>COUNTIF('FP7-SECURITY orgs'!G:G,A199)</f>
        <v>3</v>
      </c>
      <c r="D199">
        <f>COUNTIF('FP7-SECURITY projects'!R:R,A199)</f>
        <v>1</v>
      </c>
      <c r="E199" s="10">
        <f>SUMIFS('FP7-SECURITY orgs'!K:K,'FP7-SECURITY orgs'!G:G,A199)</f>
        <v>1292759.54</v>
      </c>
      <c r="G199" t="s">
        <v>34647</v>
      </c>
      <c r="H199" t="s">
        <v>30</v>
      </c>
      <c r="I199">
        <f>COUNTIF('H2020-3.7 orgs'!G:G,G199)</f>
        <v>1</v>
      </c>
      <c r="J199">
        <f>COUNTIF('H2020-3.7 projects'!R:R,G199)</f>
        <v>0</v>
      </c>
      <c r="K199" s="17">
        <f>SUMIFS('H2020-3.7 orgs'!K:K,'H2020-3.7 orgs'!G:G,G199)</f>
        <v>1423750</v>
      </c>
    </row>
    <row r="200" spans="1:11" x14ac:dyDescent="0.2">
      <c r="A200" t="s">
        <v>5615</v>
      </c>
      <c r="B200" t="s">
        <v>25</v>
      </c>
      <c r="C200">
        <f>COUNTIF('FP7-SECURITY orgs'!G:G,A200)</f>
        <v>3</v>
      </c>
      <c r="D200">
        <f>COUNTIF('FP7-SECURITY projects'!R:R,A200)</f>
        <v>0</v>
      </c>
      <c r="E200" s="10">
        <f>SUMIFS('FP7-SECURITY orgs'!K:K,'FP7-SECURITY orgs'!G:G,A200)</f>
        <v>1292036.58</v>
      </c>
      <c r="G200" t="s">
        <v>432</v>
      </c>
      <c r="H200" t="s">
        <v>34</v>
      </c>
      <c r="I200">
        <f>COUNTIF('H2020-3.7 orgs'!G:G,G200)</f>
        <v>4</v>
      </c>
      <c r="J200">
        <f>COUNTIF('H2020-3.7 projects'!R:R,G200)</f>
        <v>0</v>
      </c>
      <c r="K200" s="17">
        <f>SUMIFS('H2020-3.7 orgs'!K:K,'H2020-3.7 orgs'!G:G,G200)</f>
        <v>1416155.28</v>
      </c>
    </row>
    <row r="201" spans="1:11" x14ac:dyDescent="0.2">
      <c r="A201" t="s">
        <v>14758</v>
      </c>
      <c r="B201" t="s">
        <v>30</v>
      </c>
      <c r="C201">
        <f>COUNTIF('FP7-SECURITY orgs'!G:G,A201)</f>
        <v>2</v>
      </c>
      <c r="D201">
        <f>COUNTIF('FP7-SECURITY projects'!R:R,A201)</f>
        <v>0</v>
      </c>
      <c r="E201" s="10">
        <f>SUMIFS('FP7-SECURITY orgs'!K:K,'FP7-SECURITY orgs'!G:G,A201)</f>
        <v>1285862</v>
      </c>
      <c r="G201" t="s">
        <v>33159</v>
      </c>
      <c r="H201" t="s">
        <v>30</v>
      </c>
      <c r="I201">
        <f>COUNTIF('H2020-3.7 orgs'!G:G,G201)</f>
        <v>2</v>
      </c>
      <c r="J201">
        <f>COUNTIF('H2020-3.7 projects'!R:R,G201)</f>
        <v>2</v>
      </c>
      <c r="K201" s="17">
        <f>SUMIFS('H2020-3.7 orgs'!K:K,'H2020-3.7 orgs'!G:G,G201)</f>
        <v>1408462</v>
      </c>
    </row>
    <row r="202" spans="1:11" x14ac:dyDescent="0.2">
      <c r="A202" t="s">
        <v>6409</v>
      </c>
      <c r="B202" t="s">
        <v>34</v>
      </c>
      <c r="C202">
        <f>COUNTIF('FP7-SECURITY orgs'!G:G,A202)</f>
        <v>4</v>
      </c>
      <c r="D202">
        <f>COUNTIF('FP7-SECURITY projects'!R:R,A202)</f>
        <v>0</v>
      </c>
      <c r="E202" s="10">
        <f>SUMIFS('FP7-SECURITY orgs'!K:K,'FP7-SECURITY orgs'!G:G,A202)</f>
        <v>1284051.6000000001</v>
      </c>
      <c r="G202" t="s">
        <v>3715</v>
      </c>
      <c r="H202" t="s">
        <v>30</v>
      </c>
      <c r="I202">
        <f>COUNTIF('H2020-3.7 orgs'!G:G,G202)</f>
        <v>1</v>
      </c>
      <c r="J202">
        <f>COUNTIF('H2020-3.7 projects'!R:R,G202)</f>
        <v>0</v>
      </c>
      <c r="K202" s="17">
        <f>SUMIFS('H2020-3.7 orgs'!K:K,'H2020-3.7 orgs'!G:G,G202)</f>
        <v>1403750</v>
      </c>
    </row>
    <row r="203" spans="1:11" x14ac:dyDescent="0.2">
      <c r="A203" t="s">
        <v>1630</v>
      </c>
      <c r="B203" t="s">
        <v>34</v>
      </c>
      <c r="C203">
        <f>COUNTIF('FP7-SECURITY orgs'!G:G,A203)</f>
        <v>4</v>
      </c>
      <c r="D203">
        <f>COUNTIF('FP7-SECURITY projects'!R:R,A203)</f>
        <v>2</v>
      </c>
      <c r="E203" s="10">
        <f>SUMIFS('FP7-SECURITY orgs'!K:K,'FP7-SECURITY orgs'!G:G,A203)</f>
        <v>1278136.2</v>
      </c>
      <c r="G203" t="s">
        <v>33436</v>
      </c>
      <c r="H203" t="s">
        <v>30</v>
      </c>
      <c r="I203">
        <f>COUNTIF('H2020-3.7 orgs'!G:G,G203)</f>
        <v>2</v>
      </c>
      <c r="J203">
        <f>COUNTIF('H2020-3.7 projects'!R:R,G203)</f>
        <v>1</v>
      </c>
      <c r="K203" s="17">
        <f>SUMIFS('H2020-3.7 orgs'!K:K,'H2020-3.7 orgs'!G:G,G203)</f>
        <v>1386625</v>
      </c>
    </row>
    <row r="204" spans="1:11" x14ac:dyDescent="0.2">
      <c r="A204" t="s">
        <v>19497</v>
      </c>
      <c r="B204" t="s">
        <v>30</v>
      </c>
      <c r="C204">
        <f>COUNTIF('FP7-SECURITY orgs'!G:G,A204)</f>
        <v>3</v>
      </c>
      <c r="D204">
        <f>COUNTIF('FP7-SECURITY projects'!R:R,A204)</f>
        <v>0</v>
      </c>
      <c r="E204" s="10">
        <f>SUMIFS('FP7-SECURITY orgs'!K:K,'FP7-SECURITY orgs'!G:G,A204)</f>
        <v>1274821</v>
      </c>
      <c r="G204" t="s">
        <v>7684</v>
      </c>
      <c r="H204" t="s">
        <v>34</v>
      </c>
      <c r="I204">
        <f>COUNTIF('H2020-3.7 orgs'!G:G,G204)</f>
        <v>4</v>
      </c>
      <c r="J204">
        <f>COUNTIF('H2020-3.7 projects'!R:R,G204)</f>
        <v>1</v>
      </c>
      <c r="K204" s="17">
        <f>SUMIFS('H2020-3.7 orgs'!K:K,'H2020-3.7 orgs'!G:G,G204)</f>
        <v>1385517.6099999999</v>
      </c>
    </row>
    <row r="205" spans="1:11" x14ac:dyDescent="0.2">
      <c r="A205" t="s">
        <v>5449</v>
      </c>
      <c r="B205" t="s">
        <v>209</v>
      </c>
      <c r="C205">
        <f>COUNTIF('FP7-SECURITY orgs'!G:G,A205)</f>
        <v>4</v>
      </c>
      <c r="D205">
        <f>COUNTIF('FP7-SECURITY projects'!R:R,A205)</f>
        <v>0</v>
      </c>
      <c r="E205" s="10">
        <f>SUMIFS('FP7-SECURITY orgs'!K:K,'FP7-SECURITY orgs'!G:G,A205)</f>
        <v>1274322.48</v>
      </c>
      <c r="G205" t="s">
        <v>3894</v>
      </c>
      <c r="H205" t="s">
        <v>34</v>
      </c>
      <c r="I205">
        <f>COUNTIF('H2020-3.7 orgs'!G:G,G205)</f>
        <v>2</v>
      </c>
      <c r="J205">
        <f>COUNTIF('H2020-3.7 projects'!R:R,G205)</f>
        <v>2</v>
      </c>
      <c r="K205" s="17">
        <f>SUMIFS('H2020-3.7 orgs'!K:K,'H2020-3.7 orgs'!G:G,G205)</f>
        <v>1381897.5</v>
      </c>
    </row>
    <row r="206" spans="1:11" x14ac:dyDescent="0.2">
      <c r="A206" t="s">
        <v>9866</v>
      </c>
      <c r="B206" t="s">
        <v>30</v>
      </c>
      <c r="C206">
        <f>COUNTIF('FP7-SECURITY orgs'!G:G,A206)</f>
        <v>3</v>
      </c>
      <c r="D206">
        <f>COUNTIF('FP7-SECURITY projects'!R:R,A206)</f>
        <v>2</v>
      </c>
      <c r="E206" s="10">
        <f>SUMIFS('FP7-SECURITY orgs'!K:K,'FP7-SECURITY orgs'!G:G,A206)</f>
        <v>1271427</v>
      </c>
      <c r="G206" t="s">
        <v>33370</v>
      </c>
      <c r="H206" t="s">
        <v>30</v>
      </c>
      <c r="I206">
        <f>COUNTIF('H2020-3.7 orgs'!G:G,G206)</f>
        <v>2</v>
      </c>
      <c r="J206">
        <f>COUNTIF('H2020-3.7 projects'!R:R,G206)</f>
        <v>1</v>
      </c>
      <c r="K206" s="17">
        <f>SUMIFS('H2020-3.7 orgs'!K:K,'H2020-3.7 orgs'!G:G,G206)</f>
        <v>1377252.5</v>
      </c>
    </row>
    <row r="207" spans="1:11" x14ac:dyDescent="0.2">
      <c r="A207" t="s">
        <v>18986</v>
      </c>
      <c r="B207" t="s">
        <v>30</v>
      </c>
      <c r="C207">
        <f>COUNTIF('FP7-SECURITY orgs'!G:G,A207)</f>
        <v>2</v>
      </c>
      <c r="D207">
        <f>COUNTIF('FP7-SECURITY projects'!R:R,A207)</f>
        <v>0</v>
      </c>
      <c r="E207" s="10">
        <f>SUMIFS('FP7-SECURITY orgs'!K:K,'FP7-SECURITY orgs'!G:G,A207)</f>
        <v>1267715.83</v>
      </c>
      <c r="G207" t="s">
        <v>11962</v>
      </c>
      <c r="H207" t="s">
        <v>30</v>
      </c>
      <c r="I207">
        <f>COUNTIF('H2020-3.7 orgs'!G:G,G207)</f>
        <v>4</v>
      </c>
      <c r="J207">
        <f>COUNTIF('H2020-3.7 projects'!R:R,G207)</f>
        <v>0</v>
      </c>
      <c r="K207" s="17">
        <f>SUMIFS('H2020-3.7 orgs'!K:K,'H2020-3.7 orgs'!G:G,G207)</f>
        <v>1374375</v>
      </c>
    </row>
    <row r="208" spans="1:11" x14ac:dyDescent="0.2">
      <c r="A208" t="s">
        <v>21636</v>
      </c>
      <c r="B208" t="s">
        <v>30</v>
      </c>
      <c r="C208">
        <f>COUNTIF('FP7-SECURITY orgs'!G:G,A208)</f>
        <v>1</v>
      </c>
      <c r="D208">
        <f>COUNTIF('FP7-SECURITY projects'!R:R,A208)</f>
        <v>0</v>
      </c>
      <c r="E208" s="10">
        <f>SUMIFS('FP7-SECURITY orgs'!K:K,'FP7-SECURITY orgs'!G:G,A208)</f>
        <v>1267047.49</v>
      </c>
      <c r="G208" t="s">
        <v>2030</v>
      </c>
      <c r="H208" t="s">
        <v>34</v>
      </c>
      <c r="I208">
        <f>COUNTIF('H2020-3.7 orgs'!G:G,G208)</f>
        <v>4</v>
      </c>
      <c r="J208">
        <f>COUNTIF('H2020-3.7 projects'!R:R,G208)</f>
        <v>1</v>
      </c>
      <c r="K208" s="17">
        <f>SUMIFS('H2020-3.7 orgs'!K:K,'H2020-3.7 orgs'!G:G,G208)</f>
        <v>1369022</v>
      </c>
    </row>
    <row r="209" spans="1:11" x14ac:dyDescent="0.2">
      <c r="A209" t="s">
        <v>20304</v>
      </c>
      <c r="B209" t="s">
        <v>30</v>
      </c>
      <c r="C209">
        <f>COUNTIF('FP7-SECURITY orgs'!G:G,A209)</f>
        <v>2</v>
      </c>
      <c r="D209">
        <f>COUNTIF('FP7-SECURITY projects'!R:R,A209)</f>
        <v>0</v>
      </c>
      <c r="E209" s="10">
        <f>SUMIFS('FP7-SECURITY orgs'!K:K,'FP7-SECURITY orgs'!G:G,A209)</f>
        <v>1261600</v>
      </c>
      <c r="G209" t="s">
        <v>14042</v>
      </c>
      <c r="H209" t="s">
        <v>25</v>
      </c>
      <c r="I209">
        <f>COUNTIF('H2020-3.7 orgs'!G:G,G209)</f>
        <v>2</v>
      </c>
      <c r="J209">
        <f>COUNTIF('H2020-3.7 projects'!R:R,G209)</f>
        <v>0</v>
      </c>
      <c r="K209" s="17">
        <f>SUMIFS('H2020-3.7 orgs'!K:K,'H2020-3.7 orgs'!G:G,G209)</f>
        <v>1365479.96</v>
      </c>
    </row>
    <row r="210" spans="1:11" x14ac:dyDescent="0.2">
      <c r="A210" t="s">
        <v>7838</v>
      </c>
      <c r="B210" t="s">
        <v>30</v>
      </c>
      <c r="C210">
        <f>COUNTIF('FP7-SECURITY orgs'!G:G,A210)</f>
        <v>4</v>
      </c>
      <c r="D210">
        <f>COUNTIF('FP7-SECURITY projects'!R:R,A210)</f>
        <v>0</v>
      </c>
      <c r="E210" s="10">
        <f>SUMIFS('FP7-SECURITY orgs'!K:K,'FP7-SECURITY orgs'!G:G,A210)</f>
        <v>1261350.97</v>
      </c>
      <c r="G210" t="s">
        <v>33788</v>
      </c>
      <c r="H210" t="s">
        <v>30</v>
      </c>
      <c r="I210">
        <f>COUNTIF('H2020-3.7 orgs'!G:G,G210)</f>
        <v>1</v>
      </c>
      <c r="J210">
        <f>COUNTIF('H2020-3.7 projects'!R:R,G210)</f>
        <v>1</v>
      </c>
      <c r="K210" s="17">
        <f>SUMIFS('H2020-3.7 orgs'!K:K,'H2020-3.7 orgs'!G:G,G210)</f>
        <v>1357737.5</v>
      </c>
    </row>
    <row r="211" spans="1:11" x14ac:dyDescent="0.2">
      <c r="A211" t="s">
        <v>1444</v>
      </c>
      <c r="B211" t="s">
        <v>25</v>
      </c>
      <c r="C211">
        <f>COUNTIF('FP7-SECURITY orgs'!G:G,A211)</f>
        <v>1</v>
      </c>
      <c r="D211">
        <f>COUNTIF('FP7-SECURITY projects'!R:R,A211)</f>
        <v>0</v>
      </c>
      <c r="E211" s="10">
        <f>SUMIFS('FP7-SECURITY orgs'!K:K,'FP7-SECURITY orgs'!G:G,A211)</f>
        <v>1252887</v>
      </c>
      <c r="G211" t="s">
        <v>25551</v>
      </c>
      <c r="H211" t="s">
        <v>30</v>
      </c>
      <c r="I211">
        <f>COUNTIF('H2020-3.7 orgs'!G:G,G211)</f>
        <v>2</v>
      </c>
      <c r="J211">
        <f>COUNTIF('H2020-3.7 projects'!R:R,G211)</f>
        <v>1</v>
      </c>
      <c r="K211" s="17">
        <f>SUMIFS('H2020-3.7 orgs'!K:K,'H2020-3.7 orgs'!G:G,G211)</f>
        <v>1349250</v>
      </c>
    </row>
    <row r="212" spans="1:11" x14ac:dyDescent="0.2">
      <c r="A212" t="s">
        <v>10992</v>
      </c>
      <c r="B212" t="s">
        <v>30</v>
      </c>
      <c r="C212">
        <f>COUNTIF('FP7-SECURITY orgs'!G:G,A212)</f>
        <v>3</v>
      </c>
      <c r="D212">
        <f>COUNTIF('FP7-SECURITY projects'!R:R,A212)</f>
        <v>0</v>
      </c>
      <c r="E212" s="10">
        <f>SUMIFS('FP7-SECURITY orgs'!K:K,'FP7-SECURITY orgs'!G:G,A212)</f>
        <v>1242478.75</v>
      </c>
      <c r="G212" t="s">
        <v>11013</v>
      </c>
      <c r="H212" t="s">
        <v>325</v>
      </c>
      <c r="I212">
        <f>COUNTIF('H2020-3.7 orgs'!G:G,G212)</f>
        <v>4</v>
      </c>
      <c r="J212">
        <f>COUNTIF('H2020-3.7 projects'!R:R,G212)</f>
        <v>0</v>
      </c>
      <c r="K212" s="17">
        <f>SUMIFS('H2020-3.7 orgs'!K:K,'H2020-3.7 orgs'!G:G,G212)</f>
        <v>1347342.5</v>
      </c>
    </row>
    <row r="213" spans="1:11" x14ac:dyDescent="0.2">
      <c r="A213" t="s">
        <v>2559</v>
      </c>
      <c r="B213" t="s">
        <v>34</v>
      </c>
      <c r="C213">
        <f>COUNTIF('FP7-SECURITY orgs'!G:G,A213)</f>
        <v>5</v>
      </c>
      <c r="D213">
        <f>COUNTIF('FP7-SECURITY projects'!R:R,A213)</f>
        <v>1</v>
      </c>
      <c r="E213" s="10">
        <f>SUMIFS('FP7-SECURITY orgs'!K:K,'FP7-SECURITY orgs'!G:G,A213)</f>
        <v>1235200.8</v>
      </c>
      <c r="G213" t="s">
        <v>34997</v>
      </c>
      <c r="H213" t="s">
        <v>30</v>
      </c>
      <c r="I213">
        <f>COUNTIF('H2020-3.7 orgs'!G:G,G213)</f>
        <v>4</v>
      </c>
      <c r="J213">
        <f>COUNTIF('H2020-3.7 projects'!R:R,G213)</f>
        <v>0</v>
      </c>
      <c r="K213" s="17">
        <f>SUMIFS('H2020-3.7 orgs'!K:K,'H2020-3.7 orgs'!G:G,G213)</f>
        <v>1344708.75</v>
      </c>
    </row>
    <row r="214" spans="1:11" x14ac:dyDescent="0.2">
      <c r="A214" t="s">
        <v>7060</v>
      </c>
      <c r="B214" t="s">
        <v>30</v>
      </c>
      <c r="C214">
        <f>COUNTIF('FP7-SECURITY orgs'!G:G,A214)</f>
        <v>3</v>
      </c>
      <c r="D214">
        <f>COUNTIF('FP7-SECURITY projects'!R:R,A214)</f>
        <v>1</v>
      </c>
      <c r="E214" s="10">
        <f>SUMIFS('FP7-SECURITY orgs'!K:K,'FP7-SECURITY orgs'!G:G,A214)</f>
        <v>1228126.1000000001</v>
      </c>
      <c r="G214" t="s">
        <v>15250</v>
      </c>
      <c r="H214" t="s">
        <v>325</v>
      </c>
      <c r="I214">
        <f>COUNTIF('H2020-3.7 orgs'!G:G,G214)</f>
        <v>8</v>
      </c>
      <c r="J214">
        <f>COUNTIF('H2020-3.7 projects'!R:R,G214)</f>
        <v>0</v>
      </c>
      <c r="K214" s="17">
        <f>SUMIFS('H2020-3.7 orgs'!K:K,'H2020-3.7 orgs'!G:G,G214)</f>
        <v>1338161.54</v>
      </c>
    </row>
    <row r="215" spans="1:11" x14ac:dyDescent="0.2">
      <c r="A215" t="s">
        <v>6364</v>
      </c>
      <c r="B215" t="s">
        <v>30</v>
      </c>
      <c r="C215">
        <f>COUNTIF('FP7-SECURITY orgs'!G:G,A215)</f>
        <v>3</v>
      </c>
      <c r="D215">
        <f>COUNTIF('FP7-SECURITY projects'!R:R,A215)</f>
        <v>1</v>
      </c>
      <c r="E215" s="10">
        <f>SUMIFS('FP7-SECURITY orgs'!K:K,'FP7-SECURITY orgs'!G:G,A215)</f>
        <v>1226055.6000000001</v>
      </c>
      <c r="G215" t="s">
        <v>33431</v>
      </c>
      <c r="H215" t="s">
        <v>30</v>
      </c>
      <c r="I215">
        <f>COUNTIF('H2020-3.7 orgs'!G:G,G215)</f>
        <v>2</v>
      </c>
      <c r="J215">
        <f>COUNTIF('H2020-3.7 projects'!R:R,G215)</f>
        <v>2</v>
      </c>
      <c r="K215" s="17">
        <f>SUMIFS('H2020-3.7 orgs'!K:K,'H2020-3.7 orgs'!G:G,G215)</f>
        <v>1334811.5</v>
      </c>
    </row>
    <row r="216" spans="1:11" x14ac:dyDescent="0.2">
      <c r="A216" t="s">
        <v>16608</v>
      </c>
      <c r="B216" t="s">
        <v>30</v>
      </c>
      <c r="C216">
        <f>COUNTIF('FP7-SECURITY orgs'!G:G,A216)</f>
        <v>4</v>
      </c>
      <c r="D216">
        <f>COUNTIF('FP7-SECURITY projects'!R:R,A216)</f>
        <v>0</v>
      </c>
      <c r="E216" s="10">
        <f>SUMIFS('FP7-SECURITY orgs'!K:K,'FP7-SECURITY orgs'!G:G,A216)</f>
        <v>1220026.8500000001</v>
      </c>
      <c r="G216" t="s">
        <v>8215</v>
      </c>
      <c r="H216" t="s">
        <v>30</v>
      </c>
      <c r="I216">
        <f>COUNTIF('H2020-3.7 orgs'!G:G,G216)</f>
        <v>1</v>
      </c>
      <c r="J216">
        <f>COUNTIF('H2020-3.7 projects'!R:R,G216)</f>
        <v>1</v>
      </c>
      <c r="K216" s="17">
        <f>SUMIFS('H2020-3.7 orgs'!K:K,'H2020-3.7 orgs'!G:G,G216)</f>
        <v>1325905</v>
      </c>
    </row>
    <row r="217" spans="1:11" x14ac:dyDescent="0.2">
      <c r="A217" t="s">
        <v>4341</v>
      </c>
      <c r="B217" t="s">
        <v>325</v>
      </c>
      <c r="C217">
        <f>COUNTIF('FP7-SECURITY orgs'!G:G,A217)</f>
        <v>4</v>
      </c>
      <c r="D217">
        <f>COUNTIF('FP7-SECURITY projects'!R:R,A217)</f>
        <v>0</v>
      </c>
      <c r="E217" s="10">
        <f>SUMIFS('FP7-SECURITY orgs'!K:K,'FP7-SECURITY orgs'!G:G,A217)</f>
        <v>1209930.05</v>
      </c>
      <c r="G217" t="s">
        <v>904</v>
      </c>
      <c r="H217" t="s">
        <v>25</v>
      </c>
      <c r="I217">
        <f>COUNTIF('H2020-3.7 orgs'!G:G,G217)</f>
        <v>4</v>
      </c>
      <c r="J217">
        <f>COUNTIF('H2020-3.7 projects'!R:R,G217)</f>
        <v>0</v>
      </c>
      <c r="K217" s="17">
        <f>SUMIFS('H2020-3.7 orgs'!K:K,'H2020-3.7 orgs'!G:G,G217)</f>
        <v>1325017.5</v>
      </c>
    </row>
    <row r="218" spans="1:11" x14ac:dyDescent="0.2">
      <c r="A218" t="s">
        <v>68</v>
      </c>
      <c r="B218" t="s">
        <v>30</v>
      </c>
      <c r="C218">
        <f>COUNTIF('FP7-SECURITY orgs'!G:G,A218)</f>
        <v>3</v>
      </c>
      <c r="D218">
        <f>COUNTIF('FP7-SECURITY projects'!R:R,A218)</f>
        <v>0</v>
      </c>
      <c r="E218" s="10">
        <f>SUMIFS('FP7-SECURITY orgs'!K:K,'FP7-SECURITY orgs'!G:G,A218)</f>
        <v>1209762</v>
      </c>
      <c r="G218" t="s">
        <v>3539</v>
      </c>
      <c r="H218" t="s">
        <v>34</v>
      </c>
      <c r="I218">
        <f>COUNTIF('H2020-3.7 orgs'!G:G,G218)</f>
        <v>3</v>
      </c>
      <c r="J218">
        <f>COUNTIF('H2020-3.7 projects'!R:R,G218)</f>
        <v>0</v>
      </c>
      <c r="K218" s="17">
        <f>SUMIFS('H2020-3.7 orgs'!K:K,'H2020-3.7 orgs'!G:G,G218)</f>
        <v>1319886.3500000001</v>
      </c>
    </row>
    <row r="219" spans="1:11" x14ac:dyDescent="0.2">
      <c r="A219" t="s">
        <v>3389</v>
      </c>
      <c r="B219" t="s">
        <v>34</v>
      </c>
      <c r="C219">
        <f>COUNTIF('FP7-SECURITY orgs'!G:G,A219)</f>
        <v>3</v>
      </c>
      <c r="D219">
        <f>COUNTIF('FP7-SECURITY projects'!R:R,A219)</f>
        <v>0</v>
      </c>
      <c r="E219" s="10">
        <f>SUMIFS('FP7-SECURITY orgs'!K:K,'FP7-SECURITY orgs'!G:G,A219)</f>
        <v>1201055.92</v>
      </c>
      <c r="G219" t="s">
        <v>33142</v>
      </c>
      <c r="H219" t="s">
        <v>30</v>
      </c>
      <c r="I219">
        <f>COUNTIF('H2020-3.7 orgs'!G:G,G219)</f>
        <v>2</v>
      </c>
      <c r="J219">
        <f>COUNTIF('H2020-3.7 projects'!R:R,G219)</f>
        <v>2</v>
      </c>
      <c r="K219" s="17">
        <f>SUMIFS('H2020-3.7 orgs'!K:K,'H2020-3.7 orgs'!G:G,G219)</f>
        <v>1308775</v>
      </c>
    </row>
    <row r="220" spans="1:11" x14ac:dyDescent="0.2">
      <c r="A220" t="s">
        <v>7244</v>
      </c>
      <c r="B220" t="s">
        <v>34</v>
      </c>
      <c r="C220">
        <f>COUNTIF('FP7-SECURITY orgs'!G:G,A220)</f>
        <v>3</v>
      </c>
      <c r="D220">
        <f>COUNTIF('FP7-SECURITY projects'!R:R,A220)</f>
        <v>2</v>
      </c>
      <c r="E220" s="10">
        <f>SUMIFS('FP7-SECURITY orgs'!K:K,'FP7-SECURITY orgs'!G:G,A220)</f>
        <v>1190106.06</v>
      </c>
      <c r="G220" t="s">
        <v>2283</v>
      </c>
      <c r="H220" t="s">
        <v>25</v>
      </c>
      <c r="I220">
        <f>COUNTIF('H2020-3.7 orgs'!G:G,G220)</f>
        <v>3</v>
      </c>
      <c r="J220">
        <f>COUNTIF('H2020-3.7 projects'!R:R,G220)</f>
        <v>0</v>
      </c>
      <c r="K220" s="17">
        <f>SUMIFS('H2020-3.7 orgs'!K:K,'H2020-3.7 orgs'!G:G,G220)</f>
        <v>1307500</v>
      </c>
    </row>
    <row r="221" spans="1:11" x14ac:dyDescent="0.2">
      <c r="A221" t="s">
        <v>699</v>
      </c>
      <c r="B221" t="s">
        <v>25</v>
      </c>
      <c r="C221">
        <f>COUNTIF('FP7-SECURITY orgs'!G:G,A221)</f>
        <v>5</v>
      </c>
      <c r="D221">
        <f>COUNTIF('FP7-SECURITY projects'!R:R,A221)</f>
        <v>0</v>
      </c>
      <c r="E221" s="10">
        <f>SUMIFS('FP7-SECURITY orgs'!K:K,'FP7-SECURITY orgs'!G:G,A221)</f>
        <v>1189934.3999999999</v>
      </c>
      <c r="G221" t="s">
        <v>1778</v>
      </c>
      <c r="H221" t="s">
        <v>30</v>
      </c>
      <c r="I221">
        <f>COUNTIF('H2020-3.7 orgs'!G:G,G221)</f>
        <v>3</v>
      </c>
      <c r="J221">
        <f>COUNTIF('H2020-3.7 projects'!R:R,G221)</f>
        <v>1</v>
      </c>
      <c r="K221" s="17">
        <f>SUMIFS('H2020-3.7 orgs'!K:K,'H2020-3.7 orgs'!G:G,G221)</f>
        <v>1297437.5</v>
      </c>
    </row>
    <row r="222" spans="1:11" x14ac:dyDescent="0.2">
      <c r="A222" t="s">
        <v>1846</v>
      </c>
      <c r="B222" t="s">
        <v>34</v>
      </c>
      <c r="C222">
        <f>COUNTIF('FP7-SECURITY orgs'!G:G,A222)</f>
        <v>3</v>
      </c>
      <c r="D222">
        <f>COUNTIF('FP7-SECURITY projects'!R:R,A222)</f>
        <v>0</v>
      </c>
      <c r="E222" s="10">
        <f>SUMIFS('FP7-SECURITY orgs'!K:K,'FP7-SECURITY orgs'!G:G,A222)</f>
        <v>1186620.3999999999</v>
      </c>
      <c r="G222" t="s">
        <v>31571</v>
      </c>
      <c r="H222" t="s">
        <v>30</v>
      </c>
      <c r="I222">
        <f>COUNTIF('H2020-3.7 orgs'!G:G,G222)</f>
        <v>4</v>
      </c>
      <c r="J222">
        <f>COUNTIF('H2020-3.7 projects'!R:R,G222)</f>
        <v>1</v>
      </c>
      <c r="K222" s="17">
        <f>SUMIFS('H2020-3.7 orgs'!K:K,'H2020-3.7 orgs'!G:G,G222)</f>
        <v>1292531.25</v>
      </c>
    </row>
    <row r="223" spans="1:11" x14ac:dyDescent="0.2">
      <c r="A223" t="s">
        <v>15644</v>
      </c>
      <c r="B223" t="s">
        <v>30</v>
      </c>
      <c r="C223">
        <f>COUNTIF('FP7-SECURITY orgs'!G:G,A223)</f>
        <v>1</v>
      </c>
      <c r="D223">
        <f>COUNTIF('FP7-SECURITY projects'!R:R,A223)</f>
        <v>0</v>
      </c>
      <c r="E223" s="10">
        <f>SUMIFS('FP7-SECURITY orgs'!K:K,'FP7-SECURITY orgs'!G:G,A223)</f>
        <v>1184563.2</v>
      </c>
      <c r="G223" t="s">
        <v>14032</v>
      </c>
      <c r="H223" t="s">
        <v>25</v>
      </c>
      <c r="I223">
        <f>COUNTIF('H2020-3.7 orgs'!G:G,G223)</f>
        <v>3</v>
      </c>
      <c r="J223">
        <f>COUNTIF('H2020-3.7 projects'!R:R,G223)</f>
        <v>2</v>
      </c>
      <c r="K223" s="17">
        <f>SUMIFS('H2020-3.7 orgs'!K:K,'H2020-3.7 orgs'!G:G,G223)</f>
        <v>1292448.2600000002</v>
      </c>
    </row>
    <row r="224" spans="1:11" x14ac:dyDescent="0.2">
      <c r="A224" t="s">
        <v>7046</v>
      </c>
      <c r="B224" t="s">
        <v>34</v>
      </c>
      <c r="C224">
        <f>COUNTIF('FP7-SECURITY orgs'!G:G,A224)</f>
        <v>2</v>
      </c>
      <c r="D224">
        <f>COUNTIF('FP7-SECURITY projects'!R:R,A224)</f>
        <v>1</v>
      </c>
      <c r="E224" s="10">
        <f>SUMIFS('FP7-SECURITY orgs'!K:K,'FP7-SECURITY orgs'!G:G,A224)</f>
        <v>1183241.03</v>
      </c>
      <c r="G224" t="s">
        <v>15784</v>
      </c>
      <c r="H224" t="s">
        <v>30</v>
      </c>
      <c r="I224">
        <f>COUNTIF('H2020-3.7 orgs'!G:G,G224)</f>
        <v>4</v>
      </c>
      <c r="J224">
        <f>COUNTIF('H2020-3.7 projects'!R:R,G224)</f>
        <v>0</v>
      </c>
      <c r="K224" s="17">
        <f>SUMIFS('H2020-3.7 orgs'!K:K,'H2020-3.7 orgs'!G:G,G224)</f>
        <v>1290824.33</v>
      </c>
    </row>
    <row r="225" spans="1:11" x14ac:dyDescent="0.2">
      <c r="A225" t="s">
        <v>11728</v>
      </c>
      <c r="B225" t="s">
        <v>30</v>
      </c>
      <c r="C225">
        <f>COUNTIF('FP7-SECURITY orgs'!G:G,A225)</f>
        <v>6</v>
      </c>
      <c r="D225">
        <f>COUNTIF('FP7-SECURITY projects'!R:R,A225)</f>
        <v>0</v>
      </c>
      <c r="E225" s="10">
        <f>SUMIFS('FP7-SECURITY orgs'!K:K,'FP7-SECURITY orgs'!G:G,A225)</f>
        <v>1182459.18</v>
      </c>
      <c r="G225" t="s">
        <v>2758</v>
      </c>
      <c r="H225" t="s">
        <v>25</v>
      </c>
      <c r="I225">
        <f>COUNTIF('H2020-3.7 orgs'!G:G,G225)</f>
        <v>5</v>
      </c>
      <c r="J225">
        <f>COUNTIF('H2020-3.7 projects'!R:R,G225)</f>
        <v>0</v>
      </c>
      <c r="K225" s="17">
        <f>SUMIFS('H2020-3.7 orgs'!K:K,'H2020-3.7 orgs'!G:G,G225)</f>
        <v>1278916.25</v>
      </c>
    </row>
    <row r="226" spans="1:11" x14ac:dyDescent="0.2">
      <c r="A226" t="s">
        <v>2881</v>
      </c>
      <c r="B226" t="s">
        <v>25</v>
      </c>
      <c r="C226">
        <f>COUNTIF('FP7-SECURITY orgs'!G:G,A226)</f>
        <v>3</v>
      </c>
      <c r="D226">
        <f>COUNTIF('FP7-SECURITY projects'!R:R,A226)</f>
        <v>0</v>
      </c>
      <c r="E226" s="10">
        <f>SUMIFS('FP7-SECURITY orgs'!K:K,'FP7-SECURITY orgs'!G:G,A226)</f>
        <v>1179851.5</v>
      </c>
      <c r="G226" t="s">
        <v>1818</v>
      </c>
      <c r="H226" t="s">
        <v>34</v>
      </c>
      <c r="I226">
        <f>COUNTIF('H2020-3.7 orgs'!G:G,G226)</f>
        <v>4</v>
      </c>
      <c r="J226">
        <f>COUNTIF('H2020-3.7 projects'!R:R,G226)</f>
        <v>0</v>
      </c>
      <c r="K226" s="17">
        <f>SUMIFS('H2020-3.7 orgs'!K:K,'H2020-3.7 orgs'!G:G,G226)</f>
        <v>1274931.25</v>
      </c>
    </row>
    <row r="227" spans="1:11" x14ac:dyDescent="0.2">
      <c r="A227" t="s">
        <v>1039</v>
      </c>
      <c r="B227" t="s">
        <v>34</v>
      </c>
      <c r="C227">
        <f>COUNTIF('FP7-SECURITY orgs'!G:G,A227)</f>
        <v>3</v>
      </c>
      <c r="D227">
        <f>COUNTIF('FP7-SECURITY projects'!R:R,A227)</f>
        <v>0</v>
      </c>
      <c r="E227" s="10">
        <f>SUMIFS('FP7-SECURITY orgs'!K:K,'FP7-SECURITY orgs'!G:G,A227)</f>
        <v>1179700</v>
      </c>
      <c r="G227" t="s">
        <v>31019</v>
      </c>
      <c r="H227" t="s">
        <v>25</v>
      </c>
      <c r="I227">
        <f>COUNTIF('H2020-3.7 orgs'!G:G,G227)</f>
        <v>4</v>
      </c>
      <c r="J227">
        <f>COUNTIF('H2020-3.7 projects'!R:R,G227)</f>
        <v>1</v>
      </c>
      <c r="K227" s="17">
        <f>SUMIFS('H2020-3.7 orgs'!K:K,'H2020-3.7 orgs'!G:G,G227)</f>
        <v>1274852.5</v>
      </c>
    </row>
    <row r="228" spans="1:11" x14ac:dyDescent="0.2">
      <c r="A228" t="s">
        <v>6923</v>
      </c>
      <c r="B228" t="s">
        <v>30</v>
      </c>
      <c r="C228">
        <f>COUNTIF('FP7-SECURITY orgs'!G:G,A228)</f>
        <v>2</v>
      </c>
      <c r="D228">
        <f>COUNTIF('FP7-SECURITY projects'!R:R,A228)</f>
        <v>1</v>
      </c>
      <c r="E228" s="10">
        <f>SUMIFS('FP7-SECURITY orgs'!K:K,'FP7-SECURITY orgs'!G:G,A228)</f>
        <v>1172520.54</v>
      </c>
      <c r="G228" t="s">
        <v>36509</v>
      </c>
      <c r="H228" t="s">
        <v>30</v>
      </c>
      <c r="I228">
        <f>COUNTIF('H2020-3.7 orgs'!G:G,G228)</f>
        <v>2</v>
      </c>
      <c r="J228">
        <f>COUNTIF('H2020-3.7 projects'!R:R,G228)</f>
        <v>0</v>
      </c>
      <c r="K228" s="17">
        <f>SUMIFS('H2020-3.7 orgs'!K:K,'H2020-3.7 orgs'!G:G,G228)</f>
        <v>1266963.75</v>
      </c>
    </row>
    <row r="229" spans="1:11" x14ac:dyDescent="0.2">
      <c r="A229" t="s">
        <v>769</v>
      </c>
      <c r="B229" t="s">
        <v>34</v>
      </c>
      <c r="C229">
        <f>COUNTIF('FP7-SECURITY orgs'!G:G,A229)</f>
        <v>2</v>
      </c>
      <c r="D229">
        <f>COUNTIF('FP7-SECURITY projects'!R:R,A229)</f>
        <v>0</v>
      </c>
      <c r="E229" s="10">
        <f>SUMIFS('FP7-SECURITY orgs'!K:K,'FP7-SECURITY orgs'!G:G,A229)</f>
        <v>1172456</v>
      </c>
      <c r="G229" t="s">
        <v>6401</v>
      </c>
      <c r="H229" t="s">
        <v>34</v>
      </c>
      <c r="I229">
        <f>COUNTIF('H2020-3.7 orgs'!G:G,G229)</f>
        <v>4</v>
      </c>
      <c r="J229">
        <f>COUNTIF('H2020-3.7 projects'!R:R,G229)</f>
        <v>0</v>
      </c>
      <c r="K229" s="17">
        <f>SUMIFS('H2020-3.7 orgs'!K:K,'H2020-3.7 orgs'!G:G,G229)</f>
        <v>1265681.3900000001</v>
      </c>
    </row>
    <row r="230" spans="1:11" x14ac:dyDescent="0.2">
      <c r="A230" t="s">
        <v>8725</v>
      </c>
      <c r="B230" t="s">
        <v>30</v>
      </c>
      <c r="C230">
        <f>COUNTIF('FP7-SECURITY orgs'!G:G,A230)</f>
        <v>5</v>
      </c>
      <c r="D230">
        <f>COUNTIF('FP7-SECURITY projects'!R:R,A230)</f>
        <v>2</v>
      </c>
      <c r="E230" s="10">
        <f>SUMIFS('FP7-SECURITY orgs'!K:K,'FP7-SECURITY orgs'!G:G,A230)</f>
        <v>1158563.8199999998</v>
      </c>
      <c r="G230" t="s">
        <v>827</v>
      </c>
      <c r="H230" t="s">
        <v>34</v>
      </c>
      <c r="I230">
        <f>COUNTIF('H2020-3.7 orgs'!G:G,G230)</f>
        <v>2</v>
      </c>
      <c r="J230">
        <f>COUNTIF('H2020-3.7 projects'!R:R,G230)</f>
        <v>0</v>
      </c>
      <c r="K230" s="17">
        <f>SUMIFS('H2020-3.7 orgs'!K:K,'H2020-3.7 orgs'!G:G,G230)</f>
        <v>1264375</v>
      </c>
    </row>
    <row r="231" spans="1:11" x14ac:dyDescent="0.2">
      <c r="A231" t="s">
        <v>16355</v>
      </c>
      <c r="B231" t="s">
        <v>30</v>
      </c>
      <c r="C231">
        <f>COUNTIF('FP7-SECURITY orgs'!G:G,A231)</f>
        <v>3</v>
      </c>
      <c r="D231">
        <f>COUNTIF('FP7-SECURITY projects'!R:R,A231)</f>
        <v>0</v>
      </c>
      <c r="E231" s="10">
        <f>SUMIFS('FP7-SECURITY orgs'!K:K,'FP7-SECURITY orgs'!G:G,A231)</f>
        <v>1155380</v>
      </c>
      <c r="G231" t="s">
        <v>14166</v>
      </c>
      <c r="H231" t="s">
        <v>325</v>
      </c>
      <c r="I231">
        <f>COUNTIF('H2020-3.7 orgs'!G:G,G231)</f>
        <v>10</v>
      </c>
      <c r="J231">
        <f>COUNTIF('H2020-3.7 projects'!R:R,G231)</f>
        <v>0</v>
      </c>
      <c r="K231" s="17">
        <f>SUMIFS('H2020-3.7 orgs'!K:K,'H2020-3.7 orgs'!G:G,G231)</f>
        <v>1263528</v>
      </c>
    </row>
    <row r="232" spans="1:11" x14ac:dyDescent="0.2">
      <c r="A232" t="s">
        <v>5087</v>
      </c>
      <c r="B232" t="s">
        <v>25</v>
      </c>
      <c r="C232">
        <f>COUNTIF('FP7-SECURITY orgs'!G:G,A232)</f>
        <v>7</v>
      </c>
      <c r="D232">
        <f>COUNTIF('FP7-SECURITY projects'!R:R,A232)</f>
        <v>1</v>
      </c>
      <c r="E232" s="10">
        <f>SUMIFS('FP7-SECURITY orgs'!K:K,'FP7-SECURITY orgs'!G:G,A232)</f>
        <v>1151228.08</v>
      </c>
      <c r="G232" t="s">
        <v>2914</v>
      </c>
      <c r="H232" t="s">
        <v>30</v>
      </c>
      <c r="I232">
        <f>COUNTIF('H2020-3.7 orgs'!G:G,G232)</f>
        <v>2</v>
      </c>
      <c r="J232">
        <f>COUNTIF('H2020-3.7 projects'!R:R,G232)</f>
        <v>0</v>
      </c>
      <c r="K232" s="17">
        <f>SUMIFS('H2020-3.7 orgs'!K:K,'H2020-3.7 orgs'!G:G,G232)</f>
        <v>1262985.51</v>
      </c>
    </row>
    <row r="233" spans="1:11" x14ac:dyDescent="0.2">
      <c r="A233" t="s">
        <v>20680</v>
      </c>
      <c r="B233" t="s">
        <v>209</v>
      </c>
      <c r="C233">
        <f>COUNTIF('FP7-SECURITY orgs'!G:G,A233)</f>
        <v>1</v>
      </c>
      <c r="D233">
        <f>COUNTIF('FP7-SECURITY projects'!R:R,A233)</f>
        <v>1</v>
      </c>
      <c r="E233" s="10">
        <f>SUMIFS('FP7-SECURITY orgs'!K:K,'FP7-SECURITY orgs'!G:G,A233)</f>
        <v>1144756.7</v>
      </c>
      <c r="G233" t="s">
        <v>30720</v>
      </c>
      <c r="H233" t="s">
        <v>30</v>
      </c>
      <c r="I233">
        <f>COUNTIF('H2020-3.7 orgs'!G:G,G233)</f>
        <v>4</v>
      </c>
      <c r="J233">
        <f>COUNTIF('H2020-3.7 projects'!R:R,G233)</f>
        <v>0</v>
      </c>
      <c r="K233" s="17">
        <f>SUMIFS('H2020-3.7 orgs'!K:K,'H2020-3.7 orgs'!G:G,G233)</f>
        <v>1261217.51</v>
      </c>
    </row>
    <row r="234" spans="1:11" x14ac:dyDescent="0.2">
      <c r="A234" t="s">
        <v>5162</v>
      </c>
      <c r="B234" t="s">
        <v>34</v>
      </c>
      <c r="C234">
        <f>COUNTIF('FP7-SECURITY orgs'!G:G,A234)</f>
        <v>4</v>
      </c>
      <c r="D234">
        <f>COUNTIF('FP7-SECURITY projects'!R:R,A234)</f>
        <v>0</v>
      </c>
      <c r="E234" s="10">
        <f>SUMIFS('FP7-SECURITY orgs'!K:K,'FP7-SECURITY orgs'!G:G,A234)</f>
        <v>1139459</v>
      </c>
      <c r="G234" t="s">
        <v>6813</v>
      </c>
      <c r="H234" t="s">
        <v>30</v>
      </c>
      <c r="I234">
        <f>COUNTIF('H2020-3.7 orgs'!G:G,G234)</f>
        <v>2</v>
      </c>
      <c r="J234">
        <f>COUNTIF('H2020-3.7 projects'!R:R,G234)</f>
        <v>1</v>
      </c>
      <c r="K234" s="17">
        <f>SUMIFS('H2020-3.7 orgs'!K:K,'H2020-3.7 orgs'!G:G,G234)</f>
        <v>1260496.1299999999</v>
      </c>
    </row>
    <row r="235" spans="1:11" x14ac:dyDescent="0.2">
      <c r="A235" t="s">
        <v>12741</v>
      </c>
      <c r="B235" t="s">
        <v>325</v>
      </c>
      <c r="C235">
        <f>COUNTIF('FP7-SECURITY orgs'!G:G,A235)</f>
        <v>7</v>
      </c>
      <c r="D235">
        <f>COUNTIF('FP7-SECURITY projects'!R:R,A235)</f>
        <v>0</v>
      </c>
      <c r="E235" s="10">
        <f>SUMIFS('FP7-SECURITY orgs'!K:K,'FP7-SECURITY orgs'!G:G,A235)</f>
        <v>1139042.1200000001</v>
      </c>
      <c r="G235" t="s">
        <v>2822</v>
      </c>
      <c r="H235" t="s">
        <v>30</v>
      </c>
      <c r="I235">
        <f>COUNTIF('H2020-3.7 orgs'!G:G,G235)</f>
        <v>2</v>
      </c>
      <c r="J235">
        <f>COUNTIF('H2020-3.7 projects'!R:R,G235)</f>
        <v>0</v>
      </c>
      <c r="K235" s="17">
        <f>SUMIFS('H2020-3.7 orgs'!K:K,'H2020-3.7 orgs'!G:G,G235)</f>
        <v>1260250</v>
      </c>
    </row>
    <row r="236" spans="1:11" x14ac:dyDescent="0.2">
      <c r="A236" t="s">
        <v>7296</v>
      </c>
      <c r="B236" t="s">
        <v>25</v>
      </c>
      <c r="C236">
        <f>COUNTIF('FP7-SECURITY orgs'!G:G,A236)</f>
        <v>3</v>
      </c>
      <c r="D236">
        <f>COUNTIF('FP7-SECURITY projects'!R:R,A236)</f>
        <v>1</v>
      </c>
      <c r="E236" s="10">
        <f>SUMIFS('FP7-SECURITY orgs'!K:K,'FP7-SECURITY orgs'!G:G,A236)</f>
        <v>1129727.6400000001</v>
      </c>
      <c r="G236" t="s">
        <v>1020</v>
      </c>
      <c r="H236" t="s">
        <v>25</v>
      </c>
      <c r="I236">
        <f>COUNTIF('H2020-3.7 orgs'!G:G,G236)</f>
        <v>2</v>
      </c>
      <c r="J236">
        <f>COUNTIF('H2020-3.7 projects'!R:R,G236)</f>
        <v>0</v>
      </c>
      <c r="K236" s="17">
        <f>SUMIFS('H2020-3.7 orgs'!K:K,'H2020-3.7 orgs'!G:G,G236)</f>
        <v>1254617.5</v>
      </c>
    </row>
    <row r="237" spans="1:11" x14ac:dyDescent="0.2">
      <c r="A237" t="s">
        <v>13891</v>
      </c>
      <c r="B237" t="s">
        <v>30</v>
      </c>
      <c r="C237">
        <f>COUNTIF('FP7-SECURITY orgs'!G:G,A237)</f>
        <v>1</v>
      </c>
      <c r="D237">
        <f>COUNTIF('FP7-SECURITY projects'!R:R,A237)</f>
        <v>0</v>
      </c>
      <c r="E237" s="10">
        <f>SUMIFS('FP7-SECURITY orgs'!K:K,'FP7-SECURITY orgs'!G:G,A237)</f>
        <v>1126300</v>
      </c>
      <c r="G237" t="s">
        <v>6991</v>
      </c>
      <c r="H237" t="s">
        <v>34</v>
      </c>
      <c r="I237">
        <f>COUNTIF('H2020-3.7 orgs'!G:G,G237)</f>
        <v>3</v>
      </c>
      <c r="J237">
        <f>COUNTIF('H2020-3.7 projects'!R:R,G237)</f>
        <v>0</v>
      </c>
      <c r="K237" s="17">
        <f>SUMIFS('H2020-3.7 orgs'!K:K,'H2020-3.7 orgs'!G:G,G237)</f>
        <v>1254206.25</v>
      </c>
    </row>
    <row r="238" spans="1:11" x14ac:dyDescent="0.2">
      <c r="A238" t="s">
        <v>15559</v>
      </c>
      <c r="B238" t="s">
        <v>30</v>
      </c>
      <c r="C238">
        <f>COUNTIF('FP7-SECURITY orgs'!G:G,A238)</f>
        <v>4</v>
      </c>
      <c r="D238">
        <f>COUNTIF('FP7-SECURITY projects'!R:R,A238)</f>
        <v>0</v>
      </c>
      <c r="E238" s="10">
        <f>SUMIFS('FP7-SECURITY orgs'!K:K,'FP7-SECURITY orgs'!G:G,A238)</f>
        <v>1123532</v>
      </c>
      <c r="G238" t="s">
        <v>5227</v>
      </c>
      <c r="H238" t="s">
        <v>34</v>
      </c>
      <c r="I238">
        <f>COUNTIF('H2020-3.7 orgs'!G:G,G238)</f>
        <v>3</v>
      </c>
      <c r="J238">
        <f>COUNTIF('H2020-3.7 projects'!R:R,G238)</f>
        <v>0</v>
      </c>
      <c r="K238" s="17">
        <f>SUMIFS('H2020-3.7 orgs'!K:K,'H2020-3.7 orgs'!G:G,G238)</f>
        <v>1251617.5</v>
      </c>
    </row>
    <row r="239" spans="1:11" x14ac:dyDescent="0.2">
      <c r="A239" t="s">
        <v>14118</v>
      </c>
      <c r="B239" t="s">
        <v>30</v>
      </c>
      <c r="C239">
        <f>COUNTIF('FP7-SECURITY orgs'!G:G,A239)</f>
        <v>4</v>
      </c>
      <c r="D239">
        <f>COUNTIF('FP7-SECURITY projects'!R:R,A239)</f>
        <v>0</v>
      </c>
      <c r="E239" s="10">
        <f>SUMIFS('FP7-SECURITY orgs'!K:K,'FP7-SECURITY orgs'!G:G,A239)</f>
        <v>1123150.74</v>
      </c>
      <c r="G239" t="s">
        <v>3807</v>
      </c>
      <c r="H239" t="s">
        <v>34</v>
      </c>
      <c r="I239">
        <f>COUNTIF('H2020-3.7 orgs'!G:G,G239)</f>
        <v>3</v>
      </c>
      <c r="J239">
        <f>COUNTIF('H2020-3.7 projects'!R:R,G239)</f>
        <v>0</v>
      </c>
      <c r="K239" s="17">
        <f>SUMIFS('H2020-3.7 orgs'!K:K,'H2020-3.7 orgs'!G:G,G239)</f>
        <v>1246196.25</v>
      </c>
    </row>
    <row r="240" spans="1:11" x14ac:dyDescent="0.2">
      <c r="A240" t="s">
        <v>724</v>
      </c>
      <c r="B240" t="s">
        <v>34</v>
      </c>
      <c r="C240">
        <f>COUNTIF('FP7-SECURITY orgs'!G:G,A240)</f>
        <v>4</v>
      </c>
      <c r="D240">
        <f>COUNTIF('FP7-SECURITY projects'!R:R,A240)</f>
        <v>0</v>
      </c>
      <c r="E240" s="10">
        <f>SUMIFS('FP7-SECURITY orgs'!K:K,'FP7-SECURITY orgs'!G:G,A240)</f>
        <v>1120155.6000000001</v>
      </c>
      <c r="G240" t="s">
        <v>32580</v>
      </c>
      <c r="H240" t="s">
        <v>209</v>
      </c>
      <c r="I240">
        <f>COUNTIF('H2020-3.7 orgs'!G:G,G240)</f>
        <v>6</v>
      </c>
      <c r="J240">
        <f>COUNTIF('H2020-3.7 projects'!R:R,G240)</f>
        <v>0</v>
      </c>
      <c r="K240" s="17">
        <f>SUMIFS('H2020-3.7 orgs'!K:K,'H2020-3.7 orgs'!G:G,G240)</f>
        <v>1242438.75</v>
      </c>
    </row>
    <row r="241" spans="1:11" x14ac:dyDescent="0.2">
      <c r="A241" t="s">
        <v>14435</v>
      </c>
      <c r="B241" t="s">
        <v>209</v>
      </c>
      <c r="C241">
        <f>COUNTIF('FP7-SECURITY orgs'!G:G,A241)</f>
        <v>2</v>
      </c>
      <c r="D241">
        <f>COUNTIF('FP7-SECURITY projects'!R:R,A241)</f>
        <v>1</v>
      </c>
      <c r="E241" s="10">
        <f>SUMIFS('FP7-SECURITY orgs'!K:K,'FP7-SECURITY orgs'!G:G,A241)</f>
        <v>1116080.32</v>
      </c>
      <c r="G241" t="s">
        <v>5473</v>
      </c>
      <c r="H241" t="s">
        <v>25</v>
      </c>
      <c r="I241">
        <f>COUNTIF('H2020-3.7 orgs'!G:G,G241)</f>
        <v>3</v>
      </c>
      <c r="J241">
        <f>COUNTIF('H2020-3.7 projects'!R:R,G241)</f>
        <v>0</v>
      </c>
      <c r="K241" s="17">
        <f>SUMIFS('H2020-3.7 orgs'!K:K,'H2020-3.7 orgs'!G:G,G241)</f>
        <v>1237312.5</v>
      </c>
    </row>
    <row r="242" spans="1:11" x14ac:dyDescent="0.2">
      <c r="A242" t="s">
        <v>18416</v>
      </c>
      <c r="B242" t="s">
        <v>30</v>
      </c>
      <c r="C242">
        <f>COUNTIF('FP7-SECURITY orgs'!G:G,A242)</f>
        <v>2</v>
      </c>
      <c r="D242">
        <f>COUNTIF('FP7-SECURITY projects'!R:R,A242)</f>
        <v>0</v>
      </c>
      <c r="E242" s="10">
        <f>SUMIFS('FP7-SECURITY orgs'!K:K,'FP7-SECURITY orgs'!G:G,A242)</f>
        <v>1115785.1400000001</v>
      </c>
      <c r="G242" t="s">
        <v>31495</v>
      </c>
      <c r="H242" t="s">
        <v>25</v>
      </c>
      <c r="I242">
        <f>COUNTIF('H2020-3.7 orgs'!G:G,G242)</f>
        <v>2</v>
      </c>
      <c r="J242">
        <f>COUNTIF('H2020-3.7 projects'!R:R,G242)</f>
        <v>0</v>
      </c>
      <c r="K242" s="17">
        <f>SUMIFS('H2020-3.7 orgs'!K:K,'H2020-3.7 orgs'!G:G,G242)</f>
        <v>1235327.05</v>
      </c>
    </row>
    <row r="243" spans="1:11" x14ac:dyDescent="0.2">
      <c r="A243" t="s">
        <v>12613</v>
      </c>
      <c r="B243" t="s">
        <v>34</v>
      </c>
      <c r="C243">
        <f>COUNTIF('FP7-SECURITY orgs'!G:G,A243)</f>
        <v>3</v>
      </c>
      <c r="D243">
        <f>COUNTIF('FP7-SECURITY projects'!R:R,A243)</f>
        <v>0</v>
      </c>
      <c r="E243" s="10">
        <f>SUMIFS('FP7-SECURITY orgs'!K:K,'FP7-SECURITY orgs'!G:G,A243)</f>
        <v>1115025</v>
      </c>
      <c r="G243" t="s">
        <v>1615</v>
      </c>
      <c r="H243" t="s">
        <v>34</v>
      </c>
      <c r="I243">
        <f>COUNTIF('H2020-3.7 orgs'!G:G,G243)</f>
        <v>2</v>
      </c>
      <c r="J243">
        <f>COUNTIF('H2020-3.7 projects'!R:R,G243)</f>
        <v>1</v>
      </c>
      <c r="K243" s="17">
        <f>SUMIFS('H2020-3.7 orgs'!K:K,'H2020-3.7 orgs'!G:G,G243)</f>
        <v>1229346.25</v>
      </c>
    </row>
    <row r="244" spans="1:11" x14ac:dyDescent="0.2">
      <c r="A244" t="s">
        <v>5310</v>
      </c>
      <c r="B244" t="s">
        <v>30</v>
      </c>
      <c r="C244">
        <f>COUNTIF('FP7-SECURITY orgs'!G:G,A244)</f>
        <v>7</v>
      </c>
      <c r="D244">
        <f>COUNTIF('FP7-SECURITY projects'!R:R,A244)</f>
        <v>0</v>
      </c>
      <c r="E244" s="10">
        <f>SUMIFS('FP7-SECURITY orgs'!K:K,'FP7-SECURITY orgs'!G:G,A244)</f>
        <v>1110726</v>
      </c>
      <c r="G244" t="s">
        <v>6712</v>
      </c>
      <c r="H244" t="s">
        <v>30</v>
      </c>
      <c r="I244">
        <f>COUNTIF('H2020-3.7 orgs'!G:G,G244)</f>
        <v>4</v>
      </c>
      <c r="J244">
        <f>COUNTIF('H2020-3.7 projects'!R:R,G244)</f>
        <v>0</v>
      </c>
      <c r="K244" s="17">
        <f>SUMIFS('H2020-3.7 orgs'!K:K,'H2020-3.7 orgs'!G:G,G244)</f>
        <v>1225937.5</v>
      </c>
    </row>
    <row r="245" spans="1:11" x14ac:dyDescent="0.2">
      <c r="A245" t="s">
        <v>432</v>
      </c>
      <c r="B245" t="s">
        <v>34</v>
      </c>
      <c r="C245">
        <f>COUNTIF('FP7-SECURITY orgs'!G:G,A245)</f>
        <v>4</v>
      </c>
      <c r="D245">
        <f>COUNTIF('FP7-SECURITY projects'!R:R,A245)</f>
        <v>0</v>
      </c>
      <c r="E245" s="10">
        <f>SUMIFS('FP7-SECURITY orgs'!K:K,'FP7-SECURITY orgs'!G:G,A245)</f>
        <v>1110681.28</v>
      </c>
      <c r="G245" t="s">
        <v>31425</v>
      </c>
      <c r="H245" t="s">
        <v>30</v>
      </c>
      <c r="I245">
        <f>COUNTIF('H2020-3.7 orgs'!G:G,G245)</f>
        <v>3</v>
      </c>
      <c r="J245">
        <f>COUNTIF('H2020-3.7 projects'!R:R,G245)</f>
        <v>0</v>
      </c>
      <c r="K245" s="17">
        <f>SUMIFS('H2020-3.7 orgs'!K:K,'H2020-3.7 orgs'!G:G,G245)</f>
        <v>1224968.75</v>
      </c>
    </row>
    <row r="246" spans="1:11" x14ac:dyDescent="0.2">
      <c r="A246" t="s">
        <v>12380</v>
      </c>
      <c r="B246" t="s">
        <v>30</v>
      </c>
      <c r="C246">
        <f>COUNTIF('FP7-SECURITY orgs'!G:G,A246)</f>
        <v>2</v>
      </c>
      <c r="D246">
        <f>COUNTIF('FP7-SECURITY projects'!R:R,A246)</f>
        <v>0</v>
      </c>
      <c r="E246" s="10">
        <f>SUMIFS('FP7-SECURITY orgs'!K:K,'FP7-SECURITY orgs'!G:G,A246)</f>
        <v>1108875.6000000001</v>
      </c>
      <c r="G246" t="s">
        <v>31156</v>
      </c>
      <c r="H246" t="s">
        <v>30</v>
      </c>
      <c r="I246">
        <f>COUNTIF('H2020-3.7 orgs'!G:G,G246)</f>
        <v>2</v>
      </c>
      <c r="J246">
        <f>COUNTIF('H2020-3.7 projects'!R:R,G246)</f>
        <v>0</v>
      </c>
      <c r="K246" s="17">
        <f>SUMIFS('H2020-3.7 orgs'!K:K,'H2020-3.7 orgs'!G:G,G246)</f>
        <v>1224387.5</v>
      </c>
    </row>
    <row r="247" spans="1:11" x14ac:dyDescent="0.2">
      <c r="A247" t="s">
        <v>7893</v>
      </c>
      <c r="B247" t="s">
        <v>25</v>
      </c>
      <c r="C247">
        <f>COUNTIF('FP7-SECURITY orgs'!G:G,A247)</f>
        <v>4</v>
      </c>
      <c r="D247">
        <f>COUNTIF('FP7-SECURITY projects'!R:R,A247)</f>
        <v>0</v>
      </c>
      <c r="E247" s="10">
        <f>SUMIFS('FP7-SECURITY orgs'!K:K,'FP7-SECURITY orgs'!G:G,A247)</f>
        <v>1106377.75</v>
      </c>
      <c r="G247" t="s">
        <v>35624</v>
      </c>
      <c r="H247" t="s">
        <v>30</v>
      </c>
      <c r="I247">
        <f>COUNTIF('H2020-3.7 orgs'!G:G,G247)</f>
        <v>1</v>
      </c>
      <c r="J247">
        <f>COUNTIF('H2020-3.7 projects'!R:R,G247)</f>
        <v>1</v>
      </c>
      <c r="K247" s="17">
        <f>SUMIFS('H2020-3.7 orgs'!K:K,'H2020-3.7 orgs'!G:G,G247)</f>
        <v>1217431.25</v>
      </c>
    </row>
    <row r="248" spans="1:11" x14ac:dyDescent="0.2">
      <c r="A248" t="s">
        <v>4148</v>
      </c>
      <c r="B248" t="s">
        <v>34</v>
      </c>
      <c r="C248">
        <f>COUNTIF('FP7-SECURITY orgs'!G:G,A248)</f>
        <v>4</v>
      </c>
      <c r="D248">
        <f>COUNTIF('FP7-SECURITY projects'!R:R,A248)</f>
        <v>0</v>
      </c>
      <c r="E248" s="10">
        <f>SUMIFS('FP7-SECURITY orgs'!K:K,'FP7-SECURITY orgs'!G:G,A248)</f>
        <v>1105880.2</v>
      </c>
      <c r="G248" t="s">
        <v>21680</v>
      </c>
      <c r="H248" t="s">
        <v>325</v>
      </c>
      <c r="I248">
        <f>COUNTIF('H2020-3.7 orgs'!G:G,G248)</f>
        <v>3</v>
      </c>
      <c r="J248">
        <f>COUNTIF('H2020-3.7 projects'!R:R,G248)</f>
        <v>0</v>
      </c>
      <c r="K248" s="17">
        <f>SUMIFS('H2020-3.7 orgs'!K:K,'H2020-3.7 orgs'!G:G,G248)</f>
        <v>1214025</v>
      </c>
    </row>
    <row r="249" spans="1:11" x14ac:dyDescent="0.2">
      <c r="A249" t="s">
        <v>12652</v>
      </c>
      <c r="B249" t="s">
        <v>30</v>
      </c>
      <c r="C249">
        <f>COUNTIF('FP7-SECURITY orgs'!G:G,A249)</f>
        <v>3</v>
      </c>
      <c r="D249">
        <f>COUNTIF('FP7-SECURITY projects'!R:R,A249)</f>
        <v>0</v>
      </c>
      <c r="E249" s="10">
        <f>SUMIFS('FP7-SECURITY orgs'!K:K,'FP7-SECURITY orgs'!G:G,A249)</f>
        <v>1099470</v>
      </c>
      <c r="G249" t="s">
        <v>23506</v>
      </c>
      <c r="H249" t="s">
        <v>30</v>
      </c>
      <c r="I249">
        <f>COUNTIF('H2020-3.7 orgs'!G:G,G249)</f>
        <v>3</v>
      </c>
      <c r="J249">
        <f>COUNTIF('H2020-3.7 projects'!R:R,G249)</f>
        <v>0</v>
      </c>
      <c r="K249" s="17">
        <f>SUMIFS('H2020-3.7 orgs'!K:K,'H2020-3.7 orgs'!G:G,G249)</f>
        <v>1210004.25</v>
      </c>
    </row>
    <row r="250" spans="1:11" x14ac:dyDescent="0.2">
      <c r="A250" t="s">
        <v>5728</v>
      </c>
      <c r="B250" t="s">
        <v>30</v>
      </c>
      <c r="C250">
        <f>COUNTIF('FP7-SECURITY orgs'!G:G,A250)</f>
        <v>2</v>
      </c>
      <c r="D250">
        <f>COUNTIF('FP7-SECURITY projects'!R:R,A250)</f>
        <v>0</v>
      </c>
      <c r="E250" s="10">
        <f>SUMIFS('FP7-SECURITY orgs'!K:K,'FP7-SECURITY orgs'!G:G,A250)</f>
        <v>1099000</v>
      </c>
      <c r="G250" t="s">
        <v>5310</v>
      </c>
      <c r="H250" t="s">
        <v>30</v>
      </c>
      <c r="I250">
        <f>COUNTIF('H2020-3.7 orgs'!G:G,G250)</f>
        <v>4</v>
      </c>
      <c r="J250">
        <f>COUNTIF('H2020-3.7 projects'!R:R,G250)</f>
        <v>0</v>
      </c>
      <c r="K250" s="17">
        <f>SUMIFS('H2020-3.7 orgs'!K:K,'H2020-3.7 orgs'!G:G,G250)</f>
        <v>1209000</v>
      </c>
    </row>
    <row r="251" spans="1:11" x14ac:dyDescent="0.2">
      <c r="A251" t="s">
        <v>4199</v>
      </c>
      <c r="B251" t="s">
        <v>34</v>
      </c>
      <c r="C251">
        <f>COUNTIF('FP7-SECURITY orgs'!G:G,A251)</f>
        <v>1</v>
      </c>
      <c r="D251">
        <f>COUNTIF('FP7-SECURITY projects'!R:R,A251)</f>
        <v>1</v>
      </c>
      <c r="E251" s="10">
        <f>SUMIFS('FP7-SECURITY orgs'!K:K,'FP7-SECURITY orgs'!G:G,A251)</f>
        <v>1087862.1599999999</v>
      </c>
      <c r="G251" t="s">
        <v>5510</v>
      </c>
      <c r="H251" t="s">
        <v>34</v>
      </c>
      <c r="I251">
        <f>COUNTIF('H2020-3.7 orgs'!G:G,G251)</f>
        <v>1</v>
      </c>
      <c r="J251">
        <f>COUNTIF('H2020-3.7 projects'!R:R,G251)</f>
        <v>1</v>
      </c>
      <c r="K251" s="17">
        <f>SUMIFS('H2020-3.7 orgs'!K:K,'H2020-3.7 orgs'!G:G,G251)</f>
        <v>1203161.96</v>
      </c>
    </row>
    <row r="252" spans="1:11" x14ac:dyDescent="0.2">
      <c r="A252" t="s">
        <v>18547</v>
      </c>
      <c r="B252" t="s">
        <v>30</v>
      </c>
      <c r="C252">
        <f>COUNTIF('FP7-SECURITY orgs'!G:G,A252)</f>
        <v>2</v>
      </c>
      <c r="D252">
        <f>COUNTIF('FP7-SECURITY projects'!R:R,A252)</f>
        <v>0</v>
      </c>
      <c r="E252" s="10">
        <f>SUMIFS('FP7-SECURITY orgs'!K:K,'FP7-SECURITY orgs'!G:G,A252)</f>
        <v>1084622.3999999999</v>
      </c>
      <c r="G252" t="s">
        <v>22312</v>
      </c>
      <c r="H252" t="s">
        <v>34</v>
      </c>
      <c r="I252">
        <f>COUNTIF('H2020-3.7 orgs'!G:G,G252)</f>
        <v>1</v>
      </c>
      <c r="J252">
        <f>COUNTIF('H2020-3.7 projects'!R:R,G252)</f>
        <v>1</v>
      </c>
      <c r="K252" s="17">
        <f>SUMIFS('H2020-3.7 orgs'!K:K,'H2020-3.7 orgs'!G:G,G252)</f>
        <v>1197275</v>
      </c>
    </row>
    <row r="253" spans="1:11" x14ac:dyDescent="0.2">
      <c r="A253" t="s">
        <v>7231</v>
      </c>
      <c r="B253" t="s">
        <v>209</v>
      </c>
      <c r="C253">
        <f>COUNTIF('FP7-SECURITY orgs'!G:G,A253)</f>
        <v>5</v>
      </c>
      <c r="D253">
        <f>COUNTIF('FP7-SECURITY projects'!R:R,A253)</f>
        <v>0</v>
      </c>
      <c r="E253" s="10">
        <f>SUMIFS('FP7-SECURITY orgs'!K:K,'FP7-SECURITY orgs'!G:G,A253)</f>
        <v>1083403.6000000001</v>
      </c>
      <c r="G253" t="s">
        <v>2831</v>
      </c>
      <c r="H253" t="s">
        <v>34</v>
      </c>
      <c r="I253">
        <f>COUNTIF('H2020-3.7 orgs'!G:G,G253)</f>
        <v>2</v>
      </c>
      <c r="J253">
        <f>COUNTIF('H2020-3.7 projects'!R:R,G253)</f>
        <v>1</v>
      </c>
      <c r="K253" s="17">
        <f>SUMIFS('H2020-3.7 orgs'!K:K,'H2020-3.7 orgs'!G:G,G253)</f>
        <v>1194015.3899999999</v>
      </c>
    </row>
    <row r="254" spans="1:11" x14ac:dyDescent="0.2">
      <c r="A254" t="s">
        <v>3705</v>
      </c>
      <c r="B254" t="s">
        <v>34</v>
      </c>
      <c r="C254">
        <f>COUNTIF('FP7-SECURITY orgs'!G:G,A254)</f>
        <v>2</v>
      </c>
      <c r="D254">
        <f>COUNTIF('FP7-SECURITY projects'!R:R,A254)</f>
        <v>1</v>
      </c>
      <c r="E254" s="10">
        <f>SUMIFS('FP7-SECURITY orgs'!K:K,'FP7-SECURITY orgs'!G:G,A254)</f>
        <v>1068786</v>
      </c>
      <c r="G254" t="s">
        <v>10789</v>
      </c>
      <c r="H254" t="s">
        <v>325</v>
      </c>
      <c r="I254">
        <f>COUNTIF('H2020-3.7 orgs'!G:G,G254)</f>
        <v>11</v>
      </c>
      <c r="J254">
        <f>COUNTIF('H2020-3.7 projects'!R:R,G254)</f>
        <v>0</v>
      </c>
      <c r="K254" s="17">
        <f>SUMIFS('H2020-3.7 orgs'!K:K,'H2020-3.7 orgs'!G:G,G254)</f>
        <v>1193288.54</v>
      </c>
    </row>
    <row r="255" spans="1:11" x14ac:dyDescent="0.2">
      <c r="A255" t="s">
        <v>21590</v>
      </c>
      <c r="B255" t="s">
        <v>325</v>
      </c>
      <c r="C255">
        <f>COUNTIF('FP7-SECURITY orgs'!G:G,A255)</f>
        <v>3</v>
      </c>
      <c r="D255">
        <f>COUNTIF('FP7-SECURITY projects'!R:R,A255)</f>
        <v>0</v>
      </c>
      <c r="E255" s="10">
        <f>SUMIFS('FP7-SECURITY orgs'!K:K,'FP7-SECURITY orgs'!G:G,A255)</f>
        <v>1065414</v>
      </c>
      <c r="G255" t="s">
        <v>2297</v>
      </c>
      <c r="H255" t="s">
        <v>34</v>
      </c>
      <c r="I255">
        <f>COUNTIF('H2020-3.7 orgs'!G:G,G255)</f>
        <v>2</v>
      </c>
      <c r="J255">
        <f>COUNTIF('H2020-3.7 projects'!R:R,G255)</f>
        <v>0</v>
      </c>
      <c r="K255" s="17">
        <f>SUMIFS('H2020-3.7 orgs'!K:K,'H2020-3.7 orgs'!G:G,G255)</f>
        <v>1188231.25</v>
      </c>
    </row>
    <row r="256" spans="1:11" x14ac:dyDescent="0.2">
      <c r="A256" t="s">
        <v>1096</v>
      </c>
      <c r="B256" t="s">
        <v>34</v>
      </c>
      <c r="C256">
        <f>COUNTIF('FP7-SECURITY orgs'!G:G,A256)</f>
        <v>5</v>
      </c>
      <c r="D256">
        <f>COUNTIF('FP7-SECURITY projects'!R:R,A256)</f>
        <v>0</v>
      </c>
      <c r="E256" s="10">
        <f>SUMIFS('FP7-SECURITY orgs'!K:K,'FP7-SECURITY orgs'!G:G,A256)</f>
        <v>1064155.24</v>
      </c>
      <c r="G256" t="s">
        <v>23251</v>
      </c>
      <c r="H256" t="s">
        <v>30</v>
      </c>
      <c r="I256">
        <f>COUNTIF('H2020-3.7 orgs'!G:G,G256)</f>
        <v>1</v>
      </c>
      <c r="J256">
        <f>COUNTIF('H2020-3.7 projects'!R:R,G256)</f>
        <v>1</v>
      </c>
      <c r="K256" s="17">
        <f>SUMIFS('H2020-3.7 orgs'!K:K,'H2020-3.7 orgs'!G:G,G256)</f>
        <v>1178969.5</v>
      </c>
    </row>
    <row r="257" spans="1:11" x14ac:dyDescent="0.2">
      <c r="A257" t="s">
        <v>15202</v>
      </c>
      <c r="B257" t="s">
        <v>30</v>
      </c>
      <c r="C257">
        <f>COUNTIF('FP7-SECURITY orgs'!G:G,A257)</f>
        <v>2</v>
      </c>
      <c r="D257">
        <f>COUNTIF('FP7-SECURITY projects'!R:R,A257)</f>
        <v>2</v>
      </c>
      <c r="E257" s="10">
        <f>SUMIFS('FP7-SECURITY orgs'!K:K,'FP7-SECURITY orgs'!G:G,A257)</f>
        <v>1060797</v>
      </c>
      <c r="G257" t="s">
        <v>17068</v>
      </c>
      <c r="H257" t="s">
        <v>25</v>
      </c>
      <c r="I257">
        <f>COUNTIF('H2020-3.7 orgs'!G:G,G257)</f>
        <v>4</v>
      </c>
      <c r="J257">
        <f>COUNTIF('H2020-3.7 projects'!R:R,G257)</f>
        <v>0</v>
      </c>
      <c r="K257" s="17">
        <f>SUMIFS('H2020-3.7 orgs'!K:K,'H2020-3.7 orgs'!G:G,G257)</f>
        <v>1169263.3999999999</v>
      </c>
    </row>
    <row r="258" spans="1:11" x14ac:dyDescent="0.2">
      <c r="A258" t="s">
        <v>14208</v>
      </c>
      <c r="B258" t="s">
        <v>209</v>
      </c>
      <c r="C258">
        <f>COUNTIF('FP7-SECURITY orgs'!G:G,A258)</f>
        <v>1</v>
      </c>
      <c r="D258">
        <f>COUNTIF('FP7-SECURITY projects'!R:R,A258)</f>
        <v>1</v>
      </c>
      <c r="E258" s="10">
        <f>SUMIFS('FP7-SECURITY orgs'!K:K,'FP7-SECURITY orgs'!G:G,A258)</f>
        <v>1060600.8</v>
      </c>
      <c r="G258" t="s">
        <v>30534</v>
      </c>
      <c r="H258" t="s">
        <v>30</v>
      </c>
      <c r="I258">
        <f>COUNTIF('H2020-3.7 orgs'!G:G,G258)</f>
        <v>4</v>
      </c>
      <c r="J258">
        <f>COUNTIF('H2020-3.7 projects'!R:R,G258)</f>
        <v>0</v>
      </c>
      <c r="K258" s="17">
        <f>SUMIFS('H2020-3.7 orgs'!K:K,'H2020-3.7 orgs'!G:G,G258)</f>
        <v>1165625</v>
      </c>
    </row>
    <row r="259" spans="1:11" x14ac:dyDescent="0.2">
      <c r="A259" t="s">
        <v>10201</v>
      </c>
      <c r="B259" t="s">
        <v>30</v>
      </c>
      <c r="C259">
        <f>COUNTIF('FP7-SECURITY orgs'!G:G,A259)</f>
        <v>2</v>
      </c>
      <c r="D259">
        <f>COUNTIF('FP7-SECURITY projects'!R:R,A259)</f>
        <v>0</v>
      </c>
      <c r="E259" s="10">
        <f>SUMIFS('FP7-SECURITY orgs'!K:K,'FP7-SECURITY orgs'!G:G,A259)</f>
        <v>1056124</v>
      </c>
      <c r="G259" t="s">
        <v>1078</v>
      </c>
      <c r="H259" t="s">
        <v>25</v>
      </c>
      <c r="I259">
        <f>COUNTIF('H2020-3.7 orgs'!G:G,G259)</f>
        <v>2</v>
      </c>
      <c r="J259">
        <f>COUNTIF('H2020-3.7 projects'!R:R,G259)</f>
        <v>1</v>
      </c>
      <c r="K259" s="17">
        <f>SUMIFS('H2020-3.7 orgs'!K:K,'H2020-3.7 orgs'!G:G,G259)</f>
        <v>1162738.75</v>
      </c>
    </row>
    <row r="260" spans="1:11" x14ac:dyDescent="0.2">
      <c r="A260" t="s">
        <v>2311</v>
      </c>
      <c r="B260" t="s">
        <v>34</v>
      </c>
      <c r="C260">
        <f>COUNTIF('FP7-SECURITY orgs'!G:G,A260)</f>
        <v>3</v>
      </c>
      <c r="D260">
        <f>COUNTIF('FP7-SECURITY projects'!R:R,A260)</f>
        <v>0</v>
      </c>
      <c r="E260" s="10">
        <f>SUMIFS('FP7-SECURITY orgs'!K:K,'FP7-SECURITY orgs'!G:G,A260)</f>
        <v>1050054.5</v>
      </c>
      <c r="G260" t="s">
        <v>13041</v>
      </c>
      <c r="H260" t="s">
        <v>325</v>
      </c>
      <c r="I260">
        <f>COUNTIF('H2020-3.7 orgs'!G:G,G260)</f>
        <v>4</v>
      </c>
      <c r="J260">
        <f>COUNTIF('H2020-3.7 projects'!R:R,G260)</f>
        <v>0</v>
      </c>
      <c r="K260" s="17">
        <f>SUMIFS('H2020-3.7 orgs'!K:K,'H2020-3.7 orgs'!G:G,G260)</f>
        <v>1162026.25</v>
      </c>
    </row>
    <row r="261" spans="1:11" x14ac:dyDescent="0.2">
      <c r="A261" t="s">
        <v>20117</v>
      </c>
      <c r="B261" t="s">
        <v>30</v>
      </c>
      <c r="C261">
        <f>COUNTIF('FP7-SECURITY orgs'!G:G,A261)</f>
        <v>2</v>
      </c>
      <c r="D261">
        <f>COUNTIF('FP7-SECURITY projects'!R:R,A261)</f>
        <v>1</v>
      </c>
      <c r="E261" s="10">
        <f>SUMIFS('FP7-SECURITY orgs'!K:K,'FP7-SECURITY orgs'!G:G,A261)</f>
        <v>1047981.1</v>
      </c>
      <c r="G261" t="s">
        <v>4407</v>
      </c>
      <c r="H261" t="s">
        <v>325</v>
      </c>
      <c r="I261">
        <f>COUNTIF('H2020-3.7 orgs'!G:G,G261)</f>
        <v>8</v>
      </c>
      <c r="J261">
        <f>COUNTIF('H2020-3.7 projects'!R:R,G261)</f>
        <v>0</v>
      </c>
      <c r="K261" s="17">
        <f>SUMIFS('H2020-3.7 orgs'!K:K,'H2020-3.7 orgs'!G:G,G261)</f>
        <v>1160721.5899999999</v>
      </c>
    </row>
    <row r="262" spans="1:11" x14ac:dyDescent="0.2">
      <c r="A262" t="s">
        <v>3861</v>
      </c>
      <c r="B262" t="s">
        <v>30</v>
      </c>
      <c r="C262">
        <f>COUNTIF('FP7-SECURITY orgs'!G:G,A262)</f>
        <v>1</v>
      </c>
      <c r="D262">
        <f>COUNTIF('FP7-SECURITY projects'!R:R,A262)</f>
        <v>0</v>
      </c>
      <c r="E262" s="10">
        <f>SUMIFS('FP7-SECURITY orgs'!K:K,'FP7-SECURITY orgs'!G:G,A262)</f>
        <v>1047800.5</v>
      </c>
      <c r="G262" t="s">
        <v>2929</v>
      </c>
      <c r="H262" t="s">
        <v>34</v>
      </c>
      <c r="I262">
        <f>COUNTIF('H2020-3.7 orgs'!G:G,G262)</f>
        <v>3</v>
      </c>
      <c r="J262">
        <f>COUNTIF('H2020-3.7 projects'!R:R,G262)</f>
        <v>0</v>
      </c>
      <c r="K262" s="17">
        <f>SUMIFS('H2020-3.7 orgs'!K:K,'H2020-3.7 orgs'!G:G,G262)</f>
        <v>1157446.25</v>
      </c>
    </row>
    <row r="263" spans="1:11" x14ac:dyDescent="0.2">
      <c r="A263" t="s">
        <v>610</v>
      </c>
      <c r="B263" t="s">
        <v>34</v>
      </c>
      <c r="C263">
        <f>COUNTIF('FP7-SECURITY orgs'!G:G,A263)</f>
        <v>3</v>
      </c>
      <c r="D263">
        <f>COUNTIF('FP7-SECURITY projects'!R:R,A263)</f>
        <v>0</v>
      </c>
      <c r="E263" s="10">
        <f>SUMIFS('FP7-SECURITY orgs'!K:K,'FP7-SECURITY orgs'!G:G,A263)</f>
        <v>1046776</v>
      </c>
      <c r="G263" t="s">
        <v>11042</v>
      </c>
      <c r="H263" t="s">
        <v>30</v>
      </c>
      <c r="I263">
        <f>COUNTIF('H2020-3.7 orgs'!G:G,G263)</f>
        <v>5</v>
      </c>
      <c r="J263">
        <f>COUNTIF('H2020-3.7 projects'!R:R,G263)</f>
        <v>1</v>
      </c>
      <c r="K263" s="17">
        <f>SUMIFS('H2020-3.7 orgs'!K:K,'H2020-3.7 orgs'!G:G,G263)</f>
        <v>1155456.53</v>
      </c>
    </row>
    <row r="264" spans="1:11" x14ac:dyDescent="0.2">
      <c r="A264" t="s">
        <v>8814</v>
      </c>
      <c r="B264" t="s">
        <v>30</v>
      </c>
      <c r="C264">
        <f>COUNTIF('FP7-SECURITY orgs'!G:G,A264)</f>
        <v>2</v>
      </c>
      <c r="D264">
        <f>COUNTIF('FP7-SECURITY projects'!R:R,A264)</f>
        <v>0</v>
      </c>
      <c r="E264" s="10">
        <f>SUMIFS('FP7-SECURITY orgs'!K:K,'FP7-SECURITY orgs'!G:G,A264)</f>
        <v>1039601</v>
      </c>
      <c r="G264" t="s">
        <v>31566</v>
      </c>
      <c r="H264" t="s">
        <v>30</v>
      </c>
      <c r="I264">
        <f>COUNTIF('H2020-3.7 orgs'!G:G,G264)</f>
        <v>4</v>
      </c>
      <c r="J264">
        <f>COUNTIF('H2020-3.7 projects'!R:R,G264)</f>
        <v>0</v>
      </c>
      <c r="K264" s="17">
        <f>SUMIFS('H2020-3.7 orgs'!K:K,'H2020-3.7 orgs'!G:G,G264)</f>
        <v>1155280</v>
      </c>
    </row>
    <row r="265" spans="1:11" x14ac:dyDescent="0.2">
      <c r="A265" t="s">
        <v>13641</v>
      </c>
      <c r="B265" t="s">
        <v>34</v>
      </c>
      <c r="C265">
        <f>COUNTIF('FP7-SECURITY orgs'!G:G,A265)</f>
        <v>5</v>
      </c>
      <c r="D265">
        <f>COUNTIF('FP7-SECURITY projects'!R:R,A265)</f>
        <v>0</v>
      </c>
      <c r="E265" s="10">
        <f>SUMIFS('FP7-SECURITY orgs'!K:K,'FP7-SECURITY orgs'!G:G,A265)</f>
        <v>1038642</v>
      </c>
      <c r="G265" t="s">
        <v>31339</v>
      </c>
      <c r="H265" t="s">
        <v>25</v>
      </c>
      <c r="I265">
        <f>COUNTIF('H2020-3.7 orgs'!G:G,G265)</f>
        <v>4</v>
      </c>
      <c r="J265">
        <f>COUNTIF('H2020-3.7 projects'!R:R,G265)</f>
        <v>0</v>
      </c>
      <c r="K265" s="17">
        <f>SUMIFS('H2020-3.7 orgs'!K:K,'H2020-3.7 orgs'!G:G,G265)</f>
        <v>1154687.5</v>
      </c>
    </row>
    <row r="266" spans="1:11" x14ac:dyDescent="0.2">
      <c r="A266" t="s">
        <v>7590</v>
      </c>
      <c r="B266" t="s">
        <v>34</v>
      </c>
      <c r="C266">
        <f>COUNTIF('FP7-SECURITY orgs'!G:G,A266)</f>
        <v>1</v>
      </c>
      <c r="D266">
        <f>COUNTIF('FP7-SECURITY projects'!R:R,A266)</f>
        <v>0</v>
      </c>
      <c r="E266" s="10">
        <f>SUMIFS('FP7-SECURITY orgs'!K:K,'FP7-SECURITY orgs'!G:G,A266)</f>
        <v>1034249.48</v>
      </c>
      <c r="G266" t="s">
        <v>610</v>
      </c>
      <c r="H266" t="s">
        <v>34</v>
      </c>
      <c r="I266">
        <f>COUNTIF('H2020-3.7 orgs'!G:G,G266)</f>
        <v>3</v>
      </c>
      <c r="J266">
        <f>COUNTIF('H2020-3.7 projects'!R:R,G266)</f>
        <v>0</v>
      </c>
      <c r="K266" s="17">
        <f>SUMIFS('H2020-3.7 orgs'!K:K,'H2020-3.7 orgs'!G:G,G266)</f>
        <v>1146618.75</v>
      </c>
    </row>
    <row r="267" spans="1:11" x14ac:dyDescent="0.2">
      <c r="A267" t="s">
        <v>1676</v>
      </c>
      <c r="B267" t="s">
        <v>34</v>
      </c>
      <c r="C267">
        <f>COUNTIF('FP7-SECURITY orgs'!G:G,A267)</f>
        <v>2</v>
      </c>
      <c r="D267">
        <f>COUNTIF('FP7-SECURITY projects'!R:R,A267)</f>
        <v>0</v>
      </c>
      <c r="E267" s="10">
        <f>SUMIFS('FP7-SECURITY orgs'!K:K,'FP7-SECURITY orgs'!G:G,A267)</f>
        <v>1034185.9</v>
      </c>
      <c r="G267" t="s">
        <v>14489</v>
      </c>
      <c r="H267" t="s">
        <v>25</v>
      </c>
      <c r="I267">
        <f>COUNTIF('H2020-3.7 orgs'!G:G,G267)</f>
        <v>2</v>
      </c>
      <c r="J267">
        <f>COUNTIF('H2020-3.7 projects'!R:R,G267)</f>
        <v>1</v>
      </c>
      <c r="K267" s="17">
        <f>SUMIFS('H2020-3.7 orgs'!K:K,'H2020-3.7 orgs'!G:G,G267)</f>
        <v>1145875</v>
      </c>
    </row>
    <row r="268" spans="1:11" x14ac:dyDescent="0.2">
      <c r="A268" t="s">
        <v>8805</v>
      </c>
      <c r="B268" t="s">
        <v>25</v>
      </c>
      <c r="C268">
        <f>COUNTIF('FP7-SECURITY orgs'!G:G,A268)</f>
        <v>5</v>
      </c>
      <c r="D268">
        <f>COUNTIF('FP7-SECURITY projects'!R:R,A268)</f>
        <v>1</v>
      </c>
      <c r="E268" s="10">
        <f>SUMIFS('FP7-SECURITY orgs'!K:K,'FP7-SECURITY orgs'!G:G,A268)</f>
        <v>1030938.4</v>
      </c>
      <c r="G268" t="s">
        <v>31411</v>
      </c>
      <c r="H268" t="s">
        <v>30</v>
      </c>
      <c r="I268">
        <f>COUNTIF('H2020-3.7 orgs'!G:G,G268)</f>
        <v>2</v>
      </c>
      <c r="J268">
        <f>COUNTIF('H2020-3.7 projects'!R:R,G268)</f>
        <v>0</v>
      </c>
      <c r="K268" s="17">
        <f>SUMIFS('H2020-3.7 orgs'!K:K,'H2020-3.7 orgs'!G:G,G268)</f>
        <v>1132842.19</v>
      </c>
    </row>
    <row r="269" spans="1:11" x14ac:dyDescent="0.2">
      <c r="A269" t="s">
        <v>868</v>
      </c>
      <c r="B269" t="s">
        <v>34</v>
      </c>
      <c r="C269">
        <f>COUNTIF('FP7-SECURITY orgs'!G:G,A269)</f>
        <v>5</v>
      </c>
      <c r="D269">
        <f>COUNTIF('FP7-SECURITY projects'!R:R,A269)</f>
        <v>1</v>
      </c>
      <c r="E269" s="10">
        <f>SUMIFS('FP7-SECURITY orgs'!K:K,'FP7-SECURITY orgs'!G:G,A269)</f>
        <v>1030918.06</v>
      </c>
      <c r="G269" t="s">
        <v>21502</v>
      </c>
      <c r="H269" t="s">
        <v>325</v>
      </c>
      <c r="I269">
        <f>COUNTIF('H2020-3.7 orgs'!G:G,G269)</f>
        <v>12</v>
      </c>
      <c r="J269">
        <f>COUNTIF('H2020-3.7 projects'!R:R,G269)</f>
        <v>0</v>
      </c>
      <c r="K269" s="17">
        <f>SUMIFS('H2020-3.7 orgs'!K:K,'H2020-3.7 orgs'!G:G,G269)</f>
        <v>1132675</v>
      </c>
    </row>
    <row r="270" spans="1:11" x14ac:dyDescent="0.2">
      <c r="A270" t="s">
        <v>5611</v>
      </c>
      <c r="B270" t="s">
        <v>30</v>
      </c>
      <c r="C270">
        <f>COUNTIF('FP7-SECURITY orgs'!G:G,A270)</f>
        <v>3</v>
      </c>
      <c r="D270">
        <f>COUNTIF('FP7-SECURITY projects'!R:R,A270)</f>
        <v>0</v>
      </c>
      <c r="E270" s="10">
        <f>SUMIFS('FP7-SECURITY orgs'!K:K,'FP7-SECURITY orgs'!G:G,A270)</f>
        <v>1029560.5</v>
      </c>
      <c r="G270" t="s">
        <v>31529</v>
      </c>
      <c r="H270" t="s">
        <v>30</v>
      </c>
      <c r="I270">
        <f>COUNTIF('H2020-3.7 orgs'!G:G,G270)</f>
        <v>4</v>
      </c>
      <c r="J270">
        <f>COUNTIF('H2020-3.7 projects'!R:R,G270)</f>
        <v>0</v>
      </c>
      <c r="K270" s="17">
        <f>SUMIFS('H2020-3.7 orgs'!K:K,'H2020-3.7 orgs'!G:G,G270)</f>
        <v>1130200.6600000001</v>
      </c>
    </row>
    <row r="271" spans="1:11" x14ac:dyDescent="0.2">
      <c r="A271" t="s">
        <v>3894</v>
      </c>
      <c r="B271" t="s">
        <v>34</v>
      </c>
      <c r="C271">
        <f>COUNTIF('FP7-SECURITY orgs'!G:G,A271)</f>
        <v>2</v>
      </c>
      <c r="D271">
        <f>COUNTIF('FP7-SECURITY projects'!R:R,A271)</f>
        <v>0</v>
      </c>
      <c r="E271" s="10">
        <f>SUMIFS('FP7-SECURITY orgs'!K:K,'FP7-SECURITY orgs'!G:G,A271)</f>
        <v>1027134.35</v>
      </c>
      <c r="G271" t="s">
        <v>289</v>
      </c>
      <c r="H271" t="s">
        <v>34</v>
      </c>
      <c r="I271">
        <f>COUNTIF('H2020-3.7 orgs'!G:G,G271)</f>
        <v>3</v>
      </c>
      <c r="J271">
        <f>COUNTIF('H2020-3.7 projects'!R:R,G271)</f>
        <v>0</v>
      </c>
      <c r="K271" s="17">
        <f>SUMIFS('H2020-3.7 orgs'!K:K,'H2020-3.7 orgs'!G:G,G271)</f>
        <v>1122407</v>
      </c>
    </row>
    <row r="272" spans="1:11" x14ac:dyDescent="0.2">
      <c r="A272" t="s">
        <v>3376</v>
      </c>
      <c r="B272" t="s">
        <v>34</v>
      </c>
      <c r="C272">
        <f>COUNTIF('FP7-SECURITY orgs'!G:G,A272)</f>
        <v>3</v>
      </c>
      <c r="D272">
        <f>COUNTIF('FP7-SECURITY projects'!R:R,A272)</f>
        <v>0</v>
      </c>
      <c r="E272" s="10">
        <f>SUMIFS('FP7-SECURITY orgs'!K:K,'FP7-SECURITY orgs'!G:G,A272)</f>
        <v>1026927.35</v>
      </c>
      <c r="G272" t="s">
        <v>5987</v>
      </c>
      <c r="H272" t="s">
        <v>34</v>
      </c>
      <c r="I272">
        <f>COUNTIF('H2020-3.7 orgs'!G:G,G272)</f>
        <v>4</v>
      </c>
      <c r="J272">
        <f>COUNTIF('H2020-3.7 projects'!R:R,G272)</f>
        <v>0</v>
      </c>
      <c r="K272" s="17">
        <f>SUMIFS('H2020-3.7 orgs'!K:K,'H2020-3.7 orgs'!G:G,G272)</f>
        <v>1118521.25</v>
      </c>
    </row>
    <row r="273" spans="1:11" x14ac:dyDescent="0.2">
      <c r="A273" t="s">
        <v>401</v>
      </c>
      <c r="B273" t="s">
        <v>34</v>
      </c>
      <c r="C273">
        <f>COUNTIF('FP7-SECURITY orgs'!G:G,A273)</f>
        <v>6</v>
      </c>
      <c r="D273">
        <f>COUNTIF('FP7-SECURITY projects'!R:R,A273)</f>
        <v>0</v>
      </c>
      <c r="E273" s="10">
        <f>SUMIFS('FP7-SECURITY orgs'!K:K,'FP7-SECURITY orgs'!G:G,A273)</f>
        <v>1024416</v>
      </c>
      <c r="G273" t="s">
        <v>11459</v>
      </c>
      <c r="H273" t="s">
        <v>30</v>
      </c>
      <c r="I273">
        <f>COUNTIF('H2020-3.7 orgs'!G:G,G273)</f>
        <v>2</v>
      </c>
      <c r="J273">
        <f>COUNTIF('H2020-3.7 projects'!R:R,G273)</f>
        <v>1</v>
      </c>
      <c r="K273" s="17">
        <f>SUMIFS('H2020-3.7 orgs'!K:K,'H2020-3.7 orgs'!G:G,G273)</f>
        <v>1116555.2</v>
      </c>
    </row>
    <row r="274" spans="1:11" x14ac:dyDescent="0.2">
      <c r="A274" t="s">
        <v>11053</v>
      </c>
      <c r="B274" t="s">
        <v>30</v>
      </c>
      <c r="C274">
        <f>COUNTIF('FP7-SECURITY orgs'!G:G,A274)</f>
        <v>4</v>
      </c>
      <c r="D274">
        <f>COUNTIF('FP7-SECURITY projects'!R:R,A274)</f>
        <v>1</v>
      </c>
      <c r="E274" s="10">
        <f>SUMIFS('FP7-SECURITY orgs'!K:K,'FP7-SECURITY orgs'!G:G,A274)</f>
        <v>1019555.7</v>
      </c>
      <c r="G274" t="s">
        <v>5221</v>
      </c>
      <c r="H274" t="s">
        <v>34</v>
      </c>
      <c r="I274">
        <f>COUNTIF('H2020-3.7 orgs'!G:G,G274)</f>
        <v>3</v>
      </c>
      <c r="J274">
        <f>COUNTIF('H2020-3.7 projects'!R:R,G274)</f>
        <v>0</v>
      </c>
      <c r="K274" s="17">
        <f>SUMIFS('H2020-3.7 orgs'!K:K,'H2020-3.7 orgs'!G:G,G274)</f>
        <v>1115211.51</v>
      </c>
    </row>
    <row r="275" spans="1:11" x14ac:dyDescent="0.2">
      <c r="A275" t="s">
        <v>6977</v>
      </c>
      <c r="B275" t="s">
        <v>34</v>
      </c>
      <c r="C275">
        <f>COUNTIF('FP7-SECURITY orgs'!G:G,A275)</f>
        <v>4</v>
      </c>
      <c r="D275">
        <f>COUNTIF('FP7-SECURITY projects'!R:R,A275)</f>
        <v>0</v>
      </c>
      <c r="E275" s="10">
        <f>SUMIFS('FP7-SECURITY orgs'!K:K,'FP7-SECURITY orgs'!G:G,A275)</f>
        <v>1018909.01</v>
      </c>
      <c r="G275" t="s">
        <v>6224</v>
      </c>
      <c r="H275" t="s">
        <v>325</v>
      </c>
      <c r="I275">
        <f>COUNTIF('H2020-3.7 orgs'!G:G,G275)</f>
        <v>2</v>
      </c>
      <c r="J275">
        <f>COUNTIF('H2020-3.7 projects'!R:R,G275)</f>
        <v>0</v>
      </c>
      <c r="K275" s="17">
        <f>SUMIFS('H2020-3.7 orgs'!K:K,'H2020-3.7 orgs'!G:G,G275)</f>
        <v>1114487.5</v>
      </c>
    </row>
    <row r="276" spans="1:11" x14ac:dyDescent="0.2">
      <c r="A276" t="s">
        <v>3128</v>
      </c>
      <c r="B276" t="s">
        <v>30</v>
      </c>
      <c r="C276">
        <f>COUNTIF('FP7-SECURITY orgs'!G:G,A276)</f>
        <v>2</v>
      </c>
      <c r="D276">
        <f>COUNTIF('FP7-SECURITY projects'!R:R,A276)</f>
        <v>1</v>
      </c>
      <c r="E276" s="10">
        <f>SUMIFS('FP7-SECURITY orgs'!K:K,'FP7-SECURITY orgs'!G:G,A276)</f>
        <v>1017105</v>
      </c>
      <c r="G276" t="s">
        <v>14800</v>
      </c>
      <c r="H276" t="s">
        <v>30</v>
      </c>
      <c r="I276">
        <f>COUNTIF('H2020-3.7 orgs'!G:G,G276)</f>
        <v>2</v>
      </c>
      <c r="J276">
        <f>COUNTIF('H2020-3.7 projects'!R:R,G276)</f>
        <v>0</v>
      </c>
      <c r="K276" s="17">
        <f>SUMIFS('H2020-3.7 orgs'!K:K,'H2020-3.7 orgs'!G:G,G276)</f>
        <v>1111406</v>
      </c>
    </row>
    <row r="277" spans="1:11" x14ac:dyDescent="0.2">
      <c r="A277" t="s">
        <v>8567</v>
      </c>
      <c r="B277" t="s">
        <v>325</v>
      </c>
      <c r="C277">
        <f>COUNTIF('FP7-SECURITY orgs'!G:G,A277)</f>
        <v>3</v>
      </c>
      <c r="D277">
        <f>COUNTIF('FP7-SECURITY projects'!R:R,A277)</f>
        <v>0</v>
      </c>
      <c r="E277" s="10">
        <f>SUMIFS('FP7-SECURITY orgs'!K:K,'FP7-SECURITY orgs'!G:G,A277)</f>
        <v>1016525</v>
      </c>
      <c r="G277" t="s">
        <v>18316</v>
      </c>
      <c r="H277" t="s">
        <v>325</v>
      </c>
      <c r="I277">
        <f>COUNTIF('H2020-3.7 orgs'!G:G,G277)</f>
        <v>5</v>
      </c>
      <c r="J277">
        <f>COUNTIF('H2020-3.7 projects'!R:R,G277)</f>
        <v>0</v>
      </c>
      <c r="K277" s="17">
        <f>SUMIFS('H2020-3.7 orgs'!K:K,'H2020-3.7 orgs'!G:G,G277)</f>
        <v>1108293.75</v>
      </c>
    </row>
    <row r="278" spans="1:11" x14ac:dyDescent="0.2">
      <c r="A278" t="s">
        <v>15946</v>
      </c>
      <c r="B278" t="s">
        <v>30</v>
      </c>
      <c r="C278">
        <f>COUNTIF('FP7-SECURITY orgs'!G:G,A278)</f>
        <v>4</v>
      </c>
      <c r="D278">
        <f>COUNTIF('FP7-SECURITY projects'!R:R,A278)</f>
        <v>0</v>
      </c>
      <c r="E278" s="10">
        <f>SUMIFS('FP7-SECURITY orgs'!K:K,'FP7-SECURITY orgs'!G:G,A278)</f>
        <v>1012043.86</v>
      </c>
      <c r="G278" t="s">
        <v>148</v>
      </c>
      <c r="H278" t="s">
        <v>34</v>
      </c>
      <c r="I278">
        <f>COUNTIF('H2020-3.7 orgs'!G:G,G278)</f>
        <v>4</v>
      </c>
      <c r="J278">
        <f>COUNTIF('H2020-3.7 projects'!R:R,G278)</f>
        <v>0</v>
      </c>
      <c r="K278" s="17">
        <f>SUMIFS('H2020-3.7 orgs'!K:K,'H2020-3.7 orgs'!G:G,G278)</f>
        <v>1105695.5</v>
      </c>
    </row>
    <row r="279" spans="1:11" x14ac:dyDescent="0.2">
      <c r="A279" t="s">
        <v>24771</v>
      </c>
      <c r="B279" t="s">
        <v>30</v>
      </c>
      <c r="C279">
        <f>COUNTIF('FP7-SECURITY orgs'!G:G,A279)</f>
        <v>1</v>
      </c>
      <c r="D279">
        <f>COUNTIF('FP7-SECURITY projects'!R:R,A279)</f>
        <v>0</v>
      </c>
      <c r="E279" s="10">
        <f>SUMIFS('FP7-SECURITY orgs'!K:K,'FP7-SECURITY orgs'!G:G,A279)</f>
        <v>1009885.56</v>
      </c>
      <c r="G279" t="s">
        <v>3759</v>
      </c>
      <c r="H279" t="s">
        <v>34</v>
      </c>
      <c r="I279">
        <f>COUNTIF('H2020-3.7 orgs'!G:G,G279)</f>
        <v>3</v>
      </c>
      <c r="J279">
        <f>COUNTIF('H2020-3.7 projects'!R:R,G279)</f>
        <v>0</v>
      </c>
      <c r="K279" s="17">
        <f>SUMIFS('H2020-3.7 orgs'!K:K,'H2020-3.7 orgs'!G:G,G279)</f>
        <v>1105000</v>
      </c>
    </row>
    <row r="280" spans="1:11" x14ac:dyDescent="0.2">
      <c r="A280" t="s">
        <v>3498</v>
      </c>
      <c r="B280" t="s">
        <v>34</v>
      </c>
      <c r="C280">
        <f>COUNTIF('FP7-SECURITY orgs'!G:G,A280)</f>
        <v>3</v>
      </c>
      <c r="D280">
        <f>COUNTIF('FP7-SECURITY projects'!R:R,A280)</f>
        <v>0</v>
      </c>
      <c r="E280" s="10">
        <f>SUMIFS('FP7-SECURITY orgs'!K:K,'FP7-SECURITY orgs'!G:G,A280)</f>
        <v>1007836</v>
      </c>
      <c r="G280" t="s">
        <v>4341</v>
      </c>
      <c r="H280" t="s">
        <v>325</v>
      </c>
      <c r="I280">
        <f>COUNTIF('H2020-3.7 orgs'!G:G,G280)</f>
        <v>5</v>
      </c>
      <c r="J280">
        <f>COUNTIF('H2020-3.7 projects'!R:R,G280)</f>
        <v>0</v>
      </c>
      <c r="K280" s="17">
        <f>SUMIFS('H2020-3.7 orgs'!K:K,'H2020-3.7 orgs'!G:G,G280)</f>
        <v>1103447.25</v>
      </c>
    </row>
    <row r="281" spans="1:11" x14ac:dyDescent="0.2">
      <c r="A281" t="s">
        <v>18316</v>
      </c>
      <c r="B281" t="s">
        <v>325</v>
      </c>
      <c r="C281">
        <f>COUNTIF('FP7-SECURITY orgs'!G:G,A281)</f>
        <v>4</v>
      </c>
      <c r="D281">
        <f>COUNTIF('FP7-SECURITY projects'!R:R,A281)</f>
        <v>0</v>
      </c>
      <c r="E281" s="10">
        <f>SUMIFS('FP7-SECURITY orgs'!K:K,'FP7-SECURITY orgs'!G:G,A281)</f>
        <v>1004299.4</v>
      </c>
      <c r="G281" t="s">
        <v>35778</v>
      </c>
      <c r="H281" t="s">
        <v>25</v>
      </c>
      <c r="I281">
        <f>COUNTIF('H2020-3.7 orgs'!G:G,G281)</f>
        <v>3</v>
      </c>
      <c r="J281">
        <f>COUNTIF('H2020-3.7 projects'!R:R,G281)</f>
        <v>0</v>
      </c>
      <c r="K281" s="17">
        <f>SUMIFS('H2020-3.7 orgs'!K:K,'H2020-3.7 orgs'!G:G,G281)</f>
        <v>1100700</v>
      </c>
    </row>
    <row r="282" spans="1:11" x14ac:dyDescent="0.2">
      <c r="A282" t="s">
        <v>4837</v>
      </c>
      <c r="B282" t="s">
        <v>209</v>
      </c>
      <c r="C282">
        <f>COUNTIF('FP7-SECURITY orgs'!G:G,A282)</f>
        <v>2</v>
      </c>
      <c r="D282">
        <f>COUNTIF('FP7-SECURITY projects'!R:R,A282)</f>
        <v>0</v>
      </c>
      <c r="E282" s="10">
        <f>SUMIFS('FP7-SECURITY orgs'!K:K,'FP7-SECURITY orgs'!G:G,A282)</f>
        <v>1002300</v>
      </c>
      <c r="G282" t="s">
        <v>446</v>
      </c>
      <c r="H282" t="s">
        <v>34</v>
      </c>
      <c r="I282">
        <f>COUNTIF('H2020-3.7 orgs'!G:G,G282)</f>
        <v>3</v>
      </c>
      <c r="J282">
        <f>COUNTIF('H2020-3.7 projects'!R:R,G282)</f>
        <v>0</v>
      </c>
      <c r="K282" s="17">
        <f>SUMIFS('H2020-3.7 orgs'!K:K,'H2020-3.7 orgs'!G:G,G282)</f>
        <v>1095873.44</v>
      </c>
    </row>
    <row r="283" spans="1:11" x14ac:dyDescent="0.2">
      <c r="A283" t="s">
        <v>1170</v>
      </c>
      <c r="B283" t="s">
        <v>25</v>
      </c>
      <c r="C283">
        <f>COUNTIF('FP7-SECURITY orgs'!G:G,A283)</f>
        <v>1</v>
      </c>
      <c r="D283">
        <f>COUNTIF('FP7-SECURITY projects'!R:R,A283)</f>
        <v>0</v>
      </c>
      <c r="E283" s="10">
        <f>SUMIFS('FP7-SECURITY orgs'!K:K,'FP7-SECURITY orgs'!G:G,A283)</f>
        <v>1002019.69</v>
      </c>
      <c r="G283" t="s">
        <v>6029</v>
      </c>
      <c r="H283" t="s">
        <v>30</v>
      </c>
      <c r="I283">
        <f>COUNTIF('H2020-3.7 orgs'!G:G,G283)</f>
        <v>4</v>
      </c>
      <c r="J283">
        <f>COUNTIF('H2020-3.7 projects'!R:R,G283)</f>
        <v>0</v>
      </c>
      <c r="K283" s="17">
        <f>SUMIFS('H2020-3.7 orgs'!K:K,'H2020-3.7 orgs'!G:G,G283)</f>
        <v>1086675</v>
      </c>
    </row>
    <row r="284" spans="1:11" x14ac:dyDescent="0.2">
      <c r="A284" t="s">
        <v>7144</v>
      </c>
      <c r="B284" t="s">
        <v>34</v>
      </c>
      <c r="C284">
        <f>COUNTIF('FP7-SECURITY orgs'!G:G,A284)</f>
        <v>4</v>
      </c>
      <c r="D284">
        <f>COUNTIF('FP7-SECURITY projects'!R:R,A284)</f>
        <v>0</v>
      </c>
      <c r="E284" s="10">
        <f>SUMIFS('FP7-SECURITY orgs'!K:K,'FP7-SECURITY orgs'!G:G,A284)</f>
        <v>1001713.99</v>
      </c>
      <c r="G284" t="s">
        <v>2723</v>
      </c>
      <c r="H284" t="s">
        <v>30</v>
      </c>
      <c r="I284">
        <f>COUNTIF('H2020-3.7 orgs'!G:G,G284)</f>
        <v>2</v>
      </c>
      <c r="J284">
        <f>COUNTIF('H2020-3.7 projects'!R:R,G284)</f>
        <v>0</v>
      </c>
      <c r="K284" s="17">
        <f>SUMIFS('H2020-3.7 orgs'!K:K,'H2020-3.7 orgs'!G:G,G284)</f>
        <v>1083575</v>
      </c>
    </row>
    <row r="285" spans="1:11" x14ac:dyDescent="0.2">
      <c r="A285" t="s">
        <v>23177</v>
      </c>
      <c r="B285" t="s">
        <v>30</v>
      </c>
      <c r="C285">
        <f>COUNTIF('FP7-SECURITY orgs'!G:G,A285)</f>
        <v>1</v>
      </c>
      <c r="D285">
        <f>COUNTIF('FP7-SECURITY projects'!R:R,A285)</f>
        <v>0</v>
      </c>
      <c r="E285" s="10">
        <f>SUMIFS('FP7-SECURITY orgs'!K:K,'FP7-SECURITY orgs'!G:G,A285)</f>
        <v>1001240</v>
      </c>
      <c r="G285" t="s">
        <v>1975</v>
      </c>
      <c r="H285" t="s">
        <v>34</v>
      </c>
      <c r="I285">
        <f>COUNTIF('H2020-3.7 orgs'!G:G,G285)</f>
        <v>3</v>
      </c>
      <c r="J285">
        <f>COUNTIF('H2020-3.7 projects'!R:R,G285)</f>
        <v>0</v>
      </c>
      <c r="K285" s="17">
        <f>SUMIFS('H2020-3.7 orgs'!K:K,'H2020-3.7 orgs'!G:G,G285)</f>
        <v>1080168.75</v>
      </c>
    </row>
    <row r="286" spans="1:11" x14ac:dyDescent="0.2">
      <c r="A286" t="s">
        <v>4521</v>
      </c>
      <c r="B286" t="s">
        <v>34</v>
      </c>
      <c r="C286">
        <f>COUNTIF('FP7-SECURITY orgs'!G:G,A286)</f>
        <v>4</v>
      </c>
      <c r="D286">
        <f>COUNTIF('FP7-SECURITY projects'!R:R,A286)</f>
        <v>1</v>
      </c>
      <c r="E286" s="10">
        <f>SUMIFS('FP7-SECURITY orgs'!K:K,'FP7-SECURITY orgs'!G:G,A286)</f>
        <v>998602</v>
      </c>
      <c r="G286" t="s">
        <v>4870</v>
      </c>
      <c r="H286" t="s">
        <v>34</v>
      </c>
      <c r="I286">
        <f>COUNTIF('H2020-3.7 orgs'!G:G,G286)</f>
        <v>4</v>
      </c>
      <c r="J286">
        <f>COUNTIF('H2020-3.7 projects'!R:R,G286)</f>
        <v>0</v>
      </c>
      <c r="K286" s="17">
        <f>SUMIFS('H2020-3.7 orgs'!K:K,'H2020-3.7 orgs'!G:G,G286)</f>
        <v>1077490.06</v>
      </c>
    </row>
    <row r="287" spans="1:11" x14ac:dyDescent="0.2">
      <c r="A287" t="s">
        <v>12732</v>
      </c>
      <c r="B287" t="s">
        <v>30</v>
      </c>
      <c r="C287">
        <f>COUNTIF('FP7-SECURITY orgs'!G:G,A287)</f>
        <v>1</v>
      </c>
      <c r="D287">
        <f>COUNTIF('FP7-SECURITY projects'!R:R,A287)</f>
        <v>1</v>
      </c>
      <c r="E287" s="10">
        <f>SUMIFS('FP7-SECURITY orgs'!K:K,'FP7-SECURITY orgs'!G:G,A287)</f>
        <v>998059.8</v>
      </c>
      <c r="G287" t="s">
        <v>33833</v>
      </c>
      <c r="H287" t="s">
        <v>30</v>
      </c>
      <c r="I287">
        <f>COUNTIF('H2020-3.7 orgs'!G:G,G287)</f>
        <v>3</v>
      </c>
      <c r="J287">
        <f>COUNTIF('H2020-3.7 projects'!R:R,G287)</f>
        <v>0</v>
      </c>
      <c r="K287" s="17">
        <f>SUMIFS('H2020-3.7 orgs'!K:K,'H2020-3.7 orgs'!G:G,G287)</f>
        <v>1071562.5</v>
      </c>
    </row>
    <row r="288" spans="1:11" x14ac:dyDescent="0.2">
      <c r="A288" t="s">
        <v>11992</v>
      </c>
      <c r="B288" t="s">
        <v>30</v>
      </c>
      <c r="C288">
        <f>COUNTIF('FP7-SECURITY orgs'!G:G,A288)</f>
        <v>3</v>
      </c>
      <c r="D288">
        <f>COUNTIF('FP7-SECURITY projects'!R:R,A288)</f>
        <v>0</v>
      </c>
      <c r="E288" s="10">
        <f>SUMIFS('FP7-SECURITY orgs'!K:K,'FP7-SECURITY orgs'!G:G,A288)</f>
        <v>996794.62</v>
      </c>
      <c r="G288" t="s">
        <v>6165</v>
      </c>
      <c r="H288" t="s">
        <v>25</v>
      </c>
      <c r="I288">
        <f>COUNTIF('H2020-3.7 orgs'!G:G,G288)</f>
        <v>4</v>
      </c>
      <c r="J288">
        <f>COUNTIF('H2020-3.7 projects'!R:R,G288)</f>
        <v>0</v>
      </c>
      <c r="K288" s="17">
        <f>SUMIFS('H2020-3.7 orgs'!K:K,'H2020-3.7 orgs'!G:G,G288)</f>
        <v>1067468.75</v>
      </c>
    </row>
    <row r="289" spans="1:11" x14ac:dyDescent="0.2">
      <c r="A289" t="s">
        <v>9265</v>
      </c>
      <c r="B289" t="s">
        <v>30</v>
      </c>
      <c r="C289">
        <f>COUNTIF('FP7-SECURITY orgs'!G:G,A289)</f>
        <v>2</v>
      </c>
      <c r="D289">
        <f>COUNTIF('FP7-SECURITY projects'!R:R,A289)</f>
        <v>0</v>
      </c>
      <c r="E289" s="10">
        <f>SUMIFS('FP7-SECURITY orgs'!K:K,'FP7-SECURITY orgs'!G:G,A289)</f>
        <v>992260</v>
      </c>
      <c r="G289" t="s">
        <v>14505</v>
      </c>
      <c r="H289" t="s">
        <v>209</v>
      </c>
      <c r="I289">
        <f>COUNTIF('H2020-3.7 orgs'!G:G,G289)</f>
        <v>3</v>
      </c>
      <c r="J289">
        <f>COUNTIF('H2020-3.7 projects'!R:R,G289)</f>
        <v>0</v>
      </c>
      <c r="K289" s="17">
        <f>SUMIFS('H2020-3.7 orgs'!K:K,'H2020-3.7 orgs'!G:G,G289)</f>
        <v>1064625</v>
      </c>
    </row>
    <row r="290" spans="1:11" x14ac:dyDescent="0.2">
      <c r="A290" t="s">
        <v>11643</v>
      </c>
      <c r="B290" t="s">
        <v>30</v>
      </c>
      <c r="C290">
        <f>COUNTIF('FP7-SECURITY orgs'!G:G,A290)</f>
        <v>2</v>
      </c>
      <c r="D290">
        <f>COUNTIF('FP7-SECURITY projects'!R:R,A290)</f>
        <v>0</v>
      </c>
      <c r="E290" s="10">
        <f>SUMIFS('FP7-SECURITY orgs'!K:K,'FP7-SECURITY orgs'!G:G,A290)</f>
        <v>986930</v>
      </c>
      <c r="G290" t="s">
        <v>3196</v>
      </c>
      <c r="H290" t="s">
        <v>30</v>
      </c>
      <c r="I290">
        <f>COUNTIF('H2020-3.7 orgs'!G:G,G290)</f>
        <v>2</v>
      </c>
      <c r="J290">
        <f>COUNTIF('H2020-3.7 projects'!R:R,G290)</f>
        <v>1</v>
      </c>
      <c r="K290" s="17">
        <f>SUMIFS('H2020-3.7 orgs'!K:K,'H2020-3.7 orgs'!G:G,G290)</f>
        <v>1062325</v>
      </c>
    </row>
    <row r="291" spans="1:11" x14ac:dyDescent="0.2">
      <c r="A291" t="s">
        <v>9952</v>
      </c>
      <c r="B291" t="s">
        <v>30</v>
      </c>
      <c r="C291">
        <f>COUNTIF('FP7-SECURITY orgs'!G:G,A291)</f>
        <v>2</v>
      </c>
      <c r="D291">
        <f>COUNTIF('FP7-SECURITY projects'!R:R,A291)</f>
        <v>0</v>
      </c>
      <c r="E291" s="10">
        <f>SUMIFS('FP7-SECURITY orgs'!K:K,'FP7-SECURITY orgs'!G:G,A291)</f>
        <v>984178</v>
      </c>
      <c r="G291" t="s">
        <v>1459</v>
      </c>
      <c r="H291" t="s">
        <v>25</v>
      </c>
      <c r="I291">
        <f>COUNTIF('H2020-3.7 orgs'!G:G,G291)</f>
        <v>3</v>
      </c>
      <c r="J291">
        <f>COUNTIF('H2020-3.7 projects'!R:R,G291)</f>
        <v>1</v>
      </c>
      <c r="K291" s="17">
        <f>SUMIFS('H2020-3.7 orgs'!K:K,'H2020-3.7 orgs'!G:G,G291)</f>
        <v>1061250</v>
      </c>
    </row>
    <row r="292" spans="1:11" x14ac:dyDescent="0.2">
      <c r="A292" t="s">
        <v>3947</v>
      </c>
      <c r="B292" t="s">
        <v>34</v>
      </c>
      <c r="C292">
        <f>COUNTIF('FP7-SECURITY orgs'!G:G,A292)</f>
        <v>3</v>
      </c>
      <c r="D292">
        <f>COUNTIF('FP7-SECURITY projects'!R:R,A292)</f>
        <v>0</v>
      </c>
      <c r="E292" s="10">
        <f>SUMIFS('FP7-SECURITY orgs'!K:K,'FP7-SECURITY orgs'!G:G,A292)</f>
        <v>982800</v>
      </c>
      <c r="G292" t="s">
        <v>19896</v>
      </c>
      <c r="H292" t="s">
        <v>30</v>
      </c>
      <c r="I292">
        <f>COUNTIF('H2020-3.7 orgs'!G:G,G292)</f>
        <v>2</v>
      </c>
      <c r="J292">
        <f>COUNTIF('H2020-3.7 projects'!R:R,G292)</f>
        <v>0</v>
      </c>
      <c r="K292" s="17">
        <f>SUMIFS('H2020-3.7 orgs'!K:K,'H2020-3.7 orgs'!G:G,G292)</f>
        <v>1059625</v>
      </c>
    </row>
    <row r="293" spans="1:11" x14ac:dyDescent="0.2">
      <c r="A293" t="s">
        <v>3624</v>
      </c>
      <c r="B293" t="s">
        <v>34</v>
      </c>
      <c r="C293">
        <f>COUNTIF('FP7-SECURITY orgs'!G:G,A293)</f>
        <v>3</v>
      </c>
      <c r="D293">
        <f>COUNTIF('FP7-SECURITY projects'!R:R,A293)</f>
        <v>0</v>
      </c>
      <c r="E293" s="10">
        <f>SUMIFS('FP7-SECURITY orgs'!K:K,'FP7-SECURITY orgs'!G:G,A293)</f>
        <v>971580</v>
      </c>
      <c r="G293" t="s">
        <v>32813</v>
      </c>
      <c r="H293" t="s">
        <v>30</v>
      </c>
      <c r="I293">
        <f>COUNTIF('H2020-3.7 orgs'!G:G,G293)</f>
        <v>2</v>
      </c>
      <c r="J293">
        <f>COUNTIF('H2020-3.7 projects'!R:R,G293)</f>
        <v>1</v>
      </c>
      <c r="K293" s="17">
        <f>SUMIFS('H2020-3.7 orgs'!K:K,'H2020-3.7 orgs'!G:G,G293)</f>
        <v>1057875</v>
      </c>
    </row>
    <row r="294" spans="1:11" x14ac:dyDescent="0.2">
      <c r="A294" t="s">
        <v>641</v>
      </c>
      <c r="B294" t="s">
        <v>34</v>
      </c>
      <c r="C294">
        <f>COUNTIF('FP7-SECURITY orgs'!G:G,A294)</f>
        <v>1</v>
      </c>
      <c r="D294">
        <f>COUNTIF('FP7-SECURITY projects'!R:R,A294)</f>
        <v>0</v>
      </c>
      <c r="E294" s="10">
        <f>SUMIFS('FP7-SECURITY orgs'!K:K,'FP7-SECURITY orgs'!G:G,A294)</f>
        <v>969082.49</v>
      </c>
      <c r="G294" t="s">
        <v>7538</v>
      </c>
      <c r="H294" t="s">
        <v>34</v>
      </c>
      <c r="I294">
        <f>COUNTIF('H2020-3.7 orgs'!G:G,G294)</f>
        <v>5</v>
      </c>
      <c r="J294">
        <f>COUNTIF('H2020-3.7 projects'!R:R,G294)</f>
        <v>0</v>
      </c>
      <c r="K294" s="17">
        <f>SUMIFS('H2020-3.7 orgs'!K:K,'H2020-3.7 orgs'!G:G,G294)</f>
        <v>1051365.54</v>
      </c>
    </row>
    <row r="295" spans="1:11" x14ac:dyDescent="0.2">
      <c r="A295" t="s">
        <v>16439</v>
      </c>
      <c r="B295" t="s">
        <v>25</v>
      </c>
      <c r="C295">
        <f>COUNTIF('FP7-SECURITY orgs'!G:G,A295)</f>
        <v>2</v>
      </c>
      <c r="D295">
        <f>COUNTIF('FP7-SECURITY projects'!R:R,A295)</f>
        <v>1</v>
      </c>
      <c r="E295" s="10">
        <f>SUMIFS('FP7-SECURITY orgs'!K:K,'FP7-SECURITY orgs'!G:G,A295)</f>
        <v>963207</v>
      </c>
      <c r="G295" t="s">
        <v>3026</v>
      </c>
      <c r="H295" t="s">
        <v>25</v>
      </c>
      <c r="I295">
        <f>COUNTIF('H2020-3.7 orgs'!G:G,G295)</f>
        <v>3</v>
      </c>
      <c r="J295">
        <f>COUNTIF('H2020-3.7 projects'!R:R,G295)</f>
        <v>2</v>
      </c>
      <c r="K295" s="17">
        <f>SUMIFS('H2020-3.7 orgs'!K:K,'H2020-3.7 orgs'!G:G,G295)</f>
        <v>1051150</v>
      </c>
    </row>
    <row r="296" spans="1:11" x14ac:dyDescent="0.2">
      <c r="A296" t="s">
        <v>12053</v>
      </c>
      <c r="B296" t="s">
        <v>30</v>
      </c>
      <c r="C296">
        <f>COUNTIF('FP7-SECURITY orgs'!G:G,A296)</f>
        <v>2</v>
      </c>
      <c r="D296">
        <f>COUNTIF('FP7-SECURITY projects'!R:R,A296)</f>
        <v>0</v>
      </c>
      <c r="E296" s="10">
        <f>SUMIFS('FP7-SECURITY orgs'!K:K,'FP7-SECURITY orgs'!G:G,A296)</f>
        <v>958629</v>
      </c>
      <c r="G296" t="s">
        <v>35374</v>
      </c>
      <c r="H296" t="s">
        <v>325</v>
      </c>
      <c r="I296">
        <f>COUNTIF('H2020-3.7 orgs'!G:G,G296)</f>
        <v>1</v>
      </c>
      <c r="J296">
        <f>COUNTIF('H2020-3.7 projects'!R:R,G296)</f>
        <v>1</v>
      </c>
      <c r="K296" s="17">
        <f>SUMIFS('H2020-3.7 orgs'!K:K,'H2020-3.7 orgs'!G:G,G296)</f>
        <v>1050474.25</v>
      </c>
    </row>
    <row r="297" spans="1:11" x14ac:dyDescent="0.2">
      <c r="A297" t="s">
        <v>1226</v>
      </c>
      <c r="B297" t="s">
        <v>34</v>
      </c>
      <c r="C297">
        <f>COUNTIF('FP7-SECURITY orgs'!G:G,A297)</f>
        <v>3</v>
      </c>
      <c r="D297">
        <f>COUNTIF('FP7-SECURITY projects'!R:R,A297)</f>
        <v>0</v>
      </c>
      <c r="E297" s="10">
        <f>SUMIFS('FP7-SECURITY orgs'!K:K,'FP7-SECURITY orgs'!G:G,A297)</f>
        <v>958131.97</v>
      </c>
      <c r="G297" t="s">
        <v>35892</v>
      </c>
      <c r="H297" t="s">
        <v>30</v>
      </c>
      <c r="I297">
        <f>COUNTIF('H2020-3.7 orgs'!G:G,G297)</f>
        <v>1</v>
      </c>
      <c r="J297">
        <f>COUNTIF('H2020-3.7 projects'!R:R,G297)</f>
        <v>0</v>
      </c>
      <c r="K297" s="17">
        <f>SUMIFS('H2020-3.7 orgs'!K:K,'H2020-3.7 orgs'!G:G,G297)</f>
        <v>1049500</v>
      </c>
    </row>
    <row r="298" spans="1:11" x14ac:dyDescent="0.2">
      <c r="A298" t="s">
        <v>23231</v>
      </c>
      <c r="B298" t="s">
        <v>30</v>
      </c>
      <c r="C298">
        <f>COUNTIF('FP7-SECURITY orgs'!G:G,A298)</f>
        <v>1</v>
      </c>
      <c r="D298">
        <f>COUNTIF('FP7-SECURITY projects'!R:R,A298)</f>
        <v>0</v>
      </c>
      <c r="E298" s="10">
        <f>SUMIFS('FP7-SECURITY orgs'!K:K,'FP7-SECURITY orgs'!G:G,A298)</f>
        <v>956128</v>
      </c>
      <c r="G298" t="s">
        <v>5880</v>
      </c>
      <c r="H298" t="s">
        <v>34</v>
      </c>
      <c r="I298">
        <f>COUNTIF('H2020-3.7 orgs'!G:G,G298)</f>
        <v>4</v>
      </c>
      <c r="J298">
        <f>COUNTIF('H2020-3.7 projects'!R:R,G298)</f>
        <v>0</v>
      </c>
      <c r="K298" s="17">
        <f>SUMIFS('H2020-3.7 orgs'!K:K,'H2020-3.7 orgs'!G:G,G298)</f>
        <v>1048407.5</v>
      </c>
    </row>
    <row r="299" spans="1:11" x14ac:dyDescent="0.2">
      <c r="A299" t="s">
        <v>6269</v>
      </c>
      <c r="B299" t="s">
        <v>325</v>
      </c>
      <c r="C299">
        <f>COUNTIF('FP7-SECURITY orgs'!G:G,A299)</f>
        <v>1</v>
      </c>
      <c r="D299">
        <f>COUNTIF('FP7-SECURITY projects'!R:R,A299)</f>
        <v>0</v>
      </c>
      <c r="E299" s="10">
        <f>SUMIFS('FP7-SECURITY orgs'!K:K,'FP7-SECURITY orgs'!G:G,A299)</f>
        <v>955284.5</v>
      </c>
      <c r="G299" t="s">
        <v>577</v>
      </c>
      <c r="H299" t="s">
        <v>30</v>
      </c>
      <c r="I299">
        <f>COUNTIF('H2020-3.7 orgs'!G:G,G299)</f>
        <v>2</v>
      </c>
      <c r="J299">
        <f>COUNTIF('H2020-3.7 projects'!R:R,G299)</f>
        <v>0</v>
      </c>
      <c r="K299" s="17">
        <f>SUMIFS('H2020-3.7 orgs'!K:K,'H2020-3.7 orgs'!G:G,G299)</f>
        <v>1047292.63</v>
      </c>
    </row>
    <row r="300" spans="1:11" x14ac:dyDescent="0.2">
      <c r="A300" t="s">
        <v>4721</v>
      </c>
      <c r="B300" t="s">
        <v>34</v>
      </c>
      <c r="C300">
        <f>COUNTIF('FP7-SECURITY orgs'!G:G,A300)</f>
        <v>4</v>
      </c>
      <c r="D300">
        <f>COUNTIF('FP7-SECURITY projects'!R:R,A300)</f>
        <v>0</v>
      </c>
      <c r="E300" s="10">
        <f>SUMIFS('FP7-SECURITY orgs'!K:K,'FP7-SECURITY orgs'!G:G,A300)</f>
        <v>955196.8</v>
      </c>
      <c r="G300" t="s">
        <v>7318</v>
      </c>
      <c r="H300" t="s">
        <v>34</v>
      </c>
      <c r="I300">
        <f>COUNTIF('H2020-3.7 orgs'!G:G,G300)</f>
        <v>3</v>
      </c>
      <c r="J300">
        <f>COUNTIF('H2020-3.7 projects'!R:R,G300)</f>
        <v>0</v>
      </c>
      <c r="K300" s="17">
        <f>SUMIFS('H2020-3.7 orgs'!K:K,'H2020-3.7 orgs'!G:G,G300)</f>
        <v>1042782.5</v>
      </c>
    </row>
    <row r="301" spans="1:11" x14ac:dyDescent="0.2">
      <c r="A301" t="s">
        <v>1492</v>
      </c>
      <c r="B301" t="s">
        <v>25</v>
      </c>
      <c r="C301">
        <f>COUNTIF('FP7-SECURITY orgs'!G:G,A301)</f>
        <v>1</v>
      </c>
      <c r="D301">
        <f>COUNTIF('FP7-SECURITY projects'!R:R,A301)</f>
        <v>1</v>
      </c>
      <c r="E301" s="10">
        <f>SUMIFS('FP7-SECURITY orgs'!K:K,'FP7-SECURITY orgs'!G:G,A301)</f>
        <v>951957.54</v>
      </c>
      <c r="G301" t="s">
        <v>1960</v>
      </c>
      <c r="H301" t="s">
        <v>209</v>
      </c>
      <c r="I301">
        <f>COUNTIF('H2020-3.7 orgs'!G:G,G301)</f>
        <v>3</v>
      </c>
      <c r="J301">
        <f>COUNTIF('H2020-3.7 projects'!R:R,G301)</f>
        <v>0</v>
      </c>
      <c r="K301" s="17">
        <f>SUMIFS('H2020-3.7 orgs'!K:K,'H2020-3.7 orgs'!G:G,G301)</f>
        <v>1040765.48</v>
      </c>
    </row>
    <row r="302" spans="1:11" x14ac:dyDescent="0.2">
      <c r="A302" t="s">
        <v>4953</v>
      </c>
      <c r="B302" t="s">
        <v>34</v>
      </c>
      <c r="C302">
        <f>COUNTIF('FP7-SECURITY orgs'!G:G,A302)</f>
        <v>3</v>
      </c>
      <c r="D302">
        <f>COUNTIF('FP7-SECURITY projects'!R:R,A302)</f>
        <v>2</v>
      </c>
      <c r="E302" s="10">
        <f>SUMIFS('FP7-SECURITY orgs'!K:K,'FP7-SECURITY orgs'!G:G,A302)</f>
        <v>950825.9</v>
      </c>
      <c r="G302" t="s">
        <v>776</v>
      </c>
      <c r="H302" t="s">
        <v>34</v>
      </c>
      <c r="I302">
        <f>COUNTIF('H2020-3.7 orgs'!G:G,G302)</f>
        <v>3</v>
      </c>
      <c r="J302">
        <f>COUNTIF('H2020-3.7 projects'!R:R,G302)</f>
        <v>1</v>
      </c>
      <c r="K302" s="17">
        <f>SUMIFS('H2020-3.7 orgs'!K:K,'H2020-3.7 orgs'!G:G,G302)</f>
        <v>1040076.25</v>
      </c>
    </row>
    <row r="303" spans="1:11" x14ac:dyDescent="0.2">
      <c r="A303" t="s">
        <v>2450</v>
      </c>
      <c r="B303" t="s">
        <v>34</v>
      </c>
      <c r="C303">
        <f>COUNTIF('FP7-SECURITY orgs'!G:G,A303)</f>
        <v>3</v>
      </c>
      <c r="D303">
        <f>COUNTIF('FP7-SECURITY projects'!R:R,A303)</f>
        <v>0</v>
      </c>
      <c r="E303" s="10">
        <f>SUMIFS('FP7-SECURITY orgs'!K:K,'FP7-SECURITY orgs'!G:G,A303)</f>
        <v>949256</v>
      </c>
      <c r="G303" t="s">
        <v>5615</v>
      </c>
      <c r="H303" t="s">
        <v>25</v>
      </c>
      <c r="I303">
        <f>COUNTIF('H2020-3.7 orgs'!G:G,G303)</f>
        <v>2</v>
      </c>
      <c r="J303">
        <f>COUNTIF('H2020-3.7 projects'!R:R,G303)</f>
        <v>0</v>
      </c>
      <c r="K303" s="17">
        <f>SUMIFS('H2020-3.7 orgs'!K:K,'H2020-3.7 orgs'!G:G,G303)</f>
        <v>1037816.25</v>
      </c>
    </row>
    <row r="304" spans="1:11" x14ac:dyDescent="0.2">
      <c r="A304" t="s">
        <v>13874</v>
      </c>
      <c r="B304" t="s">
        <v>30</v>
      </c>
      <c r="C304">
        <f>COUNTIF('FP7-SECURITY orgs'!G:G,A304)</f>
        <v>2</v>
      </c>
      <c r="D304">
        <f>COUNTIF('FP7-SECURITY projects'!R:R,A304)</f>
        <v>0</v>
      </c>
      <c r="E304" s="10">
        <f>SUMIFS('FP7-SECURITY orgs'!K:K,'FP7-SECURITY orgs'!G:G,A304)</f>
        <v>947275.6</v>
      </c>
      <c r="G304" t="s">
        <v>32078</v>
      </c>
      <c r="H304" t="s">
        <v>30</v>
      </c>
      <c r="I304">
        <f>COUNTIF('H2020-3.7 orgs'!G:G,G304)</f>
        <v>3</v>
      </c>
      <c r="J304">
        <f>COUNTIF('H2020-3.7 projects'!R:R,G304)</f>
        <v>0</v>
      </c>
      <c r="K304" s="17">
        <f>SUMIFS('H2020-3.7 orgs'!K:K,'H2020-3.7 orgs'!G:G,G304)</f>
        <v>1032412.5</v>
      </c>
    </row>
    <row r="305" spans="1:11" x14ac:dyDescent="0.2">
      <c r="A305" t="s">
        <v>8502</v>
      </c>
      <c r="B305" t="s">
        <v>25</v>
      </c>
      <c r="C305">
        <f>COUNTIF('FP7-SECURITY orgs'!G:G,A305)</f>
        <v>2</v>
      </c>
      <c r="D305">
        <f>COUNTIF('FP7-SECURITY projects'!R:R,A305)</f>
        <v>0</v>
      </c>
      <c r="E305" s="10">
        <f>SUMIFS('FP7-SECURITY orgs'!K:K,'FP7-SECURITY orgs'!G:G,A305)</f>
        <v>947130.8</v>
      </c>
      <c r="G305" t="s">
        <v>1013</v>
      </c>
      <c r="H305" t="s">
        <v>34</v>
      </c>
      <c r="I305">
        <f>COUNTIF('H2020-3.7 orgs'!G:G,G305)</f>
        <v>2</v>
      </c>
      <c r="J305">
        <f>COUNTIF('H2020-3.7 projects'!R:R,G305)</f>
        <v>0</v>
      </c>
      <c r="K305" s="17">
        <f>SUMIFS('H2020-3.7 orgs'!K:K,'H2020-3.7 orgs'!G:G,G305)</f>
        <v>1029320</v>
      </c>
    </row>
    <row r="306" spans="1:11" x14ac:dyDescent="0.2">
      <c r="A306" t="s">
        <v>3575</v>
      </c>
      <c r="B306" t="s">
        <v>34</v>
      </c>
      <c r="C306">
        <f>COUNTIF('FP7-SECURITY orgs'!G:G,A306)</f>
        <v>2</v>
      </c>
      <c r="D306">
        <f>COUNTIF('FP7-SECURITY projects'!R:R,A306)</f>
        <v>1</v>
      </c>
      <c r="E306" s="10">
        <f>SUMIFS('FP7-SECURITY orgs'!K:K,'FP7-SECURITY orgs'!G:G,A306)</f>
        <v>944149.4</v>
      </c>
      <c r="G306" t="s">
        <v>31691</v>
      </c>
      <c r="H306" t="s">
        <v>325</v>
      </c>
      <c r="I306">
        <f>COUNTIF('H2020-3.7 orgs'!G:G,G306)</f>
        <v>8</v>
      </c>
      <c r="J306">
        <f>COUNTIF('H2020-3.7 projects'!R:R,G306)</f>
        <v>0</v>
      </c>
      <c r="K306" s="17">
        <f>SUMIFS('H2020-3.7 orgs'!K:K,'H2020-3.7 orgs'!G:G,G306)</f>
        <v>1028278.25</v>
      </c>
    </row>
    <row r="307" spans="1:11" x14ac:dyDescent="0.2">
      <c r="A307" t="s">
        <v>8641</v>
      </c>
      <c r="B307" t="s">
        <v>30</v>
      </c>
      <c r="C307">
        <f>COUNTIF('FP7-SECURITY orgs'!G:G,A307)</f>
        <v>1</v>
      </c>
      <c r="D307">
        <f>COUNTIF('FP7-SECURITY projects'!R:R,A307)</f>
        <v>1</v>
      </c>
      <c r="E307" s="10">
        <f>SUMIFS('FP7-SECURITY orgs'!K:K,'FP7-SECURITY orgs'!G:G,A307)</f>
        <v>939100</v>
      </c>
      <c r="G307" t="s">
        <v>33300</v>
      </c>
      <c r="H307" t="s">
        <v>30</v>
      </c>
      <c r="I307">
        <f>COUNTIF('H2020-3.7 orgs'!G:G,G307)</f>
        <v>2</v>
      </c>
      <c r="J307">
        <f>COUNTIF('H2020-3.7 projects'!R:R,G307)</f>
        <v>2</v>
      </c>
      <c r="K307" s="17">
        <f>SUMIFS('H2020-3.7 orgs'!K:K,'H2020-3.7 orgs'!G:G,G307)</f>
        <v>1023420</v>
      </c>
    </row>
    <row r="308" spans="1:11" x14ac:dyDescent="0.2">
      <c r="A308" t="s">
        <v>25477</v>
      </c>
      <c r="B308" t="s">
        <v>30</v>
      </c>
      <c r="C308">
        <f>COUNTIF('FP7-SECURITY orgs'!G:G,A308)</f>
        <v>2</v>
      </c>
      <c r="D308">
        <f>COUNTIF('FP7-SECURITY projects'!R:R,A308)</f>
        <v>0</v>
      </c>
      <c r="E308" s="10">
        <f>SUMIFS('FP7-SECURITY orgs'!K:K,'FP7-SECURITY orgs'!G:G,A308)</f>
        <v>938480</v>
      </c>
      <c r="G308" t="s">
        <v>19357</v>
      </c>
      <c r="H308" t="s">
        <v>325</v>
      </c>
      <c r="I308">
        <f>COUNTIF('H2020-3.7 orgs'!G:G,G308)</f>
        <v>4</v>
      </c>
      <c r="J308">
        <f>COUNTIF('H2020-3.7 projects'!R:R,G308)</f>
        <v>0</v>
      </c>
      <c r="K308" s="17">
        <f>SUMIFS('H2020-3.7 orgs'!K:K,'H2020-3.7 orgs'!G:G,G308)</f>
        <v>1022585</v>
      </c>
    </row>
    <row r="309" spans="1:11" x14ac:dyDescent="0.2">
      <c r="A309" t="s">
        <v>6427</v>
      </c>
      <c r="B309" t="s">
        <v>34</v>
      </c>
      <c r="C309">
        <f>COUNTIF('FP7-SECURITY orgs'!G:G,A309)</f>
        <v>2</v>
      </c>
      <c r="D309">
        <f>COUNTIF('FP7-SECURITY projects'!R:R,A309)</f>
        <v>0</v>
      </c>
      <c r="E309" s="10">
        <f>SUMIFS('FP7-SECURITY orgs'!K:K,'FP7-SECURITY orgs'!G:G,A309)</f>
        <v>936122.88</v>
      </c>
      <c r="G309" t="s">
        <v>7526</v>
      </c>
      <c r="H309" t="s">
        <v>34</v>
      </c>
      <c r="I309">
        <f>COUNTIF('H2020-3.7 orgs'!G:G,G309)</f>
        <v>2</v>
      </c>
      <c r="J309">
        <f>COUNTIF('H2020-3.7 projects'!R:R,G309)</f>
        <v>0</v>
      </c>
      <c r="K309" s="17">
        <f>SUMIFS('H2020-3.7 orgs'!K:K,'H2020-3.7 orgs'!G:G,G309)</f>
        <v>1019875</v>
      </c>
    </row>
    <row r="310" spans="1:11" x14ac:dyDescent="0.2">
      <c r="A310" t="s">
        <v>6191</v>
      </c>
      <c r="B310" t="s">
        <v>30</v>
      </c>
      <c r="C310">
        <f>COUNTIF('FP7-SECURITY orgs'!G:G,A310)</f>
        <v>3</v>
      </c>
      <c r="D310">
        <f>COUNTIF('FP7-SECURITY projects'!R:R,A310)</f>
        <v>0</v>
      </c>
      <c r="E310" s="10">
        <f>SUMIFS('FP7-SECURITY orgs'!K:K,'FP7-SECURITY orgs'!G:G,A310)</f>
        <v>930919.19</v>
      </c>
      <c r="G310" t="s">
        <v>32370</v>
      </c>
      <c r="H310" t="s">
        <v>30</v>
      </c>
      <c r="I310">
        <f>COUNTIF('H2020-3.7 orgs'!G:G,G310)</f>
        <v>2</v>
      </c>
      <c r="J310">
        <f>COUNTIF('H2020-3.7 projects'!R:R,G310)</f>
        <v>0</v>
      </c>
      <c r="K310" s="17">
        <f>SUMIFS('H2020-3.7 orgs'!K:K,'H2020-3.7 orgs'!G:G,G310)</f>
        <v>1019850</v>
      </c>
    </row>
    <row r="311" spans="1:11" x14ac:dyDescent="0.2">
      <c r="A311" t="s">
        <v>3807</v>
      </c>
      <c r="B311" t="s">
        <v>34</v>
      </c>
      <c r="C311">
        <f>COUNTIF('FP7-SECURITY orgs'!G:G,A311)</f>
        <v>3</v>
      </c>
      <c r="D311">
        <f>COUNTIF('FP7-SECURITY projects'!R:R,A311)</f>
        <v>0</v>
      </c>
      <c r="E311" s="10">
        <f>SUMIFS('FP7-SECURITY orgs'!K:K,'FP7-SECURITY orgs'!G:G,A311)</f>
        <v>928869.75</v>
      </c>
      <c r="G311" t="s">
        <v>30692</v>
      </c>
      <c r="H311" t="s">
        <v>209</v>
      </c>
      <c r="I311">
        <f>COUNTIF('H2020-3.7 orgs'!G:G,G311)</f>
        <v>3</v>
      </c>
      <c r="J311">
        <f>COUNTIF('H2020-3.7 projects'!R:R,G311)</f>
        <v>0</v>
      </c>
      <c r="K311" s="17">
        <f>SUMIFS('H2020-3.7 orgs'!K:K,'H2020-3.7 orgs'!G:G,G311)</f>
        <v>1016495</v>
      </c>
    </row>
    <row r="312" spans="1:11" x14ac:dyDescent="0.2">
      <c r="A312" t="s">
        <v>2641</v>
      </c>
      <c r="B312" t="s">
        <v>34</v>
      </c>
      <c r="C312">
        <f>COUNTIF('FP7-SECURITY orgs'!G:G,A312)</f>
        <v>2</v>
      </c>
      <c r="D312">
        <f>COUNTIF('FP7-SECURITY projects'!R:R,A312)</f>
        <v>0</v>
      </c>
      <c r="E312" s="10">
        <f>SUMIFS('FP7-SECURITY orgs'!K:K,'FP7-SECURITY orgs'!G:G,A312)</f>
        <v>927901.6</v>
      </c>
      <c r="G312" t="s">
        <v>2641</v>
      </c>
      <c r="H312" t="s">
        <v>34</v>
      </c>
      <c r="I312">
        <f>COUNTIF('H2020-3.7 orgs'!G:G,G312)</f>
        <v>1</v>
      </c>
      <c r="J312">
        <f>COUNTIF('H2020-3.7 projects'!R:R,G312)</f>
        <v>0</v>
      </c>
      <c r="K312" s="17">
        <f>SUMIFS('H2020-3.7 orgs'!K:K,'H2020-3.7 orgs'!G:G,G312)</f>
        <v>1013125</v>
      </c>
    </row>
    <row r="313" spans="1:11" x14ac:dyDescent="0.2">
      <c r="A313" t="s">
        <v>8798</v>
      </c>
      <c r="B313" t="s">
        <v>30</v>
      </c>
      <c r="C313">
        <f>COUNTIF('FP7-SECURITY orgs'!G:G,A313)</f>
        <v>11</v>
      </c>
      <c r="D313">
        <f>COUNTIF('FP7-SECURITY projects'!R:R,A313)</f>
        <v>0</v>
      </c>
      <c r="E313" s="10">
        <f>SUMIFS('FP7-SECURITY orgs'!K:K,'FP7-SECURITY orgs'!G:G,A313)</f>
        <v>927866.60000000009</v>
      </c>
      <c r="G313" t="s">
        <v>271</v>
      </c>
      <c r="H313" t="s">
        <v>34</v>
      </c>
      <c r="I313">
        <f>COUNTIF('H2020-3.7 orgs'!G:G,G313)</f>
        <v>2</v>
      </c>
      <c r="J313">
        <f>COUNTIF('H2020-3.7 projects'!R:R,G313)</f>
        <v>0</v>
      </c>
      <c r="K313" s="17">
        <f>SUMIFS('H2020-3.7 orgs'!K:K,'H2020-3.7 orgs'!G:G,G313)</f>
        <v>1006487.5</v>
      </c>
    </row>
    <row r="314" spans="1:11" x14ac:dyDescent="0.2">
      <c r="A314" t="s">
        <v>10897</v>
      </c>
      <c r="B314" t="s">
        <v>325</v>
      </c>
      <c r="C314">
        <f>COUNTIF('FP7-SECURITY orgs'!G:G,A314)</f>
        <v>8</v>
      </c>
      <c r="D314">
        <f>COUNTIF('FP7-SECURITY projects'!R:R,A314)</f>
        <v>0</v>
      </c>
      <c r="E314" s="10">
        <f>SUMIFS('FP7-SECURITY orgs'!K:K,'FP7-SECURITY orgs'!G:G,A314)</f>
        <v>922488.5</v>
      </c>
      <c r="G314" t="s">
        <v>9395</v>
      </c>
      <c r="H314" t="s">
        <v>30</v>
      </c>
      <c r="I314">
        <f>COUNTIF('H2020-3.7 orgs'!G:G,G314)</f>
        <v>2</v>
      </c>
      <c r="J314">
        <f>COUNTIF('H2020-3.7 projects'!R:R,G314)</f>
        <v>0</v>
      </c>
      <c r="K314" s="17">
        <f>SUMIFS('H2020-3.7 orgs'!K:K,'H2020-3.7 orgs'!G:G,G314)</f>
        <v>1004698.75</v>
      </c>
    </row>
    <row r="315" spans="1:11" x14ac:dyDescent="0.2">
      <c r="A315" t="s">
        <v>7314</v>
      </c>
      <c r="B315" t="s">
        <v>325</v>
      </c>
      <c r="C315">
        <f>COUNTIF('FP7-SECURITY orgs'!G:G,A315)</f>
        <v>5</v>
      </c>
      <c r="D315">
        <f>COUNTIF('FP7-SECURITY projects'!R:R,A315)</f>
        <v>1</v>
      </c>
      <c r="E315" s="10">
        <f>SUMIFS('FP7-SECURITY orgs'!K:K,'FP7-SECURITY orgs'!G:G,A315)</f>
        <v>912846.23</v>
      </c>
      <c r="G315" t="s">
        <v>336</v>
      </c>
      <c r="H315" t="s">
        <v>34</v>
      </c>
      <c r="I315">
        <f>COUNTIF('H2020-3.7 orgs'!G:G,G315)</f>
        <v>3</v>
      </c>
      <c r="J315">
        <f>COUNTIF('H2020-3.7 projects'!R:R,G315)</f>
        <v>1</v>
      </c>
      <c r="K315" s="17">
        <f>SUMIFS('H2020-3.7 orgs'!K:K,'H2020-3.7 orgs'!G:G,G315)</f>
        <v>1003918.5</v>
      </c>
    </row>
    <row r="316" spans="1:11" x14ac:dyDescent="0.2">
      <c r="A316" t="s">
        <v>6385</v>
      </c>
      <c r="B316" t="s">
        <v>34</v>
      </c>
      <c r="C316">
        <f>COUNTIF('FP7-SECURITY orgs'!G:G,A316)</f>
        <v>3</v>
      </c>
      <c r="D316">
        <f>COUNTIF('FP7-SECURITY projects'!R:R,A316)</f>
        <v>0</v>
      </c>
      <c r="E316" s="10">
        <f>SUMIFS('FP7-SECURITY orgs'!K:K,'FP7-SECURITY orgs'!G:G,A316)</f>
        <v>906391.1</v>
      </c>
      <c r="G316" t="s">
        <v>21412</v>
      </c>
      <c r="H316" t="s">
        <v>325</v>
      </c>
      <c r="I316">
        <f>COUNTIF('H2020-3.7 orgs'!G:G,G316)</f>
        <v>2</v>
      </c>
      <c r="J316">
        <f>COUNTIF('H2020-3.7 projects'!R:R,G316)</f>
        <v>0</v>
      </c>
      <c r="K316" s="17">
        <f>SUMIFS('H2020-3.7 orgs'!K:K,'H2020-3.7 orgs'!G:G,G316)</f>
        <v>1002875</v>
      </c>
    </row>
    <row r="317" spans="1:11" x14ac:dyDescent="0.2">
      <c r="A317" t="s">
        <v>21680</v>
      </c>
      <c r="B317" t="s">
        <v>325</v>
      </c>
      <c r="C317">
        <f>COUNTIF('FP7-SECURITY orgs'!G:G,A317)</f>
        <v>1</v>
      </c>
      <c r="D317">
        <f>COUNTIF('FP7-SECURITY projects'!R:R,A317)</f>
        <v>0</v>
      </c>
      <c r="E317" s="10">
        <f>SUMIFS('FP7-SECURITY orgs'!K:K,'FP7-SECURITY orgs'!G:G,A317)</f>
        <v>905188.5</v>
      </c>
      <c r="G317" t="s">
        <v>9164</v>
      </c>
      <c r="H317" t="s">
        <v>25</v>
      </c>
      <c r="I317">
        <f>COUNTIF('H2020-3.7 orgs'!G:G,G317)</f>
        <v>2</v>
      </c>
      <c r="J317">
        <f>COUNTIF('H2020-3.7 projects'!R:R,G317)</f>
        <v>1</v>
      </c>
      <c r="K317" s="17">
        <f>SUMIFS('H2020-3.7 orgs'!K:K,'H2020-3.7 orgs'!G:G,G317)</f>
        <v>999527.5</v>
      </c>
    </row>
    <row r="318" spans="1:11" x14ac:dyDescent="0.2">
      <c r="A318" t="s">
        <v>4700</v>
      </c>
      <c r="B318" t="s">
        <v>34</v>
      </c>
      <c r="C318">
        <f>COUNTIF('FP7-SECURITY orgs'!G:G,A318)</f>
        <v>2</v>
      </c>
      <c r="D318">
        <f>COUNTIF('FP7-SECURITY projects'!R:R,A318)</f>
        <v>0</v>
      </c>
      <c r="E318" s="10">
        <f>SUMIFS('FP7-SECURITY orgs'!K:K,'FP7-SECURITY orgs'!G:G,A318)</f>
        <v>903123.2</v>
      </c>
      <c r="G318" t="s">
        <v>7859</v>
      </c>
      <c r="H318" t="s">
        <v>34</v>
      </c>
      <c r="I318">
        <f>COUNTIF('H2020-3.7 orgs'!G:G,G318)</f>
        <v>2</v>
      </c>
      <c r="J318">
        <f>COUNTIF('H2020-3.7 projects'!R:R,G318)</f>
        <v>1</v>
      </c>
      <c r="K318" s="17">
        <f>SUMIFS('H2020-3.7 orgs'!K:K,'H2020-3.7 orgs'!G:G,G318)</f>
        <v>998577.44</v>
      </c>
    </row>
    <row r="319" spans="1:11" x14ac:dyDescent="0.2">
      <c r="A319" t="s">
        <v>245</v>
      </c>
      <c r="B319" t="s">
        <v>25</v>
      </c>
      <c r="C319">
        <f>COUNTIF('FP7-SECURITY orgs'!G:G,A319)</f>
        <v>3</v>
      </c>
      <c r="D319">
        <f>COUNTIF('FP7-SECURITY projects'!R:R,A319)</f>
        <v>0</v>
      </c>
      <c r="E319" s="10">
        <f>SUMIFS('FP7-SECURITY orgs'!K:K,'FP7-SECURITY orgs'!G:G,A319)</f>
        <v>899174.40000000002</v>
      </c>
      <c r="G319" t="s">
        <v>13726</v>
      </c>
      <c r="H319" t="s">
        <v>30</v>
      </c>
      <c r="I319">
        <f>COUNTIF('H2020-3.7 orgs'!G:G,G319)</f>
        <v>3</v>
      </c>
      <c r="J319">
        <f>COUNTIF('H2020-3.7 projects'!R:R,G319)</f>
        <v>0</v>
      </c>
      <c r="K319" s="17">
        <f>SUMIFS('H2020-3.7 orgs'!K:K,'H2020-3.7 orgs'!G:G,G319)</f>
        <v>994937.5</v>
      </c>
    </row>
    <row r="320" spans="1:11" x14ac:dyDescent="0.2">
      <c r="A320" t="s">
        <v>1970</v>
      </c>
      <c r="B320" t="s">
        <v>34</v>
      </c>
      <c r="C320">
        <f>COUNTIF('FP7-SECURITY orgs'!G:G,A320)</f>
        <v>1</v>
      </c>
      <c r="D320">
        <f>COUNTIF('FP7-SECURITY projects'!R:R,A320)</f>
        <v>1</v>
      </c>
      <c r="E320" s="10">
        <f>SUMIFS('FP7-SECURITY orgs'!K:K,'FP7-SECURITY orgs'!G:G,A320)</f>
        <v>897224</v>
      </c>
      <c r="G320" t="s">
        <v>13916</v>
      </c>
      <c r="H320" t="s">
        <v>30</v>
      </c>
      <c r="I320">
        <f>COUNTIF('H2020-3.7 orgs'!G:G,G320)</f>
        <v>3</v>
      </c>
      <c r="J320">
        <f>COUNTIF('H2020-3.7 projects'!R:R,G320)</f>
        <v>1</v>
      </c>
      <c r="K320" s="17">
        <f>SUMIFS('H2020-3.7 orgs'!K:K,'H2020-3.7 orgs'!G:G,G320)</f>
        <v>992640</v>
      </c>
    </row>
    <row r="321" spans="1:11" x14ac:dyDescent="0.2">
      <c r="A321" t="s">
        <v>17761</v>
      </c>
      <c r="B321" t="s">
        <v>30</v>
      </c>
      <c r="C321">
        <f>COUNTIF('FP7-SECURITY orgs'!G:G,A321)</f>
        <v>3</v>
      </c>
      <c r="D321">
        <f>COUNTIF('FP7-SECURITY projects'!R:R,A321)</f>
        <v>0</v>
      </c>
      <c r="E321" s="10">
        <f>SUMIFS('FP7-SECURITY orgs'!K:K,'FP7-SECURITY orgs'!G:G,A321)</f>
        <v>894713</v>
      </c>
      <c r="G321" t="s">
        <v>18770</v>
      </c>
      <c r="H321" t="s">
        <v>30</v>
      </c>
      <c r="I321">
        <f>COUNTIF('H2020-3.7 orgs'!G:G,G321)</f>
        <v>3</v>
      </c>
      <c r="J321">
        <f>COUNTIF('H2020-3.7 projects'!R:R,G321)</f>
        <v>0</v>
      </c>
      <c r="K321" s="17">
        <f>SUMIFS('H2020-3.7 orgs'!K:K,'H2020-3.7 orgs'!G:G,G321)</f>
        <v>989406.25</v>
      </c>
    </row>
    <row r="322" spans="1:11" x14ac:dyDescent="0.2">
      <c r="A322" t="s">
        <v>17951</v>
      </c>
      <c r="B322" t="s">
        <v>30</v>
      </c>
      <c r="C322">
        <f>COUNTIF('FP7-SECURITY orgs'!G:G,A322)</f>
        <v>3</v>
      </c>
      <c r="D322">
        <f>COUNTIF('FP7-SECURITY projects'!R:R,A322)</f>
        <v>0</v>
      </c>
      <c r="E322" s="10">
        <f>SUMIFS('FP7-SECURITY orgs'!K:K,'FP7-SECURITY orgs'!G:G,A322)</f>
        <v>891680.97</v>
      </c>
      <c r="G322" t="s">
        <v>4597</v>
      </c>
      <c r="H322" t="s">
        <v>30</v>
      </c>
      <c r="I322">
        <f>COUNTIF('H2020-3.7 orgs'!G:G,G322)</f>
        <v>1</v>
      </c>
      <c r="J322">
        <f>COUNTIF('H2020-3.7 projects'!R:R,G322)</f>
        <v>1</v>
      </c>
      <c r="K322" s="17">
        <f>SUMIFS('H2020-3.7 orgs'!K:K,'H2020-3.7 orgs'!G:G,G322)</f>
        <v>989125</v>
      </c>
    </row>
    <row r="323" spans="1:11" x14ac:dyDescent="0.2">
      <c r="A323" t="s">
        <v>5457</v>
      </c>
      <c r="B323" t="s">
        <v>30</v>
      </c>
      <c r="C323">
        <f>COUNTIF('FP7-SECURITY orgs'!G:G,A323)</f>
        <v>2</v>
      </c>
      <c r="D323">
        <f>COUNTIF('FP7-SECURITY projects'!R:R,A323)</f>
        <v>0</v>
      </c>
      <c r="E323" s="10">
        <f>SUMIFS('FP7-SECURITY orgs'!K:K,'FP7-SECURITY orgs'!G:G,A323)</f>
        <v>889920</v>
      </c>
      <c r="G323" t="s">
        <v>2540</v>
      </c>
      <c r="H323" t="s">
        <v>34</v>
      </c>
      <c r="I323">
        <f>COUNTIF('H2020-3.7 orgs'!G:G,G323)</f>
        <v>2</v>
      </c>
      <c r="J323">
        <f>COUNTIF('H2020-3.7 projects'!R:R,G323)</f>
        <v>1</v>
      </c>
      <c r="K323" s="17">
        <f>SUMIFS('H2020-3.7 orgs'!K:K,'H2020-3.7 orgs'!G:G,G323)</f>
        <v>987490</v>
      </c>
    </row>
    <row r="324" spans="1:11" x14ac:dyDescent="0.2">
      <c r="A324" t="s">
        <v>13315</v>
      </c>
      <c r="B324" t="s">
        <v>30</v>
      </c>
      <c r="C324">
        <f>COUNTIF('FP7-SECURITY orgs'!G:G,A324)</f>
        <v>1</v>
      </c>
      <c r="D324">
        <f>COUNTIF('FP7-SECURITY projects'!R:R,A324)</f>
        <v>0</v>
      </c>
      <c r="E324" s="10">
        <f>SUMIFS('FP7-SECURITY orgs'!K:K,'FP7-SECURITY orgs'!G:G,A324)</f>
        <v>882720</v>
      </c>
      <c r="G324" t="s">
        <v>3057</v>
      </c>
      <c r="H324" t="s">
        <v>34</v>
      </c>
      <c r="I324">
        <f>COUNTIF('H2020-3.7 orgs'!G:G,G324)</f>
        <v>2</v>
      </c>
      <c r="J324">
        <f>COUNTIF('H2020-3.7 projects'!R:R,G324)</f>
        <v>0</v>
      </c>
      <c r="K324" s="17">
        <f>SUMIFS('H2020-3.7 orgs'!K:K,'H2020-3.7 orgs'!G:G,G324)</f>
        <v>986474.7</v>
      </c>
    </row>
    <row r="325" spans="1:11" x14ac:dyDescent="0.2">
      <c r="A325" t="s">
        <v>7938</v>
      </c>
      <c r="B325" t="s">
        <v>25</v>
      </c>
      <c r="C325">
        <f>COUNTIF('FP7-SECURITY orgs'!G:G,A325)</f>
        <v>3</v>
      </c>
      <c r="D325">
        <f>COUNTIF('FP7-SECURITY projects'!R:R,A325)</f>
        <v>0</v>
      </c>
      <c r="E325" s="10">
        <f>SUMIFS('FP7-SECURITY orgs'!K:K,'FP7-SECURITY orgs'!G:G,A325)</f>
        <v>877456.53</v>
      </c>
      <c r="G325" t="s">
        <v>3492</v>
      </c>
      <c r="H325" t="s">
        <v>25</v>
      </c>
      <c r="I325">
        <f>COUNTIF('H2020-3.7 orgs'!G:G,G325)</f>
        <v>3</v>
      </c>
      <c r="J325">
        <f>COUNTIF('H2020-3.7 projects'!R:R,G325)</f>
        <v>0</v>
      </c>
      <c r="K325" s="17">
        <f>SUMIFS('H2020-3.7 orgs'!K:K,'H2020-3.7 orgs'!G:G,G325)</f>
        <v>985025</v>
      </c>
    </row>
    <row r="326" spans="1:11" x14ac:dyDescent="0.2">
      <c r="A326" t="s">
        <v>7258</v>
      </c>
      <c r="B326" t="s">
        <v>30</v>
      </c>
      <c r="C326">
        <f>COUNTIF('FP7-SECURITY orgs'!G:G,A326)</f>
        <v>1</v>
      </c>
      <c r="D326">
        <f>COUNTIF('FP7-SECURITY projects'!R:R,A326)</f>
        <v>0</v>
      </c>
      <c r="E326" s="10">
        <f>SUMIFS('FP7-SECURITY orgs'!K:K,'FP7-SECURITY orgs'!G:G,A326)</f>
        <v>873184.5</v>
      </c>
      <c r="G326" t="s">
        <v>2924</v>
      </c>
      <c r="H326" t="s">
        <v>34</v>
      </c>
      <c r="I326">
        <f>COUNTIF('H2020-3.7 orgs'!G:G,G326)</f>
        <v>2</v>
      </c>
      <c r="J326">
        <f>COUNTIF('H2020-3.7 projects'!R:R,G326)</f>
        <v>0</v>
      </c>
      <c r="K326" s="17">
        <f>SUMIFS('H2020-3.7 orgs'!K:K,'H2020-3.7 orgs'!G:G,G326)</f>
        <v>983306.25</v>
      </c>
    </row>
    <row r="327" spans="1:11" x14ac:dyDescent="0.2">
      <c r="A327" t="s">
        <v>8367</v>
      </c>
      <c r="B327" t="s">
        <v>25</v>
      </c>
      <c r="C327">
        <f>COUNTIF('FP7-SECURITY orgs'!G:G,A327)</f>
        <v>1</v>
      </c>
      <c r="D327">
        <f>COUNTIF('FP7-SECURITY projects'!R:R,A327)</f>
        <v>1</v>
      </c>
      <c r="E327" s="10">
        <f>SUMIFS('FP7-SECURITY orgs'!K:K,'FP7-SECURITY orgs'!G:G,A327)</f>
        <v>872715</v>
      </c>
      <c r="G327" t="s">
        <v>15511</v>
      </c>
      <c r="H327" t="s">
        <v>209</v>
      </c>
      <c r="I327">
        <f>COUNTIF('H2020-3.7 orgs'!G:G,G327)</f>
        <v>1</v>
      </c>
      <c r="J327">
        <f>COUNTIF('H2020-3.7 projects'!R:R,G327)</f>
        <v>1</v>
      </c>
      <c r="K327" s="17">
        <f>SUMIFS('H2020-3.7 orgs'!K:K,'H2020-3.7 orgs'!G:G,G327)</f>
        <v>977616.88</v>
      </c>
    </row>
    <row r="328" spans="1:11" x14ac:dyDescent="0.2">
      <c r="A328" t="s">
        <v>2261</v>
      </c>
      <c r="B328" t="s">
        <v>25</v>
      </c>
      <c r="C328">
        <f>COUNTIF('FP7-SECURITY orgs'!G:G,A328)</f>
        <v>1</v>
      </c>
      <c r="D328">
        <f>COUNTIF('FP7-SECURITY projects'!R:R,A328)</f>
        <v>1</v>
      </c>
      <c r="E328" s="10">
        <f>SUMIFS('FP7-SECURITY orgs'!K:K,'FP7-SECURITY orgs'!G:G,A328)</f>
        <v>871591.82</v>
      </c>
      <c r="G328" t="s">
        <v>18853</v>
      </c>
      <c r="H328" t="s">
        <v>325</v>
      </c>
      <c r="I328">
        <f>COUNTIF('H2020-3.7 orgs'!G:G,G328)</f>
        <v>7</v>
      </c>
      <c r="J328">
        <f>COUNTIF('H2020-3.7 projects'!R:R,G328)</f>
        <v>0</v>
      </c>
      <c r="K328" s="17">
        <f>SUMIFS('H2020-3.7 orgs'!K:K,'H2020-3.7 orgs'!G:G,G328)</f>
        <v>973480</v>
      </c>
    </row>
    <row r="329" spans="1:11" x14ac:dyDescent="0.2">
      <c r="A329" t="s">
        <v>12633</v>
      </c>
      <c r="B329" t="s">
        <v>30</v>
      </c>
      <c r="C329">
        <f>COUNTIF('FP7-SECURITY orgs'!G:G,A329)</f>
        <v>2</v>
      </c>
      <c r="D329">
        <f>COUNTIF('FP7-SECURITY projects'!R:R,A329)</f>
        <v>0</v>
      </c>
      <c r="E329" s="10">
        <f>SUMIFS('FP7-SECURITY orgs'!K:K,'FP7-SECURITY orgs'!G:G,A329)</f>
        <v>871520</v>
      </c>
      <c r="G329" t="s">
        <v>11066</v>
      </c>
      <c r="H329" t="s">
        <v>30</v>
      </c>
      <c r="I329">
        <f>COUNTIF('H2020-3.7 orgs'!G:G,G329)</f>
        <v>2</v>
      </c>
      <c r="J329">
        <f>COUNTIF('H2020-3.7 projects'!R:R,G329)</f>
        <v>1</v>
      </c>
      <c r="K329" s="17">
        <f>SUMIFS('H2020-3.7 orgs'!K:K,'H2020-3.7 orgs'!G:G,G329)</f>
        <v>972450</v>
      </c>
    </row>
    <row r="330" spans="1:11" x14ac:dyDescent="0.2">
      <c r="A330" t="s">
        <v>5871</v>
      </c>
      <c r="B330" t="s">
        <v>34</v>
      </c>
      <c r="C330">
        <f>COUNTIF('FP7-SECURITY orgs'!G:G,A330)</f>
        <v>3</v>
      </c>
      <c r="D330">
        <f>COUNTIF('FP7-SECURITY projects'!R:R,A330)</f>
        <v>0</v>
      </c>
      <c r="E330" s="10">
        <f>SUMIFS('FP7-SECURITY orgs'!K:K,'FP7-SECURITY orgs'!G:G,A330)</f>
        <v>866660</v>
      </c>
      <c r="G330" t="s">
        <v>30745</v>
      </c>
      <c r="H330" t="s">
        <v>30</v>
      </c>
      <c r="I330">
        <f>COUNTIF('H2020-3.7 orgs'!G:G,G330)</f>
        <v>3</v>
      </c>
      <c r="J330">
        <f>COUNTIF('H2020-3.7 projects'!R:R,G330)</f>
        <v>0</v>
      </c>
      <c r="K330" s="17">
        <f>SUMIFS('H2020-3.7 orgs'!K:K,'H2020-3.7 orgs'!G:G,G330)</f>
        <v>969087</v>
      </c>
    </row>
    <row r="331" spans="1:11" x14ac:dyDescent="0.2">
      <c r="A331" t="s">
        <v>10168</v>
      </c>
      <c r="B331" t="s">
        <v>30</v>
      </c>
      <c r="C331">
        <f>COUNTIF('FP7-SECURITY orgs'!G:G,A331)</f>
        <v>3</v>
      </c>
      <c r="D331">
        <f>COUNTIF('FP7-SECURITY projects'!R:R,A331)</f>
        <v>0</v>
      </c>
      <c r="E331" s="10">
        <f>SUMIFS('FP7-SECURITY orgs'!K:K,'FP7-SECURITY orgs'!G:G,A331)</f>
        <v>866431.28</v>
      </c>
      <c r="G331" t="s">
        <v>21472</v>
      </c>
      <c r="H331" t="s">
        <v>30</v>
      </c>
      <c r="I331">
        <f>COUNTIF('H2020-3.7 orgs'!G:G,G331)</f>
        <v>1</v>
      </c>
      <c r="J331">
        <f>COUNTIF('H2020-3.7 projects'!R:R,G331)</f>
        <v>0</v>
      </c>
      <c r="K331" s="17">
        <f>SUMIFS('H2020-3.7 orgs'!K:K,'H2020-3.7 orgs'!G:G,G331)</f>
        <v>964318.25</v>
      </c>
    </row>
    <row r="332" spans="1:11" x14ac:dyDescent="0.2">
      <c r="A332" t="s">
        <v>222</v>
      </c>
      <c r="B332" t="s">
        <v>34</v>
      </c>
      <c r="C332">
        <f>COUNTIF('FP7-SECURITY orgs'!G:G,A332)</f>
        <v>3</v>
      </c>
      <c r="D332">
        <f>COUNTIF('FP7-SECURITY projects'!R:R,A332)</f>
        <v>0</v>
      </c>
      <c r="E332" s="10">
        <f>SUMIFS('FP7-SECURITY orgs'!K:K,'FP7-SECURITY orgs'!G:G,A332)</f>
        <v>866297</v>
      </c>
      <c r="G332" t="s">
        <v>5210</v>
      </c>
      <c r="H332" t="s">
        <v>34</v>
      </c>
      <c r="I332">
        <f>COUNTIF('H2020-3.7 orgs'!G:G,G332)</f>
        <v>2</v>
      </c>
      <c r="J332">
        <f>COUNTIF('H2020-3.7 projects'!R:R,G332)</f>
        <v>0</v>
      </c>
      <c r="K332" s="17">
        <f>SUMIFS('H2020-3.7 orgs'!K:K,'H2020-3.7 orgs'!G:G,G332)</f>
        <v>962725</v>
      </c>
    </row>
    <row r="333" spans="1:11" x14ac:dyDescent="0.2">
      <c r="A333" t="s">
        <v>10280</v>
      </c>
      <c r="B333" t="s">
        <v>25</v>
      </c>
      <c r="C333">
        <f>COUNTIF('FP7-SECURITY orgs'!G:G,A333)</f>
        <v>3</v>
      </c>
      <c r="D333">
        <f>COUNTIF('FP7-SECURITY projects'!R:R,A333)</f>
        <v>0</v>
      </c>
      <c r="E333" s="10">
        <f>SUMIFS('FP7-SECURITY orgs'!K:K,'FP7-SECURITY orgs'!G:G,A333)</f>
        <v>864958</v>
      </c>
      <c r="G333" t="s">
        <v>32968</v>
      </c>
      <c r="H333" t="s">
        <v>30</v>
      </c>
      <c r="I333">
        <f>COUNTIF('H2020-3.7 orgs'!G:G,G333)</f>
        <v>2</v>
      </c>
      <c r="J333">
        <f>COUNTIF('H2020-3.7 projects'!R:R,G333)</f>
        <v>2</v>
      </c>
      <c r="K333" s="17">
        <f>SUMIFS('H2020-3.7 orgs'!K:K,'H2020-3.7 orgs'!G:G,G333)</f>
        <v>961492.57</v>
      </c>
    </row>
    <row r="334" spans="1:11" x14ac:dyDescent="0.2">
      <c r="A334" t="s">
        <v>5834</v>
      </c>
      <c r="B334" t="s">
        <v>30</v>
      </c>
      <c r="C334">
        <f>COUNTIF('FP7-SECURITY orgs'!G:G,A334)</f>
        <v>2</v>
      </c>
      <c r="D334">
        <f>COUNTIF('FP7-SECURITY projects'!R:R,A334)</f>
        <v>0</v>
      </c>
      <c r="E334" s="10">
        <f>SUMIFS('FP7-SECURITY orgs'!K:K,'FP7-SECURITY orgs'!G:G,A334)</f>
        <v>863148.4</v>
      </c>
      <c r="G334" t="s">
        <v>2413</v>
      </c>
      <c r="H334" t="s">
        <v>34</v>
      </c>
      <c r="I334">
        <f>COUNTIF('H2020-3.7 orgs'!G:G,G334)</f>
        <v>2</v>
      </c>
      <c r="J334">
        <f>COUNTIF('H2020-3.7 projects'!R:R,G334)</f>
        <v>1</v>
      </c>
      <c r="K334" s="17">
        <f>SUMIFS('H2020-3.7 orgs'!K:K,'H2020-3.7 orgs'!G:G,G334)</f>
        <v>953112.5</v>
      </c>
    </row>
    <row r="335" spans="1:11" x14ac:dyDescent="0.2">
      <c r="A335" t="s">
        <v>16559</v>
      </c>
      <c r="B335" t="s">
        <v>30</v>
      </c>
      <c r="C335">
        <f>COUNTIF('FP7-SECURITY orgs'!G:G,A335)</f>
        <v>3</v>
      </c>
      <c r="D335">
        <f>COUNTIF('FP7-SECURITY projects'!R:R,A335)</f>
        <v>0</v>
      </c>
      <c r="E335" s="10">
        <f>SUMIFS('FP7-SECURITY orgs'!K:K,'FP7-SECURITY orgs'!G:G,A335)</f>
        <v>856445.4</v>
      </c>
      <c r="G335" t="s">
        <v>14331</v>
      </c>
      <c r="H335" t="s">
        <v>30</v>
      </c>
      <c r="I335">
        <f>COUNTIF('H2020-3.7 orgs'!G:G,G335)</f>
        <v>1</v>
      </c>
      <c r="J335">
        <f>COUNTIF('H2020-3.7 projects'!R:R,G335)</f>
        <v>0</v>
      </c>
      <c r="K335" s="17">
        <f>SUMIFS('H2020-3.7 orgs'!K:K,'H2020-3.7 orgs'!G:G,G335)</f>
        <v>949343.75</v>
      </c>
    </row>
    <row r="336" spans="1:11" x14ac:dyDescent="0.2">
      <c r="A336" t="s">
        <v>11505</v>
      </c>
      <c r="B336" t="s">
        <v>30</v>
      </c>
      <c r="C336">
        <f>COUNTIF('FP7-SECURITY orgs'!G:G,A336)</f>
        <v>3</v>
      </c>
      <c r="D336">
        <f>COUNTIF('FP7-SECURITY projects'!R:R,A336)</f>
        <v>0</v>
      </c>
      <c r="E336" s="10">
        <f>SUMIFS('FP7-SECURITY orgs'!K:K,'FP7-SECURITY orgs'!G:G,A336)</f>
        <v>855800.85</v>
      </c>
      <c r="G336" t="s">
        <v>8481</v>
      </c>
      <c r="H336" t="s">
        <v>30</v>
      </c>
      <c r="I336">
        <f>COUNTIF('H2020-3.7 orgs'!G:G,G336)</f>
        <v>1</v>
      </c>
      <c r="J336">
        <f>COUNTIF('H2020-3.7 projects'!R:R,G336)</f>
        <v>0</v>
      </c>
      <c r="K336" s="17">
        <f>SUMIFS('H2020-3.7 orgs'!K:K,'H2020-3.7 orgs'!G:G,G336)</f>
        <v>946250</v>
      </c>
    </row>
    <row r="337" spans="1:11" x14ac:dyDescent="0.2">
      <c r="A337" t="s">
        <v>14265</v>
      </c>
      <c r="B337" t="s">
        <v>30</v>
      </c>
      <c r="C337">
        <f>COUNTIF('FP7-SECURITY orgs'!G:G,A337)</f>
        <v>2</v>
      </c>
      <c r="D337">
        <f>COUNTIF('FP7-SECURITY projects'!R:R,A337)</f>
        <v>0</v>
      </c>
      <c r="E337" s="10">
        <f>SUMIFS('FP7-SECURITY orgs'!K:K,'FP7-SECURITY orgs'!G:G,A337)</f>
        <v>855213.53</v>
      </c>
      <c r="G337" t="s">
        <v>8047</v>
      </c>
      <c r="H337" t="s">
        <v>30</v>
      </c>
      <c r="I337">
        <f>COUNTIF('H2020-3.7 orgs'!G:G,G337)</f>
        <v>2</v>
      </c>
      <c r="J337">
        <f>COUNTIF('H2020-3.7 projects'!R:R,G337)</f>
        <v>0</v>
      </c>
      <c r="K337" s="17">
        <f>SUMIFS('H2020-3.7 orgs'!K:K,'H2020-3.7 orgs'!G:G,G337)</f>
        <v>946129</v>
      </c>
    </row>
    <row r="338" spans="1:11" x14ac:dyDescent="0.2">
      <c r="A338" t="s">
        <v>2674</v>
      </c>
      <c r="B338" t="s">
        <v>34</v>
      </c>
      <c r="C338">
        <f>COUNTIF('FP7-SECURITY orgs'!G:G,A338)</f>
        <v>3</v>
      </c>
      <c r="D338">
        <f>COUNTIF('FP7-SECURITY projects'!R:R,A338)</f>
        <v>0</v>
      </c>
      <c r="E338" s="10">
        <f>SUMIFS('FP7-SECURITY orgs'!K:K,'FP7-SECURITY orgs'!G:G,A338)</f>
        <v>854489.74</v>
      </c>
      <c r="G338" t="s">
        <v>6191</v>
      </c>
      <c r="H338" t="s">
        <v>30</v>
      </c>
      <c r="I338">
        <f>COUNTIF('H2020-3.7 orgs'!G:G,G338)</f>
        <v>2</v>
      </c>
      <c r="J338">
        <f>COUNTIF('H2020-3.7 projects'!R:R,G338)</f>
        <v>0</v>
      </c>
      <c r="K338" s="17">
        <f>SUMIFS('H2020-3.7 orgs'!K:K,'H2020-3.7 orgs'!G:G,G338)</f>
        <v>940371.25</v>
      </c>
    </row>
    <row r="339" spans="1:11" x14ac:dyDescent="0.2">
      <c r="A339" t="s">
        <v>8332</v>
      </c>
      <c r="B339" t="s">
        <v>34</v>
      </c>
      <c r="C339">
        <f>COUNTIF('FP7-SECURITY orgs'!G:G,A339)</f>
        <v>2</v>
      </c>
      <c r="D339">
        <f>COUNTIF('FP7-SECURITY projects'!R:R,A339)</f>
        <v>1</v>
      </c>
      <c r="E339" s="10">
        <f>SUMIFS('FP7-SECURITY orgs'!K:K,'FP7-SECURITY orgs'!G:G,A339)</f>
        <v>852104.9</v>
      </c>
      <c r="G339" t="s">
        <v>160</v>
      </c>
      <c r="H339" t="s">
        <v>30</v>
      </c>
      <c r="I339">
        <f>COUNTIF('H2020-3.7 orgs'!G:G,G339)</f>
        <v>2</v>
      </c>
      <c r="J339">
        <f>COUNTIF('H2020-3.7 projects'!R:R,G339)</f>
        <v>0</v>
      </c>
      <c r="K339" s="17">
        <f>SUMIFS('H2020-3.7 orgs'!K:K,'H2020-3.7 orgs'!G:G,G339)</f>
        <v>938700</v>
      </c>
    </row>
    <row r="340" spans="1:11" x14ac:dyDescent="0.2">
      <c r="A340" t="s">
        <v>11169</v>
      </c>
      <c r="B340" t="s">
        <v>30</v>
      </c>
      <c r="C340">
        <f>COUNTIF('FP7-SECURITY orgs'!G:G,A340)</f>
        <v>2</v>
      </c>
      <c r="D340">
        <f>COUNTIF('FP7-SECURITY projects'!R:R,A340)</f>
        <v>1</v>
      </c>
      <c r="E340" s="10">
        <f>SUMIFS('FP7-SECURITY orgs'!K:K,'FP7-SECURITY orgs'!G:G,A340)</f>
        <v>850120.5</v>
      </c>
      <c r="G340" t="s">
        <v>38042</v>
      </c>
      <c r="H340" t="s">
        <v>209</v>
      </c>
      <c r="I340">
        <f>COUNTIF('H2020-3.7 orgs'!G:G,G340)</f>
        <v>2</v>
      </c>
      <c r="J340">
        <f>COUNTIF('H2020-3.7 projects'!R:R,G340)</f>
        <v>0</v>
      </c>
      <c r="K340" s="17">
        <f>SUMIFS('H2020-3.7 orgs'!K:K,'H2020-3.7 orgs'!G:G,G340)</f>
        <v>936606.25</v>
      </c>
    </row>
    <row r="341" spans="1:11" x14ac:dyDescent="0.2">
      <c r="A341" t="s">
        <v>5987</v>
      </c>
      <c r="B341" t="s">
        <v>34</v>
      </c>
      <c r="C341">
        <f>COUNTIF('FP7-SECURITY orgs'!G:G,A341)</f>
        <v>4</v>
      </c>
      <c r="D341">
        <f>COUNTIF('FP7-SECURITY projects'!R:R,A341)</f>
        <v>1</v>
      </c>
      <c r="E341" s="10">
        <f>SUMIFS('FP7-SECURITY orgs'!K:K,'FP7-SECURITY orgs'!G:G,A341)</f>
        <v>848136.7</v>
      </c>
      <c r="G341" t="s">
        <v>9866</v>
      </c>
      <c r="H341" t="s">
        <v>30</v>
      </c>
      <c r="I341">
        <f>COUNTIF('H2020-3.7 orgs'!G:G,G341)</f>
        <v>5</v>
      </c>
      <c r="J341">
        <f>COUNTIF('H2020-3.7 projects'!R:R,G341)</f>
        <v>0</v>
      </c>
      <c r="K341" s="17">
        <f>SUMIFS('H2020-3.7 orgs'!K:K,'H2020-3.7 orgs'!G:G,G341)</f>
        <v>936149.36</v>
      </c>
    </row>
    <row r="342" spans="1:11" x14ac:dyDescent="0.2">
      <c r="A342" t="s">
        <v>15105</v>
      </c>
      <c r="B342" t="s">
        <v>34</v>
      </c>
      <c r="C342">
        <f>COUNTIF('FP7-SECURITY orgs'!G:G,A342)</f>
        <v>2</v>
      </c>
      <c r="D342">
        <f>COUNTIF('FP7-SECURITY projects'!R:R,A342)</f>
        <v>0</v>
      </c>
      <c r="E342" s="10">
        <f>SUMIFS('FP7-SECURITY orgs'!K:K,'FP7-SECURITY orgs'!G:G,A342)</f>
        <v>847766</v>
      </c>
      <c r="G342" t="s">
        <v>32118</v>
      </c>
      <c r="H342" t="s">
        <v>30</v>
      </c>
      <c r="I342">
        <f>COUNTIF('H2020-3.7 orgs'!G:G,G342)</f>
        <v>3</v>
      </c>
      <c r="J342">
        <f>COUNTIF('H2020-3.7 projects'!R:R,G342)</f>
        <v>0</v>
      </c>
      <c r="K342" s="17">
        <f>SUMIFS('H2020-3.7 orgs'!K:K,'H2020-3.7 orgs'!G:G,G342)</f>
        <v>930875</v>
      </c>
    </row>
    <row r="343" spans="1:11" x14ac:dyDescent="0.2">
      <c r="A343" t="s">
        <v>11651</v>
      </c>
      <c r="B343" t="s">
        <v>30</v>
      </c>
      <c r="C343">
        <f>COUNTIF('FP7-SECURITY orgs'!G:G,A343)</f>
        <v>1</v>
      </c>
      <c r="D343">
        <f>COUNTIF('FP7-SECURITY projects'!R:R,A343)</f>
        <v>0</v>
      </c>
      <c r="E343" s="10">
        <f>SUMIFS('FP7-SECURITY orgs'!K:K,'FP7-SECURITY orgs'!G:G,A343)</f>
        <v>845628</v>
      </c>
      <c r="G343" t="s">
        <v>14290</v>
      </c>
      <c r="H343" t="s">
        <v>30</v>
      </c>
      <c r="I343">
        <f>COUNTIF('H2020-3.7 orgs'!G:G,G343)</f>
        <v>2</v>
      </c>
      <c r="J343">
        <f>COUNTIF('H2020-3.7 projects'!R:R,G343)</f>
        <v>0</v>
      </c>
      <c r="K343" s="17">
        <f>SUMIFS('H2020-3.7 orgs'!K:K,'H2020-3.7 orgs'!G:G,G343)</f>
        <v>927812.5</v>
      </c>
    </row>
    <row r="344" spans="1:11" x14ac:dyDescent="0.2">
      <c r="A344" t="s">
        <v>22467</v>
      </c>
      <c r="B344" t="s">
        <v>30</v>
      </c>
      <c r="C344">
        <f>COUNTIF('FP7-SECURITY orgs'!G:G,A344)</f>
        <v>1</v>
      </c>
      <c r="D344">
        <f>COUNTIF('FP7-SECURITY projects'!R:R,A344)</f>
        <v>0</v>
      </c>
      <c r="E344" s="10">
        <f>SUMIFS('FP7-SECURITY orgs'!K:K,'FP7-SECURITY orgs'!G:G,A344)</f>
        <v>844200</v>
      </c>
      <c r="G344" t="s">
        <v>33295</v>
      </c>
      <c r="H344" t="s">
        <v>30</v>
      </c>
      <c r="I344">
        <f>COUNTIF('H2020-3.7 orgs'!G:G,G344)</f>
        <v>1</v>
      </c>
      <c r="J344">
        <f>COUNTIF('H2020-3.7 projects'!R:R,G344)</f>
        <v>1</v>
      </c>
      <c r="K344" s="17">
        <f>SUMIFS('H2020-3.7 orgs'!K:K,'H2020-3.7 orgs'!G:G,G344)</f>
        <v>927500</v>
      </c>
    </row>
    <row r="345" spans="1:11" x14ac:dyDescent="0.2">
      <c r="A345" t="s">
        <v>16334</v>
      </c>
      <c r="B345" t="s">
        <v>30</v>
      </c>
      <c r="C345">
        <f>COUNTIF('FP7-SECURITY orgs'!G:G,A345)</f>
        <v>2</v>
      </c>
      <c r="D345">
        <f>COUNTIF('FP7-SECURITY projects'!R:R,A345)</f>
        <v>0</v>
      </c>
      <c r="E345" s="10">
        <f>SUMIFS('FP7-SECURITY orgs'!K:K,'FP7-SECURITY orgs'!G:G,A345)</f>
        <v>841627.96</v>
      </c>
      <c r="G345" t="s">
        <v>2553</v>
      </c>
      <c r="H345" t="s">
        <v>34</v>
      </c>
      <c r="I345">
        <f>COUNTIF('H2020-3.7 orgs'!G:G,G345)</f>
        <v>3</v>
      </c>
      <c r="J345">
        <f>COUNTIF('H2020-3.7 projects'!R:R,G345)</f>
        <v>0</v>
      </c>
      <c r="K345" s="17">
        <f>SUMIFS('H2020-3.7 orgs'!K:K,'H2020-3.7 orgs'!G:G,G345)</f>
        <v>927499.96</v>
      </c>
    </row>
    <row r="346" spans="1:11" x14ac:dyDescent="0.2">
      <c r="A346" t="s">
        <v>22975</v>
      </c>
      <c r="B346" t="s">
        <v>30</v>
      </c>
      <c r="C346">
        <f>COUNTIF('FP7-SECURITY orgs'!G:G,A346)</f>
        <v>3</v>
      </c>
      <c r="D346">
        <f>COUNTIF('FP7-SECURITY projects'!R:R,A346)</f>
        <v>0</v>
      </c>
      <c r="E346" s="10">
        <f>SUMIFS('FP7-SECURITY orgs'!K:K,'FP7-SECURITY orgs'!G:G,A346)</f>
        <v>840120</v>
      </c>
      <c r="G346" t="s">
        <v>1365</v>
      </c>
      <c r="H346" t="s">
        <v>34</v>
      </c>
      <c r="I346">
        <f>COUNTIF('H2020-3.7 orgs'!G:G,G346)</f>
        <v>3</v>
      </c>
      <c r="J346">
        <f>COUNTIF('H2020-3.7 projects'!R:R,G346)</f>
        <v>0</v>
      </c>
      <c r="K346" s="17">
        <f>SUMIFS('H2020-3.7 orgs'!K:K,'H2020-3.7 orgs'!G:G,G346)</f>
        <v>927137.2</v>
      </c>
    </row>
    <row r="347" spans="1:11" x14ac:dyDescent="0.2">
      <c r="A347" t="s">
        <v>1330</v>
      </c>
      <c r="B347" t="s">
        <v>34</v>
      </c>
      <c r="C347">
        <f>COUNTIF('FP7-SECURITY orgs'!G:G,A347)</f>
        <v>3</v>
      </c>
      <c r="D347">
        <f>COUNTIF('FP7-SECURITY projects'!R:R,A347)</f>
        <v>0</v>
      </c>
      <c r="E347" s="10">
        <f>SUMIFS('FP7-SECURITY orgs'!K:K,'FP7-SECURITY orgs'!G:G,A347)</f>
        <v>838970</v>
      </c>
      <c r="G347" t="s">
        <v>806</v>
      </c>
      <c r="H347" t="s">
        <v>325</v>
      </c>
      <c r="I347">
        <f>COUNTIF('H2020-3.7 orgs'!G:G,G347)</f>
        <v>10</v>
      </c>
      <c r="J347">
        <f>COUNTIF('H2020-3.7 projects'!R:R,G347)</f>
        <v>0</v>
      </c>
      <c r="K347" s="17">
        <f>SUMIFS('H2020-3.7 orgs'!K:K,'H2020-3.7 orgs'!G:G,G347)</f>
        <v>925980</v>
      </c>
    </row>
    <row r="348" spans="1:11" x14ac:dyDescent="0.2">
      <c r="A348" t="s">
        <v>310</v>
      </c>
      <c r="B348" t="s">
        <v>25</v>
      </c>
      <c r="C348">
        <f>COUNTIF('FP7-SECURITY orgs'!G:G,A348)</f>
        <v>2</v>
      </c>
      <c r="D348">
        <f>COUNTIF('FP7-SECURITY projects'!R:R,A348)</f>
        <v>0</v>
      </c>
      <c r="E348" s="10">
        <f>SUMIFS('FP7-SECURITY orgs'!K:K,'FP7-SECURITY orgs'!G:G,A348)</f>
        <v>834965.49</v>
      </c>
      <c r="G348" t="s">
        <v>21802</v>
      </c>
      <c r="H348" t="s">
        <v>30</v>
      </c>
      <c r="I348">
        <f>COUNTIF('H2020-3.7 orgs'!G:G,G348)</f>
        <v>1</v>
      </c>
      <c r="J348">
        <f>COUNTIF('H2020-3.7 projects'!R:R,G348)</f>
        <v>0</v>
      </c>
      <c r="K348" s="17">
        <f>SUMIFS('H2020-3.7 orgs'!K:K,'H2020-3.7 orgs'!G:G,G348)</f>
        <v>923138.75</v>
      </c>
    </row>
    <row r="349" spans="1:11" x14ac:dyDescent="0.2">
      <c r="A349" t="s">
        <v>7055</v>
      </c>
      <c r="B349" t="s">
        <v>30</v>
      </c>
      <c r="C349">
        <f>COUNTIF('FP7-SECURITY orgs'!G:G,A349)</f>
        <v>1</v>
      </c>
      <c r="D349">
        <f>COUNTIF('FP7-SECURITY projects'!R:R,A349)</f>
        <v>0</v>
      </c>
      <c r="E349" s="10">
        <f>SUMIFS('FP7-SECURITY orgs'!K:K,'FP7-SECURITY orgs'!G:G,A349)</f>
        <v>834400</v>
      </c>
      <c r="G349" t="s">
        <v>12277</v>
      </c>
      <c r="H349" t="s">
        <v>30</v>
      </c>
      <c r="I349">
        <f>COUNTIF('H2020-3.7 orgs'!G:G,G349)</f>
        <v>2</v>
      </c>
      <c r="J349">
        <f>COUNTIF('H2020-3.7 projects'!R:R,G349)</f>
        <v>0</v>
      </c>
      <c r="K349" s="17">
        <f>SUMIFS('H2020-3.7 orgs'!K:K,'H2020-3.7 orgs'!G:G,G349)</f>
        <v>921500</v>
      </c>
    </row>
    <row r="350" spans="1:11" x14ac:dyDescent="0.2">
      <c r="A350" t="s">
        <v>4239</v>
      </c>
      <c r="B350" t="s">
        <v>325</v>
      </c>
      <c r="C350">
        <f>COUNTIF('FP7-SECURITY orgs'!G:G,A350)</f>
        <v>6</v>
      </c>
      <c r="D350">
        <f>COUNTIF('FP7-SECURITY projects'!R:R,A350)</f>
        <v>0</v>
      </c>
      <c r="E350" s="10">
        <f>SUMIFS('FP7-SECURITY orgs'!K:K,'FP7-SECURITY orgs'!G:G,A350)</f>
        <v>832887.91999999993</v>
      </c>
      <c r="G350" t="s">
        <v>37861</v>
      </c>
      <c r="H350" t="s">
        <v>30</v>
      </c>
      <c r="I350">
        <f>COUNTIF('H2020-3.7 orgs'!G:G,G350)</f>
        <v>1</v>
      </c>
      <c r="J350">
        <f>COUNTIF('H2020-3.7 projects'!R:R,G350)</f>
        <v>0</v>
      </c>
      <c r="K350" s="17">
        <f>SUMIFS('H2020-3.7 orgs'!K:K,'H2020-3.7 orgs'!G:G,G350)</f>
        <v>920746.49</v>
      </c>
    </row>
    <row r="351" spans="1:11" x14ac:dyDescent="0.2">
      <c r="A351" t="s">
        <v>1160</v>
      </c>
      <c r="B351" t="s">
        <v>34</v>
      </c>
      <c r="C351">
        <f>COUNTIF('FP7-SECURITY orgs'!G:G,A351)</f>
        <v>2</v>
      </c>
      <c r="D351">
        <f>COUNTIF('FP7-SECURITY projects'!R:R,A351)</f>
        <v>0</v>
      </c>
      <c r="E351" s="10">
        <f>SUMIFS('FP7-SECURITY orgs'!K:K,'FP7-SECURITY orgs'!G:G,A351)</f>
        <v>830634.5</v>
      </c>
      <c r="G351" t="s">
        <v>14942</v>
      </c>
      <c r="H351" t="s">
        <v>30</v>
      </c>
      <c r="I351">
        <f>COUNTIF('H2020-3.7 orgs'!G:G,G351)</f>
        <v>2</v>
      </c>
      <c r="J351">
        <f>COUNTIF('H2020-3.7 projects'!R:R,G351)</f>
        <v>0</v>
      </c>
      <c r="K351" s="17">
        <f>SUMIFS('H2020-3.7 orgs'!K:K,'H2020-3.7 orgs'!G:G,G351)</f>
        <v>920312.5</v>
      </c>
    </row>
    <row r="352" spans="1:11" x14ac:dyDescent="0.2">
      <c r="A352" t="s">
        <v>11914</v>
      </c>
      <c r="B352" t="s">
        <v>30</v>
      </c>
      <c r="C352">
        <f>COUNTIF('FP7-SECURITY orgs'!G:G,A352)</f>
        <v>2</v>
      </c>
      <c r="D352">
        <f>COUNTIF('FP7-SECURITY projects'!R:R,A352)</f>
        <v>0</v>
      </c>
      <c r="E352" s="10">
        <f>SUMIFS('FP7-SECURITY orgs'!K:K,'FP7-SECURITY orgs'!G:G,A352)</f>
        <v>830195</v>
      </c>
      <c r="G352" t="s">
        <v>9820</v>
      </c>
      <c r="H352" t="s">
        <v>209</v>
      </c>
      <c r="I352">
        <f>COUNTIF('H2020-3.7 orgs'!G:G,G352)</f>
        <v>6</v>
      </c>
      <c r="J352">
        <f>COUNTIF('H2020-3.7 projects'!R:R,G352)</f>
        <v>0</v>
      </c>
      <c r="K352" s="17">
        <f>SUMIFS('H2020-3.7 orgs'!K:K,'H2020-3.7 orgs'!G:G,G352)</f>
        <v>920083.75</v>
      </c>
    </row>
    <row r="353" spans="1:11" x14ac:dyDescent="0.2">
      <c r="A353" t="s">
        <v>14749</v>
      </c>
      <c r="B353" t="s">
        <v>25</v>
      </c>
      <c r="C353">
        <f>COUNTIF('FP7-SECURITY orgs'!G:G,A353)</f>
        <v>1</v>
      </c>
      <c r="D353">
        <f>COUNTIF('FP7-SECURITY projects'!R:R,A353)</f>
        <v>0</v>
      </c>
      <c r="E353" s="10">
        <f>SUMIFS('FP7-SECURITY orgs'!K:K,'FP7-SECURITY orgs'!G:G,A353)</f>
        <v>829522</v>
      </c>
      <c r="G353" t="s">
        <v>3507</v>
      </c>
      <c r="H353" t="s">
        <v>30</v>
      </c>
      <c r="I353">
        <f>COUNTIF('H2020-3.7 orgs'!G:G,G353)</f>
        <v>2</v>
      </c>
      <c r="J353">
        <f>COUNTIF('H2020-3.7 projects'!R:R,G353)</f>
        <v>0</v>
      </c>
      <c r="K353" s="17">
        <f>SUMIFS('H2020-3.7 orgs'!K:K,'H2020-3.7 orgs'!G:G,G353)</f>
        <v>917018.75</v>
      </c>
    </row>
    <row r="354" spans="1:11" x14ac:dyDescent="0.2">
      <c r="A354" t="s">
        <v>2851</v>
      </c>
      <c r="B354" t="s">
        <v>30</v>
      </c>
      <c r="C354">
        <f>COUNTIF('FP7-SECURITY orgs'!G:G,A354)</f>
        <v>1</v>
      </c>
      <c r="D354">
        <f>COUNTIF('FP7-SECURITY projects'!R:R,A354)</f>
        <v>0</v>
      </c>
      <c r="E354" s="10">
        <f>SUMIFS('FP7-SECURITY orgs'!K:K,'FP7-SECURITY orgs'!G:G,A354)</f>
        <v>827805</v>
      </c>
      <c r="G354" t="s">
        <v>127</v>
      </c>
      <c r="H354" t="s">
        <v>25</v>
      </c>
      <c r="I354">
        <f>COUNTIF('H2020-3.7 orgs'!G:G,G354)</f>
        <v>2</v>
      </c>
      <c r="J354">
        <f>COUNTIF('H2020-3.7 projects'!R:R,G354)</f>
        <v>0</v>
      </c>
      <c r="K354" s="17">
        <f>SUMIFS('H2020-3.7 orgs'!K:K,'H2020-3.7 orgs'!G:G,G354)</f>
        <v>916740</v>
      </c>
    </row>
    <row r="355" spans="1:11" x14ac:dyDescent="0.2">
      <c r="A355" t="s">
        <v>13623</v>
      </c>
      <c r="B355" t="s">
        <v>325</v>
      </c>
      <c r="C355">
        <f>COUNTIF('FP7-SECURITY orgs'!G:G,A355)</f>
        <v>3</v>
      </c>
      <c r="D355">
        <f>COUNTIF('FP7-SECURITY projects'!R:R,A355)</f>
        <v>0</v>
      </c>
      <c r="E355" s="10">
        <f>SUMIFS('FP7-SECURITY orgs'!K:K,'FP7-SECURITY orgs'!G:G,A355)</f>
        <v>827054.4</v>
      </c>
      <c r="G355" t="s">
        <v>24675</v>
      </c>
      <c r="H355" t="s">
        <v>325</v>
      </c>
      <c r="I355">
        <f>COUNTIF('H2020-3.7 orgs'!G:G,G355)</f>
        <v>3</v>
      </c>
      <c r="J355">
        <f>COUNTIF('H2020-3.7 projects'!R:R,G355)</f>
        <v>0</v>
      </c>
      <c r="K355" s="17">
        <f>SUMIFS('H2020-3.7 orgs'!K:K,'H2020-3.7 orgs'!G:G,G355)</f>
        <v>915482.74</v>
      </c>
    </row>
    <row r="356" spans="1:11" x14ac:dyDescent="0.2">
      <c r="A356" t="s">
        <v>9573</v>
      </c>
      <c r="B356" t="s">
        <v>30</v>
      </c>
      <c r="C356">
        <f>COUNTIF('FP7-SECURITY orgs'!G:G,A356)</f>
        <v>4</v>
      </c>
      <c r="D356">
        <f>COUNTIF('FP7-SECURITY projects'!R:R,A356)</f>
        <v>2</v>
      </c>
      <c r="E356" s="10">
        <f>SUMIFS('FP7-SECURITY orgs'!K:K,'FP7-SECURITY orgs'!G:G,A356)</f>
        <v>825881.54</v>
      </c>
      <c r="G356" t="s">
        <v>1655</v>
      </c>
      <c r="H356" t="s">
        <v>34</v>
      </c>
      <c r="I356">
        <f>COUNTIF('H2020-3.7 orgs'!G:G,G356)</f>
        <v>2</v>
      </c>
      <c r="J356">
        <f>COUNTIF('H2020-3.7 projects'!R:R,G356)</f>
        <v>0</v>
      </c>
      <c r="K356" s="17">
        <f>SUMIFS('H2020-3.7 orgs'!K:K,'H2020-3.7 orgs'!G:G,G356)</f>
        <v>913858.25</v>
      </c>
    </row>
    <row r="357" spans="1:11" x14ac:dyDescent="0.2">
      <c r="A357" t="s">
        <v>24914</v>
      </c>
      <c r="B357" t="s">
        <v>30</v>
      </c>
      <c r="C357">
        <f>COUNTIF('FP7-SECURITY orgs'!G:G,A357)</f>
        <v>1</v>
      </c>
      <c r="D357">
        <f>COUNTIF('FP7-SECURITY projects'!R:R,A357)</f>
        <v>0</v>
      </c>
      <c r="E357" s="10">
        <f>SUMIFS('FP7-SECURITY orgs'!K:K,'FP7-SECURITY orgs'!G:G,A357)</f>
        <v>823554.6</v>
      </c>
      <c r="G357" t="s">
        <v>12053</v>
      </c>
      <c r="H357" t="s">
        <v>30</v>
      </c>
      <c r="I357">
        <f>COUNTIF('H2020-3.7 orgs'!G:G,G357)</f>
        <v>2</v>
      </c>
      <c r="J357">
        <f>COUNTIF('H2020-3.7 projects'!R:R,G357)</f>
        <v>0</v>
      </c>
      <c r="K357" s="17">
        <f>SUMIFS('H2020-3.7 orgs'!K:K,'H2020-3.7 orgs'!G:G,G357)</f>
        <v>910500</v>
      </c>
    </row>
    <row r="358" spans="1:11" x14ac:dyDescent="0.2">
      <c r="A358" t="s">
        <v>16977</v>
      </c>
      <c r="B358" t="s">
        <v>325</v>
      </c>
      <c r="C358">
        <f>COUNTIF('FP7-SECURITY orgs'!G:G,A358)</f>
        <v>5</v>
      </c>
      <c r="D358">
        <f>COUNTIF('FP7-SECURITY projects'!R:R,A358)</f>
        <v>0</v>
      </c>
      <c r="E358" s="10">
        <f>SUMIFS('FP7-SECURITY orgs'!K:K,'FP7-SECURITY orgs'!G:G,A358)</f>
        <v>820156.4</v>
      </c>
      <c r="G358" t="s">
        <v>14812</v>
      </c>
      <c r="H358" t="s">
        <v>30</v>
      </c>
      <c r="I358">
        <f>COUNTIF('H2020-3.7 orgs'!G:G,G358)</f>
        <v>2</v>
      </c>
      <c r="J358">
        <f>COUNTIF('H2020-3.7 projects'!R:R,G358)</f>
        <v>0</v>
      </c>
      <c r="K358" s="17">
        <f>SUMIFS('H2020-3.7 orgs'!K:K,'H2020-3.7 orgs'!G:G,G358)</f>
        <v>909975</v>
      </c>
    </row>
    <row r="359" spans="1:11" x14ac:dyDescent="0.2">
      <c r="A359" t="s">
        <v>12785</v>
      </c>
      <c r="B359" t="s">
        <v>30</v>
      </c>
      <c r="C359">
        <f>COUNTIF('FP7-SECURITY orgs'!G:G,A359)</f>
        <v>2</v>
      </c>
      <c r="D359">
        <f>COUNTIF('FP7-SECURITY projects'!R:R,A359)</f>
        <v>0</v>
      </c>
      <c r="E359" s="10">
        <f>SUMIFS('FP7-SECURITY orgs'!K:K,'FP7-SECURITY orgs'!G:G,A359)</f>
        <v>819654</v>
      </c>
      <c r="G359" t="s">
        <v>20243</v>
      </c>
      <c r="H359" t="s">
        <v>30</v>
      </c>
      <c r="I359">
        <f>COUNTIF('H2020-3.7 orgs'!G:G,G359)</f>
        <v>2</v>
      </c>
      <c r="J359">
        <f>COUNTIF('H2020-3.7 projects'!R:R,G359)</f>
        <v>0</v>
      </c>
      <c r="K359" s="17">
        <f>SUMIFS('H2020-3.7 orgs'!K:K,'H2020-3.7 orgs'!G:G,G359)</f>
        <v>909625</v>
      </c>
    </row>
    <row r="360" spans="1:11" x14ac:dyDescent="0.2">
      <c r="A360" t="s">
        <v>13239</v>
      </c>
      <c r="B360" t="s">
        <v>25</v>
      </c>
      <c r="C360">
        <f>COUNTIF('FP7-SECURITY orgs'!G:G,A360)</f>
        <v>1</v>
      </c>
      <c r="D360">
        <f>COUNTIF('FP7-SECURITY projects'!R:R,A360)</f>
        <v>0</v>
      </c>
      <c r="E360" s="10">
        <f>SUMIFS('FP7-SECURITY orgs'!K:K,'FP7-SECURITY orgs'!G:G,A360)</f>
        <v>817642.75</v>
      </c>
      <c r="G360" t="s">
        <v>252</v>
      </c>
      <c r="H360" t="s">
        <v>34</v>
      </c>
      <c r="I360">
        <f>COUNTIF('H2020-3.7 orgs'!G:G,G360)</f>
        <v>2</v>
      </c>
      <c r="J360">
        <f>COUNTIF('H2020-3.7 projects'!R:R,G360)</f>
        <v>0</v>
      </c>
      <c r="K360" s="17">
        <f>SUMIFS('H2020-3.7 orgs'!K:K,'H2020-3.7 orgs'!G:G,G360)</f>
        <v>907505</v>
      </c>
    </row>
    <row r="361" spans="1:11" x14ac:dyDescent="0.2">
      <c r="A361" t="s">
        <v>200</v>
      </c>
      <c r="B361" t="s">
        <v>30</v>
      </c>
      <c r="C361">
        <f>COUNTIF('FP7-SECURITY orgs'!G:G,A361)</f>
        <v>2</v>
      </c>
      <c r="D361">
        <f>COUNTIF('FP7-SECURITY projects'!R:R,A361)</f>
        <v>0</v>
      </c>
      <c r="E361" s="10">
        <f>SUMIFS('FP7-SECURITY orgs'!K:K,'FP7-SECURITY orgs'!G:G,A361)</f>
        <v>817110</v>
      </c>
      <c r="G361" t="s">
        <v>31404</v>
      </c>
      <c r="H361" t="s">
        <v>30</v>
      </c>
      <c r="I361">
        <f>COUNTIF('H2020-3.7 orgs'!G:G,G361)</f>
        <v>2</v>
      </c>
      <c r="J361">
        <f>COUNTIF('H2020-3.7 projects'!R:R,G361)</f>
        <v>0</v>
      </c>
      <c r="K361" s="17">
        <f>SUMIFS('H2020-3.7 orgs'!K:K,'H2020-3.7 orgs'!G:G,G361)</f>
        <v>903787.5</v>
      </c>
    </row>
    <row r="362" spans="1:11" x14ac:dyDescent="0.2">
      <c r="A362" t="s">
        <v>20700</v>
      </c>
      <c r="B362" t="s">
        <v>30</v>
      </c>
      <c r="C362">
        <f>COUNTIF('FP7-SECURITY orgs'!G:G,A362)</f>
        <v>1</v>
      </c>
      <c r="D362">
        <f>COUNTIF('FP7-SECURITY projects'!R:R,A362)</f>
        <v>1</v>
      </c>
      <c r="E362" s="10">
        <f>SUMIFS('FP7-SECURITY orgs'!K:K,'FP7-SECURITY orgs'!G:G,A362)</f>
        <v>816047.79</v>
      </c>
      <c r="G362" t="s">
        <v>5629</v>
      </c>
      <c r="H362" t="s">
        <v>209</v>
      </c>
      <c r="I362">
        <f>COUNTIF('H2020-3.7 orgs'!G:G,G362)</f>
        <v>1</v>
      </c>
      <c r="J362">
        <f>COUNTIF('H2020-3.7 projects'!R:R,G362)</f>
        <v>1</v>
      </c>
      <c r="K362" s="17">
        <f>SUMIFS('H2020-3.7 orgs'!K:K,'H2020-3.7 orgs'!G:G,G362)</f>
        <v>900000</v>
      </c>
    </row>
    <row r="363" spans="1:11" x14ac:dyDescent="0.2">
      <c r="A363" t="s">
        <v>10867</v>
      </c>
      <c r="B363" t="s">
        <v>30</v>
      </c>
      <c r="C363">
        <f>COUNTIF('FP7-SECURITY orgs'!G:G,A363)</f>
        <v>1</v>
      </c>
      <c r="D363">
        <f>COUNTIF('FP7-SECURITY projects'!R:R,A363)</f>
        <v>0</v>
      </c>
      <c r="E363" s="10">
        <f>SUMIFS('FP7-SECURITY orgs'!K:K,'FP7-SECURITY orgs'!G:G,A363)</f>
        <v>815300</v>
      </c>
      <c r="G363" t="s">
        <v>2311</v>
      </c>
      <c r="H363" t="s">
        <v>34</v>
      </c>
      <c r="I363">
        <f>COUNTIF('H2020-3.7 orgs'!G:G,G363)</f>
        <v>2</v>
      </c>
      <c r="J363">
        <f>COUNTIF('H2020-3.7 projects'!R:R,G363)</f>
        <v>1</v>
      </c>
      <c r="K363" s="17">
        <f>SUMIFS('H2020-3.7 orgs'!K:K,'H2020-3.7 orgs'!G:G,G363)</f>
        <v>897500</v>
      </c>
    </row>
    <row r="364" spans="1:11" x14ac:dyDescent="0.2">
      <c r="A364" t="s">
        <v>7301</v>
      </c>
      <c r="B364" t="s">
        <v>30</v>
      </c>
      <c r="C364">
        <f>COUNTIF('FP7-SECURITY orgs'!G:G,A364)</f>
        <v>1</v>
      </c>
      <c r="D364">
        <f>COUNTIF('FP7-SECURITY projects'!R:R,A364)</f>
        <v>0</v>
      </c>
      <c r="E364" s="10">
        <f>SUMIFS('FP7-SECURITY orgs'!K:K,'FP7-SECURITY orgs'!G:G,A364)</f>
        <v>812615.25</v>
      </c>
      <c r="G364" t="s">
        <v>14021</v>
      </c>
      <c r="H364" t="s">
        <v>30</v>
      </c>
      <c r="I364">
        <f>COUNTIF('H2020-3.7 orgs'!G:G,G364)</f>
        <v>3</v>
      </c>
      <c r="J364">
        <f>COUNTIF('H2020-3.7 projects'!R:R,G364)</f>
        <v>0</v>
      </c>
      <c r="K364" s="17">
        <f>SUMIFS('H2020-3.7 orgs'!K:K,'H2020-3.7 orgs'!G:G,G364)</f>
        <v>896947.81</v>
      </c>
    </row>
    <row r="365" spans="1:11" x14ac:dyDescent="0.2">
      <c r="A365" t="s">
        <v>13370</v>
      </c>
      <c r="B365" t="s">
        <v>30</v>
      </c>
      <c r="C365">
        <f>COUNTIF('FP7-SECURITY orgs'!G:G,A365)</f>
        <v>1</v>
      </c>
      <c r="D365">
        <f>COUNTIF('FP7-SECURITY projects'!R:R,A365)</f>
        <v>0</v>
      </c>
      <c r="E365" s="10">
        <f>SUMIFS('FP7-SECURITY orgs'!K:K,'FP7-SECURITY orgs'!G:G,A365)</f>
        <v>810500</v>
      </c>
      <c r="G365" t="s">
        <v>36252</v>
      </c>
      <c r="H365" t="s">
        <v>30</v>
      </c>
      <c r="I365">
        <f>COUNTIF('H2020-3.7 orgs'!G:G,G365)</f>
        <v>3</v>
      </c>
      <c r="J365">
        <f>COUNTIF('H2020-3.7 projects'!R:R,G365)</f>
        <v>0</v>
      </c>
      <c r="K365" s="17">
        <f>SUMIFS('H2020-3.7 orgs'!K:K,'H2020-3.7 orgs'!G:G,G365)</f>
        <v>896471.25</v>
      </c>
    </row>
    <row r="366" spans="1:11" x14ac:dyDescent="0.2">
      <c r="A366" t="s">
        <v>14160</v>
      </c>
      <c r="B366" t="s">
        <v>30</v>
      </c>
      <c r="C366">
        <f>COUNTIF('FP7-SECURITY orgs'!G:G,A366)</f>
        <v>1</v>
      </c>
      <c r="D366">
        <f>COUNTIF('FP7-SECURITY projects'!R:R,A366)</f>
        <v>0</v>
      </c>
      <c r="E366" s="10">
        <f>SUMIFS('FP7-SECURITY orgs'!K:K,'FP7-SECURITY orgs'!G:G,A366)</f>
        <v>807740.5</v>
      </c>
      <c r="G366" t="s">
        <v>32199</v>
      </c>
      <c r="H366" t="s">
        <v>30</v>
      </c>
      <c r="I366">
        <f>COUNTIF('H2020-3.7 orgs'!G:G,G366)</f>
        <v>2</v>
      </c>
      <c r="J366">
        <f>COUNTIF('H2020-3.7 projects'!R:R,G366)</f>
        <v>0</v>
      </c>
      <c r="K366" s="17">
        <f>SUMIFS('H2020-3.7 orgs'!K:K,'H2020-3.7 orgs'!G:G,G366)</f>
        <v>883595.69</v>
      </c>
    </row>
    <row r="367" spans="1:11" x14ac:dyDescent="0.2">
      <c r="A367" t="s">
        <v>1427</v>
      </c>
      <c r="B367" t="s">
        <v>209</v>
      </c>
      <c r="C367">
        <f>COUNTIF('FP7-SECURITY orgs'!G:G,A367)</f>
        <v>2</v>
      </c>
      <c r="D367">
        <f>COUNTIF('FP7-SECURITY projects'!R:R,A367)</f>
        <v>0</v>
      </c>
      <c r="E367" s="10">
        <f>SUMIFS('FP7-SECURITY orgs'!K:K,'FP7-SECURITY orgs'!G:G,A367)</f>
        <v>807646.5</v>
      </c>
      <c r="G367" t="s">
        <v>9478</v>
      </c>
      <c r="H367" t="s">
        <v>325</v>
      </c>
      <c r="I367">
        <f>COUNTIF('H2020-3.7 orgs'!G:G,G367)</f>
        <v>2</v>
      </c>
      <c r="J367">
        <f>COUNTIF('H2020-3.7 projects'!R:R,G367)</f>
        <v>0</v>
      </c>
      <c r="K367" s="17">
        <f>SUMIFS('H2020-3.7 orgs'!K:K,'H2020-3.7 orgs'!G:G,G367)</f>
        <v>880358.75</v>
      </c>
    </row>
    <row r="368" spans="1:11" x14ac:dyDescent="0.2">
      <c r="A368" t="s">
        <v>8927</v>
      </c>
      <c r="B368" t="s">
        <v>25</v>
      </c>
      <c r="C368">
        <f>COUNTIF('FP7-SECURITY orgs'!G:G,A368)</f>
        <v>4</v>
      </c>
      <c r="D368">
        <f>COUNTIF('FP7-SECURITY projects'!R:R,A368)</f>
        <v>0</v>
      </c>
      <c r="E368" s="10">
        <f>SUMIFS('FP7-SECURITY orgs'!K:K,'FP7-SECURITY orgs'!G:G,A368)</f>
        <v>805560</v>
      </c>
      <c r="G368" t="s">
        <v>36256</v>
      </c>
      <c r="H368" t="s">
        <v>30</v>
      </c>
      <c r="I368">
        <f>COUNTIF('H2020-3.7 orgs'!G:G,G368)</f>
        <v>1</v>
      </c>
      <c r="J368">
        <f>COUNTIF('H2020-3.7 projects'!R:R,G368)</f>
        <v>0</v>
      </c>
      <c r="K368" s="17">
        <f>SUMIFS('H2020-3.7 orgs'!K:K,'H2020-3.7 orgs'!G:G,G368)</f>
        <v>878625</v>
      </c>
    </row>
    <row r="369" spans="1:11" x14ac:dyDescent="0.2">
      <c r="A369" t="s">
        <v>1248</v>
      </c>
      <c r="B369" t="s">
        <v>34</v>
      </c>
      <c r="C369">
        <f>COUNTIF('FP7-SECURITY orgs'!G:G,A369)</f>
        <v>4</v>
      </c>
      <c r="D369">
        <f>COUNTIF('FP7-SECURITY projects'!R:R,A369)</f>
        <v>0</v>
      </c>
      <c r="E369" s="10">
        <f>SUMIFS('FP7-SECURITY orgs'!K:K,'FP7-SECURITY orgs'!G:G,A369)</f>
        <v>804094.8</v>
      </c>
      <c r="G369" t="s">
        <v>136</v>
      </c>
      <c r="H369" t="s">
        <v>30</v>
      </c>
      <c r="I369">
        <f>COUNTIF('H2020-3.7 orgs'!G:G,G369)</f>
        <v>3</v>
      </c>
      <c r="J369">
        <f>COUNTIF('H2020-3.7 projects'!R:R,G369)</f>
        <v>0</v>
      </c>
      <c r="K369" s="17">
        <f>SUMIFS('H2020-3.7 orgs'!K:K,'H2020-3.7 orgs'!G:G,G369)</f>
        <v>877829.01</v>
      </c>
    </row>
    <row r="370" spans="1:11" x14ac:dyDescent="0.2">
      <c r="A370" t="s">
        <v>2972</v>
      </c>
      <c r="B370" t="s">
        <v>30</v>
      </c>
      <c r="C370">
        <f>COUNTIF('FP7-SECURITY orgs'!G:G,A370)</f>
        <v>4</v>
      </c>
      <c r="D370">
        <f>COUNTIF('FP7-SECURITY projects'!R:R,A370)</f>
        <v>0</v>
      </c>
      <c r="E370" s="10">
        <f>SUMIFS('FP7-SECURITY orgs'!K:K,'FP7-SECURITY orgs'!G:G,A370)</f>
        <v>803210.26</v>
      </c>
      <c r="G370" t="s">
        <v>35130</v>
      </c>
      <c r="H370" t="s">
        <v>209</v>
      </c>
      <c r="I370">
        <f>COUNTIF('H2020-3.7 orgs'!G:G,G370)</f>
        <v>4</v>
      </c>
      <c r="J370">
        <f>COUNTIF('H2020-3.7 projects'!R:R,G370)</f>
        <v>0</v>
      </c>
      <c r="K370" s="17">
        <f>SUMIFS('H2020-3.7 orgs'!K:K,'H2020-3.7 orgs'!G:G,G370)</f>
        <v>876428.75</v>
      </c>
    </row>
    <row r="371" spans="1:11" x14ac:dyDescent="0.2">
      <c r="A371" t="s">
        <v>7994</v>
      </c>
      <c r="B371" t="s">
        <v>325</v>
      </c>
      <c r="C371">
        <f>COUNTIF('FP7-SECURITY orgs'!G:G,A371)</f>
        <v>2</v>
      </c>
      <c r="D371">
        <f>COUNTIF('FP7-SECURITY projects'!R:R,A371)</f>
        <v>0</v>
      </c>
      <c r="E371" s="10">
        <f>SUMIFS('FP7-SECURITY orgs'!K:K,'FP7-SECURITY orgs'!G:G,A371)</f>
        <v>801882.2</v>
      </c>
      <c r="G371" t="s">
        <v>14720</v>
      </c>
      <c r="H371" t="s">
        <v>30</v>
      </c>
      <c r="I371">
        <f>COUNTIF('H2020-3.7 orgs'!G:G,G371)</f>
        <v>1</v>
      </c>
      <c r="J371">
        <f>COUNTIF('H2020-3.7 projects'!R:R,G371)</f>
        <v>0</v>
      </c>
      <c r="K371" s="17">
        <f>SUMIFS('H2020-3.7 orgs'!K:K,'H2020-3.7 orgs'!G:G,G371)</f>
        <v>875706.66</v>
      </c>
    </row>
    <row r="372" spans="1:11" x14ac:dyDescent="0.2">
      <c r="A372" t="s">
        <v>3487</v>
      </c>
      <c r="B372" t="s">
        <v>34</v>
      </c>
      <c r="C372">
        <f>COUNTIF('FP7-SECURITY orgs'!G:G,A372)</f>
        <v>3</v>
      </c>
      <c r="D372">
        <f>COUNTIF('FP7-SECURITY projects'!R:R,A372)</f>
        <v>0</v>
      </c>
      <c r="E372" s="10">
        <f>SUMIFS('FP7-SECURITY orgs'!K:K,'FP7-SECURITY orgs'!G:G,A372)</f>
        <v>800360</v>
      </c>
      <c r="G372" t="s">
        <v>2228</v>
      </c>
      <c r="H372" t="s">
        <v>34</v>
      </c>
      <c r="I372">
        <f>COUNTIF('H2020-3.7 orgs'!G:G,G372)</f>
        <v>2</v>
      </c>
      <c r="J372">
        <f>COUNTIF('H2020-3.7 projects'!R:R,G372)</f>
        <v>0</v>
      </c>
      <c r="K372" s="17">
        <f>SUMIFS('H2020-3.7 orgs'!K:K,'H2020-3.7 orgs'!G:G,G372)</f>
        <v>875086.25</v>
      </c>
    </row>
    <row r="373" spans="1:11" x14ac:dyDescent="0.2">
      <c r="A373" t="s">
        <v>17403</v>
      </c>
      <c r="B373" t="s">
        <v>25</v>
      </c>
      <c r="C373">
        <f>COUNTIF('FP7-SECURITY orgs'!G:G,A373)</f>
        <v>4</v>
      </c>
      <c r="D373">
        <f>COUNTIF('FP7-SECURITY projects'!R:R,A373)</f>
        <v>0</v>
      </c>
      <c r="E373" s="10">
        <f>SUMIFS('FP7-SECURITY orgs'!K:K,'FP7-SECURITY orgs'!G:G,A373)</f>
        <v>799257</v>
      </c>
      <c r="G373" t="s">
        <v>33844</v>
      </c>
      <c r="H373" t="s">
        <v>30</v>
      </c>
      <c r="I373">
        <f>COUNTIF('H2020-3.7 orgs'!G:G,G373)</f>
        <v>1</v>
      </c>
      <c r="J373">
        <f>COUNTIF('H2020-3.7 projects'!R:R,G373)</f>
        <v>1</v>
      </c>
      <c r="K373" s="17">
        <f>SUMIFS('H2020-3.7 orgs'!K:K,'H2020-3.7 orgs'!G:G,G373)</f>
        <v>871875</v>
      </c>
    </row>
    <row r="374" spans="1:11" x14ac:dyDescent="0.2">
      <c r="A374" t="s">
        <v>89</v>
      </c>
      <c r="B374" t="s">
        <v>30</v>
      </c>
      <c r="C374">
        <f>COUNTIF('FP7-SECURITY orgs'!G:G,A374)</f>
        <v>2</v>
      </c>
      <c r="D374">
        <f>COUNTIF('FP7-SECURITY projects'!R:R,A374)</f>
        <v>0</v>
      </c>
      <c r="E374" s="10">
        <f>SUMIFS('FP7-SECURITY orgs'!K:K,'FP7-SECURITY orgs'!G:G,A374)</f>
        <v>796534.67</v>
      </c>
      <c r="G374" t="s">
        <v>13710</v>
      </c>
      <c r="H374" t="s">
        <v>25</v>
      </c>
      <c r="I374">
        <f>COUNTIF('H2020-3.7 orgs'!G:G,G374)</f>
        <v>2</v>
      </c>
      <c r="J374">
        <f>COUNTIF('H2020-3.7 projects'!R:R,G374)</f>
        <v>0</v>
      </c>
      <c r="K374" s="17">
        <f>SUMIFS('H2020-3.7 orgs'!K:K,'H2020-3.7 orgs'!G:G,G374)</f>
        <v>871637.5</v>
      </c>
    </row>
    <row r="375" spans="1:11" x14ac:dyDescent="0.2">
      <c r="A375" t="s">
        <v>4134</v>
      </c>
      <c r="B375" t="s">
        <v>30</v>
      </c>
      <c r="C375">
        <f>COUNTIF('FP7-SECURITY orgs'!G:G,A375)</f>
        <v>2</v>
      </c>
      <c r="D375">
        <f>COUNTIF('FP7-SECURITY projects'!R:R,A375)</f>
        <v>0</v>
      </c>
      <c r="E375" s="10">
        <f>SUMIFS('FP7-SECURITY orgs'!K:K,'FP7-SECURITY orgs'!G:G,A375)</f>
        <v>795495</v>
      </c>
      <c r="G375" t="s">
        <v>3575</v>
      </c>
      <c r="H375" t="s">
        <v>34</v>
      </c>
      <c r="I375">
        <f>COUNTIF('H2020-3.7 orgs'!G:G,G375)</f>
        <v>3</v>
      </c>
      <c r="J375">
        <f>COUNTIF('H2020-3.7 projects'!R:R,G375)</f>
        <v>0</v>
      </c>
      <c r="K375" s="17">
        <f>SUMIFS('H2020-3.7 orgs'!K:K,'H2020-3.7 orgs'!G:G,G375)</f>
        <v>871377.5</v>
      </c>
    </row>
    <row r="376" spans="1:11" x14ac:dyDescent="0.2">
      <c r="A376" t="s">
        <v>4743</v>
      </c>
      <c r="B376" t="s">
        <v>25</v>
      </c>
      <c r="C376">
        <f>COUNTIF('FP7-SECURITY orgs'!G:G,A376)</f>
        <v>4</v>
      </c>
      <c r="D376">
        <f>COUNTIF('FP7-SECURITY projects'!R:R,A376)</f>
        <v>0</v>
      </c>
      <c r="E376" s="10">
        <f>SUMIFS('FP7-SECURITY orgs'!K:K,'FP7-SECURITY orgs'!G:G,A376)</f>
        <v>794783.08</v>
      </c>
      <c r="G376" t="s">
        <v>31012</v>
      </c>
      <c r="H376" t="s">
        <v>30</v>
      </c>
      <c r="I376">
        <f>COUNTIF('H2020-3.7 orgs'!G:G,G376)</f>
        <v>4</v>
      </c>
      <c r="J376">
        <f>COUNTIF('H2020-3.7 projects'!R:R,G376)</f>
        <v>0</v>
      </c>
      <c r="K376" s="17">
        <f>SUMIFS('H2020-3.7 orgs'!K:K,'H2020-3.7 orgs'!G:G,G376)</f>
        <v>869231.69</v>
      </c>
    </row>
    <row r="377" spans="1:11" x14ac:dyDescent="0.2">
      <c r="A377" t="s">
        <v>18739</v>
      </c>
      <c r="B377" t="s">
        <v>30</v>
      </c>
      <c r="C377">
        <f>COUNTIF('FP7-SECURITY orgs'!G:G,A377)</f>
        <v>1</v>
      </c>
      <c r="D377">
        <f>COUNTIF('FP7-SECURITY projects'!R:R,A377)</f>
        <v>0</v>
      </c>
      <c r="E377" s="10">
        <f>SUMIFS('FP7-SECURITY orgs'!K:K,'FP7-SECURITY orgs'!G:G,A377)</f>
        <v>789354</v>
      </c>
      <c r="G377" t="s">
        <v>8936</v>
      </c>
      <c r="H377" t="s">
        <v>34</v>
      </c>
      <c r="I377">
        <f>COUNTIF('H2020-3.7 orgs'!G:G,G377)</f>
        <v>2</v>
      </c>
      <c r="J377">
        <f>COUNTIF('H2020-3.7 projects'!R:R,G377)</f>
        <v>0</v>
      </c>
      <c r="K377" s="17">
        <f>SUMIFS('H2020-3.7 orgs'!K:K,'H2020-3.7 orgs'!G:G,G377)</f>
        <v>863750</v>
      </c>
    </row>
    <row r="378" spans="1:11" x14ac:dyDescent="0.2">
      <c r="A378" t="s">
        <v>5110</v>
      </c>
      <c r="B378" t="s">
        <v>30</v>
      </c>
      <c r="C378">
        <f>COUNTIF('FP7-SECURITY orgs'!G:G,A378)</f>
        <v>5</v>
      </c>
      <c r="D378">
        <f>COUNTIF('FP7-SECURITY projects'!R:R,A378)</f>
        <v>0</v>
      </c>
      <c r="E378" s="10">
        <f>SUMIFS('FP7-SECURITY orgs'!K:K,'FP7-SECURITY orgs'!G:G,A378)</f>
        <v>788260.81</v>
      </c>
      <c r="G378" t="s">
        <v>33716</v>
      </c>
      <c r="H378" t="s">
        <v>30</v>
      </c>
      <c r="I378">
        <f>COUNTIF('H2020-3.7 orgs'!G:G,G378)</f>
        <v>1</v>
      </c>
      <c r="J378">
        <f>COUNTIF('H2020-3.7 projects'!R:R,G378)</f>
        <v>1</v>
      </c>
      <c r="K378" s="17">
        <f>SUMIFS('H2020-3.7 orgs'!K:K,'H2020-3.7 orgs'!G:G,G378)</f>
        <v>863330</v>
      </c>
    </row>
    <row r="379" spans="1:11" x14ac:dyDescent="0.2">
      <c r="A379" t="s">
        <v>5317</v>
      </c>
      <c r="B379" t="s">
        <v>25</v>
      </c>
      <c r="C379">
        <f>COUNTIF('FP7-SECURITY orgs'!G:G,A379)</f>
        <v>7</v>
      </c>
      <c r="D379">
        <f>COUNTIF('FP7-SECURITY projects'!R:R,A379)</f>
        <v>0</v>
      </c>
      <c r="E379" s="10">
        <f>SUMIFS('FP7-SECURITY orgs'!K:K,'FP7-SECURITY orgs'!G:G,A379)</f>
        <v>784827</v>
      </c>
      <c r="G379" t="s">
        <v>33982</v>
      </c>
      <c r="H379" t="s">
        <v>30</v>
      </c>
      <c r="I379">
        <f>COUNTIF('H2020-3.7 orgs'!G:G,G379)</f>
        <v>4</v>
      </c>
      <c r="J379">
        <f>COUNTIF('H2020-3.7 projects'!R:R,G379)</f>
        <v>0</v>
      </c>
      <c r="K379" s="17">
        <f>SUMIFS('H2020-3.7 orgs'!K:K,'H2020-3.7 orgs'!G:G,G379)</f>
        <v>859562.5</v>
      </c>
    </row>
    <row r="380" spans="1:11" x14ac:dyDescent="0.2">
      <c r="A380" t="s">
        <v>13351</v>
      </c>
      <c r="B380" t="s">
        <v>30</v>
      </c>
      <c r="C380">
        <f>COUNTIF('FP7-SECURITY orgs'!G:G,A380)</f>
        <v>2</v>
      </c>
      <c r="D380">
        <f>COUNTIF('FP7-SECURITY projects'!R:R,A380)</f>
        <v>0</v>
      </c>
      <c r="E380" s="10">
        <f>SUMIFS('FP7-SECURITY orgs'!K:K,'FP7-SECURITY orgs'!G:G,A380)</f>
        <v>784792</v>
      </c>
      <c r="G380" t="s">
        <v>15862</v>
      </c>
      <c r="H380" t="s">
        <v>30</v>
      </c>
      <c r="I380">
        <f>COUNTIF('H2020-3.7 orgs'!G:G,G380)</f>
        <v>2</v>
      </c>
      <c r="J380">
        <f>COUNTIF('H2020-3.7 projects'!R:R,G380)</f>
        <v>0</v>
      </c>
      <c r="K380" s="17">
        <f>SUMIFS('H2020-3.7 orgs'!K:K,'H2020-3.7 orgs'!G:G,G380)</f>
        <v>858152.5</v>
      </c>
    </row>
    <row r="381" spans="1:11" x14ac:dyDescent="0.2">
      <c r="A381" t="s">
        <v>7220</v>
      </c>
      <c r="B381" t="s">
        <v>30</v>
      </c>
      <c r="C381">
        <f>COUNTIF('FP7-SECURITY orgs'!G:G,A381)</f>
        <v>1</v>
      </c>
      <c r="D381">
        <f>COUNTIF('FP7-SECURITY projects'!R:R,A381)</f>
        <v>0</v>
      </c>
      <c r="E381" s="10">
        <f>SUMIFS('FP7-SECURITY orgs'!K:K,'FP7-SECURITY orgs'!G:G,A381)</f>
        <v>784675</v>
      </c>
      <c r="G381" t="s">
        <v>9806</v>
      </c>
      <c r="H381" t="s">
        <v>25</v>
      </c>
      <c r="I381">
        <f>COUNTIF('H2020-3.7 orgs'!G:G,G381)</f>
        <v>3</v>
      </c>
      <c r="J381">
        <f>COUNTIF('H2020-3.7 projects'!R:R,G381)</f>
        <v>0</v>
      </c>
      <c r="K381" s="17">
        <f>SUMIFS('H2020-3.7 orgs'!K:K,'H2020-3.7 orgs'!G:G,G381)</f>
        <v>855978.56</v>
      </c>
    </row>
    <row r="382" spans="1:11" x14ac:dyDescent="0.2">
      <c r="A382" t="s">
        <v>14586</v>
      </c>
      <c r="B382" t="s">
        <v>30</v>
      </c>
      <c r="C382">
        <f>COUNTIF('FP7-SECURITY orgs'!G:G,A382)</f>
        <v>2</v>
      </c>
      <c r="D382">
        <f>COUNTIF('FP7-SECURITY projects'!R:R,A382)</f>
        <v>0</v>
      </c>
      <c r="E382" s="10">
        <f>SUMIFS('FP7-SECURITY orgs'!K:K,'FP7-SECURITY orgs'!G:G,A382)</f>
        <v>784000</v>
      </c>
      <c r="G382" t="s">
        <v>411</v>
      </c>
      <c r="H382" t="s">
        <v>34</v>
      </c>
      <c r="I382">
        <f>COUNTIF('H2020-3.7 orgs'!G:G,G382)</f>
        <v>3</v>
      </c>
      <c r="J382">
        <f>COUNTIF('H2020-3.7 projects'!R:R,G382)</f>
        <v>0</v>
      </c>
      <c r="K382" s="17">
        <f>SUMIFS('H2020-3.7 orgs'!K:K,'H2020-3.7 orgs'!G:G,G382)</f>
        <v>854150</v>
      </c>
    </row>
    <row r="383" spans="1:11" x14ac:dyDescent="0.2">
      <c r="A383" t="s">
        <v>454</v>
      </c>
      <c r="B383" t="s">
        <v>25</v>
      </c>
      <c r="C383">
        <f>COUNTIF('FP7-SECURITY orgs'!G:G,A383)</f>
        <v>1</v>
      </c>
      <c r="D383">
        <f>COUNTIF('FP7-SECURITY projects'!R:R,A383)</f>
        <v>0</v>
      </c>
      <c r="E383" s="10">
        <f>SUMIFS('FP7-SECURITY orgs'!K:K,'FP7-SECURITY orgs'!G:G,A383)</f>
        <v>780732.5</v>
      </c>
      <c r="G383" t="s">
        <v>33950</v>
      </c>
      <c r="H383" t="s">
        <v>30</v>
      </c>
      <c r="I383">
        <f>COUNTIF('H2020-3.7 orgs'!G:G,G383)</f>
        <v>1</v>
      </c>
      <c r="J383">
        <f>COUNTIF('H2020-3.7 projects'!R:R,G383)</f>
        <v>1</v>
      </c>
      <c r="K383" s="17">
        <f>SUMIFS('H2020-3.7 orgs'!K:K,'H2020-3.7 orgs'!G:G,G383)</f>
        <v>852635</v>
      </c>
    </row>
    <row r="384" spans="1:11" x14ac:dyDescent="0.2">
      <c r="A384" t="s">
        <v>2660</v>
      </c>
      <c r="B384" t="s">
        <v>25</v>
      </c>
      <c r="C384">
        <f>COUNTIF('FP7-SECURITY orgs'!G:G,A384)</f>
        <v>2</v>
      </c>
      <c r="D384">
        <f>COUNTIF('FP7-SECURITY projects'!R:R,A384)</f>
        <v>0</v>
      </c>
      <c r="E384" s="10">
        <f>SUMIFS('FP7-SECURITY orgs'!K:K,'FP7-SECURITY orgs'!G:G,A384)</f>
        <v>780579</v>
      </c>
      <c r="G384" t="s">
        <v>5955</v>
      </c>
      <c r="H384" t="s">
        <v>30</v>
      </c>
      <c r="I384">
        <f>COUNTIF('H2020-3.7 orgs'!G:G,G384)</f>
        <v>3</v>
      </c>
      <c r="J384">
        <f>COUNTIF('H2020-3.7 projects'!R:R,G384)</f>
        <v>0</v>
      </c>
      <c r="K384" s="17">
        <f>SUMIFS('H2020-3.7 orgs'!K:K,'H2020-3.7 orgs'!G:G,G384)</f>
        <v>849625</v>
      </c>
    </row>
    <row r="385" spans="1:11" x14ac:dyDescent="0.2">
      <c r="A385" t="s">
        <v>5010</v>
      </c>
      <c r="B385" t="s">
        <v>34</v>
      </c>
      <c r="C385">
        <f>COUNTIF('FP7-SECURITY orgs'!G:G,A385)</f>
        <v>2</v>
      </c>
      <c r="D385">
        <f>COUNTIF('FP7-SECURITY projects'!R:R,A385)</f>
        <v>1</v>
      </c>
      <c r="E385" s="10">
        <f>SUMIFS('FP7-SECURITY orgs'!K:K,'FP7-SECURITY orgs'!G:G,A385)</f>
        <v>780457.39999999991</v>
      </c>
      <c r="G385" t="s">
        <v>14956</v>
      </c>
      <c r="H385" t="s">
        <v>34</v>
      </c>
      <c r="I385">
        <f>COUNTIF('H2020-3.7 orgs'!G:G,G385)</f>
        <v>3</v>
      </c>
      <c r="J385">
        <f>COUNTIF('H2020-3.7 projects'!R:R,G385)</f>
        <v>0</v>
      </c>
      <c r="K385" s="17">
        <f>SUMIFS('H2020-3.7 orgs'!K:K,'H2020-3.7 orgs'!G:G,G385)</f>
        <v>848375</v>
      </c>
    </row>
    <row r="386" spans="1:11" x14ac:dyDescent="0.2">
      <c r="A386" t="s">
        <v>13748</v>
      </c>
      <c r="B386" t="s">
        <v>30</v>
      </c>
      <c r="C386">
        <f>COUNTIF('FP7-SECURITY orgs'!G:G,A386)</f>
        <v>2</v>
      </c>
      <c r="D386">
        <f>COUNTIF('FP7-SECURITY projects'!R:R,A386)</f>
        <v>0</v>
      </c>
      <c r="E386" s="10">
        <f>SUMIFS('FP7-SECURITY orgs'!K:K,'FP7-SECURITY orgs'!G:G,A386)</f>
        <v>780380</v>
      </c>
      <c r="G386" t="s">
        <v>33954</v>
      </c>
      <c r="H386" t="s">
        <v>30</v>
      </c>
      <c r="I386">
        <f>COUNTIF('H2020-3.7 orgs'!G:G,G386)</f>
        <v>1</v>
      </c>
      <c r="J386">
        <f>COUNTIF('H2020-3.7 projects'!R:R,G386)</f>
        <v>0</v>
      </c>
      <c r="K386" s="17">
        <f>SUMIFS('H2020-3.7 orgs'!K:K,'H2020-3.7 orgs'!G:G,G386)</f>
        <v>847459</v>
      </c>
    </row>
    <row r="387" spans="1:11" x14ac:dyDescent="0.2">
      <c r="A387" t="s">
        <v>22651</v>
      </c>
      <c r="B387" t="s">
        <v>30</v>
      </c>
      <c r="C387">
        <f>COUNTIF('FP7-SECURITY orgs'!G:G,A387)</f>
        <v>1</v>
      </c>
      <c r="D387">
        <f>COUNTIF('FP7-SECURITY projects'!R:R,A387)</f>
        <v>0</v>
      </c>
      <c r="E387" s="10">
        <f>SUMIFS('FP7-SECURITY orgs'!K:K,'FP7-SECURITY orgs'!G:G,A387)</f>
        <v>779700.8</v>
      </c>
      <c r="G387" t="s">
        <v>30730</v>
      </c>
      <c r="H387" t="s">
        <v>30</v>
      </c>
      <c r="I387">
        <f>COUNTIF('H2020-3.7 orgs'!G:G,G387)</f>
        <v>3</v>
      </c>
      <c r="J387">
        <f>COUNTIF('H2020-3.7 projects'!R:R,G387)</f>
        <v>0</v>
      </c>
      <c r="K387" s="17">
        <f>SUMIFS('H2020-3.7 orgs'!K:K,'H2020-3.7 orgs'!G:G,G387)</f>
        <v>846812.5</v>
      </c>
    </row>
    <row r="388" spans="1:11" x14ac:dyDescent="0.2">
      <c r="A388" t="s">
        <v>17637</v>
      </c>
      <c r="B388" t="s">
        <v>30</v>
      </c>
      <c r="C388">
        <f>COUNTIF('FP7-SECURITY orgs'!G:G,A388)</f>
        <v>1</v>
      </c>
      <c r="D388">
        <f>COUNTIF('FP7-SECURITY projects'!R:R,A388)</f>
        <v>0</v>
      </c>
      <c r="E388" s="10">
        <f>SUMIFS('FP7-SECURITY orgs'!K:K,'FP7-SECURITY orgs'!G:G,A388)</f>
        <v>775624</v>
      </c>
      <c r="G388" t="s">
        <v>6956</v>
      </c>
      <c r="H388" t="s">
        <v>34</v>
      </c>
      <c r="I388">
        <f>COUNTIF('H2020-3.7 orgs'!G:G,G388)</f>
        <v>2</v>
      </c>
      <c r="J388">
        <f>COUNTIF('H2020-3.7 projects'!R:R,G388)</f>
        <v>1</v>
      </c>
      <c r="K388" s="17">
        <f>SUMIFS('H2020-3.7 orgs'!K:K,'H2020-3.7 orgs'!G:G,G388)</f>
        <v>846775.13</v>
      </c>
    </row>
    <row r="389" spans="1:11" x14ac:dyDescent="0.2">
      <c r="A389" t="s">
        <v>22580</v>
      </c>
      <c r="B389" t="s">
        <v>30</v>
      </c>
      <c r="C389">
        <f>COUNTIF('FP7-SECURITY orgs'!G:G,A389)</f>
        <v>1</v>
      </c>
      <c r="D389">
        <f>COUNTIF('FP7-SECURITY projects'!R:R,A389)</f>
        <v>0</v>
      </c>
      <c r="E389" s="10">
        <f>SUMIFS('FP7-SECURITY orgs'!K:K,'FP7-SECURITY orgs'!G:G,A389)</f>
        <v>771000</v>
      </c>
      <c r="G389" t="s">
        <v>7244</v>
      </c>
      <c r="H389" t="s">
        <v>34</v>
      </c>
      <c r="I389">
        <f>COUNTIF('H2020-3.7 orgs'!G:G,G389)</f>
        <v>4</v>
      </c>
      <c r="J389">
        <f>COUNTIF('H2020-3.7 projects'!R:R,G389)</f>
        <v>0</v>
      </c>
      <c r="K389" s="17">
        <f>SUMIFS('H2020-3.7 orgs'!K:K,'H2020-3.7 orgs'!G:G,G389)</f>
        <v>842446.42</v>
      </c>
    </row>
    <row r="390" spans="1:11" x14ac:dyDescent="0.2">
      <c r="A390" t="s">
        <v>663</v>
      </c>
      <c r="B390" t="s">
        <v>25</v>
      </c>
      <c r="C390">
        <f>COUNTIF('FP7-SECURITY orgs'!G:G,A390)</f>
        <v>3</v>
      </c>
      <c r="D390">
        <f>COUNTIF('FP7-SECURITY projects'!R:R,A390)</f>
        <v>0</v>
      </c>
      <c r="E390" s="10">
        <f>SUMIFS('FP7-SECURITY orgs'!K:K,'FP7-SECURITY orgs'!G:G,A390)</f>
        <v>769210</v>
      </c>
      <c r="G390" t="s">
        <v>8959</v>
      </c>
      <c r="H390" t="s">
        <v>34</v>
      </c>
      <c r="I390">
        <f>COUNTIF('H2020-3.7 orgs'!G:G,G390)</f>
        <v>3</v>
      </c>
      <c r="J390">
        <f>COUNTIF('H2020-3.7 projects'!R:R,G390)</f>
        <v>1</v>
      </c>
      <c r="K390" s="17">
        <f>SUMIFS('H2020-3.7 orgs'!K:K,'H2020-3.7 orgs'!G:G,G390)</f>
        <v>837500</v>
      </c>
    </row>
    <row r="391" spans="1:11" x14ac:dyDescent="0.2">
      <c r="A391" t="s">
        <v>5975</v>
      </c>
      <c r="B391" t="s">
        <v>30</v>
      </c>
      <c r="C391">
        <f>COUNTIF('FP7-SECURITY orgs'!G:G,A391)</f>
        <v>2</v>
      </c>
      <c r="D391">
        <f>COUNTIF('FP7-SECURITY projects'!R:R,A391)</f>
        <v>0</v>
      </c>
      <c r="E391" s="10">
        <f>SUMIFS('FP7-SECURITY orgs'!K:K,'FP7-SECURITY orgs'!G:G,A391)</f>
        <v>768599.5</v>
      </c>
      <c r="G391" t="s">
        <v>2838</v>
      </c>
      <c r="H391" t="s">
        <v>25</v>
      </c>
      <c r="I391">
        <f>COUNTIF('H2020-3.7 orgs'!G:G,G391)</f>
        <v>1</v>
      </c>
      <c r="J391">
        <f>COUNTIF('H2020-3.7 projects'!R:R,G391)</f>
        <v>0</v>
      </c>
      <c r="K391" s="17">
        <f>SUMIFS('H2020-3.7 orgs'!K:K,'H2020-3.7 orgs'!G:G,G391)</f>
        <v>835375</v>
      </c>
    </row>
    <row r="392" spans="1:11" x14ac:dyDescent="0.2">
      <c r="A392" t="s">
        <v>904</v>
      </c>
      <c r="B392" t="s">
        <v>25</v>
      </c>
      <c r="C392">
        <f>COUNTIF('FP7-SECURITY orgs'!G:G,A392)</f>
        <v>6</v>
      </c>
      <c r="D392">
        <f>COUNTIF('FP7-SECURITY projects'!R:R,A392)</f>
        <v>0</v>
      </c>
      <c r="E392" s="10">
        <f>SUMIFS('FP7-SECURITY orgs'!K:K,'FP7-SECURITY orgs'!G:G,A392)</f>
        <v>768596.97</v>
      </c>
      <c r="G392" t="s">
        <v>16754</v>
      </c>
      <c r="H392" t="s">
        <v>30</v>
      </c>
      <c r="I392">
        <f>COUNTIF('H2020-3.7 orgs'!G:G,G392)</f>
        <v>2</v>
      </c>
      <c r="J392">
        <f>COUNTIF('H2020-3.7 projects'!R:R,G392)</f>
        <v>0</v>
      </c>
      <c r="K392" s="17">
        <f>SUMIFS('H2020-3.7 orgs'!K:K,'H2020-3.7 orgs'!G:G,G392)</f>
        <v>834200</v>
      </c>
    </row>
    <row r="393" spans="1:11" x14ac:dyDescent="0.2">
      <c r="A393" t="s">
        <v>2050</v>
      </c>
      <c r="B393" t="s">
        <v>25</v>
      </c>
      <c r="C393">
        <f>COUNTIF('FP7-SECURITY orgs'!G:G,A393)</f>
        <v>2</v>
      </c>
      <c r="D393">
        <f>COUNTIF('FP7-SECURITY projects'!R:R,A393)</f>
        <v>0</v>
      </c>
      <c r="E393" s="10">
        <f>SUMIFS('FP7-SECURITY orgs'!K:K,'FP7-SECURITY orgs'!G:G,A393)</f>
        <v>766512.5</v>
      </c>
      <c r="G393" t="s">
        <v>34562</v>
      </c>
      <c r="H393" t="s">
        <v>30</v>
      </c>
      <c r="I393">
        <f>COUNTIF('H2020-3.7 orgs'!G:G,G393)</f>
        <v>1</v>
      </c>
      <c r="J393">
        <f>COUNTIF('H2020-3.7 projects'!R:R,G393)</f>
        <v>0</v>
      </c>
      <c r="K393" s="17">
        <f>SUMIFS('H2020-3.7 orgs'!K:K,'H2020-3.7 orgs'!G:G,G393)</f>
        <v>833750</v>
      </c>
    </row>
    <row r="394" spans="1:11" x14ac:dyDescent="0.2">
      <c r="A394" t="s">
        <v>10323</v>
      </c>
      <c r="B394" t="s">
        <v>30</v>
      </c>
      <c r="C394">
        <f>COUNTIF('FP7-SECURITY orgs'!G:G,A394)</f>
        <v>1</v>
      </c>
      <c r="D394">
        <f>COUNTIF('FP7-SECURITY projects'!R:R,A394)</f>
        <v>1</v>
      </c>
      <c r="E394" s="10">
        <f>SUMIFS('FP7-SECURITY orgs'!K:K,'FP7-SECURITY orgs'!G:G,A394)</f>
        <v>764404</v>
      </c>
      <c r="G394" t="s">
        <v>17235</v>
      </c>
      <c r="H394" t="s">
        <v>30</v>
      </c>
      <c r="I394">
        <f>COUNTIF('H2020-3.7 orgs'!G:G,G394)</f>
        <v>2</v>
      </c>
      <c r="J394">
        <f>COUNTIF('H2020-3.7 projects'!R:R,G394)</f>
        <v>0</v>
      </c>
      <c r="K394" s="17">
        <f>SUMIFS('H2020-3.7 orgs'!K:K,'H2020-3.7 orgs'!G:G,G394)</f>
        <v>832570</v>
      </c>
    </row>
    <row r="395" spans="1:11" x14ac:dyDescent="0.2">
      <c r="A395" t="s">
        <v>11392</v>
      </c>
      <c r="B395" t="s">
        <v>30</v>
      </c>
      <c r="C395">
        <f>COUNTIF('FP7-SECURITY orgs'!G:G,A395)</f>
        <v>1</v>
      </c>
      <c r="D395">
        <f>COUNTIF('FP7-SECURITY projects'!R:R,A395)</f>
        <v>0</v>
      </c>
      <c r="E395" s="10">
        <f>SUMIFS('FP7-SECURITY orgs'!K:K,'FP7-SECURITY orgs'!G:G,A395)</f>
        <v>764303</v>
      </c>
      <c r="G395" t="s">
        <v>1121</v>
      </c>
      <c r="H395" t="s">
        <v>34</v>
      </c>
      <c r="I395">
        <f>COUNTIF('H2020-3.7 orgs'!G:G,G395)</f>
        <v>2</v>
      </c>
      <c r="J395">
        <f>COUNTIF('H2020-3.7 projects'!R:R,G395)</f>
        <v>0</v>
      </c>
      <c r="K395" s="17">
        <f>SUMIFS('H2020-3.7 orgs'!K:K,'H2020-3.7 orgs'!G:G,G395)</f>
        <v>832437.5</v>
      </c>
    </row>
    <row r="396" spans="1:11" x14ac:dyDescent="0.2">
      <c r="A396" t="s">
        <v>14557</v>
      </c>
      <c r="B396" t="s">
        <v>30</v>
      </c>
      <c r="C396">
        <f>COUNTIF('FP7-SECURITY orgs'!G:G,A396)</f>
        <v>2</v>
      </c>
      <c r="D396">
        <f>COUNTIF('FP7-SECURITY projects'!R:R,A396)</f>
        <v>0</v>
      </c>
      <c r="E396" s="10">
        <f>SUMIFS('FP7-SECURITY orgs'!K:K,'FP7-SECURITY orgs'!G:G,A396)</f>
        <v>761150</v>
      </c>
      <c r="G396" t="s">
        <v>6459</v>
      </c>
      <c r="H396" t="s">
        <v>325</v>
      </c>
      <c r="I396">
        <f>COUNTIF('H2020-3.7 orgs'!G:G,G396)</f>
        <v>5</v>
      </c>
      <c r="J396">
        <f>COUNTIF('H2020-3.7 projects'!R:R,G396)</f>
        <v>0</v>
      </c>
      <c r="K396" s="17">
        <f>SUMIFS('H2020-3.7 orgs'!K:K,'H2020-3.7 orgs'!G:G,G396)</f>
        <v>830312.5</v>
      </c>
    </row>
    <row r="397" spans="1:11" x14ac:dyDescent="0.2">
      <c r="A397" t="s">
        <v>1808</v>
      </c>
      <c r="B397" t="s">
        <v>25</v>
      </c>
      <c r="C397">
        <f>COUNTIF('FP7-SECURITY orgs'!G:G,A397)</f>
        <v>1</v>
      </c>
      <c r="D397">
        <f>COUNTIF('FP7-SECURITY projects'!R:R,A397)</f>
        <v>0</v>
      </c>
      <c r="E397" s="10">
        <f>SUMIFS('FP7-SECURITY orgs'!K:K,'FP7-SECURITY orgs'!G:G,A397)</f>
        <v>759655.75</v>
      </c>
      <c r="G397" t="s">
        <v>4959</v>
      </c>
      <c r="H397" t="s">
        <v>25</v>
      </c>
      <c r="I397">
        <f>COUNTIF('H2020-3.7 orgs'!G:G,G397)</f>
        <v>1</v>
      </c>
      <c r="J397">
        <f>COUNTIF('H2020-3.7 projects'!R:R,G397)</f>
        <v>0</v>
      </c>
      <c r="K397" s="17">
        <f>SUMIFS('H2020-3.7 orgs'!K:K,'H2020-3.7 orgs'!G:G,G397)</f>
        <v>825619.74</v>
      </c>
    </row>
    <row r="398" spans="1:11" x14ac:dyDescent="0.2">
      <c r="A398" t="s">
        <v>9381</v>
      </c>
      <c r="B398" t="s">
        <v>30</v>
      </c>
      <c r="C398">
        <f>COUNTIF('FP7-SECURITY orgs'!G:G,A398)</f>
        <v>2</v>
      </c>
      <c r="D398">
        <f>COUNTIF('FP7-SECURITY projects'!R:R,A398)</f>
        <v>0</v>
      </c>
      <c r="E398" s="10">
        <f>SUMIFS('FP7-SECURITY orgs'!K:K,'FP7-SECURITY orgs'!G:G,A398)</f>
        <v>756948</v>
      </c>
      <c r="G398" t="s">
        <v>9976</v>
      </c>
      <c r="H398" t="s">
        <v>34</v>
      </c>
      <c r="I398">
        <f>COUNTIF('H2020-3.7 orgs'!G:G,G398)</f>
        <v>1</v>
      </c>
      <c r="J398">
        <f>COUNTIF('H2020-3.7 projects'!R:R,G398)</f>
        <v>1</v>
      </c>
      <c r="K398" s="17">
        <f>SUMIFS('H2020-3.7 orgs'!K:K,'H2020-3.7 orgs'!G:G,G398)</f>
        <v>823758.75</v>
      </c>
    </row>
    <row r="399" spans="1:11" x14ac:dyDescent="0.2">
      <c r="A399" t="s">
        <v>11857</v>
      </c>
      <c r="B399" t="s">
        <v>30</v>
      </c>
      <c r="C399">
        <f>COUNTIF('FP7-SECURITY orgs'!G:G,A399)</f>
        <v>2</v>
      </c>
      <c r="D399">
        <f>COUNTIF('FP7-SECURITY projects'!R:R,A399)</f>
        <v>0</v>
      </c>
      <c r="E399" s="10">
        <f>SUMIFS('FP7-SECURITY orgs'!K:K,'FP7-SECURITY orgs'!G:G,A399)</f>
        <v>756308</v>
      </c>
      <c r="G399" t="s">
        <v>523</v>
      </c>
      <c r="H399" t="s">
        <v>34</v>
      </c>
      <c r="I399">
        <f>COUNTIF('H2020-3.7 orgs'!G:G,G399)</f>
        <v>1</v>
      </c>
      <c r="J399">
        <f>COUNTIF('H2020-3.7 projects'!R:R,G399)</f>
        <v>0</v>
      </c>
      <c r="K399" s="17">
        <f>SUMIFS('H2020-3.7 orgs'!K:K,'H2020-3.7 orgs'!G:G,G399)</f>
        <v>823125</v>
      </c>
    </row>
    <row r="400" spans="1:11" x14ac:dyDescent="0.2">
      <c r="A400" t="s">
        <v>3253</v>
      </c>
      <c r="B400" t="s">
        <v>30</v>
      </c>
      <c r="C400">
        <f>COUNTIF('FP7-SECURITY orgs'!G:G,A400)</f>
        <v>2</v>
      </c>
      <c r="D400">
        <f>COUNTIF('FP7-SECURITY projects'!R:R,A400)</f>
        <v>1</v>
      </c>
      <c r="E400" s="10">
        <f>SUMIFS('FP7-SECURITY orgs'!K:K,'FP7-SECURITY orgs'!G:G,A400)</f>
        <v>755475</v>
      </c>
      <c r="G400" t="s">
        <v>16439</v>
      </c>
      <c r="H400" t="s">
        <v>25</v>
      </c>
      <c r="I400">
        <f>COUNTIF('H2020-3.7 orgs'!G:G,G400)</f>
        <v>2</v>
      </c>
      <c r="J400">
        <f>COUNTIF('H2020-3.7 projects'!R:R,G400)</f>
        <v>0</v>
      </c>
      <c r="K400" s="17">
        <f>SUMIFS('H2020-3.7 orgs'!K:K,'H2020-3.7 orgs'!G:G,G400)</f>
        <v>823075</v>
      </c>
    </row>
    <row r="401" spans="1:11" x14ac:dyDescent="0.2">
      <c r="A401" t="s">
        <v>2471</v>
      </c>
      <c r="B401" t="s">
        <v>34</v>
      </c>
      <c r="C401">
        <f>COUNTIF('FP7-SECURITY orgs'!G:G,A401)</f>
        <v>3</v>
      </c>
      <c r="D401">
        <f>COUNTIF('FP7-SECURITY projects'!R:R,A401)</f>
        <v>0</v>
      </c>
      <c r="E401" s="10">
        <f>SUMIFS('FP7-SECURITY orgs'!K:K,'FP7-SECURITY orgs'!G:G,A401)</f>
        <v>752332</v>
      </c>
      <c r="G401" t="s">
        <v>30589</v>
      </c>
      <c r="H401" t="s">
        <v>30</v>
      </c>
      <c r="I401">
        <f>COUNTIF('H2020-3.7 orgs'!G:G,G401)</f>
        <v>2</v>
      </c>
      <c r="J401">
        <f>COUNTIF('H2020-3.7 projects'!R:R,G401)</f>
        <v>2</v>
      </c>
      <c r="K401" s="17">
        <f>SUMIFS('H2020-3.7 orgs'!K:K,'H2020-3.7 orgs'!G:G,G401)</f>
        <v>822282.88</v>
      </c>
    </row>
    <row r="402" spans="1:11" x14ac:dyDescent="0.2">
      <c r="A402" t="s">
        <v>16067</v>
      </c>
      <c r="B402" t="s">
        <v>25</v>
      </c>
      <c r="C402">
        <f>COUNTIF('FP7-SECURITY orgs'!G:G,A402)</f>
        <v>2</v>
      </c>
      <c r="D402">
        <f>COUNTIF('FP7-SECURITY projects'!R:R,A402)</f>
        <v>0</v>
      </c>
      <c r="E402" s="10">
        <f>SUMIFS('FP7-SECURITY orgs'!K:K,'FP7-SECURITY orgs'!G:G,A402)</f>
        <v>749564.05999999994</v>
      </c>
      <c r="G402" t="s">
        <v>343</v>
      </c>
      <c r="H402" t="s">
        <v>34</v>
      </c>
      <c r="I402">
        <f>COUNTIF('H2020-3.7 orgs'!G:G,G402)</f>
        <v>2</v>
      </c>
      <c r="J402">
        <f>COUNTIF('H2020-3.7 projects'!R:R,G402)</f>
        <v>1</v>
      </c>
      <c r="K402" s="17">
        <f>SUMIFS('H2020-3.7 orgs'!K:K,'H2020-3.7 orgs'!G:G,G402)</f>
        <v>821687.24</v>
      </c>
    </row>
    <row r="403" spans="1:11" x14ac:dyDescent="0.2">
      <c r="A403" t="s">
        <v>2891</v>
      </c>
      <c r="B403" t="s">
        <v>34</v>
      </c>
      <c r="C403">
        <f>COUNTIF('FP7-SECURITY orgs'!G:G,A403)</f>
        <v>2</v>
      </c>
      <c r="D403">
        <f>COUNTIF('FP7-SECURITY projects'!R:R,A403)</f>
        <v>0</v>
      </c>
      <c r="E403" s="10">
        <f>SUMIFS('FP7-SECURITY orgs'!K:K,'FP7-SECURITY orgs'!G:G,A403)</f>
        <v>747100</v>
      </c>
      <c r="G403" t="s">
        <v>30685</v>
      </c>
      <c r="H403" t="s">
        <v>25</v>
      </c>
      <c r="I403">
        <f>COUNTIF('H2020-3.7 orgs'!G:G,G403)</f>
        <v>5</v>
      </c>
      <c r="J403">
        <f>COUNTIF('H2020-3.7 projects'!R:R,G403)</f>
        <v>0</v>
      </c>
      <c r="K403" s="17">
        <f>SUMIFS('H2020-3.7 orgs'!K:K,'H2020-3.7 orgs'!G:G,G403)</f>
        <v>821075</v>
      </c>
    </row>
    <row r="404" spans="1:11" x14ac:dyDescent="0.2">
      <c r="A404" t="s">
        <v>15528</v>
      </c>
      <c r="B404" t="s">
        <v>25</v>
      </c>
      <c r="C404">
        <f>COUNTIF('FP7-SECURITY orgs'!G:G,A404)</f>
        <v>2</v>
      </c>
      <c r="D404">
        <f>COUNTIF('FP7-SECURITY projects'!R:R,A404)</f>
        <v>0</v>
      </c>
      <c r="E404" s="10">
        <f>SUMIFS('FP7-SECURITY orgs'!K:K,'FP7-SECURITY orgs'!G:G,A404)</f>
        <v>743612.4</v>
      </c>
      <c r="G404" t="s">
        <v>33658</v>
      </c>
      <c r="H404" t="s">
        <v>30</v>
      </c>
      <c r="I404">
        <f>COUNTIF('H2020-3.7 orgs'!G:G,G404)</f>
        <v>2</v>
      </c>
      <c r="J404">
        <f>COUNTIF('H2020-3.7 projects'!R:R,G404)</f>
        <v>1</v>
      </c>
      <c r="K404" s="17">
        <f>SUMIFS('H2020-3.7 orgs'!K:K,'H2020-3.7 orgs'!G:G,G404)</f>
        <v>819562.5</v>
      </c>
    </row>
    <row r="405" spans="1:11" x14ac:dyDescent="0.2">
      <c r="A405" t="s">
        <v>8081</v>
      </c>
      <c r="B405" t="s">
        <v>30</v>
      </c>
      <c r="C405">
        <f>COUNTIF('FP7-SECURITY orgs'!G:G,A405)</f>
        <v>2</v>
      </c>
      <c r="D405">
        <f>COUNTIF('FP7-SECURITY projects'!R:R,A405)</f>
        <v>1</v>
      </c>
      <c r="E405" s="10">
        <f>SUMIFS('FP7-SECURITY orgs'!K:K,'FP7-SECURITY orgs'!G:G,A405)</f>
        <v>740864.75</v>
      </c>
      <c r="G405" t="s">
        <v>6977</v>
      </c>
      <c r="H405" t="s">
        <v>34</v>
      </c>
      <c r="I405">
        <f>COUNTIF('H2020-3.7 orgs'!G:G,G405)</f>
        <v>5</v>
      </c>
      <c r="J405">
        <f>COUNTIF('H2020-3.7 projects'!R:R,G405)</f>
        <v>0</v>
      </c>
      <c r="K405" s="17">
        <f>SUMIFS('H2020-3.7 orgs'!K:K,'H2020-3.7 orgs'!G:G,G405)</f>
        <v>819187.5</v>
      </c>
    </row>
    <row r="406" spans="1:11" x14ac:dyDescent="0.2">
      <c r="A406" t="s">
        <v>13339</v>
      </c>
      <c r="B406" t="s">
        <v>30</v>
      </c>
      <c r="C406">
        <f>COUNTIF('FP7-SECURITY orgs'!G:G,A406)</f>
        <v>2</v>
      </c>
      <c r="D406">
        <f>COUNTIF('FP7-SECURITY projects'!R:R,A406)</f>
        <v>0</v>
      </c>
      <c r="E406" s="10">
        <f>SUMIFS('FP7-SECURITY orgs'!K:K,'FP7-SECURITY orgs'!G:G,A406)</f>
        <v>736727</v>
      </c>
      <c r="G406" t="s">
        <v>11426</v>
      </c>
      <c r="H406" t="s">
        <v>30</v>
      </c>
      <c r="I406">
        <f>COUNTIF('H2020-3.7 orgs'!G:G,G406)</f>
        <v>3</v>
      </c>
      <c r="J406">
        <f>COUNTIF('H2020-3.7 projects'!R:R,G406)</f>
        <v>0</v>
      </c>
      <c r="K406" s="17">
        <f>SUMIFS('H2020-3.7 orgs'!K:K,'H2020-3.7 orgs'!G:G,G406)</f>
        <v>817575</v>
      </c>
    </row>
    <row r="407" spans="1:11" x14ac:dyDescent="0.2">
      <c r="A407" t="s">
        <v>9058</v>
      </c>
      <c r="B407" t="s">
        <v>25</v>
      </c>
      <c r="C407">
        <f>COUNTIF('FP7-SECURITY orgs'!G:G,A407)</f>
        <v>3</v>
      </c>
      <c r="D407">
        <f>COUNTIF('FP7-SECURITY projects'!R:R,A407)</f>
        <v>0</v>
      </c>
      <c r="E407" s="10">
        <f>SUMIFS('FP7-SECURITY orgs'!K:K,'FP7-SECURITY orgs'!G:G,A407)</f>
        <v>735967.8</v>
      </c>
      <c r="G407" t="s">
        <v>9738</v>
      </c>
      <c r="H407" t="s">
        <v>34</v>
      </c>
      <c r="I407">
        <f>COUNTIF('H2020-3.7 orgs'!G:G,G407)</f>
        <v>1</v>
      </c>
      <c r="J407">
        <f>COUNTIF('H2020-3.7 projects'!R:R,G407)</f>
        <v>0</v>
      </c>
      <c r="K407" s="17">
        <f>SUMIFS('H2020-3.7 orgs'!K:K,'H2020-3.7 orgs'!G:G,G407)</f>
        <v>817447.5</v>
      </c>
    </row>
    <row r="408" spans="1:11" x14ac:dyDescent="0.2">
      <c r="A408" t="s">
        <v>3957</v>
      </c>
      <c r="B408" t="s">
        <v>30</v>
      </c>
      <c r="C408">
        <f>COUNTIF('FP7-SECURITY orgs'!G:G,A408)</f>
        <v>2</v>
      </c>
      <c r="D408">
        <f>COUNTIF('FP7-SECURITY projects'!R:R,A408)</f>
        <v>0</v>
      </c>
      <c r="E408" s="10">
        <f>SUMIFS('FP7-SECURITY orgs'!K:K,'FP7-SECURITY orgs'!G:G,A408)</f>
        <v>735927.12</v>
      </c>
      <c r="G408" t="s">
        <v>11452</v>
      </c>
      <c r="H408" t="s">
        <v>30</v>
      </c>
      <c r="I408">
        <f>COUNTIF('H2020-3.7 orgs'!G:G,G408)</f>
        <v>5</v>
      </c>
      <c r="J408">
        <f>COUNTIF('H2020-3.7 projects'!R:R,G408)</f>
        <v>0</v>
      </c>
      <c r="K408" s="17">
        <f>SUMIFS('H2020-3.7 orgs'!K:K,'H2020-3.7 orgs'!G:G,G408)</f>
        <v>814187.5</v>
      </c>
    </row>
    <row r="409" spans="1:11" x14ac:dyDescent="0.2">
      <c r="A409" t="s">
        <v>4969</v>
      </c>
      <c r="B409" t="s">
        <v>34</v>
      </c>
      <c r="C409">
        <f>COUNTIF('FP7-SECURITY orgs'!G:G,A409)</f>
        <v>2</v>
      </c>
      <c r="D409">
        <f>COUNTIF('FP7-SECURITY projects'!R:R,A409)</f>
        <v>0</v>
      </c>
      <c r="E409" s="10">
        <f>SUMIFS('FP7-SECURITY orgs'!K:K,'FP7-SECURITY orgs'!G:G,A409)</f>
        <v>735106.65</v>
      </c>
      <c r="G409" t="s">
        <v>23489</v>
      </c>
      <c r="H409" t="s">
        <v>25</v>
      </c>
      <c r="I409">
        <f>COUNTIF('H2020-3.7 orgs'!G:G,G409)</f>
        <v>4</v>
      </c>
      <c r="J409">
        <f>COUNTIF('H2020-3.7 projects'!R:R,G409)</f>
        <v>0</v>
      </c>
      <c r="K409" s="17">
        <f>SUMIFS('H2020-3.7 orgs'!K:K,'H2020-3.7 orgs'!G:G,G409)</f>
        <v>810016.25</v>
      </c>
    </row>
    <row r="410" spans="1:11" x14ac:dyDescent="0.2">
      <c r="A410" t="s">
        <v>9076</v>
      </c>
      <c r="B410" t="s">
        <v>30</v>
      </c>
      <c r="C410">
        <f>COUNTIF('FP7-SECURITY orgs'!G:G,A410)</f>
        <v>1</v>
      </c>
      <c r="D410">
        <f>COUNTIF('FP7-SECURITY projects'!R:R,A410)</f>
        <v>0</v>
      </c>
      <c r="E410" s="10">
        <f>SUMIFS('FP7-SECURITY orgs'!K:K,'FP7-SECURITY orgs'!G:G,A410)</f>
        <v>733141</v>
      </c>
      <c r="G410" t="s">
        <v>1887</v>
      </c>
      <c r="H410" t="s">
        <v>34</v>
      </c>
      <c r="I410">
        <f>COUNTIF('H2020-3.7 orgs'!G:G,G410)</f>
        <v>3</v>
      </c>
      <c r="J410">
        <f>COUNTIF('H2020-3.7 projects'!R:R,G410)</f>
        <v>0</v>
      </c>
      <c r="K410" s="17">
        <f>SUMIFS('H2020-3.7 orgs'!K:K,'H2020-3.7 orgs'!G:G,G410)</f>
        <v>808557.5</v>
      </c>
    </row>
    <row r="411" spans="1:11" x14ac:dyDescent="0.2">
      <c r="A411" t="s">
        <v>9835</v>
      </c>
      <c r="B411" t="s">
        <v>209</v>
      </c>
      <c r="C411">
        <f>COUNTIF('FP7-SECURITY orgs'!G:G,A411)</f>
        <v>1</v>
      </c>
      <c r="D411">
        <f>COUNTIF('FP7-SECURITY projects'!R:R,A411)</f>
        <v>0</v>
      </c>
      <c r="E411" s="10">
        <f>SUMIFS('FP7-SECURITY orgs'!K:K,'FP7-SECURITY orgs'!G:G,A411)</f>
        <v>729616</v>
      </c>
      <c r="G411" t="s">
        <v>19466</v>
      </c>
      <c r="H411" t="s">
        <v>25</v>
      </c>
      <c r="I411">
        <f>COUNTIF('H2020-3.7 orgs'!G:G,G411)</f>
        <v>1</v>
      </c>
      <c r="J411">
        <f>COUNTIF('H2020-3.7 projects'!R:R,G411)</f>
        <v>1</v>
      </c>
      <c r="K411" s="17">
        <f>SUMIFS('H2020-3.7 orgs'!K:K,'H2020-3.7 orgs'!G:G,G411)</f>
        <v>805050</v>
      </c>
    </row>
    <row r="412" spans="1:11" x14ac:dyDescent="0.2">
      <c r="A412" t="s">
        <v>14672</v>
      </c>
      <c r="B412" t="s">
        <v>30</v>
      </c>
      <c r="C412">
        <f>COUNTIF('FP7-SECURITY orgs'!G:G,A412)</f>
        <v>2</v>
      </c>
      <c r="D412">
        <f>COUNTIF('FP7-SECURITY projects'!R:R,A412)</f>
        <v>0</v>
      </c>
      <c r="E412" s="10">
        <f>SUMIFS('FP7-SECURITY orgs'!K:K,'FP7-SECURITY orgs'!G:G,A412)</f>
        <v>727754.5</v>
      </c>
      <c r="G412" t="s">
        <v>19670</v>
      </c>
      <c r="H412" t="s">
        <v>34</v>
      </c>
      <c r="I412">
        <f>COUNTIF('H2020-3.7 orgs'!G:G,G412)</f>
        <v>2</v>
      </c>
      <c r="J412">
        <f>COUNTIF('H2020-3.7 projects'!R:R,G412)</f>
        <v>0</v>
      </c>
      <c r="K412" s="17">
        <f>SUMIFS('H2020-3.7 orgs'!K:K,'H2020-3.7 orgs'!G:G,G412)</f>
        <v>802533.01</v>
      </c>
    </row>
    <row r="413" spans="1:11" x14ac:dyDescent="0.2">
      <c r="A413" t="s">
        <v>8488</v>
      </c>
      <c r="B413" t="s">
        <v>25</v>
      </c>
      <c r="C413">
        <f>COUNTIF('FP7-SECURITY orgs'!G:G,A413)</f>
        <v>6</v>
      </c>
      <c r="D413">
        <f>COUNTIF('FP7-SECURITY projects'!R:R,A413)</f>
        <v>0</v>
      </c>
      <c r="E413" s="10">
        <f>SUMIFS('FP7-SECURITY orgs'!K:K,'FP7-SECURITY orgs'!G:G,A413)</f>
        <v>724073.2</v>
      </c>
      <c r="G413" t="s">
        <v>3015</v>
      </c>
      <c r="H413" t="s">
        <v>25</v>
      </c>
      <c r="I413">
        <f>COUNTIF('H2020-3.7 orgs'!G:G,G413)</f>
        <v>3</v>
      </c>
      <c r="J413">
        <f>COUNTIF('H2020-3.7 projects'!R:R,G413)</f>
        <v>0</v>
      </c>
      <c r="K413" s="17">
        <f>SUMIFS('H2020-3.7 orgs'!K:K,'H2020-3.7 orgs'!G:G,G413)</f>
        <v>801931.25</v>
      </c>
    </row>
    <row r="414" spans="1:11" x14ac:dyDescent="0.2">
      <c r="A414" t="s">
        <v>17068</v>
      </c>
      <c r="B414" t="s">
        <v>25</v>
      </c>
      <c r="C414">
        <f>COUNTIF('FP7-SECURITY orgs'!G:G,A414)</f>
        <v>4</v>
      </c>
      <c r="D414">
        <f>COUNTIF('FP7-SECURITY projects'!R:R,A414)</f>
        <v>0</v>
      </c>
      <c r="E414" s="10">
        <f>SUMIFS('FP7-SECURITY orgs'!K:K,'FP7-SECURITY orgs'!G:G,A414)</f>
        <v>723923.95</v>
      </c>
      <c r="G414" t="s">
        <v>988</v>
      </c>
      <c r="H414" t="s">
        <v>30</v>
      </c>
      <c r="I414">
        <f>COUNTIF('H2020-3.7 orgs'!G:G,G414)</f>
        <v>2</v>
      </c>
      <c r="J414">
        <f>COUNTIF('H2020-3.7 projects'!R:R,G414)</f>
        <v>0</v>
      </c>
      <c r="K414" s="17">
        <f>SUMIFS('H2020-3.7 orgs'!K:K,'H2020-3.7 orgs'!G:G,G414)</f>
        <v>801762.5</v>
      </c>
    </row>
    <row r="415" spans="1:11" x14ac:dyDescent="0.2">
      <c r="A415" t="s">
        <v>12374</v>
      </c>
      <c r="B415" t="s">
        <v>30</v>
      </c>
      <c r="C415">
        <f>COUNTIF('FP7-SECURITY orgs'!G:G,A415)</f>
        <v>3</v>
      </c>
      <c r="D415">
        <f>COUNTIF('FP7-SECURITY projects'!R:R,A415)</f>
        <v>0</v>
      </c>
      <c r="E415" s="10">
        <f>SUMIFS('FP7-SECURITY orgs'!K:K,'FP7-SECURITY orgs'!G:G,A415)</f>
        <v>720598</v>
      </c>
      <c r="G415" t="s">
        <v>2317</v>
      </c>
      <c r="H415" t="s">
        <v>34</v>
      </c>
      <c r="I415">
        <f>COUNTIF('H2020-3.7 orgs'!G:G,G415)</f>
        <v>2</v>
      </c>
      <c r="J415">
        <f>COUNTIF('H2020-3.7 projects'!R:R,G415)</f>
        <v>1</v>
      </c>
      <c r="K415" s="17">
        <f>SUMIFS('H2020-3.7 orgs'!K:K,'H2020-3.7 orgs'!G:G,G415)</f>
        <v>800040</v>
      </c>
    </row>
    <row r="416" spans="1:11" x14ac:dyDescent="0.2">
      <c r="A416" t="s">
        <v>20188</v>
      </c>
      <c r="B416" t="s">
        <v>30</v>
      </c>
      <c r="C416">
        <f>COUNTIF('FP7-SECURITY orgs'!G:G,A416)</f>
        <v>2</v>
      </c>
      <c r="D416">
        <f>COUNTIF('FP7-SECURITY projects'!R:R,A416)</f>
        <v>1</v>
      </c>
      <c r="E416" s="10">
        <f>SUMIFS('FP7-SECURITY orgs'!K:K,'FP7-SECURITY orgs'!G:G,A416)</f>
        <v>717874.1</v>
      </c>
      <c r="G416" t="s">
        <v>22392</v>
      </c>
      <c r="H416" t="s">
        <v>30</v>
      </c>
      <c r="I416">
        <f>COUNTIF('H2020-3.7 orgs'!G:G,G416)</f>
        <v>1</v>
      </c>
      <c r="J416">
        <f>COUNTIF('H2020-3.7 projects'!R:R,G416)</f>
        <v>0</v>
      </c>
      <c r="K416" s="17">
        <f>SUMIFS('H2020-3.7 orgs'!K:K,'H2020-3.7 orgs'!G:G,G416)</f>
        <v>794981.25</v>
      </c>
    </row>
    <row r="417" spans="1:11" x14ac:dyDescent="0.2">
      <c r="A417" t="s">
        <v>17936</v>
      </c>
      <c r="B417" t="s">
        <v>30</v>
      </c>
      <c r="C417">
        <f>COUNTIF('FP7-SECURITY orgs'!G:G,A417)</f>
        <v>2</v>
      </c>
      <c r="D417">
        <f>COUNTIF('FP7-SECURITY projects'!R:R,A417)</f>
        <v>0</v>
      </c>
      <c r="E417" s="10">
        <f>SUMIFS('FP7-SECURITY orgs'!K:K,'FP7-SECURITY orgs'!G:G,A417)</f>
        <v>717543</v>
      </c>
      <c r="G417" t="s">
        <v>9090</v>
      </c>
      <c r="H417" t="s">
        <v>30</v>
      </c>
      <c r="I417">
        <f>COUNTIF('H2020-3.7 orgs'!G:G,G417)</f>
        <v>1</v>
      </c>
      <c r="J417">
        <f>COUNTIF('H2020-3.7 projects'!R:R,G417)</f>
        <v>0</v>
      </c>
      <c r="K417" s="17">
        <f>SUMIFS('H2020-3.7 orgs'!K:K,'H2020-3.7 orgs'!G:G,G417)</f>
        <v>794603.94</v>
      </c>
    </row>
    <row r="418" spans="1:11" x14ac:dyDescent="0.2">
      <c r="A418" t="s">
        <v>4025</v>
      </c>
      <c r="B418" t="s">
        <v>30</v>
      </c>
      <c r="C418">
        <f>COUNTIF('FP7-SECURITY orgs'!G:G,A418)</f>
        <v>1</v>
      </c>
      <c r="D418">
        <f>COUNTIF('FP7-SECURITY projects'!R:R,A418)</f>
        <v>1</v>
      </c>
      <c r="E418" s="10">
        <f>SUMIFS('FP7-SECURITY orgs'!K:K,'FP7-SECURITY orgs'!G:G,A418)</f>
        <v>716972.16</v>
      </c>
      <c r="G418" t="s">
        <v>35315</v>
      </c>
      <c r="H418" t="s">
        <v>209</v>
      </c>
      <c r="I418">
        <f>COUNTIF('H2020-3.7 orgs'!G:G,G418)</f>
        <v>1</v>
      </c>
      <c r="J418">
        <f>COUNTIF('H2020-3.7 projects'!R:R,G418)</f>
        <v>1</v>
      </c>
      <c r="K418" s="17">
        <f>SUMIFS('H2020-3.7 orgs'!K:K,'H2020-3.7 orgs'!G:G,G418)</f>
        <v>792141</v>
      </c>
    </row>
    <row r="419" spans="1:11" x14ac:dyDescent="0.2">
      <c r="A419" t="s">
        <v>14906</v>
      </c>
      <c r="B419" t="s">
        <v>30</v>
      </c>
      <c r="C419">
        <f>COUNTIF('FP7-SECURITY orgs'!G:G,A419)</f>
        <v>1</v>
      </c>
      <c r="D419">
        <f>COUNTIF('FP7-SECURITY projects'!R:R,A419)</f>
        <v>0</v>
      </c>
      <c r="E419" s="10">
        <f>SUMIFS('FP7-SECURITY orgs'!K:K,'FP7-SECURITY orgs'!G:G,A419)</f>
        <v>714695</v>
      </c>
      <c r="G419" t="s">
        <v>34557</v>
      </c>
      <c r="H419" t="s">
        <v>30</v>
      </c>
      <c r="I419">
        <f>COUNTIF('H2020-3.7 orgs'!G:G,G419)</f>
        <v>3</v>
      </c>
      <c r="J419">
        <f>COUNTIF('H2020-3.7 projects'!R:R,G419)</f>
        <v>0</v>
      </c>
      <c r="K419" s="17">
        <f>SUMIFS('H2020-3.7 orgs'!K:K,'H2020-3.7 orgs'!G:G,G419)</f>
        <v>791537.5</v>
      </c>
    </row>
    <row r="420" spans="1:11" x14ac:dyDescent="0.2">
      <c r="A420" t="s">
        <v>1721</v>
      </c>
      <c r="B420" t="s">
        <v>34</v>
      </c>
      <c r="C420">
        <f>COUNTIF('FP7-SECURITY orgs'!G:G,A420)</f>
        <v>1</v>
      </c>
      <c r="D420">
        <f>COUNTIF('FP7-SECURITY projects'!R:R,A420)</f>
        <v>0</v>
      </c>
      <c r="E420" s="10">
        <f>SUMIFS('FP7-SECURITY orgs'!K:K,'FP7-SECURITY orgs'!G:G,A420)</f>
        <v>714502.92</v>
      </c>
      <c r="G420" t="s">
        <v>32108</v>
      </c>
      <c r="H420" t="s">
        <v>209</v>
      </c>
      <c r="I420">
        <f>COUNTIF('H2020-3.7 orgs'!G:G,G420)</f>
        <v>4</v>
      </c>
      <c r="J420">
        <f>COUNTIF('H2020-3.7 projects'!R:R,G420)</f>
        <v>0</v>
      </c>
      <c r="K420" s="17">
        <f>SUMIFS('H2020-3.7 orgs'!K:K,'H2020-3.7 orgs'!G:G,G420)</f>
        <v>790493.75</v>
      </c>
    </row>
    <row r="421" spans="1:11" x14ac:dyDescent="0.2">
      <c r="A421" t="s">
        <v>4940</v>
      </c>
      <c r="B421" t="s">
        <v>25</v>
      </c>
      <c r="C421">
        <f>COUNTIF('FP7-SECURITY orgs'!G:G,A421)</f>
        <v>2</v>
      </c>
      <c r="D421">
        <f>COUNTIF('FP7-SECURITY projects'!R:R,A421)</f>
        <v>0</v>
      </c>
      <c r="E421" s="10">
        <f>SUMIFS('FP7-SECURITY orgs'!K:K,'FP7-SECURITY orgs'!G:G,A421)</f>
        <v>710128</v>
      </c>
      <c r="G421" t="s">
        <v>11651</v>
      </c>
      <c r="H421" t="s">
        <v>30</v>
      </c>
      <c r="I421">
        <f>COUNTIF('H2020-3.7 orgs'!G:G,G421)</f>
        <v>1</v>
      </c>
      <c r="J421">
        <f>COUNTIF('H2020-3.7 projects'!R:R,G421)</f>
        <v>0</v>
      </c>
      <c r="K421" s="17">
        <f>SUMIFS('H2020-3.7 orgs'!K:K,'H2020-3.7 orgs'!G:G,G421)</f>
        <v>789312.5</v>
      </c>
    </row>
    <row r="422" spans="1:11" x14ac:dyDescent="0.2">
      <c r="A422" t="s">
        <v>11570</v>
      </c>
      <c r="B422" t="s">
        <v>30</v>
      </c>
      <c r="C422">
        <f>COUNTIF('FP7-SECURITY orgs'!G:G,A422)</f>
        <v>2</v>
      </c>
      <c r="D422">
        <f>COUNTIF('FP7-SECURITY projects'!R:R,A422)</f>
        <v>0</v>
      </c>
      <c r="E422" s="10">
        <f>SUMIFS('FP7-SECURITY orgs'!K:K,'FP7-SECURITY orgs'!G:G,A422)</f>
        <v>709330.59000000008</v>
      </c>
      <c r="G422" t="s">
        <v>25160</v>
      </c>
      <c r="H422" t="s">
        <v>30</v>
      </c>
      <c r="I422">
        <f>COUNTIF('H2020-3.7 orgs'!G:G,G422)</f>
        <v>3</v>
      </c>
      <c r="J422">
        <f>COUNTIF('H2020-3.7 projects'!R:R,G422)</f>
        <v>0</v>
      </c>
      <c r="K422" s="17">
        <f>SUMIFS('H2020-3.7 orgs'!K:K,'H2020-3.7 orgs'!G:G,G422)</f>
        <v>789216.75</v>
      </c>
    </row>
    <row r="423" spans="1:11" x14ac:dyDescent="0.2">
      <c r="A423" t="s">
        <v>17125</v>
      </c>
      <c r="B423" t="s">
        <v>25</v>
      </c>
      <c r="C423">
        <f>COUNTIF('FP7-SECURITY orgs'!G:G,A423)</f>
        <v>2</v>
      </c>
      <c r="D423">
        <f>COUNTIF('FP7-SECURITY projects'!R:R,A423)</f>
        <v>0</v>
      </c>
      <c r="E423" s="10">
        <f>SUMIFS('FP7-SECURITY orgs'!K:K,'FP7-SECURITY orgs'!G:G,A423)</f>
        <v>709012</v>
      </c>
      <c r="G423" t="s">
        <v>33894</v>
      </c>
      <c r="H423" t="s">
        <v>25</v>
      </c>
      <c r="I423">
        <f>COUNTIF('H2020-3.7 orgs'!G:G,G423)</f>
        <v>3</v>
      </c>
      <c r="J423">
        <f>COUNTIF('H2020-3.7 projects'!R:R,G423)</f>
        <v>0</v>
      </c>
      <c r="K423" s="17">
        <f>SUMIFS('H2020-3.7 orgs'!K:K,'H2020-3.7 orgs'!G:G,G423)</f>
        <v>787440</v>
      </c>
    </row>
    <row r="424" spans="1:11" x14ac:dyDescent="0.2">
      <c r="A424" t="s">
        <v>945</v>
      </c>
      <c r="B424" t="s">
        <v>34</v>
      </c>
      <c r="C424">
        <f>COUNTIF('FP7-SECURITY orgs'!G:G,A424)</f>
        <v>2</v>
      </c>
      <c r="D424">
        <f>COUNTIF('FP7-SECURITY projects'!R:R,A424)</f>
        <v>0</v>
      </c>
      <c r="E424" s="10">
        <f>SUMIFS('FP7-SECURITY orgs'!K:K,'FP7-SECURITY orgs'!G:G,A424)</f>
        <v>708768.82000000007</v>
      </c>
      <c r="G424" t="s">
        <v>514</v>
      </c>
      <c r="H424" t="s">
        <v>34</v>
      </c>
      <c r="I424">
        <f>COUNTIF('H2020-3.7 orgs'!G:G,G424)</f>
        <v>2</v>
      </c>
      <c r="J424">
        <f>COUNTIF('H2020-3.7 projects'!R:R,G424)</f>
        <v>1</v>
      </c>
      <c r="K424" s="17">
        <f>SUMIFS('H2020-3.7 orgs'!K:K,'H2020-3.7 orgs'!G:G,G424)</f>
        <v>786625</v>
      </c>
    </row>
    <row r="425" spans="1:11" x14ac:dyDescent="0.2">
      <c r="A425" t="s">
        <v>11844</v>
      </c>
      <c r="B425" t="s">
        <v>30</v>
      </c>
      <c r="C425">
        <f>COUNTIF('FP7-SECURITY orgs'!G:G,A425)</f>
        <v>2</v>
      </c>
      <c r="D425">
        <f>COUNTIF('FP7-SECURITY projects'!R:R,A425)</f>
        <v>0</v>
      </c>
      <c r="E425" s="10">
        <f>SUMIFS('FP7-SECURITY orgs'!K:K,'FP7-SECURITY orgs'!G:G,A425)</f>
        <v>708476</v>
      </c>
      <c r="G425" t="s">
        <v>16047</v>
      </c>
      <c r="H425" t="s">
        <v>30</v>
      </c>
      <c r="I425">
        <f>COUNTIF('H2020-3.7 orgs'!G:G,G425)</f>
        <v>1</v>
      </c>
      <c r="J425">
        <f>COUNTIF('H2020-3.7 projects'!R:R,G425)</f>
        <v>1</v>
      </c>
      <c r="K425" s="17">
        <f>SUMIFS('H2020-3.7 orgs'!K:K,'H2020-3.7 orgs'!G:G,G425)</f>
        <v>786195</v>
      </c>
    </row>
    <row r="426" spans="1:11" x14ac:dyDescent="0.2">
      <c r="A426" t="s">
        <v>2946</v>
      </c>
      <c r="B426" t="s">
        <v>30</v>
      </c>
      <c r="C426">
        <f>COUNTIF('FP7-SECURITY orgs'!G:G,A426)</f>
        <v>3</v>
      </c>
      <c r="D426">
        <f>COUNTIF('FP7-SECURITY projects'!R:R,A426)</f>
        <v>0</v>
      </c>
      <c r="E426" s="10">
        <f>SUMIFS('FP7-SECURITY orgs'!K:K,'FP7-SECURITY orgs'!G:G,A426)</f>
        <v>707650.56000000006</v>
      </c>
      <c r="G426" t="s">
        <v>34785</v>
      </c>
      <c r="H426" t="s">
        <v>30</v>
      </c>
      <c r="I426">
        <f>COUNTIF('H2020-3.7 orgs'!G:G,G426)</f>
        <v>2</v>
      </c>
      <c r="J426">
        <f>COUNTIF('H2020-3.7 projects'!R:R,G426)</f>
        <v>0</v>
      </c>
      <c r="K426" s="17">
        <f>SUMIFS('H2020-3.7 orgs'!K:K,'H2020-3.7 orgs'!G:G,G426)</f>
        <v>781943.75</v>
      </c>
    </row>
    <row r="427" spans="1:11" x14ac:dyDescent="0.2">
      <c r="A427" t="s">
        <v>7032</v>
      </c>
      <c r="B427" t="s">
        <v>30</v>
      </c>
      <c r="C427">
        <f>COUNTIF('FP7-SECURITY orgs'!G:G,A427)</f>
        <v>1</v>
      </c>
      <c r="D427">
        <f>COUNTIF('FP7-SECURITY projects'!R:R,A427)</f>
        <v>0</v>
      </c>
      <c r="E427" s="10">
        <f>SUMIFS('FP7-SECURITY orgs'!K:K,'FP7-SECURITY orgs'!G:G,A427)</f>
        <v>705880.23</v>
      </c>
      <c r="G427" t="s">
        <v>6805</v>
      </c>
      <c r="H427" t="s">
        <v>30</v>
      </c>
      <c r="I427">
        <f>COUNTIF('H2020-3.7 orgs'!G:G,G427)</f>
        <v>2</v>
      </c>
      <c r="J427">
        <f>COUNTIF('H2020-3.7 projects'!R:R,G427)</f>
        <v>0</v>
      </c>
      <c r="K427" s="17">
        <f>SUMIFS('H2020-3.7 orgs'!K:K,'H2020-3.7 orgs'!G:G,G427)</f>
        <v>781375</v>
      </c>
    </row>
    <row r="428" spans="1:11" x14ac:dyDescent="0.2">
      <c r="A428" t="s">
        <v>7156</v>
      </c>
      <c r="B428" t="s">
        <v>25</v>
      </c>
      <c r="C428">
        <f>COUNTIF('FP7-SECURITY orgs'!G:G,A428)</f>
        <v>1</v>
      </c>
      <c r="D428">
        <f>COUNTIF('FP7-SECURITY projects'!R:R,A428)</f>
        <v>1</v>
      </c>
      <c r="E428" s="10">
        <f>SUMIFS('FP7-SECURITY orgs'!K:K,'FP7-SECURITY orgs'!G:G,A428)</f>
        <v>702000</v>
      </c>
      <c r="G428" t="s">
        <v>33732</v>
      </c>
      <c r="H428" t="s">
        <v>30</v>
      </c>
      <c r="I428">
        <f>COUNTIF('H2020-3.7 orgs'!G:G,G428)</f>
        <v>1</v>
      </c>
      <c r="J428">
        <f>COUNTIF('H2020-3.7 projects'!R:R,G428)</f>
        <v>1</v>
      </c>
      <c r="K428" s="17">
        <f>SUMIFS('H2020-3.7 orgs'!K:K,'H2020-3.7 orgs'!G:G,G428)</f>
        <v>780709.13</v>
      </c>
    </row>
    <row r="429" spans="1:11" x14ac:dyDescent="0.2">
      <c r="A429" t="s">
        <v>1759</v>
      </c>
      <c r="B429" t="s">
        <v>34</v>
      </c>
      <c r="C429">
        <f>COUNTIF('FP7-SECURITY orgs'!G:G,A429)</f>
        <v>2</v>
      </c>
      <c r="D429">
        <f>COUNTIF('FP7-SECURITY projects'!R:R,A429)</f>
        <v>1</v>
      </c>
      <c r="E429" s="10">
        <f>SUMIFS('FP7-SECURITY orgs'!K:K,'FP7-SECURITY orgs'!G:G,A429)</f>
        <v>701747.98</v>
      </c>
      <c r="G429" t="s">
        <v>31777</v>
      </c>
      <c r="H429" t="s">
        <v>325</v>
      </c>
      <c r="I429">
        <f>COUNTIF('H2020-3.7 orgs'!G:G,G429)</f>
        <v>2</v>
      </c>
      <c r="J429">
        <f>COUNTIF('H2020-3.7 projects'!R:R,G429)</f>
        <v>0</v>
      </c>
      <c r="K429" s="17">
        <f>SUMIFS('H2020-3.7 orgs'!K:K,'H2020-3.7 orgs'!G:G,G429)</f>
        <v>777700</v>
      </c>
    </row>
    <row r="430" spans="1:11" x14ac:dyDescent="0.2">
      <c r="A430" t="s">
        <v>22339</v>
      </c>
      <c r="B430" t="s">
        <v>30</v>
      </c>
      <c r="C430">
        <f>COUNTIF('FP7-SECURITY orgs'!G:G,A430)</f>
        <v>1</v>
      </c>
      <c r="D430">
        <f>COUNTIF('FP7-SECURITY projects'!R:R,A430)</f>
        <v>0</v>
      </c>
      <c r="E430" s="10">
        <f>SUMIFS('FP7-SECURITY orgs'!K:K,'FP7-SECURITY orgs'!G:G,A430)</f>
        <v>698000</v>
      </c>
      <c r="G430" t="s">
        <v>5717</v>
      </c>
      <c r="H430" t="s">
        <v>25</v>
      </c>
      <c r="I430">
        <f>COUNTIF('H2020-3.7 orgs'!G:G,G430)</f>
        <v>2</v>
      </c>
      <c r="J430">
        <f>COUNTIF('H2020-3.7 projects'!R:R,G430)</f>
        <v>0</v>
      </c>
      <c r="K430" s="17">
        <f>SUMIFS('H2020-3.7 orgs'!K:K,'H2020-3.7 orgs'!G:G,G430)</f>
        <v>776562.5</v>
      </c>
    </row>
    <row r="431" spans="1:11" x14ac:dyDescent="0.2">
      <c r="A431" t="s">
        <v>13049</v>
      </c>
      <c r="B431" t="s">
        <v>30</v>
      </c>
      <c r="C431">
        <f>COUNTIF('FP7-SECURITY orgs'!G:G,A431)</f>
        <v>1</v>
      </c>
      <c r="D431">
        <f>COUNTIF('FP7-SECURITY projects'!R:R,A431)</f>
        <v>0</v>
      </c>
      <c r="E431" s="10">
        <f>SUMIFS('FP7-SECURITY orgs'!K:K,'FP7-SECURITY orgs'!G:G,A431)</f>
        <v>696568</v>
      </c>
      <c r="G431" t="s">
        <v>923</v>
      </c>
      <c r="H431" t="s">
        <v>25</v>
      </c>
      <c r="I431">
        <f>COUNTIF('H2020-3.7 orgs'!G:G,G431)</f>
        <v>2</v>
      </c>
      <c r="J431">
        <f>COUNTIF('H2020-3.7 projects'!R:R,G431)</f>
        <v>0</v>
      </c>
      <c r="K431" s="17">
        <f>SUMIFS('H2020-3.7 orgs'!K:K,'H2020-3.7 orgs'!G:G,G431)</f>
        <v>775937.5</v>
      </c>
    </row>
    <row r="432" spans="1:11" x14ac:dyDescent="0.2">
      <c r="A432" t="s">
        <v>10013</v>
      </c>
      <c r="B432" t="s">
        <v>30</v>
      </c>
      <c r="C432">
        <f>COUNTIF('FP7-SECURITY orgs'!G:G,A432)</f>
        <v>1</v>
      </c>
      <c r="D432">
        <f>COUNTIF('FP7-SECURITY projects'!R:R,A432)</f>
        <v>0</v>
      </c>
      <c r="E432" s="10">
        <f>SUMIFS('FP7-SECURITY orgs'!K:K,'FP7-SECURITY orgs'!G:G,A432)</f>
        <v>696136.42</v>
      </c>
      <c r="G432" t="s">
        <v>11643</v>
      </c>
      <c r="H432" t="s">
        <v>30</v>
      </c>
      <c r="I432">
        <f>COUNTIF('H2020-3.7 orgs'!G:G,G432)</f>
        <v>1</v>
      </c>
      <c r="J432">
        <f>COUNTIF('H2020-3.7 projects'!R:R,G432)</f>
        <v>0</v>
      </c>
      <c r="K432" s="17">
        <f>SUMIFS('H2020-3.7 orgs'!K:K,'H2020-3.7 orgs'!G:G,G432)</f>
        <v>774675</v>
      </c>
    </row>
    <row r="433" spans="1:11" x14ac:dyDescent="0.2">
      <c r="A433" t="s">
        <v>7791</v>
      </c>
      <c r="B433" t="s">
        <v>25</v>
      </c>
      <c r="C433">
        <f>COUNTIF('FP7-SECURITY orgs'!G:G,A433)</f>
        <v>1</v>
      </c>
      <c r="D433">
        <f>COUNTIF('FP7-SECURITY projects'!R:R,A433)</f>
        <v>0</v>
      </c>
      <c r="E433" s="10">
        <f>SUMIFS('FP7-SECURITY orgs'!K:K,'FP7-SECURITY orgs'!G:G,A433)</f>
        <v>695700</v>
      </c>
      <c r="G433" t="s">
        <v>31811</v>
      </c>
      <c r="H433" t="s">
        <v>25</v>
      </c>
      <c r="I433">
        <f>COUNTIF('H2020-3.7 orgs'!G:G,G433)</f>
        <v>3</v>
      </c>
      <c r="J433">
        <f>COUNTIF('H2020-3.7 projects'!R:R,G433)</f>
        <v>1</v>
      </c>
      <c r="K433" s="17">
        <f>SUMIFS('H2020-3.7 orgs'!K:K,'H2020-3.7 orgs'!G:G,G433)</f>
        <v>774447.06</v>
      </c>
    </row>
    <row r="434" spans="1:11" x14ac:dyDescent="0.2">
      <c r="A434" t="s">
        <v>16712</v>
      </c>
      <c r="B434" t="s">
        <v>30</v>
      </c>
      <c r="C434">
        <f>COUNTIF('FP7-SECURITY orgs'!G:G,A434)</f>
        <v>1</v>
      </c>
      <c r="D434">
        <f>COUNTIF('FP7-SECURITY projects'!R:R,A434)</f>
        <v>0</v>
      </c>
      <c r="E434" s="10">
        <f>SUMIFS('FP7-SECURITY orgs'!K:K,'FP7-SECURITY orgs'!G:G,A434)</f>
        <v>692021</v>
      </c>
      <c r="G434" t="s">
        <v>80</v>
      </c>
      <c r="H434" t="s">
        <v>25</v>
      </c>
      <c r="I434">
        <f>COUNTIF('H2020-3.7 orgs'!G:G,G434)</f>
        <v>3</v>
      </c>
      <c r="J434">
        <f>COUNTIF('H2020-3.7 projects'!R:R,G434)</f>
        <v>0</v>
      </c>
      <c r="K434" s="17">
        <f>SUMIFS('H2020-3.7 orgs'!K:K,'H2020-3.7 orgs'!G:G,G434)</f>
        <v>773375</v>
      </c>
    </row>
    <row r="435" spans="1:11" x14ac:dyDescent="0.2">
      <c r="A435" t="s">
        <v>3631</v>
      </c>
      <c r="B435" t="s">
        <v>25</v>
      </c>
      <c r="C435">
        <f>COUNTIF('FP7-SECURITY orgs'!G:G,A435)</f>
        <v>1</v>
      </c>
      <c r="D435">
        <f>COUNTIF('FP7-SECURITY projects'!R:R,A435)</f>
        <v>0</v>
      </c>
      <c r="E435" s="10">
        <f>SUMIFS('FP7-SECURITY orgs'!K:K,'FP7-SECURITY orgs'!G:G,A435)</f>
        <v>691980</v>
      </c>
      <c r="G435" t="s">
        <v>2079</v>
      </c>
      <c r="H435" t="s">
        <v>25</v>
      </c>
      <c r="I435">
        <f>COUNTIF('H2020-3.7 orgs'!G:G,G435)</f>
        <v>5</v>
      </c>
      <c r="J435">
        <f>COUNTIF('H2020-3.7 projects'!R:R,G435)</f>
        <v>0</v>
      </c>
      <c r="K435" s="17">
        <f>SUMIFS('H2020-3.7 orgs'!K:K,'H2020-3.7 orgs'!G:G,G435)</f>
        <v>772011</v>
      </c>
    </row>
    <row r="436" spans="1:11" x14ac:dyDescent="0.2">
      <c r="A436" t="s">
        <v>11143</v>
      </c>
      <c r="B436" t="s">
        <v>30</v>
      </c>
      <c r="C436">
        <f>COUNTIF('FP7-SECURITY orgs'!G:G,A436)</f>
        <v>4</v>
      </c>
      <c r="D436">
        <f>COUNTIF('FP7-SECURITY projects'!R:R,A436)</f>
        <v>0</v>
      </c>
      <c r="E436" s="10">
        <f>SUMIFS('FP7-SECURITY orgs'!K:K,'FP7-SECURITY orgs'!G:G,A436)</f>
        <v>690024</v>
      </c>
      <c r="G436" t="s">
        <v>2124</v>
      </c>
      <c r="H436" t="s">
        <v>34</v>
      </c>
      <c r="I436">
        <f>COUNTIF('H2020-3.7 orgs'!G:G,G436)</f>
        <v>2</v>
      </c>
      <c r="J436">
        <f>COUNTIF('H2020-3.7 projects'!R:R,G436)</f>
        <v>0</v>
      </c>
      <c r="K436" s="17">
        <f>SUMIFS('H2020-3.7 orgs'!K:K,'H2020-3.7 orgs'!G:G,G436)</f>
        <v>770951.25</v>
      </c>
    </row>
    <row r="437" spans="1:11" x14ac:dyDescent="0.2">
      <c r="A437" t="s">
        <v>6380</v>
      </c>
      <c r="B437" t="s">
        <v>30</v>
      </c>
      <c r="C437">
        <f>COUNTIF('FP7-SECURITY orgs'!G:G,A437)</f>
        <v>2</v>
      </c>
      <c r="D437">
        <f>COUNTIF('FP7-SECURITY projects'!R:R,A437)</f>
        <v>0</v>
      </c>
      <c r="E437" s="10">
        <f>SUMIFS('FP7-SECURITY orgs'!K:K,'FP7-SECURITY orgs'!G:G,A437)</f>
        <v>687164.47</v>
      </c>
      <c r="G437" t="s">
        <v>9573</v>
      </c>
      <c r="H437" t="s">
        <v>30</v>
      </c>
      <c r="I437">
        <f>COUNTIF('H2020-3.7 orgs'!G:G,G437)</f>
        <v>3</v>
      </c>
      <c r="J437">
        <f>COUNTIF('H2020-3.7 projects'!R:R,G437)</f>
        <v>0</v>
      </c>
      <c r="K437" s="17">
        <f>SUMIFS('H2020-3.7 orgs'!K:K,'H2020-3.7 orgs'!G:G,G437)</f>
        <v>770535.5</v>
      </c>
    </row>
    <row r="438" spans="1:11" x14ac:dyDescent="0.2">
      <c r="A438" t="s">
        <v>2254</v>
      </c>
      <c r="B438" t="s">
        <v>34</v>
      </c>
      <c r="C438">
        <f>COUNTIF('FP7-SECURITY orgs'!G:G,A438)</f>
        <v>3</v>
      </c>
      <c r="D438">
        <f>COUNTIF('FP7-SECURITY projects'!R:R,A438)</f>
        <v>0</v>
      </c>
      <c r="E438" s="10">
        <f>SUMIFS('FP7-SECURITY orgs'!K:K,'FP7-SECURITY orgs'!G:G,A438)</f>
        <v>682384.48</v>
      </c>
      <c r="G438" t="s">
        <v>5807</v>
      </c>
      <c r="H438" t="s">
        <v>25</v>
      </c>
      <c r="I438">
        <f>COUNTIF('H2020-3.7 orgs'!G:G,G438)</f>
        <v>2</v>
      </c>
      <c r="J438">
        <f>COUNTIF('H2020-3.7 projects'!R:R,G438)</f>
        <v>0</v>
      </c>
      <c r="K438" s="17">
        <f>SUMIFS('H2020-3.7 orgs'!K:K,'H2020-3.7 orgs'!G:G,G438)</f>
        <v>770072.5</v>
      </c>
    </row>
    <row r="439" spans="1:11" x14ac:dyDescent="0.2">
      <c r="A439" t="s">
        <v>7405</v>
      </c>
      <c r="B439" t="s">
        <v>30</v>
      </c>
      <c r="C439">
        <f>COUNTIF('FP7-SECURITY orgs'!G:G,A439)</f>
        <v>2</v>
      </c>
      <c r="D439">
        <f>COUNTIF('FP7-SECURITY projects'!R:R,A439)</f>
        <v>0</v>
      </c>
      <c r="E439" s="10">
        <f>SUMIFS('FP7-SECURITY orgs'!K:K,'FP7-SECURITY orgs'!G:G,A439)</f>
        <v>681237.37</v>
      </c>
      <c r="G439" t="s">
        <v>13077</v>
      </c>
      <c r="H439" t="s">
        <v>30</v>
      </c>
      <c r="I439">
        <f>COUNTIF('H2020-3.7 orgs'!G:G,G439)</f>
        <v>3</v>
      </c>
      <c r="J439">
        <f>COUNTIF('H2020-3.7 projects'!R:R,G439)</f>
        <v>0</v>
      </c>
      <c r="K439" s="17">
        <f>SUMIFS('H2020-3.7 orgs'!K:K,'H2020-3.7 orgs'!G:G,G439)</f>
        <v>767041.92</v>
      </c>
    </row>
    <row r="440" spans="1:11" x14ac:dyDescent="0.2">
      <c r="A440" t="s">
        <v>32</v>
      </c>
      <c r="B440" t="s">
        <v>34</v>
      </c>
      <c r="C440">
        <f>COUNTIF('FP7-SECURITY orgs'!G:G,A440)</f>
        <v>1</v>
      </c>
      <c r="D440">
        <f>COUNTIF('FP7-SECURITY projects'!R:R,A440)</f>
        <v>0</v>
      </c>
      <c r="E440" s="10">
        <f>SUMIFS('FP7-SECURITY orgs'!K:K,'FP7-SECURITY orgs'!G:G,A440)</f>
        <v>681195</v>
      </c>
      <c r="G440" t="s">
        <v>2674</v>
      </c>
      <c r="H440" t="s">
        <v>34</v>
      </c>
      <c r="I440">
        <f>COUNTIF('H2020-3.7 orgs'!G:G,G440)</f>
        <v>2</v>
      </c>
      <c r="J440">
        <f>COUNTIF('H2020-3.7 projects'!R:R,G440)</f>
        <v>0</v>
      </c>
      <c r="K440" s="17">
        <f>SUMIFS('H2020-3.7 orgs'!K:K,'H2020-3.7 orgs'!G:G,G440)</f>
        <v>766375</v>
      </c>
    </row>
    <row r="441" spans="1:11" x14ac:dyDescent="0.2">
      <c r="A441" t="s">
        <v>9885</v>
      </c>
      <c r="B441" t="s">
        <v>34</v>
      </c>
      <c r="C441">
        <f>COUNTIF('FP7-SECURITY orgs'!G:G,A441)</f>
        <v>2</v>
      </c>
      <c r="D441">
        <f>COUNTIF('FP7-SECURITY projects'!R:R,A441)</f>
        <v>0</v>
      </c>
      <c r="E441" s="10">
        <f>SUMIFS('FP7-SECURITY orgs'!K:K,'FP7-SECURITY orgs'!G:G,A441)</f>
        <v>681172.14</v>
      </c>
      <c r="G441" t="s">
        <v>5015</v>
      </c>
      <c r="H441" t="s">
        <v>34</v>
      </c>
      <c r="I441">
        <f>COUNTIF('H2020-3.7 orgs'!G:G,G441)</f>
        <v>2</v>
      </c>
      <c r="J441">
        <f>COUNTIF('H2020-3.7 projects'!R:R,G441)</f>
        <v>0</v>
      </c>
      <c r="K441" s="17">
        <f>SUMIFS('H2020-3.7 orgs'!K:K,'H2020-3.7 orgs'!G:G,G441)</f>
        <v>766000</v>
      </c>
    </row>
    <row r="442" spans="1:11" x14ac:dyDescent="0.2">
      <c r="A442" t="s">
        <v>10695</v>
      </c>
      <c r="B442" t="s">
        <v>30</v>
      </c>
      <c r="C442">
        <f>COUNTIF('FP7-SECURITY orgs'!G:G,A442)</f>
        <v>3</v>
      </c>
      <c r="D442">
        <f>COUNTIF('FP7-SECURITY projects'!R:R,A442)</f>
        <v>0</v>
      </c>
      <c r="E442" s="10">
        <f>SUMIFS('FP7-SECURITY orgs'!K:K,'FP7-SECURITY orgs'!G:G,A442)</f>
        <v>680665.2</v>
      </c>
      <c r="G442" t="s">
        <v>2334</v>
      </c>
      <c r="H442" t="s">
        <v>34</v>
      </c>
      <c r="I442">
        <f>COUNTIF('H2020-3.7 orgs'!G:G,G442)</f>
        <v>3</v>
      </c>
      <c r="J442">
        <f>COUNTIF('H2020-3.7 projects'!R:R,G442)</f>
        <v>0</v>
      </c>
      <c r="K442" s="17">
        <f>SUMIFS('H2020-3.7 orgs'!K:K,'H2020-3.7 orgs'!G:G,G442)</f>
        <v>764621.25</v>
      </c>
    </row>
    <row r="443" spans="1:11" x14ac:dyDescent="0.2">
      <c r="A443" t="s">
        <v>21656</v>
      </c>
      <c r="B443" t="s">
        <v>30</v>
      </c>
      <c r="C443">
        <f>COUNTIF('FP7-SECURITY orgs'!G:G,A443)</f>
        <v>2</v>
      </c>
      <c r="D443">
        <f>COUNTIF('FP7-SECURITY projects'!R:R,A443)</f>
        <v>0</v>
      </c>
      <c r="E443" s="10">
        <f>SUMIFS('FP7-SECURITY orgs'!K:K,'FP7-SECURITY orgs'!G:G,A443)</f>
        <v>680510</v>
      </c>
      <c r="G443" t="s">
        <v>1484</v>
      </c>
      <c r="H443" t="s">
        <v>34</v>
      </c>
      <c r="I443">
        <f>COUNTIF('H2020-3.7 orgs'!G:G,G443)</f>
        <v>2</v>
      </c>
      <c r="J443">
        <f>COUNTIF('H2020-3.7 projects'!R:R,G443)</f>
        <v>0</v>
      </c>
      <c r="K443" s="17">
        <f>SUMIFS('H2020-3.7 orgs'!K:K,'H2020-3.7 orgs'!G:G,G443)</f>
        <v>764421</v>
      </c>
    </row>
    <row r="444" spans="1:11" x14ac:dyDescent="0.2">
      <c r="A444" t="s">
        <v>2730</v>
      </c>
      <c r="B444" t="s">
        <v>34</v>
      </c>
      <c r="C444">
        <f>COUNTIF('FP7-SECURITY orgs'!G:G,A444)</f>
        <v>1</v>
      </c>
      <c r="D444">
        <f>COUNTIF('FP7-SECURITY projects'!R:R,A444)</f>
        <v>0</v>
      </c>
      <c r="E444" s="10">
        <f>SUMIFS('FP7-SECURITY orgs'!K:K,'FP7-SECURITY orgs'!G:G,A444)</f>
        <v>678168.8</v>
      </c>
      <c r="G444" t="s">
        <v>32808</v>
      </c>
      <c r="H444" t="s">
        <v>30</v>
      </c>
      <c r="I444">
        <f>COUNTIF('H2020-3.7 orgs'!G:G,G444)</f>
        <v>3</v>
      </c>
      <c r="J444">
        <f>COUNTIF('H2020-3.7 projects'!R:R,G444)</f>
        <v>0</v>
      </c>
      <c r="K444" s="17">
        <f>SUMIFS('H2020-3.7 orgs'!K:K,'H2020-3.7 orgs'!G:G,G444)</f>
        <v>762624.98</v>
      </c>
    </row>
    <row r="445" spans="1:11" x14ac:dyDescent="0.2">
      <c r="A445" t="s">
        <v>9820</v>
      </c>
      <c r="B445" t="s">
        <v>209</v>
      </c>
      <c r="C445">
        <f>COUNTIF('FP7-SECURITY orgs'!G:G,A445)</f>
        <v>2</v>
      </c>
      <c r="D445">
        <f>COUNTIF('FP7-SECURITY projects'!R:R,A445)</f>
        <v>0</v>
      </c>
      <c r="E445" s="10">
        <f>SUMIFS('FP7-SECURITY orgs'!K:K,'FP7-SECURITY orgs'!G:G,A445)</f>
        <v>676051</v>
      </c>
      <c r="G445" t="s">
        <v>8269</v>
      </c>
      <c r="H445" t="s">
        <v>25</v>
      </c>
      <c r="I445">
        <f>COUNTIF('H2020-3.7 orgs'!G:G,G445)</f>
        <v>2</v>
      </c>
      <c r="J445">
        <f>COUNTIF('H2020-3.7 projects'!R:R,G445)</f>
        <v>0</v>
      </c>
      <c r="K445" s="17">
        <f>SUMIFS('H2020-3.7 orgs'!K:K,'H2020-3.7 orgs'!G:G,G445)</f>
        <v>761533.01</v>
      </c>
    </row>
    <row r="446" spans="1:11" x14ac:dyDescent="0.2">
      <c r="A446" t="s">
        <v>2994</v>
      </c>
      <c r="B446" t="s">
        <v>34</v>
      </c>
      <c r="C446">
        <f>COUNTIF('FP7-SECURITY orgs'!G:G,A446)</f>
        <v>2</v>
      </c>
      <c r="D446">
        <f>COUNTIF('FP7-SECURITY projects'!R:R,A446)</f>
        <v>0</v>
      </c>
      <c r="E446" s="10">
        <f>SUMIFS('FP7-SECURITY orgs'!K:K,'FP7-SECURITY orgs'!G:G,A446)</f>
        <v>676021.2</v>
      </c>
      <c r="G446" t="s">
        <v>31191</v>
      </c>
      <c r="H446" t="s">
        <v>34</v>
      </c>
      <c r="I446">
        <f>COUNTIF('H2020-3.7 orgs'!G:G,G446)</f>
        <v>3</v>
      </c>
      <c r="J446">
        <f>COUNTIF('H2020-3.7 projects'!R:R,G446)</f>
        <v>0</v>
      </c>
      <c r="K446" s="17">
        <f>SUMIFS('H2020-3.7 orgs'!K:K,'H2020-3.7 orgs'!G:G,G446)</f>
        <v>759750</v>
      </c>
    </row>
    <row r="447" spans="1:11" x14ac:dyDescent="0.2">
      <c r="A447" t="s">
        <v>24581</v>
      </c>
      <c r="B447" t="s">
        <v>34</v>
      </c>
      <c r="C447">
        <f>COUNTIF('FP7-SECURITY orgs'!G:G,A447)</f>
        <v>3</v>
      </c>
      <c r="D447">
        <f>COUNTIF('FP7-SECURITY projects'!R:R,A447)</f>
        <v>1</v>
      </c>
      <c r="E447" s="10">
        <f>SUMIFS('FP7-SECURITY orgs'!K:K,'FP7-SECURITY orgs'!G:G,A447)</f>
        <v>675855</v>
      </c>
      <c r="G447" t="s">
        <v>6599</v>
      </c>
      <c r="H447" t="s">
        <v>34</v>
      </c>
      <c r="I447">
        <f>COUNTIF('H2020-3.7 orgs'!G:G,G447)</f>
        <v>3</v>
      </c>
      <c r="J447">
        <f>COUNTIF('H2020-3.7 projects'!R:R,G447)</f>
        <v>0</v>
      </c>
      <c r="K447" s="17">
        <f>SUMIFS('H2020-3.7 orgs'!K:K,'H2020-3.7 orgs'!G:G,G447)</f>
        <v>759718.75</v>
      </c>
    </row>
    <row r="448" spans="1:11" x14ac:dyDescent="0.2">
      <c r="A448" t="s">
        <v>3026</v>
      </c>
      <c r="B448" t="s">
        <v>25</v>
      </c>
      <c r="C448">
        <f>COUNTIF('FP7-SECURITY orgs'!G:G,A448)</f>
        <v>3</v>
      </c>
      <c r="D448">
        <f>COUNTIF('FP7-SECURITY projects'!R:R,A448)</f>
        <v>0</v>
      </c>
      <c r="E448" s="10">
        <f>SUMIFS('FP7-SECURITY orgs'!K:K,'FP7-SECURITY orgs'!G:G,A448)</f>
        <v>675846.01</v>
      </c>
      <c r="G448" t="s">
        <v>37524</v>
      </c>
      <c r="H448" t="s">
        <v>30</v>
      </c>
      <c r="I448">
        <f>COUNTIF('H2020-3.7 orgs'!G:G,G448)</f>
        <v>1</v>
      </c>
      <c r="J448">
        <f>COUNTIF('H2020-3.7 projects'!R:R,G448)</f>
        <v>0</v>
      </c>
      <c r="K448" s="17">
        <f>SUMIFS('H2020-3.7 orgs'!K:K,'H2020-3.7 orgs'!G:G,G448)</f>
        <v>759375</v>
      </c>
    </row>
    <row r="449" spans="1:11" x14ac:dyDescent="0.2">
      <c r="A449" t="s">
        <v>1553</v>
      </c>
      <c r="B449" t="s">
        <v>34</v>
      </c>
      <c r="C449">
        <f>COUNTIF('FP7-SECURITY orgs'!G:G,A449)</f>
        <v>1</v>
      </c>
      <c r="D449">
        <f>COUNTIF('FP7-SECURITY projects'!R:R,A449)</f>
        <v>0</v>
      </c>
      <c r="E449" s="10">
        <f>SUMIFS('FP7-SECURITY orgs'!K:K,'FP7-SECURITY orgs'!G:G,A449)</f>
        <v>673831</v>
      </c>
      <c r="G449" t="s">
        <v>34791</v>
      </c>
      <c r="H449" t="s">
        <v>30</v>
      </c>
      <c r="I449">
        <f>COUNTIF('H2020-3.7 orgs'!G:G,G449)</f>
        <v>2</v>
      </c>
      <c r="J449">
        <f>COUNTIF('H2020-3.7 projects'!R:R,G449)</f>
        <v>0</v>
      </c>
      <c r="K449" s="17">
        <f>SUMIFS('H2020-3.7 orgs'!K:K,'H2020-3.7 orgs'!G:G,G449)</f>
        <v>758625</v>
      </c>
    </row>
    <row r="450" spans="1:11" x14ac:dyDescent="0.2">
      <c r="A450" t="s">
        <v>8281</v>
      </c>
      <c r="B450" t="s">
        <v>30</v>
      </c>
      <c r="C450">
        <f>COUNTIF('FP7-SECURITY orgs'!G:G,A450)</f>
        <v>1</v>
      </c>
      <c r="D450">
        <f>COUNTIF('FP7-SECURITY projects'!R:R,A450)</f>
        <v>0</v>
      </c>
      <c r="E450" s="10">
        <f>SUMIFS('FP7-SECURITY orgs'!K:K,'FP7-SECURITY orgs'!G:G,A450)</f>
        <v>671400</v>
      </c>
      <c r="G450" t="s">
        <v>917</v>
      </c>
      <c r="H450" t="s">
        <v>25</v>
      </c>
      <c r="I450">
        <f>COUNTIF('H2020-3.7 orgs'!G:G,G450)</f>
        <v>3</v>
      </c>
      <c r="J450">
        <f>COUNTIF('H2020-3.7 projects'!R:R,G450)</f>
        <v>0</v>
      </c>
      <c r="K450" s="17">
        <f>SUMIFS('H2020-3.7 orgs'!K:K,'H2020-3.7 orgs'!G:G,G450)</f>
        <v>758476.25</v>
      </c>
    </row>
    <row r="451" spans="1:11" x14ac:dyDescent="0.2">
      <c r="A451" t="s">
        <v>1910</v>
      </c>
      <c r="B451" t="s">
        <v>34</v>
      </c>
      <c r="C451">
        <f>COUNTIF('FP7-SECURITY orgs'!G:G,A451)</f>
        <v>3</v>
      </c>
      <c r="D451">
        <f>COUNTIF('FP7-SECURITY projects'!R:R,A451)</f>
        <v>0</v>
      </c>
      <c r="E451" s="10">
        <f>SUMIFS('FP7-SECURITY orgs'!K:K,'FP7-SECURITY orgs'!G:G,A451)</f>
        <v>669874.32999999996</v>
      </c>
      <c r="G451" t="s">
        <v>25914</v>
      </c>
      <c r="H451" t="s">
        <v>34</v>
      </c>
      <c r="I451">
        <f>COUNTIF('H2020-3.7 orgs'!G:G,G451)</f>
        <v>1</v>
      </c>
      <c r="J451">
        <f>COUNTIF('H2020-3.7 projects'!R:R,G451)</f>
        <v>1</v>
      </c>
      <c r="K451" s="17">
        <f>SUMIFS('H2020-3.7 orgs'!K:K,'H2020-3.7 orgs'!G:G,G451)</f>
        <v>755937.5</v>
      </c>
    </row>
    <row r="452" spans="1:11" x14ac:dyDescent="0.2">
      <c r="A452" t="s">
        <v>790</v>
      </c>
      <c r="B452" t="s">
        <v>30</v>
      </c>
      <c r="C452">
        <f>COUNTIF('FP7-SECURITY orgs'!G:G,A452)</f>
        <v>1</v>
      </c>
      <c r="D452">
        <f>COUNTIF('FP7-SECURITY projects'!R:R,A452)</f>
        <v>1</v>
      </c>
      <c r="E452" s="10">
        <f>SUMIFS('FP7-SECURITY orgs'!K:K,'FP7-SECURITY orgs'!G:G,A452)</f>
        <v>667955</v>
      </c>
      <c r="G452" t="s">
        <v>222</v>
      </c>
      <c r="H452" t="s">
        <v>34</v>
      </c>
      <c r="I452">
        <f>COUNTIF('H2020-3.7 orgs'!G:G,G452)</f>
        <v>3</v>
      </c>
      <c r="J452">
        <f>COUNTIF('H2020-3.7 projects'!R:R,G452)</f>
        <v>0</v>
      </c>
      <c r="K452" s="17">
        <f>SUMIFS('H2020-3.7 orgs'!K:K,'H2020-3.7 orgs'!G:G,G452)</f>
        <v>752805</v>
      </c>
    </row>
    <row r="453" spans="1:11" x14ac:dyDescent="0.2">
      <c r="A453" t="s">
        <v>18441</v>
      </c>
      <c r="B453" t="s">
        <v>25</v>
      </c>
      <c r="C453">
        <f>COUNTIF('FP7-SECURITY orgs'!G:G,A453)</f>
        <v>3</v>
      </c>
      <c r="D453">
        <f>COUNTIF('FP7-SECURITY projects'!R:R,A453)</f>
        <v>0</v>
      </c>
      <c r="E453" s="10">
        <f>SUMIFS('FP7-SECURITY orgs'!K:K,'FP7-SECURITY orgs'!G:G,A453)</f>
        <v>667698</v>
      </c>
      <c r="G453" t="s">
        <v>32</v>
      </c>
      <c r="H453" t="s">
        <v>34</v>
      </c>
      <c r="I453">
        <f>COUNTIF('H2020-3.7 orgs'!G:G,G453)</f>
        <v>2</v>
      </c>
      <c r="J453">
        <f>COUNTIF('H2020-3.7 projects'!R:R,G453)</f>
        <v>0</v>
      </c>
      <c r="K453" s="17">
        <f>SUMIFS('H2020-3.7 orgs'!K:K,'H2020-3.7 orgs'!G:G,G453)</f>
        <v>751872.5</v>
      </c>
    </row>
    <row r="454" spans="1:11" x14ac:dyDescent="0.2">
      <c r="A454" t="s">
        <v>11495</v>
      </c>
      <c r="B454" t="s">
        <v>30</v>
      </c>
      <c r="C454">
        <f>COUNTIF('FP7-SECURITY orgs'!G:G,A454)</f>
        <v>1</v>
      </c>
      <c r="D454">
        <f>COUNTIF('FP7-SECURITY projects'!R:R,A454)</f>
        <v>1</v>
      </c>
      <c r="E454" s="10">
        <f>SUMIFS('FP7-SECURITY orgs'!K:K,'FP7-SECURITY orgs'!G:G,A454)</f>
        <v>665427</v>
      </c>
      <c r="G454" t="s">
        <v>9885</v>
      </c>
      <c r="H454" t="s">
        <v>34</v>
      </c>
      <c r="I454">
        <f>COUNTIF('H2020-3.7 orgs'!G:G,G454)</f>
        <v>2</v>
      </c>
      <c r="J454">
        <f>COUNTIF('H2020-3.7 projects'!R:R,G454)</f>
        <v>0</v>
      </c>
      <c r="K454" s="17">
        <f>SUMIFS('H2020-3.7 orgs'!K:K,'H2020-3.7 orgs'!G:G,G454)</f>
        <v>751662.5</v>
      </c>
    </row>
    <row r="455" spans="1:11" x14ac:dyDescent="0.2">
      <c r="A455" t="s">
        <v>5136</v>
      </c>
      <c r="B455" t="s">
        <v>30</v>
      </c>
      <c r="C455">
        <f>COUNTIF('FP7-SECURITY orgs'!G:G,A455)</f>
        <v>4</v>
      </c>
      <c r="D455">
        <f>COUNTIF('FP7-SECURITY projects'!R:R,A455)</f>
        <v>1</v>
      </c>
      <c r="E455" s="10">
        <f>SUMIFS('FP7-SECURITY orgs'!K:K,'FP7-SECURITY orgs'!G:G,A455)</f>
        <v>662893.48</v>
      </c>
      <c r="G455" t="s">
        <v>7269</v>
      </c>
      <c r="H455" t="s">
        <v>25</v>
      </c>
      <c r="I455">
        <f>COUNTIF('H2020-3.7 orgs'!G:G,G455)</f>
        <v>2</v>
      </c>
      <c r="J455">
        <f>COUNTIF('H2020-3.7 projects'!R:R,G455)</f>
        <v>0</v>
      </c>
      <c r="K455" s="17">
        <f>SUMIFS('H2020-3.7 orgs'!K:K,'H2020-3.7 orgs'!G:G,G455)</f>
        <v>748218.75</v>
      </c>
    </row>
    <row r="456" spans="1:11" x14ac:dyDescent="0.2">
      <c r="A456" t="s">
        <v>18324</v>
      </c>
      <c r="B456" t="s">
        <v>30</v>
      </c>
      <c r="C456">
        <f>COUNTIF('FP7-SECURITY orgs'!G:G,A456)</f>
        <v>2</v>
      </c>
      <c r="D456">
        <f>COUNTIF('FP7-SECURITY projects'!R:R,A456)</f>
        <v>0</v>
      </c>
      <c r="E456" s="10">
        <f>SUMIFS('FP7-SECURITY orgs'!K:K,'FP7-SECURITY orgs'!G:G,A456)</f>
        <v>662743.67999999993</v>
      </c>
      <c r="G456" t="s">
        <v>31363</v>
      </c>
      <c r="H456" t="s">
        <v>30</v>
      </c>
      <c r="I456">
        <f>COUNTIF('H2020-3.7 orgs'!G:G,G456)</f>
        <v>2</v>
      </c>
      <c r="J456">
        <f>COUNTIF('H2020-3.7 projects'!R:R,G456)</f>
        <v>0</v>
      </c>
      <c r="K456" s="17">
        <f>SUMIFS('H2020-3.7 orgs'!K:K,'H2020-3.7 orgs'!G:G,G456)</f>
        <v>746560</v>
      </c>
    </row>
    <row r="457" spans="1:11" x14ac:dyDescent="0.2">
      <c r="A457" t="s">
        <v>10264</v>
      </c>
      <c r="B457" t="s">
        <v>25</v>
      </c>
      <c r="C457">
        <f>COUNTIF('FP7-SECURITY orgs'!G:G,A457)</f>
        <v>1</v>
      </c>
      <c r="D457">
        <f>COUNTIF('FP7-SECURITY projects'!R:R,A457)</f>
        <v>0</v>
      </c>
      <c r="E457" s="10">
        <f>SUMIFS('FP7-SECURITY orgs'!K:K,'FP7-SECURITY orgs'!G:G,A457)</f>
        <v>661620.9</v>
      </c>
      <c r="G457" t="s">
        <v>1226</v>
      </c>
      <c r="H457" t="s">
        <v>34</v>
      </c>
      <c r="I457">
        <f>COUNTIF('H2020-3.7 orgs'!G:G,G457)</f>
        <v>2</v>
      </c>
      <c r="J457">
        <f>COUNTIF('H2020-3.7 projects'!R:R,G457)</f>
        <v>0</v>
      </c>
      <c r="K457" s="17">
        <f>SUMIFS('H2020-3.7 orgs'!K:K,'H2020-3.7 orgs'!G:G,G457)</f>
        <v>745506.25</v>
      </c>
    </row>
    <row r="458" spans="1:11" x14ac:dyDescent="0.2">
      <c r="A458" t="s">
        <v>15919</v>
      </c>
      <c r="B458" t="s">
        <v>30</v>
      </c>
      <c r="C458">
        <f>COUNTIF('FP7-SECURITY orgs'!G:G,A458)</f>
        <v>1</v>
      </c>
      <c r="D458">
        <f>COUNTIF('FP7-SECURITY projects'!R:R,A458)</f>
        <v>0</v>
      </c>
      <c r="E458" s="10">
        <f>SUMIFS('FP7-SECURITY orgs'!K:K,'FP7-SECURITY orgs'!G:G,A458)</f>
        <v>660256</v>
      </c>
      <c r="G458" t="s">
        <v>15946</v>
      </c>
      <c r="H458" t="s">
        <v>30</v>
      </c>
      <c r="I458">
        <f>COUNTIF('H2020-3.7 orgs'!G:G,G458)</f>
        <v>2</v>
      </c>
      <c r="J458">
        <f>COUNTIF('H2020-3.7 projects'!R:R,G458)</f>
        <v>0</v>
      </c>
      <c r="K458" s="17">
        <f>SUMIFS('H2020-3.7 orgs'!K:K,'H2020-3.7 orgs'!G:G,G458)</f>
        <v>745447.5</v>
      </c>
    </row>
    <row r="459" spans="1:11" x14ac:dyDescent="0.2">
      <c r="A459" t="s">
        <v>9622</v>
      </c>
      <c r="B459" t="s">
        <v>30</v>
      </c>
      <c r="C459">
        <f>COUNTIF('FP7-SECURITY orgs'!G:G,A459)</f>
        <v>3</v>
      </c>
      <c r="D459">
        <f>COUNTIF('FP7-SECURITY projects'!R:R,A459)</f>
        <v>0</v>
      </c>
      <c r="E459" s="10">
        <f>SUMIFS('FP7-SECURITY orgs'!K:K,'FP7-SECURITY orgs'!G:G,A459)</f>
        <v>659622.5</v>
      </c>
      <c r="G459" t="s">
        <v>9095</v>
      </c>
      <c r="H459" t="s">
        <v>30</v>
      </c>
      <c r="I459">
        <f>COUNTIF('H2020-3.7 orgs'!G:G,G459)</f>
        <v>1</v>
      </c>
      <c r="J459">
        <f>COUNTIF('H2020-3.7 projects'!R:R,G459)</f>
        <v>0</v>
      </c>
      <c r="K459" s="17">
        <f>SUMIFS('H2020-3.7 orgs'!K:K,'H2020-3.7 orgs'!G:G,G459)</f>
        <v>742087.5</v>
      </c>
    </row>
    <row r="460" spans="1:11" x14ac:dyDescent="0.2">
      <c r="A460" t="s">
        <v>17909</v>
      </c>
      <c r="B460" t="s">
        <v>30</v>
      </c>
      <c r="C460">
        <f>COUNTIF('FP7-SECURITY orgs'!G:G,A460)</f>
        <v>3</v>
      </c>
      <c r="D460">
        <f>COUNTIF('FP7-SECURITY projects'!R:R,A460)</f>
        <v>0</v>
      </c>
      <c r="E460" s="10">
        <f>SUMIFS('FP7-SECURITY orgs'!K:K,'FP7-SECURITY orgs'!G:G,A460)</f>
        <v>658250.75</v>
      </c>
      <c r="G460" t="s">
        <v>32700</v>
      </c>
      <c r="H460" t="s">
        <v>325</v>
      </c>
      <c r="I460">
        <f>COUNTIF('H2020-3.7 orgs'!G:G,G460)</f>
        <v>3</v>
      </c>
      <c r="J460">
        <f>COUNTIF('H2020-3.7 projects'!R:R,G460)</f>
        <v>0</v>
      </c>
      <c r="K460" s="17">
        <f>SUMIFS('H2020-3.7 orgs'!K:K,'H2020-3.7 orgs'!G:G,G460)</f>
        <v>741002.5</v>
      </c>
    </row>
    <row r="461" spans="1:11" x14ac:dyDescent="0.2">
      <c r="A461" t="s">
        <v>22633</v>
      </c>
      <c r="B461" t="s">
        <v>30</v>
      </c>
      <c r="C461">
        <f>COUNTIF('FP7-SECURITY orgs'!G:G,A461)</f>
        <v>1</v>
      </c>
      <c r="D461">
        <f>COUNTIF('FP7-SECURITY projects'!R:R,A461)</f>
        <v>0</v>
      </c>
      <c r="E461" s="10">
        <f>SUMIFS('FP7-SECURITY orgs'!K:K,'FP7-SECURITY orgs'!G:G,A461)</f>
        <v>656277.38</v>
      </c>
      <c r="G461" t="s">
        <v>34778</v>
      </c>
      <c r="H461" t="s">
        <v>30</v>
      </c>
      <c r="I461">
        <f>COUNTIF('H2020-3.7 orgs'!G:G,G461)</f>
        <v>1</v>
      </c>
      <c r="J461">
        <f>COUNTIF('H2020-3.7 projects'!R:R,G461)</f>
        <v>1</v>
      </c>
      <c r="K461" s="17">
        <f>SUMIFS('H2020-3.7 orgs'!K:K,'H2020-3.7 orgs'!G:G,G461)</f>
        <v>740687.5</v>
      </c>
    </row>
    <row r="462" spans="1:11" x14ac:dyDescent="0.2">
      <c r="A462" t="s">
        <v>5651</v>
      </c>
      <c r="B462" t="s">
        <v>34</v>
      </c>
      <c r="C462">
        <f>COUNTIF('FP7-SECURITY orgs'!G:G,A462)</f>
        <v>1</v>
      </c>
      <c r="D462">
        <f>COUNTIF('FP7-SECURITY projects'!R:R,A462)</f>
        <v>0</v>
      </c>
      <c r="E462" s="10">
        <f>SUMIFS('FP7-SECURITY orgs'!K:K,'FP7-SECURITY orgs'!G:G,A462)</f>
        <v>656148</v>
      </c>
      <c r="G462" t="s">
        <v>9103</v>
      </c>
      <c r="H462" t="s">
        <v>34</v>
      </c>
      <c r="I462">
        <f>COUNTIF('H2020-3.7 orgs'!G:G,G462)</f>
        <v>1</v>
      </c>
      <c r="J462">
        <f>COUNTIF('H2020-3.7 projects'!R:R,G462)</f>
        <v>0</v>
      </c>
      <c r="K462" s="17">
        <f>SUMIFS('H2020-3.7 orgs'!K:K,'H2020-3.7 orgs'!G:G,G462)</f>
        <v>740548.75</v>
      </c>
    </row>
    <row r="463" spans="1:11" x14ac:dyDescent="0.2">
      <c r="A463" t="s">
        <v>4732</v>
      </c>
      <c r="B463" t="s">
        <v>25</v>
      </c>
      <c r="C463">
        <f>COUNTIF('FP7-SECURITY orgs'!G:G,A463)</f>
        <v>3</v>
      </c>
      <c r="D463">
        <f>COUNTIF('FP7-SECURITY projects'!R:R,A463)</f>
        <v>0</v>
      </c>
      <c r="E463" s="10">
        <f>SUMIFS('FP7-SECURITY orgs'!K:K,'FP7-SECURITY orgs'!G:G,A463)</f>
        <v>655662.5</v>
      </c>
      <c r="G463" t="s">
        <v>1697</v>
      </c>
      <c r="H463" t="s">
        <v>30</v>
      </c>
      <c r="I463">
        <f>COUNTIF('H2020-3.7 orgs'!G:G,G463)</f>
        <v>2</v>
      </c>
      <c r="J463">
        <f>COUNTIF('H2020-3.7 projects'!R:R,G463)</f>
        <v>0</v>
      </c>
      <c r="K463" s="17">
        <f>SUMIFS('H2020-3.7 orgs'!K:K,'H2020-3.7 orgs'!G:G,G463)</f>
        <v>739680</v>
      </c>
    </row>
    <row r="464" spans="1:11" x14ac:dyDescent="0.2">
      <c r="A464" t="s">
        <v>4335</v>
      </c>
      <c r="B464" t="s">
        <v>325</v>
      </c>
      <c r="C464">
        <f>COUNTIF('FP7-SECURITY orgs'!G:G,A464)</f>
        <v>1</v>
      </c>
      <c r="D464">
        <f>COUNTIF('FP7-SECURITY projects'!R:R,A464)</f>
        <v>0</v>
      </c>
      <c r="E464" s="10">
        <f>SUMIFS('FP7-SECURITY orgs'!K:K,'FP7-SECURITY orgs'!G:G,A464)</f>
        <v>653040</v>
      </c>
      <c r="G464" t="s">
        <v>23779</v>
      </c>
      <c r="H464" t="s">
        <v>30</v>
      </c>
      <c r="I464">
        <f>COUNTIF('H2020-3.7 orgs'!G:G,G464)</f>
        <v>1</v>
      </c>
      <c r="J464">
        <f>COUNTIF('H2020-3.7 projects'!R:R,G464)</f>
        <v>0</v>
      </c>
      <c r="K464" s="17">
        <f>SUMIFS('H2020-3.7 orgs'!K:K,'H2020-3.7 orgs'!G:G,G464)</f>
        <v>736750</v>
      </c>
    </row>
    <row r="465" spans="1:11" x14ac:dyDescent="0.2">
      <c r="A465" t="s">
        <v>5658</v>
      </c>
      <c r="B465" t="s">
        <v>34</v>
      </c>
      <c r="C465">
        <f>COUNTIF('FP7-SECURITY orgs'!G:G,A465)</f>
        <v>4</v>
      </c>
      <c r="D465">
        <f>COUNTIF('FP7-SECURITY projects'!R:R,A465)</f>
        <v>0</v>
      </c>
      <c r="E465" s="10">
        <f>SUMIFS('FP7-SECURITY orgs'!K:K,'FP7-SECURITY orgs'!G:G,A465)</f>
        <v>652696.57999999996</v>
      </c>
      <c r="G465" t="s">
        <v>19253</v>
      </c>
      <c r="H465" t="s">
        <v>325</v>
      </c>
      <c r="I465">
        <f>COUNTIF('H2020-3.7 orgs'!G:G,G465)</f>
        <v>4</v>
      </c>
      <c r="J465">
        <f>COUNTIF('H2020-3.7 projects'!R:R,G465)</f>
        <v>0</v>
      </c>
      <c r="K465" s="17">
        <f>SUMIFS('H2020-3.7 orgs'!K:K,'H2020-3.7 orgs'!G:G,G465)</f>
        <v>736403.01</v>
      </c>
    </row>
    <row r="466" spans="1:11" x14ac:dyDescent="0.2">
      <c r="A466" t="s">
        <v>11908</v>
      </c>
      <c r="B466" t="s">
        <v>30</v>
      </c>
      <c r="C466">
        <f>COUNTIF('FP7-SECURITY orgs'!G:G,A466)</f>
        <v>1</v>
      </c>
      <c r="D466">
        <f>COUNTIF('FP7-SECURITY projects'!R:R,A466)</f>
        <v>0</v>
      </c>
      <c r="E466" s="10">
        <f>SUMIFS('FP7-SECURITY orgs'!K:K,'FP7-SECURITY orgs'!G:G,A466)</f>
        <v>652040</v>
      </c>
      <c r="G466" t="s">
        <v>31516</v>
      </c>
      <c r="H466" t="s">
        <v>30</v>
      </c>
      <c r="I466">
        <f>COUNTIF('H2020-3.7 orgs'!G:G,G466)</f>
        <v>3</v>
      </c>
      <c r="J466">
        <f>COUNTIF('H2020-3.7 projects'!R:R,G466)</f>
        <v>1</v>
      </c>
      <c r="K466" s="17">
        <f>SUMIFS('H2020-3.7 orgs'!K:K,'H2020-3.7 orgs'!G:G,G466)</f>
        <v>731320.56</v>
      </c>
    </row>
    <row r="467" spans="1:11" x14ac:dyDescent="0.2">
      <c r="A467" t="s">
        <v>12702</v>
      </c>
      <c r="B467" t="s">
        <v>30</v>
      </c>
      <c r="C467">
        <f>COUNTIF('FP7-SECURITY orgs'!G:G,A467)</f>
        <v>2</v>
      </c>
      <c r="D467">
        <f>COUNTIF('FP7-SECURITY projects'!R:R,A467)</f>
        <v>0</v>
      </c>
      <c r="E467" s="10">
        <f>SUMIFS('FP7-SECURITY orgs'!K:K,'FP7-SECURITY orgs'!G:G,A467)</f>
        <v>651759</v>
      </c>
      <c r="G467" t="s">
        <v>491</v>
      </c>
      <c r="H467" t="s">
        <v>25</v>
      </c>
      <c r="I467">
        <f>COUNTIF('H2020-3.7 orgs'!G:G,G467)</f>
        <v>1</v>
      </c>
      <c r="J467">
        <f>COUNTIF('H2020-3.7 projects'!R:R,G467)</f>
        <v>0</v>
      </c>
      <c r="K467" s="17">
        <f>SUMIFS('H2020-3.7 orgs'!K:K,'H2020-3.7 orgs'!G:G,G467)</f>
        <v>730857.5</v>
      </c>
    </row>
    <row r="468" spans="1:11" x14ac:dyDescent="0.2">
      <c r="A468" t="s">
        <v>10499</v>
      </c>
      <c r="B468" t="s">
        <v>30</v>
      </c>
      <c r="C468">
        <f>COUNTIF('FP7-SECURITY orgs'!G:G,A468)</f>
        <v>1</v>
      </c>
      <c r="D468">
        <f>COUNTIF('FP7-SECURITY projects'!R:R,A468)</f>
        <v>0</v>
      </c>
      <c r="E468" s="10">
        <f>SUMIFS('FP7-SECURITY orgs'!K:K,'FP7-SECURITY orgs'!G:G,A468)</f>
        <v>649600</v>
      </c>
      <c r="G468" t="s">
        <v>2481</v>
      </c>
      <c r="H468" t="s">
        <v>34</v>
      </c>
      <c r="I468">
        <f>COUNTIF('H2020-3.7 orgs'!G:G,G468)</f>
        <v>2</v>
      </c>
      <c r="J468">
        <f>COUNTIF('H2020-3.7 projects'!R:R,G468)</f>
        <v>0</v>
      </c>
      <c r="K468" s="17">
        <f>SUMIFS('H2020-3.7 orgs'!K:K,'H2020-3.7 orgs'!G:G,G468)</f>
        <v>730493.75</v>
      </c>
    </row>
    <row r="469" spans="1:11" x14ac:dyDescent="0.2">
      <c r="A469" t="s">
        <v>16585</v>
      </c>
      <c r="B469" t="s">
        <v>30</v>
      </c>
      <c r="C469">
        <f>COUNTIF('FP7-SECURITY orgs'!G:G,A469)</f>
        <v>2</v>
      </c>
      <c r="D469">
        <f>COUNTIF('FP7-SECURITY projects'!R:R,A469)</f>
        <v>0</v>
      </c>
      <c r="E469" s="10">
        <f>SUMIFS('FP7-SECURITY orgs'!K:K,'FP7-SECURITY orgs'!G:G,A469)</f>
        <v>648060</v>
      </c>
      <c r="G469" t="s">
        <v>19472</v>
      </c>
      <c r="H469" t="s">
        <v>30</v>
      </c>
      <c r="I469">
        <f>COUNTIF('H2020-3.7 orgs'!G:G,G469)</f>
        <v>2</v>
      </c>
      <c r="J469">
        <f>COUNTIF('H2020-3.7 projects'!R:R,G469)</f>
        <v>0</v>
      </c>
      <c r="K469" s="17">
        <f>SUMIFS('H2020-3.7 orgs'!K:K,'H2020-3.7 orgs'!G:G,G469)</f>
        <v>728654.59000000008</v>
      </c>
    </row>
    <row r="470" spans="1:11" x14ac:dyDescent="0.2">
      <c r="A470" t="s">
        <v>2093</v>
      </c>
      <c r="B470" t="s">
        <v>30</v>
      </c>
      <c r="C470">
        <f>COUNTIF('FP7-SECURITY orgs'!G:G,A470)</f>
        <v>2</v>
      </c>
      <c r="D470">
        <f>COUNTIF('FP7-SECURITY projects'!R:R,A470)</f>
        <v>0</v>
      </c>
      <c r="E470" s="10">
        <f>SUMIFS('FP7-SECURITY orgs'!K:K,'FP7-SECURITY orgs'!G:G,A470)</f>
        <v>647805</v>
      </c>
      <c r="G470" t="s">
        <v>32888</v>
      </c>
      <c r="H470" t="s">
        <v>325</v>
      </c>
      <c r="I470">
        <f>COUNTIF('H2020-3.7 orgs'!G:G,G470)</f>
        <v>2</v>
      </c>
      <c r="J470">
        <f>COUNTIF('H2020-3.7 projects'!R:R,G470)</f>
        <v>0</v>
      </c>
      <c r="K470" s="17">
        <f>SUMIFS('H2020-3.7 orgs'!K:K,'H2020-3.7 orgs'!G:G,G470)</f>
        <v>724387.5</v>
      </c>
    </row>
    <row r="471" spans="1:11" x14ac:dyDescent="0.2">
      <c r="A471" t="s">
        <v>24922</v>
      </c>
      <c r="B471" t="s">
        <v>30</v>
      </c>
      <c r="C471">
        <f>COUNTIF('FP7-SECURITY orgs'!G:G,A471)</f>
        <v>1</v>
      </c>
      <c r="D471">
        <f>COUNTIF('FP7-SECURITY projects'!R:R,A471)</f>
        <v>0</v>
      </c>
      <c r="E471" s="10">
        <f>SUMIFS('FP7-SECURITY orgs'!K:K,'FP7-SECURITY orgs'!G:G,A471)</f>
        <v>647036</v>
      </c>
      <c r="G471" t="s">
        <v>5702</v>
      </c>
      <c r="H471" t="s">
        <v>34</v>
      </c>
      <c r="I471">
        <f>COUNTIF('H2020-3.7 orgs'!G:G,G471)</f>
        <v>1</v>
      </c>
      <c r="J471">
        <f>COUNTIF('H2020-3.7 projects'!R:R,G471)</f>
        <v>1</v>
      </c>
      <c r="K471" s="17">
        <f>SUMIFS('H2020-3.7 orgs'!K:K,'H2020-3.7 orgs'!G:G,G471)</f>
        <v>720552.5</v>
      </c>
    </row>
    <row r="472" spans="1:11" x14ac:dyDescent="0.2">
      <c r="A472" t="s">
        <v>498</v>
      </c>
      <c r="B472" t="s">
        <v>30</v>
      </c>
      <c r="C472">
        <f>COUNTIF('FP7-SECURITY orgs'!G:G,A472)</f>
        <v>1</v>
      </c>
      <c r="D472">
        <f>COUNTIF('FP7-SECURITY projects'!R:R,A472)</f>
        <v>1</v>
      </c>
      <c r="E472" s="10">
        <f>SUMIFS('FP7-SECURITY orgs'!K:K,'FP7-SECURITY orgs'!G:G,A472)</f>
        <v>645576</v>
      </c>
      <c r="G472" t="s">
        <v>18613</v>
      </c>
      <c r="H472" t="s">
        <v>30</v>
      </c>
      <c r="I472">
        <f>COUNTIF('H2020-3.7 orgs'!G:G,G472)</f>
        <v>2</v>
      </c>
      <c r="J472">
        <f>COUNTIF('H2020-3.7 projects'!R:R,G472)</f>
        <v>0</v>
      </c>
      <c r="K472" s="17">
        <f>SUMIFS('H2020-3.7 orgs'!K:K,'H2020-3.7 orgs'!G:G,G472)</f>
        <v>719718.75</v>
      </c>
    </row>
    <row r="473" spans="1:11" x14ac:dyDescent="0.2">
      <c r="A473" t="s">
        <v>25551</v>
      </c>
      <c r="B473" t="s">
        <v>30</v>
      </c>
      <c r="C473">
        <f>COUNTIF('FP7-SECURITY orgs'!G:G,A473)</f>
        <v>1</v>
      </c>
      <c r="D473">
        <f>COUNTIF('FP7-SECURITY projects'!R:R,A473)</f>
        <v>0</v>
      </c>
      <c r="E473" s="10">
        <f>SUMIFS('FP7-SECURITY orgs'!K:K,'FP7-SECURITY orgs'!G:G,A473)</f>
        <v>645197</v>
      </c>
      <c r="G473" t="s">
        <v>23269</v>
      </c>
      <c r="H473" t="s">
        <v>34</v>
      </c>
      <c r="I473">
        <f>COUNTIF('H2020-3.7 orgs'!G:G,G473)</f>
        <v>2</v>
      </c>
      <c r="J473">
        <f>COUNTIF('H2020-3.7 projects'!R:R,G473)</f>
        <v>0</v>
      </c>
      <c r="K473" s="17">
        <f>SUMIFS('H2020-3.7 orgs'!K:K,'H2020-3.7 orgs'!G:G,G473)</f>
        <v>719335</v>
      </c>
    </row>
    <row r="474" spans="1:11" x14ac:dyDescent="0.2">
      <c r="A474" t="s">
        <v>7206</v>
      </c>
      <c r="B474" t="s">
        <v>30</v>
      </c>
      <c r="C474">
        <f>COUNTIF('FP7-SECURITY orgs'!G:G,A474)</f>
        <v>2</v>
      </c>
      <c r="D474">
        <f>COUNTIF('FP7-SECURITY projects'!R:R,A474)</f>
        <v>0</v>
      </c>
      <c r="E474" s="10">
        <f>SUMIFS('FP7-SECURITY orgs'!K:K,'FP7-SECURITY orgs'!G:G,A474)</f>
        <v>641480.4</v>
      </c>
      <c r="G474" t="s">
        <v>34974</v>
      </c>
      <c r="H474" t="s">
        <v>30</v>
      </c>
      <c r="I474">
        <f>COUNTIF('H2020-3.7 orgs'!G:G,G474)</f>
        <v>1</v>
      </c>
      <c r="J474">
        <f>COUNTIF('H2020-3.7 projects'!R:R,G474)</f>
        <v>0</v>
      </c>
      <c r="K474" s="17">
        <f>SUMIFS('H2020-3.7 orgs'!K:K,'H2020-3.7 orgs'!G:G,G474)</f>
        <v>717237.5</v>
      </c>
    </row>
    <row r="475" spans="1:11" x14ac:dyDescent="0.2">
      <c r="A475" t="s">
        <v>282</v>
      </c>
      <c r="B475" t="s">
        <v>34</v>
      </c>
      <c r="C475">
        <f>COUNTIF('FP7-SECURITY orgs'!G:G,A475)</f>
        <v>1</v>
      </c>
      <c r="D475">
        <f>COUNTIF('FP7-SECURITY projects'!R:R,A475)</f>
        <v>0</v>
      </c>
      <c r="E475" s="10">
        <f>SUMIFS('FP7-SECURITY orgs'!K:K,'FP7-SECURITY orgs'!G:G,A475)</f>
        <v>640761.59</v>
      </c>
      <c r="G475" t="s">
        <v>11698</v>
      </c>
      <c r="H475" t="s">
        <v>25</v>
      </c>
      <c r="I475">
        <f>COUNTIF('H2020-3.7 orgs'!G:G,G475)</f>
        <v>4</v>
      </c>
      <c r="J475">
        <f>COUNTIF('H2020-3.7 projects'!R:R,G475)</f>
        <v>0</v>
      </c>
      <c r="K475" s="17">
        <f>SUMIFS('H2020-3.7 orgs'!K:K,'H2020-3.7 orgs'!G:G,G475)</f>
        <v>716137.5</v>
      </c>
    </row>
    <row r="476" spans="1:11" x14ac:dyDescent="0.2">
      <c r="A476" t="s">
        <v>4092</v>
      </c>
      <c r="B476" t="s">
        <v>25</v>
      </c>
      <c r="C476">
        <f>COUNTIF('FP7-SECURITY orgs'!G:G,A476)</f>
        <v>2</v>
      </c>
      <c r="D476">
        <f>COUNTIF('FP7-SECURITY projects'!R:R,A476)</f>
        <v>0</v>
      </c>
      <c r="E476" s="10">
        <f>SUMIFS('FP7-SECURITY orgs'!K:K,'FP7-SECURITY orgs'!G:G,A476)</f>
        <v>640607</v>
      </c>
      <c r="G476" t="s">
        <v>32973</v>
      </c>
      <c r="H476" t="s">
        <v>30</v>
      </c>
      <c r="I476">
        <f>COUNTIF('H2020-3.7 orgs'!G:G,G476)</f>
        <v>2</v>
      </c>
      <c r="J476">
        <f>COUNTIF('H2020-3.7 projects'!R:R,G476)</f>
        <v>0</v>
      </c>
      <c r="K476" s="17">
        <f>SUMIFS('H2020-3.7 orgs'!K:K,'H2020-3.7 orgs'!G:G,G476)</f>
        <v>708750</v>
      </c>
    </row>
    <row r="477" spans="1:11" x14ac:dyDescent="0.2">
      <c r="A477" t="s">
        <v>12277</v>
      </c>
      <c r="B477" t="s">
        <v>30</v>
      </c>
      <c r="C477">
        <f>COUNTIF('FP7-SECURITY orgs'!G:G,A477)</f>
        <v>2</v>
      </c>
      <c r="D477">
        <f>COUNTIF('FP7-SECURITY projects'!R:R,A477)</f>
        <v>0</v>
      </c>
      <c r="E477" s="10">
        <f>SUMIFS('FP7-SECURITY orgs'!K:K,'FP7-SECURITY orgs'!G:G,A477)</f>
        <v>640386.5</v>
      </c>
      <c r="G477" t="s">
        <v>4148</v>
      </c>
      <c r="H477" t="s">
        <v>34</v>
      </c>
      <c r="I477">
        <f>COUNTIF('H2020-3.7 orgs'!G:G,G477)</f>
        <v>2</v>
      </c>
      <c r="J477">
        <f>COUNTIF('H2020-3.7 projects'!R:R,G477)</f>
        <v>0</v>
      </c>
      <c r="K477" s="17">
        <f>SUMIFS('H2020-3.7 orgs'!K:K,'H2020-3.7 orgs'!G:G,G477)</f>
        <v>708343.75</v>
      </c>
    </row>
    <row r="478" spans="1:11" x14ac:dyDescent="0.2">
      <c r="A478" t="s">
        <v>19334</v>
      </c>
      <c r="B478" t="s">
        <v>30</v>
      </c>
      <c r="C478">
        <f>COUNTIF('FP7-SECURITY orgs'!G:G,A478)</f>
        <v>2</v>
      </c>
      <c r="D478">
        <f>COUNTIF('FP7-SECURITY projects'!R:R,A478)</f>
        <v>0</v>
      </c>
      <c r="E478" s="10">
        <f>SUMIFS('FP7-SECURITY orgs'!K:K,'FP7-SECURITY orgs'!G:G,A478)</f>
        <v>639527.80000000005</v>
      </c>
      <c r="G478" t="s">
        <v>11781</v>
      </c>
      <c r="H478" t="s">
        <v>25</v>
      </c>
      <c r="I478">
        <f>COUNTIF('H2020-3.7 orgs'!G:G,G478)</f>
        <v>3</v>
      </c>
      <c r="J478">
        <f>COUNTIF('H2020-3.7 projects'!R:R,G478)</f>
        <v>0</v>
      </c>
      <c r="K478" s="17">
        <f>SUMIFS('H2020-3.7 orgs'!K:K,'H2020-3.7 orgs'!G:G,G478)</f>
        <v>707250</v>
      </c>
    </row>
    <row r="479" spans="1:11" x14ac:dyDescent="0.2">
      <c r="A479" t="s">
        <v>190</v>
      </c>
      <c r="B479" t="s">
        <v>30</v>
      </c>
      <c r="C479">
        <f>COUNTIF('FP7-SECURITY orgs'!G:G,A479)</f>
        <v>3</v>
      </c>
      <c r="D479">
        <f>COUNTIF('FP7-SECURITY projects'!R:R,A479)</f>
        <v>0</v>
      </c>
      <c r="E479" s="10">
        <f>SUMIFS('FP7-SECURITY orgs'!K:K,'FP7-SECURITY orgs'!G:G,A479)</f>
        <v>639480</v>
      </c>
      <c r="G479" t="s">
        <v>5205</v>
      </c>
      <c r="H479" t="s">
        <v>34</v>
      </c>
      <c r="I479">
        <f>COUNTIF('H2020-3.7 orgs'!G:G,G479)</f>
        <v>1</v>
      </c>
      <c r="J479">
        <f>COUNTIF('H2020-3.7 projects'!R:R,G479)</f>
        <v>0</v>
      </c>
      <c r="K479" s="17">
        <f>SUMIFS('H2020-3.7 orgs'!K:K,'H2020-3.7 orgs'!G:G,G479)</f>
        <v>706250</v>
      </c>
    </row>
    <row r="480" spans="1:11" x14ac:dyDescent="0.2">
      <c r="A480" t="s">
        <v>297</v>
      </c>
      <c r="B480" t="s">
        <v>25</v>
      </c>
      <c r="C480">
        <f>COUNTIF('FP7-SECURITY orgs'!G:G,A480)</f>
        <v>1</v>
      </c>
      <c r="D480">
        <f>COUNTIF('FP7-SECURITY projects'!R:R,A480)</f>
        <v>0</v>
      </c>
      <c r="E480" s="10">
        <f>SUMIFS('FP7-SECURITY orgs'!K:K,'FP7-SECURITY orgs'!G:G,A480)</f>
        <v>639183.75</v>
      </c>
      <c r="G480" t="s">
        <v>22996</v>
      </c>
      <c r="H480" t="s">
        <v>30</v>
      </c>
      <c r="I480">
        <f>COUNTIF('H2020-3.7 orgs'!G:G,G480)</f>
        <v>2</v>
      </c>
      <c r="J480">
        <f>COUNTIF('H2020-3.7 projects'!R:R,G480)</f>
        <v>0</v>
      </c>
      <c r="K480" s="17">
        <f>SUMIFS('H2020-3.7 orgs'!K:K,'H2020-3.7 orgs'!G:G,G480)</f>
        <v>706125</v>
      </c>
    </row>
    <row r="481" spans="1:11" x14ac:dyDescent="0.2">
      <c r="A481" t="s">
        <v>11760</v>
      </c>
      <c r="B481" t="s">
        <v>30</v>
      </c>
      <c r="C481">
        <f>COUNTIF('FP7-SECURITY orgs'!G:G,A481)</f>
        <v>1</v>
      </c>
      <c r="D481">
        <f>COUNTIF('FP7-SECURITY projects'!R:R,A481)</f>
        <v>1</v>
      </c>
      <c r="E481" s="10">
        <f>SUMIFS('FP7-SECURITY orgs'!K:K,'FP7-SECURITY orgs'!G:G,A481)</f>
        <v>638809.16</v>
      </c>
      <c r="G481" t="s">
        <v>9704</v>
      </c>
      <c r="H481" t="s">
        <v>30</v>
      </c>
      <c r="I481">
        <f>COUNTIF('H2020-3.7 orgs'!G:G,G481)</f>
        <v>1</v>
      </c>
      <c r="J481">
        <f>COUNTIF('H2020-3.7 projects'!R:R,G481)</f>
        <v>1</v>
      </c>
      <c r="K481" s="17">
        <f>SUMIFS('H2020-3.7 orgs'!K:K,'H2020-3.7 orgs'!G:G,G481)</f>
        <v>704375</v>
      </c>
    </row>
    <row r="482" spans="1:11" x14ac:dyDescent="0.2">
      <c r="A482" t="s">
        <v>620</v>
      </c>
      <c r="B482" t="s">
        <v>34</v>
      </c>
      <c r="C482">
        <f>COUNTIF('FP7-SECURITY orgs'!G:G,A482)</f>
        <v>1</v>
      </c>
      <c r="D482">
        <f>COUNTIF('FP7-SECURITY projects'!R:R,A482)</f>
        <v>1</v>
      </c>
      <c r="E482" s="10">
        <f>SUMIFS('FP7-SECURITY orgs'!K:K,'FP7-SECURITY orgs'!G:G,A482)</f>
        <v>638700</v>
      </c>
      <c r="G482" t="s">
        <v>2471</v>
      </c>
      <c r="H482" t="s">
        <v>34</v>
      </c>
      <c r="I482">
        <f>COUNTIF('H2020-3.7 orgs'!G:G,G482)</f>
        <v>1</v>
      </c>
      <c r="J482">
        <f>COUNTIF('H2020-3.7 projects'!R:R,G482)</f>
        <v>0</v>
      </c>
      <c r="K482" s="17">
        <f>SUMIFS('H2020-3.7 orgs'!K:K,'H2020-3.7 orgs'!G:G,G482)</f>
        <v>702275.24</v>
      </c>
    </row>
    <row r="483" spans="1:11" x14ac:dyDescent="0.2">
      <c r="A483" t="s">
        <v>21982</v>
      </c>
      <c r="B483" t="s">
        <v>25</v>
      </c>
      <c r="C483">
        <f>COUNTIF('FP7-SECURITY orgs'!G:G,A483)</f>
        <v>1</v>
      </c>
      <c r="D483">
        <f>COUNTIF('FP7-SECURITY projects'!R:R,A483)</f>
        <v>0</v>
      </c>
      <c r="E483" s="10">
        <f>SUMIFS('FP7-SECURITY orgs'!K:K,'FP7-SECURITY orgs'!G:G,A483)</f>
        <v>637725.6</v>
      </c>
      <c r="G483" t="s">
        <v>36229</v>
      </c>
      <c r="H483" t="s">
        <v>30</v>
      </c>
      <c r="I483">
        <f>COUNTIF('H2020-3.7 orgs'!G:G,G483)</f>
        <v>1</v>
      </c>
      <c r="J483">
        <f>COUNTIF('H2020-3.7 projects'!R:R,G483)</f>
        <v>0</v>
      </c>
      <c r="K483" s="17">
        <f>SUMIFS('H2020-3.7 orgs'!K:K,'H2020-3.7 orgs'!G:G,G483)</f>
        <v>701062.5</v>
      </c>
    </row>
    <row r="484" spans="1:11" x14ac:dyDescent="0.2">
      <c r="A484" t="s">
        <v>9404</v>
      </c>
      <c r="B484" t="s">
        <v>30</v>
      </c>
      <c r="C484">
        <f>COUNTIF('FP7-SECURITY orgs'!G:G,A484)</f>
        <v>1</v>
      </c>
      <c r="D484">
        <f>COUNTIF('FP7-SECURITY projects'!R:R,A484)</f>
        <v>0</v>
      </c>
      <c r="E484" s="10">
        <f>SUMIFS('FP7-SECURITY orgs'!K:K,'FP7-SECURITY orgs'!G:G,A484)</f>
        <v>637470</v>
      </c>
      <c r="G484" t="s">
        <v>8524</v>
      </c>
      <c r="H484" t="s">
        <v>25</v>
      </c>
      <c r="I484">
        <f>COUNTIF('H2020-3.7 orgs'!G:G,G484)</f>
        <v>1</v>
      </c>
      <c r="J484">
        <f>COUNTIF('H2020-3.7 projects'!R:R,G484)</f>
        <v>0</v>
      </c>
      <c r="K484" s="17">
        <f>SUMIFS('H2020-3.7 orgs'!K:K,'H2020-3.7 orgs'!G:G,G484)</f>
        <v>700000</v>
      </c>
    </row>
    <row r="485" spans="1:11" x14ac:dyDescent="0.2">
      <c r="A485" t="s">
        <v>19637</v>
      </c>
      <c r="B485" t="s">
        <v>30</v>
      </c>
      <c r="C485">
        <f>COUNTIF('FP7-SECURITY orgs'!G:G,A485)</f>
        <v>2</v>
      </c>
      <c r="D485">
        <f>COUNTIF('FP7-SECURITY projects'!R:R,A485)</f>
        <v>0</v>
      </c>
      <c r="E485" s="10">
        <f>SUMIFS('FP7-SECURITY orgs'!K:K,'FP7-SECURITY orgs'!G:G,A485)</f>
        <v>636740</v>
      </c>
      <c r="G485" t="s">
        <v>7623</v>
      </c>
      <c r="H485" t="s">
        <v>25</v>
      </c>
      <c r="I485">
        <f>COUNTIF('H2020-3.7 orgs'!G:G,G485)</f>
        <v>2</v>
      </c>
      <c r="J485">
        <f>COUNTIF('H2020-3.7 projects'!R:R,G485)</f>
        <v>0</v>
      </c>
      <c r="K485" s="17">
        <f>SUMIFS('H2020-3.7 orgs'!K:K,'H2020-3.7 orgs'!G:G,G485)</f>
        <v>699190</v>
      </c>
    </row>
    <row r="486" spans="1:11" x14ac:dyDescent="0.2">
      <c r="A486" t="s">
        <v>14143</v>
      </c>
      <c r="B486" t="s">
        <v>30</v>
      </c>
      <c r="C486">
        <f>COUNTIF('FP7-SECURITY orgs'!G:G,A486)</f>
        <v>7</v>
      </c>
      <c r="D486">
        <f>COUNTIF('FP7-SECURITY projects'!R:R,A486)</f>
        <v>0</v>
      </c>
      <c r="E486" s="10">
        <f>SUMIFS('FP7-SECURITY orgs'!K:K,'FP7-SECURITY orgs'!G:G,A486)</f>
        <v>635691.65</v>
      </c>
      <c r="G486" t="s">
        <v>585</v>
      </c>
      <c r="H486" t="s">
        <v>30</v>
      </c>
      <c r="I486">
        <f>COUNTIF('H2020-3.7 orgs'!G:G,G486)</f>
        <v>2</v>
      </c>
      <c r="J486">
        <f>COUNTIF('H2020-3.7 projects'!R:R,G486)</f>
        <v>0</v>
      </c>
      <c r="K486" s="17">
        <f>SUMIFS('H2020-3.7 orgs'!K:K,'H2020-3.7 orgs'!G:G,G486)</f>
        <v>696587.5</v>
      </c>
    </row>
    <row r="487" spans="1:11" x14ac:dyDescent="0.2">
      <c r="A487" t="s">
        <v>14256</v>
      </c>
      <c r="B487" t="s">
        <v>30</v>
      </c>
      <c r="C487">
        <f>COUNTIF('FP7-SECURITY orgs'!G:G,A487)</f>
        <v>1</v>
      </c>
      <c r="D487">
        <f>COUNTIF('FP7-SECURITY projects'!R:R,A487)</f>
        <v>0</v>
      </c>
      <c r="E487" s="10">
        <f>SUMIFS('FP7-SECURITY orgs'!K:K,'FP7-SECURITY orgs'!G:G,A487)</f>
        <v>633978.56000000006</v>
      </c>
      <c r="G487" t="s">
        <v>1671</v>
      </c>
      <c r="H487" t="s">
        <v>34</v>
      </c>
      <c r="I487">
        <f>COUNTIF('H2020-3.7 orgs'!G:G,G487)</f>
        <v>2</v>
      </c>
      <c r="J487">
        <f>COUNTIF('H2020-3.7 projects'!R:R,G487)</f>
        <v>0</v>
      </c>
      <c r="K487" s="17">
        <f>SUMIFS('H2020-3.7 orgs'!K:K,'H2020-3.7 orgs'!G:G,G487)</f>
        <v>694787.5</v>
      </c>
    </row>
    <row r="488" spans="1:11" x14ac:dyDescent="0.2">
      <c r="A488" t="s">
        <v>2791</v>
      </c>
      <c r="B488" t="s">
        <v>25</v>
      </c>
      <c r="C488">
        <f>COUNTIF('FP7-SECURITY orgs'!G:G,A488)</f>
        <v>1</v>
      </c>
      <c r="D488">
        <f>COUNTIF('FP7-SECURITY projects'!R:R,A488)</f>
        <v>1</v>
      </c>
      <c r="E488" s="10">
        <f>SUMIFS('FP7-SECURITY orgs'!K:K,'FP7-SECURITY orgs'!G:G,A488)</f>
        <v>633510.40000000002</v>
      </c>
      <c r="G488" t="s">
        <v>13913</v>
      </c>
      <c r="H488" t="s">
        <v>25</v>
      </c>
      <c r="I488">
        <f>COUNTIF('H2020-3.7 orgs'!G:G,G488)</f>
        <v>1</v>
      </c>
      <c r="J488">
        <f>COUNTIF('H2020-3.7 projects'!R:R,G488)</f>
        <v>0</v>
      </c>
      <c r="K488" s="17">
        <f>SUMIFS('H2020-3.7 orgs'!K:K,'H2020-3.7 orgs'!G:G,G488)</f>
        <v>694343.75</v>
      </c>
    </row>
    <row r="489" spans="1:11" x14ac:dyDescent="0.2">
      <c r="A489" t="s">
        <v>6805</v>
      </c>
      <c r="B489" t="s">
        <v>30</v>
      </c>
      <c r="C489">
        <f>COUNTIF('FP7-SECURITY orgs'!G:G,A489)</f>
        <v>1</v>
      </c>
      <c r="D489">
        <f>COUNTIF('FP7-SECURITY projects'!R:R,A489)</f>
        <v>0</v>
      </c>
      <c r="E489" s="10">
        <f>SUMIFS('FP7-SECURITY orgs'!K:K,'FP7-SECURITY orgs'!G:G,A489)</f>
        <v>633050</v>
      </c>
      <c r="G489" t="s">
        <v>4726</v>
      </c>
      <c r="H489" t="s">
        <v>34</v>
      </c>
      <c r="I489">
        <f>COUNTIF('H2020-3.7 orgs'!G:G,G489)</f>
        <v>2</v>
      </c>
      <c r="J489">
        <f>COUNTIF('H2020-3.7 projects'!R:R,G489)</f>
        <v>1</v>
      </c>
      <c r="K489" s="17">
        <f>SUMIFS('H2020-3.7 orgs'!K:K,'H2020-3.7 orgs'!G:G,G489)</f>
        <v>693500</v>
      </c>
    </row>
    <row r="490" spans="1:11" x14ac:dyDescent="0.2">
      <c r="A490" t="s">
        <v>6782</v>
      </c>
      <c r="B490" t="s">
        <v>30</v>
      </c>
      <c r="C490">
        <f>COUNTIF('FP7-SECURITY orgs'!G:G,A490)</f>
        <v>1</v>
      </c>
      <c r="D490">
        <f>COUNTIF('FP7-SECURITY projects'!R:R,A490)</f>
        <v>0</v>
      </c>
      <c r="E490" s="10">
        <f>SUMIFS('FP7-SECURITY orgs'!K:K,'FP7-SECURITY orgs'!G:G,A490)</f>
        <v>627500</v>
      </c>
      <c r="G490" t="s">
        <v>36238</v>
      </c>
      <c r="H490" t="s">
        <v>30</v>
      </c>
      <c r="I490">
        <f>COUNTIF('H2020-3.7 orgs'!G:G,G490)</f>
        <v>1</v>
      </c>
      <c r="J490">
        <f>COUNTIF('H2020-3.7 projects'!R:R,G490)</f>
        <v>0</v>
      </c>
      <c r="K490" s="17">
        <f>SUMIFS('H2020-3.7 orgs'!K:K,'H2020-3.7 orgs'!G:G,G490)</f>
        <v>693250</v>
      </c>
    </row>
    <row r="491" spans="1:11" x14ac:dyDescent="0.2">
      <c r="A491" t="s">
        <v>25242</v>
      </c>
      <c r="B491" t="s">
        <v>325</v>
      </c>
      <c r="C491">
        <f>COUNTIF('FP7-SECURITY orgs'!G:G,A491)</f>
        <v>1</v>
      </c>
      <c r="D491">
        <f>COUNTIF('FP7-SECURITY projects'!R:R,A491)</f>
        <v>0</v>
      </c>
      <c r="E491" s="10">
        <f>SUMIFS('FP7-SECURITY orgs'!K:K,'FP7-SECURITY orgs'!G:G,A491)</f>
        <v>627400</v>
      </c>
      <c r="G491" t="s">
        <v>11976</v>
      </c>
      <c r="H491" t="s">
        <v>25</v>
      </c>
      <c r="I491">
        <f>COUNTIF('H2020-3.7 orgs'!G:G,G491)</f>
        <v>1</v>
      </c>
      <c r="J491">
        <f>COUNTIF('H2020-3.7 projects'!R:R,G491)</f>
        <v>0</v>
      </c>
      <c r="K491" s="17">
        <f>SUMIFS('H2020-3.7 orgs'!K:K,'H2020-3.7 orgs'!G:G,G491)</f>
        <v>692250</v>
      </c>
    </row>
    <row r="492" spans="1:11" x14ac:dyDescent="0.2">
      <c r="A492" t="s">
        <v>15401</v>
      </c>
      <c r="B492" t="s">
        <v>30</v>
      </c>
      <c r="C492">
        <f>COUNTIF('FP7-SECURITY orgs'!G:G,A492)</f>
        <v>1</v>
      </c>
      <c r="D492">
        <f>COUNTIF('FP7-SECURITY projects'!R:R,A492)</f>
        <v>1</v>
      </c>
      <c r="E492" s="10">
        <f>SUMIFS('FP7-SECURITY orgs'!K:K,'FP7-SECURITY orgs'!G:G,A492)</f>
        <v>627181.6</v>
      </c>
      <c r="G492" t="s">
        <v>18555</v>
      </c>
      <c r="H492" t="s">
        <v>30</v>
      </c>
      <c r="I492">
        <f>COUNTIF('H2020-3.7 orgs'!G:G,G492)</f>
        <v>2</v>
      </c>
      <c r="J492">
        <f>COUNTIF('H2020-3.7 projects'!R:R,G492)</f>
        <v>1</v>
      </c>
      <c r="K492" s="17">
        <f>SUMIFS('H2020-3.7 orgs'!K:K,'H2020-3.7 orgs'!G:G,G492)</f>
        <v>691147.5</v>
      </c>
    </row>
    <row r="493" spans="1:11" x14ac:dyDescent="0.2">
      <c r="A493" t="s">
        <v>6042</v>
      </c>
      <c r="B493" t="s">
        <v>34</v>
      </c>
      <c r="C493">
        <f>COUNTIF('FP7-SECURITY orgs'!G:G,A493)</f>
        <v>1</v>
      </c>
      <c r="D493">
        <f>COUNTIF('FP7-SECURITY projects'!R:R,A493)</f>
        <v>0</v>
      </c>
      <c r="E493" s="10">
        <f>SUMIFS('FP7-SECURITY orgs'!K:K,'FP7-SECURITY orgs'!G:G,A493)</f>
        <v>625800</v>
      </c>
      <c r="G493" t="s">
        <v>17427</v>
      </c>
      <c r="H493" t="s">
        <v>30</v>
      </c>
      <c r="I493">
        <f>COUNTIF('H2020-3.7 orgs'!G:G,G493)</f>
        <v>2</v>
      </c>
      <c r="J493">
        <f>COUNTIF('H2020-3.7 projects'!R:R,G493)</f>
        <v>0</v>
      </c>
      <c r="K493" s="17">
        <f>SUMIFS('H2020-3.7 orgs'!K:K,'H2020-3.7 orgs'!G:G,G493)</f>
        <v>689997.5</v>
      </c>
    </row>
    <row r="494" spans="1:11" x14ac:dyDescent="0.2">
      <c r="A494" t="s">
        <v>1356</v>
      </c>
      <c r="B494" t="s">
        <v>34</v>
      </c>
      <c r="C494">
        <f>COUNTIF('FP7-SECURITY orgs'!G:G,A494)</f>
        <v>2</v>
      </c>
      <c r="D494">
        <f>COUNTIF('FP7-SECURITY projects'!R:R,A494)</f>
        <v>1</v>
      </c>
      <c r="E494" s="10">
        <f>SUMIFS('FP7-SECURITY orgs'!K:K,'FP7-SECURITY orgs'!G:G,A494)</f>
        <v>624138.29</v>
      </c>
      <c r="G494" t="s">
        <v>31922</v>
      </c>
      <c r="H494" t="s">
        <v>30</v>
      </c>
      <c r="I494">
        <f>COUNTIF('H2020-3.7 orgs'!G:G,G494)</f>
        <v>3</v>
      </c>
      <c r="J494">
        <f>COUNTIF('H2020-3.7 projects'!R:R,G494)</f>
        <v>0</v>
      </c>
      <c r="K494" s="17">
        <f>SUMIFS('H2020-3.7 orgs'!K:K,'H2020-3.7 orgs'!G:G,G494)</f>
        <v>688187.5</v>
      </c>
    </row>
    <row r="495" spans="1:11" x14ac:dyDescent="0.2">
      <c r="A495" t="s">
        <v>19388</v>
      </c>
      <c r="B495" t="s">
        <v>30</v>
      </c>
      <c r="C495">
        <f>COUNTIF('FP7-SECURITY orgs'!G:G,A495)</f>
        <v>1</v>
      </c>
      <c r="D495">
        <f>COUNTIF('FP7-SECURITY projects'!R:R,A495)</f>
        <v>0</v>
      </c>
      <c r="E495" s="10">
        <f>SUMIFS('FP7-SECURITY orgs'!K:K,'FP7-SECURITY orgs'!G:G,A495)</f>
        <v>622600</v>
      </c>
      <c r="G495" t="s">
        <v>31670</v>
      </c>
      <c r="H495" t="s">
        <v>30</v>
      </c>
      <c r="I495">
        <f>COUNTIF('H2020-3.7 orgs'!G:G,G495)</f>
        <v>1</v>
      </c>
      <c r="J495">
        <f>COUNTIF('H2020-3.7 projects'!R:R,G495)</f>
        <v>0</v>
      </c>
      <c r="K495" s="17">
        <f>SUMIFS('H2020-3.7 orgs'!K:K,'H2020-3.7 orgs'!G:G,G495)</f>
        <v>688000</v>
      </c>
    </row>
    <row r="496" spans="1:11" x14ac:dyDescent="0.2">
      <c r="A496" t="s">
        <v>18070</v>
      </c>
      <c r="B496" t="s">
        <v>30</v>
      </c>
      <c r="C496">
        <f>COUNTIF('FP7-SECURITY orgs'!G:G,A496)</f>
        <v>1</v>
      </c>
      <c r="D496">
        <f>COUNTIF('FP7-SECURITY projects'!R:R,A496)</f>
        <v>0</v>
      </c>
      <c r="E496" s="10">
        <f>SUMIFS('FP7-SECURITY orgs'!K:K,'FP7-SECURITY orgs'!G:G,A496)</f>
        <v>622320</v>
      </c>
      <c r="G496" t="s">
        <v>14118</v>
      </c>
      <c r="H496" t="s">
        <v>30</v>
      </c>
      <c r="I496">
        <f>COUNTIF('H2020-3.7 orgs'!G:G,G496)</f>
        <v>3</v>
      </c>
      <c r="J496">
        <f>COUNTIF('H2020-3.7 projects'!R:R,G496)</f>
        <v>0</v>
      </c>
      <c r="K496" s="17">
        <f>SUMIFS('H2020-3.7 orgs'!K:K,'H2020-3.7 orgs'!G:G,G496)</f>
        <v>687975</v>
      </c>
    </row>
    <row r="497" spans="1:11" x14ac:dyDescent="0.2">
      <c r="A497" t="s">
        <v>11066</v>
      </c>
      <c r="B497" t="s">
        <v>30</v>
      </c>
      <c r="C497">
        <f>COUNTIF('FP7-SECURITY orgs'!G:G,A497)</f>
        <v>1</v>
      </c>
      <c r="D497">
        <f>COUNTIF('FP7-SECURITY projects'!R:R,A497)</f>
        <v>0</v>
      </c>
      <c r="E497" s="10">
        <f>SUMIFS('FP7-SECURITY orgs'!K:K,'FP7-SECURITY orgs'!G:G,A497)</f>
        <v>620400</v>
      </c>
      <c r="G497" t="s">
        <v>3007</v>
      </c>
      <c r="H497" t="s">
        <v>25</v>
      </c>
      <c r="I497">
        <f>COUNTIF('H2020-3.7 orgs'!G:G,G497)</f>
        <v>1</v>
      </c>
      <c r="J497">
        <f>COUNTIF('H2020-3.7 projects'!R:R,G497)</f>
        <v>1</v>
      </c>
      <c r="K497" s="17">
        <f>SUMIFS('H2020-3.7 orgs'!K:K,'H2020-3.7 orgs'!G:G,G497)</f>
        <v>687762.37</v>
      </c>
    </row>
    <row r="498" spans="1:11" x14ac:dyDescent="0.2">
      <c r="A498" t="s">
        <v>18369</v>
      </c>
      <c r="B498" t="s">
        <v>325</v>
      </c>
      <c r="C498">
        <f>COUNTIF('FP7-SECURITY orgs'!G:G,A498)</f>
        <v>2</v>
      </c>
      <c r="D498">
        <f>COUNTIF('FP7-SECURITY projects'!R:R,A498)</f>
        <v>0</v>
      </c>
      <c r="E498" s="10">
        <f>SUMIFS('FP7-SECURITY orgs'!K:K,'FP7-SECURITY orgs'!G:G,A498)</f>
        <v>620253.19999999995</v>
      </c>
      <c r="G498" t="s">
        <v>5035</v>
      </c>
      <c r="H498" t="s">
        <v>34</v>
      </c>
      <c r="I498">
        <f>COUNTIF('H2020-3.7 orgs'!G:G,G498)</f>
        <v>2</v>
      </c>
      <c r="J498">
        <f>COUNTIF('H2020-3.7 projects'!R:R,G498)</f>
        <v>0</v>
      </c>
      <c r="K498" s="17">
        <f>SUMIFS('H2020-3.7 orgs'!K:K,'H2020-3.7 orgs'!G:G,G498)</f>
        <v>687250</v>
      </c>
    </row>
    <row r="499" spans="1:11" x14ac:dyDescent="0.2">
      <c r="A499" t="s">
        <v>9156</v>
      </c>
      <c r="B499" t="s">
        <v>30</v>
      </c>
      <c r="C499">
        <f>COUNTIF('FP7-SECURITY orgs'!G:G,A499)</f>
        <v>2</v>
      </c>
      <c r="D499">
        <f>COUNTIF('FP7-SECURITY projects'!R:R,A499)</f>
        <v>0</v>
      </c>
      <c r="E499" s="10">
        <f>SUMIFS('FP7-SECURITY orgs'!K:K,'FP7-SECURITY orgs'!G:G,A499)</f>
        <v>620000</v>
      </c>
      <c r="G499" t="s">
        <v>31734</v>
      </c>
      <c r="H499" t="s">
        <v>325</v>
      </c>
      <c r="I499">
        <f>COUNTIF('H2020-3.7 orgs'!G:G,G499)</f>
        <v>5</v>
      </c>
      <c r="J499">
        <f>COUNTIF('H2020-3.7 projects'!R:R,G499)</f>
        <v>0</v>
      </c>
      <c r="K499" s="17">
        <f>SUMIFS('H2020-3.7 orgs'!K:K,'H2020-3.7 orgs'!G:G,G499)</f>
        <v>686375.5</v>
      </c>
    </row>
    <row r="500" spans="1:11" x14ac:dyDescent="0.2">
      <c r="A500" t="s">
        <v>15611</v>
      </c>
      <c r="B500" t="s">
        <v>30</v>
      </c>
      <c r="C500">
        <f>COUNTIF('FP7-SECURITY orgs'!G:G,A500)</f>
        <v>1</v>
      </c>
      <c r="D500">
        <f>COUNTIF('FP7-SECURITY projects'!R:R,A500)</f>
        <v>0</v>
      </c>
      <c r="E500" s="10">
        <f>SUMIFS('FP7-SECURITY orgs'!K:K,'FP7-SECURITY orgs'!G:G,A500)</f>
        <v>619680</v>
      </c>
      <c r="G500" t="s">
        <v>8316</v>
      </c>
      <c r="H500" t="s">
        <v>34</v>
      </c>
      <c r="I500">
        <f>COUNTIF('H2020-3.7 orgs'!G:G,G500)</f>
        <v>2</v>
      </c>
      <c r="J500">
        <f>COUNTIF('H2020-3.7 projects'!R:R,G500)</f>
        <v>0</v>
      </c>
      <c r="K500" s="17">
        <f>SUMIFS('H2020-3.7 orgs'!K:K,'H2020-3.7 orgs'!G:G,G500)</f>
        <v>686037.25</v>
      </c>
    </row>
    <row r="501" spans="1:11" x14ac:dyDescent="0.2">
      <c r="A501" t="s">
        <v>13106</v>
      </c>
      <c r="B501" t="s">
        <v>30</v>
      </c>
      <c r="C501">
        <f>COUNTIF('FP7-SECURITY orgs'!G:G,A501)</f>
        <v>3</v>
      </c>
      <c r="D501">
        <f>COUNTIF('FP7-SECURITY projects'!R:R,A501)</f>
        <v>0</v>
      </c>
      <c r="E501" s="10">
        <f>SUMIFS('FP7-SECURITY orgs'!K:K,'FP7-SECURITY orgs'!G:G,A501)</f>
        <v>618357</v>
      </c>
      <c r="G501" t="s">
        <v>3278</v>
      </c>
      <c r="H501" t="s">
        <v>34</v>
      </c>
      <c r="I501">
        <f>COUNTIF('H2020-3.7 orgs'!G:G,G501)</f>
        <v>3</v>
      </c>
      <c r="J501">
        <f>COUNTIF('H2020-3.7 projects'!R:R,G501)</f>
        <v>0</v>
      </c>
      <c r="K501" s="17">
        <f>SUMIFS('H2020-3.7 orgs'!K:K,'H2020-3.7 orgs'!G:G,G501)</f>
        <v>685725</v>
      </c>
    </row>
    <row r="502" spans="1:11" x14ac:dyDescent="0.2">
      <c r="A502" t="s">
        <v>18077</v>
      </c>
      <c r="B502" t="s">
        <v>30</v>
      </c>
      <c r="C502">
        <f>COUNTIF('FP7-SECURITY orgs'!G:G,A502)</f>
        <v>1</v>
      </c>
      <c r="D502">
        <f>COUNTIF('FP7-SECURITY projects'!R:R,A502)</f>
        <v>0</v>
      </c>
      <c r="E502" s="10">
        <f>SUMIFS('FP7-SECURITY orgs'!K:K,'FP7-SECURITY orgs'!G:G,A502)</f>
        <v>617578</v>
      </c>
      <c r="G502" t="s">
        <v>3153</v>
      </c>
      <c r="H502" t="s">
        <v>25</v>
      </c>
      <c r="I502">
        <f>COUNTIF('H2020-3.7 orgs'!G:G,G502)</f>
        <v>1</v>
      </c>
      <c r="J502">
        <f>COUNTIF('H2020-3.7 projects'!R:R,G502)</f>
        <v>0</v>
      </c>
      <c r="K502" s="17">
        <f>SUMIFS('H2020-3.7 orgs'!K:K,'H2020-3.7 orgs'!G:G,G502)</f>
        <v>685363.75</v>
      </c>
    </row>
    <row r="503" spans="1:11" x14ac:dyDescent="0.2">
      <c r="A503" t="s">
        <v>4985</v>
      </c>
      <c r="B503" t="s">
        <v>25</v>
      </c>
      <c r="C503">
        <f>COUNTIF('FP7-SECURITY orgs'!G:G,A503)</f>
        <v>2</v>
      </c>
      <c r="D503">
        <f>COUNTIF('FP7-SECURITY projects'!R:R,A503)</f>
        <v>0</v>
      </c>
      <c r="E503" s="10">
        <f>SUMIFS('FP7-SECURITY orgs'!K:K,'FP7-SECURITY orgs'!G:G,A503)</f>
        <v>613403</v>
      </c>
      <c r="G503" t="s">
        <v>31658</v>
      </c>
      <c r="H503" t="s">
        <v>30</v>
      </c>
      <c r="I503">
        <f>COUNTIF('H2020-3.7 orgs'!G:G,G503)</f>
        <v>2</v>
      </c>
      <c r="J503">
        <f>COUNTIF('H2020-3.7 projects'!R:R,G503)</f>
        <v>0</v>
      </c>
      <c r="K503" s="17">
        <f>SUMIFS('H2020-3.7 orgs'!K:K,'H2020-3.7 orgs'!G:G,G503)</f>
        <v>684623.75</v>
      </c>
    </row>
    <row r="504" spans="1:11" x14ac:dyDescent="0.2">
      <c r="A504" t="s">
        <v>13867</v>
      </c>
      <c r="B504" t="s">
        <v>209</v>
      </c>
      <c r="C504">
        <f>COUNTIF('FP7-SECURITY orgs'!G:G,A504)</f>
        <v>1</v>
      </c>
      <c r="D504">
        <f>COUNTIF('FP7-SECURITY projects'!R:R,A504)</f>
        <v>0</v>
      </c>
      <c r="E504" s="10">
        <f>SUMIFS('FP7-SECURITY orgs'!K:K,'FP7-SECURITY orgs'!G:G,A504)</f>
        <v>612466</v>
      </c>
      <c r="G504" t="s">
        <v>36026</v>
      </c>
      <c r="H504" t="s">
        <v>325</v>
      </c>
      <c r="I504">
        <f>COUNTIF('H2020-3.7 orgs'!G:G,G504)</f>
        <v>4</v>
      </c>
      <c r="J504">
        <f>COUNTIF('H2020-3.7 projects'!R:R,G504)</f>
        <v>0</v>
      </c>
      <c r="K504" s="17">
        <f>SUMIFS('H2020-3.7 orgs'!K:K,'H2020-3.7 orgs'!G:G,G504)</f>
        <v>677755</v>
      </c>
    </row>
    <row r="505" spans="1:11" x14ac:dyDescent="0.2">
      <c r="A505" t="s">
        <v>3001</v>
      </c>
      <c r="B505" t="s">
        <v>34</v>
      </c>
      <c r="C505">
        <f>COUNTIF('FP7-SECURITY orgs'!G:G,A505)</f>
        <v>2</v>
      </c>
      <c r="D505">
        <f>COUNTIF('FP7-SECURITY projects'!R:R,A505)</f>
        <v>0</v>
      </c>
      <c r="E505" s="10">
        <f>SUMIFS('FP7-SECURITY orgs'!K:K,'FP7-SECURITY orgs'!G:G,A505)</f>
        <v>611740</v>
      </c>
      <c r="G505" t="s">
        <v>31305</v>
      </c>
      <c r="H505" t="s">
        <v>30</v>
      </c>
      <c r="I505">
        <f>COUNTIF('H2020-3.7 orgs'!G:G,G505)</f>
        <v>2</v>
      </c>
      <c r="J505">
        <f>COUNTIF('H2020-3.7 projects'!R:R,G505)</f>
        <v>0</v>
      </c>
      <c r="K505" s="17">
        <f>SUMIFS('H2020-3.7 orgs'!K:K,'H2020-3.7 orgs'!G:G,G505)</f>
        <v>674887.5</v>
      </c>
    </row>
    <row r="506" spans="1:11" x14ac:dyDescent="0.2">
      <c r="A506" t="s">
        <v>2838</v>
      </c>
      <c r="B506" t="s">
        <v>25</v>
      </c>
      <c r="C506">
        <f>COUNTIF('FP7-SECURITY orgs'!G:G,A506)</f>
        <v>1</v>
      </c>
      <c r="D506">
        <f>COUNTIF('FP7-SECURITY projects'!R:R,A506)</f>
        <v>0</v>
      </c>
      <c r="E506" s="10">
        <f>SUMIFS('FP7-SECURITY orgs'!K:K,'FP7-SECURITY orgs'!G:G,A506)</f>
        <v>611690</v>
      </c>
      <c r="G506" t="s">
        <v>31911</v>
      </c>
      <c r="H506" t="s">
        <v>325</v>
      </c>
      <c r="I506">
        <f>COUNTIF('H2020-3.7 orgs'!G:G,G506)</f>
        <v>2</v>
      </c>
      <c r="J506">
        <f>COUNTIF('H2020-3.7 projects'!R:R,G506)</f>
        <v>0</v>
      </c>
      <c r="K506" s="17">
        <f>SUMIFS('H2020-3.7 orgs'!K:K,'H2020-3.7 orgs'!G:G,G506)</f>
        <v>670312.5</v>
      </c>
    </row>
    <row r="507" spans="1:11" x14ac:dyDescent="0.2">
      <c r="A507" t="s">
        <v>5855</v>
      </c>
      <c r="B507" t="s">
        <v>30</v>
      </c>
      <c r="C507">
        <f>COUNTIF('FP7-SECURITY orgs'!G:G,A507)</f>
        <v>2</v>
      </c>
      <c r="D507">
        <f>COUNTIF('FP7-SECURITY projects'!R:R,A507)</f>
        <v>0</v>
      </c>
      <c r="E507" s="10">
        <f>SUMIFS('FP7-SECURITY orgs'!K:K,'FP7-SECURITY orgs'!G:G,A507)</f>
        <v>609180</v>
      </c>
      <c r="G507" t="s">
        <v>1965</v>
      </c>
      <c r="H507" t="s">
        <v>34</v>
      </c>
      <c r="I507">
        <f>COUNTIF('H2020-3.7 orgs'!G:G,G507)</f>
        <v>2</v>
      </c>
      <c r="J507">
        <f>COUNTIF('H2020-3.7 projects'!R:R,G507)</f>
        <v>0</v>
      </c>
      <c r="K507" s="17">
        <f>SUMIFS('H2020-3.7 orgs'!K:K,'H2020-3.7 orgs'!G:G,G507)</f>
        <v>665250</v>
      </c>
    </row>
    <row r="508" spans="1:11" x14ac:dyDescent="0.2">
      <c r="A508" t="s">
        <v>9046</v>
      </c>
      <c r="B508" t="s">
        <v>34</v>
      </c>
      <c r="C508">
        <f>COUNTIF('FP7-SECURITY orgs'!G:G,A508)</f>
        <v>2</v>
      </c>
      <c r="D508">
        <f>COUNTIF('FP7-SECURITY projects'!R:R,A508)</f>
        <v>0</v>
      </c>
      <c r="E508" s="10">
        <f>SUMIFS('FP7-SECURITY orgs'!K:K,'FP7-SECURITY orgs'!G:G,A508)</f>
        <v>608584.42999999993</v>
      </c>
      <c r="G508" t="s">
        <v>4223</v>
      </c>
      <c r="H508" t="s">
        <v>325</v>
      </c>
      <c r="I508">
        <f>COUNTIF('H2020-3.7 orgs'!G:G,G508)</f>
        <v>4</v>
      </c>
      <c r="J508">
        <f>COUNTIF('H2020-3.7 projects'!R:R,G508)</f>
        <v>1</v>
      </c>
      <c r="K508" s="17">
        <f>SUMIFS('H2020-3.7 orgs'!K:K,'H2020-3.7 orgs'!G:G,G508)</f>
        <v>665000</v>
      </c>
    </row>
    <row r="509" spans="1:11" x14ac:dyDescent="0.2">
      <c r="A509" t="s">
        <v>10441</v>
      </c>
      <c r="B509" t="s">
        <v>30</v>
      </c>
      <c r="C509">
        <f>COUNTIF('FP7-SECURITY orgs'!G:G,A509)</f>
        <v>2</v>
      </c>
      <c r="D509">
        <f>COUNTIF('FP7-SECURITY projects'!R:R,A509)</f>
        <v>0</v>
      </c>
      <c r="E509" s="10">
        <f>SUMIFS('FP7-SECURITY orgs'!K:K,'FP7-SECURITY orgs'!G:G,A509)</f>
        <v>607877.85</v>
      </c>
      <c r="G509" t="s">
        <v>1290</v>
      </c>
      <c r="H509" t="s">
        <v>34</v>
      </c>
      <c r="I509">
        <f>COUNTIF('H2020-3.7 orgs'!G:G,G509)</f>
        <v>2</v>
      </c>
      <c r="J509">
        <f>COUNTIF('H2020-3.7 projects'!R:R,G509)</f>
        <v>0</v>
      </c>
      <c r="K509" s="17">
        <f>SUMIFS('H2020-3.7 orgs'!K:K,'H2020-3.7 orgs'!G:G,G509)</f>
        <v>664875</v>
      </c>
    </row>
    <row r="510" spans="1:11" x14ac:dyDescent="0.2">
      <c r="A510" t="s">
        <v>9120</v>
      </c>
      <c r="B510" t="s">
        <v>30</v>
      </c>
      <c r="C510">
        <f>COUNTIF('FP7-SECURITY orgs'!G:G,A510)</f>
        <v>1</v>
      </c>
      <c r="D510">
        <f>COUNTIF('FP7-SECURITY projects'!R:R,A510)</f>
        <v>0</v>
      </c>
      <c r="E510" s="10">
        <f>SUMIFS('FP7-SECURITY orgs'!K:K,'FP7-SECURITY orgs'!G:G,A510)</f>
        <v>607400</v>
      </c>
      <c r="G510" t="s">
        <v>13516</v>
      </c>
      <c r="H510" t="s">
        <v>30</v>
      </c>
      <c r="I510">
        <f>COUNTIF('H2020-3.7 orgs'!G:G,G510)</f>
        <v>2</v>
      </c>
      <c r="J510">
        <f>COUNTIF('H2020-3.7 projects'!R:R,G510)</f>
        <v>0</v>
      </c>
      <c r="K510" s="17">
        <f>SUMIFS('H2020-3.7 orgs'!K:K,'H2020-3.7 orgs'!G:G,G510)</f>
        <v>664687.5</v>
      </c>
    </row>
    <row r="511" spans="1:11" x14ac:dyDescent="0.2">
      <c r="A511" t="s">
        <v>4018</v>
      </c>
      <c r="B511" t="s">
        <v>30</v>
      </c>
      <c r="C511">
        <f>COUNTIF('FP7-SECURITY orgs'!G:G,A511)</f>
        <v>1</v>
      </c>
      <c r="D511">
        <f>COUNTIF('FP7-SECURITY projects'!R:R,A511)</f>
        <v>0</v>
      </c>
      <c r="E511" s="10">
        <f>SUMIFS('FP7-SECURITY orgs'!K:K,'FP7-SECURITY orgs'!G:G,A511)</f>
        <v>605977.75</v>
      </c>
      <c r="G511" t="s">
        <v>5713</v>
      </c>
      <c r="H511" t="s">
        <v>34</v>
      </c>
      <c r="I511">
        <f>COUNTIF('H2020-3.7 orgs'!G:G,G511)</f>
        <v>2</v>
      </c>
      <c r="J511">
        <f>COUNTIF('H2020-3.7 projects'!R:R,G511)</f>
        <v>0</v>
      </c>
      <c r="K511" s="17">
        <f>SUMIFS('H2020-3.7 orgs'!K:K,'H2020-3.7 orgs'!G:G,G511)</f>
        <v>664627.5</v>
      </c>
    </row>
    <row r="512" spans="1:11" x14ac:dyDescent="0.2">
      <c r="A512" t="s">
        <v>15889</v>
      </c>
      <c r="B512" t="s">
        <v>34</v>
      </c>
      <c r="C512">
        <f>COUNTIF('FP7-SECURITY orgs'!G:G,A512)</f>
        <v>2</v>
      </c>
      <c r="D512">
        <f>COUNTIF('FP7-SECURITY projects'!R:R,A512)</f>
        <v>0</v>
      </c>
      <c r="E512" s="10">
        <f>SUMIFS('FP7-SECURITY orgs'!K:K,'FP7-SECURITY orgs'!G:G,A512)</f>
        <v>604586</v>
      </c>
      <c r="G512" t="s">
        <v>3253</v>
      </c>
      <c r="H512" t="s">
        <v>30</v>
      </c>
      <c r="I512">
        <f>COUNTIF('H2020-3.7 orgs'!G:G,G512)</f>
        <v>1</v>
      </c>
      <c r="J512">
        <f>COUNTIF('H2020-3.7 projects'!R:R,G512)</f>
        <v>0</v>
      </c>
      <c r="K512" s="17">
        <f>SUMIFS('H2020-3.7 orgs'!K:K,'H2020-3.7 orgs'!G:G,G512)</f>
        <v>657550</v>
      </c>
    </row>
    <row r="513" spans="1:11" x14ac:dyDescent="0.2">
      <c r="A513" t="s">
        <v>2079</v>
      </c>
      <c r="B513" t="s">
        <v>25</v>
      </c>
      <c r="C513">
        <f>COUNTIF('FP7-SECURITY orgs'!G:G,A513)</f>
        <v>2</v>
      </c>
      <c r="D513">
        <f>COUNTIF('FP7-SECURITY projects'!R:R,A513)</f>
        <v>1</v>
      </c>
      <c r="E513" s="10">
        <f>SUMIFS('FP7-SECURITY orgs'!K:K,'FP7-SECURITY orgs'!G:G,A513)</f>
        <v>600541.26</v>
      </c>
      <c r="G513" t="s">
        <v>3128</v>
      </c>
      <c r="H513" t="s">
        <v>30</v>
      </c>
      <c r="I513">
        <f>COUNTIF('H2020-3.7 orgs'!G:G,G513)</f>
        <v>1</v>
      </c>
      <c r="J513">
        <f>COUNTIF('H2020-3.7 projects'!R:R,G513)</f>
        <v>1</v>
      </c>
      <c r="K513" s="17">
        <f>SUMIFS('H2020-3.7 orgs'!K:K,'H2020-3.7 orgs'!G:G,G513)</f>
        <v>653378.96</v>
      </c>
    </row>
    <row r="514" spans="1:11" x14ac:dyDescent="0.2">
      <c r="A514" t="s">
        <v>1192</v>
      </c>
      <c r="B514" t="s">
        <v>34</v>
      </c>
      <c r="C514">
        <f>COUNTIF('FP7-SECURITY orgs'!G:G,A514)</f>
        <v>1</v>
      </c>
      <c r="D514">
        <f>COUNTIF('FP7-SECURITY projects'!R:R,A514)</f>
        <v>0</v>
      </c>
      <c r="E514" s="10">
        <f>SUMIFS('FP7-SECURITY orgs'!K:K,'FP7-SECURITY orgs'!G:G,A514)</f>
        <v>599315</v>
      </c>
      <c r="G514" t="s">
        <v>4057</v>
      </c>
      <c r="H514" t="s">
        <v>25</v>
      </c>
      <c r="I514">
        <f>COUNTIF('H2020-3.7 orgs'!G:G,G514)</f>
        <v>2</v>
      </c>
      <c r="J514">
        <f>COUNTIF('H2020-3.7 projects'!R:R,G514)</f>
        <v>0</v>
      </c>
      <c r="K514" s="17">
        <f>SUMIFS('H2020-3.7 orgs'!K:K,'H2020-3.7 orgs'!G:G,G514)</f>
        <v>652500</v>
      </c>
    </row>
    <row r="515" spans="1:11" x14ac:dyDescent="0.2">
      <c r="A515" t="s">
        <v>806</v>
      </c>
      <c r="B515" t="s">
        <v>325</v>
      </c>
      <c r="C515">
        <f>COUNTIF('FP7-SECURITY orgs'!G:G,A515)</f>
        <v>4</v>
      </c>
      <c r="D515">
        <f>COUNTIF('FP7-SECURITY projects'!R:R,A515)</f>
        <v>0</v>
      </c>
      <c r="E515" s="10">
        <f>SUMIFS('FP7-SECURITY orgs'!K:K,'FP7-SECURITY orgs'!G:G,A515)</f>
        <v>598729</v>
      </c>
      <c r="G515" t="s">
        <v>18077</v>
      </c>
      <c r="H515" t="s">
        <v>30</v>
      </c>
      <c r="I515">
        <f>COUNTIF('H2020-3.7 orgs'!G:G,G515)</f>
        <v>2</v>
      </c>
      <c r="J515">
        <f>COUNTIF('H2020-3.7 projects'!R:R,G515)</f>
        <v>0</v>
      </c>
      <c r="K515" s="17">
        <f>SUMIFS('H2020-3.7 orgs'!K:K,'H2020-3.7 orgs'!G:G,G515)</f>
        <v>650012.5</v>
      </c>
    </row>
    <row r="516" spans="1:11" x14ac:dyDescent="0.2">
      <c r="A516" t="s">
        <v>19148</v>
      </c>
      <c r="B516" t="s">
        <v>30</v>
      </c>
      <c r="C516">
        <f>COUNTIF('FP7-SECURITY orgs'!G:G,A516)</f>
        <v>1</v>
      </c>
      <c r="D516">
        <f>COUNTIF('FP7-SECURITY projects'!R:R,A516)</f>
        <v>0</v>
      </c>
      <c r="E516" s="10">
        <f>SUMIFS('FP7-SECURITY orgs'!K:K,'FP7-SECURITY orgs'!G:G,A516)</f>
        <v>598533</v>
      </c>
      <c r="G516" t="s">
        <v>35002</v>
      </c>
      <c r="H516" t="s">
        <v>30</v>
      </c>
      <c r="I516">
        <f>COUNTIF('H2020-3.7 orgs'!G:G,G516)</f>
        <v>2</v>
      </c>
      <c r="J516">
        <f>COUNTIF('H2020-3.7 projects'!R:R,G516)</f>
        <v>0</v>
      </c>
      <c r="K516" s="17">
        <f>SUMIFS('H2020-3.7 orgs'!K:K,'H2020-3.7 orgs'!G:G,G516)</f>
        <v>649725</v>
      </c>
    </row>
    <row r="517" spans="1:11" x14ac:dyDescent="0.2">
      <c r="A517" t="s">
        <v>3153</v>
      </c>
      <c r="B517" t="s">
        <v>25</v>
      </c>
      <c r="C517">
        <f>COUNTIF('FP7-SECURITY orgs'!G:G,A517)</f>
        <v>1</v>
      </c>
      <c r="D517">
        <f>COUNTIF('FP7-SECURITY projects'!R:R,A517)</f>
        <v>0</v>
      </c>
      <c r="E517" s="10">
        <f>SUMIFS('FP7-SECURITY orgs'!K:K,'FP7-SECURITY orgs'!G:G,A517)</f>
        <v>597800</v>
      </c>
      <c r="G517" t="s">
        <v>11683</v>
      </c>
      <c r="H517" t="s">
        <v>30</v>
      </c>
      <c r="I517">
        <f>COUNTIF('H2020-3.7 orgs'!G:G,G517)</f>
        <v>1</v>
      </c>
      <c r="J517">
        <f>COUNTIF('H2020-3.7 projects'!R:R,G517)</f>
        <v>0</v>
      </c>
      <c r="K517" s="17">
        <f>SUMIFS('H2020-3.7 orgs'!K:K,'H2020-3.7 orgs'!G:G,G517)</f>
        <v>649250</v>
      </c>
    </row>
    <row r="518" spans="1:11" x14ac:dyDescent="0.2">
      <c r="A518" t="s">
        <v>21314</v>
      </c>
      <c r="B518" t="s">
        <v>30</v>
      </c>
      <c r="C518">
        <f>COUNTIF('FP7-SECURITY orgs'!G:G,A518)</f>
        <v>1</v>
      </c>
      <c r="D518">
        <f>COUNTIF('FP7-SECURITY projects'!R:R,A518)</f>
        <v>0</v>
      </c>
      <c r="E518" s="10">
        <f>SUMIFS('FP7-SECURITY orgs'!K:K,'FP7-SECURITY orgs'!G:G,A518)</f>
        <v>597741</v>
      </c>
      <c r="G518" t="s">
        <v>4574</v>
      </c>
      <c r="H518" t="s">
        <v>34</v>
      </c>
      <c r="I518">
        <f>COUNTIF('H2020-3.7 orgs'!G:G,G518)</f>
        <v>1</v>
      </c>
      <c r="J518">
        <f>COUNTIF('H2020-3.7 projects'!R:R,G518)</f>
        <v>1</v>
      </c>
      <c r="K518" s="17">
        <f>SUMIFS('H2020-3.7 orgs'!K:K,'H2020-3.7 orgs'!G:G,G518)</f>
        <v>647347.5</v>
      </c>
    </row>
    <row r="519" spans="1:11" x14ac:dyDescent="0.2">
      <c r="A519" t="s">
        <v>148</v>
      </c>
      <c r="B519" t="s">
        <v>34</v>
      </c>
      <c r="C519">
        <f>COUNTIF('FP7-SECURITY orgs'!G:G,A519)</f>
        <v>4</v>
      </c>
      <c r="D519">
        <f>COUNTIF('FP7-SECURITY projects'!R:R,A519)</f>
        <v>0</v>
      </c>
      <c r="E519" s="10">
        <f>SUMIFS('FP7-SECURITY orgs'!K:K,'FP7-SECURITY orgs'!G:G,A519)</f>
        <v>596212.69999999995</v>
      </c>
      <c r="G519" t="s">
        <v>245</v>
      </c>
      <c r="H519" t="s">
        <v>25</v>
      </c>
      <c r="I519">
        <f>COUNTIF('H2020-3.7 orgs'!G:G,G519)</f>
        <v>2</v>
      </c>
      <c r="J519">
        <f>COUNTIF('H2020-3.7 projects'!R:R,G519)</f>
        <v>0</v>
      </c>
      <c r="K519" s="17">
        <f>SUMIFS('H2020-3.7 orgs'!K:K,'H2020-3.7 orgs'!G:G,G519)</f>
        <v>647225</v>
      </c>
    </row>
    <row r="520" spans="1:11" x14ac:dyDescent="0.2">
      <c r="A520" t="s">
        <v>9929</v>
      </c>
      <c r="B520" t="s">
        <v>34</v>
      </c>
      <c r="C520">
        <f>COUNTIF('FP7-SECURITY orgs'!G:G,A520)</f>
        <v>2</v>
      </c>
      <c r="D520">
        <f>COUNTIF('FP7-SECURITY projects'!R:R,A520)</f>
        <v>0</v>
      </c>
      <c r="E520" s="10">
        <f>SUMIFS('FP7-SECURITY orgs'!K:K,'FP7-SECURITY orgs'!G:G,A520)</f>
        <v>595748</v>
      </c>
      <c r="G520" t="s">
        <v>14528</v>
      </c>
      <c r="H520" t="s">
        <v>209</v>
      </c>
      <c r="I520">
        <f>COUNTIF('H2020-3.7 orgs'!G:G,G520)</f>
        <v>3</v>
      </c>
      <c r="J520">
        <f>COUNTIF('H2020-3.7 projects'!R:R,G520)</f>
        <v>0</v>
      </c>
      <c r="K520" s="17">
        <f>SUMIFS('H2020-3.7 orgs'!K:K,'H2020-3.7 orgs'!G:G,G520)</f>
        <v>646855</v>
      </c>
    </row>
    <row r="521" spans="1:11" x14ac:dyDescent="0.2">
      <c r="A521" t="s">
        <v>12659</v>
      </c>
      <c r="B521" t="s">
        <v>25</v>
      </c>
      <c r="C521">
        <f>COUNTIF('FP7-SECURITY orgs'!G:G,A521)</f>
        <v>2</v>
      </c>
      <c r="D521">
        <f>COUNTIF('FP7-SECURITY projects'!R:R,A521)</f>
        <v>0</v>
      </c>
      <c r="E521" s="10">
        <f>SUMIFS('FP7-SECURITY orgs'!K:K,'FP7-SECURITY orgs'!G:G,A521)</f>
        <v>595632</v>
      </c>
      <c r="G521" t="s">
        <v>30803</v>
      </c>
      <c r="H521" t="s">
        <v>30</v>
      </c>
      <c r="I521">
        <f>COUNTIF('H2020-3.7 orgs'!G:G,G521)</f>
        <v>2</v>
      </c>
      <c r="J521">
        <f>COUNTIF('H2020-3.7 projects'!R:R,G521)</f>
        <v>0</v>
      </c>
      <c r="K521" s="17">
        <f>SUMIFS('H2020-3.7 orgs'!K:K,'H2020-3.7 orgs'!G:G,G521)</f>
        <v>643312.5</v>
      </c>
    </row>
    <row r="522" spans="1:11" x14ac:dyDescent="0.2">
      <c r="A522" t="s">
        <v>14865</v>
      </c>
      <c r="B522" t="s">
        <v>30</v>
      </c>
      <c r="C522">
        <f>COUNTIF('FP7-SECURITY orgs'!G:G,A522)</f>
        <v>1</v>
      </c>
      <c r="D522">
        <f>COUNTIF('FP7-SECURITY projects'!R:R,A522)</f>
        <v>0</v>
      </c>
      <c r="E522" s="10">
        <f>SUMIFS('FP7-SECURITY orgs'!K:K,'FP7-SECURITY orgs'!G:G,A522)</f>
        <v>594000</v>
      </c>
      <c r="G522" t="s">
        <v>11241</v>
      </c>
      <c r="H522" t="s">
        <v>30</v>
      </c>
      <c r="I522">
        <f>COUNTIF('H2020-3.7 orgs'!G:G,G522)</f>
        <v>2</v>
      </c>
      <c r="J522">
        <f>COUNTIF('H2020-3.7 projects'!R:R,G522)</f>
        <v>0</v>
      </c>
      <c r="K522" s="17">
        <f>SUMIFS('H2020-3.7 orgs'!K:K,'H2020-3.7 orgs'!G:G,G522)</f>
        <v>643196.75</v>
      </c>
    </row>
    <row r="523" spans="1:11" x14ac:dyDescent="0.2">
      <c r="A523" t="s">
        <v>4052</v>
      </c>
      <c r="B523" t="s">
        <v>34</v>
      </c>
      <c r="C523">
        <f>COUNTIF('FP7-SECURITY orgs'!G:G,A523)</f>
        <v>2</v>
      </c>
      <c r="D523">
        <f>COUNTIF('FP7-SECURITY projects'!R:R,A523)</f>
        <v>0</v>
      </c>
      <c r="E523" s="10">
        <f>SUMIFS('FP7-SECURITY orgs'!K:K,'FP7-SECURITY orgs'!G:G,A523)</f>
        <v>593390</v>
      </c>
      <c r="G523" t="s">
        <v>32948</v>
      </c>
      <c r="H523" t="s">
        <v>30</v>
      </c>
      <c r="I523">
        <f>COUNTIF('H2020-3.7 orgs'!G:G,G523)</f>
        <v>3</v>
      </c>
      <c r="J523">
        <f>COUNTIF('H2020-3.7 projects'!R:R,G523)</f>
        <v>0</v>
      </c>
      <c r="K523" s="17">
        <f>SUMIFS('H2020-3.7 orgs'!K:K,'H2020-3.7 orgs'!G:G,G523)</f>
        <v>641498.75</v>
      </c>
    </row>
    <row r="524" spans="1:11" x14ac:dyDescent="0.2">
      <c r="A524" t="s">
        <v>15582</v>
      </c>
      <c r="B524" t="s">
        <v>30</v>
      </c>
      <c r="C524">
        <f>COUNTIF('FP7-SECURITY orgs'!G:G,A524)</f>
        <v>1</v>
      </c>
      <c r="D524">
        <f>COUNTIF('FP7-SECURITY projects'!R:R,A524)</f>
        <v>0</v>
      </c>
      <c r="E524" s="10">
        <f>SUMIFS('FP7-SECURITY orgs'!K:K,'FP7-SECURITY orgs'!G:G,A524)</f>
        <v>592874.80000000005</v>
      </c>
      <c r="G524" t="s">
        <v>20200</v>
      </c>
      <c r="H524" t="s">
        <v>25</v>
      </c>
      <c r="I524">
        <f>COUNTIF('H2020-3.7 orgs'!G:G,G524)</f>
        <v>2</v>
      </c>
      <c r="J524">
        <f>COUNTIF('H2020-3.7 projects'!R:R,G524)</f>
        <v>0</v>
      </c>
      <c r="K524" s="17">
        <f>SUMIFS('H2020-3.7 orgs'!K:K,'H2020-3.7 orgs'!G:G,G524)</f>
        <v>640603.75</v>
      </c>
    </row>
    <row r="525" spans="1:11" x14ac:dyDescent="0.2">
      <c r="A525" t="s">
        <v>11744</v>
      </c>
      <c r="B525" t="s">
        <v>25</v>
      </c>
      <c r="C525">
        <f>COUNTIF('FP7-SECURITY orgs'!G:G,A525)</f>
        <v>1</v>
      </c>
      <c r="D525">
        <f>COUNTIF('FP7-SECURITY projects'!R:R,A525)</f>
        <v>0</v>
      </c>
      <c r="E525" s="10">
        <f>SUMIFS('FP7-SECURITY orgs'!K:K,'FP7-SECURITY orgs'!G:G,A525)</f>
        <v>592812.5</v>
      </c>
      <c r="G525" t="s">
        <v>35657</v>
      </c>
      <c r="H525" t="s">
        <v>30</v>
      </c>
      <c r="I525">
        <f>COUNTIF('H2020-3.7 orgs'!G:G,G525)</f>
        <v>2</v>
      </c>
      <c r="J525">
        <f>COUNTIF('H2020-3.7 projects'!R:R,G525)</f>
        <v>0</v>
      </c>
      <c r="K525" s="17">
        <f>SUMIFS('H2020-3.7 orgs'!K:K,'H2020-3.7 orgs'!G:G,G525)</f>
        <v>633750</v>
      </c>
    </row>
    <row r="526" spans="1:11" x14ac:dyDescent="0.2">
      <c r="A526" t="s">
        <v>514</v>
      </c>
      <c r="B526" t="s">
        <v>34</v>
      </c>
      <c r="C526">
        <f>COUNTIF('FP7-SECURITY orgs'!G:G,A526)</f>
        <v>2</v>
      </c>
      <c r="D526">
        <f>COUNTIF('FP7-SECURITY projects'!R:R,A526)</f>
        <v>0</v>
      </c>
      <c r="E526" s="10">
        <f>SUMIFS('FP7-SECURITY orgs'!K:K,'FP7-SECURITY orgs'!G:G,A526)</f>
        <v>591900</v>
      </c>
      <c r="G526" t="s">
        <v>14515</v>
      </c>
      <c r="H526" t="s">
        <v>30</v>
      </c>
      <c r="I526">
        <f>COUNTIF('H2020-3.7 orgs'!G:G,G526)</f>
        <v>3</v>
      </c>
      <c r="J526">
        <f>COUNTIF('H2020-3.7 projects'!R:R,G526)</f>
        <v>0</v>
      </c>
      <c r="K526" s="17">
        <f>SUMIFS('H2020-3.7 orgs'!K:K,'H2020-3.7 orgs'!G:G,G526)</f>
        <v>633252.6</v>
      </c>
    </row>
    <row r="527" spans="1:11" x14ac:dyDescent="0.2">
      <c r="A527" t="s">
        <v>11790</v>
      </c>
      <c r="B527" t="s">
        <v>30</v>
      </c>
      <c r="C527">
        <f>COUNTIF('FP7-SECURITY orgs'!G:G,A527)</f>
        <v>3</v>
      </c>
      <c r="D527">
        <f>COUNTIF('FP7-SECURITY projects'!R:R,A527)</f>
        <v>1</v>
      </c>
      <c r="E527" s="10">
        <f>SUMIFS('FP7-SECURITY orgs'!K:K,'FP7-SECURITY orgs'!G:G,A527)</f>
        <v>585990.5</v>
      </c>
      <c r="G527" t="s">
        <v>707</v>
      </c>
      <c r="H527" t="s">
        <v>34</v>
      </c>
      <c r="I527">
        <f>COUNTIF('H2020-3.7 orgs'!G:G,G527)</f>
        <v>1</v>
      </c>
      <c r="J527">
        <f>COUNTIF('H2020-3.7 projects'!R:R,G527)</f>
        <v>0</v>
      </c>
      <c r="K527" s="17">
        <f>SUMIFS('H2020-3.7 orgs'!K:K,'H2020-3.7 orgs'!G:G,G527)</f>
        <v>628197.5</v>
      </c>
    </row>
    <row r="528" spans="1:11" x14ac:dyDescent="0.2">
      <c r="A528" t="s">
        <v>4812</v>
      </c>
      <c r="B528" t="s">
        <v>34</v>
      </c>
      <c r="C528">
        <f>COUNTIF('FP7-SECURITY orgs'!G:G,A528)</f>
        <v>2</v>
      </c>
      <c r="D528">
        <f>COUNTIF('FP7-SECURITY projects'!R:R,A528)</f>
        <v>0</v>
      </c>
      <c r="E528" s="10">
        <f>SUMIFS('FP7-SECURITY orgs'!K:K,'FP7-SECURITY orgs'!G:G,A528)</f>
        <v>582062.72</v>
      </c>
      <c r="G528" t="s">
        <v>33793</v>
      </c>
      <c r="H528" t="s">
        <v>30</v>
      </c>
      <c r="I528">
        <f>COUNTIF('H2020-3.7 orgs'!G:G,G528)</f>
        <v>1</v>
      </c>
      <c r="J528">
        <f>COUNTIF('H2020-3.7 projects'!R:R,G528)</f>
        <v>0</v>
      </c>
      <c r="K528" s="17">
        <f>SUMIFS('H2020-3.7 orgs'!K:K,'H2020-3.7 orgs'!G:G,G528)</f>
        <v>627402</v>
      </c>
    </row>
    <row r="529" spans="1:11" x14ac:dyDescent="0.2">
      <c r="A529" t="s">
        <v>23506</v>
      </c>
      <c r="B529" t="s">
        <v>30</v>
      </c>
      <c r="C529">
        <f>COUNTIF('FP7-SECURITY orgs'!G:G,A529)</f>
        <v>2</v>
      </c>
      <c r="D529">
        <f>COUNTIF('FP7-SECURITY projects'!R:R,A529)</f>
        <v>1</v>
      </c>
      <c r="E529" s="10">
        <f>SUMIFS('FP7-SECURITY orgs'!K:K,'FP7-SECURITY orgs'!G:G,A529)</f>
        <v>581017.25</v>
      </c>
      <c r="G529" t="s">
        <v>5708</v>
      </c>
      <c r="H529" t="s">
        <v>34</v>
      </c>
      <c r="I529">
        <f>COUNTIF('H2020-3.7 orgs'!G:G,G529)</f>
        <v>1</v>
      </c>
      <c r="J529">
        <f>COUNTIF('H2020-3.7 projects'!R:R,G529)</f>
        <v>0</v>
      </c>
      <c r="K529" s="17">
        <f>SUMIFS('H2020-3.7 orgs'!K:K,'H2020-3.7 orgs'!G:G,G529)</f>
        <v>627125</v>
      </c>
    </row>
    <row r="530" spans="1:11" x14ac:dyDescent="0.2">
      <c r="A530" t="s">
        <v>20237</v>
      </c>
      <c r="B530" t="s">
        <v>209</v>
      </c>
      <c r="C530">
        <f>COUNTIF('FP7-SECURITY orgs'!G:G,A530)</f>
        <v>2</v>
      </c>
      <c r="D530">
        <f>COUNTIF('FP7-SECURITY projects'!R:R,A530)</f>
        <v>0</v>
      </c>
      <c r="E530" s="10">
        <f>SUMIFS('FP7-SECURITY orgs'!K:K,'FP7-SECURITY orgs'!G:G,A530)</f>
        <v>579246.46</v>
      </c>
      <c r="G530" t="s">
        <v>25396</v>
      </c>
      <c r="H530" t="s">
        <v>25</v>
      </c>
      <c r="I530">
        <f>COUNTIF('H2020-3.7 orgs'!G:G,G530)</f>
        <v>2</v>
      </c>
      <c r="J530">
        <f>COUNTIF('H2020-3.7 projects'!R:R,G530)</f>
        <v>0</v>
      </c>
      <c r="K530" s="17">
        <f>SUMIFS('H2020-3.7 orgs'!K:K,'H2020-3.7 orgs'!G:G,G530)</f>
        <v>627100</v>
      </c>
    </row>
    <row r="531" spans="1:11" x14ac:dyDescent="0.2">
      <c r="A531" t="s">
        <v>1930</v>
      </c>
      <c r="B531" t="s">
        <v>25</v>
      </c>
      <c r="C531">
        <f>COUNTIF('FP7-SECURITY orgs'!G:G,A531)</f>
        <v>2</v>
      </c>
      <c r="D531">
        <f>COUNTIF('FP7-SECURITY projects'!R:R,A531)</f>
        <v>0</v>
      </c>
      <c r="E531" s="10">
        <f>SUMIFS('FP7-SECURITY orgs'!K:K,'FP7-SECURITY orgs'!G:G,A531)</f>
        <v>578996.75</v>
      </c>
      <c r="G531" t="s">
        <v>32640</v>
      </c>
      <c r="H531" t="s">
        <v>325</v>
      </c>
      <c r="I531">
        <f>COUNTIF('H2020-3.7 orgs'!G:G,G531)</f>
        <v>5</v>
      </c>
      <c r="J531">
        <f>COUNTIF('H2020-3.7 projects'!R:R,G531)</f>
        <v>0</v>
      </c>
      <c r="K531" s="17">
        <f>SUMIFS('H2020-3.7 orgs'!K:K,'H2020-3.7 orgs'!G:G,G531)</f>
        <v>626375</v>
      </c>
    </row>
    <row r="532" spans="1:11" x14ac:dyDescent="0.2">
      <c r="A532" t="s">
        <v>13735</v>
      </c>
      <c r="B532" t="s">
        <v>25</v>
      </c>
      <c r="C532">
        <f>COUNTIF('FP7-SECURITY orgs'!G:G,A532)</f>
        <v>2</v>
      </c>
      <c r="D532">
        <f>COUNTIF('FP7-SECURITY projects'!R:R,A532)</f>
        <v>0</v>
      </c>
      <c r="E532" s="10">
        <f>SUMIFS('FP7-SECURITY orgs'!K:K,'FP7-SECURITY orgs'!G:G,A532)</f>
        <v>576581.25</v>
      </c>
      <c r="G532" t="s">
        <v>5865</v>
      </c>
      <c r="H532" t="s">
        <v>30</v>
      </c>
      <c r="I532">
        <f>COUNTIF('H2020-3.7 orgs'!G:G,G532)</f>
        <v>2</v>
      </c>
      <c r="J532">
        <f>COUNTIF('H2020-3.7 projects'!R:R,G532)</f>
        <v>0</v>
      </c>
      <c r="K532" s="17">
        <f>SUMIFS('H2020-3.7 orgs'!K:K,'H2020-3.7 orgs'!G:G,G532)</f>
        <v>625375</v>
      </c>
    </row>
    <row r="533" spans="1:11" x14ac:dyDescent="0.2">
      <c r="A533" t="s">
        <v>14137</v>
      </c>
      <c r="B533" t="s">
        <v>30</v>
      </c>
      <c r="C533">
        <f>COUNTIF('FP7-SECURITY orgs'!G:G,A533)</f>
        <v>1</v>
      </c>
      <c r="D533">
        <f>COUNTIF('FP7-SECURITY projects'!R:R,A533)</f>
        <v>0</v>
      </c>
      <c r="E533" s="10">
        <f>SUMIFS('FP7-SECURITY orgs'!K:K,'FP7-SECURITY orgs'!G:G,A533)</f>
        <v>576054.21</v>
      </c>
      <c r="G533" t="s">
        <v>9797</v>
      </c>
      <c r="H533" t="s">
        <v>30</v>
      </c>
      <c r="I533">
        <f>COUNTIF('H2020-3.7 orgs'!G:G,G533)</f>
        <v>1</v>
      </c>
      <c r="J533">
        <f>COUNTIF('H2020-3.7 projects'!R:R,G533)</f>
        <v>0</v>
      </c>
      <c r="K533" s="17">
        <f>SUMIFS('H2020-3.7 orgs'!K:K,'H2020-3.7 orgs'!G:G,G533)</f>
        <v>623262.5</v>
      </c>
    </row>
    <row r="534" spans="1:11" x14ac:dyDescent="0.2">
      <c r="A534" t="s">
        <v>18932</v>
      </c>
      <c r="B534" t="s">
        <v>30</v>
      </c>
      <c r="C534">
        <f>COUNTIF('FP7-SECURITY orgs'!G:G,A534)</f>
        <v>1</v>
      </c>
      <c r="D534">
        <f>COUNTIF('FP7-SECURITY projects'!R:R,A534)</f>
        <v>0</v>
      </c>
      <c r="E534" s="10">
        <f>SUMIFS('FP7-SECURITY orgs'!K:K,'FP7-SECURITY orgs'!G:G,A534)</f>
        <v>576048</v>
      </c>
      <c r="G534" t="s">
        <v>7488</v>
      </c>
      <c r="H534" t="s">
        <v>30</v>
      </c>
      <c r="I534">
        <f>COUNTIF('H2020-3.7 orgs'!G:G,G534)</f>
        <v>2</v>
      </c>
      <c r="J534">
        <f>COUNTIF('H2020-3.7 projects'!R:R,G534)</f>
        <v>0</v>
      </c>
      <c r="K534" s="17">
        <f>SUMIFS('H2020-3.7 orgs'!K:K,'H2020-3.7 orgs'!G:G,G534)</f>
        <v>619275</v>
      </c>
    </row>
    <row r="535" spans="1:11" x14ac:dyDescent="0.2">
      <c r="A535" t="s">
        <v>24183</v>
      </c>
      <c r="B535" t="s">
        <v>30</v>
      </c>
      <c r="C535">
        <f>COUNTIF('FP7-SECURITY orgs'!G:G,A535)</f>
        <v>1</v>
      </c>
      <c r="D535">
        <f>COUNTIF('FP7-SECURITY projects'!R:R,A535)</f>
        <v>0</v>
      </c>
      <c r="E535" s="10">
        <f>SUMIFS('FP7-SECURITY orgs'!K:K,'FP7-SECURITY orgs'!G:G,A535)</f>
        <v>575680</v>
      </c>
      <c r="G535" t="s">
        <v>16917</v>
      </c>
      <c r="H535" t="s">
        <v>30</v>
      </c>
      <c r="I535">
        <f>COUNTIF('H2020-3.7 orgs'!G:G,G535)</f>
        <v>3</v>
      </c>
      <c r="J535">
        <f>COUNTIF('H2020-3.7 projects'!R:R,G535)</f>
        <v>0</v>
      </c>
      <c r="K535" s="17">
        <f>SUMIFS('H2020-3.7 orgs'!K:K,'H2020-3.7 orgs'!G:G,G535)</f>
        <v>618620.63</v>
      </c>
    </row>
    <row r="536" spans="1:11" x14ac:dyDescent="0.2">
      <c r="A536" t="s">
        <v>11926</v>
      </c>
      <c r="B536" t="s">
        <v>30</v>
      </c>
      <c r="C536">
        <f>COUNTIF('FP7-SECURITY orgs'!G:G,A536)</f>
        <v>1</v>
      </c>
      <c r="D536">
        <f>COUNTIF('FP7-SECURITY projects'!R:R,A536)</f>
        <v>0</v>
      </c>
      <c r="E536" s="10">
        <f>SUMIFS('FP7-SECURITY orgs'!K:K,'FP7-SECURITY orgs'!G:G,A536)</f>
        <v>575560</v>
      </c>
      <c r="G536" t="s">
        <v>32332</v>
      </c>
      <c r="H536" t="s">
        <v>30</v>
      </c>
      <c r="I536">
        <f>COUNTIF('H2020-3.7 orgs'!G:G,G536)</f>
        <v>2</v>
      </c>
      <c r="J536">
        <f>COUNTIF('H2020-3.7 projects'!R:R,G536)</f>
        <v>0</v>
      </c>
      <c r="K536" s="17">
        <f>SUMIFS('H2020-3.7 orgs'!K:K,'H2020-3.7 orgs'!G:G,G536)</f>
        <v>617137.5</v>
      </c>
    </row>
    <row r="537" spans="1:11" x14ac:dyDescent="0.2">
      <c r="A537" t="s">
        <v>24212</v>
      </c>
      <c r="B537" t="s">
        <v>34</v>
      </c>
      <c r="C537">
        <f>COUNTIF('FP7-SECURITY orgs'!G:G,A537)</f>
        <v>1</v>
      </c>
      <c r="D537">
        <f>COUNTIF('FP7-SECURITY projects'!R:R,A537)</f>
        <v>0</v>
      </c>
      <c r="E537" s="10">
        <f>SUMIFS('FP7-SECURITY orgs'!K:K,'FP7-SECURITY orgs'!G:G,A537)</f>
        <v>574094.29</v>
      </c>
      <c r="G537" t="s">
        <v>3396</v>
      </c>
      <c r="H537" t="s">
        <v>25</v>
      </c>
      <c r="I537">
        <f>COUNTIF('H2020-3.7 orgs'!G:G,G537)</f>
        <v>1</v>
      </c>
      <c r="J537">
        <f>COUNTIF('H2020-3.7 projects'!R:R,G537)</f>
        <v>0</v>
      </c>
      <c r="K537" s="17">
        <f>SUMIFS('H2020-3.7 orgs'!K:K,'H2020-3.7 orgs'!G:G,G537)</f>
        <v>616825</v>
      </c>
    </row>
    <row r="538" spans="1:11" x14ac:dyDescent="0.2">
      <c r="A538" t="s">
        <v>1142</v>
      </c>
      <c r="B538" t="s">
        <v>30</v>
      </c>
      <c r="C538">
        <f>COUNTIF('FP7-SECURITY orgs'!G:G,A538)</f>
        <v>1</v>
      </c>
      <c r="D538">
        <f>COUNTIF('FP7-SECURITY projects'!R:R,A538)</f>
        <v>0</v>
      </c>
      <c r="E538" s="10">
        <f>SUMIFS('FP7-SECURITY orgs'!K:K,'FP7-SECURITY orgs'!G:G,A538)</f>
        <v>573600</v>
      </c>
      <c r="G538" t="s">
        <v>38006</v>
      </c>
      <c r="H538" t="s">
        <v>30</v>
      </c>
      <c r="I538">
        <f>COUNTIF('H2020-3.7 orgs'!G:G,G538)</f>
        <v>1</v>
      </c>
      <c r="J538">
        <f>COUNTIF('H2020-3.7 projects'!R:R,G538)</f>
        <v>0</v>
      </c>
      <c r="K538" s="17">
        <f>SUMIFS('H2020-3.7 orgs'!K:K,'H2020-3.7 orgs'!G:G,G538)</f>
        <v>615784.75</v>
      </c>
    </row>
    <row r="539" spans="1:11" x14ac:dyDescent="0.2">
      <c r="A539" t="s">
        <v>974</v>
      </c>
      <c r="B539" t="s">
        <v>34</v>
      </c>
      <c r="C539">
        <f>COUNTIF('FP7-SECURITY orgs'!G:G,A539)</f>
        <v>2</v>
      </c>
      <c r="D539">
        <f>COUNTIF('FP7-SECURITY projects'!R:R,A539)</f>
        <v>0</v>
      </c>
      <c r="E539" s="10">
        <f>SUMIFS('FP7-SECURITY orgs'!K:K,'FP7-SECURITY orgs'!G:G,A539)</f>
        <v>572284</v>
      </c>
      <c r="G539" t="s">
        <v>19092</v>
      </c>
      <c r="H539" t="s">
        <v>325</v>
      </c>
      <c r="I539">
        <f>COUNTIF('H2020-3.7 orgs'!G:G,G539)</f>
        <v>7</v>
      </c>
      <c r="J539">
        <f>COUNTIF('H2020-3.7 projects'!R:R,G539)</f>
        <v>0</v>
      </c>
      <c r="K539" s="17">
        <f>SUMIFS('H2020-3.7 orgs'!K:K,'H2020-3.7 orgs'!G:G,G539)</f>
        <v>613187.5</v>
      </c>
    </row>
    <row r="540" spans="1:11" x14ac:dyDescent="0.2">
      <c r="A540" t="s">
        <v>24528</v>
      </c>
      <c r="B540" t="s">
        <v>325</v>
      </c>
      <c r="C540">
        <f>COUNTIF('FP7-SECURITY orgs'!G:G,A540)</f>
        <v>4</v>
      </c>
      <c r="D540">
        <f>COUNTIF('FP7-SECURITY projects'!R:R,A540)</f>
        <v>0</v>
      </c>
      <c r="E540" s="10">
        <f>SUMIFS('FP7-SECURITY orgs'!K:K,'FP7-SECURITY orgs'!G:G,A540)</f>
        <v>571702</v>
      </c>
      <c r="G540" t="s">
        <v>2874</v>
      </c>
      <c r="H540" t="s">
        <v>25</v>
      </c>
      <c r="I540">
        <f>COUNTIF('H2020-3.7 orgs'!G:G,G540)</f>
        <v>2</v>
      </c>
      <c r="J540">
        <f>COUNTIF('H2020-3.7 projects'!R:R,G540)</f>
        <v>0</v>
      </c>
      <c r="K540" s="17">
        <f>SUMIFS('H2020-3.7 orgs'!K:K,'H2020-3.7 orgs'!G:G,G540)</f>
        <v>610156.25</v>
      </c>
    </row>
    <row r="541" spans="1:11" x14ac:dyDescent="0.2">
      <c r="A541" t="s">
        <v>5859</v>
      </c>
      <c r="B541" t="s">
        <v>25</v>
      </c>
      <c r="C541">
        <f>COUNTIF('FP7-SECURITY orgs'!G:G,A541)</f>
        <v>1</v>
      </c>
      <c r="D541">
        <f>COUNTIF('FP7-SECURITY projects'!R:R,A541)</f>
        <v>0</v>
      </c>
      <c r="E541" s="10">
        <f>SUMIFS('FP7-SECURITY orgs'!K:K,'FP7-SECURITY orgs'!G:G,A541)</f>
        <v>571048</v>
      </c>
      <c r="G541" t="s">
        <v>3518</v>
      </c>
      <c r="H541" t="s">
        <v>34</v>
      </c>
      <c r="I541">
        <f>COUNTIF('H2020-3.7 orgs'!G:G,G541)</f>
        <v>2</v>
      </c>
      <c r="J541">
        <f>COUNTIF('H2020-3.7 projects'!R:R,G541)</f>
        <v>0</v>
      </c>
      <c r="K541" s="17">
        <f>SUMIFS('H2020-3.7 orgs'!K:K,'H2020-3.7 orgs'!G:G,G541)</f>
        <v>608830.88</v>
      </c>
    </row>
    <row r="542" spans="1:11" x14ac:dyDescent="0.2">
      <c r="A542" t="s">
        <v>1150</v>
      </c>
      <c r="B542" t="s">
        <v>25</v>
      </c>
      <c r="C542">
        <f>COUNTIF('FP7-SECURITY orgs'!G:G,A542)</f>
        <v>4</v>
      </c>
      <c r="D542">
        <f>COUNTIF('FP7-SECURITY projects'!R:R,A542)</f>
        <v>0</v>
      </c>
      <c r="E542" s="10">
        <f>SUMIFS('FP7-SECURITY orgs'!K:K,'FP7-SECURITY orgs'!G:G,A542)</f>
        <v>571015.37</v>
      </c>
      <c r="G542" t="s">
        <v>9591</v>
      </c>
      <c r="H542" t="s">
        <v>25</v>
      </c>
      <c r="I542">
        <f>COUNTIF('H2020-3.7 orgs'!G:G,G542)</f>
        <v>1</v>
      </c>
      <c r="J542">
        <f>COUNTIF('H2020-3.7 projects'!R:R,G542)</f>
        <v>0</v>
      </c>
      <c r="K542" s="17">
        <f>SUMIFS('H2020-3.7 orgs'!K:K,'H2020-3.7 orgs'!G:G,G542)</f>
        <v>607753.75</v>
      </c>
    </row>
    <row r="543" spans="1:11" x14ac:dyDescent="0.2">
      <c r="A543" t="s">
        <v>19378</v>
      </c>
      <c r="B543" t="s">
        <v>30</v>
      </c>
      <c r="C543">
        <f>COUNTIF('FP7-SECURITY orgs'!G:G,A543)</f>
        <v>1</v>
      </c>
      <c r="D543">
        <f>COUNTIF('FP7-SECURITY projects'!R:R,A543)</f>
        <v>0</v>
      </c>
      <c r="E543" s="10">
        <f>SUMIFS('FP7-SECURITY orgs'!K:K,'FP7-SECURITY orgs'!G:G,A543)</f>
        <v>570960</v>
      </c>
      <c r="G543" t="s">
        <v>8514</v>
      </c>
      <c r="H543" t="s">
        <v>209</v>
      </c>
      <c r="I543">
        <f>COUNTIF('H2020-3.7 orgs'!G:G,G543)</f>
        <v>2</v>
      </c>
      <c r="J543">
        <f>COUNTIF('H2020-3.7 projects'!R:R,G543)</f>
        <v>0</v>
      </c>
      <c r="K543" s="17">
        <f>SUMIFS('H2020-3.7 orgs'!K:K,'H2020-3.7 orgs'!G:G,G543)</f>
        <v>607500</v>
      </c>
    </row>
    <row r="544" spans="1:11" x14ac:dyDescent="0.2">
      <c r="A544" t="s">
        <v>4870</v>
      </c>
      <c r="B544" t="s">
        <v>34</v>
      </c>
      <c r="C544">
        <f>COUNTIF('FP7-SECURITY orgs'!G:G,A544)</f>
        <v>2</v>
      </c>
      <c r="D544">
        <f>COUNTIF('FP7-SECURITY projects'!R:R,A544)</f>
        <v>0</v>
      </c>
      <c r="E544" s="10">
        <f>SUMIFS('FP7-SECURITY orgs'!K:K,'FP7-SECURITY orgs'!G:G,A544)</f>
        <v>570270</v>
      </c>
      <c r="G544" t="s">
        <v>36462</v>
      </c>
      <c r="H544" t="s">
        <v>325</v>
      </c>
      <c r="I544">
        <f>COUNTIF('H2020-3.7 orgs'!G:G,G544)</f>
        <v>1</v>
      </c>
      <c r="J544">
        <f>COUNTIF('H2020-3.7 projects'!R:R,G544)</f>
        <v>1</v>
      </c>
      <c r="K544" s="17">
        <f>SUMIFS('H2020-3.7 orgs'!K:K,'H2020-3.7 orgs'!G:G,G544)</f>
        <v>606750</v>
      </c>
    </row>
    <row r="545" spans="1:11" x14ac:dyDescent="0.2">
      <c r="A545" t="s">
        <v>1064</v>
      </c>
      <c r="B545" t="s">
        <v>34</v>
      </c>
      <c r="C545">
        <f>COUNTIF('FP7-SECURITY orgs'!G:G,A545)</f>
        <v>2</v>
      </c>
      <c r="D545">
        <f>COUNTIF('FP7-SECURITY projects'!R:R,A545)</f>
        <v>0</v>
      </c>
      <c r="E545" s="10">
        <f>SUMIFS('FP7-SECURITY orgs'!K:K,'FP7-SECURITY orgs'!G:G,A545)</f>
        <v>569293</v>
      </c>
      <c r="G545" t="s">
        <v>23619</v>
      </c>
      <c r="H545" t="s">
        <v>30</v>
      </c>
      <c r="I545">
        <f>COUNTIF('H2020-3.7 orgs'!G:G,G545)</f>
        <v>2</v>
      </c>
      <c r="J545">
        <f>COUNTIF('H2020-3.7 projects'!R:R,G545)</f>
        <v>0</v>
      </c>
      <c r="K545" s="17">
        <f>SUMIFS('H2020-3.7 orgs'!K:K,'H2020-3.7 orgs'!G:G,G545)</f>
        <v>606296.25</v>
      </c>
    </row>
    <row r="546" spans="1:11" x14ac:dyDescent="0.2">
      <c r="A546" t="s">
        <v>22982</v>
      </c>
      <c r="B546" t="s">
        <v>30</v>
      </c>
      <c r="C546">
        <f>COUNTIF('FP7-SECURITY orgs'!G:G,A546)</f>
        <v>1</v>
      </c>
      <c r="D546">
        <f>COUNTIF('FP7-SECURITY projects'!R:R,A546)</f>
        <v>0</v>
      </c>
      <c r="E546" s="10">
        <f>SUMIFS('FP7-SECURITY orgs'!K:K,'FP7-SECURITY orgs'!G:G,A546)</f>
        <v>568677</v>
      </c>
      <c r="G546" t="s">
        <v>9291</v>
      </c>
      <c r="H546" t="s">
        <v>30</v>
      </c>
      <c r="I546">
        <f>COUNTIF('H2020-3.7 orgs'!G:G,G546)</f>
        <v>1</v>
      </c>
      <c r="J546">
        <f>COUNTIF('H2020-3.7 projects'!R:R,G546)</f>
        <v>0</v>
      </c>
      <c r="K546" s="17">
        <f>SUMIFS('H2020-3.7 orgs'!K:K,'H2020-3.7 orgs'!G:G,G546)</f>
        <v>605750</v>
      </c>
    </row>
    <row r="547" spans="1:11" x14ac:dyDescent="0.2">
      <c r="A547" t="s">
        <v>21672</v>
      </c>
      <c r="B547" t="s">
        <v>30</v>
      </c>
      <c r="C547">
        <f>COUNTIF('FP7-SECURITY orgs'!G:G,A547)</f>
        <v>2</v>
      </c>
      <c r="D547">
        <f>COUNTIF('FP7-SECURITY projects'!R:R,A547)</f>
        <v>0</v>
      </c>
      <c r="E547" s="10">
        <f>SUMIFS('FP7-SECURITY orgs'!K:K,'FP7-SECURITY orgs'!G:G,A547)</f>
        <v>567686.40000000002</v>
      </c>
      <c r="G547" t="s">
        <v>32103</v>
      </c>
      <c r="H547" t="s">
        <v>25</v>
      </c>
      <c r="I547">
        <f>COUNTIF('H2020-3.7 orgs'!G:G,G547)</f>
        <v>2</v>
      </c>
      <c r="J547">
        <f>COUNTIF('H2020-3.7 projects'!R:R,G547)</f>
        <v>0</v>
      </c>
      <c r="K547" s="17">
        <f>SUMIFS('H2020-3.7 orgs'!K:K,'H2020-3.7 orgs'!G:G,G547)</f>
        <v>603199.74</v>
      </c>
    </row>
    <row r="548" spans="1:11" x14ac:dyDescent="0.2">
      <c r="A548" t="s">
        <v>2228</v>
      </c>
      <c r="B548" t="s">
        <v>34</v>
      </c>
      <c r="C548">
        <f>COUNTIF('FP7-SECURITY orgs'!G:G,A548)</f>
        <v>2</v>
      </c>
      <c r="D548">
        <f>COUNTIF('FP7-SECURITY projects'!R:R,A548)</f>
        <v>0</v>
      </c>
      <c r="E548" s="10">
        <f>SUMIFS('FP7-SECURITY orgs'!K:K,'FP7-SECURITY orgs'!G:G,A548)</f>
        <v>567440.83000000007</v>
      </c>
      <c r="G548" t="s">
        <v>6877</v>
      </c>
      <c r="H548" t="s">
        <v>30</v>
      </c>
      <c r="I548">
        <f>COUNTIF('H2020-3.7 orgs'!G:G,G548)</f>
        <v>2</v>
      </c>
      <c r="J548">
        <f>COUNTIF('H2020-3.7 projects'!R:R,G548)</f>
        <v>0</v>
      </c>
      <c r="K548" s="17">
        <f>SUMIFS('H2020-3.7 orgs'!K:K,'H2020-3.7 orgs'!G:G,G548)</f>
        <v>602625</v>
      </c>
    </row>
    <row r="549" spans="1:11" x14ac:dyDescent="0.2">
      <c r="A549" t="s">
        <v>1770</v>
      </c>
      <c r="B549" t="s">
        <v>34</v>
      </c>
      <c r="C549">
        <f>COUNTIF('FP7-SECURITY orgs'!G:G,A549)</f>
        <v>2</v>
      </c>
      <c r="D549">
        <f>COUNTIF('FP7-SECURITY projects'!R:R,A549)</f>
        <v>0</v>
      </c>
      <c r="E549" s="10">
        <f>SUMIFS('FP7-SECURITY orgs'!K:K,'FP7-SECURITY orgs'!G:G,A549)</f>
        <v>566635</v>
      </c>
      <c r="G549" t="s">
        <v>1427</v>
      </c>
      <c r="H549" t="s">
        <v>209</v>
      </c>
      <c r="I549">
        <f>COUNTIF('H2020-3.7 orgs'!G:G,G549)</f>
        <v>2</v>
      </c>
      <c r="J549">
        <f>COUNTIF('H2020-3.7 projects'!R:R,G549)</f>
        <v>0</v>
      </c>
      <c r="K549" s="17">
        <f>SUMIFS('H2020-3.7 orgs'!K:K,'H2020-3.7 orgs'!G:G,G549)</f>
        <v>602500</v>
      </c>
    </row>
    <row r="550" spans="1:11" x14ac:dyDescent="0.2">
      <c r="A550" t="s">
        <v>3525</v>
      </c>
      <c r="B550" t="s">
        <v>25</v>
      </c>
      <c r="C550">
        <f>COUNTIF('FP7-SECURITY orgs'!G:G,A550)</f>
        <v>2</v>
      </c>
      <c r="D550">
        <f>COUNTIF('FP7-SECURITY projects'!R:R,A550)</f>
        <v>0</v>
      </c>
      <c r="E550" s="10">
        <f>SUMIFS('FP7-SECURITY orgs'!K:K,'FP7-SECURITY orgs'!G:G,A550)</f>
        <v>565966.25</v>
      </c>
      <c r="G550" t="s">
        <v>12411</v>
      </c>
      <c r="H550" t="s">
        <v>30</v>
      </c>
      <c r="I550">
        <f>COUNTIF('H2020-3.7 orgs'!G:G,G550)</f>
        <v>3</v>
      </c>
      <c r="J550">
        <f>COUNTIF('H2020-3.7 projects'!R:R,G550)</f>
        <v>0</v>
      </c>
      <c r="K550" s="17">
        <f>SUMIFS('H2020-3.7 orgs'!K:K,'H2020-3.7 orgs'!G:G,G550)</f>
        <v>602490</v>
      </c>
    </row>
    <row r="551" spans="1:11" x14ac:dyDescent="0.2">
      <c r="A551" t="s">
        <v>25767</v>
      </c>
      <c r="B551" t="s">
        <v>30</v>
      </c>
      <c r="C551">
        <f>COUNTIF('FP7-SECURITY orgs'!G:G,A551)</f>
        <v>1</v>
      </c>
      <c r="D551">
        <f>COUNTIF('FP7-SECURITY projects'!R:R,A551)</f>
        <v>0</v>
      </c>
      <c r="E551" s="10">
        <f>SUMIFS('FP7-SECURITY orgs'!K:K,'FP7-SECURITY orgs'!G:G,A551)</f>
        <v>565100</v>
      </c>
      <c r="G551" t="s">
        <v>2043</v>
      </c>
      <c r="H551" t="s">
        <v>34</v>
      </c>
      <c r="I551">
        <f>COUNTIF('H2020-3.7 orgs'!G:G,G551)</f>
        <v>1</v>
      </c>
      <c r="J551">
        <f>COUNTIF('H2020-3.7 projects'!R:R,G551)</f>
        <v>0</v>
      </c>
      <c r="K551" s="17">
        <f>SUMIFS('H2020-3.7 orgs'!K:K,'H2020-3.7 orgs'!G:G,G551)</f>
        <v>600427.5</v>
      </c>
    </row>
    <row r="552" spans="1:11" x14ac:dyDescent="0.2">
      <c r="A552" t="s">
        <v>12191</v>
      </c>
      <c r="B552" t="s">
        <v>30</v>
      </c>
      <c r="C552">
        <f>COUNTIF('FP7-SECURITY orgs'!G:G,A552)</f>
        <v>3</v>
      </c>
      <c r="D552">
        <f>COUNTIF('FP7-SECURITY projects'!R:R,A552)</f>
        <v>0</v>
      </c>
      <c r="E552" s="10">
        <f>SUMIFS('FP7-SECURITY orgs'!K:K,'FP7-SECURITY orgs'!G:G,A552)</f>
        <v>564461.84</v>
      </c>
      <c r="G552" t="s">
        <v>32441</v>
      </c>
      <c r="H552" t="s">
        <v>30</v>
      </c>
      <c r="I552">
        <f>COUNTIF('H2020-3.7 orgs'!G:G,G552)</f>
        <v>1</v>
      </c>
      <c r="J552">
        <f>COUNTIF('H2020-3.7 projects'!R:R,G552)</f>
        <v>0</v>
      </c>
      <c r="K552" s="17">
        <f>SUMIFS('H2020-3.7 orgs'!K:K,'H2020-3.7 orgs'!G:G,G552)</f>
        <v>599430.82999999996</v>
      </c>
    </row>
    <row r="553" spans="1:11" x14ac:dyDescent="0.2">
      <c r="A553" t="s">
        <v>10524</v>
      </c>
      <c r="B553" t="s">
        <v>25</v>
      </c>
      <c r="C553">
        <f>COUNTIF('FP7-SECURITY orgs'!G:G,A553)</f>
        <v>1</v>
      </c>
      <c r="D553">
        <f>COUNTIF('FP7-SECURITY projects'!R:R,A553)</f>
        <v>0</v>
      </c>
      <c r="E553" s="10">
        <f>SUMIFS('FP7-SECURITY orgs'!K:K,'FP7-SECURITY orgs'!G:G,A553)</f>
        <v>560000</v>
      </c>
      <c r="G553" t="s">
        <v>16039</v>
      </c>
      <c r="H553" t="s">
        <v>30</v>
      </c>
      <c r="I553">
        <f>COUNTIF('H2020-3.7 orgs'!G:G,G553)</f>
        <v>1</v>
      </c>
      <c r="J553">
        <f>COUNTIF('H2020-3.7 projects'!R:R,G553)</f>
        <v>0</v>
      </c>
      <c r="K553" s="17">
        <f>SUMIFS('H2020-3.7 orgs'!K:K,'H2020-3.7 orgs'!G:G,G553)</f>
        <v>598750</v>
      </c>
    </row>
    <row r="554" spans="1:11" x14ac:dyDescent="0.2">
      <c r="A554" t="s">
        <v>13382</v>
      </c>
      <c r="B554" t="s">
        <v>30</v>
      </c>
      <c r="C554">
        <f>COUNTIF('FP7-SECURITY orgs'!G:G,A554)</f>
        <v>1</v>
      </c>
      <c r="D554">
        <f>COUNTIF('FP7-SECURITY projects'!R:R,A554)</f>
        <v>0</v>
      </c>
      <c r="E554" s="10">
        <f>SUMIFS('FP7-SECURITY orgs'!K:K,'FP7-SECURITY orgs'!G:G,A554)</f>
        <v>559786</v>
      </c>
      <c r="G554" t="s">
        <v>32066</v>
      </c>
      <c r="H554" t="s">
        <v>30</v>
      </c>
      <c r="I554">
        <f>COUNTIF('H2020-3.7 orgs'!G:G,G554)</f>
        <v>2</v>
      </c>
      <c r="J554">
        <f>COUNTIF('H2020-3.7 projects'!R:R,G554)</f>
        <v>0</v>
      </c>
      <c r="K554" s="17">
        <f>SUMIFS('H2020-3.7 orgs'!K:K,'H2020-3.7 orgs'!G:G,G554)</f>
        <v>598500</v>
      </c>
    </row>
    <row r="555" spans="1:11" x14ac:dyDescent="0.2">
      <c r="A555" t="s">
        <v>9443</v>
      </c>
      <c r="B555" t="s">
        <v>30</v>
      </c>
      <c r="C555">
        <f>COUNTIF('FP7-SECURITY orgs'!G:G,A555)</f>
        <v>2</v>
      </c>
      <c r="D555">
        <f>COUNTIF('FP7-SECURITY projects'!R:R,A555)</f>
        <v>0</v>
      </c>
      <c r="E555" s="10">
        <f>SUMIFS('FP7-SECURITY orgs'!K:K,'FP7-SECURITY orgs'!G:G,A555)</f>
        <v>558146.4</v>
      </c>
      <c r="G555" t="s">
        <v>30775</v>
      </c>
      <c r="H555" t="s">
        <v>30</v>
      </c>
      <c r="I555">
        <f>COUNTIF('H2020-3.7 orgs'!G:G,G555)</f>
        <v>1</v>
      </c>
      <c r="J555">
        <f>COUNTIF('H2020-3.7 projects'!R:R,G555)</f>
        <v>0</v>
      </c>
      <c r="K555" s="17">
        <f>SUMIFS('H2020-3.7 orgs'!K:K,'H2020-3.7 orgs'!G:G,G555)</f>
        <v>596250</v>
      </c>
    </row>
    <row r="556" spans="1:11" x14ac:dyDescent="0.2">
      <c r="A556" t="s">
        <v>3617</v>
      </c>
      <c r="B556" t="s">
        <v>34</v>
      </c>
      <c r="C556">
        <f>COUNTIF('FP7-SECURITY orgs'!G:G,A556)</f>
        <v>4</v>
      </c>
      <c r="D556">
        <f>COUNTIF('FP7-SECURITY projects'!R:R,A556)</f>
        <v>0</v>
      </c>
      <c r="E556" s="10">
        <f>SUMIFS('FP7-SECURITY orgs'!K:K,'FP7-SECURITY orgs'!G:G,A556)</f>
        <v>557664.30000000005</v>
      </c>
      <c r="G556" t="s">
        <v>5658</v>
      </c>
      <c r="H556" t="s">
        <v>34</v>
      </c>
      <c r="I556">
        <f>COUNTIF('H2020-3.7 orgs'!G:G,G556)</f>
        <v>2</v>
      </c>
      <c r="J556">
        <f>COUNTIF('H2020-3.7 projects'!R:R,G556)</f>
        <v>0</v>
      </c>
      <c r="K556" s="17">
        <f>SUMIFS('H2020-3.7 orgs'!K:K,'H2020-3.7 orgs'!G:G,G556)</f>
        <v>593905</v>
      </c>
    </row>
    <row r="557" spans="1:11" x14ac:dyDescent="0.2">
      <c r="A557" t="s">
        <v>6147</v>
      </c>
      <c r="B557" t="s">
        <v>325</v>
      </c>
      <c r="C557">
        <f>COUNTIF('FP7-SECURITY orgs'!G:G,A557)</f>
        <v>8</v>
      </c>
      <c r="D557">
        <f>COUNTIF('FP7-SECURITY projects'!R:R,A557)</f>
        <v>0</v>
      </c>
      <c r="E557" s="10">
        <f>SUMIFS('FP7-SECURITY orgs'!K:K,'FP7-SECURITY orgs'!G:G,A557)</f>
        <v>557290</v>
      </c>
      <c r="G557" t="s">
        <v>7703</v>
      </c>
      <c r="H557" t="s">
        <v>25</v>
      </c>
      <c r="I557">
        <f>COUNTIF('H2020-3.7 orgs'!G:G,G557)</f>
        <v>3</v>
      </c>
      <c r="J557">
        <f>COUNTIF('H2020-3.7 projects'!R:R,G557)</f>
        <v>0</v>
      </c>
      <c r="K557" s="17">
        <f>SUMIFS('H2020-3.7 orgs'!K:K,'H2020-3.7 orgs'!G:G,G557)</f>
        <v>592518.75</v>
      </c>
    </row>
    <row r="558" spans="1:11" x14ac:dyDescent="0.2">
      <c r="A558" t="s">
        <v>1105</v>
      </c>
      <c r="B558" t="s">
        <v>25</v>
      </c>
      <c r="C558">
        <f>COUNTIF('FP7-SECURITY orgs'!G:G,A558)</f>
        <v>2</v>
      </c>
      <c r="D558">
        <f>COUNTIF('FP7-SECURITY projects'!R:R,A558)</f>
        <v>0</v>
      </c>
      <c r="E558" s="10">
        <f>SUMIFS('FP7-SECURITY orgs'!K:K,'FP7-SECURITY orgs'!G:G,A558)</f>
        <v>553976.71</v>
      </c>
      <c r="G558" t="s">
        <v>8927</v>
      </c>
      <c r="H558" t="s">
        <v>25</v>
      </c>
      <c r="I558">
        <f>COUNTIF('H2020-3.7 orgs'!G:G,G558)</f>
        <v>2</v>
      </c>
      <c r="J558">
        <f>COUNTIF('H2020-3.7 projects'!R:R,G558)</f>
        <v>0</v>
      </c>
      <c r="K558" s="17">
        <f>SUMIFS('H2020-3.7 orgs'!K:K,'H2020-3.7 orgs'!G:G,G558)</f>
        <v>591250</v>
      </c>
    </row>
    <row r="559" spans="1:11" x14ac:dyDescent="0.2">
      <c r="A559" t="s">
        <v>5205</v>
      </c>
      <c r="B559" t="s">
        <v>34</v>
      </c>
      <c r="C559">
        <f>COUNTIF('FP7-SECURITY orgs'!G:G,A559)</f>
        <v>2</v>
      </c>
      <c r="D559">
        <f>COUNTIF('FP7-SECURITY projects'!R:R,A559)</f>
        <v>0</v>
      </c>
      <c r="E559" s="10">
        <f>SUMIFS('FP7-SECURITY orgs'!K:K,'FP7-SECURITY orgs'!G:G,A559)</f>
        <v>552566.16999999993</v>
      </c>
      <c r="G559" t="s">
        <v>10387</v>
      </c>
      <c r="H559" t="s">
        <v>30</v>
      </c>
      <c r="I559">
        <f>COUNTIF('H2020-3.7 orgs'!G:G,G559)</f>
        <v>3</v>
      </c>
      <c r="J559">
        <f>COUNTIF('H2020-3.7 projects'!R:R,G559)</f>
        <v>0</v>
      </c>
      <c r="K559" s="17">
        <f>SUMIFS('H2020-3.7 orgs'!K:K,'H2020-3.7 orgs'!G:G,G559)</f>
        <v>590350</v>
      </c>
    </row>
    <row r="560" spans="1:11" x14ac:dyDescent="0.2">
      <c r="A560" t="s">
        <v>10114</v>
      </c>
      <c r="B560" t="s">
        <v>30</v>
      </c>
      <c r="C560">
        <f>COUNTIF('FP7-SECURITY orgs'!G:G,A560)</f>
        <v>1</v>
      </c>
      <c r="D560">
        <f>COUNTIF('FP7-SECURITY projects'!R:R,A560)</f>
        <v>0</v>
      </c>
      <c r="E560" s="10">
        <f>SUMIFS('FP7-SECURITY orgs'!K:K,'FP7-SECURITY orgs'!G:G,A560)</f>
        <v>549651.5</v>
      </c>
      <c r="G560" t="s">
        <v>19804</v>
      </c>
      <c r="H560" t="s">
        <v>209</v>
      </c>
      <c r="I560">
        <f>COUNTIF('H2020-3.7 orgs'!G:G,G560)</f>
        <v>2</v>
      </c>
      <c r="J560">
        <f>COUNTIF('H2020-3.7 projects'!R:R,G560)</f>
        <v>0</v>
      </c>
      <c r="K560" s="17">
        <f>SUMIFS('H2020-3.7 orgs'!K:K,'H2020-3.7 orgs'!G:G,G560)</f>
        <v>589562.5</v>
      </c>
    </row>
    <row r="561" spans="1:11" x14ac:dyDescent="0.2">
      <c r="A561" t="s">
        <v>20048</v>
      </c>
      <c r="B561" t="s">
        <v>325</v>
      </c>
      <c r="C561">
        <f>COUNTIF('FP7-SECURITY orgs'!G:G,A561)</f>
        <v>1</v>
      </c>
      <c r="D561">
        <f>COUNTIF('FP7-SECURITY projects'!R:R,A561)</f>
        <v>0</v>
      </c>
      <c r="E561" s="10">
        <f>SUMIFS('FP7-SECURITY orgs'!K:K,'FP7-SECURITY orgs'!G:G,A561)</f>
        <v>549500</v>
      </c>
      <c r="G561" t="s">
        <v>6734</v>
      </c>
      <c r="H561" t="s">
        <v>25</v>
      </c>
      <c r="I561">
        <f>COUNTIF('H2020-3.7 orgs'!G:G,G561)</f>
        <v>2</v>
      </c>
      <c r="J561">
        <f>COUNTIF('H2020-3.7 projects'!R:R,G561)</f>
        <v>0</v>
      </c>
      <c r="K561" s="17">
        <f>SUMIFS('H2020-3.7 orgs'!K:K,'H2020-3.7 orgs'!G:G,G561)</f>
        <v>586718.75</v>
      </c>
    </row>
    <row r="562" spans="1:11" x14ac:dyDescent="0.2">
      <c r="A562" t="s">
        <v>23091</v>
      </c>
      <c r="B562" t="s">
        <v>30</v>
      </c>
      <c r="C562">
        <f>COUNTIF('FP7-SECURITY orgs'!G:G,A562)</f>
        <v>1</v>
      </c>
      <c r="D562">
        <f>COUNTIF('FP7-SECURITY projects'!R:R,A562)</f>
        <v>0</v>
      </c>
      <c r="E562" s="10">
        <f>SUMIFS('FP7-SECURITY orgs'!K:K,'FP7-SECURITY orgs'!G:G,A562)</f>
        <v>548194.1</v>
      </c>
      <c r="G562" t="s">
        <v>9880</v>
      </c>
      <c r="H562" t="s">
        <v>325</v>
      </c>
      <c r="I562">
        <f>COUNTIF('H2020-3.7 orgs'!G:G,G562)</f>
        <v>4</v>
      </c>
      <c r="J562">
        <f>COUNTIF('H2020-3.7 projects'!R:R,G562)</f>
        <v>0</v>
      </c>
      <c r="K562" s="17">
        <f>SUMIFS('H2020-3.7 orgs'!K:K,'H2020-3.7 orgs'!G:G,G562)</f>
        <v>586375</v>
      </c>
    </row>
    <row r="563" spans="1:11" x14ac:dyDescent="0.2">
      <c r="A563" t="s">
        <v>22276</v>
      </c>
      <c r="B563" t="s">
        <v>34</v>
      </c>
      <c r="C563">
        <f>COUNTIF('FP7-SECURITY orgs'!G:G,A563)</f>
        <v>1</v>
      </c>
      <c r="D563">
        <f>COUNTIF('FP7-SECURITY projects'!R:R,A563)</f>
        <v>0</v>
      </c>
      <c r="E563" s="10">
        <f>SUMIFS('FP7-SECURITY orgs'!K:K,'FP7-SECURITY orgs'!G:G,A563)</f>
        <v>548095</v>
      </c>
      <c r="G563" t="s">
        <v>19505</v>
      </c>
      <c r="H563" t="s">
        <v>30</v>
      </c>
      <c r="I563">
        <f>COUNTIF('H2020-3.7 orgs'!G:G,G563)</f>
        <v>1</v>
      </c>
      <c r="J563">
        <f>COUNTIF('H2020-3.7 projects'!R:R,G563)</f>
        <v>0</v>
      </c>
      <c r="K563" s="17">
        <f>SUMIFS('H2020-3.7 orgs'!K:K,'H2020-3.7 orgs'!G:G,G563)</f>
        <v>586302.5</v>
      </c>
    </row>
    <row r="564" spans="1:11" x14ac:dyDescent="0.2">
      <c r="A564" t="s">
        <v>4114</v>
      </c>
      <c r="B564" t="s">
        <v>30</v>
      </c>
      <c r="C564">
        <f>COUNTIF('FP7-SECURITY orgs'!G:G,A564)</f>
        <v>1</v>
      </c>
      <c r="D564">
        <f>COUNTIF('FP7-SECURITY projects'!R:R,A564)</f>
        <v>1</v>
      </c>
      <c r="E564" s="10">
        <f>SUMIFS('FP7-SECURITY orgs'!K:K,'FP7-SECURITY orgs'!G:G,A564)</f>
        <v>547870</v>
      </c>
      <c r="G564" t="s">
        <v>4456</v>
      </c>
      <c r="H564" t="s">
        <v>25</v>
      </c>
      <c r="I564">
        <f>COUNTIF('H2020-3.7 orgs'!G:G,G564)</f>
        <v>2</v>
      </c>
      <c r="J564">
        <f>COUNTIF('H2020-3.7 projects'!R:R,G564)</f>
        <v>0</v>
      </c>
      <c r="K564" s="17">
        <f>SUMIFS('H2020-3.7 orgs'!K:K,'H2020-3.7 orgs'!G:G,G564)</f>
        <v>584625</v>
      </c>
    </row>
    <row r="565" spans="1:11" x14ac:dyDescent="0.2">
      <c r="A565" t="s">
        <v>11850</v>
      </c>
      <c r="B565" t="s">
        <v>30</v>
      </c>
      <c r="C565">
        <f>COUNTIF('FP7-SECURITY orgs'!G:G,A565)</f>
        <v>2</v>
      </c>
      <c r="D565">
        <f>COUNTIF('FP7-SECURITY projects'!R:R,A565)</f>
        <v>0</v>
      </c>
      <c r="E565" s="10">
        <f>SUMIFS('FP7-SECURITY orgs'!K:K,'FP7-SECURITY orgs'!G:G,A565)</f>
        <v>547394.19999999995</v>
      </c>
      <c r="G565" t="s">
        <v>2463</v>
      </c>
      <c r="H565" t="s">
        <v>25</v>
      </c>
      <c r="I565">
        <f>COUNTIF('H2020-3.7 orgs'!G:G,G565)</f>
        <v>1</v>
      </c>
      <c r="J565">
        <f>COUNTIF('H2020-3.7 projects'!R:R,G565)</f>
        <v>0</v>
      </c>
      <c r="K565" s="17">
        <f>SUMIFS('H2020-3.7 orgs'!K:K,'H2020-3.7 orgs'!G:G,G565)</f>
        <v>584000</v>
      </c>
    </row>
    <row r="566" spans="1:11" x14ac:dyDescent="0.2">
      <c r="A566" t="s">
        <v>16219</v>
      </c>
      <c r="B566" t="s">
        <v>325</v>
      </c>
      <c r="C566">
        <f>COUNTIF('FP7-SECURITY orgs'!G:G,A566)</f>
        <v>2</v>
      </c>
      <c r="D566">
        <f>COUNTIF('FP7-SECURITY projects'!R:R,A566)</f>
        <v>0</v>
      </c>
      <c r="E566" s="10">
        <f>SUMIFS('FP7-SECURITY orgs'!K:K,'FP7-SECURITY orgs'!G:G,A566)</f>
        <v>545600</v>
      </c>
      <c r="G566" t="s">
        <v>14557</v>
      </c>
      <c r="H566" t="s">
        <v>30</v>
      </c>
      <c r="I566">
        <f>COUNTIF('H2020-3.7 orgs'!G:G,G566)</f>
        <v>2</v>
      </c>
      <c r="J566">
        <f>COUNTIF('H2020-3.7 projects'!R:R,G566)</f>
        <v>0</v>
      </c>
      <c r="K566" s="17">
        <f>SUMIFS('H2020-3.7 orgs'!K:K,'H2020-3.7 orgs'!G:G,G566)</f>
        <v>583812.5</v>
      </c>
    </row>
    <row r="567" spans="1:11" x14ac:dyDescent="0.2">
      <c r="A567" t="s">
        <v>10491</v>
      </c>
      <c r="B567" t="s">
        <v>25</v>
      </c>
      <c r="C567">
        <f>COUNTIF('FP7-SECURITY orgs'!G:G,A567)</f>
        <v>1</v>
      </c>
      <c r="D567">
        <f>COUNTIF('FP7-SECURITY projects'!R:R,A567)</f>
        <v>0</v>
      </c>
      <c r="E567" s="10">
        <f>SUMIFS('FP7-SECURITY orgs'!K:K,'FP7-SECURITY orgs'!G:G,A567)</f>
        <v>543200</v>
      </c>
      <c r="G567" t="s">
        <v>3311</v>
      </c>
      <c r="H567" t="s">
        <v>209</v>
      </c>
      <c r="I567">
        <f>COUNTIF('H2020-3.7 orgs'!G:G,G567)</f>
        <v>2</v>
      </c>
      <c r="J567">
        <f>COUNTIF('H2020-3.7 projects'!R:R,G567)</f>
        <v>0</v>
      </c>
      <c r="K567" s="17">
        <f>SUMIFS('H2020-3.7 orgs'!K:K,'H2020-3.7 orgs'!G:G,G567)</f>
        <v>581950</v>
      </c>
    </row>
    <row r="568" spans="1:11" x14ac:dyDescent="0.2">
      <c r="A568" t="s">
        <v>5467</v>
      </c>
      <c r="B568" t="s">
        <v>34</v>
      </c>
      <c r="C568">
        <f>COUNTIF('FP7-SECURITY orgs'!G:G,A568)</f>
        <v>2</v>
      </c>
      <c r="D568">
        <f>COUNTIF('FP7-SECURITY projects'!R:R,A568)</f>
        <v>0</v>
      </c>
      <c r="E568" s="10">
        <f>SUMIFS('FP7-SECURITY orgs'!K:K,'FP7-SECURITY orgs'!G:G,A568)</f>
        <v>540859.19999999995</v>
      </c>
      <c r="G568" t="s">
        <v>7760</v>
      </c>
      <c r="H568" t="s">
        <v>30</v>
      </c>
      <c r="I568">
        <f>COUNTIF('H2020-3.7 orgs'!G:G,G568)</f>
        <v>2</v>
      </c>
      <c r="J568">
        <f>COUNTIF('H2020-3.7 projects'!R:R,G568)</f>
        <v>0</v>
      </c>
      <c r="K568" s="17">
        <f>SUMIFS('H2020-3.7 orgs'!K:K,'H2020-3.7 orgs'!G:G,G568)</f>
        <v>581643.75</v>
      </c>
    </row>
    <row r="569" spans="1:11" x14ac:dyDescent="0.2">
      <c r="A569" t="s">
        <v>16871</v>
      </c>
      <c r="B569" t="s">
        <v>30</v>
      </c>
      <c r="C569">
        <f>COUNTIF('FP7-SECURITY orgs'!G:G,A569)</f>
        <v>1</v>
      </c>
      <c r="D569">
        <f>COUNTIF('FP7-SECURITY projects'!R:R,A569)</f>
        <v>0</v>
      </c>
      <c r="E569" s="10">
        <f>SUMIFS('FP7-SECURITY orgs'!K:K,'FP7-SECURITY orgs'!G:G,A569)</f>
        <v>540534</v>
      </c>
      <c r="G569" t="s">
        <v>30761</v>
      </c>
      <c r="H569" t="s">
        <v>325</v>
      </c>
      <c r="I569">
        <f>COUNTIF('H2020-3.7 orgs'!G:G,G569)</f>
        <v>3</v>
      </c>
      <c r="J569">
        <f>COUNTIF('H2020-3.7 projects'!R:R,G569)</f>
        <v>0</v>
      </c>
      <c r="K569" s="17">
        <f>SUMIFS('H2020-3.7 orgs'!K:K,'H2020-3.7 orgs'!G:G,G569)</f>
        <v>580512.5</v>
      </c>
    </row>
    <row r="570" spans="1:11" x14ac:dyDescent="0.2">
      <c r="A570" t="s">
        <v>1473</v>
      </c>
      <c r="B570" t="s">
        <v>25</v>
      </c>
      <c r="C570">
        <f>COUNTIF('FP7-SECURITY orgs'!G:G,A570)</f>
        <v>1</v>
      </c>
      <c r="D570">
        <f>COUNTIF('FP7-SECURITY projects'!R:R,A570)</f>
        <v>1</v>
      </c>
      <c r="E570" s="10">
        <f>SUMIFS('FP7-SECURITY orgs'!K:K,'FP7-SECURITY orgs'!G:G,A570)</f>
        <v>540033.75</v>
      </c>
      <c r="G570" t="s">
        <v>30998</v>
      </c>
      <c r="H570" t="s">
        <v>30</v>
      </c>
      <c r="I570">
        <f>COUNTIF('H2020-3.7 orgs'!G:G,G570)</f>
        <v>3</v>
      </c>
      <c r="J570">
        <f>COUNTIF('H2020-3.7 projects'!R:R,G570)</f>
        <v>0</v>
      </c>
      <c r="K570" s="17">
        <f>SUMIFS('H2020-3.7 orgs'!K:K,'H2020-3.7 orgs'!G:G,G570)</f>
        <v>579185</v>
      </c>
    </row>
    <row r="571" spans="1:11" x14ac:dyDescent="0.2">
      <c r="A571" t="s">
        <v>5190</v>
      </c>
      <c r="B571" t="s">
        <v>25</v>
      </c>
      <c r="C571">
        <f>COUNTIF('FP7-SECURITY orgs'!G:G,A571)</f>
        <v>1</v>
      </c>
      <c r="D571">
        <f>COUNTIF('FP7-SECURITY projects'!R:R,A571)</f>
        <v>0</v>
      </c>
      <c r="E571" s="10">
        <f>SUMIFS('FP7-SECURITY orgs'!K:K,'FP7-SECURITY orgs'!G:G,A571)</f>
        <v>539919</v>
      </c>
      <c r="G571" t="s">
        <v>2886</v>
      </c>
      <c r="H571" t="s">
        <v>30</v>
      </c>
      <c r="I571">
        <f>COUNTIF('H2020-3.7 orgs'!G:G,G571)</f>
        <v>1</v>
      </c>
      <c r="J571">
        <f>COUNTIF('H2020-3.7 projects'!R:R,G571)</f>
        <v>1</v>
      </c>
      <c r="K571" s="17">
        <f>SUMIFS('H2020-3.7 orgs'!K:K,'H2020-3.7 orgs'!G:G,G571)</f>
        <v>578539.5</v>
      </c>
    </row>
    <row r="572" spans="1:11" x14ac:dyDescent="0.2">
      <c r="A572" t="s">
        <v>11976</v>
      </c>
      <c r="B572" t="s">
        <v>25</v>
      </c>
      <c r="C572">
        <f>COUNTIF('FP7-SECURITY orgs'!G:G,A572)</f>
        <v>2</v>
      </c>
      <c r="D572">
        <f>COUNTIF('FP7-SECURITY projects'!R:R,A572)</f>
        <v>0</v>
      </c>
      <c r="E572" s="10">
        <f>SUMIFS('FP7-SECURITY orgs'!K:K,'FP7-SECURITY orgs'!G:G,A572)</f>
        <v>539010.88</v>
      </c>
      <c r="G572" t="s">
        <v>2559</v>
      </c>
      <c r="H572" t="s">
        <v>34</v>
      </c>
      <c r="I572">
        <f>COUNTIF('H2020-3.7 orgs'!G:G,G572)</f>
        <v>1</v>
      </c>
      <c r="J572">
        <f>COUNTIF('H2020-3.7 projects'!R:R,G572)</f>
        <v>0</v>
      </c>
      <c r="K572" s="17">
        <f>SUMIFS('H2020-3.7 orgs'!K:K,'H2020-3.7 orgs'!G:G,G572)</f>
        <v>575000</v>
      </c>
    </row>
    <row r="573" spans="1:11" x14ac:dyDescent="0.2">
      <c r="A573" t="s">
        <v>6534</v>
      </c>
      <c r="B573" t="s">
        <v>30</v>
      </c>
      <c r="C573">
        <f>COUNTIF('FP7-SECURITY orgs'!G:G,A573)</f>
        <v>9</v>
      </c>
      <c r="D573">
        <f>COUNTIF('FP7-SECURITY projects'!R:R,A573)</f>
        <v>0</v>
      </c>
      <c r="E573" s="10">
        <f>SUMIFS('FP7-SECURITY orgs'!K:K,'FP7-SECURITY orgs'!G:G,A573)</f>
        <v>538682.53</v>
      </c>
      <c r="G573" t="s">
        <v>1910</v>
      </c>
      <c r="H573" t="s">
        <v>34</v>
      </c>
      <c r="I573">
        <f>COUNTIF('H2020-3.7 orgs'!G:G,G573)</f>
        <v>3</v>
      </c>
      <c r="J573">
        <f>COUNTIF('H2020-3.7 projects'!R:R,G573)</f>
        <v>0</v>
      </c>
      <c r="K573" s="17">
        <f>SUMIFS('H2020-3.7 orgs'!K:K,'H2020-3.7 orgs'!G:G,G573)</f>
        <v>574787.5</v>
      </c>
    </row>
    <row r="574" spans="1:11" x14ac:dyDescent="0.2">
      <c r="A574" t="s">
        <v>4772</v>
      </c>
      <c r="B574" t="s">
        <v>25</v>
      </c>
      <c r="C574">
        <f>COUNTIF('FP7-SECURITY orgs'!G:G,A574)</f>
        <v>1</v>
      </c>
      <c r="D574">
        <f>COUNTIF('FP7-SECURITY projects'!R:R,A574)</f>
        <v>0</v>
      </c>
      <c r="E574" s="10">
        <f>SUMIFS('FP7-SECURITY orgs'!K:K,'FP7-SECURITY orgs'!G:G,A574)</f>
        <v>536899</v>
      </c>
      <c r="G574" t="s">
        <v>33197</v>
      </c>
      <c r="H574" t="s">
        <v>25</v>
      </c>
      <c r="I574">
        <f>COUNTIF('H2020-3.7 orgs'!G:G,G574)</f>
        <v>2</v>
      </c>
      <c r="J574">
        <f>COUNTIF('H2020-3.7 projects'!R:R,G574)</f>
        <v>0</v>
      </c>
      <c r="K574" s="17">
        <f>SUMIFS('H2020-3.7 orgs'!K:K,'H2020-3.7 orgs'!G:G,G574)</f>
        <v>573750</v>
      </c>
    </row>
    <row r="575" spans="1:11" x14ac:dyDescent="0.2">
      <c r="A575" t="s">
        <v>20376</v>
      </c>
      <c r="B575" t="s">
        <v>209</v>
      </c>
      <c r="C575">
        <f>COUNTIF('FP7-SECURITY orgs'!G:G,A575)</f>
        <v>1</v>
      </c>
      <c r="D575">
        <f>COUNTIF('FP7-SECURITY projects'!R:R,A575)</f>
        <v>1</v>
      </c>
      <c r="E575" s="10">
        <f>SUMIFS('FP7-SECURITY orgs'!K:K,'FP7-SECURITY orgs'!G:G,A575)</f>
        <v>536674.4</v>
      </c>
      <c r="G575" t="s">
        <v>5110</v>
      </c>
      <c r="H575" t="s">
        <v>30</v>
      </c>
      <c r="I575">
        <f>COUNTIF('H2020-3.7 orgs'!G:G,G575)</f>
        <v>1</v>
      </c>
      <c r="J575">
        <f>COUNTIF('H2020-3.7 projects'!R:R,G575)</f>
        <v>0</v>
      </c>
      <c r="K575" s="17">
        <f>SUMIFS('H2020-3.7 orgs'!K:K,'H2020-3.7 orgs'!G:G,G575)</f>
        <v>573702.5</v>
      </c>
    </row>
    <row r="576" spans="1:11" x14ac:dyDescent="0.2">
      <c r="A576" t="s">
        <v>3057</v>
      </c>
      <c r="B576" t="s">
        <v>34</v>
      </c>
      <c r="C576">
        <f>COUNTIF('FP7-SECURITY orgs'!G:G,A576)</f>
        <v>3</v>
      </c>
      <c r="D576">
        <f>COUNTIF('FP7-SECURITY projects'!R:R,A576)</f>
        <v>0</v>
      </c>
      <c r="E576" s="10">
        <f>SUMIFS('FP7-SECURITY orgs'!K:K,'FP7-SECURITY orgs'!G:G,A576)</f>
        <v>534889</v>
      </c>
      <c r="G576" t="s">
        <v>31416</v>
      </c>
      <c r="H576" t="s">
        <v>30</v>
      </c>
      <c r="I576">
        <f>COUNTIF('H2020-3.7 orgs'!G:G,G576)</f>
        <v>2</v>
      </c>
      <c r="J576">
        <f>COUNTIF('H2020-3.7 projects'!R:R,G576)</f>
        <v>0</v>
      </c>
      <c r="K576" s="17">
        <f>SUMIFS('H2020-3.7 orgs'!K:K,'H2020-3.7 orgs'!G:G,G576)</f>
        <v>572968.75</v>
      </c>
    </row>
    <row r="577" spans="1:11" x14ac:dyDescent="0.2">
      <c r="A577" t="s">
        <v>827</v>
      </c>
      <c r="B577" t="s">
        <v>34</v>
      </c>
      <c r="C577">
        <f>COUNTIF('FP7-SECURITY orgs'!G:G,A577)</f>
        <v>1</v>
      </c>
      <c r="D577">
        <f>COUNTIF('FP7-SECURITY projects'!R:R,A577)</f>
        <v>0</v>
      </c>
      <c r="E577" s="10">
        <f>SUMIFS('FP7-SECURITY orgs'!K:K,'FP7-SECURITY orgs'!G:G,A577)</f>
        <v>534486</v>
      </c>
      <c r="G577" t="s">
        <v>20122</v>
      </c>
      <c r="H577" t="s">
        <v>30</v>
      </c>
      <c r="I577">
        <f>COUNTIF('H2020-3.7 orgs'!G:G,G577)</f>
        <v>4</v>
      </c>
      <c r="J577">
        <f>COUNTIF('H2020-3.7 projects'!R:R,G577)</f>
        <v>0</v>
      </c>
      <c r="K577" s="17">
        <f>SUMIFS('H2020-3.7 orgs'!K:K,'H2020-3.7 orgs'!G:G,G577)</f>
        <v>572055.34</v>
      </c>
    </row>
    <row r="578" spans="1:11" x14ac:dyDescent="0.2">
      <c r="A578" t="s">
        <v>6454</v>
      </c>
      <c r="B578" t="s">
        <v>34</v>
      </c>
      <c r="C578">
        <f>COUNTIF('FP7-SECURITY orgs'!G:G,A578)</f>
        <v>3</v>
      </c>
      <c r="D578">
        <f>COUNTIF('FP7-SECURITY projects'!R:R,A578)</f>
        <v>0</v>
      </c>
      <c r="E578" s="10">
        <f>SUMIFS('FP7-SECURITY orgs'!K:K,'FP7-SECURITY orgs'!G:G,A578)</f>
        <v>534213.6</v>
      </c>
      <c r="G578" t="s">
        <v>6427</v>
      </c>
      <c r="H578" t="s">
        <v>34</v>
      </c>
      <c r="I578">
        <f>COUNTIF('H2020-3.7 orgs'!G:G,G578)</f>
        <v>3</v>
      </c>
      <c r="J578">
        <f>COUNTIF('H2020-3.7 projects'!R:R,G578)</f>
        <v>0</v>
      </c>
      <c r="K578" s="17">
        <f>SUMIFS('H2020-3.7 orgs'!K:K,'H2020-3.7 orgs'!G:G,G578)</f>
        <v>569813.75</v>
      </c>
    </row>
    <row r="579" spans="1:11" x14ac:dyDescent="0.2">
      <c r="A579" t="s">
        <v>15954</v>
      </c>
      <c r="B579" t="s">
        <v>30</v>
      </c>
      <c r="C579">
        <f>COUNTIF('FP7-SECURITY orgs'!G:G,A579)</f>
        <v>1</v>
      </c>
      <c r="D579">
        <f>COUNTIF('FP7-SECURITY projects'!R:R,A579)</f>
        <v>0</v>
      </c>
      <c r="E579" s="10">
        <f>SUMIFS('FP7-SECURITY orgs'!K:K,'FP7-SECURITY orgs'!G:G,A579)</f>
        <v>533053.4</v>
      </c>
      <c r="G579" t="s">
        <v>12374</v>
      </c>
      <c r="H579" t="s">
        <v>30</v>
      </c>
      <c r="I579">
        <f>COUNTIF('H2020-3.7 orgs'!G:G,G579)</f>
        <v>1</v>
      </c>
      <c r="J579">
        <f>COUNTIF('H2020-3.7 projects'!R:R,G579)</f>
        <v>0</v>
      </c>
      <c r="K579" s="17">
        <f>SUMIFS('H2020-3.7 orgs'!K:K,'H2020-3.7 orgs'!G:G,G579)</f>
        <v>567087.5</v>
      </c>
    </row>
    <row r="580" spans="1:11" x14ac:dyDescent="0.2">
      <c r="A580" t="s">
        <v>17230</v>
      </c>
      <c r="B580" t="s">
        <v>30</v>
      </c>
      <c r="C580">
        <f>COUNTIF('FP7-SECURITY orgs'!G:G,A580)</f>
        <v>1</v>
      </c>
      <c r="D580">
        <f>COUNTIF('FP7-SECURITY projects'!R:R,A580)</f>
        <v>0</v>
      </c>
      <c r="E580" s="10">
        <f>SUMIFS('FP7-SECURITY orgs'!K:K,'FP7-SECURITY orgs'!G:G,A580)</f>
        <v>532810</v>
      </c>
      <c r="G580" t="s">
        <v>25171</v>
      </c>
      <c r="H580" t="s">
        <v>30</v>
      </c>
      <c r="I580">
        <f>COUNTIF('H2020-3.7 orgs'!G:G,G580)</f>
        <v>2</v>
      </c>
      <c r="J580">
        <f>COUNTIF('H2020-3.7 projects'!R:R,G580)</f>
        <v>0</v>
      </c>
      <c r="K580" s="17">
        <f>SUMIFS('H2020-3.7 orgs'!K:K,'H2020-3.7 orgs'!G:G,G580)</f>
        <v>566625</v>
      </c>
    </row>
    <row r="581" spans="1:11" x14ac:dyDescent="0.2">
      <c r="A581" t="s">
        <v>22996</v>
      </c>
      <c r="B581" t="s">
        <v>30</v>
      </c>
      <c r="C581">
        <f>COUNTIF('FP7-SECURITY orgs'!G:G,A581)</f>
        <v>1</v>
      </c>
      <c r="D581">
        <f>COUNTIF('FP7-SECURITY projects'!R:R,A581)</f>
        <v>0</v>
      </c>
      <c r="E581" s="10">
        <f>SUMIFS('FP7-SECURITY orgs'!K:K,'FP7-SECURITY orgs'!G:G,A581)</f>
        <v>530100</v>
      </c>
      <c r="G581" t="s">
        <v>22721</v>
      </c>
      <c r="H581" t="s">
        <v>25</v>
      </c>
      <c r="I581">
        <f>COUNTIF('H2020-3.7 orgs'!G:G,G581)</f>
        <v>2</v>
      </c>
      <c r="J581">
        <f>COUNTIF('H2020-3.7 projects'!R:R,G581)</f>
        <v>0</v>
      </c>
      <c r="K581" s="17">
        <f>SUMIFS('H2020-3.7 orgs'!K:K,'H2020-3.7 orgs'!G:G,G581)</f>
        <v>566503.56000000006</v>
      </c>
    </row>
    <row r="582" spans="1:11" x14ac:dyDescent="0.2">
      <c r="A582" t="s">
        <v>23385</v>
      </c>
      <c r="B582" t="s">
        <v>30</v>
      </c>
      <c r="C582">
        <f>COUNTIF('FP7-SECURITY orgs'!G:G,A582)</f>
        <v>1</v>
      </c>
      <c r="D582">
        <f>COUNTIF('FP7-SECURITY projects'!R:R,A582)</f>
        <v>0</v>
      </c>
      <c r="E582" s="10">
        <f>SUMIFS('FP7-SECURITY orgs'!K:K,'FP7-SECURITY orgs'!G:G,A582)</f>
        <v>529781</v>
      </c>
      <c r="G582" t="s">
        <v>20861</v>
      </c>
      <c r="H582" t="s">
        <v>209</v>
      </c>
      <c r="I582">
        <f>COUNTIF('H2020-3.7 orgs'!G:G,G582)</f>
        <v>3</v>
      </c>
      <c r="J582">
        <f>COUNTIF('H2020-3.7 projects'!R:R,G582)</f>
        <v>0</v>
      </c>
      <c r="K582" s="17">
        <f>SUMIFS('H2020-3.7 orgs'!K:K,'H2020-3.7 orgs'!G:G,G582)</f>
        <v>565562.5</v>
      </c>
    </row>
    <row r="583" spans="1:11" x14ac:dyDescent="0.2">
      <c r="A583" t="s">
        <v>4693</v>
      </c>
      <c r="B583" t="s">
        <v>30</v>
      </c>
      <c r="C583">
        <f>COUNTIF('FP7-SECURITY orgs'!G:G,A583)</f>
        <v>2</v>
      </c>
      <c r="D583">
        <f>COUNTIF('FP7-SECURITY projects'!R:R,A583)</f>
        <v>0</v>
      </c>
      <c r="E583" s="10">
        <f>SUMIFS('FP7-SECURITY orgs'!K:K,'FP7-SECURITY orgs'!G:G,A583)</f>
        <v>529444.67999999993</v>
      </c>
      <c r="G583" t="s">
        <v>9586</v>
      </c>
      <c r="H583" t="s">
        <v>25</v>
      </c>
      <c r="I583">
        <f>COUNTIF('H2020-3.7 orgs'!G:G,G583)</f>
        <v>1</v>
      </c>
      <c r="J583">
        <f>COUNTIF('H2020-3.7 projects'!R:R,G583)</f>
        <v>0</v>
      </c>
      <c r="K583" s="17">
        <f>SUMIFS('H2020-3.7 orgs'!K:K,'H2020-3.7 orgs'!G:G,G583)</f>
        <v>563737.96</v>
      </c>
    </row>
    <row r="584" spans="1:11" x14ac:dyDescent="0.2">
      <c r="A584" t="s">
        <v>1887</v>
      </c>
      <c r="B584" t="s">
        <v>34</v>
      </c>
      <c r="C584">
        <f>COUNTIF('FP7-SECURITY orgs'!G:G,A584)</f>
        <v>5</v>
      </c>
      <c r="D584">
        <f>COUNTIF('FP7-SECURITY projects'!R:R,A584)</f>
        <v>0</v>
      </c>
      <c r="E584" s="10">
        <f>SUMIFS('FP7-SECURITY orgs'!K:K,'FP7-SECURITY orgs'!G:G,A584)</f>
        <v>529320.4</v>
      </c>
      <c r="G584" t="s">
        <v>18986</v>
      </c>
      <c r="H584" t="s">
        <v>30</v>
      </c>
      <c r="I584">
        <f>COUNTIF('H2020-3.7 orgs'!G:G,G584)</f>
        <v>1</v>
      </c>
      <c r="J584">
        <f>COUNTIF('H2020-3.7 projects'!R:R,G584)</f>
        <v>0</v>
      </c>
      <c r="K584" s="17">
        <f>SUMIFS('H2020-3.7 orgs'!K:K,'H2020-3.7 orgs'!G:G,G584)</f>
        <v>563227</v>
      </c>
    </row>
    <row r="585" spans="1:11" x14ac:dyDescent="0.2">
      <c r="A585" t="s">
        <v>10639</v>
      </c>
      <c r="B585" t="s">
        <v>325</v>
      </c>
      <c r="C585">
        <f>COUNTIF('FP7-SECURITY orgs'!G:G,A585)</f>
        <v>8</v>
      </c>
      <c r="D585">
        <f>COUNTIF('FP7-SECURITY projects'!R:R,A585)</f>
        <v>0</v>
      </c>
      <c r="E585" s="10">
        <f>SUMIFS('FP7-SECURITY orgs'!K:K,'FP7-SECURITY orgs'!G:G,A585)</f>
        <v>528805.93999999994</v>
      </c>
      <c r="G585" t="s">
        <v>36247</v>
      </c>
      <c r="H585" t="s">
        <v>30</v>
      </c>
      <c r="I585">
        <f>COUNTIF('H2020-3.7 orgs'!G:G,G585)</f>
        <v>1</v>
      </c>
      <c r="J585">
        <f>COUNTIF('H2020-3.7 projects'!R:R,G585)</f>
        <v>0</v>
      </c>
      <c r="K585" s="17">
        <f>SUMIFS('H2020-3.7 orgs'!K:K,'H2020-3.7 orgs'!G:G,G585)</f>
        <v>563125</v>
      </c>
    </row>
    <row r="586" spans="1:11" x14ac:dyDescent="0.2">
      <c r="A586" t="s">
        <v>2098</v>
      </c>
      <c r="B586" t="s">
        <v>30</v>
      </c>
      <c r="C586">
        <f>COUNTIF('FP7-SECURITY orgs'!G:G,A586)</f>
        <v>1</v>
      </c>
      <c r="D586">
        <f>COUNTIF('FP7-SECURITY projects'!R:R,A586)</f>
        <v>0</v>
      </c>
      <c r="E586" s="10">
        <f>SUMIFS('FP7-SECURITY orgs'!K:K,'FP7-SECURITY orgs'!G:G,A586)</f>
        <v>528759</v>
      </c>
      <c r="G586" t="s">
        <v>30838</v>
      </c>
      <c r="H586" t="s">
        <v>209</v>
      </c>
      <c r="I586">
        <f>COUNTIF('H2020-3.7 orgs'!G:G,G586)</f>
        <v>3</v>
      </c>
      <c r="J586">
        <f>COUNTIF('H2020-3.7 projects'!R:R,G586)</f>
        <v>0</v>
      </c>
      <c r="K586" s="17">
        <f>SUMIFS('H2020-3.7 orgs'!K:K,'H2020-3.7 orgs'!G:G,G586)</f>
        <v>562473.75</v>
      </c>
    </row>
    <row r="587" spans="1:11" x14ac:dyDescent="0.2">
      <c r="A587" t="s">
        <v>15250</v>
      </c>
      <c r="B587" t="s">
        <v>325</v>
      </c>
      <c r="C587">
        <f>COUNTIF('FP7-SECURITY orgs'!G:G,A587)</f>
        <v>3</v>
      </c>
      <c r="D587">
        <f>COUNTIF('FP7-SECURITY projects'!R:R,A587)</f>
        <v>0</v>
      </c>
      <c r="E587" s="10">
        <f>SUMIFS('FP7-SECURITY orgs'!K:K,'FP7-SECURITY orgs'!G:G,A587)</f>
        <v>525443.77</v>
      </c>
      <c r="G587" t="s">
        <v>32573</v>
      </c>
      <c r="H587" t="s">
        <v>30</v>
      </c>
      <c r="I587">
        <f>COUNTIF('H2020-3.7 orgs'!G:G,G587)</f>
        <v>2</v>
      </c>
      <c r="J587">
        <f>COUNTIF('H2020-3.7 projects'!R:R,G587)</f>
        <v>0</v>
      </c>
      <c r="K587" s="17">
        <f>SUMIFS('H2020-3.7 orgs'!K:K,'H2020-3.7 orgs'!G:G,G587)</f>
        <v>561744.68999999994</v>
      </c>
    </row>
    <row r="588" spans="1:11" x14ac:dyDescent="0.2">
      <c r="A588" t="s">
        <v>16721</v>
      </c>
      <c r="B588" t="s">
        <v>30</v>
      </c>
      <c r="C588">
        <f>COUNTIF('FP7-SECURITY orgs'!G:G,A588)</f>
        <v>2</v>
      </c>
      <c r="D588">
        <f>COUNTIF('FP7-SECURITY projects'!R:R,A588)</f>
        <v>0</v>
      </c>
      <c r="E588" s="10">
        <f>SUMIFS('FP7-SECURITY orgs'!K:K,'FP7-SECURITY orgs'!G:G,A588)</f>
        <v>524503.96</v>
      </c>
      <c r="G588" t="s">
        <v>16761</v>
      </c>
      <c r="H588" t="s">
        <v>30</v>
      </c>
      <c r="I588">
        <f>COUNTIF('H2020-3.7 orgs'!G:G,G588)</f>
        <v>2</v>
      </c>
      <c r="J588">
        <f>COUNTIF('H2020-3.7 projects'!R:R,G588)</f>
        <v>0</v>
      </c>
      <c r="K588" s="17">
        <f>SUMIFS('H2020-3.7 orgs'!K:K,'H2020-3.7 orgs'!G:G,G588)</f>
        <v>561740.52</v>
      </c>
    </row>
    <row r="589" spans="1:11" x14ac:dyDescent="0.2">
      <c r="A589" t="s">
        <v>8174</v>
      </c>
      <c r="B589" t="s">
        <v>25</v>
      </c>
      <c r="C589">
        <f>COUNTIF('FP7-SECURITY orgs'!G:G,A589)</f>
        <v>2</v>
      </c>
      <c r="D589">
        <f>COUNTIF('FP7-SECURITY projects'!R:R,A589)</f>
        <v>1</v>
      </c>
      <c r="E589" s="10">
        <f>SUMIFS('FP7-SECURITY orgs'!K:K,'FP7-SECURITY orgs'!G:G,A589)</f>
        <v>515729.54</v>
      </c>
      <c r="G589" t="s">
        <v>32787</v>
      </c>
      <c r="H589" t="s">
        <v>30</v>
      </c>
      <c r="I589">
        <f>COUNTIF('H2020-3.7 orgs'!G:G,G589)</f>
        <v>2</v>
      </c>
      <c r="J589">
        <f>COUNTIF('H2020-3.7 projects'!R:R,G589)</f>
        <v>0</v>
      </c>
      <c r="K589" s="17">
        <f>SUMIFS('H2020-3.7 orgs'!K:K,'H2020-3.7 orgs'!G:G,G589)</f>
        <v>561076.85</v>
      </c>
    </row>
    <row r="590" spans="1:11" x14ac:dyDescent="0.2">
      <c r="A590" t="s">
        <v>14238</v>
      </c>
      <c r="B590" t="s">
        <v>30</v>
      </c>
      <c r="C590">
        <f>COUNTIF('FP7-SECURITY orgs'!G:G,A590)</f>
        <v>1</v>
      </c>
      <c r="D590">
        <f>COUNTIF('FP7-SECURITY projects'!R:R,A590)</f>
        <v>0</v>
      </c>
      <c r="E590" s="10">
        <f>SUMIFS('FP7-SECURITY orgs'!K:K,'FP7-SECURITY orgs'!G:G,A590)</f>
        <v>515375</v>
      </c>
      <c r="G590" t="s">
        <v>31002</v>
      </c>
      <c r="H590" t="s">
        <v>30</v>
      </c>
      <c r="I590">
        <f>COUNTIF('H2020-3.7 orgs'!G:G,G590)</f>
        <v>3</v>
      </c>
      <c r="J590">
        <f>COUNTIF('H2020-3.7 projects'!R:R,G590)</f>
        <v>0</v>
      </c>
      <c r="K590" s="17">
        <f>SUMIFS('H2020-3.7 orgs'!K:K,'H2020-3.7 orgs'!G:G,G590)</f>
        <v>560963.69999999995</v>
      </c>
    </row>
    <row r="591" spans="1:11" x14ac:dyDescent="0.2">
      <c r="A591" t="s">
        <v>16682</v>
      </c>
      <c r="B591" t="s">
        <v>325</v>
      </c>
      <c r="C591">
        <f>COUNTIF('FP7-SECURITY orgs'!G:G,A591)</f>
        <v>3</v>
      </c>
      <c r="D591">
        <f>COUNTIF('FP7-SECURITY projects'!R:R,A591)</f>
        <v>0</v>
      </c>
      <c r="E591" s="10">
        <f>SUMIFS('FP7-SECURITY orgs'!K:K,'FP7-SECURITY orgs'!G:G,A591)</f>
        <v>515000.64</v>
      </c>
      <c r="G591" t="s">
        <v>3132</v>
      </c>
      <c r="H591" t="s">
        <v>30</v>
      </c>
      <c r="I591">
        <f>COUNTIF('H2020-3.7 orgs'!G:G,G591)</f>
        <v>1</v>
      </c>
      <c r="J591">
        <f>COUNTIF('H2020-3.7 projects'!R:R,G591)</f>
        <v>0</v>
      </c>
      <c r="K591" s="17">
        <f>SUMIFS('H2020-3.7 orgs'!K:K,'H2020-3.7 orgs'!G:G,G591)</f>
        <v>560000</v>
      </c>
    </row>
    <row r="592" spans="1:11" x14ac:dyDescent="0.2">
      <c r="A592" t="s">
        <v>2205</v>
      </c>
      <c r="B592" t="s">
        <v>30</v>
      </c>
      <c r="C592">
        <f>COUNTIF('FP7-SECURITY orgs'!G:G,A592)</f>
        <v>2</v>
      </c>
      <c r="D592">
        <f>COUNTIF('FP7-SECURITY projects'!R:R,A592)</f>
        <v>0</v>
      </c>
      <c r="E592" s="10">
        <f>SUMIFS('FP7-SECURITY orgs'!K:K,'FP7-SECURITY orgs'!G:G,A592)</f>
        <v>514820</v>
      </c>
      <c r="G592" t="s">
        <v>33078</v>
      </c>
      <c r="H592" t="s">
        <v>30</v>
      </c>
      <c r="I592">
        <f>COUNTIF('H2020-3.7 orgs'!G:G,G592)</f>
        <v>1</v>
      </c>
      <c r="J592">
        <f>COUNTIF('H2020-3.7 projects'!R:R,G592)</f>
        <v>0</v>
      </c>
      <c r="K592" s="17">
        <f>SUMIFS('H2020-3.7 orgs'!K:K,'H2020-3.7 orgs'!G:G,G592)</f>
        <v>560000</v>
      </c>
    </row>
    <row r="593" spans="1:11" x14ac:dyDescent="0.2">
      <c r="A593" t="s">
        <v>15960</v>
      </c>
      <c r="B593" t="s">
        <v>30</v>
      </c>
      <c r="C593">
        <f>COUNTIF('FP7-SECURITY orgs'!G:G,A593)</f>
        <v>1</v>
      </c>
      <c r="D593">
        <f>COUNTIF('FP7-SECURITY projects'!R:R,A593)</f>
        <v>0</v>
      </c>
      <c r="E593" s="10">
        <f>SUMIFS('FP7-SECURITY orgs'!K:K,'FP7-SECURITY orgs'!G:G,A593)</f>
        <v>514062.47</v>
      </c>
      <c r="G593" t="s">
        <v>30794</v>
      </c>
      <c r="H593" t="s">
        <v>30</v>
      </c>
      <c r="I593">
        <f>COUNTIF('H2020-3.7 orgs'!G:G,G593)</f>
        <v>1</v>
      </c>
      <c r="J593">
        <f>COUNTIF('H2020-3.7 projects'!R:R,G593)</f>
        <v>0</v>
      </c>
      <c r="K593" s="17">
        <f>SUMIFS('H2020-3.7 orgs'!K:K,'H2020-3.7 orgs'!G:G,G593)</f>
        <v>559375</v>
      </c>
    </row>
    <row r="594" spans="1:11" x14ac:dyDescent="0.2">
      <c r="A594" t="s">
        <v>18268</v>
      </c>
      <c r="B594" t="s">
        <v>30</v>
      </c>
      <c r="C594">
        <f>COUNTIF('FP7-SECURITY orgs'!G:G,A594)</f>
        <v>2</v>
      </c>
      <c r="D594">
        <f>COUNTIF('FP7-SECURITY projects'!R:R,A594)</f>
        <v>0</v>
      </c>
      <c r="E594" s="10">
        <f>SUMIFS('FP7-SECURITY orgs'!K:K,'FP7-SECURITY orgs'!G:G,A594)</f>
        <v>513966</v>
      </c>
      <c r="G594" t="s">
        <v>37922</v>
      </c>
      <c r="H594" t="s">
        <v>30</v>
      </c>
      <c r="I594">
        <f>COUNTIF('H2020-3.7 orgs'!G:G,G594)</f>
        <v>1</v>
      </c>
      <c r="J594">
        <f>COUNTIF('H2020-3.7 projects'!R:R,G594)</f>
        <v>0</v>
      </c>
      <c r="K594" s="17">
        <f>SUMIFS('H2020-3.7 orgs'!K:K,'H2020-3.7 orgs'!G:G,G594)</f>
        <v>558750</v>
      </c>
    </row>
    <row r="595" spans="1:11" x14ac:dyDescent="0.2">
      <c r="A595" t="s">
        <v>23879</v>
      </c>
      <c r="B595" t="s">
        <v>30</v>
      </c>
      <c r="C595">
        <f>COUNTIF('FP7-SECURITY orgs'!G:G,A595)</f>
        <v>1</v>
      </c>
      <c r="D595">
        <f>COUNTIF('FP7-SECURITY projects'!R:R,A595)</f>
        <v>0</v>
      </c>
      <c r="E595" s="10">
        <f>SUMIFS('FP7-SECURITY orgs'!K:K,'FP7-SECURITY orgs'!G:G,A595)</f>
        <v>511696.22</v>
      </c>
      <c r="G595" t="s">
        <v>10316</v>
      </c>
      <c r="H595" t="s">
        <v>30</v>
      </c>
      <c r="I595">
        <f>COUNTIF('H2020-3.7 orgs'!G:G,G595)</f>
        <v>2</v>
      </c>
      <c r="J595">
        <f>COUNTIF('H2020-3.7 projects'!R:R,G595)</f>
        <v>2</v>
      </c>
      <c r="K595" s="17">
        <f>SUMIFS('H2020-3.7 orgs'!K:K,'H2020-3.7 orgs'!G:G,G595)</f>
        <v>558250</v>
      </c>
    </row>
    <row r="596" spans="1:11" x14ac:dyDescent="0.2">
      <c r="A596" t="s">
        <v>3293</v>
      </c>
      <c r="B596" t="s">
        <v>25</v>
      </c>
      <c r="C596">
        <f>COUNTIF('FP7-SECURITY orgs'!G:G,A596)</f>
        <v>2</v>
      </c>
      <c r="D596">
        <f>COUNTIF('FP7-SECURITY projects'!R:R,A596)</f>
        <v>0</v>
      </c>
      <c r="E596" s="10">
        <f>SUMIFS('FP7-SECURITY orgs'!K:K,'FP7-SECURITY orgs'!G:G,A596)</f>
        <v>510839.2</v>
      </c>
      <c r="G596" t="s">
        <v>1708</v>
      </c>
      <c r="H596" t="s">
        <v>30</v>
      </c>
      <c r="I596">
        <f>COUNTIF('H2020-3.7 orgs'!G:G,G596)</f>
        <v>2</v>
      </c>
      <c r="J596">
        <f>COUNTIF('H2020-3.7 projects'!R:R,G596)</f>
        <v>0</v>
      </c>
      <c r="K596" s="17">
        <f>SUMIFS('H2020-3.7 orgs'!K:K,'H2020-3.7 orgs'!G:G,G596)</f>
        <v>557055.63</v>
      </c>
    </row>
    <row r="597" spans="1:11" x14ac:dyDescent="0.2">
      <c r="A597" t="s">
        <v>20386</v>
      </c>
      <c r="B597" t="s">
        <v>30</v>
      </c>
      <c r="C597">
        <f>COUNTIF('FP7-SECURITY orgs'!G:G,A597)</f>
        <v>2</v>
      </c>
      <c r="D597">
        <f>COUNTIF('FP7-SECURITY projects'!R:R,A597)</f>
        <v>0</v>
      </c>
      <c r="E597" s="10">
        <f>SUMIFS('FP7-SECURITY orgs'!K:K,'FP7-SECURITY orgs'!G:G,A597)</f>
        <v>507489</v>
      </c>
      <c r="G597" t="s">
        <v>14131</v>
      </c>
      <c r="H597" t="s">
        <v>325</v>
      </c>
      <c r="I597">
        <f>COUNTIF('H2020-3.7 orgs'!G:G,G597)</f>
        <v>7</v>
      </c>
      <c r="J597">
        <f>COUNTIF('H2020-3.7 projects'!R:R,G597)</f>
        <v>0</v>
      </c>
      <c r="K597" s="17">
        <f>SUMIFS('H2020-3.7 orgs'!K:K,'H2020-3.7 orgs'!G:G,G597)</f>
        <v>557012.5</v>
      </c>
    </row>
    <row r="598" spans="1:11" x14ac:dyDescent="0.2">
      <c r="A598" t="s">
        <v>16909</v>
      </c>
      <c r="B598" t="s">
        <v>30</v>
      </c>
      <c r="C598">
        <f>COUNTIF('FP7-SECURITY orgs'!G:G,A598)</f>
        <v>1</v>
      </c>
      <c r="D598">
        <f>COUNTIF('FP7-SECURITY projects'!R:R,A598)</f>
        <v>0</v>
      </c>
      <c r="E598" s="10">
        <f>SUMIFS('FP7-SECURITY orgs'!K:K,'FP7-SECURITY orgs'!G:G,A598)</f>
        <v>507000</v>
      </c>
      <c r="G598" t="s">
        <v>2621</v>
      </c>
      <c r="H598" t="s">
        <v>34</v>
      </c>
      <c r="I598">
        <f>COUNTIF('H2020-3.7 orgs'!G:G,G598)</f>
        <v>1</v>
      </c>
      <c r="J598">
        <f>COUNTIF('H2020-3.7 projects'!R:R,G598)</f>
        <v>0</v>
      </c>
      <c r="K598" s="17">
        <f>SUMIFS('H2020-3.7 orgs'!K:K,'H2020-3.7 orgs'!G:G,G598)</f>
        <v>556875</v>
      </c>
    </row>
    <row r="599" spans="1:11" x14ac:dyDescent="0.2">
      <c r="A599" t="s">
        <v>15784</v>
      </c>
      <c r="B599" t="s">
        <v>30</v>
      </c>
      <c r="C599">
        <f>COUNTIF('FP7-SECURITY orgs'!G:G,A599)</f>
        <v>1</v>
      </c>
      <c r="D599">
        <f>COUNTIF('FP7-SECURITY projects'!R:R,A599)</f>
        <v>1</v>
      </c>
      <c r="E599" s="10">
        <f>SUMIFS('FP7-SECURITY orgs'!K:K,'FP7-SECURITY orgs'!G:G,A599)</f>
        <v>506750</v>
      </c>
      <c r="G599" t="s">
        <v>3467</v>
      </c>
      <c r="H599" t="s">
        <v>34</v>
      </c>
      <c r="I599">
        <f>COUNTIF('H2020-3.7 orgs'!G:G,G599)</f>
        <v>2</v>
      </c>
      <c r="J599">
        <f>COUNTIF('H2020-3.7 projects'!R:R,G599)</f>
        <v>0</v>
      </c>
      <c r="K599" s="17">
        <f>SUMIFS('H2020-3.7 orgs'!K:K,'H2020-3.7 orgs'!G:G,G599)</f>
        <v>555296.25</v>
      </c>
    </row>
    <row r="600" spans="1:11" x14ac:dyDescent="0.2">
      <c r="A600" t="s">
        <v>19624</v>
      </c>
      <c r="B600" t="s">
        <v>30</v>
      </c>
      <c r="C600">
        <f>COUNTIF('FP7-SECURITY orgs'!G:G,A600)</f>
        <v>1</v>
      </c>
      <c r="D600">
        <f>COUNTIF('FP7-SECURITY projects'!R:R,A600)</f>
        <v>1</v>
      </c>
      <c r="E600" s="10">
        <f>SUMIFS('FP7-SECURITY orgs'!K:K,'FP7-SECURITY orgs'!G:G,A600)</f>
        <v>505676</v>
      </c>
      <c r="G600" t="s">
        <v>14350</v>
      </c>
      <c r="H600" t="s">
        <v>30</v>
      </c>
      <c r="I600">
        <f>COUNTIF('H2020-3.7 orgs'!G:G,G600)</f>
        <v>2</v>
      </c>
      <c r="J600">
        <f>COUNTIF('H2020-3.7 projects'!R:R,G600)</f>
        <v>0</v>
      </c>
      <c r="K600" s="17">
        <f>SUMIFS('H2020-3.7 orgs'!K:K,'H2020-3.7 orgs'!G:G,G600)</f>
        <v>555012.5</v>
      </c>
    </row>
    <row r="601" spans="1:11" x14ac:dyDescent="0.2">
      <c r="A601" t="s">
        <v>23193</v>
      </c>
      <c r="B601" t="s">
        <v>30</v>
      </c>
      <c r="C601">
        <f>COUNTIF('FP7-SECURITY orgs'!G:G,A601)</f>
        <v>1</v>
      </c>
      <c r="D601">
        <f>COUNTIF('FP7-SECURITY projects'!R:R,A601)</f>
        <v>0</v>
      </c>
      <c r="E601" s="10">
        <f>SUMIFS('FP7-SECURITY orgs'!K:K,'FP7-SECURITY orgs'!G:G,A601)</f>
        <v>504038</v>
      </c>
      <c r="G601" t="s">
        <v>34029</v>
      </c>
      <c r="H601" t="s">
        <v>30</v>
      </c>
      <c r="I601">
        <f>COUNTIF('H2020-3.7 orgs'!G:G,G601)</f>
        <v>2</v>
      </c>
      <c r="J601">
        <f>COUNTIF('H2020-3.7 projects'!R:R,G601)</f>
        <v>0</v>
      </c>
      <c r="K601" s="17">
        <f>SUMIFS('H2020-3.7 orgs'!K:K,'H2020-3.7 orgs'!G:G,G601)</f>
        <v>553700</v>
      </c>
    </row>
    <row r="602" spans="1:11" x14ac:dyDescent="0.2">
      <c r="A602" t="s">
        <v>10052</v>
      </c>
      <c r="B602" t="s">
        <v>34</v>
      </c>
      <c r="C602">
        <f>COUNTIF('FP7-SECURITY orgs'!G:G,A602)</f>
        <v>2</v>
      </c>
      <c r="D602">
        <f>COUNTIF('FP7-SECURITY projects'!R:R,A602)</f>
        <v>0</v>
      </c>
      <c r="E602" s="10">
        <f>SUMIFS('FP7-SECURITY orgs'!K:K,'FP7-SECURITY orgs'!G:G,A602)</f>
        <v>503003.67</v>
      </c>
      <c r="G602" t="s">
        <v>834</v>
      </c>
      <c r="H602" t="s">
        <v>34</v>
      </c>
      <c r="I602">
        <f>COUNTIF('H2020-3.7 orgs'!G:G,G602)</f>
        <v>2</v>
      </c>
      <c r="J602">
        <f>COUNTIF('H2020-3.7 projects'!R:R,G602)</f>
        <v>1</v>
      </c>
      <c r="K602" s="17">
        <f>SUMIFS('H2020-3.7 orgs'!K:K,'H2020-3.7 orgs'!G:G,G602)</f>
        <v>552743.75</v>
      </c>
    </row>
    <row r="603" spans="1:11" x14ac:dyDescent="0.2">
      <c r="A603" t="s">
        <v>2621</v>
      </c>
      <c r="B603" t="s">
        <v>34</v>
      </c>
      <c r="C603">
        <f>COUNTIF('FP7-SECURITY orgs'!G:G,A603)</f>
        <v>2</v>
      </c>
      <c r="D603">
        <f>COUNTIF('FP7-SECURITY projects'!R:R,A603)</f>
        <v>0</v>
      </c>
      <c r="E603" s="10">
        <f>SUMIFS('FP7-SECURITY orgs'!K:K,'FP7-SECURITY orgs'!G:G,A603)</f>
        <v>502728</v>
      </c>
      <c r="G603" t="s">
        <v>7881</v>
      </c>
      <c r="H603" t="s">
        <v>30</v>
      </c>
      <c r="I603">
        <f>COUNTIF('H2020-3.7 orgs'!G:G,G603)</f>
        <v>3</v>
      </c>
      <c r="J603">
        <f>COUNTIF('H2020-3.7 projects'!R:R,G603)</f>
        <v>0</v>
      </c>
      <c r="K603" s="17">
        <f>SUMIFS('H2020-3.7 orgs'!K:K,'H2020-3.7 orgs'!G:G,G603)</f>
        <v>552502.48</v>
      </c>
    </row>
    <row r="604" spans="1:11" x14ac:dyDescent="0.2">
      <c r="A604" t="s">
        <v>3365</v>
      </c>
      <c r="B604" t="s">
        <v>30</v>
      </c>
      <c r="C604">
        <f>COUNTIF('FP7-SECURITY orgs'!G:G,A604)</f>
        <v>1</v>
      </c>
      <c r="D604">
        <f>COUNTIF('FP7-SECURITY projects'!R:R,A604)</f>
        <v>0</v>
      </c>
      <c r="E604" s="10">
        <f>SUMIFS('FP7-SECURITY orgs'!K:K,'FP7-SECURITY orgs'!G:G,A604)</f>
        <v>501625</v>
      </c>
      <c r="G604" t="s">
        <v>37970</v>
      </c>
      <c r="H604" t="s">
        <v>30</v>
      </c>
      <c r="I604">
        <f>COUNTIF('H2020-3.7 orgs'!G:G,G604)</f>
        <v>2</v>
      </c>
      <c r="J604">
        <f>COUNTIF('H2020-3.7 projects'!R:R,G604)</f>
        <v>0</v>
      </c>
      <c r="K604" s="17">
        <f>SUMIFS('H2020-3.7 orgs'!K:K,'H2020-3.7 orgs'!G:G,G604)</f>
        <v>552312.5</v>
      </c>
    </row>
    <row r="605" spans="1:11" x14ac:dyDescent="0.2">
      <c r="A605" t="s">
        <v>8434</v>
      </c>
      <c r="B605" t="s">
        <v>34</v>
      </c>
      <c r="C605">
        <f>COUNTIF('FP7-SECURITY orgs'!G:G,A605)</f>
        <v>1</v>
      </c>
      <c r="D605">
        <f>COUNTIF('FP7-SECURITY projects'!R:R,A605)</f>
        <v>0</v>
      </c>
      <c r="E605" s="10">
        <f>SUMIFS('FP7-SECURITY orgs'!K:K,'FP7-SECURITY orgs'!G:G,A605)</f>
        <v>499949.6</v>
      </c>
      <c r="G605" t="s">
        <v>6334</v>
      </c>
      <c r="H605" t="s">
        <v>209</v>
      </c>
      <c r="I605">
        <f>COUNTIF('H2020-3.7 orgs'!G:G,G605)</f>
        <v>2</v>
      </c>
      <c r="J605">
        <f>COUNTIF('H2020-3.7 projects'!R:R,G605)</f>
        <v>0</v>
      </c>
      <c r="K605" s="17">
        <f>SUMIFS('H2020-3.7 orgs'!K:K,'H2020-3.7 orgs'!G:G,G605)</f>
        <v>551375</v>
      </c>
    </row>
    <row r="606" spans="1:11" x14ac:dyDescent="0.2">
      <c r="A606" t="s">
        <v>13324</v>
      </c>
      <c r="B606" t="s">
        <v>30</v>
      </c>
      <c r="C606">
        <f>COUNTIF('FP7-SECURITY orgs'!G:G,A606)</f>
        <v>1</v>
      </c>
      <c r="D606">
        <f>COUNTIF('FP7-SECURITY projects'!R:R,A606)</f>
        <v>0</v>
      </c>
      <c r="E606" s="10">
        <f>SUMIFS('FP7-SECURITY orgs'!K:K,'FP7-SECURITY orgs'!G:G,A606)</f>
        <v>498590</v>
      </c>
      <c r="G606" t="s">
        <v>2420</v>
      </c>
      <c r="H606" t="s">
        <v>34</v>
      </c>
      <c r="I606">
        <f>COUNTIF('H2020-3.7 orgs'!G:G,G606)</f>
        <v>1</v>
      </c>
      <c r="J606">
        <f>COUNTIF('H2020-3.7 projects'!R:R,G606)</f>
        <v>1</v>
      </c>
      <c r="K606" s="17">
        <f>SUMIFS('H2020-3.7 orgs'!K:K,'H2020-3.7 orgs'!G:G,G606)</f>
        <v>551250</v>
      </c>
    </row>
    <row r="607" spans="1:11" x14ac:dyDescent="0.2">
      <c r="A607" t="s">
        <v>23041</v>
      </c>
      <c r="B607" t="s">
        <v>30</v>
      </c>
      <c r="C607">
        <f>COUNTIF('FP7-SECURITY orgs'!G:G,A607)</f>
        <v>1</v>
      </c>
      <c r="D607">
        <f>COUNTIF('FP7-SECURITY projects'!R:R,A607)</f>
        <v>0</v>
      </c>
      <c r="E607" s="10">
        <f>SUMIFS('FP7-SECURITY orgs'!K:K,'FP7-SECURITY orgs'!G:G,A607)</f>
        <v>498540</v>
      </c>
      <c r="G607" t="s">
        <v>35556</v>
      </c>
      <c r="H607" t="s">
        <v>209</v>
      </c>
      <c r="I607">
        <f>COUNTIF('H2020-3.7 orgs'!G:G,G607)</f>
        <v>2</v>
      </c>
      <c r="J607">
        <f>COUNTIF('H2020-3.7 projects'!R:R,G607)</f>
        <v>0</v>
      </c>
      <c r="K607" s="17">
        <f>SUMIFS('H2020-3.7 orgs'!K:K,'H2020-3.7 orgs'!G:G,G607)</f>
        <v>548750</v>
      </c>
    </row>
    <row r="608" spans="1:11" x14ac:dyDescent="0.2">
      <c r="A608" t="s">
        <v>21802</v>
      </c>
      <c r="B608" t="s">
        <v>30</v>
      </c>
      <c r="C608">
        <f>COUNTIF('FP7-SECURITY orgs'!G:G,A608)</f>
        <v>1</v>
      </c>
      <c r="D608">
        <f>COUNTIF('FP7-SECURITY projects'!R:R,A608)</f>
        <v>0</v>
      </c>
      <c r="E608" s="10">
        <f>SUMIFS('FP7-SECURITY orgs'!K:K,'FP7-SECURITY orgs'!G:G,A608)</f>
        <v>498506</v>
      </c>
      <c r="G608" t="s">
        <v>3548</v>
      </c>
      <c r="H608" t="s">
        <v>25</v>
      </c>
      <c r="I608">
        <f>COUNTIF('H2020-3.7 orgs'!G:G,G608)</f>
        <v>2</v>
      </c>
      <c r="J608">
        <f>COUNTIF('H2020-3.7 projects'!R:R,G608)</f>
        <v>0</v>
      </c>
      <c r="K608" s="17">
        <f>SUMIFS('H2020-3.7 orgs'!K:K,'H2020-3.7 orgs'!G:G,G608)</f>
        <v>546562.5</v>
      </c>
    </row>
    <row r="609" spans="1:11" x14ac:dyDescent="0.2">
      <c r="A609" t="s">
        <v>13510</v>
      </c>
      <c r="B609" t="s">
        <v>30</v>
      </c>
      <c r="C609">
        <f>COUNTIF('FP7-SECURITY orgs'!G:G,A609)</f>
        <v>2</v>
      </c>
      <c r="D609">
        <f>COUNTIF('FP7-SECURITY projects'!R:R,A609)</f>
        <v>0</v>
      </c>
      <c r="E609" s="10">
        <f>SUMIFS('FP7-SECURITY orgs'!K:K,'FP7-SECURITY orgs'!G:G,A609)</f>
        <v>497171.87</v>
      </c>
      <c r="G609" t="s">
        <v>14628</v>
      </c>
      <c r="H609" t="s">
        <v>325</v>
      </c>
      <c r="I609">
        <f>COUNTIF('H2020-3.7 orgs'!G:G,G609)</f>
        <v>3</v>
      </c>
      <c r="J609">
        <f>COUNTIF('H2020-3.7 projects'!R:R,G609)</f>
        <v>0</v>
      </c>
      <c r="K609" s="17">
        <f>SUMIFS('H2020-3.7 orgs'!K:K,'H2020-3.7 orgs'!G:G,G609)</f>
        <v>545534.38</v>
      </c>
    </row>
    <row r="610" spans="1:11" x14ac:dyDescent="0.2">
      <c r="A610" t="s">
        <v>20586</v>
      </c>
      <c r="B610" t="s">
        <v>30</v>
      </c>
      <c r="C610">
        <f>COUNTIF('FP7-SECURITY orgs'!G:G,A610)</f>
        <v>2</v>
      </c>
      <c r="D610">
        <f>COUNTIF('FP7-SECURITY projects'!R:R,A610)</f>
        <v>0</v>
      </c>
      <c r="E610" s="10">
        <f>SUMIFS('FP7-SECURITY orgs'!K:K,'FP7-SECURITY orgs'!G:G,A610)</f>
        <v>496931.5</v>
      </c>
      <c r="G610" t="s">
        <v>16608</v>
      </c>
      <c r="H610" t="s">
        <v>30</v>
      </c>
      <c r="I610">
        <f>COUNTIF('H2020-3.7 orgs'!G:G,G610)</f>
        <v>1</v>
      </c>
      <c r="J610">
        <f>COUNTIF('H2020-3.7 projects'!R:R,G610)</f>
        <v>0</v>
      </c>
      <c r="K610" s="17">
        <f>SUMIFS('H2020-3.7 orgs'!K:K,'H2020-3.7 orgs'!G:G,G610)</f>
        <v>543131.25</v>
      </c>
    </row>
    <row r="611" spans="1:11" x14ac:dyDescent="0.2">
      <c r="A611" t="s">
        <v>3982</v>
      </c>
      <c r="B611" t="s">
        <v>30</v>
      </c>
      <c r="C611">
        <f>COUNTIF('FP7-SECURITY orgs'!G:G,A611)</f>
        <v>1</v>
      </c>
      <c r="D611">
        <f>COUNTIF('FP7-SECURITY projects'!R:R,A611)</f>
        <v>0</v>
      </c>
      <c r="E611" s="10">
        <f>SUMIFS('FP7-SECURITY orgs'!K:K,'FP7-SECURITY orgs'!G:G,A611)</f>
        <v>496580</v>
      </c>
      <c r="G611" t="s">
        <v>32257</v>
      </c>
      <c r="H611" t="s">
        <v>34</v>
      </c>
      <c r="I611">
        <f>COUNTIF('H2020-3.7 orgs'!G:G,G611)</f>
        <v>2</v>
      </c>
      <c r="J611">
        <f>COUNTIF('H2020-3.7 projects'!R:R,G611)</f>
        <v>0</v>
      </c>
      <c r="K611" s="17">
        <f>SUMIFS('H2020-3.7 orgs'!K:K,'H2020-3.7 orgs'!G:G,G611)</f>
        <v>542695</v>
      </c>
    </row>
    <row r="612" spans="1:11" x14ac:dyDescent="0.2">
      <c r="A612" t="s">
        <v>24821</v>
      </c>
      <c r="B612" t="s">
        <v>30</v>
      </c>
      <c r="C612">
        <f>COUNTIF('FP7-SECURITY orgs'!G:G,A612)</f>
        <v>1</v>
      </c>
      <c r="D612">
        <f>COUNTIF('FP7-SECURITY projects'!R:R,A612)</f>
        <v>0</v>
      </c>
      <c r="E612" s="10">
        <f>SUMIFS('FP7-SECURITY orgs'!K:K,'FP7-SECURITY orgs'!G:G,A612)</f>
        <v>496400</v>
      </c>
      <c r="G612" t="s">
        <v>35169</v>
      </c>
      <c r="H612" t="s">
        <v>30</v>
      </c>
      <c r="I612">
        <f>COUNTIF('H2020-3.7 orgs'!G:G,G612)</f>
        <v>1</v>
      </c>
      <c r="J612">
        <f>COUNTIF('H2020-3.7 projects'!R:R,G612)</f>
        <v>0</v>
      </c>
      <c r="K612" s="17">
        <f>SUMIFS('H2020-3.7 orgs'!K:K,'H2020-3.7 orgs'!G:G,G612)</f>
        <v>542246.25</v>
      </c>
    </row>
    <row r="613" spans="1:11" x14ac:dyDescent="0.2">
      <c r="A613" t="s">
        <v>11107</v>
      </c>
      <c r="B613" t="s">
        <v>30</v>
      </c>
      <c r="C613">
        <f>COUNTIF('FP7-SECURITY orgs'!G:G,A613)</f>
        <v>1</v>
      </c>
      <c r="D613">
        <f>COUNTIF('FP7-SECURITY projects'!R:R,A613)</f>
        <v>1</v>
      </c>
      <c r="E613" s="10">
        <f>SUMIFS('FP7-SECURITY orgs'!K:K,'FP7-SECURITY orgs'!G:G,A613)</f>
        <v>494860</v>
      </c>
      <c r="G613" t="s">
        <v>31900</v>
      </c>
      <c r="H613" t="s">
        <v>30</v>
      </c>
      <c r="I613">
        <f>COUNTIF('H2020-3.7 orgs'!G:G,G613)</f>
        <v>2</v>
      </c>
      <c r="J613">
        <f>COUNTIF('H2020-3.7 projects'!R:R,G613)</f>
        <v>0</v>
      </c>
      <c r="K613" s="17">
        <f>SUMIFS('H2020-3.7 orgs'!K:K,'H2020-3.7 orgs'!G:G,G613)</f>
        <v>540246</v>
      </c>
    </row>
    <row r="614" spans="1:11" x14ac:dyDescent="0.2">
      <c r="A614" t="s">
        <v>19535</v>
      </c>
      <c r="B614" t="s">
        <v>25</v>
      </c>
      <c r="C614">
        <f>COUNTIF('FP7-SECURITY orgs'!G:G,A614)</f>
        <v>1</v>
      </c>
      <c r="D614">
        <f>COUNTIF('FP7-SECURITY projects'!R:R,A614)</f>
        <v>0</v>
      </c>
      <c r="E614" s="10">
        <f>SUMIFS('FP7-SECURITY orgs'!K:K,'FP7-SECURITY orgs'!G:G,A614)</f>
        <v>494700.79999999999</v>
      </c>
      <c r="G614" t="s">
        <v>33514</v>
      </c>
      <c r="H614" t="s">
        <v>30</v>
      </c>
      <c r="I614">
        <f>COUNTIF('H2020-3.7 orgs'!G:G,G614)</f>
        <v>1</v>
      </c>
      <c r="J614">
        <f>COUNTIF('H2020-3.7 projects'!R:R,G614)</f>
        <v>0</v>
      </c>
      <c r="K614" s="17">
        <f>SUMIFS('H2020-3.7 orgs'!K:K,'H2020-3.7 orgs'!G:G,G614)</f>
        <v>539853.13</v>
      </c>
    </row>
    <row r="615" spans="1:11" x14ac:dyDescent="0.2">
      <c r="A615" t="s">
        <v>19153</v>
      </c>
      <c r="B615" t="s">
        <v>30</v>
      </c>
      <c r="C615">
        <f>COUNTIF('FP7-SECURITY orgs'!G:G,A615)</f>
        <v>1</v>
      </c>
      <c r="D615">
        <f>COUNTIF('FP7-SECURITY projects'!R:R,A615)</f>
        <v>0</v>
      </c>
      <c r="E615" s="10">
        <f>SUMIFS('FP7-SECURITY orgs'!K:K,'FP7-SECURITY orgs'!G:G,A615)</f>
        <v>494471.5</v>
      </c>
      <c r="G615" t="s">
        <v>31675</v>
      </c>
      <c r="H615" t="s">
        <v>30</v>
      </c>
      <c r="I615">
        <f>COUNTIF('H2020-3.7 orgs'!G:G,G615)</f>
        <v>2</v>
      </c>
      <c r="J615">
        <f>COUNTIF('H2020-3.7 projects'!R:R,G615)</f>
        <v>0</v>
      </c>
      <c r="K615" s="17">
        <f>SUMIFS('H2020-3.7 orgs'!K:K,'H2020-3.7 orgs'!G:G,G615)</f>
        <v>539000</v>
      </c>
    </row>
    <row r="616" spans="1:11" x14ac:dyDescent="0.2">
      <c r="A616" t="s">
        <v>5524</v>
      </c>
      <c r="B616" t="s">
        <v>30</v>
      </c>
      <c r="C616">
        <f>COUNTIF('FP7-SECURITY orgs'!G:G,A616)</f>
        <v>2</v>
      </c>
      <c r="D616">
        <f>COUNTIF('FP7-SECURITY projects'!R:R,A616)</f>
        <v>0</v>
      </c>
      <c r="E616" s="10">
        <f>SUMIFS('FP7-SECURITY orgs'!K:K,'FP7-SECURITY orgs'!G:G,A616)</f>
        <v>494100</v>
      </c>
      <c r="G616" t="s">
        <v>1861</v>
      </c>
      <c r="H616" t="s">
        <v>34</v>
      </c>
      <c r="I616">
        <f>COUNTIF('H2020-3.7 orgs'!G:G,G616)</f>
        <v>1</v>
      </c>
      <c r="J616">
        <f>COUNTIF('H2020-3.7 projects'!R:R,G616)</f>
        <v>0</v>
      </c>
      <c r="K616" s="17">
        <f>SUMIFS('H2020-3.7 orgs'!K:K,'H2020-3.7 orgs'!G:G,G616)</f>
        <v>537968.75</v>
      </c>
    </row>
    <row r="617" spans="1:11" x14ac:dyDescent="0.2">
      <c r="A617" t="s">
        <v>10716</v>
      </c>
      <c r="B617" t="s">
        <v>30</v>
      </c>
      <c r="C617">
        <f>COUNTIF('FP7-SECURITY orgs'!G:G,A617)</f>
        <v>1</v>
      </c>
      <c r="D617">
        <f>COUNTIF('FP7-SECURITY projects'!R:R,A617)</f>
        <v>0</v>
      </c>
      <c r="E617" s="10">
        <f>SUMIFS('FP7-SECURITY orgs'!K:K,'FP7-SECURITY orgs'!G:G,A617)</f>
        <v>494000</v>
      </c>
      <c r="G617" t="s">
        <v>2245</v>
      </c>
      <c r="H617" t="s">
        <v>30</v>
      </c>
      <c r="I617">
        <f>COUNTIF('H2020-3.7 orgs'!G:G,G617)</f>
        <v>1</v>
      </c>
      <c r="J617">
        <f>COUNTIF('H2020-3.7 projects'!R:R,G617)</f>
        <v>0</v>
      </c>
      <c r="K617" s="17">
        <f>SUMIFS('H2020-3.7 orgs'!K:K,'H2020-3.7 orgs'!G:G,G617)</f>
        <v>536900</v>
      </c>
    </row>
    <row r="618" spans="1:11" x14ac:dyDescent="0.2">
      <c r="A618" t="s">
        <v>9790</v>
      </c>
      <c r="B618" t="s">
        <v>30</v>
      </c>
      <c r="C618">
        <f>COUNTIF('FP7-SECURITY orgs'!G:G,A618)</f>
        <v>1</v>
      </c>
      <c r="D618">
        <f>COUNTIF('FP7-SECURITY projects'!R:R,A618)</f>
        <v>0</v>
      </c>
      <c r="E618" s="10">
        <f>SUMIFS('FP7-SECURITY orgs'!K:K,'FP7-SECURITY orgs'!G:G,A618)</f>
        <v>492140</v>
      </c>
      <c r="G618" t="s">
        <v>30871</v>
      </c>
      <c r="H618" t="s">
        <v>30</v>
      </c>
      <c r="I618">
        <f>COUNTIF('H2020-3.7 orgs'!G:G,G618)</f>
        <v>3</v>
      </c>
      <c r="J618">
        <f>COUNTIF('H2020-3.7 projects'!R:R,G618)</f>
        <v>0</v>
      </c>
      <c r="K618" s="17">
        <f>SUMIFS('H2020-3.7 orgs'!K:K,'H2020-3.7 orgs'!G:G,G618)</f>
        <v>536500</v>
      </c>
    </row>
    <row r="619" spans="1:11" x14ac:dyDescent="0.2">
      <c r="A619" t="s">
        <v>14628</v>
      </c>
      <c r="B619" t="s">
        <v>325</v>
      </c>
      <c r="C619">
        <f>COUNTIF('FP7-SECURITY orgs'!G:G,A619)</f>
        <v>3</v>
      </c>
      <c r="D619">
        <f>COUNTIF('FP7-SECURITY projects'!R:R,A619)</f>
        <v>0</v>
      </c>
      <c r="E619" s="10">
        <f>SUMIFS('FP7-SECURITY orgs'!K:K,'FP7-SECURITY orgs'!G:G,A619)</f>
        <v>491700</v>
      </c>
      <c r="G619" t="s">
        <v>2022</v>
      </c>
      <c r="H619" t="s">
        <v>30</v>
      </c>
      <c r="I619">
        <f>COUNTIF('H2020-3.7 orgs'!G:G,G619)</f>
        <v>1</v>
      </c>
      <c r="J619">
        <f>COUNTIF('H2020-3.7 projects'!R:R,G619)</f>
        <v>0</v>
      </c>
      <c r="K619" s="17">
        <f>SUMIFS('H2020-3.7 orgs'!K:K,'H2020-3.7 orgs'!G:G,G619)</f>
        <v>536035</v>
      </c>
    </row>
    <row r="620" spans="1:11" x14ac:dyDescent="0.2">
      <c r="A620" t="s">
        <v>15424</v>
      </c>
      <c r="B620" t="s">
        <v>30</v>
      </c>
      <c r="C620">
        <f>COUNTIF('FP7-SECURITY orgs'!G:G,A620)</f>
        <v>3</v>
      </c>
      <c r="D620">
        <f>COUNTIF('FP7-SECURITY projects'!R:R,A620)</f>
        <v>0</v>
      </c>
      <c r="E620" s="10">
        <f>SUMIFS('FP7-SECURITY orgs'!K:K,'FP7-SECURITY orgs'!G:G,A620)</f>
        <v>490162.8</v>
      </c>
      <c r="G620" t="s">
        <v>3094</v>
      </c>
      <c r="H620" t="s">
        <v>34</v>
      </c>
      <c r="I620">
        <f>COUNTIF('H2020-3.7 orgs'!G:G,G620)</f>
        <v>2</v>
      </c>
      <c r="J620">
        <f>COUNTIF('H2020-3.7 projects'!R:R,G620)</f>
        <v>0</v>
      </c>
      <c r="K620" s="17">
        <f>SUMIFS('H2020-3.7 orgs'!K:K,'H2020-3.7 orgs'!G:G,G620)</f>
        <v>532800</v>
      </c>
    </row>
    <row r="621" spans="1:11" x14ac:dyDescent="0.2">
      <c r="A621" t="s">
        <v>6776</v>
      </c>
      <c r="B621" t="s">
        <v>30</v>
      </c>
      <c r="C621">
        <f>COUNTIF('FP7-SECURITY orgs'!G:G,A621)</f>
        <v>1</v>
      </c>
      <c r="D621">
        <f>COUNTIF('FP7-SECURITY projects'!R:R,A621)</f>
        <v>0</v>
      </c>
      <c r="E621" s="10">
        <f>SUMIFS('FP7-SECURITY orgs'!K:K,'FP7-SECURITY orgs'!G:G,A621)</f>
        <v>488936.46</v>
      </c>
      <c r="G621" t="s">
        <v>6322</v>
      </c>
      <c r="H621" t="s">
        <v>34</v>
      </c>
      <c r="I621">
        <f>COUNTIF('H2020-3.7 orgs'!G:G,G621)</f>
        <v>1</v>
      </c>
      <c r="J621">
        <f>COUNTIF('H2020-3.7 projects'!R:R,G621)</f>
        <v>0</v>
      </c>
      <c r="K621" s="17">
        <f>SUMIFS('H2020-3.7 orgs'!K:K,'H2020-3.7 orgs'!G:G,G621)</f>
        <v>531925</v>
      </c>
    </row>
    <row r="622" spans="1:11" x14ac:dyDescent="0.2">
      <c r="A622" t="s">
        <v>12857</v>
      </c>
      <c r="B622" t="s">
        <v>30</v>
      </c>
      <c r="C622">
        <f>COUNTIF('FP7-SECURITY orgs'!G:G,A622)</f>
        <v>1</v>
      </c>
      <c r="D622">
        <f>COUNTIF('FP7-SECURITY projects'!R:R,A622)</f>
        <v>1</v>
      </c>
      <c r="E622" s="10">
        <f>SUMIFS('FP7-SECURITY orgs'!K:K,'FP7-SECURITY orgs'!G:G,A622)</f>
        <v>488781</v>
      </c>
      <c r="G622" t="s">
        <v>3341</v>
      </c>
      <c r="H622" t="s">
        <v>30</v>
      </c>
      <c r="I622">
        <f>COUNTIF('H2020-3.7 orgs'!G:G,G622)</f>
        <v>1</v>
      </c>
      <c r="J622">
        <f>COUNTIF('H2020-3.7 projects'!R:R,G622)</f>
        <v>0</v>
      </c>
      <c r="K622" s="17">
        <f>SUMIFS('H2020-3.7 orgs'!K:K,'H2020-3.7 orgs'!G:G,G622)</f>
        <v>529273.5</v>
      </c>
    </row>
    <row r="623" spans="1:11" x14ac:dyDescent="0.2">
      <c r="A623" t="s">
        <v>6952</v>
      </c>
      <c r="B623" t="s">
        <v>30</v>
      </c>
      <c r="C623">
        <f>COUNTIF('FP7-SECURITY orgs'!G:G,A623)</f>
        <v>1</v>
      </c>
      <c r="D623">
        <f>COUNTIF('FP7-SECURITY projects'!R:R,A623)</f>
        <v>0</v>
      </c>
      <c r="E623" s="10">
        <f>SUMIFS('FP7-SECURITY orgs'!K:K,'FP7-SECURITY orgs'!G:G,A623)</f>
        <v>488500</v>
      </c>
      <c r="G623" t="s">
        <v>37276</v>
      </c>
      <c r="H623" t="s">
        <v>30</v>
      </c>
      <c r="I623">
        <f>COUNTIF('H2020-3.7 orgs'!G:G,G623)</f>
        <v>1</v>
      </c>
      <c r="J623">
        <f>COUNTIF('H2020-3.7 projects'!R:R,G623)</f>
        <v>0</v>
      </c>
      <c r="K623" s="17">
        <f>SUMIFS('H2020-3.7 orgs'!K:K,'H2020-3.7 orgs'!G:G,G623)</f>
        <v>528562.5</v>
      </c>
    </row>
    <row r="624" spans="1:11" x14ac:dyDescent="0.2">
      <c r="A624" t="s">
        <v>16623</v>
      </c>
      <c r="B624" t="s">
        <v>30</v>
      </c>
      <c r="C624">
        <f>COUNTIF('FP7-SECURITY orgs'!G:G,A624)</f>
        <v>1</v>
      </c>
      <c r="D624">
        <f>COUNTIF('FP7-SECURITY projects'!R:R,A624)</f>
        <v>0</v>
      </c>
      <c r="E624" s="10">
        <f>SUMIFS('FP7-SECURITY orgs'!K:K,'FP7-SECURITY orgs'!G:G,A624)</f>
        <v>488360</v>
      </c>
      <c r="G624" t="s">
        <v>31838</v>
      </c>
      <c r="H624" t="s">
        <v>25</v>
      </c>
      <c r="I624">
        <f>COUNTIF('H2020-3.7 orgs'!G:G,G624)</f>
        <v>1</v>
      </c>
      <c r="J624">
        <f>COUNTIF('H2020-3.7 projects'!R:R,G624)</f>
        <v>0</v>
      </c>
      <c r="K624" s="17">
        <f>SUMIFS('H2020-3.7 orgs'!K:K,'H2020-3.7 orgs'!G:G,G624)</f>
        <v>526250</v>
      </c>
    </row>
    <row r="625" spans="1:11" x14ac:dyDescent="0.2">
      <c r="A625" t="s">
        <v>16415</v>
      </c>
      <c r="B625" t="s">
        <v>30</v>
      </c>
      <c r="C625">
        <f>COUNTIF('FP7-SECURITY orgs'!G:G,A625)</f>
        <v>2</v>
      </c>
      <c r="D625">
        <f>COUNTIF('FP7-SECURITY projects'!R:R,A625)</f>
        <v>0</v>
      </c>
      <c r="E625" s="10">
        <f>SUMIFS('FP7-SECURITY orgs'!K:K,'FP7-SECURITY orgs'!G:G,A625)</f>
        <v>488238</v>
      </c>
      <c r="G625" t="s">
        <v>8112</v>
      </c>
      <c r="H625" t="s">
        <v>25</v>
      </c>
      <c r="I625">
        <f>COUNTIF('H2020-3.7 orgs'!G:G,G625)</f>
        <v>1</v>
      </c>
      <c r="J625">
        <f>COUNTIF('H2020-3.7 projects'!R:R,G625)</f>
        <v>0</v>
      </c>
      <c r="K625" s="17">
        <f>SUMIFS('H2020-3.7 orgs'!K:K,'H2020-3.7 orgs'!G:G,G625)</f>
        <v>525625</v>
      </c>
    </row>
    <row r="626" spans="1:11" x14ac:dyDescent="0.2">
      <c r="A626" t="s">
        <v>24908</v>
      </c>
      <c r="B626" t="s">
        <v>30</v>
      </c>
      <c r="C626">
        <f>COUNTIF('FP7-SECURITY orgs'!G:G,A626)</f>
        <v>1</v>
      </c>
      <c r="D626">
        <f>COUNTIF('FP7-SECURITY projects'!R:R,A626)</f>
        <v>0</v>
      </c>
      <c r="E626" s="10">
        <f>SUMIFS('FP7-SECURITY orgs'!K:K,'FP7-SECURITY orgs'!G:G,A626)</f>
        <v>488099.7</v>
      </c>
      <c r="G626" t="s">
        <v>37696</v>
      </c>
      <c r="H626" t="s">
        <v>30</v>
      </c>
      <c r="I626">
        <f>COUNTIF('H2020-3.7 orgs'!G:G,G626)</f>
        <v>1</v>
      </c>
      <c r="J626">
        <f>COUNTIF('H2020-3.7 projects'!R:R,G626)</f>
        <v>0</v>
      </c>
      <c r="K626" s="17">
        <f>SUMIFS('H2020-3.7 orgs'!K:K,'H2020-3.7 orgs'!G:G,G626)</f>
        <v>524170.5</v>
      </c>
    </row>
    <row r="627" spans="1:11" x14ac:dyDescent="0.2">
      <c r="A627" t="s">
        <v>22370</v>
      </c>
      <c r="B627" t="s">
        <v>30</v>
      </c>
      <c r="C627">
        <f>COUNTIF('FP7-SECURITY orgs'!G:G,A627)</f>
        <v>1</v>
      </c>
      <c r="D627">
        <f>COUNTIF('FP7-SECURITY projects'!R:R,A627)</f>
        <v>0</v>
      </c>
      <c r="E627" s="10">
        <f>SUMIFS('FP7-SECURITY orgs'!K:K,'FP7-SECURITY orgs'!G:G,A627)</f>
        <v>487862</v>
      </c>
      <c r="G627" t="s">
        <v>8895</v>
      </c>
      <c r="H627" t="s">
        <v>30</v>
      </c>
      <c r="I627">
        <f>COUNTIF('H2020-3.7 orgs'!G:G,G627)</f>
        <v>1</v>
      </c>
      <c r="J627">
        <f>COUNTIF('H2020-3.7 projects'!R:R,G627)</f>
        <v>0</v>
      </c>
      <c r="K627" s="17">
        <f>SUMIFS('H2020-3.7 orgs'!K:K,'H2020-3.7 orgs'!G:G,G627)</f>
        <v>524081</v>
      </c>
    </row>
    <row r="628" spans="1:11" x14ac:dyDescent="0.2">
      <c r="A628" t="s">
        <v>491</v>
      </c>
      <c r="B628" t="s">
        <v>25</v>
      </c>
      <c r="C628">
        <f>COUNTIF('FP7-SECURITY orgs'!G:G,A628)</f>
        <v>2</v>
      </c>
      <c r="D628">
        <f>COUNTIF('FP7-SECURITY projects'!R:R,A628)</f>
        <v>0</v>
      </c>
      <c r="E628" s="10">
        <f>SUMIFS('FP7-SECURITY orgs'!K:K,'FP7-SECURITY orgs'!G:G,A628)</f>
        <v>487676</v>
      </c>
      <c r="G628" t="s">
        <v>14101</v>
      </c>
      <c r="H628" t="s">
        <v>30</v>
      </c>
      <c r="I628">
        <f>COUNTIF('H2020-3.7 orgs'!G:G,G628)</f>
        <v>2</v>
      </c>
      <c r="J628">
        <f>COUNTIF('H2020-3.7 projects'!R:R,G628)</f>
        <v>0</v>
      </c>
      <c r="K628" s="17">
        <f>SUMIFS('H2020-3.7 orgs'!K:K,'H2020-3.7 orgs'!G:G,G628)</f>
        <v>522812.5</v>
      </c>
    </row>
    <row r="629" spans="1:11" x14ac:dyDescent="0.2">
      <c r="A629" t="s">
        <v>7915</v>
      </c>
      <c r="B629" t="s">
        <v>30</v>
      </c>
      <c r="C629">
        <f>COUNTIF('FP7-SECURITY orgs'!G:G,A629)</f>
        <v>2</v>
      </c>
      <c r="D629">
        <f>COUNTIF('FP7-SECURITY projects'!R:R,A629)</f>
        <v>0</v>
      </c>
      <c r="E629" s="10">
        <f>SUMIFS('FP7-SECURITY orgs'!K:K,'FP7-SECURITY orgs'!G:G,A629)</f>
        <v>485371</v>
      </c>
      <c r="G629" t="s">
        <v>25477</v>
      </c>
      <c r="H629" t="s">
        <v>30</v>
      </c>
      <c r="I629">
        <f>COUNTIF('H2020-3.7 orgs'!G:G,G629)</f>
        <v>2</v>
      </c>
      <c r="J629">
        <f>COUNTIF('H2020-3.7 projects'!R:R,G629)</f>
        <v>0</v>
      </c>
      <c r="K629" s="17">
        <f>SUMIFS('H2020-3.7 orgs'!K:K,'H2020-3.7 orgs'!G:G,G629)</f>
        <v>521451.25</v>
      </c>
    </row>
    <row r="630" spans="1:11" x14ac:dyDescent="0.2">
      <c r="A630" t="s">
        <v>10040</v>
      </c>
      <c r="B630" t="s">
        <v>34</v>
      </c>
      <c r="C630">
        <f>COUNTIF('FP7-SECURITY orgs'!G:G,A630)</f>
        <v>1</v>
      </c>
      <c r="D630">
        <f>COUNTIF('FP7-SECURITY projects'!R:R,A630)</f>
        <v>0</v>
      </c>
      <c r="E630" s="10">
        <f>SUMIFS('FP7-SECURITY orgs'!K:K,'FP7-SECURITY orgs'!G:G,A630)</f>
        <v>485000</v>
      </c>
      <c r="G630" t="s">
        <v>9426</v>
      </c>
      <c r="H630" t="s">
        <v>30</v>
      </c>
      <c r="I630">
        <f>COUNTIF('H2020-3.7 orgs'!G:G,G630)</f>
        <v>1</v>
      </c>
      <c r="J630">
        <f>COUNTIF('H2020-3.7 projects'!R:R,G630)</f>
        <v>0</v>
      </c>
      <c r="K630" s="17">
        <f>SUMIFS('H2020-3.7 orgs'!K:K,'H2020-3.7 orgs'!G:G,G630)</f>
        <v>521325</v>
      </c>
    </row>
    <row r="631" spans="1:11" x14ac:dyDescent="0.2">
      <c r="A631" t="s">
        <v>22348</v>
      </c>
      <c r="B631" t="s">
        <v>325</v>
      </c>
      <c r="C631">
        <f>COUNTIF('FP7-SECURITY orgs'!G:G,A631)</f>
        <v>6</v>
      </c>
      <c r="D631">
        <f>COUNTIF('FP7-SECURITY projects'!R:R,A631)</f>
        <v>0</v>
      </c>
      <c r="E631" s="10">
        <f>SUMIFS('FP7-SECURITY orgs'!K:K,'FP7-SECURITY orgs'!G:G,A631)</f>
        <v>482468</v>
      </c>
      <c r="G631" t="s">
        <v>32311</v>
      </c>
      <c r="H631" t="s">
        <v>30</v>
      </c>
      <c r="I631">
        <f>COUNTIF('H2020-3.7 orgs'!G:G,G631)</f>
        <v>2</v>
      </c>
      <c r="J631">
        <f>COUNTIF('H2020-3.7 projects'!R:R,G631)</f>
        <v>0</v>
      </c>
      <c r="K631" s="17">
        <f>SUMIFS('H2020-3.7 orgs'!K:K,'H2020-3.7 orgs'!G:G,G631)</f>
        <v>521123.75</v>
      </c>
    </row>
    <row r="632" spans="1:11" x14ac:dyDescent="0.2">
      <c r="A632" t="s">
        <v>236</v>
      </c>
      <c r="B632" t="s">
        <v>34</v>
      </c>
      <c r="C632">
        <f>COUNTIF('FP7-SECURITY orgs'!G:G,A632)</f>
        <v>1</v>
      </c>
      <c r="D632">
        <f>COUNTIF('FP7-SECURITY projects'!R:R,A632)</f>
        <v>0</v>
      </c>
      <c r="E632" s="10">
        <f>SUMIFS('FP7-SECURITY orgs'!K:K,'FP7-SECURITY orgs'!G:G,A632)</f>
        <v>482447.2</v>
      </c>
      <c r="G632" t="s">
        <v>31408</v>
      </c>
      <c r="H632" t="s">
        <v>30</v>
      </c>
      <c r="I632">
        <f>COUNTIF('H2020-3.7 orgs'!G:G,G632)</f>
        <v>2</v>
      </c>
      <c r="J632">
        <f>COUNTIF('H2020-3.7 projects'!R:R,G632)</f>
        <v>0</v>
      </c>
      <c r="K632" s="17">
        <f>SUMIFS('H2020-3.7 orgs'!K:K,'H2020-3.7 orgs'!G:G,G632)</f>
        <v>520625</v>
      </c>
    </row>
    <row r="633" spans="1:11" x14ac:dyDescent="0.2">
      <c r="A633" t="s">
        <v>25739</v>
      </c>
      <c r="B633" t="s">
        <v>30</v>
      </c>
      <c r="C633">
        <f>COUNTIF('FP7-SECURITY orgs'!G:G,A633)</f>
        <v>1</v>
      </c>
      <c r="D633">
        <f>COUNTIF('FP7-SECURITY projects'!R:R,A633)</f>
        <v>0</v>
      </c>
      <c r="E633" s="10">
        <f>SUMIFS('FP7-SECURITY orgs'!K:K,'FP7-SECURITY orgs'!G:G,A633)</f>
        <v>482332.5</v>
      </c>
      <c r="G633" t="s">
        <v>35671</v>
      </c>
      <c r="H633" t="s">
        <v>209</v>
      </c>
      <c r="I633">
        <f>COUNTIF('H2020-3.7 orgs'!G:G,G633)</f>
        <v>2</v>
      </c>
      <c r="J633">
        <f>COUNTIF('H2020-3.7 projects'!R:R,G633)</f>
        <v>0</v>
      </c>
      <c r="K633" s="17">
        <f>SUMIFS('H2020-3.7 orgs'!K:K,'H2020-3.7 orgs'!G:G,G633)</f>
        <v>520462.5</v>
      </c>
    </row>
    <row r="634" spans="1:11" x14ac:dyDescent="0.2">
      <c r="A634" t="s">
        <v>6208</v>
      </c>
      <c r="B634" t="s">
        <v>30</v>
      </c>
      <c r="C634">
        <f>COUNTIF('FP7-SECURITY orgs'!G:G,A634)</f>
        <v>1</v>
      </c>
      <c r="D634">
        <f>COUNTIF('FP7-SECURITY projects'!R:R,A634)</f>
        <v>0</v>
      </c>
      <c r="E634" s="10">
        <f>SUMIFS('FP7-SECURITY orgs'!K:K,'FP7-SECURITY orgs'!G:G,A634)</f>
        <v>482251</v>
      </c>
      <c r="G634" t="s">
        <v>3481</v>
      </c>
      <c r="H634" t="s">
        <v>34</v>
      </c>
      <c r="I634">
        <f>COUNTIF('H2020-3.7 orgs'!G:G,G634)</f>
        <v>1</v>
      </c>
      <c r="J634">
        <f>COUNTIF('H2020-3.7 projects'!R:R,G634)</f>
        <v>0</v>
      </c>
      <c r="K634" s="17">
        <f>SUMIFS('H2020-3.7 orgs'!K:K,'H2020-3.7 orgs'!G:G,G634)</f>
        <v>520000</v>
      </c>
    </row>
    <row r="635" spans="1:11" x14ac:dyDescent="0.2">
      <c r="A635" t="s">
        <v>1126</v>
      </c>
      <c r="B635" t="s">
        <v>30</v>
      </c>
      <c r="C635">
        <f>COUNTIF('FP7-SECURITY orgs'!G:G,A635)</f>
        <v>3</v>
      </c>
      <c r="D635">
        <f>COUNTIF('FP7-SECURITY projects'!R:R,A635)</f>
        <v>0</v>
      </c>
      <c r="E635" s="10">
        <f>SUMIFS('FP7-SECURITY orgs'!K:K,'FP7-SECURITY orgs'!G:G,A635)</f>
        <v>479945</v>
      </c>
      <c r="G635" t="s">
        <v>2857</v>
      </c>
      <c r="H635" t="s">
        <v>25</v>
      </c>
      <c r="I635">
        <f>COUNTIF('H2020-3.7 orgs'!G:G,G635)</f>
        <v>1</v>
      </c>
      <c r="J635">
        <f>COUNTIF('H2020-3.7 projects'!R:R,G635)</f>
        <v>0</v>
      </c>
      <c r="K635" s="17">
        <f>SUMIFS('H2020-3.7 orgs'!K:K,'H2020-3.7 orgs'!G:G,G635)</f>
        <v>519298.43</v>
      </c>
    </row>
    <row r="636" spans="1:11" x14ac:dyDescent="0.2">
      <c r="A636" t="s">
        <v>19818</v>
      </c>
      <c r="B636" t="s">
        <v>25</v>
      </c>
      <c r="C636">
        <f>COUNTIF('FP7-SECURITY orgs'!G:G,A636)</f>
        <v>1</v>
      </c>
      <c r="D636">
        <f>COUNTIF('FP7-SECURITY projects'!R:R,A636)</f>
        <v>0</v>
      </c>
      <c r="E636" s="10">
        <f>SUMIFS('FP7-SECURITY orgs'!K:K,'FP7-SECURITY orgs'!G:G,A636)</f>
        <v>478754</v>
      </c>
      <c r="G636" t="s">
        <v>7729</v>
      </c>
      <c r="H636" t="s">
        <v>34</v>
      </c>
      <c r="I636">
        <f>COUNTIF('H2020-3.7 orgs'!G:G,G636)</f>
        <v>1</v>
      </c>
      <c r="J636">
        <f>COUNTIF('H2020-3.7 projects'!R:R,G636)</f>
        <v>0</v>
      </c>
      <c r="K636" s="17">
        <f>SUMIFS('H2020-3.7 orgs'!K:K,'H2020-3.7 orgs'!G:G,G636)</f>
        <v>518784.6</v>
      </c>
    </row>
    <row r="637" spans="1:11" x14ac:dyDescent="0.2">
      <c r="A637" t="s">
        <v>25526</v>
      </c>
      <c r="B637" t="s">
        <v>30</v>
      </c>
      <c r="C637">
        <f>COUNTIF('FP7-SECURITY orgs'!G:G,A637)</f>
        <v>1</v>
      </c>
      <c r="D637">
        <f>COUNTIF('FP7-SECURITY projects'!R:R,A637)</f>
        <v>0</v>
      </c>
      <c r="E637" s="10">
        <f>SUMIFS('FP7-SECURITY orgs'!K:K,'FP7-SECURITY orgs'!G:G,A637)</f>
        <v>478600</v>
      </c>
      <c r="G637" t="s">
        <v>33004</v>
      </c>
      <c r="H637" t="s">
        <v>25</v>
      </c>
      <c r="I637">
        <f>COUNTIF('H2020-3.7 orgs'!G:G,G637)</f>
        <v>1</v>
      </c>
      <c r="J637">
        <f>COUNTIF('H2020-3.7 projects'!R:R,G637)</f>
        <v>0</v>
      </c>
      <c r="K637" s="17">
        <f>SUMIFS('H2020-3.7 orgs'!K:K,'H2020-3.7 orgs'!G:G,G637)</f>
        <v>518045</v>
      </c>
    </row>
    <row r="638" spans="1:11" x14ac:dyDescent="0.2">
      <c r="A638" t="s">
        <v>7318</v>
      </c>
      <c r="B638" t="s">
        <v>34</v>
      </c>
      <c r="C638">
        <f>COUNTIF('FP7-SECURITY orgs'!G:G,A638)</f>
        <v>1</v>
      </c>
      <c r="D638">
        <f>COUNTIF('FP7-SECURITY projects'!R:R,A638)</f>
        <v>0</v>
      </c>
      <c r="E638" s="10">
        <f>SUMIFS('FP7-SECURITY orgs'!K:K,'FP7-SECURITY orgs'!G:G,A638)</f>
        <v>478323.8</v>
      </c>
      <c r="G638" t="s">
        <v>654</v>
      </c>
      <c r="H638" t="s">
        <v>34</v>
      </c>
      <c r="I638">
        <f>COUNTIF('H2020-3.7 orgs'!G:G,G638)</f>
        <v>1</v>
      </c>
      <c r="J638">
        <f>COUNTIF('H2020-3.7 projects'!R:R,G638)</f>
        <v>0</v>
      </c>
      <c r="K638" s="17">
        <f>SUMIFS('H2020-3.7 orgs'!K:K,'H2020-3.7 orgs'!G:G,G638)</f>
        <v>516127.5</v>
      </c>
    </row>
    <row r="639" spans="1:11" x14ac:dyDescent="0.2">
      <c r="A639" t="s">
        <v>23183</v>
      </c>
      <c r="B639" t="s">
        <v>30</v>
      </c>
      <c r="C639">
        <f>COUNTIF('FP7-SECURITY orgs'!G:G,A639)</f>
        <v>1</v>
      </c>
      <c r="D639">
        <f>COUNTIF('FP7-SECURITY projects'!R:R,A639)</f>
        <v>0</v>
      </c>
      <c r="E639" s="10">
        <f>SUMIFS('FP7-SECURITY orgs'!K:K,'FP7-SECURITY orgs'!G:G,A639)</f>
        <v>477818</v>
      </c>
      <c r="G639" t="s">
        <v>32731</v>
      </c>
      <c r="H639" t="s">
        <v>30</v>
      </c>
      <c r="I639">
        <f>COUNTIF('H2020-3.7 orgs'!G:G,G639)</f>
        <v>4</v>
      </c>
      <c r="J639">
        <f>COUNTIF('H2020-3.7 projects'!R:R,G639)</f>
        <v>0</v>
      </c>
      <c r="K639" s="17">
        <f>SUMIFS('H2020-3.7 orgs'!K:K,'H2020-3.7 orgs'!G:G,G639)</f>
        <v>515939.38</v>
      </c>
    </row>
    <row r="640" spans="1:11" x14ac:dyDescent="0.2">
      <c r="A640" t="s">
        <v>1439</v>
      </c>
      <c r="B640" t="s">
        <v>25</v>
      </c>
      <c r="C640">
        <f>COUNTIF('FP7-SECURITY orgs'!G:G,A640)</f>
        <v>1</v>
      </c>
      <c r="D640">
        <f>COUNTIF('FP7-SECURITY projects'!R:R,A640)</f>
        <v>0</v>
      </c>
      <c r="E640" s="10">
        <f>SUMIFS('FP7-SECURITY orgs'!K:K,'FP7-SECURITY orgs'!G:G,A640)</f>
        <v>477463</v>
      </c>
      <c r="G640" t="s">
        <v>33573</v>
      </c>
      <c r="H640" t="s">
        <v>30</v>
      </c>
      <c r="I640">
        <f>COUNTIF('H2020-3.7 orgs'!G:G,G640)</f>
        <v>2</v>
      </c>
      <c r="J640">
        <f>COUNTIF('H2020-3.7 projects'!R:R,G640)</f>
        <v>0</v>
      </c>
      <c r="K640" s="17">
        <f>SUMIFS('H2020-3.7 orgs'!K:K,'H2020-3.7 orgs'!G:G,G640)</f>
        <v>515029.38</v>
      </c>
    </row>
    <row r="641" spans="1:11" x14ac:dyDescent="0.2">
      <c r="A641" t="s">
        <v>21598</v>
      </c>
      <c r="B641" t="s">
        <v>30</v>
      </c>
      <c r="C641">
        <f>COUNTIF('FP7-SECURITY orgs'!G:G,A641)</f>
        <v>1</v>
      </c>
      <c r="D641">
        <f>COUNTIF('FP7-SECURITY projects'!R:R,A641)</f>
        <v>0</v>
      </c>
      <c r="E641" s="10">
        <f>SUMIFS('FP7-SECURITY orgs'!K:K,'FP7-SECURITY orgs'!G:G,A641)</f>
        <v>476680</v>
      </c>
      <c r="G641" t="s">
        <v>9733</v>
      </c>
      <c r="H641" t="s">
        <v>325</v>
      </c>
      <c r="I641">
        <f>COUNTIF('H2020-3.7 orgs'!G:G,G641)</f>
        <v>4</v>
      </c>
      <c r="J641">
        <f>COUNTIF('H2020-3.7 projects'!R:R,G641)</f>
        <v>0</v>
      </c>
      <c r="K641" s="17">
        <f>SUMIFS('H2020-3.7 orgs'!K:K,'H2020-3.7 orgs'!G:G,G641)</f>
        <v>513377.5</v>
      </c>
    </row>
    <row r="642" spans="1:11" x14ac:dyDescent="0.2">
      <c r="A642" t="s">
        <v>19570</v>
      </c>
      <c r="B642" t="s">
        <v>30</v>
      </c>
      <c r="C642">
        <f>COUNTIF('FP7-SECURITY orgs'!G:G,A642)</f>
        <v>1</v>
      </c>
      <c r="D642">
        <f>COUNTIF('FP7-SECURITY projects'!R:R,A642)</f>
        <v>0</v>
      </c>
      <c r="E642" s="10">
        <f>SUMIFS('FP7-SECURITY orgs'!K:K,'FP7-SECURITY orgs'!G:G,A642)</f>
        <v>476570.8</v>
      </c>
      <c r="G642" t="s">
        <v>30599</v>
      </c>
      <c r="H642" t="s">
        <v>30</v>
      </c>
      <c r="I642">
        <f>COUNTIF('H2020-3.7 orgs'!G:G,G642)</f>
        <v>1</v>
      </c>
      <c r="J642">
        <f>COUNTIF('H2020-3.7 projects'!R:R,G642)</f>
        <v>1</v>
      </c>
      <c r="K642" s="17">
        <f>SUMIFS('H2020-3.7 orgs'!K:K,'H2020-3.7 orgs'!G:G,G642)</f>
        <v>513275</v>
      </c>
    </row>
    <row r="643" spans="1:11" x14ac:dyDescent="0.2">
      <c r="A643" t="s">
        <v>1740</v>
      </c>
      <c r="B643" t="s">
        <v>34</v>
      </c>
      <c r="C643">
        <f>COUNTIF('FP7-SECURITY orgs'!G:G,A643)</f>
        <v>2</v>
      </c>
      <c r="D643">
        <f>COUNTIF('FP7-SECURITY projects'!R:R,A643)</f>
        <v>0</v>
      </c>
      <c r="E643" s="10">
        <f>SUMIFS('FP7-SECURITY orgs'!K:K,'FP7-SECURITY orgs'!G:G,A643)</f>
        <v>475869.56</v>
      </c>
      <c r="G643" t="s">
        <v>3293</v>
      </c>
      <c r="H643" t="s">
        <v>25</v>
      </c>
      <c r="I643">
        <f>COUNTIF('H2020-3.7 orgs'!G:G,G643)</f>
        <v>2</v>
      </c>
      <c r="J643">
        <f>COUNTIF('H2020-3.7 projects'!R:R,G643)</f>
        <v>0</v>
      </c>
      <c r="K643" s="17">
        <f>SUMIFS('H2020-3.7 orgs'!K:K,'H2020-3.7 orgs'!G:G,G643)</f>
        <v>512625</v>
      </c>
    </row>
    <row r="644" spans="1:11" x14ac:dyDescent="0.2">
      <c r="A644" t="s">
        <v>20521</v>
      </c>
      <c r="B644" t="s">
        <v>30</v>
      </c>
      <c r="C644">
        <f>COUNTIF('FP7-SECURITY orgs'!G:G,A644)</f>
        <v>1</v>
      </c>
      <c r="D644">
        <f>COUNTIF('FP7-SECURITY projects'!R:R,A644)</f>
        <v>0</v>
      </c>
      <c r="E644" s="10">
        <f>SUMIFS('FP7-SECURITY orgs'!K:K,'FP7-SECURITY orgs'!G:G,A644)</f>
        <v>475200</v>
      </c>
      <c r="G644" t="s">
        <v>34580</v>
      </c>
      <c r="H644" t="s">
        <v>30</v>
      </c>
      <c r="I644">
        <f>COUNTIF('H2020-3.7 orgs'!G:G,G644)</f>
        <v>1</v>
      </c>
      <c r="J644">
        <f>COUNTIF('H2020-3.7 projects'!R:R,G644)</f>
        <v>0</v>
      </c>
      <c r="K644" s="17">
        <f>SUMIFS('H2020-3.7 orgs'!K:K,'H2020-3.7 orgs'!G:G,G644)</f>
        <v>512250</v>
      </c>
    </row>
    <row r="645" spans="1:11" x14ac:dyDescent="0.2">
      <c r="A645" t="s">
        <v>15717</v>
      </c>
      <c r="B645" t="s">
        <v>325</v>
      </c>
      <c r="C645">
        <f>COUNTIF('FP7-SECURITY orgs'!G:G,A645)</f>
        <v>3</v>
      </c>
      <c r="D645">
        <f>COUNTIF('FP7-SECURITY projects'!R:R,A645)</f>
        <v>0</v>
      </c>
      <c r="E645" s="10">
        <f>SUMIFS('FP7-SECURITY orgs'!K:K,'FP7-SECURITY orgs'!G:G,A645)</f>
        <v>474046</v>
      </c>
      <c r="G645" t="s">
        <v>30755</v>
      </c>
      <c r="H645" t="s">
        <v>209</v>
      </c>
      <c r="I645">
        <f>COUNTIF('H2020-3.7 orgs'!G:G,G645)</f>
        <v>4</v>
      </c>
      <c r="J645">
        <f>COUNTIF('H2020-3.7 projects'!R:R,G645)</f>
        <v>0</v>
      </c>
      <c r="K645" s="17">
        <f>SUMIFS('H2020-3.7 orgs'!K:K,'H2020-3.7 orgs'!G:G,G645)</f>
        <v>512125</v>
      </c>
    </row>
    <row r="646" spans="1:11" x14ac:dyDescent="0.2">
      <c r="A646" t="s">
        <v>16615</v>
      </c>
      <c r="B646" t="s">
        <v>30</v>
      </c>
      <c r="C646">
        <f>COUNTIF('FP7-SECURITY orgs'!G:G,A646)</f>
        <v>1</v>
      </c>
      <c r="D646">
        <f>COUNTIF('FP7-SECURITY projects'!R:R,A646)</f>
        <v>0</v>
      </c>
      <c r="E646" s="10">
        <f>SUMIFS('FP7-SECURITY orgs'!K:K,'FP7-SECURITY orgs'!G:G,A646)</f>
        <v>473856</v>
      </c>
      <c r="G646" t="s">
        <v>7708</v>
      </c>
      <c r="H646" t="s">
        <v>30</v>
      </c>
      <c r="I646">
        <f>COUNTIF('H2020-3.7 orgs'!G:G,G646)</f>
        <v>1</v>
      </c>
      <c r="J646">
        <f>COUNTIF('H2020-3.7 projects'!R:R,G646)</f>
        <v>0</v>
      </c>
      <c r="K646" s="17">
        <f>SUMIFS('H2020-3.7 orgs'!K:K,'H2020-3.7 orgs'!G:G,G646)</f>
        <v>510750</v>
      </c>
    </row>
    <row r="647" spans="1:11" x14ac:dyDescent="0.2">
      <c r="A647" t="s">
        <v>17714</v>
      </c>
      <c r="B647" t="s">
        <v>30</v>
      </c>
      <c r="C647">
        <f>COUNTIF('FP7-SECURITY orgs'!G:G,A647)</f>
        <v>2</v>
      </c>
      <c r="D647">
        <f>COUNTIF('FP7-SECURITY projects'!R:R,A647)</f>
        <v>0</v>
      </c>
      <c r="E647" s="10">
        <f>SUMIFS('FP7-SECURITY orgs'!K:K,'FP7-SECURITY orgs'!G:G,A647)</f>
        <v>472972.19999999995</v>
      </c>
      <c r="G647" t="s">
        <v>2152</v>
      </c>
      <c r="H647" t="s">
        <v>34</v>
      </c>
      <c r="I647">
        <f>COUNTIF('H2020-3.7 orgs'!G:G,G647)</f>
        <v>2</v>
      </c>
      <c r="J647">
        <f>COUNTIF('H2020-3.7 projects'!R:R,G647)</f>
        <v>0</v>
      </c>
      <c r="K647" s="17">
        <f>SUMIFS('H2020-3.7 orgs'!K:K,'H2020-3.7 orgs'!G:G,G647)</f>
        <v>510375</v>
      </c>
    </row>
    <row r="648" spans="1:11" x14ac:dyDescent="0.2">
      <c r="A648" t="s">
        <v>2758</v>
      </c>
      <c r="B648" t="s">
        <v>25</v>
      </c>
      <c r="C648">
        <f>COUNTIF('FP7-SECURITY orgs'!G:G,A648)</f>
        <v>1</v>
      </c>
      <c r="D648">
        <f>COUNTIF('FP7-SECURITY projects'!R:R,A648)</f>
        <v>0</v>
      </c>
      <c r="E648" s="10">
        <f>SUMIFS('FP7-SECURITY orgs'!K:K,'FP7-SECURITY orgs'!G:G,A648)</f>
        <v>472200.4</v>
      </c>
      <c r="G648" t="s">
        <v>8885</v>
      </c>
      <c r="H648" t="s">
        <v>34</v>
      </c>
      <c r="I648">
        <f>COUNTIF('H2020-3.7 orgs'!G:G,G648)</f>
        <v>1</v>
      </c>
      <c r="J648">
        <f>COUNTIF('H2020-3.7 projects'!R:R,G648)</f>
        <v>0</v>
      </c>
      <c r="K648" s="17">
        <f>SUMIFS('H2020-3.7 orgs'!K:K,'H2020-3.7 orgs'!G:G,G648)</f>
        <v>508381.25</v>
      </c>
    </row>
    <row r="649" spans="1:11" x14ac:dyDescent="0.2">
      <c r="A649" t="s">
        <v>10466</v>
      </c>
      <c r="B649" t="s">
        <v>209</v>
      </c>
      <c r="C649">
        <f>COUNTIF('FP7-SECURITY orgs'!G:G,A649)</f>
        <v>2</v>
      </c>
      <c r="D649">
        <f>COUNTIF('FP7-SECURITY projects'!R:R,A649)</f>
        <v>0</v>
      </c>
      <c r="E649" s="10">
        <f>SUMIFS('FP7-SECURITY orgs'!K:K,'FP7-SECURITY orgs'!G:G,A649)</f>
        <v>471450</v>
      </c>
      <c r="G649" t="s">
        <v>32450</v>
      </c>
      <c r="H649" t="s">
        <v>25</v>
      </c>
      <c r="I649">
        <f>COUNTIF('H2020-3.7 orgs'!G:G,G649)</f>
        <v>3</v>
      </c>
      <c r="J649">
        <f>COUNTIF('H2020-3.7 projects'!R:R,G649)</f>
        <v>0</v>
      </c>
      <c r="K649" s="17">
        <f>SUMIFS('H2020-3.7 orgs'!K:K,'H2020-3.7 orgs'!G:G,G649)</f>
        <v>507898.5</v>
      </c>
    </row>
    <row r="650" spans="1:11" x14ac:dyDescent="0.2">
      <c r="A650" t="s">
        <v>22489</v>
      </c>
      <c r="B650" t="s">
        <v>30</v>
      </c>
      <c r="C650">
        <f>COUNTIF('FP7-SECURITY orgs'!G:G,A650)</f>
        <v>1</v>
      </c>
      <c r="D650">
        <f>COUNTIF('FP7-SECURITY projects'!R:R,A650)</f>
        <v>0</v>
      </c>
      <c r="E650" s="10">
        <f>SUMIFS('FP7-SECURITY orgs'!K:K,'FP7-SECURITY orgs'!G:G,A650)</f>
        <v>470678.8</v>
      </c>
      <c r="G650" t="s">
        <v>1064</v>
      </c>
      <c r="H650" t="s">
        <v>34</v>
      </c>
      <c r="I650">
        <f>COUNTIF('H2020-3.7 orgs'!G:G,G650)</f>
        <v>2</v>
      </c>
      <c r="J650">
        <f>COUNTIF('H2020-3.7 projects'!R:R,G650)</f>
        <v>1</v>
      </c>
      <c r="K650" s="17">
        <f>SUMIFS('H2020-3.7 orgs'!K:K,'H2020-3.7 orgs'!G:G,G650)</f>
        <v>507498.57</v>
      </c>
    </row>
    <row r="651" spans="1:11" x14ac:dyDescent="0.2">
      <c r="A651" t="s">
        <v>6760</v>
      </c>
      <c r="B651" t="s">
        <v>30</v>
      </c>
      <c r="C651">
        <f>COUNTIF('FP7-SECURITY orgs'!G:G,A651)</f>
        <v>1</v>
      </c>
      <c r="D651">
        <f>COUNTIF('FP7-SECURITY projects'!R:R,A651)</f>
        <v>0</v>
      </c>
      <c r="E651" s="10">
        <f>SUMIFS('FP7-SECURITY orgs'!K:K,'FP7-SECURITY orgs'!G:G,A651)</f>
        <v>470400</v>
      </c>
      <c r="G651" t="s">
        <v>14038</v>
      </c>
      <c r="H651" t="s">
        <v>30</v>
      </c>
      <c r="I651">
        <f>COUNTIF('H2020-3.7 orgs'!G:G,G651)</f>
        <v>2</v>
      </c>
      <c r="J651">
        <f>COUNTIF('H2020-3.7 projects'!R:R,G651)</f>
        <v>0</v>
      </c>
      <c r="K651" s="17">
        <f>SUMIFS('H2020-3.7 orgs'!K:K,'H2020-3.7 orgs'!G:G,G651)</f>
        <v>506122.75</v>
      </c>
    </row>
    <row r="652" spans="1:11" x14ac:dyDescent="0.2">
      <c r="A652" t="s">
        <v>17513</v>
      </c>
      <c r="B652" t="s">
        <v>325</v>
      </c>
      <c r="C652">
        <f>COUNTIF('FP7-SECURITY orgs'!G:G,A652)</f>
        <v>1</v>
      </c>
      <c r="D652">
        <f>COUNTIF('FP7-SECURITY projects'!R:R,A652)</f>
        <v>0</v>
      </c>
      <c r="E652" s="10">
        <f>SUMIFS('FP7-SECURITY orgs'!K:K,'FP7-SECURITY orgs'!G:G,A652)</f>
        <v>469997</v>
      </c>
      <c r="G652" t="s">
        <v>31718</v>
      </c>
      <c r="H652" t="s">
        <v>30</v>
      </c>
      <c r="I652">
        <f>COUNTIF('H2020-3.7 orgs'!G:G,G652)</f>
        <v>2</v>
      </c>
      <c r="J652">
        <f>COUNTIF('H2020-3.7 projects'!R:R,G652)</f>
        <v>0</v>
      </c>
      <c r="K652" s="17">
        <f>SUMIFS('H2020-3.7 orgs'!K:K,'H2020-3.7 orgs'!G:G,G652)</f>
        <v>504687.5</v>
      </c>
    </row>
    <row r="653" spans="1:11" x14ac:dyDescent="0.2">
      <c r="A653" t="s">
        <v>2529</v>
      </c>
      <c r="B653" t="s">
        <v>25</v>
      </c>
      <c r="C653">
        <f>COUNTIF('FP7-SECURITY orgs'!G:G,A653)</f>
        <v>1</v>
      </c>
      <c r="D653">
        <f>COUNTIF('FP7-SECURITY projects'!R:R,A653)</f>
        <v>0</v>
      </c>
      <c r="E653" s="10">
        <f>SUMIFS('FP7-SECURITY orgs'!K:K,'FP7-SECURITY orgs'!G:G,A653)</f>
        <v>468527.87</v>
      </c>
      <c r="G653" t="s">
        <v>34411</v>
      </c>
      <c r="H653" t="s">
        <v>30</v>
      </c>
      <c r="I653">
        <f>COUNTIF('H2020-3.7 orgs'!G:G,G653)</f>
        <v>1</v>
      </c>
      <c r="J653">
        <f>COUNTIF('H2020-3.7 projects'!R:R,G653)</f>
        <v>0</v>
      </c>
      <c r="K653" s="17">
        <f>SUMIFS('H2020-3.7 orgs'!K:K,'H2020-3.7 orgs'!G:G,G653)</f>
        <v>502950</v>
      </c>
    </row>
    <row r="654" spans="1:11" x14ac:dyDescent="0.2">
      <c r="A654" t="s">
        <v>9213</v>
      </c>
      <c r="B654" t="s">
        <v>34</v>
      </c>
      <c r="C654">
        <f>COUNTIF('FP7-SECURITY orgs'!G:G,A654)</f>
        <v>1</v>
      </c>
      <c r="D654">
        <f>COUNTIF('FP7-SECURITY projects'!R:R,A654)</f>
        <v>0</v>
      </c>
      <c r="E654" s="10">
        <f>SUMIFS('FP7-SECURITY orgs'!K:K,'FP7-SECURITY orgs'!G:G,A654)</f>
        <v>466400</v>
      </c>
      <c r="G654" t="s">
        <v>2904</v>
      </c>
      <c r="H654" t="s">
        <v>30</v>
      </c>
      <c r="I654">
        <f>COUNTIF('H2020-3.7 orgs'!G:G,G654)</f>
        <v>1</v>
      </c>
      <c r="J654">
        <f>COUNTIF('H2020-3.7 projects'!R:R,G654)</f>
        <v>0</v>
      </c>
      <c r="K654" s="17">
        <f>SUMIFS('H2020-3.7 orgs'!K:K,'H2020-3.7 orgs'!G:G,G654)</f>
        <v>501900</v>
      </c>
    </row>
    <row r="655" spans="1:11" x14ac:dyDescent="0.2">
      <c r="A655" t="s">
        <v>15295</v>
      </c>
      <c r="B655" t="s">
        <v>30</v>
      </c>
      <c r="C655">
        <f>COUNTIF('FP7-SECURITY orgs'!G:G,A655)</f>
        <v>1</v>
      </c>
      <c r="D655">
        <f>COUNTIF('FP7-SECURITY projects'!R:R,A655)</f>
        <v>0</v>
      </c>
      <c r="E655" s="10">
        <f>SUMIFS('FP7-SECURITY orgs'!K:K,'FP7-SECURITY orgs'!G:G,A655)</f>
        <v>465198</v>
      </c>
      <c r="G655" t="s">
        <v>2966</v>
      </c>
      <c r="H655" t="s">
        <v>30</v>
      </c>
      <c r="I655">
        <f>COUNTIF('H2020-3.7 orgs'!G:G,G655)</f>
        <v>2</v>
      </c>
      <c r="J655">
        <f>COUNTIF('H2020-3.7 projects'!R:R,G655)</f>
        <v>0</v>
      </c>
      <c r="K655" s="17">
        <f>SUMIFS('H2020-3.7 orgs'!K:K,'H2020-3.7 orgs'!G:G,G655)</f>
        <v>501856</v>
      </c>
    </row>
    <row r="656" spans="1:11" x14ac:dyDescent="0.2">
      <c r="A656" t="s">
        <v>8179</v>
      </c>
      <c r="B656" t="s">
        <v>25</v>
      </c>
      <c r="C656">
        <f>COUNTIF('FP7-SECURITY orgs'!G:G,A656)</f>
        <v>2</v>
      </c>
      <c r="D656">
        <f>COUNTIF('FP7-SECURITY projects'!R:R,A656)</f>
        <v>0</v>
      </c>
      <c r="E656" s="10">
        <f>SUMIFS('FP7-SECURITY orgs'!K:K,'FP7-SECURITY orgs'!G:G,A656)</f>
        <v>464920</v>
      </c>
      <c r="G656" t="s">
        <v>3740</v>
      </c>
      <c r="H656" t="s">
        <v>34</v>
      </c>
      <c r="I656">
        <f>COUNTIF('H2020-3.7 orgs'!G:G,G656)</f>
        <v>3</v>
      </c>
      <c r="J656">
        <f>COUNTIF('H2020-3.7 projects'!R:R,G656)</f>
        <v>0</v>
      </c>
      <c r="K656" s="17">
        <f>SUMIFS('H2020-3.7 orgs'!K:K,'H2020-3.7 orgs'!G:G,G656)</f>
        <v>501250</v>
      </c>
    </row>
    <row r="657" spans="1:11" x14ac:dyDescent="0.2">
      <c r="A657" t="s">
        <v>17887</v>
      </c>
      <c r="B657" t="s">
        <v>209</v>
      </c>
      <c r="C657">
        <f>COUNTIF('FP7-SECURITY orgs'!G:G,A657)</f>
        <v>3</v>
      </c>
      <c r="D657">
        <f>COUNTIF('FP7-SECURITY projects'!R:R,A657)</f>
        <v>0</v>
      </c>
      <c r="E657" s="10">
        <f>SUMIFS('FP7-SECURITY orgs'!K:K,'FP7-SECURITY orgs'!G:G,A657)</f>
        <v>464400</v>
      </c>
      <c r="G657" t="s">
        <v>34770</v>
      </c>
      <c r="H657" t="s">
        <v>30</v>
      </c>
      <c r="I657">
        <f>COUNTIF('H2020-3.7 orgs'!G:G,G657)</f>
        <v>1</v>
      </c>
      <c r="J657">
        <f>COUNTIF('H2020-3.7 projects'!R:R,G657)</f>
        <v>1</v>
      </c>
      <c r="K657" s="17">
        <f>SUMIFS('H2020-3.7 orgs'!K:K,'H2020-3.7 orgs'!G:G,G657)</f>
        <v>500062.5</v>
      </c>
    </row>
    <row r="658" spans="1:11" x14ac:dyDescent="0.2">
      <c r="A658" t="s">
        <v>19646</v>
      </c>
      <c r="B658" t="s">
        <v>30</v>
      </c>
      <c r="C658">
        <f>COUNTIF('FP7-SECURITY orgs'!G:G,A658)</f>
        <v>2</v>
      </c>
      <c r="D658">
        <f>COUNTIF('FP7-SECURITY projects'!R:R,A658)</f>
        <v>0</v>
      </c>
      <c r="E658" s="10">
        <f>SUMIFS('FP7-SECURITY orgs'!K:K,'FP7-SECURITY orgs'!G:G,A658)</f>
        <v>464120</v>
      </c>
      <c r="G658" t="s">
        <v>22348</v>
      </c>
      <c r="H658" t="s">
        <v>325</v>
      </c>
      <c r="I658">
        <f>COUNTIF('H2020-3.7 orgs'!G:G,G658)</f>
        <v>2</v>
      </c>
      <c r="J658">
        <f>COUNTIF('H2020-3.7 projects'!R:R,G658)</f>
        <v>0</v>
      </c>
      <c r="K658" s="17">
        <f>SUMIFS('H2020-3.7 orgs'!K:K,'H2020-3.7 orgs'!G:G,G658)</f>
        <v>499950</v>
      </c>
    </row>
    <row r="659" spans="1:11" x14ac:dyDescent="0.2">
      <c r="A659" t="s">
        <v>24501</v>
      </c>
      <c r="B659" t="s">
        <v>30</v>
      </c>
      <c r="C659">
        <f>COUNTIF('FP7-SECURITY orgs'!G:G,A659)</f>
        <v>2</v>
      </c>
      <c r="D659">
        <f>COUNTIF('FP7-SECURITY projects'!R:R,A659)</f>
        <v>0</v>
      </c>
      <c r="E659" s="10">
        <f>SUMIFS('FP7-SECURITY orgs'!K:K,'FP7-SECURITY orgs'!G:G,A659)</f>
        <v>464080</v>
      </c>
      <c r="G659" t="s">
        <v>15665</v>
      </c>
      <c r="H659" t="s">
        <v>325</v>
      </c>
      <c r="I659">
        <f>COUNTIF('H2020-3.7 orgs'!G:G,G659)</f>
        <v>2</v>
      </c>
      <c r="J659">
        <f>COUNTIF('H2020-3.7 projects'!R:R,G659)</f>
        <v>0</v>
      </c>
      <c r="K659" s="17">
        <f>SUMIFS('H2020-3.7 orgs'!K:K,'H2020-3.7 orgs'!G:G,G659)</f>
        <v>498288.13</v>
      </c>
    </row>
    <row r="660" spans="1:11" x14ac:dyDescent="0.2">
      <c r="A660" t="s">
        <v>1799</v>
      </c>
      <c r="B660" t="s">
        <v>34</v>
      </c>
      <c r="C660">
        <f>COUNTIF('FP7-SECURITY orgs'!G:G,A660)</f>
        <v>1</v>
      </c>
      <c r="D660">
        <f>COUNTIF('FP7-SECURITY projects'!R:R,A660)</f>
        <v>0</v>
      </c>
      <c r="E660" s="10">
        <f>SUMIFS('FP7-SECURITY orgs'!K:K,'FP7-SECURITY orgs'!G:G,A660)</f>
        <v>463631.6</v>
      </c>
      <c r="G660" t="s">
        <v>10765</v>
      </c>
      <c r="H660" t="s">
        <v>209</v>
      </c>
      <c r="I660">
        <f>COUNTIF('H2020-3.7 orgs'!G:G,G660)</f>
        <v>1</v>
      </c>
      <c r="J660">
        <f>COUNTIF('H2020-3.7 projects'!R:R,G660)</f>
        <v>0</v>
      </c>
      <c r="K660" s="17">
        <f>SUMIFS('H2020-3.7 orgs'!K:K,'H2020-3.7 orgs'!G:G,G660)</f>
        <v>496500</v>
      </c>
    </row>
    <row r="661" spans="1:11" x14ac:dyDescent="0.2">
      <c r="A661" t="s">
        <v>12851</v>
      </c>
      <c r="B661" t="s">
        <v>30</v>
      </c>
      <c r="C661">
        <f>COUNTIF('FP7-SECURITY orgs'!G:G,A661)</f>
        <v>3</v>
      </c>
      <c r="D661">
        <f>COUNTIF('FP7-SECURITY projects'!R:R,A661)</f>
        <v>0</v>
      </c>
      <c r="E661" s="10">
        <f>SUMIFS('FP7-SECURITY orgs'!K:K,'FP7-SECURITY orgs'!G:G,A661)</f>
        <v>461826</v>
      </c>
      <c r="G661" t="s">
        <v>37950</v>
      </c>
      <c r="H661" t="s">
        <v>30</v>
      </c>
      <c r="I661">
        <f>COUNTIF('H2020-3.7 orgs'!G:G,G661)</f>
        <v>1</v>
      </c>
      <c r="J661">
        <f>COUNTIF('H2020-3.7 projects'!R:R,G661)</f>
        <v>0</v>
      </c>
      <c r="K661" s="17">
        <f>SUMIFS('H2020-3.7 orgs'!K:K,'H2020-3.7 orgs'!G:G,G661)</f>
        <v>495775</v>
      </c>
    </row>
    <row r="662" spans="1:11" x14ac:dyDescent="0.2">
      <c r="A662" t="s">
        <v>9797</v>
      </c>
      <c r="B662" t="s">
        <v>30</v>
      </c>
      <c r="C662">
        <f>COUNTIF('FP7-SECURITY orgs'!G:G,A662)</f>
        <v>1</v>
      </c>
      <c r="D662">
        <f>COUNTIF('FP7-SECURITY projects'!R:R,A662)</f>
        <v>0</v>
      </c>
      <c r="E662" s="10">
        <f>SUMIFS('FP7-SECURITY orgs'!K:K,'FP7-SECURITY orgs'!G:G,A662)</f>
        <v>460850</v>
      </c>
      <c r="G662" t="s">
        <v>16187</v>
      </c>
      <c r="H662" t="s">
        <v>30</v>
      </c>
      <c r="I662">
        <f>COUNTIF('H2020-3.7 orgs'!G:G,G662)</f>
        <v>1</v>
      </c>
      <c r="J662">
        <f>COUNTIF('H2020-3.7 projects'!R:R,G662)</f>
        <v>0</v>
      </c>
      <c r="K662" s="17">
        <f>SUMIFS('H2020-3.7 orgs'!K:K,'H2020-3.7 orgs'!G:G,G662)</f>
        <v>494250</v>
      </c>
    </row>
    <row r="663" spans="1:11" x14ac:dyDescent="0.2">
      <c r="A663" t="s">
        <v>8215</v>
      </c>
      <c r="B663" t="s">
        <v>30</v>
      </c>
      <c r="C663">
        <f>COUNTIF('FP7-SECURITY orgs'!G:G,A663)</f>
        <v>1</v>
      </c>
      <c r="D663">
        <f>COUNTIF('FP7-SECURITY projects'!R:R,A663)</f>
        <v>0</v>
      </c>
      <c r="E663" s="10">
        <f>SUMIFS('FP7-SECURITY orgs'!K:K,'FP7-SECURITY orgs'!G:G,A663)</f>
        <v>459516</v>
      </c>
      <c r="G663" t="s">
        <v>3011</v>
      </c>
      <c r="H663" t="s">
        <v>25</v>
      </c>
      <c r="I663">
        <f>COUNTIF('H2020-3.7 orgs'!G:G,G663)</f>
        <v>1</v>
      </c>
      <c r="J663">
        <f>COUNTIF('H2020-3.7 projects'!R:R,G663)</f>
        <v>0</v>
      </c>
      <c r="K663" s="17">
        <f>SUMIFS('H2020-3.7 orgs'!K:K,'H2020-3.7 orgs'!G:G,G663)</f>
        <v>493125</v>
      </c>
    </row>
    <row r="664" spans="1:11" x14ac:dyDescent="0.2">
      <c r="A664" t="s">
        <v>4456</v>
      </c>
      <c r="B664" t="s">
        <v>25</v>
      </c>
      <c r="C664">
        <f>COUNTIF('FP7-SECURITY orgs'!G:G,A664)</f>
        <v>2</v>
      </c>
      <c r="D664">
        <f>COUNTIF('FP7-SECURITY projects'!R:R,A664)</f>
        <v>0</v>
      </c>
      <c r="E664" s="10">
        <f>SUMIFS('FP7-SECURITY orgs'!K:K,'FP7-SECURITY orgs'!G:G,A664)</f>
        <v>458796.17</v>
      </c>
      <c r="G664" t="s">
        <v>30818</v>
      </c>
      <c r="H664" t="s">
        <v>30</v>
      </c>
      <c r="I664">
        <f>COUNTIF('H2020-3.7 orgs'!G:G,G664)</f>
        <v>1</v>
      </c>
      <c r="J664">
        <f>COUNTIF('H2020-3.7 projects'!R:R,G664)</f>
        <v>0</v>
      </c>
      <c r="K664" s="17">
        <f>SUMIFS('H2020-3.7 orgs'!K:K,'H2020-3.7 orgs'!G:G,G664)</f>
        <v>492621.25</v>
      </c>
    </row>
    <row r="665" spans="1:11" x14ac:dyDescent="0.2">
      <c r="A665" t="s">
        <v>15212</v>
      </c>
      <c r="B665" t="s">
        <v>34</v>
      </c>
      <c r="C665">
        <f>COUNTIF('FP7-SECURITY orgs'!G:G,A665)</f>
        <v>1</v>
      </c>
      <c r="D665">
        <f>COUNTIF('FP7-SECURITY projects'!R:R,A665)</f>
        <v>0</v>
      </c>
      <c r="E665" s="10">
        <f>SUMIFS('FP7-SECURITY orgs'!K:K,'FP7-SECURITY orgs'!G:G,A665)</f>
        <v>458160</v>
      </c>
      <c r="G665" t="s">
        <v>6618</v>
      </c>
      <c r="H665" t="s">
        <v>30</v>
      </c>
      <c r="I665">
        <f>COUNTIF('H2020-3.7 orgs'!G:G,G665)</f>
        <v>1</v>
      </c>
      <c r="J665">
        <f>COUNTIF('H2020-3.7 projects'!R:R,G665)</f>
        <v>1</v>
      </c>
      <c r="K665" s="17">
        <f>SUMIFS('H2020-3.7 orgs'!K:K,'H2020-3.7 orgs'!G:G,G665)</f>
        <v>491925</v>
      </c>
    </row>
    <row r="666" spans="1:11" x14ac:dyDescent="0.2">
      <c r="A666" t="s">
        <v>23169</v>
      </c>
      <c r="B666" t="s">
        <v>25</v>
      </c>
      <c r="C666">
        <f>COUNTIF('FP7-SECURITY orgs'!G:G,A666)</f>
        <v>1</v>
      </c>
      <c r="D666">
        <f>COUNTIF('FP7-SECURITY projects'!R:R,A666)</f>
        <v>0</v>
      </c>
      <c r="E666" s="10">
        <f>SUMIFS('FP7-SECURITY orgs'!K:K,'FP7-SECURITY orgs'!G:G,A666)</f>
        <v>457750</v>
      </c>
      <c r="G666" t="s">
        <v>22307</v>
      </c>
      <c r="H666" t="s">
        <v>34</v>
      </c>
      <c r="I666">
        <f>COUNTIF('H2020-3.7 orgs'!G:G,G666)</f>
        <v>1</v>
      </c>
      <c r="J666">
        <f>COUNTIF('H2020-3.7 projects'!R:R,G666)</f>
        <v>0</v>
      </c>
      <c r="K666" s="17">
        <f>SUMIFS('H2020-3.7 orgs'!K:K,'H2020-3.7 orgs'!G:G,G666)</f>
        <v>491882.81</v>
      </c>
    </row>
    <row r="667" spans="1:11" x14ac:dyDescent="0.2">
      <c r="A667" t="s">
        <v>19682</v>
      </c>
      <c r="B667" t="s">
        <v>30</v>
      </c>
      <c r="C667">
        <f>COUNTIF('FP7-SECURITY orgs'!G:G,A667)</f>
        <v>1</v>
      </c>
      <c r="D667">
        <f>COUNTIF('FP7-SECURITY projects'!R:R,A667)</f>
        <v>0</v>
      </c>
      <c r="E667" s="10">
        <f>SUMIFS('FP7-SECURITY orgs'!K:K,'FP7-SECURITY orgs'!G:G,A667)</f>
        <v>456309.08</v>
      </c>
      <c r="G667" t="s">
        <v>20586</v>
      </c>
      <c r="H667" t="s">
        <v>30</v>
      </c>
      <c r="I667">
        <f>COUNTIF('H2020-3.7 orgs'!G:G,G667)</f>
        <v>1</v>
      </c>
      <c r="J667">
        <f>COUNTIF('H2020-3.7 projects'!R:R,G667)</f>
        <v>0</v>
      </c>
      <c r="K667" s="17">
        <f>SUMIFS('H2020-3.7 orgs'!K:K,'H2020-3.7 orgs'!G:G,G667)</f>
        <v>490641.25</v>
      </c>
    </row>
    <row r="668" spans="1:11" x14ac:dyDescent="0.2">
      <c r="A668" t="s">
        <v>11863</v>
      </c>
      <c r="B668" t="s">
        <v>30</v>
      </c>
      <c r="C668">
        <f>COUNTIF('FP7-SECURITY orgs'!G:G,A668)</f>
        <v>2</v>
      </c>
      <c r="D668">
        <f>COUNTIF('FP7-SECURITY projects'!R:R,A668)</f>
        <v>0</v>
      </c>
      <c r="E668" s="10">
        <f>SUMIFS('FP7-SECURITY orgs'!K:K,'FP7-SECURITY orgs'!G:G,A668)</f>
        <v>455350</v>
      </c>
      <c r="G668" t="s">
        <v>6753</v>
      </c>
      <c r="H668" t="s">
        <v>30</v>
      </c>
      <c r="I668">
        <f>COUNTIF('H2020-3.7 orgs'!G:G,G668)</f>
        <v>1</v>
      </c>
      <c r="J668">
        <f>COUNTIF('H2020-3.7 projects'!R:R,G668)</f>
        <v>1</v>
      </c>
      <c r="K668" s="17">
        <f>SUMIFS('H2020-3.7 orgs'!K:K,'H2020-3.7 orgs'!G:G,G668)</f>
        <v>489825</v>
      </c>
    </row>
    <row r="669" spans="1:11" x14ac:dyDescent="0.2">
      <c r="A669" t="s">
        <v>8885</v>
      </c>
      <c r="B669" t="s">
        <v>34</v>
      </c>
      <c r="C669">
        <f>COUNTIF('FP7-SECURITY orgs'!G:G,A669)</f>
        <v>1</v>
      </c>
      <c r="D669">
        <f>COUNTIF('FP7-SECURITY projects'!R:R,A669)</f>
        <v>0</v>
      </c>
      <c r="E669" s="10">
        <f>SUMIFS('FP7-SECURITY orgs'!K:K,'FP7-SECURITY orgs'!G:G,A669)</f>
        <v>453720</v>
      </c>
      <c r="G669" t="s">
        <v>1544</v>
      </c>
      <c r="H669" t="s">
        <v>34</v>
      </c>
      <c r="I669">
        <f>COUNTIF('H2020-3.7 orgs'!G:G,G669)</f>
        <v>1</v>
      </c>
      <c r="J669">
        <f>COUNTIF('H2020-3.7 projects'!R:R,G669)</f>
        <v>0</v>
      </c>
      <c r="K669" s="17">
        <f>SUMIFS('H2020-3.7 orgs'!K:K,'H2020-3.7 orgs'!G:G,G669)</f>
        <v>489000</v>
      </c>
    </row>
    <row r="670" spans="1:11" x14ac:dyDescent="0.2">
      <c r="A670" t="s">
        <v>25171</v>
      </c>
      <c r="B670" t="s">
        <v>30</v>
      </c>
      <c r="C670">
        <f>COUNTIF('FP7-SECURITY orgs'!G:G,A670)</f>
        <v>1</v>
      </c>
      <c r="D670">
        <f>COUNTIF('FP7-SECURITY projects'!R:R,A670)</f>
        <v>0</v>
      </c>
      <c r="E670" s="10">
        <f>SUMIFS('FP7-SECURITY orgs'!K:K,'FP7-SECURITY orgs'!G:G,A670)</f>
        <v>453480</v>
      </c>
      <c r="G670" t="s">
        <v>1263</v>
      </c>
      <c r="H670" t="s">
        <v>34</v>
      </c>
      <c r="I670">
        <f>COUNTIF('H2020-3.7 orgs'!G:G,G670)</f>
        <v>2</v>
      </c>
      <c r="J670">
        <f>COUNTIF('H2020-3.7 projects'!R:R,G670)</f>
        <v>0</v>
      </c>
      <c r="K670" s="17">
        <f>SUMIFS('H2020-3.7 orgs'!K:K,'H2020-3.7 orgs'!G:G,G670)</f>
        <v>488750</v>
      </c>
    </row>
    <row r="671" spans="1:11" x14ac:dyDescent="0.2">
      <c r="A671" t="s">
        <v>24888</v>
      </c>
      <c r="B671" t="s">
        <v>30</v>
      </c>
      <c r="C671">
        <f>COUNTIF('FP7-SECURITY orgs'!G:G,A671)</f>
        <v>1</v>
      </c>
      <c r="D671">
        <f>COUNTIF('FP7-SECURITY projects'!R:R,A671)</f>
        <v>0</v>
      </c>
      <c r="E671" s="10">
        <f>SUMIFS('FP7-SECURITY orgs'!K:K,'FP7-SECURITY orgs'!G:G,A671)</f>
        <v>452295</v>
      </c>
      <c r="G671" t="s">
        <v>20488</v>
      </c>
      <c r="H671" t="s">
        <v>25</v>
      </c>
      <c r="I671">
        <f>COUNTIF('H2020-3.7 orgs'!G:G,G671)</f>
        <v>2</v>
      </c>
      <c r="J671">
        <f>COUNTIF('H2020-3.7 projects'!R:R,G671)</f>
        <v>0</v>
      </c>
      <c r="K671" s="17">
        <f>SUMIFS('H2020-3.7 orgs'!K:K,'H2020-3.7 orgs'!G:G,G671)</f>
        <v>487762.5</v>
      </c>
    </row>
    <row r="672" spans="1:11" x14ac:dyDescent="0.2">
      <c r="A672" t="s">
        <v>25442</v>
      </c>
      <c r="B672" t="s">
        <v>30</v>
      </c>
      <c r="C672">
        <f>COUNTIF('FP7-SECURITY orgs'!G:G,A672)</f>
        <v>1</v>
      </c>
      <c r="D672">
        <f>COUNTIF('FP7-SECURITY projects'!R:R,A672)</f>
        <v>0</v>
      </c>
      <c r="E672" s="10">
        <f>SUMIFS('FP7-SECURITY orgs'!K:K,'FP7-SECURITY orgs'!G:G,A672)</f>
        <v>450797</v>
      </c>
      <c r="G672" t="s">
        <v>25578</v>
      </c>
      <c r="H672" t="s">
        <v>30</v>
      </c>
      <c r="I672">
        <f>COUNTIF('H2020-3.7 orgs'!G:G,G672)</f>
        <v>1</v>
      </c>
      <c r="J672">
        <f>COUNTIF('H2020-3.7 projects'!R:R,G672)</f>
        <v>0</v>
      </c>
      <c r="K672" s="17">
        <f>SUMIFS('H2020-3.7 orgs'!K:K,'H2020-3.7 orgs'!G:G,G672)</f>
        <v>487375</v>
      </c>
    </row>
    <row r="673" spans="1:11" x14ac:dyDescent="0.2">
      <c r="A673" t="s">
        <v>15137</v>
      </c>
      <c r="B673" t="s">
        <v>325</v>
      </c>
      <c r="C673">
        <f>COUNTIF('FP7-SECURITY orgs'!G:G,A673)</f>
        <v>6</v>
      </c>
      <c r="D673">
        <f>COUNTIF('FP7-SECURITY projects'!R:R,A673)</f>
        <v>0</v>
      </c>
      <c r="E673" s="10">
        <f>SUMIFS('FP7-SECURITY orgs'!K:K,'FP7-SECURITY orgs'!G:G,A673)</f>
        <v>449714.49</v>
      </c>
      <c r="G673" t="s">
        <v>540</v>
      </c>
      <c r="H673" t="s">
        <v>34</v>
      </c>
      <c r="I673">
        <f>COUNTIF('H2020-3.7 orgs'!G:G,G673)</f>
        <v>1</v>
      </c>
      <c r="J673">
        <f>COUNTIF('H2020-3.7 projects'!R:R,G673)</f>
        <v>0</v>
      </c>
      <c r="K673" s="17">
        <f>SUMIFS('H2020-3.7 orgs'!K:K,'H2020-3.7 orgs'!G:G,G673)</f>
        <v>487312.5</v>
      </c>
    </row>
    <row r="674" spans="1:11" x14ac:dyDescent="0.2">
      <c r="A674" t="s">
        <v>8790</v>
      </c>
      <c r="B674" t="s">
        <v>30</v>
      </c>
      <c r="C674">
        <f>COUNTIF('FP7-SECURITY orgs'!G:G,A674)</f>
        <v>3</v>
      </c>
      <c r="D674">
        <f>COUNTIF('FP7-SECURITY projects'!R:R,A674)</f>
        <v>1</v>
      </c>
      <c r="E674" s="10">
        <f>SUMIFS('FP7-SECURITY orgs'!K:K,'FP7-SECURITY orgs'!G:G,A674)</f>
        <v>447723.75</v>
      </c>
      <c r="G674" t="s">
        <v>34684</v>
      </c>
      <c r="H674" t="s">
        <v>30</v>
      </c>
      <c r="I674">
        <f>COUNTIF('H2020-3.7 orgs'!G:G,G674)</f>
        <v>1</v>
      </c>
      <c r="J674">
        <f>COUNTIF('H2020-3.7 projects'!R:R,G674)</f>
        <v>0</v>
      </c>
      <c r="K674" s="17">
        <f>SUMIFS('H2020-3.7 orgs'!K:K,'H2020-3.7 orgs'!G:G,G674)</f>
        <v>485000</v>
      </c>
    </row>
    <row r="675" spans="1:11" x14ac:dyDescent="0.2">
      <c r="A675" t="s">
        <v>16471</v>
      </c>
      <c r="B675" t="s">
        <v>30</v>
      </c>
      <c r="C675">
        <f>COUNTIF('FP7-SECURITY orgs'!G:G,A675)</f>
        <v>1</v>
      </c>
      <c r="D675">
        <f>COUNTIF('FP7-SECURITY projects'!R:R,A675)</f>
        <v>0</v>
      </c>
      <c r="E675" s="10">
        <f>SUMIFS('FP7-SECURITY orgs'!K:K,'FP7-SECURITY orgs'!G:G,A675)</f>
        <v>445750</v>
      </c>
      <c r="G675" t="s">
        <v>37086</v>
      </c>
      <c r="H675" t="s">
        <v>30</v>
      </c>
      <c r="I675">
        <f>COUNTIF('H2020-3.7 orgs'!G:G,G675)</f>
        <v>1</v>
      </c>
      <c r="J675">
        <f>COUNTIF('H2020-3.7 projects'!R:R,G675)</f>
        <v>0</v>
      </c>
      <c r="K675" s="17">
        <f>SUMIFS('H2020-3.7 orgs'!K:K,'H2020-3.7 orgs'!G:G,G675)</f>
        <v>485000</v>
      </c>
    </row>
    <row r="676" spans="1:11" x14ac:dyDescent="0.2">
      <c r="A676" t="s">
        <v>10954</v>
      </c>
      <c r="B676" t="s">
        <v>30</v>
      </c>
      <c r="C676">
        <f>COUNTIF('FP7-SECURITY orgs'!G:G,A676)</f>
        <v>1</v>
      </c>
      <c r="D676">
        <f>COUNTIF('FP7-SECURITY projects'!R:R,A676)</f>
        <v>0</v>
      </c>
      <c r="E676" s="10">
        <f>SUMIFS('FP7-SECURITY orgs'!K:K,'FP7-SECURITY orgs'!G:G,A676)</f>
        <v>444252.8</v>
      </c>
      <c r="G676" t="s">
        <v>13946</v>
      </c>
      <c r="H676" t="s">
        <v>30</v>
      </c>
      <c r="I676">
        <f>COUNTIF('H2020-3.7 orgs'!G:G,G676)</f>
        <v>1</v>
      </c>
      <c r="J676">
        <f>COUNTIF('H2020-3.7 projects'!R:R,G676)</f>
        <v>1</v>
      </c>
      <c r="K676" s="17">
        <f>SUMIFS('H2020-3.7 orgs'!K:K,'H2020-3.7 orgs'!G:G,G676)</f>
        <v>484625</v>
      </c>
    </row>
    <row r="677" spans="1:11" x14ac:dyDescent="0.2">
      <c r="A677" t="s">
        <v>22303</v>
      </c>
      <c r="B677" t="s">
        <v>25</v>
      </c>
      <c r="C677">
        <f>COUNTIF('FP7-SECURITY orgs'!G:G,A677)</f>
        <v>1</v>
      </c>
      <c r="D677">
        <f>COUNTIF('FP7-SECURITY projects'!R:R,A677)</f>
        <v>0</v>
      </c>
      <c r="E677" s="10">
        <f>SUMIFS('FP7-SECURITY orgs'!K:K,'FP7-SECURITY orgs'!G:G,A677)</f>
        <v>443520</v>
      </c>
      <c r="G677" t="s">
        <v>23274</v>
      </c>
      <c r="H677" t="s">
        <v>30</v>
      </c>
      <c r="I677">
        <f>COUNTIF('H2020-3.7 orgs'!G:G,G677)</f>
        <v>1</v>
      </c>
      <c r="J677">
        <f>COUNTIF('H2020-3.7 projects'!R:R,G677)</f>
        <v>0</v>
      </c>
      <c r="K677" s="17">
        <f>SUMIFS('H2020-3.7 orgs'!K:K,'H2020-3.7 orgs'!G:G,G677)</f>
        <v>484570</v>
      </c>
    </row>
    <row r="678" spans="1:11" x14ac:dyDescent="0.2">
      <c r="A678" t="s">
        <v>16116</v>
      </c>
      <c r="B678" t="s">
        <v>30</v>
      </c>
      <c r="C678">
        <f>COUNTIF('FP7-SECURITY orgs'!G:G,A678)</f>
        <v>1</v>
      </c>
      <c r="D678">
        <f>COUNTIF('FP7-SECURITY projects'!R:R,A678)</f>
        <v>0</v>
      </c>
      <c r="E678" s="10">
        <f>SUMIFS('FP7-SECURITY orgs'!K:K,'FP7-SECURITY orgs'!G:G,A678)</f>
        <v>443210</v>
      </c>
      <c r="G678" t="s">
        <v>32191</v>
      </c>
      <c r="H678" t="s">
        <v>209</v>
      </c>
      <c r="I678">
        <f>COUNTIF('H2020-3.7 orgs'!G:G,G678)</f>
        <v>1</v>
      </c>
      <c r="J678">
        <f>COUNTIF('H2020-3.7 projects'!R:R,G678)</f>
        <v>0</v>
      </c>
      <c r="K678" s="17">
        <f>SUMIFS('H2020-3.7 orgs'!K:K,'H2020-3.7 orgs'!G:G,G678)</f>
        <v>484343.75</v>
      </c>
    </row>
    <row r="679" spans="1:11" x14ac:dyDescent="0.2">
      <c r="A679" t="s">
        <v>4076</v>
      </c>
      <c r="B679" t="s">
        <v>25</v>
      </c>
      <c r="C679">
        <f>COUNTIF('FP7-SECURITY orgs'!G:G,A679)</f>
        <v>1</v>
      </c>
      <c r="D679">
        <f>COUNTIF('FP7-SECURITY projects'!R:R,A679)</f>
        <v>0</v>
      </c>
      <c r="E679" s="10">
        <f>SUMIFS('FP7-SECURITY orgs'!K:K,'FP7-SECURITY orgs'!G:G,A679)</f>
        <v>442057.75</v>
      </c>
      <c r="G679" t="s">
        <v>3926</v>
      </c>
      <c r="H679" t="s">
        <v>34</v>
      </c>
      <c r="I679">
        <f>COUNTIF('H2020-3.7 orgs'!G:G,G679)</f>
        <v>1</v>
      </c>
      <c r="J679">
        <f>COUNTIF('H2020-3.7 projects'!R:R,G679)</f>
        <v>1</v>
      </c>
      <c r="K679" s="17">
        <f>SUMIFS('H2020-3.7 orgs'!K:K,'H2020-3.7 orgs'!G:G,G679)</f>
        <v>483875</v>
      </c>
    </row>
    <row r="680" spans="1:11" x14ac:dyDescent="0.2">
      <c r="A680" t="s">
        <v>11895</v>
      </c>
      <c r="B680" t="s">
        <v>30</v>
      </c>
      <c r="C680">
        <f>COUNTIF('FP7-SECURITY orgs'!G:G,A680)</f>
        <v>1</v>
      </c>
      <c r="D680">
        <f>COUNTIF('FP7-SECURITY projects'!R:R,A680)</f>
        <v>0</v>
      </c>
      <c r="E680" s="10">
        <f>SUMIFS('FP7-SECURITY orgs'!K:K,'FP7-SECURITY orgs'!G:G,A680)</f>
        <v>440954</v>
      </c>
      <c r="G680" t="s">
        <v>12358</v>
      </c>
      <c r="H680" t="s">
        <v>30</v>
      </c>
      <c r="I680">
        <f>COUNTIF('H2020-3.7 orgs'!G:G,G680)</f>
        <v>1</v>
      </c>
      <c r="J680">
        <f>COUNTIF('H2020-3.7 projects'!R:R,G680)</f>
        <v>0</v>
      </c>
      <c r="K680" s="17">
        <f>SUMIFS('H2020-3.7 orgs'!K:K,'H2020-3.7 orgs'!G:G,G680)</f>
        <v>481075</v>
      </c>
    </row>
    <row r="681" spans="1:11" x14ac:dyDescent="0.2">
      <c r="A681" t="s">
        <v>8978</v>
      </c>
      <c r="B681" t="s">
        <v>30</v>
      </c>
      <c r="C681">
        <f>COUNTIF('FP7-SECURITY orgs'!G:G,A681)</f>
        <v>5</v>
      </c>
      <c r="D681">
        <f>COUNTIF('FP7-SECURITY projects'!R:R,A681)</f>
        <v>0</v>
      </c>
      <c r="E681" s="10">
        <f>SUMIFS('FP7-SECURITY orgs'!K:K,'FP7-SECURITY orgs'!G:G,A681)</f>
        <v>438903.92</v>
      </c>
      <c r="G681" t="s">
        <v>6409</v>
      </c>
      <c r="H681" t="s">
        <v>34</v>
      </c>
      <c r="I681">
        <f>COUNTIF('H2020-3.7 orgs'!G:G,G681)</f>
        <v>2</v>
      </c>
      <c r="J681">
        <f>COUNTIF('H2020-3.7 projects'!R:R,G681)</f>
        <v>0</v>
      </c>
      <c r="K681" s="17">
        <f>SUMIFS('H2020-3.7 orgs'!K:K,'H2020-3.7 orgs'!G:G,G681)</f>
        <v>480751</v>
      </c>
    </row>
    <row r="682" spans="1:11" x14ac:dyDescent="0.2">
      <c r="A682" t="s">
        <v>20157</v>
      </c>
      <c r="B682" t="s">
        <v>325</v>
      </c>
      <c r="C682">
        <f>COUNTIF('FP7-SECURITY orgs'!G:G,A682)</f>
        <v>2</v>
      </c>
      <c r="D682">
        <f>COUNTIF('FP7-SECURITY projects'!R:R,A682)</f>
        <v>0</v>
      </c>
      <c r="E682" s="10">
        <f>SUMIFS('FP7-SECURITY orgs'!K:K,'FP7-SECURITY orgs'!G:G,A682)</f>
        <v>437870</v>
      </c>
      <c r="G682" t="s">
        <v>23390</v>
      </c>
      <c r="H682" t="s">
        <v>325</v>
      </c>
      <c r="I682">
        <f>COUNTIF('H2020-3.7 orgs'!G:G,G682)</f>
        <v>5</v>
      </c>
      <c r="J682">
        <f>COUNTIF('H2020-3.7 projects'!R:R,G682)</f>
        <v>0</v>
      </c>
      <c r="K682" s="17">
        <f>SUMIFS('H2020-3.7 orgs'!K:K,'H2020-3.7 orgs'!G:G,G682)</f>
        <v>480300</v>
      </c>
    </row>
    <row r="683" spans="1:11" x14ac:dyDescent="0.2">
      <c r="A683" t="s">
        <v>1535</v>
      </c>
      <c r="B683" t="s">
        <v>34</v>
      </c>
      <c r="C683">
        <f>COUNTIF('FP7-SECURITY orgs'!G:G,A683)</f>
        <v>3</v>
      </c>
      <c r="D683">
        <f>COUNTIF('FP7-SECURITY projects'!R:R,A683)</f>
        <v>0</v>
      </c>
      <c r="E683" s="10">
        <f>SUMIFS('FP7-SECURITY orgs'!K:K,'FP7-SECURITY orgs'!G:G,A683)</f>
        <v>437863</v>
      </c>
      <c r="G683" t="s">
        <v>25321</v>
      </c>
      <c r="H683" t="s">
        <v>30</v>
      </c>
      <c r="I683">
        <f>COUNTIF('H2020-3.7 orgs'!G:G,G683)</f>
        <v>1</v>
      </c>
      <c r="J683">
        <f>COUNTIF('H2020-3.7 projects'!R:R,G683)</f>
        <v>0</v>
      </c>
      <c r="K683" s="17">
        <f>SUMIFS('H2020-3.7 orgs'!K:K,'H2020-3.7 orgs'!G:G,G683)</f>
        <v>479062.5</v>
      </c>
    </row>
    <row r="684" spans="1:11" x14ac:dyDescent="0.2">
      <c r="A684" t="s">
        <v>10293</v>
      </c>
      <c r="B684" t="s">
        <v>30</v>
      </c>
      <c r="C684">
        <f>COUNTIF('FP7-SECURITY orgs'!G:G,A684)</f>
        <v>3</v>
      </c>
      <c r="D684">
        <f>COUNTIF('FP7-SECURITY projects'!R:R,A684)</f>
        <v>0</v>
      </c>
      <c r="E684" s="10">
        <f>SUMIFS('FP7-SECURITY orgs'!K:K,'FP7-SECURITY orgs'!G:G,A684)</f>
        <v>437705</v>
      </c>
      <c r="G684" t="s">
        <v>620</v>
      </c>
      <c r="H684" t="s">
        <v>34</v>
      </c>
      <c r="I684">
        <f>COUNTIF('H2020-3.7 orgs'!G:G,G684)</f>
        <v>2</v>
      </c>
      <c r="J684">
        <f>COUNTIF('H2020-3.7 projects'!R:R,G684)</f>
        <v>0</v>
      </c>
      <c r="K684" s="17">
        <f>SUMIFS('H2020-3.7 orgs'!K:K,'H2020-3.7 orgs'!G:G,G684)</f>
        <v>477875</v>
      </c>
    </row>
    <row r="685" spans="1:11" x14ac:dyDescent="0.2">
      <c r="A685" t="s">
        <v>11869</v>
      </c>
      <c r="B685" t="s">
        <v>30</v>
      </c>
      <c r="C685">
        <f>COUNTIF('FP7-SECURITY orgs'!G:G,A685)</f>
        <v>2</v>
      </c>
      <c r="D685">
        <f>COUNTIF('FP7-SECURITY projects'!R:R,A685)</f>
        <v>0</v>
      </c>
      <c r="E685" s="10">
        <f>SUMIFS('FP7-SECURITY orgs'!K:K,'FP7-SECURITY orgs'!G:G,A685)</f>
        <v>437695.5</v>
      </c>
      <c r="G685" t="s">
        <v>16993</v>
      </c>
      <c r="H685" t="s">
        <v>30</v>
      </c>
      <c r="I685">
        <f>COUNTIF('H2020-3.7 orgs'!G:G,G685)</f>
        <v>2</v>
      </c>
      <c r="J685">
        <f>COUNTIF('H2020-3.7 projects'!R:R,G685)</f>
        <v>0</v>
      </c>
      <c r="K685" s="17">
        <f>SUMIFS('H2020-3.7 orgs'!K:K,'H2020-3.7 orgs'!G:G,G685)</f>
        <v>476875</v>
      </c>
    </row>
    <row r="686" spans="1:11" x14ac:dyDescent="0.2">
      <c r="A686" t="s">
        <v>6419</v>
      </c>
      <c r="B686" t="s">
        <v>25</v>
      </c>
      <c r="C686">
        <f>COUNTIF('FP7-SECURITY orgs'!G:G,A686)</f>
        <v>2</v>
      </c>
      <c r="D686">
        <f>COUNTIF('FP7-SECURITY projects'!R:R,A686)</f>
        <v>1</v>
      </c>
      <c r="E686" s="10">
        <f>SUMIFS('FP7-SECURITY orgs'!K:K,'FP7-SECURITY orgs'!G:G,A686)</f>
        <v>436169.91</v>
      </c>
      <c r="G686" t="s">
        <v>36707</v>
      </c>
      <c r="H686" t="s">
        <v>30</v>
      </c>
      <c r="I686">
        <f>COUNTIF('H2020-3.7 orgs'!G:G,G686)</f>
        <v>1</v>
      </c>
      <c r="J686">
        <f>COUNTIF('H2020-3.7 projects'!R:R,G686)</f>
        <v>0</v>
      </c>
      <c r="K686" s="17">
        <f>SUMIFS('H2020-3.7 orgs'!K:K,'H2020-3.7 orgs'!G:G,G686)</f>
        <v>475562.5</v>
      </c>
    </row>
    <row r="687" spans="1:11" x14ac:dyDescent="0.2">
      <c r="A687" t="s">
        <v>4805</v>
      </c>
      <c r="B687" t="s">
        <v>34</v>
      </c>
      <c r="C687">
        <f>COUNTIF('FP7-SECURITY orgs'!G:G,A687)</f>
        <v>2</v>
      </c>
      <c r="D687">
        <f>COUNTIF('FP7-SECURITY projects'!R:R,A687)</f>
        <v>0</v>
      </c>
      <c r="E687" s="10">
        <f>SUMIFS('FP7-SECURITY orgs'!K:K,'FP7-SECURITY orgs'!G:G,A687)</f>
        <v>433662.8</v>
      </c>
      <c r="G687" t="s">
        <v>8693</v>
      </c>
      <c r="H687" t="s">
        <v>25</v>
      </c>
      <c r="I687">
        <f>COUNTIF('H2020-3.7 orgs'!G:G,G687)</f>
        <v>4</v>
      </c>
      <c r="J687">
        <f>COUNTIF('H2020-3.7 projects'!R:R,G687)</f>
        <v>0</v>
      </c>
      <c r="K687" s="17">
        <f>SUMIFS('H2020-3.7 orgs'!K:K,'H2020-3.7 orgs'!G:G,G687)</f>
        <v>475305</v>
      </c>
    </row>
    <row r="688" spans="1:11" x14ac:dyDescent="0.2">
      <c r="A688" t="s">
        <v>23489</v>
      </c>
      <c r="B688" t="s">
        <v>25</v>
      </c>
      <c r="C688">
        <f>COUNTIF('FP7-SECURITY orgs'!G:G,A688)</f>
        <v>3</v>
      </c>
      <c r="D688">
        <f>COUNTIF('FP7-SECURITY projects'!R:R,A688)</f>
        <v>0</v>
      </c>
      <c r="E688" s="10">
        <f>SUMIFS('FP7-SECURITY orgs'!K:K,'FP7-SECURITY orgs'!G:G,A688)</f>
        <v>432811.3</v>
      </c>
      <c r="G688" t="s">
        <v>25358</v>
      </c>
      <c r="H688" t="s">
        <v>30</v>
      </c>
      <c r="I688">
        <f>COUNTIF('H2020-3.7 orgs'!G:G,G688)</f>
        <v>1</v>
      </c>
      <c r="J688">
        <f>COUNTIF('H2020-3.7 projects'!R:R,G688)</f>
        <v>0</v>
      </c>
      <c r="K688" s="17">
        <f>SUMIFS('H2020-3.7 orgs'!K:K,'H2020-3.7 orgs'!G:G,G688)</f>
        <v>475000</v>
      </c>
    </row>
    <row r="689" spans="1:11" x14ac:dyDescent="0.2">
      <c r="A689" t="s">
        <v>14010</v>
      </c>
      <c r="B689" t="s">
        <v>325</v>
      </c>
      <c r="C689">
        <f>COUNTIF('FP7-SECURITY orgs'!G:G,A689)</f>
        <v>5</v>
      </c>
      <c r="D689">
        <f>COUNTIF('FP7-SECURITY projects'!R:R,A689)</f>
        <v>0</v>
      </c>
      <c r="E689" s="10">
        <f>SUMIFS('FP7-SECURITY orgs'!K:K,'FP7-SECURITY orgs'!G:G,A689)</f>
        <v>432490.45</v>
      </c>
      <c r="G689" t="s">
        <v>18704</v>
      </c>
      <c r="H689" t="s">
        <v>325</v>
      </c>
      <c r="I689">
        <f>COUNTIF('H2020-3.7 orgs'!G:G,G689)</f>
        <v>4</v>
      </c>
      <c r="J689">
        <f>COUNTIF('H2020-3.7 projects'!R:R,G689)</f>
        <v>0</v>
      </c>
      <c r="K689" s="17">
        <f>SUMIFS('H2020-3.7 orgs'!K:K,'H2020-3.7 orgs'!G:G,G689)</f>
        <v>474875</v>
      </c>
    </row>
    <row r="690" spans="1:11" x14ac:dyDescent="0.2">
      <c r="A690" t="s">
        <v>22916</v>
      </c>
      <c r="B690" t="s">
        <v>30</v>
      </c>
      <c r="C690">
        <f>COUNTIF('FP7-SECURITY orgs'!G:G,A690)</f>
        <v>1</v>
      </c>
      <c r="D690">
        <f>COUNTIF('FP7-SECURITY projects'!R:R,A690)</f>
        <v>0</v>
      </c>
      <c r="E690" s="10">
        <f>SUMIFS('FP7-SECURITY orgs'!K:K,'FP7-SECURITY orgs'!G:G,A690)</f>
        <v>431468.2</v>
      </c>
      <c r="G690" t="s">
        <v>13027</v>
      </c>
      <c r="H690" t="s">
        <v>25</v>
      </c>
      <c r="I690">
        <f>COUNTIF('H2020-3.7 orgs'!G:G,G690)</f>
        <v>2</v>
      </c>
      <c r="J690">
        <f>COUNTIF('H2020-3.7 projects'!R:R,G690)</f>
        <v>0</v>
      </c>
      <c r="K690" s="17">
        <f>SUMIFS('H2020-3.7 orgs'!K:K,'H2020-3.7 orgs'!G:G,G690)</f>
        <v>474625</v>
      </c>
    </row>
    <row r="691" spans="1:11" x14ac:dyDescent="0.2">
      <c r="A691" t="s">
        <v>12834</v>
      </c>
      <c r="B691" t="s">
        <v>30</v>
      </c>
      <c r="C691">
        <f>COUNTIF('FP7-SECURITY orgs'!G:G,A691)</f>
        <v>1</v>
      </c>
      <c r="D691">
        <f>COUNTIF('FP7-SECURITY projects'!R:R,A691)</f>
        <v>0</v>
      </c>
      <c r="E691" s="10">
        <f>SUMIFS('FP7-SECURITY orgs'!K:K,'FP7-SECURITY orgs'!G:G,A691)</f>
        <v>428997</v>
      </c>
      <c r="G691" t="s">
        <v>32728</v>
      </c>
      <c r="H691" t="s">
        <v>325</v>
      </c>
      <c r="I691">
        <f>COUNTIF('H2020-3.7 orgs'!G:G,G691)</f>
        <v>2</v>
      </c>
      <c r="J691">
        <f>COUNTIF('H2020-3.7 projects'!R:R,G691)</f>
        <v>0</v>
      </c>
      <c r="K691" s="17">
        <f>SUMIFS('H2020-3.7 orgs'!K:K,'H2020-3.7 orgs'!G:G,G691)</f>
        <v>473750</v>
      </c>
    </row>
    <row r="692" spans="1:11" x14ac:dyDescent="0.2">
      <c r="A692" t="s">
        <v>15573</v>
      </c>
      <c r="B692" t="s">
        <v>30</v>
      </c>
      <c r="C692">
        <f>COUNTIF('FP7-SECURITY orgs'!G:G,A692)</f>
        <v>1</v>
      </c>
      <c r="D692">
        <f>COUNTIF('FP7-SECURITY projects'!R:R,A692)</f>
        <v>0</v>
      </c>
      <c r="E692" s="10">
        <f>SUMIFS('FP7-SECURITY orgs'!K:K,'FP7-SECURITY orgs'!G:G,A692)</f>
        <v>428830</v>
      </c>
      <c r="G692" t="s">
        <v>10114</v>
      </c>
      <c r="H692" t="s">
        <v>30</v>
      </c>
      <c r="I692">
        <f>COUNTIF('H2020-3.7 orgs'!G:G,G692)</f>
        <v>1</v>
      </c>
      <c r="J692">
        <f>COUNTIF('H2020-3.7 projects'!R:R,G692)</f>
        <v>0</v>
      </c>
      <c r="K692" s="17">
        <f>SUMIFS('H2020-3.7 orgs'!K:K,'H2020-3.7 orgs'!G:G,G692)</f>
        <v>473637.5</v>
      </c>
    </row>
    <row r="693" spans="1:11" x14ac:dyDescent="0.2">
      <c r="A693" t="s">
        <v>674</v>
      </c>
      <c r="B693" t="s">
        <v>34</v>
      </c>
      <c r="C693">
        <f>COUNTIF('FP7-SECURITY orgs'!G:G,A693)</f>
        <v>1</v>
      </c>
      <c r="D693">
        <f>COUNTIF('FP7-SECURITY projects'!R:R,A693)</f>
        <v>0</v>
      </c>
      <c r="E693" s="10">
        <f>SUMIFS('FP7-SECURITY orgs'!K:K,'FP7-SECURITY orgs'!G:G,A693)</f>
        <v>428512.4</v>
      </c>
      <c r="G693" t="s">
        <v>21534</v>
      </c>
      <c r="H693" t="s">
        <v>30</v>
      </c>
      <c r="I693">
        <f>COUNTIF('H2020-3.7 orgs'!G:G,G693)</f>
        <v>1</v>
      </c>
      <c r="J693">
        <f>COUNTIF('H2020-3.7 projects'!R:R,G693)</f>
        <v>0</v>
      </c>
      <c r="K693" s="17">
        <f>SUMIFS('H2020-3.7 orgs'!K:K,'H2020-3.7 orgs'!G:G,G693)</f>
        <v>473130</v>
      </c>
    </row>
    <row r="694" spans="1:11" x14ac:dyDescent="0.2">
      <c r="A694" t="s">
        <v>8029</v>
      </c>
      <c r="B694" t="s">
        <v>30</v>
      </c>
      <c r="C694">
        <f>COUNTIF('FP7-SECURITY orgs'!G:G,A694)</f>
        <v>1</v>
      </c>
      <c r="D694">
        <f>COUNTIF('FP7-SECURITY projects'!R:R,A694)</f>
        <v>0</v>
      </c>
      <c r="E694" s="10">
        <f>SUMIFS('FP7-SECURITY orgs'!K:K,'FP7-SECURITY orgs'!G:G,A694)</f>
        <v>427803.5</v>
      </c>
      <c r="G694" t="s">
        <v>34616</v>
      </c>
      <c r="H694" t="s">
        <v>30</v>
      </c>
      <c r="I694">
        <f>COUNTIF('H2020-3.7 orgs'!G:G,G694)</f>
        <v>3</v>
      </c>
      <c r="J694">
        <f>COUNTIF('H2020-3.7 projects'!R:R,G694)</f>
        <v>0</v>
      </c>
      <c r="K694" s="17">
        <f>SUMIFS('H2020-3.7 orgs'!K:K,'H2020-3.7 orgs'!G:G,G694)</f>
        <v>470566.25</v>
      </c>
    </row>
    <row r="695" spans="1:11" x14ac:dyDescent="0.2">
      <c r="A695" t="s">
        <v>3736</v>
      </c>
      <c r="B695" t="s">
        <v>30</v>
      </c>
      <c r="C695">
        <f>COUNTIF('FP7-SECURITY orgs'!G:G,A695)</f>
        <v>1</v>
      </c>
      <c r="D695">
        <f>COUNTIF('FP7-SECURITY projects'!R:R,A695)</f>
        <v>0</v>
      </c>
      <c r="E695" s="10">
        <f>SUMIFS('FP7-SECURITY orgs'!K:K,'FP7-SECURITY orgs'!G:G,A695)</f>
        <v>427425</v>
      </c>
      <c r="G695" t="s">
        <v>36054</v>
      </c>
      <c r="H695" t="s">
        <v>30</v>
      </c>
      <c r="I695">
        <f>COUNTIF('H2020-3.7 orgs'!G:G,G695)</f>
        <v>1</v>
      </c>
      <c r="J695">
        <f>COUNTIF('H2020-3.7 projects'!R:R,G695)</f>
        <v>0</v>
      </c>
      <c r="K695" s="17">
        <f>SUMIFS('H2020-3.7 orgs'!K:K,'H2020-3.7 orgs'!G:G,G695)</f>
        <v>469000</v>
      </c>
    </row>
    <row r="696" spans="1:11" x14ac:dyDescent="0.2">
      <c r="A696" t="s">
        <v>3790</v>
      </c>
      <c r="B696" t="s">
        <v>34</v>
      </c>
      <c r="C696">
        <f>COUNTIF('FP7-SECURITY orgs'!G:G,A696)</f>
        <v>2</v>
      </c>
      <c r="D696">
        <f>COUNTIF('FP7-SECURITY projects'!R:R,A696)</f>
        <v>0</v>
      </c>
      <c r="E696" s="10">
        <f>SUMIFS('FP7-SECURITY orgs'!K:K,'FP7-SECURITY orgs'!G:G,A696)</f>
        <v>427375</v>
      </c>
      <c r="G696" t="s">
        <v>16537</v>
      </c>
      <c r="H696" t="s">
        <v>25</v>
      </c>
      <c r="I696">
        <f>COUNTIF('H2020-3.7 orgs'!G:G,G696)</f>
        <v>1</v>
      </c>
      <c r="J696">
        <f>COUNTIF('H2020-3.7 projects'!R:R,G696)</f>
        <v>0</v>
      </c>
      <c r="K696" s="17">
        <f>SUMIFS('H2020-3.7 orgs'!K:K,'H2020-3.7 orgs'!G:G,G696)</f>
        <v>468675</v>
      </c>
    </row>
    <row r="697" spans="1:11" x14ac:dyDescent="0.2">
      <c r="A697" t="s">
        <v>21086</v>
      </c>
      <c r="B697" t="s">
        <v>30</v>
      </c>
      <c r="C697">
        <f>COUNTIF('FP7-SECURITY orgs'!G:G,A697)</f>
        <v>2</v>
      </c>
      <c r="D697">
        <f>COUNTIF('FP7-SECURITY projects'!R:R,A697)</f>
        <v>0</v>
      </c>
      <c r="E697" s="10">
        <f>SUMIFS('FP7-SECURITY orgs'!K:K,'FP7-SECURITY orgs'!G:G,A697)</f>
        <v>427058.68000000005</v>
      </c>
      <c r="G697" t="s">
        <v>33024</v>
      </c>
      <c r="H697" t="s">
        <v>30</v>
      </c>
      <c r="I697">
        <f>COUNTIF('H2020-3.7 orgs'!G:G,G697)</f>
        <v>1</v>
      </c>
      <c r="J697">
        <f>COUNTIF('H2020-3.7 projects'!R:R,G697)</f>
        <v>0</v>
      </c>
      <c r="K697" s="17">
        <f>SUMIFS('H2020-3.7 orgs'!K:K,'H2020-3.7 orgs'!G:G,G697)</f>
        <v>467950</v>
      </c>
    </row>
    <row r="698" spans="1:11" x14ac:dyDescent="0.2">
      <c r="A698" t="s">
        <v>4207</v>
      </c>
      <c r="B698" t="s">
        <v>34</v>
      </c>
      <c r="C698">
        <f>COUNTIF('FP7-SECURITY orgs'!G:G,A698)</f>
        <v>3</v>
      </c>
      <c r="D698">
        <f>COUNTIF('FP7-SECURITY projects'!R:R,A698)</f>
        <v>0</v>
      </c>
      <c r="E698" s="10">
        <f>SUMIFS('FP7-SECURITY orgs'!K:K,'FP7-SECURITY orgs'!G:G,A698)</f>
        <v>426907</v>
      </c>
      <c r="G698" t="s">
        <v>32154</v>
      </c>
      <c r="H698" t="s">
        <v>34</v>
      </c>
      <c r="I698">
        <f>COUNTIF('H2020-3.7 orgs'!G:G,G698)</f>
        <v>1</v>
      </c>
      <c r="J698">
        <f>COUNTIF('H2020-3.7 projects'!R:R,G698)</f>
        <v>0</v>
      </c>
      <c r="K698" s="17">
        <f>SUMIFS('H2020-3.7 orgs'!K:K,'H2020-3.7 orgs'!G:G,G698)</f>
        <v>467500</v>
      </c>
    </row>
    <row r="699" spans="1:11" x14ac:dyDescent="0.2">
      <c r="A699" t="s">
        <v>6080</v>
      </c>
      <c r="B699" t="s">
        <v>30</v>
      </c>
      <c r="C699">
        <f>COUNTIF('FP7-SECURITY orgs'!G:G,A699)</f>
        <v>2</v>
      </c>
      <c r="D699">
        <f>COUNTIF('FP7-SECURITY projects'!R:R,A699)</f>
        <v>0</v>
      </c>
      <c r="E699" s="10">
        <f>SUMIFS('FP7-SECURITY orgs'!K:K,'FP7-SECURITY orgs'!G:G,A699)</f>
        <v>426674.25</v>
      </c>
      <c r="G699" t="s">
        <v>8253</v>
      </c>
      <c r="H699" t="s">
        <v>34</v>
      </c>
      <c r="I699">
        <f>COUNTIF('H2020-3.7 orgs'!G:G,G699)</f>
        <v>1</v>
      </c>
      <c r="J699">
        <f>COUNTIF('H2020-3.7 projects'!R:R,G699)</f>
        <v>0</v>
      </c>
      <c r="K699" s="17">
        <f>SUMIFS('H2020-3.7 orgs'!K:K,'H2020-3.7 orgs'!G:G,G699)</f>
        <v>466156.25</v>
      </c>
    </row>
    <row r="700" spans="1:11" x14ac:dyDescent="0.2">
      <c r="A700" t="s">
        <v>20722</v>
      </c>
      <c r="B700" t="s">
        <v>30</v>
      </c>
      <c r="C700">
        <f>COUNTIF('FP7-SECURITY orgs'!G:G,A700)</f>
        <v>1</v>
      </c>
      <c r="D700">
        <f>COUNTIF('FP7-SECURITY projects'!R:R,A700)</f>
        <v>0</v>
      </c>
      <c r="E700" s="10">
        <f>SUMIFS('FP7-SECURITY orgs'!K:K,'FP7-SECURITY orgs'!G:G,A700)</f>
        <v>426503.98</v>
      </c>
      <c r="G700" t="s">
        <v>3553</v>
      </c>
      <c r="H700" t="s">
        <v>25</v>
      </c>
      <c r="I700">
        <f>COUNTIF('H2020-3.7 orgs'!G:G,G700)</f>
        <v>1</v>
      </c>
      <c r="J700">
        <f>COUNTIF('H2020-3.7 projects'!R:R,G700)</f>
        <v>0</v>
      </c>
      <c r="K700" s="17">
        <f>SUMIFS('H2020-3.7 orgs'!K:K,'H2020-3.7 orgs'!G:G,G700)</f>
        <v>465010.5</v>
      </c>
    </row>
    <row r="701" spans="1:11" x14ac:dyDescent="0.2">
      <c r="A701" t="s">
        <v>5548</v>
      </c>
      <c r="B701" t="s">
        <v>34</v>
      </c>
      <c r="C701">
        <f>COUNTIF('FP7-SECURITY orgs'!G:G,A701)</f>
        <v>3</v>
      </c>
      <c r="D701">
        <f>COUNTIF('FP7-SECURITY projects'!R:R,A701)</f>
        <v>0</v>
      </c>
      <c r="E701" s="10">
        <f>SUMIFS('FP7-SECURITY orgs'!K:K,'FP7-SECURITY orgs'!G:G,A701)</f>
        <v>425429.52</v>
      </c>
      <c r="G701" t="s">
        <v>34348</v>
      </c>
      <c r="H701" t="s">
        <v>25</v>
      </c>
      <c r="I701">
        <f>COUNTIF('H2020-3.7 orgs'!G:G,G701)</f>
        <v>1</v>
      </c>
      <c r="J701">
        <f>COUNTIF('H2020-3.7 projects'!R:R,G701)</f>
        <v>0</v>
      </c>
      <c r="K701" s="17">
        <f>SUMIFS('H2020-3.7 orgs'!K:K,'H2020-3.7 orgs'!G:G,G701)</f>
        <v>465000</v>
      </c>
    </row>
    <row r="702" spans="1:11" x14ac:dyDescent="0.2">
      <c r="A702" t="s">
        <v>6322</v>
      </c>
      <c r="B702" t="s">
        <v>34</v>
      </c>
      <c r="C702">
        <f>COUNTIF('FP7-SECURITY orgs'!G:G,A702)</f>
        <v>1</v>
      </c>
      <c r="D702">
        <f>COUNTIF('FP7-SECURITY projects'!R:R,A702)</f>
        <v>0</v>
      </c>
      <c r="E702" s="10">
        <f>SUMIFS('FP7-SECURITY orgs'!K:K,'FP7-SECURITY orgs'!G:G,A702)</f>
        <v>424670</v>
      </c>
      <c r="G702" t="s">
        <v>9472</v>
      </c>
      <c r="H702" t="s">
        <v>34</v>
      </c>
      <c r="I702">
        <f>COUNTIF('H2020-3.7 orgs'!G:G,G702)</f>
        <v>1</v>
      </c>
      <c r="J702">
        <f>COUNTIF('H2020-3.7 projects'!R:R,G702)</f>
        <v>0</v>
      </c>
      <c r="K702" s="17">
        <f>SUMIFS('H2020-3.7 orgs'!K:K,'H2020-3.7 orgs'!G:G,G702)</f>
        <v>464937.5</v>
      </c>
    </row>
    <row r="703" spans="1:11" x14ac:dyDescent="0.2">
      <c r="A703" t="s">
        <v>7928</v>
      </c>
      <c r="B703" t="s">
        <v>30</v>
      </c>
      <c r="C703">
        <f>COUNTIF('FP7-SECURITY orgs'!G:G,A703)</f>
        <v>1</v>
      </c>
      <c r="D703">
        <f>COUNTIF('FP7-SECURITY projects'!R:R,A703)</f>
        <v>0</v>
      </c>
      <c r="E703" s="10">
        <f>SUMIFS('FP7-SECURITY orgs'!K:K,'FP7-SECURITY orgs'!G:G,A703)</f>
        <v>424600</v>
      </c>
      <c r="G703" t="s">
        <v>15604</v>
      </c>
      <c r="H703" t="s">
        <v>30</v>
      </c>
      <c r="I703">
        <f>COUNTIF('H2020-3.7 orgs'!G:G,G703)</f>
        <v>1</v>
      </c>
      <c r="J703">
        <f>COUNTIF('H2020-3.7 projects'!R:R,G703)</f>
        <v>0</v>
      </c>
      <c r="K703" s="17">
        <f>SUMIFS('H2020-3.7 orgs'!K:K,'H2020-3.7 orgs'!G:G,G703)</f>
        <v>464653</v>
      </c>
    </row>
    <row r="704" spans="1:11" x14ac:dyDescent="0.2">
      <c r="A704" t="s">
        <v>3132</v>
      </c>
      <c r="B704" t="s">
        <v>30</v>
      </c>
      <c r="C704">
        <f>COUNTIF('FP7-SECURITY orgs'!G:G,A704)</f>
        <v>1</v>
      </c>
      <c r="D704">
        <f>COUNTIF('FP7-SECURITY projects'!R:R,A704)</f>
        <v>0</v>
      </c>
      <c r="E704" s="10">
        <f>SUMIFS('FP7-SECURITY orgs'!K:K,'FP7-SECURITY orgs'!G:G,A704)</f>
        <v>422430</v>
      </c>
      <c r="G704" t="s">
        <v>9777</v>
      </c>
      <c r="H704" t="s">
        <v>25</v>
      </c>
      <c r="I704">
        <f>COUNTIF('H2020-3.7 orgs'!G:G,G704)</f>
        <v>1</v>
      </c>
      <c r="J704">
        <f>COUNTIF('H2020-3.7 projects'!R:R,G704)</f>
        <v>0</v>
      </c>
      <c r="K704" s="17">
        <f>SUMIFS('H2020-3.7 orgs'!K:K,'H2020-3.7 orgs'!G:G,G704)</f>
        <v>464500</v>
      </c>
    </row>
    <row r="705" spans="1:11" x14ac:dyDescent="0.2">
      <c r="A705" t="s">
        <v>16096</v>
      </c>
      <c r="B705" t="s">
        <v>25</v>
      </c>
      <c r="C705">
        <f>COUNTIF('FP7-SECURITY orgs'!G:G,A705)</f>
        <v>2</v>
      </c>
      <c r="D705">
        <f>COUNTIF('FP7-SECURITY projects'!R:R,A705)</f>
        <v>0</v>
      </c>
      <c r="E705" s="10">
        <f>SUMIFS('FP7-SECURITY orgs'!K:K,'FP7-SECURITY orgs'!G:G,A705)</f>
        <v>421900</v>
      </c>
      <c r="G705" t="s">
        <v>20237</v>
      </c>
      <c r="H705" t="s">
        <v>209</v>
      </c>
      <c r="I705">
        <f>COUNTIF('H2020-3.7 orgs'!G:G,G705)</f>
        <v>2</v>
      </c>
      <c r="J705">
        <f>COUNTIF('H2020-3.7 projects'!R:R,G705)</f>
        <v>0</v>
      </c>
      <c r="K705" s="17">
        <f>SUMIFS('H2020-3.7 orgs'!K:K,'H2020-3.7 orgs'!G:G,G705)</f>
        <v>464250</v>
      </c>
    </row>
    <row r="706" spans="1:11" x14ac:dyDescent="0.2">
      <c r="A706" t="s">
        <v>14125</v>
      </c>
      <c r="B706" t="s">
        <v>30</v>
      </c>
      <c r="C706">
        <f>COUNTIF('FP7-SECURITY orgs'!G:G,A706)</f>
        <v>1</v>
      </c>
      <c r="D706">
        <f>COUNTIF('FP7-SECURITY projects'!R:R,A706)</f>
        <v>0</v>
      </c>
      <c r="E706" s="10">
        <f>SUMIFS('FP7-SECURITY orgs'!K:K,'FP7-SECURITY orgs'!G:G,A706)</f>
        <v>420961.6</v>
      </c>
      <c r="G706" t="s">
        <v>13149</v>
      </c>
      <c r="H706" t="s">
        <v>25</v>
      </c>
      <c r="I706">
        <f>COUNTIF('H2020-3.7 orgs'!G:G,G706)</f>
        <v>1</v>
      </c>
      <c r="J706">
        <f>COUNTIF('H2020-3.7 projects'!R:R,G706)</f>
        <v>0</v>
      </c>
      <c r="K706" s="17">
        <f>SUMIFS('H2020-3.7 orgs'!K:K,'H2020-3.7 orgs'!G:G,G706)</f>
        <v>462937.5</v>
      </c>
    </row>
    <row r="707" spans="1:11" x14ac:dyDescent="0.2">
      <c r="A707" t="s">
        <v>12714</v>
      </c>
      <c r="B707" t="s">
        <v>25</v>
      </c>
      <c r="C707">
        <f>COUNTIF('FP7-SECURITY orgs'!G:G,A707)</f>
        <v>2</v>
      </c>
      <c r="D707">
        <f>COUNTIF('FP7-SECURITY projects'!R:R,A707)</f>
        <v>0</v>
      </c>
      <c r="E707" s="10">
        <f>SUMIFS('FP7-SECURITY orgs'!K:K,'FP7-SECURITY orgs'!G:G,A707)</f>
        <v>420813</v>
      </c>
      <c r="G707" t="s">
        <v>769</v>
      </c>
      <c r="H707" t="s">
        <v>34</v>
      </c>
      <c r="I707">
        <f>COUNTIF('H2020-3.7 orgs'!G:G,G707)</f>
        <v>2</v>
      </c>
      <c r="J707">
        <f>COUNTIF('H2020-3.7 projects'!R:R,G707)</f>
        <v>0</v>
      </c>
      <c r="K707" s="17">
        <f>SUMIFS('H2020-3.7 orgs'!K:K,'H2020-3.7 orgs'!G:G,G707)</f>
        <v>462625</v>
      </c>
    </row>
    <row r="708" spans="1:11" x14ac:dyDescent="0.2">
      <c r="A708" t="s">
        <v>4621</v>
      </c>
      <c r="B708" t="s">
        <v>30</v>
      </c>
      <c r="C708">
        <f>COUNTIF('FP7-SECURITY orgs'!G:G,A708)</f>
        <v>1</v>
      </c>
      <c r="D708">
        <f>COUNTIF('FP7-SECURITY projects'!R:R,A708)</f>
        <v>0</v>
      </c>
      <c r="E708" s="10">
        <f>SUMIFS('FP7-SECURITY orgs'!K:K,'FP7-SECURITY orgs'!G:G,A708)</f>
        <v>420490.5</v>
      </c>
      <c r="G708" t="s">
        <v>35754</v>
      </c>
      <c r="H708" t="s">
        <v>325</v>
      </c>
      <c r="I708">
        <f>COUNTIF('H2020-3.7 orgs'!G:G,G708)</f>
        <v>3</v>
      </c>
      <c r="J708">
        <f>COUNTIF('H2020-3.7 projects'!R:R,G708)</f>
        <v>0</v>
      </c>
      <c r="K708" s="17">
        <f>SUMIFS('H2020-3.7 orgs'!K:K,'H2020-3.7 orgs'!G:G,G708)</f>
        <v>462000</v>
      </c>
    </row>
    <row r="709" spans="1:11" x14ac:dyDescent="0.2">
      <c r="A709" t="s">
        <v>3110</v>
      </c>
      <c r="B709" t="s">
        <v>34</v>
      </c>
      <c r="C709">
        <f>COUNTIF('FP7-SECURITY orgs'!G:G,A709)</f>
        <v>1</v>
      </c>
      <c r="D709">
        <f>COUNTIF('FP7-SECURITY projects'!R:R,A709)</f>
        <v>0</v>
      </c>
      <c r="E709" s="10">
        <f>SUMIFS('FP7-SECURITY orgs'!K:K,'FP7-SECURITY orgs'!G:G,A709)</f>
        <v>420440</v>
      </c>
      <c r="G709" t="s">
        <v>4515</v>
      </c>
      <c r="H709" t="s">
        <v>34</v>
      </c>
      <c r="I709">
        <f>COUNTIF('H2020-3.7 orgs'!G:G,G709)</f>
        <v>2</v>
      </c>
      <c r="J709">
        <f>COUNTIF('H2020-3.7 projects'!R:R,G709)</f>
        <v>0</v>
      </c>
      <c r="K709" s="17">
        <f>SUMIFS('H2020-3.7 orgs'!K:K,'H2020-3.7 orgs'!G:G,G709)</f>
        <v>461482</v>
      </c>
    </row>
    <row r="710" spans="1:11" x14ac:dyDescent="0.2">
      <c r="A710" t="s">
        <v>12482</v>
      </c>
      <c r="B710" t="s">
        <v>209</v>
      </c>
      <c r="C710">
        <f>COUNTIF('FP7-SECURITY orgs'!G:G,A710)</f>
        <v>2</v>
      </c>
      <c r="D710">
        <f>COUNTIF('FP7-SECURITY projects'!R:R,A710)</f>
        <v>0</v>
      </c>
      <c r="E710" s="10">
        <f>SUMIFS('FP7-SECURITY orgs'!K:K,'FP7-SECURITY orgs'!G:G,A710)</f>
        <v>420269.4</v>
      </c>
      <c r="G710" t="s">
        <v>33929</v>
      </c>
      <c r="H710" t="s">
        <v>30</v>
      </c>
      <c r="I710">
        <f>COUNTIF('H2020-3.7 orgs'!G:G,G710)</f>
        <v>1</v>
      </c>
      <c r="J710">
        <f>COUNTIF('H2020-3.7 projects'!R:R,G710)</f>
        <v>0</v>
      </c>
      <c r="K710" s="17">
        <f>SUMIFS('H2020-3.7 orgs'!K:K,'H2020-3.7 orgs'!G:G,G710)</f>
        <v>460687.5</v>
      </c>
    </row>
    <row r="711" spans="1:11" x14ac:dyDescent="0.2">
      <c r="A711" t="s">
        <v>10144</v>
      </c>
      <c r="B711" t="s">
        <v>325</v>
      </c>
      <c r="C711">
        <f>COUNTIF('FP7-SECURITY orgs'!G:G,A711)</f>
        <v>2</v>
      </c>
      <c r="D711">
        <f>COUNTIF('FP7-SECURITY projects'!R:R,A711)</f>
        <v>0</v>
      </c>
      <c r="E711" s="10">
        <f>SUMIFS('FP7-SECURITY orgs'!K:K,'FP7-SECURITY orgs'!G:G,A711)</f>
        <v>419966.69</v>
      </c>
      <c r="G711" t="s">
        <v>9301</v>
      </c>
      <c r="H711" t="s">
        <v>30</v>
      </c>
      <c r="I711">
        <f>COUNTIF('H2020-3.7 orgs'!G:G,G711)</f>
        <v>2</v>
      </c>
      <c r="J711">
        <f>COUNTIF('H2020-3.7 projects'!R:R,G711)</f>
        <v>0</v>
      </c>
      <c r="K711" s="17">
        <f>SUMIFS('H2020-3.7 orgs'!K:K,'H2020-3.7 orgs'!G:G,G711)</f>
        <v>460423.43999999994</v>
      </c>
    </row>
    <row r="712" spans="1:11" x14ac:dyDescent="0.2">
      <c r="A712" t="s">
        <v>15299</v>
      </c>
      <c r="B712" t="s">
        <v>30</v>
      </c>
      <c r="C712">
        <f>COUNTIF('FP7-SECURITY orgs'!G:G,A712)</f>
        <v>2</v>
      </c>
      <c r="D712">
        <f>COUNTIF('FP7-SECURITY projects'!R:R,A712)</f>
        <v>0</v>
      </c>
      <c r="E712" s="10">
        <f>SUMIFS('FP7-SECURITY orgs'!K:K,'FP7-SECURITY orgs'!G:G,A712)</f>
        <v>419361</v>
      </c>
      <c r="G712" t="s">
        <v>31512</v>
      </c>
      <c r="H712" t="s">
        <v>30</v>
      </c>
      <c r="I712">
        <f>COUNTIF('H2020-3.7 orgs'!G:G,G712)</f>
        <v>1</v>
      </c>
      <c r="J712">
        <f>COUNTIF('H2020-3.7 projects'!R:R,G712)</f>
        <v>0</v>
      </c>
      <c r="K712" s="17">
        <f>SUMIFS('H2020-3.7 orgs'!K:K,'H2020-3.7 orgs'!G:G,G712)</f>
        <v>460110</v>
      </c>
    </row>
    <row r="713" spans="1:11" x14ac:dyDescent="0.2">
      <c r="A713" t="s">
        <v>14912</v>
      </c>
      <c r="B713" t="s">
        <v>325</v>
      </c>
      <c r="C713">
        <f>COUNTIF('FP7-SECURITY orgs'!G:G,A713)</f>
        <v>2</v>
      </c>
      <c r="D713">
        <f>COUNTIF('FP7-SECURITY projects'!R:R,A713)</f>
        <v>0</v>
      </c>
      <c r="E713" s="10">
        <f>SUMIFS('FP7-SECURITY orgs'!K:K,'FP7-SECURITY orgs'!G:G,A713)</f>
        <v>419051.15</v>
      </c>
      <c r="G713" t="s">
        <v>34375</v>
      </c>
      <c r="H713" t="s">
        <v>209</v>
      </c>
      <c r="I713">
        <f>COUNTIF('H2020-3.7 orgs'!G:G,G713)</f>
        <v>1</v>
      </c>
      <c r="J713">
        <f>COUNTIF('H2020-3.7 projects'!R:R,G713)</f>
        <v>0</v>
      </c>
      <c r="K713" s="17">
        <f>SUMIFS('H2020-3.7 orgs'!K:K,'H2020-3.7 orgs'!G:G,G713)</f>
        <v>459750</v>
      </c>
    </row>
    <row r="714" spans="1:11" x14ac:dyDescent="0.2">
      <c r="A714" t="s">
        <v>2929</v>
      </c>
      <c r="B714" t="s">
        <v>34</v>
      </c>
      <c r="C714">
        <f>COUNTIF('FP7-SECURITY orgs'!G:G,A714)</f>
        <v>1</v>
      </c>
      <c r="D714">
        <f>COUNTIF('FP7-SECURITY projects'!R:R,A714)</f>
        <v>0</v>
      </c>
      <c r="E714" s="10">
        <f>SUMIFS('FP7-SECURITY orgs'!K:K,'FP7-SECURITY orgs'!G:G,A714)</f>
        <v>418360</v>
      </c>
      <c r="G714" t="s">
        <v>19106</v>
      </c>
      <c r="H714" t="s">
        <v>30</v>
      </c>
      <c r="I714">
        <f>COUNTIF('H2020-3.7 orgs'!G:G,G714)</f>
        <v>1</v>
      </c>
      <c r="J714">
        <f>COUNTIF('H2020-3.7 projects'!R:R,G714)</f>
        <v>0</v>
      </c>
      <c r="K714" s="17">
        <f>SUMIFS('H2020-3.7 orgs'!K:K,'H2020-3.7 orgs'!G:G,G714)</f>
        <v>459214</v>
      </c>
    </row>
    <row r="715" spans="1:11" x14ac:dyDescent="0.2">
      <c r="A715" t="s">
        <v>17025</v>
      </c>
      <c r="B715" t="s">
        <v>30</v>
      </c>
      <c r="C715">
        <f>COUNTIF('FP7-SECURITY orgs'!G:G,A715)</f>
        <v>2</v>
      </c>
      <c r="D715">
        <f>COUNTIF('FP7-SECURITY projects'!R:R,A715)</f>
        <v>0</v>
      </c>
      <c r="E715" s="10">
        <f>SUMIFS('FP7-SECURITY orgs'!K:K,'FP7-SECURITY orgs'!G:G,A715)</f>
        <v>417705.5</v>
      </c>
      <c r="G715" t="s">
        <v>11077</v>
      </c>
      <c r="H715" t="s">
        <v>30</v>
      </c>
      <c r="I715">
        <f>COUNTIF('H2020-3.7 orgs'!G:G,G715)</f>
        <v>1</v>
      </c>
      <c r="J715">
        <f>COUNTIF('H2020-3.7 projects'!R:R,G715)</f>
        <v>0</v>
      </c>
      <c r="K715" s="17">
        <f>SUMIFS('H2020-3.7 orgs'!K:K,'H2020-3.7 orgs'!G:G,G715)</f>
        <v>458718.75</v>
      </c>
    </row>
    <row r="716" spans="1:11" x14ac:dyDescent="0.2">
      <c r="A716" t="s">
        <v>22764</v>
      </c>
      <c r="B716" t="s">
        <v>25</v>
      </c>
      <c r="C716">
        <f>COUNTIF('FP7-SECURITY orgs'!G:G,A716)</f>
        <v>1</v>
      </c>
      <c r="D716">
        <f>COUNTIF('FP7-SECURITY projects'!R:R,A716)</f>
        <v>0</v>
      </c>
      <c r="E716" s="10">
        <f>SUMIFS('FP7-SECURITY orgs'!K:K,'FP7-SECURITY orgs'!G:G,A716)</f>
        <v>417519.2</v>
      </c>
      <c r="G716" t="s">
        <v>5217</v>
      </c>
      <c r="H716" t="s">
        <v>34</v>
      </c>
      <c r="I716">
        <f>COUNTIF('H2020-3.7 orgs'!G:G,G716)</f>
        <v>1</v>
      </c>
      <c r="J716">
        <f>COUNTIF('H2020-3.7 projects'!R:R,G716)</f>
        <v>0</v>
      </c>
      <c r="K716" s="17">
        <f>SUMIFS('H2020-3.7 orgs'!K:K,'H2020-3.7 orgs'!G:G,G716)</f>
        <v>458250</v>
      </c>
    </row>
    <row r="717" spans="1:11" x14ac:dyDescent="0.2">
      <c r="A717" t="s">
        <v>16057</v>
      </c>
      <c r="B717" t="s">
        <v>34</v>
      </c>
      <c r="C717">
        <f>COUNTIF('FP7-SECURITY orgs'!G:G,A717)</f>
        <v>1</v>
      </c>
      <c r="D717">
        <f>COUNTIF('FP7-SECURITY projects'!R:R,A717)</f>
        <v>0</v>
      </c>
      <c r="E717" s="10">
        <f>SUMIFS('FP7-SECURITY orgs'!K:K,'FP7-SECURITY orgs'!G:G,A717)</f>
        <v>417507.6</v>
      </c>
      <c r="G717" t="s">
        <v>30551</v>
      </c>
      <c r="H717" t="s">
        <v>325</v>
      </c>
      <c r="I717">
        <f>COUNTIF('H2020-3.7 orgs'!G:G,G717)</f>
        <v>2</v>
      </c>
      <c r="J717">
        <f>COUNTIF('H2020-3.7 projects'!R:R,G717)</f>
        <v>0</v>
      </c>
      <c r="K717" s="17">
        <f>SUMIFS('H2020-3.7 orgs'!K:K,'H2020-3.7 orgs'!G:G,G717)</f>
        <v>457937.5</v>
      </c>
    </row>
    <row r="718" spans="1:11" x14ac:dyDescent="0.2">
      <c r="A718" t="s">
        <v>23209</v>
      </c>
      <c r="B718" t="s">
        <v>30</v>
      </c>
      <c r="C718">
        <f>COUNTIF('FP7-SECURITY orgs'!G:G,A718)</f>
        <v>1</v>
      </c>
      <c r="D718">
        <f>COUNTIF('FP7-SECURITY projects'!R:R,A718)</f>
        <v>0</v>
      </c>
      <c r="E718" s="10">
        <f>SUMIFS('FP7-SECURITY orgs'!K:K,'FP7-SECURITY orgs'!G:G,A718)</f>
        <v>417446</v>
      </c>
      <c r="G718" t="s">
        <v>8014</v>
      </c>
      <c r="H718" t="s">
        <v>30</v>
      </c>
      <c r="I718">
        <f>COUNTIF('H2020-3.7 orgs'!G:G,G718)</f>
        <v>1</v>
      </c>
      <c r="J718">
        <f>COUNTIF('H2020-3.7 projects'!R:R,G718)</f>
        <v>0</v>
      </c>
      <c r="K718" s="17">
        <f>SUMIFS('H2020-3.7 orgs'!K:K,'H2020-3.7 orgs'!G:G,G718)</f>
        <v>457625</v>
      </c>
    </row>
    <row r="719" spans="1:11" x14ac:dyDescent="0.2">
      <c r="A719" t="s">
        <v>1070</v>
      </c>
      <c r="B719" t="s">
        <v>34</v>
      </c>
      <c r="C719">
        <f>COUNTIF('FP7-SECURITY orgs'!G:G,A719)</f>
        <v>1</v>
      </c>
      <c r="D719">
        <f>COUNTIF('FP7-SECURITY projects'!R:R,A719)</f>
        <v>0</v>
      </c>
      <c r="E719" s="10">
        <f>SUMIFS('FP7-SECURITY orgs'!K:K,'FP7-SECURITY orgs'!G:G,A719)</f>
        <v>417040</v>
      </c>
      <c r="G719" t="s">
        <v>37727</v>
      </c>
      <c r="H719" t="s">
        <v>30</v>
      </c>
      <c r="I719">
        <f>COUNTIF('H2020-3.7 orgs'!G:G,G719)</f>
        <v>1</v>
      </c>
      <c r="J719">
        <f>COUNTIF('H2020-3.7 projects'!R:R,G719)</f>
        <v>0</v>
      </c>
      <c r="K719" s="17">
        <f>SUMIFS('H2020-3.7 orgs'!K:K,'H2020-3.7 orgs'!G:G,G719)</f>
        <v>457625</v>
      </c>
    </row>
    <row r="720" spans="1:11" x14ac:dyDescent="0.2">
      <c r="A720" t="s">
        <v>8676</v>
      </c>
      <c r="B720" t="s">
        <v>30</v>
      </c>
      <c r="C720">
        <f>COUNTIF('FP7-SECURITY orgs'!G:G,A720)</f>
        <v>1</v>
      </c>
      <c r="D720">
        <f>COUNTIF('FP7-SECURITY projects'!R:R,A720)</f>
        <v>1</v>
      </c>
      <c r="E720" s="10">
        <f>SUMIFS('FP7-SECURITY orgs'!K:K,'FP7-SECURITY orgs'!G:G,A720)</f>
        <v>417010</v>
      </c>
      <c r="G720" t="s">
        <v>14404</v>
      </c>
      <c r="H720" t="s">
        <v>30</v>
      </c>
      <c r="I720">
        <f>COUNTIF('H2020-3.7 orgs'!G:G,G720)</f>
        <v>1</v>
      </c>
      <c r="J720">
        <f>COUNTIF('H2020-3.7 projects'!R:R,G720)</f>
        <v>1</v>
      </c>
      <c r="K720" s="17">
        <f>SUMIFS('H2020-3.7 orgs'!K:K,'H2020-3.7 orgs'!G:G,G720)</f>
        <v>457625</v>
      </c>
    </row>
    <row r="721" spans="1:11" x14ac:dyDescent="0.2">
      <c r="A721" t="s">
        <v>24353</v>
      </c>
      <c r="B721" t="s">
        <v>30</v>
      </c>
      <c r="C721">
        <f>COUNTIF('FP7-SECURITY orgs'!G:G,A721)</f>
        <v>1</v>
      </c>
      <c r="D721">
        <f>COUNTIF('FP7-SECURITY projects'!R:R,A721)</f>
        <v>0</v>
      </c>
      <c r="E721" s="10">
        <f>SUMIFS('FP7-SECURITY orgs'!K:K,'FP7-SECURITY orgs'!G:G,A721)</f>
        <v>416832</v>
      </c>
      <c r="G721" t="s">
        <v>31073</v>
      </c>
      <c r="H721" t="s">
        <v>325</v>
      </c>
      <c r="I721">
        <f>COUNTIF('H2020-3.7 orgs'!G:G,G721)</f>
        <v>4</v>
      </c>
      <c r="J721">
        <f>COUNTIF('H2020-3.7 projects'!R:R,G721)</f>
        <v>0</v>
      </c>
      <c r="K721" s="17">
        <f>SUMIFS('H2020-3.7 orgs'!K:K,'H2020-3.7 orgs'!G:G,G721)</f>
        <v>457375</v>
      </c>
    </row>
    <row r="722" spans="1:11" x14ac:dyDescent="0.2">
      <c r="A722" t="s">
        <v>3941</v>
      </c>
      <c r="B722" t="s">
        <v>34</v>
      </c>
      <c r="C722">
        <f>COUNTIF('FP7-SECURITY orgs'!G:G,A722)</f>
        <v>1</v>
      </c>
      <c r="D722">
        <f>COUNTIF('FP7-SECURITY projects'!R:R,A722)</f>
        <v>0</v>
      </c>
      <c r="E722" s="10">
        <f>SUMIFS('FP7-SECURITY orgs'!K:K,'FP7-SECURITY orgs'!G:G,A722)</f>
        <v>416236.79999999999</v>
      </c>
      <c r="G722" t="s">
        <v>10474</v>
      </c>
      <c r="H722" t="s">
        <v>25</v>
      </c>
      <c r="I722">
        <f>COUNTIF('H2020-3.7 orgs'!G:G,G722)</f>
        <v>1</v>
      </c>
      <c r="J722">
        <f>COUNTIF('H2020-3.7 projects'!R:R,G722)</f>
        <v>0</v>
      </c>
      <c r="K722" s="17">
        <f>SUMIFS('H2020-3.7 orgs'!K:K,'H2020-3.7 orgs'!G:G,G722)</f>
        <v>457075</v>
      </c>
    </row>
    <row r="723" spans="1:11" x14ac:dyDescent="0.2">
      <c r="A723" t="s">
        <v>2351</v>
      </c>
      <c r="B723" t="s">
        <v>30</v>
      </c>
      <c r="C723">
        <f>COUNTIF('FP7-SECURITY orgs'!G:G,A723)</f>
        <v>3</v>
      </c>
      <c r="D723">
        <f>COUNTIF('FP7-SECURITY projects'!R:R,A723)</f>
        <v>1</v>
      </c>
      <c r="E723" s="10">
        <f>SUMIFS('FP7-SECURITY orgs'!K:K,'FP7-SECURITY orgs'!G:G,A723)</f>
        <v>416124</v>
      </c>
      <c r="G723" t="s">
        <v>32820</v>
      </c>
      <c r="H723" t="s">
        <v>30</v>
      </c>
      <c r="I723">
        <f>COUNTIF('H2020-3.7 orgs'!G:G,G723)</f>
        <v>2</v>
      </c>
      <c r="J723">
        <f>COUNTIF('H2020-3.7 projects'!R:R,G723)</f>
        <v>0</v>
      </c>
      <c r="K723" s="17">
        <f>SUMIFS('H2020-3.7 orgs'!K:K,'H2020-3.7 orgs'!G:G,G723)</f>
        <v>456669.5</v>
      </c>
    </row>
    <row r="724" spans="1:11" x14ac:dyDescent="0.2">
      <c r="A724" t="s">
        <v>9738</v>
      </c>
      <c r="B724" t="s">
        <v>34</v>
      </c>
      <c r="C724">
        <f>COUNTIF('FP7-SECURITY orgs'!G:G,A724)</f>
        <v>1</v>
      </c>
      <c r="D724">
        <f>COUNTIF('FP7-SECURITY projects'!R:R,A724)</f>
        <v>0</v>
      </c>
      <c r="E724" s="10">
        <f>SUMIFS('FP7-SECURITY orgs'!K:K,'FP7-SECURITY orgs'!G:G,A724)</f>
        <v>416000</v>
      </c>
      <c r="G724" t="s">
        <v>19776</v>
      </c>
      <c r="H724" t="s">
        <v>34</v>
      </c>
      <c r="I724">
        <f>COUNTIF('H2020-3.7 orgs'!G:G,G724)</f>
        <v>6</v>
      </c>
      <c r="J724">
        <f>COUNTIF('H2020-3.7 projects'!R:R,G724)</f>
        <v>0</v>
      </c>
      <c r="K724" s="17">
        <f>SUMIFS('H2020-3.7 orgs'!K:K,'H2020-3.7 orgs'!G:G,G724)</f>
        <v>455675.63</v>
      </c>
    </row>
    <row r="725" spans="1:11" x14ac:dyDescent="0.2">
      <c r="A725" t="s">
        <v>23065</v>
      </c>
      <c r="B725" t="s">
        <v>30</v>
      </c>
      <c r="C725">
        <f>COUNTIF('FP7-SECURITY orgs'!G:G,A725)</f>
        <v>1</v>
      </c>
      <c r="D725">
        <f>COUNTIF('FP7-SECURITY projects'!R:R,A725)</f>
        <v>0</v>
      </c>
      <c r="E725" s="10">
        <f>SUMIFS('FP7-SECURITY orgs'!K:K,'FP7-SECURITY orgs'!G:G,A725)</f>
        <v>415164</v>
      </c>
      <c r="G725" t="s">
        <v>5023</v>
      </c>
      <c r="H725" t="s">
        <v>25</v>
      </c>
      <c r="I725">
        <f>COUNTIF('H2020-3.7 orgs'!G:G,G725)</f>
        <v>2</v>
      </c>
      <c r="J725">
        <f>COUNTIF('H2020-3.7 projects'!R:R,G725)</f>
        <v>0</v>
      </c>
      <c r="K725" s="17">
        <f>SUMIFS('H2020-3.7 orgs'!K:K,'H2020-3.7 orgs'!G:G,G725)</f>
        <v>455027.5</v>
      </c>
    </row>
    <row r="726" spans="1:11" x14ac:dyDescent="0.2">
      <c r="A726" t="s">
        <v>17191</v>
      </c>
      <c r="B726" t="s">
        <v>30</v>
      </c>
      <c r="C726">
        <f>COUNTIF('FP7-SECURITY orgs'!G:G,A726)</f>
        <v>1</v>
      </c>
      <c r="D726">
        <f>COUNTIF('FP7-SECURITY projects'!R:R,A726)</f>
        <v>0</v>
      </c>
      <c r="E726" s="10">
        <f>SUMIFS('FP7-SECURITY orgs'!K:K,'FP7-SECURITY orgs'!G:G,A726)</f>
        <v>414709.5</v>
      </c>
      <c r="G726" t="s">
        <v>31237</v>
      </c>
      <c r="H726" t="s">
        <v>25</v>
      </c>
      <c r="I726">
        <f>COUNTIF('H2020-3.7 orgs'!G:G,G726)</f>
        <v>1</v>
      </c>
      <c r="J726">
        <f>COUNTIF('H2020-3.7 projects'!R:R,G726)</f>
        <v>0</v>
      </c>
      <c r="K726" s="17">
        <f>SUMIFS('H2020-3.7 orgs'!K:K,'H2020-3.7 orgs'!G:G,G726)</f>
        <v>453825</v>
      </c>
    </row>
    <row r="727" spans="1:11" x14ac:dyDescent="0.2">
      <c r="A727" t="s">
        <v>3683</v>
      </c>
      <c r="B727" t="s">
        <v>34</v>
      </c>
      <c r="C727">
        <f>COUNTIF('FP7-SECURITY orgs'!G:G,A727)</f>
        <v>2</v>
      </c>
      <c r="D727">
        <f>COUNTIF('FP7-SECURITY projects'!R:R,A727)</f>
        <v>0</v>
      </c>
      <c r="E727" s="10">
        <f>SUMIFS('FP7-SECURITY orgs'!K:K,'FP7-SECURITY orgs'!G:G,A727)</f>
        <v>413608</v>
      </c>
      <c r="G727" t="s">
        <v>10411</v>
      </c>
      <c r="H727" t="s">
        <v>30</v>
      </c>
      <c r="I727">
        <f>COUNTIF('H2020-3.7 orgs'!G:G,G727)</f>
        <v>1</v>
      </c>
      <c r="J727">
        <f>COUNTIF('H2020-3.7 projects'!R:R,G727)</f>
        <v>0</v>
      </c>
      <c r="K727" s="17">
        <f>SUMIFS('H2020-3.7 orgs'!K:K,'H2020-3.7 orgs'!G:G,G727)</f>
        <v>453812.5</v>
      </c>
    </row>
    <row r="728" spans="1:11" x14ac:dyDescent="0.2">
      <c r="A728" t="s">
        <v>22598</v>
      </c>
      <c r="B728" t="s">
        <v>30</v>
      </c>
      <c r="C728">
        <f>COUNTIF('FP7-SECURITY orgs'!G:G,A728)</f>
        <v>1</v>
      </c>
      <c r="D728">
        <f>COUNTIF('FP7-SECURITY projects'!R:R,A728)</f>
        <v>0</v>
      </c>
      <c r="E728" s="10">
        <f>SUMIFS('FP7-SECURITY orgs'!K:K,'FP7-SECURITY orgs'!G:G,A728)</f>
        <v>412742.91</v>
      </c>
      <c r="G728" t="s">
        <v>3947</v>
      </c>
      <c r="H728" t="s">
        <v>34</v>
      </c>
      <c r="I728">
        <f>COUNTIF('H2020-3.7 orgs'!G:G,G728)</f>
        <v>2</v>
      </c>
      <c r="J728">
        <f>COUNTIF('H2020-3.7 projects'!R:R,G728)</f>
        <v>0</v>
      </c>
      <c r="K728" s="17">
        <f>SUMIFS('H2020-3.7 orgs'!K:K,'H2020-3.7 orgs'!G:G,G728)</f>
        <v>453775</v>
      </c>
    </row>
    <row r="729" spans="1:11" x14ac:dyDescent="0.2">
      <c r="A729" t="s">
        <v>12544</v>
      </c>
      <c r="B729" t="s">
        <v>30</v>
      </c>
      <c r="C729">
        <f>COUNTIF('FP7-SECURITY orgs'!G:G,A729)</f>
        <v>1</v>
      </c>
      <c r="D729">
        <f>COUNTIF('FP7-SECURITY projects'!R:R,A729)</f>
        <v>0</v>
      </c>
      <c r="E729" s="10">
        <f>SUMIFS('FP7-SECURITY orgs'!K:K,'FP7-SECURITY orgs'!G:G,A729)</f>
        <v>412087.5</v>
      </c>
      <c r="G729" t="s">
        <v>2898</v>
      </c>
      <c r="H729" t="s">
        <v>209</v>
      </c>
      <c r="I729">
        <f>COUNTIF('H2020-3.7 orgs'!G:G,G729)</f>
        <v>1</v>
      </c>
      <c r="J729">
        <f>COUNTIF('H2020-3.7 projects'!R:R,G729)</f>
        <v>0</v>
      </c>
      <c r="K729" s="17">
        <f>SUMIFS('H2020-3.7 orgs'!K:K,'H2020-3.7 orgs'!G:G,G729)</f>
        <v>453378.75</v>
      </c>
    </row>
    <row r="730" spans="1:11" x14ac:dyDescent="0.2">
      <c r="A730" t="s">
        <v>14798</v>
      </c>
      <c r="B730" t="s">
        <v>25</v>
      </c>
      <c r="C730">
        <f>COUNTIF('FP7-SECURITY orgs'!G:G,A730)</f>
        <v>2</v>
      </c>
      <c r="D730">
        <f>COUNTIF('FP7-SECURITY projects'!R:R,A730)</f>
        <v>0</v>
      </c>
      <c r="E730" s="10">
        <f>SUMIFS('FP7-SECURITY orgs'!K:K,'FP7-SECURITY orgs'!G:G,A730)</f>
        <v>411616.58999999997</v>
      </c>
      <c r="G730" t="s">
        <v>36332</v>
      </c>
      <c r="H730" t="s">
        <v>209</v>
      </c>
      <c r="I730">
        <f>COUNTIF('H2020-3.7 orgs'!G:G,G730)</f>
        <v>1</v>
      </c>
      <c r="J730">
        <f>COUNTIF('H2020-3.7 projects'!R:R,G730)</f>
        <v>0</v>
      </c>
      <c r="K730" s="17">
        <f>SUMIFS('H2020-3.7 orgs'!K:K,'H2020-3.7 orgs'!G:G,G730)</f>
        <v>453371.88</v>
      </c>
    </row>
    <row r="731" spans="1:11" x14ac:dyDescent="0.2">
      <c r="A731" t="s">
        <v>13160</v>
      </c>
      <c r="B731" t="s">
        <v>30</v>
      </c>
      <c r="C731">
        <f>COUNTIF('FP7-SECURITY orgs'!G:G,A731)</f>
        <v>2</v>
      </c>
      <c r="D731">
        <f>COUNTIF('FP7-SECURITY projects'!R:R,A731)</f>
        <v>0</v>
      </c>
      <c r="E731" s="10">
        <f>SUMIFS('FP7-SECURITY orgs'!K:K,'FP7-SECURITY orgs'!G:G,A731)</f>
        <v>410897.6</v>
      </c>
      <c r="G731" t="s">
        <v>1439</v>
      </c>
      <c r="H731" t="s">
        <v>25</v>
      </c>
      <c r="I731">
        <f>COUNTIF('H2020-3.7 orgs'!G:G,G731)</f>
        <v>1</v>
      </c>
      <c r="J731">
        <f>COUNTIF('H2020-3.7 projects'!R:R,G731)</f>
        <v>0</v>
      </c>
      <c r="K731" s="17">
        <f>SUMIFS('H2020-3.7 orgs'!K:K,'H2020-3.7 orgs'!G:G,G731)</f>
        <v>453320</v>
      </c>
    </row>
    <row r="732" spans="1:11" x14ac:dyDescent="0.2">
      <c r="A732" t="s">
        <v>9893</v>
      </c>
      <c r="B732" t="s">
        <v>30</v>
      </c>
      <c r="C732">
        <f>COUNTIF('FP7-SECURITY orgs'!G:G,A732)</f>
        <v>1</v>
      </c>
      <c r="D732">
        <f>COUNTIF('FP7-SECURITY projects'!R:R,A732)</f>
        <v>0</v>
      </c>
      <c r="E732" s="10">
        <f>SUMIFS('FP7-SECURITY orgs'!K:K,'FP7-SECURITY orgs'!G:G,A732)</f>
        <v>410500</v>
      </c>
      <c r="G732" t="s">
        <v>22621</v>
      </c>
      <c r="H732" t="s">
        <v>325</v>
      </c>
      <c r="I732">
        <f>COUNTIF('H2020-3.7 orgs'!G:G,G732)</f>
        <v>1</v>
      </c>
      <c r="J732">
        <f>COUNTIF('H2020-3.7 projects'!R:R,G732)</f>
        <v>0</v>
      </c>
      <c r="K732" s="17">
        <f>SUMIFS('H2020-3.7 orgs'!K:K,'H2020-3.7 orgs'!G:G,G732)</f>
        <v>453125</v>
      </c>
    </row>
    <row r="733" spans="1:11" x14ac:dyDescent="0.2">
      <c r="A733" t="s">
        <v>7225</v>
      </c>
      <c r="B733" t="s">
        <v>325</v>
      </c>
      <c r="C733">
        <f>COUNTIF('FP7-SECURITY orgs'!G:G,A733)</f>
        <v>3</v>
      </c>
      <c r="D733">
        <f>COUNTIF('FP7-SECURITY projects'!R:R,A733)</f>
        <v>0</v>
      </c>
      <c r="E733" s="10">
        <f>SUMIFS('FP7-SECURITY orgs'!K:K,'FP7-SECURITY orgs'!G:G,A733)</f>
        <v>409846</v>
      </c>
      <c r="G733" t="s">
        <v>7107</v>
      </c>
      <c r="H733" t="s">
        <v>325</v>
      </c>
      <c r="I733">
        <f>COUNTIF('H2020-3.7 orgs'!G:G,G733)</f>
        <v>3</v>
      </c>
      <c r="J733">
        <f>COUNTIF('H2020-3.7 projects'!R:R,G733)</f>
        <v>0</v>
      </c>
      <c r="K733" s="17">
        <f>SUMIFS('H2020-3.7 orgs'!K:K,'H2020-3.7 orgs'!G:G,G733)</f>
        <v>450625</v>
      </c>
    </row>
    <row r="734" spans="1:11" x14ac:dyDescent="0.2">
      <c r="A734" t="s">
        <v>6441</v>
      </c>
      <c r="B734" t="s">
        <v>25</v>
      </c>
      <c r="C734">
        <f>COUNTIF('FP7-SECURITY orgs'!G:G,A734)</f>
        <v>1</v>
      </c>
      <c r="D734">
        <f>COUNTIF('FP7-SECURITY projects'!R:R,A734)</f>
        <v>0</v>
      </c>
      <c r="E734" s="10">
        <f>SUMIFS('FP7-SECURITY orgs'!K:K,'FP7-SECURITY orgs'!G:G,A734)</f>
        <v>409060</v>
      </c>
      <c r="G734" t="s">
        <v>6918</v>
      </c>
      <c r="H734" t="s">
        <v>325</v>
      </c>
      <c r="I734">
        <f>COUNTIF('H2020-3.7 orgs'!G:G,G734)</f>
        <v>2</v>
      </c>
      <c r="J734">
        <f>COUNTIF('H2020-3.7 projects'!R:R,G734)</f>
        <v>0</v>
      </c>
      <c r="K734" s="17">
        <f>SUMIFS('H2020-3.7 orgs'!K:K,'H2020-3.7 orgs'!G:G,G734)</f>
        <v>450437.5</v>
      </c>
    </row>
    <row r="735" spans="1:11" x14ac:dyDescent="0.2">
      <c r="A735" t="s">
        <v>2326</v>
      </c>
      <c r="B735" t="s">
        <v>209</v>
      </c>
      <c r="C735">
        <f>COUNTIF('FP7-SECURITY orgs'!G:G,A735)</f>
        <v>2</v>
      </c>
      <c r="D735">
        <f>COUNTIF('FP7-SECURITY projects'!R:R,A735)</f>
        <v>0</v>
      </c>
      <c r="E735" s="10">
        <f>SUMIFS('FP7-SECURITY orgs'!K:K,'FP7-SECURITY orgs'!G:G,A735)</f>
        <v>409053</v>
      </c>
      <c r="G735" t="s">
        <v>7994</v>
      </c>
      <c r="H735" t="s">
        <v>325</v>
      </c>
      <c r="I735">
        <f>COUNTIF('H2020-3.7 orgs'!G:G,G735)</f>
        <v>2</v>
      </c>
      <c r="J735">
        <f>COUNTIF('H2020-3.7 projects'!R:R,G735)</f>
        <v>0</v>
      </c>
      <c r="K735" s="17">
        <f>SUMIFS('H2020-3.7 orgs'!K:K,'H2020-3.7 orgs'!G:G,G735)</f>
        <v>450300</v>
      </c>
    </row>
    <row r="736" spans="1:11" x14ac:dyDescent="0.2">
      <c r="A736" t="s">
        <v>16970</v>
      </c>
      <c r="B736" t="s">
        <v>30</v>
      </c>
      <c r="C736">
        <f>COUNTIF('FP7-SECURITY orgs'!G:G,A736)</f>
        <v>1</v>
      </c>
      <c r="D736">
        <f>COUNTIF('FP7-SECURITY projects'!R:R,A736)</f>
        <v>0</v>
      </c>
      <c r="E736" s="10">
        <f>SUMIFS('FP7-SECURITY orgs'!K:K,'FP7-SECURITY orgs'!G:G,A736)</f>
        <v>408624.68</v>
      </c>
      <c r="G736" t="s">
        <v>15756</v>
      </c>
      <c r="H736" t="s">
        <v>34</v>
      </c>
      <c r="I736">
        <f>COUNTIF('H2020-3.7 orgs'!G:G,G736)</f>
        <v>1</v>
      </c>
      <c r="J736">
        <f>COUNTIF('H2020-3.7 projects'!R:R,G736)</f>
        <v>0</v>
      </c>
      <c r="K736" s="17">
        <f>SUMIFS('H2020-3.7 orgs'!K:K,'H2020-3.7 orgs'!G:G,G736)</f>
        <v>450057.5</v>
      </c>
    </row>
    <row r="737" spans="1:11" x14ac:dyDescent="0.2">
      <c r="A737" t="s">
        <v>2356</v>
      </c>
      <c r="B737" t="s">
        <v>25</v>
      </c>
      <c r="C737">
        <f>COUNTIF('FP7-SECURITY orgs'!G:G,A737)</f>
        <v>1</v>
      </c>
      <c r="D737">
        <f>COUNTIF('FP7-SECURITY projects'!R:R,A737)</f>
        <v>0</v>
      </c>
      <c r="E737" s="10">
        <f>SUMIFS('FP7-SECURITY orgs'!K:K,'FP7-SECURITY orgs'!G:G,A737)</f>
        <v>408203</v>
      </c>
      <c r="G737" t="s">
        <v>1877</v>
      </c>
      <c r="H737" t="s">
        <v>30</v>
      </c>
      <c r="I737">
        <f>COUNTIF('H2020-3.7 orgs'!G:G,G737)</f>
        <v>1</v>
      </c>
      <c r="J737">
        <f>COUNTIF('H2020-3.7 projects'!R:R,G737)</f>
        <v>0</v>
      </c>
      <c r="K737" s="17">
        <f>SUMIFS('H2020-3.7 orgs'!K:K,'H2020-3.7 orgs'!G:G,G737)</f>
        <v>450047.5</v>
      </c>
    </row>
    <row r="738" spans="1:11" x14ac:dyDescent="0.2">
      <c r="A738" t="s">
        <v>24110</v>
      </c>
      <c r="B738" t="s">
        <v>30</v>
      </c>
      <c r="C738">
        <f>COUNTIF('FP7-SECURITY orgs'!G:G,A738)</f>
        <v>1</v>
      </c>
      <c r="D738">
        <f>COUNTIF('FP7-SECURITY projects'!R:R,A738)</f>
        <v>0</v>
      </c>
      <c r="E738" s="10">
        <f>SUMIFS('FP7-SECURITY orgs'!K:K,'FP7-SECURITY orgs'!G:G,A738)</f>
        <v>407820</v>
      </c>
      <c r="G738" t="s">
        <v>33316</v>
      </c>
      <c r="H738" t="s">
        <v>325</v>
      </c>
      <c r="I738">
        <f>COUNTIF('H2020-3.7 orgs'!G:G,G738)</f>
        <v>2</v>
      </c>
      <c r="J738">
        <f>COUNTIF('H2020-3.7 projects'!R:R,G738)</f>
        <v>0</v>
      </c>
      <c r="K738" s="17">
        <f>SUMIFS('H2020-3.7 orgs'!K:K,'H2020-3.7 orgs'!G:G,G738)</f>
        <v>449937.5</v>
      </c>
    </row>
    <row r="739" spans="1:11" x14ac:dyDescent="0.2">
      <c r="A739" t="s">
        <v>446</v>
      </c>
      <c r="B739" t="s">
        <v>34</v>
      </c>
      <c r="C739">
        <f>COUNTIF('FP7-SECURITY orgs'!G:G,A739)</f>
        <v>3</v>
      </c>
      <c r="D739">
        <f>COUNTIF('FP7-SECURITY projects'!R:R,A739)</f>
        <v>0</v>
      </c>
      <c r="E739" s="10">
        <f>SUMIFS('FP7-SECURITY orgs'!K:K,'FP7-SECURITY orgs'!G:G,A739)</f>
        <v>406604</v>
      </c>
      <c r="G739" t="s">
        <v>4239</v>
      </c>
      <c r="H739" t="s">
        <v>325</v>
      </c>
      <c r="I739">
        <f>COUNTIF('H2020-3.7 orgs'!G:G,G739)</f>
        <v>6</v>
      </c>
      <c r="J739">
        <f>COUNTIF('H2020-3.7 projects'!R:R,G739)</f>
        <v>0</v>
      </c>
      <c r="K739" s="17">
        <f>SUMIFS('H2020-3.7 orgs'!K:K,'H2020-3.7 orgs'!G:G,G739)</f>
        <v>449625</v>
      </c>
    </row>
    <row r="740" spans="1:11" x14ac:dyDescent="0.2">
      <c r="A740" t="s">
        <v>19920</v>
      </c>
      <c r="B740" t="s">
        <v>30</v>
      </c>
      <c r="C740">
        <f>COUNTIF('FP7-SECURITY orgs'!G:G,A740)</f>
        <v>2</v>
      </c>
      <c r="D740">
        <f>COUNTIF('FP7-SECURITY projects'!R:R,A740)</f>
        <v>0</v>
      </c>
      <c r="E740" s="10">
        <f>SUMIFS('FP7-SECURITY orgs'!K:K,'FP7-SECURITY orgs'!G:G,A740)</f>
        <v>405225</v>
      </c>
      <c r="G740" t="s">
        <v>20427</v>
      </c>
      <c r="H740" t="s">
        <v>30</v>
      </c>
      <c r="I740">
        <f>COUNTIF('H2020-3.7 orgs'!G:G,G740)</f>
        <v>1</v>
      </c>
      <c r="J740">
        <f>COUNTIF('H2020-3.7 projects'!R:R,G740)</f>
        <v>0</v>
      </c>
      <c r="K740" s="17">
        <f>SUMIFS('H2020-3.7 orgs'!K:K,'H2020-3.7 orgs'!G:G,G740)</f>
        <v>449187.5</v>
      </c>
    </row>
    <row r="741" spans="1:11" x14ac:dyDescent="0.2">
      <c r="A741" t="s">
        <v>9999</v>
      </c>
      <c r="B741" t="s">
        <v>209</v>
      </c>
      <c r="C741">
        <f>COUNTIF('FP7-SECURITY orgs'!G:G,A741)</f>
        <v>1</v>
      </c>
      <c r="D741">
        <f>COUNTIF('FP7-SECURITY projects'!R:R,A741)</f>
        <v>0</v>
      </c>
      <c r="E741" s="10">
        <f>SUMIFS('FP7-SECURITY orgs'!K:K,'FP7-SECURITY orgs'!G:G,A741)</f>
        <v>405164.46</v>
      </c>
      <c r="G741" t="s">
        <v>30769</v>
      </c>
      <c r="H741" t="s">
        <v>30</v>
      </c>
      <c r="I741">
        <f>COUNTIF('H2020-3.7 orgs'!G:G,G741)</f>
        <v>1</v>
      </c>
      <c r="J741">
        <f>COUNTIF('H2020-3.7 projects'!R:R,G741)</f>
        <v>0</v>
      </c>
      <c r="K741" s="17">
        <f>SUMIFS('H2020-3.7 orgs'!K:K,'H2020-3.7 orgs'!G:G,G741)</f>
        <v>449125</v>
      </c>
    </row>
    <row r="742" spans="1:11" x14ac:dyDescent="0.2">
      <c r="A742" t="s">
        <v>3503</v>
      </c>
      <c r="B742" t="s">
        <v>34</v>
      </c>
      <c r="C742">
        <f>COUNTIF('FP7-SECURITY orgs'!G:G,A742)</f>
        <v>3</v>
      </c>
      <c r="D742">
        <f>COUNTIF('FP7-SECURITY projects'!R:R,A742)</f>
        <v>0</v>
      </c>
      <c r="E742" s="10">
        <f>SUMIFS('FP7-SECURITY orgs'!K:K,'FP7-SECURITY orgs'!G:G,A742)</f>
        <v>405131</v>
      </c>
      <c r="G742" t="s">
        <v>6672</v>
      </c>
      <c r="H742" t="s">
        <v>30</v>
      </c>
      <c r="I742">
        <f>COUNTIF('H2020-3.7 orgs'!G:G,G742)</f>
        <v>1</v>
      </c>
      <c r="J742">
        <f>COUNTIF('H2020-3.7 projects'!R:R,G742)</f>
        <v>0</v>
      </c>
      <c r="K742" s="17">
        <f>SUMIFS('H2020-3.7 orgs'!K:K,'H2020-3.7 orgs'!G:G,G742)</f>
        <v>449062.5</v>
      </c>
    </row>
    <row r="743" spans="1:11" x14ac:dyDescent="0.2">
      <c r="A743" t="s">
        <v>18613</v>
      </c>
      <c r="B743" t="s">
        <v>30</v>
      </c>
      <c r="C743">
        <f>COUNTIF('FP7-SECURITY orgs'!G:G,A743)</f>
        <v>1</v>
      </c>
      <c r="D743">
        <f>COUNTIF('FP7-SECURITY projects'!R:R,A743)</f>
        <v>0</v>
      </c>
      <c r="E743" s="10">
        <f>SUMIFS('FP7-SECURITY orgs'!K:K,'FP7-SECURITY orgs'!G:G,A743)</f>
        <v>404950</v>
      </c>
      <c r="G743" t="s">
        <v>21524</v>
      </c>
      <c r="H743" t="s">
        <v>30</v>
      </c>
      <c r="I743">
        <f>COUNTIF('H2020-3.7 orgs'!G:G,G743)</f>
        <v>1</v>
      </c>
      <c r="J743">
        <f>COUNTIF('H2020-3.7 projects'!R:R,G743)</f>
        <v>0</v>
      </c>
      <c r="K743" s="17">
        <f>SUMIFS('H2020-3.7 orgs'!K:K,'H2020-3.7 orgs'!G:G,G743)</f>
        <v>448623</v>
      </c>
    </row>
    <row r="744" spans="1:11" x14ac:dyDescent="0.2">
      <c r="A744" t="s">
        <v>14742</v>
      </c>
      <c r="B744" t="s">
        <v>30</v>
      </c>
      <c r="C744">
        <f>COUNTIF('FP7-SECURITY orgs'!G:G,A744)</f>
        <v>2</v>
      </c>
      <c r="D744">
        <f>COUNTIF('FP7-SECURITY projects'!R:R,A744)</f>
        <v>0</v>
      </c>
      <c r="E744" s="10">
        <f>SUMIFS('FP7-SECURITY orgs'!K:K,'FP7-SECURITY orgs'!G:G,A744)</f>
        <v>404865.89</v>
      </c>
      <c r="G744" t="s">
        <v>10194</v>
      </c>
      <c r="H744" t="s">
        <v>34</v>
      </c>
      <c r="I744">
        <f>COUNTIF('H2020-3.7 orgs'!G:G,G744)</f>
        <v>2</v>
      </c>
      <c r="J744">
        <f>COUNTIF('H2020-3.7 projects'!R:R,G744)</f>
        <v>0</v>
      </c>
      <c r="K744" s="17">
        <f>SUMIFS('H2020-3.7 orgs'!K:K,'H2020-3.7 orgs'!G:G,G744)</f>
        <v>447575</v>
      </c>
    </row>
    <row r="745" spans="1:11" x14ac:dyDescent="0.2">
      <c r="A745" t="s">
        <v>17139</v>
      </c>
      <c r="B745" t="s">
        <v>30</v>
      </c>
      <c r="C745">
        <f>COUNTIF('FP7-SECURITY orgs'!G:G,A745)</f>
        <v>1</v>
      </c>
      <c r="D745">
        <f>COUNTIF('FP7-SECURITY projects'!R:R,A745)</f>
        <v>0</v>
      </c>
      <c r="E745" s="10">
        <f>SUMIFS('FP7-SECURITY orgs'!K:K,'FP7-SECURITY orgs'!G:G,A745)</f>
        <v>404000</v>
      </c>
      <c r="G745" t="s">
        <v>34015</v>
      </c>
      <c r="H745" t="s">
        <v>30</v>
      </c>
      <c r="I745">
        <f>COUNTIF('H2020-3.7 orgs'!G:G,G745)</f>
        <v>2</v>
      </c>
      <c r="J745">
        <f>COUNTIF('H2020-3.7 projects'!R:R,G745)</f>
        <v>0</v>
      </c>
      <c r="K745" s="17">
        <f>SUMIFS('H2020-3.7 orgs'!K:K,'H2020-3.7 orgs'!G:G,G745)</f>
        <v>447462.5</v>
      </c>
    </row>
    <row r="746" spans="1:11" x14ac:dyDescent="0.2">
      <c r="A746" t="s">
        <v>11241</v>
      </c>
      <c r="B746" t="s">
        <v>30</v>
      </c>
      <c r="C746">
        <f>COUNTIF('FP7-SECURITY orgs'!G:G,A746)</f>
        <v>2</v>
      </c>
      <c r="D746">
        <f>COUNTIF('FP7-SECURITY projects'!R:R,A746)</f>
        <v>0</v>
      </c>
      <c r="E746" s="10">
        <f>SUMIFS('FP7-SECURITY orgs'!K:K,'FP7-SECURITY orgs'!G:G,A746)</f>
        <v>402858.6</v>
      </c>
      <c r="G746" t="s">
        <v>1553</v>
      </c>
      <c r="H746" t="s">
        <v>34</v>
      </c>
      <c r="I746">
        <f>COUNTIF('H2020-3.7 orgs'!G:G,G746)</f>
        <v>1</v>
      </c>
      <c r="J746">
        <f>COUNTIF('H2020-3.7 projects'!R:R,G746)</f>
        <v>0</v>
      </c>
      <c r="K746" s="17">
        <f>SUMIFS('H2020-3.7 orgs'!K:K,'H2020-3.7 orgs'!G:G,G746)</f>
        <v>447166.25</v>
      </c>
    </row>
    <row r="747" spans="1:11" x14ac:dyDescent="0.2">
      <c r="A747" t="s">
        <v>10230</v>
      </c>
      <c r="B747" t="s">
        <v>30</v>
      </c>
      <c r="C747">
        <f>COUNTIF('FP7-SECURITY orgs'!G:G,A747)</f>
        <v>1</v>
      </c>
      <c r="D747">
        <f>COUNTIF('FP7-SECURITY projects'!R:R,A747)</f>
        <v>0</v>
      </c>
      <c r="E747" s="10">
        <f>SUMIFS('FP7-SECURITY orgs'!K:K,'FP7-SECURITY orgs'!G:G,A747)</f>
        <v>402187.49</v>
      </c>
      <c r="G747" t="s">
        <v>9489</v>
      </c>
      <c r="H747" t="s">
        <v>25</v>
      </c>
      <c r="I747">
        <f>COUNTIF('H2020-3.7 orgs'!G:G,G747)</f>
        <v>1</v>
      </c>
      <c r="J747">
        <f>COUNTIF('H2020-3.7 projects'!R:R,G747)</f>
        <v>0</v>
      </c>
      <c r="K747" s="17">
        <f>SUMIFS('H2020-3.7 orgs'!K:K,'H2020-3.7 orgs'!G:G,G747)</f>
        <v>446875</v>
      </c>
    </row>
    <row r="748" spans="1:11" x14ac:dyDescent="0.2">
      <c r="A748" t="s">
        <v>20177</v>
      </c>
      <c r="B748" t="s">
        <v>30</v>
      </c>
      <c r="C748">
        <f>COUNTIF('FP7-SECURITY orgs'!G:G,A748)</f>
        <v>1</v>
      </c>
      <c r="D748">
        <f>COUNTIF('FP7-SECURITY projects'!R:R,A748)</f>
        <v>0</v>
      </c>
      <c r="E748" s="10">
        <f>SUMIFS('FP7-SECURITY orgs'!K:K,'FP7-SECURITY orgs'!G:G,A748)</f>
        <v>401700</v>
      </c>
      <c r="G748" t="s">
        <v>33066</v>
      </c>
      <c r="H748" t="s">
        <v>209</v>
      </c>
      <c r="I748">
        <f>COUNTIF('H2020-3.7 orgs'!G:G,G748)</f>
        <v>2</v>
      </c>
      <c r="J748">
        <f>COUNTIF('H2020-3.7 projects'!R:R,G748)</f>
        <v>0</v>
      </c>
      <c r="K748" s="17">
        <f>SUMIFS('H2020-3.7 orgs'!K:K,'H2020-3.7 orgs'!G:G,G748)</f>
        <v>446002.5</v>
      </c>
    </row>
    <row r="749" spans="1:11" x14ac:dyDescent="0.2">
      <c r="A749" t="s">
        <v>5221</v>
      </c>
      <c r="B749" t="s">
        <v>34</v>
      </c>
      <c r="C749">
        <f>COUNTIF('FP7-SECURITY orgs'!G:G,A749)</f>
        <v>2</v>
      </c>
      <c r="D749">
        <f>COUNTIF('FP7-SECURITY projects'!R:R,A749)</f>
        <v>0</v>
      </c>
      <c r="E749" s="10">
        <f>SUMIFS('FP7-SECURITY orgs'!K:K,'FP7-SECURITY orgs'!G:G,A749)</f>
        <v>401502.8</v>
      </c>
      <c r="G749" t="s">
        <v>23091</v>
      </c>
      <c r="H749" t="s">
        <v>30</v>
      </c>
      <c r="I749">
        <f>COUNTIF('H2020-3.7 orgs'!G:G,G749)</f>
        <v>2</v>
      </c>
      <c r="J749">
        <f>COUNTIF('H2020-3.7 projects'!R:R,G749)</f>
        <v>0</v>
      </c>
      <c r="K749" s="17">
        <f>SUMIFS('H2020-3.7 orgs'!K:K,'H2020-3.7 orgs'!G:G,G749)</f>
        <v>443348.75</v>
      </c>
    </row>
    <row r="750" spans="1:11" x14ac:dyDescent="0.2">
      <c r="A750" t="s">
        <v>7623</v>
      </c>
      <c r="B750" t="s">
        <v>25</v>
      </c>
      <c r="C750">
        <f>COUNTIF('FP7-SECURITY orgs'!G:G,A750)</f>
        <v>2</v>
      </c>
      <c r="D750">
        <f>COUNTIF('FP7-SECURITY projects'!R:R,A750)</f>
        <v>0</v>
      </c>
      <c r="E750" s="10">
        <f>SUMIFS('FP7-SECURITY orgs'!K:K,'FP7-SECURITY orgs'!G:G,A750)</f>
        <v>401212</v>
      </c>
      <c r="G750" t="s">
        <v>19526</v>
      </c>
      <c r="H750" t="s">
        <v>30</v>
      </c>
      <c r="I750">
        <f>COUNTIF('H2020-3.7 orgs'!G:G,G750)</f>
        <v>1</v>
      </c>
      <c r="J750">
        <f>COUNTIF('H2020-3.7 projects'!R:R,G750)</f>
        <v>0</v>
      </c>
      <c r="K750" s="17">
        <f>SUMIFS('H2020-3.7 orgs'!K:K,'H2020-3.7 orgs'!G:G,G750)</f>
        <v>442995</v>
      </c>
    </row>
    <row r="751" spans="1:11" x14ac:dyDescent="0.2">
      <c r="A751" t="s">
        <v>6104</v>
      </c>
      <c r="B751" t="s">
        <v>34</v>
      </c>
      <c r="C751">
        <f>COUNTIF('FP7-SECURITY orgs'!G:G,A751)</f>
        <v>1</v>
      </c>
      <c r="D751">
        <f>COUNTIF('FP7-SECURITY projects'!R:R,A751)</f>
        <v>0</v>
      </c>
      <c r="E751" s="10">
        <f>SUMIFS('FP7-SECURITY orgs'!K:K,'FP7-SECURITY orgs'!G:G,A751)</f>
        <v>400700</v>
      </c>
      <c r="G751" t="s">
        <v>22912</v>
      </c>
      <c r="H751" t="s">
        <v>30</v>
      </c>
      <c r="I751">
        <f>COUNTIF('H2020-3.7 orgs'!G:G,G751)</f>
        <v>2</v>
      </c>
      <c r="J751">
        <f>COUNTIF('H2020-3.7 projects'!R:R,G751)</f>
        <v>0</v>
      </c>
      <c r="K751" s="17">
        <f>SUMIFS('H2020-3.7 orgs'!K:K,'H2020-3.7 orgs'!G:G,G751)</f>
        <v>442312.5</v>
      </c>
    </row>
    <row r="752" spans="1:11" x14ac:dyDescent="0.2">
      <c r="A752" t="s">
        <v>15474</v>
      </c>
      <c r="B752" t="s">
        <v>30</v>
      </c>
      <c r="C752">
        <f>COUNTIF('FP7-SECURITY orgs'!G:G,A752)</f>
        <v>1</v>
      </c>
      <c r="D752">
        <f>COUNTIF('FP7-SECURITY projects'!R:R,A752)</f>
        <v>0</v>
      </c>
      <c r="E752" s="10">
        <f>SUMIFS('FP7-SECURITY orgs'!K:K,'FP7-SECURITY orgs'!G:G,A752)</f>
        <v>400384</v>
      </c>
      <c r="G752" t="s">
        <v>32083</v>
      </c>
      <c r="H752" t="s">
        <v>209</v>
      </c>
      <c r="I752">
        <f>COUNTIF('H2020-3.7 orgs'!G:G,G752)</f>
        <v>1</v>
      </c>
      <c r="J752">
        <f>COUNTIF('H2020-3.7 projects'!R:R,G752)</f>
        <v>0</v>
      </c>
      <c r="K752" s="17">
        <f>SUMIFS('H2020-3.7 orgs'!K:K,'H2020-3.7 orgs'!G:G,G752)</f>
        <v>441250</v>
      </c>
    </row>
    <row r="753" spans="1:11" x14ac:dyDescent="0.2">
      <c r="A753" t="s">
        <v>15125</v>
      </c>
      <c r="B753" t="s">
        <v>25</v>
      </c>
      <c r="C753">
        <f>COUNTIF('FP7-SECURITY orgs'!G:G,A753)</f>
        <v>3</v>
      </c>
      <c r="D753">
        <f>COUNTIF('FP7-SECURITY projects'!R:R,A753)</f>
        <v>0</v>
      </c>
      <c r="E753" s="10">
        <f>SUMIFS('FP7-SECURITY orgs'!K:K,'FP7-SECURITY orgs'!G:G,A753)</f>
        <v>400134.40000000002</v>
      </c>
      <c r="G753" t="s">
        <v>15179</v>
      </c>
      <c r="H753" t="s">
        <v>30</v>
      </c>
      <c r="I753">
        <f>COUNTIF('H2020-3.7 orgs'!G:G,G753)</f>
        <v>1</v>
      </c>
      <c r="J753">
        <f>COUNTIF('H2020-3.7 projects'!R:R,G753)</f>
        <v>0</v>
      </c>
      <c r="K753" s="17">
        <f>SUMIFS('H2020-3.7 orgs'!K:K,'H2020-3.7 orgs'!G:G,G753)</f>
        <v>440125</v>
      </c>
    </row>
    <row r="754" spans="1:11" x14ac:dyDescent="0.2">
      <c r="A754" t="s">
        <v>23651</v>
      </c>
      <c r="B754" t="s">
        <v>30</v>
      </c>
      <c r="C754">
        <f>COUNTIF('FP7-SECURITY orgs'!G:G,A754)</f>
        <v>1</v>
      </c>
      <c r="D754">
        <f>COUNTIF('FP7-SECURITY projects'!R:R,A754)</f>
        <v>0</v>
      </c>
      <c r="E754" s="10">
        <f>SUMIFS('FP7-SECURITY orgs'!K:K,'FP7-SECURITY orgs'!G:G,A754)</f>
        <v>399200</v>
      </c>
      <c r="G754" t="s">
        <v>37180</v>
      </c>
      <c r="H754" t="s">
        <v>30</v>
      </c>
      <c r="I754">
        <f>COUNTIF('H2020-3.7 orgs'!G:G,G754)</f>
        <v>1</v>
      </c>
      <c r="J754">
        <f>COUNTIF('H2020-3.7 projects'!R:R,G754)</f>
        <v>0</v>
      </c>
      <c r="K754" s="17">
        <f>SUMIFS('H2020-3.7 orgs'!K:K,'H2020-3.7 orgs'!G:G,G754)</f>
        <v>439862.5</v>
      </c>
    </row>
    <row r="755" spans="1:11" x14ac:dyDescent="0.2">
      <c r="A755" t="s">
        <v>6116</v>
      </c>
      <c r="B755" t="s">
        <v>34</v>
      </c>
      <c r="C755">
        <f>COUNTIF('FP7-SECURITY orgs'!G:G,A755)</f>
        <v>1</v>
      </c>
      <c r="D755">
        <f>COUNTIF('FP7-SECURITY projects'!R:R,A755)</f>
        <v>0</v>
      </c>
      <c r="E755" s="10">
        <f>SUMIFS('FP7-SECURITY orgs'!K:K,'FP7-SECURITY orgs'!G:G,A755)</f>
        <v>398514.54</v>
      </c>
      <c r="G755" t="s">
        <v>10251</v>
      </c>
      <c r="H755" t="s">
        <v>25</v>
      </c>
      <c r="I755">
        <f>COUNTIF('H2020-3.7 orgs'!G:G,G755)</f>
        <v>1</v>
      </c>
      <c r="J755">
        <f>COUNTIF('H2020-3.7 projects'!R:R,G755)</f>
        <v>1</v>
      </c>
      <c r="K755" s="17">
        <f>SUMIFS('H2020-3.7 orgs'!K:K,'H2020-3.7 orgs'!G:G,G755)</f>
        <v>439500</v>
      </c>
    </row>
    <row r="756" spans="1:11" x14ac:dyDescent="0.2">
      <c r="A756" t="s">
        <v>8518</v>
      </c>
      <c r="B756" t="s">
        <v>30</v>
      </c>
      <c r="C756">
        <f>COUNTIF('FP7-SECURITY orgs'!G:G,A756)</f>
        <v>1</v>
      </c>
      <c r="D756">
        <f>COUNTIF('FP7-SECURITY projects'!R:R,A756)</f>
        <v>0</v>
      </c>
      <c r="E756" s="10">
        <f>SUMIFS('FP7-SECURITY orgs'!K:K,'FP7-SECURITY orgs'!G:G,A756)</f>
        <v>398000</v>
      </c>
      <c r="G756" t="s">
        <v>36276</v>
      </c>
      <c r="H756" t="s">
        <v>30</v>
      </c>
      <c r="I756">
        <f>COUNTIF('H2020-3.7 orgs'!G:G,G756)</f>
        <v>1</v>
      </c>
      <c r="J756">
        <f>COUNTIF('H2020-3.7 projects'!R:R,G756)</f>
        <v>0</v>
      </c>
      <c r="K756" s="17">
        <f>SUMIFS('H2020-3.7 orgs'!K:K,'H2020-3.7 orgs'!G:G,G756)</f>
        <v>439375</v>
      </c>
    </row>
    <row r="757" spans="1:11" x14ac:dyDescent="0.2">
      <c r="A757" t="s">
        <v>8104</v>
      </c>
      <c r="B757" t="s">
        <v>34</v>
      </c>
      <c r="C757">
        <f>COUNTIF('FP7-SECURITY orgs'!G:G,A757)</f>
        <v>1</v>
      </c>
      <c r="D757">
        <f>COUNTIF('FP7-SECURITY projects'!R:R,A757)</f>
        <v>0</v>
      </c>
      <c r="E757" s="10">
        <f>SUMIFS('FP7-SECURITY orgs'!K:K,'FP7-SECURITY orgs'!G:G,A757)</f>
        <v>397618</v>
      </c>
      <c r="G757" t="s">
        <v>35480</v>
      </c>
      <c r="H757" t="s">
        <v>30</v>
      </c>
      <c r="I757">
        <f>COUNTIF('H2020-3.7 orgs'!G:G,G757)</f>
        <v>1</v>
      </c>
      <c r="J757">
        <f>COUNTIF('H2020-3.7 projects'!R:R,G757)</f>
        <v>0</v>
      </c>
      <c r="K757" s="17">
        <f>SUMIFS('H2020-3.7 orgs'!K:K,'H2020-3.7 orgs'!G:G,G757)</f>
        <v>438750</v>
      </c>
    </row>
    <row r="758" spans="1:11" x14ac:dyDescent="0.2">
      <c r="A758" t="s">
        <v>16695</v>
      </c>
      <c r="B758" t="s">
        <v>30</v>
      </c>
      <c r="C758">
        <f>COUNTIF('FP7-SECURITY orgs'!G:G,A758)</f>
        <v>1</v>
      </c>
      <c r="D758">
        <f>COUNTIF('FP7-SECURITY projects'!R:R,A758)</f>
        <v>0</v>
      </c>
      <c r="E758" s="10">
        <f>SUMIFS('FP7-SECURITY orgs'!K:K,'FP7-SECURITY orgs'!G:G,A758)</f>
        <v>397604</v>
      </c>
      <c r="G758" t="s">
        <v>4268</v>
      </c>
      <c r="H758" t="s">
        <v>325</v>
      </c>
      <c r="I758">
        <f>COUNTIF('H2020-3.7 orgs'!G:G,G758)</f>
        <v>1</v>
      </c>
      <c r="J758">
        <f>COUNTIF('H2020-3.7 projects'!R:R,G758)</f>
        <v>1</v>
      </c>
      <c r="K758" s="17">
        <f>SUMIFS('H2020-3.7 orgs'!K:K,'H2020-3.7 orgs'!G:G,G758)</f>
        <v>438426.08</v>
      </c>
    </row>
    <row r="759" spans="1:11" x14ac:dyDescent="0.2">
      <c r="A759" t="s">
        <v>13149</v>
      </c>
      <c r="B759" t="s">
        <v>25</v>
      </c>
      <c r="C759">
        <f>COUNTIF('FP7-SECURITY orgs'!G:G,A759)</f>
        <v>1</v>
      </c>
      <c r="D759">
        <f>COUNTIF('FP7-SECURITY projects'!R:R,A759)</f>
        <v>0</v>
      </c>
      <c r="E759" s="10">
        <f>SUMIFS('FP7-SECURITY orgs'!K:K,'FP7-SECURITY orgs'!G:G,A759)</f>
        <v>397360</v>
      </c>
      <c r="G759" t="s">
        <v>12160</v>
      </c>
      <c r="H759" t="s">
        <v>30</v>
      </c>
      <c r="I759">
        <f>COUNTIF('H2020-3.7 orgs'!G:G,G759)</f>
        <v>1</v>
      </c>
      <c r="J759">
        <f>COUNTIF('H2020-3.7 projects'!R:R,G759)</f>
        <v>0</v>
      </c>
      <c r="K759" s="17">
        <f>SUMIFS('H2020-3.7 orgs'!K:K,'H2020-3.7 orgs'!G:G,G759)</f>
        <v>438125</v>
      </c>
    </row>
    <row r="760" spans="1:11" x14ac:dyDescent="0.2">
      <c r="A760" t="s">
        <v>9346</v>
      </c>
      <c r="B760" t="s">
        <v>30</v>
      </c>
      <c r="C760">
        <f>COUNTIF('FP7-SECURITY orgs'!G:G,A760)</f>
        <v>2</v>
      </c>
      <c r="D760">
        <f>COUNTIF('FP7-SECURITY projects'!R:R,A760)</f>
        <v>0</v>
      </c>
      <c r="E760" s="10">
        <f>SUMIFS('FP7-SECURITY orgs'!K:K,'FP7-SECURITY orgs'!G:G,A760)</f>
        <v>397142.4</v>
      </c>
      <c r="G760" t="s">
        <v>6208</v>
      </c>
      <c r="H760" t="s">
        <v>30</v>
      </c>
      <c r="I760">
        <f>COUNTIF('H2020-3.7 orgs'!G:G,G760)</f>
        <v>1</v>
      </c>
      <c r="J760">
        <f>COUNTIF('H2020-3.7 projects'!R:R,G760)</f>
        <v>1</v>
      </c>
      <c r="K760" s="17">
        <f>SUMIFS('H2020-3.7 orgs'!K:K,'H2020-3.7 orgs'!G:G,G760)</f>
        <v>437675</v>
      </c>
    </row>
    <row r="761" spans="1:11" x14ac:dyDescent="0.2">
      <c r="A761" t="s">
        <v>14618</v>
      </c>
      <c r="B761" t="s">
        <v>30</v>
      </c>
      <c r="C761">
        <f>COUNTIF('FP7-SECURITY orgs'!G:G,A761)</f>
        <v>1</v>
      </c>
      <c r="D761">
        <f>COUNTIF('FP7-SECURITY projects'!R:R,A761)</f>
        <v>0</v>
      </c>
      <c r="E761" s="10">
        <f>SUMIFS('FP7-SECURITY orgs'!K:K,'FP7-SECURITY orgs'!G:G,A761)</f>
        <v>397000</v>
      </c>
      <c r="G761" t="s">
        <v>16452</v>
      </c>
      <c r="H761" t="s">
        <v>30</v>
      </c>
      <c r="I761">
        <f>COUNTIF('H2020-3.7 orgs'!G:G,G761)</f>
        <v>1</v>
      </c>
      <c r="J761">
        <f>COUNTIF('H2020-3.7 projects'!R:R,G761)</f>
        <v>0</v>
      </c>
      <c r="K761" s="17">
        <f>SUMIFS('H2020-3.7 orgs'!K:K,'H2020-3.7 orgs'!G:G,G761)</f>
        <v>437500</v>
      </c>
    </row>
    <row r="762" spans="1:11" x14ac:dyDescent="0.2">
      <c r="A762" t="s">
        <v>10542</v>
      </c>
      <c r="B762" t="s">
        <v>30</v>
      </c>
      <c r="C762">
        <f>COUNTIF('FP7-SECURITY orgs'!G:G,A762)</f>
        <v>1</v>
      </c>
      <c r="D762">
        <f>COUNTIF('FP7-SECURITY projects'!R:R,A762)</f>
        <v>0</v>
      </c>
      <c r="E762" s="10">
        <f>SUMIFS('FP7-SECURITY orgs'!K:K,'FP7-SECURITY orgs'!G:G,A762)</f>
        <v>396800</v>
      </c>
      <c r="G762" t="s">
        <v>36289</v>
      </c>
      <c r="H762" t="s">
        <v>30</v>
      </c>
      <c r="I762">
        <f>COUNTIF('H2020-3.7 orgs'!G:G,G762)</f>
        <v>1</v>
      </c>
      <c r="J762">
        <f>COUNTIF('H2020-3.7 projects'!R:R,G762)</f>
        <v>0</v>
      </c>
      <c r="K762" s="17">
        <f>SUMIFS('H2020-3.7 orgs'!K:K,'H2020-3.7 orgs'!G:G,G762)</f>
        <v>437177.5</v>
      </c>
    </row>
    <row r="763" spans="1:11" x14ac:dyDescent="0.2">
      <c r="A763" t="s">
        <v>18566</v>
      </c>
      <c r="B763" t="s">
        <v>30</v>
      </c>
      <c r="C763">
        <f>COUNTIF('FP7-SECURITY orgs'!G:G,A763)</f>
        <v>1</v>
      </c>
      <c r="D763">
        <f>COUNTIF('FP7-SECURITY projects'!R:R,A763)</f>
        <v>0</v>
      </c>
      <c r="E763" s="10">
        <f>SUMIFS('FP7-SECURITY orgs'!K:K,'FP7-SECURITY orgs'!G:G,A763)</f>
        <v>396120</v>
      </c>
      <c r="G763" t="s">
        <v>4172</v>
      </c>
      <c r="H763" t="s">
        <v>25</v>
      </c>
      <c r="I763">
        <f>COUNTIF('H2020-3.7 orgs'!G:G,G763)</f>
        <v>1</v>
      </c>
      <c r="J763">
        <f>COUNTIF('H2020-3.7 projects'!R:R,G763)</f>
        <v>0</v>
      </c>
      <c r="K763" s="17">
        <f>SUMIFS('H2020-3.7 orgs'!K:K,'H2020-3.7 orgs'!G:G,G763)</f>
        <v>436333.76</v>
      </c>
    </row>
    <row r="764" spans="1:11" x14ac:dyDescent="0.2">
      <c r="A764" t="s">
        <v>10219</v>
      </c>
      <c r="B764" t="s">
        <v>34</v>
      </c>
      <c r="C764">
        <f>COUNTIF('FP7-SECURITY orgs'!G:G,A764)</f>
        <v>1</v>
      </c>
      <c r="D764">
        <f>COUNTIF('FP7-SECURITY projects'!R:R,A764)</f>
        <v>0</v>
      </c>
      <c r="E764" s="10">
        <f>SUMIFS('FP7-SECURITY orgs'!K:K,'FP7-SECURITY orgs'!G:G,A764)</f>
        <v>395353.59999999998</v>
      </c>
      <c r="G764" t="s">
        <v>17246</v>
      </c>
      <c r="H764" t="s">
        <v>30</v>
      </c>
      <c r="I764">
        <f>COUNTIF('H2020-3.7 orgs'!G:G,G764)</f>
        <v>1</v>
      </c>
      <c r="J764">
        <f>COUNTIF('H2020-3.7 projects'!R:R,G764)</f>
        <v>1</v>
      </c>
      <c r="K764" s="17">
        <f>SUMIFS('H2020-3.7 orgs'!K:K,'H2020-3.7 orgs'!G:G,G764)</f>
        <v>435750</v>
      </c>
    </row>
    <row r="765" spans="1:11" x14ac:dyDescent="0.2">
      <c r="A765" t="s">
        <v>3492</v>
      </c>
      <c r="B765" t="s">
        <v>25</v>
      </c>
      <c r="C765">
        <f>COUNTIF('FP7-SECURITY orgs'!G:G,A765)</f>
        <v>4</v>
      </c>
      <c r="D765">
        <f>COUNTIF('FP7-SECURITY projects'!R:R,A765)</f>
        <v>0</v>
      </c>
      <c r="E765" s="10">
        <f>SUMIFS('FP7-SECURITY orgs'!K:K,'FP7-SECURITY orgs'!G:G,A765)</f>
        <v>395161.22000000003</v>
      </c>
      <c r="G765" t="s">
        <v>7724</v>
      </c>
      <c r="H765" t="s">
        <v>30</v>
      </c>
      <c r="I765">
        <f>COUNTIF('H2020-3.7 orgs'!G:G,G765)</f>
        <v>1</v>
      </c>
      <c r="J765">
        <f>COUNTIF('H2020-3.7 projects'!R:R,G765)</f>
        <v>0</v>
      </c>
      <c r="K765" s="17">
        <f>SUMIFS('H2020-3.7 orgs'!K:K,'H2020-3.7 orgs'!G:G,G765)</f>
        <v>435250</v>
      </c>
    </row>
    <row r="766" spans="1:11" x14ac:dyDescent="0.2">
      <c r="A766" t="s">
        <v>8672</v>
      </c>
      <c r="B766" t="s">
        <v>34</v>
      </c>
      <c r="C766">
        <f>COUNTIF('FP7-SECURITY orgs'!G:G,A766)</f>
        <v>1</v>
      </c>
      <c r="D766">
        <f>COUNTIF('FP7-SECURITY projects'!R:R,A766)</f>
        <v>1</v>
      </c>
      <c r="E766" s="10">
        <f>SUMIFS('FP7-SECURITY orgs'!K:K,'FP7-SECURITY orgs'!G:G,A766)</f>
        <v>393460</v>
      </c>
      <c r="G766" t="s">
        <v>32030</v>
      </c>
      <c r="H766" t="s">
        <v>25</v>
      </c>
      <c r="I766">
        <f>COUNTIF('H2020-3.7 orgs'!G:G,G766)</f>
        <v>1</v>
      </c>
      <c r="J766">
        <f>COUNTIF('H2020-3.7 projects'!R:R,G766)</f>
        <v>1</v>
      </c>
      <c r="K766" s="17">
        <f>SUMIFS('H2020-3.7 orgs'!K:K,'H2020-3.7 orgs'!G:G,G766)</f>
        <v>435050.75</v>
      </c>
    </row>
    <row r="767" spans="1:11" x14ac:dyDescent="0.2">
      <c r="A767" t="s">
        <v>12775</v>
      </c>
      <c r="B767" t="s">
        <v>30</v>
      </c>
      <c r="C767">
        <f>COUNTIF('FP7-SECURITY orgs'!G:G,A767)</f>
        <v>1</v>
      </c>
      <c r="D767">
        <f>COUNTIF('FP7-SECURITY projects'!R:R,A767)</f>
        <v>0</v>
      </c>
      <c r="E767" s="10">
        <f>SUMIFS('FP7-SECURITY orgs'!K:K,'FP7-SECURITY orgs'!G:G,A767)</f>
        <v>392679.4</v>
      </c>
      <c r="G767" t="s">
        <v>31335</v>
      </c>
      <c r="H767" t="s">
        <v>209</v>
      </c>
      <c r="I767">
        <f>COUNTIF('H2020-3.7 orgs'!G:G,G767)</f>
        <v>2</v>
      </c>
      <c r="J767">
        <f>COUNTIF('H2020-3.7 projects'!R:R,G767)</f>
        <v>0</v>
      </c>
      <c r="K767" s="17">
        <f>SUMIFS('H2020-3.7 orgs'!K:K,'H2020-3.7 orgs'!G:G,G767)</f>
        <v>433894.25</v>
      </c>
    </row>
    <row r="768" spans="1:11" x14ac:dyDescent="0.2">
      <c r="A768" t="s">
        <v>3903</v>
      </c>
      <c r="B768" t="s">
        <v>25</v>
      </c>
      <c r="C768">
        <f>COUNTIF('FP7-SECURITY orgs'!G:G,A768)</f>
        <v>1</v>
      </c>
      <c r="D768">
        <f>COUNTIF('FP7-SECURITY projects'!R:R,A768)</f>
        <v>0</v>
      </c>
      <c r="E768" s="10">
        <f>SUMIFS('FP7-SECURITY orgs'!K:K,'FP7-SECURITY orgs'!G:G,A768)</f>
        <v>392040</v>
      </c>
      <c r="G768" t="s">
        <v>37191</v>
      </c>
      <c r="H768" t="s">
        <v>30</v>
      </c>
      <c r="I768">
        <f>COUNTIF('H2020-3.7 orgs'!G:G,G768)</f>
        <v>1</v>
      </c>
      <c r="J768">
        <f>COUNTIF('H2020-3.7 projects'!R:R,G768)</f>
        <v>0</v>
      </c>
      <c r="K768" s="17">
        <f>SUMIFS('H2020-3.7 orgs'!K:K,'H2020-3.7 orgs'!G:G,G768)</f>
        <v>433650</v>
      </c>
    </row>
    <row r="769" spans="1:11" x14ac:dyDescent="0.2">
      <c r="A769" t="s">
        <v>15396</v>
      </c>
      <c r="B769" t="s">
        <v>30</v>
      </c>
      <c r="C769">
        <f>COUNTIF('FP7-SECURITY orgs'!G:G,A769)</f>
        <v>1</v>
      </c>
      <c r="D769">
        <f>COUNTIF('FP7-SECURITY projects'!R:R,A769)</f>
        <v>0</v>
      </c>
      <c r="E769" s="10">
        <f>SUMIFS('FP7-SECURITY orgs'!K:K,'FP7-SECURITY orgs'!G:G,A769)</f>
        <v>391297</v>
      </c>
      <c r="G769" t="s">
        <v>25678</v>
      </c>
      <c r="H769" t="s">
        <v>30</v>
      </c>
      <c r="I769">
        <f>COUNTIF('H2020-3.7 orgs'!G:G,G769)</f>
        <v>1</v>
      </c>
      <c r="J769">
        <f>COUNTIF('H2020-3.7 projects'!R:R,G769)</f>
        <v>0</v>
      </c>
      <c r="K769" s="17">
        <f>SUMIFS('H2020-3.7 orgs'!K:K,'H2020-3.7 orgs'!G:G,G769)</f>
        <v>433437.5</v>
      </c>
    </row>
    <row r="770" spans="1:11" x14ac:dyDescent="0.2">
      <c r="A770" t="s">
        <v>10765</v>
      </c>
      <c r="B770" t="s">
        <v>209</v>
      </c>
      <c r="C770">
        <f>COUNTIF('FP7-SECURITY orgs'!G:G,A770)</f>
        <v>2</v>
      </c>
      <c r="D770">
        <f>COUNTIF('FP7-SECURITY projects'!R:R,A770)</f>
        <v>0</v>
      </c>
      <c r="E770" s="10">
        <f>SUMIFS('FP7-SECURITY orgs'!K:K,'FP7-SECURITY orgs'!G:G,A770)</f>
        <v>389564.6</v>
      </c>
      <c r="G770" t="s">
        <v>32803</v>
      </c>
      <c r="H770" t="s">
        <v>30</v>
      </c>
      <c r="I770">
        <f>COUNTIF('H2020-3.7 orgs'!G:G,G770)</f>
        <v>1</v>
      </c>
      <c r="J770">
        <f>COUNTIF('H2020-3.7 projects'!R:R,G770)</f>
        <v>0</v>
      </c>
      <c r="K770" s="17">
        <f>SUMIFS('H2020-3.7 orgs'!K:K,'H2020-3.7 orgs'!G:G,G770)</f>
        <v>431962.48</v>
      </c>
    </row>
    <row r="771" spans="1:11" x14ac:dyDescent="0.2">
      <c r="A771" t="s">
        <v>1004</v>
      </c>
      <c r="B771" t="s">
        <v>30</v>
      </c>
      <c r="C771">
        <f>COUNTIF('FP7-SECURITY orgs'!G:G,A771)</f>
        <v>1</v>
      </c>
      <c r="D771">
        <f>COUNTIF('FP7-SECURITY projects'!R:R,A771)</f>
        <v>0</v>
      </c>
      <c r="E771" s="10">
        <f>SUMIFS('FP7-SECURITY orgs'!K:K,'FP7-SECURITY orgs'!G:G,A771)</f>
        <v>388763</v>
      </c>
      <c r="G771" t="s">
        <v>31832</v>
      </c>
      <c r="H771" t="s">
        <v>30</v>
      </c>
      <c r="I771">
        <f>COUNTIF('H2020-3.7 orgs'!G:G,G771)</f>
        <v>1</v>
      </c>
      <c r="J771">
        <f>COUNTIF('H2020-3.7 projects'!R:R,G771)</f>
        <v>0</v>
      </c>
      <c r="K771" s="17">
        <f>SUMIFS('H2020-3.7 orgs'!K:K,'H2020-3.7 orgs'!G:G,G771)</f>
        <v>431812.5</v>
      </c>
    </row>
    <row r="772" spans="1:11" x14ac:dyDescent="0.2">
      <c r="A772" t="s">
        <v>21528</v>
      </c>
      <c r="B772" t="s">
        <v>30</v>
      </c>
      <c r="C772">
        <f>COUNTIF('FP7-SECURITY orgs'!G:G,A772)</f>
        <v>1</v>
      </c>
      <c r="D772">
        <f>COUNTIF('FP7-SECURITY projects'!R:R,A772)</f>
        <v>0</v>
      </c>
      <c r="E772" s="10">
        <f>SUMIFS('FP7-SECURITY orgs'!K:K,'FP7-SECURITY orgs'!G:G,A772)</f>
        <v>388600</v>
      </c>
      <c r="G772" t="s">
        <v>32002</v>
      </c>
      <c r="H772" t="s">
        <v>30</v>
      </c>
      <c r="I772">
        <f>COUNTIF('H2020-3.7 orgs'!G:G,G772)</f>
        <v>1</v>
      </c>
      <c r="J772">
        <f>COUNTIF('H2020-3.7 projects'!R:R,G772)</f>
        <v>0</v>
      </c>
      <c r="K772" s="17">
        <f>SUMIFS('H2020-3.7 orgs'!K:K,'H2020-3.7 orgs'!G:G,G772)</f>
        <v>431593.75</v>
      </c>
    </row>
    <row r="773" spans="1:11" x14ac:dyDescent="0.2">
      <c r="A773" t="s">
        <v>13516</v>
      </c>
      <c r="B773" t="s">
        <v>30</v>
      </c>
      <c r="C773">
        <f>COUNTIF('FP7-SECURITY orgs'!G:G,A773)</f>
        <v>1</v>
      </c>
      <c r="D773">
        <f>COUNTIF('FP7-SECURITY projects'!R:R,A773)</f>
        <v>1</v>
      </c>
      <c r="E773" s="10">
        <f>SUMIFS('FP7-SECURITY orgs'!K:K,'FP7-SECURITY orgs'!G:G,A773)</f>
        <v>387076.85</v>
      </c>
      <c r="G773" t="s">
        <v>31357</v>
      </c>
      <c r="H773" t="s">
        <v>25</v>
      </c>
      <c r="I773">
        <f>COUNTIF('H2020-3.7 orgs'!G:G,G773)</f>
        <v>3</v>
      </c>
      <c r="J773">
        <f>COUNTIF('H2020-3.7 projects'!R:R,G773)</f>
        <v>0</v>
      </c>
      <c r="K773" s="17">
        <f>SUMIFS('H2020-3.7 orgs'!K:K,'H2020-3.7 orgs'!G:G,G773)</f>
        <v>431250</v>
      </c>
    </row>
    <row r="774" spans="1:11" x14ac:dyDescent="0.2">
      <c r="A774" t="s">
        <v>5898</v>
      </c>
      <c r="B774" t="s">
        <v>34</v>
      </c>
      <c r="C774">
        <f>COUNTIF('FP7-SECURITY orgs'!G:G,A774)</f>
        <v>2</v>
      </c>
      <c r="D774">
        <f>COUNTIF('FP7-SECURITY projects'!R:R,A774)</f>
        <v>0</v>
      </c>
      <c r="E774" s="10">
        <f>SUMIFS('FP7-SECURITY orgs'!K:K,'FP7-SECURITY orgs'!G:G,A774)</f>
        <v>386872</v>
      </c>
      <c r="G774" t="s">
        <v>37371</v>
      </c>
      <c r="H774" t="s">
        <v>30</v>
      </c>
      <c r="I774">
        <f>COUNTIF('H2020-3.7 orgs'!G:G,G774)</f>
        <v>2</v>
      </c>
      <c r="J774">
        <f>COUNTIF('H2020-3.7 projects'!R:R,G774)</f>
        <v>0</v>
      </c>
      <c r="K774" s="17">
        <f>SUMIFS('H2020-3.7 orgs'!K:K,'H2020-3.7 orgs'!G:G,G774)</f>
        <v>430936.56</v>
      </c>
    </row>
    <row r="775" spans="1:11" x14ac:dyDescent="0.2">
      <c r="A775" t="s">
        <v>10284</v>
      </c>
      <c r="B775" t="s">
        <v>30</v>
      </c>
      <c r="C775">
        <f>COUNTIF('FP7-SECURITY orgs'!G:G,A775)</f>
        <v>1</v>
      </c>
      <c r="D775">
        <f>COUNTIF('FP7-SECURITY projects'!R:R,A775)</f>
        <v>0</v>
      </c>
      <c r="E775" s="10">
        <f>SUMIFS('FP7-SECURITY orgs'!K:K,'FP7-SECURITY orgs'!G:G,A775)</f>
        <v>386523</v>
      </c>
      <c r="G775" t="s">
        <v>31096</v>
      </c>
      <c r="H775" t="s">
        <v>30</v>
      </c>
      <c r="I775">
        <f>COUNTIF('H2020-3.7 orgs'!G:G,G775)</f>
        <v>1</v>
      </c>
      <c r="J775">
        <f>COUNTIF('H2020-3.7 projects'!R:R,G775)</f>
        <v>0</v>
      </c>
      <c r="K775" s="17">
        <f>SUMIFS('H2020-3.7 orgs'!K:K,'H2020-3.7 orgs'!G:G,G775)</f>
        <v>430300</v>
      </c>
    </row>
    <row r="776" spans="1:11" x14ac:dyDescent="0.2">
      <c r="A776" t="s">
        <v>4510</v>
      </c>
      <c r="B776" t="s">
        <v>34</v>
      </c>
      <c r="C776">
        <f>COUNTIF('FP7-SECURITY orgs'!G:G,A776)</f>
        <v>2</v>
      </c>
      <c r="D776">
        <f>COUNTIF('FP7-SECURITY projects'!R:R,A776)</f>
        <v>0</v>
      </c>
      <c r="E776" s="10">
        <f>SUMIFS('FP7-SECURITY orgs'!K:K,'FP7-SECURITY orgs'!G:G,A776)</f>
        <v>384480</v>
      </c>
      <c r="G776" t="s">
        <v>14535</v>
      </c>
      <c r="H776" t="s">
        <v>30</v>
      </c>
      <c r="I776">
        <f>COUNTIF('H2020-3.7 orgs'!G:G,G776)</f>
        <v>2</v>
      </c>
      <c r="J776">
        <f>COUNTIF('H2020-3.7 projects'!R:R,G776)</f>
        <v>0</v>
      </c>
      <c r="K776" s="17">
        <f>SUMIFS('H2020-3.7 orgs'!K:K,'H2020-3.7 orgs'!G:G,G776)</f>
        <v>429333.75</v>
      </c>
    </row>
    <row r="777" spans="1:11" x14ac:dyDescent="0.2">
      <c r="A777" t="s">
        <v>10067</v>
      </c>
      <c r="B777" t="s">
        <v>30</v>
      </c>
      <c r="C777">
        <f>COUNTIF('FP7-SECURITY orgs'!G:G,A777)</f>
        <v>1</v>
      </c>
      <c r="D777">
        <f>COUNTIF('FP7-SECURITY projects'!R:R,A777)</f>
        <v>0</v>
      </c>
      <c r="E777" s="10">
        <f>SUMIFS('FP7-SECURITY orgs'!K:K,'FP7-SECURITY orgs'!G:G,A777)</f>
        <v>383750</v>
      </c>
      <c r="G777" t="s">
        <v>7510</v>
      </c>
      <c r="H777" t="s">
        <v>34</v>
      </c>
      <c r="I777">
        <f>COUNTIF('H2020-3.7 orgs'!G:G,G777)</f>
        <v>2</v>
      </c>
      <c r="J777">
        <f>COUNTIF('H2020-3.7 projects'!R:R,G777)</f>
        <v>0</v>
      </c>
      <c r="K777" s="17">
        <f>SUMIFS('H2020-3.7 orgs'!K:K,'H2020-3.7 orgs'!G:G,G777)</f>
        <v>428880.51</v>
      </c>
    </row>
    <row r="778" spans="1:11" x14ac:dyDescent="0.2">
      <c r="A778" t="s">
        <v>14812</v>
      </c>
      <c r="B778" t="s">
        <v>30</v>
      </c>
      <c r="C778">
        <f>COUNTIF('FP7-SECURITY orgs'!G:G,A778)</f>
        <v>1</v>
      </c>
      <c r="D778">
        <f>COUNTIF('FP7-SECURITY projects'!R:R,A778)</f>
        <v>0</v>
      </c>
      <c r="E778" s="10">
        <f>SUMIFS('FP7-SECURITY orgs'!K:K,'FP7-SECURITY orgs'!G:G,A778)</f>
        <v>383089</v>
      </c>
      <c r="G778" t="s">
        <v>35710</v>
      </c>
      <c r="H778" t="s">
        <v>30</v>
      </c>
      <c r="I778">
        <f>COUNTIF('H2020-3.7 orgs'!G:G,G778)</f>
        <v>1</v>
      </c>
      <c r="J778">
        <f>COUNTIF('H2020-3.7 projects'!R:R,G778)</f>
        <v>0</v>
      </c>
      <c r="K778" s="17">
        <f>SUMIFS('H2020-3.7 orgs'!K:K,'H2020-3.7 orgs'!G:G,G778)</f>
        <v>427750</v>
      </c>
    </row>
    <row r="779" spans="1:11" x14ac:dyDescent="0.2">
      <c r="A779" t="s">
        <v>995</v>
      </c>
      <c r="B779" t="s">
        <v>34</v>
      </c>
      <c r="C779">
        <f>COUNTIF('FP7-SECURITY orgs'!G:G,A779)</f>
        <v>1</v>
      </c>
      <c r="D779">
        <f>COUNTIF('FP7-SECURITY projects'!R:R,A779)</f>
        <v>0</v>
      </c>
      <c r="E779" s="10">
        <f>SUMIFS('FP7-SECURITY orgs'!K:K,'FP7-SECURITY orgs'!G:G,A779)</f>
        <v>382900</v>
      </c>
      <c r="G779" t="s">
        <v>32423</v>
      </c>
      <c r="H779" t="s">
        <v>30</v>
      </c>
      <c r="I779">
        <f>COUNTIF('H2020-3.7 orgs'!G:G,G779)</f>
        <v>1</v>
      </c>
      <c r="J779">
        <f>COUNTIF('H2020-3.7 projects'!R:R,G779)</f>
        <v>0</v>
      </c>
      <c r="K779" s="17">
        <f>SUMIFS('H2020-3.7 orgs'!K:K,'H2020-3.7 orgs'!G:G,G779)</f>
        <v>427250</v>
      </c>
    </row>
    <row r="780" spans="1:11" x14ac:dyDescent="0.2">
      <c r="A780" t="s">
        <v>13196</v>
      </c>
      <c r="B780" t="s">
        <v>30</v>
      </c>
      <c r="C780">
        <f>COUNTIF('FP7-SECURITY orgs'!G:G,A780)</f>
        <v>2</v>
      </c>
      <c r="D780">
        <f>COUNTIF('FP7-SECURITY projects'!R:R,A780)</f>
        <v>0</v>
      </c>
      <c r="E780" s="10">
        <f>SUMIFS('FP7-SECURITY orgs'!K:K,'FP7-SECURITY orgs'!G:G,A780)</f>
        <v>382428</v>
      </c>
      <c r="G780" t="s">
        <v>6024</v>
      </c>
      <c r="H780" t="s">
        <v>30</v>
      </c>
      <c r="I780">
        <f>COUNTIF('H2020-3.7 orgs'!G:G,G780)</f>
        <v>1</v>
      </c>
      <c r="J780">
        <f>COUNTIF('H2020-3.7 projects'!R:R,G780)</f>
        <v>0</v>
      </c>
      <c r="K780" s="17">
        <f>SUMIFS('H2020-3.7 orgs'!K:K,'H2020-3.7 orgs'!G:G,G780)</f>
        <v>426125</v>
      </c>
    </row>
    <row r="781" spans="1:11" x14ac:dyDescent="0.2">
      <c r="A781" t="s">
        <v>7355</v>
      </c>
      <c r="B781" t="s">
        <v>30</v>
      </c>
      <c r="C781">
        <f>COUNTIF('FP7-SECURITY orgs'!G:G,A781)</f>
        <v>2</v>
      </c>
      <c r="D781">
        <f>COUNTIF('FP7-SECURITY projects'!R:R,A781)</f>
        <v>0</v>
      </c>
      <c r="E781" s="10">
        <f>SUMIFS('FP7-SECURITY orgs'!K:K,'FP7-SECURITY orgs'!G:G,A781)</f>
        <v>382356.5</v>
      </c>
      <c r="G781" t="s">
        <v>33120</v>
      </c>
      <c r="H781" t="s">
        <v>325</v>
      </c>
      <c r="I781">
        <f>COUNTIF('H2020-3.7 orgs'!G:G,G781)</f>
        <v>2</v>
      </c>
      <c r="J781">
        <f>COUNTIF('H2020-3.7 projects'!R:R,G781)</f>
        <v>0</v>
      </c>
      <c r="K781" s="17">
        <f>SUMIFS('H2020-3.7 orgs'!K:K,'H2020-3.7 orgs'!G:G,G781)</f>
        <v>425375</v>
      </c>
    </row>
    <row r="782" spans="1:11" x14ac:dyDescent="0.2">
      <c r="A782" t="s">
        <v>22770</v>
      </c>
      <c r="B782" t="s">
        <v>25</v>
      </c>
      <c r="C782">
        <f>COUNTIF('FP7-SECURITY orgs'!G:G,A782)</f>
        <v>1</v>
      </c>
      <c r="D782">
        <f>COUNTIF('FP7-SECURITY projects'!R:R,A782)</f>
        <v>0</v>
      </c>
      <c r="E782" s="10">
        <f>SUMIFS('FP7-SECURITY orgs'!K:K,'FP7-SECURITY orgs'!G:G,A782)</f>
        <v>382070</v>
      </c>
      <c r="G782" t="s">
        <v>3376</v>
      </c>
      <c r="H782" t="s">
        <v>34</v>
      </c>
      <c r="I782">
        <f>COUNTIF('H2020-3.7 orgs'!G:G,G782)</f>
        <v>2</v>
      </c>
      <c r="J782">
        <f>COUNTIF('H2020-3.7 projects'!R:R,G782)</f>
        <v>0</v>
      </c>
      <c r="K782" s="17">
        <f>SUMIFS('H2020-3.7 orgs'!K:K,'H2020-3.7 orgs'!G:G,G782)</f>
        <v>424375</v>
      </c>
    </row>
    <row r="783" spans="1:11" x14ac:dyDescent="0.2">
      <c r="A783" t="s">
        <v>10420</v>
      </c>
      <c r="B783" t="s">
        <v>30</v>
      </c>
      <c r="C783">
        <f>COUNTIF('FP7-SECURITY orgs'!G:G,A783)</f>
        <v>1</v>
      </c>
      <c r="D783">
        <f>COUNTIF('FP7-SECURITY projects'!R:R,A783)</f>
        <v>0</v>
      </c>
      <c r="E783" s="10">
        <f>SUMIFS('FP7-SECURITY orgs'!K:K,'FP7-SECURITY orgs'!G:G,A783)</f>
        <v>382054.25</v>
      </c>
      <c r="G783" t="s">
        <v>4953</v>
      </c>
      <c r="H783" t="s">
        <v>34</v>
      </c>
      <c r="I783">
        <f>COUNTIF('H2020-3.7 orgs'!G:G,G783)</f>
        <v>1</v>
      </c>
      <c r="J783">
        <f>COUNTIF('H2020-3.7 projects'!R:R,G783)</f>
        <v>0</v>
      </c>
      <c r="K783" s="17">
        <f>SUMIFS('H2020-3.7 orgs'!K:K,'H2020-3.7 orgs'!G:G,G783)</f>
        <v>424160</v>
      </c>
    </row>
    <row r="784" spans="1:11" x14ac:dyDescent="0.2">
      <c r="A784" t="s">
        <v>10456</v>
      </c>
      <c r="B784" t="s">
        <v>30</v>
      </c>
      <c r="C784">
        <f>COUNTIF('FP7-SECURITY orgs'!G:G,A784)</f>
        <v>1</v>
      </c>
      <c r="D784">
        <f>COUNTIF('FP7-SECURITY projects'!R:R,A784)</f>
        <v>0</v>
      </c>
      <c r="E784" s="10">
        <f>SUMIFS('FP7-SECURITY orgs'!K:K,'FP7-SECURITY orgs'!G:G,A784)</f>
        <v>382000</v>
      </c>
      <c r="G784" t="s">
        <v>38460</v>
      </c>
      <c r="H784" t="s">
        <v>25</v>
      </c>
      <c r="I784">
        <f>COUNTIF('H2020-3.7 orgs'!G:G,G784)</f>
        <v>1</v>
      </c>
      <c r="J784">
        <f>COUNTIF('H2020-3.7 projects'!R:R,G784)</f>
        <v>0</v>
      </c>
      <c r="K784" s="17">
        <f>SUMIFS('H2020-3.7 orgs'!K:K,'H2020-3.7 orgs'!G:G,G784)</f>
        <v>424075</v>
      </c>
    </row>
    <row r="785" spans="1:11" x14ac:dyDescent="0.2">
      <c r="A785" t="s">
        <v>1898</v>
      </c>
      <c r="B785" t="s">
        <v>34</v>
      </c>
      <c r="C785">
        <f>COUNTIF('FP7-SECURITY orgs'!G:G,A785)</f>
        <v>1</v>
      </c>
      <c r="D785">
        <f>COUNTIF('FP7-SECURITY projects'!R:R,A785)</f>
        <v>0</v>
      </c>
      <c r="E785" s="10">
        <f>SUMIFS('FP7-SECURITY orgs'!K:K,'FP7-SECURITY orgs'!G:G,A785)</f>
        <v>381903.6</v>
      </c>
      <c r="G785" t="s">
        <v>31557</v>
      </c>
      <c r="H785" t="s">
        <v>30</v>
      </c>
      <c r="I785">
        <f>COUNTIF('H2020-3.7 orgs'!G:G,G785)</f>
        <v>1</v>
      </c>
      <c r="J785">
        <f>COUNTIF('H2020-3.7 projects'!R:R,G785)</f>
        <v>0</v>
      </c>
      <c r="K785" s="17">
        <f>SUMIFS('H2020-3.7 orgs'!K:K,'H2020-3.7 orgs'!G:G,G785)</f>
        <v>423062.5</v>
      </c>
    </row>
    <row r="786" spans="1:11" x14ac:dyDescent="0.2">
      <c r="A786" t="s">
        <v>12754</v>
      </c>
      <c r="B786" t="s">
        <v>30</v>
      </c>
      <c r="C786">
        <f>COUNTIF('FP7-SECURITY orgs'!G:G,A786)</f>
        <v>1</v>
      </c>
      <c r="D786">
        <f>COUNTIF('FP7-SECURITY projects'!R:R,A786)</f>
        <v>0</v>
      </c>
      <c r="E786" s="10">
        <f>SUMIFS('FP7-SECURITY orgs'!K:K,'FP7-SECURITY orgs'!G:G,A786)</f>
        <v>381610.6</v>
      </c>
      <c r="G786" t="s">
        <v>37291</v>
      </c>
      <c r="H786" t="s">
        <v>25</v>
      </c>
      <c r="I786">
        <f>COUNTIF('H2020-3.7 orgs'!G:G,G786)</f>
        <v>1</v>
      </c>
      <c r="J786">
        <f>COUNTIF('H2020-3.7 projects'!R:R,G786)</f>
        <v>0</v>
      </c>
      <c r="K786" s="17">
        <f>SUMIFS('H2020-3.7 orgs'!K:K,'H2020-3.7 orgs'!G:G,G786)</f>
        <v>423000</v>
      </c>
    </row>
    <row r="787" spans="1:11" x14ac:dyDescent="0.2">
      <c r="A787" t="s">
        <v>4602</v>
      </c>
      <c r="B787" t="s">
        <v>30</v>
      </c>
      <c r="C787">
        <f>COUNTIF('FP7-SECURITY orgs'!G:G,A787)</f>
        <v>2</v>
      </c>
      <c r="D787">
        <f>COUNTIF('FP7-SECURITY projects'!R:R,A787)</f>
        <v>0</v>
      </c>
      <c r="E787" s="10">
        <f>SUMIFS('FP7-SECURITY orgs'!K:K,'FP7-SECURITY orgs'!G:G,A787)</f>
        <v>380940</v>
      </c>
      <c r="G787" t="s">
        <v>7791</v>
      </c>
      <c r="H787" t="s">
        <v>25</v>
      </c>
      <c r="I787">
        <f>COUNTIF('H2020-3.7 orgs'!G:G,G787)</f>
        <v>1</v>
      </c>
      <c r="J787">
        <f>COUNTIF('H2020-3.7 projects'!R:R,G787)</f>
        <v>1</v>
      </c>
      <c r="K787" s="17">
        <f>SUMIFS('H2020-3.7 orgs'!K:K,'H2020-3.7 orgs'!G:G,G787)</f>
        <v>422750</v>
      </c>
    </row>
    <row r="788" spans="1:11" x14ac:dyDescent="0.2">
      <c r="A788" t="s">
        <v>8297</v>
      </c>
      <c r="B788" t="s">
        <v>30</v>
      </c>
      <c r="C788">
        <f>COUNTIF('FP7-SECURITY orgs'!G:G,A788)</f>
        <v>1</v>
      </c>
      <c r="D788">
        <f>COUNTIF('FP7-SECURITY projects'!R:R,A788)</f>
        <v>0</v>
      </c>
      <c r="E788" s="10">
        <f>SUMIFS('FP7-SECURITY orgs'!K:K,'FP7-SECURITY orgs'!G:G,A788)</f>
        <v>380462</v>
      </c>
      <c r="G788" t="s">
        <v>6625</v>
      </c>
      <c r="H788" t="s">
        <v>30</v>
      </c>
      <c r="I788">
        <f>COUNTIF('H2020-3.7 orgs'!G:G,G788)</f>
        <v>1</v>
      </c>
      <c r="J788">
        <f>COUNTIF('H2020-3.7 projects'!R:R,G788)</f>
        <v>0</v>
      </c>
      <c r="K788" s="17">
        <f>SUMIFS('H2020-3.7 orgs'!K:K,'H2020-3.7 orgs'!G:G,G788)</f>
        <v>420500</v>
      </c>
    </row>
    <row r="789" spans="1:11" x14ac:dyDescent="0.2">
      <c r="A789" t="s">
        <v>2579</v>
      </c>
      <c r="B789" t="s">
        <v>25</v>
      </c>
      <c r="C789">
        <f>COUNTIF('FP7-SECURITY orgs'!G:G,A789)</f>
        <v>2</v>
      </c>
      <c r="D789">
        <f>COUNTIF('FP7-SECURITY projects'!R:R,A789)</f>
        <v>0</v>
      </c>
      <c r="E789" s="10">
        <f>SUMIFS('FP7-SECURITY orgs'!K:K,'FP7-SECURITY orgs'!G:G,A789)</f>
        <v>379647.7</v>
      </c>
      <c r="G789" t="s">
        <v>34868</v>
      </c>
      <c r="H789" t="s">
        <v>30</v>
      </c>
      <c r="I789">
        <f>COUNTIF('H2020-3.7 orgs'!G:G,G789)</f>
        <v>1</v>
      </c>
      <c r="J789">
        <f>COUNTIF('H2020-3.7 projects'!R:R,G789)</f>
        <v>0</v>
      </c>
      <c r="K789" s="17">
        <f>SUMIFS('H2020-3.7 orgs'!K:K,'H2020-3.7 orgs'!G:G,G789)</f>
        <v>420000</v>
      </c>
    </row>
    <row r="790" spans="1:11" x14ac:dyDescent="0.2">
      <c r="A790" t="s">
        <v>9521</v>
      </c>
      <c r="B790" t="s">
        <v>30</v>
      </c>
      <c r="C790">
        <f>COUNTIF('FP7-SECURITY orgs'!G:G,A790)</f>
        <v>1</v>
      </c>
      <c r="D790">
        <f>COUNTIF('FP7-SECURITY projects'!R:R,A790)</f>
        <v>0</v>
      </c>
      <c r="E790" s="10">
        <f>SUMIFS('FP7-SECURITY orgs'!K:K,'FP7-SECURITY orgs'!G:G,A790)</f>
        <v>379600</v>
      </c>
      <c r="G790" t="s">
        <v>35648</v>
      </c>
      <c r="H790" t="s">
        <v>30</v>
      </c>
      <c r="I790">
        <f>COUNTIF('H2020-3.7 orgs'!G:G,G790)</f>
        <v>1</v>
      </c>
      <c r="J790">
        <f>COUNTIF('H2020-3.7 projects'!R:R,G790)</f>
        <v>0</v>
      </c>
      <c r="K790" s="17">
        <f>SUMIFS('H2020-3.7 orgs'!K:K,'H2020-3.7 orgs'!G:G,G790)</f>
        <v>420000</v>
      </c>
    </row>
    <row r="791" spans="1:11" x14ac:dyDescent="0.2">
      <c r="A791" t="s">
        <v>21667</v>
      </c>
      <c r="B791" t="s">
        <v>30</v>
      </c>
      <c r="C791">
        <f>COUNTIF('FP7-SECURITY orgs'!G:G,A791)</f>
        <v>1</v>
      </c>
      <c r="D791">
        <f>COUNTIF('FP7-SECURITY projects'!R:R,A791)</f>
        <v>0</v>
      </c>
      <c r="E791" s="10">
        <f>SUMIFS('FP7-SECURITY orgs'!K:K,'FP7-SECURITY orgs'!G:G,A791)</f>
        <v>379221.79</v>
      </c>
      <c r="G791" t="s">
        <v>2399</v>
      </c>
      <c r="H791" t="s">
        <v>30</v>
      </c>
      <c r="I791">
        <f>COUNTIF('H2020-3.7 orgs'!G:G,G791)</f>
        <v>1</v>
      </c>
      <c r="J791">
        <f>COUNTIF('H2020-3.7 projects'!R:R,G791)</f>
        <v>0</v>
      </c>
      <c r="K791" s="17">
        <f>SUMIFS('H2020-3.7 orgs'!K:K,'H2020-3.7 orgs'!G:G,G791)</f>
        <v>420000</v>
      </c>
    </row>
    <row r="792" spans="1:11" x14ac:dyDescent="0.2">
      <c r="A792" t="s">
        <v>834</v>
      </c>
      <c r="B792" t="s">
        <v>34</v>
      </c>
      <c r="C792">
        <f>COUNTIF('FP7-SECURITY orgs'!G:G,A792)</f>
        <v>4</v>
      </c>
      <c r="D792">
        <f>COUNTIF('FP7-SECURITY projects'!R:R,A792)</f>
        <v>0</v>
      </c>
      <c r="E792" s="10">
        <f>SUMIFS('FP7-SECURITY orgs'!K:K,'FP7-SECURITY orgs'!G:G,A792)</f>
        <v>378958.6</v>
      </c>
      <c r="G792" t="s">
        <v>31206</v>
      </c>
      <c r="H792" t="s">
        <v>30</v>
      </c>
      <c r="I792">
        <f>COUNTIF('H2020-3.7 orgs'!G:G,G792)</f>
        <v>1</v>
      </c>
      <c r="J792">
        <f>COUNTIF('H2020-3.7 projects'!R:R,G792)</f>
        <v>0</v>
      </c>
      <c r="K792" s="17">
        <f>SUMIFS('H2020-3.7 orgs'!K:K,'H2020-3.7 orgs'!G:G,G792)</f>
        <v>419812.5</v>
      </c>
    </row>
    <row r="793" spans="1:11" x14ac:dyDescent="0.2">
      <c r="A793" t="s">
        <v>22777</v>
      </c>
      <c r="B793" t="s">
        <v>25</v>
      </c>
      <c r="C793">
        <f>COUNTIF('FP7-SECURITY orgs'!G:G,A793)</f>
        <v>1</v>
      </c>
      <c r="D793">
        <f>COUNTIF('FP7-SECURITY projects'!R:R,A793)</f>
        <v>0</v>
      </c>
      <c r="E793" s="10">
        <f>SUMIFS('FP7-SECURITY orgs'!K:K,'FP7-SECURITY orgs'!G:G,A793)</f>
        <v>378895.6</v>
      </c>
      <c r="G793" t="s">
        <v>38160</v>
      </c>
      <c r="H793" t="s">
        <v>30</v>
      </c>
      <c r="I793">
        <f>COUNTIF('H2020-3.7 orgs'!G:G,G793)</f>
        <v>1</v>
      </c>
      <c r="J793">
        <f>COUNTIF('H2020-3.7 projects'!R:R,G793)</f>
        <v>0</v>
      </c>
      <c r="K793" s="17">
        <f>SUMIFS('H2020-3.7 orgs'!K:K,'H2020-3.7 orgs'!G:G,G793)</f>
        <v>418671.81</v>
      </c>
    </row>
    <row r="794" spans="1:11" x14ac:dyDescent="0.2">
      <c r="A794" t="s">
        <v>24467</v>
      </c>
      <c r="B794" t="s">
        <v>25</v>
      </c>
      <c r="C794">
        <f>COUNTIF('FP7-SECURITY orgs'!G:G,A794)</f>
        <v>2</v>
      </c>
      <c r="D794">
        <f>COUNTIF('FP7-SECURITY projects'!R:R,A794)</f>
        <v>1</v>
      </c>
      <c r="E794" s="10">
        <f>SUMIFS('FP7-SECURITY orgs'!K:K,'FP7-SECURITY orgs'!G:G,A794)</f>
        <v>378158.2</v>
      </c>
      <c r="G794" t="s">
        <v>9046</v>
      </c>
      <c r="H794" t="s">
        <v>34</v>
      </c>
      <c r="I794">
        <f>COUNTIF('H2020-3.7 orgs'!G:G,G794)</f>
        <v>1</v>
      </c>
      <c r="J794">
        <f>COUNTIF('H2020-3.7 projects'!R:R,G794)</f>
        <v>0</v>
      </c>
      <c r="K794" s="17">
        <f>SUMIFS('H2020-3.7 orgs'!K:K,'H2020-3.7 orgs'!G:G,G794)</f>
        <v>418125</v>
      </c>
    </row>
    <row r="795" spans="1:11" x14ac:dyDescent="0.2">
      <c r="A795" t="s">
        <v>18472</v>
      </c>
      <c r="B795" t="s">
        <v>30</v>
      </c>
      <c r="C795">
        <f>COUNTIF('FP7-SECURITY orgs'!G:G,A795)</f>
        <v>2</v>
      </c>
      <c r="D795">
        <f>COUNTIF('FP7-SECURITY projects'!R:R,A795)</f>
        <v>0</v>
      </c>
      <c r="E795" s="10">
        <f>SUMIFS('FP7-SECURITY orgs'!K:K,'FP7-SECURITY orgs'!G:G,A795)</f>
        <v>376659.92000000004</v>
      </c>
      <c r="G795" t="s">
        <v>3617</v>
      </c>
      <c r="H795" t="s">
        <v>34</v>
      </c>
      <c r="I795">
        <f>COUNTIF('H2020-3.7 orgs'!G:G,G795)</f>
        <v>3</v>
      </c>
      <c r="J795">
        <f>COUNTIF('H2020-3.7 projects'!R:R,G795)</f>
        <v>0</v>
      </c>
      <c r="K795" s="17">
        <f>SUMIFS('H2020-3.7 orgs'!K:K,'H2020-3.7 orgs'!G:G,G795)</f>
        <v>417828.75</v>
      </c>
    </row>
    <row r="796" spans="1:11" x14ac:dyDescent="0.2">
      <c r="A796" t="s">
        <v>2117</v>
      </c>
      <c r="B796" t="s">
        <v>34</v>
      </c>
      <c r="C796">
        <f>COUNTIF('FP7-SECURITY orgs'!G:G,A796)</f>
        <v>1</v>
      </c>
      <c r="D796">
        <f>COUNTIF('FP7-SECURITY projects'!R:R,A796)</f>
        <v>0</v>
      </c>
      <c r="E796" s="10">
        <f>SUMIFS('FP7-SECURITY orgs'!K:K,'FP7-SECURITY orgs'!G:G,A796)</f>
        <v>376266</v>
      </c>
      <c r="G796" t="s">
        <v>889</v>
      </c>
      <c r="H796" t="s">
        <v>34</v>
      </c>
      <c r="I796">
        <f>COUNTIF('H2020-3.7 orgs'!G:G,G796)</f>
        <v>1</v>
      </c>
      <c r="J796">
        <f>COUNTIF('H2020-3.7 projects'!R:R,G796)</f>
        <v>0</v>
      </c>
      <c r="K796" s="17">
        <f>SUMIFS('H2020-3.7 orgs'!K:K,'H2020-3.7 orgs'!G:G,G796)</f>
        <v>417123.75</v>
      </c>
    </row>
    <row r="797" spans="1:11" x14ac:dyDescent="0.2">
      <c r="A797" t="s">
        <v>6284</v>
      </c>
      <c r="B797" t="s">
        <v>34</v>
      </c>
      <c r="C797">
        <f>COUNTIF('FP7-SECURITY orgs'!G:G,A797)</f>
        <v>2</v>
      </c>
      <c r="D797">
        <f>COUNTIF('FP7-SECURITY projects'!R:R,A797)</f>
        <v>0</v>
      </c>
      <c r="E797" s="10">
        <f>SUMIFS('FP7-SECURITY orgs'!K:K,'FP7-SECURITY orgs'!G:G,A797)</f>
        <v>375996</v>
      </c>
      <c r="G797" t="s">
        <v>4199</v>
      </c>
      <c r="H797" t="s">
        <v>34</v>
      </c>
      <c r="I797">
        <f>COUNTIF('H2020-3.7 orgs'!G:G,G797)</f>
        <v>1</v>
      </c>
      <c r="J797">
        <f>COUNTIF('H2020-3.7 projects'!R:R,G797)</f>
        <v>0</v>
      </c>
      <c r="K797" s="17">
        <f>SUMIFS('H2020-3.7 orgs'!K:K,'H2020-3.7 orgs'!G:G,G797)</f>
        <v>416790</v>
      </c>
    </row>
    <row r="798" spans="1:11" x14ac:dyDescent="0.2">
      <c r="A798" t="s">
        <v>7494</v>
      </c>
      <c r="B798" t="s">
        <v>30</v>
      </c>
      <c r="C798">
        <f>COUNTIF('FP7-SECURITY orgs'!G:G,A798)</f>
        <v>1</v>
      </c>
      <c r="D798">
        <f>COUNTIF('FP7-SECURITY projects'!R:R,A798)</f>
        <v>0</v>
      </c>
      <c r="E798" s="10">
        <f>SUMIFS('FP7-SECURITY orgs'!K:K,'FP7-SECURITY orgs'!G:G,A798)</f>
        <v>374845</v>
      </c>
      <c r="G798" t="s">
        <v>17216</v>
      </c>
      <c r="H798" t="s">
        <v>209</v>
      </c>
      <c r="I798">
        <f>COUNTIF('H2020-3.7 orgs'!G:G,G798)</f>
        <v>2</v>
      </c>
      <c r="J798">
        <f>COUNTIF('H2020-3.7 projects'!R:R,G798)</f>
        <v>0</v>
      </c>
      <c r="K798" s="17">
        <f>SUMIFS('H2020-3.7 orgs'!K:K,'H2020-3.7 orgs'!G:G,G798)</f>
        <v>416250</v>
      </c>
    </row>
    <row r="799" spans="1:11" x14ac:dyDescent="0.2">
      <c r="A799" t="s">
        <v>3346</v>
      </c>
      <c r="B799" t="s">
        <v>25</v>
      </c>
      <c r="C799">
        <f>COUNTIF('FP7-SECURITY orgs'!G:G,A799)</f>
        <v>1</v>
      </c>
      <c r="D799">
        <f>COUNTIF('FP7-SECURITY projects'!R:R,A799)</f>
        <v>1</v>
      </c>
      <c r="E799" s="10">
        <f>SUMIFS('FP7-SECURITY orgs'!K:K,'FP7-SECURITY orgs'!G:G,A799)</f>
        <v>374759.62</v>
      </c>
      <c r="G799" t="s">
        <v>20636</v>
      </c>
      <c r="H799" t="s">
        <v>30</v>
      </c>
      <c r="I799">
        <f>COUNTIF('H2020-3.7 orgs'!G:G,G799)</f>
        <v>1</v>
      </c>
      <c r="J799">
        <f>COUNTIF('H2020-3.7 projects'!R:R,G799)</f>
        <v>0</v>
      </c>
      <c r="K799" s="17">
        <f>SUMIFS('H2020-3.7 orgs'!K:K,'H2020-3.7 orgs'!G:G,G799)</f>
        <v>415625</v>
      </c>
    </row>
    <row r="800" spans="1:11" x14ac:dyDescent="0.2">
      <c r="A800" t="s">
        <v>97</v>
      </c>
      <c r="B800" t="s">
        <v>30</v>
      </c>
      <c r="C800">
        <f>COUNTIF('FP7-SECURITY orgs'!G:G,A800)</f>
        <v>1</v>
      </c>
      <c r="D800">
        <f>COUNTIF('FP7-SECURITY projects'!R:R,A800)</f>
        <v>0</v>
      </c>
      <c r="E800" s="10">
        <f>SUMIFS('FP7-SECURITY orgs'!K:K,'FP7-SECURITY orgs'!G:G,A800)</f>
        <v>374440</v>
      </c>
      <c r="G800" t="s">
        <v>4510</v>
      </c>
      <c r="H800" t="s">
        <v>34</v>
      </c>
      <c r="I800">
        <f>COUNTIF('H2020-3.7 orgs'!G:G,G800)</f>
        <v>1</v>
      </c>
      <c r="J800">
        <f>COUNTIF('H2020-3.7 projects'!R:R,G800)</f>
        <v>0</v>
      </c>
      <c r="K800" s="17">
        <f>SUMIFS('H2020-3.7 orgs'!K:K,'H2020-3.7 orgs'!G:G,G800)</f>
        <v>415625</v>
      </c>
    </row>
    <row r="801" spans="1:11" x14ac:dyDescent="0.2">
      <c r="A801" t="s">
        <v>16512</v>
      </c>
      <c r="B801" t="s">
        <v>30</v>
      </c>
      <c r="C801">
        <f>COUNTIF('FP7-SECURITY orgs'!G:G,A801)</f>
        <v>1</v>
      </c>
      <c r="D801">
        <f>COUNTIF('FP7-SECURITY projects'!R:R,A801)</f>
        <v>0</v>
      </c>
      <c r="E801" s="10">
        <f>SUMIFS('FP7-SECURITY orgs'!K:K,'FP7-SECURITY orgs'!G:G,A801)</f>
        <v>374250</v>
      </c>
      <c r="G801" t="s">
        <v>9277</v>
      </c>
      <c r="H801" t="s">
        <v>30</v>
      </c>
      <c r="I801">
        <f>COUNTIF('H2020-3.7 orgs'!G:G,G801)</f>
        <v>2</v>
      </c>
      <c r="J801">
        <f>COUNTIF('H2020-3.7 projects'!R:R,G801)</f>
        <v>0</v>
      </c>
      <c r="K801" s="17">
        <f>SUMIFS('H2020-3.7 orgs'!K:K,'H2020-3.7 orgs'!G:G,G801)</f>
        <v>415570.75</v>
      </c>
    </row>
    <row r="802" spans="1:11" x14ac:dyDescent="0.2">
      <c r="A802" t="s">
        <v>14109</v>
      </c>
      <c r="B802" t="s">
        <v>30</v>
      </c>
      <c r="C802">
        <f>COUNTIF('FP7-SECURITY orgs'!G:G,A802)</f>
        <v>1</v>
      </c>
      <c r="D802">
        <f>COUNTIF('FP7-SECURITY projects'!R:R,A802)</f>
        <v>0</v>
      </c>
      <c r="E802" s="10">
        <f>SUMIFS('FP7-SECURITY orgs'!K:K,'FP7-SECURITY orgs'!G:G,A802)</f>
        <v>374061.5</v>
      </c>
      <c r="G802" t="s">
        <v>31248</v>
      </c>
      <c r="H802" t="s">
        <v>30</v>
      </c>
      <c r="I802">
        <f>COUNTIF('H2020-3.7 orgs'!G:G,G802)</f>
        <v>1</v>
      </c>
      <c r="J802">
        <f>COUNTIF('H2020-3.7 projects'!R:R,G802)</f>
        <v>0</v>
      </c>
      <c r="K802" s="17">
        <f>SUMIFS('H2020-3.7 orgs'!K:K,'H2020-3.7 orgs'!G:G,G802)</f>
        <v>415000</v>
      </c>
    </row>
    <row r="803" spans="1:11" x14ac:dyDescent="0.2">
      <c r="A803" t="s">
        <v>14836</v>
      </c>
      <c r="B803" t="s">
        <v>325</v>
      </c>
      <c r="C803">
        <f>COUNTIF('FP7-SECURITY orgs'!G:G,A803)</f>
        <v>1</v>
      </c>
      <c r="D803">
        <f>COUNTIF('FP7-SECURITY projects'!R:R,A803)</f>
        <v>0</v>
      </c>
      <c r="E803" s="10">
        <f>SUMIFS('FP7-SECURITY orgs'!K:K,'FP7-SECURITY orgs'!G:G,A803)</f>
        <v>374056.67</v>
      </c>
      <c r="G803" t="s">
        <v>23129</v>
      </c>
      <c r="H803" t="s">
        <v>34</v>
      </c>
      <c r="I803">
        <f>COUNTIF('H2020-3.7 orgs'!G:G,G803)</f>
        <v>1</v>
      </c>
      <c r="J803">
        <f>COUNTIF('H2020-3.7 projects'!R:R,G803)</f>
        <v>0</v>
      </c>
      <c r="K803" s="17">
        <f>SUMIFS('H2020-3.7 orgs'!K:K,'H2020-3.7 orgs'!G:G,G803)</f>
        <v>414522.5</v>
      </c>
    </row>
    <row r="804" spans="1:11" x14ac:dyDescent="0.2">
      <c r="A804" t="s">
        <v>3319</v>
      </c>
      <c r="B804" t="s">
        <v>25</v>
      </c>
      <c r="C804">
        <f>COUNTIF('FP7-SECURITY orgs'!G:G,A804)</f>
        <v>1</v>
      </c>
      <c r="D804">
        <f>COUNTIF('FP7-SECURITY projects'!R:R,A804)</f>
        <v>0</v>
      </c>
      <c r="E804" s="10">
        <f>SUMIFS('FP7-SECURITY orgs'!K:K,'FP7-SECURITY orgs'!G:G,A804)</f>
        <v>374040</v>
      </c>
      <c r="G804" t="s">
        <v>1004</v>
      </c>
      <c r="H804" t="s">
        <v>30</v>
      </c>
      <c r="I804">
        <f>COUNTIF('H2020-3.7 orgs'!G:G,G804)</f>
        <v>1</v>
      </c>
      <c r="J804">
        <f>COUNTIF('H2020-3.7 projects'!R:R,G804)</f>
        <v>0</v>
      </c>
      <c r="K804" s="17">
        <f>SUMIFS('H2020-3.7 orgs'!K:K,'H2020-3.7 orgs'!G:G,G804)</f>
        <v>413654.5</v>
      </c>
    </row>
    <row r="805" spans="1:11" x14ac:dyDescent="0.2">
      <c r="A805" t="s">
        <v>6199</v>
      </c>
      <c r="B805" t="s">
        <v>25</v>
      </c>
      <c r="C805">
        <f>COUNTIF('FP7-SECURITY orgs'!G:G,A805)</f>
        <v>1</v>
      </c>
      <c r="D805">
        <f>COUNTIF('FP7-SECURITY projects'!R:R,A805)</f>
        <v>0</v>
      </c>
      <c r="E805" s="10">
        <f>SUMIFS('FP7-SECURITY orgs'!K:K,'FP7-SECURITY orgs'!G:G,A805)</f>
        <v>374013</v>
      </c>
      <c r="G805" t="s">
        <v>23484</v>
      </c>
      <c r="H805" t="s">
        <v>30</v>
      </c>
      <c r="I805">
        <f>COUNTIF('H2020-3.7 orgs'!G:G,G805)</f>
        <v>1</v>
      </c>
      <c r="J805">
        <f>COUNTIF('H2020-3.7 projects'!R:R,G805)</f>
        <v>0</v>
      </c>
      <c r="K805" s="17">
        <f>SUMIFS('H2020-3.7 orgs'!K:K,'H2020-3.7 orgs'!G:G,G805)</f>
        <v>410750</v>
      </c>
    </row>
    <row r="806" spans="1:11" x14ac:dyDescent="0.2">
      <c r="A806" t="s">
        <v>16820</v>
      </c>
      <c r="B806" t="s">
        <v>30</v>
      </c>
      <c r="C806">
        <f>COUNTIF('FP7-SECURITY orgs'!G:G,A806)</f>
        <v>1</v>
      </c>
      <c r="D806">
        <f>COUNTIF('FP7-SECURITY projects'!R:R,A806)</f>
        <v>0</v>
      </c>
      <c r="E806" s="10">
        <f>SUMIFS('FP7-SECURITY orgs'!K:K,'FP7-SECURITY orgs'!G:G,A806)</f>
        <v>373993.53</v>
      </c>
      <c r="G806" t="s">
        <v>1330</v>
      </c>
      <c r="H806" t="s">
        <v>34</v>
      </c>
      <c r="I806">
        <f>COUNTIF('H2020-3.7 orgs'!G:G,G806)</f>
        <v>1</v>
      </c>
      <c r="J806">
        <f>COUNTIF('H2020-3.7 projects'!R:R,G806)</f>
        <v>0</v>
      </c>
      <c r="K806" s="17">
        <f>SUMIFS('H2020-3.7 orgs'!K:K,'H2020-3.7 orgs'!G:G,G806)</f>
        <v>410287.5</v>
      </c>
    </row>
    <row r="807" spans="1:11" x14ac:dyDescent="0.2">
      <c r="A807" t="s">
        <v>5914</v>
      </c>
      <c r="B807" t="s">
        <v>25</v>
      </c>
      <c r="C807">
        <f>COUNTIF('FP7-SECURITY orgs'!G:G,A807)</f>
        <v>1</v>
      </c>
      <c r="D807">
        <f>COUNTIF('FP7-SECURITY projects'!R:R,A807)</f>
        <v>0</v>
      </c>
      <c r="E807" s="10">
        <f>SUMIFS('FP7-SECURITY orgs'!K:K,'FP7-SECURITY orgs'!G:G,A807)</f>
        <v>373272.5</v>
      </c>
      <c r="G807" t="s">
        <v>36298</v>
      </c>
      <c r="H807" t="s">
        <v>325</v>
      </c>
      <c r="I807">
        <f>COUNTIF('H2020-3.7 orgs'!G:G,G807)</f>
        <v>1</v>
      </c>
      <c r="J807">
        <f>COUNTIF('H2020-3.7 projects'!R:R,G807)</f>
        <v>0</v>
      </c>
      <c r="K807" s="17">
        <f>SUMIFS('H2020-3.7 orgs'!K:K,'H2020-3.7 orgs'!G:G,G807)</f>
        <v>409872.5</v>
      </c>
    </row>
    <row r="808" spans="1:11" x14ac:dyDescent="0.2">
      <c r="A808" t="s">
        <v>8120</v>
      </c>
      <c r="B808" t="s">
        <v>25</v>
      </c>
      <c r="C808">
        <f>COUNTIF('FP7-SECURITY orgs'!G:G,A808)</f>
        <v>1</v>
      </c>
      <c r="D808">
        <f>COUNTIF('FP7-SECURITY projects'!R:R,A808)</f>
        <v>0</v>
      </c>
      <c r="E808" s="10">
        <f>SUMIFS('FP7-SECURITY orgs'!K:K,'FP7-SECURITY orgs'!G:G,A808)</f>
        <v>372345</v>
      </c>
      <c r="G808" t="s">
        <v>33772</v>
      </c>
      <c r="H808" t="s">
        <v>30</v>
      </c>
      <c r="I808">
        <f>COUNTIF('H2020-3.7 orgs'!G:G,G808)</f>
        <v>2</v>
      </c>
      <c r="J808">
        <f>COUNTIF('H2020-3.7 projects'!R:R,G808)</f>
        <v>0</v>
      </c>
      <c r="K808" s="17">
        <f>SUMIFS('H2020-3.7 orgs'!K:K,'H2020-3.7 orgs'!G:G,G808)</f>
        <v>409263.75</v>
      </c>
    </row>
    <row r="809" spans="1:11" x14ac:dyDescent="0.2">
      <c r="A809" t="s">
        <v>10124</v>
      </c>
      <c r="B809" t="s">
        <v>30</v>
      </c>
      <c r="C809">
        <f>COUNTIF('FP7-SECURITY orgs'!G:G,A809)</f>
        <v>1</v>
      </c>
      <c r="D809">
        <f>COUNTIF('FP7-SECURITY projects'!R:R,A809)</f>
        <v>0</v>
      </c>
      <c r="E809" s="10">
        <f>SUMIFS('FP7-SECURITY orgs'!K:K,'FP7-SECURITY orgs'!G:G,A809)</f>
        <v>372160</v>
      </c>
      <c r="G809" t="s">
        <v>13106</v>
      </c>
      <c r="H809" t="s">
        <v>30</v>
      </c>
      <c r="I809">
        <f>COUNTIF('H2020-3.7 orgs'!G:G,G809)</f>
        <v>1</v>
      </c>
      <c r="J809">
        <f>COUNTIF('H2020-3.7 projects'!R:R,G809)</f>
        <v>0</v>
      </c>
      <c r="K809" s="17">
        <f>SUMIFS('H2020-3.7 orgs'!K:K,'H2020-3.7 orgs'!G:G,G809)</f>
        <v>408348.75</v>
      </c>
    </row>
    <row r="810" spans="1:11" x14ac:dyDescent="0.2">
      <c r="A810" t="s">
        <v>20488</v>
      </c>
      <c r="B810" t="s">
        <v>25</v>
      </c>
      <c r="C810">
        <f>COUNTIF('FP7-SECURITY orgs'!G:G,A810)</f>
        <v>1</v>
      </c>
      <c r="D810">
        <f>COUNTIF('FP7-SECURITY projects'!R:R,A810)</f>
        <v>0</v>
      </c>
      <c r="E810" s="10">
        <f>SUMIFS('FP7-SECURITY orgs'!K:K,'FP7-SECURITY orgs'!G:G,A810)</f>
        <v>371727.24</v>
      </c>
      <c r="G810" t="s">
        <v>31939</v>
      </c>
      <c r="H810" t="s">
        <v>30</v>
      </c>
      <c r="I810">
        <f>COUNTIF('H2020-3.7 orgs'!G:G,G810)</f>
        <v>1</v>
      </c>
      <c r="J810">
        <f>COUNTIF('H2020-3.7 projects'!R:R,G810)</f>
        <v>0</v>
      </c>
      <c r="K810" s="17">
        <f>SUMIFS('H2020-3.7 orgs'!K:K,'H2020-3.7 orgs'!G:G,G810)</f>
        <v>406875</v>
      </c>
    </row>
    <row r="811" spans="1:11" x14ac:dyDescent="0.2">
      <c r="A811" t="s">
        <v>6734</v>
      </c>
      <c r="B811" t="s">
        <v>25</v>
      </c>
      <c r="C811">
        <f>COUNTIF('FP7-SECURITY orgs'!G:G,A811)</f>
        <v>3</v>
      </c>
      <c r="D811">
        <f>COUNTIF('FP7-SECURITY projects'!R:R,A811)</f>
        <v>0</v>
      </c>
      <c r="E811" s="10">
        <f>SUMIFS('FP7-SECURITY orgs'!K:K,'FP7-SECURITY orgs'!G:G,A811)</f>
        <v>371022</v>
      </c>
      <c r="G811" t="s">
        <v>37940</v>
      </c>
      <c r="H811" t="s">
        <v>209</v>
      </c>
      <c r="I811">
        <f>COUNTIF('H2020-3.7 orgs'!G:G,G811)</f>
        <v>1</v>
      </c>
      <c r="J811">
        <f>COUNTIF('H2020-3.7 projects'!R:R,G811)</f>
        <v>0</v>
      </c>
      <c r="K811" s="17">
        <f>SUMIFS('H2020-3.7 orgs'!K:K,'H2020-3.7 orgs'!G:G,G811)</f>
        <v>406875</v>
      </c>
    </row>
    <row r="812" spans="1:11" x14ac:dyDescent="0.2">
      <c r="A812" t="s">
        <v>2535</v>
      </c>
      <c r="B812" t="s">
        <v>34</v>
      </c>
      <c r="C812">
        <f>COUNTIF('FP7-SECURITY orgs'!G:G,A812)</f>
        <v>1</v>
      </c>
      <c r="D812">
        <f>COUNTIF('FP7-SECURITY projects'!R:R,A812)</f>
        <v>0</v>
      </c>
      <c r="E812" s="10">
        <f>SUMIFS('FP7-SECURITY orgs'!K:K,'FP7-SECURITY orgs'!G:G,A812)</f>
        <v>370104</v>
      </c>
      <c r="G812" t="s">
        <v>8288</v>
      </c>
      <c r="H812" t="s">
        <v>25</v>
      </c>
      <c r="I812">
        <f>COUNTIF('H2020-3.7 orgs'!G:G,G812)</f>
        <v>2</v>
      </c>
      <c r="J812">
        <f>COUNTIF('H2020-3.7 projects'!R:R,G812)</f>
        <v>0</v>
      </c>
      <c r="K812" s="17">
        <f>SUMIFS('H2020-3.7 orgs'!K:K,'H2020-3.7 orgs'!G:G,G812)</f>
        <v>406868.75</v>
      </c>
    </row>
    <row r="813" spans="1:11" x14ac:dyDescent="0.2">
      <c r="A813" t="s">
        <v>18770</v>
      </c>
      <c r="B813" t="s">
        <v>30</v>
      </c>
      <c r="C813">
        <f>COUNTIF('FP7-SECURITY orgs'!G:G,A813)</f>
        <v>2</v>
      </c>
      <c r="D813">
        <f>COUNTIF('FP7-SECURITY projects'!R:R,A813)</f>
        <v>0</v>
      </c>
      <c r="E813" s="10">
        <f>SUMIFS('FP7-SECURITY orgs'!K:K,'FP7-SECURITY orgs'!G:G,A813)</f>
        <v>369750</v>
      </c>
      <c r="G813" t="s">
        <v>34271</v>
      </c>
      <c r="H813" t="s">
        <v>30</v>
      </c>
      <c r="I813">
        <f>COUNTIF('H2020-3.7 orgs'!G:G,G813)</f>
        <v>2</v>
      </c>
      <c r="J813">
        <f>COUNTIF('H2020-3.7 projects'!R:R,G813)</f>
        <v>0</v>
      </c>
      <c r="K813" s="17">
        <f>SUMIFS('H2020-3.7 orgs'!K:K,'H2020-3.7 orgs'!G:G,G813)</f>
        <v>406625</v>
      </c>
    </row>
    <row r="814" spans="1:11" x14ac:dyDescent="0.2">
      <c r="A814" t="s">
        <v>8879</v>
      </c>
      <c r="B814" t="s">
        <v>25</v>
      </c>
      <c r="C814">
        <f>COUNTIF('FP7-SECURITY orgs'!G:G,A814)</f>
        <v>1</v>
      </c>
      <c r="D814">
        <f>COUNTIF('FP7-SECURITY projects'!R:R,A814)</f>
        <v>0</v>
      </c>
      <c r="E814" s="10">
        <f>SUMIFS('FP7-SECURITY orgs'!K:K,'FP7-SECURITY orgs'!G:G,A814)</f>
        <v>369033.6</v>
      </c>
      <c r="G814" t="s">
        <v>34167</v>
      </c>
      <c r="H814" t="s">
        <v>30</v>
      </c>
      <c r="I814">
        <f>COUNTIF('H2020-3.7 orgs'!G:G,G814)</f>
        <v>1</v>
      </c>
      <c r="J814">
        <f>COUNTIF('H2020-3.7 projects'!R:R,G814)</f>
        <v>0</v>
      </c>
      <c r="K814" s="17">
        <f>SUMIFS('H2020-3.7 orgs'!K:K,'H2020-3.7 orgs'!G:G,G814)</f>
        <v>405088.75</v>
      </c>
    </row>
    <row r="815" spans="1:11" x14ac:dyDescent="0.2">
      <c r="A815" t="s">
        <v>21996</v>
      </c>
      <c r="B815" t="s">
        <v>209</v>
      </c>
      <c r="C815">
        <f>COUNTIF('FP7-SECURITY orgs'!G:G,A815)</f>
        <v>1</v>
      </c>
      <c r="D815">
        <f>COUNTIF('FP7-SECURITY projects'!R:R,A815)</f>
        <v>0</v>
      </c>
      <c r="E815" s="10">
        <f>SUMIFS('FP7-SECURITY orgs'!K:K,'FP7-SECURITY orgs'!G:G,A815)</f>
        <v>368862</v>
      </c>
      <c r="G815" t="s">
        <v>9929</v>
      </c>
      <c r="H815" t="s">
        <v>34</v>
      </c>
      <c r="I815">
        <f>COUNTIF('H2020-3.7 orgs'!G:G,G815)</f>
        <v>1</v>
      </c>
      <c r="J815">
        <f>COUNTIF('H2020-3.7 projects'!R:R,G815)</f>
        <v>0</v>
      </c>
      <c r="K815" s="17">
        <f>SUMIFS('H2020-3.7 orgs'!K:K,'H2020-3.7 orgs'!G:G,G815)</f>
        <v>404762.5</v>
      </c>
    </row>
    <row r="816" spans="1:11" x14ac:dyDescent="0.2">
      <c r="A816" t="s">
        <v>14279</v>
      </c>
      <c r="B816" t="s">
        <v>209</v>
      </c>
      <c r="C816">
        <f>COUNTIF('FP7-SECURITY orgs'!G:G,A816)</f>
        <v>2</v>
      </c>
      <c r="D816">
        <f>COUNTIF('FP7-SECURITY projects'!R:R,A816)</f>
        <v>0</v>
      </c>
      <c r="E816" s="10">
        <f>SUMIFS('FP7-SECURITY orgs'!K:K,'FP7-SECURITY orgs'!G:G,A816)</f>
        <v>367174.91000000003</v>
      </c>
      <c r="G816" t="s">
        <v>15599</v>
      </c>
      <c r="H816" t="s">
        <v>30</v>
      </c>
      <c r="I816">
        <f>COUNTIF('H2020-3.7 orgs'!G:G,G816)</f>
        <v>1</v>
      </c>
      <c r="J816">
        <f>COUNTIF('H2020-3.7 projects'!R:R,G816)</f>
        <v>0</v>
      </c>
      <c r="K816" s="17">
        <f>SUMIFS('H2020-3.7 orgs'!K:K,'H2020-3.7 orgs'!G:G,G816)</f>
        <v>404750</v>
      </c>
    </row>
    <row r="817" spans="1:11" x14ac:dyDescent="0.2">
      <c r="A817" t="s">
        <v>13773</v>
      </c>
      <c r="B817" t="s">
        <v>30</v>
      </c>
      <c r="C817">
        <f>COUNTIF('FP7-SECURITY orgs'!G:G,A817)</f>
        <v>2</v>
      </c>
      <c r="D817">
        <f>COUNTIF('FP7-SECURITY projects'!R:R,A817)</f>
        <v>0</v>
      </c>
      <c r="E817" s="10">
        <f>SUMIFS('FP7-SECURITY orgs'!K:K,'FP7-SECURITY orgs'!G:G,A817)</f>
        <v>366674.8</v>
      </c>
      <c r="G817" t="s">
        <v>4207</v>
      </c>
      <c r="H817" t="s">
        <v>34</v>
      </c>
      <c r="I817">
        <f>COUNTIF('H2020-3.7 orgs'!G:G,G817)</f>
        <v>1</v>
      </c>
      <c r="J817">
        <f>COUNTIF('H2020-3.7 projects'!R:R,G817)</f>
        <v>0</v>
      </c>
      <c r="K817" s="17">
        <f>SUMIFS('H2020-3.7 orgs'!K:K,'H2020-3.7 orgs'!G:G,G817)</f>
        <v>403750</v>
      </c>
    </row>
    <row r="818" spans="1:11" x14ac:dyDescent="0.2">
      <c r="A818" t="s">
        <v>20593</v>
      </c>
      <c r="B818" t="s">
        <v>325</v>
      </c>
      <c r="C818">
        <f>COUNTIF('FP7-SECURITY orgs'!G:G,A818)</f>
        <v>2</v>
      </c>
      <c r="D818">
        <f>COUNTIF('FP7-SECURITY projects'!R:R,A818)</f>
        <v>0</v>
      </c>
      <c r="E818" s="10">
        <f>SUMIFS('FP7-SECURITY orgs'!K:K,'FP7-SECURITY orgs'!G:G,A818)</f>
        <v>366600</v>
      </c>
      <c r="G818" t="s">
        <v>10922</v>
      </c>
      <c r="H818" t="s">
        <v>30</v>
      </c>
      <c r="I818">
        <f>COUNTIF('H2020-3.7 orgs'!G:G,G818)</f>
        <v>1</v>
      </c>
      <c r="J818">
        <f>COUNTIF('H2020-3.7 projects'!R:R,G818)</f>
        <v>0</v>
      </c>
      <c r="K818" s="17">
        <f>SUMIFS('H2020-3.7 orgs'!K:K,'H2020-3.7 orgs'!G:G,G818)</f>
        <v>403750</v>
      </c>
    </row>
    <row r="819" spans="1:11" x14ac:dyDescent="0.2">
      <c r="A819" t="s">
        <v>11738</v>
      </c>
      <c r="B819" t="s">
        <v>30</v>
      </c>
      <c r="C819">
        <f>COUNTIF('FP7-SECURITY orgs'!G:G,A819)</f>
        <v>1</v>
      </c>
      <c r="D819">
        <f>COUNTIF('FP7-SECURITY projects'!R:R,A819)</f>
        <v>0</v>
      </c>
      <c r="E819" s="10">
        <f>SUMIFS('FP7-SECURITY orgs'!K:K,'FP7-SECURITY orgs'!G:G,A819)</f>
        <v>366469</v>
      </c>
      <c r="G819" t="s">
        <v>8518</v>
      </c>
      <c r="H819" t="s">
        <v>30</v>
      </c>
      <c r="I819">
        <f>COUNTIF('H2020-3.7 orgs'!G:G,G819)</f>
        <v>1</v>
      </c>
      <c r="J819">
        <f>COUNTIF('H2020-3.7 projects'!R:R,G819)</f>
        <v>0</v>
      </c>
      <c r="K819" s="17">
        <f>SUMIFS('H2020-3.7 orgs'!K:K,'H2020-3.7 orgs'!G:G,G819)</f>
        <v>403125</v>
      </c>
    </row>
    <row r="820" spans="1:11" x14ac:dyDescent="0.2">
      <c r="A820" t="s">
        <v>11100</v>
      </c>
      <c r="B820" t="s">
        <v>30</v>
      </c>
      <c r="C820">
        <f>COUNTIF('FP7-SECURITY orgs'!G:G,A820)</f>
        <v>1</v>
      </c>
      <c r="D820">
        <f>COUNTIF('FP7-SECURITY projects'!R:R,A820)</f>
        <v>0</v>
      </c>
      <c r="E820" s="10">
        <f>SUMIFS('FP7-SECURITY orgs'!K:K,'FP7-SECURITY orgs'!G:G,A820)</f>
        <v>366364.36</v>
      </c>
      <c r="G820" t="s">
        <v>16525</v>
      </c>
      <c r="H820" t="s">
        <v>209</v>
      </c>
      <c r="I820">
        <f>COUNTIF('H2020-3.7 orgs'!G:G,G820)</f>
        <v>1</v>
      </c>
      <c r="J820">
        <f>COUNTIF('H2020-3.7 projects'!R:R,G820)</f>
        <v>0</v>
      </c>
      <c r="K820" s="17">
        <f>SUMIFS('H2020-3.7 orgs'!K:K,'H2020-3.7 orgs'!G:G,G820)</f>
        <v>402500</v>
      </c>
    </row>
    <row r="821" spans="1:11" x14ac:dyDescent="0.2">
      <c r="A821" t="s">
        <v>14472</v>
      </c>
      <c r="B821" t="s">
        <v>325</v>
      </c>
      <c r="C821">
        <f>COUNTIF('FP7-SECURITY orgs'!G:G,A821)</f>
        <v>3</v>
      </c>
      <c r="D821">
        <f>COUNTIF('FP7-SECURITY projects'!R:R,A821)</f>
        <v>0</v>
      </c>
      <c r="E821" s="10">
        <f>SUMIFS('FP7-SECURITY orgs'!K:K,'FP7-SECURITY orgs'!G:G,A821)</f>
        <v>366216</v>
      </c>
      <c r="G821" t="s">
        <v>31188</v>
      </c>
      <c r="H821" t="s">
        <v>30</v>
      </c>
      <c r="I821">
        <f>COUNTIF('H2020-3.7 orgs'!G:G,G821)</f>
        <v>1</v>
      </c>
      <c r="J821">
        <f>COUNTIF('H2020-3.7 projects'!R:R,G821)</f>
        <v>0</v>
      </c>
      <c r="K821" s="17">
        <f>SUMIFS('H2020-3.7 orgs'!K:K,'H2020-3.7 orgs'!G:G,G821)</f>
        <v>401953.13</v>
      </c>
    </row>
    <row r="822" spans="1:11" x14ac:dyDescent="0.2">
      <c r="A822" t="s">
        <v>16572</v>
      </c>
      <c r="B822" t="s">
        <v>30</v>
      </c>
      <c r="C822">
        <f>COUNTIF('FP7-SECURITY orgs'!G:G,A822)</f>
        <v>1</v>
      </c>
      <c r="D822">
        <f>COUNTIF('FP7-SECURITY projects'!R:R,A822)</f>
        <v>0</v>
      </c>
      <c r="E822" s="10">
        <f>SUMIFS('FP7-SECURITY orgs'!K:K,'FP7-SECURITY orgs'!G:G,A822)</f>
        <v>366000</v>
      </c>
      <c r="G822" t="s">
        <v>21377</v>
      </c>
      <c r="H822" t="s">
        <v>30</v>
      </c>
      <c r="I822">
        <f>COUNTIF('H2020-3.7 orgs'!G:G,G822)</f>
        <v>2</v>
      </c>
      <c r="J822">
        <f>COUNTIF('H2020-3.7 projects'!R:R,G822)</f>
        <v>0</v>
      </c>
      <c r="K822" s="17">
        <f>SUMIFS('H2020-3.7 orgs'!K:K,'H2020-3.7 orgs'!G:G,G822)</f>
        <v>401900</v>
      </c>
    </row>
    <row r="823" spans="1:11" x14ac:dyDescent="0.2">
      <c r="A823" t="s">
        <v>12642</v>
      </c>
      <c r="B823" t="s">
        <v>30</v>
      </c>
      <c r="C823">
        <f>COUNTIF('FP7-SECURITY orgs'!G:G,A823)</f>
        <v>1</v>
      </c>
      <c r="D823">
        <f>COUNTIF('FP7-SECURITY projects'!R:R,A823)</f>
        <v>0</v>
      </c>
      <c r="E823" s="10">
        <f>SUMIFS('FP7-SECURITY orgs'!K:K,'FP7-SECURITY orgs'!G:G,A823)</f>
        <v>364771</v>
      </c>
      <c r="G823" t="s">
        <v>310</v>
      </c>
      <c r="H823" t="s">
        <v>25</v>
      </c>
      <c r="I823">
        <f>COUNTIF('H2020-3.7 orgs'!G:G,G823)</f>
        <v>1</v>
      </c>
      <c r="J823">
        <f>COUNTIF('H2020-3.7 projects'!R:R,G823)</f>
        <v>0</v>
      </c>
      <c r="K823" s="17">
        <f>SUMIFS('H2020-3.7 orgs'!K:K,'H2020-3.7 orgs'!G:G,G823)</f>
        <v>401520</v>
      </c>
    </row>
    <row r="824" spans="1:11" x14ac:dyDescent="0.2">
      <c r="A824" t="s">
        <v>17479</v>
      </c>
      <c r="B824" t="s">
        <v>30</v>
      </c>
      <c r="C824">
        <f>COUNTIF('FP7-SECURITY orgs'!G:G,A824)</f>
        <v>1</v>
      </c>
      <c r="D824">
        <f>COUNTIF('FP7-SECURITY projects'!R:R,A824)</f>
        <v>0</v>
      </c>
      <c r="E824" s="10">
        <f>SUMIFS('FP7-SECURITY orgs'!K:K,'FP7-SECURITY orgs'!G:G,A824)</f>
        <v>364260</v>
      </c>
      <c r="G824" t="s">
        <v>2065</v>
      </c>
      <c r="H824" t="s">
        <v>34</v>
      </c>
      <c r="I824">
        <f>COUNTIF('H2020-3.7 orgs'!G:G,G824)</f>
        <v>1</v>
      </c>
      <c r="J824">
        <f>COUNTIF('H2020-3.7 projects'!R:R,G824)</f>
        <v>0</v>
      </c>
      <c r="K824" s="17">
        <f>SUMIFS('H2020-3.7 orgs'!K:K,'H2020-3.7 orgs'!G:G,G824)</f>
        <v>401185.51</v>
      </c>
    </row>
    <row r="825" spans="1:11" x14ac:dyDescent="0.2">
      <c r="A825" t="s">
        <v>19296</v>
      </c>
      <c r="B825" t="s">
        <v>30</v>
      </c>
      <c r="C825">
        <f>COUNTIF('FP7-SECURITY orgs'!G:G,A825)</f>
        <v>1</v>
      </c>
      <c r="D825">
        <f>COUNTIF('FP7-SECURITY projects'!R:R,A825)</f>
        <v>0</v>
      </c>
      <c r="E825" s="10">
        <f>SUMIFS('FP7-SECURITY orgs'!K:K,'FP7-SECURITY orgs'!G:G,A825)</f>
        <v>364230.75</v>
      </c>
      <c r="G825" t="s">
        <v>32876</v>
      </c>
      <c r="H825" t="s">
        <v>30</v>
      </c>
      <c r="I825">
        <f>COUNTIF('H2020-3.7 orgs'!G:G,G825)</f>
        <v>1</v>
      </c>
      <c r="J825">
        <f>COUNTIF('H2020-3.7 projects'!R:R,G825)</f>
        <v>0</v>
      </c>
      <c r="K825" s="17">
        <f>SUMIFS('H2020-3.7 orgs'!K:K,'H2020-3.7 orgs'!G:G,G825)</f>
        <v>401125</v>
      </c>
    </row>
    <row r="826" spans="1:11" x14ac:dyDescent="0.2">
      <c r="A826" t="s">
        <v>16261</v>
      </c>
      <c r="B826" t="s">
        <v>30</v>
      </c>
      <c r="C826">
        <f>COUNTIF('FP7-SECURITY orgs'!G:G,A826)</f>
        <v>1</v>
      </c>
      <c r="D826">
        <f>COUNTIF('FP7-SECURITY projects'!R:R,A826)</f>
        <v>0</v>
      </c>
      <c r="E826" s="10">
        <f>SUMIFS('FP7-SECURITY orgs'!K:K,'FP7-SECURITY orgs'!G:G,A826)</f>
        <v>363650</v>
      </c>
      <c r="G826" t="s">
        <v>32705</v>
      </c>
      <c r="H826" t="s">
        <v>30</v>
      </c>
      <c r="I826">
        <f>COUNTIF('H2020-3.7 orgs'!G:G,G826)</f>
        <v>1</v>
      </c>
      <c r="J826">
        <f>COUNTIF('H2020-3.7 projects'!R:R,G826)</f>
        <v>0</v>
      </c>
      <c r="K826" s="17">
        <f>SUMIFS('H2020-3.7 orgs'!K:K,'H2020-3.7 orgs'!G:G,G826)</f>
        <v>400937.5</v>
      </c>
    </row>
    <row r="827" spans="1:11" x14ac:dyDescent="0.2">
      <c r="A827" t="s">
        <v>11903</v>
      </c>
      <c r="B827" t="s">
        <v>30</v>
      </c>
      <c r="C827">
        <f>COUNTIF('FP7-SECURITY orgs'!G:G,A827)</f>
        <v>1</v>
      </c>
      <c r="D827">
        <f>COUNTIF('FP7-SECURITY projects'!R:R,A827)</f>
        <v>0</v>
      </c>
      <c r="E827" s="10">
        <f>SUMIFS('FP7-SECURITY orgs'!K:K,'FP7-SECURITY orgs'!G:G,A827)</f>
        <v>363544</v>
      </c>
      <c r="G827" t="s">
        <v>31636</v>
      </c>
      <c r="H827" t="s">
        <v>30</v>
      </c>
      <c r="I827">
        <f>COUNTIF('H2020-3.7 orgs'!G:G,G827)</f>
        <v>1</v>
      </c>
      <c r="J827">
        <f>COUNTIF('H2020-3.7 projects'!R:R,G827)</f>
        <v>0</v>
      </c>
      <c r="K827" s="17">
        <f>SUMIFS('H2020-3.7 orgs'!K:K,'H2020-3.7 orgs'!G:G,G827)</f>
        <v>400455</v>
      </c>
    </row>
    <row r="828" spans="1:11" x14ac:dyDescent="0.2">
      <c r="A828" t="s">
        <v>23243</v>
      </c>
      <c r="B828" t="s">
        <v>34</v>
      </c>
      <c r="C828">
        <f>COUNTIF('FP7-SECURITY orgs'!G:G,A828)</f>
        <v>1</v>
      </c>
      <c r="D828">
        <f>COUNTIF('FP7-SECURITY projects'!R:R,A828)</f>
        <v>0</v>
      </c>
      <c r="E828" s="10">
        <f>SUMIFS('FP7-SECURITY orgs'!K:K,'FP7-SECURITY orgs'!G:G,A828)</f>
        <v>363400</v>
      </c>
      <c r="G828" t="s">
        <v>37262</v>
      </c>
      <c r="H828" t="s">
        <v>30</v>
      </c>
      <c r="I828">
        <f>COUNTIF('H2020-3.7 orgs'!G:G,G828)</f>
        <v>1</v>
      </c>
      <c r="J828">
        <f>COUNTIF('H2020-3.7 projects'!R:R,G828)</f>
        <v>0</v>
      </c>
      <c r="K828" s="17">
        <f>SUMIFS('H2020-3.7 orgs'!K:K,'H2020-3.7 orgs'!G:G,G828)</f>
        <v>399562.5</v>
      </c>
    </row>
    <row r="829" spans="1:11" x14ac:dyDescent="0.2">
      <c r="A829" t="s">
        <v>19268</v>
      </c>
      <c r="B829" t="s">
        <v>30</v>
      </c>
      <c r="C829">
        <f>COUNTIF('FP7-SECURITY orgs'!G:G,A829)</f>
        <v>1</v>
      </c>
      <c r="D829">
        <f>COUNTIF('FP7-SECURITY projects'!R:R,A829)</f>
        <v>0</v>
      </c>
      <c r="E829" s="10">
        <f>SUMIFS('FP7-SECURITY orgs'!K:K,'FP7-SECURITY orgs'!G:G,A829)</f>
        <v>362400</v>
      </c>
      <c r="G829" t="s">
        <v>11988</v>
      </c>
      <c r="H829" t="s">
        <v>30</v>
      </c>
      <c r="I829">
        <f>COUNTIF('H2020-3.7 orgs'!G:G,G829)</f>
        <v>1</v>
      </c>
      <c r="J829">
        <f>COUNTIF('H2020-3.7 projects'!R:R,G829)</f>
        <v>0</v>
      </c>
      <c r="K829" s="17">
        <f>SUMIFS('H2020-3.7 orgs'!K:K,'H2020-3.7 orgs'!G:G,G829)</f>
        <v>399350</v>
      </c>
    </row>
    <row r="830" spans="1:11" x14ac:dyDescent="0.2">
      <c r="A830" t="s">
        <v>10516</v>
      </c>
      <c r="B830" t="s">
        <v>30</v>
      </c>
      <c r="C830">
        <f>COUNTIF('FP7-SECURITY orgs'!G:G,A830)</f>
        <v>1</v>
      </c>
      <c r="D830">
        <f>COUNTIF('FP7-SECURITY projects'!R:R,A830)</f>
        <v>0</v>
      </c>
      <c r="E830" s="10">
        <f>SUMIFS('FP7-SECURITY orgs'!K:K,'FP7-SECURITY orgs'!G:G,A830)</f>
        <v>361200</v>
      </c>
      <c r="G830" t="s">
        <v>32610</v>
      </c>
      <c r="H830" t="s">
        <v>30</v>
      </c>
      <c r="I830">
        <f>COUNTIF('H2020-3.7 orgs'!G:G,G830)</f>
        <v>1</v>
      </c>
      <c r="J830">
        <f>COUNTIF('H2020-3.7 projects'!R:R,G830)</f>
        <v>0</v>
      </c>
      <c r="K830" s="17">
        <f>SUMIFS('H2020-3.7 orgs'!K:K,'H2020-3.7 orgs'!G:G,G830)</f>
        <v>398625</v>
      </c>
    </row>
    <row r="831" spans="1:11" x14ac:dyDescent="0.2">
      <c r="A831" t="s">
        <v>24385</v>
      </c>
      <c r="B831" t="s">
        <v>30</v>
      </c>
      <c r="C831">
        <f>COUNTIF('FP7-SECURITY orgs'!G:G,A831)</f>
        <v>1</v>
      </c>
      <c r="D831">
        <f>COUNTIF('FP7-SECURITY projects'!R:R,A831)</f>
        <v>0</v>
      </c>
      <c r="E831" s="10">
        <f>SUMIFS('FP7-SECURITY orgs'!K:K,'FP7-SECURITY orgs'!G:G,A831)</f>
        <v>360960</v>
      </c>
      <c r="G831" t="s">
        <v>24528</v>
      </c>
      <c r="H831" t="s">
        <v>325</v>
      </c>
      <c r="I831">
        <f>COUNTIF('H2020-3.7 orgs'!G:G,G831)</f>
        <v>5</v>
      </c>
      <c r="J831">
        <f>COUNTIF('H2020-3.7 projects'!R:R,G831)</f>
        <v>0</v>
      </c>
      <c r="K831" s="17">
        <f>SUMIFS('H2020-3.7 orgs'!K:K,'H2020-3.7 orgs'!G:G,G831)</f>
        <v>396535</v>
      </c>
    </row>
    <row r="832" spans="1:11" x14ac:dyDescent="0.2">
      <c r="A832" t="s">
        <v>3184</v>
      </c>
      <c r="B832" t="s">
        <v>34</v>
      </c>
      <c r="C832">
        <f>COUNTIF('FP7-SECURITY orgs'!G:G,A832)</f>
        <v>4</v>
      </c>
      <c r="D832">
        <f>COUNTIF('FP7-SECURITY projects'!R:R,A832)</f>
        <v>0</v>
      </c>
      <c r="E832" s="10">
        <f>SUMIFS('FP7-SECURITY orgs'!K:K,'FP7-SECURITY orgs'!G:G,A832)</f>
        <v>360511.26999999996</v>
      </c>
      <c r="G832" t="s">
        <v>3968</v>
      </c>
      <c r="H832" t="s">
        <v>30</v>
      </c>
      <c r="I832">
        <f>COUNTIF('H2020-3.7 orgs'!G:G,G832)</f>
        <v>1</v>
      </c>
      <c r="J832">
        <f>COUNTIF('H2020-3.7 projects'!R:R,G832)</f>
        <v>0</v>
      </c>
      <c r="K832" s="17">
        <f>SUMIFS('H2020-3.7 orgs'!K:K,'H2020-3.7 orgs'!G:G,G832)</f>
        <v>396383.75</v>
      </c>
    </row>
    <row r="833" spans="1:11" x14ac:dyDescent="0.2">
      <c r="A833" t="s">
        <v>2481</v>
      </c>
      <c r="B833" t="s">
        <v>34</v>
      </c>
      <c r="C833">
        <f>COUNTIF('FP7-SECURITY orgs'!G:G,A833)</f>
        <v>2</v>
      </c>
      <c r="D833">
        <f>COUNTIF('FP7-SECURITY projects'!R:R,A833)</f>
        <v>0</v>
      </c>
      <c r="E833" s="10">
        <f>SUMIFS('FP7-SECURITY orgs'!K:K,'FP7-SECURITY orgs'!G:G,A833)</f>
        <v>359645.6</v>
      </c>
      <c r="G833" t="s">
        <v>4230</v>
      </c>
      <c r="H833" t="s">
        <v>325</v>
      </c>
      <c r="I833">
        <f>COUNTIF('H2020-3.7 orgs'!G:G,G833)</f>
        <v>2</v>
      </c>
      <c r="J833">
        <f>COUNTIF('H2020-3.7 projects'!R:R,G833)</f>
        <v>0</v>
      </c>
      <c r="K833" s="17">
        <f>SUMIFS('H2020-3.7 orgs'!K:K,'H2020-3.7 orgs'!G:G,G833)</f>
        <v>395260.99</v>
      </c>
    </row>
    <row r="834" spans="1:11" x14ac:dyDescent="0.2">
      <c r="A834" t="s">
        <v>6896</v>
      </c>
      <c r="B834" t="s">
        <v>30</v>
      </c>
      <c r="C834">
        <f>COUNTIF('FP7-SECURITY orgs'!G:G,A834)</f>
        <v>1</v>
      </c>
      <c r="D834">
        <f>COUNTIF('FP7-SECURITY projects'!R:R,A834)</f>
        <v>1</v>
      </c>
      <c r="E834" s="10">
        <f>SUMIFS('FP7-SECURITY orgs'!K:K,'FP7-SECURITY orgs'!G:G,A834)</f>
        <v>358635</v>
      </c>
      <c r="G834" t="s">
        <v>34497</v>
      </c>
      <c r="H834" t="s">
        <v>30</v>
      </c>
      <c r="I834">
        <f>COUNTIF('H2020-3.7 orgs'!G:G,G834)</f>
        <v>1</v>
      </c>
      <c r="J834">
        <f>COUNTIF('H2020-3.7 projects'!R:R,G834)</f>
        <v>0</v>
      </c>
      <c r="K834" s="17">
        <f>SUMIFS('H2020-3.7 orgs'!K:K,'H2020-3.7 orgs'!G:G,G834)</f>
        <v>395000</v>
      </c>
    </row>
    <row r="835" spans="1:11" x14ac:dyDescent="0.2">
      <c r="A835" t="s">
        <v>15668</v>
      </c>
      <c r="B835" t="s">
        <v>30</v>
      </c>
      <c r="C835">
        <f>COUNTIF('FP7-SECURITY orgs'!G:G,A835)</f>
        <v>1</v>
      </c>
      <c r="D835">
        <f>COUNTIF('FP7-SECURITY projects'!R:R,A835)</f>
        <v>0</v>
      </c>
      <c r="E835" s="10">
        <f>SUMIFS('FP7-SECURITY orgs'!K:K,'FP7-SECURITY orgs'!G:G,A835)</f>
        <v>357682.2</v>
      </c>
      <c r="G835" t="s">
        <v>35261</v>
      </c>
      <c r="H835" t="s">
        <v>30</v>
      </c>
      <c r="I835">
        <f>COUNTIF('H2020-3.7 orgs'!G:G,G835)</f>
        <v>1</v>
      </c>
      <c r="J835">
        <f>COUNTIF('H2020-3.7 projects'!R:R,G835)</f>
        <v>0</v>
      </c>
      <c r="K835" s="17">
        <f>SUMIFS('H2020-3.7 orgs'!K:K,'H2020-3.7 orgs'!G:G,G835)</f>
        <v>394987.5</v>
      </c>
    </row>
    <row r="836" spans="1:11" x14ac:dyDescent="0.2">
      <c r="A836" t="s">
        <v>17154</v>
      </c>
      <c r="B836" t="s">
        <v>30</v>
      </c>
      <c r="C836">
        <f>COUNTIF('FP7-SECURITY orgs'!G:G,A836)</f>
        <v>1</v>
      </c>
      <c r="D836">
        <f>COUNTIF('FP7-SECURITY projects'!R:R,A836)</f>
        <v>0</v>
      </c>
      <c r="E836" s="10">
        <f>SUMIFS('FP7-SECURITY orgs'!K:K,'FP7-SECURITY orgs'!G:G,A836)</f>
        <v>357557</v>
      </c>
      <c r="G836" t="s">
        <v>36724</v>
      </c>
      <c r="H836" t="s">
        <v>30</v>
      </c>
      <c r="I836">
        <f>COUNTIF('H2020-3.7 orgs'!G:G,G836)</f>
        <v>1</v>
      </c>
      <c r="J836">
        <f>COUNTIF('H2020-3.7 projects'!R:R,G836)</f>
        <v>0</v>
      </c>
      <c r="K836" s="17">
        <f>SUMIFS('H2020-3.7 orgs'!K:K,'H2020-3.7 orgs'!G:G,G836)</f>
        <v>394012.5</v>
      </c>
    </row>
    <row r="837" spans="1:11" x14ac:dyDescent="0.2">
      <c r="A837" t="s">
        <v>21908</v>
      </c>
      <c r="B837" t="s">
        <v>30</v>
      </c>
      <c r="C837">
        <f>COUNTIF('FP7-SECURITY orgs'!G:G,A837)</f>
        <v>1</v>
      </c>
      <c r="D837">
        <f>COUNTIF('FP7-SECURITY projects'!R:R,A837)</f>
        <v>0</v>
      </c>
      <c r="E837" s="10">
        <f>SUMIFS('FP7-SECURITY orgs'!K:K,'FP7-SECURITY orgs'!G:G,A837)</f>
        <v>356739.2</v>
      </c>
      <c r="G837" t="s">
        <v>12621</v>
      </c>
      <c r="H837" t="s">
        <v>30</v>
      </c>
      <c r="I837">
        <f>COUNTIF('H2020-3.7 orgs'!G:G,G837)</f>
        <v>1</v>
      </c>
      <c r="J837">
        <f>COUNTIF('H2020-3.7 projects'!R:R,G837)</f>
        <v>0</v>
      </c>
      <c r="K837" s="17">
        <f>SUMIFS('H2020-3.7 orgs'!K:K,'H2020-3.7 orgs'!G:G,G837)</f>
        <v>393465.63</v>
      </c>
    </row>
    <row r="838" spans="1:11" x14ac:dyDescent="0.2">
      <c r="A838" t="s">
        <v>9911</v>
      </c>
      <c r="B838" t="s">
        <v>25</v>
      </c>
      <c r="C838">
        <f>COUNTIF('FP7-SECURITY orgs'!G:G,A838)</f>
        <v>1</v>
      </c>
      <c r="D838">
        <f>COUNTIF('FP7-SECURITY projects'!R:R,A838)</f>
        <v>0</v>
      </c>
      <c r="E838" s="10">
        <f>SUMIFS('FP7-SECURITY orgs'!K:K,'FP7-SECURITY orgs'!G:G,A838)</f>
        <v>356600</v>
      </c>
      <c r="G838" t="s">
        <v>34805</v>
      </c>
      <c r="H838" t="s">
        <v>30</v>
      </c>
      <c r="I838">
        <f>COUNTIF('H2020-3.7 orgs'!G:G,G838)</f>
        <v>1</v>
      </c>
      <c r="J838">
        <f>COUNTIF('H2020-3.7 projects'!R:R,G838)</f>
        <v>0</v>
      </c>
      <c r="K838" s="17">
        <f>SUMIFS('H2020-3.7 orgs'!K:K,'H2020-3.7 orgs'!G:G,G838)</f>
        <v>392437.5</v>
      </c>
    </row>
    <row r="839" spans="1:11" x14ac:dyDescent="0.2">
      <c r="A839" t="s">
        <v>9258</v>
      </c>
      <c r="B839" t="s">
        <v>30</v>
      </c>
      <c r="C839">
        <f>COUNTIF('FP7-SECURITY orgs'!G:G,A839)</f>
        <v>1</v>
      </c>
      <c r="D839">
        <f>COUNTIF('FP7-SECURITY projects'!R:R,A839)</f>
        <v>0</v>
      </c>
      <c r="E839" s="10">
        <f>SUMIFS('FP7-SECURITY orgs'!K:K,'FP7-SECURITY orgs'!G:G,A839)</f>
        <v>354782</v>
      </c>
      <c r="G839" t="s">
        <v>4262</v>
      </c>
      <c r="H839" t="s">
        <v>325</v>
      </c>
      <c r="I839">
        <f>COUNTIF('H2020-3.7 orgs'!G:G,G839)</f>
        <v>1</v>
      </c>
      <c r="J839">
        <f>COUNTIF('H2020-3.7 projects'!R:R,G839)</f>
        <v>1</v>
      </c>
      <c r="K839" s="17">
        <f>SUMIFS('H2020-3.7 orgs'!K:K,'H2020-3.7 orgs'!G:G,G839)</f>
        <v>390295</v>
      </c>
    </row>
    <row r="840" spans="1:11" x14ac:dyDescent="0.2">
      <c r="A840" t="s">
        <v>20927</v>
      </c>
      <c r="B840" t="s">
        <v>209</v>
      </c>
      <c r="C840">
        <f>COUNTIF('FP7-SECURITY orgs'!G:G,A840)</f>
        <v>1</v>
      </c>
      <c r="D840">
        <f>COUNTIF('FP7-SECURITY projects'!R:R,A840)</f>
        <v>0</v>
      </c>
      <c r="E840" s="10">
        <f>SUMIFS('FP7-SECURITY orgs'!K:K,'FP7-SECURITY orgs'!G:G,A840)</f>
        <v>354382</v>
      </c>
      <c r="G840" t="s">
        <v>17367</v>
      </c>
      <c r="H840" t="s">
        <v>30</v>
      </c>
      <c r="I840">
        <f>COUNTIF('H2020-3.7 orgs'!G:G,G840)</f>
        <v>1</v>
      </c>
      <c r="J840">
        <f>COUNTIF('H2020-3.7 projects'!R:R,G840)</f>
        <v>0</v>
      </c>
      <c r="K840" s="17">
        <f>SUMIFS('H2020-3.7 orgs'!K:K,'H2020-3.7 orgs'!G:G,G840)</f>
        <v>390250</v>
      </c>
    </row>
    <row r="841" spans="1:11" x14ac:dyDescent="0.2">
      <c r="A841" t="s">
        <v>4613</v>
      </c>
      <c r="B841" t="s">
        <v>34</v>
      </c>
      <c r="C841">
        <f>COUNTIF('FP7-SECURITY orgs'!G:G,A841)</f>
        <v>1</v>
      </c>
      <c r="D841">
        <f>COUNTIF('FP7-SECURITY projects'!R:R,A841)</f>
        <v>0</v>
      </c>
      <c r="E841" s="10">
        <f>SUMIFS('FP7-SECURITY orgs'!K:K,'FP7-SECURITY orgs'!G:G,A841)</f>
        <v>354344</v>
      </c>
      <c r="G841" t="s">
        <v>35728</v>
      </c>
      <c r="H841" t="s">
        <v>325</v>
      </c>
      <c r="I841">
        <f>COUNTIF('H2020-3.7 orgs'!G:G,G841)</f>
        <v>3</v>
      </c>
      <c r="J841">
        <f>COUNTIF('H2020-3.7 projects'!R:R,G841)</f>
        <v>0</v>
      </c>
      <c r="K841" s="17">
        <f>SUMIFS('H2020-3.7 orgs'!K:K,'H2020-3.7 orgs'!G:G,G841)</f>
        <v>390000</v>
      </c>
    </row>
    <row r="842" spans="1:11" x14ac:dyDescent="0.2">
      <c r="A842" t="s">
        <v>21425</v>
      </c>
      <c r="B842" t="s">
        <v>30</v>
      </c>
      <c r="C842">
        <f>COUNTIF('FP7-SECURITY orgs'!G:G,A842)</f>
        <v>1</v>
      </c>
      <c r="D842">
        <f>COUNTIF('FP7-SECURITY projects'!R:R,A842)</f>
        <v>0</v>
      </c>
      <c r="E842" s="10">
        <f>SUMIFS('FP7-SECURITY orgs'!K:K,'FP7-SECURITY orgs'!G:G,A842)</f>
        <v>354200</v>
      </c>
      <c r="G842" t="s">
        <v>603</v>
      </c>
      <c r="H842" t="s">
        <v>25</v>
      </c>
      <c r="I842">
        <f>COUNTIF('H2020-3.7 orgs'!G:G,G842)</f>
        <v>1</v>
      </c>
      <c r="J842">
        <f>COUNTIF('H2020-3.7 projects'!R:R,G842)</f>
        <v>0</v>
      </c>
      <c r="K842" s="17">
        <f>SUMIFS('H2020-3.7 orgs'!K:K,'H2020-3.7 orgs'!G:G,G842)</f>
        <v>389013.75</v>
      </c>
    </row>
    <row r="843" spans="1:11" x14ac:dyDescent="0.2">
      <c r="A843" t="s">
        <v>22745</v>
      </c>
      <c r="B843" t="s">
        <v>30</v>
      </c>
      <c r="C843">
        <f>COUNTIF('FP7-SECURITY orgs'!G:G,A843)</f>
        <v>1</v>
      </c>
      <c r="D843">
        <f>COUNTIF('FP7-SECURITY projects'!R:R,A843)</f>
        <v>0</v>
      </c>
      <c r="E843" s="10">
        <f>SUMIFS('FP7-SECURITY orgs'!K:K,'FP7-SECURITY orgs'!G:G,A843)</f>
        <v>354120</v>
      </c>
      <c r="G843" t="s">
        <v>32129</v>
      </c>
      <c r="H843" t="s">
        <v>30</v>
      </c>
      <c r="I843">
        <f>COUNTIF('H2020-3.7 orgs'!G:G,G843)</f>
        <v>2</v>
      </c>
      <c r="J843">
        <f>COUNTIF('H2020-3.7 projects'!R:R,G843)</f>
        <v>0</v>
      </c>
      <c r="K843" s="17">
        <f>SUMIFS('H2020-3.7 orgs'!K:K,'H2020-3.7 orgs'!G:G,G843)</f>
        <v>388937.5</v>
      </c>
    </row>
    <row r="844" spans="1:11" x14ac:dyDescent="0.2">
      <c r="A844" t="s">
        <v>14464</v>
      </c>
      <c r="B844" t="s">
        <v>30</v>
      </c>
      <c r="C844">
        <f>COUNTIF('FP7-SECURITY orgs'!G:G,A844)</f>
        <v>1</v>
      </c>
      <c r="D844">
        <f>COUNTIF('FP7-SECURITY projects'!R:R,A844)</f>
        <v>0</v>
      </c>
      <c r="E844" s="10">
        <f>SUMIFS('FP7-SECURITY orgs'!K:K,'FP7-SECURITY orgs'!G:G,A844)</f>
        <v>353867.6</v>
      </c>
      <c r="G844" t="s">
        <v>13182</v>
      </c>
      <c r="H844" t="s">
        <v>30</v>
      </c>
      <c r="I844">
        <f>COUNTIF('H2020-3.7 orgs'!G:G,G844)</f>
        <v>1</v>
      </c>
      <c r="J844">
        <f>COUNTIF('H2020-3.7 projects'!R:R,G844)</f>
        <v>0</v>
      </c>
      <c r="K844" s="17">
        <f>SUMIFS('H2020-3.7 orgs'!K:K,'H2020-3.7 orgs'!G:G,G844)</f>
        <v>388750</v>
      </c>
    </row>
    <row r="845" spans="1:11" x14ac:dyDescent="0.2">
      <c r="A845" t="s">
        <v>18295</v>
      </c>
      <c r="B845" t="s">
        <v>325</v>
      </c>
      <c r="C845">
        <f>COUNTIF('FP7-SECURITY orgs'!G:G,A845)</f>
        <v>2</v>
      </c>
      <c r="D845">
        <f>COUNTIF('FP7-SECURITY projects'!R:R,A845)</f>
        <v>0</v>
      </c>
      <c r="E845" s="10">
        <f>SUMIFS('FP7-SECURITY orgs'!K:K,'FP7-SECURITY orgs'!G:G,A845)</f>
        <v>353824</v>
      </c>
      <c r="G845" t="s">
        <v>7122</v>
      </c>
      <c r="H845" t="s">
        <v>325</v>
      </c>
      <c r="I845">
        <f>COUNTIF('H2020-3.7 orgs'!G:G,G845)</f>
        <v>2</v>
      </c>
      <c r="J845">
        <f>COUNTIF('H2020-3.7 projects'!R:R,G845)</f>
        <v>0</v>
      </c>
      <c r="K845" s="17">
        <f>SUMIFS('H2020-3.7 orgs'!K:K,'H2020-3.7 orgs'!G:G,G845)</f>
        <v>388059.26</v>
      </c>
    </row>
    <row r="846" spans="1:11" x14ac:dyDescent="0.2">
      <c r="A846" t="s">
        <v>21876</v>
      </c>
      <c r="B846" t="s">
        <v>30</v>
      </c>
      <c r="C846">
        <f>COUNTIF('FP7-SECURITY orgs'!G:G,A846)</f>
        <v>1</v>
      </c>
      <c r="D846">
        <f>COUNTIF('FP7-SECURITY projects'!R:R,A846)</f>
        <v>0</v>
      </c>
      <c r="E846" s="10">
        <f>SUMIFS('FP7-SECURITY orgs'!K:K,'FP7-SECURITY orgs'!G:G,A846)</f>
        <v>352968</v>
      </c>
      <c r="G846" t="s">
        <v>5576</v>
      </c>
      <c r="H846" t="s">
        <v>34</v>
      </c>
      <c r="I846">
        <f>COUNTIF('H2020-3.7 orgs'!G:G,G846)</f>
        <v>1</v>
      </c>
      <c r="J846">
        <f>COUNTIF('H2020-3.7 projects'!R:R,G846)</f>
        <v>0</v>
      </c>
      <c r="K846" s="17">
        <f>SUMIFS('H2020-3.7 orgs'!K:K,'H2020-3.7 orgs'!G:G,G846)</f>
        <v>387987.5</v>
      </c>
    </row>
    <row r="847" spans="1:11" x14ac:dyDescent="0.2">
      <c r="A847" t="s">
        <v>18359</v>
      </c>
      <c r="B847" t="s">
        <v>25</v>
      </c>
      <c r="C847">
        <f>COUNTIF('FP7-SECURITY orgs'!G:G,A847)</f>
        <v>1</v>
      </c>
      <c r="D847">
        <f>COUNTIF('FP7-SECURITY projects'!R:R,A847)</f>
        <v>0</v>
      </c>
      <c r="E847" s="10">
        <f>SUMIFS('FP7-SECURITY orgs'!K:K,'FP7-SECURITY orgs'!G:G,A847)</f>
        <v>352425</v>
      </c>
      <c r="G847" t="s">
        <v>37835</v>
      </c>
      <c r="H847" t="s">
        <v>30</v>
      </c>
      <c r="I847">
        <f>COUNTIF('H2020-3.7 orgs'!G:G,G847)</f>
        <v>1</v>
      </c>
      <c r="J847">
        <f>COUNTIF('H2020-3.7 projects'!R:R,G847)</f>
        <v>0</v>
      </c>
      <c r="K847" s="17">
        <f>SUMIFS('H2020-3.7 orgs'!K:K,'H2020-3.7 orgs'!G:G,G847)</f>
        <v>387812.5</v>
      </c>
    </row>
    <row r="848" spans="1:11" x14ac:dyDescent="0.2">
      <c r="A848" t="s">
        <v>22640</v>
      </c>
      <c r="B848" t="s">
        <v>30</v>
      </c>
      <c r="C848">
        <f>COUNTIF('FP7-SECURITY orgs'!G:G,A848)</f>
        <v>1</v>
      </c>
      <c r="D848">
        <f>COUNTIF('FP7-SECURITY projects'!R:R,A848)</f>
        <v>0</v>
      </c>
      <c r="E848" s="10">
        <f>SUMIFS('FP7-SECURITY orgs'!K:K,'FP7-SECURITY orgs'!G:G,A848)</f>
        <v>351400</v>
      </c>
      <c r="G848" t="s">
        <v>36526</v>
      </c>
      <c r="H848" t="s">
        <v>30</v>
      </c>
      <c r="I848">
        <f>COUNTIF('H2020-3.7 orgs'!G:G,G848)</f>
        <v>1</v>
      </c>
      <c r="J848">
        <f>COUNTIF('H2020-3.7 projects'!R:R,G848)</f>
        <v>0</v>
      </c>
      <c r="K848" s="17">
        <f>SUMIFS('H2020-3.7 orgs'!K:K,'H2020-3.7 orgs'!G:G,G848)</f>
        <v>387143.75</v>
      </c>
    </row>
    <row r="849" spans="1:11" x14ac:dyDescent="0.2">
      <c r="A849" t="s">
        <v>12991</v>
      </c>
      <c r="B849" t="s">
        <v>30</v>
      </c>
      <c r="C849">
        <f>COUNTIF('FP7-SECURITY orgs'!G:G,A849)</f>
        <v>1</v>
      </c>
      <c r="D849">
        <f>COUNTIF('FP7-SECURITY projects'!R:R,A849)</f>
        <v>0</v>
      </c>
      <c r="E849" s="10">
        <f>SUMIFS('FP7-SECURITY orgs'!K:K,'FP7-SECURITY orgs'!G:G,A849)</f>
        <v>351071</v>
      </c>
      <c r="G849" t="s">
        <v>35722</v>
      </c>
      <c r="H849" t="s">
        <v>30</v>
      </c>
      <c r="I849">
        <f>COUNTIF('H2020-3.7 orgs'!G:G,G849)</f>
        <v>1</v>
      </c>
      <c r="J849">
        <f>COUNTIF('H2020-3.7 projects'!R:R,G849)</f>
        <v>0</v>
      </c>
      <c r="K849" s="17">
        <f>SUMIFS('H2020-3.7 orgs'!K:K,'H2020-3.7 orgs'!G:G,G849)</f>
        <v>386682.5</v>
      </c>
    </row>
    <row r="850" spans="1:11" x14ac:dyDescent="0.2">
      <c r="A850" t="s">
        <v>11800</v>
      </c>
      <c r="B850" t="s">
        <v>325</v>
      </c>
      <c r="C850">
        <f>COUNTIF('FP7-SECURITY orgs'!G:G,A850)</f>
        <v>2</v>
      </c>
      <c r="D850">
        <f>COUNTIF('FP7-SECURITY projects'!R:R,A850)</f>
        <v>0</v>
      </c>
      <c r="E850" s="10">
        <f>SUMIFS('FP7-SECURITY orgs'!K:K,'FP7-SECURITY orgs'!G:G,A850)</f>
        <v>350874</v>
      </c>
      <c r="G850" t="s">
        <v>34320</v>
      </c>
      <c r="H850" t="s">
        <v>30</v>
      </c>
      <c r="I850">
        <f>COUNTIF('H2020-3.7 orgs'!G:G,G850)</f>
        <v>1</v>
      </c>
      <c r="J850">
        <f>COUNTIF('H2020-3.7 projects'!R:R,G850)</f>
        <v>0</v>
      </c>
      <c r="K850" s="17">
        <f>SUMIFS('H2020-3.7 orgs'!K:K,'H2020-3.7 orgs'!G:G,G850)</f>
        <v>386500</v>
      </c>
    </row>
    <row r="851" spans="1:11" x14ac:dyDescent="0.2">
      <c r="A851" t="s">
        <v>20941</v>
      </c>
      <c r="B851" t="s">
        <v>25</v>
      </c>
      <c r="C851">
        <f>COUNTIF('FP7-SECURITY orgs'!G:G,A851)</f>
        <v>1</v>
      </c>
      <c r="D851">
        <f>COUNTIF('FP7-SECURITY projects'!R:R,A851)</f>
        <v>0</v>
      </c>
      <c r="E851" s="10">
        <f>SUMIFS('FP7-SECURITY orgs'!K:K,'FP7-SECURITY orgs'!G:G,A851)</f>
        <v>350000</v>
      </c>
      <c r="G851" t="s">
        <v>34706</v>
      </c>
      <c r="H851" t="s">
        <v>25</v>
      </c>
      <c r="I851">
        <f>COUNTIF('H2020-3.7 orgs'!G:G,G851)</f>
        <v>1</v>
      </c>
      <c r="J851">
        <f>COUNTIF('H2020-3.7 projects'!R:R,G851)</f>
        <v>0</v>
      </c>
      <c r="K851" s="17">
        <f>SUMIFS('H2020-3.7 orgs'!K:K,'H2020-3.7 orgs'!G:G,G851)</f>
        <v>386305</v>
      </c>
    </row>
    <row r="852" spans="1:11" x14ac:dyDescent="0.2">
      <c r="A852" t="s">
        <v>21712</v>
      </c>
      <c r="B852" t="s">
        <v>30</v>
      </c>
      <c r="C852">
        <f>COUNTIF('FP7-SECURITY orgs'!G:G,A852)</f>
        <v>1</v>
      </c>
      <c r="D852">
        <f>COUNTIF('FP7-SECURITY projects'!R:R,A852)</f>
        <v>0</v>
      </c>
      <c r="E852" s="10">
        <f>SUMIFS('FP7-SECURITY orgs'!K:K,'FP7-SECURITY orgs'!G:G,A852)</f>
        <v>348996</v>
      </c>
      <c r="G852" t="s">
        <v>15162</v>
      </c>
      <c r="H852" t="s">
        <v>25</v>
      </c>
      <c r="I852">
        <f>COUNTIF('H2020-3.7 orgs'!G:G,G852)</f>
        <v>2</v>
      </c>
      <c r="J852">
        <f>COUNTIF('H2020-3.7 projects'!R:R,G852)</f>
        <v>0</v>
      </c>
      <c r="K852" s="17">
        <f>SUMIFS('H2020-3.7 orgs'!K:K,'H2020-3.7 orgs'!G:G,G852)</f>
        <v>385375</v>
      </c>
    </row>
    <row r="853" spans="1:11" x14ac:dyDescent="0.2">
      <c r="A853" t="s">
        <v>6582</v>
      </c>
      <c r="B853" t="s">
        <v>34</v>
      </c>
      <c r="C853">
        <f>COUNTIF('FP7-SECURITY orgs'!G:G,A853)</f>
        <v>1</v>
      </c>
      <c r="D853">
        <f>COUNTIF('FP7-SECURITY projects'!R:R,A853)</f>
        <v>0</v>
      </c>
      <c r="E853" s="10">
        <f>SUMIFS('FP7-SECURITY orgs'!K:K,'FP7-SECURITY orgs'!G:G,A853)</f>
        <v>347700</v>
      </c>
      <c r="G853" t="s">
        <v>8409</v>
      </c>
      <c r="H853" t="s">
        <v>25</v>
      </c>
      <c r="I853">
        <f>COUNTIF('H2020-3.7 orgs'!G:G,G853)</f>
        <v>1</v>
      </c>
      <c r="J853">
        <f>COUNTIF('H2020-3.7 projects'!R:R,G853)</f>
        <v>0</v>
      </c>
      <c r="K853" s="17">
        <f>SUMIFS('H2020-3.7 orgs'!K:K,'H2020-3.7 orgs'!G:G,G853)</f>
        <v>385250</v>
      </c>
    </row>
    <row r="854" spans="1:11" x14ac:dyDescent="0.2">
      <c r="A854" t="s">
        <v>3248</v>
      </c>
      <c r="B854" t="s">
        <v>30</v>
      </c>
      <c r="C854">
        <f>COUNTIF('FP7-SECURITY orgs'!G:G,A854)</f>
        <v>1</v>
      </c>
      <c r="D854">
        <f>COUNTIF('FP7-SECURITY projects'!R:R,A854)</f>
        <v>0</v>
      </c>
      <c r="E854" s="10">
        <f>SUMIFS('FP7-SECURITY orgs'!K:K,'FP7-SECURITY orgs'!G:G,A854)</f>
        <v>346812.52</v>
      </c>
      <c r="G854" t="s">
        <v>19725</v>
      </c>
      <c r="H854" t="s">
        <v>30</v>
      </c>
      <c r="I854">
        <f>COUNTIF('H2020-3.7 orgs'!G:G,G854)</f>
        <v>2</v>
      </c>
      <c r="J854">
        <f>COUNTIF('H2020-3.7 projects'!R:R,G854)</f>
        <v>0</v>
      </c>
      <c r="K854" s="17">
        <f>SUMIFS('H2020-3.7 orgs'!K:K,'H2020-3.7 orgs'!G:G,G854)</f>
        <v>384125</v>
      </c>
    </row>
    <row r="855" spans="1:11" x14ac:dyDescent="0.2">
      <c r="A855" t="s">
        <v>11698</v>
      </c>
      <c r="B855" t="s">
        <v>25</v>
      </c>
      <c r="C855">
        <f>COUNTIF('FP7-SECURITY orgs'!G:G,A855)</f>
        <v>1</v>
      </c>
      <c r="D855">
        <f>COUNTIF('FP7-SECURITY projects'!R:R,A855)</f>
        <v>0</v>
      </c>
      <c r="E855" s="10">
        <f>SUMIFS('FP7-SECURITY orgs'!K:K,'FP7-SECURITY orgs'!G:G,A855)</f>
        <v>346340</v>
      </c>
      <c r="G855" t="s">
        <v>1105</v>
      </c>
      <c r="H855" t="s">
        <v>25</v>
      </c>
      <c r="I855">
        <f>COUNTIF('H2020-3.7 orgs'!G:G,G855)</f>
        <v>1</v>
      </c>
      <c r="J855">
        <f>COUNTIF('H2020-3.7 projects'!R:R,G855)</f>
        <v>0</v>
      </c>
      <c r="K855" s="17">
        <f>SUMIFS('H2020-3.7 orgs'!K:K,'H2020-3.7 orgs'!G:G,G855)</f>
        <v>383730</v>
      </c>
    </row>
    <row r="856" spans="1:11" x14ac:dyDescent="0.2">
      <c r="A856" t="s">
        <v>17398</v>
      </c>
      <c r="B856" t="s">
        <v>30</v>
      </c>
      <c r="C856">
        <f>COUNTIF('FP7-SECURITY orgs'!G:G,A856)</f>
        <v>1</v>
      </c>
      <c r="D856">
        <f>COUNTIF('FP7-SECURITY projects'!R:R,A856)</f>
        <v>0</v>
      </c>
      <c r="E856" s="10">
        <f>SUMIFS('FP7-SECURITY orgs'!K:K,'FP7-SECURITY orgs'!G:G,A856)</f>
        <v>346008</v>
      </c>
      <c r="G856" t="s">
        <v>20094</v>
      </c>
      <c r="H856" t="s">
        <v>34</v>
      </c>
      <c r="I856">
        <f>COUNTIF('H2020-3.7 orgs'!G:G,G856)</f>
        <v>1</v>
      </c>
      <c r="J856">
        <f>COUNTIF('H2020-3.7 projects'!R:R,G856)</f>
        <v>0</v>
      </c>
      <c r="K856" s="17">
        <f>SUMIFS('H2020-3.7 orgs'!K:K,'H2020-3.7 orgs'!G:G,G856)</f>
        <v>382500</v>
      </c>
    </row>
    <row r="857" spans="1:11" x14ac:dyDescent="0.2">
      <c r="A857" t="s">
        <v>5713</v>
      </c>
      <c r="B857" t="s">
        <v>34</v>
      </c>
      <c r="C857">
        <f>COUNTIF('FP7-SECURITY orgs'!G:G,A857)</f>
        <v>1</v>
      </c>
      <c r="D857">
        <f>COUNTIF('FP7-SECURITY projects'!R:R,A857)</f>
        <v>0</v>
      </c>
      <c r="E857" s="10">
        <f>SUMIFS('FP7-SECURITY orgs'!K:K,'FP7-SECURITY orgs'!G:G,A857)</f>
        <v>345899</v>
      </c>
      <c r="G857" t="s">
        <v>6726</v>
      </c>
      <c r="H857" t="s">
        <v>34</v>
      </c>
      <c r="I857">
        <f>COUNTIF('H2020-3.7 orgs'!G:G,G857)</f>
        <v>1</v>
      </c>
      <c r="J857">
        <f>COUNTIF('H2020-3.7 projects'!R:R,G857)</f>
        <v>0</v>
      </c>
      <c r="K857" s="17">
        <f>SUMIFS('H2020-3.7 orgs'!K:K,'H2020-3.7 orgs'!G:G,G857)</f>
        <v>381250</v>
      </c>
    </row>
    <row r="858" spans="1:11" x14ac:dyDescent="0.2">
      <c r="A858" t="s">
        <v>628</v>
      </c>
      <c r="B858" t="s">
        <v>34</v>
      </c>
      <c r="C858">
        <f>COUNTIF('FP7-SECURITY orgs'!G:G,A858)</f>
        <v>1</v>
      </c>
      <c r="D858">
        <f>COUNTIF('FP7-SECURITY projects'!R:R,A858)</f>
        <v>0</v>
      </c>
      <c r="E858" s="10">
        <f>SUMIFS('FP7-SECURITY orgs'!K:K,'FP7-SECURITY orgs'!G:G,A858)</f>
        <v>344800</v>
      </c>
      <c r="G858" t="s">
        <v>2934</v>
      </c>
      <c r="H858" t="s">
        <v>30</v>
      </c>
      <c r="I858">
        <f>COUNTIF('H2020-3.7 orgs'!G:G,G858)</f>
        <v>1</v>
      </c>
      <c r="J858">
        <f>COUNTIF('H2020-3.7 projects'!R:R,G858)</f>
        <v>0</v>
      </c>
      <c r="K858" s="17">
        <f>SUMIFS('H2020-3.7 orgs'!K:K,'H2020-3.7 orgs'!G:G,G858)</f>
        <v>380843.75</v>
      </c>
    </row>
    <row r="859" spans="1:11" x14ac:dyDescent="0.2">
      <c r="A859" t="s">
        <v>11809</v>
      </c>
      <c r="B859" t="s">
        <v>25</v>
      </c>
      <c r="C859">
        <f>COUNTIF('FP7-SECURITY orgs'!G:G,A859)</f>
        <v>2</v>
      </c>
      <c r="D859">
        <f>COUNTIF('FP7-SECURITY projects'!R:R,A859)</f>
        <v>0</v>
      </c>
      <c r="E859" s="10">
        <f>SUMIFS('FP7-SECURITY orgs'!K:K,'FP7-SECURITY orgs'!G:G,A859)</f>
        <v>344741.6</v>
      </c>
      <c r="G859" t="s">
        <v>32089</v>
      </c>
      <c r="H859" t="s">
        <v>30</v>
      </c>
      <c r="I859">
        <f>COUNTIF('H2020-3.7 orgs'!G:G,G859)</f>
        <v>2</v>
      </c>
      <c r="J859">
        <f>COUNTIF('H2020-3.7 projects'!R:R,G859)</f>
        <v>0</v>
      </c>
      <c r="K859" s="17">
        <f>SUMIFS('H2020-3.7 orgs'!K:K,'H2020-3.7 orgs'!G:G,G859)</f>
        <v>380625</v>
      </c>
    </row>
    <row r="860" spans="1:11" x14ac:dyDescent="0.2">
      <c r="A860" t="s">
        <v>9451</v>
      </c>
      <c r="B860" t="s">
        <v>30</v>
      </c>
      <c r="C860">
        <f>COUNTIF('FP7-SECURITY orgs'!G:G,A860)</f>
        <v>2</v>
      </c>
      <c r="D860">
        <f>COUNTIF('FP7-SECURITY projects'!R:R,A860)</f>
        <v>0</v>
      </c>
      <c r="E860" s="10">
        <f>SUMIFS('FP7-SECURITY orgs'!K:K,'FP7-SECURITY orgs'!G:G,A860)</f>
        <v>344067</v>
      </c>
      <c r="G860" t="s">
        <v>31641</v>
      </c>
      <c r="H860" t="s">
        <v>30</v>
      </c>
      <c r="I860">
        <f>COUNTIF('H2020-3.7 orgs'!G:G,G860)</f>
        <v>1</v>
      </c>
      <c r="J860">
        <f>COUNTIF('H2020-3.7 projects'!R:R,G860)</f>
        <v>0</v>
      </c>
      <c r="K860" s="17">
        <f>SUMIFS('H2020-3.7 orgs'!K:K,'H2020-3.7 orgs'!G:G,G860)</f>
        <v>380283.75</v>
      </c>
    </row>
    <row r="861" spans="1:11" x14ac:dyDescent="0.2">
      <c r="A861" t="s">
        <v>5200</v>
      </c>
      <c r="B861" t="s">
        <v>25</v>
      </c>
      <c r="C861">
        <f>COUNTIF('FP7-SECURITY orgs'!G:G,A861)</f>
        <v>2</v>
      </c>
      <c r="D861">
        <f>COUNTIF('FP7-SECURITY projects'!R:R,A861)</f>
        <v>0</v>
      </c>
      <c r="E861" s="10">
        <f>SUMIFS('FP7-SECURITY orgs'!K:K,'FP7-SECURITY orgs'!G:G,A861)</f>
        <v>343040</v>
      </c>
      <c r="G861" t="s">
        <v>15829</v>
      </c>
      <c r="H861" t="s">
        <v>30</v>
      </c>
      <c r="I861">
        <f>COUNTIF('H2020-3.7 orgs'!G:G,G861)</f>
        <v>1</v>
      </c>
      <c r="J861">
        <f>COUNTIF('H2020-3.7 projects'!R:R,G861)</f>
        <v>0</v>
      </c>
      <c r="K861" s="17">
        <f>SUMIFS('H2020-3.7 orgs'!K:K,'H2020-3.7 orgs'!G:G,G861)</f>
        <v>379275</v>
      </c>
    </row>
    <row r="862" spans="1:11" x14ac:dyDescent="0.2">
      <c r="A862" t="s">
        <v>14535</v>
      </c>
      <c r="B862" t="s">
        <v>30</v>
      </c>
      <c r="C862">
        <f>COUNTIF('FP7-SECURITY orgs'!G:G,A862)</f>
        <v>3</v>
      </c>
      <c r="D862">
        <f>COUNTIF('FP7-SECURITY projects'!R:R,A862)</f>
        <v>0</v>
      </c>
      <c r="E862" s="10">
        <f>SUMIFS('FP7-SECURITY orgs'!K:K,'FP7-SECURITY orgs'!G:G,A862)</f>
        <v>342165.48</v>
      </c>
      <c r="G862" t="s">
        <v>32625</v>
      </c>
      <c r="H862" t="s">
        <v>30</v>
      </c>
      <c r="I862">
        <f>COUNTIF('H2020-3.7 orgs'!G:G,G862)</f>
        <v>1</v>
      </c>
      <c r="J862">
        <f>COUNTIF('H2020-3.7 projects'!R:R,G862)</f>
        <v>0</v>
      </c>
      <c r="K862" s="17">
        <f>SUMIFS('H2020-3.7 orgs'!K:K,'H2020-3.7 orgs'!G:G,G862)</f>
        <v>378945</v>
      </c>
    </row>
    <row r="863" spans="1:11" x14ac:dyDescent="0.2">
      <c r="A863" t="s">
        <v>10646</v>
      </c>
      <c r="B863" t="s">
        <v>325</v>
      </c>
      <c r="C863">
        <f>COUNTIF('FP7-SECURITY orgs'!G:G,A863)</f>
        <v>4</v>
      </c>
      <c r="D863">
        <f>COUNTIF('FP7-SECURITY projects'!R:R,A863)</f>
        <v>0</v>
      </c>
      <c r="E863" s="10">
        <f>SUMIFS('FP7-SECURITY orgs'!K:K,'FP7-SECURITY orgs'!G:G,A863)</f>
        <v>341619.08</v>
      </c>
      <c r="G863" t="s">
        <v>2213</v>
      </c>
      <c r="H863" t="s">
        <v>34</v>
      </c>
      <c r="I863">
        <f>COUNTIF('H2020-3.7 orgs'!G:G,G863)</f>
        <v>1</v>
      </c>
      <c r="J863">
        <f>COUNTIF('H2020-3.7 projects'!R:R,G863)</f>
        <v>0</v>
      </c>
      <c r="K863" s="17">
        <f>SUMIFS('H2020-3.7 orgs'!K:K,'H2020-3.7 orgs'!G:G,G863)</f>
        <v>375731.25</v>
      </c>
    </row>
    <row r="864" spans="1:11" x14ac:dyDescent="0.2">
      <c r="A864" t="s">
        <v>1975</v>
      </c>
      <c r="B864" t="s">
        <v>34</v>
      </c>
      <c r="C864">
        <f>COUNTIF('FP7-SECURITY orgs'!G:G,A864)</f>
        <v>1</v>
      </c>
      <c r="D864">
        <f>COUNTIF('FP7-SECURITY projects'!R:R,A864)</f>
        <v>0</v>
      </c>
      <c r="E864" s="10">
        <f>SUMIFS('FP7-SECURITY orgs'!K:K,'FP7-SECURITY orgs'!G:G,A864)</f>
        <v>341599.4</v>
      </c>
      <c r="G864" t="s">
        <v>1727</v>
      </c>
      <c r="H864" t="s">
        <v>34</v>
      </c>
      <c r="I864">
        <f>COUNTIF('H2020-3.7 orgs'!G:G,G864)</f>
        <v>1</v>
      </c>
      <c r="J864">
        <f>COUNTIF('H2020-3.7 projects'!R:R,G864)</f>
        <v>0</v>
      </c>
      <c r="K864" s="17">
        <f>SUMIFS('H2020-3.7 orgs'!K:K,'H2020-3.7 orgs'!G:G,G864)</f>
        <v>375582.5</v>
      </c>
    </row>
    <row r="865" spans="1:11" x14ac:dyDescent="0.2">
      <c r="A865" t="s">
        <v>9918</v>
      </c>
      <c r="B865" t="s">
        <v>25</v>
      </c>
      <c r="C865">
        <f>COUNTIF('FP7-SECURITY orgs'!G:G,A865)</f>
        <v>2</v>
      </c>
      <c r="D865">
        <f>COUNTIF('FP7-SECURITY projects'!R:R,A865)</f>
        <v>0</v>
      </c>
      <c r="E865" s="10">
        <f>SUMIFS('FP7-SECURITY orgs'!K:K,'FP7-SECURITY orgs'!G:G,A865)</f>
        <v>340851</v>
      </c>
      <c r="G865" t="s">
        <v>12476</v>
      </c>
      <c r="H865" t="s">
        <v>34</v>
      </c>
      <c r="I865">
        <f>COUNTIF('H2020-3.7 orgs'!G:G,G865)</f>
        <v>1</v>
      </c>
      <c r="J865">
        <f>COUNTIF('H2020-3.7 projects'!R:R,G865)</f>
        <v>0</v>
      </c>
      <c r="K865" s="17">
        <f>SUMIFS('H2020-3.7 orgs'!K:K,'H2020-3.7 orgs'!G:G,G865)</f>
        <v>375500</v>
      </c>
    </row>
    <row r="866" spans="1:11" x14ac:dyDescent="0.2">
      <c r="A866" t="s">
        <v>17232</v>
      </c>
      <c r="B866" t="s">
        <v>30</v>
      </c>
      <c r="C866">
        <f>COUNTIF('FP7-SECURITY orgs'!G:G,A866)</f>
        <v>1</v>
      </c>
      <c r="D866">
        <f>COUNTIF('FP7-SECURITY projects'!R:R,A866)</f>
        <v>0</v>
      </c>
      <c r="E866" s="10">
        <f>SUMIFS('FP7-SECURITY orgs'!K:K,'FP7-SECURITY orgs'!G:G,A866)</f>
        <v>340800</v>
      </c>
      <c r="G866" t="s">
        <v>2179</v>
      </c>
      <c r="H866" t="s">
        <v>30</v>
      </c>
      <c r="I866">
        <f>COUNTIF('H2020-3.7 orgs'!G:G,G866)</f>
        <v>2</v>
      </c>
      <c r="J866">
        <f>COUNTIF('H2020-3.7 projects'!R:R,G866)</f>
        <v>0</v>
      </c>
      <c r="K866" s="17">
        <f>SUMIFS('H2020-3.7 orgs'!K:K,'H2020-3.7 orgs'!G:G,G866)</f>
        <v>375064.26</v>
      </c>
    </row>
    <row r="867" spans="1:11" x14ac:dyDescent="0.2">
      <c r="A867" t="s">
        <v>14500</v>
      </c>
      <c r="B867" t="s">
        <v>30</v>
      </c>
      <c r="C867">
        <f>COUNTIF('FP7-SECURITY orgs'!G:G,A867)</f>
        <v>1</v>
      </c>
      <c r="D867">
        <f>COUNTIF('FP7-SECURITY projects'!R:R,A867)</f>
        <v>0</v>
      </c>
      <c r="E867" s="10">
        <f>SUMIFS('FP7-SECURITY orgs'!K:K,'FP7-SECURITY orgs'!G:G,A867)</f>
        <v>340008.49</v>
      </c>
      <c r="G867" t="s">
        <v>3104</v>
      </c>
      <c r="H867" t="s">
        <v>30</v>
      </c>
      <c r="I867">
        <f>COUNTIF('H2020-3.7 orgs'!G:G,G867)</f>
        <v>1</v>
      </c>
      <c r="J867">
        <f>COUNTIF('H2020-3.7 projects'!R:R,G867)</f>
        <v>0</v>
      </c>
      <c r="K867" s="17">
        <f>SUMIFS('H2020-3.7 orgs'!K:K,'H2020-3.7 orgs'!G:G,G867)</f>
        <v>372093.75</v>
      </c>
    </row>
    <row r="868" spans="1:11" x14ac:dyDescent="0.2">
      <c r="A868" t="s">
        <v>6823</v>
      </c>
      <c r="B868" t="s">
        <v>30</v>
      </c>
      <c r="C868">
        <f>COUNTIF('FP7-SECURITY orgs'!G:G,A868)</f>
        <v>1</v>
      </c>
      <c r="D868">
        <f>COUNTIF('FP7-SECURITY projects'!R:R,A868)</f>
        <v>0</v>
      </c>
      <c r="E868" s="10">
        <f>SUMIFS('FP7-SECURITY orgs'!K:K,'FP7-SECURITY orgs'!G:G,A868)</f>
        <v>339715.5</v>
      </c>
      <c r="G868" t="s">
        <v>31195</v>
      </c>
      <c r="H868" t="s">
        <v>30</v>
      </c>
      <c r="I868">
        <f>COUNTIF('H2020-3.7 orgs'!G:G,G868)</f>
        <v>1</v>
      </c>
      <c r="J868">
        <f>COUNTIF('H2020-3.7 projects'!R:R,G868)</f>
        <v>0</v>
      </c>
      <c r="K868" s="17">
        <f>SUMIFS('H2020-3.7 orgs'!K:K,'H2020-3.7 orgs'!G:G,G868)</f>
        <v>371875</v>
      </c>
    </row>
    <row r="869" spans="1:11" x14ac:dyDescent="0.2">
      <c r="A869" t="s">
        <v>21840</v>
      </c>
      <c r="B869" t="s">
        <v>30</v>
      </c>
      <c r="C869">
        <f>COUNTIF('FP7-SECURITY orgs'!G:G,A869)</f>
        <v>1</v>
      </c>
      <c r="D869">
        <f>COUNTIF('FP7-SECURITY projects'!R:R,A869)</f>
        <v>0</v>
      </c>
      <c r="E869" s="10">
        <f>SUMIFS('FP7-SECURITY orgs'!K:K,'FP7-SECURITY orgs'!G:G,A869)</f>
        <v>339467</v>
      </c>
      <c r="G869" t="s">
        <v>11383</v>
      </c>
      <c r="H869" t="s">
        <v>30</v>
      </c>
      <c r="I869">
        <f>COUNTIF('H2020-3.7 orgs'!G:G,G869)</f>
        <v>1</v>
      </c>
      <c r="J869">
        <f>COUNTIF('H2020-3.7 projects'!R:R,G869)</f>
        <v>0</v>
      </c>
      <c r="K869" s="17">
        <f>SUMIFS('H2020-3.7 orgs'!K:K,'H2020-3.7 orgs'!G:G,G869)</f>
        <v>371249.35</v>
      </c>
    </row>
    <row r="870" spans="1:11" x14ac:dyDescent="0.2">
      <c r="A870" t="s">
        <v>23815</v>
      </c>
      <c r="B870" t="s">
        <v>30</v>
      </c>
      <c r="C870">
        <f>COUNTIF('FP7-SECURITY orgs'!G:G,A870)</f>
        <v>1</v>
      </c>
      <c r="D870">
        <f>COUNTIF('FP7-SECURITY projects'!R:R,A870)</f>
        <v>0</v>
      </c>
      <c r="E870" s="10">
        <f>SUMIFS('FP7-SECURITY orgs'!K:K,'FP7-SECURITY orgs'!G:G,A870)</f>
        <v>339440</v>
      </c>
      <c r="G870" t="s">
        <v>18524</v>
      </c>
      <c r="H870" t="s">
        <v>325</v>
      </c>
      <c r="I870">
        <f>COUNTIF('H2020-3.7 orgs'!G:G,G870)</f>
        <v>1</v>
      </c>
      <c r="J870">
        <f>COUNTIF('H2020-3.7 projects'!R:R,G870)</f>
        <v>0</v>
      </c>
      <c r="K870" s="17">
        <f>SUMIFS('H2020-3.7 orgs'!K:K,'H2020-3.7 orgs'!G:G,G870)</f>
        <v>371031.25</v>
      </c>
    </row>
    <row r="871" spans="1:11" x14ac:dyDescent="0.2">
      <c r="A871" t="s">
        <v>23082</v>
      </c>
      <c r="B871" t="s">
        <v>30</v>
      </c>
      <c r="C871">
        <f>COUNTIF('FP7-SECURITY orgs'!G:G,A871)</f>
        <v>1</v>
      </c>
      <c r="D871">
        <f>COUNTIF('FP7-SECURITY projects'!R:R,A871)</f>
        <v>0</v>
      </c>
      <c r="E871" s="10">
        <f>SUMIFS('FP7-SECURITY orgs'!K:K,'FP7-SECURITY orgs'!G:G,A871)</f>
        <v>339100</v>
      </c>
      <c r="G871" t="s">
        <v>7100</v>
      </c>
      <c r="H871" t="s">
        <v>34</v>
      </c>
      <c r="I871">
        <f>COUNTIF('H2020-3.7 orgs'!G:G,G871)</f>
        <v>1</v>
      </c>
      <c r="J871">
        <f>COUNTIF('H2020-3.7 projects'!R:R,G871)</f>
        <v>0</v>
      </c>
      <c r="K871" s="17">
        <f>SUMIFS('H2020-3.7 orgs'!K:K,'H2020-3.7 orgs'!G:G,G871)</f>
        <v>370750</v>
      </c>
    </row>
    <row r="872" spans="1:11" x14ac:dyDescent="0.2">
      <c r="A872" t="s">
        <v>11514</v>
      </c>
      <c r="B872" t="s">
        <v>30</v>
      </c>
      <c r="C872">
        <f>COUNTIF('FP7-SECURITY orgs'!G:G,A872)</f>
        <v>1</v>
      </c>
      <c r="D872">
        <f>COUNTIF('FP7-SECURITY projects'!R:R,A872)</f>
        <v>0</v>
      </c>
      <c r="E872" s="10">
        <f>SUMIFS('FP7-SECURITY orgs'!K:K,'FP7-SECURITY orgs'!G:G,A872)</f>
        <v>338869.25</v>
      </c>
      <c r="G872" t="s">
        <v>1870</v>
      </c>
      <c r="H872" t="s">
        <v>25</v>
      </c>
      <c r="I872">
        <f>COUNTIF('H2020-3.7 orgs'!G:G,G872)</f>
        <v>1</v>
      </c>
      <c r="J872">
        <f>COUNTIF('H2020-3.7 projects'!R:R,G872)</f>
        <v>0</v>
      </c>
      <c r="K872" s="17">
        <f>SUMIFS('H2020-3.7 orgs'!K:K,'H2020-3.7 orgs'!G:G,G872)</f>
        <v>370628.75</v>
      </c>
    </row>
    <row r="873" spans="1:11" x14ac:dyDescent="0.2">
      <c r="A873" t="s">
        <v>343</v>
      </c>
      <c r="B873" t="s">
        <v>34</v>
      </c>
      <c r="C873">
        <f>COUNTIF('FP7-SECURITY orgs'!G:G,A873)</f>
        <v>1</v>
      </c>
      <c r="D873">
        <f>COUNTIF('FP7-SECURITY projects'!R:R,A873)</f>
        <v>0</v>
      </c>
      <c r="E873" s="10">
        <f>SUMIFS('FP7-SECURITY orgs'!K:K,'FP7-SECURITY orgs'!G:G,A873)</f>
        <v>338709.39</v>
      </c>
      <c r="G873" t="s">
        <v>16355</v>
      </c>
      <c r="H873" t="s">
        <v>30</v>
      </c>
      <c r="I873">
        <f>COUNTIF('H2020-3.7 orgs'!G:G,G873)</f>
        <v>2</v>
      </c>
      <c r="J873">
        <f>COUNTIF('H2020-3.7 projects'!R:R,G873)</f>
        <v>0</v>
      </c>
      <c r="K873" s="17">
        <f>SUMIFS('H2020-3.7 orgs'!K:K,'H2020-3.7 orgs'!G:G,G873)</f>
        <v>369266.25</v>
      </c>
    </row>
    <row r="874" spans="1:11" x14ac:dyDescent="0.2">
      <c r="A874" t="s">
        <v>2172</v>
      </c>
      <c r="B874" t="s">
        <v>25</v>
      </c>
      <c r="C874">
        <f>COUNTIF('FP7-SECURITY orgs'!G:G,A874)</f>
        <v>1</v>
      </c>
      <c r="D874">
        <f>COUNTIF('FP7-SECURITY projects'!R:R,A874)</f>
        <v>0</v>
      </c>
      <c r="E874" s="10">
        <f>SUMIFS('FP7-SECURITY orgs'!K:K,'FP7-SECURITY orgs'!G:G,A874)</f>
        <v>337715</v>
      </c>
      <c r="G874" t="s">
        <v>35082</v>
      </c>
      <c r="H874" t="s">
        <v>30</v>
      </c>
      <c r="I874">
        <f>COUNTIF('H2020-3.7 orgs'!G:G,G874)</f>
        <v>1</v>
      </c>
      <c r="J874">
        <f>COUNTIF('H2020-3.7 projects'!R:R,G874)</f>
        <v>0</v>
      </c>
      <c r="K874" s="17">
        <f>SUMIFS('H2020-3.7 orgs'!K:K,'H2020-3.7 orgs'!G:G,G874)</f>
        <v>368750</v>
      </c>
    </row>
    <row r="875" spans="1:11" x14ac:dyDescent="0.2">
      <c r="A875" t="s">
        <v>13710</v>
      </c>
      <c r="B875" t="s">
        <v>25</v>
      </c>
      <c r="C875">
        <f>COUNTIF('FP7-SECURITY orgs'!G:G,A875)</f>
        <v>1</v>
      </c>
      <c r="D875">
        <f>COUNTIF('FP7-SECURITY projects'!R:R,A875)</f>
        <v>0</v>
      </c>
      <c r="E875" s="10">
        <f>SUMIFS('FP7-SECURITY orgs'!K:K,'FP7-SECURITY orgs'!G:G,A875)</f>
        <v>337600</v>
      </c>
      <c r="G875" t="s">
        <v>282</v>
      </c>
      <c r="H875" t="s">
        <v>34</v>
      </c>
      <c r="I875">
        <f>COUNTIF('H2020-3.7 orgs'!G:G,G875)</f>
        <v>1</v>
      </c>
      <c r="J875">
        <f>COUNTIF('H2020-3.7 projects'!R:R,G875)</f>
        <v>0</v>
      </c>
      <c r="K875" s="17">
        <f>SUMIFS('H2020-3.7 orgs'!K:K,'H2020-3.7 orgs'!G:G,G875)</f>
        <v>368125</v>
      </c>
    </row>
    <row r="876" spans="1:11" x14ac:dyDescent="0.2">
      <c r="A876" t="s">
        <v>22284</v>
      </c>
      <c r="B876" t="s">
        <v>30</v>
      </c>
      <c r="C876">
        <f>COUNTIF('FP7-SECURITY orgs'!G:G,A876)</f>
        <v>1</v>
      </c>
      <c r="D876">
        <f>COUNTIF('FP7-SECURITY projects'!R:R,A876)</f>
        <v>0</v>
      </c>
      <c r="E876" s="10">
        <f>SUMIFS('FP7-SECURITY orgs'!K:K,'FP7-SECURITY orgs'!G:G,A876)</f>
        <v>336439</v>
      </c>
      <c r="G876" t="s">
        <v>6577</v>
      </c>
      <c r="H876" t="s">
        <v>34</v>
      </c>
      <c r="I876">
        <f>COUNTIF('H2020-3.7 orgs'!G:G,G876)</f>
        <v>1</v>
      </c>
      <c r="J876">
        <f>COUNTIF('H2020-3.7 projects'!R:R,G876)</f>
        <v>0</v>
      </c>
      <c r="K876" s="17">
        <f>SUMIFS('H2020-3.7 orgs'!K:K,'H2020-3.7 orgs'!G:G,G876)</f>
        <v>366500</v>
      </c>
    </row>
    <row r="877" spans="1:11" x14ac:dyDescent="0.2">
      <c r="A877" t="s">
        <v>21036</v>
      </c>
      <c r="B877" t="s">
        <v>30</v>
      </c>
      <c r="C877">
        <f>COUNTIF('FP7-SECURITY orgs'!G:G,A877)</f>
        <v>1</v>
      </c>
      <c r="D877">
        <f>COUNTIF('FP7-SECURITY projects'!R:R,A877)</f>
        <v>0</v>
      </c>
      <c r="E877" s="10">
        <f>SUMIFS('FP7-SECURITY orgs'!K:K,'FP7-SECURITY orgs'!G:G,A877)</f>
        <v>336225.91</v>
      </c>
      <c r="G877" t="s">
        <v>1126</v>
      </c>
      <c r="H877" t="s">
        <v>30</v>
      </c>
      <c r="I877">
        <f>COUNTIF('H2020-3.7 orgs'!G:G,G877)</f>
        <v>1</v>
      </c>
      <c r="J877">
        <f>COUNTIF('H2020-3.7 projects'!R:R,G877)</f>
        <v>0</v>
      </c>
      <c r="K877" s="17">
        <f>SUMIFS('H2020-3.7 orgs'!K:K,'H2020-3.7 orgs'!G:G,G877)</f>
        <v>366125</v>
      </c>
    </row>
    <row r="878" spans="1:11" x14ac:dyDescent="0.2">
      <c r="A878" t="s">
        <v>3036</v>
      </c>
      <c r="B878" t="s">
        <v>34</v>
      </c>
      <c r="C878">
        <f>COUNTIF('FP7-SECURITY orgs'!G:G,A878)</f>
        <v>2</v>
      </c>
      <c r="D878">
        <f>COUNTIF('FP7-SECURITY projects'!R:R,A878)</f>
        <v>0</v>
      </c>
      <c r="E878" s="10">
        <f>SUMIFS('FP7-SECURITY orgs'!K:K,'FP7-SECURITY orgs'!G:G,A878)</f>
        <v>334640.40000000002</v>
      </c>
      <c r="G878" t="s">
        <v>9876</v>
      </c>
      <c r="H878" t="s">
        <v>25</v>
      </c>
      <c r="I878">
        <f>COUNTIF('H2020-3.7 orgs'!G:G,G878)</f>
        <v>1</v>
      </c>
      <c r="J878">
        <f>COUNTIF('H2020-3.7 projects'!R:R,G878)</f>
        <v>0</v>
      </c>
      <c r="K878" s="17">
        <f>SUMIFS('H2020-3.7 orgs'!K:K,'H2020-3.7 orgs'!G:G,G878)</f>
        <v>366000</v>
      </c>
    </row>
    <row r="879" spans="1:11" x14ac:dyDescent="0.2">
      <c r="A879" t="s">
        <v>2693</v>
      </c>
      <c r="B879" t="s">
        <v>30</v>
      </c>
      <c r="C879">
        <f>COUNTIF('FP7-SECURITY orgs'!G:G,A879)</f>
        <v>1</v>
      </c>
      <c r="D879">
        <f>COUNTIF('FP7-SECURITY projects'!R:R,A879)</f>
        <v>0</v>
      </c>
      <c r="E879" s="10">
        <f>SUMIFS('FP7-SECURITY orgs'!K:K,'FP7-SECURITY orgs'!G:G,A879)</f>
        <v>334637</v>
      </c>
      <c r="G879" t="s">
        <v>9893</v>
      </c>
      <c r="H879" t="s">
        <v>30</v>
      </c>
      <c r="I879">
        <f>COUNTIF('H2020-3.7 orgs'!G:G,G879)</f>
        <v>1</v>
      </c>
      <c r="J879">
        <f>COUNTIF('H2020-3.7 projects'!R:R,G879)</f>
        <v>0</v>
      </c>
      <c r="K879" s="17">
        <f>SUMIFS('H2020-3.7 orgs'!K:K,'H2020-3.7 orgs'!G:G,G879)</f>
        <v>364875</v>
      </c>
    </row>
    <row r="880" spans="1:11" x14ac:dyDescent="0.2">
      <c r="A880" t="s">
        <v>12476</v>
      </c>
      <c r="B880" t="s">
        <v>34</v>
      </c>
      <c r="C880">
        <f>COUNTIF('FP7-SECURITY orgs'!G:G,A880)</f>
        <v>2</v>
      </c>
      <c r="D880">
        <f>COUNTIF('FP7-SECURITY projects'!R:R,A880)</f>
        <v>0</v>
      </c>
      <c r="E880" s="10">
        <f>SUMIFS('FP7-SECURITY orgs'!K:K,'FP7-SECURITY orgs'!G:G,A880)</f>
        <v>333729</v>
      </c>
      <c r="G880" t="s">
        <v>9847</v>
      </c>
      <c r="H880" t="s">
        <v>25</v>
      </c>
      <c r="I880">
        <f>COUNTIF('H2020-3.7 orgs'!G:G,G880)</f>
        <v>1</v>
      </c>
      <c r="J880">
        <f>COUNTIF('H2020-3.7 projects'!R:R,G880)</f>
        <v>0</v>
      </c>
      <c r="K880" s="17">
        <f>SUMIFS('H2020-3.7 orgs'!K:K,'H2020-3.7 orgs'!G:G,G880)</f>
        <v>364375</v>
      </c>
    </row>
    <row r="881" spans="1:11" x14ac:dyDescent="0.2">
      <c r="A881" t="s">
        <v>3840</v>
      </c>
      <c r="B881" t="s">
        <v>25</v>
      </c>
      <c r="C881">
        <f>COUNTIF('FP7-SECURITY orgs'!G:G,A881)</f>
        <v>1</v>
      </c>
      <c r="D881">
        <f>COUNTIF('FP7-SECURITY projects'!R:R,A881)</f>
        <v>0</v>
      </c>
      <c r="E881" s="10">
        <f>SUMIFS('FP7-SECURITY orgs'!K:K,'FP7-SECURITY orgs'!G:G,A881)</f>
        <v>333320</v>
      </c>
      <c r="G881" t="s">
        <v>38177</v>
      </c>
      <c r="H881" t="s">
        <v>25</v>
      </c>
      <c r="I881">
        <f>COUNTIF('H2020-3.7 orgs'!G:G,G881)</f>
        <v>1</v>
      </c>
      <c r="J881">
        <f>COUNTIF('H2020-3.7 projects'!R:R,G881)</f>
        <v>0</v>
      </c>
      <c r="K881" s="17">
        <f>SUMIFS('H2020-3.7 orgs'!K:K,'H2020-3.7 orgs'!G:G,G881)</f>
        <v>362568.79</v>
      </c>
    </row>
    <row r="882" spans="1:11" x14ac:dyDescent="0.2">
      <c r="A882" t="s">
        <v>7703</v>
      </c>
      <c r="B882" t="s">
        <v>25</v>
      </c>
      <c r="C882">
        <f>COUNTIF('FP7-SECURITY orgs'!G:G,A882)</f>
        <v>2</v>
      </c>
      <c r="D882">
        <f>COUNTIF('FP7-SECURITY projects'!R:R,A882)</f>
        <v>0</v>
      </c>
      <c r="E882" s="10">
        <f>SUMIFS('FP7-SECURITY orgs'!K:K,'FP7-SECURITY orgs'!G:G,A882)</f>
        <v>333036</v>
      </c>
      <c r="G882" t="s">
        <v>9555</v>
      </c>
      <c r="H882" t="s">
        <v>25</v>
      </c>
      <c r="I882">
        <f>COUNTIF('H2020-3.7 orgs'!G:G,G882)</f>
        <v>1</v>
      </c>
      <c r="J882">
        <f>COUNTIF('H2020-3.7 projects'!R:R,G882)</f>
        <v>0</v>
      </c>
      <c r="K882" s="17">
        <f>SUMIFS('H2020-3.7 orgs'!K:K,'H2020-3.7 orgs'!G:G,G882)</f>
        <v>362500</v>
      </c>
    </row>
    <row r="883" spans="1:11" x14ac:dyDescent="0.2">
      <c r="A883" t="s">
        <v>7718</v>
      </c>
      <c r="B883" t="s">
        <v>34</v>
      </c>
      <c r="C883">
        <f>COUNTIF('FP7-SECURITY orgs'!G:G,A883)</f>
        <v>1</v>
      </c>
      <c r="D883">
        <f>COUNTIF('FP7-SECURITY projects'!R:R,A883)</f>
        <v>0</v>
      </c>
      <c r="E883" s="10">
        <f>SUMIFS('FP7-SECURITY orgs'!K:K,'FP7-SECURITY orgs'!G:G,A883)</f>
        <v>333000</v>
      </c>
      <c r="G883" t="s">
        <v>4105</v>
      </c>
      <c r="H883" t="s">
        <v>25</v>
      </c>
      <c r="I883">
        <f>COUNTIF('H2020-3.7 orgs'!G:G,G883)</f>
        <v>1</v>
      </c>
      <c r="J883">
        <f>COUNTIF('H2020-3.7 projects'!R:R,G883)</f>
        <v>0</v>
      </c>
      <c r="K883" s="17">
        <f>SUMIFS('H2020-3.7 orgs'!K:K,'H2020-3.7 orgs'!G:G,G883)</f>
        <v>361537.5</v>
      </c>
    </row>
    <row r="884" spans="1:11" x14ac:dyDescent="0.2">
      <c r="A884" t="s">
        <v>12815</v>
      </c>
      <c r="B884" t="s">
        <v>30</v>
      </c>
      <c r="C884">
        <f>COUNTIF('FP7-SECURITY orgs'!G:G,A884)</f>
        <v>1</v>
      </c>
      <c r="D884">
        <f>COUNTIF('FP7-SECURITY projects'!R:R,A884)</f>
        <v>0</v>
      </c>
      <c r="E884" s="10">
        <f>SUMIFS('FP7-SECURITY orgs'!K:K,'FP7-SECURITY orgs'!G:G,A884)</f>
        <v>332947</v>
      </c>
      <c r="G884" t="s">
        <v>36044</v>
      </c>
      <c r="H884" t="s">
        <v>30</v>
      </c>
      <c r="I884">
        <f>COUNTIF('H2020-3.7 orgs'!G:G,G884)</f>
        <v>1</v>
      </c>
      <c r="J884">
        <f>COUNTIF('H2020-3.7 projects'!R:R,G884)</f>
        <v>0</v>
      </c>
      <c r="K884" s="17">
        <f>SUMIFS('H2020-3.7 orgs'!K:K,'H2020-3.7 orgs'!G:G,G884)</f>
        <v>361518.75</v>
      </c>
    </row>
    <row r="885" spans="1:11" x14ac:dyDescent="0.2">
      <c r="A885" t="s">
        <v>12405</v>
      </c>
      <c r="B885" t="s">
        <v>25</v>
      </c>
      <c r="C885">
        <f>COUNTIF('FP7-SECURITY orgs'!G:G,A885)</f>
        <v>2</v>
      </c>
      <c r="D885">
        <f>COUNTIF('FP7-SECURITY projects'!R:R,A885)</f>
        <v>1</v>
      </c>
      <c r="E885" s="10">
        <f>SUMIFS('FP7-SECURITY orgs'!K:K,'FP7-SECURITY orgs'!G:G,A885)</f>
        <v>332609.07</v>
      </c>
      <c r="G885" t="s">
        <v>23031</v>
      </c>
      <c r="H885" t="s">
        <v>325</v>
      </c>
      <c r="I885">
        <f>COUNTIF('H2020-3.7 orgs'!G:G,G885)</f>
        <v>2</v>
      </c>
      <c r="J885">
        <f>COUNTIF('H2020-3.7 projects'!R:R,G885)</f>
        <v>0</v>
      </c>
      <c r="K885" s="17">
        <f>SUMIFS('H2020-3.7 orgs'!K:K,'H2020-3.7 orgs'!G:G,G885)</f>
        <v>359928.75</v>
      </c>
    </row>
    <row r="886" spans="1:11" x14ac:dyDescent="0.2">
      <c r="A886" t="s">
        <v>4669</v>
      </c>
      <c r="B886" t="s">
        <v>34</v>
      </c>
      <c r="C886">
        <f>COUNTIF('FP7-SECURITY orgs'!G:G,A886)</f>
        <v>1</v>
      </c>
      <c r="D886">
        <f>COUNTIF('FP7-SECURITY projects'!R:R,A886)</f>
        <v>0</v>
      </c>
      <c r="E886" s="10">
        <f>SUMIFS('FP7-SECURITY orgs'!K:K,'FP7-SECURITY orgs'!G:G,A886)</f>
        <v>332600</v>
      </c>
      <c r="G886" t="s">
        <v>36792</v>
      </c>
      <c r="H886" t="s">
        <v>25</v>
      </c>
      <c r="I886">
        <f>COUNTIF('H2020-3.7 orgs'!G:G,G886)</f>
        <v>1</v>
      </c>
      <c r="J886">
        <f>COUNTIF('H2020-3.7 projects'!R:R,G886)</f>
        <v>1</v>
      </c>
      <c r="K886" s="17">
        <f>SUMIFS('H2020-3.7 orgs'!K:K,'H2020-3.7 orgs'!G:G,G886)</f>
        <v>359305</v>
      </c>
    </row>
    <row r="887" spans="1:11" x14ac:dyDescent="0.2">
      <c r="A887" t="s">
        <v>8244</v>
      </c>
      <c r="B887" t="s">
        <v>30</v>
      </c>
      <c r="C887">
        <f>COUNTIF('FP7-SECURITY orgs'!G:G,A887)</f>
        <v>1</v>
      </c>
      <c r="D887">
        <f>COUNTIF('FP7-SECURITY projects'!R:R,A887)</f>
        <v>0</v>
      </c>
      <c r="E887" s="10">
        <f>SUMIFS('FP7-SECURITY orgs'!K:K,'FP7-SECURITY orgs'!G:G,A887)</f>
        <v>332468</v>
      </c>
      <c r="G887" t="s">
        <v>9185</v>
      </c>
      <c r="H887" t="s">
        <v>34</v>
      </c>
      <c r="I887">
        <f>COUNTIF('H2020-3.7 orgs'!G:G,G887)</f>
        <v>1</v>
      </c>
      <c r="J887">
        <f>COUNTIF('H2020-3.7 projects'!R:R,G887)</f>
        <v>0</v>
      </c>
      <c r="K887" s="17">
        <f>SUMIFS('H2020-3.7 orgs'!K:K,'H2020-3.7 orgs'!G:G,G887)</f>
        <v>358750</v>
      </c>
    </row>
    <row r="888" spans="1:11" x14ac:dyDescent="0.2">
      <c r="A888" t="s">
        <v>13155</v>
      </c>
      <c r="B888" t="s">
        <v>30</v>
      </c>
      <c r="C888">
        <f>COUNTIF('FP7-SECURITY orgs'!G:G,A888)</f>
        <v>2</v>
      </c>
      <c r="D888">
        <f>COUNTIF('FP7-SECURITY projects'!R:R,A888)</f>
        <v>0</v>
      </c>
      <c r="E888" s="10">
        <f>SUMIFS('FP7-SECURITY orgs'!K:K,'FP7-SECURITY orgs'!G:G,A888)</f>
        <v>332189.25</v>
      </c>
      <c r="G888" t="s">
        <v>14097</v>
      </c>
      <c r="H888" t="s">
        <v>30</v>
      </c>
      <c r="I888">
        <f>COUNTIF('H2020-3.7 orgs'!G:G,G888)</f>
        <v>1</v>
      </c>
      <c r="J888">
        <f>COUNTIF('H2020-3.7 projects'!R:R,G888)</f>
        <v>0</v>
      </c>
      <c r="K888" s="17">
        <f>SUMIFS('H2020-3.7 orgs'!K:K,'H2020-3.7 orgs'!G:G,G888)</f>
        <v>358750</v>
      </c>
    </row>
    <row r="889" spans="1:11" x14ac:dyDescent="0.2">
      <c r="A889" t="s">
        <v>17037</v>
      </c>
      <c r="B889" t="s">
        <v>30</v>
      </c>
      <c r="C889">
        <f>COUNTIF('FP7-SECURITY orgs'!G:G,A889)</f>
        <v>1</v>
      </c>
      <c r="D889">
        <f>COUNTIF('FP7-SECURITY projects'!R:R,A889)</f>
        <v>0</v>
      </c>
      <c r="E889" s="10">
        <f>SUMIFS('FP7-SECURITY orgs'!K:K,'FP7-SECURITY orgs'!G:G,A889)</f>
        <v>332021</v>
      </c>
      <c r="G889" t="s">
        <v>35667</v>
      </c>
      <c r="H889" t="s">
        <v>30</v>
      </c>
      <c r="I889">
        <f>COUNTIF('H2020-3.7 orgs'!G:G,G889)</f>
        <v>1</v>
      </c>
      <c r="J889">
        <f>COUNTIF('H2020-3.7 projects'!R:R,G889)</f>
        <v>0</v>
      </c>
      <c r="K889" s="17">
        <f>SUMIFS('H2020-3.7 orgs'!K:K,'H2020-3.7 orgs'!G:G,G889)</f>
        <v>357500</v>
      </c>
    </row>
    <row r="890" spans="1:11" x14ac:dyDescent="0.2">
      <c r="A890" t="s">
        <v>15653</v>
      </c>
      <c r="B890" t="s">
        <v>30</v>
      </c>
      <c r="C890">
        <f>COUNTIF('FP7-SECURITY orgs'!G:G,A890)</f>
        <v>1</v>
      </c>
      <c r="D890">
        <f>COUNTIF('FP7-SECURITY projects'!R:R,A890)</f>
        <v>0</v>
      </c>
      <c r="E890" s="10">
        <f>SUMIFS('FP7-SECURITY orgs'!K:K,'FP7-SECURITY orgs'!G:G,A890)</f>
        <v>330534.55</v>
      </c>
      <c r="G890" t="s">
        <v>3977</v>
      </c>
      <c r="H890" t="s">
        <v>30</v>
      </c>
      <c r="I890">
        <f>COUNTIF('H2020-3.7 orgs'!G:G,G890)</f>
        <v>1</v>
      </c>
      <c r="J890">
        <f>COUNTIF('H2020-3.7 projects'!R:R,G890)</f>
        <v>0</v>
      </c>
      <c r="K890" s="17">
        <f>SUMIFS('H2020-3.7 orgs'!K:K,'H2020-3.7 orgs'!G:G,G890)</f>
        <v>357350</v>
      </c>
    </row>
    <row r="891" spans="1:11" x14ac:dyDescent="0.2">
      <c r="A891" t="s">
        <v>4855</v>
      </c>
      <c r="B891" t="s">
        <v>30</v>
      </c>
      <c r="C891">
        <f>COUNTIF('FP7-SECURITY orgs'!G:G,A891)</f>
        <v>2</v>
      </c>
      <c r="D891">
        <f>COUNTIF('FP7-SECURITY projects'!R:R,A891)</f>
        <v>0</v>
      </c>
      <c r="E891" s="10">
        <f>SUMIFS('FP7-SECURITY orgs'!K:K,'FP7-SECURITY orgs'!G:G,A891)</f>
        <v>330400</v>
      </c>
      <c r="G891" t="s">
        <v>34283</v>
      </c>
      <c r="H891" t="s">
        <v>30</v>
      </c>
      <c r="I891">
        <f>COUNTIF('H2020-3.7 orgs'!G:G,G891)</f>
        <v>1</v>
      </c>
      <c r="J891">
        <f>COUNTIF('H2020-3.7 projects'!R:R,G891)</f>
        <v>0</v>
      </c>
      <c r="K891" s="17">
        <f>SUMIFS('H2020-3.7 orgs'!K:K,'H2020-3.7 orgs'!G:G,G891)</f>
        <v>356250</v>
      </c>
    </row>
    <row r="892" spans="1:11" x14ac:dyDescent="0.2">
      <c r="A892" t="s">
        <v>5961</v>
      </c>
      <c r="B892" t="s">
        <v>34</v>
      </c>
      <c r="C892">
        <f>COUNTIF('FP7-SECURITY orgs'!G:G,A892)</f>
        <v>2</v>
      </c>
      <c r="D892">
        <f>COUNTIF('FP7-SECURITY projects'!R:R,A892)</f>
        <v>0</v>
      </c>
      <c r="E892" s="10">
        <f>SUMIFS('FP7-SECURITY orgs'!K:K,'FP7-SECURITY orgs'!G:G,A892)</f>
        <v>330320</v>
      </c>
      <c r="G892" t="s">
        <v>34308</v>
      </c>
      <c r="H892" t="s">
        <v>30</v>
      </c>
      <c r="I892">
        <f>COUNTIF('H2020-3.7 orgs'!G:G,G892)</f>
        <v>1</v>
      </c>
      <c r="J892">
        <f>COUNTIF('H2020-3.7 projects'!R:R,G892)</f>
        <v>0</v>
      </c>
      <c r="K892" s="17">
        <f>SUMIFS('H2020-3.7 orgs'!K:K,'H2020-3.7 orgs'!G:G,G892)</f>
        <v>356250</v>
      </c>
    </row>
    <row r="893" spans="1:11" x14ac:dyDescent="0.2">
      <c r="A893" t="s">
        <v>17747</v>
      </c>
      <c r="B893" t="s">
        <v>30</v>
      </c>
      <c r="C893">
        <f>COUNTIF('FP7-SECURITY orgs'!G:G,A893)</f>
        <v>1</v>
      </c>
      <c r="D893">
        <f>COUNTIF('FP7-SECURITY projects'!R:R,A893)</f>
        <v>0</v>
      </c>
      <c r="E893" s="10">
        <f>SUMIFS('FP7-SECURITY orgs'!K:K,'FP7-SECURITY orgs'!G:G,A893)</f>
        <v>330301.98</v>
      </c>
      <c r="G893" t="s">
        <v>33421</v>
      </c>
      <c r="H893" t="s">
        <v>30</v>
      </c>
      <c r="I893">
        <f>COUNTIF('H2020-3.7 orgs'!G:G,G893)</f>
        <v>1</v>
      </c>
      <c r="J893">
        <f>COUNTIF('H2020-3.7 projects'!R:R,G893)</f>
        <v>0</v>
      </c>
      <c r="K893" s="17">
        <f>SUMIFS('H2020-3.7 orgs'!K:K,'H2020-3.7 orgs'!G:G,G893)</f>
        <v>355468.75</v>
      </c>
    </row>
    <row r="894" spans="1:11" x14ac:dyDescent="0.2">
      <c r="A894" t="s">
        <v>25761</v>
      </c>
      <c r="B894" t="s">
        <v>30</v>
      </c>
      <c r="C894">
        <f>COUNTIF('FP7-SECURITY orgs'!G:G,A894)</f>
        <v>1</v>
      </c>
      <c r="D894">
        <f>COUNTIF('FP7-SECURITY projects'!R:R,A894)</f>
        <v>0</v>
      </c>
      <c r="E894" s="10">
        <f>SUMIFS('FP7-SECURITY orgs'!K:K,'FP7-SECURITY orgs'!G:G,A894)</f>
        <v>329200</v>
      </c>
      <c r="G894" t="s">
        <v>9937</v>
      </c>
      <c r="H894" t="s">
        <v>25</v>
      </c>
      <c r="I894">
        <f>COUNTIF('H2020-3.7 orgs'!G:G,G894)</f>
        <v>1</v>
      </c>
      <c r="J894">
        <f>COUNTIF('H2020-3.7 projects'!R:R,G894)</f>
        <v>0</v>
      </c>
      <c r="K894" s="17">
        <f>SUMIFS('H2020-3.7 orgs'!K:K,'H2020-3.7 orgs'!G:G,G894)</f>
        <v>355381</v>
      </c>
    </row>
    <row r="895" spans="1:11" x14ac:dyDescent="0.2">
      <c r="A895" t="s">
        <v>16993</v>
      </c>
      <c r="B895" t="s">
        <v>30</v>
      </c>
      <c r="C895">
        <f>COUNTIF('FP7-SECURITY orgs'!G:G,A895)</f>
        <v>2</v>
      </c>
      <c r="D895">
        <f>COUNTIF('FP7-SECURITY projects'!R:R,A895)</f>
        <v>0</v>
      </c>
      <c r="E895" s="10">
        <f>SUMIFS('FP7-SECURITY orgs'!K:K,'FP7-SECURITY orgs'!G:G,A895)</f>
        <v>328862.8</v>
      </c>
      <c r="G895" t="s">
        <v>32586</v>
      </c>
      <c r="H895" t="s">
        <v>30</v>
      </c>
      <c r="I895">
        <f>COUNTIF('H2020-3.7 orgs'!G:G,G895)</f>
        <v>1</v>
      </c>
      <c r="J895">
        <f>COUNTIF('H2020-3.7 projects'!R:R,G895)</f>
        <v>0</v>
      </c>
      <c r="K895" s="17">
        <f>SUMIFS('H2020-3.7 orgs'!K:K,'H2020-3.7 orgs'!G:G,G895)</f>
        <v>354466</v>
      </c>
    </row>
    <row r="896" spans="1:11" x14ac:dyDescent="0.2">
      <c r="A896" t="s">
        <v>11608</v>
      </c>
      <c r="B896" t="s">
        <v>30</v>
      </c>
      <c r="C896">
        <f>COUNTIF('FP7-SECURITY orgs'!G:G,A896)</f>
        <v>1</v>
      </c>
      <c r="D896">
        <f>COUNTIF('FP7-SECURITY projects'!R:R,A896)</f>
        <v>0</v>
      </c>
      <c r="E896" s="10">
        <f>SUMIFS('FP7-SECURITY orgs'!K:K,'FP7-SECURITY orgs'!G:G,A896)</f>
        <v>328251.3</v>
      </c>
      <c r="G896" t="s">
        <v>25797</v>
      </c>
      <c r="H896" t="s">
        <v>30</v>
      </c>
      <c r="I896">
        <f>COUNTIF('H2020-3.7 orgs'!G:G,G896)</f>
        <v>1</v>
      </c>
      <c r="J896">
        <f>COUNTIF('H2020-3.7 projects'!R:R,G896)</f>
        <v>0</v>
      </c>
      <c r="K896" s="17">
        <f>SUMIFS('H2020-3.7 orgs'!K:K,'H2020-3.7 orgs'!G:G,G896)</f>
        <v>354375</v>
      </c>
    </row>
    <row r="897" spans="1:11" x14ac:dyDescent="0.2">
      <c r="A897" t="s">
        <v>8784</v>
      </c>
      <c r="B897" t="s">
        <v>30</v>
      </c>
      <c r="C897">
        <f>COUNTIF('FP7-SECURITY orgs'!G:G,A897)</f>
        <v>1</v>
      </c>
      <c r="D897">
        <f>COUNTIF('FP7-SECURITY projects'!R:R,A897)</f>
        <v>0</v>
      </c>
      <c r="E897" s="10">
        <f>SUMIFS('FP7-SECURITY orgs'!K:K,'FP7-SECURITY orgs'!G:G,A897)</f>
        <v>328186.55</v>
      </c>
      <c r="G897" t="s">
        <v>34335</v>
      </c>
      <c r="H897" t="s">
        <v>209</v>
      </c>
      <c r="I897">
        <f>COUNTIF('H2020-3.7 orgs'!G:G,G897)</f>
        <v>1</v>
      </c>
      <c r="J897">
        <f>COUNTIF('H2020-3.7 projects'!R:R,G897)</f>
        <v>0</v>
      </c>
      <c r="K897" s="17">
        <f>SUMIFS('H2020-3.7 orgs'!K:K,'H2020-3.7 orgs'!G:G,G897)</f>
        <v>353202.5</v>
      </c>
    </row>
    <row r="898" spans="1:11" x14ac:dyDescent="0.2">
      <c r="A898" t="s">
        <v>5169</v>
      </c>
      <c r="B898" t="s">
        <v>25</v>
      </c>
      <c r="C898">
        <f>COUNTIF('FP7-SECURITY orgs'!G:G,A898)</f>
        <v>4</v>
      </c>
      <c r="D898">
        <f>COUNTIF('FP7-SECURITY projects'!R:R,A898)</f>
        <v>0</v>
      </c>
      <c r="E898" s="10">
        <f>SUMIFS('FP7-SECURITY orgs'!K:K,'FP7-SECURITY orgs'!G:G,A898)</f>
        <v>328045</v>
      </c>
      <c r="G898" t="s">
        <v>34465</v>
      </c>
      <c r="H898" t="s">
        <v>30</v>
      </c>
      <c r="I898">
        <f>COUNTIF('H2020-3.7 orgs'!G:G,G898)</f>
        <v>1</v>
      </c>
      <c r="J898">
        <f>COUNTIF('H2020-3.7 projects'!R:R,G898)</f>
        <v>0</v>
      </c>
      <c r="K898" s="17">
        <f>SUMIFS('H2020-3.7 orgs'!K:K,'H2020-3.7 orgs'!G:G,G898)</f>
        <v>353125</v>
      </c>
    </row>
    <row r="899" spans="1:11" x14ac:dyDescent="0.2">
      <c r="A899" t="s">
        <v>20648</v>
      </c>
      <c r="B899" t="s">
        <v>25</v>
      </c>
      <c r="C899">
        <f>COUNTIF('FP7-SECURITY orgs'!G:G,A899)</f>
        <v>1</v>
      </c>
      <c r="D899">
        <f>COUNTIF('FP7-SECURITY projects'!R:R,A899)</f>
        <v>0</v>
      </c>
      <c r="E899" s="10">
        <f>SUMIFS('FP7-SECURITY orgs'!K:K,'FP7-SECURITY orgs'!G:G,A899)</f>
        <v>327720</v>
      </c>
      <c r="G899" t="s">
        <v>36873</v>
      </c>
      <c r="H899" t="s">
        <v>325</v>
      </c>
      <c r="I899">
        <f>COUNTIF('H2020-3.7 orgs'!G:G,G899)</f>
        <v>1</v>
      </c>
      <c r="J899">
        <f>COUNTIF('H2020-3.7 projects'!R:R,G899)</f>
        <v>0</v>
      </c>
      <c r="K899" s="17">
        <f>SUMIFS('H2020-3.7 orgs'!K:K,'H2020-3.7 orgs'!G:G,G899)</f>
        <v>353125</v>
      </c>
    </row>
    <row r="900" spans="1:11" x14ac:dyDescent="0.2">
      <c r="A900" t="s">
        <v>20754</v>
      </c>
      <c r="B900" t="s">
        <v>325</v>
      </c>
      <c r="C900">
        <f>COUNTIF('FP7-SECURITY orgs'!G:G,A900)</f>
        <v>1</v>
      </c>
      <c r="D900">
        <f>COUNTIF('FP7-SECURITY projects'!R:R,A900)</f>
        <v>0</v>
      </c>
      <c r="E900" s="10">
        <f>SUMIFS('FP7-SECURITY orgs'!K:K,'FP7-SECURITY orgs'!G:G,A900)</f>
        <v>324573.48</v>
      </c>
      <c r="G900" t="s">
        <v>7765</v>
      </c>
      <c r="H900" t="s">
        <v>25</v>
      </c>
      <c r="I900">
        <f>COUNTIF('H2020-3.7 orgs'!G:G,G900)</f>
        <v>1</v>
      </c>
      <c r="J900">
        <f>COUNTIF('H2020-3.7 projects'!R:R,G900)</f>
        <v>0</v>
      </c>
      <c r="K900" s="17">
        <f>SUMIFS('H2020-3.7 orgs'!K:K,'H2020-3.7 orgs'!G:G,G900)</f>
        <v>353125</v>
      </c>
    </row>
    <row r="901" spans="1:11" x14ac:dyDescent="0.2">
      <c r="A901" t="s">
        <v>1484</v>
      </c>
      <c r="B901" t="s">
        <v>34</v>
      </c>
      <c r="C901">
        <f>COUNTIF('FP7-SECURITY orgs'!G:G,A901)</f>
        <v>2</v>
      </c>
      <c r="D901">
        <f>COUNTIF('FP7-SECURITY projects'!R:R,A901)</f>
        <v>0</v>
      </c>
      <c r="E901" s="10">
        <f>SUMIFS('FP7-SECURITY orgs'!K:K,'FP7-SECURITY orgs'!G:G,A901)</f>
        <v>324378.59999999998</v>
      </c>
      <c r="G901" t="s">
        <v>32059</v>
      </c>
      <c r="H901" t="s">
        <v>30</v>
      </c>
      <c r="I901">
        <f>COUNTIF('H2020-3.7 orgs'!G:G,G901)</f>
        <v>1</v>
      </c>
      <c r="J901">
        <f>COUNTIF('H2020-3.7 projects'!R:R,G901)</f>
        <v>0</v>
      </c>
      <c r="K901" s="17">
        <f>SUMIFS('H2020-3.7 orgs'!K:K,'H2020-3.7 orgs'!G:G,G901)</f>
        <v>352625</v>
      </c>
    </row>
    <row r="902" spans="1:11" x14ac:dyDescent="0.2">
      <c r="A902" t="s">
        <v>323</v>
      </c>
      <c r="B902" t="s">
        <v>325</v>
      </c>
      <c r="C902">
        <f>COUNTIF('FP7-SECURITY orgs'!G:G,A902)</f>
        <v>1</v>
      </c>
      <c r="D902">
        <f>COUNTIF('FP7-SECURITY projects'!R:R,A902)</f>
        <v>0</v>
      </c>
      <c r="E902" s="10">
        <f>SUMIFS('FP7-SECURITY orgs'!K:K,'FP7-SECURITY orgs'!G:G,A902)</f>
        <v>324000</v>
      </c>
      <c r="G902" t="s">
        <v>32394</v>
      </c>
      <c r="H902" t="s">
        <v>325</v>
      </c>
      <c r="I902">
        <f>COUNTIF('H2020-3.7 orgs'!G:G,G902)</f>
        <v>2</v>
      </c>
      <c r="J902">
        <f>COUNTIF('H2020-3.7 projects'!R:R,G902)</f>
        <v>0</v>
      </c>
      <c r="K902" s="17">
        <f>SUMIFS('H2020-3.7 orgs'!K:K,'H2020-3.7 orgs'!G:G,G902)</f>
        <v>352625</v>
      </c>
    </row>
    <row r="903" spans="1:11" x14ac:dyDescent="0.2">
      <c r="A903" t="s">
        <v>3839</v>
      </c>
      <c r="B903" t="s">
        <v>325</v>
      </c>
      <c r="C903">
        <f>COUNTIF('FP7-SECURITY orgs'!G:G,A903)</f>
        <v>1</v>
      </c>
      <c r="D903">
        <f>COUNTIF('FP7-SECURITY projects'!R:R,A903)</f>
        <v>0</v>
      </c>
      <c r="E903" s="10">
        <f>SUMIFS('FP7-SECURITY orgs'!K:K,'FP7-SECURITY orgs'!G:G,A903)</f>
        <v>323412</v>
      </c>
      <c r="G903" t="s">
        <v>30862</v>
      </c>
      <c r="H903" t="s">
        <v>25</v>
      </c>
      <c r="I903">
        <f>COUNTIF('H2020-3.7 orgs'!G:G,G903)</f>
        <v>1</v>
      </c>
      <c r="J903">
        <f>COUNTIF('H2020-3.7 projects'!R:R,G903)</f>
        <v>0</v>
      </c>
      <c r="K903" s="17">
        <f>SUMIFS('H2020-3.7 orgs'!K:K,'H2020-3.7 orgs'!G:G,G903)</f>
        <v>352500</v>
      </c>
    </row>
    <row r="904" spans="1:11" x14ac:dyDescent="0.2">
      <c r="A904" t="s">
        <v>3878</v>
      </c>
      <c r="B904" t="s">
        <v>34</v>
      </c>
      <c r="C904">
        <f>COUNTIF('FP7-SECURITY orgs'!G:G,A904)</f>
        <v>1</v>
      </c>
      <c r="D904">
        <f>COUNTIF('FP7-SECURITY projects'!R:R,A904)</f>
        <v>0</v>
      </c>
      <c r="E904" s="10">
        <f>SUMIFS('FP7-SECURITY orgs'!K:K,'FP7-SECURITY orgs'!G:G,A904)</f>
        <v>323200</v>
      </c>
      <c r="G904" t="s">
        <v>8332</v>
      </c>
      <c r="H904" t="s">
        <v>34</v>
      </c>
      <c r="I904">
        <f>COUNTIF('H2020-3.7 orgs'!G:G,G904)</f>
        <v>1</v>
      </c>
      <c r="J904">
        <f>COUNTIF('H2020-3.7 projects'!R:R,G904)</f>
        <v>0</v>
      </c>
      <c r="K904" s="17">
        <f>SUMIFS('H2020-3.7 orgs'!K:K,'H2020-3.7 orgs'!G:G,G904)</f>
        <v>352500</v>
      </c>
    </row>
    <row r="905" spans="1:11" x14ac:dyDescent="0.2">
      <c r="A905" t="s">
        <v>1033</v>
      </c>
      <c r="B905" t="s">
        <v>34</v>
      </c>
      <c r="C905">
        <f>COUNTIF('FP7-SECURITY orgs'!G:G,A905)</f>
        <v>1</v>
      </c>
      <c r="D905">
        <f>COUNTIF('FP7-SECURITY projects'!R:R,A905)</f>
        <v>0</v>
      </c>
      <c r="E905" s="10">
        <f>SUMIFS('FP7-SECURITY orgs'!K:K,'FP7-SECURITY orgs'!G:G,A905)</f>
        <v>322659.25</v>
      </c>
      <c r="G905" t="s">
        <v>33069</v>
      </c>
      <c r="H905" t="s">
        <v>30</v>
      </c>
      <c r="I905">
        <f>COUNTIF('H2020-3.7 orgs'!G:G,G905)</f>
        <v>1</v>
      </c>
      <c r="J905">
        <f>COUNTIF('H2020-3.7 projects'!R:R,G905)</f>
        <v>0</v>
      </c>
      <c r="K905" s="17">
        <f>SUMIFS('H2020-3.7 orgs'!K:K,'H2020-3.7 orgs'!G:G,G905)</f>
        <v>351050</v>
      </c>
    </row>
    <row r="906" spans="1:11" x14ac:dyDescent="0.2">
      <c r="A906" t="s">
        <v>20014</v>
      </c>
      <c r="B906" t="s">
        <v>325</v>
      </c>
      <c r="C906">
        <f>COUNTIF('FP7-SECURITY orgs'!G:G,A906)</f>
        <v>4</v>
      </c>
      <c r="D906">
        <f>COUNTIF('FP7-SECURITY projects'!R:R,A906)</f>
        <v>0</v>
      </c>
      <c r="E906" s="10">
        <f>SUMIFS('FP7-SECURITY orgs'!K:K,'FP7-SECURITY orgs'!G:G,A906)</f>
        <v>322615</v>
      </c>
      <c r="G906" t="s">
        <v>3051</v>
      </c>
      <c r="H906" t="s">
        <v>30</v>
      </c>
      <c r="I906">
        <f>COUNTIF('H2020-3.7 orgs'!G:G,G906)</f>
        <v>1</v>
      </c>
      <c r="J906">
        <f>COUNTIF('H2020-3.7 projects'!R:R,G906)</f>
        <v>0</v>
      </c>
      <c r="K906" s="17">
        <f>SUMIFS('H2020-3.7 orgs'!K:K,'H2020-3.7 orgs'!G:G,G906)</f>
        <v>350228.75</v>
      </c>
    </row>
    <row r="907" spans="1:11" x14ac:dyDescent="0.2">
      <c r="A907" t="s">
        <v>19697</v>
      </c>
      <c r="B907" t="s">
        <v>30</v>
      </c>
      <c r="C907">
        <f>COUNTIF('FP7-SECURITY orgs'!G:G,A907)</f>
        <v>1</v>
      </c>
      <c r="D907">
        <f>COUNTIF('FP7-SECURITY projects'!R:R,A907)</f>
        <v>0</v>
      </c>
      <c r="E907" s="10">
        <f>SUMIFS('FP7-SECURITY orgs'!K:K,'FP7-SECURITY orgs'!G:G,A907)</f>
        <v>322592.59999999998</v>
      </c>
      <c r="G907" t="s">
        <v>6582</v>
      </c>
      <c r="H907" t="s">
        <v>34</v>
      </c>
      <c r="I907">
        <f>COUNTIF('H2020-3.7 orgs'!G:G,G907)</f>
        <v>1</v>
      </c>
      <c r="J907">
        <f>COUNTIF('H2020-3.7 projects'!R:R,G907)</f>
        <v>0</v>
      </c>
      <c r="K907" s="17">
        <f>SUMIFS('H2020-3.7 orgs'!K:K,'H2020-3.7 orgs'!G:G,G907)</f>
        <v>350121.25</v>
      </c>
    </row>
    <row r="908" spans="1:11" x14ac:dyDescent="0.2">
      <c r="A908" t="s">
        <v>15935</v>
      </c>
      <c r="B908" t="s">
        <v>30</v>
      </c>
      <c r="C908">
        <f>COUNTIF('FP7-SECURITY orgs'!G:G,A908)</f>
        <v>1</v>
      </c>
      <c r="D908">
        <f>COUNTIF('FP7-SECURITY projects'!R:R,A908)</f>
        <v>0</v>
      </c>
      <c r="E908" s="10">
        <f>SUMIFS('FP7-SECURITY orgs'!K:K,'FP7-SECURITY orgs'!G:G,A908)</f>
        <v>322510.44</v>
      </c>
      <c r="G908" t="s">
        <v>2302</v>
      </c>
      <c r="H908" t="s">
        <v>34</v>
      </c>
      <c r="I908">
        <f>COUNTIF('H2020-3.7 orgs'!G:G,G908)</f>
        <v>1</v>
      </c>
      <c r="J908">
        <f>COUNTIF('H2020-3.7 projects'!R:R,G908)</f>
        <v>0</v>
      </c>
      <c r="K908" s="17">
        <f>SUMIFS('H2020-3.7 orgs'!K:K,'H2020-3.7 orgs'!G:G,G908)</f>
        <v>349082.5</v>
      </c>
    </row>
    <row r="909" spans="1:11" x14ac:dyDescent="0.2">
      <c r="A909" t="s">
        <v>19810</v>
      </c>
      <c r="B909" t="s">
        <v>30</v>
      </c>
      <c r="C909">
        <f>COUNTIF('FP7-SECURITY orgs'!G:G,A909)</f>
        <v>1</v>
      </c>
      <c r="D909">
        <f>COUNTIF('FP7-SECURITY projects'!R:R,A909)</f>
        <v>0</v>
      </c>
      <c r="E909" s="10">
        <f>SUMIFS('FP7-SECURITY orgs'!K:K,'FP7-SECURITY orgs'!G:G,A909)</f>
        <v>322400</v>
      </c>
      <c r="G909" t="s">
        <v>34803</v>
      </c>
      <c r="H909" t="s">
        <v>30</v>
      </c>
      <c r="I909">
        <f>COUNTIF('H2020-3.7 orgs'!G:G,G909)</f>
        <v>1</v>
      </c>
      <c r="J909">
        <f>COUNTIF('H2020-3.7 projects'!R:R,G909)</f>
        <v>0</v>
      </c>
      <c r="K909" s="17">
        <f>SUMIFS('H2020-3.7 orgs'!K:K,'H2020-3.7 orgs'!G:G,G909)</f>
        <v>348750</v>
      </c>
    </row>
    <row r="910" spans="1:11" x14ac:dyDescent="0.2">
      <c r="A910" t="s">
        <v>24327</v>
      </c>
      <c r="B910" t="s">
        <v>30</v>
      </c>
      <c r="C910">
        <f>COUNTIF('FP7-SECURITY orgs'!G:G,A910)</f>
        <v>1</v>
      </c>
      <c r="D910">
        <f>COUNTIF('FP7-SECURITY projects'!R:R,A910)</f>
        <v>0</v>
      </c>
      <c r="E910" s="10">
        <f>SUMIFS('FP7-SECURITY orgs'!K:K,'FP7-SECURITY orgs'!G:G,A910)</f>
        <v>321703</v>
      </c>
      <c r="G910" t="s">
        <v>33400</v>
      </c>
      <c r="H910" t="s">
        <v>209</v>
      </c>
      <c r="I910">
        <f>COUNTIF('H2020-3.7 orgs'!G:G,G910)</f>
        <v>1</v>
      </c>
      <c r="J910">
        <f>COUNTIF('H2020-3.7 projects'!R:R,G910)</f>
        <v>0</v>
      </c>
      <c r="K910" s="17">
        <f>SUMIFS('H2020-3.7 orgs'!K:K,'H2020-3.7 orgs'!G:G,G910)</f>
        <v>348687.5</v>
      </c>
    </row>
    <row r="911" spans="1:11" x14ac:dyDescent="0.2">
      <c r="A911" t="s">
        <v>3265</v>
      </c>
      <c r="B911" t="s">
        <v>25</v>
      </c>
      <c r="C911">
        <f>COUNTIF('FP7-SECURITY orgs'!G:G,A911)</f>
        <v>1</v>
      </c>
      <c r="D911">
        <f>COUNTIF('FP7-SECURITY projects'!R:R,A911)</f>
        <v>0</v>
      </c>
      <c r="E911" s="10">
        <f>SUMIFS('FP7-SECURITY orgs'!K:K,'FP7-SECURITY orgs'!G:G,A911)</f>
        <v>320830</v>
      </c>
      <c r="G911" t="s">
        <v>37876</v>
      </c>
      <c r="H911" t="s">
        <v>30</v>
      </c>
      <c r="I911">
        <f>COUNTIF('H2020-3.7 orgs'!G:G,G911)</f>
        <v>1</v>
      </c>
      <c r="J911">
        <f>COUNTIF('H2020-3.7 projects'!R:R,G911)</f>
        <v>0</v>
      </c>
      <c r="K911" s="17">
        <f>SUMIFS('H2020-3.7 orgs'!K:K,'H2020-3.7 orgs'!G:G,G911)</f>
        <v>348044.38</v>
      </c>
    </row>
    <row r="912" spans="1:11" x14ac:dyDescent="0.2">
      <c r="A912" t="s">
        <v>18901</v>
      </c>
      <c r="B912" t="s">
        <v>30</v>
      </c>
      <c r="C912">
        <f>COUNTIF('FP7-SECURITY orgs'!G:G,A912)</f>
        <v>1</v>
      </c>
      <c r="D912">
        <f>COUNTIF('FP7-SECURITY projects'!R:R,A912)</f>
        <v>0</v>
      </c>
      <c r="E912" s="10">
        <f>SUMIFS('FP7-SECURITY orgs'!K:K,'FP7-SECURITY orgs'!G:G,A912)</f>
        <v>320721</v>
      </c>
      <c r="G912" t="s">
        <v>34248</v>
      </c>
      <c r="H912" t="s">
        <v>30</v>
      </c>
      <c r="I912">
        <f>COUNTIF('H2020-3.7 orgs'!G:G,G912)</f>
        <v>1</v>
      </c>
      <c r="J912">
        <f>COUNTIF('H2020-3.7 projects'!R:R,G912)</f>
        <v>0</v>
      </c>
      <c r="K912" s="17">
        <f>SUMIFS('H2020-3.7 orgs'!K:K,'H2020-3.7 orgs'!G:G,G912)</f>
        <v>347312.5</v>
      </c>
    </row>
    <row r="913" spans="1:11" x14ac:dyDescent="0.2">
      <c r="A913" t="s">
        <v>12695</v>
      </c>
      <c r="B913" t="s">
        <v>30</v>
      </c>
      <c r="C913">
        <f>COUNTIF('FP7-SECURITY orgs'!G:G,A913)</f>
        <v>1</v>
      </c>
      <c r="D913">
        <f>COUNTIF('FP7-SECURITY projects'!R:R,A913)</f>
        <v>0</v>
      </c>
      <c r="E913" s="10">
        <f>SUMIFS('FP7-SECURITY orgs'!K:K,'FP7-SECURITY orgs'!G:G,A913)</f>
        <v>320480</v>
      </c>
      <c r="G913" t="s">
        <v>31653</v>
      </c>
      <c r="H913" t="s">
        <v>325</v>
      </c>
      <c r="I913">
        <f>COUNTIF('H2020-3.7 orgs'!G:G,G913)</f>
        <v>4</v>
      </c>
      <c r="J913">
        <f>COUNTIF('H2020-3.7 projects'!R:R,G913)</f>
        <v>0</v>
      </c>
      <c r="K913" s="17">
        <f>SUMIFS('H2020-3.7 orgs'!K:K,'H2020-3.7 orgs'!G:G,G913)</f>
        <v>347225</v>
      </c>
    </row>
    <row r="914" spans="1:11" x14ac:dyDescent="0.2">
      <c r="A914" t="s">
        <v>19876</v>
      </c>
      <c r="B914" t="s">
        <v>30</v>
      </c>
      <c r="C914">
        <f>COUNTIF('FP7-SECURITY orgs'!G:G,A914)</f>
        <v>1</v>
      </c>
      <c r="D914">
        <f>COUNTIF('FP7-SECURITY projects'!R:R,A914)</f>
        <v>0</v>
      </c>
      <c r="E914" s="10">
        <f>SUMIFS('FP7-SECURITY orgs'!K:K,'FP7-SECURITY orgs'!G:G,A914)</f>
        <v>320166</v>
      </c>
      <c r="G914" t="s">
        <v>31647</v>
      </c>
      <c r="H914" t="s">
        <v>209</v>
      </c>
      <c r="I914">
        <f>COUNTIF('H2020-3.7 orgs'!G:G,G914)</f>
        <v>1</v>
      </c>
      <c r="J914">
        <f>COUNTIF('H2020-3.7 projects'!R:R,G914)</f>
        <v>0</v>
      </c>
      <c r="K914" s="17">
        <f>SUMIFS('H2020-3.7 orgs'!K:K,'H2020-3.7 orgs'!G:G,G914)</f>
        <v>345695.63</v>
      </c>
    </row>
    <row r="915" spans="1:11" x14ac:dyDescent="0.2">
      <c r="A915" t="s">
        <v>17599</v>
      </c>
      <c r="B915" t="s">
        <v>30</v>
      </c>
      <c r="C915">
        <f>COUNTIF('FP7-SECURITY orgs'!G:G,A915)</f>
        <v>1</v>
      </c>
      <c r="D915">
        <f>COUNTIF('FP7-SECURITY projects'!R:R,A915)</f>
        <v>0</v>
      </c>
      <c r="E915" s="10">
        <f>SUMIFS('FP7-SECURITY orgs'!K:K,'FP7-SECURITY orgs'!G:G,A915)</f>
        <v>319680</v>
      </c>
      <c r="G915" t="s">
        <v>22796</v>
      </c>
      <c r="H915" t="s">
        <v>30</v>
      </c>
      <c r="I915">
        <f>COUNTIF('H2020-3.7 orgs'!G:G,G915)</f>
        <v>2</v>
      </c>
      <c r="J915">
        <f>COUNTIF('H2020-3.7 projects'!R:R,G915)</f>
        <v>0</v>
      </c>
      <c r="K915" s="17">
        <f>SUMIFS('H2020-3.7 orgs'!K:K,'H2020-3.7 orgs'!G:G,G915)</f>
        <v>345625</v>
      </c>
    </row>
    <row r="916" spans="1:11" x14ac:dyDescent="0.2">
      <c r="A916" t="s">
        <v>10131</v>
      </c>
      <c r="B916" t="s">
        <v>30</v>
      </c>
      <c r="C916">
        <f>COUNTIF('FP7-SECURITY orgs'!G:G,A916)</f>
        <v>1</v>
      </c>
      <c r="D916">
        <f>COUNTIF('FP7-SECURITY projects'!R:R,A916)</f>
        <v>0</v>
      </c>
      <c r="E916" s="10">
        <f>SUMIFS('FP7-SECURITY orgs'!K:K,'FP7-SECURITY orgs'!G:G,A916)</f>
        <v>319200</v>
      </c>
      <c r="G916" t="s">
        <v>6952</v>
      </c>
      <c r="H916" t="s">
        <v>30</v>
      </c>
      <c r="I916">
        <f>COUNTIF('H2020-3.7 orgs'!G:G,G916)</f>
        <v>1</v>
      </c>
      <c r="J916">
        <f>COUNTIF('H2020-3.7 projects'!R:R,G916)</f>
        <v>0</v>
      </c>
      <c r="K916" s="17">
        <f>SUMIFS('H2020-3.7 orgs'!K:K,'H2020-3.7 orgs'!G:G,G916)</f>
        <v>345607.5</v>
      </c>
    </row>
    <row r="917" spans="1:11" x14ac:dyDescent="0.2">
      <c r="A917" t="s">
        <v>18352</v>
      </c>
      <c r="B917" t="s">
        <v>30</v>
      </c>
      <c r="C917">
        <f>COUNTIF('FP7-SECURITY orgs'!G:G,A917)</f>
        <v>1</v>
      </c>
      <c r="D917">
        <f>COUNTIF('FP7-SECURITY projects'!R:R,A917)</f>
        <v>0</v>
      </c>
      <c r="E917" s="10">
        <f>SUMIFS('FP7-SECURITY orgs'!K:K,'FP7-SECURITY orgs'!G:G,A917)</f>
        <v>318450</v>
      </c>
      <c r="G917" t="s">
        <v>34584</v>
      </c>
      <c r="H917" t="s">
        <v>30</v>
      </c>
      <c r="I917">
        <f>COUNTIF('H2020-3.7 orgs'!G:G,G917)</f>
        <v>1</v>
      </c>
      <c r="J917">
        <f>COUNTIF('H2020-3.7 projects'!R:R,G917)</f>
        <v>0</v>
      </c>
      <c r="K917" s="17">
        <f>SUMIFS('H2020-3.7 orgs'!K:K,'H2020-3.7 orgs'!G:G,G917)</f>
        <v>345000</v>
      </c>
    </row>
    <row r="918" spans="1:11" x14ac:dyDescent="0.2">
      <c r="A918" t="s">
        <v>5250</v>
      </c>
      <c r="B918" t="s">
        <v>34</v>
      </c>
      <c r="C918">
        <f>COUNTIF('FP7-SECURITY orgs'!G:G,A918)</f>
        <v>1</v>
      </c>
      <c r="D918">
        <f>COUNTIF('FP7-SECURITY projects'!R:R,A918)</f>
        <v>0</v>
      </c>
      <c r="E918" s="10">
        <f>SUMIFS('FP7-SECURITY orgs'!K:K,'FP7-SECURITY orgs'!G:G,A918)</f>
        <v>318262</v>
      </c>
      <c r="G918" t="s">
        <v>2112</v>
      </c>
      <c r="H918" t="s">
        <v>25</v>
      </c>
      <c r="I918">
        <f>COUNTIF('H2020-3.7 orgs'!G:G,G918)</f>
        <v>1</v>
      </c>
      <c r="J918">
        <f>COUNTIF('H2020-3.7 projects'!R:R,G918)</f>
        <v>0</v>
      </c>
      <c r="K918" s="17">
        <f>SUMIFS('H2020-3.7 orgs'!K:K,'H2020-3.7 orgs'!G:G,G918)</f>
        <v>345000</v>
      </c>
    </row>
    <row r="919" spans="1:11" x14ac:dyDescent="0.2">
      <c r="A919" t="s">
        <v>13985</v>
      </c>
      <c r="B919" t="s">
        <v>34</v>
      </c>
      <c r="C919">
        <f>COUNTIF('FP7-SECURITY orgs'!G:G,A919)</f>
        <v>1</v>
      </c>
      <c r="D919">
        <f>COUNTIF('FP7-SECURITY projects'!R:R,A919)</f>
        <v>0</v>
      </c>
      <c r="E919" s="10">
        <f>SUMIFS('FP7-SECURITY orgs'!K:K,'FP7-SECURITY orgs'!G:G,A919)</f>
        <v>316800</v>
      </c>
      <c r="G919" t="s">
        <v>20433</v>
      </c>
      <c r="H919" t="s">
        <v>30</v>
      </c>
      <c r="I919">
        <f>COUNTIF('H2020-3.7 orgs'!G:G,G919)</f>
        <v>1</v>
      </c>
      <c r="J919">
        <f>COUNTIF('H2020-3.7 projects'!R:R,G919)</f>
        <v>0</v>
      </c>
      <c r="K919" s="17">
        <f>SUMIFS('H2020-3.7 orgs'!K:K,'H2020-3.7 orgs'!G:G,G919)</f>
        <v>344750</v>
      </c>
    </row>
    <row r="920" spans="1:11" x14ac:dyDescent="0.2">
      <c r="A920" t="s">
        <v>9777</v>
      </c>
      <c r="B920" t="s">
        <v>25</v>
      </c>
      <c r="C920">
        <f>COUNTIF('FP7-SECURITY orgs'!G:G,A920)</f>
        <v>1</v>
      </c>
      <c r="D920">
        <f>COUNTIF('FP7-SECURITY projects'!R:R,A920)</f>
        <v>0</v>
      </c>
      <c r="E920" s="10">
        <f>SUMIFS('FP7-SECURITY orgs'!K:K,'FP7-SECURITY orgs'!G:G,A920)</f>
        <v>316634</v>
      </c>
      <c r="G920" t="s">
        <v>860</v>
      </c>
      <c r="H920" t="s">
        <v>34</v>
      </c>
      <c r="I920">
        <f>COUNTIF('H2020-3.7 orgs'!G:G,G920)</f>
        <v>1</v>
      </c>
      <c r="J920">
        <f>COUNTIF('H2020-3.7 projects'!R:R,G920)</f>
        <v>0</v>
      </c>
      <c r="K920" s="17">
        <f>SUMIFS('H2020-3.7 orgs'!K:K,'H2020-3.7 orgs'!G:G,G920)</f>
        <v>344750</v>
      </c>
    </row>
    <row r="921" spans="1:11" x14ac:dyDescent="0.2">
      <c r="A921" t="s">
        <v>14381</v>
      </c>
      <c r="B921" t="s">
        <v>30</v>
      </c>
      <c r="C921">
        <f>COUNTIF('FP7-SECURITY orgs'!G:G,A921)</f>
        <v>2</v>
      </c>
      <c r="D921">
        <f>COUNTIF('FP7-SECURITY projects'!R:R,A921)</f>
        <v>0</v>
      </c>
      <c r="E921" s="10">
        <f>SUMIFS('FP7-SECURITY orgs'!K:K,'FP7-SECURITY orgs'!G:G,A921)</f>
        <v>316027.09999999998</v>
      </c>
      <c r="G921" t="s">
        <v>12064</v>
      </c>
      <c r="H921" t="s">
        <v>30</v>
      </c>
      <c r="I921">
        <f>COUNTIF('H2020-3.7 orgs'!G:G,G921)</f>
        <v>1</v>
      </c>
      <c r="J921">
        <f>COUNTIF('H2020-3.7 projects'!R:R,G921)</f>
        <v>0</v>
      </c>
      <c r="K921" s="17">
        <f>SUMIFS('H2020-3.7 orgs'!K:K,'H2020-3.7 orgs'!G:G,G921)</f>
        <v>343875</v>
      </c>
    </row>
    <row r="922" spans="1:11" x14ac:dyDescent="0.2">
      <c r="A922" t="s">
        <v>8229</v>
      </c>
      <c r="B922" t="s">
        <v>30</v>
      </c>
      <c r="C922">
        <f>COUNTIF('FP7-SECURITY orgs'!G:G,A922)</f>
        <v>1</v>
      </c>
      <c r="D922">
        <f>COUNTIF('FP7-SECURITY projects'!R:R,A922)</f>
        <v>0</v>
      </c>
      <c r="E922" s="10">
        <f>SUMIFS('FP7-SECURITY orgs'!K:K,'FP7-SECURITY orgs'!G:G,A922)</f>
        <v>315981</v>
      </c>
      <c r="G922" t="s">
        <v>31463</v>
      </c>
      <c r="H922" t="s">
        <v>30</v>
      </c>
      <c r="I922">
        <f>COUNTIF('H2020-3.7 orgs'!G:G,G922)</f>
        <v>1</v>
      </c>
      <c r="J922">
        <f>COUNTIF('H2020-3.7 projects'!R:R,G922)</f>
        <v>0</v>
      </c>
      <c r="K922" s="17">
        <f>SUMIFS('H2020-3.7 orgs'!K:K,'H2020-3.7 orgs'!G:G,G922)</f>
        <v>343750</v>
      </c>
    </row>
    <row r="923" spans="1:11" x14ac:dyDescent="0.2">
      <c r="A923" t="s">
        <v>20769</v>
      </c>
      <c r="B923" t="s">
        <v>30</v>
      </c>
      <c r="C923">
        <f>COUNTIF('FP7-SECURITY orgs'!G:G,A923)</f>
        <v>1</v>
      </c>
      <c r="D923">
        <f>COUNTIF('FP7-SECURITY projects'!R:R,A923)</f>
        <v>0</v>
      </c>
      <c r="E923" s="10">
        <f>SUMIFS('FP7-SECURITY orgs'!K:K,'FP7-SECURITY orgs'!G:G,A923)</f>
        <v>315362.84000000003</v>
      </c>
      <c r="G923" t="s">
        <v>25442</v>
      </c>
      <c r="H923" t="s">
        <v>30</v>
      </c>
      <c r="I923">
        <f>COUNTIF('H2020-3.7 orgs'!G:G,G923)</f>
        <v>1</v>
      </c>
      <c r="J923">
        <f>COUNTIF('H2020-3.7 projects'!R:R,G923)</f>
        <v>1</v>
      </c>
      <c r="K923" s="17">
        <f>SUMIFS('H2020-3.7 orgs'!K:K,'H2020-3.7 orgs'!G:G,G923)</f>
        <v>343406.25</v>
      </c>
    </row>
    <row r="924" spans="1:11" x14ac:dyDescent="0.2">
      <c r="A924" t="s">
        <v>16525</v>
      </c>
      <c r="B924" t="s">
        <v>209</v>
      </c>
      <c r="C924">
        <f>COUNTIF('FP7-SECURITY orgs'!G:G,A924)</f>
        <v>1</v>
      </c>
      <c r="D924">
        <f>COUNTIF('FP7-SECURITY projects'!R:R,A924)</f>
        <v>0</v>
      </c>
      <c r="E924" s="10">
        <f>SUMIFS('FP7-SECURITY orgs'!K:K,'FP7-SECURITY orgs'!G:G,A924)</f>
        <v>314692</v>
      </c>
      <c r="G924" t="s">
        <v>35010</v>
      </c>
      <c r="H924" t="s">
        <v>30</v>
      </c>
      <c r="I924">
        <f>COUNTIF('H2020-3.7 orgs'!G:G,G924)</f>
        <v>1</v>
      </c>
      <c r="J924">
        <f>COUNTIF('H2020-3.7 projects'!R:R,G924)</f>
        <v>0</v>
      </c>
      <c r="K924" s="17">
        <f>SUMIFS('H2020-3.7 orgs'!K:K,'H2020-3.7 orgs'!G:G,G924)</f>
        <v>343000</v>
      </c>
    </row>
    <row r="925" spans="1:11" x14ac:dyDescent="0.2">
      <c r="A925" t="s">
        <v>16499</v>
      </c>
      <c r="B925" t="s">
        <v>30</v>
      </c>
      <c r="C925">
        <f>COUNTIF('FP7-SECURITY orgs'!G:G,A925)</f>
        <v>1</v>
      </c>
      <c r="D925">
        <f>COUNTIF('FP7-SECURITY projects'!R:R,A925)</f>
        <v>0</v>
      </c>
      <c r="E925" s="10">
        <f>SUMIFS('FP7-SECURITY orgs'!K:K,'FP7-SECURITY orgs'!G:G,A925)</f>
        <v>314296.8</v>
      </c>
      <c r="G925" t="s">
        <v>1232</v>
      </c>
      <c r="H925" t="s">
        <v>34</v>
      </c>
      <c r="I925">
        <f>COUNTIF('H2020-3.7 orgs'!G:G,G925)</f>
        <v>1</v>
      </c>
      <c r="J925">
        <f>COUNTIF('H2020-3.7 projects'!R:R,G925)</f>
        <v>0</v>
      </c>
      <c r="K925" s="17">
        <f>SUMIFS('H2020-3.7 orgs'!K:K,'H2020-3.7 orgs'!G:G,G925)</f>
        <v>342366.25</v>
      </c>
    </row>
    <row r="926" spans="1:11" x14ac:dyDescent="0.2">
      <c r="A926" t="s">
        <v>1951</v>
      </c>
      <c r="B926" t="s">
        <v>34</v>
      </c>
      <c r="C926">
        <f>COUNTIF('FP7-SECURITY orgs'!G:G,A926)</f>
        <v>1</v>
      </c>
      <c r="D926">
        <f>COUNTIF('FP7-SECURITY projects'!R:R,A926)</f>
        <v>0</v>
      </c>
      <c r="E926" s="10">
        <f>SUMIFS('FP7-SECURITY orgs'!K:K,'FP7-SECURITY orgs'!G:G,A926)</f>
        <v>314157</v>
      </c>
      <c r="G926" t="s">
        <v>31546</v>
      </c>
      <c r="H926" t="s">
        <v>30</v>
      </c>
      <c r="I926">
        <f>COUNTIF('H2020-3.7 orgs'!G:G,G926)</f>
        <v>1</v>
      </c>
      <c r="J926">
        <f>COUNTIF('H2020-3.7 projects'!R:R,G926)</f>
        <v>0</v>
      </c>
      <c r="K926" s="17">
        <f>SUMIFS('H2020-3.7 orgs'!K:K,'H2020-3.7 orgs'!G:G,G926)</f>
        <v>342125</v>
      </c>
    </row>
    <row r="927" spans="1:11" x14ac:dyDescent="0.2">
      <c r="A927" t="s">
        <v>23831</v>
      </c>
      <c r="B927" t="s">
        <v>30</v>
      </c>
      <c r="C927">
        <f>COUNTIF('FP7-SECURITY orgs'!G:G,A927)</f>
        <v>1</v>
      </c>
      <c r="D927">
        <f>COUNTIF('FP7-SECURITY projects'!R:R,A927)</f>
        <v>0</v>
      </c>
      <c r="E927" s="10">
        <f>SUMIFS('FP7-SECURITY orgs'!K:K,'FP7-SECURITY orgs'!G:G,A927)</f>
        <v>313960</v>
      </c>
      <c r="G927" t="s">
        <v>34927</v>
      </c>
      <c r="H927" t="s">
        <v>30</v>
      </c>
      <c r="I927">
        <f>COUNTIF('H2020-3.7 orgs'!G:G,G927)</f>
        <v>1</v>
      </c>
      <c r="J927">
        <f>COUNTIF('H2020-3.7 projects'!R:R,G927)</f>
        <v>0</v>
      </c>
      <c r="K927" s="17">
        <f>SUMIFS('H2020-3.7 orgs'!K:K,'H2020-3.7 orgs'!G:G,G927)</f>
        <v>341312.5</v>
      </c>
    </row>
    <row r="928" spans="1:11" x14ac:dyDescent="0.2">
      <c r="A928" t="s">
        <v>19079</v>
      </c>
      <c r="B928" t="s">
        <v>30</v>
      </c>
      <c r="C928">
        <f>COUNTIF('FP7-SECURITY orgs'!G:G,A928)</f>
        <v>1</v>
      </c>
      <c r="D928">
        <f>COUNTIF('FP7-SECURITY projects'!R:R,A928)</f>
        <v>0</v>
      </c>
      <c r="E928" s="10">
        <f>SUMIFS('FP7-SECURITY orgs'!K:K,'FP7-SECURITY orgs'!G:G,A928)</f>
        <v>313710</v>
      </c>
      <c r="G928" t="s">
        <v>34519</v>
      </c>
      <c r="H928" t="s">
        <v>30</v>
      </c>
      <c r="I928">
        <f>COUNTIF('H2020-3.7 orgs'!G:G,G928)</f>
        <v>1</v>
      </c>
      <c r="J928">
        <f>COUNTIF('H2020-3.7 projects'!R:R,G928)</f>
        <v>0</v>
      </c>
      <c r="K928" s="17">
        <f>SUMIFS('H2020-3.7 orgs'!K:K,'H2020-3.7 orgs'!G:G,G928)</f>
        <v>341075</v>
      </c>
    </row>
    <row r="929" spans="1:11" x14ac:dyDescent="0.2">
      <c r="A929" t="s">
        <v>15114</v>
      </c>
      <c r="B929" t="s">
        <v>30</v>
      </c>
      <c r="C929">
        <f>COUNTIF('FP7-SECURITY orgs'!G:G,A929)</f>
        <v>1</v>
      </c>
      <c r="D929">
        <f>COUNTIF('FP7-SECURITY projects'!R:R,A929)</f>
        <v>0</v>
      </c>
      <c r="E929" s="10">
        <f>SUMIFS('FP7-SECURITY orgs'!K:K,'FP7-SECURITY orgs'!G:G,A929)</f>
        <v>313370</v>
      </c>
      <c r="G929" t="s">
        <v>7998</v>
      </c>
      <c r="H929" t="s">
        <v>30</v>
      </c>
      <c r="I929">
        <f>COUNTIF('H2020-3.7 orgs'!G:G,G929)</f>
        <v>2</v>
      </c>
      <c r="J929">
        <f>COUNTIF('H2020-3.7 projects'!R:R,G929)</f>
        <v>0</v>
      </c>
      <c r="K929" s="17">
        <f>SUMIFS('H2020-3.7 orgs'!K:K,'H2020-3.7 orgs'!G:G,G929)</f>
        <v>340835.49</v>
      </c>
    </row>
    <row r="930" spans="1:11" x14ac:dyDescent="0.2">
      <c r="A930" t="s">
        <v>12905</v>
      </c>
      <c r="B930" t="s">
        <v>30</v>
      </c>
      <c r="C930">
        <f>COUNTIF('FP7-SECURITY orgs'!G:G,A930)</f>
        <v>1</v>
      </c>
      <c r="D930">
        <f>COUNTIF('FP7-SECURITY projects'!R:R,A930)</f>
        <v>0</v>
      </c>
      <c r="E930" s="10">
        <f>SUMIFS('FP7-SECURITY orgs'!K:K,'FP7-SECURITY orgs'!G:G,A930)</f>
        <v>313200</v>
      </c>
      <c r="G930" t="s">
        <v>30621</v>
      </c>
      <c r="H930" t="s">
        <v>325</v>
      </c>
      <c r="I930">
        <f>COUNTIF('H2020-3.7 orgs'!G:G,G930)</f>
        <v>2</v>
      </c>
      <c r="J930">
        <f>COUNTIF('H2020-3.7 projects'!R:R,G930)</f>
        <v>0</v>
      </c>
      <c r="K930" s="17">
        <f>SUMIFS('H2020-3.7 orgs'!K:K,'H2020-3.7 orgs'!G:G,G930)</f>
        <v>340718.75</v>
      </c>
    </row>
    <row r="931" spans="1:11" x14ac:dyDescent="0.2">
      <c r="A931" t="s">
        <v>19170</v>
      </c>
      <c r="B931" t="s">
        <v>30</v>
      </c>
      <c r="C931">
        <f>COUNTIF('FP7-SECURITY orgs'!G:G,A931)</f>
        <v>1</v>
      </c>
      <c r="D931">
        <f>COUNTIF('FP7-SECURITY projects'!R:R,A931)</f>
        <v>0</v>
      </c>
      <c r="E931" s="10">
        <f>SUMIFS('FP7-SECURITY orgs'!K:K,'FP7-SECURITY orgs'!G:G,A931)</f>
        <v>312462</v>
      </c>
      <c r="G931" t="s">
        <v>11053</v>
      </c>
      <c r="H931" t="s">
        <v>30</v>
      </c>
      <c r="I931">
        <f>COUNTIF('H2020-3.7 orgs'!G:G,G931)</f>
        <v>1</v>
      </c>
      <c r="J931">
        <f>COUNTIF('H2020-3.7 projects'!R:R,G931)</f>
        <v>0</v>
      </c>
      <c r="K931" s="17">
        <f>SUMIFS('H2020-3.7 orgs'!K:K,'H2020-3.7 orgs'!G:G,G931)</f>
        <v>340681.87</v>
      </c>
    </row>
    <row r="932" spans="1:11" x14ac:dyDescent="0.2">
      <c r="A932" t="s">
        <v>25698</v>
      </c>
      <c r="B932" t="s">
        <v>25</v>
      </c>
      <c r="C932">
        <f>COUNTIF('FP7-SECURITY orgs'!G:G,A932)</f>
        <v>1</v>
      </c>
      <c r="D932">
        <f>COUNTIF('FP7-SECURITY projects'!R:R,A932)</f>
        <v>0</v>
      </c>
      <c r="E932" s="10">
        <f>SUMIFS('FP7-SECURITY orgs'!K:K,'FP7-SECURITY orgs'!G:G,A932)</f>
        <v>311859.59999999998</v>
      </c>
      <c r="G932" t="s">
        <v>5940</v>
      </c>
      <c r="H932" t="s">
        <v>30</v>
      </c>
      <c r="I932">
        <f>COUNTIF('H2020-3.7 orgs'!G:G,G932)</f>
        <v>1</v>
      </c>
      <c r="J932">
        <f>COUNTIF('H2020-3.7 projects'!R:R,G932)</f>
        <v>0</v>
      </c>
      <c r="K932" s="17">
        <f>SUMIFS('H2020-3.7 orgs'!K:K,'H2020-3.7 orgs'!G:G,G932)</f>
        <v>340550</v>
      </c>
    </row>
    <row r="933" spans="1:11" x14ac:dyDescent="0.2">
      <c r="A933" t="s">
        <v>19554</v>
      </c>
      <c r="B933" t="s">
        <v>25</v>
      </c>
      <c r="C933">
        <f>COUNTIF('FP7-SECURITY orgs'!G:G,A933)</f>
        <v>1</v>
      </c>
      <c r="D933">
        <f>COUNTIF('FP7-SECURITY projects'!R:R,A933)</f>
        <v>0</v>
      </c>
      <c r="E933" s="10">
        <f>SUMIFS('FP7-SECURITY orgs'!K:K,'FP7-SECURITY orgs'!G:G,A933)</f>
        <v>311300</v>
      </c>
      <c r="G933" t="s">
        <v>30546</v>
      </c>
      <c r="H933" t="s">
        <v>30</v>
      </c>
      <c r="I933">
        <f>COUNTIF('H2020-3.7 orgs'!G:G,G933)</f>
        <v>1</v>
      </c>
      <c r="J933">
        <f>COUNTIF('H2020-3.7 projects'!R:R,G933)</f>
        <v>0</v>
      </c>
      <c r="K933" s="17">
        <f>SUMIFS('H2020-3.7 orgs'!K:K,'H2020-3.7 orgs'!G:G,G933)</f>
        <v>340462.5</v>
      </c>
    </row>
    <row r="934" spans="1:11" x14ac:dyDescent="0.2">
      <c r="A934" t="s">
        <v>5486</v>
      </c>
      <c r="B934" t="s">
        <v>25</v>
      </c>
      <c r="C934">
        <f>COUNTIF('FP7-SECURITY orgs'!G:G,A934)</f>
        <v>1</v>
      </c>
      <c r="D934">
        <f>COUNTIF('FP7-SECURITY projects'!R:R,A934)</f>
        <v>0</v>
      </c>
      <c r="E934" s="10">
        <f>SUMIFS('FP7-SECURITY orgs'!K:K,'FP7-SECURITY orgs'!G:G,A934)</f>
        <v>311213.5</v>
      </c>
      <c r="G934" t="s">
        <v>37814</v>
      </c>
      <c r="H934" t="s">
        <v>209</v>
      </c>
      <c r="I934">
        <f>COUNTIF('H2020-3.7 orgs'!G:G,G934)</f>
        <v>1</v>
      </c>
      <c r="J934">
        <f>COUNTIF('H2020-3.7 projects'!R:R,G934)</f>
        <v>0</v>
      </c>
      <c r="K934" s="17">
        <f>SUMIFS('H2020-3.7 orgs'!K:K,'H2020-3.7 orgs'!G:G,G934)</f>
        <v>338750</v>
      </c>
    </row>
    <row r="935" spans="1:11" x14ac:dyDescent="0.2">
      <c r="A935" t="s">
        <v>9642</v>
      </c>
      <c r="B935" t="s">
        <v>30</v>
      </c>
      <c r="C935">
        <f>COUNTIF('FP7-SECURITY orgs'!G:G,A935)</f>
        <v>1</v>
      </c>
      <c r="D935">
        <f>COUNTIF('FP7-SECURITY projects'!R:R,A935)</f>
        <v>0</v>
      </c>
      <c r="E935" s="10">
        <f>SUMIFS('FP7-SECURITY orgs'!K:K,'FP7-SECURITY orgs'!G:G,A935)</f>
        <v>310250</v>
      </c>
      <c r="G935" t="s">
        <v>20413</v>
      </c>
      <c r="H935" t="s">
        <v>30</v>
      </c>
      <c r="I935">
        <f>COUNTIF('H2020-3.7 orgs'!G:G,G935)</f>
        <v>1</v>
      </c>
      <c r="J935">
        <f>COUNTIF('H2020-3.7 projects'!R:R,G935)</f>
        <v>0</v>
      </c>
      <c r="K935" s="17">
        <f>SUMIFS('H2020-3.7 orgs'!K:K,'H2020-3.7 orgs'!G:G,G935)</f>
        <v>338362.5</v>
      </c>
    </row>
    <row r="936" spans="1:11" x14ac:dyDescent="0.2">
      <c r="A936" t="s">
        <v>13979</v>
      </c>
      <c r="B936" t="s">
        <v>30</v>
      </c>
      <c r="C936">
        <f>COUNTIF('FP7-SECURITY orgs'!G:G,A936)</f>
        <v>2</v>
      </c>
      <c r="D936">
        <f>COUNTIF('FP7-SECURITY projects'!R:R,A936)</f>
        <v>0</v>
      </c>
      <c r="E936" s="10">
        <f>SUMIFS('FP7-SECURITY orgs'!K:K,'FP7-SECURITY orgs'!G:G,A936)</f>
        <v>309996</v>
      </c>
      <c r="G936" t="s">
        <v>35643</v>
      </c>
      <c r="H936" t="s">
        <v>209</v>
      </c>
      <c r="I936">
        <f>COUNTIF('H2020-3.7 orgs'!G:G,G936)</f>
        <v>1</v>
      </c>
      <c r="J936">
        <f>COUNTIF('H2020-3.7 projects'!R:R,G936)</f>
        <v>0</v>
      </c>
      <c r="K936" s="17">
        <f>SUMIFS('H2020-3.7 orgs'!K:K,'H2020-3.7 orgs'!G:G,G936)</f>
        <v>337593.75</v>
      </c>
    </row>
    <row r="937" spans="1:11" x14ac:dyDescent="0.2">
      <c r="A937" t="s">
        <v>18244</v>
      </c>
      <c r="B937" t="s">
        <v>30</v>
      </c>
      <c r="C937">
        <f>COUNTIF('FP7-SECURITY orgs'!G:G,A937)</f>
        <v>2</v>
      </c>
      <c r="D937">
        <f>COUNTIF('FP7-SECURITY projects'!R:R,A937)</f>
        <v>0</v>
      </c>
      <c r="E937" s="10">
        <f>SUMIFS('FP7-SECURITY orgs'!K:K,'FP7-SECURITY orgs'!G:G,A937)</f>
        <v>309180</v>
      </c>
      <c r="G937" t="s">
        <v>33947</v>
      </c>
      <c r="H937" t="s">
        <v>30</v>
      </c>
      <c r="I937">
        <f>COUNTIF('H2020-3.7 orgs'!G:G,G937)</f>
        <v>1</v>
      </c>
      <c r="J937">
        <f>COUNTIF('H2020-3.7 projects'!R:R,G937)</f>
        <v>0</v>
      </c>
      <c r="K937" s="17">
        <f>SUMIFS('H2020-3.7 orgs'!K:K,'H2020-3.7 orgs'!G:G,G937)</f>
        <v>337505</v>
      </c>
    </row>
    <row r="938" spans="1:11" x14ac:dyDescent="0.2">
      <c r="A938" t="s">
        <v>1960</v>
      </c>
      <c r="B938" t="s">
        <v>209</v>
      </c>
      <c r="C938">
        <f>COUNTIF('FP7-SECURITY orgs'!G:G,A938)</f>
        <v>1</v>
      </c>
      <c r="D938">
        <f>COUNTIF('FP7-SECURITY projects'!R:R,A938)</f>
        <v>1</v>
      </c>
      <c r="E938" s="10">
        <f>SUMIFS('FP7-SECURITY orgs'!K:K,'FP7-SECURITY orgs'!G:G,A938)</f>
        <v>308666.58</v>
      </c>
      <c r="G938" t="s">
        <v>10940</v>
      </c>
      <c r="H938" t="s">
        <v>30</v>
      </c>
      <c r="I938">
        <f>COUNTIF('H2020-3.7 orgs'!G:G,G938)</f>
        <v>1</v>
      </c>
      <c r="J938">
        <f>COUNTIF('H2020-3.7 projects'!R:R,G938)</f>
        <v>0</v>
      </c>
      <c r="K938" s="17">
        <f>SUMIFS('H2020-3.7 orgs'!K:K,'H2020-3.7 orgs'!G:G,G938)</f>
        <v>337000</v>
      </c>
    </row>
    <row r="939" spans="1:11" x14ac:dyDescent="0.2">
      <c r="A939" t="s">
        <v>19486</v>
      </c>
      <c r="B939" t="s">
        <v>30</v>
      </c>
      <c r="C939">
        <f>COUNTIF('FP7-SECURITY orgs'!G:G,A939)</f>
        <v>1</v>
      </c>
      <c r="D939">
        <f>COUNTIF('FP7-SECURITY projects'!R:R,A939)</f>
        <v>0</v>
      </c>
      <c r="E939" s="10">
        <f>SUMIFS('FP7-SECURITY orgs'!K:K,'FP7-SECURITY orgs'!G:G,A939)</f>
        <v>308496</v>
      </c>
      <c r="G939" t="s">
        <v>5929</v>
      </c>
      <c r="H939" t="s">
        <v>25</v>
      </c>
      <c r="I939">
        <f>COUNTIF('H2020-3.7 orgs'!G:G,G939)</f>
        <v>1</v>
      </c>
      <c r="J939">
        <f>COUNTIF('H2020-3.7 projects'!R:R,G939)</f>
        <v>0</v>
      </c>
      <c r="K939" s="17">
        <f>SUMIFS('H2020-3.7 orgs'!K:K,'H2020-3.7 orgs'!G:G,G939)</f>
        <v>335500</v>
      </c>
    </row>
    <row r="940" spans="1:11" x14ac:dyDescent="0.2">
      <c r="A940" t="s">
        <v>4361</v>
      </c>
      <c r="B940" t="s">
        <v>325</v>
      </c>
      <c r="C940">
        <f>COUNTIF('FP7-SECURITY orgs'!G:G,A940)</f>
        <v>1</v>
      </c>
      <c r="D940">
        <f>COUNTIF('FP7-SECURITY projects'!R:R,A940)</f>
        <v>0</v>
      </c>
      <c r="E940" s="10">
        <f>SUMIFS('FP7-SECURITY orgs'!K:K,'FP7-SECURITY orgs'!G:G,A940)</f>
        <v>308230.59999999998</v>
      </c>
      <c r="G940" t="s">
        <v>2972</v>
      </c>
      <c r="H940" t="s">
        <v>30</v>
      </c>
      <c r="I940">
        <f>COUNTIF('H2020-3.7 orgs'!G:G,G940)</f>
        <v>1</v>
      </c>
      <c r="J940">
        <f>COUNTIF('H2020-3.7 projects'!R:R,G940)</f>
        <v>0</v>
      </c>
      <c r="K940" s="17">
        <f>SUMIFS('H2020-3.7 orgs'!K:K,'H2020-3.7 orgs'!G:G,G940)</f>
        <v>335136.21999999997</v>
      </c>
    </row>
    <row r="941" spans="1:11" x14ac:dyDescent="0.2">
      <c r="A941" t="s">
        <v>20070</v>
      </c>
      <c r="B941" t="s">
        <v>30</v>
      </c>
      <c r="C941">
        <f>COUNTIF('FP7-SECURITY orgs'!G:G,A941)</f>
        <v>1</v>
      </c>
      <c r="D941">
        <f>COUNTIF('FP7-SECURITY projects'!R:R,A941)</f>
        <v>0</v>
      </c>
      <c r="E941" s="10">
        <f>SUMIFS('FP7-SECURITY orgs'!K:K,'FP7-SECURITY orgs'!G:G,A941)</f>
        <v>308140</v>
      </c>
      <c r="G941" t="s">
        <v>37506</v>
      </c>
      <c r="H941" t="s">
        <v>209</v>
      </c>
      <c r="I941">
        <f>COUNTIF('H2020-3.7 orgs'!G:G,G941)</f>
        <v>1</v>
      </c>
      <c r="J941">
        <f>COUNTIF('H2020-3.7 projects'!R:R,G941)</f>
        <v>0</v>
      </c>
      <c r="K941" s="17">
        <f>SUMIFS('H2020-3.7 orgs'!K:K,'H2020-3.7 orgs'!G:G,G941)</f>
        <v>334807.25</v>
      </c>
    </row>
    <row r="942" spans="1:11" x14ac:dyDescent="0.2">
      <c r="A942" t="s">
        <v>7215</v>
      </c>
      <c r="B942" t="s">
        <v>30</v>
      </c>
      <c r="C942">
        <f>COUNTIF('FP7-SECURITY orgs'!G:G,A942)</f>
        <v>3</v>
      </c>
      <c r="D942">
        <f>COUNTIF('FP7-SECURITY projects'!R:R,A942)</f>
        <v>0</v>
      </c>
      <c r="E942" s="10">
        <f>SUMIFS('FP7-SECURITY orgs'!K:K,'FP7-SECURITY orgs'!G:G,A942)</f>
        <v>307640</v>
      </c>
      <c r="G942" t="s">
        <v>31007</v>
      </c>
      <c r="H942" t="s">
        <v>30</v>
      </c>
      <c r="I942">
        <f>COUNTIF('H2020-3.7 orgs'!G:G,G942)</f>
        <v>4</v>
      </c>
      <c r="J942">
        <f>COUNTIF('H2020-3.7 projects'!R:R,G942)</f>
        <v>0</v>
      </c>
      <c r="K942" s="17">
        <f>SUMIFS('H2020-3.7 orgs'!K:K,'H2020-3.7 orgs'!G:G,G942)</f>
        <v>333125</v>
      </c>
    </row>
    <row r="943" spans="1:11" x14ac:dyDescent="0.2">
      <c r="A943" t="s">
        <v>18380</v>
      </c>
      <c r="B943" t="s">
        <v>30</v>
      </c>
      <c r="C943">
        <f>COUNTIF('FP7-SECURITY orgs'!G:G,A943)</f>
        <v>2</v>
      </c>
      <c r="D943">
        <f>COUNTIF('FP7-SECURITY projects'!R:R,A943)</f>
        <v>0</v>
      </c>
      <c r="E943" s="10">
        <f>SUMIFS('FP7-SECURITY orgs'!K:K,'FP7-SECURITY orgs'!G:G,A943)</f>
        <v>307124.40000000002</v>
      </c>
      <c r="G943" t="s">
        <v>10873</v>
      </c>
      <c r="H943" t="s">
        <v>34</v>
      </c>
      <c r="I943">
        <f>COUNTIF('H2020-3.7 orgs'!G:G,G943)</f>
        <v>1</v>
      </c>
      <c r="J943">
        <f>COUNTIF('H2020-3.7 projects'!R:R,G943)</f>
        <v>0</v>
      </c>
      <c r="K943" s="17">
        <f>SUMIFS('H2020-3.7 orgs'!K:K,'H2020-3.7 orgs'!G:G,G943)</f>
        <v>333000</v>
      </c>
    </row>
    <row r="944" spans="1:11" x14ac:dyDescent="0.2">
      <c r="A944" t="s">
        <v>9070</v>
      </c>
      <c r="B944" t="s">
        <v>34</v>
      </c>
      <c r="C944">
        <f>COUNTIF('FP7-SECURITY orgs'!G:G,A944)</f>
        <v>1</v>
      </c>
      <c r="D944">
        <f>COUNTIF('FP7-SECURITY projects'!R:R,A944)</f>
        <v>0</v>
      </c>
      <c r="E944" s="10">
        <f>SUMIFS('FP7-SECURITY orgs'!K:K,'FP7-SECURITY orgs'!G:G,A944)</f>
        <v>307037.5</v>
      </c>
      <c r="G944" t="s">
        <v>7798</v>
      </c>
      <c r="H944" t="s">
        <v>209</v>
      </c>
      <c r="I944">
        <f>COUNTIF('H2020-3.7 orgs'!G:G,G944)</f>
        <v>1</v>
      </c>
      <c r="J944">
        <f>COUNTIF('H2020-3.7 projects'!R:R,G944)</f>
        <v>0</v>
      </c>
      <c r="K944" s="17">
        <f>SUMIFS('H2020-3.7 orgs'!K:K,'H2020-3.7 orgs'!G:G,G944)</f>
        <v>332520</v>
      </c>
    </row>
    <row r="945" spans="1:11" x14ac:dyDescent="0.2">
      <c r="A945" t="s">
        <v>560</v>
      </c>
      <c r="B945" t="s">
        <v>34</v>
      </c>
      <c r="C945">
        <f>COUNTIF('FP7-SECURITY orgs'!G:G,A945)</f>
        <v>3</v>
      </c>
      <c r="D945">
        <f>COUNTIF('FP7-SECURITY projects'!R:R,A945)</f>
        <v>1</v>
      </c>
      <c r="E945" s="10">
        <f>SUMIFS('FP7-SECURITY orgs'!K:K,'FP7-SECURITY orgs'!G:G,A945)</f>
        <v>306513.38</v>
      </c>
      <c r="G945" t="s">
        <v>35832</v>
      </c>
      <c r="H945" t="s">
        <v>30</v>
      </c>
      <c r="I945">
        <f>COUNTIF('H2020-3.7 orgs'!G:G,G945)</f>
        <v>1</v>
      </c>
      <c r="J945">
        <f>COUNTIF('H2020-3.7 projects'!R:R,G945)</f>
        <v>0</v>
      </c>
      <c r="K945" s="17">
        <f>SUMIFS('H2020-3.7 orgs'!K:K,'H2020-3.7 orgs'!G:G,G945)</f>
        <v>332500</v>
      </c>
    </row>
    <row r="946" spans="1:11" x14ac:dyDescent="0.2">
      <c r="A946" t="s">
        <v>15351</v>
      </c>
      <c r="B946" t="s">
        <v>30</v>
      </c>
      <c r="C946">
        <f>COUNTIF('FP7-SECURITY orgs'!G:G,A946)</f>
        <v>1</v>
      </c>
      <c r="D946">
        <f>COUNTIF('FP7-SECURITY projects'!R:R,A946)</f>
        <v>0</v>
      </c>
      <c r="E946" s="10">
        <f>SUMIFS('FP7-SECURITY orgs'!K:K,'FP7-SECURITY orgs'!G:G,A946)</f>
        <v>305980</v>
      </c>
      <c r="G946" t="s">
        <v>36712</v>
      </c>
      <c r="H946" t="s">
        <v>30</v>
      </c>
      <c r="I946">
        <f>COUNTIF('H2020-3.7 orgs'!G:G,G946)</f>
        <v>1</v>
      </c>
      <c r="J946">
        <f>COUNTIF('H2020-3.7 projects'!R:R,G946)</f>
        <v>0</v>
      </c>
      <c r="K946" s="17">
        <f>SUMIFS('H2020-3.7 orgs'!K:K,'H2020-3.7 orgs'!G:G,G946)</f>
        <v>332062.5</v>
      </c>
    </row>
    <row r="947" spans="1:11" x14ac:dyDescent="0.2">
      <c r="A947" t="s">
        <v>6218</v>
      </c>
      <c r="B947" t="s">
        <v>209</v>
      </c>
      <c r="C947">
        <f>COUNTIF('FP7-SECURITY orgs'!G:G,A947)</f>
        <v>1</v>
      </c>
      <c r="D947">
        <f>COUNTIF('FP7-SECURITY projects'!R:R,A947)</f>
        <v>0</v>
      </c>
      <c r="E947" s="10">
        <f>SUMIFS('FP7-SECURITY orgs'!K:K,'FP7-SECURITY orgs'!G:G,A947)</f>
        <v>305585.75</v>
      </c>
      <c r="G947" t="s">
        <v>17936</v>
      </c>
      <c r="H947" t="s">
        <v>30</v>
      </c>
      <c r="I947">
        <f>COUNTIF('H2020-3.7 orgs'!G:G,G947)</f>
        <v>1</v>
      </c>
      <c r="J947">
        <f>COUNTIF('H2020-3.7 projects'!R:R,G947)</f>
        <v>0</v>
      </c>
      <c r="K947" s="17">
        <f>SUMIFS('H2020-3.7 orgs'!K:K,'H2020-3.7 orgs'!G:G,G947)</f>
        <v>331875</v>
      </c>
    </row>
    <row r="948" spans="1:11" x14ac:dyDescent="0.2">
      <c r="A948" t="s">
        <v>12323</v>
      </c>
      <c r="B948" t="s">
        <v>325</v>
      </c>
      <c r="C948">
        <f>COUNTIF('FP7-SECURITY orgs'!G:G,A948)</f>
        <v>3</v>
      </c>
      <c r="D948">
        <f>COUNTIF('FP7-SECURITY projects'!R:R,A948)</f>
        <v>0</v>
      </c>
      <c r="E948" s="10">
        <f>SUMIFS('FP7-SECURITY orgs'!K:K,'FP7-SECURITY orgs'!G:G,A948)</f>
        <v>305325</v>
      </c>
      <c r="G948" t="s">
        <v>12323</v>
      </c>
      <c r="H948" t="s">
        <v>325</v>
      </c>
      <c r="I948">
        <f>COUNTIF('H2020-3.7 orgs'!G:G,G948)</f>
        <v>3</v>
      </c>
      <c r="J948">
        <f>COUNTIF('H2020-3.7 projects'!R:R,G948)</f>
        <v>0</v>
      </c>
      <c r="K948" s="17">
        <f>SUMIFS('H2020-3.7 orgs'!K:K,'H2020-3.7 orgs'!G:G,G948)</f>
        <v>331503.75</v>
      </c>
    </row>
    <row r="949" spans="1:11" x14ac:dyDescent="0.2">
      <c r="A949" t="s">
        <v>6092</v>
      </c>
      <c r="B949" t="s">
        <v>34</v>
      </c>
      <c r="C949">
        <f>COUNTIF('FP7-SECURITY orgs'!G:G,A949)</f>
        <v>1</v>
      </c>
      <c r="D949">
        <f>COUNTIF('FP7-SECURITY projects'!R:R,A949)</f>
        <v>0</v>
      </c>
      <c r="E949" s="10">
        <f>SUMIFS('FP7-SECURITY orgs'!K:K,'FP7-SECURITY orgs'!G:G,A949)</f>
        <v>305000</v>
      </c>
      <c r="G949" t="s">
        <v>25224</v>
      </c>
      <c r="H949" t="s">
        <v>30</v>
      </c>
      <c r="I949">
        <f>COUNTIF('H2020-3.7 orgs'!G:G,G949)</f>
        <v>1</v>
      </c>
      <c r="J949">
        <f>COUNTIF('H2020-3.7 projects'!R:R,G949)</f>
        <v>0</v>
      </c>
      <c r="K949" s="17">
        <f>SUMIFS('H2020-3.7 orgs'!K:K,'H2020-3.7 orgs'!G:G,G949)</f>
        <v>331216.25</v>
      </c>
    </row>
    <row r="950" spans="1:11" x14ac:dyDescent="0.2">
      <c r="A950" t="s">
        <v>18310</v>
      </c>
      <c r="B950" t="s">
        <v>30</v>
      </c>
      <c r="C950">
        <f>COUNTIF('FP7-SECURITY orgs'!G:G,A950)</f>
        <v>2</v>
      </c>
      <c r="D950">
        <f>COUNTIF('FP7-SECURITY projects'!R:R,A950)</f>
        <v>0</v>
      </c>
      <c r="E950" s="10">
        <f>SUMIFS('FP7-SECURITY orgs'!K:K,'FP7-SECURITY orgs'!G:G,A950)</f>
        <v>304811</v>
      </c>
      <c r="G950" t="s">
        <v>7988</v>
      </c>
      <c r="H950" t="s">
        <v>34</v>
      </c>
      <c r="I950">
        <f>COUNTIF('H2020-3.7 orgs'!G:G,G950)</f>
        <v>1</v>
      </c>
      <c r="J950">
        <f>COUNTIF('H2020-3.7 projects'!R:R,G950)</f>
        <v>0</v>
      </c>
      <c r="K950" s="17">
        <f>SUMIFS('H2020-3.7 orgs'!K:K,'H2020-3.7 orgs'!G:G,G950)</f>
        <v>331000</v>
      </c>
    </row>
    <row r="951" spans="1:11" x14ac:dyDescent="0.2">
      <c r="A951" t="s">
        <v>14807</v>
      </c>
      <c r="B951" t="s">
        <v>30</v>
      </c>
      <c r="C951">
        <f>COUNTIF('FP7-SECURITY orgs'!G:G,A951)</f>
        <v>1</v>
      </c>
      <c r="D951">
        <f>COUNTIF('FP7-SECURITY projects'!R:R,A951)</f>
        <v>0</v>
      </c>
      <c r="E951" s="10">
        <f>SUMIFS('FP7-SECURITY orgs'!K:K,'FP7-SECURITY orgs'!G:G,A951)</f>
        <v>304751.25</v>
      </c>
      <c r="G951" t="s">
        <v>35527</v>
      </c>
      <c r="H951" t="s">
        <v>30</v>
      </c>
      <c r="I951">
        <f>COUNTIF('H2020-3.7 orgs'!G:G,G951)</f>
        <v>1</v>
      </c>
      <c r="J951">
        <f>COUNTIF('H2020-3.7 projects'!R:R,G951)</f>
        <v>0</v>
      </c>
      <c r="K951" s="17">
        <f>SUMIFS('H2020-3.7 orgs'!K:K,'H2020-3.7 orgs'!G:G,G951)</f>
        <v>330750</v>
      </c>
    </row>
    <row r="952" spans="1:11" x14ac:dyDescent="0.2">
      <c r="A952" t="s">
        <v>17362</v>
      </c>
      <c r="B952" t="s">
        <v>30</v>
      </c>
      <c r="C952">
        <f>COUNTIF('FP7-SECURITY orgs'!G:G,A952)</f>
        <v>1</v>
      </c>
      <c r="D952">
        <f>COUNTIF('FP7-SECURITY projects'!R:R,A952)</f>
        <v>0</v>
      </c>
      <c r="E952" s="10">
        <f>SUMIFS('FP7-SECURITY orgs'!K:K,'FP7-SECURITY orgs'!G:G,A952)</f>
        <v>303900</v>
      </c>
      <c r="G952" t="s">
        <v>38036</v>
      </c>
      <c r="H952" t="s">
        <v>30</v>
      </c>
      <c r="I952">
        <f>COUNTIF('H2020-3.7 orgs'!G:G,G952)</f>
        <v>1</v>
      </c>
      <c r="J952">
        <f>COUNTIF('H2020-3.7 projects'!R:R,G952)</f>
        <v>0</v>
      </c>
      <c r="K952" s="17">
        <f>SUMIFS('H2020-3.7 orgs'!K:K,'H2020-3.7 orgs'!G:G,G952)</f>
        <v>330228.75</v>
      </c>
    </row>
    <row r="953" spans="1:11" x14ac:dyDescent="0.2">
      <c r="A953" t="s">
        <v>10137</v>
      </c>
      <c r="B953" t="s">
        <v>30</v>
      </c>
      <c r="C953">
        <f>COUNTIF('FP7-SECURITY orgs'!G:G,A953)</f>
        <v>1</v>
      </c>
      <c r="D953">
        <f>COUNTIF('FP7-SECURITY projects'!R:R,A953)</f>
        <v>0</v>
      </c>
      <c r="E953" s="10">
        <f>SUMIFS('FP7-SECURITY orgs'!K:K,'FP7-SECURITY orgs'!G:G,A953)</f>
        <v>303382.51</v>
      </c>
      <c r="G953" t="s">
        <v>34439</v>
      </c>
      <c r="H953" t="s">
        <v>325</v>
      </c>
      <c r="I953">
        <f>COUNTIF('H2020-3.7 orgs'!G:G,G953)</f>
        <v>1</v>
      </c>
      <c r="J953">
        <f>COUNTIF('H2020-3.7 projects'!R:R,G953)</f>
        <v>0</v>
      </c>
      <c r="K953" s="17">
        <f>SUMIFS('H2020-3.7 orgs'!K:K,'H2020-3.7 orgs'!G:G,G953)</f>
        <v>330080</v>
      </c>
    </row>
    <row r="954" spans="1:11" x14ac:dyDescent="0.2">
      <c r="A954" t="s">
        <v>373</v>
      </c>
      <c r="B954" t="s">
        <v>34</v>
      </c>
      <c r="C954">
        <f>COUNTIF('FP7-SECURITY orgs'!G:G,A954)</f>
        <v>3</v>
      </c>
      <c r="D954">
        <f>COUNTIF('FP7-SECURITY projects'!R:R,A954)</f>
        <v>0</v>
      </c>
      <c r="E954" s="10">
        <f>SUMIFS('FP7-SECURITY orgs'!K:K,'FP7-SECURITY orgs'!G:G,A954)</f>
        <v>302476.90000000002</v>
      </c>
      <c r="G954" t="s">
        <v>36771</v>
      </c>
      <c r="H954" t="s">
        <v>30</v>
      </c>
      <c r="I954">
        <f>COUNTIF('H2020-3.7 orgs'!G:G,G954)</f>
        <v>1</v>
      </c>
      <c r="J954">
        <f>COUNTIF('H2020-3.7 projects'!R:R,G954)</f>
        <v>0</v>
      </c>
      <c r="K954" s="17">
        <f>SUMIFS('H2020-3.7 orgs'!K:K,'H2020-3.7 orgs'!G:G,G954)</f>
        <v>330065.5</v>
      </c>
    </row>
    <row r="955" spans="1:11" x14ac:dyDescent="0.2">
      <c r="A955" t="s">
        <v>3051</v>
      </c>
      <c r="B955" t="s">
        <v>30</v>
      </c>
      <c r="C955">
        <f>COUNTIF('FP7-SECURITY orgs'!G:G,A955)</f>
        <v>2</v>
      </c>
      <c r="D955">
        <f>COUNTIF('FP7-SECURITY projects'!R:R,A955)</f>
        <v>0</v>
      </c>
      <c r="E955" s="10">
        <f>SUMIFS('FP7-SECURITY orgs'!K:K,'FP7-SECURITY orgs'!G:G,A955)</f>
        <v>301647</v>
      </c>
      <c r="G955" t="s">
        <v>1746</v>
      </c>
      <c r="H955" t="s">
        <v>25</v>
      </c>
      <c r="I955">
        <f>COUNTIF('H2020-3.7 orgs'!G:G,G955)</f>
        <v>1</v>
      </c>
      <c r="J955">
        <f>COUNTIF('H2020-3.7 projects'!R:R,G955)</f>
        <v>0</v>
      </c>
      <c r="K955" s="17">
        <f>SUMIFS('H2020-3.7 orgs'!K:K,'H2020-3.7 orgs'!G:G,G955)</f>
        <v>330000</v>
      </c>
    </row>
    <row r="956" spans="1:11" x14ac:dyDescent="0.2">
      <c r="A956" t="s">
        <v>4569</v>
      </c>
      <c r="B956" t="s">
        <v>30</v>
      </c>
      <c r="C956">
        <f>COUNTIF('FP7-SECURITY orgs'!G:G,A956)</f>
        <v>1</v>
      </c>
      <c r="D956">
        <f>COUNTIF('FP7-SECURITY projects'!R:R,A956)</f>
        <v>1</v>
      </c>
      <c r="E956" s="10">
        <f>SUMIFS('FP7-SECURITY orgs'!K:K,'FP7-SECURITY orgs'!G:G,A956)</f>
        <v>301205</v>
      </c>
      <c r="G956" t="s">
        <v>31123</v>
      </c>
      <c r="H956" t="s">
        <v>30</v>
      </c>
      <c r="I956">
        <f>COUNTIF('H2020-3.7 orgs'!G:G,G956)</f>
        <v>1</v>
      </c>
      <c r="J956">
        <f>COUNTIF('H2020-3.7 projects'!R:R,G956)</f>
        <v>0</v>
      </c>
      <c r="K956" s="17">
        <f>SUMIFS('H2020-3.7 orgs'!K:K,'H2020-3.7 orgs'!G:G,G956)</f>
        <v>329874.90000000002</v>
      </c>
    </row>
    <row r="957" spans="1:11" x14ac:dyDescent="0.2">
      <c r="A957" t="s">
        <v>20626</v>
      </c>
      <c r="B957" t="s">
        <v>34</v>
      </c>
      <c r="C957">
        <f>COUNTIF('FP7-SECURITY orgs'!G:G,A957)</f>
        <v>2</v>
      </c>
      <c r="D957">
        <f>COUNTIF('FP7-SECURITY projects'!R:R,A957)</f>
        <v>0</v>
      </c>
      <c r="E957" s="10">
        <f>SUMIFS('FP7-SECURITY orgs'!K:K,'FP7-SECURITY orgs'!G:G,A957)</f>
        <v>301155.40000000002</v>
      </c>
      <c r="G957" t="s">
        <v>33797</v>
      </c>
      <c r="H957" t="s">
        <v>30</v>
      </c>
      <c r="I957">
        <f>COUNTIF('H2020-3.7 orgs'!G:G,G957)</f>
        <v>1</v>
      </c>
      <c r="J957">
        <f>COUNTIF('H2020-3.7 projects'!R:R,G957)</f>
        <v>0</v>
      </c>
      <c r="K957" s="17">
        <f>SUMIFS('H2020-3.7 orgs'!K:K,'H2020-3.7 orgs'!G:G,G957)</f>
        <v>329437.5</v>
      </c>
    </row>
    <row r="958" spans="1:11" x14ac:dyDescent="0.2">
      <c r="A958" t="s">
        <v>13417</v>
      </c>
      <c r="B958" t="s">
        <v>325</v>
      </c>
      <c r="C958">
        <f>COUNTIF('FP7-SECURITY orgs'!G:G,A958)</f>
        <v>5</v>
      </c>
      <c r="D958">
        <f>COUNTIF('FP7-SECURITY projects'!R:R,A958)</f>
        <v>0</v>
      </c>
      <c r="E958" s="10">
        <f>SUMIFS('FP7-SECURITY orgs'!K:K,'FP7-SECURITY orgs'!G:G,A958)</f>
        <v>300957.09999999998</v>
      </c>
      <c r="G958" t="s">
        <v>30786</v>
      </c>
      <c r="H958" t="s">
        <v>209</v>
      </c>
      <c r="I958">
        <f>COUNTIF('H2020-3.7 orgs'!G:G,G958)</f>
        <v>2</v>
      </c>
      <c r="J958">
        <f>COUNTIF('H2020-3.7 projects'!R:R,G958)</f>
        <v>0</v>
      </c>
      <c r="K958" s="17">
        <f>SUMIFS('H2020-3.7 orgs'!K:K,'H2020-3.7 orgs'!G:G,G958)</f>
        <v>329250</v>
      </c>
    </row>
    <row r="959" spans="1:11" x14ac:dyDescent="0.2">
      <c r="A959" t="s">
        <v>17965</v>
      </c>
      <c r="B959" t="s">
        <v>30</v>
      </c>
      <c r="C959">
        <f>COUNTIF('FP7-SECURITY orgs'!G:G,A959)</f>
        <v>1</v>
      </c>
      <c r="D959">
        <f>COUNTIF('FP7-SECURITY projects'!R:R,A959)</f>
        <v>0</v>
      </c>
      <c r="E959" s="10">
        <f>SUMIFS('FP7-SECURITY orgs'!K:K,'FP7-SECURITY orgs'!G:G,A959)</f>
        <v>300388</v>
      </c>
      <c r="G959" t="s">
        <v>560</v>
      </c>
      <c r="H959" t="s">
        <v>34</v>
      </c>
      <c r="I959">
        <f>COUNTIF('H2020-3.7 orgs'!G:G,G959)</f>
        <v>1</v>
      </c>
      <c r="J959">
        <f>COUNTIF('H2020-3.7 projects'!R:R,G959)</f>
        <v>0</v>
      </c>
      <c r="K959" s="17">
        <f>SUMIFS('H2020-3.7 orgs'!K:K,'H2020-3.7 orgs'!G:G,G959)</f>
        <v>328437.5</v>
      </c>
    </row>
    <row r="960" spans="1:11" x14ac:dyDescent="0.2">
      <c r="A960" t="s">
        <v>5559</v>
      </c>
      <c r="B960" t="s">
        <v>325</v>
      </c>
      <c r="C960">
        <f>COUNTIF('FP7-SECURITY orgs'!G:G,A960)</f>
        <v>1</v>
      </c>
      <c r="D960">
        <f>COUNTIF('FP7-SECURITY projects'!R:R,A960)</f>
        <v>0</v>
      </c>
      <c r="E960" s="10">
        <f>SUMIFS('FP7-SECURITY orgs'!K:K,'FP7-SECURITY orgs'!G:G,A960)</f>
        <v>300000</v>
      </c>
      <c r="G960" t="s">
        <v>32211</v>
      </c>
      <c r="H960" t="s">
        <v>25</v>
      </c>
      <c r="I960">
        <f>COUNTIF('H2020-3.7 orgs'!G:G,G960)</f>
        <v>1</v>
      </c>
      <c r="J960">
        <f>COUNTIF('H2020-3.7 projects'!R:R,G960)</f>
        <v>0</v>
      </c>
      <c r="K960" s="17">
        <f>SUMIFS('H2020-3.7 orgs'!K:K,'H2020-3.7 orgs'!G:G,G960)</f>
        <v>328420.5</v>
      </c>
    </row>
    <row r="961" spans="1:11" x14ac:dyDescent="0.2">
      <c r="A961" t="s">
        <v>2519</v>
      </c>
      <c r="B961" t="s">
        <v>34</v>
      </c>
      <c r="C961">
        <f>COUNTIF('FP7-SECURITY orgs'!G:G,A961)</f>
        <v>1</v>
      </c>
      <c r="D961">
        <f>COUNTIF('FP7-SECURITY projects'!R:R,A961)</f>
        <v>0</v>
      </c>
      <c r="E961" s="10">
        <f>SUMIFS('FP7-SECURITY orgs'!K:K,'FP7-SECURITY orgs'!G:G,A961)</f>
        <v>299680</v>
      </c>
      <c r="G961" t="s">
        <v>8467</v>
      </c>
      <c r="H961" t="s">
        <v>30</v>
      </c>
      <c r="I961">
        <f>COUNTIF('H2020-3.7 orgs'!G:G,G961)</f>
        <v>1</v>
      </c>
      <c r="J961">
        <f>COUNTIF('H2020-3.7 projects'!R:R,G961)</f>
        <v>0</v>
      </c>
      <c r="K961" s="17">
        <f>SUMIFS('H2020-3.7 orgs'!K:K,'H2020-3.7 orgs'!G:G,G961)</f>
        <v>328250</v>
      </c>
    </row>
    <row r="962" spans="1:11" x14ac:dyDescent="0.2">
      <c r="A962" t="s">
        <v>3585</v>
      </c>
      <c r="B962" t="s">
        <v>34</v>
      </c>
      <c r="C962">
        <f>COUNTIF('FP7-SECURITY orgs'!G:G,A962)</f>
        <v>2</v>
      </c>
      <c r="D962">
        <f>COUNTIF('FP7-SECURITY projects'!R:R,A962)</f>
        <v>0</v>
      </c>
      <c r="E962" s="10">
        <f>SUMIFS('FP7-SECURITY orgs'!K:K,'FP7-SECURITY orgs'!G:G,A962)</f>
        <v>299504.68</v>
      </c>
      <c r="G962" t="s">
        <v>10376</v>
      </c>
      <c r="H962" t="s">
        <v>25</v>
      </c>
      <c r="I962">
        <f>COUNTIF('H2020-3.7 orgs'!G:G,G962)</f>
        <v>1</v>
      </c>
      <c r="J962">
        <f>COUNTIF('H2020-3.7 projects'!R:R,G962)</f>
        <v>0</v>
      </c>
      <c r="K962" s="17">
        <f>SUMIFS('H2020-3.7 orgs'!K:K,'H2020-3.7 orgs'!G:G,G962)</f>
        <v>327500</v>
      </c>
    </row>
    <row r="963" spans="1:11" x14ac:dyDescent="0.2">
      <c r="A963" t="s">
        <v>7643</v>
      </c>
      <c r="B963" t="s">
        <v>25</v>
      </c>
      <c r="C963">
        <f>COUNTIF('FP7-SECURITY orgs'!G:G,A963)</f>
        <v>1</v>
      </c>
      <c r="D963">
        <f>COUNTIF('FP7-SECURITY projects'!R:R,A963)</f>
        <v>0</v>
      </c>
      <c r="E963" s="10">
        <f>SUMIFS('FP7-SECURITY orgs'!K:K,'FP7-SECURITY orgs'!G:G,A963)</f>
        <v>299439.5</v>
      </c>
      <c r="G963" t="s">
        <v>13961</v>
      </c>
      <c r="H963" t="s">
        <v>25</v>
      </c>
      <c r="I963">
        <f>COUNTIF('H2020-3.7 orgs'!G:G,G963)</f>
        <v>1</v>
      </c>
      <c r="J963">
        <f>COUNTIF('H2020-3.7 projects'!R:R,G963)</f>
        <v>0</v>
      </c>
      <c r="K963" s="17">
        <f>SUMIFS('H2020-3.7 orgs'!K:K,'H2020-3.7 orgs'!G:G,G963)</f>
        <v>327250</v>
      </c>
    </row>
    <row r="964" spans="1:11" x14ac:dyDescent="0.2">
      <c r="A964" t="s">
        <v>22796</v>
      </c>
      <c r="B964" t="s">
        <v>30</v>
      </c>
      <c r="C964">
        <f>COUNTIF('FP7-SECURITY orgs'!G:G,A964)</f>
        <v>2</v>
      </c>
      <c r="D964">
        <f>COUNTIF('FP7-SECURITY projects'!R:R,A964)</f>
        <v>0</v>
      </c>
      <c r="E964" s="10">
        <f>SUMIFS('FP7-SECURITY orgs'!K:K,'FP7-SECURITY orgs'!G:G,A964)</f>
        <v>299100</v>
      </c>
      <c r="G964" t="s">
        <v>35769</v>
      </c>
      <c r="H964" t="s">
        <v>25</v>
      </c>
      <c r="I964">
        <f>COUNTIF('H2020-3.7 orgs'!G:G,G964)</f>
        <v>1</v>
      </c>
      <c r="J964">
        <f>COUNTIF('H2020-3.7 projects'!R:R,G964)</f>
        <v>0</v>
      </c>
      <c r="K964" s="17">
        <f>SUMIFS('H2020-3.7 orgs'!K:K,'H2020-3.7 orgs'!G:G,G964)</f>
        <v>326500</v>
      </c>
    </row>
    <row r="965" spans="1:11" x14ac:dyDescent="0.2">
      <c r="A965" t="s">
        <v>3561</v>
      </c>
      <c r="B965" t="s">
        <v>25</v>
      </c>
      <c r="C965">
        <f>COUNTIF('FP7-SECURITY orgs'!G:G,A965)</f>
        <v>1</v>
      </c>
      <c r="D965">
        <f>COUNTIF('FP7-SECURITY projects'!R:R,A965)</f>
        <v>0</v>
      </c>
      <c r="E965" s="10">
        <f>SUMIFS('FP7-SECURITY orgs'!K:K,'FP7-SECURITY orgs'!G:G,A965)</f>
        <v>298686</v>
      </c>
      <c r="G965" t="s">
        <v>31244</v>
      </c>
      <c r="H965" t="s">
        <v>30</v>
      </c>
      <c r="I965">
        <f>COUNTIF('H2020-3.7 orgs'!G:G,G965)</f>
        <v>1</v>
      </c>
      <c r="J965">
        <f>COUNTIF('H2020-3.7 projects'!R:R,G965)</f>
        <v>0</v>
      </c>
      <c r="K965" s="17">
        <f>SUMIFS('H2020-3.7 orgs'!K:K,'H2020-3.7 orgs'!G:G,G965)</f>
        <v>325937.5</v>
      </c>
    </row>
    <row r="966" spans="1:11" x14ac:dyDescent="0.2">
      <c r="A966" t="s">
        <v>12823</v>
      </c>
      <c r="B966" t="s">
        <v>30</v>
      </c>
      <c r="C966">
        <f>COUNTIF('FP7-SECURITY orgs'!G:G,A966)</f>
        <v>2</v>
      </c>
      <c r="D966">
        <f>COUNTIF('FP7-SECURITY projects'!R:R,A966)</f>
        <v>0</v>
      </c>
      <c r="E966" s="10">
        <f>SUMIFS('FP7-SECURITY orgs'!K:K,'FP7-SECURITY orgs'!G:G,A966)</f>
        <v>298089</v>
      </c>
      <c r="G966" t="s">
        <v>8162</v>
      </c>
      <c r="H966" t="s">
        <v>34</v>
      </c>
      <c r="I966">
        <f>COUNTIF('H2020-3.7 orgs'!G:G,G966)</f>
        <v>1</v>
      </c>
      <c r="J966">
        <f>COUNTIF('H2020-3.7 projects'!R:R,G966)</f>
        <v>0</v>
      </c>
      <c r="K966" s="17">
        <f>SUMIFS('H2020-3.7 orgs'!K:K,'H2020-3.7 orgs'!G:G,G966)</f>
        <v>325809</v>
      </c>
    </row>
    <row r="967" spans="1:11" x14ac:dyDescent="0.2">
      <c r="A967" t="s">
        <v>20263</v>
      </c>
      <c r="B967" t="s">
        <v>30</v>
      </c>
      <c r="C967">
        <f>COUNTIF('FP7-SECURITY orgs'!G:G,A967)</f>
        <v>1</v>
      </c>
      <c r="D967">
        <f>COUNTIF('FP7-SECURITY projects'!R:R,A967)</f>
        <v>0</v>
      </c>
      <c r="E967" s="10">
        <f>SUMIFS('FP7-SECURITY orgs'!K:K,'FP7-SECURITY orgs'!G:G,A967)</f>
        <v>296378.42</v>
      </c>
      <c r="G967" t="s">
        <v>37564</v>
      </c>
      <c r="H967" t="s">
        <v>30</v>
      </c>
      <c r="I967">
        <f>COUNTIF('H2020-3.7 orgs'!G:G,G967)</f>
        <v>1</v>
      </c>
      <c r="J967">
        <f>COUNTIF('H2020-3.7 projects'!R:R,G967)</f>
        <v>0</v>
      </c>
      <c r="K967" s="17">
        <f>SUMIFS('H2020-3.7 orgs'!K:K,'H2020-3.7 orgs'!G:G,G967)</f>
        <v>325613.75</v>
      </c>
    </row>
    <row r="968" spans="1:11" x14ac:dyDescent="0.2">
      <c r="A968" t="s">
        <v>16163</v>
      </c>
      <c r="B968" t="s">
        <v>30</v>
      </c>
      <c r="C968">
        <f>COUNTIF('FP7-SECURITY orgs'!G:G,A968)</f>
        <v>1</v>
      </c>
      <c r="D968">
        <f>COUNTIF('FP7-SECURITY projects'!R:R,A968)</f>
        <v>0</v>
      </c>
      <c r="E968" s="10">
        <f>SUMIFS('FP7-SECURITY orgs'!K:K,'FP7-SECURITY orgs'!G:G,A968)</f>
        <v>296167.75</v>
      </c>
      <c r="G968" t="s">
        <v>11021</v>
      </c>
      <c r="H968" t="s">
        <v>30</v>
      </c>
      <c r="I968">
        <f>COUNTIF('H2020-3.7 orgs'!G:G,G968)</f>
        <v>1</v>
      </c>
      <c r="J968">
        <f>COUNTIF('H2020-3.7 projects'!R:R,G968)</f>
        <v>0</v>
      </c>
      <c r="K968" s="17">
        <f>SUMIFS('H2020-3.7 orgs'!K:K,'H2020-3.7 orgs'!G:G,G968)</f>
        <v>324937.82</v>
      </c>
    </row>
    <row r="969" spans="1:11" x14ac:dyDescent="0.2">
      <c r="A969" t="s">
        <v>2616</v>
      </c>
      <c r="B969" t="s">
        <v>34</v>
      </c>
      <c r="C969">
        <f>COUNTIF('FP7-SECURITY orgs'!G:G,A969)</f>
        <v>1</v>
      </c>
      <c r="D969">
        <f>COUNTIF('FP7-SECURITY projects'!R:R,A969)</f>
        <v>0</v>
      </c>
      <c r="E969" s="10">
        <f>SUMIFS('FP7-SECURITY orgs'!K:K,'FP7-SECURITY orgs'!G:G,A969)</f>
        <v>295511.01</v>
      </c>
      <c r="G969" t="s">
        <v>32247</v>
      </c>
      <c r="H969" t="s">
        <v>25</v>
      </c>
      <c r="I969">
        <f>COUNTIF('H2020-3.7 orgs'!G:G,G969)</f>
        <v>1</v>
      </c>
      <c r="J969">
        <f>COUNTIF('H2020-3.7 projects'!R:R,G969)</f>
        <v>0</v>
      </c>
      <c r="K969" s="17">
        <f>SUMIFS('H2020-3.7 orgs'!K:K,'H2020-3.7 orgs'!G:G,G969)</f>
        <v>324700</v>
      </c>
    </row>
    <row r="970" spans="1:11" x14ac:dyDescent="0.2">
      <c r="A970" t="s">
        <v>21106</v>
      </c>
      <c r="B970" t="s">
        <v>30</v>
      </c>
      <c r="C970">
        <f>COUNTIF('FP7-SECURITY orgs'!G:G,A970)</f>
        <v>2</v>
      </c>
      <c r="D970">
        <f>COUNTIF('FP7-SECURITY projects'!R:R,A970)</f>
        <v>0</v>
      </c>
      <c r="E970" s="10">
        <f>SUMIFS('FP7-SECURITY orgs'!K:K,'FP7-SECURITY orgs'!G:G,A970)</f>
        <v>295404.40000000002</v>
      </c>
      <c r="G970" t="s">
        <v>4400</v>
      </c>
      <c r="H970" t="s">
        <v>325</v>
      </c>
      <c r="I970">
        <f>COUNTIF('H2020-3.7 orgs'!G:G,G970)</f>
        <v>4</v>
      </c>
      <c r="J970">
        <f>COUNTIF('H2020-3.7 projects'!R:R,G970)</f>
        <v>0</v>
      </c>
      <c r="K970" s="17">
        <f>SUMIFS('H2020-3.7 orgs'!K:K,'H2020-3.7 orgs'!G:G,G970)</f>
        <v>324687.5</v>
      </c>
    </row>
    <row r="971" spans="1:11" x14ac:dyDescent="0.2">
      <c r="A971" t="s">
        <v>5589</v>
      </c>
      <c r="B971" t="s">
        <v>25</v>
      </c>
      <c r="C971">
        <f>COUNTIF('FP7-SECURITY orgs'!G:G,A971)</f>
        <v>1</v>
      </c>
      <c r="D971">
        <f>COUNTIF('FP7-SECURITY projects'!R:R,A971)</f>
        <v>0</v>
      </c>
      <c r="E971" s="10">
        <f>SUMIFS('FP7-SECURITY orgs'!K:K,'FP7-SECURITY orgs'!G:G,A971)</f>
        <v>294881.59999999998</v>
      </c>
      <c r="G971" t="s">
        <v>34501</v>
      </c>
      <c r="H971" t="s">
        <v>30</v>
      </c>
      <c r="I971">
        <f>COUNTIF('H2020-3.7 orgs'!G:G,G971)</f>
        <v>1</v>
      </c>
      <c r="J971">
        <f>COUNTIF('H2020-3.7 projects'!R:R,G971)</f>
        <v>0</v>
      </c>
      <c r="K971" s="17">
        <f>SUMIFS('H2020-3.7 orgs'!K:K,'H2020-3.7 orgs'!G:G,G971)</f>
        <v>324665</v>
      </c>
    </row>
    <row r="972" spans="1:11" x14ac:dyDescent="0.2">
      <c r="A972" t="s">
        <v>25185</v>
      </c>
      <c r="B972" t="s">
        <v>30</v>
      </c>
      <c r="C972">
        <f>COUNTIF('FP7-SECURITY orgs'!G:G,A972)</f>
        <v>1</v>
      </c>
      <c r="D972">
        <f>COUNTIF('FP7-SECURITY projects'!R:R,A972)</f>
        <v>0</v>
      </c>
      <c r="E972" s="10">
        <f>SUMIFS('FP7-SECURITY orgs'!K:K,'FP7-SECURITY orgs'!G:G,A972)</f>
        <v>294596.40000000002</v>
      </c>
      <c r="G972" t="s">
        <v>13315</v>
      </c>
      <c r="H972" t="s">
        <v>30</v>
      </c>
      <c r="I972">
        <f>COUNTIF('H2020-3.7 orgs'!G:G,G972)</f>
        <v>1</v>
      </c>
      <c r="J972">
        <f>COUNTIF('H2020-3.7 projects'!R:R,G972)</f>
        <v>0</v>
      </c>
      <c r="K972" s="17">
        <f>SUMIFS('H2020-3.7 orgs'!K:K,'H2020-3.7 orgs'!G:G,G972)</f>
        <v>324625</v>
      </c>
    </row>
    <row r="973" spans="1:11" x14ac:dyDescent="0.2">
      <c r="A973" t="s">
        <v>2420</v>
      </c>
      <c r="B973" t="s">
        <v>34</v>
      </c>
      <c r="C973">
        <f>COUNTIF('FP7-SECURITY orgs'!G:G,A973)</f>
        <v>1</v>
      </c>
      <c r="D973">
        <f>COUNTIF('FP7-SECURITY projects'!R:R,A973)</f>
        <v>0</v>
      </c>
      <c r="E973" s="10">
        <f>SUMIFS('FP7-SECURITY orgs'!K:K,'FP7-SECURITY orgs'!G:G,A973)</f>
        <v>293684</v>
      </c>
      <c r="G973" t="s">
        <v>37332</v>
      </c>
      <c r="H973" t="s">
        <v>30</v>
      </c>
      <c r="I973">
        <f>COUNTIF('H2020-3.7 orgs'!G:G,G973)</f>
        <v>1</v>
      </c>
      <c r="J973">
        <f>COUNTIF('H2020-3.7 projects'!R:R,G973)</f>
        <v>0</v>
      </c>
      <c r="K973" s="17">
        <f>SUMIFS('H2020-3.7 orgs'!K:K,'H2020-3.7 orgs'!G:G,G973)</f>
        <v>324375</v>
      </c>
    </row>
    <row r="974" spans="1:11" x14ac:dyDescent="0.2">
      <c r="A974" t="s">
        <v>11468</v>
      </c>
      <c r="B974" t="s">
        <v>30</v>
      </c>
      <c r="C974">
        <f>COUNTIF('FP7-SECURITY orgs'!G:G,A974)</f>
        <v>1</v>
      </c>
      <c r="D974">
        <f>COUNTIF('FP7-SECURITY projects'!R:R,A974)</f>
        <v>0</v>
      </c>
      <c r="E974" s="10">
        <f>SUMIFS('FP7-SECURITY orgs'!K:K,'FP7-SECURITY orgs'!G:G,A974)</f>
        <v>293600</v>
      </c>
      <c r="G974" t="s">
        <v>15487</v>
      </c>
      <c r="H974" t="s">
        <v>30</v>
      </c>
      <c r="I974">
        <f>COUNTIF('H2020-3.7 orgs'!G:G,G974)</f>
        <v>1</v>
      </c>
      <c r="J974">
        <f>COUNTIF('H2020-3.7 projects'!R:R,G974)</f>
        <v>0</v>
      </c>
      <c r="K974" s="17">
        <f>SUMIFS('H2020-3.7 orgs'!K:K,'H2020-3.7 orgs'!G:G,G974)</f>
        <v>323750</v>
      </c>
    </row>
    <row r="975" spans="1:11" x14ac:dyDescent="0.2">
      <c r="A975" t="s">
        <v>13838</v>
      </c>
      <c r="B975" t="s">
        <v>30</v>
      </c>
      <c r="C975">
        <f>COUNTIF('FP7-SECURITY orgs'!G:G,A975)</f>
        <v>1</v>
      </c>
      <c r="D975">
        <f>COUNTIF('FP7-SECURITY projects'!R:R,A975)</f>
        <v>0</v>
      </c>
      <c r="E975" s="10">
        <f>SUMIFS('FP7-SECURITY orgs'!K:K,'FP7-SECURITY orgs'!G:G,A975)</f>
        <v>292829.59999999998</v>
      </c>
      <c r="G975" t="s">
        <v>36702</v>
      </c>
      <c r="H975" t="s">
        <v>209</v>
      </c>
      <c r="I975">
        <f>COUNTIF('H2020-3.7 orgs'!G:G,G975)</f>
        <v>1</v>
      </c>
      <c r="J975">
        <f>COUNTIF('H2020-3.7 projects'!R:R,G975)</f>
        <v>0</v>
      </c>
      <c r="K975" s="17">
        <f>SUMIFS('H2020-3.7 orgs'!K:K,'H2020-3.7 orgs'!G:G,G975)</f>
        <v>323750</v>
      </c>
    </row>
    <row r="976" spans="1:11" x14ac:dyDescent="0.2">
      <c r="A976" t="s">
        <v>4640</v>
      </c>
      <c r="B976" t="s">
        <v>30</v>
      </c>
      <c r="C976">
        <f>COUNTIF('FP7-SECURITY orgs'!G:G,A976)</f>
        <v>1</v>
      </c>
      <c r="D976">
        <f>COUNTIF('FP7-SECURITY projects'!R:R,A976)</f>
        <v>0</v>
      </c>
      <c r="E976" s="10">
        <f>SUMIFS('FP7-SECURITY orgs'!K:K,'FP7-SECURITY orgs'!G:G,A976)</f>
        <v>292380</v>
      </c>
      <c r="G976" t="s">
        <v>31866</v>
      </c>
      <c r="H976" t="s">
        <v>30</v>
      </c>
      <c r="I976">
        <f>COUNTIF('H2020-3.7 orgs'!G:G,G976)</f>
        <v>1</v>
      </c>
      <c r="J976">
        <f>COUNTIF('H2020-3.7 projects'!R:R,G976)</f>
        <v>0</v>
      </c>
      <c r="K976" s="17">
        <f>SUMIFS('H2020-3.7 orgs'!K:K,'H2020-3.7 orgs'!G:G,G976)</f>
        <v>323750</v>
      </c>
    </row>
    <row r="977" spans="1:11" x14ac:dyDescent="0.2">
      <c r="A977" t="s">
        <v>7113</v>
      </c>
      <c r="B977" t="s">
        <v>30</v>
      </c>
      <c r="C977">
        <f>COUNTIF('FP7-SECURITY orgs'!G:G,A977)</f>
        <v>1</v>
      </c>
      <c r="D977">
        <f>COUNTIF('FP7-SECURITY projects'!R:R,A977)</f>
        <v>0</v>
      </c>
      <c r="E977" s="10">
        <f>SUMIFS('FP7-SECURITY orgs'!K:K,'FP7-SECURITY orgs'!G:G,A977)</f>
        <v>292150</v>
      </c>
      <c r="G977" t="s">
        <v>36728</v>
      </c>
      <c r="H977" t="s">
        <v>34</v>
      </c>
      <c r="I977">
        <f>COUNTIF('H2020-3.7 orgs'!G:G,G977)</f>
        <v>1</v>
      </c>
      <c r="J977">
        <f>COUNTIF('H2020-3.7 projects'!R:R,G977)</f>
        <v>0</v>
      </c>
      <c r="K977" s="17">
        <f>SUMIFS('H2020-3.7 orgs'!K:K,'H2020-3.7 orgs'!G:G,G977)</f>
        <v>323500</v>
      </c>
    </row>
    <row r="978" spans="1:11" x14ac:dyDescent="0.2">
      <c r="A978" t="s">
        <v>12910</v>
      </c>
      <c r="B978" t="s">
        <v>325</v>
      </c>
      <c r="C978">
        <f>COUNTIF('FP7-SECURITY orgs'!G:G,A978)</f>
        <v>2</v>
      </c>
      <c r="D978">
        <f>COUNTIF('FP7-SECURITY projects'!R:R,A978)</f>
        <v>0</v>
      </c>
      <c r="E978" s="10">
        <f>SUMIFS('FP7-SECURITY orgs'!K:K,'FP7-SECURITY orgs'!G:G,A978)</f>
        <v>292000</v>
      </c>
      <c r="G978" t="s">
        <v>25202</v>
      </c>
      <c r="H978" t="s">
        <v>30</v>
      </c>
      <c r="I978">
        <f>COUNTIF('H2020-3.7 orgs'!G:G,G978)</f>
        <v>2</v>
      </c>
      <c r="J978">
        <f>COUNTIF('H2020-3.7 projects'!R:R,G978)</f>
        <v>0</v>
      </c>
      <c r="K978" s="17">
        <f>SUMIFS('H2020-3.7 orgs'!K:K,'H2020-3.7 orgs'!G:G,G978)</f>
        <v>322955</v>
      </c>
    </row>
    <row r="979" spans="1:11" x14ac:dyDescent="0.2">
      <c r="A979" t="s">
        <v>840</v>
      </c>
      <c r="B979" t="s">
        <v>34</v>
      </c>
      <c r="C979">
        <f>COUNTIF('FP7-SECURITY orgs'!G:G,A979)</f>
        <v>1</v>
      </c>
      <c r="D979">
        <f>COUNTIF('FP7-SECURITY projects'!R:R,A979)</f>
        <v>0</v>
      </c>
      <c r="E979" s="10">
        <f>SUMIFS('FP7-SECURITY orgs'!K:K,'FP7-SECURITY orgs'!G:G,A979)</f>
        <v>291815</v>
      </c>
      <c r="G979" t="s">
        <v>33753</v>
      </c>
      <c r="H979" t="s">
        <v>325</v>
      </c>
      <c r="I979">
        <f>COUNTIF('H2020-3.7 orgs'!G:G,G979)</f>
        <v>1</v>
      </c>
      <c r="J979">
        <f>COUNTIF('H2020-3.7 projects'!R:R,G979)</f>
        <v>0</v>
      </c>
      <c r="K979" s="17">
        <f>SUMIFS('H2020-3.7 orgs'!K:K,'H2020-3.7 orgs'!G:G,G979)</f>
        <v>322500</v>
      </c>
    </row>
    <row r="980" spans="1:11" x14ac:dyDescent="0.2">
      <c r="A980" t="s">
        <v>14290</v>
      </c>
      <c r="B980" t="s">
        <v>30</v>
      </c>
      <c r="C980">
        <f>COUNTIF('FP7-SECURITY orgs'!G:G,A980)</f>
        <v>1</v>
      </c>
      <c r="D980">
        <f>COUNTIF('FP7-SECURITY projects'!R:R,A980)</f>
        <v>0</v>
      </c>
      <c r="E980" s="10">
        <f>SUMIFS('FP7-SECURITY orgs'!K:K,'FP7-SECURITY orgs'!G:G,A980)</f>
        <v>291500</v>
      </c>
      <c r="G980" t="s">
        <v>11693</v>
      </c>
      <c r="H980" t="s">
        <v>30</v>
      </c>
      <c r="I980">
        <f>COUNTIF('H2020-3.7 orgs'!G:G,G980)</f>
        <v>1</v>
      </c>
      <c r="J980">
        <f>COUNTIF('H2020-3.7 projects'!R:R,G980)</f>
        <v>0</v>
      </c>
      <c r="K980" s="17">
        <f>SUMIFS('H2020-3.7 orgs'!K:K,'H2020-3.7 orgs'!G:G,G980)</f>
        <v>321875</v>
      </c>
    </row>
    <row r="981" spans="1:11" x14ac:dyDescent="0.2">
      <c r="A981" t="s">
        <v>5238</v>
      </c>
      <c r="B981" t="s">
        <v>34</v>
      </c>
      <c r="C981">
        <f>COUNTIF('FP7-SECURITY orgs'!G:G,A981)</f>
        <v>1</v>
      </c>
      <c r="D981">
        <f>COUNTIF('FP7-SECURITY projects'!R:R,A981)</f>
        <v>0</v>
      </c>
      <c r="E981" s="10">
        <f>SUMIFS('FP7-SECURITY orgs'!K:K,'FP7-SECURITY orgs'!G:G,A981)</f>
        <v>291200</v>
      </c>
      <c r="G981" t="s">
        <v>32231</v>
      </c>
      <c r="H981" t="s">
        <v>30</v>
      </c>
      <c r="I981">
        <f>COUNTIF('H2020-3.7 orgs'!G:G,G981)</f>
        <v>1</v>
      </c>
      <c r="J981">
        <f>COUNTIF('H2020-3.7 projects'!R:R,G981)</f>
        <v>0</v>
      </c>
      <c r="K981" s="17">
        <f>SUMIFS('H2020-3.7 orgs'!K:K,'H2020-3.7 orgs'!G:G,G981)</f>
        <v>321300</v>
      </c>
    </row>
    <row r="982" spans="1:11" x14ac:dyDescent="0.2">
      <c r="A982" t="s">
        <v>17354</v>
      </c>
      <c r="B982" t="s">
        <v>209</v>
      </c>
      <c r="C982">
        <f>COUNTIF('FP7-SECURITY orgs'!G:G,A982)</f>
        <v>1</v>
      </c>
      <c r="D982">
        <f>COUNTIF('FP7-SECURITY projects'!R:R,A982)</f>
        <v>0</v>
      </c>
      <c r="E982" s="10">
        <f>SUMIFS('FP7-SECURITY orgs'!K:K,'FP7-SECURITY orgs'!G:G,A982)</f>
        <v>290800</v>
      </c>
      <c r="G982" t="s">
        <v>36445</v>
      </c>
      <c r="H982" t="s">
        <v>325</v>
      </c>
      <c r="I982">
        <f>COUNTIF('H2020-3.7 orgs'!G:G,G982)</f>
        <v>1</v>
      </c>
      <c r="J982">
        <f>COUNTIF('H2020-3.7 projects'!R:R,G982)</f>
        <v>0</v>
      </c>
      <c r="K982" s="17">
        <f>SUMIFS('H2020-3.7 orgs'!K:K,'H2020-3.7 orgs'!G:G,G982)</f>
        <v>320750</v>
      </c>
    </row>
    <row r="983" spans="1:11" x14ac:dyDescent="0.2">
      <c r="A983" t="s">
        <v>11886</v>
      </c>
      <c r="B983" t="s">
        <v>30</v>
      </c>
      <c r="C983">
        <f>COUNTIF('FP7-SECURITY orgs'!G:G,A983)</f>
        <v>1</v>
      </c>
      <c r="D983">
        <f>COUNTIF('FP7-SECURITY projects'!R:R,A983)</f>
        <v>0</v>
      </c>
      <c r="E983" s="10">
        <f>SUMIFS('FP7-SECURITY orgs'!K:K,'FP7-SECURITY orgs'!G:G,A983)</f>
        <v>290269</v>
      </c>
      <c r="G983" t="s">
        <v>31266</v>
      </c>
      <c r="H983" t="s">
        <v>30</v>
      </c>
      <c r="I983">
        <f>COUNTIF('H2020-3.7 orgs'!G:G,G983)</f>
        <v>2</v>
      </c>
      <c r="J983">
        <f>COUNTIF('H2020-3.7 projects'!R:R,G983)</f>
        <v>0</v>
      </c>
      <c r="K983" s="17">
        <f>SUMIFS('H2020-3.7 orgs'!K:K,'H2020-3.7 orgs'!G:G,G983)</f>
        <v>320638.52999999997</v>
      </c>
    </row>
    <row r="984" spans="1:11" x14ac:dyDescent="0.2">
      <c r="A984" t="s">
        <v>14948</v>
      </c>
      <c r="B984" t="s">
        <v>30</v>
      </c>
      <c r="C984">
        <f>COUNTIF('FP7-SECURITY orgs'!G:G,A984)</f>
        <v>1</v>
      </c>
      <c r="D984">
        <f>COUNTIF('FP7-SECURITY projects'!R:R,A984)</f>
        <v>0</v>
      </c>
      <c r="E984" s="10">
        <f>SUMIFS('FP7-SECURITY orgs'!K:K,'FP7-SECURITY orgs'!G:G,A984)</f>
        <v>290032</v>
      </c>
      <c r="G984" t="s">
        <v>4018</v>
      </c>
      <c r="H984" t="s">
        <v>30</v>
      </c>
      <c r="I984">
        <f>COUNTIF('H2020-3.7 orgs'!G:G,G984)</f>
        <v>1</v>
      </c>
      <c r="J984">
        <f>COUNTIF('H2020-3.7 projects'!R:R,G984)</f>
        <v>0</v>
      </c>
      <c r="K984" s="17">
        <f>SUMIFS('H2020-3.7 orgs'!K:K,'H2020-3.7 orgs'!G:G,G984)</f>
        <v>320575</v>
      </c>
    </row>
    <row r="985" spans="1:11" x14ac:dyDescent="0.2">
      <c r="A985" t="s">
        <v>4400</v>
      </c>
      <c r="B985" t="s">
        <v>325</v>
      </c>
      <c r="C985">
        <f>COUNTIF('FP7-SECURITY orgs'!G:G,A985)</f>
        <v>2</v>
      </c>
      <c r="D985">
        <f>COUNTIF('FP7-SECURITY projects'!R:R,A985)</f>
        <v>0</v>
      </c>
      <c r="E985" s="10">
        <f>SUMIFS('FP7-SECURITY orgs'!K:K,'FP7-SECURITY orgs'!G:G,A985)</f>
        <v>290000</v>
      </c>
      <c r="G985" t="s">
        <v>1734</v>
      </c>
      <c r="H985" t="s">
        <v>34</v>
      </c>
      <c r="I985">
        <f>COUNTIF('H2020-3.7 orgs'!G:G,G985)</f>
        <v>1</v>
      </c>
      <c r="J985">
        <f>COUNTIF('H2020-3.7 projects'!R:R,G985)</f>
        <v>0</v>
      </c>
      <c r="K985" s="17">
        <f>SUMIFS('H2020-3.7 orgs'!K:K,'H2020-3.7 orgs'!G:G,G985)</f>
        <v>320250</v>
      </c>
    </row>
    <row r="986" spans="1:11" x14ac:dyDescent="0.2">
      <c r="A986" t="s">
        <v>2649</v>
      </c>
      <c r="B986" t="s">
        <v>34</v>
      </c>
      <c r="C986">
        <f>COUNTIF('FP7-SECURITY orgs'!G:G,A986)</f>
        <v>1</v>
      </c>
      <c r="D986">
        <f>COUNTIF('FP7-SECURITY projects'!R:R,A986)</f>
        <v>0</v>
      </c>
      <c r="E986" s="10">
        <f>SUMIFS('FP7-SECURITY orgs'!K:K,'FP7-SECURITY orgs'!G:G,A986)</f>
        <v>289907</v>
      </c>
      <c r="G986" t="s">
        <v>32456</v>
      </c>
      <c r="H986" t="s">
        <v>30</v>
      </c>
      <c r="I986">
        <f>COUNTIF('H2020-3.7 orgs'!G:G,G986)</f>
        <v>2</v>
      </c>
      <c r="J986">
        <f>COUNTIF('H2020-3.7 projects'!R:R,G986)</f>
        <v>0</v>
      </c>
      <c r="K986" s="17">
        <f>SUMIFS('H2020-3.7 orgs'!K:K,'H2020-3.7 orgs'!G:G,G986)</f>
        <v>320046.13</v>
      </c>
    </row>
    <row r="987" spans="1:11" x14ac:dyDescent="0.2">
      <c r="A987" t="s">
        <v>18303</v>
      </c>
      <c r="B987" t="s">
        <v>30</v>
      </c>
      <c r="C987">
        <f>COUNTIF('FP7-SECURITY orgs'!G:G,A987)</f>
        <v>1</v>
      </c>
      <c r="D987">
        <f>COUNTIF('FP7-SECURITY projects'!R:R,A987)</f>
        <v>0</v>
      </c>
      <c r="E987" s="10">
        <f>SUMIFS('FP7-SECURITY orgs'!K:K,'FP7-SECURITY orgs'!G:G,A987)</f>
        <v>289650</v>
      </c>
      <c r="G987" t="s">
        <v>11584</v>
      </c>
      <c r="H987" t="s">
        <v>34</v>
      </c>
      <c r="I987">
        <f>COUNTIF('H2020-3.7 orgs'!G:G,G987)</f>
        <v>2</v>
      </c>
      <c r="J987">
        <f>COUNTIF('H2020-3.7 projects'!R:R,G987)</f>
        <v>0</v>
      </c>
      <c r="K987" s="17">
        <f>SUMIFS('H2020-3.7 orgs'!K:K,'H2020-3.7 orgs'!G:G,G987)</f>
        <v>319918.75</v>
      </c>
    </row>
    <row r="988" spans="1:11" x14ac:dyDescent="0.2">
      <c r="A988" t="s">
        <v>15253</v>
      </c>
      <c r="B988" t="s">
        <v>325</v>
      </c>
      <c r="C988">
        <f>COUNTIF('FP7-SECURITY orgs'!G:G,A988)</f>
        <v>2</v>
      </c>
      <c r="D988">
        <f>COUNTIF('FP7-SECURITY projects'!R:R,A988)</f>
        <v>0</v>
      </c>
      <c r="E988" s="10">
        <f>SUMIFS('FP7-SECURITY orgs'!K:K,'FP7-SECURITY orgs'!G:G,A988)</f>
        <v>289622.36</v>
      </c>
      <c r="G988" t="s">
        <v>32225</v>
      </c>
      <c r="H988" t="s">
        <v>30</v>
      </c>
      <c r="I988">
        <f>COUNTIF('H2020-3.7 orgs'!G:G,G988)</f>
        <v>1</v>
      </c>
      <c r="J988">
        <f>COUNTIF('H2020-3.7 projects'!R:R,G988)</f>
        <v>0</v>
      </c>
      <c r="K988" s="17">
        <f>SUMIFS('H2020-3.7 orgs'!K:K,'H2020-3.7 orgs'!G:G,G988)</f>
        <v>319812.5</v>
      </c>
    </row>
    <row r="989" spans="1:11" x14ac:dyDescent="0.2">
      <c r="A989" t="s">
        <v>25678</v>
      </c>
      <c r="B989" t="s">
        <v>30</v>
      </c>
      <c r="C989">
        <f>COUNTIF('FP7-SECURITY orgs'!G:G,A989)</f>
        <v>1</v>
      </c>
      <c r="D989">
        <f>COUNTIF('FP7-SECURITY projects'!R:R,A989)</f>
        <v>0</v>
      </c>
      <c r="E989" s="10">
        <f>SUMIFS('FP7-SECURITY orgs'!K:K,'FP7-SECURITY orgs'!G:G,A989)</f>
        <v>289405</v>
      </c>
      <c r="G989" t="s">
        <v>9456</v>
      </c>
      <c r="H989" t="s">
        <v>30</v>
      </c>
      <c r="I989">
        <f>COUNTIF('H2020-3.7 orgs'!G:G,G989)</f>
        <v>3</v>
      </c>
      <c r="J989">
        <f>COUNTIF('H2020-3.7 projects'!R:R,G989)</f>
        <v>0</v>
      </c>
      <c r="K989" s="17">
        <f>SUMIFS('H2020-3.7 orgs'!K:K,'H2020-3.7 orgs'!G:G,G989)</f>
        <v>319812.5</v>
      </c>
    </row>
    <row r="990" spans="1:11" x14ac:dyDescent="0.2">
      <c r="A990" t="s">
        <v>17235</v>
      </c>
      <c r="B990" t="s">
        <v>30</v>
      </c>
      <c r="C990">
        <f>COUNTIF('FP7-SECURITY orgs'!G:G,A990)</f>
        <v>1</v>
      </c>
      <c r="D990">
        <f>COUNTIF('FP7-SECURITY projects'!R:R,A990)</f>
        <v>0</v>
      </c>
      <c r="E990" s="10">
        <f>SUMIFS('FP7-SECURITY orgs'!K:K,'FP7-SECURITY orgs'!G:G,A990)</f>
        <v>289320</v>
      </c>
      <c r="G990" t="s">
        <v>4591</v>
      </c>
      <c r="H990" t="s">
        <v>25</v>
      </c>
      <c r="I990">
        <f>COUNTIF('H2020-3.7 orgs'!G:G,G990)</f>
        <v>1</v>
      </c>
      <c r="J990">
        <f>COUNTIF('H2020-3.7 projects'!R:R,G990)</f>
        <v>0</v>
      </c>
      <c r="K990" s="17">
        <f>SUMIFS('H2020-3.7 orgs'!K:K,'H2020-3.7 orgs'!G:G,G990)</f>
        <v>319750</v>
      </c>
    </row>
    <row r="991" spans="1:11" x14ac:dyDescent="0.2">
      <c r="A991" t="s">
        <v>18334</v>
      </c>
      <c r="B991" t="s">
        <v>30</v>
      </c>
      <c r="C991">
        <f>COUNTIF('FP7-SECURITY orgs'!G:G,A991)</f>
        <v>2</v>
      </c>
      <c r="D991">
        <f>COUNTIF('FP7-SECURITY projects'!R:R,A991)</f>
        <v>0</v>
      </c>
      <c r="E991" s="10">
        <f>SUMIFS('FP7-SECURITY orgs'!K:K,'FP7-SECURITY orgs'!G:G,A991)</f>
        <v>288609</v>
      </c>
      <c r="G991" t="s">
        <v>7007</v>
      </c>
      <c r="H991" t="s">
        <v>34</v>
      </c>
      <c r="I991">
        <f>COUNTIF('H2020-3.7 orgs'!G:G,G991)</f>
        <v>1</v>
      </c>
      <c r="J991">
        <f>COUNTIF('H2020-3.7 projects'!R:R,G991)</f>
        <v>0</v>
      </c>
      <c r="K991" s="17">
        <f>SUMIFS('H2020-3.7 orgs'!K:K,'H2020-3.7 orgs'!G:G,G991)</f>
        <v>319615</v>
      </c>
    </row>
    <row r="992" spans="1:11" x14ac:dyDescent="0.2">
      <c r="A992" t="s">
        <v>9238</v>
      </c>
      <c r="B992" t="s">
        <v>30</v>
      </c>
      <c r="C992">
        <f>COUNTIF('FP7-SECURITY orgs'!G:G,A992)</f>
        <v>1</v>
      </c>
      <c r="D992">
        <f>COUNTIF('FP7-SECURITY projects'!R:R,A992)</f>
        <v>0</v>
      </c>
      <c r="E992" s="10">
        <f>SUMIFS('FP7-SECURITY orgs'!K:K,'FP7-SECURITY orgs'!G:G,A992)</f>
        <v>288444</v>
      </c>
      <c r="G992" t="s">
        <v>12982</v>
      </c>
      <c r="H992" t="s">
        <v>34</v>
      </c>
      <c r="I992">
        <f>COUNTIF('H2020-3.7 orgs'!G:G,G992)</f>
        <v>1</v>
      </c>
      <c r="J992">
        <f>COUNTIF('H2020-3.7 projects'!R:R,G992)</f>
        <v>0</v>
      </c>
      <c r="K992" s="17">
        <f>SUMIFS('H2020-3.7 orgs'!K:K,'H2020-3.7 orgs'!G:G,G992)</f>
        <v>319500</v>
      </c>
    </row>
    <row r="993" spans="1:11" x14ac:dyDescent="0.2">
      <c r="A993" t="s">
        <v>21937</v>
      </c>
      <c r="B993" t="s">
        <v>209</v>
      </c>
      <c r="C993">
        <f>COUNTIF('FP7-SECURITY orgs'!G:G,A993)</f>
        <v>1</v>
      </c>
      <c r="D993">
        <f>COUNTIF('FP7-SECURITY projects'!R:R,A993)</f>
        <v>0</v>
      </c>
      <c r="E993" s="10">
        <f>SUMIFS('FP7-SECURITY orgs'!K:K,'FP7-SECURITY orgs'!G:G,A993)</f>
        <v>287220.5</v>
      </c>
      <c r="G993" t="s">
        <v>7405</v>
      </c>
      <c r="H993" t="s">
        <v>30</v>
      </c>
      <c r="I993">
        <f>COUNTIF('H2020-3.7 orgs'!G:G,G993)</f>
        <v>1</v>
      </c>
      <c r="J993">
        <f>COUNTIF('H2020-3.7 projects'!R:R,G993)</f>
        <v>0</v>
      </c>
      <c r="K993" s="17">
        <f>SUMIFS('H2020-3.7 orgs'!K:K,'H2020-3.7 orgs'!G:G,G993)</f>
        <v>319065.25</v>
      </c>
    </row>
    <row r="994" spans="1:11" x14ac:dyDescent="0.2">
      <c r="A994" t="s">
        <v>8455</v>
      </c>
      <c r="B994" t="s">
        <v>34</v>
      </c>
      <c r="C994">
        <f>COUNTIF('FP7-SECURITY orgs'!G:G,A994)</f>
        <v>1</v>
      </c>
      <c r="D994">
        <f>COUNTIF('FP7-SECURITY projects'!R:R,A994)</f>
        <v>0</v>
      </c>
      <c r="E994" s="10">
        <f>SUMIFS('FP7-SECURITY orgs'!K:K,'FP7-SECURITY orgs'!G:G,A994)</f>
        <v>287202.5</v>
      </c>
      <c r="G994" t="s">
        <v>32136</v>
      </c>
      <c r="H994" t="s">
        <v>209</v>
      </c>
      <c r="I994">
        <f>COUNTIF('H2020-3.7 orgs'!G:G,G994)</f>
        <v>2</v>
      </c>
      <c r="J994">
        <f>COUNTIF('H2020-3.7 projects'!R:R,G994)</f>
        <v>0</v>
      </c>
      <c r="K994" s="17">
        <f>SUMIFS('H2020-3.7 orgs'!K:K,'H2020-3.7 orgs'!G:G,G994)</f>
        <v>319062.5</v>
      </c>
    </row>
    <row r="995" spans="1:11" x14ac:dyDescent="0.2">
      <c r="A995" t="s">
        <v>11191</v>
      </c>
      <c r="B995" t="s">
        <v>30</v>
      </c>
      <c r="C995">
        <f>COUNTIF('FP7-SECURITY orgs'!G:G,A995)</f>
        <v>1</v>
      </c>
      <c r="D995">
        <f>COUNTIF('FP7-SECURITY projects'!R:R,A995)</f>
        <v>0</v>
      </c>
      <c r="E995" s="10">
        <f>SUMIFS('FP7-SECURITY orgs'!K:K,'FP7-SECURITY orgs'!G:G,A995)</f>
        <v>286662.15999999997</v>
      </c>
      <c r="G995" t="s">
        <v>37405</v>
      </c>
      <c r="H995" t="s">
        <v>325</v>
      </c>
      <c r="I995">
        <f>COUNTIF('H2020-3.7 orgs'!G:G,G995)</f>
        <v>1</v>
      </c>
      <c r="J995">
        <f>COUNTIF('H2020-3.7 projects'!R:R,G995)</f>
        <v>0</v>
      </c>
      <c r="K995" s="17">
        <f>SUMIFS('H2020-3.7 orgs'!K:K,'H2020-3.7 orgs'!G:G,G995)</f>
        <v>318637.5</v>
      </c>
    </row>
    <row r="996" spans="1:11" x14ac:dyDescent="0.2">
      <c r="A996" t="s">
        <v>20339</v>
      </c>
      <c r="B996" t="s">
        <v>30</v>
      </c>
      <c r="C996">
        <f>COUNTIF('FP7-SECURITY orgs'!G:G,A996)</f>
        <v>1</v>
      </c>
      <c r="D996">
        <f>COUNTIF('FP7-SECURITY projects'!R:R,A996)</f>
        <v>0</v>
      </c>
      <c r="E996" s="10">
        <f>SUMIFS('FP7-SECURITY orgs'!K:K,'FP7-SECURITY orgs'!G:G,A996)</f>
        <v>286400</v>
      </c>
      <c r="G996" t="s">
        <v>35251</v>
      </c>
      <c r="H996" t="s">
        <v>30</v>
      </c>
      <c r="I996">
        <f>COUNTIF('H2020-3.7 orgs'!G:G,G996)</f>
        <v>1</v>
      </c>
      <c r="J996">
        <f>COUNTIF('H2020-3.7 projects'!R:R,G996)</f>
        <v>0</v>
      </c>
      <c r="K996" s="17">
        <f>SUMIFS('H2020-3.7 orgs'!K:K,'H2020-3.7 orgs'!G:G,G996)</f>
        <v>318500</v>
      </c>
    </row>
    <row r="997" spans="1:11" x14ac:dyDescent="0.2">
      <c r="A997" t="s">
        <v>3676</v>
      </c>
      <c r="B997" t="s">
        <v>30</v>
      </c>
      <c r="C997">
        <f>COUNTIF('FP7-SECURITY orgs'!G:G,A997)</f>
        <v>2</v>
      </c>
      <c r="D997">
        <f>COUNTIF('FP7-SECURITY projects'!R:R,A997)</f>
        <v>0</v>
      </c>
      <c r="E997" s="10">
        <f>SUMIFS('FP7-SECURITY orgs'!K:K,'FP7-SECURITY orgs'!G:G,A997)</f>
        <v>286100</v>
      </c>
      <c r="G997" t="s">
        <v>15253</v>
      </c>
      <c r="H997" t="s">
        <v>325</v>
      </c>
      <c r="I997">
        <f>COUNTIF('H2020-3.7 orgs'!G:G,G997)</f>
        <v>1</v>
      </c>
      <c r="J997">
        <f>COUNTIF('H2020-3.7 projects'!R:R,G997)</f>
        <v>0</v>
      </c>
      <c r="K997" s="17">
        <f>SUMIFS('H2020-3.7 orgs'!K:K,'H2020-3.7 orgs'!G:G,G997)</f>
        <v>318468.75</v>
      </c>
    </row>
    <row r="998" spans="1:11" x14ac:dyDescent="0.2">
      <c r="A998" t="s">
        <v>16012</v>
      </c>
      <c r="B998" t="s">
        <v>30</v>
      </c>
      <c r="C998">
        <f>COUNTIF('FP7-SECURITY orgs'!G:G,A998)</f>
        <v>1</v>
      </c>
      <c r="D998">
        <f>COUNTIF('FP7-SECURITY projects'!R:R,A998)</f>
        <v>0</v>
      </c>
      <c r="E998" s="10">
        <f>SUMIFS('FP7-SECURITY orgs'!K:K,'FP7-SECURITY orgs'!G:G,A998)</f>
        <v>285691.69</v>
      </c>
      <c r="G998" t="s">
        <v>36559</v>
      </c>
      <c r="H998" t="s">
        <v>25</v>
      </c>
      <c r="I998">
        <f>COUNTIF('H2020-3.7 orgs'!G:G,G998)</f>
        <v>1</v>
      </c>
      <c r="J998">
        <f>COUNTIF('H2020-3.7 projects'!R:R,G998)</f>
        <v>0</v>
      </c>
      <c r="K998" s="17">
        <f>SUMIFS('H2020-3.7 orgs'!K:K,'H2020-3.7 orgs'!G:G,G998)</f>
        <v>317500</v>
      </c>
    </row>
    <row r="999" spans="1:11" x14ac:dyDescent="0.2">
      <c r="A999" t="s">
        <v>8292</v>
      </c>
      <c r="B999" t="s">
        <v>34</v>
      </c>
      <c r="C999">
        <f>COUNTIF('FP7-SECURITY orgs'!G:G,A999)</f>
        <v>1</v>
      </c>
      <c r="D999">
        <f>COUNTIF('FP7-SECURITY projects'!R:R,A999)</f>
        <v>0</v>
      </c>
      <c r="E999" s="10">
        <f>SUMIFS('FP7-SECURITY orgs'!K:K,'FP7-SECURITY orgs'!G:G,A999)</f>
        <v>285645</v>
      </c>
      <c r="G999" t="s">
        <v>5087</v>
      </c>
      <c r="H999" t="s">
        <v>25</v>
      </c>
      <c r="I999">
        <f>COUNTIF('H2020-3.7 orgs'!G:G,G999)</f>
        <v>3</v>
      </c>
      <c r="J999">
        <f>COUNTIF('H2020-3.7 projects'!R:R,G999)</f>
        <v>0</v>
      </c>
      <c r="K999" s="17">
        <f>SUMIFS('H2020-3.7 orgs'!K:K,'H2020-3.7 orgs'!G:G,G999)</f>
        <v>316957.21000000002</v>
      </c>
    </row>
    <row r="1000" spans="1:11" x14ac:dyDescent="0.2">
      <c r="A1000" t="s">
        <v>7784</v>
      </c>
      <c r="B1000" t="s">
        <v>209</v>
      </c>
      <c r="C1000">
        <f>COUNTIF('FP7-SECURITY orgs'!G:G,A1000)</f>
        <v>1</v>
      </c>
      <c r="D1000">
        <f>COUNTIF('FP7-SECURITY projects'!R:R,A1000)</f>
        <v>0</v>
      </c>
      <c r="E1000" s="10">
        <f>SUMIFS('FP7-SECURITY orgs'!K:K,'FP7-SECURITY orgs'!G:G,A1000)</f>
        <v>285522</v>
      </c>
      <c r="G1000" t="s">
        <v>9272</v>
      </c>
      <c r="H1000" t="s">
        <v>30</v>
      </c>
      <c r="I1000">
        <f>COUNTIF('H2020-3.7 orgs'!G:G,G1000)</f>
        <v>2</v>
      </c>
      <c r="J1000">
        <f>COUNTIF('H2020-3.7 projects'!R:R,G1000)</f>
        <v>0</v>
      </c>
      <c r="K1000" s="17">
        <f>SUMIFS('H2020-3.7 orgs'!K:K,'H2020-3.7 orgs'!G:G,G1000)</f>
        <v>316525</v>
      </c>
    </row>
    <row r="1001" spans="1:11" x14ac:dyDescent="0.2">
      <c r="A1001" t="s">
        <v>13829</v>
      </c>
      <c r="B1001" t="s">
        <v>25</v>
      </c>
      <c r="C1001">
        <f>COUNTIF('FP7-SECURITY orgs'!G:G,A1001)</f>
        <v>2</v>
      </c>
      <c r="D1001">
        <f>COUNTIF('FP7-SECURITY projects'!R:R,A1001)</f>
        <v>0</v>
      </c>
      <c r="E1001" s="10">
        <f>SUMIFS('FP7-SECURITY orgs'!K:K,'FP7-SECURITY orgs'!G:G,A1001)</f>
        <v>285500</v>
      </c>
      <c r="G1001" t="s">
        <v>30558</v>
      </c>
      <c r="H1001" t="s">
        <v>325</v>
      </c>
      <c r="I1001">
        <f>COUNTIF('H2020-3.7 orgs'!G:G,G1001)</f>
        <v>1</v>
      </c>
      <c r="J1001">
        <f>COUNTIF('H2020-3.7 projects'!R:R,G1001)</f>
        <v>0</v>
      </c>
      <c r="K1001" s="17">
        <f>SUMIFS('H2020-3.7 orgs'!K:K,'H2020-3.7 orgs'!G:G,G1001)</f>
        <v>316500</v>
      </c>
    </row>
    <row r="1002" spans="1:11" x14ac:dyDescent="0.2">
      <c r="A1002" t="s">
        <v>13565</v>
      </c>
      <c r="B1002" t="s">
        <v>30</v>
      </c>
      <c r="C1002">
        <f>COUNTIF('FP7-SECURITY orgs'!G:G,A1002)</f>
        <v>2</v>
      </c>
      <c r="D1002">
        <f>COUNTIF('FP7-SECURITY projects'!R:R,A1002)</f>
        <v>0</v>
      </c>
      <c r="E1002" s="10">
        <f>SUMIFS('FP7-SECURITY orgs'!K:K,'FP7-SECURITY orgs'!G:G,A1002)</f>
        <v>285165</v>
      </c>
      <c r="G1002" t="s">
        <v>20109</v>
      </c>
      <c r="H1002" t="s">
        <v>34</v>
      </c>
      <c r="I1002">
        <f>COUNTIF('H2020-3.7 orgs'!G:G,G1002)</f>
        <v>1</v>
      </c>
      <c r="J1002">
        <f>COUNTIF('H2020-3.7 projects'!R:R,G1002)</f>
        <v>0</v>
      </c>
      <c r="K1002" s="17">
        <f>SUMIFS('H2020-3.7 orgs'!K:K,'H2020-3.7 orgs'!G:G,G1002)</f>
        <v>316143</v>
      </c>
    </row>
    <row r="1003" spans="1:11" x14ac:dyDescent="0.2">
      <c r="A1003" t="s">
        <v>11688</v>
      </c>
      <c r="B1003" t="s">
        <v>30</v>
      </c>
      <c r="C1003">
        <f>COUNTIF('FP7-SECURITY orgs'!G:G,A1003)</f>
        <v>1</v>
      </c>
      <c r="D1003">
        <f>COUNTIF('FP7-SECURITY projects'!R:R,A1003)</f>
        <v>0</v>
      </c>
      <c r="E1003" s="10">
        <f>SUMIFS('FP7-SECURITY orgs'!K:K,'FP7-SECURITY orgs'!G:G,A1003)</f>
        <v>284107.2</v>
      </c>
      <c r="G1003" t="s">
        <v>8860</v>
      </c>
      <c r="H1003" t="s">
        <v>30</v>
      </c>
      <c r="I1003">
        <f>COUNTIF('H2020-3.7 orgs'!G:G,G1003)</f>
        <v>1</v>
      </c>
      <c r="J1003">
        <f>COUNTIF('H2020-3.7 projects'!R:R,G1003)</f>
        <v>0</v>
      </c>
      <c r="K1003" s="17">
        <f>SUMIFS('H2020-3.7 orgs'!K:K,'H2020-3.7 orgs'!G:G,G1003)</f>
        <v>315980</v>
      </c>
    </row>
    <row r="1004" spans="1:11" x14ac:dyDescent="0.2">
      <c r="A1004" t="s">
        <v>17347</v>
      </c>
      <c r="B1004" t="s">
        <v>30</v>
      </c>
      <c r="C1004">
        <f>COUNTIF('FP7-SECURITY orgs'!G:G,A1004)</f>
        <v>1</v>
      </c>
      <c r="D1004">
        <f>COUNTIF('FP7-SECURITY projects'!R:R,A1004)</f>
        <v>0</v>
      </c>
      <c r="E1004" s="10">
        <f>SUMIFS('FP7-SECURITY orgs'!K:K,'FP7-SECURITY orgs'!G:G,A1004)</f>
        <v>283004</v>
      </c>
      <c r="G1004" t="s">
        <v>21356</v>
      </c>
      <c r="H1004" t="s">
        <v>30</v>
      </c>
      <c r="I1004">
        <f>COUNTIF('H2020-3.7 orgs'!G:G,G1004)</f>
        <v>3</v>
      </c>
      <c r="J1004">
        <f>COUNTIF('H2020-3.7 projects'!R:R,G1004)</f>
        <v>0</v>
      </c>
      <c r="K1004" s="17">
        <f>SUMIFS('H2020-3.7 orgs'!K:K,'H2020-3.7 orgs'!G:G,G1004)</f>
        <v>315437.5</v>
      </c>
    </row>
    <row r="1005" spans="1:11" x14ac:dyDescent="0.2">
      <c r="A1005" t="s">
        <v>9501</v>
      </c>
      <c r="B1005" t="s">
        <v>25</v>
      </c>
      <c r="C1005">
        <f>COUNTIF('FP7-SECURITY orgs'!G:G,A1005)</f>
        <v>2</v>
      </c>
      <c r="D1005">
        <f>COUNTIF('FP7-SECURITY projects'!R:R,A1005)</f>
        <v>0</v>
      </c>
      <c r="E1005" s="10">
        <f>SUMIFS('FP7-SECURITY orgs'!K:K,'FP7-SECURITY orgs'!G:G,A1005)</f>
        <v>282015</v>
      </c>
      <c r="G1005" t="s">
        <v>33378</v>
      </c>
      <c r="H1005" t="s">
        <v>30</v>
      </c>
      <c r="I1005">
        <f>COUNTIF('H2020-3.7 orgs'!G:G,G1005)</f>
        <v>1</v>
      </c>
      <c r="J1005">
        <f>COUNTIF('H2020-3.7 projects'!R:R,G1005)</f>
        <v>0</v>
      </c>
      <c r="K1005" s="17">
        <f>SUMIFS('H2020-3.7 orgs'!K:K,'H2020-3.7 orgs'!G:G,G1005)</f>
        <v>315062.5</v>
      </c>
    </row>
    <row r="1006" spans="1:11" x14ac:dyDescent="0.2">
      <c r="A1006" t="s">
        <v>22528</v>
      </c>
      <c r="B1006" t="s">
        <v>30</v>
      </c>
      <c r="C1006">
        <f>COUNTIF('FP7-SECURITY orgs'!G:G,A1006)</f>
        <v>1</v>
      </c>
      <c r="D1006">
        <f>COUNTIF('FP7-SECURITY projects'!R:R,A1006)</f>
        <v>0</v>
      </c>
      <c r="E1006" s="10">
        <f>SUMIFS('FP7-SECURITY orgs'!K:K,'FP7-SECURITY orgs'!G:G,A1006)</f>
        <v>280760</v>
      </c>
      <c r="G1006" t="s">
        <v>32479</v>
      </c>
      <c r="H1006" t="s">
        <v>30</v>
      </c>
      <c r="I1006">
        <f>COUNTIF('H2020-3.7 orgs'!G:G,G1006)</f>
        <v>1</v>
      </c>
      <c r="J1006">
        <f>COUNTIF('H2020-3.7 projects'!R:R,G1006)</f>
        <v>0</v>
      </c>
      <c r="K1006" s="17">
        <f>SUMIFS('H2020-3.7 orgs'!K:K,'H2020-3.7 orgs'!G:G,G1006)</f>
        <v>315000</v>
      </c>
    </row>
    <row r="1007" spans="1:11" x14ac:dyDescent="0.2">
      <c r="A1007" t="s">
        <v>13706</v>
      </c>
      <c r="B1007" t="s">
        <v>34</v>
      </c>
      <c r="C1007">
        <f>COUNTIF('FP7-SECURITY orgs'!G:G,A1007)</f>
        <v>1</v>
      </c>
      <c r="D1007">
        <f>COUNTIF('FP7-SECURITY projects'!R:R,A1007)</f>
        <v>0</v>
      </c>
      <c r="E1007" s="10">
        <f>SUMIFS('FP7-SECURITY orgs'!K:K,'FP7-SECURITY orgs'!G:G,A1007)</f>
        <v>280162.8</v>
      </c>
      <c r="G1007" t="s">
        <v>5439</v>
      </c>
      <c r="H1007" t="s">
        <v>30</v>
      </c>
      <c r="I1007">
        <f>COUNTIF('H2020-3.7 orgs'!G:G,G1007)</f>
        <v>1</v>
      </c>
      <c r="J1007">
        <f>COUNTIF('H2020-3.7 projects'!R:R,G1007)</f>
        <v>0</v>
      </c>
      <c r="K1007" s="17">
        <f>SUMIFS('H2020-3.7 orgs'!K:K,'H2020-3.7 orgs'!G:G,G1007)</f>
        <v>315000</v>
      </c>
    </row>
    <row r="1008" spans="1:11" x14ac:dyDescent="0.2">
      <c r="A1008" t="s">
        <v>7968</v>
      </c>
      <c r="B1008" t="s">
        <v>30</v>
      </c>
      <c r="C1008">
        <f>COUNTIF('FP7-SECURITY orgs'!G:G,A1008)</f>
        <v>1</v>
      </c>
      <c r="D1008">
        <f>COUNTIF('FP7-SECURITY projects'!R:R,A1008)</f>
        <v>0</v>
      </c>
      <c r="E1008" s="10">
        <f>SUMIFS('FP7-SECURITY orgs'!K:K,'FP7-SECURITY orgs'!G:G,A1008)</f>
        <v>280000</v>
      </c>
      <c r="G1008" t="s">
        <v>34064</v>
      </c>
      <c r="H1008" t="s">
        <v>30</v>
      </c>
      <c r="I1008">
        <f>COUNTIF('H2020-3.7 orgs'!G:G,G1008)</f>
        <v>1</v>
      </c>
      <c r="J1008">
        <f>COUNTIF('H2020-3.7 projects'!R:R,G1008)</f>
        <v>0</v>
      </c>
      <c r="K1008" s="17">
        <f>SUMIFS('H2020-3.7 orgs'!K:K,'H2020-3.7 orgs'!G:G,G1008)</f>
        <v>314811.88</v>
      </c>
    </row>
    <row r="1009" spans="1:11" x14ac:dyDescent="0.2">
      <c r="A1009" t="s">
        <v>9310</v>
      </c>
      <c r="B1009" t="s">
        <v>25</v>
      </c>
      <c r="C1009">
        <f>COUNTIF('FP7-SECURITY orgs'!G:G,A1009)</f>
        <v>1</v>
      </c>
      <c r="D1009">
        <f>COUNTIF('FP7-SECURITY projects'!R:R,A1009)</f>
        <v>0</v>
      </c>
      <c r="E1009" s="10">
        <f>SUMIFS('FP7-SECURITY orgs'!K:K,'FP7-SECURITY orgs'!G:G,A1009)</f>
        <v>279570</v>
      </c>
      <c r="G1009" t="s">
        <v>35153</v>
      </c>
      <c r="H1009" t="s">
        <v>25</v>
      </c>
      <c r="I1009">
        <f>COUNTIF('H2020-3.7 orgs'!G:G,G1009)</f>
        <v>1</v>
      </c>
      <c r="J1009">
        <f>COUNTIF('H2020-3.7 projects'!R:R,G1009)</f>
        <v>0</v>
      </c>
      <c r="K1009" s="17">
        <f>SUMIFS('H2020-3.7 orgs'!K:K,'H2020-3.7 orgs'!G:G,G1009)</f>
        <v>314625</v>
      </c>
    </row>
    <row r="1010" spans="1:11" x14ac:dyDescent="0.2">
      <c r="A1010" t="s">
        <v>15991</v>
      </c>
      <c r="B1010" t="s">
        <v>30</v>
      </c>
      <c r="C1010">
        <f>COUNTIF('FP7-SECURITY orgs'!G:G,A1010)</f>
        <v>1</v>
      </c>
      <c r="D1010">
        <f>COUNTIF('FP7-SECURITY projects'!R:R,A1010)</f>
        <v>0</v>
      </c>
      <c r="E1010" s="10">
        <f>SUMIFS('FP7-SECURITY orgs'!K:K,'FP7-SECURITY orgs'!G:G,A1010)</f>
        <v>279550.61</v>
      </c>
      <c r="G1010" t="s">
        <v>34990</v>
      </c>
      <c r="H1010" t="s">
        <v>30</v>
      </c>
      <c r="I1010">
        <f>COUNTIF('H2020-3.7 orgs'!G:G,G1010)</f>
        <v>1</v>
      </c>
      <c r="J1010">
        <f>COUNTIF('H2020-3.7 projects'!R:R,G1010)</f>
        <v>0</v>
      </c>
      <c r="K1010" s="17">
        <f>SUMIFS('H2020-3.7 orgs'!K:K,'H2020-3.7 orgs'!G:G,G1010)</f>
        <v>313775</v>
      </c>
    </row>
    <row r="1011" spans="1:11" x14ac:dyDescent="0.2">
      <c r="A1011" t="s">
        <v>16364</v>
      </c>
      <c r="B1011" t="s">
        <v>30</v>
      </c>
      <c r="C1011">
        <f>COUNTIF('FP7-SECURITY orgs'!G:G,A1011)</f>
        <v>1</v>
      </c>
      <c r="D1011">
        <f>COUNTIF('FP7-SECURITY projects'!R:R,A1011)</f>
        <v>0</v>
      </c>
      <c r="E1011" s="10">
        <f>SUMIFS('FP7-SECURITY orgs'!K:K,'FP7-SECURITY orgs'!G:G,A1011)</f>
        <v>279120</v>
      </c>
      <c r="G1011" t="s">
        <v>454</v>
      </c>
      <c r="H1011" t="s">
        <v>25</v>
      </c>
      <c r="I1011">
        <f>COUNTIF('H2020-3.7 orgs'!G:G,G1011)</f>
        <v>1</v>
      </c>
      <c r="J1011">
        <f>COUNTIF('H2020-3.7 projects'!R:R,G1011)</f>
        <v>0</v>
      </c>
      <c r="K1011" s="17">
        <f>SUMIFS('H2020-3.7 orgs'!K:K,'H2020-3.7 orgs'!G:G,G1011)</f>
        <v>313725</v>
      </c>
    </row>
    <row r="1012" spans="1:11" x14ac:dyDescent="0.2">
      <c r="A1012" t="s">
        <v>4767</v>
      </c>
      <c r="B1012" t="s">
        <v>325</v>
      </c>
      <c r="C1012">
        <f>COUNTIF('FP7-SECURITY orgs'!G:G,A1012)</f>
        <v>3</v>
      </c>
      <c r="D1012">
        <f>COUNTIF('FP7-SECURITY projects'!R:R,A1012)</f>
        <v>0</v>
      </c>
      <c r="E1012" s="10">
        <f>SUMIFS('FP7-SECURITY orgs'!K:K,'FP7-SECURITY orgs'!G:G,A1012)</f>
        <v>278995</v>
      </c>
      <c r="G1012" t="s">
        <v>32937</v>
      </c>
      <c r="H1012" t="s">
        <v>209</v>
      </c>
      <c r="I1012">
        <f>COUNTIF('H2020-3.7 orgs'!G:G,G1012)</f>
        <v>2</v>
      </c>
      <c r="J1012">
        <f>COUNTIF('H2020-3.7 projects'!R:R,G1012)</f>
        <v>0</v>
      </c>
      <c r="K1012" s="17">
        <f>SUMIFS('H2020-3.7 orgs'!K:K,'H2020-3.7 orgs'!G:G,G1012)</f>
        <v>313250</v>
      </c>
    </row>
    <row r="1013" spans="1:11" x14ac:dyDescent="0.2">
      <c r="A1013" t="s">
        <v>10554</v>
      </c>
      <c r="B1013" t="s">
        <v>30</v>
      </c>
      <c r="C1013">
        <f>COUNTIF('FP7-SECURITY orgs'!G:G,A1013)</f>
        <v>2</v>
      </c>
      <c r="D1013">
        <f>COUNTIF('FP7-SECURITY projects'!R:R,A1013)</f>
        <v>1</v>
      </c>
      <c r="E1013" s="10">
        <f>SUMIFS('FP7-SECURITY orgs'!K:K,'FP7-SECURITY orgs'!G:G,A1013)</f>
        <v>278558.83</v>
      </c>
      <c r="G1013" t="s">
        <v>15797</v>
      </c>
      <c r="H1013" t="s">
        <v>34</v>
      </c>
      <c r="I1013">
        <f>COUNTIF('H2020-3.7 orgs'!G:G,G1013)</f>
        <v>1</v>
      </c>
      <c r="J1013">
        <f>COUNTIF('H2020-3.7 projects'!R:R,G1013)</f>
        <v>0</v>
      </c>
      <c r="K1013" s="17">
        <f>SUMIFS('H2020-3.7 orgs'!K:K,'H2020-3.7 orgs'!G:G,G1013)</f>
        <v>312750</v>
      </c>
    </row>
    <row r="1014" spans="1:11" x14ac:dyDescent="0.2">
      <c r="A1014" t="s">
        <v>15238</v>
      </c>
      <c r="B1014" t="s">
        <v>25</v>
      </c>
      <c r="C1014">
        <f>COUNTIF('FP7-SECURITY orgs'!G:G,A1014)</f>
        <v>1</v>
      </c>
      <c r="D1014">
        <f>COUNTIF('FP7-SECURITY projects'!R:R,A1014)</f>
        <v>0</v>
      </c>
      <c r="E1014" s="10">
        <f>SUMIFS('FP7-SECURITY orgs'!K:K,'FP7-SECURITY orgs'!G:G,A1014)</f>
        <v>278122.59999999998</v>
      </c>
      <c r="G1014" t="s">
        <v>31997</v>
      </c>
      <c r="H1014" t="s">
        <v>30</v>
      </c>
      <c r="I1014">
        <f>COUNTIF('H2020-3.7 orgs'!G:G,G1014)</f>
        <v>1</v>
      </c>
      <c r="J1014">
        <f>COUNTIF('H2020-3.7 projects'!R:R,G1014)</f>
        <v>0</v>
      </c>
      <c r="K1014" s="17">
        <f>SUMIFS('H2020-3.7 orgs'!K:K,'H2020-3.7 orgs'!G:G,G1014)</f>
        <v>312375</v>
      </c>
    </row>
    <row r="1015" spans="1:11" x14ac:dyDescent="0.2">
      <c r="A1015" t="s">
        <v>16452</v>
      </c>
      <c r="B1015" t="s">
        <v>30</v>
      </c>
      <c r="C1015">
        <f>COUNTIF('FP7-SECURITY orgs'!G:G,A1015)</f>
        <v>1</v>
      </c>
      <c r="D1015">
        <f>COUNTIF('FP7-SECURITY projects'!R:R,A1015)</f>
        <v>0</v>
      </c>
      <c r="E1015" s="10">
        <f>SUMIFS('FP7-SECURITY orgs'!K:K,'FP7-SECURITY orgs'!G:G,A1015)</f>
        <v>278034</v>
      </c>
      <c r="G1015" t="s">
        <v>35460</v>
      </c>
      <c r="H1015" t="s">
        <v>325</v>
      </c>
      <c r="I1015">
        <f>COUNTIF('H2020-3.7 orgs'!G:G,G1015)</f>
        <v>1</v>
      </c>
      <c r="J1015">
        <f>COUNTIF('H2020-3.7 projects'!R:R,G1015)</f>
        <v>0</v>
      </c>
      <c r="K1015" s="17">
        <f>SUMIFS('H2020-3.7 orgs'!K:K,'H2020-3.7 orgs'!G:G,G1015)</f>
        <v>312000</v>
      </c>
    </row>
    <row r="1016" spans="1:11" x14ac:dyDescent="0.2">
      <c r="A1016" t="s">
        <v>5510</v>
      </c>
      <c r="B1016" t="s">
        <v>34</v>
      </c>
      <c r="C1016">
        <f>COUNTIF('FP7-SECURITY orgs'!G:G,A1016)</f>
        <v>1</v>
      </c>
      <c r="D1016">
        <f>COUNTIF('FP7-SECURITY projects'!R:R,A1016)</f>
        <v>1</v>
      </c>
      <c r="E1016" s="10">
        <f>SUMIFS('FP7-SECURITY orgs'!K:K,'FP7-SECURITY orgs'!G:G,A1016)</f>
        <v>277374</v>
      </c>
      <c r="G1016" t="s">
        <v>24353</v>
      </c>
      <c r="H1016" t="s">
        <v>30</v>
      </c>
      <c r="I1016">
        <f>COUNTIF('H2020-3.7 orgs'!G:G,G1016)</f>
        <v>1</v>
      </c>
      <c r="J1016">
        <f>COUNTIF('H2020-3.7 projects'!R:R,G1016)</f>
        <v>0</v>
      </c>
      <c r="K1016" s="17">
        <f>SUMIFS('H2020-3.7 orgs'!K:K,'H2020-3.7 orgs'!G:G,G1016)</f>
        <v>311875</v>
      </c>
    </row>
    <row r="1017" spans="1:11" x14ac:dyDescent="0.2">
      <c r="A1017" t="s">
        <v>13459</v>
      </c>
      <c r="B1017" t="s">
        <v>30</v>
      </c>
      <c r="C1017">
        <f>COUNTIF('FP7-SECURITY orgs'!G:G,A1017)</f>
        <v>1</v>
      </c>
      <c r="D1017">
        <f>COUNTIF('FP7-SECURITY projects'!R:R,A1017)</f>
        <v>0</v>
      </c>
      <c r="E1017" s="10">
        <f>SUMIFS('FP7-SECURITY orgs'!K:K,'FP7-SECURITY orgs'!G:G,A1017)</f>
        <v>276982.55</v>
      </c>
      <c r="G1017" t="s">
        <v>36346</v>
      </c>
      <c r="H1017" t="s">
        <v>209</v>
      </c>
      <c r="I1017">
        <f>COUNTIF('H2020-3.7 orgs'!G:G,G1017)</f>
        <v>1</v>
      </c>
      <c r="J1017">
        <f>COUNTIF('H2020-3.7 projects'!R:R,G1017)</f>
        <v>0</v>
      </c>
      <c r="K1017" s="17">
        <f>SUMIFS('H2020-3.7 orgs'!K:K,'H2020-3.7 orgs'!G:G,G1017)</f>
        <v>311250</v>
      </c>
    </row>
    <row r="1018" spans="1:11" x14ac:dyDescent="0.2">
      <c r="A1018" t="s">
        <v>17589</v>
      </c>
      <c r="B1018" t="s">
        <v>30</v>
      </c>
      <c r="C1018">
        <f>COUNTIF('FP7-SECURITY orgs'!G:G,A1018)</f>
        <v>1</v>
      </c>
      <c r="D1018">
        <f>COUNTIF('FP7-SECURITY projects'!R:R,A1018)</f>
        <v>0</v>
      </c>
      <c r="E1018" s="10">
        <f>SUMIFS('FP7-SECURITY orgs'!K:K,'FP7-SECURITY orgs'!G:G,A1018)</f>
        <v>276384</v>
      </c>
      <c r="G1018" t="s">
        <v>23783</v>
      </c>
      <c r="H1018" t="s">
        <v>25</v>
      </c>
      <c r="I1018">
        <f>COUNTIF('H2020-3.7 orgs'!G:G,G1018)</f>
        <v>1</v>
      </c>
      <c r="J1018">
        <f>COUNTIF('H2020-3.7 projects'!R:R,G1018)</f>
        <v>0</v>
      </c>
      <c r="K1018" s="17">
        <f>SUMIFS('H2020-3.7 orgs'!K:K,'H2020-3.7 orgs'!G:G,G1018)</f>
        <v>311250</v>
      </c>
    </row>
    <row r="1019" spans="1:11" x14ac:dyDescent="0.2">
      <c r="A1019" t="s">
        <v>16482</v>
      </c>
      <c r="B1019" t="s">
        <v>25</v>
      </c>
      <c r="C1019">
        <f>COUNTIF('FP7-SECURITY orgs'!G:G,A1019)</f>
        <v>1</v>
      </c>
      <c r="D1019">
        <f>COUNTIF('FP7-SECURITY projects'!R:R,A1019)</f>
        <v>0</v>
      </c>
      <c r="E1019" s="10">
        <f>SUMIFS('FP7-SECURITY orgs'!K:K,'FP7-SECURITY orgs'!G:G,A1019)</f>
        <v>275444.8</v>
      </c>
      <c r="G1019" t="s">
        <v>33373</v>
      </c>
      <c r="H1019" t="s">
        <v>30</v>
      </c>
      <c r="I1019">
        <f>COUNTIF('H2020-3.7 orgs'!G:G,G1019)</f>
        <v>1</v>
      </c>
      <c r="J1019">
        <f>COUNTIF('H2020-3.7 projects'!R:R,G1019)</f>
        <v>0</v>
      </c>
      <c r="K1019" s="17">
        <f>SUMIFS('H2020-3.7 orgs'!K:K,'H2020-3.7 orgs'!G:G,G1019)</f>
        <v>310000</v>
      </c>
    </row>
    <row r="1020" spans="1:11" x14ac:dyDescent="0.2">
      <c r="A1020" t="s">
        <v>484</v>
      </c>
      <c r="B1020" t="s">
        <v>34</v>
      </c>
      <c r="C1020">
        <f>COUNTIF('FP7-SECURITY orgs'!G:G,A1020)</f>
        <v>2</v>
      </c>
      <c r="D1020">
        <f>COUNTIF('FP7-SECURITY projects'!R:R,A1020)</f>
        <v>0</v>
      </c>
      <c r="E1020" s="10">
        <f>SUMIFS('FP7-SECURITY orgs'!K:K,'FP7-SECURITY orgs'!G:G,A1020)</f>
        <v>275220</v>
      </c>
      <c r="G1020" t="s">
        <v>31140</v>
      </c>
      <c r="H1020" t="s">
        <v>30</v>
      </c>
      <c r="I1020">
        <f>COUNTIF('H2020-3.7 orgs'!G:G,G1020)</f>
        <v>1</v>
      </c>
      <c r="J1020">
        <f>COUNTIF('H2020-3.7 projects'!R:R,G1020)</f>
        <v>0</v>
      </c>
      <c r="K1020" s="17">
        <f>SUMIFS('H2020-3.7 orgs'!K:K,'H2020-3.7 orgs'!G:G,G1020)</f>
        <v>309925</v>
      </c>
    </row>
    <row r="1021" spans="1:11" x14ac:dyDescent="0.2">
      <c r="A1021" t="s">
        <v>2037</v>
      </c>
      <c r="B1021" t="s">
        <v>25</v>
      </c>
      <c r="C1021">
        <f>COUNTIF('FP7-SECURITY orgs'!G:G,A1021)</f>
        <v>1</v>
      </c>
      <c r="D1021">
        <f>COUNTIF('FP7-SECURITY projects'!R:R,A1021)</f>
        <v>0</v>
      </c>
      <c r="E1021" s="10">
        <f>SUMIFS('FP7-SECURITY orgs'!K:K,'FP7-SECURITY orgs'!G:G,A1021)</f>
        <v>272766</v>
      </c>
      <c r="G1021" t="s">
        <v>34722</v>
      </c>
      <c r="H1021" t="s">
        <v>30</v>
      </c>
      <c r="I1021">
        <f>COUNTIF('H2020-3.7 orgs'!G:G,G1021)</f>
        <v>1</v>
      </c>
      <c r="J1021">
        <f>COUNTIF('H2020-3.7 projects'!R:R,G1021)</f>
        <v>0</v>
      </c>
      <c r="K1021" s="17">
        <f>SUMIFS('H2020-3.7 orgs'!K:K,'H2020-3.7 orgs'!G:G,G1021)</f>
        <v>309687.21000000002</v>
      </c>
    </row>
    <row r="1022" spans="1:11" x14ac:dyDescent="0.2">
      <c r="A1022" t="s">
        <v>11259</v>
      </c>
      <c r="B1022" t="s">
        <v>34</v>
      </c>
      <c r="C1022">
        <f>COUNTIF('FP7-SECURITY orgs'!G:G,A1022)</f>
        <v>1</v>
      </c>
      <c r="D1022">
        <f>COUNTIF('FP7-SECURITY projects'!R:R,A1022)</f>
        <v>0</v>
      </c>
      <c r="E1022" s="10">
        <f>SUMIFS('FP7-SECURITY orgs'!K:K,'FP7-SECURITY orgs'!G:G,A1022)</f>
        <v>272700</v>
      </c>
      <c r="G1022" t="s">
        <v>1951</v>
      </c>
      <c r="H1022" t="s">
        <v>34</v>
      </c>
      <c r="I1022">
        <f>COUNTIF('H2020-3.7 orgs'!G:G,G1022)</f>
        <v>1</v>
      </c>
      <c r="J1022">
        <f>COUNTIF('H2020-3.7 projects'!R:R,G1022)</f>
        <v>0</v>
      </c>
      <c r="K1022" s="17">
        <f>SUMIFS('H2020-3.7 orgs'!K:K,'H2020-3.7 orgs'!G:G,G1022)</f>
        <v>309500</v>
      </c>
    </row>
    <row r="1023" spans="1:11" x14ac:dyDescent="0.2">
      <c r="A1023" t="s">
        <v>12211</v>
      </c>
      <c r="B1023" t="s">
        <v>30</v>
      </c>
      <c r="C1023">
        <f>COUNTIF('FP7-SECURITY orgs'!G:G,A1023)</f>
        <v>2</v>
      </c>
      <c r="D1023">
        <f>COUNTIF('FP7-SECURITY projects'!R:R,A1023)</f>
        <v>0</v>
      </c>
      <c r="E1023" s="10">
        <f>SUMIFS('FP7-SECURITY orgs'!K:K,'FP7-SECURITY orgs'!G:G,A1023)</f>
        <v>272692.01</v>
      </c>
      <c r="G1023" t="s">
        <v>13985</v>
      </c>
      <c r="H1023" t="s">
        <v>34</v>
      </c>
      <c r="I1023">
        <f>COUNTIF('H2020-3.7 orgs'!G:G,G1023)</f>
        <v>1</v>
      </c>
      <c r="J1023">
        <f>COUNTIF('H2020-3.7 projects'!R:R,G1023)</f>
        <v>0</v>
      </c>
      <c r="K1023" s="17">
        <f>SUMIFS('H2020-3.7 orgs'!K:K,'H2020-3.7 orgs'!G:G,G1023)</f>
        <v>308500</v>
      </c>
    </row>
    <row r="1024" spans="1:11" x14ac:dyDescent="0.2">
      <c r="A1024" t="s">
        <v>10701</v>
      </c>
      <c r="B1024" t="s">
        <v>30</v>
      </c>
      <c r="C1024">
        <f>COUNTIF('FP7-SECURITY orgs'!G:G,A1024)</f>
        <v>1</v>
      </c>
      <c r="D1024">
        <f>COUNTIF('FP7-SECURITY projects'!R:R,A1024)</f>
        <v>0</v>
      </c>
      <c r="E1024" s="10">
        <f>SUMIFS('FP7-SECURITY orgs'!K:K,'FP7-SECURITY orgs'!G:G,A1024)</f>
        <v>272415</v>
      </c>
      <c r="G1024" t="s">
        <v>35409</v>
      </c>
      <c r="H1024" t="s">
        <v>325</v>
      </c>
      <c r="I1024">
        <f>COUNTIF('H2020-3.7 orgs'!G:G,G1024)</f>
        <v>1</v>
      </c>
      <c r="J1024">
        <f>COUNTIF('H2020-3.7 projects'!R:R,G1024)</f>
        <v>0</v>
      </c>
      <c r="K1024" s="17">
        <f>SUMIFS('H2020-3.7 orgs'!K:K,'H2020-3.7 orgs'!G:G,G1024)</f>
        <v>307812.5</v>
      </c>
    </row>
    <row r="1025" spans="1:11" x14ac:dyDescent="0.2">
      <c r="A1025" t="s">
        <v>20224</v>
      </c>
      <c r="B1025" t="s">
        <v>25</v>
      </c>
      <c r="C1025">
        <f>COUNTIF('FP7-SECURITY orgs'!G:G,A1025)</f>
        <v>1</v>
      </c>
      <c r="D1025">
        <f>COUNTIF('FP7-SECURITY projects'!R:R,A1025)</f>
        <v>0</v>
      </c>
      <c r="E1025" s="10">
        <f>SUMIFS('FP7-SECURITY orgs'!K:K,'FP7-SECURITY orgs'!G:G,A1025)</f>
        <v>271320</v>
      </c>
      <c r="G1025" t="s">
        <v>4674</v>
      </c>
      <c r="H1025" t="s">
        <v>30</v>
      </c>
      <c r="I1025">
        <f>COUNTIF('H2020-3.7 orgs'!G:G,G1025)</f>
        <v>2</v>
      </c>
      <c r="J1025">
        <f>COUNTIF('H2020-3.7 projects'!R:R,G1025)</f>
        <v>0</v>
      </c>
      <c r="K1025" s="17">
        <f>SUMIFS('H2020-3.7 orgs'!K:K,'H2020-3.7 orgs'!G:G,G1025)</f>
        <v>307654.14</v>
      </c>
    </row>
    <row r="1026" spans="1:11" x14ac:dyDescent="0.2">
      <c r="A1026" t="s">
        <v>4713</v>
      </c>
      <c r="B1026" t="s">
        <v>30</v>
      </c>
      <c r="C1026">
        <f>COUNTIF('FP7-SECURITY orgs'!G:G,A1026)</f>
        <v>1</v>
      </c>
      <c r="D1026">
        <f>COUNTIF('FP7-SECURITY projects'!R:R,A1026)</f>
        <v>0</v>
      </c>
      <c r="E1026" s="10">
        <f>SUMIFS('FP7-SECURITY orgs'!K:K,'FP7-SECURITY orgs'!G:G,A1026)</f>
        <v>271124</v>
      </c>
      <c r="G1026" t="s">
        <v>34426</v>
      </c>
      <c r="H1026" t="s">
        <v>25</v>
      </c>
      <c r="I1026">
        <f>COUNTIF('H2020-3.7 orgs'!G:G,G1026)</f>
        <v>1</v>
      </c>
      <c r="J1026">
        <f>COUNTIF('H2020-3.7 projects'!R:R,G1026)</f>
        <v>0</v>
      </c>
      <c r="K1026" s="17">
        <f>SUMIFS('H2020-3.7 orgs'!K:K,'H2020-3.7 orgs'!G:G,G1026)</f>
        <v>307250</v>
      </c>
    </row>
    <row r="1027" spans="1:11" x14ac:dyDescent="0.2">
      <c r="A1027" t="s">
        <v>20965</v>
      </c>
      <c r="B1027" t="s">
        <v>30</v>
      </c>
      <c r="C1027">
        <f>COUNTIF('FP7-SECURITY orgs'!G:G,A1027)</f>
        <v>1</v>
      </c>
      <c r="D1027">
        <f>COUNTIF('FP7-SECURITY projects'!R:R,A1027)</f>
        <v>0</v>
      </c>
      <c r="E1027" s="10">
        <f>SUMIFS('FP7-SECURITY orgs'!K:K,'FP7-SECURITY orgs'!G:G,A1027)</f>
        <v>271014</v>
      </c>
      <c r="G1027" t="s">
        <v>21106</v>
      </c>
      <c r="H1027" t="s">
        <v>30</v>
      </c>
      <c r="I1027">
        <f>COUNTIF('H2020-3.7 orgs'!G:G,G1027)</f>
        <v>1</v>
      </c>
      <c r="J1027">
        <f>COUNTIF('H2020-3.7 projects'!R:R,G1027)</f>
        <v>0</v>
      </c>
      <c r="K1027" s="17">
        <f>SUMIFS('H2020-3.7 orgs'!K:K,'H2020-3.7 orgs'!G:G,G1027)</f>
        <v>307160</v>
      </c>
    </row>
    <row r="1028" spans="1:11" x14ac:dyDescent="0.2">
      <c r="A1028" t="s">
        <v>3481</v>
      </c>
      <c r="B1028" t="s">
        <v>34</v>
      </c>
      <c r="C1028">
        <f>COUNTIF('FP7-SECURITY orgs'!G:G,A1028)</f>
        <v>1</v>
      </c>
      <c r="D1028">
        <f>COUNTIF('FP7-SECURITY projects'!R:R,A1028)</f>
        <v>0</v>
      </c>
      <c r="E1028" s="10">
        <f>SUMIFS('FP7-SECURITY orgs'!K:K,'FP7-SECURITY orgs'!G:G,A1028)</f>
        <v>270080</v>
      </c>
      <c r="G1028" t="s">
        <v>34891</v>
      </c>
      <c r="H1028" t="s">
        <v>30</v>
      </c>
      <c r="I1028">
        <f>COUNTIF('H2020-3.7 orgs'!G:G,G1028)</f>
        <v>1</v>
      </c>
      <c r="J1028">
        <f>COUNTIF('H2020-3.7 projects'!R:R,G1028)</f>
        <v>0</v>
      </c>
      <c r="K1028" s="17">
        <f>SUMIFS('H2020-3.7 orgs'!K:K,'H2020-3.7 orgs'!G:G,G1028)</f>
        <v>306875</v>
      </c>
    </row>
    <row r="1029" spans="1:11" x14ac:dyDescent="0.2">
      <c r="A1029" t="s">
        <v>8658</v>
      </c>
      <c r="B1029" t="s">
        <v>30</v>
      </c>
      <c r="C1029">
        <f>COUNTIF('FP7-SECURITY orgs'!G:G,A1029)</f>
        <v>1</v>
      </c>
      <c r="D1029">
        <f>COUNTIF('FP7-SECURITY projects'!R:R,A1029)</f>
        <v>0</v>
      </c>
      <c r="E1029" s="10">
        <f>SUMIFS('FP7-SECURITY orgs'!K:K,'FP7-SECURITY orgs'!G:G,A1029)</f>
        <v>270070.40000000002</v>
      </c>
      <c r="G1029" t="s">
        <v>6131</v>
      </c>
      <c r="H1029" t="s">
        <v>30</v>
      </c>
      <c r="I1029">
        <f>COUNTIF('H2020-3.7 orgs'!G:G,G1029)</f>
        <v>2</v>
      </c>
      <c r="J1029">
        <f>COUNTIF('H2020-3.7 projects'!R:R,G1029)</f>
        <v>0</v>
      </c>
      <c r="K1029" s="17">
        <f>SUMIFS('H2020-3.7 orgs'!K:K,'H2020-3.7 orgs'!G:G,G1029)</f>
        <v>306696.87</v>
      </c>
    </row>
    <row r="1030" spans="1:11" x14ac:dyDescent="0.2">
      <c r="A1030" t="s">
        <v>10723</v>
      </c>
      <c r="B1030" t="s">
        <v>34</v>
      </c>
      <c r="C1030">
        <f>COUNTIF('FP7-SECURITY orgs'!G:G,A1030)</f>
        <v>1</v>
      </c>
      <c r="D1030">
        <f>COUNTIF('FP7-SECURITY projects'!R:R,A1030)</f>
        <v>0</v>
      </c>
      <c r="E1030" s="10">
        <f>SUMIFS('FP7-SECURITY orgs'!K:K,'FP7-SECURITY orgs'!G:G,A1030)</f>
        <v>270000</v>
      </c>
      <c r="G1030" t="s">
        <v>7601</v>
      </c>
      <c r="H1030" t="s">
        <v>30</v>
      </c>
      <c r="I1030">
        <f>COUNTIF('H2020-3.7 orgs'!G:G,G1030)</f>
        <v>1</v>
      </c>
      <c r="J1030">
        <f>COUNTIF('H2020-3.7 projects'!R:R,G1030)</f>
        <v>0</v>
      </c>
      <c r="K1030" s="17">
        <f>SUMIFS('H2020-3.7 orgs'!K:K,'H2020-3.7 orgs'!G:G,G1030)</f>
        <v>306250</v>
      </c>
    </row>
    <row r="1031" spans="1:11" x14ac:dyDescent="0.2">
      <c r="A1031" t="s">
        <v>8508</v>
      </c>
      <c r="B1031" t="s">
        <v>325</v>
      </c>
      <c r="C1031">
        <f>COUNTIF('FP7-SECURITY orgs'!G:G,A1031)</f>
        <v>1</v>
      </c>
      <c r="D1031">
        <f>COUNTIF('FP7-SECURITY projects'!R:R,A1031)</f>
        <v>0</v>
      </c>
      <c r="E1031" s="10">
        <f>SUMIFS('FP7-SECURITY orgs'!K:K,'FP7-SECURITY orgs'!G:G,A1031)</f>
        <v>269400</v>
      </c>
      <c r="G1031" t="s">
        <v>9037</v>
      </c>
      <c r="H1031" t="s">
        <v>209</v>
      </c>
      <c r="I1031">
        <f>COUNTIF('H2020-3.7 orgs'!G:G,G1031)</f>
        <v>1</v>
      </c>
      <c r="J1031">
        <f>COUNTIF('H2020-3.7 projects'!R:R,G1031)</f>
        <v>0</v>
      </c>
      <c r="K1031" s="17">
        <f>SUMIFS('H2020-3.7 orgs'!K:K,'H2020-3.7 orgs'!G:G,G1031)</f>
        <v>306000</v>
      </c>
    </row>
    <row r="1032" spans="1:11" x14ac:dyDescent="0.2">
      <c r="A1032" t="s">
        <v>4501</v>
      </c>
      <c r="B1032" t="s">
        <v>325</v>
      </c>
      <c r="C1032">
        <f>COUNTIF('FP7-SECURITY orgs'!G:G,A1032)</f>
        <v>1</v>
      </c>
      <c r="D1032">
        <f>COUNTIF('FP7-SECURITY projects'!R:R,A1032)</f>
        <v>0</v>
      </c>
      <c r="E1032" s="10">
        <f>SUMIFS('FP7-SECURITY orgs'!K:K,'FP7-SECURITY orgs'!G:G,A1032)</f>
        <v>269168.31</v>
      </c>
      <c r="G1032" t="s">
        <v>30822</v>
      </c>
      <c r="H1032" t="s">
        <v>34</v>
      </c>
      <c r="I1032">
        <f>COUNTIF('H2020-3.7 orgs'!G:G,G1032)</f>
        <v>3</v>
      </c>
      <c r="J1032">
        <f>COUNTIF('H2020-3.7 projects'!R:R,G1032)</f>
        <v>0</v>
      </c>
      <c r="K1032" s="17">
        <f>SUMIFS('H2020-3.7 orgs'!K:K,'H2020-3.7 orgs'!G:G,G1032)</f>
        <v>305705</v>
      </c>
    </row>
    <row r="1033" spans="1:11" x14ac:dyDescent="0.2">
      <c r="A1033" t="s">
        <v>14550</v>
      </c>
      <c r="B1033" t="s">
        <v>30</v>
      </c>
      <c r="C1033">
        <f>COUNTIF('FP7-SECURITY orgs'!G:G,A1033)</f>
        <v>1</v>
      </c>
      <c r="D1033">
        <f>COUNTIF('FP7-SECURITY projects'!R:R,A1033)</f>
        <v>0</v>
      </c>
      <c r="E1033" s="10">
        <f>SUMIFS('FP7-SECURITY orgs'!K:K,'FP7-SECURITY orgs'!G:G,A1033)</f>
        <v>268800</v>
      </c>
      <c r="G1033" t="s">
        <v>15778</v>
      </c>
      <c r="H1033" t="s">
        <v>30</v>
      </c>
      <c r="I1033">
        <f>COUNTIF('H2020-3.7 orgs'!G:G,G1033)</f>
        <v>1</v>
      </c>
      <c r="J1033">
        <f>COUNTIF('H2020-3.7 projects'!R:R,G1033)</f>
        <v>0</v>
      </c>
      <c r="K1033" s="17">
        <f>SUMIFS('H2020-3.7 orgs'!K:K,'H2020-3.7 orgs'!G:G,G1033)</f>
        <v>305060</v>
      </c>
    </row>
    <row r="1034" spans="1:11" x14ac:dyDescent="0.2">
      <c r="A1034" t="s">
        <v>7534</v>
      </c>
      <c r="B1034" t="s">
        <v>30</v>
      </c>
      <c r="C1034">
        <f>COUNTIF('FP7-SECURITY orgs'!G:G,A1034)</f>
        <v>1</v>
      </c>
      <c r="D1034">
        <f>COUNTIF('FP7-SECURITY projects'!R:R,A1034)</f>
        <v>0</v>
      </c>
      <c r="E1034" s="10">
        <f>SUMIFS('FP7-SECURITY orgs'!K:K,'FP7-SECURITY orgs'!G:G,A1034)</f>
        <v>268744</v>
      </c>
      <c r="G1034" t="s">
        <v>11768</v>
      </c>
      <c r="H1034" t="s">
        <v>34</v>
      </c>
      <c r="I1034">
        <f>COUNTIF('H2020-3.7 orgs'!G:G,G1034)</f>
        <v>1</v>
      </c>
      <c r="J1034">
        <f>COUNTIF('H2020-3.7 projects'!R:R,G1034)</f>
        <v>0</v>
      </c>
      <c r="K1034" s="17">
        <f>SUMIFS('H2020-3.7 orgs'!K:K,'H2020-3.7 orgs'!G:G,G1034)</f>
        <v>305028.63</v>
      </c>
    </row>
    <row r="1035" spans="1:11" x14ac:dyDescent="0.2">
      <c r="A1035" t="s">
        <v>22839</v>
      </c>
      <c r="B1035" t="s">
        <v>30</v>
      </c>
      <c r="C1035">
        <f>COUNTIF('FP7-SECURITY orgs'!G:G,A1035)</f>
        <v>1</v>
      </c>
      <c r="D1035">
        <f>COUNTIF('FP7-SECURITY projects'!R:R,A1035)</f>
        <v>0</v>
      </c>
      <c r="E1035" s="10">
        <f>SUMIFS('FP7-SECURITY orgs'!K:K,'FP7-SECURITY orgs'!G:G,A1035)</f>
        <v>268560</v>
      </c>
      <c r="G1035" t="s">
        <v>37312</v>
      </c>
      <c r="H1035" t="s">
        <v>325</v>
      </c>
      <c r="I1035">
        <f>COUNTIF('H2020-3.7 orgs'!G:G,G1035)</f>
        <v>2</v>
      </c>
      <c r="J1035">
        <f>COUNTIF('H2020-3.7 projects'!R:R,G1035)</f>
        <v>0</v>
      </c>
      <c r="K1035" s="17">
        <f>SUMIFS('H2020-3.7 orgs'!K:K,'H2020-3.7 orgs'!G:G,G1035)</f>
        <v>305000</v>
      </c>
    </row>
    <row r="1036" spans="1:11" x14ac:dyDescent="0.2">
      <c r="A1036" t="s">
        <v>22871</v>
      </c>
      <c r="B1036" t="s">
        <v>30</v>
      </c>
      <c r="C1036">
        <f>COUNTIF('FP7-SECURITY orgs'!G:G,A1036)</f>
        <v>1</v>
      </c>
      <c r="D1036">
        <f>COUNTIF('FP7-SECURITY projects'!R:R,A1036)</f>
        <v>0</v>
      </c>
      <c r="E1036" s="10">
        <f>SUMIFS('FP7-SECURITY orgs'!K:K,'FP7-SECURITY orgs'!G:G,A1036)</f>
        <v>268491.3</v>
      </c>
      <c r="G1036" t="s">
        <v>4897</v>
      </c>
      <c r="H1036" t="s">
        <v>34</v>
      </c>
      <c r="I1036">
        <f>COUNTIF('H2020-3.7 orgs'!G:G,G1036)</f>
        <v>1</v>
      </c>
      <c r="J1036">
        <f>COUNTIF('H2020-3.7 projects'!R:R,G1036)</f>
        <v>0</v>
      </c>
      <c r="K1036" s="17">
        <f>SUMIFS('H2020-3.7 orgs'!K:K,'H2020-3.7 orgs'!G:G,G1036)</f>
        <v>305000</v>
      </c>
    </row>
    <row r="1037" spans="1:11" x14ac:dyDescent="0.2">
      <c r="A1037" t="s">
        <v>15312</v>
      </c>
      <c r="B1037" t="s">
        <v>30</v>
      </c>
      <c r="C1037">
        <f>COUNTIF('FP7-SECURITY orgs'!G:G,A1037)</f>
        <v>1</v>
      </c>
      <c r="D1037">
        <f>COUNTIF('FP7-SECURITY projects'!R:R,A1037)</f>
        <v>0</v>
      </c>
      <c r="E1037" s="10">
        <f>SUMIFS('FP7-SECURITY orgs'!K:K,'FP7-SECURITY orgs'!G:G,A1037)</f>
        <v>267990</v>
      </c>
      <c r="G1037" t="s">
        <v>21131</v>
      </c>
      <c r="H1037" t="s">
        <v>30</v>
      </c>
      <c r="I1037">
        <f>COUNTIF('H2020-3.7 orgs'!G:G,G1037)</f>
        <v>1</v>
      </c>
      <c r="J1037">
        <f>COUNTIF('H2020-3.7 projects'!R:R,G1037)</f>
        <v>0</v>
      </c>
      <c r="K1037" s="17">
        <f>SUMIFS('H2020-3.7 orgs'!K:K,'H2020-3.7 orgs'!G:G,G1037)</f>
        <v>304375</v>
      </c>
    </row>
    <row r="1038" spans="1:11" x14ac:dyDescent="0.2">
      <c r="A1038" t="s">
        <v>14401</v>
      </c>
      <c r="B1038" t="s">
        <v>30</v>
      </c>
      <c r="C1038">
        <f>COUNTIF('FP7-SECURITY orgs'!G:G,A1038)</f>
        <v>1</v>
      </c>
      <c r="D1038">
        <f>COUNTIF('FP7-SECURITY projects'!R:R,A1038)</f>
        <v>0</v>
      </c>
      <c r="E1038" s="10">
        <f>SUMIFS('FP7-SECURITY orgs'!K:K,'FP7-SECURITY orgs'!G:G,A1038)</f>
        <v>267326</v>
      </c>
      <c r="G1038" t="s">
        <v>32941</v>
      </c>
      <c r="H1038" t="s">
        <v>209</v>
      </c>
      <c r="I1038">
        <f>COUNTIF('H2020-3.7 orgs'!G:G,G1038)</f>
        <v>1</v>
      </c>
      <c r="J1038">
        <f>COUNTIF('H2020-3.7 projects'!R:R,G1038)</f>
        <v>0</v>
      </c>
      <c r="K1038" s="17">
        <f>SUMIFS('H2020-3.7 orgs'!K:K,'H2020-3.7 orgs'!G:G,G1038)</f>
        <v>304312.5</v>
      </c>
    </row>
    <row r="1039" spans="1:11" x14ac:dyDescent="0.2">
      <c r="A1039" t="s">
        <v>23359</v>
      </c>
      <c r="B1039" t="s">
        <v>30</v>
      </c>
      <c r="C1039">
        <f>COUNTIF('FP7-SECURITY orgs'!G:G,A1039)</f>
        <v>1</v>
      </c>
      <c r="D1039">
        <f>COUNTIF('FP7-SECURITY projects'!R:R,A1039)</f>
        <v>0</v>
      </c>
      <c r="E1039" s="10">
        <f>SUMIFS('FP7-SECURITY orgs'!K:K,'FP7-SECURITY orgs'!G:G,A1039)</f>
        <v>267200</v>
      </c>
      <c r="G1039" t="s">
        <v>23385</v>
      </c>
      <c r="H1039" t="s">
        <v>30</v>
      </c>
      <c r="I1039">
        <f>COUNTIF('H2020-3.7 orgs'!G:G,G1039)</f>
        <v>1</v>
      </c>
      <c r="J1039">
        <f>COUNTIF('H2020-3.7 projects'!R:R,G1039)</f>
        <v>0</v>
      </c>
      <c r="K1039" s="17">
        <f>SUMIFS('H2020-3.7 orgs'!K:K,'H2020-3.7 orgs'!G:G,G1039)</f>
        <v>304094</v>
      </c>
    </row>
    <row r="1040" spans="1:11" x14ac:dyDescent="0.2">
      <c r="A1040" t="s">
        <v>23202</v>
      </c>
      <c r="B1040" t="s">
        <v>25</v>
      </c>
      <c r="C1040">
        <f>COUNTIF('FP7-SECURITY orgs'!G:G,A1040)</f>
        <v>1</v>
      </c>
      <c r="D1040">
        <f>COUNTIF('FP7-SECURITY projects'!R:R,A1040)</f>
        <v>0</v>
      </c>
      <c r="E1040" s="10">
        <f>SUMIFS('FP7-SECURITY orgs'!K:K,'FP7-SECURITY orgs'!G:G,A1040)</f>
        <v>266674</v>
      </c>
      <c r="G1040" t="s">
        <v>20297</v>
      </c>
      <c r="H1040" t="s">
        <v>30</v>
      </c>
      <c r="I1040">
        <f>COUNTIF('H2020-3.7 orgs'!G:G,G1040)</f>
        <v>1</v>
      </c>
      <c r="J1040">
        <f>COUNTIF('H2020-3.7 projects'!R:R,G1040)</f>
        <v>0</v>
      </c>
      <c r="K1040" s="17">
        <f>SUMIFS('H2020-3.7 orgs'!K:K,'H2020-3.7 orgs'!G:G,G1040)</f>
        <v>304093.13</v>
      </c>
    </row>
    <row r="1041" spans="1:11" x14ac:dyDescent="0.2">
      <c r="A1041" t="s">
        <v>19466</v>
      </c>
      <c r="B1041" t="s">
        <v>25</v>
      </c>
      <c r="C1041">
        <f>COUNTIF('FP7-SECURITY orgs'!G:G,A1041)</f>
        <v>1</v>
      </c>
      <c r="D1041">
        <f>COUNTIF('FP7-SECURITY projects'!R:R,A1041)</f>
        <v>0</v>
      </c>
      <c r="E1041" s="10">
        <f>SUMIFS('FP7-SECURITY orgs'!K:K,'FP7-SECURITY orgs'!G:G,A1041)</f>
        <v>266650</v>
      </c>
      <c r="G1041" t="s">
        <v>37286</v>
      </c>
      <c r="H1041" t="s">
        <v>34</v>
      </c>
      <c r="I1041">
        <f>COUNTIF('H2020-3.7 orgs'!G:G,G1041)</f>
        <v>1</v>
      </c>
      <c r="J1041">
        <f>COUNTIF('H2020-3.7 projects'!R:R,G1041)</f>
        <v>0</v>
      </c>
      <c r="K1041" s="17">
        <f>SUMIFS('H2020-3.7 orgs'!K:K,'H2020-3.7 orgs'!G:G,G1041)</f>
        <v>303750</v>
      </c>
    </row>
    <row r="1042" spans="1:11" x14ac:dyDescent="0.2">
      <c r="A1042" t="s">
        <v>8340</v>
      </c>
      <c r="B1042" t="s">
        <v>30</v>
      </c>
      <c r="C1042">
        <f>COUNTIF('FP7-SECURITY orgs'!G:G,A1042)</f>
        <v>1</v>
      </c>
      <c r="D1042">
        <f>COUNTIF('FP7-SECURITY projects'!R:R,A1042)</f>
        <v>0</v>
      </c>
      <c r="E1042" s="10">
        <f>SUMIFS('FP7-SECURITY orgs'!K:K,'FP7-SECURITY orgs'!G:G,A1042)</f>
        <v>265994</v>
      </c>
      <c r="G1042" t="s">
        <v>3592</v>
      </c>
      <c r="H1042" t="s">
        <v>34</v>
      </c>
      <c r="I1042">
        <f>COUNTIF('H2020-3.7 orgs'!G:G,G1042)</f>
        <v>1</v>
      </c>
      <c r="J1042">
        <f>COUNTIF('H2020-3.7 projects'!R:R,G1042)</f>
        <v>0</v>
      </c>
      <c r="K1042" s="17">
        <f>SUMIFS('H2020-3.7 orgs'!K:K,'H2020-3.7 orgs'!G:G,G1042)</f>
        <v>303070</v>
      </c>
    </row>
    <row r="1043" spans="1:11" x14ac:dyDescent="0.2">
      <c r="A1043" t="s">
        <v>13558</v>
      </c>
      <c r="B1043" t="s">
        <v>30</v>
      </c>
      <c r="C1043">
        <f>COUNTIF('FP7-SECURITY orgs'!G:G,A1043)</f>
        <v>2</v>
      </c>
      <c r="D1043">
        <f>COUNTIF('FP7-SECURITY projects'!R:R,A1043)</f>
        <v>0</v>
      </c>
      <c r="E1043" s="10">
        <f>SUMIFS('FP7-SECURITY orgs'!K:K,'FP7-SECURITY orgs'!G:G,A1043)</f>
        <v>264240</v>
      </c>
      <c r="G1043" t="s">
        <v>23367</v>
      </c>
      <c r="H1043" t="s">
        <v>30</v>
      </c>
      <c r="I1043">
        <f>COUNTIF('H2020-3.7 orgs'!G:G,G1043)</f>
        <v>1</v>
      </c>
      <c r="J1043">
        <f>COUNTIF('H2020-3.7 projects'!R:R,G1043)</f>
        <v>0</v>
      </c>
      <c r="K1043" s="17">
        <f>SUMIFS('H2020-3.7 orgs'!K:K,'H2020-3.7 orgs'!G:G,G1043)</f>
        <v>302500</v>
      </c>
    </row>
    <row r="1044" spans="1:11" x14ac:dyDescent="0.2">
      <c r="A1044" t="s">
        <v>23865</v>
      </c>
      <c r="B1044" t="s">
        <v>325</v>
      </c>
      <c r="C1044">
        <f>COUNTIF('FP7-SECURITY orgs'!G:G,A1044)</f>
        <v>1</v>
      </c>
      <c r="D1044">
        <f>COUNTIF('FP7-SECURITY projects'!R:R,A1044)</f>
        <v>0</v>
      </c>
      <c r="E1044" s="10">
        <f>SUMIFS('FP7-SECURITY orgs'!K:K,'FP7-SECURITY orgs'!G:G,A1044)</f>
        <v>263554.8</v>
      </c>
      <c r="G1044" t="s">
        <v>4688</v>
      </c>
      <c r="H1044" t="s">
        <v>34</v>
      </c>
      <c r="I1044">
        <f>COUNTIF('H2020-3.7 orgs'!G:G,G1044)</f>
        <v>1</v>
      </c>
      <c r="J1044">
        <f>COUNTIF('H2020-3.7 projects'!R:R,G1044)</f>
        <v>0</v>
      </c>
      <c r="K1044" s="17">
        <f>SUMIFS('H2020-3.7 orgs'!K:K,'H2020-3.7 orgs'!G:G,G1044)</f>
        <v>302250</v>
      </c>
    </row>
    <row r="1045" spans="1:11" x14ac:dyDescent="0.2">
      <c r="A1045" t="s">
        <v>1218</v>
      </c>
      <c r="B1045" t="s">
        <v>34</v>
      </c>
      <c r="C1045">
        <f>COUNTIF('FP7-SECURITY orgs'!G:G,A1045)</f>
        <v>2</v>
      </c>
      <c r="D1045">
        <f>COUNTIF('FP7-SECURITY projects'!R:R,A1045)</f>
        <v>0</v>
      </c>
      <c r="E1045" s="10">
        <f>SUMIFS('FP7-SECURITY orgs'!K:K,'FP7-SECURITY orgs'!G:G,A1045)</f>
        <v>262087.6</v>
      </c>
      <c r="G1045" t="s">
        <v>6983</v>
      </c>
      <c r="H1045" t="s">
        <v>34</v>
      </c>
      <c r="I1045">
        <f>COUNTIF('H2020-3.7 orgs'!G:G,G1045)</f>
        <v>2</v>
      </c>
      <c r="J1045">
        <f>COUNTIF('H2020-3.7 projects'!R:R,G1045)</f>
        <v>0</v>
      </c>
      <c r="K1045" s="17">
        <f>SUMIFS('H2020-3.7 orgs'!K:K,'H2020-3.7 orgs'!G:G,G1045)</f>
        <v>301930</v>
      </c>
    </row>
    <row r="1046" spans="1:11" x14ac:dyDescent="0.2">
      <c r="A1046" t="s">
        <v>14954</v>
      </c>
      <c r="B1046" t="s">
        <v>30</v>
      </c>
      <c r="C1046">
        <f>COUNTIF('FP7-SECURITY orgs'!G:G,A1046)</f>
        <v>3</v>
      </c>
      <c r="D1046">
        <f>COUNTIF('FP7-SECURITY projects'!R:R,A1046)</f>
        <v>0</v>
      </c>
      <c r="E1046" s="10">
        <f>SUMIFS('FP7-SECURITY orgs'!K:K,'FP7-SECURITY orgs'!G:G,A1046)</f>
        <v>261986.81</v>
      </c>
      <c r="G1046" t="s">
        <v>34176</v>
      </c>
      <c r="H1046" t="s">
        <v>30</v>
      </c>
      <c r="I1046">
        <f>COUNTIF('H2020-3.7 orgs'!G:G,G1046)</f>
        <v>1</v>
      </c>
      <c r="J1046">
        <f>COUNTIF('H2020-3.7 projects'!R:R,G1046)</f>
        <v>0</v>
      </c>
      <c r="K1046" s="17">
        <f>SUMIFS('H2020-3.7 orgs'!K:K,'H2020-3.7 orgs'!G:G,G1046)</f>
        <v>301875</v>
      </c>
    </row>
    <row r="1047" spans="1:11" x14ac:dyDescent="0.2">
      <c r="A1047" t="s">
        <v>20901</v>
      </c>
      <c r="B1047" t="s">
        <v>30</v>
      </c>
      <c r="C1047">
        <f>COUNTIF('FP7-SECURITY orgs'!G:G,A1047)</f>
        <v>1</v>
      </c>
      <c r="D1047">
        <f>COUNTIF('FP7-SECURITY projects'!R:R,A1047)</f>
        <v>0</v>
      </c>
      <c r="E1047" s="10">
        <f>SUMIFS('FP7-SECURITY orgs'!K:K,'FP7-SECURITY orgs'!G:G,A1047)</f>
        <v>261305</v>
      </c>
      <c r="G1047" t="s">
        <v>4946</v>
      </c>
      <c r="H1047" t="s">
        <v>30</v>
      </c>
      <c r="I1047">
        <f>COUNTIF('H2020-3.7 orgs'!G:G,G1047)</f>
        <v>1</v>
      </c>
      <c r="J1047">
        <f>COUNTIF('H2020-3.7 projects'!R:R,G1047)</f>
        <v>0</v>
      </c>
      <c r="K1047" s="17">
        <f>SUMIFS('H2020-3.7 orgs'!K:K,'H2020-3.7 orgs'!G:G,G1047)</f>
        <v>301875</v>
      </c>
    </row>
    <row r="1048" spans="1:11" x14ac:dyDescent="0.2">
      <c r="A1048" t="s">
        <v>11619</v>
      </c>
      <c r="B1048" t="s">
        <v>325</v>
      </c>
      <c r="C1048">
        <f>COUNTIF('FP7-SECURITY orgs'!G:G,A1048)</f>
        <v>5</v>
      </c>
      <c r="D1048">
        <f>COUNTIF('FP7-SECURITY projects'!R:R,A1048)</f>
        <v>0</v>
      </c>
      <c r="E1048" s="10">
        <f>SUMIFS('FP7-SECURITY orgs'!K:K,'FP7-SECURITY orgs'!G:G,A1048)</f>
        <v>260823.03</v>
      </c>
      <c r="G1048" t="s">
        <v>30868</v>
      </c>
      <c r="H1048" t="s">
        <v>25</v>
      </c>
      <c r="I1048">
        <f>COUNTIF('H2020-3.7 orgs'!G:G,G1048)</f>
        <v>1</v>
      </c>
      <c r="J1048">
        <f>COUNTIF('H2020-3.7 projects'!R:R,G1048)</f>
        <v>0</v>
      </c>
      <c r="K1048" s="17">
        <f>SUMIFS('H2020-3.7 orgs'!K:K,'H2020-3.7 orgs'!G:G,G1048)</f>
        <v>301500</v>
      </c>
    </row>
    <row r="1049" spans="1:11" x14ac:dyDescent="0.2">
      <c r="A1049" t="s">
        <v>13803</v>
      </c>
      <c r="B1049" t="s">
        <v>30</v>
      </c>
      <c r="C1049">
        <f>COUNTIF('FP7-SECURITY orgs'!G:G,A1049)</f>
        <v>1</v>
      </c>
      <c r="D1049">
        <f>COUNTIF('FP7-SECURITY projects'!R:R,A1049)</f>
        <v>0</v>
      </c>
      <c r="E1049" s="10">
        <f>SUMIFS('FP7-SECURITY orgs'!K:K,'FP7-SECURITY orgs'!G:G,A1049)</f>
        <v>260700</v>
      </c>
      <c r="G1049" t="s">
        <v>32046</v>
      </c>
      <c r="H1049" t="s">
        <v>30</v>
      </c>
      <c r="I1049">
        <f>COUNTIF('H2020-3.7 orgs'!G:G,G1049)</f>
        <v>1</v>
      </c>
      <c r="J1049">
        <f>COUNTIF('H2020-3.7 projects'!R:R,G1049)</f>
        <v>0</v>
      </c>
      <c r="K1049" s="17">
        <f>SUMIFS('H2020-3.7 orgs'!K:K,'H2020-3.7 orgs'!G:G,G1049)</f>
        <v>301000</v>
      </c>
    </row>
    <row r="1050" spans="1:11" x14ac:dyDescent="0.2">
      <c r="A1050" t="s">
        <v>17287</v>
      </c>
      <c r="B1050" t="s">
        <v>30</v>
      </c>
      <c r="C1050">
        <f>COUNTIF('FP7-SECURITY orgs'!G:G,A1050)</f>
        <v>1</v>
      </c>
      <c r="D1050">
        <f>COUNTIF('FP7-SECURITY projects'!R:R,A1050)</f>
        <v>0</v>
      </c>
      <c r="E1050" s="10">
        <f>SUMIFS('FP7-SECURITY orgs'!K:K,'FP7-SECURITY orgs'!G:G,A1050)</f>
        <v>260008</v>
      </c>
      <c r="G1050" t="s">
        <v>33417</v>
      </c>
      <c r="H1050" t="s">
        <v>30</v>
      </c>
      <c r="I1050">
        <f>COUNTIF('H2020-3.7 orgs'!G:G,G1050)</f>
        <v>1</v>
      </c>
      <c r="J1050">
        <f>COUNTIF('H2020-3.7 projects'!R:R,G1050)</f>
        <v>0</v>
      </c>
      <c r="K1050" s="17">
        <f>SUMIFS('H2020-3.7 orgs'!K:K,'H2020-3.7 orgs'!G:G,G1050)</f>
        <v>301000</v>
      </c>
    </row>
    <row r="1051" spans="1:11" x14ac:dyDescent="0.2">
      <c r="A1051" t="s">
        <v>1272</v>
      </c>
      <c r="B1051" t="s">
        <v>34</v>
      </c>
      <c r="C1051">
        <f>COUNTIF('FP7-SECURITY orgs'!G:G,A1051)</f>
        <v>1</v>
      </c>
      <c r="D1051">
        <f>COUNTIF('FP7-SECURITY projects'!R:R,A1051)</f>
        <v>0</v>
      </c>
      <c r="E1051" s="10">
        <f>SUMIFS('FP7-SECURITY orgs'!K:K,'FP7-SECURITY orgs'!G:G,A1051)</f>
        <v>259800.8</v>
      </c>
      <c r="G1051" t="s">
        <v>32767</v>
      </c>
      <c r="H1051" t="s">
        <v>30</v>
      </c>
      <c r="I1051">
        <f>COUNTIF('H2020-3.7 orgs'!G:G,G1051)</f>
        <v>1</v>
      </c>
      <c r="J1051">
        <f>COUNTIF('H2020-3.7 projects'!R:R,G1051)</f>
        <v>0</v>
      </c>
      <c r="K1051" s="17">
        <f>SUMIFS('H2020-3.7 orgs'!K:K,'H2020-3.7 orgs'!G:G,G1051)</f>
        <v>300657.65999999997</v>
      </c>
    </row>
    <row r="1052" spans="1:11" x14ac:dyDescent="0.2">
      <c r="A1052" t="s">
        <v>5946</v>
      </c>
      <c r="B1052" t="s">
        <v>25</v>
      </c>
      <c r="C1052">
        <f>COUNTIF('FP7-SECURITY orgs'!G:G,A1052)</f>
        <v>1</v>
      </c>
      <c r="D1052">
        <f>COUNTIF('FP7-SECURITY projects'!R:R,A1052)</f>
        <v>0</v>
      </c>
      <c r="E1052" s="10">
        <f>SUMIFS('FP7-SECURITY orgs'!K:K,'FP7-SECURITY orgs'!G:G,A1052)</f>
        <v>259260</v>
      </c>
      <c r="G1052" t="s">
        <v>22541</v>
      </c>
      <c r="H1052" t="s">
        <v>325</v>
      </c>
      <c r="I1052">
        <f>COUNTIF('H2020-3.7 orgs'!G:G,G1052)</f>
        <v>1</v>
      </c>
      <c r="J1052">
        <f>COUNTIF('H2020-3.7 projects'!R:R,G1052)</f>
        <v>0</v>
      </c>
      <c r="K1052" s="17">
        <f>SUMIFS('H2020-3.7 orgs'!K:K,'H2020-3.7 orgs'!G:G,G1052)</f>
        <v>300650</v>
      </c>
    </row>
    <row r="1053" spans="1:11" x14ac:dyDescent="0.2">
      <c r="A1053" t="s">
        <v>5035</v>
      </c>
      <c r="B1053" t="s">
        <v>34</v>
      </c>
      <c r="C1053">
        <f>COUNTIF('FP7-SECURITY orgs'!G:G,A1053)</f>
        <v>1</v>
      </c>
      <c r="D1053">
        <f>COUNTIF('FP7-SECURITY projects'!R:R,A1053)</f>
        <v>0</v>
      </c>
      <c r="E1053" s="10">
        <f>SUMIFS('FP7-SECURITY orgs'!K:K,'FP7-SECURITY orgs'!G:G,A1053)</f>
        <v>258800</v>
      </c>
      <c r="G1053" t="s">
        <v>13550</v>
      </c>
      <c r="H1053" t="s">
        <v>30</v>
      </c>
      <c r="I1053">
        <f>COUNTIF('H2020-3.7 orgs'!G:G,G1053)</f>
        <v>1</v>
      </c>
      <c r="J1053">
        <f>COUNTIF('H2020-3.7 projects'!R:R,G1053)</f>
        <v>0</v>
      </c>
      <c r="K1053" s="17">
        <f>SUMIFS('H2020-3.7 orgs'!K:K,'H2020-3.7 orgs'!G:G,G1053)</f>
        <v>300000</v>
      </c>
    </row>
    <row r="1054" spans="1:11" x14ac:dyDescent="0.2">
      <c r="A1054" t="s">
        <v>14600</v>
      </c>
      <c r="B1054" t="s">
        <v>325</v>
      </c>
      <c r="C1054">
        <f>COUNTIF('FP7-SECURITY orgs'!G:G,A1054)</f>
        <v>4</v>
      </c>
      <c r="D1054">
        <f>COUNTIF('FP7-SECURITY projects'!R:R,A1054)</f>
        <v>0</v>
      </c>
      <c r="E1054" s="10">
        <f>SUMIFS('FP7-SECURITY orgs'!K:K,'FP7-SECURITY orgs'!G:G,A1054)</f>
        <v>258000</v>
      </c>
      <c r="G1054" t="s">
        <v>2356</v>
      </c>
      <c r="H1054" t="s">
        <v>25</v>
      </c>
      <c r="I1054">
        <f>COUNTIF('H2020-3.7 orgs'!G:G,G1054)</f>
        <v>1</v>
      </c>
      <c r="J1054">
        <f>COUNTIF('H2020-3.7 projects'!R:R,G1054)</f>
        <v>0</v>
      </c>
      <c r="K1054" s="17">
        <f>SUMIFS('H2020-3.7 orgs'!K:K,'H2020-3.7 orgs'!G:G,G1054)</f>
        <v>300000</v>
      </c>
    </row>
    <row r="1055" spans="1:11" x14ac:dyDescent="0.2">
      <c r="A1055" t="s">
        <v>24255</v>
      </c>
      <c r="B1055" t="s">
        <v>30</v>
      </c>
      <c r="C1055">
        <f>COUNTIF('FP7-SECURITY orgs'!G:G,A1055)</f>
        <v>1</v>
      </c>
      <c r="D1055">
        <f>COUNTIF('FP7-SECURITY projects'!R:R,A1055)</f>
        <v>0</v>
      </c>
      <c r="E1055" s="10">
        <f>SUMIFS('FP7-SECURITY orgs'!K:K,'FP7-SECURITY orgs'!G:G,A1055)</f>
        <v>257600.01</v>
      </c>
      <c r="G1055" t="s">
        <v>34266</v>
      </c>
      <c r="H1055" t="s">
        <v>325</v>
      </c>
      <c r="I1055">
        <f>COUNTIF('H2020-3.7 orgs'!G:G,G1055)</f>
        <v>1</v>
      </c>
      <c r="J1055">
        <f>COUNTIF('H2020-3.7 projects'!R:R,G1055)</f>
        <v>0</v>
      </c>
      <c r="K1055" s="17">
        <f>SUMIFS('H2020-3.7 orgs'!K:K,'H2020-3.7 orgs'!G:G,G1055)</f>
        <v>299136.25</v>
      </c>
    </row>
    <row r="1056" spans="1:11" x14ac:dyDescent="0.2">
      <c r="A1056" t="s">
        <v>1318</v>
      </c>
      <c r="B1056" t="s">
        <v>34</v>
      </c>
      <c r="C1056">
        <f>COUNTIF('FP7-SECURITY orgs'!G:G,A1056)</f>
        <v>1</v>
      </c>
      <c r="D1056">
        <f>COUNTIF('FP7-SECURITY projects'!R:R,A1056)</f>
        <v>0</v>
      </c>
      <c r="E1056" s="10">
        <f>SUMIFS('FP7-SECURITY orgs'!K:K,'FP7-SECURITY orgs'!G:G,A1056)</f>
        <v>257187</v>
      </c>
      <c r="G1056" t="s">
        <v>34196</v>
      </c>
      <c r="H1056" t="s">
        <v>325</v>
      </c>
      <c r="I1056">
        <f>COUNTIF('H2020-3.7 orgs'!G:G,G1056)</f>
        <v>4</v>
      </c>
      <c r="J1056">
        <f>COUNTIF('H2020-3.7 projects'!R:R,G1056)</f>
        <v>0</v>
      </c>
      <c r="K1056" s="17">
        <f>SUMIFS('H2020-3.7 orgs'!K:K,'H2020-3.7 orgs'!G:G,G1056)</f>
        <v>298750</v>
      </c>
    </row>
    <row r="1057" spans="1:11" x14ac:dyDescent="0.2">
      <c r="A1057" t="s">
        <v>15462</v>
      </c>
      <c r="B1057" t="s">
        <v>30</v>
      </c>
      <c r="C1057">
        <f>COUNTIF('FP7-SECURITY orgs'!G:G,A1057)</f>
        <v>2</v>
      </c>
      <c r="D1057">
        <f>COUNTIF('FP7-SECURITY projects'!R:R,A1057)</f>
        <v>0</v>
      </c>
      <c r="E1057" s="10">
        <f>SUMIFS('FP7-SECURITY orgs'!K:K,'FP7-SECURITY orgs'!G:G,A1057)</f>
        <v>257111.86</v>
      </c>
      <c r="G1057" t="s">
        <v>25388</v>
      </c>
      <c r="H1057" t="s">
        <v>209</v>
      </c>
      <c r="I1057">
        <f>COUNTIF('H2020-3.7 orgs'!G:G,G1057)</f>
        <v>3</v>
      </c>
      <c r="J1057">
        <f>COUNTIF('H2020-3.7 projects'!R:R,G1057)</f>
        <v>0</v>
      </c>
      <c r="K1057" s="17">
        <f>SUMIFS('H2020-3.7 orgs'!K:K,'H2020-3.7 orgs'!G:G,G1057)</f>
        <v>298694.86</v>
      </c>
    </row>
    <row r="1058" spans="1:11" x14ac:dyDescent="0.2">
      <c r="A1058" t="s">
        <v>10625</v>
      </c>
      <c r="B1058" t="s">
        <v>30</v>
      </c>
      <c r="C1058">
        <f>COUNTIF('FP7-SECURITY orgs'!G:G,A1058)</f>
        <v>2</v>
      </c>
      <c r="D1058">
        <f>COUNTIF('FP7-SECURITY projects'!R:R,A1058)</f>
        <v>0</v>
      </c>
      <c r="E1058" s="10">
        <f>SUMIFS('FP7-SECURITY orgs'!K:K,'FP7-SECURITY orgs'!G:G,A1058)</f>
        <v>256770.95</v>
      </c>
      <c r="G1058" t="s">
        <v>2443</v>
      </c>
      <c r="H1058" t="s">
        <v>34</v>
      </c>
      <c r="I1058">
        <f>COUNTIF('H2020-3.7 orgs'!G:G,G1058)</f>
        <v>1</v>
      </c>
      <c r="J1058">
        <f>COUNTIF('H2020-3.7 projects'!R:R,G1058)</f>
        <v>0</v>
      </c>
      <c r="K1058" s="17">
        <f>SUMIFS('H2020-3.7 orgs'!K:K,'H2020-3.7 orgs'!G:G,G1058)</f>
        <v>298250</v>
      </c>
    </row>
    <row r="1059" spans="1:11" x14ac:dyDescent="0.2">
      <c r="A1059" t="s">
        <v>1687</v>
      </c>
      <c r="B1059" t="s">
        <v>25</v>
      </c>
      <c r="C1059">
        <f>COUNTIF('FP7-SECURITY orgs'!G:G,A1059)</f>
        <v>1</v>
      </c>
      <c r="D1059">
        <f>COUNTIF('FP7-SECURITY projects'!R:R,A1059)</f>
        <v>0</v>
      </c>
      <c r="E1059" s="10">
        <f>SUMIFS('FP7-SECURITY orgs'!K:K,'FP7-SECURITY orgs'!G:G,A1059)</f>
        <v>256132</v>
      </c>
      <c r="G1059" t="s">
        <v>5541</v>
      </c>
      <c r="H1059" t="s">
        <v>34</v>
      </c>
      <c r="I1059">
        <f>COUNTIF('H2020-3.7 orgs'!G:G,G1059)</f>
        <v>1</v>
      </c>
      <c r="J1059">
        <f>COUNTIF('H2020-3.7 projects'!R:R,G1059)</f>
        <v>0</v>
      </c>
      <c r="K1059" s="17">
        <f>SUMIFS('H2020-3.7 orgs'!K:K,'H2020-3.7 orgs'!G:G,G1059)</f>
        <v>298125</v>
      </c>
    </row>
    <row r="1060" spans="1:11" x14ac:dyDescent="0.2">
      <c r="A1060" t="s">
        <v>17340</v>
      </c>
      <c r="B1060" t="s">
        <v>325</v>
      </c>
      <c r="C1060">
        <f>COUNTIF('FP7-SECURITY orgs'!G:G,A1060)</f>
        <v>4</v>
      </c>
      <c r="D1060">
        <f>COUNTIF('FP7-SECURITY projects'!R:R,A1060)</f>
        <v>0</v>
      </c>
      <c r="E1060" s="10">
        <f>SUMIFS('FP7-SECURITY orgs'!K:K,'FP7-SECURITY orgs'!G:G,A1060)</f>
        <v>254744.19</v>
      </c>
      <c r="G1060" t="s">
        <v>14703</v>
      </c>
      <c r="H1060" t="s">
        <v>209</v>
      </c>
      <c r="I1060">
        <f>COUNTIF('H2020-3.7 orgs'!G:G,G1060)</f>
        <v>1</v>
      </c>
      <c r="J1060">
        <f>COUNTIF('H2020-3.7 projects'!R:R,G1060)</f>
        <v>0</v>
      </c>
      <c r="K1060" s="17">
        <f>SUMIFS('H2020-3.7 orgs'!K:K,'H2020-3.7 orgs'!G:G,G1060)</f>
        <v>298125</v>
      </c>
    </row>
    <row r="1061" spans="1:11" x14ac:dyDescent="0.2">
      <c r="A1061" t="s">
        <v>13390</v>
      </c>
      <c r="B1061" t="s">
        <v>30</v>
      </c>
      <c r="C1061">
        <f>COUNTIF('FP7-SECURITY orgs'!G:G,A1061)</f>
        <v>1</v>
      </c>
      <c r="D1061">
        <f>COUNTIF('FP7-SECURITY projects'!R:R,A1061)</f>
        <v>0</v>
      </c>
      <c r="E1061" s="10">
        <f>SUMIFS('FP7-SECURITY orgs'!K:K,'FP7-SECURITY orgs'!G:G,A1061)</f>
        <v>254498.5</v>
      </c>
      <c r="G1061" t="s">
        <v>3941</v>
      </c>
      <c r="H1061" t="s">
        <v>34</v>
      </c>
      <c r="I1061">
        <f>COUNTIF('H2020-3.7 orgs'!G:G,G1061)</f>
        <v>1</v>
      </c>
      <c r="J1061">
        <f>COUNTIF('H2020-3.7 projects'!R:R,G1061)</f>
        <v>0</v>
      </c>
      <c r="K1061" s="17">
        <f>SUMIFS('H2020-3.7 orgs'!K:K,'H2020-3.7 orgs'!G:G,G1061)</f>
        <v>297958.75</v>
      </c>
    </row>
    <row r="1062" spans="1:11" x14ac:dyDescent="0.2">
      <c r="A1062" t="s">
        <v>10817</v>
      </c>
      <c r="B1062" t="s">
        <v>30</v>
      </c>
      <c r="C1062">
        <f>COUNTIF('FP7-SECURITY orgs'!G:G,A1062)</f>
        <v>1</v>
      </c>
      <c r="D1062">
        <f>COUNTIF('FP7-SECURITY projects'!R:R,A1062)</f>
        <v>0</v>
      </c>
      <c r="E1062" s="10">
        <f>SUMIFS('FP7-SECURITY orgs'!K:K,'FP7-SECURITY orgs'!G:G,A1062)</f>
        <v>254475</v>
      </c>
      <c r="G1062" t="s">
        <v>33347</v>
      </c>
      <c r="H1062" t="s">
        <v>30</v>
      </c>
      <c r="I1062">
        <f>COUNTIF('H2020-3.7 orgs'!G:G,G1062)</f>
        <v>1</v>
      </c>
      <c r="J1062">
        <f>COUNTIF('H2020-3.7 projects'!R:R,G1062)</f>
        <v>0</v>
      </c>
      <c r="K1062" s="17">
        <f>SUMIFS('H2020-3.7 orgs'!K:K,'H2020-3.7 orgs'!G:G,G1062)</f>
        <v>297875</v>
      </c>
    </row>
    <row r="1063" spans="1:11" x14ac:dyDescent="0.2">
      <c r="A1063" t="s">
        <v>14662</v>
      </c>
      <c r="B1063" t="s">
        <v>30</v>
      </c>
      <c r="C1063">
        <f>COUNTIF('FP7-SECURITY orgs'!G:G,A1063)</f>
        <v>1</v>
      </c>
      <c r="D1063">
        <f>COUNTIF('FP7-SECURITY projects'!R:R,A1063)</f>
        <v>1</v>
      </c>
      <c r="E1063" s="10">
        <f>SUMIFS('FP7-SECURITY orgs'!K:K,'FP7-SECURITY orgs'!G:G,A1063)</f>
        <v>253480</v>
      </c>
      <c r="G1063" t="s">
        <v>5232</v>
      </c>
      <c r="H1063" t="s">
        <v>25</v>
      </c>
      <c r="I1063">
        <f>COUNTIF('H2020-3.7 orgs'!G:G,G1063)</f>
        <v>1</v>
      </c>
      <c r="J1063">
        <f>COUNTIF('H2020-3.7 projects'!R:R,G1063)</f>
        <v>0</v>
      </c>
      <c r="K1063" s="17">
        <f>SUMIFS('H2020-3.7 orgs'!K:K,'H2020-3.7 orgs'!G:G,G1063)</f>
        <v>297762.5</v>
      </c>
    </row>
    <row r="1064" spans="1:11" x14ac:dyDescent="0.2">
      <c r="A1064" t="s">
        <v>3665</v>
      </c>
      <c r="B1064" t="s">
        <v>34</v>
      </c>
      <c r="C1064">
        <f>COUNTIF('FP7-SECURITY orgs'!G:G,A1064)</f>
        <v>1</v>
      </c>
      <c r="D1064">
        <f>COUNTIF('FP7-SECURITY projects'!R:R,A1064)</f>
        <v>0</v>
      </c>
      <c r="E1064" s="10">
        <f>SUMIFS('FP7-SECURITY orgs'!K:K,'FP7-SECURITY orgs'!G:G,A1064)</f>
        <v>253320</v>
      </c>
      <c r="G1064" t="s">
        <v>1242</v>
      </c>
      <c r="H1064" t="s">
        <v>34</v>
      </c>
      <c r="I1064">
        <f>COUNTIF('H2020-3.7 orgs'!G:G,G1064)</f>
        <v>1</v>
      </c>
      <c r="J1064">
        <f>COUNTIF('H2020-3.7 projects'!R:R,G1064)</f>
        <v>0</v>
      </c>
      <c r="K1064" s="17">
        <f>SUMIFS('H2020-3.7 orgs'!K:K,'H2020-3.7 orgs'!G:G,G1064)</f>
        <v>297500</v>
      </c>
    </row>
    <row r="1065" spans="1:11" x14ac:dyDescent="0.2">
      <c r="A1065" t="s">
        <v>2980</v>
      </c>
      <c r="B1065" t="s">
        <v>34</v>
      </c>
      <c r="C1065">
        <f>COUNTIF('FP7-SECURITY orgs'!G:G,A1065)</f>
        <v>1</v>
      </c>
      <c r="D1065">
        <f>COUNTIF('FP7-SECURITY projects'!R:R,A1065)</f>
        <v>0</v>
      </c>
      <c r="E1065" s="10">
        <f>SUMIFS('FP7-SECURITY orgs'!K:K,'FP7-SECURITY orgs'!G:G,A1065)</f>
        <v>253237.6</v>
      </c>
      <c r="G1065" t="s">
        <v>33209</v>
      </c>
      <c r="H1065" t="s">
        <v>30</v>
      </c>
      <c r="I1065">
        <f>COUNTIF('H2020-3.7 orgs'!G:G,G1065)</f>
        <v>1</v>
      </c>
      <c r="J1065">
        <f>COUNTIF('H2020-3.7 projects'!R:R,G1065)</f>
        <v>0</v>
      </c>
      <c r="K1065" s="17">
        <f>SUMIFS('H2020-3.7 orgs'!K:K,'H2020-3.7 orgs'!G:G,G1065)</f>
        <v>297237.5</v>
      </c>
    </row>
    <row r="1066" spans="1:11" x14ac:dyDescent="0.2">
      <c r="A1066" t="s">
        <v>13435</v>
      </c>
      <c r="B1066" t="s">
        <v>25</v>
      </c>
      <c r="C1066">
        <f>COUNTIF('FP7-SECURITY orgs'!G:G,A1066)</f>
        <v>1</v>
      </c>
      <c r="D1066">
        <f>COUNTIF('FP7-SECURITY projects'!R:R,A1066)</f>
        <v>0</v>
      </c>
      <c r="E1066" s="10">
        <f>SUMIFS('FP7-SECURITY orgs'!K:K,'FP7-SECURITY orgs'!G:G,A1066)</f>
        <v>253200</v>
      </c>
      <c r="G1066" t="s">
        <v>2428</v>
      </c>
      <c r="H1066" t="s">
        <v>325</v>
      </c>
      <c r="I1066">
        <f>COUNTIF('H2020-3.7 orgs'!G:G,G1066)</f>
        <v>1</v>
      </c>
      <c r="J1066">
        <f>COUNTIF('H2020-3.7 projects'!R:R,G1066)</f>
        <v>0</v>
      </c>
      <c r="K1066" s="17">
        <f>SUMIFS('H2020-3.7 orgs'!K:K,'H2020-3.7 orgs'!G:G,G1066)</f>
        <v>296875</v>
      </c>
    </row>
    <row r="1067" spans="1:11" x14ac:dyDescent="0.2">
      <c r="A1067" t="s">
        <v>11839</v>
      </c>
      <c r="B1067" t="s">
        <v>30</v>
      </c>
      <c r="C1067">
        <f>COUNTIF('FP7-SECURITY orgs'!G:G,A1067)</f>
        <v>1</v>
      </c>
      <c r="D1067">
        <f>COUNTIF('FP7-SECURITY projects'!R:R,A1067)</f>
        <v>0</v>
      </c>
      <c r="E1067" s="10">
        <f>SUMIFS('FP7-SECURITY orgs'!K:K,'FP7-SECURITY orgs'!G:G,A1067)</f>
        <v>253000</v>
      </c>
      <c r="G1067" t="s">
        <v>2660</v>
      </c>
      <c r="H1067" t="s">
        <v>25</v>
      </c>
      <c r="I1067">
        <f>COUNTIF('H2020-3.7 orgs'!G:G,G1067)</f>
        <v>1</v>
      </c>
      <c r="J1067">
        <f>COUNTIF('H2020-3.7 projects'!R:R,G1067)</f>
        <v>0</v>
      </c>
      <c r="K1067" s="17">
        <f>SUMIFS('H2020-3.7 orgs'!K:K,'H2020-3.7 orgs'!G:G,G1067)</f>
        <v>295952.5</v>
      </c>
    </row>
    <row r="1068" spans="1:11" x14ac:dyDescent="0.2">
      <c r="A1068" t="s">
        <v>8276</v>
      </c>
      <c r="B1068" t="s">
        <v>25</v>
      </c>
      <c r="C1068">
        <f>COUNTIF('FP7-SECURITY orgs'!G:G,A1068)</f>
        <v>1</v>
      </c>
      <c r="D1068">
        <f>COUNTIF('FP7-SECURITY projects'!R:R,A1068)</f>
        <v>0</v>
      </c>
      <c r="E1068" s="10">
        <f>SUMIFS('FP7-SECURITY orgs'!K:K,'FP7-SECURITY orgs'!G:G,A1068)</f>
        <v>252960</v>
      </c>
      <c r="G1068" t="s">
        <v>2221</v>
      </c>
      <c r="H1068" t="s">
        <v>34</v>
      </c>
      <c r="I1068">
        <f>COUNTIF('H2020-3.7 orgs'!G:G,G1068)</f>
        <v>1</v>
      </c>
      <c r="J1068">
        <f>COUNTIF('H2020-3.7 projects'!R:R,G1068)</f>
        <v>0</v>
      </c>
      <c r="K1068" s="17">
        <f>SUMIFS('H2020-3.7 orgs'!K:K,'H2020-3.7 orgs'!G:G,G1068)</f>
        <v>295352.5</v>
      </c>
    </row>
    <row r="1069" spans="1:11" x14ac:dyDescent="0.2">
      <c r="A1069" t="s">
        <v>13093</v>
      </c>
      <c r="B1069" t="s">
        <v>30</v>
      </c>
      <c r="C1069">
        <f>COUNTIF('FP7-SECURITY orgs'!G:G,A1069)</f>
        <v>1</v>
      </c>
      <c r="D1069">
        <f>COUNTIF('FP7-SECURITY projects'!R:R,A1069)</f>
        <v>0</v>
      </c>
      <c r="E1069" s="10">
        <f>SUMIFS('FP7-SECURITY orgs'!K:K,'FP7-SECURITY orgs'!G:G,A1069)</f>
        <v>251880</v>
      </c>
      <c r="G1069" t="s">
        <v>37915</v>
      </c>
      <c r="H1069" t="s">
        <v>30</v>
      </c>
      <c r="I1069">
        <f>COUNTIF('H2020-3.7 orgs'!G:G,G1069)</f>
        <v>1</v>
      </c>
      <c r="J1069">
        <f>COUNTIF('H2020-3.7 projects'!R:R,G1069)</f>
        <v>0</v>
      </c>
      <c r="K1069" s="17">
        <f>SUMIFS('H2020-3.7 orgs'!K:K,'H2020-3.7 orgs'!G:G,G1069)</f>
        <v>295000</v>
      </c>
    </row>
    <row r="1070" spans="1:11" x14ac:dyDescent="0.2">
      <c r="A1070" t="s">
        <v>2086</v>
      </c>
      <c r="B1070" t="s">
        <v>25</v>
      </c>
      <c r="C1070">
        <f>COUNTIF('FP7-SECURITY orgs'!G:G,A1070)</f>
        <v>1</v>
      </c>
      <c r="D1070">
        <f>COUNTIF('FP7-SECURITY projects'!R:R,A1070)</f>
        <v>0</v>
      </c>
      <c r="E1070" s="10">
        <f>SUMIFS('FP7-SECURITY orgs'!K:K,'FP7-SECURITY orgs'!G:G,A1070)</f>
        <v>250854.73</v>
      </c>
      <c r="G1070" t="s">
        <v>36117</v>
      </c>
      <c r="H1070" t="s">
        <v>30</v>
      </c>
      <c r="I1070">
        <f>COUNTIF('H2020-3.7 orgs'!G:G,G1070)</f>
        <v>1</v>
      </c>
      <c r="J1070">
        <f>COUNTIF('H2020-3.7 projects'!R:R,G1070)</f>
        <v>0</v>
      </c>
      <c r="K1070" s="17">
        <f>SUMIFS('H2020-3.7 orgs'!K:K,'H2020-3.7 orgs'!G:G,G1070)</f>
        <v>294625</v>
      </c>
    </row>
    <row r="1071" spans="1:11" x14ac:dyDescent="0.2">
      <c r="A1071" t="s">
        <v>17536</v>
      </c>
      <c r="B1071" t="s">
        <v>30</v>
      </c>
      <c r="C1071">
        <f>COUNTIF('FP7-SECURITY orgs'!G:G,A1071)</f>
        <v>2</v>
      </c>
      <c r="D1071">
        <f>COUNTIF('FP7-SECURITY projects'!R:R,A1071)</f>
        <v>0</v>
      </c>
      <c r="E1071" s="10">
        <f>SUMIFS('FP7-SECURITY orgs'!K:K,'FP7-SECURITY orgs'!G:G,A1071)</f>
        <v>250500</v>
      </c>
      <c r="G1071" t="s">
        <v>35920</v>
      </c>
      <c r="H1071" t="s">
        <v>30</v>
      </c>
      <c r="I1071">
        <f>COUNTIF('H2020-3.7 orgs'!G:G,G1071)</f>
        <v>1</v>
      </c>
      <c r="J1071">
        <f>COUNTIF('H2020-3.7 projects'!R:R,G1071)</f>
        <v>0</v>
      </c>
      <c r="K1071" s="17">
        <f>SUMIFS('H2020-3.7 orgs'!K:K,'H2020-3.7 orgs'!G:G,G1071)</f>
        <v>294125</v>
      </c>
    </row>
    <row r="1072" spans="1:11" x14ac:dyDescent="0.2">
      <c r="A1072" t="s">
        <v>25117</v>
      </c>
      <c r="B1072" t="s">
        <v>30</v>
      </c>
      <c r="C1072">
        <f>COUNTIF('FP7-SECURITY orgs'!G:G,A1072)</f>
        <v>1</v>
      </c>
      <c r="D1072">
        <f>COUNTIF('FP7-SECURITY projects'!R:R,A1072)</f>
        <v>0</v>
      </c>
      <c r="E1072" s="10">
        <f>SUMIFS('FP7-SECURITY orgs'!K:K,'FP7-SECURITY orgs'!G:G,A1072)</f>
        <v>249920</v>
      </c>
      <c r="G1072" t="s">
        <v>30659</v>
      </c>
      <c r="H1072" t="s">
        <v>34</v>
      </c>
      <c r="I1072">
        <f>COUNTIF('H2020-3.7 orgs'!G:G,G1072)</f>
        <v>1</v>
      </c>
      <c r="J1072">
        <f>COUNTIF('H2020-3.7 projects'!R:R,G1072)</f>
        <v>0</v>
      </c>
      <c r="K1072" s="17">
        <f>SUMIFS('H2020-3.7 orgs'!K:K,'H2020-3.7 orgs'!G:G,G1072)</f>
        <v>293831.25</v>
      </c>
    </row>
    <row r="1073" spans="1:11" x14ac:dyDescent="0.2">
      <c r="A1073" t="s">
        <v>13545</v>
      </c>
      <c r="B1073" t="s">
        <v>30</v>
      </c>
      <c r="C1073">
        <f>COUNTIF('FP7-SECURITY orgs'!G:G,A1073)</f>
        <v>1</v>
      </c>
      <c r="D1073">
        <f>COUNTIF('FP7-SECURITY projects'!R:R,A1073)</f>
        <v>0</v>
      </c>
      <c r="E1073" s="10">
        <f>SUMIFS('FP7-SECURITY orgs'!K:K,'FP7-SECURITY orgs'!G:G,A1073)</f>
        <v>249276</v>
      </c>
      <c r="G1073" t="s">
        <v>8914</v>
      </c>
      <c r="H1073" t="s">
        <v>34</v>
      </c>
      <c r="I1073">
        <f>COUNTIF('H2020-3.7 orgs'!G:G,G1073)</f>
        <v>1</v>
      </c>
      <c r="J1073">
        <f>COUNTIF('H2020-3.7 projects'!R:R,G1073)</f>
        <v>0</v>
      </c>
      <c r="K1073" s="17">
        <f>SUMIFS('H2020-3.7 orgs'!K:K,'H2020-3.7 orgs'!G:G,G1073)</f>
        <v>293468.75</v>
      </c>
    </row>
    <row r="1074" spans="1:11" x14ac:dyDescent="0.2">
      <c r="A1074" t="s">
        <v>21331</v>
      </c>
      <c r="B1074" t="s">
        <v>30</v>
      </c>
      <c r="C1074">
        <f>COUNTIF('FP7-SECURITY orgs'!G:G,A1074)</f>
        <v>1</v>
      </c>
      <c r="D1074">
        <f>COUNTIF('FP7-SECURITY projects'!R:R,A1074)</f>
        <v>0</v>
      </c>
      <c r="E1074" s="10">
        <f>SUMIFS('FP7-SECURITY orgs'!K:K,'FP7-SECURITY orgs'!G:G,A1074)</f>
        <v>248640</v>
      </c>
      <c r="G1074" t="s">
        <v>2871</v>
      </c>
      <c r="H1074" t="s">
        <v>30</v>
      </c>
      <c r="I1074">
        <f>COUNTIF('H2020-3.7 orgs'!G:G,G1074)</f>
        <v>1</v>
      </c>
      <c r="J1074">
        <f>COUNTIF('H2020-3.7 projects'!R:R,G1074)</f>
        <v>0</v>
      </c>
      <c r="K1074" s="17">
        <f>SUMIFS('H2020-3.7 orgs'!K:K,'H2020-3.7 orgs'!G:G,G1074)</f>
        <v>293072.5</v>
      </c>
    </row>
    <row r="1075" spans="1:11" x14ac:dyDescent="0.2">
      <c r="A1075" t="s">
        <v>25755</v>
      </c>
      <c r="B1075" t="s">
        <v>30</v>
      </c>
      <c r="C1075">
        <f>COUNTIF('FP7-SECURITY orgs'!G:G,A1075)</f>
        <v>1</v>
      </c>
      <c r="D1075">
        <f>COUNTIF('FP7-SECURITY projects'!R:R,A1075)</f>
        <v>0</v>
      </c>
      <c r="E1075" s="10">
        <f>SUMIFS('FP7-SECURITY orgs'!K:K,'FP7-SECURITY orgs'!G:G,A1075)</f>
        <v>248342.5</v>
      </c>
      <c r="G1075" t="s">
        <v>13262</v>
      </c>
      <c r="H1075" t="s">
        <v>34</v>
      </c>
      <c r="I1075">
        <f>COUNTIF('H2020-3.7 orgs'!G:G,G1075)</f>
        <v>3</v>
      </c>
      <c r="J1075">
        <f>COUNTIF('H2020-3.7 projects'!R:R,G1075)</f>
        <v>0</v>
      </c>
      <c r="K1075" s="17">
        <f>SUMIFS('H2020-3.7 orgs'!K:K,'H2020-3.7 orgs'!G:G,G1075)</f>
        <v>292168.75</v>
      </c>
    </row>
    <row r="1076" spans="1:11" x14ac:dyDescent="0.2">
      <c r="A1076" t="s">
        <v>11954</v>
      </c>
      <c r="B1076" t="s">
        <v>209</v>
      </c>
      <c r="C1076">
        <f>COUNTIF('FP7-SECURITY orgs'!G:G,A1076)</f>
        <v>2</v>
      </c>
      <c r="D1076">
        <f>COUNTIF('FP7-SECURITY projects'!R:R,A1076)</f>
        <v>0</v>
      </c>
      <c r="E1076" s="10">
        <f>SUMIFS('FP7-SECURITY orgs'!K:K,'FP7-SECURITY orgs'!G:G,A1076)</f>
        <v>248197</v>
      </c>
      <c r="G1076" t="s">
        <v>3385</v>
      </c>
      <c r="H1076" t="s">
        <v>325</v>
      </c>
      <c r="I1076">
        <f>COUNTIF('H2020-3.7 orgs'!G:G,G1076)</f>
        <v>1</v>
      </c>
      <c r="J1076">
        <f>COUNTIF('H2020-3.7 projects'!R:R,G1076)</f>
        <v>0</v>
      </c>
      <c r="K1076" s="17">
        <f>SUMIFS('H2020-3.7 orgs'!K:K,'H2020-3.7 orgs'!G:G,G1076)</f>
        <v>291533.01</v>
      </c>
    </row>
    <row r="1077" spans="1:11" x14ac:dyDescent="0.2">
      <c r="A1077" t="s">
        <v>4386</v>
      </c>
      <c r="B1077" t="s">
        <v>325</v>
      </c>
      <c r="C1077">
        <f>COUNTIF('FP7-SECURITY orgs'!G:G,A1077)</f>
        <v>1</v>
      </c>
      <c r="D1077">
        <f>COUNTIF('FP7-SECURITY projects'!R:R,A1077)</f>
        <v>0</v>
      </c>
      <c r="E1077" s="10">
        <f>SUMIFS('FP7-SECURITY orgs'!K:K,'FP7-SECURITY orgs'!G:G,A1077)</f>
        <v>248139.57</v>
      </c>
      <c r="G1077" t="s">
        <v>34609</v>
      </c>
      <c r="H1077" t="s">
        <v>30</v>
      </c>
      <c r="I1077">
        <f>COUNTIF('H2020-3.7 orgs'!G:G,G1077)</f>
        <v>1</v>
      </c>
      <c r="J1077">
        <f>COUNTIF('H2020-3.7 projects'!R:R,G1077)</f>
        <v>0</v>
      </c>
      <c r="K1077" s="17">
        <f>SUMIFS('H2020-3.7 orgs'!K:K,'H2020-3.7 orgs'!G:G,G1077)</f>
        <v>291462.5</v>
      </c>
    </row>
    <row r="1078" spans="1:11" x14ac:dyDescent="0.2">
      <c r="A1078" t="s">
        <v>23344</v>
      </c>
      <c r="B1078" t="s">
        <v>30</v>
      </c>
      <c r="C1078">
        <f>COUNTIF('FP7-SECURITY orgs'!G:G,A1078)</f>
        <v>1</v>
      </c>
      <c r="D1078">
        <f>COUNTIF('FP7-SECURITY projects'!R:R,A1078)</f>
        <v>0</v>
      </c>
      <c r="E1078" s="10">
        <f>SUMIFS('FP7-SECURITY orgs'!K:K,'FP7-SECURITY orgs'!G:G,A1078)</f>
        <v>248130</v>
      </c>
      <c r="G1078" t="s">
        <v>23815</v>
      </c>
      <c r="H1078" t="s">
        <v>30</v>
      </c>
      <c r="I1078">
        <f>COUNTIF('H2020-3.7 orgs'!G:G,G1078)</f>
        <v>1</v>
      </c>
      <c r="J1078">
        <f>COUNTIF('H2020-3.7 projects'!R:R,G1078)</f>
        <v>0</v>
      </c>
      <c r="K1078" s="17">
        <f>SUMIFS('H2020-3.7 orgs'!K:K,'H2020-3.7 orgs'!G:G,G1078)</f>
        <v>291200</v>
      </c>
    </row>
    <row r="1079" spans="1:11" x14ac:dyDescent="0.2">
      <c r="A1079" t="s">
        <v>6632</v>
      </c>
      <c r="B1079" t="s">
        <v>25</v>
      </c>
      <c r="C1079">
        <f>COUNTIF('FP7-SECURITY orgs'!G:G,A1079)</f>
        <v>1</v>
      </c>
      <c r="D1079">
        <f>COUNTIF('FP7-SECURITY projects'!R:R,A1079)</f>
        <v>0</v>
      </c>
      <c r="E1079" s="10">
        <f>SUMIFS('FP7-SECURITY orgs'!K:K,'FP7-SECURITY orgs'!G:G,A1079)</f>
        <v>247985</v>
      </c>
      <c r="G1079" t="s">
        <v>19682</v>
      </c>
      <c r="H1079" t="s">
        <v>30</v>
      </c>
      <c r="I1079">
        <f>COUNTIF('H2020-3.7 orgs'!G:G,G1079)</f>
        <v>1</v>
      </c>
      <c r="J1079">
        <f>COUNTIF('H2020-3.7 projects'!R:R,G1079)</f>
        <v>0</v>
      </c>
      <c r="K1079" s="17">
        <f>SUMIFS('H2020-3.7 orgs'!K:K,'H2020-3.7 orgs'!G:G,G1079)</f>
        <v>290566.5</v>
      </c>
    </row>
    <row r="1080" spans="1:11" x14ac:dyDescent="0.2">
      <c r="A1080" t="s">
        <v>12358</v>
      </c>
      <c r="B1080" t="s">
        <v>30</v>
      </c>
      <c r="C1080">
        <f>COUNTIF('FP7-SECURITY orgs'!G:G,A1080)</f>
        <v>1</v>
      </c>
      <c r="D1080">
        <f>COUNTIF('FP7-SECURITY projects'!R:R,A1080)</f>
        <v>0</v>
      </c>
      <c r="E1080" s="10">
        <f>SUMIFS('FP7-SECURITY orgs'!K:K,'FP7-SECURITY orgs'!G:G,A1080)</f>
        <v>247820</v>
      </c>
      <c r="G1080" t="s">
        <v>32474</v>
      </c>
      <c r="H1080" t="s">
        <v>30</v>
      </c>
      <c r="I1080">
        <f>COUNTIF('H2020-3.7 orgs'!G:G,G1080)</f>
        <v>1</v>
      </c>
      <c r="J1080">
        <f>COUNTIF('H2020-3.7 projects'!R:R,G1080)</f>
        <v>0</v>
      </c>
      <c r="K1080" s="17">
        <f>SUMIFS('H2020-3.7 orgs'!K:K,'H2020-3.7 orgs'!G:G,G1080)</f>
        <v>290500</v>
      </c>
    </row>
    <row r="1081" spans="1:11" x14ac:dyDescent="0.2">
      <c r="A1081" t="s">
        <v>18136</v>
      </c>
      <c r="B1081" t="s">
        <v>30</v>
      </c>
      <c r="C1081">
        <f>COUNTIF('FP7-SECURITY orgs'!G:G,A1081)</f>
        <v>1</v>
      </c>
      <c r="D1081">
        <f>COUNTIF('FP7-SECURITY projects'!R:R,A1081)</f>
        <v>0</v>
      </c>
      <c r="E1081" s="10">
        <f>SUMIFS('FP7-SECURITY orgs'!K:K,'FP7-SECURITY orgs'!G:G,A1081)</f>
        <v>247140</v>
      </c>
      <c r="G1081" t="s">
        <v>31285</v>
      </c>
      <c r="H1081" t="s">
        <v>30</v>
      </c>
      <c r="I1081">
        <f>COUNTIF('H2020-3.7 orgs'!G:G,G1081)</f>
        <v>1</v>
      </c>
      <c r="J1081">
        <f>COUNTIF('H2020-3.7 projects'!R:R,G1081)</f>
        <v>0</v>
      </c>
      <c r="K1081" s="17">
        <f>SUMIFS('H2020-3.7 orgs'!K:K,'H2020-3.7 orgs'!G:G,G1081)</f>
        <v>290169.25</v>
      </c>
    </row>
    <row r="1082" spans="1:11" x14ac:dyDescent="0.2">
      <c r="A1082" t="s">
        <v>23287</v>
      </c>
      <c r="B1082" t="s">
        <v>30</v>
      </c>
      <c r="C1082">
        <f>COUNTIF('FP7-SECURITY orgs'!G:G,A1082)</f>
        <v>1</v>
      </c>
      <c r="D1082">
        <f>COUNTIF('FP7-SECURITY projects'!R:R,A1082)</f>
        <v>0</v>
      </c>
      <c r="E1082" s="10">
        <f>SUMIFS('FP7-SECURITY orgs'!K:K,'FP7-SECURITY orgs'!G:G,A1082)</f>
        <v>245600</v>
      </c>
      <c r="G1082" t="s">
        <v>3834</v>
      </c>
      <c r="H1082" t="s">
        <v>25</v>
      </c>
      <c r="I1082">
        <f>COUNTIF('H2020-3.7 orgs'!G:G,G1082)</f>
        <v>1</v>
      </c>
      <c r="J1082">
        <f>COUNTIF('H2020-3.7 projects'!R:R,G1082)</f>
        <v>0</v>
      </c>
      <c r="K1082" s="17">
        <f>SUMIFS('H2020-3.7 orgs'!K:K,'H2020-3.7 orgs'!G:G,G1082)</f>
        <v>290073.75</v>
      </c>
    </row>
    <row r="1083" spans="1:11" x14ac:dyDescent="0.2">
      <c r="A1083" t="s">
        <v>20569</v>
      </c>
      <c r="B1083" t="s">
        <v>30</v>
      </c>
      <c r="C1083">
        <f>COUNTIF('FP7-SECURITY orgs'!G:G,A1083)</f>
        <v>2</v>
      </c>
      <c r="D1083">
        <f>COUNTIF('FP7-SECURITY projects'!R:R,A1083)</f>
        <v>0</v>
      </c>
      <c r="E1083" s="10">
        <f>SUMIFS('FP7-SECURITY orgs'!K:K,'FP7-SECURITY orgs'!G:G,A1083)</f>
        <v>245283.14</v>
      </c>
      <c r="G1083" t="s">
        <v>30606</v>
      </c>
      <c r="H1083" t="s">
        <v>30</v>
      </c>
      <c r="I1083">
        <f>COUNTIF('H2020-3.7 orgs'!G:G,G1083)</f>
        <v>1</v>
      </c>
      <c r="J1083">
        <f>COUNTIF('H2020-3.7 projects'!R:R,G1083)</f>
        <v>0</v>
      </c>
      <c r="K1083" s="17">
        <f>SUMIFS('H2020-3.7 orgs'!K:K,'H2020-3.7 orgs'!G:G,G1083)</f>
        <v>290062.21999999997</v>
      </c>
    </row>
    <row r="1084" spans="1:11" x14ac:dyDescent="0.2">
      <c r="A1084" t="s">
        <v>20612</v>
      </c>
      <c r="B1084" t="s">
        <v>34</v>
      </c>
      <c r="C1084">
        <f>COUNTIF('FP7-SECURITY orgs'!G:G,A1084)</f>
        <v>3</v>
      </c>
      <c r="D1084">
        <f>COUNTIF('FP7-SECURITY projects'!R:R,A1084)</f>
        <v>0</v>
      </c>
      <c r="E1084" s="10">
        <f>SUMIFS('FP7-SECURITY orgs'!K:K,'FP7-SECURITY orgs'!G:G,A1084)</f>
        <v>244839.4</v>
      </c>
      <c r="G1084" t="s">
        <v>33742</v>
      </c>
      <c r="H1084" t="s">
        <v>209</v>
      </c>
      <c r="I1084">
        <f>COUNTIF('H2020-3.7 orgs'!G:G,G1084)</f>
        <v>1</v>
      </c>
      <c r="J1084">
        <f>COUNTIF('H2020-3.7 projects'!R:R,G1084)</f>
        <v>0</v>
      </c>
      <c r="K1084" s="17">
        <f>SUMIFS('H2020-3.7 orgs'!K:K,'H2020-3.7 orgs'!G:G,G1084)</f>
        <v>290000</v>
      </c>
    </row>
    <row r="1085" spans="1:11" x14ac:dyDescent="0.2">
      <c r="A1085" t="s">
        <v>7329</v>
      </c>
      <c r="B1085" t="s">
        <v>34</v>
      </c>
      <c r="C1085">
        <f>COUNTIF('FP7-SECURITY orgs'!G:G,A1085)</f>
        <v>2</v>
      </c>
      <c r="D1085">
        <f>COUNTIF('FP7-SECURITY projects'!R:R,A1085)</f>
        <v>0</v>
      </c>
      <c r="E1085" s="10">
        <f>SUMIFS('FP7-SECURITY orgs'!K:K,'FP7-SECURITY orgs'!G:G,A1085)</f>
        <v>244000</v>
      </c>
      <c r="G1085" t="s">
        <v>8120</v>
      </c>
      <c r="H1085" t="s">
        <v>25</v>
      </c>
      <c r="I1085">
        <f>COUNTIF('H2020-3.7 orgs'!G:G,G1085)</f>
        <v>3</v>
      </c>
      <c r="J1085">
        <f>COUNTIF('H2020-3.7 projects'!R:R,G1085)</f>
        <v>0</v>
      </c>
      <c r="K1085" s="17">
        <f>SUMIFS('H2020-3.7 orgs'!K:K,'H2020-3.7 orgs'!G:G,G1085)</f>
        <v>289288.62</v>
      </c>
    </row>
    <row r="1086" spans="1:11" x14ac:dyDescent="0.2">
      <c r="A1086" t="s">
        <v>4515</v>
      </c>
      <c r="B1086" t="s">
        <v>209</v>
      </c>
      <c r="C1086">
        <f>COUNTIF('FP7-SECURITY orgs'!G:G,A1086)</f>
        <v>1</v>
      </c>
      <c r="D1086">
        <f>COUNTIF('FP7-SECURITY projects'!R:R,A1086)</f>
        <v>0</v>
      </c>
      <c r="E1086" s="10">
        <f>SUMIFS('FP7-SECURITY orgs'!K:K,'FP7-SECURITY orgs'!G:G,A1086)</f>
        <v>243866</v>
      </c>
      <c r="G1086" t="s">
        <v>32763</v>
      </c>
      <c r="H1086" t="s">
        <v>30</v>
      </c>
      <c r="I1086">
        <f>COUNTIF('H2020-3.7 orgs'!G:G,G1086)</f>
        <v>1</v>
      </c>
      <c r="J1086">
        <f>COUNTIF('H2020-3.7 projects'!R:R,G1086)</f>
        <v>0</v>
      </c>
      <c r="K1086" s="17">
        <f>SUMIFS('H2020-3.7 orgs'!K:K,'H2020-3.7 orgs'!G:G,G1086)</f>
        <v>288750</v>
      </c>
    </row>
    <row r="1087" spans="1:11" x14ac:dyDescent="0.2">
      <c r="A1087" t="s">
        <v>21845</v>
      </c>
      <c r="B1087" t="s">
        <v>325</v>
      </c>
      <c r="C1087">
        <f>COUNTIF('FP7-SECURITY orgs'!G:G,A1087)</f>
        <v>1</v>
      </c>
      <c r="D1087">
        <f>COUNTIF('FP7-SECURITY projects'!R:R,A1087)</f>
        <v>0</v>
      </c>
      <c r="E1087" s="10">
        <f>SUMIFS('FP7-SECURITY orgs'!K:K,'FP7-SECURITY orgs'!G:G,A1087)</f>
        <v>243710</v>
      </c>
      <c r="G1087" t="s">
        <v>11343</v>
      </c>
      <c r="H1087" t="s">
        <v>34</v>
      </c>
      <c r="I1087">
        <f>COUNTIF('H2020-3.7 orgs'!G:G,G1087)</f>
        <v>1</v>
      </c>
      <c r="J1087">
        <f>COUNTIF('H2020-3.7 projects'!R:R,G1087)</f>
        <v>0</v>
      </c>
      <c r="K1087" s="17">
        <f>SUMIFS('H2020-3.7 orgs'!K:K,'H2020-3.7 orgs'!G:G,G1087)</f>
        <v>288458.75</v>
      </c>
    </row>
    <row r="1088" spans="1:11" x14ac:dyDescent="0.2">
      <c r="A1088" t="s">
        <v>4903</v>
      </c>
      <c r="B1088" t="s">
        <v>34</v>
      </c>
      <c r="C1088">
        <f>COUNTIF('FP7-SECURITY orgs'!G:G,A1088)</f>
        <v>1</v>
      </c>
      <c r="D1088">
        <f>COUNTIF('FP7-SECURITY projects'!R:R,A1088)</f>
        <v>0</v>
      </c>
      <c r="E1088" s="10">
        <f>SUMIFS('FP7-SECURITY orgs'!K:K,'FP7-SECURITY orgs'!G:G,A1088)</f>
        <v>243200</v>
      </c>
      <c r="G1088" t="s">
        <v>20865</v>
      </c>
      <c r="H1088" t="s">
        <v>34</v>
      </c>
      <c r="I1088">
        <f>COUNTIF('H2020-3.7 orgs'!G:G,G1088)</f>
        <v>1</v>
      </c>
      <c r="J1088">
        <f>COUNTIF('H2020-3.7 projects'!R:R,G1088)</f>
        <v>0</v>
      </c>
      <c r="K1088" s="17">
        <f>SUMIFS('H2020-3.7 orgs'!K:K,'H2020-3.7 orgs'!G:G,G1088)</f>
        <v>288100</v>
      </c>
    </row>
    <row r="1089" spans="1:11" x14ac:dyDescent="0.2">
      <c r="A1089" t="s">
        <v>15845</v>
      </c>
      <c r="B1089" t="s">
        <v>30</v>
      </c>
      <c r="C1089">
        <f>COUNTIF('FP7-SECURITY orgs'!G:G,A1089)</f>
        <v>1</v>
      </c>
      <c r="D1089">
        <f>COUNTIF('FP7-SECURITY projects'!R:R,A1089)</f>
        <v>0</v>
      </c>
      <c r="E1089" s="10">
        <f>SUMIFS('FP7-SECURITY orgs'!K:K,'FP7-SECURITY orgs'!G:G,A1089)</f>
        <v>242827.47</v>
      </c>
      <c r="G1089" t="s">
        <v>14000</v>
      </c>
      <c r="H1089" t="s">
        <v>25</v>
      </c>
      <c r="I1089">
        <f>COUNTIF('H2020-3.7 orgs'!G:G,G1089)</f>
        <v>1</v>
      </c>
      <c r="J1089">
        <f>COUNTIF('H2020-3.7 projects'!R:R,G1089)</f>
        <v>0</v>
      </c>
      <c r="K1089" s="17">
        <f>SUMIFS('H2020-3.7 orgs'!K:K,'H2020-3.7 orgs'!G:G,G1089)</f>
        <v>287776</v>
      </c>
    </row>
    <row r="1090" spans="1:11" x14ac:dyDescent="0.2">
      <c r="A1090" t="s">
        <v>8603</v>
      </c>
      <c r="B1090" t="s">
        <v>30</v>
      </c>
      <c r="C1090">
        <f>COUNTIF('FP7-SECURITY orgs'!G:G,A1090)</f>
        <v>1</v>
      </c>
      <c r="D1090">
        <f>COUNTIF('FP7-SECURITY projects'!R:R,A1090)</f>
        <v>0</v>
      </c>
      <c r="E1090" s="10">
        <f>SUMIFS('FP7-SECURITY orgs'!K:K,'FP7-SECURITY orgs'!G:G,A1090)</f>
        <v>242781.5</v>
      </c>
      <c r="G1090" t="s">
        <v>22528</v>
      </c>
      <c r="H1090" t="s">
        <v>30</v>
      </c>
      <c r="I1090">
        <f>COUNTIF('H2020-3.7 orgs'!G:G,G1090)</f>
        <v>1</v>
      </c>
      <c r="J1090">
        <f>COUNTIF('H2020-3.7 projects'!R:R,G1090)</f>
        <v>0</v>
      </c>
      <c r="K1090" s="17">
        <f>SUMIFS('H2020-3.7 orgs'!K:K,'H2020-3.7 orgs'!G:G,G1090)</f>
        <v>287500</v>
      </c>
    </row>
    <row r="1091" spans="1:11" x14ac:dyDescent="0.2">
      <c r="A1091" t="s">
        <v>8316</v>
      </c>
      <c r="B1091" t="s">
        <v>34</v>
      </c>
      <c r="C1091">
        <f>COUNTIF('FP7-SECURITY orgs'!G:G,A1091)</f>
        <v>1</v>
      </c>
      <c r="D1091">
        <f>COUNTIF('FP7-SECURITY projects'!R:R,A1091)</f>
        <v>0</v>
      </c>
      <c r="E1091" s="10">
        <f>SUMIFS('FP7-SECURITY orgs'!K:K,'FP7-SECURITY orgs'!G:G,A1091)</f>
        <v>242429</v>
      </c>
      <c r="G1091" t="s">
        <v>35801</v>
      </c>
      <c r="H1091" t="s">
        <v>30</v>
      </c>
      <c r="I1091">
        <f>COUNTIF('H2020-3.7 orgs'!G:G,G1091)</f>
        <v>1</v>
      </c>
      <c r="J1091">
        <f>COUNTIF('H2020-3.7 projects'!R:R,G1091)</f>
        <v>0</v>
      </c>
      <c r="K1091" s="17">
        <f>SUMIFS('H2020-3.7 orgs'!K:K,'H2020-3.7 orgs'!G:G,G1091)</f>
        <v>287218.75</v>
      </c>
    </row>
    <row r="1092" spans="1:11" x14ac:dyDescent="0.2">
      <c r="A1092" t="s">
        <v>9465</v>
      </c>
      <c r="B1092" t="s">
        <v>30</v>
      </c>
      <c r="C1092">
        <f>COUNTIF('FP7-SECURITY orgs'!G:G,A1092)</f>
        <v>1</v>
      </c>
      <c r="D1092">
        <f>COUNTIF('FP7-SECURITY projects'!R:R,A1092)</f>
        <v>0</v>
      </c>
      <c r="E1092" s="10">
        <f>SUMIFS('FP7-SECURITY orgs'!K:K,'FP7-SECURITY orgs'!G:G,A1092)</f>
        <v>241865.4</v>
      </c>
      <c r="G1092" t="s">
        <v>20459</v>
      </c>
      <c r="H1092" t="s">
        <v>25</v>
      </c>
      <c r="I1092">
        <f>COUNTIF('H2020-3.7 orgs'!G:G,G1092)</f>
        <v>3</v>
      </c>
      <c r="J1092">
        <f>COUNTIF('H2020-3.7 projects'!R:R,G1092)</f>
        <v>0</v>
      </c>
      <c r="K1092" s="17">
        <f>SUMIFS('H2020-3.7 orgs'!K:K,'H2020-3.7 orgs'!G:G,G1092)</f>
        <v>287200</v>
      </c>
    </row>
    <row r="1093" spans="1:11" x14ac:dyDescent="0.2">
      <c r="A1093" t="s">
        <v>13224</v>
      </c>
      <c r="B1093" t="s">
        <v>30</v>
      </c>
      <c r="C1093">
        <f>COUNTIF('FP7-SECURITY orgs'!G:G,A1093)</f>
        <v>1</v>
      </c>
      <c r="D1093">
        <f>COUNTIF('FP7-SECURITY projects'!R:R,A1093)</f>
        <v>0</v>
      </c>
      <c r="E1093" s="10">
        <f>SUMIFS('FP7-SECURITY orgs'!K:K,'FP7-SECURITY orgs'!G:G,A1093)</f>
        <v>241800</v>
      </c>
      <c r="G1093" t="s">
        <v>34082</v>
      </c>
      <c r="H1093" t="s">
        <v>30</v>
      </c>
      <c r="I1093">
        <f>COUNTIF('H2020-3.7 orgs'!G:G,G1093)</f>
        <v>2</v>
      </c>
      <c r="J1093">
        <f>COUNTIF('H2020-3.7 projects'!R:R,G1093)</f>
        <v>0</v>
      </c>
      <c r="K1093" s="17">
        <f>SUMIFS('H2020-3.7 orgs'!K:K,'H2020-3.7 orgs'!G:G,G1093)</f>
        <v>286705</v>
      </c>
    </row>
    <row r="1094" spans="1:11" x14ac:dyDescent="0.2">
      <c r="A1094" t="s">
        <v>8631</v>
      </c>
      <c r="B1094" t="s">
        <v>30</v>
      </c>
      <c r="C1094">
        <f>COUNTIF('FP7-SECURITY orgs'!G:G,A1094)</f>
        <v>1</v>
      </c>
      <c r="D1094">
        <f>COUNTIF('FP7-SECURITY projects'!R:R,A1094)</f>
        <v>0</v>
      </c>
      <c r="E1094" s="10">
        <f>SUMIFS('FP7-SECURITY orgs'!K:K,'FP7-SECURITY orgs'!G:G,A1094)</f>
        <v>241775</v>
      </c>
      <c r="G1094" t="s">
        <v>33901</v>
      </c>
      <c r="H1094" t="s">
        <v>30</v>
      </c>
      <c r="I1094">
        <f>COUNTIF('H2020-3.7 orgs'!G:G,G1094)</f>
        <v>1</v>
      </c>
      <c r="J1094">
        <f>COUNTIF('H2020-3.7 projects'!R:R,G1094)</f>
        <v>0</v>
      </c>
      <c r="K1094" s="17">
        <f>SUMIFS('H2020-3.7 orgs'!K:K,'H2020-3.7 orgs'!G:G,G1094)</f>
        <v>286526.63</v>
      </c>
    </row>
    <row r="1095" spans="1:11" x14ac:dyDescent="0.2">
      <c r="A1095" t="s">
        <v>1840</v>
      </c>
      <c r="B1095" t="s">
        <v>34</v>
      </c>
      <c r="C1095">
        <f>COUNTIF('FP7-SECURITY orgs'!G:G,A1095)</f>
        <v>1</v>
      </c>
      <c r="D1095">
        <f>COUNTIF('FP7-SECURITY projects'!R:R,A1095)</f>
        <v>1</v>
      </c>
      <c r="E1095" s="10">
        <f>SUMIFS('FP7-SECURITY orgs'!K:K,'FP7-SECURITY orgs'!G:G,A1095)</f>
        <v>241448</v>
      </c>
      <c r="G1095" t="s">
        <v>34155</v>
      </c>
      <c r="H1095" t="s">
        <v>325</v>
      </c>
      <c r="I1095">
        <f>COUNTIF('H2020-3.7 orgs'!G:G,G1095)</f>
        <v>1</v>
      </c>
      <c r="J1095">
        <f>COUNTIF('H2020-3.7 projects'!R:R,G1095)</f>
        <v>0</v>
      </c>
      <c r="K1095" s="17">
        <f>SUMIFS('H2020-3.7 orgs'!K:K,'H2020-3.7 orgs'!G:G,G1095)</f>
        <v>286250</v>
      </c>
    </row>
    <row r="1096" spans="1:11" x14ac:dyDescent="0.2">
      <c r="A1096" t="s">
        <v>10670</v>
      </c>
      <c r="B1096" t="s">
        <v>30</v>
      </c>
      <c r="C1096">
        <f>COUNTIF('FP7-SECURITY orgs'!G:G,A1096)</f>
        <v>1</v>
      </c>
      <c r="D1096">
        <f>COUNTIF('FP7-SECURITY projects'!R:R,A1096)</f>
        <v>0</v>
      </c>
      <c r="E1096" s="10">
        <f>SUMIFS('FP7-SECURITY orgs'!K:K,'FP7-SECURITY orgs'!G:G,A1096)</f>
        <v>241399.34</v>
      </c>
      <c r="G1096" t="s">
        <v>31581</v>
      </c>
      <c r="H1096" t="s">
        <v>30</v>
      </c>
      <c r="I1096">
        <f>COUNTIF('H2020-3.7 orgs'!G:G,G1096)</f>
        <v>2</v>
      </c>
      <c r="J1096">
        <f>COUNTIF('H2020-3.7 projects'!R:R,G1096)</f>
        <v>0</v>
      </c>
      <c r="K1096" s="17">
        <f>SUMIFS('H2020-3.7 orgs'!K:K,'H2020-3.7 orgs'!G:G,G1096)</f>
        <v>286062.5</v>
      </c>
    </row>
    <row r="1097" spans="1:11" x14ac:dyDescent="0.2">
      <c r="A1097" t="s">
        <v>20921</v>
      </c>
      <c r="B1097" t="s">
        <v>30</v>
      </c>
      <c r="C1097">
        <f>COUNTIF('FP7-SECURITY orgs'!G:G,A1097)</f>
        <v>1</v>
      </c>
      <c r="D1097">
        <f>COUNTIF('FP7-SECURITY projects'!R:R,A1097)</f>
        <v>0</v>
      </c>
      <c r="E1097" s="10">
        <f>SUMIFS('FP7-SECURITY orgs'!K:K,'FP7-SECURITY orgs'!G:G,A1097)</f>
        <v>241258.25</v>
      </c>
      <c r="G1097" t="s">
        <v>35544</v>
      </c>
      <c r="H1097" t="s">
        <v>25</v>
      </c>
      <c r="I1097">
        <f>COUNTIF('H2020-3.7 orgs'!G:G,G1097)</f>
        <v>2</v>
      </c>
      <c r="J1097">
        <f>COUNTIF('H2020-3.7 projects'!R:R,G1097)</f>
        <v>0</v>
      </c>
      <c r="K1097" s="17">
        <f>SUMIFS('H2020-3.7 orgs'!K:K,'H2020-3.7 orgs'!G:G,G1097)</f>
        <v>285625</v>
      </c>
    </row>
    <row r="1098" spans="1:11" x14ac:dyDescent="0.2">
      <c r="A1098" t="s">
        <v>23956</v>
      </c>
      <c r="B1098" t="s">
        <v>30</v>
      </c>
      <c r="C1098">
        <f>COUNTIF('FP7-SECURITY orgs'!G:G,A1098)</f>
        <v>1</v>
      </c>
      <c r="D1098">
        <f>COUNTIF('FP7-SECURITY projects'!R:R,A1098)</f>
        <v>0</v>
      </c>
      <c r="E1098" s="10">
        <f>SUMIFS('FP7-SECURITY orgs'!K:K,'FP7-SECURITY orgs'!G:G,A1098)</f>
        <v>240410.5</v>
      </c>
      <c r="G1098" t="s">
        <v>12891</v>
      </c>
      <c r="H1098" t="s">
        <v>25</v>
      </c>
      <c r="I1098">
        <f>COUNTIF('H2020-3.7 orgs'!G:G,G1098)</f>
        <v>1</v>
      </c>
      <c r="J1098">
        <f>COUNTIF('H2020-3.7 projects'!R:R,G1098)</f>
        <v>0</v>
      </c>
      <c r="K1098" s="17">
        <f>SUMIFS('H2020-3.7 orgs'!K:K,'H2020-3.7 orgs'!G:G,G1098)</f>
        <v>285500</v>
      </c>
    </row>
    <row r="1099" spans="1:11" x14ac:dyDescent="0.2">
      <c r="A1099" t="s">
        <v>18344</v>
      </c>
      <c r="B1099" t="s">
        <v>325</v>
      </c>
      <c r="C1099">
        <f>COUNTIF('FP7-SECURITY orgs'!G:G,A1099)</f>
        <v>1</v>
      </c>
      <c r="D1099">
        <f>COUNTIF('FP7-SECURITY projects'!R:R,A1099)</f>
        <v>0</v>
      </c>
      <c r="E1099" s="10">
        <f>SUMIFS('FP7-SECURITY orgs'!K:K,'FP7-SECURITY orgs'!G:G,A1099)</f>
        <v>239400</v>
      </c>
      <c r="G1099" t="s">
        <v>21520</v>
      </c>
      <c r="H1099" t="s">
        <v>30</v>
      </c>
      <c r="I1099">
        <f>COUNTIF('H2020-3.7 orgs'!G:G,G1099)</f>
        <v>1</v>
      </c>
      <c r="J1099">
        <f>COUNTIF('H2020-3.7 projects'!R:R,G1099)</f>
        <v>0</v>
      </c>
      <c r="K1099" s="17">
        <f>SUMIFS('H2020-3.7 orgs'!K:K,'H2020-3.7 orgs'!G:G,G1099)</f>
        <v>285250</v>
      </c>
    </row>
    <row r="1100" spans="1:11" x14ac:dyDescent="0.2">
      <c r="A1100" t="s">
        <v>25487</v>
      </c>
      <c r="B1100" t="s">
        <v>25</v>
      </c>
      <c r="C1100">
        <f>COUNTIF('FP7-SECURITY orgs'!G:G,A1100)</f>
        <v>1</v>
      </c>
      <c r="D1100">
        <f>COUNTIF('FP7-SECURITY projects'!R:R,A1100)</f>
        <v>0</v>
      </c>
      <c r="E1100" s="10">
        <f>SUMIFS('FP7-SECURITY orgs'!K:K,'FP7-SECURITY orgs'!G:G,A1100)</f>
        <v>239376</v>
      </c>
      <c r="G1100" t="s">
        <v>30749</v>
      </c>
      <c r="H1100" t="s">
        <v>209</v>
      </c>
      <c r="I1100">
        <f>COUNTIF('H2020-3.7 orgs'!G:G,G1100)</f>
        <v>1</v>
      </c>
      <c r="J1100">
        <f>COUNTIF('H2020-3.7 projects'!R:R,G1100)</f>
        <v>0</v>
      </c>
      <c r="K1100" s="17">
        <f>SUMIFS('H2020-3.7 orgs'!K:K,'H2020-3.7 orgs'!G:G,G1100)</f>
        <v>285187.5</v>
      </c>
    </row>
    <row r="1101" spans="1:11" x14ac:dyDescent="0.2">
      <c r="A1101" t="s">
        <v>8404</v>
      </c>
      <c r="B1101" t="s">
        <v>34</v>
      </c>
      <c r="C1101">
        <f>COUNTIF('FP7-SECURITY orgs'!G:G,A1101)</f>
        <v>1</v>
      </c>
      <c r="D1101">
        <f>COUNTIF('FP7-SECURITY projects'!R:R,A1101)</f>
        <v>0</v>
      </c>
      <c r="E1101" s="10">
        <f>SUMIFS('FP7-SECURITY orgs'!K:K,'FP7-SECURITY orgs'!G:G,A1101)</f>
        <v>239000</v>
      </c>
      <c r="G1101" t="s">
        <v>1096</v>
      </c>
      <c r="H1101" t="s">
        <v>34</v>
      </c>
      <c r="I1101">
        <f>COUNTIF('H2020-3.7 orgs'!G:G,G1101)</f>
        <v>1</v>
      </c>
      <c r="J1101">
        <f>COUNTIF('H2020-3.7 projects'!R:R,G1101)</f>
        <v>0</v>
      </c>
      <c r="K1101" s="17">
        <f>SUMIFS('H2020-3.7 orgs'!K:K,'H2020-3.7 orgs'!G:G,G1101)</f>
        <v>284734.05</v>
      </c>
    </row>
    <row r="1102" spans="1:11" x14ac:dyDescent="0.2">
      <c r="A1102" t="s">
        <v>15043</v>
      </c>
      <c r="B1102" t="s">
        <v>30</v>
      </c>
      <c r="C1102">
        <f>COUNTIF('FP7-SECURITY orgs'!G:G,A1102)</f>
        <v>1</v>
      </c>
      <c r="D1102">
        <f>COUNTIF('FP7-SECURITY projects'!R:R,A1102)</f>
        <v>1</v>
      </c>
      <c r="E1102" s="10">
        <f>SUMIFS('FP7-SECURITY orgs'!K:K,'FP7-SECURITY orgs'!G:G,A1102)</f>
        <v>237639</v>
      </c>
      <c r="G1102" t="s">
        <v>35881</v>
      </c>
      <c r="H1102" t="s">
        <v>30</v>
      </c>
      <c r="I1102">
        <f>COUNTIF('H2020-3.7 orgs'!G:G,G1102)</f>
        <v>1</v>
      </c>
      <c r="J1102">
        <f>COUNTIF('H2020-3.7 projects'!R:R,G1102)</f>
        <v>0</v>
      </c>
      <c r="K1102" s="17">
        <f>SUMIFS('H2020-3.7 orgs'!K:K,'H2020-3.7 orgs'!G:G,G1102)</f>
        <v>284597.25</v>
      </c>
    </row>
    <row r="1103" spans="1:11" x14ac:dyDescent="0.2">
      <c r="A1103" t="s">
        <v>15511</v>
      </c>
      <c r="B1103" t="s">
        <v>209</v>
      </c>
      <c r="C1103">
        <f>COUNTIF('FP7-SECURITY orgs'!G:G,A1103)</f>
        <v>2</v>
      </c>
      <c r="D1103">
        <f>COUNTIF('FP7-SECURITY projects'!R:R,A1103)</f>
        <v>0</v>
      </c>
      <c r="E1103" s="10">
        <f>SUMIFS('FP7-SECURITY orgs'!K:K,'FP7-SECURITY orgs'!G:G,A1103)</f>
        <v>236273</v>
      </c>
      <c r="G1103" t="s">
        <v>34385</v>
      </c>
      <c r="H1103" t="s">
        <v>30</v>
      </c>
      <c r="I1103">
        <f>COUNTIF('H2020-3.7 orgs'!G:G,G1103)</f>
        <v>1</v>
      </c>
      <c r="J1103">
        <f>COUNTIF('H2020-3.7 projects'!R:R,G1103)</f>
        <v>0</v>
      </c>
      <c r="K1103" s="17">
        <f>SUMIFS('H2020-3.7 orgs'!K:K,'H2020-3.7 orgs'!G:G,G1103)</f>
        <v>284375</v>
      </c>
    </row>
    <row r="1104" spans="1:11" x14ac:dyDescent="0.2">
      <c r="A1104" t="s">
        <v>22478</v>
      </c>
      <c r="B1104" t="s">
        <v>30</v>
      </c>
      <c r="C1104">
        <f>COUNTIF('FP7-SECURITY orgs'!G:G,A1104)</f>
        <v>1</v>
      </c>
      <c r="D1104">
        <f>COUNTIF('FP7-SECURITY projects'!R:R,A1104)</f>
        <v>0</v>
      </c>
      <c r="E1104" s="10">
        <f>SUMIFS('FP7-SECURITY orgs'!K:K,'FP7-SECURITY orgs'!G:G,A1104)</f>
        <v>236227.5</v>
      </c>
      <c r="G1104" t="s">
        <v>5136</v>
      </c>
      <c r="H1104" t="s">
        <v>30</v>
      </c>
      <c r="I1104">
        <f>COUNTIF('H2020-3.7 orgs'!G:G,G1104)</f>
        <v>1</v>
      </c>
      <c r="J1104">
        <f>COUNTIF('H2020-3.7 projects'!R:R,G1104)</f>
        <v>0</v>
      </c>
      <c r="K1104" s="17">
        <f>SUMIFS('H2020-3.7 orgs'!K:K,'H2020-3.7 orgs'!G:G,G1104)</f>
        <v>283937.5</v>
      </c>
    </row>
    <row r="1105" spans="1:11" x14ac:dyDescent="0.2">
      <c r="A1105" t="s">
        <v>17324</v>
      </c>
      <c r="B1105" t="s">
        <v>25</v>
      </c>
      <c r="C1105">
        <f>COUNTIF('FP7-SECURITY orgs'!G:G,A1105)</f>
        <v>1</v>
      </c>
      <c r="D1105">
        <f>COUNTIF('FP7-SECURITY projects'!R:R,A1105)</f>
        <v>0</v>
      </c>
      <c r="E1105" s="10">
        <f>SUMIFS('FP7-SECURITY orgs'!K:K,'FP7-SECURITY orgs'!G:G,A1105)</f>
        <v>235951.6</v>
      </c>
      <c r="G1105" t="s">
        <v>10168</v>
      </c>
      <c r="H1105" t="s">
        <v>30</v>
      </c>
      <c r="I1105">
        <f>COUNTIF('H2020-3.7 orgs'!G:G,G1105)</f>
        <v>1</v>
      </c>
      <c r="J1105">
        <f>COUNTIF('H2020-3.7 projects'!R:R,G1105)</f>
        <v>0</v>
      </c>
      <c r="K1105" s="17">
        <f>SUMIFS('H2020-3.7 orgs'!K:K,'H2020-3.7 orgs'!G:G,G1105)</f>
        <v>283720.5</v>
      </c>
    </row>
    <row r="1106" spans="1:11" x14ac:dyDescent="0.2">
      <c r="A1106" t="s">
        <v>3748</v>
      </c>
      <c r="B1106" t="s">
        <v>30</v>
      </c>
      <c r="C1106">
        <f>COUNTIF('FP7-SECURITY orgs'!G:G,A1106)</f>
        <v>1</v>
      </c>
      <c r="D1106">
        <f>COUNTIF('FP7-SECURITY projects'!R:R,A1106)</f>
        <v>0</v>
      </c>
      <c r="E1106" s="10">
        <f>SUMIFS('FP7-SECURITY orgs'!K:K,'FP7-SECURITY orgs'!G:G,A1106)</f>
        <v>235341.1</v>
      </c>
      <c r="G1106" t="s">
        <v>36641</v>
      </c>
      <c r="H1106" t="s">
        <v>30</v>
      </c>
      <c r="I1106">
        <f>COUNTIF('H2020-3.7 orgs'!G:G,G1106)</f>
        <v>1</v>
      </c>
      <c r="J1106">
        <f>COUNTIF('H2020-3.7 projects'!R:R,G1106)</f>
        <v>0</v>
      </c>
      <c r="K1106" s="17">
        <f>SUMIFS('H2020-3.7 orgs'!K:K,'H2020-3.7 orgs'!G:G,G1106)</f>
        <v>282975</v>
      </c>
    </row>
    <row r="1107" spans="1:11" x14ac:dyDescent="0.2">
      <c r="A1107" t="s">
        <v>13428</v>
      </c>
      <c r="B1107" t="s">
        <v>25</v>
      </c>
      <c r="C1107">
        <f>COUNTIF('FP7-SECURITY orgs'!G:G,A1107)</f>
        <v>2</v>
      </c>
      <c r="D1107">
        <f>COUNTIF('FP7-SECURITY projects'!R:R,A1107)</f>
        <v>0</v>
      </c>
      <c r="E1107" s="10">
        <f>SUMIFS('FP7-SECURITY orgs'!K:K,'FP7-SECURITY orgs'!G:G,A1107)</f>
        <v>234912</v>
      </c>
      <c r="G1107" t="s">
        <v>36698</v>
      </c>
      <c r="H1107" t="s">
        <v>209</v>
      </c>
      <c r="I1107">
        <f>COUNTIF('H2020-3.7 orgs'!G:G,G1107)</f>
        <v>1</v>
      </c>
      <c r="J1107">
        <f>COUNTIF('H2020-3.7 projects'!R:R,G1107)</f>
        <v>0</v>
      </c>
      <c r="K1107" s="17">
        <f>SUMIFS('H2020-3.7 orgs'!K:K,'H2020-3.7 orgs'!G:G,G1107)</f>
        <v>282625</v>
      </c>
    </row>
    <row r="1108" spans="1:11" x14ac:dyDescent="0.2">
      <c r="A1108" t="s">
        <v>8650</v>
      </c>
      <c r="B1108" t="s">
        <v>30</v>
      </c>
      <c r="C1108">
        <f>COUNTIF('FP7-SECURITY orgs'!G:G,A1108)</f>
        <v>1</v>
      </c>
      <c r="D1108">
        <f>COUNTIF('FP7-SECURITY projects'!R:R,A1108)</f>
        <v>0</v>
      </c>
      <c r="E1108" s="10">
        <f>SUMIFS('FP7-SECURITY orgs'!K:K,'FP7-SECURITY orgs'!G:G,A1108)</f>
        <v>234751.85</v>
      </c>
      <c r="G1108" t="s">
        <v>8461</v>
      </c>
      <c r="H1108" t="s">
        <v>25</v>
      </c>
      <c r="I1108">
        <f>COUNTIF('H2020-3.7 orgs'!G:G,G1108)</f>
        <v>1</v>
      </c>
      <c r="J1108">
        <f>COUNTIF('H2020-3.7 projects'!R:R,G1108)</f>
        <v>0</v>
      </c>
      <c r="K1108" s="17">
        <f>SUMIFS('H2020-3.7 orgs'!K:K,'H2020-3.7 orgs'!G:G,G1108)</f>
        <v>281250</v>
      </c>
    </row>
    <row r="1109" spans="1:11" x14ac:dyDescent="0.2">
      <c r="A1109" t="s">
        <v>17873</v>
      </c>
      <c r="B1109" t="s">
        <v>30</v>
      </c>
      <c r="C1109">
        <f>COUNTIF('FP7-SECURITY orgs'!G:G,A1109)</f>
        <v>1</v>
      </c>
      <c r="D1109">
        <f>COUNTIF('FP7-SECURITY projects'!R:R,A1109)</f>
        <v>0</v>
      </c>
      <c r="E1109" s="10">
        <f>SUMIFS('FP7-SECURITY orgs'!K:K,'FP7-SECURITY orgs'!G:G,A1109)</f>
        <v>234747.82</v>
      </c>
      <c r="G1109" t="s">
        <v>33089</v>
      </c>
      <c r="H1109" t="s">
        <v>25</v>
      </c>
      <c r="I1109">
        <f>COUNTIF('H2020-3.7 orgs'!G:G,G1109)</f>
        <v>1</v>
      </c>
      <c r="J1109">
        <f>COUNTIF('H2020-3.7 projects'!R:R,G1109)</f>
        <v>0</v>
      </c>
      <c r="K1109" s="17">
        <f>SUMIFS('H2020-3.7 orgs'!K:K,'H2020-3.7 orgs'!G:G,G1109)</f>
        <v>281250</v>
      </c>
    </row>
    <row r="1110" spans="1:11" x14ac:dyDescent="0.2">
      <c r="A1110" t="s">
        <v>11186</v>
      </c>
      <c r="B1110" t="s">
        <v>30</v>
      </c>
      <c r="C1110">
        <f>COUNTIF('FP7-SECURITY orgs'!G:G,A1110)</f>
        <v>1</v>
      </c>
      <c r="D1110">
        <f>COUNTIF('FP7-SECURITY projects'!R:R,A1110)</f>
        <v>0</v>
      </c>
      <c r="E1110" s="10">
        <f>SUMIFS('FP7-SECURITY orgs'!K:K,'FP7-SECURITY orgs'!G:G,A1110)</f>
        <v>234675</v>
      </c>
      <c r="G1110" t="s">
        <v>38099</v>
      </c>
      <c r="H1110" t="s">
        <v>30</v>
      </c>
      <c r="I1110">
        <f>COUNTIF('H2020-3.7 orgs'!G:G,G1110)</f>
        <v>1</v>
      </c>
      <c r="J1110">
        <f>COUNTIF('H2020-3.7 projects'!R:R,G1110)</f>
        <v>0</v>
      </c>
      <c r="K1110" s="17">
        <f>SUMIFS('H2020-3.7 orgs'!K:K,'H2020-3.7 orgs'!G:G,G1110)</f>
        <v>281250</v>
      </c>
    </row>
    <row r="1111" spans="1:11" x14ac:dyDescent="0.2">
      <c r="A1111" t="s">
        <v>25496</v>
      </c>
      <c r="B1111" t="s">
        <v>30</v>
      </c>
      <c r="C1111">
        <f>COUNTIF('FP7-SECURITY orgs'!G:G,A1111)</f>
        <v>1</v>
      </c>
      <c r="D1111">
        <f>COUNTIF('FP7-SECURITY projects'!R:R,A1111)</f>
        <v>0</v>
      </c>
      <c r="E1111" s="10">
        <f>SUMIFS('FP7-SECURITY orgs'!K:K,'FP7-SECURITY orgs'!G:G,A1111)</f>
        <v>233740</v>
      </c>
      <c r="G1111" t="s">
        <v>7191</v>
      </c>
      <c r="H1111" t="s">
        <v>34</v>
      </c>
      <c r="I1111">
        <f>COUNTIF('H2020-3.7 orgs'!G:G,G1111)</f>
        <v>2</v>
      </c>
      <c r="J1111">
        <f>COUNTIF('H2020-3.7 projects'!R:R,G1111)</f>
        <v>0</v>
      </c>
      <c r="K1111" s="17">
        <f>SUMIFS('H2020-3.7 orgs'!K:K,'H2020-3.7 orgs'!G:G,G1111)</f>
        <v>281156.25</v>
      </c>
    </row>
    <row r="1112" spans="1:11" x14ac:dyDescent="0.2">
      <c r="A1112" t="s">
        <v>19364</v>
      </c>
      <c r="B1112" t="s">
        <v>30</v>
      </c>
      <c r="C1112">
        <f>COUNTIF('FP7-SECURITY orgs'!G:G,A1112)</f>
        <v>1</v>
      </c>
      <c r="D1112">
        <f>COUNTIF('FP7-SECURITY projects'!R:R,A1112)</f>
        <v>0</v>
      </c>
      <c r="E1112" s="10">
        <f>SUMIFS('FP7-SECURITY orgs'!K:K,'FP7-SECURITY orgs'!G:G,A1112)</f>
        <v>233400</v>
      </c>
      <c r="G1112" t="s">
        <v>7226</v>
      </c>
      <c r="H1112" t="s">
        <v>325</v>
      </c>
      <c r="I1112">
        <f>COUNTIF('H2020-3.7 orgs'!G:G,G1112)</f>
        <v>1</v>
      </c>
      <c r="J1112">
        <f>COUNTIF('H2020-3.7 projects'!R:R,G1112)</f>
        <v>0</v>
      </c>
      <c r="K1112" s="17">
        <f>SUMIFS('H2020-3.7 orgs'!K:K,'H2020-3.7 orgs'!G:G,G1112)</f>
        <v>280672.5</v>
      </c>
    </row>
    <row r="1113" spans="1:11" x14ac:dyDescent="0.2">
      <c r="A1113" t="s">
        <v>21198</v>
      </c>
      <c r="B1113" t="s">
        <v>30</v>
      </c>
      <c r="C1113">
        <f>COUNTIF('FP7-SECURITY orgs'!G:G,A1113)</f>
        <v>1</v>
      </c>
      <c r="D1113">
        <f>COUNTIF('FP7-SECURITY projects'!R:R,A1113)</f>
        <v>0</v>
      </c>
      <c r="E1113" s="10">
        <f>SUMIFS('FP7-SECURITY orgs'!K:K,'FP7-SECURITY orgs'!G:G,A1113)</f>
        <v>233400</v>
      </c>
      <c r="G1113" t="s">
        <v>31225</v>
      </c>
      <c r="H1113" t="s">
        <v>325</v>
      </c>
      <c r="I1113">
        <f>COUNTIF('H2020-3.7 orgs'!G:G,G1113)</f>
        <v>2</v>
      </c>
      <c r="J1113">
        <f>COUNTIF('H2020-3.7 projects'!R:R,G1113)</f>
        <v>0</v>
      </c>
      <c r="K1113" s="17">
        <f>SUMIFS('H2020-3.7 orgs'!K:K,'H2020-3.7 orgs'!G:G,G1113)</f>
        <v>280640</v>
      </c>
    </row>
    <row r="1114" spans="1:11" x14ac:dyDescent="0.2">
      <c r="A1114" t="s">
        <v>10426</v>
      </c>
      <c r="B1114" t="s">
        <v>30</v>
      </c>
      <c r="C1114">
        <f>COUNTIF('FP7-SECURITY orgs'!G:G,A1114)</f>
        <v>1</v>
      </c>
      <c r="D1114">
        <f>COUNTIF('FP7-SECURITY projects'!R:R,A1114)</f>
        <v>0</v>
      </c>
      <c r="E1114" s="10">
        <f>SUMIFS('FP7-SECURITY orgs'!K:K,'FP7-SECURITY orgs'!G:G,A1114)</f>
        <v>233203.8</v>
      </c>
      <c r="G1114" t="s">
        <v>6276</v>
      </c>
      <c r="H1114" t="s">
        <v>30</v>
      </c>
      <c r="I1114">
        <f>COUNTIF('H2020-3.7 orgs'!G:G,G1114)</f>
        <v>1</v>
      </c>
      <c r="J1114">
        <f>COUNTIF('H2020-3.7 projects'!R:R,G1114)</f>
        <v>0</v>
      </c>
      <c r="K1114" s="17">
        <f>SUMIFS('H2020-3.7 orgs'!K:K,'H2020-3.7 orgs'!G:G,G1114)</f>
        <v>280250</v>
      </c>
    </row>
    <row r="1115" spans="1:11" x14ac:dyDescent="0.2">
      <c r="A1115" t="s">
        <v>17927</v>
      </c>
      <c r="B1115" t="s">
        <v>30</v>
      </c>
      <c r="C1115">
        <f>COUNTIF('FP7-SECURITY orgs'!G:G,A1115)</f>
        <v>2</v>
      </c>
      <c r="D1115">
        <f>COUNTIF('FP7-SECURITY projects'!R:R,A1115)</f>
        <v>0</v>
      </c>
      <c r="E1115" s="10">
        <f>SUMIFS('FP7-SECURITY orgs'!K:K,'FP7-SECURITY orgs'!G:G,A1115)</f>
        <v>233043</v>
      </c>
      <c r="G1115" t="s">
        <v>12896</v>
      </c>
      <c r="H1115" t="s">
        <v>30</v>
      </c>
      <c r="I1115">
        <f>COUNTIF('H2020-3.7 orgs'!G:G,G1115)</f>
        <v>1</v>
      </c>
      <c r="J1115">
        <f>COUNTIF('H2020-3.7 projects'!R:R,G1115)</f>
        <v>0</v>
      </c>
      <c r="K1115" s="17">
        <f>SUMIFS('H2020-3.7 orgs'!K:K,'H2020-3.7 orgs'!G:G,G1115)</f>
        <v>280000</v>
      </c>
    </row>
    <row r="1116" spans="1:11" x14ac:dyDescent="0.2">
      <c r="A1116" t="s">
        <v>18035</v>
      </c>
      <c r="B1116" t="s">
        <v>30</v>
      </c>
      <c r="C1116">
        <f>COUNTIF('FP7-SECURITY orgs'!G:G,A1116)</f>
        <v>2</v>
      </c>
      <c r="D1116">
        <f>COUNTIF('FP7-SECURITY projects'!R:R,A1116)</f>
        <v>0</v>
      </c>
      <c r="E1116" s="10">
        <f>SUMIFS('FP7-SECURITY orgs'!K:K,'FP7-SECURITY orgs'!G:G,A1116)</f>
        <v>232985.18</v>
      </c>
      <c r="G1116" t="s">
        <v>35258</v>
      </c>
      <c r="H1116" t="s">
        <v>30</v>
      </c>
      <c r="I1116">
        <f>COUNTIF('H2020-3.7 orgs'!G:G,G1116)</f>
        <v>1</v>
      </c>
      <c r="J1116">
        <f>COUNTIF('H2020-3.7 projects'!R:R,G1116)</f>
        <v>0</v>
      </c>
      <c r="K1116" s="17">
        <f>SUMIFS('H2020-3.7 orgs'!K:K,'H2020-3.7 orgs'!G:G,G1116)</f>
        <v>280000</v>
      </c>
    </row>
    <row r="1117" spans="1:11" x14ac:dyDescent="0.2">
      <c r="A1117" t="s">
        <v>16091</v>
      </c>
      <c r="B1117" t="s">
        <v>30</v>
      </c>
      <c r="C1117">
        <f>COUNTIF('FP7-SECURITY orgs'!G:G,A1117)</f>
        <v>1</v>
      </c>
      <c r="D1117">
        <f>COUNTIF('FP7-SECURITY projects'!R:R,A1117)</f>
        <v>0</v>
      </c>
      <c r="E1117" s="10">
        <f>SUMIFS('FP7-SECURITY orgs'!K:K,'FP7-SECURITY orgs'!G:G,A1117)</f>
        <v>232800</v>
      </c>
      <c r="G1117" t="s">
        <v>34398</v>
      </c>
      <c r="H1117" t="s">
        <v>30</v>
      </c>
      <c r="I1117">
        <f>COUNTIF('H2020-3.7 orgs'!G:G,G1117)</f>
        <v>1</v>
      </c>
      <c r="J1117">
        <f>COUNTIF('H2020-3.7 projects'!R:R,G1117)</f>
        <v>0</v>
      </c>
      <c r="K1117" s="17">
        <f>SUMIFS('H2020-3.7 orgs'!K:K,'H2020-3.7 orgs'!G:G,G1117)</f>
        <v>279125</v>
      </c>
    </row>
    <row r="1118" spans="1:11" x14ac:dyDescent="0.2">
      <c r="A1118" t="s">
        <v>21270</v>
      </c>
      <c r="B1118" t="s">
        <v>30</v>
      </c>
      <c r="C1118">
        <f>COUNTIF('FP7-SECURITY orgs'!G:G,A1118)</f>
        <v>1</v>
      </c>
      <c r="D1118">
        <f>COUNTIF('FP7-SECURITY projects'!R:R,A1118)</f>
        <v>0</v>
      </c>
      <c r="E1118" s="10">
        <f>SUMIFS('FP7-SECURITY orgs'!K:K,'FP7-SECURITY orgs'!G:G,A1118)</f>
        <v>232800</v>
      </c>
      <c r="G1118" t="s">
        <v>35329</v>
      </c>
      <c r="H1118" t="s">
        <v>209</v>
      </c>
      <c r="I1118">
        <f>COUNTIF('H2020-3.7 orgs'!G:G,G1118)</f>
        <v>1</v>
      </c>
      <c r="J1118">
        <f>COUNTIF('H2020-3.7 projects'!R:R,G1118)</f>
        <v>0</v>
      </c>
      <c r="K1118" s="17">
        <f>SUMIFS('H2020-3.7 orgs'!K:K,'H2020-3.7 orgs'!G:G,G1118)</f>
        <v>278910</v>
      </c>
    </row>
    <row r="1119" spans="1:11" x14ac:dyDescent="0.2">
      <c r="A1119" t="s">
        <v>5372</v>
      </c>
      <c r="B1119" t="s">
        <v>30</v>
      </c>
      <c r="C1119">
        <f>COUNTIF('FP7-SECURITY orgs'!G:G,A1119)</f>
        <v>2</v>
      </c>
      <c r="D1119">
        <f>COUNTIF('FP7-SECURITY projects'!R:R,A1119)</f>
        <v>0</v>
      </c>
      <c r="E1119" s="10">
        <f>SUMIFS('FP7-SECURITY orgs'!K:K,'FP7-SECURITY orgs'!G:G,A1119)</f>
        <v>232618</v>
      </c>
      <c r="G1119" t="s">
        <v>12472</v>
      </c>
      <c r="H1119" t="s">
        <v>325</v>
      </c>
      <c r="I1119">
        <f>COUNTIF('H2020-3.7 orgs'!G:G,G1119)</f>
        <v>1</v>
      </c>
      <c r="J1119">
        <f>COUNTIF('H2020-3.7 projects'!R:R,G1119)</f>
        <v>0</v>
      </c>
      <c r="K1119" s="17">
        <f>SUMIFS('H2020-3.7 orgs'!K:K,'H2020-3.7 orgs'!G:G,G1119)</f>
        <v>278750</v>
      </c>
    </row>
    <row r="1120" spans="1:11" x14ac:dyDescent="0.2">
      <c r="A1120" t="s">
        <v>1087</v>
      </c>
      <c r="B1120" t="s">
        <v>30</v>
      </c>
      <c r="C1120">
        <f>COUNTIF('FP7-SECURITY orgs'!G:G,A1120)</f>
        <v>2</v>
      </c>
      <c r="D1120">
        <f>COUNTIF('FP7-SECURITY projects'!R:R,A1120)</f>
        <v>0</v>
      </c>
      <c r="E1120" s="10">
        <f>SUMIFS('FP7-SECURITY orgs'!K:K,'FP7-SECURITY orgs'!G:G,A1120)</f>
        <v>232429</v>
      </c>
      <c r="G1120" t="s">
        <v>8889</v>
      </c>
      <c r="H1120" t="s">
        <v>34</v>
      </c>
      <c r="I1120">
        <f>COUNTIF('H2020-3.7 orgs'!G:G,G1120)</f>
        <v>1</v>
      </c>
      <c r="J1120">
        <f>COUNTIF('H2020-3.7 projects'!R:R,G1120)</f>
        <v>0</v>
      </c>
      <c r="K1120" s="17">
        <f>SUMIFS('H2020-3.7 orgs'!K:K,'H2020-3.7 orgs'!G:G,G1120)</f>
        <v>278750</v>
      </c>
    </row>
    <row r="1121" spans="1:11" x14ac:dyDescent="0.2">
      <c r="A1121" t="s">
        <v>4781</v>
      </c>
      <c r="B1121" t="s">
        <v>25</v>
      </c>
      <c r="C1121">
        <f>COUNTIF('FP7-SECURITY orgs'!G:G,A1121)</f>
        <v>1</v>
      </c>
      <c r="D1121">
        <f>COUNTIF('FP7-SECURITY projects'!R:R,A1121)</f>
        <v>0</v>
      </c>
      <c r="E1121" s="10">
        <f>SUMIFS('FP7-SECURITY orgs'!K:K,'FP7-SECURITY orgs'!G:G,A1121)</f>
        <v>231900</v>
      </c>
      <c r="G1121" t="s">
        <v>35072</v>
      </c>
      <c r="H1121" t="s">
        <v>30</v>
      </c>
      <c r="I1121">
        <f>COUNTIF('H2020-3.7 orgs'!G:G,G1121)</f>
        <v>1</v>
      </c>
      <c r="J1121">
        <f>COUNTIF('H2020-3.7 projects'!R:R,G1121)</f>
        <v>0</v>
      </c>
      <c r="K1121" s="17">
        <f>SUMIFS('H2020-3.7 orgs'!K:K,'H2020-3.7 orgs'!G:G,G1121)</f>
        <v>278125</v>
      </c>
    </row>
    <row r="1122" spans="1:11" x14ac:dyDescent="0.2">
      <c r="A1122" t="s">
        <v>11821</v>
      </c>
      <c r="B1122" t="s">
        <v>30</v>
      </c>
      <c r="C1122">
        <f>COUNTIF('FP7-SECURITY orgs'!G:G,A1122)</f>
        <v>1</v>
      </c>
      <c r="D1122">
        <f>COUNTIF('FP7-SECURITY projects'!R:R,A1122)</f>
        <v>0</v>
      </c>
      <c r="E1122" s="10">
        <f>SUMIFS('FP7-SECURITY orgs'!K:K,'FP7-SECURITY orgs'!G:G,A1122)</f>
        <v>231292.04</v>
      </c>
      <c r="G1122" t="s">
        <v>33354</v>
      </c>
      <c r="H1122" t="s">
        <v>30</v>
      </c>
      <c r="I1122">
        <f>COUNTIF('H2020-3.7 orgs'!G:G,G1122)</f>
        <v>1</v>
      </c>
      <c r="J1122">
        <f>COUNTIF('H2020-3.7 projects'!R:R,G1122)</f>
        <v>1</v>
      </c>
      <c r="K1122" s="17">
        <f>SUMIFS('H2020-3.7 orgs'!K:K,'H2020-3.7 orgs'!G:G,G1122)</f>
        <v>276875</v>
      </c>
    </row>
    <row r="1123" spans="1:11" x14ac:dyDescent="0.2">
      <c r="A1123" t="s">
        <v>8269</v>
      </c>
      <c r="B1123" t="s">
        <v>25</v>
      </c>
      <c r="C1123">
        <f>COUNTIF('FP7-SECURITY orgs'!G:G,A1123)</f>
        <v>1</v>
      </c>
      <c r="D1123">
        <f>COUNTIF('FP7-SECURITY projects'!R:R,A1123)</f>
        <v>0</v>
      </c>
      <c r="E1123" s="10">
        <f>SUMIFS('FP7-SECURITY orgs'!K:K,'FP7-SECURITY orgs'!G:G,A1123)</f>
        <v>230331.14</v>
      </c>
      <c r="G1123" t="s">
        <v>9750</v>
      </c>
      <c r="H1123" t="s">
        <v>30</v>
      </c>
      <c r="I1123">
        <f>COUNTIF('H2020-3.7 orgs'!G:G,G1123)</f>
        <v>1</v>
      </c>
      <c r="J1123">
        <f>COUNTIF('H2020-3.7 projects'!R:R,G1123)</f>
        <v>0</v>
      </c>
      <c r="K1123" s="17">
        <f>SUMIFS('H2020-3.7 orgs'!K:K,'H2020-3.7 orgs'!G:G,G1123)</f>
        <v>276500</v>
      </c>
    </row>
    <row r="1124" spans="1:11" x14ac:dyDescent="0.2">
      <c r="A1124" t="s">
        <v>19561</v>
      </c>
      <c r="B1124" t="s">
        <v>325</v>
      </c>
      <c r="C1124">
        <f>COUNTIF('FP7-SECURITY orgs'!G:G,A1124)</f>
        <v>1</v>
      </c>
      <c r="D1124">
        <f>COUNTIF('FP7-SECURITY projects'!R:R,A1124)</f>
        <v>0</v>
      </c>
      <c r="E1124" s="10">
        <f>SUMIFS('FP7-SECURITY orgs'!K:K,'FP7-SECURITY orgs'!G:G,A1124)</f>
        <v>230200</v>
      </c>
      <c r="G1124" t="s">
        <v>33764</v>
      </c>
      <c r="H1124" t="s">
        <v>30</v>
      </c>
      <c r="I1124">
        <f>COUNTIF('H2020-3.7 orgs'!G:G,G1124)</f>
        <v>1</v>
      </c>
      <c r="J1124">
        <f>COUNTIF('H2020-3.7 projects'!R:R,G1124)</f>
        <v>0</v>
      </c>
      <c r="K1124" s="17">
        <f>SUMIFS('H2020-3.7 orgs'!K:K,'H2020-3.7 orgs'!G:G,G1124)</f>
        <v>275112.15999999997</v>
      </c>
    </row>
    <row r="1125" spans="1:11" x14ac:dyDescent="0.2">
      <c r="A1125" t="s">
        <v>2476</v>
      </c>
      <c r="B1125" t="s">
        <v>34</v>
      </c>
      <c r="C1125">
        <f>COUNTIF('FP7-SECURITY orgs'!G:G,A1125)</f>
        <v>3</v>
      </c>
      <c r="D1125">
        <f>COUNTIF('FP7-SECURITY projects'!R:R,A1125)</f>
        <v>0</v>
      </c>
      <c r="E1125" s="10">
        <f>SUMIFS('FP7-SECURITY orgs'!K:K,'FP7-SECURITY orgs'!G:G,A1125)</f>
        <v>229677.4</v>
      </c>
      <c r="G1125" t="s">
        <v>38166</v>
      </c>
      <c r="H1125" t="s">
        <v>325</v>
      </c>
      <c r="I1125">
        <f>COUNTIF('H2020-3.7 orgs'!G:G,G1125)</f>
        <v>1</v>
      </c>
      <c r="J1125">
        <f>COUNTIF('H2020-3.7 projects'!R:R,G1125)</f>
        <v>0</v>
      </c>
      <c r="K1125" s="17">
        <f>SUMIFS('H2020-3.7 orgs'!K:K,'H2020-3.7 orgs'!G:G,G1125)</f>
        <v>274585</v>
      </c>
    </row>
    <row r="1126" spans="1:11" x14ac:dyDescent="0.2">
      <c r="A1126" t="s">
        <v>24320</v>
      </c>
      <c r="B1126" t="s">
        <v>30</v>
      </c>
      <c r="C1126">
        <f>COUNTIF('FP7-SECURITY orgs'!G:G,A1126)</f>
        <v>1</v>
      </c>
      <c r="D1126">
        <f>COUNTIF('FP7-SECURITY projects'!R:R,A1126)</f>
        <v>0</v>
      </c>
      <c r="E1126" s="10">
        <f>SUMIFS('FP7-SECURITY orgs'!K:K,'FP7-SECURITY orgs'!G:G,A1126)</f>
        <v>229600</v>
      </c>
      <c r="G1126" t="s">
        <v>32216</v>
      </c>
      <c r="H1126" t="s">
        <v>30</v>
      </c>
      <c r="I1126">
        <f>COUNTIF('H2020-3.7 orgs'!G:G,G1126)</f>
        <v>2</v>
      </c>
      <c r="J1126">
        <f>COUNTIF('H2020-3.7 projects'!R:R,G1126)</f>
        <v>1</v>
      </c>
      <c r="K1126" s="17">
        <f>SUMIFS('H2020-3.7 orgs'!K:K,'H2020-3.7 orgs'!G:G,G1126)</f>
        <v>274437.5</v>
      </c>
    </row>
    <row r="1127" spans="1:11" x14ac:dyDescent="0.2">
      <c r="A1127" t="s">
        <v>19577</v>
      </c>
      <c r="B1127" t="s">
        <v>30</v>
      </c>
      <c r="C1127">
        <f>COUNTIF('FP7-SECURITY orgs'!G:G,A1127)</f>
        <v>1</v>
      </c>
      <c r="D1127">
        <f>COUNTIF('FP7-SECURITY projects'!R:R,A1127)</f>
        <v>0</v>
      </c>
      <c r="E1127" s="10">
        <f>SUMIFS('FP7-SECURITY orgs'!K:K,'FP7-SECURITY orgs'!G:G,A1127)</f>
        <v>229325.6</v>
      </c>
      <c r="G1127" t="s">
        <v>14056</v>
      </c>
      <c r="H1127" t="s">
        <v>34</v>
      </c>
      <c r="I1127">
        <f>COUNTIF('H2020-3.7 orgs'!G:G,G1127)</f>
        <v>1</v>
      </c>
      <c r="J1127">
        <f>COUNTIF('H2020-3.7 projects'!R:R,G1127)</f>
        <v>0</v>
      </c>
      <c r="K1127" s="17">
        <f>SUMIFS('H2020-3.7 orgs'!K:K,'H2020-3.7 orgs'!G:G,G1127)</f>
        <v>274308.75</v>
      </c>
    </row>
    <row r="1128" spans="1:11" x14ac:dyDescent="0.2">
      <c r="A1128" t="s">
        <v>6131</v>
      </c>
      <c r="B1128" t="s">
        <v>30</v>
      </c>
      <c r="C1128">
        <f>COUNTIF('FP7-SECURITY orgs'!G:G,A1128)</f>
        <v>1</v>
      </c>
      <c r="D1128">
        <f>COUNTIF('FP7-SECURITY projects'!R:R,A1128)</f>
        <v>0</v>
      </c>
      <c r="E1128" s="10">
        <f>SUMIFS('FP7-SECURITY orgs'!K:K,'FP7-SECURITY orgs'!G:G,A1128)</f>
        <v>228480</v>
      </c>
      <c r="G1128" t="s">
        <v>4569</v>
      </c>
      <c r="H1128" t="s">
        <v>30</v>
      </c>
      <c r="I1128">
        <f>COUNTIF('H2020-3.7 orgs'!G:G,G1128)</f>
        <v>1</v>
      </c>
      <c r="J1128">
        <f>COUNTIF('H2020-3.7 projects'!R:R,G1128)</f>
        <v>0</v>
      </c>
      <c r="K1128" s="17">
        <f>SUMIFS('H2020-3.7 orgs'!K:K,'H2020-3.7 orgs'!G:G,G1128)</f>
        <v>273906.25</v>
      </c>
    </row>
    <row r="1129" spans="1:11" x14ac:dyDescent="0.2">
      <c r="A1129" t="s">
        <v>14185</v>
      </c>
      <c r="B1129" t="s">
        <v>30</v>
      </c>
      <c r="C1129">
        <f>COUNTIF('FP7-SECURITY orgs'!G:G,A1129)</f>
        <v>1</v>
      </c>
      <c r="D1129">
        <f>COUNTIF('FP7-SECURITY projects'!R:R,A1129)</f>
        <v>0</v>
      </c>
      <c r="E1129" s="10">
        <f>SUMIFS('FP7-SECURITY orgs'!K:K,'FP7-SECURITY orgs'!G:G,A1129)</f>
        <v>228400</v>
      </c>
      <c r="G1129" t="s">
        <v>2798</v>
      </c>
      <c r="H1129" t="s">
        <v>30</v>
      </c>
      <c r="I1129">
        <f>COUNTIF('H2020-3.7 orgs'!G:G,G1129)</f>
        <v>1</v>
      </c>
      <c r="J1129">
        <f>COUNTIF('H2020-3.7 projects'!R:R,G1129)</f>
        <v>0</v>
      </c>
      <c r="K1129" s="17">
        <f>SUMIFS('H2020-3.7 orgs'!K:K,'H2020-3.7 orgs'!G:G,G1129)</f>
        <v>273875</v>
      </c>
    </row>
    <row r="1130" spans="1:11" x14ac:dyDescent="0.2">
      <c r="A1130" t="s">
        <v>9291</v>
      </c>
      <c r="B1130" t="s">
        <v>30</v>
      </c>
      <c r="C1130">
        <f>COUNTIF('FP7-SECURITY orgs'!G:G,A1130)</f>
        <v>1</v>
      </c>
      <c r="D1130">
        <f>COUNTIF('FP7-SECURITY projects'!R:R,A1130)</f>
        <v>0</v>
      </c>
      <c r="E1130" s="10">
        <f>SUMIFS('FP7-SECURITY orgs'!K:K,'FP7-SECURITY orgs'!G:G,A1130)</f>
        <v>228313.63</v>
      </c>
      <c r="G1130" t="s">
        <v>36457</v>
      </c>
      <c r="H1130" t="s">
        <v>325</v>
      </c>
      <c r="I1130">
        <f>COUNTIF('H2020-3.7 orgs'!G:G,G1130)</f>
        <v>2</v>
      </c>
      <c r="J1130">
        <f>COUNTIF('H2020-3.7 projects'!R:R,G1130)</f>
        <v>0</v>
      </c>
      <c r="K1130" s="17">
        <f>SUMIFS('H2020-3.7 orgs'!K:K,'H2020-3.7 orgs'!G:G,G1130)</f>
        <v>273750</v>
      </c>
    </row>
    <row r="1131" spans="1:11" x14ac:dyDescent="0.2">
      <c r="A1131" t="s">
        <v>4756</v>
      </c>
      <c r="B1131" t="s">
        <v>325</v>
      </c>
      <c r="C1131">
        <f>COUNTIF('FP7-SECURITY orgs'!G:G,A1131)</f>
        <v>1</v>
      </c>
      <c r="D1131">
        <f>COUNTIF('FP7-SECURITY projects'!R:R,A1131)</f>
        <v>0</v>
      </c>
      <c r="E1131" s="10">
        <f>SUMIFS('FP7-SECURITY orgs'!K:K,'FP7-SECURITY orgs'!G:G,A1131)</f>
        <v>228000</v>
      </c>
      <c r="G1131" t="s">
        <v>31281</v>
      </c>
      <c r="H1131" t="s">
        <v>325</v>
      </c>
      <c r="I1131">
        <f>COUNTIF('H2020-3.7 orgs'!G:G,G1131)</f>
        <v>1</v>
      </c>
      <c r="J1131">
        <f>COUNTIF('H2020-3.7 projects'!R:R,G1131)</f>
        <v>0</v>
      </c>
      <c r="K1131" s="17">
        <f>SUMIFS('H2020-3.7 orgs'!K:K,'H2020-3.7 orgs'!G:G,G1131)</f>
        <v>272543.75</v>
      </c>
    </row>
    <row r="1132" spans="1:11" x14ac:dyDescent="0.2">
      <c r="A1132" t="s">
        <v>19429</v>
      </c>
      <c r="B1132" t="s">
        <v>34</v>
      </c>
      <c r="C1132">
        <f>COUNTIF('FP7-SECURITY orgs'!G:G,A1132)</f>
        <v>1</v>
      </c>
      <c r="D1132">
        <f>COUNTIF('FP7-SECURITY projects'!R:R,A1132)</f>
        <v>0</v>
      </c>
      <c r="E1132" s="10">
        <f>SUMIFS('FP7-SECURITY orgs'!K:K,'FP7-SECURITY orgs'!G:G,A1132)</f>
        <v>227560</v>
      </c>
      <c r="G1132" t="s">
        <v>13950</v>
      </c>
      <c r="H1132" t="s">
        <v>325</v>
      </c>
      <c r="I1132">
        <f>COUNTIF('H2020-3.7 orgs'!G:G,G1132)</f>
        <v>1</v>
      </c>
      <c r="J1132">
        <f>COUNTIF('H2020-3.7 projects'!R:R,G1132)</f>
        <v>0</v>
      </c>
      <c r="K1132" s="17">
        <f>SUMIFS('H2020-3.7 orgs'!K:K,'H2020-3.7 orgs'!G:G,G1132)</f>
        <v>271312.5</v>
      </c>
    </row>
    <row r="1133" spans="1:11" x14ac:dyDescent="0.2">
      <c r="A1133" t="s">
        <v>10578</v>
      </c>
      <c r="B1133" t="s">
        <v>25</v>
      </c>
      <c r="C1133">
        <f>COUNTIF('FP7-SECURITY orgs'!G:G,A1133)</f>
        <v>1</v>
      </c>
      <c r="D1133">
        <f>COUNTIF('FP7-SECURITY projects'!R:R,A1133)</f>
        <v>0</v>
      </c>
      <c r="E1133" s="10">
        <f>SUMIFS('FP7-SECURITY orgs'!K:K,'FP7-SECURITY orgs'!G:G,A1133)</f>
        <v>227075</v>
      </c>
      <c r="G1133" t="s">
        <v>35137</v>
      </c>
      <c r="H1133" t="s">
        <v>30</v>
      </c>
      <c r="I1133">
        <f>COUNTIF('H2020-3.7 orgs'!G:G,G1133)</f>
        <v>1</v>
      </c>
      <c r="J1133">
        <f>COUNTIF('H2020-3.7 projects'!R:R,G1133)</f>
        <v>0</v>
      </c>
      <c r="K1133" s="17">
        <f>SUMIFS('H2020-3.7 orgs'!K:K,'H2020-3.7 orgs'!G:G,G1133)</f>
        <v>271250</v>
      </c>
    </row>
    <row r="1134" spans="1:11" x14ac:dyDescent="0.2">
      <c r="A1134" t="s">
        <v>17010</v>
      </c>
      <c r="B1134" t="s">
        <v>30</v>
      </c>
      <c r="C1134">
        <f>COUNTIF('FP7-SECURITY orgs'!G:G,A1134)</f>
        <v>1</v>
      </c>
      <c r="D1134">
        <f>COUNTIF('FP7-SECURITY projects'!R:R,A1134)</f>
        <v>0</v>
      </c>
      <c r="E1134" s="10">
        <f>SUMIFS('FP7-SECURITY orgs'!K:K,'FP7-SECURITY orgs'!G:G,A1134)</f>
        <v>226217.42</v>
      </c>
      <c r="G1134" t="s">
        <v>11248</v>
      </c>
      <c r="H1134" t="s">
        <v>34</v>
      </c>
      <c r="I1134">
        <f>COUNTIF('H2020-3.7 orgs'!G:G,G1134)</f>
        <v>1</v>
      </c>
      <c r="J1134">
        <f>COUNTIF('H2020-3.7 projects'!R:R,G1134)</f>
        <v>0</v>
      </c>
      <c r="K1134" s="17">
        <f>SUMIFS('H2020-3.7 orgs'!K:K,'H2020-3.7 orgs'!G:G,G1134)</f>
        <v>270289.42</v>
      </c>
    </row>
    <row r="1135" spans="1:11" x14ac:dyDescent="0.2">
      <c r="A1135" t="s">
        <v>23390</v>
      </c>
      <c r="B1135" t="s">
        <v>325</v>
      </c>
      <c r="C1135">
        <f>COUNTIF('FP7-SECURITY orgs'!G:G,A1135)</f>
        <v>3</v>
      </c>
      <c r="D1135">
        <f>COUNTIF('FP7-SECURITY projects'!R:R,A1135)</f>
        <v>0</v>
      </c>
      <c r="E1135" s="10">
        <f>SUMIFS('FP7-SECURITY orgs'!K:K,'FP7-SECURITY orgs'!G:G,A1135)</f>
        <v>225961.88</v>
      </c>
      <c r="G1135" t="s">
        <v>32386</v>
      </c>
      <c r="H1135" t="s">
        <v>325</v>
      </c>
      <c r="I1135">
        <f>COUNTIF('H2020-3.7 orgs'!G:G,G1135)</f>
        <v>4</v>
      </c>
      <c r="J1135">
        <f>COUNTIF('H2020-3.7 projects'!R:R,G1135)</f>
        <v>0</v>
      </c>
      <c r="K1135" s="17">
        <f>SUMIFS('H2020-3.7 orgs'!K:K,'H2020-3.7 orgs'!G:G,G1135)</f>
        <v>270125</v>
      </c>
    </row>
    <row r="1136" spans="1:11" x14ac:dyDescent="0.2">
      <c r="A1136" t="s">
        <v>8619</v>
      </c>
      <c r="B1136" t="s">
        <v>30</v>
      </c>
      <c r="C1136">
        <f>COUNTIF('FP7-SECURITY orgs'!G:G,A1136)</f>
        <v>1</v>
      </c>
      <c r="D1136">
        <f>COUNTIF('FP7-SECURITY projects'!R:R,A1136)</f>
        <v>0</v>
      </c>
      <c r="E1136" s="10">
        <f>SUMIFS('FP7-SECURITY orgs'!K:K,'FP7-SECURITY orgs'!G:G,A1136)</f>
        <v>225843</v>
      </c>
      <c r="G1136" t="s">
        <v>9963</v>
      </c>
      <c r="H1136" t="s">
        <v>34</v>
      </c>
      <c r="I1136">
        <f>COUNTIF('H2020-3.7 orgs'!G:G,G1136)</f>
        <v>1</v>
      </c>
      <c r="J1136">
        <f>COUNTIF('H2020-3.7 projects'!R:R,G1136)</f>
        <v>0</v>
      </c>
      <c r="K1136" s="17">
        <f>SUMIFS('H2020-3.7 orgs'!K:K,'H2020-3.7 orgs'!G:G,G1136)</f>
        <v>270125</v>
      </c>
    </row>
    <row r="1137" spans="1:11" x14ac:dyDescent="0.2">
      <c r="A1137" t="s">
        <v>24269</v>
      </c>
      <c r="B1137" t="s">
        <v>30</v>
      </c>
      <c r="C1137">
        <f>COUNTIF('FP7-SECURITY orgs'!G:G,A1137)</f>
        <v>1</v>
      </c>
      <c r="D1137">
        <f>COUNTIF('FP7-SECURITY projects'!R:R,A1137)</f>
        <v>0</v>
      </c>
      <c r="E1137" s="10">
        <f>SUMIFS('FP7-SECURITY orgs'!K:K,'FP7-SECURITY orgs'!G:G,A1137)</f>
        <v>225728</v>
      </c>
      <c r="G1137" t="s">
        <v>38123</v>
      </c>
      <c r="H1137" t="s">
        <v>30</v>
      </c>
      <c r="I1137">
        <f>COUNTIF('H2020-3.7 orgs'!G:G,G1137)</f>
        <v>1</v>
      </c>
      <c r="J1137">
        <f>COUNTIF('H2020-3.7 projects'!R:R,G1137)</f>
        <v>0</v>
      </c>
      <c r="K1137" s="17">
        <f>SUMIFS('H2020-3.7 orgs'!K:K,'H2020-3.7 orgs'!G:G,G1137)</f>
        <v>270000</v>
      </c>
    </row>
    <row r="1138" spans="1:11" x14ac:dyDescent="0.2">
      <c r="A1138" t="s">
        <v>21412</v>
      </c>
      <c r="B1138" t="s">
        <v>325</v>
      </c>
      <c r="C1138">
        <f>COUNTIF('FP7-SECURITY orgs'!G:G,A1138)</f>
        <v>1</v>
      </c>
      <c r="D1138">
        <f>COUNTIF('FP7-SECURITY projects'!R:R,A1138)</f>
        <v>0</v>
      </c>
      <c r="E1138" s="10">
        <f>SUMIFS('FP7-SECURITY orgs'!K:K,'FP7-SECURITY orgs'!G:G,A1138)</f>
        <v>225481.23</v>
      </c>
      <c r="G1138" t="s">
        <v>31378</v>
      </c>
      <c r="H1138" t="s">
        <v>325</v>
      </c>
      <c r="I1138">
        <f>COUNTIF('H2020-3.7 orgs'!G:G,G1138)</f>
        <v>2</v>
      </c>
      <c r="J1138">
        <f>COUNTIF('H2020-3.7 projects'!R:R,G1138)</f>
        <v>0</v>
      </c>
      <c r="K1138" s="17">
        <f>SUMIFS('H2020-3.7 orgs'!K:K,'H2020-3.7 orgs'!G:G,G1138)</f>
        <v>269500</v>
      </c>
    </row>
    <row r="1139" spans="1:11" x14ac:dyDescent="0.2">
      <c r="A1139" t="s">
        <v>17165</v>
      </c>
      <c r="B1139" t="s">
        <v>30</v>
      </c>
      <c r="C1139">
        <f>COUNTIF('FP7-SECURITY orgs'!G:G,A1139)</f>
        <v>1</v>
      </c>
      <c r="D1139">
        <f>COUNTIF('FP7-SECURITY projects'!R:R,A1139)</f>
        <v>0</v>
      </c>
      <c r="E1139" s="10">
        <f>SUMIFS('FP7-SECURITY orgs'!K:K,'FP7-SECURITY orgs'!G:G,A1139)</f>
        <v>225391</v>
      </c>
      <c r="G1139" t="s">
        <v>15259</v>
      </c>
      <c r="H1139" t="s">
        <v>30</v>
      </c>
      <c r="I1139">
        <f>COUNTIF('H2020-3.7 orgs'!G:G,G1139)</f>
        <v>1</v>
      </c>
      <c r="J1139">
        <f>COUNTIF('H2020-3.7 projects'!R:R,G1139)</f>
        <v>0</v>
      </c>
      <c r="K1139" s="17">
        <f>SUMIFS('H2020-3.7 orgs'!K:K,'H2020-3.7 orgs'!G:G,G1139)</f>
        <v>269375</v>
      </c>
    </row>
    <row r="1140" spans="1:11" x14ac:dyDescent="0.2">
      <c r="A1140" t="s">
        <v>9285</v>
      </c>
      <c r="B1140" t="s">
        <v>30</v>
      </c>
      <c r="C1140">
        <f>COUNTIF('FP7-SECURITY orgs'!G:G,A1140)</f>
        <v>1</v>
      </c>
      <c r="D1140">
        <f>COUNTIF('FP7-SECURITY projects'!R:R,A1140)</f>
        <v>0</v>
      </c>
      <c r="E1140" s="10">
        <f>SUMIFS('FP7-SECURITY orgs'!K:K,'FP7-SECURITY orgs'!G:G,A1140)</f>
        <v>224250</v>
      </c>
      <c r="G1140" t="s">
        <v>33889</v>
      </c>
      <c r="H1140" t="s">
        <v>30</v>
      </c>
      <c r="I1140">
        <f>COUNTIF('H2020-3.7 orgs'!G:G,G1140)</f>
        <v>1</v>
      </c>
      <c r="J1140">
        <f>COUNTIF('H2020-3.7 projects'!R:R,G1140)</f>
        <v>0</v>
      </c>
      <c r="K1140" s="17">
        <f>SUMIFS('H2020-3.7 orgs'!K:K,'H2020-3.7 orgs'!G:G,G1140)</f>
        <v>268800</v>
      </c>
    </row>
    <row r="1141" spans="1:11" x14ac:dyDescent="0.2">
      <c r="A1141" t="s">
        <v>5849</v>
      </c>
      <c r="B1141" t="s">
        <v>30</v>
      </c>
      <c r="C1141">
        <f>COUNTIF('FP7-SECURITY orgs'!G:G,A1141)</f>
        <v>1</v>
      </c>
      <c r="D1141">
        <f>COUNTIF('FP7-SECURITY projects'!R:R,A1141)</f>
        <v>0</v>
      </c>
      <c r="E1141" s="10">
        <f>SUMIFS('FP7-SECURITY orgs'!K:K,'FP7-SECURITY orgs'!G:G,A1141)</f>
        <v>224190</v>
      </c>
      <c r="G1141" t="s">
        <v>34210</v>
      </c>
      <c r="H1141" t="s">
        <v>25</v>
      </c>
      <c r="I1141">
        <f>COUNTIF('H2020-3.7 orgs'!G:G,G1141)</f>
        <v>1</v>
      </c>
      <c r="J1141">
        <f>COUNTIF('H2020-3.7 projects'!R:R,G1141)</f>
        <v>0</v>
      </c>
      <c r="K1141" s="17">
        <f>SUMIFS('H2020-3.7 orgs'!K:K,'H2020-3.7 orgs'!G:G,G1141)</f>
        <v>268750</v>
      </c>
    </row>
    <row r="1142" spans="1:11" x14ac:dyDescent="0.2">
      <c r="A1142" t="s">
        <v>9769</v>
      </c>
      <c r="B1142" t="s">
        <v>209</v>
      </c>
      <c r="C1142">
        <f>COUNTIF('FP7-SECURITY orgs'!G:G,A1142)</f>
        <v>1</v>
      </c>
      <c r="D1142">
        <f>COUNTIF('FP7-SECURITY projects'!R:R,A1142)</f>
        <v>0</v>
      </c>
      <c r="E1142" s="10">
        <f>SUMIFS('FP7-SECURITY orgs'!K:K,'FP7-SECURITY orgs'!G:G,A1142)</f>
        <v>223642.99</v>
      </c>
      <c r="G1142" t="s">
        <v>9970</v>
      </c>
      <c r="H1142" t="s">
        <v>34</v>
      </c>
      <c r="I1142">
        <f>COUNTIF('H2020-3.7 orgs'!G:G,G1142)</f>
        <v>1</v>
      </c>
      <c r="J1142">
        <f>COUNTIF('H2020-3.7 projects'!R:R,G1142)</f>
        <v>0</v>
      </c>
      <c r="K1142" s="17">
        <f>SUMIFS('H2020-3.7 orgs'!K:K,'H2020-3.7 orgs'!G:G,G1142)</f>
        <v>268417.78999999998</v>
      </c>
    </row>
    <row r="1143" spans="1:11" x14ac:dyDescent="0.2">
      <c r="A1143" t="s">
        <v>10474</v>
      </c>
      <c r="B1143" t="s">
        <v>25</v>
      </c>
      <c r="C1143">
        <f>COUNTIF('FP7-SECURITY orgs'!G:G,A1143)</f>
        <v>1</v>
      </c>
      <c r="D1143">
        <f>COUNTIF('FP7-SECURITY projects'!R:R,A1143)</f>
        <v>0</v>
      </c>
      <c r="E1143" s="10">
        <f>SUMIFS('FP7-SECURITY orgs'!K:K,'FP7-SECURITY orgs'!G:G,A1143)</f>
        <v>223200</v>
      </c>
      <c r="G1143" t="s">
        <v>5690</v>
      </c>
      <c r="H1143" t="s">
        <v>25</v>
      </c>
      <c r="I1143">
        <f>COUNTIF('H2020-3.7 orgs'!G:G,G1143)</f>
        <v>1</v>
      </c>
      <c r="J1143">
        <f>COUNTIF('H2020-3.7 projects'!R:R,G1143)</f>
        <v>0</v>
      </c>
      <c r="K1143" s="17">
        <f>SUMIFS('H2020-3.7 orgs'!K:K,'H2020-3.7 orgs'!G:G,G1143)</f>
        <v>267500</v>
      </c>
    </row>
    <row r="1144" spans="1:11" x14ac:dyDescent="0.2">
      <c r="A1144" t="s">
        <v>19691</v>
      </c>
      <c r="B1144" t="s">
        <v>30</v>
      </c>
      <c r="C1144">
        <f>COUNTIF('FP7-SECURITY orgs'!G:G,A1144)</f>
        <v>1</v>
      </c>
      <c r="D1144">
        <f>COUNTIF('FP7-SECURITY projects'!R:R,A1144)</f>
        <v>0</v>
      </c>
      <c r="E1144" s="10">
        <f>SUMIFS('FP7-SECURITY orgs'!K:K,'FP7-SECURITY orgs'!G:G,A1144)</f>
        <v>223089.6</v>
      </c>
      <c r="G1144" t="s">
        <v>25925</v>
      </c>
      <c r="H1144" t="s">
        <v>34</v>
      </c>
      <c r="I1144">
        <f>COUNTIF('H2020-3.7 orgs'!G:G,G1144)</f>
        <v>1</v>
      </c>
      <c r="J1144">
        <f>COUNTIF('H2020-3.7 projects'!R:R,G1144)</f>
        <v>0</v>
      </c>
      <c r="K1144" s="17">
        <f>SUMIFS('H2020-3.7 orgs'!K:K,'H2020-3.7 orgs'!G:G,G1144)</f>
        <v>267011.38</v>
      </c>
    </row>
    <row r="1145" spans="1:11" x14ac:dyDescent="0.2">
      <c r="A1145" t="s">
        <v>4876</v>
      </c>
      <c r="B1145" t="s">
        <v>34</v>
      </c>
      <c r="C1145">
        <f>COUNTIF('FP7-SECURITY orgs'!G:G,A1145)</f>
        <v>1</v>
      </c>
      <c r="D1145">
        <f>COUNTIF('FP7-SECURITY projects'!R:R,A1145)</f>
        <v>0</v>
      </c>
      <c r="E1145" s="10">
        <f>SUMIFS('FP7-SECURITY orgs'!K:K,'FP7-SECURITY orgs'!G:G,A1145)</f>
        <v>223086</v>
      </c>
      <c r="G1145" t="s">
        <v>34983</v>
      </c>
      <c r="H1145" t="s">
        <v>209</v>
      </c>
      <c r="I1145">
        <f>COUNTIF('H2020-3.7 orgs'!G:G,G1145)</f>
        <v>1</v>
      </c>
      <c r="J1145">
        <f>COUNTIF('H2020-3.7 projects'!R:R,G1145)</f>
        <v>0</v>
      </c>
      <c r="K1145" s="17">
        <f>SUMIFS('H2020-3.7 orgs'!K:K,'H2020-3.7 orgs'!G:G,G1145)</f>
        <v>266510</v>
      </c>
    </row>
    <row r="1146" spans="1:11" x14ac:dyDescent="0.2">
      <c r="A1146" t="s">
        <v>19024</v>
      </c>
      <c r="B1146" t="s">
        <v>30</v>
      </c>
      <c r="C1146">
        <f>COUNTIF('FP7-SECURITY orgs'!G:G,A1146)</f>
        <v>1</v>
      </c>
      <c r="D1146">
        <f>COUNTIF('FP7-SECURITY projects'!R:R,A1146)</f>
        <v>0</v>
      </c>
      <c r="E1146" s="10">
        <f>SUMIFS('FP7-SECURITY orgs'!K:K,'FP7-SECURITY orgs'!G:G,A1146)</f>
        <v>222888</v>
      </c>
      <c r="G1146" t="s">
        <v>20130</v>
      </c>
      <c r="H1146" t="s">
        <v>30</v>
      </c>
      <c r="I1146">
        <f>COUNTIF('H2020-3.7 orgs'!G:G,G1146)</f>
        <v>1</v>
      </c>
      <c r="J1146">
        <f>COUNTIF('H2020-3.7 projects'!R:R,G1146)</f>
        <v>0</v>
      </c>
      <c r="K1146" s="17">
        <f>SUMIFS('H2020-3.7 orgs'!K:K,'H2020-3.7 orgs'!G:G,G1146)</f>
        <v>266262.5</v>
      </c>
    </row>
    <row r="1147" spans="1:11" x14ac:dyDescent="0.2">
      <c r="A1147" t="s">
        <v>21613</v>
      </c>
      <c r="B1147" t="s">
        <v>30</v>
      </c>
      <c r="C1147">
        <f>COUNTIF('FP7-SECURITY orgs'!G:G,A1147)</f>
        <v>1</v>
      </c>
      <c r="D1147">
        <f>COUNTIF('FP7-SECURITY projects'!R:R,A1147)</f>
        <v>0</v>
      </c>
      <c r="E1147" s="10">
        <f>SUMIFS('FP7-SECURITY orgs'!K:K,'FP7-SECURITY orgs'!G:G,A1147)</f>
        <v>222000</v>
      </c>
      <c r="G1147" t="s">
        <v>33745</v>
      </c>
      <c r="H1147" t="s">
        <v>209</v>
      </c>
      <c r="I1147">
        <f>COUNTIF('H2020-3.7 orgs'!G:G,G1147)</f>
        <v>2</v>
      </c>
      <c r="J1147">
        <f>COUNTIF('H2020-3.7 projects'!R:R,G1147)</f>
        <v>0</v>
      </c>
      <c r="K1147" s="17">
        <f>SUMIFS('H2020-3.7 orgs'!K:K,'H2020-3.7 orgs'!G:G,G1147)</f>
        <v>266250</v>
      </c>
    </row>
    <row r="1148" spans="1:11" x14ac:dyDescent="0.2">
      <c r="A1148" t="s">
        <v>20168</v>
      </c>
      <c r="B1148" t="s">
        <v>30</v>
      </c>
      <c r="C1148">
        <f>COUNTIF('FP7-SECURITY orgs'!G:G,A1148)</f>
        <v>1</v>
      </c>
      <c r="D1148">
        <f>COUNTIF('FP7-SECURITY projects'!R:R,A1148)</f>
        <v>0</v>
      </c>
      <c r="E1148" s="10">
        <f>SUMIFS('FP7-SECURITY orgs'!K:K,'FP7-SECURITY orgs'!G:G,A1148)</f>
        <v>221200</v>
      </c>
      <c r="G1148" t="s">
        <v>34432</v>
      </c>
      <c r="H1148" t="s">
        <v>30</v>
      </c>
      <c r="I1148">
        <f>COUNTIF('H2020-3.7 orgs'!G:G,G1148)</f>
        <v>1</v>
      </c>
      <c r="J1148">
        <f>COUNTIF('H2020-3.7 projects'!R:R,G1148)</f>
        <v>0</v>
      </c>
      <c r="K1148" s="17">
        <f>SUMIFS('H2020-3.7 orgs'!K:K,'H2020-3.7 orgs'!G:G,G1148)</f>
        <v>266000</v>
      </c>
    </row>
    <row r="1149" spans="1:11" x14ac:dyDescent="0.2">
      <c r="A1149" t="s">
        <v>18535</v>
      </c>
      <c r="B1149" t="s">
        <v>25</v>
      </c>
      <c r="C1149">
        <f>COUNTIF('FP7-SECURITY orgs'!G:G,A1149)</f>
        <v>2</v>
      </c>
      <c r="D1149">
        <f>COUNTIF('FP7-SECURITY projects'!R:R,A1149)</f>
        <v>0</v>
      </c>
      <c r="E1149" s="10">
        <f>SUMIFS('FP7-SECURITY orgs'!K:K,'FP7-SECURITY orgs'!G:G,A1149)</f>
        <v>221139</v>
      </c>
      <c r="G1149" t="s">
        <v>7893</v>
      </c>
      <c r="H1149" t="s">
        <v>25</v>
      </c>
      <c r="I1149">
        <f>COUNTIF('H2020-3.7 orgs'!G:G,G1149)</f>
        <v>1</v>
      </c>
      <c r="J1149">
        <f>COUNTIF('H2020-3.7 projects'!R:R,G1149)</f>
        <v>0</v>
      </c>
      <c r="K1149" s="17">
        <f>SUMIFS('H2020-3.7 orgs'!K:K,'H2020-3.7 orgs'!G:G,G1149)</f>
        <v>265962.5</v>
      </c>
    </row>
    <row r="1150" spans="1:11" x14ac:dyDescent="0.2">
      <c r="A1150" t="s">
        <v>7164</v>
      </c>
      <c r="B1150" t="s">
        <v>34</v>
      </c>
      <c r="C1150">
        <f>COUNTIF('FP7-SECURITY orgs'!G:G,A1150)</f>
        <v>1</v>
      </c>
      <c r="D1150">
        <f>COUNTIF('FP7-SECURITY projects'!R:R,A1150)</f>
        <v>0</v>
      </c>
      <c r="E1150" s="10">
        <f>SUMIFS('FP7-SECURITY orgs'!K:K,'FP7-SECURITY orgs'!G:G,A1150)</f>
        <v>221000</v>
      </c>
      <c r="G1150" t="s">
        <v>35156</v>
      </c>
      <c r="H1150" t="s">
        <v>30</v>
      </c>
      <c r="I1150">
        <f>COUNTIF('H2020-3.7 orgs'!G:G,G1150)</f>
        <v>1</v>
      </c>
      <c r="J1150">
        <f>COUNTIF('H2020-3.7 projects'!R:R,G1150)</f>
        <v>0</v>
      </c>
      <c r="K1150" s="17">
        <f>SUMIFS('H2020-3.7 orgs'!K:K,'H2020-3.7 orgs'!G:G,G1150)</f>
        <v>265895</v>
      </c>
    </row>
    <row r="1151" spans="1:11" x14ac:dyDescent="0.2">
      <c r="A1151" t="s">
        <v>14217</v>
      </c>
      <c r="B1151" t="s">
        <v>30</v>
      </c>
      <c r="C1151">
        <f>COUNTIF('FP7-SECURITY orgs'!G:G,A1151)</f>
        <v>1</v>
      </c>
      <c r="D1151">
        <f>COUNTIF('FP7-SECURITY projects'!R:R,A1151)</f>
        <v>0</v>
      </c>
      <c r="E1151" s="10">
        <f>SUMIFS('FP7-SECURITY orgs'!K:K,'FP7-SECURITY orgs'!G:G,A1151)</f>
        <v>220980</v>
      </c>
      <c r="G1151" t="s">
        <v>36957</v>
      </c>
      <c r="H1151" t="s">
        <v>30</v>
      </c>
      <c r="I1151">
        <f>COUNTIF('H2020-3.7 orgs'!G:G,G1151)</f>
        <v>1</v>
      </c>
      <c r="J1151">
        <f>COUNTIF('H2020-3.7 projects'!R:R,G1151)</f>
        <v>0</v>
      </c>
      <c r="K1151" s="17">
        <f>SUMIFS('H2020-3.7 orgs'!K:K,'H2020-3.7 orgs'!G:G,G1151)</f>
        <v>265625</v>
      </c>
    </row>
    <row r="1152" spans="1:11" x14ac:dyDescent="0.2">
      <c r="A1152" t="s">
        <v>7417</v>
      </c>
      <c r="B1152" t="s">
        <v>30</v>
      </c>
      <c r="C1152">
        <f>COUNTIF('FP7-SECURITY orgs'!G:G,A1152)</f>
        <v>1</v>
      </c>
      <c r="D1152">
        <f>COUNTIF('FP7-SECURITY projects'!R:R,A1152)</f>
        <v>0</v>
      </c>
      <c r="E1152" s="10">
        <f>SUMIFS('FP7-SECURITY orgs'!K:K,'FP7-SECURITY orgs'!G:G,A1152)</f>
        <v>220220.95</v>
      </c>
      <c r="G1152" t="s">
        <v>8308</v>
      </c>
      <c r="H1152" t="s">
        <v>25</v>
      </c>
      <c r="I1152">
        <f>COUNTIF('H2020-3.7 orgs'!G:G,G1152)</f>
        <v>1</v>
      </c>
      <c r="J1152">
        <f>COUNTIF('H2020-3.7 projects'!R:R,G1152)</f>
        <v>0</v>
      </c>
      <c r="K1152" s="17">
        <f>SUMIFS('H2020-3.7 orgs'!K:K,'H2020-3.7 orgs'!G:G,G1152)</f>
        <v>265000</v>
      </c>
    </row>
    <row r="1153" spans="1:11" x14ac:dyDescent="0.2">
      <c r="A1153" t="s">
        <v>6572</v>
      </c>
      <c r="B1153" t="s">
        <v>325</v>
      </c>
      <c r="C1153">
        <f>COUNTIF('FP7-SECURITY orgs'!G:G,A1153)</f>
        <v>1</v>
      </c>
      <c r="D1153">
        <f>COUNTIF('FP7-SECURITY projects'!R:R,A1153)</f>
        <v>1</v>
      </c>
      <c r="E1153" s="10">
        <f>SUMIFS('FP7-SECURITY orgs'!K:K,'FP7-SECURITY orgs'!G:G,A1153)</f>
        <v>220000</v>
      </c>
      <c r="G1153" t="s">
        <v>31026</v>
      </c>
      <c r="H1153" t="s">
        <v>30</v>
      </c>
      <c r="I1153">
        <f>COUNTIF('H2020-3.7 orgs'!G:G,G1153)</f>
        <v>2</v>
      </c>
      <c r="J1153">
        <f>COUNTIF('H2020-3.7 projects'!R:R,G1153)</f>
        <v>0</v>
      </c>
      <c r="K1153" s="17">
        <f>SUMIFS('H2020-3.7 orgs'!K:K,'H2020-3.7 orgs'!G:G,G1153)</f>
        <v>264968.96999999997</v>
      </c>
    </row>
    <row r="1154" spans="1:11" x14ac:dyDescent="0.2">
      <c r="A1154" t="s">
        <v>10081</v>
      </c>
      <c r="B1154" t="s">
        <v>34</v>
      </c>
      <c r="C1154">
        <f>COUNTIF('FP7-SECURITY orgs'!G:G,A1154)</f>
        <v>1</v>
      </c>
      <c r="D1154">
        <f>COUNTIF('FP7-SECURITY projects'!R:R,A1154)</f>
        <v>0</v>
      </c>
      <c r="E1154" s="10">
        <f>SUMIFS('FP7-SECURITY orgs'!K:K,'FP7-SECURITY orgs'!G:G,A1154)</f>
        <v>219880</v>
      </c>
      <c r="G1154" t="s">
        <v>31170</v>
      </c>
      <c r="H1154" t="s">
        <v>30</v>
      </c>
      <c r="I1154">
        <f>COUNTIF('H2020-3.7 orgs'!G:G,G1154)</f>
        <v>1</v>
      </c>
      <c r="J1154">
        <f>COUNTIF('H2020-3.7 projects'!R:R,G1154)</f>
        <v>0</v>
      </c>
      <c r="K1154" s="17">
        <f>SUMIFS('H2020-3.7 orgs'!K:K,'H2020-3.7 orgs'!G:G,G1154)</f>
        <v>264687.5</v>
      </c>
    </row>
    <row r="1155" spans="1:11" x14ac:dyDescent="0.2">
      <c r="A1155" t="s">
        <v>8388</v>
      </c>
      <c r="B1155" t="s">
        <v>25</v>
      </c>
      <c r="C1155">
        <f>COUNTIF('FP7-SECURITY orgs'!G:G,A1155)</f>
        <v>1</v>
      </c>
      <c r="D1155">
        <f>COUNTIF('FP7-SECURITY projects'!R:R,A1155)</f>
        <v>1</v>
      </c>
      <c r="E1155" s="10">
        <f>SUMIFS('FP7-SECURITY orgs'!K:K,'FP7-SECURITY orgs'!G:G,A1155)</f>
        <v>219350</v>
      </c>
      <c r="G1155" t="s">
        <v>34757</v>
      </c>
      <c r="H1155" t="s">
        <v>30</v>
      </c>
      <c r="I1155">
        <f>COUNTIF('H2020-3.7 orgs'!G:G,G1155)</f>
        <v>1</v>
      </c>
      <c r="J1155">
        <f>COUNTIF('H2020-3.7 projects'!R:R,G1155)</f>
        <v>0</v>
      </c>
      <c r="K1155" s="17">
        <f>SUMIFS('H2020-3.7 orgs'!K:K,'H2020-3.7 orgs'!G:G,G1155)</f>
        <v>264075</v>
      </c>
    </row>
    <row r="1156" spans="1:11" x14ac:dyDescent="0.2">
      <c r="A1156" t="s">
        <v>5743</v>
      </c>
      <c r="B1156" t="s">
        <v>30</v>
      </c>
      <c r="C1156">
        <f>COUNTIF('FP7-SECURITY orgs'!G:G,A1156)</f>
        <v>1</v>
      </c>
      <c r="D1156">
        <f>COUNTIF('FP7-SECURITY projects'!R:R,A1156)</f>
        <v>0</v>
      </c>
      <c r="E1156" s="10">
        <f>SUMIFS('FP7-SECURITY orgs'!K:K,'FP7-SECURITY orgs'!G:G,A1156)</f>
        <v>219200</v>
      </c>
      <c r="G1156" t="s">
        <v>34206</v>
      </c>
      <c r="H1156" t="s">
        <v>30</v>
      </c>
      <c r="I1156">
        <f>COUNTIF('H2020-3.7 orgs'!G:G,G1156)</f>
        <v>1</v>
      </c>
      <c r="J1156">
        <f>COUNTIF('H2020-3.7 projects'!R:R,G1156)</f>
        <v>0</v>
      </c>
      <c r="K1156" s="17">
        <f>SUMIFS('H2020-3.7 orgs'!K:K,'H2020-3.7 orgs'!G:G,G1156)</f>
        <v>263375</v>
      </c>
    </row>
    <row r="1157" spans="1:11" x14ac:dyDescent="0.2">
      <c r="A1157" t="s">
        <v>21059</v>
      </c>
      <c r="B1157" t="s">
        <v>325</v>
      </c>
      <c r="C1157">
        <f>COUNTIF('FP7-SECURITY orgs'!G:G,A1157)</f>
        <v>3</v>
      </c>
      <c r="D1157">
        <f>COUNTIF('FP7-SECURITY projects'!R:R,A1157)</f>
        <v>0</v>
      </c>
      <c r="E1157" s="10">
        <f>SUMIFS('FP7-SECURITY orgs'!K:K,'FP7-SECURITY orgs'!G:G,A1157)</f>
        <v>219140</v>
      </c>
      <c r="G1157" t="s">
        <v>31752</v>
      </c>
      <c r="H1157" t="s">
        <v>34</v>
      </c>
      <c r="I1157">
        <f>COUNTIF('H2020-3.7 orgs'!G:G,G1157)</f>
        <v>3</v>
      </c>
      <c r="J1157">
        <f>COUNTIF('H2020-3.7 projects'!R:R,G1157)</f>
        <v>0</v>
      </c>
      <c r="K1157" s="17">
        <f>SUMIFS('H2020-3.7 orgs'!K:K,'H2020-3.7 orgs'!G:G,G1157)</f>
        <v>263343.75</v>
      </c>
    </row>
    <row r="1158" spans="1:11" x14ac:dyDescent="0.2">
      <c r="A1158" t="s">
        <v>4549</v>
      </c>
      <c r="B1158" t="s">
        <v>30</v>
      </c>
      <c r="C1158">
        <f>COUNTIF('FP7-SECURITY orgs'!G:G,A1158)</f>
        <v>1</v>
      </c>
      <c r="D1158">
        <f>COUNTIF('FP7-SECURITY projects'!R:R,A1158)</f>
        <v>0</v>
      </c>
      <c r="E1158" s="10">
        <f>SUMIFS('FP7-SECURITY orgs'!K:K,'FP7-SECURITY orgs'!G:G,A1158)</f>
        <v>218925</v>
      </c>
      <c r="G1158" t="s">
        <v>36809</v>
      </c>
      <c r="H1158" t="s">
        <v>30</v>
      </c>
      <c r="I1158">
        <f>COUNTIF('H2020-3.7 orgs'!G:G,G1158)</f>
        <v>1</v>
      </c>
      <c r="J1158">
        <f>COUNTIF('H2020-3.7 projects'!R:R,G1158)</f>
        <v>0</v>
      </c>
      <c r="K1158" s="17">
        <f>SUMIFS('H2020-3.7 orgs'!K:K,'H2020-3.7 orgs'!G:G,G1158)</f>
        <v>262937.5</v>
      </c>
    </row>
    <row r="1159" spans="1:11" x14ac:dyDescent="0.2">
      <c r="A1159" t="s">
        <v>13934</v>
      </c>
      <c r="B1159" t="s">
        <v>30</v>
      </c>
      <c r="C1159">
        <f>COUNTIF('FP7-SECURITY orgs'!G:G,A1159)</f>
        <v>1</v>
      </c>
      <c r="D1159">
        <f>COUNTIF('FP7-SECURITY projects'!R:R,A1159)</f>
        <v>0</v>
      </c>
      <c r="E1159" s="10">
        <f>SUMIFS('FP7-SECURITY orgs'!K:K,'FP7-SECURITY orgs'!G:G,A1159)</f>
        <v>218352</v>
      </c>
      <c r="G1159" t="s">
        <v>8909</v>
      </c>
      <c r="H1159" t="s">
        <v>325</v>
      </c>
      <c r="I1159">
        <f>COUNTIF('H2020-3.7 orgs'!G:G,G1159)</f>
        <v>1</v>
      </c>
      <c r="J1159">
        <f>COUNTIF('H2020-3.7 projects'!R:R,G1159)</f>
        <v>0</v>
      </c>
      <c r="K1159" s="17">
        <f>SUMIFS('H2020-3.7 orgs'!K:K,'H2020-3.7 orgs'!G:G,G1159)</f>
        <v>261625</v>
      </c>
    </row>
    <row r="1160" spans="1:11" x14ac:dyDescent="0.2">
      <c r="A1160" t="s">
        <v>21605</v>
      </c>
      <c r="B1160" t="s">
        <v>30</v>
      </c>
      <c r="C1160">
        <f>COUNTIF('FP7-SECURITY orgs'!G:G,A1160)</f>
        <v>1</v>
      </c>
      <c r="D1160">
        <f>COUNTIF('FP7-SECURITY projects'!R:R,A1160)</f>
        <v>0</v>
      </c>
      <c r="E1160" s="10">
        <f>SUMIFS('FP7-SECURITY orgs'!K:K,'FP7-SECURITY orgs'!G:G,A1160)</f>
        <v>217350</v>
      </c>
      <c r="G1160" t="s">
        <v>23468</v>
      </c>
      <c r="H1160" t="s">
        <v>325</v>
      </c>
      <c r="I1160">
        <f>COUNTIF('H2020-3.7 orgs'!G:G,G1160)</f>
        <v>2</v>
      </c>
      <c r="J1160">
        <f>COUNTIF('H2020-3.7 projects'!R:R,G1160)</f>
        <v>0</v>
      </c>
      <c r="K1160" s="17">
        <f>SUMIFS('H2020-3.7 orgs'!K:K,'H2020-3.7 orgs'!G:G,G1160)</f>
        <v>260722.5</v>
      </c>
    </row>
    <row r="1161" spans="1:11" x14ac:dyDescent="0.2">
      <c r="A1161" t="s">
        <v>11363</v>
      </c>
      <c r="B1161" t="s">
        <v>325</v>
      </c>
      <c r="C1161">
        <f>COUNTIF('FP7-SECURITY orgs'!G:G,A1161)</f>
        <v>1</v>
      </c>
      <c r="D1161">
        <f>COUNTIF('FP7-SECURITY projects'!R:R,A1161)</f>
        <v>0</v>
      </c>
      <c r="E1161" s="10">
        <f>SUMIFS('FP7-SECURITY orgs'!K:K,'FP7-SECURITY orgs'!G:G,A1161)</f>
        <v>216800</v>
      </c>
      <c r="G1161" t="s">
        <v>36010</v>
      </c>
      <c r="H1161" t="s">
        <v>325</v>
      </c>
      <c r="I1161">
        <f>COUNTIF('H2020-3.7 orgs'!G:G,G1161)</f>
        <v>5</v>
      </c>
      <c r="J1161">
        <f>COUNTIF('H2020-3.7 projects'!R:R,G1161)</f>
        <v>0</v>
      </c>
      <c r="K1161" s="17">
        <f>SUMIFS('H2020-3.7 orgs'!K:K,'H2020-3.7 orgs'!G:G,G1161)</f>
        <v>259925</v>
      </c>
    </row>
    <row r="1162" spans="1:11" x14ac:dyDescent="0.2">
      <c r="A1162" t="s">
        <v>7543</v>
      </c>
      <c r="B1162" t="s">
        <v>34</v>
      </c>
      <c r="C1162">
        <f>COUNTIF('FP7-SECURITY orgs'!G:G,A1162)</f>
        <v>1</v>
      </c>
      <c r="D1162">
        <f>COUNTIF('FP7-SECURITY projects'!R:R,A1162)</f>
        <v>0</v>
      </c>
      <c r="E1162" s="10">
        <f>SUMIFS('FP7-SECURITY orgs'!K:K,'FP7-SECURITY orgs'!G:G,A1162)</f>
        <v>216738.4</v>
      </c>
      <c r="G1162" t="s">
        <v>30975</v>
      </c>
      <c r="H1162" t="s">
        <v>30</v>
      </c>
      <c r="I1162">
        <f>COUNTIF('H2020-3.7 orgs'!G:G,G1162)</f>
        <v>3</v>
      </c>
      <c r="J1162">
        <f>COUNTIF('H2020-3.7 projects'!R:R,G1162)</f>
        <v>0</v>
      </c>
      <c r="K1162" s="17">
        <f>SUMIFS('H2020-3.7 orgs'!K:K,'H2020-3.7 orgs'!G:G,G1162)</f>
        <v>259889.16999999998</v>
      </c>
    </row>
    <row r="1163" spans="1:11" x14ac:dyDescent="0.2">
      <c r="A1163" t="s">
        <v>8203</v>
      </c>
      <c r="B1163" t="s">
        <v>30</v>
      </c>
      <c r="C1163">
        <f>COUNTIF('FP7-SECURITY orgs'!G:G,A1163)</f>
        <v>1</v>
      </c>
      <c r="D1163">
        <f>COUNTIF('FP7-SECURITY projects'!R:R,A1163)</f>
        <v>0</v>
      </c>
      <c r="E1163" s="10">
        <f>SUMIFS('FP7-SECURITY orgs'!K:K,'FP7-SECURITY orgs'!G:G,A1163)</f>
        <v>216639</v>
      </c>
      <c r="G1163" t="s">
        <v>14238</v>
      </c>
      <c r="H1163" t="s">
        <v>30</v>
      </c>
      <c r="I1163">
        <f>COUNTIF('H2020-3.7 orgs'!G:G,G1163)</f>
        <v>1</v>
      </c>
      <c r="J1163">
        <f>COUNTIF('H2020-3.7 projects'!R:R,G1163)</f>
        <v>0</v>
      </c>
      <c r="K1163" s="17">
        <f>SUMIFS('H2020-3.7 orgs'!K:K,'H2020-3.7 orgs'!G:G,G1163)</f>
        <v>259875</v>
      </c>
    </row>
    <row r="1164" spans="1:11" x14ac:dyDescent="0.2">
      <c r="A1164" t="s">
        <v>24901</v>
      </c>
      <c r="B1164" t="s">
        <v>30</v>
      </c>
      <c r="C1164">
        <f>COUNTIF('FP7-SECURITY orgs'!G:G,A1164)</f>
        <v>1</v>
      </c>
      <c r="D1164">
        <f>COUNTIF('FP7-SECURITY projects'!R:R,A1164)</f>
        <v>0</v>
      </c>
      <c r="E1164" s="10">
        <f>SUMIFS('FP7-SECURITY orgs'!K:K,'FP7-SECURITY orgs'!G:G,A1164)</f>
        <v>215853</v>
      </c>
      <c r="G1164" t="s">
        <v>36760</v>
      </c>
      <c r="H1164" t="s">
        <v>34</v>
      </c>
      <c r="I1164">
        <f>COUNTIF('H2020-3.7 orgs'!G:G,G1164)</f>
        <v>2</v>
      </c>
      <c r="J1164">
        <f>COUNTIF('H2020-3.7 projects'!R:R,G1164)</f>
        <v>0</v>
      </c>
      <c r="K1164" s="17">
        <f>SUMIFS('H2020-3.7 orgs'!K:K,'H2020-3.7 orgs'!G:G,G1164)</f>
        <v>259762.5</v>
      </c>
    </row>
    <row r="1165" spans="1:11" x14ac:dyDescent="0.2">
      <c r="A1165" t="s">
        <v>12302</v>
      </c>
      <c r="B1165" t="s">
        <v>25</v>
      </c>
      <c r="C1165">
        <f>COUNTIF('FP7-SECURITY orgs'!G:G,A1165)</f>
        <v>1</v>
      </c>
      <c r="D1165">
        <f>COUNTIF('FP7-SECURITY projects'!R:R,A1165)</f>
        <v>0</v>
      </c>
      <c r="E1165" s="10">
        <f>SUMIFS('FP7-SECURITY orgs'!K:K,'FP7-SECURITY orgs'!G:G,A1165)</f>
        <v>215800</v>
      </c>
      <c r="G1165" t="s">
        <v>7749</v>
      </c>
      <c r="H1165" t="s">
        <v>34</v>
      </c>
      <c r="I1165">
        <f>COUNTIF('H2020-3.7 orgs'!G:G,G1165)</f>
        <v>1</v>
      </c>
      <c r="J1165">
        <f>COUNTIF('H2020-3.7 projects'!R:R,G1165)</f>
        <v>0</v>
      </c>
      <c r="K1165" s="17">
        <f>SUMIFS('H2020-3.7 orgs'!K:K,'H2020-3.7 orgs'!G:G,G1165)</f>
        <v>259402.5</v>
      </c>
    </row>
    <row r="1166" spans="1:11" x14ac:dyDescent="0.2">
      <c r="A1166" t="s">
        <v>9175</v>
      </c>
      <c r="B1166" t="s">
        <v>30</v>
      </c>
      <c r="C1166">
        <f>COUNTIF('FP7-SECURITY orgs'!G:G,A1166)</f>
        <v>1</v>
      </c>
      <c r="D1166">
        <f>COUNTIF('FP7-SECURITY projects'!R:R,A1166)</f>
        <v>0</v>
      </c>
      <c r="E1166" s="10">
        <f>SUMIFS('FP7-SECURITY orgs'!K:K,'FP7-SECURITY orgs'!G:G,A1166)</f>
        <v>215800</v>
      </c>
      <c r="G1166" t="s">
        <v>34544</v>
      </c>
      <c r="H1166" t="s">
        <v>30</v>
      </c>
      <c r="I1166">
        <f>COUNTIF('H2020-3.7 orgs'!G:G,G1166)</f>
        <v>2</v>
      </c>
      <c r="J1166">
        <f>COUNTIF('H2020-3.7 projects'!R:R,G1166)</f>
        <v>0</v>
      </c>
      <c r="K1166" s="17">
        <f>SUMIFS('H2020-3.7 orgs'!K:K,'H2020-3.7 orgs'!G:G,G1166)</f>
        <v>259394.66</v>
      </c>
    </row>
    <row r="1167" spans="1:11" x14ac:dyDescent="0.2">
      <c r="A1167" t="s">
        <v>19659</v>
      </c>
      <c r="B1167" t="s">
        <v>30</v>
      </c>
      <c r="C1167">
        <f>COUNTIF('FP7-SECURITY orgs'!G:G,A1167)</f>
        <v>1</v>
      </c>
      <c r="D1167">
        <f>COUNTIF('FP7-SECURITY projects'!R:R,A1167)</f>
        <v>0</v>
      </c>
      <c r="E1167" s="10">
        <f>SUMIFS('FP7-SECURITY orgs'!K:K,'FP7-SECURITY orgs'!G:G,A1167)</f>
        <v>215700</v>
      </c>
      <c r="G1167" t="s">
        <v>34187</v>
      </c>
      <c r="H1167" t="s">
        <v>30</v>
      </c>
      <c r="I1167">
        <f>COUNTIF('H2020-3.7 orgs'!G:G,G1167)</f>
        <v>1</v>
      </c>
      <c r="J1167">
        <f>COUNTIF('H2020-3.7 projects'!R:R,G1167)</f>
        <v>0</v>
      </c>
      <c r="K1167" s="17">
        <f>SUMIFS('H2020-3.7 orgs'!K:K,'H2020-3.7 orgs'!G:G,G1167)</f>
        <v>259000</v>
      </c>
    </row>
    <row r="1168" spans="1:11" x14ac:dyDescent="0.2">
      <c r="A1168" t="s">
        <v>11177</v>
      </c>
      <c r="B1168" t="s">
        <v>30</v>
      </c>
      <c r="C1168">
        <f>COUNTIF('FP7-SECURITY orgs'!G:G,A1168)</f>
        <v>1</v>
      </c>
      <c r="D1168">
        <f>COUNTIF('FP7-SECURITY projects'!R:R,A1168)</f>
        <v>0</v>
      </c>
      <c r="E1168" s="10">
        <f>SUMIFS('FP7-SECURITY orgs'!K:K,'FP7-SECURITY orgs'!G:G,A1168)</f>
        <v>215540</v>
      </c>
      <c r="G1168" t="s">
        <v>9727</v>
      </c>
      <c r="H1168" t="s">
        <v>25</v>
      </c>
      <c r="I1168">
        <f>COUNTIF('H2020-3.7 orgs'!G:G,G1168)</f>
        <v>1</v>
      </c>
      <c r="J1168">
        <f>COUNTIF('H2020-3.7 projects'!R:R,G1168)</f>
        <v>0</v>
      </c>
      <c r="K1168" s="17">
        <f>SUMIFS('H2020-3.7 orgs'!K:K,'H2020-3.7 orgs'!G:G,G1168)</f>
        <v>258876</v>
      </c>
    </row>
    <row r="1169" spans="1:11" x14ac:dyDescent="0.2">
      <c r="A1169" t="s">
        <v>17111</v>
      </c>
      <c r="B1169" t="s">
        <v>30</v>
      </c>
      <c r="C1169">
        <f>COUNTIF('FP7-SECURITY orgs'!G:G,A1169)</f>
        <v>1</v>
      </c>
      <c r="D1169">
        <f>COUNTIF('FP7-SECURITY projects'!R:R,A1169)</f>
        <v>0</v>
      </c>
      <c r="E1169" s="10">
        <f>SUMIFS('FP7-SECURITY orgs'!K:K,'FP7-SECURITY orgs'!G:G,A1169)</f>
        <v>215220</v>
      </c>
      <c r="G1169" t="s">
        <v>7873</v>
      </c>
      <c r="H1169" t="s">
        <v>30</v>
      </c>
      <c r="I1169">
        <f>COUNTIF('H2020-3.7 orgs'!G:G,G1169)</f>
        <v>1</v>
      </c>
      <c r="J1169">
        <f>COUNTIF('H2020-3.7 projects'!R:R,G1169)</f>
        <v>0</v>
      </c>
      <c r="K1169" s="17">
        <f>SUMIFS('H2020-3.7 orgs'!K:K,'H2020-3.7 orgs'!G:G,G1169)</f>
        <v>258750</v>
      </c>
    </row>
    <row r="1170" spans="1:11" x14ac:dyDescent="0.2">
      <c r="A1170" t="s">
        <v>11435</v>
      </c>
      <c r="B1170" t="s">
        <v>209</v>
      </c>
      <c r="C1170">
        <f>COUNTIF('FP7-SECURITY orgs'!G:G,A1170)</f>
        <v>1</v>
      </c>
      <c r="D1170">
        <f>COUNTIF('FP7-SECURITY projects'!R:R,A1170)</f>
        <v>0</v>
      </c>
      <c r="E1170" s="10">
        <f>SUMIFS('FP7-SECURITY orgs'!K:K,'FP7-SECURITY orgs'!G:G,A1170)</f>
        <v>214501.2</v>
      </c>
      <c r="G1170" t="s">
        <v>32236</v>
      </c>
      <c r="H1170" t="s">
        <v>30</v>
      </c>
      <c r="I1170">
        <f>COUNTIF('H2020-3.7 orgs'!G:G,G1170)</f>
        <v>1</v>
      </c>
      <c r="J1170">
        <f>COUNTIF('H2020-3.7 projects'!R:R,G1170)</f>
        <v>0</v>
      </c>
      <c r="K1170" s="17">
        <f>SUMIFS('H2020-3.7 orgs'!K:K,'H2020-3.7 orgs'!G:G,G1170)</f>
        <v>258737.5</v>
      </c>
    </row>
    <row r="1171" spans="1:11" x14ac:dyDescent="0.2">
      <c r="A1171" t="s">
        <v>22805</v>
      </c>
      <c r="B1171" t="s">
        <v>30</v>
      </c>
      <c r="C1171">
        <f>COUNTIF('FP7-SECURITY orgs'!G:G,A1171)</f>
        <v>1</v>
      </c>
      <c r="D1171">
        <f>COUNTIF('FP7-SECURITY projects'!R:R,A1171)</f>
        <v>0</v>
      </c>
      <c r="E1171" s="10">
        <f>SUMIFS('FP7-SECURITY orgs'!K:K,'FP7-SECURITY orgs'!G:G,A1171)</f>
        <v>214180.8</v>
      </c>
      <c r="G1171" t="s">
        <v>236</v>
      </c>
      <c r="H1171" t="s">
        <v>34</v>
      </c>
      <c r="I1171">
        <f>COUNTIF('H2020-3.7 orgs'!G:G,G1171)</f>
        <v>2</v>
      </c>
      <c r="J1171">
        <f>COUNTIF('H2020-3.7 projects'!R:R,G1171)</f>
        <v>0</v>
      </c>
      <c r="K1171" s="17">
        <f>SUMIFS('H2020-3.7 orgs'!K:K,'H2020-3.7 orgs'!G:G,G1171)</f>
        <v>258312.5</v>
      </c>
    </row>
    <row r="1172" spans="1:11" x14ac:dyDescent="0.2">
      <c r="A1172" t="s">
        <v>12490</v>
      </c>
      <c r="B1172" t="s">
        <v>30</v>
      </c>
      <c r="C1172">
        <f>COUNTIF('FP7-SECURITY orgs'!G:G,A1172)</f>
        <v>2</v>
      </c>
      <c r="D1172">
        <f>COUNTIF('FP7-SECURITY projects'!R:R,A1172)</f>
        <v>0</v>
      </c>
      <c r="E1172" s="10">
        <f>SUMIFS('FP7-SECURITY orgs'!K:K,'FP7-SECURITY orgs'!G:G,A1172)</f>
        <v>214149</v>
      </c>
      <c r="G1172" t="s">
        <v>7575</v>
      </c>
      <c r="H1172" t="s">
        <v>30</v>
      </c>
      <c r="I1172">
        <f>COUNTIF('H2020-3.7 orgs'!G:G,G1172)</f>
        <v>1</v>
      </c>
      <c r="J1172">
        <f>COUNTIF('H2020-3.7 projects'!R:R,G1172)</f>
        <v>0</v>
      </c>
      <c r="K1172" s="17">
        <f>SUMIFS('H2020-3.7 orgs'!K:K,'H2020-3.7 orgs'!G:G,G1172)</f>
        <v>258300</v>
      </c>
    </row>
    <row r="1173" spans="1:11" x14ac:dyDescent="0.2">
      <c r="A1173" t="s">
        <v>11941</v>
      </c>
      <c r="B1173" t="s">
        <v>30</v>
      </c>
      <c r="C1173">
        <f>COUNTIF('FP7-SECURITY orgs'!G:G,A1173)</f>
        <v>1</v>
      </c>
      <c r="D1173">
        <f>COUNTIF('FP7-SECURITY projects'!R:R,A1173)</f>
        <v>0</v>
      </c>
      <c r="E1173" s="10">
        <f>SUMIFS('FP7-SECURITY orgs'!K:K,'FP7-SECURITY orgs'!G:G,A1173)</f>
        <v>214000</v>
      </c>
      <c r="G1173" t="s">
        <v>35824</v>
      </c>
      <c r="H1173" t="s">
        <v>30</v>
      </c>
      <c r="I1173">
        <f>COUNTIF('H2020-3.7 orgs'!G:G,G1173)</f>
        <v>1</v>
      </c>
      <c r="J1173">
        <f>COUNTIF('H2020-3.7 projects'!R:R,G1173)</f>
        <v>0</v>
      </c>
      <c r="K1173" s="17">
        <f>SUMIFS('H2020-3.7 orgs'!K:K,'H2020-3.7 orgs'!G:G,G1173)</f>
        <v>258125</v>
      </c>
    </row>
    <row r="1174" spans="1:11" x14ac:dyDescent="0.2">
      <c r="A1174" t="s">
        <v>5765</v>
      </c>
      <c r="B1174" t="s">
        <v>34</v>
      </c>
      <c r="C1174">
        <f>COUNTIF('FP7-SECURITY orgs'!G:G,A1174)</f>
        <v>1</v>
      </c>
      <c r="D1174">
        <f>COUNTIF('FP7-SECURITY projects'!R:R,A1174)</f>
        <v>0</v>
      </c>
      <c r="E1174" s="10">
        <f>SUMIFS('FP7-SECURITY orgs'!K:K,'FP7-SECURITY orgs'!G:G,A1174)</f>
        <v>213697</v>
      </c>
      <c r="G1174" t="s">
        <v>30877</v>
      </c>
      <c r="H1174" t="s">
        <v>30</v>
      </c>
      <c r="I1174">
        <f>COUNTIF('H2020-3.7 orgs'!G:G,G1174)</f>
        <v>1</v>
      </c>
      <c r="J1174">
        <f>COUNTIF('H2020-3.7 projects'!R:R,G1174)</f>
        <v>0</v>
      </c>
      <c r="K1174" s="17">
        <f>SUMIFS('H2020-3.7 orgs'!K:K,'H2020-3.7 orgs'!G:G,G1174)</f>
        <v>257500</v>
      </c>
    </row>
    <row r="1175" spans="1:11" x14ac:dyDescent="0.2">
      <c r="A1175" t="s">
        <v>17899</v>
      </c>
      <c r="B1175" t="s">
        <v>30</v>
      </c>
      <c r="C1175">
        <f>COUNTIF('FP7-SECURITY orgs'!G:G,A1175)</f>
        <v>1</v>
      </c>
      <c r="D1175">
        <f>COUNTIF('FP7-SECURITY projects'!R:R,A1175)</f>
        <v>0</v>
      </c>
      <c r="E1175" s="10">
        <f>SUMIFS('FP7-SECURITY orgs'!K:K,'FP7-SECURITY orgs'!G:G,A1175)</f>
        <v>213440</v>
      </c>
      <c r="G1175" t="s">
        <v>6433</v>
      </c>
      <c r="H1175" t="s">
        <v>34</v>
      </c>
      <c r="I1175">
        <f>COUNTIF('H2020-3.7 orgs'!G:G,G1175)</f>
        <v>1</v>
      </c>
      <c r="J1175">
        <f>COUNTIF('H2020-3.7 projects'!R:R,G1175)</f>
        <v>0</v>
      </c>
      <c r="K1175" s="17">
        <f>SUMIFS('H2020-3.7 orgs'!K:K,'H2020-3.7 orgs'!G:G,G1175)</f>
        <v>257500</v>
      </c>
    </row>
    <row r="1176" spans="1:11" x14ac:dyDescent="0.2">
      <c r="A1176" t="s">
        <v>15789</v>
      </c>
      <c r="B1176" t="s">
        <v>209</v>
      </c>
      <c r="C1176">
        <f>COUNTIF('FP7-SECURITY orgs'!G:G,A1176)</f>
        <v>1</v>
      </c>
      <c r="D1176">
        <f>COUNTIF('FP7-SECURITY projects'!R:R,A1176)</f>
        <v>0</v>
      </c>
      <c r="E1176" s="10">
        <f>SUMIFS('FP7-SECURITY orgs'!K:K,'FP7-SECURITY orgs'!G:G,A1176)</f>
        <v>213148.79999999999</v>
      </c>
      <c r="G1176" t="s">
        <v>33425</v>
      </c>
      <c r="H1176" t="s">
        <v>30</v>
      </c>
      <c r="I1176">
        <f>COUNTIF('H2020-3.7 orgs'!G:G,G1176)</f>
        <v>1</v>
      </c>
      <c r="J1176">
        <f>COUNTIF('H2020-3.7 projects'!R:R,G1176)</f>
        <v>0</v>
      </c>
      <c r="K1176" s="17">
        <f>SUMIFS('H2020-3.7 orgs'!K:K,'H2020-3.7 orgs'!G:G,G1176)</f>
        <v>257500</v>
      </c>
    </row>
    <row r="1177" spans="1:11" x14ac:dyDescent="0.2">
      <c r="A1177" t="s">
        <v>21149</v>
      </c>
      <c r="B1177" t="s">
        <v>30</v>
      </c>
      <c r="C1177">
        <f>COUNTIF('FP7-SECURITY orgs'!G:G,A1177)</f>
        <v>1</v>
      </c>
      <c r="D1177">
        <f>COUNTIF('FP7-SECURITY projects'!R:R,A1177)</f>
        <v>0</v>
      </c>
      <c r="E1177" s="10">
        <f>SUMIFS('FP7-SECURITY orgs'!K:K,'FP7-SECURITY orgs'!G:G,A1177)</f>
        <v>213000</v>
      </c>
      <c r="G1177" t="s">
        <v>32828</v>
      </c>
      <c r="H1177" t="s">
        <v>30</v>
      </c>
      <c r="I1177">
        <f>COUNTIF('H2020-3.7 orgs'!G:G,G1177)</f>
        <v>1</v>
      </c>
      <c r="J1177">
        <f>COUNTIF('H2020-3.7 projects'!R:R,G1177)</f>
        <v>0</v>
      </c>
      <c r="K1177" s="17">
        <f>SUMIFS('H2020-3.7 orgs'!K:K,'H2020-3.7 orgs'!G:G,G1177)</f>
        <v>257075</v>
      </c>
    </row>
    <row r="1178" spans="1:11" x14ac:dyDescent="0.2">
      <c r="A1178" t="s">
        <v>25797</v>
      </c>
      <c r="B1178" t="s">
        <v>30</v>
      </c>
      <c r="C1178">
        <f>COUNTIF('FP7-SECURITY orgs'!G:G,A1178)</f>
        <v>1</v>
      </c>
      <c r="D1178">
        <f>COUNTIF('FP7-SECURITY projects'!R:R,A1178)</f>
        <v>0</v>
      </c>
      <c r="E1178" s="10">
        <f>SUMIFS('FP7-SECURITY orgs'!K:K,'FP7-SECURITY orgs'!G:G,A1178)</f>
        <v>213000</v>
      </c>
      <c r="G1178" t="s">
        <v>6540</v>
      </c>
      <c r="H1178" t="s">
        <v>209</v>
      </c>
      <c r="I1178">
        <f>COUNTIF('H2020-3.7 orgs'!G:G,G1178)</f>
        <v>2</v>
      </c>
      <c r="J1178">
        <f>COUNTIF('H2020-3.7 projects'!R:R,G1178)</f>
        <v>0</v>
      </c>
      <c r="K1178" s="17">
        <f>SUMIFS('H2020-3.7 orgs'!K:K,'H2020-3.7 orgs'!G:G,G1178)</f>
        <v>256875</v>
      </c>
    </row>
    <row r="1179" spans="1:11" x14ac:dyDescent="0.2">
      <c r="A1179" t="s">
        <v>10046</v>
      </c>
      <c r="B1179" t="s">
        <v>30</v>
      </c>
      <c r="C1179">
        <f>COUNTIF('FP7-SECURITY orgs'!G:G,A1179)</f>
        <v>1</v>
      </c>
      <c r="D1179">
        <f>COUNTIF('FP7-SECURITY projects'!R:R,A1179)</f>
        <v>0</v>
      </c>
      <c r="E1179" s="10">
        <f>SUMIFS('FP7-SECURITY orgs'!K:K,'FP7-SECURITY orgs'!G:G,A1179)</f>
        <v>212971</v>
      </c>
      <c r="G1179" t="s">
        <v>20418</v>
      </c>
      <c r="H1179" t="s">
        <v>30</v>
      </c>
      <c r="I1179">
        <f>COUNTIF('H2020-3.7 orgs'!G:G,G1179)</f>
        <v>1</v>
      </c>
      <c r="J1179">
        <f>COUNTIF('H2020-3.7 projects'!R:R,G1179)</f>
        <v>0</v>
      </c>
      <c r="K1179" s="17">
        <f>SUMIFS('H2020-3.7 orgs'!K:K,'H2020-3.7 orgs'!G:G,G1179)</f>
        <v>255902.5</v>
      </c>
    </row>
    <row r="1180" spans="1:11" x14ac:dyDescent="0.2">
      <c r="A1180" t="s">
        <v>20707</v>
      </c>
      <c r="B1180" t="s">
        <v>30</v>
      </c>
      <c r="C1180">
        <f>COUNTIF('FP7-SECURITY orgs'!G:G,A1180)</f>
        <v>1</v>
      </c>
      <c r="D1180">
        <f>COUNTIF('FP7-SECURITY projects'!R:R,A1180)</f>
        <v>0</v>
      </c>
      <c r="E1180" s="10">
        <f>SUMIFS('FP7-SECURITY orgs'!K:K,'FP7-SECURITY orgs'!G:G,A1180)</f>
        <v>212894.02</v>
      </c>
      <c r="G1180" t="s">
        <v>12881</v>
      </c>
      <c r="H1180" t="s">
        <v>30</v>
      </c>
      <c r="I1180">
        <f>COUNTIF('H2020-3.7 orgs'!G:G,G1180)</f>
        <v>1</v>
      </c>
      <c r="J1180">
        <f>COUNTIF('H2020-3.7 projects'!R:R,G1180)</f>
        <v>0</v>
      </c>
      <c r="K1180" s="17">
        <f>SUMIFS('H2020-3.7 orgs'!K:K,'H2020-3.7 orgs'!G:G,G1180)</f>
        <v>255250</v>
      </c>
    </row>
    <row r="1181" spans="1:11" x14ac:dyDescent="0.2">
      <c r="A1181" t="s">
        <v>16917</v>
      </c>
      <c r="B1181" t="s">
        <v>30</v>
      </c>
      <c r="C1181">
        <f>COUNTIF('FP7-SECURITY orgs'!G:G,A1181)</f>
        <v>1</v>
      </c>
      <c r="D1181">
        <f>COUNTIF('FP7-SECURITY projects'!R:R,A1181)</f>
        <v>0</v>
      </c>
      <c r="E1181" s="10">
        <f>SUMIFS('FP7-SECURITY orgs'!K:K,'FP7-SECURITY orgs'!G:G,A1181)</f>
        <v>212500</v>
      </c>
      <c r="G1181" t="s">
        <v>33908</v>
      </c>
      <c r="H1181" t="s">
        <v>30</v>
      </c>
      <c r="I1181">
        <f>COUNTIF('H2020-3.7 orgs'!G:G,G1181)</f>
        <v>1</v>
      </c>
      <c r="J1181">
        <f>COUNTIF('H2020-3.7 projects'!R:R,G1181)</f>
        <v>0</v>
      </c>
      <c r="K1181" s="17">
        <f>SUMIFS('H2020-3.7 orgs'!K:K,'H2020-3.7 orgs'!G:G,G1181)</f>
        <v>255202.5</v>
      </c>
    </row>
    <row r="1182" spans="1:11" x14ac:dyDescent="0.2">
      <c r="A1182" t="s">
        <v>9664</v>
      </c>
      <c r="B1182" t="s">
        <v>325</v>
      </c>
      <c r="C1182">
        <f>COUNTIF('FP7-SECURITY orgs'!G:G,A1182)</f>
        <v>3</v>
      </c>
      <c r="D1182">
        <f>COUNTIF('FP7-SECURITY projects'!R:R,A1182)</f>
        <v>0</v>
      </c>
      <c r="E1182" s="10">
        <f>SUMIFS('FP7-SECURITY orgs'!K:K,'FP7-SECURITY orgs'!G:G,A1182)</f>
        <v>212294.39999999999</v>
      </c>
      <c r="G1182" t="s">
        <v>2006</v>
      </c>
      <c r="H1182" t="s">
        <v>209</v>
      </c>
      <c r="I1182">
        <f>COUNTIF('H2020-3.7 orgs'!G:G,G1182)</f>
        <v>1</v>
      </c>
      <c r="J1182">
        <f>COUNTIF('H2020-3.7 projects'!R:R,G1182)</f>
        <v>0</v>
      </c>
      <c r="K1182" s="17">
        <f>SUMIFS('H2020-3.7 orgs'!K:K,'H2020-3.7 orgs'!G:G,G1182)</f>
        <v>255000</v>
      </c>
    </row>
    <row r="1183" spans="1:11" x14ac:dyDescent="0.2">
      <c r="A1183" t="s">
        <v>25791</v>
      </c>
      <c r="B1183" t="s">
        <v>30</v>
      </c>
      <c r="C1183">
        <f>COUNTIF('FP7-SECURITY orgs'!G:G,A1183)</f>
        <v>1</v>
      </c>
      <c r="D1183">
        <f>COUNTIF('FP7-SECURITY projects'!R:R,A1183)</f>
        <v>0</v>
      </c>
      <c r="E1183" s="10">
        <f>SUMIFS('FP7-SECURITY orgs'!K:K,'FP7-SECURITY orgs'!G:G,A1183)</f>
        <v>212050</v>
      </c>
      <c r="G1183" t="s">
        <v>3454</v>
      </c>
      <c r="H1183" t="s">
        <v>34</v>
      </c>
      <c r="I1183">
        <f>COUNTIF('H2020-3.7 orgs'!G:G,G1183)</f>
        <v>1</v>
      </c>
      <c r="J1183">
        <f>COUNTIF('H2020-3.7 projects'!R:R,G1183)</f>
        <v>0</v>
      </c>
      <c r="K1183" s="17">
        <f>SUMIFS('H2020-3.7 orgs'!K:K,'H2020-3.7 orgs'!G:G,G1183)</f>
        <v>254950</v>
      </c>
    </row>
    <row r="1184" spans="1:11" x14ac:dyDescent="0.2">
      <c r="A1184" t="s">
        <v>16666</v>
      </c>
      <c r="B1184" t="s">
        <v>30</v>
      </c>
      <c r="C1184">
        <f>COUNTIF('FP7-SECURITY orgs'!G:G,A1184)</f>
        <v>1</v>
      </c>
      <c r="D1184">
        <f>COUNTIF('FP7-SECURITY projects'!R:R,A1184)</f>
        <v>0</v>
      </c>
      <c r="E1184" s="10">
        <f>SUMIFS('FP7-SECURITY orgs'!K:K,'FP7-SECURITY orgs'!G:G,A1184)</f>
        <v>211770</v>
      </c>
      <c r="G1184" t="s">
        <v>33935</v>
      </c>
      <c r="H1184" t="s">
        <v>30</v>
      </c>
      <c r="I1184">
        <f>COUNTIF('H2020-3.7 orgs'!G:G,G1184)</f>
        <v>1</v>
      </c>
      <c r="J1184">
        <f>COUNTIF('H2020-3.7 projects'!R:R,G1184)</f>
        <v>0</v>
      </c>
      <c r="K1184" s="17">
        <f>SUMIFS('H2020-3.7 orgs'!K:K,'H2020-3.7 orgs'!G:G,G1184)</f>
        <v>254800</v>
      </c>
    </row>
    <row r="1185" spans="1:11" x14ac:dyDescent="0.2">
      <c r="A1185" t="s">
        <v>1365</v>
      </c>
      <c r="B1185" t="s">
        <v>34</v>
      </c>
      <c r="C1185">
        <f>COUNTIF('FP7-SECURITY orgs'!G:G,A1185)</f>
        <v>2</v>
      </c>
      <c r="D1185">
        <f>COUNTIF('FP7-SECURITY projects'!R:R,A1185)</f>
        <v>0</v>
      </c>
      <c r="E1185" s="10">
        <f>SUMIFS('FP7-SECURITY orgs'!K:K,'FP7-SECURITY orgs'!G:G,A1185)</f>
        <v>211746.22</v>
      </c>
      <c r="G1185" t="s">
        <v>36609</v>
      </c>
      <c r="H1185" t="s">
        <v>209</v>
      </c>
      <c r="I1185">
        <f>COUNTIF('H2020-3.7 orgs'!G:G,G1185)</f>
        <v>2</v>
      </c>
      <c r="J1185">
        <f>COUNTIF('H2020-3.7 projects'!R:R,G1185)</f>
        <v>0</v>
      </c>
      <c r="K1185" s="17">
        <f>SUMIFS('H2020-3.7 orgs'!K:K,'H2020-3.7 orgs'!G:G,G1185)</f>
        <v>254625</v>
      </c>
    </row>
    <row r="1186" spans="1:11" x14ac:dyDescent="0.2">
      <c r="A1186" t="s">
        <v>5702</v>
      </c>
      <c r="B1186" t="s">
        <v>34</v>
      </c>
      <c r="C1186">
        <f>COUNTIF('FP7-SECURITY orgs'!G:G,A1186)</f>
        <v>1</v>
      </c>
      <c r="D1186">
        <f>COUNTIF('FP7-SECURITY projects'!R:R,A1186)</f>
        <v>0</v>
      </c>
      <c r="E1186" s="10">
        <f>SUMIFS('FP7-SECURITY orgs'!K:K,'FP7-SECURITY orgs'!G:G,A1186)</f>
        <v>210990</v>
      </c>
      <c r="G1186" t="s">
        <v>33999</v>
      </c>
      <c r="H1186" t="s">
        <v>325</v>
      </c>
      <c r="I1186">
        <f>COUNTIF('H2020-3.7 orgs'!G:G,G1186)</f>
        <v>1</v>
      </c>
      <c r="J1186">
        <f>COUNTIF('H2020-3.7 projects'!R:R,G1186)</f>
        <v>0</v>
      </c>
      <c r="K1186" s="17">
        <f>SUMIFS('H2020-3.7 orgs'!K:K,'H2020-3.7 orgs'!G:G,G1186)</f>
        <v>254562.5</v>
      </c>
    </row>
    <row r="1187" spans="1:11" x14ac:dyDescent="0.2">
      <c r="A1187" t="s">
        <v>9606</v>
      </c>
      <c r="B1187" t="s">
        <v>325</v>
      </c>
      <c r="C1187">
        <f>COUNTIF('FP7-SECURITY orgs'!G:G,A1187)</f>
        <v>1</v>
      </c>
      <c r="D1187">
        <f>COUNTIF('FP7-SECURITY projects'!R:R,A1187)</f>
        <v>0</v>
      </c>
      <c r="E1187" s="10">
        <f>SUMIFS('FP7-SECURITY orgs'!K:K,'FP7-SECURITY orgs'!G:G,A1187)</f>
        <v>210400</v>
      </c>
      <c r="G1187" t="s">
        <v>36223</v>
      </c>
      <c r="H1187" t="s">
        <v>325</v>
      </c>
      <c r="I1187">
        <f>COUNTIF('H2020-3.7 orgs'!G:G,G1187)</f>
        <v>1</v>
      </c>
      <c r="J1187">
        <f>COUNTIF('H2020-3.7 projects'!R:R,G1187)</f>
        <v>0</v>
      </c>
      <c r="K1187" s="17">
        <f>SUMIFS('H2020-3.7 orgs'!K:K,'H2020-3.7 orgs'!G:G,G1187)</f>
        <v>254500</v>
      </c>
    </row>
    <row r="1188" spans="1:11" x14ac:dyDescent="0.2">
      <c r="A1188" t="s">
        <v>2698</v>
      </c>
      <c r="B1188" t="s">
        <v>34</v>
      </c>
      <c r="C1188">
        <f>COUNTIF('FP7-SECURITY orgs'!G:G,A1188)</f>
        <v>1</v>
      </c>
      <c r="D1188">
        <f>COUNTIF('FP7-SECURITY projects'!R:R,A1188)</f>
        <v>0</v>
      </c>
      <c r="E1188" s="10">
        <f>SUMIFS('FP7-SECURITY orgs'!K:K,'FP7-SECURITY orgs'!G:G,A1188)</f>
        <v>210301</v>
      </c>
      <c r="G1188" t="s">
        <v>32339</v>
      </c>
      <c r="H1188" t="s">
        <v>30</v>
      </c>
      <c r="I1188">
        <f>COUNTIF('H2020-3.7 orgs'!G:G,G1188)</f>
        <v>1</v>
      </c>
      <c r="J1188">
        <f>COUNTIF('H2020-3.7 projects'!R:R,G1188)</f>
        <v>0</v>
      </c>
      <c r="K1188" s="17">
        <f>SUMIFS('H2020-3.7 orgs'!K:K,'H2020-3.7 orgs'!G:G,G1188)</f>
        <v>254450</v>
      </c>
    </row>
    <row r="1189" spans="1:11" x14ac:dyDescent="0.2">
      <c r="A1189" t="s">
        <v>25647</v>
      </c>
      <c r="B1189" t="s">
        <v>30</v>
      </c>
      <c r="C1189">
        <f>COUNTIF('FP7-SECURITY orgs'!G:G,A1189)</f>
        <v>1</v>
      </c>
      <c r="D1189">
        <f>COUNTIF('FP7-SECURITY projects'!R:R,A1189)</f>
        <v>0</v>
      </c>
      <c r="E1189" s="10">
        <f>SUMIFS('FP7-SECURITY orgs'!K:K,'FP7-SECURITY orgs'!G:G,A1189)</f>
        <v>210201</v>
      </c>
      <c r="G1189" t="s">
        <v>34450</v>
      </c>
      <c r="H1189" t="s">
        <v>30</v>
      </c>
      <c r="I1189">
        <f>COUNTIF('H2020-3.7 orgs'!G:G,G1189)</f>
        <v>1</v>
      </c>
      <c r="J1189">
        <f>COUNTIF('H2020-3.7 projects'!R:R,G1189)</f>
        <v>0</v>
      </c>
      <c r="K1189" s="17">
        <f>SUMIFS('H2020-3.7 orgs'!K:K,'H2020-3.7 orgs'!G:G,G1189)</f>
        <v>254165</v>
      </c>
    </row>
    <row r="1190" spans="1:11" x14ac:dyDescent="0.2">
      <c r="A1190" t="s">
        <v>24190</v>
      </c>
      <c r="B1190" t="s">
        <v>30</v>
      </c>
      <c r="C1190">
        <f>COUNTIF('FP7-SECURITY orgs'!G:G,A1190)</f>
        <v>1</v>
      </c>
      <c r="D1190">
        <f>COUNTIF('FP7-SECURITY projects'!R:R,A1190)</f>
        <v>0</v>
      </c>
      <c r="E1190" s="10">
        <f>SUMIFS('FP7-SECURITY orgs'!K:K,'FP7-SECURITY orgs'!G:G,A1190)</f>
        <v>210180</v>
      </c>
      <c r="G1190" t="s">
        <v>5919</v>
      </c>
      <c r="H1190" t="s">
        <v>34</v>
      </c>
      <c r="I1190">
        <f>COUNTIF('H2020-3.7 orgs'!G:G,G1190)</f>
        <v>1</v>
      </c>
      <c r="J1190">
        <f>COUNTIF('H2020-3.7 projects'!R:R,G1190)</f>
        <v>0</v>
      </c>
      <c r="K1190" s="17">
        <f>SUMIFS('H2020-3.7 orgs'!K:K,'H2020-3.7 orgs'!G:G,G1190)</f>
        <v>253560</v>
      </c>
    </row>
    <row r="1191" spans="1:11" x14ac:dyDescent="0.2">
      <c r="A1191" t="s">
        <v>21882</v>
      </c>
      <c r="B1191" t="s">
        <v>30</v>
      </c>
      <c r="C1191">
        <f>COUNTIF('FP7-SECURITY orgs'!G:G,A1191)</f>
        <v>1</v>
      </c>
      <c r="D1191">
        <f>COUNTIF('FP7-SECURITY projects'!R:R,A1191)</f>
        <v>0</v>
      </c>
      <c r="E1191" s="10">
        <f>SUMIFS('FP7-SECURITY orgs'!K:K,'FP7-SECURITY orgs'!G:G,A1191)</f>
        <v>210043</v>
      </c>
      <c r="G1191" t="s">
        <v>3624</v>
      </c>
      <c r="H1191" t="s">
        <v>34</v>
      </c>
      <c r="I1191">
        <f>COUNTIF('H2020-3.7 orgs'!G:G,G1191)</f>
        <v>1</v>
      </c>
      <c r="J1191">
        <f>COUNTIF('H2020-3.7 projects'!R:R,G1191)</f>
        <v>0</v>
      </c>
      <c r="K1191" s="17">
        <f>SUMIFS('H2020-3.7 orgs'!K:K,'H2020-3.7 orgs'!G:G,G1191)</f>
        <v>253500</v>
      </c>
    </row>
    <row r="1192" spans="1:11" x14ac:dyDescent="0.2">
      <c r="A1192" t="s">
        <v>9600</v>
      </c>
      <c r="B1192" t="s">
        <v>30</v>
      </c>
      <c r="C1192">
        <f>COUNTIF('FP7-SECURITY orgs'!G:G,A1192)</f>
        <v>1</v>
      </c>
      <c r="D1192">
        <f>COUNTIF('FP7-SECURITY projects'!R:R,A1192)</f>
        <v>0</v>
      </c>
      <c r="E1192" s="10">
        <f>SUMIFS('FP7-SECURITY orgs'!K:K,'FP7-SECURITY orgs'!G:G,A1192)</f>
        <v>209720</v>
      </c>
      <c r="G1192" t="s">
        <v>4669</v>
      </c>
      <c r="H1192" t="s">
        <v>34</v>
      </c>
      <c r="I1192">
        <f>COUNTIF('H2020-3.7 orgs'!G:G,G1192)</f>
        <v>1</v>
      </c>
      <c r="J1192">
        <f>COUNTIF('H2020-3.7 projects'!R:R,G1192)</f>
        <v>0</v>
      </c>
      <c r="K1192" s="17">
        <f>SUMIFS('H2020-3.7 orgs'!K:K,'H2020-3.7 orgs'!G:G,G1192)</f>
        <v>253250</v>
      </c>
    </row>
    <row r="1193" spans="1:11" x14ac:dyDescent="0.2">
      <c r="A1193" t="s">
        <v>14980</v>
      </c>
      <c r="B1193" t="s">
        <v>325</v>
      </c>
      <c r="C1193">
        <f>COUNTIF('FP7-SECURITY orgs'!G:G,A1193)</f>
        <v>1</v>
      </c>
      <c r="D1193">
        <f>COUNTIF('FP7-SECURITY projects'!R:R,A1193)</f>
        <v>0</v>
      </c>
      <c r="E1193" s="10">
        <f>SUMIFS('FP7-SECURITY orgs'!K:K,'FP7-SECURITY orgs'!G:G,A1193)</f>
        <v>209640</v>
      </c>
      <c r="G1193" t="s">
        <v>3472</v>
      </c>
      <c r="H1193" t="s">
        <v>34</v>
      </c>
      <c r="I1193">
        <f>COUNTIF('H2020-3.7 orgs'!G:G,G1193)</f>
        <v>1</v>
      </c>
      <c r="J1193">
        <f>COUNTIF('H2020-3.7 projects'!R:R,G1193)</f>
        <v>0</v>
      </c>
      <c r="K1193" s="17">
        <f>SUMIFS('H2020-3.7 orgs'!K:K,'H2020-3.7 orgs'!G:G,G1193)</f>
        <v>253125</v>
      </c>
    </row>
    <row r="1194" spans="1:11" x14ac:dyDescent="0.2">
      <c r="A1194" t="s">
        <v>22506</v>
      </c>
      <c r="B1194" t="s">
        <v>325</v>
      </c>
      <c r="C1194">
        <f>COUNTIF('FP7-SECURITY orgs'!G:G,A1194)</f>
        <v>2</v>
      </c>
      <c r="D1194">
        <f>COUNTIF('FP7-SECURITY projects'!R:R,A1194)</f>
        <v>0</v>
      </c>
      <c r="E1194" s="10">
        <f>SUMIFS('FP7-SECURITY orgs'!K:K,'FP7-SECURITY orgs'!G:G,A1194)</f>
        <v>208980</v>
      </c>
      <c r="G1194" t="s">
        <v>21324</v>
      </c>
      <c r="H1194" t="s">
        <v>325</v>
      </c>
      <c r="I1194">
        <f>COUNTIF('H2020-3.7 orgs'!G:G,G1194)</f>
        <v>2</v>
      </c>
      <c r="J1194">
        <f>COUNTIF('H2020-3.7 projects'!R:R,G1194)</f>
        <v>0</v>
      </c>
      <c r="K1194" s="17">
        <f>SUMIFS('H2020-3.7 orgs'!K:K,'H2020-3.7 orgs'!G:G,G1194)</f>
        <v>252976.25</v>
      </c>
    </row>
    <row r="1195" spans="1:11" x14ac:dyDescent="0.2">
      <c r="A1195" t="s">
        <v>18919</v>
      </c>
      <c r="B1195" t="s">
        <v>30</v>
      </c>
      <c r="C1195">
        <f>COUNTIF('FP7-SECURITY orgs'!G:G,A1195)</f>
        <v>1</v>
      </c>
      <c r="D1195">
        <f>COUNTIF('FP7-SECURITY projects'!R:R,A1195)</f>
        <v>0</v>
      </c>
      <c r="E1195" s="10">
        <f>SUMIFS('FP7-SECURITY orgs'!K:K,'FP7-SECURITY orgs'!G:G,A1195)</f>
        <v>208560</v>
      </c>
      <c r="G1195" t="s">
        <v>33032</v>
      </c>
      <c r="H1195" t="s">
        <v>30</v>
      </c>
      <c r="I1195">
        <f>COUNTIF('H2020-3.7 orgs'!G:G,G1195)</f>
        <v>1</v>
      </c>
      <c r="J1195">
        <f>COUNTIF('H2020-3.7 projects'!R:R,G1195)</f>
        <v>0</v>
      </c>
      <c r="K1195" s="17">
        <f>SUMIFS('H2020-3.7 orgs'!K:K,'H2020-3.7 orgs'!G:G,G1195)</f>
        <v>252875</v>
      </c>
    </row>
    <row r="1196" spans="1:11" x14ac:dyDescent="0.2">
      <c r="A1196" t="s">
        <v>10658</v>
      </c>
      <c r="B1196" t="s">
        <v>30</v>
      </c>
      <c r="C1196">
        <f>COUNTIF('FP7-SECURITY orgs'!G:G,A1196)</f>
        <v>1</v>
      </c>
      <c r="D1196">
        <f>COUNTIF('FP7-SECURITY projects'!R:R,A1196)</f>
        <v>0</v>
      </c>
      <c r="E1196" s="10">
        <f>SUMIFS('FP7-SECURITY orgs'!K:K,'FP7-SECURITY orgs'!G:G,A1196)</f>
        <v>208239</v>
      </c>
      <c r="G1196" t="s">
        <v>11544</v>
      </c>
      <c r="H1196" t="s">
        <v>34</v>
      </c>
      <c r="I1196">
        <f>COUNTIF('H2020-3.7 orgs'!G:G,G1196)</f>
        <v>1</v>
      </c>
      <c r="J1196">
        <f>COUNTIF('H2020-3.7 projects'!R:R,G1196)</f>
        <v>0</v>
      </c>
      <c r="K1196" s="17">
        <f>SUMIFS('H2020-3.7 orgs'!K:K,'H2020-3.7 orgs'!G:G,G1196)</f>
        <v>252572.5</v>
      </c>
    </row>
    <row r="1197" spans="1:11" x14ac:dyDescent="0.2">
      <c r="A1197" t="s">
        <v>17699</v>
      </c>
      <c r="B1197" t="s">
        <v>30</v>
      </c>
      <c r="C1197">
        <f>COUNTIF('FP7-SECURITY orgs'!G:G,A1197)</f>
        <v>1</v>
      </c>
      <c r="D1197">
        <f>COUNTIF('FP7-SECURITY projects'!R:R,A1197)</f>
        <v>0</v>
      </c>
      <c r="E1197" s="10">
        <f>SUMIFS('FP7-SECURITY orgs'!K:K,'FP7-SECURITY orgs'!G:G,A1197)</f>
        <v>207768</v>
      </c>
      <c r="G1197" t="s">
        <v>12405</v>
      </c>
      <c r="H1197" t="s">
        <v>25</v>
      </c>
      <c r="I1197">
        <f>COUNTIF('H2020-3.7 orgs'!G:G,G1197)</f>
        <v>2</v>
      </c>
      <c r="J1197">
        <f>COUNTIF('H2020-3.7 projects'!R:R,G1197)</f>
        <v>0</v>
      </c>
      <c r="K1197" s="17">
        <f>SUMIFS('H2020-3.7 orgs'!K:K,'H2020-3.7 orgs'!G:G,G1197)</f>
        <v>252500</v>
      </c>
    </row>
    <row r="1198" spans="1:11" x14ac:dyDescent="0.2">
      <c r="A1198" t="s">
        <v>7998</v>
      </c>
      <c r="B1198" t="s">
        <v>30</v>
      </c>
      <c r="C1198">
        <f>COUNTIF('FP7-SECURITY orgs'!G:G,A1198)</f>
        <v>2</v>
      </c>
      <c r="D1198">
        <f>COUNTIF('FP7-SECURITY projects'!R:R,A1198)</f>
        <v>0</v>
      </c>
      <c r="E1198" s="10">
        <f>SUMIFS('FP7-SECURITY orgs'!K:K,'FP7-SECURITY orgs'!G:G,A1198)</f>
        <v>207640</v>
      </c>
      <c r="G1198" t="s">
        <v>35679</v>
      </c>
      <c r="H1198" t="s">
        <v>30</v>
      </c>
      <c r="I1198">
        <f>COUNTIF('H2020-3.7 orgs'!G:G,G1198)</f>
        <v>1</v>
      </c>
      <c r="J1198">
        <f>COUNTIF('H2020-3.7 projects'!R:R,G1198)</f>
        <v>0</v>
      </c>
      <c r="K1198" s="17">
        <f>SUMIFS('H2020-3.7 orgs'!K:K,'H2020-3.7 orgs'!G:G,G1198)</f>
        <v>252500</v>
      </c>
    </row>
    <row r="1199" spans="1:11" x14ac:dyDescent="0.2">
      <c r="A1199" t="s">
        <v>4353</v>
      </c>
      <c r="B1199" t="s">
        <v>25</v>
      </c>
      <c r="C1199">
        <f>COUNTIF('FP7-SECURITY orgs'!G:G,A1199)</f>
        <v>1</v>
      </c>
      <c r="D1199">
        <f>COUNTIF('FP7-SECURITY projects'!R:R,A1199)</f>
        <v>0</v>
      </c>
      <c r="E1199" s="10">
        <f>SUMIFS('FP7-SECURITY orgs'!K:K,'FP7-SECURITY orgs'!G:G,A1199)</f>
        <v>207604.55</v>
      </c>
      <c r="G1199" t="s">
        <v>32542</v>
      </c>
      <c r="H1199" t="s">
        <v>25</v>
      </c>
      <c r="I1199">
        <f>COUNTIF('H2020-3.7 orgs'!G:G,G1199)</f>
        <v>1</v>
      </c>
      <c r="J1199">
        <f>COUNTIF('H2020-3.7 projects'!R:R,G1199)</f>
        <v>0</v>
      </c>
      <c r="K1199" s="17">
        <f>SUMIFS('H2020-3.7 orgs'!K:K,'H2020-3.7 orgs'!G:G,G1199)</f>
        <v>251875</v>
      </c>
    </row>
    <row r="1200" spans="1:11" x14ac:dyDescent="0.2">
      <c r="A1200" t="s">
        <v>20279</v>
      </c>
      <c r="B1200" t="s">
        <v>25</v>
      </c>
      <c r="C1200">
        <f>COUNTIF('FP7-SECURITY orgs'!G:G,A1200)</f>
        <v>1</v>
      </c>
      <c r="D1200">
        <f>COUNTIF('FP7-SECURITY projects'!R:R,A1200)</f>
        <v>0</v>
      </c>
      <c r="E1200" s="10">
        <f>SUMIFS('FP7-SECURITY orgs'!K:K,'FP7-SECURITY orgs'!G:G,A1200)</f>
        <v>207594</v>
      </c>
      <c r="G1200" t="s">
        <v>33115</v>
      </c>
      <c r="H1200" t="s">
        <v>325</v>
      </c>
      <c r="I1200">
        <f>COUNTIF('H2020-3.7 orgs'!G:G,G1200)</f>
        <v>3</v>
      </c>
      <c r="J1200">
        <f>COUNTIF('H2020-3.7 projects'!R:R,G1200)</f>
        <v>0</v>
      </c>
      <c r="K1200" s="17">
        <f>SUMIFS('H2020-3.7 orgs'!K:K,'H2020-3.7 orgs'!G:G,G1200)</f>
        <v>251522.5</v>
      </c>
    </row>
    <row r="1201" spans="1:11" x14ac:dyDescent="0.2">
      <c r="A1201" t="s">
        <v>19213</v>
      </c>
      <c r="B1201" t="s">
        <v>30</v>
      </c>
      <c r="C1201">
        <f>COUNTIF('FP7-SECURITY orgs'!G:G,A1201)</f>
        <v>2</v>
      </c>
      <c r="D1201">
        <f>COUNTIF('FP7-SECURITY projects'!R:R,A1201)</f>
        <v>1</v>
      </c>
      <c r="E1201" s="10">
        <f>SUMIFS('FP7-SECURITY orgs'!K:K,'FP7-SECURITY orgs'!G:G,A1201)</f>
        <v>207167.26</v>
      </c>
      <c r="G1201" t="s">
        <v>23459</v>
      </c>
      <c r="H1201" t="s">
        <v>325</v>
      </c>
      <c r="I1201">
        <f>COUNTIF('H2020-3.7 orgs'!G:G,G1201)</f>
        <v>3</v>
      </c>
      <c r="J1201">
        <f>COUNTIF('H2020-3.7 projects'!R:R,G1201)</f>
        <v>0</v>
      </c>
      <c r="K1201" s="17">
        <f>SUMIFS('H2020-3.7 orgs'!K:K,'H2020-3.7 orgs'!G:G,G1201)</f>
        <v>251327.5</v>
      </c>
    </row>
    <row r="1202" spans="1:11" x14ac:dyDescent="0.2">
      <c r="A1202" t="s">
        <v>5259</v>
      </c>
      <c r="B1202" t="s">
        <v>34</v>
      </c>
      <c r="C1202">
        <f>COUNTIF('FP7-SECURITY orgs'!G:G,A1202)</f>
        <v>1</v>
      </c>
      <c r="D1202">
        <f>COUNTIF('FP7-SECURITY projects'!R:R,A1202)</f>
        <v>0</v>
      </c>
      <c r="E1202" s="10">
        <f>SUMIFS('FP7-SECURITY orgs'!K:K,'FP7-SECURITY orgs'!G:G,A1202)</f>
        <v>206784</v>
      </c>
      <c r="G1202" t="s">
        <v>36005</v>
      </c>
      <c r="H1202" t="s">
        <v>30</v>
      </c>
      <c r="I1202">
        <f>COUNTIF('H2020-3.7 orgs'!G:G,G1202)</f>
        <v>1</v>
      </c>
      <c r="J1202">
        <f>COUNTIF('H2020-3.7 projects'!R:R,G1202)</f>
        <v>0</v>
      </c>
      <c r="K1202" s="17">
        <f>SUMIFS('H2020-3.7 orgs'!K:K,'H2020-3.7 orgs'!G:G,G1202)</f>
        <v>251250</v>
      </c>
    </row>
    <row r="1203" spans="1:11" x14ac:dyDescent="0.2">
      <c r="A1203" t="s">
        <v>20312</v>
      </c>
      <c r="B1203" t="s">
        <v>30</v>
      </c>
      <c r="C1203">
        <f>COUNTIF('FP7-SECURITY orgs'!G:G,A1203)</f>
        <v>1</v>
      </c>
      <c r="D1203">
        <f>COUNTIF('FP7-SECURITY projects'!R:R,A1203)</f>
        <v>0</v>
      </c>
      <c r="E1203" s="10">
        <f>SUMIFS('FP7-SECURITY orgs'!K:K,'FP7-SECURITY orgs'!G:G,A1203)</f>
        <v>206770</v>
      </c>
      <c r="G1203" t="s">
        <v>37529</v>
      </c>
      <c r="H1203" t="s">
        <v>325</v>
      </c>
      <c r="I1203">
        <f>COUNTIF('H2020-3.7 orgs'!G:G,G1203)</f>
        <v>1</v>
      </c>
      <c r="J1203">
        <f>COUNTIF('H2020-3.7 projects'!R:R,G1203)</f>
        <v>0</v>
      </c>
      <c r="K1203" s="17">
        <f>SUMIFS('H2020-3.7 orgs'!K:K,'H2020-3.7 orgs'!G:G,G1203)</f>
        <v>251250</v>
      </c>
    </row>
    <row r="1204" spans="1:11" x14ac:dyDescent="0.2">
      <c r="A1204" t="s">
        <v>18943</v>
      </c>
      <c r="B1204" t="s">
        <v>30</v>
      </c>
      <c r="C1204">
        <f>COUNTIF('FP7-SECURITY orgs'!G:G,A1204)</f>
        <v>1</v>
      </c>
      <c r="D1204">
        <f>COUNTIF('FP7-SECURITY projects'!R:R,A1204)</f>
        <v>0</v>
      </c>
      <c r="E1204" s="10">
        <f>SUMIFS('FP7-SECURITY orgs'!K:K,'FP7-SECURITY orgs'!G:G,A1204)</f>
        <v>206556</v>
      </c>
      <c r="G1204" t="s">
        <v>8229</v>
      </c>
      <c r="H1204" t="s">
        <v>30</v>
      </c>
      <c r="I1204">
        <f>COUNTIF('H2020-3.7 orgs'!G:G,G1204)</f>
        <v>1</v>
      </c>
      <c r="J1204">
        <f>COUNTIF('H2020-3.7 projects'!R:R,G1204)</f>
        <v>0</v>
      </c>
      <c r="K1204" s="17">
        <f>SUMIFS('H2020-3.7 orgs'!K:K,'H2020-3.7 orgs'!G:G,G1204)</f>
        <v>251125</v>
      </c>
    </row>
    <row r="1205" spans="1:11" x14ac:dyDescent="0.2">
      <c r="A1205" t="s">
        <v>5265</v>
      </c>
      <c r="B1205" t="s">
        <v>209</v>
      </c>
      <c r="C1205">
        <f>COUNTIF('FP7-SECURITY orgs'!G:G,A1205)</f>
        <v>1</v>
      </c>
      <c r="D1205">
        <f>COUNTIF('FP7-SECURITY projects'!R:R,A1205)</f>
        <v>0</v>
      </c>
      <c r="E1205" s="10">
        <f>SUMIFS('FP7-SECURITY orgs'!K:K,'FP7-SECURITY orgs'!G:G,A1205)</f>
        <v>206139.1</v>
      </c>
      <c r="G1205" t="s">
        <v>35787</v>
      </c>
      <c r="H1205" t="s">
        <v>30</v>
      </c>
      <c r="I1205">
        <f>COUNTIF('H2020-3.7 orgs'!G:G,G1205)</f>
        <v>1</v>
      </c>
      <c r="J1205">
        <f>COUNTIF('H2020-3.7 projects'!R:R,G1205)</f>
        <v>0</v>
      </c>
      <c r="K1205" s="17">
        <f>SUMIFS('H2020-3.7 orgs'!K:K,'H2020-3.7 orgs'!G:G,G1205)</f>
        <v>250625</v>
      </c>
    </row>
    <row r="1206" spans="1:11" x14ac:dyDescent="0.2">
      <c r="A1206" t="s">
        <v>9472</v>
      </c>
      <c r="B1206" t="s">
        <v>34</v>
      </c>
      <c r="C1206">
        <f>COUNTIF('FP7-SECURITY orgs'!G:G,A1206)</f>
        <v>1</v>
      </c>
      <c r="D1206">
        <f>COUNTIF('FP7-SECURITY projects'!R:R,A1206)</f>
        <v>0</v>
      </c>
      <c r="E1206" s="10">
        <f>SUMIFS('FP7-SECURITY orgs'!K:K,'FP7-SECURITY orgs'!G:G,A1206)</f>
        <v>204836</v>
      </c>
      <c r="G1206" t="s">
        <v>36358</v>
      </c>
      <c r="H1206" t="s">
        <v>30</v>
      </c>
      <c r="I1206">
        <f>COUNTIF('H2020-3.7 orgs'!G:G,G1206)</f>
        <v>1</v>
      </c>
      <c r="J1206">
        <f>COUNTIF('H2020-3.7 projects'!R:R,G1206)</f>
        <v>0</v>
      </c>
      <c r="K1206" s="17">
        <f>SUMIFS('H2020-3.7 orgs'!K:K,'H2020-3.7 orgs'!G:G,G1206)</f>
        <v>250625</v>
      </c>
    </row>
    <row r="1207" spans="1:11" x14ac:dyDescent="0.2">
      <c r="A1207" t="s">
        <v>23237</v>
      </c>
      <c r="B1207" t="s">
        <v>30</v>
      </c>
      <c r="C1207">
        <f>COUNTIF('FP7-SECURITY orgs'!G:G,A1207)</f>
        <v>1</v>
      </c>
      <c r="D1207">
        <f>COUNTIF('FP7-SECURITY projects'!R:R,A1207)</f>
        <v>0</v>
      </c>
      <c r="E1207" s="10">
        <f>SUMIFS('FP7-SECURITY orgs'!K:K,'FP7-SECURITY orgs'!G:G,A1207)</f>
        <v>204795</v>
      </c>
      <c r="G1207" t="s">
        <v>9793</v>
      </c>
      <c r="H1207" t="s">
        <v>30</v>
      </c>
      <c r="I1207">
        <f>COUNTIF('H2020-3.7 orgs'!G:G,G1207)</f>
        <v>1</v>
      </c>
      <c r="J1207">
        <f>COUNTIF('H2020-3.7 projects'!R:R,G1207)</f>
        <v>0</v>
      </c>
      <c r="K1207" s="17">
        <f>SUMIFS('H2020-3.7 orgs'!K:K,'H2020-3.7 orgs'!G:G,G1207)</f>
        <v>249983.13</v>
      </c>
    </row>
    <row r="1208" spans="1:11" x14ac:dyDescent="0.2">
      <c r="A1208" t="s">
        <v>24404</v>
      </c>
      <c r="B1208" t="s">
        <v>30</v>
      </c>
      <c r="C1208">
        <f>COUNTIF('FP7-SECURITY orgs'!G:G,A1208)</f>
        <v>1</v>
      </c>
      <c r="D1208">
        <f>COUNTIF('FP7-SECURITY projects'!R:R,A1208)</f>
        <v>0</v>
      </c>
      <c r="E1208" s="10">
        <f>SUMIFS('FP7-SECURITY orgs'!K:K,'FP7-SECURITY orgs'!G:G,A1208)</f>
        <v>204762</v>
      </c>
      <c r="G1208" t="s">
        <v>33627</v>
      </c>
      <c r="H1208" t="s">
        <v>30</v>
      </c>
      <c r="I1208">
        <f>COUNTIF('H2020-3.7 orgs'!G:G,G1208)</f>
        <v>2</v>
      </c>
      <c r="J1208">
        <f>COUNTIF('H2020-3.7 projects'!R:R,G1208)</f>
        <v>1</v>
      </c>
      <c r="K1208" s="17">
        <f>SUMIFS('H2020-3.7 orgs'!K:K,'H2020-3.7 orgs'!G:G,G1208)</f>
        <v>249412.5</v>
      </c>
    </row>
    <row r="1209" spans="1:11" x14ac:dyDescent="0.2">
      <c r="A1209" t="s">
        <v>1965</v>
      </c>
      <c r="B1209" t="s">
        <v>34</v>
      </c>
      <c r="C1209">
        <f>COUNTIF('FP7-SECURITY orgs'!G:G,A1209)</f>
        <v>1</v>
      </c>
      <c r="D1209">
        <f>COUNTIF('FP7-SECURITY projects'!R:R,A1209)</f>
        <v>0</v>
      </c>
      <c r="E1209" s="10">
        <f>SUMIFS('FP7-SECURITY orgs'!K:K,'FP7-SECURITY orgs'!G:G,A1209)</f>
        <v>204556.79999999999</v>
      </c>
      <c r="G1209" t="s">
        <v>30828</v>
      </c>
      <c r="H1209" t="s">
        <v>30</v>
      </c>
      <c r="I1209">
        <f>COUNTIF('H2020-3.7 orgs'!G:G,G1209)</f>
        <v>1</v>
      </c>
      <c r="J1209">
        <f>COUNTIF('H2020-3.7 projects'!R:R,G1209)</f>
        <v>0</v>
      </c>
      <c r="K1209" s="17">
        <f>SUMIFS('H2020-3.7 orgs'!K:K,'H2020-3.7 orgs'!G:G,G1209)</f>
        <v>249375</v>
      </c>
    </row>
    <row r="1210" spans="1:11" x14ac:dyDescent="0.2">
      <c r="A1210" t="s">
        <v>25202</v>
      </c>
      <c r="B1210" t="s">
        <v>30</v>
      </c>
      <c r="C1210">
        <f>COUNTIF('FP7-SECURITY orgs'!G:G,A1210)</f>
        <v>1</v>
      </c>
      <c r="D1210">
        <f>COUNTIF('FP7-SECURITY projects'!R:R,A1210)</f>
        <v>0</v>
      </c>
      <c r="E1210" s="10">
        <f>SUMIFS('FP7-SECURITY orgs'!K:K,'FP7-SECURITY orgs'!G:G,A1210)</f>
        <v>204525</v>
      </c>
      <c r="G1210" t="s">
        <v>17241</v>
      </c>
      <c r="H1210" t="s">
        <v>209</v>
      </c>
      <c r="I1210">
        <f>COUNTIF('H2020-3.7 orgs'!G:G,G1210)</f>
        <v>1</v>
      </c>
      <c r="J1210">
        <f>COUNTIF('H2020-3.7 projects'!R:R,G1210)</f>
        <v>0</v>
      </c>
      <c r="K1210" s="17">
        <f>SUMIFS('H2020-3.7 orgs'!K:K,'H2020-3.7 orgs'!G:G,G1210)</f>
        <v>249000</v>
      </c>
    </row>
    <row r="1211" spans="1:11" x14ac:dyDescent="0.2">
      <c r="A1211" t="s">
        <v>19835</v>
      </c>
      <c r="B1211" t="s">
        <v>25</v>
      </c>
      <c r="C1211">
        <f>COUNTIF('FP7-SECURITY orgs'!G:G,A1211)</f>
        <v>1</v>
      </c>
      <c r="D1211">
        <f>COUNTIF('FP7-SECURITY projects'!R:R,A1211)</f>
        <v>0</v>
      </c>
      <c r="E1211" s="10">
        <f>SUMIFS('FP7-SECURITY orgs'!K:K,'FP7-SECURITY orgs'!G:G,A1211)</f>
        <v>204000</v>
      </c>
      <c r="G1211" t="s">
        <v>37722</v>
      </c>
      <c r="H1211" t="s">
        <v>30</v>
      </c>
      <c r="I1211">
        <f>COUNTIF('H2020-3.7 orgs'!G:G,G1211)</f>
        <v>1</v>
      </c>
      <c r="J1211">
        <f>COUNTIF('H2020-3.7 projects'!R:R,G1211)</f>
        <v>0</v>
      </c>
      <c r="K1211" s="17">
        <f>SUMIFS('H2020-3.7 orgs'!K:K,'H2020-3.7 orgs'!G:G,G1211)</f>
        <v>247625</v>
      </c>
    </row>
    <row r="1212" spans="1:11" x14ac:dyDescent="0.2">
      <c r="A1212" t="s">
        <v>6257</v>
      </c>
      <c r="B1212" t="s">
        <v>30</v>
      </c>
      <c r="C1212">
        <f>COUNTIF('FP7-SECURITY orgs'!G:G,A1212)</f>
        <v>1</v>
      </c>
      <c r="D1212">
        <f>COUNTIF('FP7-SECURITY projects'!R:R,A1212)</f>
        <v>0</v>
      </c>
      <c r="E1212" s="10">
        <f>SUMIFS('FP7-SECURITY orgs'!K:K,'FP7-SECURITY orgs'!G:G,A1212)</f>
        <v>203942</v>
      </c>
      <c r="G1212" t="s">
        <v>2386</v>
      </c>
      <c r="H1212" t="s">
        <v>30</v>
      </c>
      <c r="I1212">
        <f>COUNTIF('H2020-3.7 orgs'!G:G,G1212)</f>
        <v>1</v>
      </c>
      <c r="J1212">
        <f>COUNTIF('H2020-3.7 projects'!R:R,G1212)</f>
        <v>0</v>
      </c>
      <c r="K1212" s="17">
        <f>SUMIFS('H2020-3.7 orgs'!K:K,'H2020-3.7 orgs'!G:G,G1212)</f>
        <v>247493.75</v>
      </c>
    </row>
    <row r="1213" spans="1:11" x14ac:dyDescent="0.2">
      <c r="A1213" t="s">
        <v>13674</v>
      </c>
      <c r="B1213" t="s">
        <v>30</v>
      </c>
      <c r="C1213">
        <f>COUNTIF('FP7-SECURITY orgs'!G:G,A1213)</f>
        <v>1</v>
      </c>
      <c r="D1213">
        <f>COUNTIF('FP7-SECURITY projects'!R:R,A1213)</f>
        <v>0</v>
      </c>
      <c r="E1213" s="10">
        <f>SUMIFS('FP7-SECURITY orgs'!K:K,'FP7-SECURITY orgs'!G:G,A1213)</f>
        <v>203640</v>
      </c>
      <c r="G1213" t="s">
        <v>3871</v>
      </c>
      <c r="H1213" t="s">
        <v>30</v>
      </c>
      <c r="I1213">
        <f>COUNTIF('H2020-3.7 orgs'!G:G,G1213)</f>
        <v>1</v>
      </c>
      <c r="J1213">
        <f>COUNTIF('H2020-3.7 projects'!R:R,G1213)</f>
        <v>0</v>
      </c>
      <c r="K1213" s="17">
        <f>SUMIFS('H2020-3.7 orgs'!K:K,'H2020-3.7 orgs'!G:G,G1213)</f>
        <v>247000</v>
      </c>
    </row>
    <row r="1214" spans="1:11" x14ac:dyDescent="0.2">
      <c r="A1214" t="s">
        <v>6742</v>
      </c>
      <c r="B1214" t="s">
        <v>25</v>
      </c>
      <c r="C1214">
        <f>COUNTIF('FP7-SECURITY orgs'!G:G,A1214)</f>
        <v>1</v>
      </c>
      <c r="D1214">
        <f>COUNTIF('FP7-SECURITY projects'!R:R,A1214)</f>
        <v>0</v>
      </c>
      <c r="E1214" s="10">
        <f>SUMIFS('FP7-SECURITY orgs'!K:K,'FP7-SECURITY orgs'!G:G,A1214)</f>
        <v>203472</v>
      </c>
      <c r="G1214" t="s">
        <v>38330</v>
      </c>
      <c r="H1214" t="s">
        <v>30</v>
      </c>
      <c r="I1214">
        <f>COUNTIF('H2020-3.7 orgs'!G:G,G1214)</f>
        <v>1</v>
      </c>
      <c r="J1214">
        <f>COUNTIF('H2020-3.7 projects'!R:R,G1214)</f>
        <v>0</v>
      </c>
      <c r="K1214" s="17">
        <f>SUMIFS('H2020-3.7 orgs'!K:K,'H2020-3.7 orgs'!G:G,G1214)</f>
        <v>246837.5</v>
      </c>
    </row>
    <row r="1215" spans="1:11" x14ac:dyDescent="0.2">
      <c r="A1215" t="s">
        <v>9793</v>
      </c>
      <c r="B1215" t="s">
        <v>30</v>
      </c>
      <c r="C1215">
        <f>COUNTIF('FP7-SECURITY orgs'!G:G,A1215)</f>
        <v>1</v>
      </c>
      <c r="D1215">
        <f>COUNTIF('FP7-SECURITY projects'!R:R,A1215)</f>
        <v>0</v>
      </c>
      <c r="E1215" s="10">
        <f>SUMIFS('FP7-SECURITY orgs'!K:K,'FP7-SECURITY orgs'!G:G,A1215)</f>
        <v>202950</v>
      </c>
      <c r="G1215" t="s">
        <v>34554</v>
      </c>
      <c r="H1215" t="s">
        <v>30</v>
      </c>
      <c r="I1215">
        <f>COUNTIF('H2020-3.7 orgs'!G:G,G1215)</f>
        <v>1</v>
      </c>
      <c r="J1215">
        <f>COUNTIF('H2020-3.7 projects'!R:R,G1215)</f>
        <v>0</v>
      </c>
      <c r="K1215" s="17">
        <f>SUMIFS('H2020-3.7 orgs'!K:K,'H2020-3.7 orgs'!G:G,G1215)</f>
        <v>246750</v>
      </c>
    </row>
    <row r="1216" spans="1:11" x14ac:dyDescent="0.2">
      <c r="A1216" t="s">
        <v>21747</v>
      </c>
      <c r="B1216" t="s">
        <v>34</v>
      </c>
      <c r="C1216">
        <f>COUNTIF('FP7-SECURITY orgs'!G:G,A1216)</f>
        <v>1</v>
      </c>
      <c r="D1216">
        <f>COUNTIF('FP7-SECURITY projects'!R:R,A1216)</f>
        <v>0</v>
      </c>
      <c r="E1216" s="10">
        <f>SUMIFS('FP7-SECURITY orgs'!K:K,'FP7-SECURITY orgs'!G:G,A1216)</f>
        <v>201668.7</v>
      </c>
      <c r="G1216" t="s">
        <v>23420</v>
      </c>
      <c r="H1216" t="s">
        <v>325</v>
      </c>
      <c r="I1216">
        <f>COUNTIF('H2020-3.7 orgs'!G:G,G1216)</f>
        <v>1</v>
      </c>
      <c r="J1216">
        <f>COUNTIF('H2020-3.7 projects'!R:R,G1216)</f>
        <v>0</v>
      </c>
      <c r="K1216" s="17">
        <f>SUMIFS('H2020-3.7 orgs'!K:K,'H2020-3.7 orgs'!G:G,G1216)</f>
        <v>245916.06</v>
      </c>
    </row>
    <row r="1217" spans="1:11" x14ac:dyDescent="0.2">
      <c r="A1217" t="s">
        <v>14229</v>
      </c>
      <c r="B1217" t="s">
        <v>30</v>
      </c>
      <c r="C1217">
        <f>COUNTIF('FP7-SECURITY orgs'!G:G,A1217)</f>
        <v>1</v>
      </c>
      <c r="D1217">
        <f>COUNTIF('FP7-SECURITY projects'!R:R,A1217)</f>
        <v>0</v>
      </c>
      <c r="E1217" s="10">
        <f>SUMIFS('FP7-SECURITY orgs'!K:K,'FP7-SECURITY orgs'!G:G,A1217)</f>
        <v>201600</v>
      </c>
      <c r="G1217" t="s">
        <v>4292</v>
      </c>
      <c r="H1217" t="s">
        <v>325</v>
      </c>
      <c r="I1217">
        <f>COUNTIF('H2020-3.7 orgs'!G:G,G1217)</f>
        <v>1</v>
      </c>
      <c r="J1217">
        <f>COUNTIF('H2020-3.7 projects'!R:R,G1217)</f>
        <v>0</v>
      </c>
      <c r="K1217" s="17">
        <f>SUMIFS('H2020-3.7 orgs'!K:K,'H2020-3.7 orgs'!G:G,G1217)</f>
        <v>245500</v>
      </c>
    </row>
    <row r="1218" spans="1:11" x14ac:dyDescent="0.2">
      <c r="A1218" t="s">
        <v>6401</v>
      </c>
      <c r="B1218" t="s">
        <v>34</v>
      </c>
      <c r="C1218">
        <f>COUNTIF('FP7-SECURITY orgs'!G:G,A1218)</f>
        <v>1</v>
      </c>
      <c r="D1218">
        <f>COUNTIF('FP7-SECURITY projects'!R:R,A1218)</f>
        <v>0</v>
      </c>
      <c r="E1218" s="10">
        <f>SUMIFS('FP7-SECURITY orgs'!K:K,'FP7-SECURITY orgs'!G:G,A1218)</f>
        <v>201188.8</v>
      </c>
      <c r="G1218" t="s">
        <v>25370</v>
      </c>
      <c r="H1218" t="s">
        <v>25</v>
      </c>
      <c r="I1218">
        <f>COUNTIF('H2020-3.7 orgs'!G:G,G1218)</f>
        <v>1</v>
      </c>
      <c r="J1218">
        <f>COUNTIF('H2020-3.7 projects'!R:R,G1218)</f>
        <v>0</v>
      </c>
      <c r="K1218" s="17">
        <f>SUMIFS('H2020-3.7 orgs'!K:K,'H2020-3.7 orgs'!G:G,G1218)</f>
        <v>245312.5</v>
      </c>
    </row>
    <row r="1219" spans="1:11" x14ac:dyDescent="0.2">
      <c r="A1219" t="s">
        <v>6641</v>
      </c>
      <c r="B1219" t="s">
        <v>325</v>
      </c>
      <c r="C1219">
        <f>COUNTIF('FP7-SECURITY orgs'!G:G,A1219)</f>
        <v>3</v>
      </c>
      <c r="D1219">
        <f>COUNTIF('FP7-SECURITY projects'!R:R,A1219)</f>
        <v>1</v>
      </c>
      <c r="E1219" s="10">
        <f>SUMIFS('FP7-SECURITY orgs'!K:K,'FP7-SECURITY orgs'!G:G,A1219)</f>
        <v>200933.08</v>
      </c>
      <c r="G1219" t="s">
        <v>36996</v>
      </c>
      <c r="H1219" t="s">
        <v>30</v>
      </c>
      <c r="I1219">
        <f>COUNTIF('H2020-3.7 orgs'!G:G,G1219)</f>
        <v>1</v>
      </c>
      <c r="J1219">
        <f>COUNTIF('H2020-3.7 projects'!R:R,G1219)</f>
        <v>0</v>
      </c>
      <c r="K1219" s="17">
        <f>SUMIFS('H2020-3.7 orgs'!K:K,'H2020-3.7 orgs'!G:G,G1219)</f>
        <v>245175</v>
      </c>
    </row>
    <row r="1220" spans="1:11" x14ac:dyDescent="0.2">
      <c r="A1220" t="s">
        <v>11349</v>
      </c>
      <c r="B1220" t="s">
        <v>25</v>
      </c>
      <c r="C1220">
        <f>COUNTIF('FP7-SECURITY orgs'!G:G,A1220)</f>
        <v>1</v>
      </c>
      <c r="D1220">
        <f>COUNTIF('FP7-SECURITY projects'!R:R,A1220)</f>
        <v>0</v>
      </c>
      <c r="E1220" s="10">
        <f>SUMIFS('FP7-SECURITY orgs'!K:K,'FP7-SECURITY orgs'!G:G,A1220)</f>
        <v>200522</v>
      </c>
      <c r="G1220" t="s">
        <v>34331</v>
      </c>
      <c r="H1220" t="s">
        <v>325</v>
      </c>
      <c r="I1220">
        <f>COUNTIF('H2020-3.7 orgs'!G:G,G1220)</f>
        <v>1</v>
      </c>
      <c r="J1220">
        <f>COUNTIF('H2020-3.7 projects'!R:R,G1220)</f>
        <v>0</v>
      </c>
      <c r="K1220" s="17">
        <f>SUMIFS('H2020-3.7 orgs'!K:K,'H2020-3.7 orgs'!G:G,G1220)</f>
        <v>245160</v>
      </c>
    </row>
    <row r="1221" spans="1:11" x14ac:dyDescent="0.2">
      <c r="A1221" t="s">
        <v>24198</v>
      </c>
      <c r="B1221" t="s">
        <v>30</v>
      </c>
      <c r="C1221">
        <f>COUNTIF('FP7-SECURITY orgs'!G:G,A1221)</f>
        <v>1</v>
      </c>
      <c r="D1221">
        <f>COUNTIF('FP7-SECURITY projects'!R:R,A1221)</f>
        <v>0</v>
      </c>
      <c r="E1221" s="10">
        <f>SUMIFS('FP7-SECURITY orgs'!K:K,'FP7-SECURITY orgs'!G:G,A1221)</f>
        <v>200300.64</v>
      </c>
      <c r="G1221" t="s">
        <v>23022</v>
      </c>
      <c r="H1221" t="s">
        <v>30</v>
      </c>
      <c r="I1221">
        <f>COUNTIF('H2020-3.7 orgs'!G:G,G1221)</f>
        <v>1</v>
      </c>
      <c r="J1221">
        <f>COUNTIF('H2020-3.7 projects'!R:R,G1221)</f>
        <v>0</v>
      </c>
      <c r="K1221" s="17">
        <f>SUMIFS('H2020-3.7 orgs'!K:K,'H2020-3.7 orgs'!G:G,G1221)</f>
        <v>245087.5</v>
      </c>
    </row>
    <row r="1222" spans="1:11" x14ac:dyDescent="0.2">
      <c r="A1222" t="s">
        <v>3798</v>
      </c>
      <c r="B1222" t="s">
        <v>30</v>
      </c>
      <c r="C1222">
        <f>COUNTIF('FP7-SECURITY orgs'!G:G,A1222)</f>
        <v>2</v>
      </c>
      <c r="D1222">
        <f>COUNTIF('FP7-SECURITY projects'!R:R,A1222)</f>
        <v>0</v>
      </c>
      <c r="E1222" s="10">
        <f>SUMIFS('FP7-SECURITY orgs'!K:K,'FP7-SECURITY orgs'!G:G,A1222)</f>
        <v>200147</v>
      </c>
      <c r="G1222" t="s">
        <v>31618</v>
      </c>
      <c r="H1222" t="s">
        <v>30</v>
      </c>
      <c r="I1222">
        <f>COUNTIF('H2020-3.7 orgs'!G:G,G1222)</f>
        <v>1</v>
      </c>
      <c r="J1222">
        <f>COUNTIF('H2020-3.7 projects'!R:R,G1222)</f>
        <v>0</v>
      </c>
      <c r="K1222" s="17">
        <f>SUMIFS('H2020-3.7 orgs'!K:K,'H2020-3.7 orgs'!G:G,G1222)</f>
        <v>245000</v>
      </c>
    </row>
    <row r="1223" spans="1:11" x14ac:dyDescent="0.2">
      <c r="A1223" t="s">
        <v>4574</v>
      </c>
      <c r="B1223" t="s">
        <v>34</v>
      </c>
      <c r="C1223">
        <f>COUNTIF('FP7-SECURITY orgs'!G:G,A1223)</f>
        <v>1</v>
      </c>
      <c r="D1223">
        <f>COUNTIF('FP7-SECURITY projects'!R:R,A1223)</f>
        <v>0</v>
      </c>
      <c r="E1223" s="10">
        <f>SUMIFS('FP7-SECURITY orgs'!K:K,'FP7-SECURITY orgs'!G:G,A1223)</f>
        <v>200083.5</v>
      </c>
      <c r="G1223" t="s">
        <v>25157</v>
      </c>
      <c r="H1223" t="s">
        <v>30</v>
      </c>
      <c r="I1223">
        <f>COUNTIF('H2020-3.7 orgs'!G:G,G1223)</f>
        <v>1</v>
      </c>
      <c r="J1223">
        <f>COUNTIF('H2020-3.7 projects'!R:R,G1223)</f>
        <v>0</v>
      </c>
      <c r="K1223" s="17">
        <f>SUMIFS('H2020-3.7 orgs'!K:K,'H2020-3.7 orgs'!G:G,G1223)</f>
        <v>245000</v>
      </c>
    </row>
    <row r="1224" spans="1:11" x14ac:dyDescent="0.2">
      <c r="A1224" t="s">
        <v>3045</v>
      </c>
      <c r="B1224" t="s">
        <v>325</v>
      </c>
      <c r="C1224">
        <f>COUNTIF('FP7-SECURITY orgs'!G:G,A1224)</f>
        <v>1</v>
      </c>
      <c r="D1224">
        <f>COUNTIF('FP7-SECURITY projects'!R:R,A1224)</f>
        <v>1</v>
      </c>
      <c r="E1224" s="10">
        <f>SUMIFS('FP7-SECURITY orgs'!K:K,'FP7-SECURITY orgs'!G:G,A1224)</f>
        <v>200000</v>
      </c>
      <c r="G1224" t="s">
        <v>36133</v>
      </c>
      <c r="H1224" t="s">
        <v>30</v>
      </c>
      <c r="I1224">
        <f>COUNTIF('H2020-3.7 orgs'!G:G,G1224)</f>
        <v>1</v>
      </c>
      <c r="J1224">
        <f>COUNTIF('H2020-3.7 projects'!R:R,G1224)</f>
        <v>0</v>
      </c>
      <c r="K1224" s="17">
        <f>SUMIFS('H2020-3.7 orgs'!K:K,'H2020-3.7 orgs'!G:G,G1224)</f>
        <v>245000</v>
      </c>
    </row>
    <row r="1225" spans="1:11" x14ac:dyDescent="0.2">
      <c r="A1225" t="s">
        <v>11934</v>
      </c>
      <c r="B1225" t="s">
        <v>30</v>
      </c>
      <c r="C1225">
        <f>COUNTIF('FP7-SECURITY orgs'!G:G,A1225)</f>
        <v>1</v>
      </c>
      <c r="D1225">
        <f>COUNTIF('FP7-SECURITY projects'!R:R,A1225)</f>
        <v>0</v>
      </c>
      <c r="E1225" s="10">
        <f>SUMIFS('FP7-SECURITY orgs'!K:K,'FP7-SECURITY orgs'!G:G,A1225)</f>
        <v>200000</v>
      </c>
      <c r="G1225" t="s">
        <v>23254</v>
      </c>
      <c r="H1225" t="s">
        <v>30</v>
      </c>
      <c r="I1225">
        <f>COUNTIF('H2020-3.7 orgs'!G:G,G1225)</f>
        <v>1</v>
      </c>
      <c r="J1225">
        <f>COUNTIF('H2020-3.7 projects'!R:R,G1225)</f>
        <v>0</v>
      </c>
      <c r="K1225" s="17">
        <f>SUMIFS('H2020-3.7 orgs'!K:K,'H2020-3.7 orgs'!G:G,G1225)</f>
        <v>244737.5</v>
      </c>
    </row>
    <row r="1226" spans="1:11" x14ac:dyDescent="0.2">
      <c r="A1226" t="s">
        <v>24339</v>
      </c>
      <c r="B1226" t="s">
        <v>30</v>
      </c>
      <c r="C1226">
        <f>COUNTIF('FP7-SECURITY orgs'!G:G,A1226)</f>
        <v>1</v>
      </c>
      <c r="D1226">
        <f>COUNTIF('FP7-SECURITY projects'!R:R,A1226)</f>
        <v>0</v>
      </c>
      <c r="E1226" s="10">
        <f>SUMIFS('FP7-SECURITY orgs'!K:K,'FP7-SECURITY orgs'!G:G,A1226)</f>
        <v>200000</v>
      </c>
      <c r="G1226" t="s">
        <v>35553</v>
      </c>
      <c r="H1226" t="s">
        <v>30</v>
      </c>
      <c r="I1226">
        <f>COUNTIF('H2020-3.7 orgs'!G:G,G1226)</f>
        <v>1</v>
      </c>
      <c r="J1226">
        <f>COUNTIF('H2020-3.7 projects'!R:R,G1226)</f>
        <v>0</v>
      </c>
      <c r="K1226" s="17">
        <f>SUMIFS('H2020-3.7 orgs'!K:K,'H2020-3.7 orgs'!G:G,G1226)</f>
        <v>244375</v>
      </c>
    </row>
    <row r="1227" spans="1:11" x14ac:dyDescent="0.2">
      <c r="A1227" t="s">
        <v>13087</v>
      </c>
      <c r="B1227" t="s">
        <v>30</v>
      </c>
      <c r="C1227">
        <f>COUNTIF('FP7-SECURITY orgs'!G:G,A1227)</f>
        <v>1</v>
      </c>
      <c r="D1227">
        <f>COUNTIF('FP7-SECURITY projects'!R:R,A1227)</f>
        <v>0</v>
      </c>
      <c r="E1227" s="10">
        <f>SUMIFS('FP7-SECURITY orgs'!K:K,'FP7-SECURITY orgs'!G:G,A1227)</f>
        <v>199924.5</v>
      </c>
      <c r="G1227" t="s">
        <v>36653</v>
      </c>
      <c r="H1227" t="s">
        <v>30</v>
      </c>
      <c r="I1227">
        <f>COUNTIF('H2020-3.7 orgs'!G:G,G1227)</f>
        <v>1</v>
      </c>
      <c r="J1227">
        <f>COUNTIF('H2020-3.7 projects'!R:R,G1227)</f>
        <v>0</v>
      </c>
      <c r="K1227" s="17">
        <f>SUMIFS('H2020-3.7 orgs'!K:K,'H2020-3.7 orgs'!G:G,G1227)</f>
        <v>244125</v>
      </c>
    </row>
    <row r="1228" spans="1:11" x14ac:dyDescent="0.2">
      <c r="A1228" t="s">
        <v>10940</v>
      </c>
      <c r="B1228" t="s">
        <v>30</v>
      </c>
      <c r="C1228">
        <f>COUNTIF('FP7-SECURITY orgs'!G:G,A1228)</f>
        <v>1</v>
      </c>
      <c r="D1228">
        <f>COUNTIF('FP7-SECURITY projects'!R:R,A1228)</f>
        <v>0</v>
      </c>
      <c r="E1228" s="10">
        <f>SUMIFS('FP7-SECURITY orgs'!K:K,'FP7-SECURITY orgs'!G:G,A1228)</f>
        <v>199800</v>
      </c>
      <c r="G1228" t="s">
        <v>4767</v>
      </c>
      <c r="H1228" t="s">
        <v>325</v>
      </c>
      <c r="I1228">
        <f>COUNTIF('H2020-3.7 orgs'!G:G,G1228)</f>
        <v>2</v>
      </c>
      <c r="J1228">
        <f>COUNTIF('H2020-3.7 projects'!R:R,G1228)</f>
        <v>0</v>
      </c>
      <c r="K1228" s="17">
        <f>SUMIFS('H2020-3.7 orgs'!K:K,'H2020-3.7 orgs'!G:G,G1228)</f>
        <v>243986.39</v>
      </c>
    </row>
    <row r="1229" spans="1:11" x14ac:dyDescent="0.2">
      <c r="A1229" t="s">
        <v>3834</v>
      </c>
      <c r="B1229" t="s">
        <v>25</v>
      </c>
      <c r="C1229">
        <f>COUNTIF('FP7-SECURITY orgs'!G:G,A1229)</f>
        <v>1</v>
      </c>
      <c r="D1229">
        <f>COUNTIF('FP7-SECURITY projects'!R:R,A1229)</f>
        <v>0</v>
      </c>
      <c r="E1229" s="10">
        <f>SUMIFS('FP7-SECURITY orgs'!K:K,'FP7-SECURITY orgs'!G:G,A1229)</f>
        <v>199800</v>
      </c>
      <c r="G1229" t="s">
        <v>35122</v>
      </c>
      <c r="H1229" t="s">
        <v>209</v>
      </c>
      <c r="I1229">
        <f>COUNTIF('H2020-3.7 orgs'!G:G,G1229)</f>
        <v>2</v>
      </c>
      <c r="J1229">
        <f>COUNTIF('H2020-3.7 projects'!R:R,G1229)</f>
        <v>0</v>
      </c>
      <c r="K1229" s="17">
        <f>SUMIFS('H2020-3.7 orgs'!K:K,'H2020-3.7 orgs'!G:G,G1229)</f>
        <v>243750</v>
      </c>
    </row>
    <row r="1230" spans="1:11" x14ac:dyDescent="0.2">
      <c r="A1230" t="s">
        <v>22213</v>
      </c>
      <c r="B1230" t="s">
        <v>30</v>
      </c>
      <c r="C1230">
        <f>COUNTIF('FP7-SECURITY orgs'!G:G,A1230)</f>
        <v>1</v>
      </c>
      <c r="D1230">
        <f>COUNTIF('FP7-SECURITY projects'!R:R,A1230)</f>
        <v>0</v>
      </c>
      <c r="E1230" s="10">
        <f>SUMIFS('FP7-SECURITY orgs'!K:K,'FP7-SECURITY orgs'!G:G,A1230)</f>
        <v>199799.84</v>
      </c>
      <c r="G1230" t="s">
        <v>6913</v>
      </c>
      <c r="H1230" t="s">
        <v>30</v>
      </c>
      <c r="I1230">
        <f>COUNTIF('H2020-3.7 orgs'!G:G,G1230)</f>
        <v>1</v>
      </c>
      <c r="J1230">
        <f>COUNTIF('H2020-3.7 projects'!R:R,G1230)</f>
        <v>0</v>
      </c>
      <c r="K1230" s="17">
        <f>SUMIFS('H2020-3.7 orgs'!K:K,'H2020-3.7 orgs'!G:G,G1230)</f>
        <v>243687.5</v>
      </c>
    </row>
    <row r="1231" spans="1:11" x14ac:dyDescent="0.2">
      <c r="A1231" t="s">
        <v>24285</v>
      </c>
      <c r="B1231" t="s">
        <v>30</v>
      </c>
      <c r="C1231">
        <f>COUNTIF('FP7-SECURITY orgs'!G:G,A1231)</f>
        <v>1</v>
      </c>
      <c r="D1231">
        <f>COUNTIF('FP7-SECURITY projects'!R:R,A1231)</f>
        <v>0</v>
      </c>
      <c r="E1231" s="10">
        <f>SUMIFS('FP7-SECURITY orgs'!K:K,'FP7-SECURITY orgs'!G:G,A1231)</f>
        <v>199680</v>
      </c>
      <c r="G1231" t="s">
        <v>33578</v>
      </c>
      <c r="H1231" t="s">
        <v>30</v>
      </c>
      <c r="I1231">
        <f>COUNTIF('H2020-3.7 orgs'!G:G,G1231)</f>
        <v>1</v>
      </c>
      <c r="J1231">
        <f>COUNTIF('H2020-3.7 projects'!R:R,G1231)</f>
        <v>0</v>
      </c>
      <c r="K1231" s="17">
        <f>SUMIFS('H2020-3.7 orgs'!K:K,'H2020-3.7 orgs'!G:G,G1231)</f>
        <v>243643.75</v>
      </c>
    </row>
    <row r="1232" spans="1:11" x14ac:dyDescent="0.2">
      <c r="A1232" t="s">
        <v>23161</v>
      </c>
      <c r="B1232" t="s">
        <v>30</v>
      </c>
      <c r="C1232">
        <f>COUNTIF('FP7-SECURITY orgs'!G:G,A1232)</f>
        <v>1</v>
      </c>
      <c r="D1232">
        <f>COUNTIF('FP7-SECURITY projects'!R:R,A1232)</f>
        <v>0</v>
      </c>
      <c r="E1232" s="10">
        <f>SUMIFS('FP7-SECURITY orgs'!K:K,'FP7-SECURITY orgs'!G:G,A1232)</f>
        <v>199328</v>
      </c>
      <c r="G1232" t="s">
        <v>32516</v>
      </c>
      <c r="H1232" t="s">
        <v>30</v>
      </c>
      <c r="I1232">
        <f>COUNTIF('H2020-3.7 orgs'!G:G,G1232)</f>
        <v>1</v>
      </c>
      <c r="J1232">
        <f>COUNTIF('H2020-3.7 projects'!R:R,G1232)</f>
        <v>0</v>
      </c>
      <c r="K1232" s="17">
        <f>SUMIFS('H2020-3.7 orgs'!K:K,'H2020-3.7 orgs'!G:G,G1232)</f>
        <v>243315.63</v>
      </c>
    </row>
    <row r="1233" spans="1:11" x14ac:dyDescent="0.2">
      <c r="A1233" t="s">
        <v>10857</v>
      </c>
      <c r="B1233" t="s">
        <v>25</v>
      </c>
      <c r="C1233">
        <f>COUNTIF('FP7-SECURITY orgs'!G:G,A1233)</f>
        <v>1</v>
      </c>
      <c r="D1233">
        <f>COUNTIF('FP7-SECURITY projects'!R:R,A1233)</f>
        <v>0</v>
      </c>
      <c r="E1233" s="10">
        <f>SUMIFS('FP7-SECURITY orgs'!K:K,'FP7-SECURITY orgs'!G:G,A1233)</f>
        <v>198600</v>
      </c>
      <c r="G1233" t="s">
        <v>35845</v>
      </c>
      <c r="H1233" t="s">
        <v>30</v>
      </c>
      <c r="I1233">
        <f>COUNTIF('H2020-3.7 orgs'!G:G,G1233)</f>
        <v>1</v>
      </c>
      <c r="J1233">
        <f>COUNTIF('H2020-3.7 projects'!R:R,G1233)</f>
        <v>0</v>
      </c>
      <c r="K1233" s="17">
        <f>SUMIFS('H2020-3.7 orgs'!K:K,'H2020-3.7 orgs'!G:G,G1233)</f>
        <v>242973.5</v>
      </c>
    </row>
    <row r="1234" spans="1:11" x14ac:dyDescent="0.2">
      <c r="A1234" t="s">
        <v>11781</v>
      </c>
      <c r="B1234" t="s">
        <v>25</v>
      </c>
      <c r="C1234">
        <f>COUNTIF('FP7-SECURITY orgs'!G:G,A1234)</f>
        <v>2</v>
      </c>
      <c r="D1234">
        <f>COUNTIF('FP7-SECURITY projects'!R:R,A1234)</f>
        <v>0</v>
      </c>
      <c r="E1234" s="10">
        <f>SUMIFS('FP7-SECURITY orgs'!K:K,'FP7-SECURITY orgs'!G:G,A1234)</f>
        <v>198140</v>
      </c>
      <c r="G1234" t="s">
        <v>30780</v>
      </c>
      <c r="H1234" t="s">
        <v>325</v>
      </c>
      <c r="I1234">
        <f>COUNTIF('H2020-3.7 orgs'!G:G,G1234)</f>
        <v>1</v>
      </c>
      <c r="J1234">
        <f>COUNTIF('H2020-3.7 projects'!R:R,G1234)</f>
        <v>0</v>
      </c>
      <c r="K1234" s="17">
        <f>SUMIFS('H2020-3.7 orgs'!K:K,'H2020-3.7 orgs'!G:G,G1234)</f>
        <v>242500</v>
      </c>
    </row>
    <row r="1235" spans="1:11" x14ac:dyDescent="0.2">
      <c r="A1235" t="s">
        <v>17093</v>
      </c>
      <c r="B1235" t="s">
        <v>25</v>
      </c>
      <c r="C1235">
        <f>COUNTIF('FP7-SECURITY orgs'!G:G,A1235)</f>
        <v>4</v>
      </c>
      <c r="D1235">
        <f>COUNTIF('FP7-SECURITY projects'!R:R,A1235)</f>
        <v>0</v>
      </c>
      <c r="E1235" s="10">
        <f>SUMIFS('FP7-SECURITY orgs'!K:K,'FP7-SECURITY orgs'!G:G,A1235)</f>
        <v>197879.34999999998</v>
      </c>
      <c r="G1235" t="s">
        <v>35181</v>
      </c>
      <c r="H1235" t="s">
        <v>30</v>
      </c>
      <c r="I1235">
        <f>COUNTIF('H2020-3.7 orgs'!G:G,G1235)</f>
        <v>1</v>
      </c>
      <c r="J1235">
        <f>COUNTIF('H2020-3.7 projects'!R:R,G1235)</f>
        <v>0</v>
      </c>
      <c r="K1235" s="17">
        <f>SUMIFS('H2020-3.7 orgs'!K:K,'H2020-3.7 orgs'!G:G,G1235)</f>
        <v>242500</v>
      </c>
    </row>
    <row r="1236" spans="1:11" x14ac:dyDescent="0.2">
      <c r="A1236" t="s">
        <v>2334</v>
      </c>
      <c r="B1236" t="s">
        <v>34</v>
      </c>
      <c r="C1236">
        <f>COUNTIF('FP7-SECURITY orgs'!G:G,A1236)</f>
        <v>1</v>
      </c>
      <c r="D1236">
        <f>COUNTIF('FP7-SECURITY projects'!R:R,A1236)</f>
        <v>0</v>
      </c>
      <c r="E1236" s="10">
        <f>SUMIFS('FP7-SECURITY orgs'!K:K,'FP7-SECURITY orgs'!G:G,A1236)</f>
        <v>197832</v>
      </c>
      <c r="G1236" t="s">
        <v>19228</v>
      </c>
      <c r="H1236" t="s">
        <v>30</v>
      </c>
      <c r="I1236">
        <f>COUNTIF('H2020-3.7 orgs'!G:G,G1236)</f>
        <v>1</v>
      </c>
      <c r="J1236">
        <f>COUNTIF('H2020-3.7 projects'!R:R,G1236)</f>
        <v>0</v>
      </c>
      <c r="K1236" s="17">
        <f>SUMIFS('H2020-3.7 orgs'!K:K,'H2020-3.7 orgs'!G:G,G1236)</f>
        <v>242286.63</v>
      </c>
    </row>
    <row r="1237" spans="1:11" x14ac:dyDescent="0.2">
      <c r="A1237" t="s">
        <v>19460</v>
      </c>
      <c r="B1237" t="s">
        <v>30</v>
      </c>
      <c r="C1237">
        <f>COUNTIF('FP7-SECURITY orgs'!G:G,A1237)</f>
        <v>1</v>
      </c>
      <c r="D1237">
        <f>COUNTIF('FP7-SECURITY projects'!R:R,A1237)</f>
        <v>1</v>
      </c>
      <c r="E1237" s="10">
        <f>SUMIFS('FP7-SECURITY orgs'!K:K,'FP7-SECURITY orgs'!G:G,A1237)</f>
        <v>197660</v>
      </c>
      <c r="G1237" t="s">
        <v>20187</v>
      </c>
      <c r="H1237" t="s">
        <v>325</v>
      </c>
      <c r="I1237">
        <f>COUNTIF('H2020-3.7 orgs'!G:G,G1237)</f>
        <v>1</v>
      </c>
      <c r="J1237">
        <f>COUNTIF('H2020-3.7 projects'!R:R,G1237)</f>
        <v>0</v>
      </c>
      <c r="K1237" s="17">
        <f>SUMIFS('H2020-3.7 orgs'!K:K,'H2020-3.7 orgs'!G:G,G1237)</f>
        <v>242000</v>
      </c>
    </row>
    <row r="1238" spans="1:11" x14ac:dyDescent="0.2">
      <c r="A1238" t="s">
        <v>24219</v>
      </c>
      <c r="B1238" t="s">
        <v>30</v>
      </c>
      <c r="C1238">
        <f>COUNTIF('FP7-SECURITY orgs'!G:G,A1238)</f>
        <v>1</v>
      </c>
      <c r="D1238">
        <f>COUNTIF('FP7-SECURITY projects'!R:R,A1238)</f>
        <v>0</v>
      </c>
      <c r="E1238" s="10">
        <f>SUMIFS('FP7-SECURITY orgs'!K:K,'FP7-SECURITY orgs'!G:G,A1238)</f>
        <v>197500</v>
      </c>
      <c r="G1238" t="s">
        <v>21430</v>
      </c>
      <c r="H1238" t="s">
        <v>325</v>
      </c>
      <c r="I1238">
        <f>COUNTIF('H2020-3.7 orgs'!G:G,G1238)</f>
        <v>2</v>
      </c>
      <c r="J1238">
        <f>COUNTIF('H2020-3.7 projects'!R:R,G1238)</f>
        <v>0</v>
      </c>
      <c r="K1238" s="17">
        <f>SUMIFS('H2020-3.7 orgs'!K:K,'H2020-3.7 orgs'!G:G,G1238)</f>
        <v>241302.28</v>
      </c>
    </row>
    <row r="1239" spans="1:11" x14ac:dyDescent="0.2">
      <c r="A1239" t="s">
        <v>16736</v>
      </c>
      <c r="B1239" t="s">
        <v>30</v>
      </c>
      <c r="C1239">
        <f>COUNTIF('FP7-SECURITY orgs'!G:G,A1239)</f>
        <v>1</v>
      </c>
      <c r="D1239">
        <f>COUNTIF('FP7-SECURITY projects'!R:R,A1239)</f>
        <v>0</v>
      </c>
      <c r="E1239" s="10">
        <f>SUMIFS('FP7-SECURITY orgs'!K:K,'FP7-SECURITY orgs'!G:G,A1239)</f>
        <v>197434.8</v>
      </c>
      <c r="G1239" t="s">
        <v>33509</v>
      </c>
      <c r="H1239" t="s">
        <v>30</v>
      </c>
      <c r="I1239">
        <f>COUNTIF('H2020-3.7 orgs'!G:G,G1239)</f>
        <v>1</v>
      </c>
      <c r="J1239">
        <f>COUNTIF('H2020-3.7 projects'!R:R,G1239)</f>
        <v>0</v>
      </c>
      <c r="K1239" s="17">
        <f>SUMIFS('H2020-3.7 orgs'!K:K,'H2020-3.7 orgs'!G:G,G1239)</f>
        <v>241208.63</v>
      </c>
    </row>
    <row r="1240" spans="1:11" x14ac:dyDescent="0.2">
      <c r="A1240" t="s">
        <v>11359</v>
      </c>
      <c r="B1240" t="s">
        <v>30</v>
      </c>
      <c r="C1240">
        <f>COUNTIF('FP7-SECURITY orgs'!G:G,A1240)</f>
        <v>2</v>
      </c>
      <c r="D1240">
        <f>COUNTIF('FP7-SECURITY projects'!R:R,A1240)</f>
        <v>0</v>
      </c>
      <c r="E1240" s="10">
        <f>SUMIFS('FP7-SECURITY orgs'!K:K,'FP7-SECURITY orgs'!G:G,A1240)</f>
        <v>197305</v>
      </c>
      <c r="G1240" t="s">
        <v>33694</v>
      </c>
      <c r="H1240" t="s">
        <v>30</v>
      </c>
      <c r="I1240">
        <f>COUNTIF('H2020-3.7 orgs'!G:G,G1240)</f>
        <v>1</v>
      </c>
      <c r="J1240">
        <f>COUNTIF('H2020-3.7 projects'!R:R,G1240)</f>
        <v>0</v>
      </c>
      <c r="K1240" s="17">
        <f>SUMIFS('H2020-3.7 orgs'!K:K,'H2020-3.7 orgs'!G:G,G1240)</f>
        <v>240765</v>
      </c>
    </row>
    <row r="1241" spans="1:11" x14ac:dyDescent="0.2">
      <c r="A1241" t="s">
        <v>10098</v>
      </c>
      <c r="B1241" t="s">
        <v>30</v>
      </c>
      <c r="C1241">
        <f>COUNTIF('FP7-SECURITY orgs'!G:G,A1241)</f>
        <v>1</v>
      </c>
      <c r="D1241">
        <f>COUNTIF('FP7-SECURITY projects'!R:R,A1241)</f>
        <v>0</v>
      </c>
      <c r="E1241" s="10">
        <f>SUMIFS('FP7-SECURITY orgs'!K:K,'FP7-SECURITY orgs'!G:G,A1241)</f>
        <v>196992</v>
      </c>
      <c r="G1241" t="s">
        <v>37682</v>
      </c>
      <c r="H1241" t="s">
        <v>30</v>
      </c>
      <c r="I1241">
        <f>COUNTIF('H2020-3.7 orgs'!G:G,G1241)</f>
        <v>1</v>
      </c>
      <c r="J1241">
        <f>COUNTIF('H2020-3.7 projects'!R:R,G1241)</f>
        <v>0</v>
      </c>
      <c r="K1241" s="17">
        <f>SUMIFS('H2020-3.7 orgs'!K:K,'H2020-3.7 orgs'!G:G,G1241)</f>
        <v>240000</v>
      </c>
    </row>
    <row r="1242" spans="1:11" x14ac:dyDescent="0.2">
      <c r="A1242" t="s">
        <v>19222</v>
      </c>
      <c r="B1242" t="s">
        <v>30</v>
      </c>
      <c r="C1242">
        <f>COUNTIF('FP7-SECURITY orgs'!G:G,A1242)</f>
        <v>1</v>
      </c>
      <c r="D1242">
        <f>COUNTIF('FP7-SECURITY projects'!R:R,A1242)</f>
        <v>0</v>
      </c>
      <c r="E1242" s="10">
        <f>SUMIFS('FP7-SECURITY orgs'!K:K,'FP7-SECURITY orgs'!G:G,A1242)</f>
        <v>196826.5</v>
      </c>
      <c r="G1242" t="s">
        <v>35863</v>
      </c>
      <c r="H1242" t="s">
        <v>325</v>
      </c>
      <c r="I1242">
        <f>COUNTIF('H2020-3.7 orgs'!G:G,G1242)</f>
        <v>1</v>
      </c>
      <c r="J1242">
        <f>COUNTIF('H2020-3.7 projects'!R:R,G1242)</f>
        <v>0</v>
      </c>
      <c r="K1242" s="17">
        <f>SUMIFS('H2020-3.7 orgs'!K:K,'H2020-3.7 orgs'!G:G,G1242)</f>
        <v>239572.5</v>
      </c>
    </row>
    <row r="1243" spans="1:11" x14ac:dyDescent="0.2">
      <c r="A1243" t="s">
        <v>9906</v>
      </c>
      <c r="B1243" t="s">
        <v>34</v>
      </c>
      <c r="C1243">
        <f>COUNTIF('FP7-SECURITY orgs'!G:G,A1243)</f>
        <v>1</v>
      </c>
      <c r="D1243">
        <f>COUNTIF('FP7-SECURITY projects'!R:R,A1243)</f>
        <v>0</v>
      </c>
      <c r="E1243" s="10">
        <f>SUMIFS('FP7-SECURITY orgs'!K:K,'FP7-SECURITY orgs'!G:G,A1243)</f>
        <v>196771</v>
      </c>
      <c r="G1243" t="s">
        <v>32847</v>
      </c>
      <c r="H1243" t="s">
        <v>325</v>
      </c>
      <c r="I1243">
        <f>COUNTIF('H2020-3.7 orgs'!G:G,G1243)</f>
        <v>1</v>
      </c>
      <c r="J1243">
        <f>COUNTIF('H2020-3.7 projects'!R:R,G1243)</f>
        <v>0</v>
      </c>
      <c r="K1243" s="17">
        <f>SUMIFS('H2020-3.7 orgs'!K:K,'H2020-3.7 orgs'!G:G,G1243)</f>
        <v>239418.75</v>
      </c>
    </row>
    <row r="1244" spans="1:11" x14ac:dyDescent="0.2">
      <c r="A1244" t="s">
        <v>13699</v>
      </c>
      <c r="B1244" t="s">
        <v>30</v>
      </c>
      <c r="C1244">
        <f>COUNTIF('FP7-SECURITY orgs'!G:G,A1244)</f>
        <v>1</v>
      </c>
      <c r="D1244">
        <f>COUNTIF('FP7-SECURITY projects'!R:R,A1244)</f>
        <v>0</v>
      </c>
      <c r="E1244" s="10">
        <f>SUMIFS('FP7-SECURITY orgs'!K:K,'FP7-SECURITY orgs'!G:G,A1244)</f>
        <v>195984.34</v>
      </c>
      <c r="G1244" t="s">
        <v>32757</v>
      </c>
      <c r="H1244" t="s">
        <v>30</v>
      </c>
      <c r="I1244">
        <f>COUNTIF('H2020-3.7 orgs'!G:G,G1244)</f>
        <v>1</v>
      </c>
      <c r="J1244">
        <f>COUNTIF('H2020-3.7 projects'!R:R,G1244)</f>
        <v>0</v>
      </c>
      <c r="K1244" s="17">
        <f>SUMIFS('H2020-3.7 orgs'!K:K,'H2020-3.7 orgs'!G:G,G1244)</f>
        <v>239202.5</v>
      </c>
    </row>
    <row r="1245" spans="1:11" x14ac:dyDescent="0.2">
      <c r="A1245" t="s">
        <v>7822</v>
      </c>
      <c r="B1245" t="s">
        <v>25</v>
      </c>
      <c r="C1245">
        <f>COUNTIF('FP7-SECURITY orgs'!G:G,A1245)</f>
        <v>1</v>
      </c>
      <c r="D1245">
        <f>COUNTIF('FP7-SECURITY projects'!R:R,A1245)</f>
        <v>0</v>
      </c>
      <c r="E1245" s="10">
        <f>SUMIFS('FP7-SECURITY orgs'!K:K,'FP7-SECURITY orgs'!G:G,A1245)</f>
        <v>195276.45</v>
      </c>
      <c r="G1245" t="s">
        <v>15931</v>
      </c>
      <c r="H1245" t="s">
        <v>30</v>
      </c>
      <c r="I1245">
        <f>COUNTIF('H2020-3.7 orgs'!G:G,G1245)</f>
        <v>1</v>
      </c>
      <c r="J1245">
        <f>COUNTIF('H2020-3.7 projects'!R:R,G1245)</f>
        <v>0</v>
      </c>
      <c r="K1245" s="17">
        <f>SUMIFS('H2020-3.7 orgs'!K:K,'H2020-3.7 orgs'!G:G,G1245)</f>
        <v>239125</v>
      </c>
    </row>
    <row r="1246" spans="1:11" x14ac:dyDescent="0.2">
      <c r="A1246" t="s">
        <v>19413</v>
      </c>
      <c r="B1246" t="s">
        <v>209</v>
      </c>
      <c r="C1246">
        <f>COUNTIF('FP7-SECURITY orgs'!G:G,A1246)</f>
        <v>1</v>
      </c>
      <c r="D1246">
        <f>COUNTIF('FP7-SECURITY projects'!R:R,A1246)</f>
        <v>0</v>
      </c>
      <c r="E1246" s="10">
        <f>SUMIFS('FP7-SECURITY orgs'!K:K,'FP7-SECURITY orgs'!G:G,A1246)</f>
        <v>195005</v>
      </c>
      <c r="G1246" t="s">
        <v>31989</v>
      </c>
      <c r="H1246" t="s">
        <v>30</v>
      </c>
      <c r="I1246">
        <f>COUNTIF('H2020-3.7 orgs'!G:G,G1246)</f>
        <v>1</v>
      </c>
      <c r="J1246">
        <f>COUNTIF('H2020-3.7 projects'!R:R,G1246)</f>
        <v>1</v>
      </c>
      <c r="K1246" s="17">
        <f>SUMIFS('H2020-3.7 orgs'!K:K,'H2020-3.7 orgs'!G:G,G1246)</f>
        <v>239028.11</v>
      </c>
    </row>
    <row r="1247" spans="1:11" x14ac:dyDescent="0.2">
      <c r="A1247" t="s">
        <v>20075</v>
      </c>
      <c r="B1247" t="s">
        <v>325</v>
      </c>
      <c r="C1247">
        <f>COUNTIF('FP7-SECURITY orgs'!G:G,A1247)</f>
        <v>1</v>
      </c>
      <c r="D1247">
        <f>COUNTIF('FP7-SECURITY projects'!R:R,A1247)</f>
        <v>0</v>
      </c>
      <c r="E1247" s="10">
        <f>SUMIFS('FP7-SECURITY orgs'!K:K,'FP7-SECURITY orgs'!G:G,A1247)</f>
        <v>195000</v>
      </c>
      <c r="G1247" t="s">
        <v>7952</v>
      </c>
      <c r="H1247" t="s">
        <v>34</v>
      </c>
      <c r="I1247">
        <f>COUNTIF('H2020-3.7 orgs'!G:G,G1247)</f>
        <v>1</v>
      </c>
      <c r="J1247">
        <f>COUNTIF('H2020-3.7 projects'!R:R,G1247)</f>
        <v>0</v>
      </c>
      <c r="K1247" s="17">
        <f>SUMIFS('H2020-3.7 orgs'!K:K,'H2020-3.7 orgs'!G:G,G1247)</f>
        <v>238763</v>
      </c>
    </row>
    <row r="1248" spans="1:11" x14ac:dyDescent="0.2">
      <c r="A1248" t="s">
        <v>16370</v>
      </c>
      <c r="B1248" t="s">
        <v>30</v>
      </c>
      <c r="C1248">
        <f>COUNTIF('FP7-SECURITY orgs'!G:G,A1248)</f>
        <v>1</v>
      </c>
      <c r="D1248">
        <f>COUNTIF('FP7-SECURITY projects'!R:R,A1248)</f>
        <v>0</v>
      </c>
      <c r="E1248" s="10">
        <f>SUMIFS('FP7-SECURITY orgs'!K:K,'FP7-SECURITY orgs'!G:G,A1248)</f>
        <v>194680</v>
      </c>
      <c r="G1248" t="s">
        <v>15559</v>
      </c>
      <c r="H1248" t="s">
        <v>30</v>
      </c>
      <c r="I1248">
        <f>COUNTIF('H2020-3.7 orgs'!G:G,G1248)</f>
        <v>1</v>
      </c>
      <c r="J1248">
        <f>COUNTIF('H2020-3.7 projects'!R:R,G1248)</f>
        <v>0</v>
      </c>
      <c r="K1248" s="17">
        <f>SUMIFS('H2020-3.7 orgs'!K:K,'H2020-3.7 orgs'!G:G,G1248)</f>
        <v>238568.75</v>
      </c>
    </row>
    <row r="1249" spans="1:11" x14ac:dyDescent="0.2">
      <c r="A1249" t="s">
        <v>12257</v>
      </c>
      <c r="B1249" t="s">
        <v>30</v>
      </c>
      <c r="C1249">
        <f>COUNTIF('FP7-SECURITY orgs'!G:G,A1249)</f>
        <v>1</v>
      </c>
      <c r="D1249">
        <f>COUNTIF('FP7-SECURITY projects'!R:R,A1249)</f>
        <v>0</v>
      </c>
      <c r="E1249" s="10">
        <f>SUMIFS('FP7-SECURITY orgs'!K:K,'FP7-SECURITY orgs'!G:G,A1249)</f>
        <v>194526.56</v>
      </c>
      <c r="G1249" t="s">
        <v>8856</v>
      </c>
      <c r="H1249" t="s">
        <v>209</v>
      </c>
      <c r="I1249">
        <f>COUNTIF('H2020-3.7 orgs'!G:G,G1249)</f>
        <v>1</v>
      </c>
      <c r="J1249">
        <f>COUNTIF('H2020-3.7 projects'!R:R,G1249)</f>
        <v>0</v>
      </c>
      <c r="K1249" s="17">
        <f>SUMIFS('H2020-3.7 orgs'!K:K,'H2020-3.7 orgs'!G:G,G1249)</f>
        <v>237781.25</v>
      </c>
    </row>
    <row r="1250" spans="1:11" x14ac:dyDescent="0.2">
      <c r="A1250" t="s">
        <v>19630</v>
      </c>
      <c r="B1250" t="s">
        <v>209</v>
      </c>
      <c r="C1250">
        <f>COUNTIF('FP7-SECURITY orgs'!G:G,A1250)</f>
        <v>1</v>
      </c>
      <c r="D1250">
        <f>COUNTIF('FP7-SECURITY projects'!R:R,A1250)</f>
        <v>0</v>
      </c>
      <c r="E1250" s="10">
        <f>SUMIFS('FP7-SECURITY orgs'!K:K,'FP7-SECURITY orgs'!G:G,A1250)</f>
        <v>194326.2</v>
      </c>
      <c r="G1250" t="s">
        <v>38521</v>
      </c>
      <c r="H1250" t="s">
        <v>209</v>
      </c>
      <c r="I1250">
        <f>COUNTIF('H2020-3.7 orgs'!G:G,G1250)</f>
        <v>1</v>
      </c>
      <c r="J1250">
        <f>COUNTIF('H2020-3.7 projects'!R:R,G1250)</f>
        <v>0</v>
      </c>
      <c r="K1250" s="17">
        <f>SUMIFS('H2020-3.7 orgs'!K:K,'H2020-3.7 orgs'!G:G,G1250)</f>
        <v>237500</v>
      </c>
    </row>
    <row r="1251" spans="1:11" x14ac:dyDescent="0.2">
      <c r="A1251" t="s">
        <v>9360</v>
      </c>
      <c r="B1251" t="s">
        <v>30</v>
      </c>
      <c r="C1251">
        <f>COUNTIF('FP7-SECURITY orgs'!G:G,A1251)</f>
        <v>1</v>
      </c>
      <c r="D1251">
        <f>COUNTIF('FP7-SECURITY projects'!R:R,A1251)</f>
        <v>0</v>
      </c>
      <c r="E1251" s="10">
        <f>SUMIFS('FP7-SECURITY orgs'!K:K,'FP7-SECURITY orgs'!G:G,A1251)</f>
        <v>194200</v>
      </c>
      <c r="G1251" t="s">
        <v>35006</v>
      </c>
      <c r="H1251" t="s">
        <v>325</v>
      </c>
      <c r="I1251">
        <f>COUNTIF('H2020-3.7 orgs'!G:G,G1251)</f>
        <v>2</v>
      </c>
      <c r="J1251">
        <f>COUNTIF('H2020-3.7 projects'!R:R,G1251)</f>
        <v>0</v>
      </c>
      <c r="K1251" s="17">
        <f>SUMIFS('H2020-3.7 orgs'!K:K,'H2020-3.7 orgs'!G:G,G1251)</f>
        <v>237375</v>
      </c>
    </row>
    <row r="1252" spans="1:11" x14ac:dyDescent="0.2">
      <c r="A1252" t="s">
        <v>19341</v>
      </c>
      <c r="B1252" t="s">
        <v>325</v>
      </c>
      <c r="C1252">
        <f>COUNTIF('FP7-SECURITY orgs'!G:G,A1252)</f>
        <v>1</v>
      </c>
      <c r="D1252">
        <f>COUNTIF('FP7-SECURITY projects'!R:R,A1252)</f>
        <v>0</v>
      </c>
      <c r="E1252" s="10">
        <f>SUMIFS('FP7-SECURITY orgs'!K:K,'FP7-SECURITY orgs'!G:G,A1252)</f>
        <v>194112</v>
      </c>
      <c r="G1252" t="s">
        <v>11037</v>
      </c>
      <c r="H1252" t="s">
        <v>30</v>
      </c>
      <c r="I1252">
        <f>COUNTIF('H2020-3.7 orgs'!G:G,G1252)</f>
        <v>1</v>
      </c>
      <c r="J1252">
        <f>COUNTIF('H2020-3.7 projects'!R:R,G1252)</f>
        <v>0</v>
      </c>
      <c r="K1252" s="17">
        <f>SUMIFS('H2020-3.7 orgs'!K:K,'H2020-3.7 orgs'!G:G,G1252)</f>
        <v>237200</v>
      </c>
    </row>
    <row r="1253" spans="1:11" x14ac:dyDescent="0.2">
      <c r="A1253" t="s">
        <v>8871</v>
      </c>
      <c r="B1253" t="s">
        <v>34</v>
      </c>
      <c r="C1253">
        <f>COUNTIF('FP7-SECURITY orgs'!G:G,A1253)</f>
        <v>2</v>
      </c>
      <c r="D1253">
        <f>COUNTIF('FP7-SECURITY projects'!R:R,A1253)</f>
        <v>0</v>
      </c>
      <c r="E1253" s="10">
        <f>SUMIFS('FP7-SECURITY orgs'!K:K,'FP7-SECURITY orgs'!G:G,A1253)</f>
        <v>194013.6</v>
      </c>
      <c r="G1253" t="s">
        <v>32039</v>
      </c>
      <c r="H1253" t="s">
        <v>30</v>
      </c>
      <c r="I1253">
        <f>COUNTIF('H2020-3.7 orgs'!G:G,G1253)</f>
        <v>1</v>
      </c>
      <c r="J1253">
        <f>COUNTIF('H2020-3.7 projects'!R:R,G1253)</f>
        <v>0</v>
      </c>
      <c r="K1253" s="17">
        <f>SUMIFS('H2020-3.7 orgs'!K:K,'H2020-3.7 orgs'!G:G,G1253)</f>
        <v>237125</v>
      </c>
    </row>
    <row r="1254" spans="1:11" x14ac:dyDescent="0.2">
      <c r="A1254" t="s">
        <v>22935</v>
      </c>
      <c r="B1254" t="s">
        <v>30</v>
      </c>
      <c r="C1254">
        <f>COUNTIF('FP7-SECURITY orgs'!G:G,A1254)</f>
        <v>1</v>
      </c>
      <c r="D1254">
        <f>COUNTIF('FP7-SECURITY projects'!R:R,A1254)</f>
        <v>0</v>
      </c>
      <c r="E1254" s="10">
        <f>SUMIFS('FP7-SECURITY orgs'!K:K,'FP7-SECURITY orgs'!G:G,A1254)</f>
        <v>193650</v>
      </c>
      <c r="G1254" t="s">
        <v>36283</v>
      </c>
      <c r="H1254" t="s">
        <v>325</v>
      </c>
      <c r="I1254">
        <f>COUNTIF('H2020-3.7 orgs'!G:G,G1254)</f>
        <v>1</v>
      </c>
      <c r="J1254">
        <f>COUNTIF('H2020-3.7 projects'!R:R,G1254)</f>
        <v>0</v>
      </c>
      <c r="K1254" s="17">
        <f>SUMIFS('H2020-3.7 orgs'!K:K,'H2020-3.7 orgs'!G:G,G1254)</f>
        <v>236863.75</v>
      </c>
    </row>
    <row r="1255" spans="1:11" x14ac:dyDescent="0.2">
      <c r="A1255" t="s">
        <v>22728</v>
      </c>
      <c r="B1255" t="s">
        <v>30</v>
      </c>
      <c r="C1255">
        <f>COUNTIF('FP7-SECURITY orgs'!G:G,A1255)</f>
        <v>1</v>
      </c>
      <c r="D1255">
        <f>COUNTIF('FP7-SECURITY projects'!R:R,A1255)</f>
        <v>0</v>
      </c>
      <c r="E1255" s="10">
        <f>SUMIFS('FP7-SECURITY orgs'!K:K,'FP7-SECURITY orgs'!G:G,A1255)</f>
        <v>193280</v>
      </c>
      <c r="G1255" t="s">
        <v>38134</v>
      </c>
      <c r="H1255" t="s">
        <v>209</v>
      </c>
      <c r="I1255">
        <f>COUNTIF('H2020-3.7 orgs'!G:G,G1255)</f>
        <v>1</v>
      </c>
      <c r="J1255">
        <f>COUNTIF('H2020-3.7 projects'!R:R,G1255)</f>
        <v>0</v>
      </c>
      <c r="K1255" s="17">
        <f>SUMIFS('H2020-3.7 orgs'!K:K,'H2020-3.7 orgs'!G:G,G1255)</f>
        <v>236436.25</v>
      </c>
    </row>
    <row r="1256" spans="1:11" x14ac:dyDescent="0.2">
      <c r="A1256" t="s">
        <v>23011</v>
      </c>
      <c r="B1256" t="s">
        <v>30</v>
      </c>
      <c r="C1256">
        <f>COUNTIF('FP7-SECURITY orgs'!G:G,A1256)</f>
        <v>1</v>
      </c>
      <c r="D1256">
        <f>COUNTIF('FP7-SECURITY projects'!R:R,A1256)</f>
        <v>0</v>
      </c>
      <c r="E1256" s="10">
        <f>SUMIFS('FP7-SECURITY orgs'!K:K,'FP7-SECURITY orgs'!G:G,A1256)</f>
        <v>193000</v>
      </c>
      <c r="G1256" t="s">
        <v>11968</v>
      </c>
      <c r="H1256" t="s">
        <v>30</v>
      </c>
      <c r="I1256">
        <f>COUNTIF('H2020-3.7 orgs'!G:G,G1256)</f>
        <v>1</v>
      </c>
      <c r="J1256">
        <f>COUNTIF('H2020-3.7 projects'!R:R,G1256)</f>
        <v>0</v>
      </c>
      <c r="K1256" s="17">
        <f>SUMIFS('H2020-3.7 orgs'!K:K,'H2020-3.7 orgs'!G:G,G1256)</f>
        <v>236250</v>
      </c>
    </row>
    <row r="1257" spans="1:11" x14ac:dyDescent="0.2">
      <c r="A1257" t="s">
        <v>3124</v>
      </c>
      <c r="B1257" t="s">
        <v>30</v>
      </c>
      <c r="C1257">
        <f>COUNTIF('FP7-SECURITY orgs'!G:G,A1257)</f>
        <v>2</v>
      </c>
      <c r="D1257">
        <f>COUNTIF('FP7-SECURITY projects'!R:R,A1257)</f>
        <v>0</v>
      </c>
      <c r="E1257" s="10">
        <f>SUMIFS('FP7-SECURITY orgs'!K:K,'FP7-SECURITY orgs'!G:G,A1257)</f>
        <v>192580.94</v>
      </c>
      <c r="G1257" t="s">
        <v>4046</v>
      </c>
      <c r="H1257" t="s">
        <v>34</v>
      </c>
      <c r="I1257">
        <f>COUNTIF('H2020-3.7 orgs'!G:G,G1257)</f>
        <v>1</v>
      </c>
      <c r="J1257">
        <f>COUNTIF('H2020-3.7 projects'!R:R,G1257)</f>
        <v>0</v>
      </c>
      <c r="K1257" s="17">
        <f>SUMIFS('H2020-3.7 orgs'!K:K,'H2020-3.7 orgs'!G:G,G1257)</f>
        <v>235527</v>
      </c>
    </row>
    <row r="1258" spans="1:11" x14ac:dyDescent="0.2">
      <c r="A1258" t="s">
        <v>4483</v>
      </c>
      <c r="B1258" t="s">
        <v>209</v>
      </c>
      <c r="C1258">
        <f>COUNTIF('FP7-SECURITY orgs'!G:G,A1258)</f>
        <v>1</v>
      </c>
      <c r="D1258">
        <f>COUNTIF('FP7-SECURITY projects'!R:R,A1258)</f>
        <v>0</v>
      </c>
      <c r="E1258" s="10">
        <f>SUMIFS('FP7-SECURITY orgs'!K:K,'FP7-SECURITY orgs'!G:G,A1258)</f>
        <v>192569.81</v>
      </c>
      <c r="G1258" t="s">
        <v>36980</v>
      </c>
      <c r="H1258" t="s">
        <v>30</v>
      </c>
      <c r="I1258">
        <f>COUNTIF('H2020-3.7 orgs'!G:G,G1258)</f>
        <v>1</v>
      </c>
      <c r="J1258">
        <f>COUNTIF('H2020-3.7 projects'!R:R,G1258)</f>
        <v>0</v>
      </c>
      <c r="K1258" s="17">
        <f>SUMIFS('H2020-3.7 orgs'!K:K,'H2020-3.7 orgs'!G:G,G1258)</f>
        <v>234500</v>
      </c>
    </row>
    <row r="1259" spans="1:11" x14ac:dyDescent="0.2">
      <c r="A1259" t="s">
        <v>4890</v>
      </c>
      <c r="B1259" t="s">
        <v>34</v>
      </c>
      <c r="C1259">
        <f>COUNTIF('FP7-SECURITY orgs'!G:G,A1259)</f>
        <v>1</v>
      </c>
      <c r="D1259">
        <f>COUNTIF('FP7-SECURITY projects'!R:R,A1259)</f>
        <v>0</v>
      </c>
      <c r="E1259" s="10">
        <f>SUMIFS('FP7-SECURITY orgs'!K:K,'FP7-SECURITY orgs'!G:G,A1259)</f>
        <v>192346</v>
      </c>
      <c r="G1259" t="s">
        <v>6945</v>
      </c>
      <c r="H1259" t="s">
        <v>209</v>
      </c>
      <c r="I1259">
        <f>COUNTIF('H2020-3.7 orgs'!G:G,G1259)</f>
        <v>1</v>
      </c>
      <c r="J1259">
        <f>COUNTIF('H2020-3.7 projects'!R:R,G1259)</f>
        <v>0</v>
      </c>
      <c r="K1259" s="17">
        <f>SUMIFS('H2020-3.7 orgs'!K:K,'H2020-3.7 orgs'!G:G,G1259)</f>
        <v>234000</v>
      </c>
    </row>
    <row r="1260" spans="1:11" x14ac:dyDescent="0.2">
      <c r="A1260" t="s">
        <v>13806</v>
      </c>
      <c r="B1260" t="s">
        <v>30</v>
      </c>
      <c r="C1260">
        <f>COUNTIF('FP7-SECURITY orgs'!G:G,A1260)</f>
        <v>1</v>
      </c>
      <c r="D1260">
        <f>COUNTIF('FP7-SECURITY projects'!R:R,A1260)</f>
        <v>0</v>
      </c>
      <c r="E1260" s="10">
        <f>SUMIFS('FP7-SECURITY orgs'!K:K,'FP7-SECURITY orgs'!G:G,A1260)</f>
        <v>191400</v>
      </c>
      <c r="G1260" t="s">
        <v>11004</v>
      </c>
      <c r="H1260" t="s">
        <v>325</v>
      </c>
      <c r="I1260">
        <f>COUNTIF('H2020-3.7 orgs'!G:G,G1260)</f>
        <v>1</v>
      </c>
      <c r="J1260">
        <f>COUNTIF('H2020-3.7 projects'!R:R,G1260)</f>
        <v>0</v>
      </c>
      <c r="K1260" s="17">
        <f>SUMIFS('H2020-3.7 orgs'!K:K,'H2020-3.7 orgs'!G:G,G1260)</f>
        <v>233087.5</v>
      </c>
    </row>
    <row r="1261" spans="1:11" x14ac:dyDescent="0.2">
      <c r="A1261" t="s">
        <v>19188</v>
      </c>
      <c r="B1261" t="s">
        <v>30</v>
      </c>
      <c r="C1261">
        <f>COUNTIF('FP7-SECURITY orgs'!G:G,A1261)</f>
        <v>1</v>
      </c>
      <c r="D1261">
        <f>COUNTIF('FP7-SECURITY projects'!R:R,A1261)</f>
        <v>0</v>
      </c>
      <c r="E1261" s="10">
        <f>SUMIFS('FP7-SECURITY orgs'!K:K,'FP7-SECURITY orgs'!G:G,A1261)</f>
        <v>191300</v>
      </c>
      <c r="G1261" t="s">
        <v>20113</v>
      </c>
      <c r="H1261" t="s">
        <v>30</v>
      </c>
      <c r="I1261">
        <f>COUNTIF('H2020-3.7 orgs'!G:G,G1261)</f>
        <v>1</v>
      </c>
      <c r="J1261">
        <f>COUNTIF('H2020-3.7 projects'!R:R,G1261)</f>
        <v>0</v>
      </c>
      <c r="K1261" s="17">
        <f>SUMIFS('H2020-3.7 orgs'!K:K,'H2020-3.7 orgs'!G:G,G1261)</f>
        <v>232968.76</v>
      </c>
    </row>
    <row r="1262" spans="1:11" x14ac:dyDescent="0.2">
      <c r="A1262" t="s">
        <v>21217</v>
      </c>
      <c r="B1262" t="s">
        <v>30</v>
      </c>
      <c r="C1262">
        <f>COUNTIF('FP7-SECURITY orgs'!G:G,A1262)</f>
        <v>1</v>
      </c>
      <c r="D1262">
        <f>COUNTIF('FP7-SECURITY projects'!R:R,A1262)</f>
        <v>0</v>
      </c>
      <c r="E1262" s="10">
        <f>SUMIFS('FP7-SECURITY orgs'!K:K,'FP7-SECURITY orgs'!G:G,A1262)</f>
        <v>191024</v>
      </c>
      <c r="G1262" t="s">
        <v>35955</v>
      </c>
      <c r="H1262" t="s">
        <v>25</v>
      </c>
      <c r="I1262">
        <f>COUNTIF('H2020-3.7 orgs'!G:G,G1262)</f>
        <v>2</v>
      </c>
      <c r="J1262">
        <f>COUNTIF('H2020-3.7 projects'!R:R,G1262)</f>
        <v>0</v>
      </c>
      <c r="K1262" s="17">
        <f>SUMIFS('H2020-3.7 orgs'!K:K,'H2020-3.7 orgs'!G:G,G1262)</f>
        <v>232825</v>
      </c>
    </row>
    <row r="1263" spans="1:11" x14ac:dyDescent="0.2">
      <c r="A1263" t="s">
        <v>14455</v>
      </c>
      <c r="B1263" t="s">
        <v>25</v>
      </c>
      <c r="C1263">
        <f>COUNTIF('FP7-SECURITY orgs'!G:G,A1263)</f>
        <v>1</v>
      </c>
      <c r="D1263">
        <f>COUNTIF('FP7-SECURITY projects'!R:R,A1263)</f>
        <v>0</v>
      </c>
      <c r="E1263" s="10">
        <f>SUMIFS('FP7-SECURITY orgs'!K:K,'FP7-SECURITY orgs'!G:G,A1263)</f>
        <v>190920</v>
      </c>
      <c r="G1263" t="s">
        <v>33360</v>
      </c>
      <c r="H1263" t="s">
        <v>30</v>
      </c>
      <c r="I1263">
        <f>COUNTIF('H2020-3.7 orgs'!G:G,G1263)</f>
        <v>1</v>
      </c>
      <c r="J1263">
        <f>COUNTIF('H2020-3.7 projects'!R:R,G1263)</f>
        <v>0</v>
      </c>
      <c r="K1263" s="17">
        <f>SUMIFS('H2020-3.7 orgs'!K:K,'H2020-3.7 orgs'!G:G,G1263)</f>
        <v>232500</v>
      </c>
    </row>
    <row r="1264" spans="1:11" x14ac:dyDescent="0.2">
      <c r="A1264" t="s">
        <v>15985</v>
      </c>
      <c r="B1264" t="s">
        <v>30</v>
      </c>
      <c r="C1264">
        <f>COUNTIF('FP7-SECURITY orgs'!G:G,A1264)</f>
        <v>1</v>
      </c>
      <c r="D1264">
        <f>COUNTIF('FP7-SECURITY projects'!R:R,A1264)</f>
        <v>0</v>
      </c>
      <c r="E1264" s="10">
        <f>SUMIFS('FP7-SECURITY orgs'!K:K,'FP7-SECURITY orgs'!G:G,A1264)</f>
        <v>190727.13</v>
      </c>
      <c r="G1264" t="s">
        <v>12549</v>
      </c>
      <c r="H1264" t="s">
        <v>30</v>
      </c>
      <c r="I1264">
        <f>COUNTIF('H2020-3.7 orgs'!G:G,G1264)</f>
        <v>1</v>
      </c>
      <c r="J1264">
        <f>COUNTIF('H2020-3.7 projects'!R:R,G1264)</f>
        <v>0</v>
      </c>
      <c r="K1264" s="17">
        <f>SUMIFS('H2020-3.7 orgs'!K:K,'H2020-3.7 orgs'!G:G,G1264)</f>
        <v>232050</v>
      </c>
    </row>
    <row r="1265" spans="1:11" x14ac:dyDescent="0.2">
      <c r="A1265" t="s">
        <v>11537</v>
      </c>
      <c r="B1265" t="s">
        <v>30</v>
      </c>
      <c r="C1265">
        <f>COUNTIF('FP7-SECURITY orgs'!G:G,A1265)</f>
        <v>1</v>
      </c>
      <c r="D1265">
        <f>COUNTIF('FP7-SECURITY projects'!R:R,A1265)</f>
        <v>0</v>
      </c>
      <c r="E1265" s="10">
        <f>SUMIFS('FP7-SECURITY orgs'!K:K,'FP7-SECURITY orgs'!G:G,A1265)</f>
        <v>190436.8</v>
      </c>
      <c r="G1265" t="s">
        <v>32663</v>
      </c>
      <c r="H1265" t="s">
        <v>30</v>
      </c>
      <c r="I1265">
        <f>COUNTIF('H2020-3.7 orgs'!G:G,G1265)</f>
        <v>1</v>
      </c>
      <c r="J1265">
        <f>COUNTIF('H2020-3.7 projects'!R:R,G1265)</f>
        <v>0</v>
      </c>
      <c r="K1265" s="17">
        <f>SUMIFS('H2020-3.7 orgs'!K:K,'H2020-3.7 orgs'!G:G,G1265)</f>
        <v>231809.38</v>
      </c>
    </row>
    <row r="1266" spans="1:11" x14ac:dyDescent="0.2">
      <c r="A1266" t="s">
        <v>16673</v>
      </c>
      <c r="B1266" t="s">
        <v>30</v>
      </c>
      <c r="C1266">
        <f>COUNTIF('FP7-SECURITY orgs'!G:G,A1266)</f>
        <v>1</v>
      </c>
      <c r="D1266">
        <f>COUNTIF('FP7-SECURITY projects'!R:R,A1266)</f>
        <v>0</v>
      </c>
      <c r="E1266" s="10">
        <f>SUMIFS('FP7-SECURITY orgs'!K:K,'FP7-SECURITY orgs'!G:G,A1266)</f>
        <v>190400</v>
      </c>
      <c r="G1266" t="s">
        <v>12589</v>
      </c>
      <c r="H1266" t="s">
        <v>325</v>
      </c>
      <c r="I1266">
        <f>COUNTIF('H2020-3.7 orgs'!G:G,G1266)</f>
        <v>1</v>
      </c>
      <c r="J1266">
        <f>COUNTIF('H2020-3.7 projects'!R:R,G1266)</f>
        <v>0</v>
      </c>
      <c r="K1266" s="17">
        <f>SUMIFS('H2020-3.7 orgs'!K:K,'H2020-3.7 orgs'!G:G,G1266)</f>
        <v>231610</v>
      </c>
    </row>
    <row r="1267" spans="1:11" x14ac:dyDescent="0.2">
      <c r="A1267" t="s">
        <v>13012</v>
      </c>
      <c r="B1267" t="s">
        <v>325</v>
      </c>
      <c r="C1267">
        <f>COUNTIF('FP7-SECURITY orgs'!G:G,A1267)</f>
        <v>3</v>
      </c>
      <c r="D1267">
        <f>COUNTIF('FP7-SECURITY projects'!R:R,A1267)</f>
        <v>0</v>
      </c>
      <c r="E1267" s="10">
        <f>SUMIFS('FP7-SECURITY orgs'!K:K,'FP7-SECURITY orgs'!G:G,A1267)</f>
        <v>189985.56</v>
      </c>
      <c r="G1267" t="s">
        <v>34840</v>
      </c>
      <c r="H1267" t="s">
        <v>30</v>
      </c>
      <c r="I1267">
        <f>COUNTIF('H2020-3.7 orgs'!G:G,G1267)</f>
        <v>1</v>
      </c>
      <c r="J1267">
        <f>COUNTIF('H2020-3.7 projects'!R:R,G1267)</f>
        <v>0</v>
      </c>
      <c r="K1267" s="17">
        <f>SUMIFS('H2020-3.7 orgs'!K:K,'H2020-3.7 orgs'!G:G,G1267)</f>
        <v>231500</v>
      </c>
    </row>
    <row r="1268" spans="1:11" x14ac:dyDescent="0.2">
      <c r="A1268" t="s">
        <v>17770</v>
      </c>
      <c r="B1268" t="s">
        <v>30</v>
      </c>
      <c r="C1268">
        <f>COUNTIF('FP7-SECURITY orgs'!G:G,A1268)</f>
        <v>2</v>
      </c>
      <c r="D1268">
        <f>COUNTIF('FP7-SECURITY projects'!R:R,A1268)</f>
        <v>0</v>
      </c>
      <c r="E1268" s="10">
        <f>SUMIFS('FP7-SECURITY orgs'!K:K,'FP7-SECURITY orgs'!G:G,A1268)</f>
        <v>189600</v>
      </c>
      <c r="G1268" t="s">
        <v>37747</v>
      </c>
      <c r="H1268" t="s">
        <v>30</v>
      </c>
      <c r="I1268">
        <f>COUNTIF('H2020-3.7 orgs'!G:G,G1268)</f>
        <v>1</v>
      </c>
      <c r="J1268">
        <f>COUNTIF('H2020-3.7 projects'!R:R,G1268)</f>
        <v>0</v>
      </c>
      <c r="K1268" s="17">
        <f>SUMIFS('H2020-3.7 orgs'!K:K,'H2020-3.7 orgs'!G:G,G1268)</f>
        <v>231500</v>
      </c>
    </row>
    <row r="1269" spans="1:11" x14ac:dyDescent="0.2">
      <c r="A1269" t="s">
        <v>12328</v>
      </c>
      <c r="B1269" t="s">
        <v>25</v>
      </c>
      <c r="C1269">
        <f>COUNTIF('FP7-SECURITY orgs'!G:G,A1269)</f>
        <v>1</v>
      </c>
      <c r="D1269">
        <f>COUNTIF('FP7-SECURITY projects'!R:R,A1269)</f>
        <v>0</v>
      </c>
      <c r="E1269" s="10">
        <f>SUMIFS('FP7-SECURITY orgs'!K:K,'FP7-SECURITY orgs'!G:G,A1269)</f>
        <v>189444.64</v>
      </c>
      <c r="G1269" t="s">
        <v>25934</v>
      </c>
      <c r="H1269" t="s">
        <v>325</v>
      </c>
      <c r="I1269">
        <f>COUNTIF('H2020-3.7 orgs'!G:G,G1269)</f>
        <v>1</v>
      </c>
      <c r="J1269">
        <f>COUNTIF('H2020-3.7 projects'!R:R,G1269)</f>
        <v>0</v>
      </c>
      <c r="K1269" s="17">
        <f>SUMIFS('H2020-3.7 orgs'!K:K,'H2020-3.7 orgs'!G:G,G1269)</f>
        <v>230910</v>
      </c>
    </row>
    <row r="1270" spans="1:11" x14ac:dyDescent="0.2">
      <c r="A1270" t="s">
        <v>9699</v>
      </c>
      <c r="B1270" t="s">
        <v>25</v>
      </c>
      <c r="C1270">
        <f>COUNTIF('FP7-SECURITY orgs'!G:G,A1270)</f>
        <v>1</v>
      </c>
      <c r="D1270">
        <f>COUNTIF('FP7-SECURITY projects'!R:R,A1270)</f>
        <v>0</v>
      </c>
      <c r="E1270" s="10">
        <f>SUMIFS('FP7-SECURITY orgs'!K:K,'FP7-SECURITY orgs'!G:G,A1270)</f>
        <v>189235.6</v>
      </c>
      <c r="G1270" t="s">
        <v>36406</v>
      </c>
      <c r="H1270" t="s">
        <v>209</v>
      </c>
      <c r="I1270">
        <f>COUNTIF('H2020-3.7 orgs'!G:G,G1270)</f>
        <v>1</v>
      </c>
      <c r="J1270">
        <f>COUNTIF('H2020-3.7 projects'!R:R,G1270)</f>
        <v>0</v>
      </c>
      <c r="K1270" s="17">
        <f>SUMIFS('H2020-3.7 orgs'!K:K,'H2020-3.7 orgs'!G:G,G1270)</f>
        <v>230750</v>
      </c>
    </row>
    <row r="1271" spans="1:11" x14ac:dyDescent="0.2">
      <c r="A1271" t="s">
        <v>9508</v>
      </c>
      <c r="B1271" t="s">
        <v>30</v>
      </c>
      <c r="C1271">
        <f>COUNTIF('FP7-SECURITY orgs'!G:G,A1271)</f>
        <v>1</v>
      </c>
      <c r="D1271">
        <f>COUNTIF('FP7-SECURITY projects'!R:R,A1271)</f>
        <v>0</v>
      </c>
      <c r="E1271" s="10">
        <f>SUMIFS('FP7-SECURITY orgs'!K:K,'FP7-SECURITY orgs'!G:G,A1271)</f>
        <v>188906.4</v>
      </c>
      <c r="G1271" t="s">
        <v>38223</v>
      </c>
      <c r="H1271" t="s">
        <v>209</v>
      </c>
      <c r="I1271">
        <f>COUNTIF('H2020-3.7 orgs'!G:G,G1271)</f>
        <v>1</v>
      </c>
      <c r="J1271">
        <f>COUNTIF('H2020-3.7 projects'!R:R,G1271)</f>
        <v>0</v>
      </c>
      <c r="K1271" s="17">
        <f>SUMIFS('H2020-3.7 orgs'!K:K,'H2020-3.7 orgs'!G:G,G1271)</f>
        <v>230587.5</v>
      </c>
    </row>
    <row r="1272" spans="1:11" x14ac:dyDescent="0.2">
      <c r="A1272" t="s">
        <v>12022</v>
      </c>
      <c r="B1272" t="s">
        <v>30</v>
      </c>
      <c r="C1272">
        <f>COUNTIF('FP7-SECURITY orgs'!G:G,A1272)</f>
        <v>1</v>
      </c>
      <c r="D1272">
        <f>COUNTIF('FP7-SECURITY projects'!R:R,A1272)</f>
        <v>1</v>
      </c>
      <c r="E1272" s="10">
        <f>SUMIFS('FP7-SECURITY orgs'!K:K,'FP7-SECURITY orgs'!G:G,A1272)</f>
        <v>188812</v>
      </c>
      <c r="G1272" t="s">
        <v>36467</v>
      </c>
      <c r="H1272" t="s">
        <v>325</v>
      </c>
      <c r="I1272">
        <f>COUNTIF('H2020-3.7 orgs'!G:G,G1272)</f>
        <v>2</v>
      </c>
      <c r="J1272">
        <f>COUNTIF('H2020-3.7 projects'!R:R,G1272)</f>
        <v>0</v>
      </c>
      <c r="K1272" s="17">
        <f>SUMIFS('H2020-3.7 orgs'!K:K,'H2020-3.7 orgs'!G:G,G1272)</f>
        <v>230405</v>
      </c>
    </row>
    <row r="1273" spans="1:11" x14ac:dyDescent="0.2">
      <c r="A1273" t="s">
        <v>17778</v>
      </c>
      <c r="B1273" t="s">
        <v>209</v>
      </c>
      <c r="C1273">
        <f>COUNTIF('FP7-SECURITY orgs'!G:G,A1273)</f>
        <v>1</v>
      </c>
      <c r="D1273">
        <f>COUNTIF('FP7-SECURITY projects'!R:R,A1273)</f>
        <v>0</v>
      </c>
      <c r="E1273" s="10">
        <f>SUMIFS('FP7-SECURITY orgs'!K:K,'FP7-SECURITY orgs'!G:G,A1273)</f>
        <v>188319.5</v>
      </c>
      <c r="G1273" t="s">
        <v>7657</v>
      </c>
      <c r="H1273" t="s">
        <v>30</v>
      </c>
      <c r="I1273">
        <f>COUNTIF('H2020-3.7 orgs'!G:G,G1273)</f>
        <v>1</v>
      </c>
      <c r="J1273">
        <f>COUNTIF('H2020-3.7 projects'!R:R,G1273)</f>
        <v>0</v>
      </c>
      <c r="K1273" s="17">
        <f>SUMIFS('H2020-3.7 orgs'!K:K,'H2020-3.7 orgs'!G:G,G1273)</f>
        <v>230259</v>
      </c>
    </row>
    <row r="1274" spans="1:11" x14ac:dyDescent="0.2">
      <c r="A1274" t="s">
        <v>25224</v>
      </c>
      <c r="B1274" t="s">
        <v>30</v>
      </c>
      <c r="C1274">
        <f>COUNTIF('FP7-SECURITY orgs'!G:G,A1274)</f>
        <v>1</v>
      </c>
      <c r="D1274">
        <f>COUNTIF('FP7-SECURITY projects'!R:R,A1274)</f>
        <v>0</v>
      </c>
      <c r="E1274" s="10">
        <f>SUMIFS('FP7-SECURITY orgs'!K:K,'FP7-SECURITY orgs'!G:G,A1274)</f>
        <v>188172</v>
      </c>
      <c r="G1274" t="s">
        <v>32071</v>
      </c>
      <c r="H1274" t="s">
        <v>30</v>
      </c>
      <c r="I1274">
        <f>COUNTIF('H2020-3.7 orgs'!G:G,G1274)</f>
        <v>1</v>
      </c>
      <c r="J1274">
        <f>COUNTIF('H2020-3.7 projects'!R:R,G1274)</f>
        <v>0</v>
      </c>
      <c r="K1274" s="17">
        <f>SUMIFS('H2020-3.7 orgs'!K:K,'H2020-3.7 orgs'!G:G,G1274)</f>
        <v>230125</v>
      </c>
    </row>
    <row r="1275" spans="1:11" x14ac:dyDescent="0.2">
      <c r="A1275" t="s">
        <v>18658</v>
      </c>
      <c r="B1275" t="s">
        <v>30</v>
      </c>
      <c r="C1275">
        <f>COUNTIF('FP7-SECURITY orgs'!G:G,A1275)</f>
        <v>1</v>
      </c>
      <c r="D1275">
        <f>COUNTIF('FP7-SECURITY projects'!R:R,A1275)</f>
        <v>0</v>
      </c>
      <c r="E1275" s="10">
        <f>SUMIFS('FP7-SECURITY orgs'!K:K,'FP7-SECURITY orgs'!G:G,A1275)</f>
        <v>188111.4</v>
      </c>
      <c r="G1275" t="s">
        <v>31109</v>
      </c>
      <c r="H1275" t="s">
        <v>30</v>
      </c>
      <c r="I1275">
        <f>COUNTIF('H2020-3.7 orgs'!G:G,G1275)</f>
        <v>1</v>
      </c>
      <c r="J1275">
        <f>COUNTIF('H2020-3.7 projects'!R:R,G1275)</f>
        <v>0</v>
      </c>
      <c r="K1275" s="17">
        <f>SUMIFS('H2020-3.7 orgs'!K:K,'H2020-3.7 orgs'!G:G,G1275)</f>
        <v>229250</v>
      </c>
    </row>
    <row r="1276" spans="1:11" x14ac:dyDescent="0.2">
      <c r="A1276" t="s">
        <v>3278</v>
      </c>
      <c r="B1276" t="s">
        <v>34</v>
      </c>
      <c r="C1276">
        <f>COUNTIF('FP7-SECURITY orgs'!G:G,A1276)</f>
        <v>1</v>
      </c>
      <c r="D1276">
        <f>COUNTIF('FP7-SECURITY projects'!R:R,A1276)</f>
        <v>0</v>
      </c>
      <c r="E1276" s="10">
        <f>SUMIFS('FP7-SECURITY orgs'!K:K,'FP7-SECURITY orgs'!G:G,A1276)</f>
        <v>187657.5</v>
      </c>
      <c r="G1276" t="s">
        <v>20019</v>
      </c>
      <c r="H1276" t="s">
        <v>325</v>
      </c>
      <c r="I1276">
        <f>COUNTIF('H2020-3.7 orgs'!G:G,G1276)</f>
        <v>1</v>
      </c>
      <c r="J1276">
        <f>COUNTIF('H2020-3.7 projects'!R:R,G1276)</f>
        <v>0</v>
      </c>
      <c r="K1276" s="17">
        <f>SUMIFS('H2020-3.7 orgs'!K:K,'H2020-3.7 orgs'!G:G,G1276)</f>
        <v>229000</v>
      </c>
    </row>
    <row r="1277" spans="1:11" x14ac:dyDescent="0.2">
      <c r="A1277" t="s">
        <v>6939</v>
      </c>
      <c r="B1277" t="s">
        <v>30</v>
      </c>
      <c r="C1277">
        <f>COUNTIF('FP7-SECURITY orgs'!G:G,A1277)</f>
        <v>1</v>
      </c>
      <c r="D1277">
        <f>COUNTIF('FP7-SECURITY projects'!R:R,A1277)</f>
        <v>0</v>
      </c>
      <c r="E1277" s="10">
        <f>SUMIFS('FP7-SECURITY orgs'!K:K,'FP7-SECURITY orgs'!G:G,A1277)</f>
        <v>187085.4</v>
      </c>
      <c r="G1277" t="s">
        <v>11337</v>
      </c>
      <c r="H1277" t="s">
        <v>325</v>
      </c>
      <c r="I1277">
        <f>COUNTIF('H2020-3.7 orgs'!G:G,G1277)</f>
        <v>1</v>
      </c>
      <c r="J1277">
        <f>COUNTIF('H2020-3.7 projects'!R:R,G1277)</f>
        <v>0</v>
      </c>
      <c r="K1277" s="17">
        <f>SUMIFS('H2020-3.7 orgs'!K:K,'H2020-3.7 orgs'!G:G,G1277)</f>
        <v>228125</v>
      </c>
    </row>
    <row r="1278" spans="1:11" x14ac:dyDescent="0.2">
      <c r="A1278" t="s">
        <v>1186</v>
      </c>
      <c r="B1278" t="s">
        <v>34</v>
      </c>
      <c r="C1278">
        <f>COUNTIF('FP7-SECURITY orgs'!G:G,A1278)</f>
        <v>1</v>
      </c>
      <c r="D1278">
        <f>COUNTIF('FP7-SECURITY projects'!R:R,A1278)</f>
        <v>0</v>
      </c>
      <c r="E1278" s="10">
        <f>SUMIFS('FP7-SECURITY orgs'!K:K,'FP7-SECURITY orgs'!G:G,A1278)</f>
        <v>186774.87</v>
      </c>
      <c r="G1278" t="s">
        <v>33588</v>
      </c>
      <c r="H1278" t="s">
        <v>325</v>
      </c>
      <c r="I1278">
        <f>COUNTIF('H2020-3.7 orgs'!G:G,G1278)</f>
        <v>1</v>
      </c>
      <c r="J1278">
        <f>COUNTIF('H2020-3.7 projects'!R:R,G1278)</f>
        <v>0</v>
      </c>
      <c r="K1278" s="17">
        <f>SUMIFS('H2020-3.7 orgs'!K:K,'H2020-3.7 orgs'!G:G,G1278)</f>
        <v>227796.25</v>
      </c>
    </row>
    <row r="1279" spans="1:11" x14ac:dyDescent="0.2">
      <c r="A1279" t="s">
        <v>15384</v>
      </c>
      <c r="B1279" t="s">
        <v>30</v>
      </c>
      <c r="C1279">
        <f>COUNTIF('FP7-SECURITY orgs'!G:G,A1279)</f>
        <v>1</v>
      </c>
      <c r="D1279">
        <f>COUNTIF('FP7-SECURITY projects'!R:R,A1279)</f>
        <v>0</v>
      </c>
      <c r="E1279" s="10">
        <f>SUMIFS('FP7-SECURITY orgs'!K:K,'FP7-SECURITY orgs'!G:G,A1279)</f>
        <v>186240</v>
      </c>
      <c r="G1279" t="s">
        <v>31488</v>
      </c>
      <c r="H1279" t="s">
        <v>325</v>
      </c>
      <c r="I1279">
        <f>COUNTIF('H2020-3.7 orgs'!G:G,G1279)</f>
        <v>1</v>
      </c>
      <c r="J1279">
        <f>COUNTIF('H2020-3.7 projects'!R:R,G1279)</f>
        <v>0</v>
      </c>
      <c r="K1279" s="17">
        <f>SUMIFS('H2020-3.7 orgs'!K:K,'H2020-3.7 orgs'!G:G,G1279)</f>
        <v>227062.5</v>
      </c>
    </row>
    <row r="1280" spans="1:11" x14ac:dyDescent="0.2">
      <c r="A1280" t="s">
        <v>3007</v>
      </c>
      <c r="B1280" t="s">
        <v>25</v>
      </c>
      <c r="C1280">
        <f>COUNTIF('FP7-SECURITY orgs'!G:G,A1280)</f>
        <v>1</v>
      </c>
      <c r="D1280">
        <f>COUNTIF('FP7-SECURITY projects'!R:R,A1280)</f>
        <v>0</v>
      </c>
      <c r="E1280" s="10">
        <f>SUMIFS('FP7-SECURITY orgs'!K:K,'FP7-SECURITY orgs'!G:G,A1280)</f>
        <v>186000</v>
      </c>
      <c r="G1280" t="s">
        <v>35356</v>
      </c>
      <c r="H1280" t="s">
        <v>325</v>
      </c>
      <c r="I1280">
        <f>COUNTIF('H2020-3.7 orgs'!G:G,G1280)</f>
        <v>1</v>
      </c>
      <c r="J1280">
        <f>COUNTIF('H2020-3.7 projects'!R:R,G1280)</f>
        <v>0</v>
      </c>
      <c r="K1280" s="17">
        <f>SUMIFS('H2020-3.7 orgs'!K:K,'H2020-3.7 orgs'!G:G,G1280)</f>
        <v>226750</v>
      </c>
    </row>
    <row r="1281" spans="1:11" x14ac:dyDescent="0.2">
      <c r="A1281" t="s">
        <v>21851</v>
      </c>
      <c r="B1281" t="s">
        <v>30</v>
      </c>
      <c r="C1281">
        <f>COUNTIF('FP7-SECURITY orgs'!G:G,A1281)</f>
        <v>1</v>
      </c>
      <c r="D1281">
        <f>COUNTIF('FP7-SECURITY projects'!R:R,A1281)</f>
        <v>0</v>
      </c>
      <c r="E1281" s="10">
        <f>SUMIFS('FP7-SECURITY orgs'!K:K,'FP7-SECURITY orgs'!G:G,A1281)</f>
        <v>185771</v>
      </c>
      <c r="G1281" t="s">
        <v>34568</v>
      </c>
      <c r="H1281" t="s">
        <v>30</v>
      </c>
      <c r="I1281">
        <f>COUNTIF('H2020-3.7 orgs'!G:G,G1281)</f>
        <v>1</v>
      </c>
      <c r="J1281">
        <f>COUNTIF('H2020-3.7 projects'!R:R,G1281)</f>
        <v>0</v>
      </c>
      <c r="K1281" s="17">
        <f>SUMIFS('H2020-3.7 orgs'!K:K,'H2020-3.7 orgs'!G:G,G1281)</f>
        <v>226250</v>
      </c>
    </row>
    <row r="1282" spans="1:11" x14ac:dyDescent="0.2">
      <c r="A1282" t="s">
        <v>22267</v>
      </c>
      <c r="B1282" t="s">
        <v>34</v>
      </c>
      <c r="C1282">
        <f>COUNTIF('FP7-SECURITY orgs'!G:G,A1282)</f>
        <v>1</v>
      </c>
      <c r="D1282">
        <f>COUNTIF('FP7-SECURITY projects'!R:R,A1282)</f>
        <v>0</v>
      </c>
      <c r="E1282" s="10">
        <f>SUMIFS('FP7-SECURITY orgs'!K:K,'FP7-SECURITY orgs'!G:G,A1282)</f>
        <v>185461</v>
      </c>
      <c r="G1282" t="s">
        <v>36075</v>
      </c>
      <c r="H1282" t="s">
        <v>25</v>
      </c>
      <c r="I1282">
        <f>COUNTIF('H2020-3.7 orgs'!G:G,G1282)</f>
        <v>1</v>
      </c>
      <c r="J1282">
        <f>COUNTIF('H2020-3.7 projects'!R:R,G1282)</f>
        <v>0</v>
      </c>
      <c r="K1282" s="17">
        <f>SUMIFS('H2020-3.7 orgs'!K:K,'H2020-3.7 orgs'!G:G,G1282)</f>
        <v>226118.75</v>
      </c>
    </row>
    <row r="1283" spans="1:11" x14ac:dyDescent="0.2">
      <c r="A1283" t="s">
        <v>25069</v>
      </c>
      <c r="B1283" t="s">
        <v>209</v>
      </c>
      <c r="C1283">
        <f>COUNTIF('FP7-SECURITY orgs'!G:G,A1283)</f>
        <v>1</v>
      </c>
      <c r="D1283">
        <f>COUNTIF('FP7-SECURITY projects'!R:R,A1283)</f>
        <v>0</v>
      </c>
      <c r="E1283" s="10">
        <f>SUMIFS('FP7-SECURITY orgs'!K:K,'FP7-SECURITY orgs'!G:G,A1283)</f>
        <v>185250</v>
      </c>
      <c r="G1283" t="s">
        <v>10723</v>
      </c>
      <c r="H1283" t="s">
        <v>34</v>
      </c>
      <c r="I1283">
        <f>COUNTIF('H2020-3.7 orgs'!G:G,G1283)</f>
        <v>1</v>
      </c>
      <c r="J1283">
        <f>COUNTIF('H2020-3.7 projects'!R:R,G1283)</f>
        <v>0</v>
      </c>
      <c r="K1283" s="17">
        <f>SUMIFS('H2020-3.7 orgs'!K:K,'H2020-3.7 orgs'!G:G,G1283)</f>
        <v>225812.5</v>
      </c>
    </row>
    <row r="1284" spans="1:11" x14ac:dyDescent="0.2">
      <c r="A1284" t="s">
        <v>1232</v>
      </c>
      <c r="B1284" t="s">
        <v>34</v>
      </c>
      <c r="C1284">
        <f>COUNTIF('FP7-SECURITY orgs'!G:G,A1284)</f>
        <v>1</v>
      </c>
      <c r="D1284">
        <f>COUNTIF('FP7-SECURITY projects'!R:R,A1284)</f>
        <v>0</v>
      </c>
      <c r="E1284" s="10">
        <f>SUMIFS('FP7-SECURITY orgs'!K:K,'FP7-SECURITY orgs'!G:G,A1284)</f>
        <v>185096</v>
      </c>
      <c r="G1284" t="s">
        <v>32855</v>
      </c>
      <c r="H1284" t="s">
        <v>30</v>
      </c>
      <c r="I1284">
        <f>COUNTIF('H2020-3.7 orgs'!G:G,G1284)</f>
        <v>1</v>
      </c>
      <c r="J1284">
        <f>COUNTIF('H2020-3.7 projects'!R:R,G1284)</f>
        <v>0</v>
      </c>
      <c r="K1284" s="17">
        <f>SUMIFS('H2020-3.7 orgs'!K:K,'H2020-3.7 orgs'!G:G,G1284)</f>
        <v>225750</v>
      </c>
    </row>
    <row r="1285" spans="1:11" x14ac:dyDescent="0.2">
      <c r="A1285" t="s">
        <v>2489</v>
      </c>
      <c r="B1285" t="s">
        <v>25</v>
      </c>
      <c r="C1285">
        <f>COUNTIF('FP7-SECURITY orgs'!G:G,A1285)</f>
        <v>1</v>
      </c>
      <c r="D1285">
        <f>COUNTIF('FP7-SECURITY projects'!R:R,A1285)</f>
        <v>0</v>
      </c>
      <c r="E1285" s="10">
        <f>SUMIFS('FP7-SECURITY orgs'!K:K,'FP7-SECURITY orgs'!G:G,A1285)</f>
        <v>185010</v>
      </c>
      <c r="G1285" t="s">
        <v>2093</v>
      </c>
      <c r="H1285" t="s">
        <v>30</v>
      </c>
      <c r="I1285">
        <f>COUNTIF('H2020-3.7 orgs'!G:G,G1285)</f>
        <v>1</v>
      </c>
      <c r="J1285">
        <f>COUNTIF('H2020-3.7 projects'!R:R,G1285)</f>
        <v>0</v>
      </c>
      <c r="K1285" s="17">
        <f>SUMIFS('H2020-3.7 orgs'!K:K,'H2020-3.7 orgs'!G:G,G1285)</f>
        <v>225308.75</v>
      </c>
    </row>
    <row r="1286" spans="1:11" x14ac:dyDescent="0.2">
      <c r="A1286" t="s">
        <v>4420</v>
      </c>
      <c r="B1286" t="s">
        <v>325</v>
      </c>
      <c r="C1286">
        <f>COUNTIF('FP7-SECURITY orgs'!G:G,A1286)</f>
        <v>2</v>
      </c>
      <c r="D1286">
        <f>COUNTIF('FP7-SECURITY projects'!R:R,A1286)</f>
        <v>0</v>
      </c>
      <c r="E1286" s="10">
        <f>SUMIFS('FP7-SECURITY orgs'!K:K,'FP7-SECURITY orgs'!G:G,A1286)</f>
        <v>184710.6</v>
      </c>
      <c r="G1286" t="s">
        <v>7845</v>
      </c>
      <c r="H1286" t="s">
        <v>30</v>
      </c>
      <c r="I1286">
        <f>COUNTIF('H2020-3.7 orgs'!G:G,G1286)</f>
        <v>1</v>
      </c>
      <c r="J1286">
        <f>COUNTIF('H2020-3.7 projects'!R:R,G1286)</f>
        <v>0</v>
      </c>
      <c r="K1286" s="17">
        <f>SUMIFS('H2020-3.7 orgs'!K:K,'H2020-3.7 orgs'!G:G,G1286)</f>
        <v>224645.51</v>
      </c>
    </row>
    <row r="1287" spans="1:11" x14ac:dyDescent="0.2">
      <c r="A1287" t="s">
        <v>9489</v>
      </c>
      <c r="B1287" t="s">
        <v>25</v>
      </c>
      <c r="C1287">
        <f>COUNTIF('FP7-SECURITY orgs'!G:G,A1287)</f>
        <v>1</v>
      </c>
      <c r="D1287">
        <f>COUNTIF('FP7-SECURITY projects'!R:R,A1287)</f>
        <v>0</v>
      </c>
      <c r="E1287" s="10">
        <f>SUMIFS('FP7-SECURITY orgs'!K:K,'FP7-SECURITY orgs'!G:G,A1287)</f>
        <v>184142.75</v>
      </c>
      <c r="G1287" t="s">
        <v>32552</v>
      </c>
      <c r="H1287" t="s">
        <v>30</v>
      </c>
      <c r="I1287">
        <f>COUNTIF('H2020-3.7 orgs'!G:G,G1287)</f>
        <v>1</v>
      </c>
      <c r="J1287">
        <f>COUNTIF('H2020-3.7 projects'!R:R,G1287)</f>
        <v>0</v>
      </c>
      <c r="K1287" s="17">
        <f>SUMIFS('H2020-3.7 orgs'!K:K,'H2020-3.7 orgs'!G:G,G1287)</f>
        <v>224437.5</v>
      </c>
    </row>
    <row r="1288" spans="1:11" x14ac:dyDescent="0.2">
      <c r="A1288" t="s">
        <v>3885</v>
      </c>
      <c r="B1288" t="s">
        <v>30</v>
      </c>
      <c r="C1288">
        <f>COUNTIF('FP7-SECURITY orgs'!G:G,A1288)</f>
        <v>1</v>
      </c>
      <c r="D1288">
        <f>COUNTIF('FP7-SECURITY projects'!R:R,A1288)</f>
        <v>0</v>
      </c>
      <c r="E1288" s="10">
        <f>SUMIFS('FP7-SECURITY orgs'!K:K,'FP7-SECURITY orgs'!G:G,A1288)</f>
        <v>184003.8</v>
      </c>
      <c r="G1288" t="s">
        <v>36913</v>
      </c>
      <c r="H1288" t="s">
        <v>30</v>
      </c>
      <c r="I1288">
        <f>COUNTIF('H2020-3.7 orgs'!G:G,G1288)</f>
        <v>1</v>
      </c>
      <c r="J1288">
        <f>COUNTIF('H2020-3.7 projects'!R:R,G1288)</f>
        <v>0</v>
      </c>
      <c r="K1288" s="17">
        <f>SUMIFS('H2020-3.7 orgs'!K:K,'H2020-3.7 orgs'!G:G,G1288)</f>
        <v>224437.5</v>
      </c>
    </row>
    <row r="1289" spans="1:11" x14ac:dyDescent="0.2">
      <c r="A1289" t="s">
        <v>14713</v>
      </c>
      <c r="B1289" t="s">
        <v>30</v>
      </c>
      <c r="C1289">
        <f>COUNTIF('FP7-SECURITY orgs'!G:G,A1289)</f>
        <v>1</v>
      </c>
      <c r="D1289">
        <f>COUNTIF('FP7-SECURITY projects'!R:R,A1289)</f>
        <v>0</v>
      </c>
      <c r="E1289" s="10">
        <f>SUMIFS('FP7-SECURITY orgs'!K:K,'FP7-SECURITY orgs'!G:G,A1289)</f>
        <v>183097</v>
      </c>
      <c r="G1289" t="s">
        <v>35759</v>
      </c>
      <c r="H1289" t="s">
        <v>325</v>
      </c>
      <c r="I1289">
        <f>COUNTIF('H2020-3.7 orgs'!G:G,G1289)</f>
        <v>3</v>
      </c>
      <c r="J1289">
        <f>COUNTIF('H2020-3.7 projects'!R:R,G1289)</f>
        <v>0</v>
      </c>
      <c r="K1289" s="17">
        <f>SUMIFS('H2020-3.7 orgs'!K:K,'H2020-3.7 orgs'!G:G,G1289)</f>
        <v>224270</v>
      </c>
    </row>
    <row r="1290" spans="1:11" x14ac:dyDescent="0.2">
      <c r="A1290" t="s">
        <v>6844</v>
      </c>
      <c r="B1290" t="s">
        <v>30</v>
      </c>
      <c r="C1290">
        <f>COUNTIF('FP7-SECURITY orgs'!G:G,A1290)</f>
        <v>1</v>
      </c>
      <c r="D1290">
        <f>COUNTIF('FP7-SECURITY projects'!R:R,A1290)</f>
        <v>0</v>
      </c>
      <c r="E1290" s="10">
        <f>SUMIFS('FP7-SECURITY orgs'!K:K,'FP7-SECURITY orgs'!G:G,A1290)</f>
        <v>180450</v>
      </c>
      <c r="G1290" t="s">
        <v>34906</v>
      </c>
      <c r="H1290" t="s">
        <v>30</v>
      </c>
      <c r="I1290">
        <f>COUNTIF('H2020-3.7 orgs'!G:G,G1290)</f>
        <v>1</v>
      </c>
      <c r="J1290">
        <f>COUNTIF('H2020-3.7 projects'!R:R,G1290)</f>
        <v>0</v>
      </c>
      <c r="K1290" s="17">
        <f>SUMIFS('H2020-3.7 orgs'!K:K,'H2020-3.7 orgs'!G:G,G1290)</f>
        <v>224089.25</v>
      </c>
    </row>
    <row r="1291" spans="1:11" x14ac:dyDescent="0.2">
      <c r="A1291" t="s">
        <v>3611</v>
      </c>
      <c r="B1291" t="s">
        <v>34</v>
      </c>
      <c r="C1291">
        <f>COUNTIF('FP7-SECURITY orgs'!G:G,A1291)</f>
        <v>1</v>
      </c>
      <c r="D1291">
        <f>COUNTIF('FP7-SECURITY projects'!R:R,A1291)</f>
        <v>0</v>
      </c>
      <c r="E1291" s="10">
        <f>SUMIFS('FP7-SECURITY orgs'!K:K,'FP7-SECURITY orgs'!G:G,A1291)</f>
        <v>180402</v>
      </c>
      <c r="G1291" t="s">
        <v>31525</v>
      </c>
      <c r="H1291" t="s">
        <v>30</v>
      </c>
      <c r="I1291">
        <f>COUNTIF('H2020-3.7 orgs'!G:G,G1291)</f>
        <v>1</v>
      </c>
      <c r="J1291">
        <f>COUNTIF('H2020-3.7 projects'!R:R,G1291)</f>
        <v>0</v>
      </c>
      <c r="K1291" s="17">
        <f>SUMIFS('H2020-3.7 orgs'!K:K,'H2020-3.7 orgs'!G:G,G1291)</f>
        <v>223956.25</v>
      </c>
    </row>
    <row r="1292" spans="1:11" x14ac:dyDescent="0.2">
      <c r="A1292" t="s">
        <v>4659</v>
      </c>
      <c r="B1292" t="s">
        <v>30</v>
      </c>
      <c r="C1292">
        <f>COUNTIF('FP7-SECURITY orgs'!G:G,A1292)</f>
        <v>1</v>
      </c>
      <c r="D1292">
        <f>COUNTIF('FP7-SECURITY projects'!R:R,A1292)</f>
        <v>0</v>
      </c>
      <c r="E1292" s="10">
        <f>SUMIFS('FP7-SECURITY orgs'!K:K,'FP7-SECURITY orgs'!G:G,A1292)</f>
        <v>179812.5</v>
      </c>
      <c r="G1292" t="s">
        <v>31769</v>
      </c>
      <c r="H1292" t="s">
        <v>325</v>
      </c>
      <c r="I1292">
        <f>COUNTIF('H2020-3.7 orgs'!G:G,G1292)</f>
        <v>3</v>
      </c>
      <c r="J1292">
        <f>COUNTIF('H2020-3.7 projects'!R:R,G1292)</f>
        <v>0</v>
      </c>
      <c r="K1292" s="17">
        <f>SUMIFS('H2020-3.7 orgs'!K:K,'H2020-3.7 orgs'!G:G,G1292)</f>
        <v>223625</v>
      </c>
    </row>
    <row r="1293" spans="1:11" x14ac:dyDescent="0.2">
      <c r="A1293" t="s">
        <v>12266</v>
      </c>
      <c r="B1293" t="s">
        <v>325</v>
      </c>
      <c r="C1293">
        <f>COUNTIF('FP7-SECURITY orgs'!G:G,A1293)</f>
        <v>1</v>
      </c>
      <c r="D1293">
        <f>COUNTIF('FP7-SECURITY projects'!R:R,A1293)</f>
        <v>0</v>
      </c>
      <c r="E1293" s="10">
        <f>SUMIFS('FP7-SECURITY orgs'!K:K,'FP7-SECURITY orgs'!G:G,A1293)</f>
        <v>179700</v>
      </c>
      <c r="G1293" t="s">
        <v>13688</v>
      </c>
      <c r="H1293" t="s">
        <v>209</v>
      </c>
      <c r="I1293">
        <f>COUNTIF('H2020-3.7 orgs'!G:G,G1293)</f>
        <v>1</v>
      </c>
      <c r="J1293">
        <f>COUNTIF('H2020-3.7 projects'!R:R,G1293)</f>
        <v>0</v>
      </c>
      <c r="K1293" s="17">
        <f>SUMIFS('H2020-3.7 orgs'!K:K,'H2020-3.7 orgs'!G:G,G1293)</f>
        <v>223437.5</v>
      </c>
    </row>
    <row r="1294" spans="1:11" x14ac:dyDescent="0.2">
      <c r="A1294" t="s">
        <v>1904</v>
      </c>
      <c r="B1294" t="s">
        <v>25</v>
      </c>
      <c r="C1294">
        <f>COUNTIF('FP7-SECURITY orgs'!G:G,A1294)</f>
        <v>1</v>
      </c>
      <c r="D1294">
        <f>COUNTIF('FP7-SECURITY projects'!R:R,A1294)</f>
        <v>0</v>
      </c>
      <c r="E1294" s="10">
        <f>SUMIFS('FP7-SECURITY orgs'!K:K,'FP7-SECURITY orgs'!G:G,A1294)</f>
        <v>179550</v>
      </c>
      <c r="G1294" t="s">
        <v>34232</v>
      </c>
      <c r="H1294" t="s">
        <v>325</v>
      </c>
      <c r="I1294">
        <f>COUNTIF('H2020-3.7 orgs'!G:G,G1294)</f>
        <v>1</v>
      </c>
      <c r="J1294">
        <f>COUNTIF('H2020-3.7 projects'!R:R,G1294)</f>
        <v>0</v>
      </c>
      <c r="K1294" s="17">
        <f>SUMIFS('H2020-3.7 orgs'!K:K,'H2020-3.7 orgs'!G:G,G1294)</f>
        <v>223437.5</v>
      </c>
    </row>
    <row r="1295" spans="1:11" x14ac:dyDescent="0.2">
      <c r="A1295" t="s">
        <v>5303</v>
      </c>
      <c r="B1295" t="s">
        <v>30</v>
      </c>
      <c r="C1295">
        <f>COUNTIF('FP7-SECURITY orgs'!G:G,A1295)</f>
        <v>4</v>
      </c>
      <c r="D1295">
        <f>COUNTIF('FP7-SECURITY projects'!R:R,A1295)</f>
        <v>0</v>
      </c>
      <c r="E1295" s="10">
        <f>SUMIFS('FP7-SECURITY orgs'!K:K,'FP7-SECURITY orgs'!G:G,A1295)</f>
        <v>179098</v>
      </c>
      <c r="G1295" t="s">
        <v>31550</v>
      </c>
      <c r="H1295" t="s">
        <v>30</v>
      </c>
      <c r="I1295">
        <f>COUNTIF('H2020-3.7 orgs'!G:G,G1295)</f>
        <v>1</v>
      </c>
      <c r="J1295">
        <f>COUNTIF('H2020-3.7 projects'!R:R,G1295)</f>
        <v>0</v>
      </c>
      <c r="K1295" s="17">
        <f>SUMIFS('H2020-3.7 orgs'!K:K,'H2020-3.7 orgs'!G:G,G1295)</f>
        <v>223270.07</v>
      </c>
    </row>
    <row r="1296" spans="1:11" x14ac:dyDescent="0.2">
      <c r="A1296" t="s">
        <v>13115</v>
      </c>
      <c r="B1296" t="s">
        <v>30</v>
      </c>
      <c r="C1296">
        <f>COUNTIF('FP7-SECURITY orgs'!G:G,A1296)</f>
        <v>1</v>
      </c>
      <c r="D1296">
        <f>COUNTIF('FP7-SECURITY projects'!R:R,A1296)</f>
        <v>0</v>
      </c>
      <c r="E1296" s="10">
        <f>SUMIFS('FP7-SECURITY orgs'!K:K,'FP7-SECURITY orgs'!G:G,A1296)</f>
        <v>178691</v>
      </c>
      <c r="G1296" t="s">
        <v>7550</v>
      </c>
      <c r="H1296" t="s">
        <v>30</v>
      </c>
      <c r="I1296">
        <f>COUNTIF('H2020-3.7 orgs'!G:G,G1296)</f>
        <v>1</v>
      </c>
      <c r="J1296">
        <f>COUNTIF('H2020-3.7 projects'!R:R,G1296)</f>
        <v>0</v>
      </c>
      <c r="K1296" s="17">
        <f>SUMIFS('H2020-3.7 orgs'!K:K,'H2020-3.7 orgs'!G:G,G1296)</f>
        <v>223212.5</v>
      </c>
    </row>
    <row r="1297" spans="1:11" x14ac:dyDescent="0.2">
      <c r="A1297" t="s">
        <v>23121</v>
      </c>
      <c r="B1297" t="s">
        <v>30</v>
      </c>
      <c r="C1297">
        <f>COUNTIF('FP7-SECURITY orgs'!G:G,A1297)</f>
        <v>1</v>
      </c>
      <c r="D1297">
        <f>COUNTIF('FP7-SECURITY projects'!R:R,A1297)</f>
        <v>0</v>
      </c>
      <c r="E1297" s="10">
        <f>SUMIFS('FP7-SECURITY orgs'!K:K,'FP7-SECURITY orgs'!G:G,A1297)</f>
        <v>178300</v>
      </c>
      <c r="G1297" t="s">
        <v>30894</v>
      </c>
      <c r="H1297" t="s">
        <v>30</v>
      </c>
      <c r="I1297">
        <f>COUNTIF('H2020-3.7 orgs'!G:G,G1297)</f>
        <v>1</v>
      </c>
      <c r="J1297">
        <f>COUNTIF('H2020-3.7 projects'!R:R,G1297)</f>
        <v>0</v>
      </c>
      <c r="K1297" s="17">
        <f>SUMIFS('H2020-3.7 orgs'!K:K,'H2020-3.7 orgs'!G:G,G1297)</f>
        <v>223125</v>
      </c>
    </row>
    <row r="1298" spans="1:11" x14ac:dyDescent="0.2">
      <c r="A1298" t="s">
        <v>13288</v>
      </c>
      <c r="B1298" t="s">
        <v>30</v>
      </c>
      <c r="C1298">
        <f>COUNTIF('FP7-SECURITY orgs'!G:G,A1298)</f>
        <v>1</v>
      </c>
      <c r="D1298">
        <f>COUNTIF('FP7-SECURITY projects'!R:R,A1298)</f>
        <v>0</v>
      </c>
      <c r="E1298" s="10">
        <f>SUMIFS('FP7-SECURITY orgs'!K:K,'FP7-SECURITY orgs'!G:G,A1298)</f>
        <v>177720</v>
      </c>
      <c r="G1298" t="s">
        <v>37063</v>
      </c>
      <c r="H1298" t="s">
        <v>30</v>
      </c>
      <c r="I1298">
        <f>COUNTIF('H2020-3.7 orgs'!G:G,G1298)</f>
        <v>1</v>
      </c>
      <c r="J1298">
        <f>COUNTIF('H2020-3.7 projects'!R:R,G1298)</f>
        <v>0</v>
      </c>
      <c r="K1298" s="17">
        <f>SUMIFS('H2020-3.7 orgs'!K:K,'H2020-3.7 orgs'!G:G,G1298)</f>
        <v>222838</v>
      </c>
    </row>
    <row r="1299" spans="1:11" x14ac:dyDescent="0.2">
      <c r="A1299" t="s">
        <v>6334</v>
      </c>
      <c r="B1299" t="s">
        <v>209</v>
      </c>
      <c r="C1299">
        <f>COUNTIF('FP7-SECURITY orgs'!G:G,A1299)</f>
        <v>1</v>
      </c>
      <c r="D1299">
        <f>COUNTIF('FP7-SECURITY projects'!R:R,A1299)</f>
        <v>0</v>
      </c>
      <c r="E1299" s="10">
        <f>SUMIFS('FP7-SECURITY orgs'!K:K,'FP7-SECURITY orgs'!G:G,A1299)</f>
        <v>177700</v>
      </c>
      <c r="G1299" t="s">
        <v>5349</v>
      </c>
      <c r="H1299" t="s">
        <v>30</v>
      </c>
      <c r="I1299">
        <f>COUNTIF('H2020-3.7 orgs'!G:G,G1299)</f>
        <v>1</v>
      </c>
      <c r="J1299">
        <f>COUNTIF('H2020-3.7 projects'!R:R,G1299)</f>
        <v>0</v>
      </c>
      <c r="K1299" s="17">
        <f>SUMIFS('H2020-3.7 orgs'!K:K,'H2020-3.7 orgs'!G:G,G1299)</f>
        <v>222250</v>
      </c>
    </row>
    <row r="1300" spans="1:11" x14ac:dyDescent="0.2">
      <c r="A1300" t="s">
        <v>21112</v>
      </c>
      <c r="B1300" t="s">
        <v>325</v>
      </c>
      <c r="C1300">
        <f>COUNTIF('FP7-SECURITY orgs'!G:G,A1300)</f>
        <v>1</v>
      </c>
      <c r="D1300">
        <f>COUNTIF('FP7-SECURITY projects'!R:R,A1300)</f>
        <v>0</v>
      </c>
      <c r="E1300" s="10">
        <f>SUMIFS('FP7-SECURITY orgs'!K:K,'FP7-SECURITY orgs'!G:G,A1300)</f>
        <v>177527.6</v>
      </c>
      <c r="G1300" t="s">
        <v>23569</v>
      </c>
      <c r="H1300" t="s">
        <v>25</v>
      </c>
      <c r="I1300">
        <f>COUNTIF('H2020-3.7 orgs'!G:G,G1300)</f>
        <v>2</v>
      </c>
      <c r="J1300">
        <f>COUNTIF('H2020-3.7 projects'!R:R,G1300)</f>
        <v>0</v>
      </c>
      <c r="K1300" s="17">
        <f>SUMIFS('H2020-3.7 orgs'!K:K,'H2020-3.7 orgs'!G:G,G1300)</f>
        <v>221919.21</v>
      </c>
    </row>
    <row r="1301" spans="1:11" x14ac:dyDescent="0.2">
      <c r="A1301" t="s">
        <v>11411</v>
      </c>
      <c r="B1301" t="s">
        <v>30</v>
      </c>
      <c r="C1301">
        <f>COUNTIF('FP7-SECURITY orgs'!G:G,A1301)</f>
        <v>1</v>
      </c>
      <c r="D1301">
        <f>COUNTIF('FP7-SECURITY projects'!R:R,A1301)</f>
        <v>0</v>
      </c>
      <c r="E1301" s="10">
        <f>SUMIFS('FP7-SECURITY orgs'!K:K,'FP7-SECURITY orgs'!G:G,A1301)</f>
        <v>176800</v>
      </c>
      <c r="G1301" t="s">
        <v>33644</v>
      </c>
      <c r="H1301" t="s">
        <v>30</v>
      </c>
      <c r="I1301">
        <f>COUNTIF('H2020-3.7 orgs'!G:G,G1301)</f>
        <v>1</v>
      </c>
      <c r="J1301">
        <f>COUNTIF('H2020-3.7 projects'!R:R,G1301)</f>
        <v>0</v>
      </c>
      <c r="K1301" s="17">
        <f>SUMIFS('H2020-3.7 orgs'!K:K,'H2020-3.7 orgs'!G:G,G1301)</f>
        <v>221125</v>
      </c>
    </row>
    <row r="1302" spans="1:11" x14ac:dyDescent="0.2">
      <c r="A1302" t="s">
        <v>11752</v>
      </c>
      <c r="B1302" t="s">
        <v>30</v>
      </c>
      <c r="C1302">
        <f>COUNTIF('FP7-SECURITY orgs'!G:G,A1302)</f>
        <v>1</v>
      </c>
      <c r="D1302">
        <f>COUNTIF('FP7-SECURITY projects'!R:R,A1302)</f>
        <v>0</v>
      </c>
      <c r="E1302" s="10">
        <f>SUMIFS('FP7-SECURITY orgs'!K:K,'FP7-SECURITY orgs'!G:G,A1302)</f>
        <v>176721.6</v>
      </c>
      <c r="G1302" t="s">
        <v>18535</v>
      </c>
      <c r="H1302" t="s">
        <v>25</v>
      </c>
      <c r="I1302">
        <f>COUNTIF('H2020-3.7 orgs'!G:G,G1302)</f>
        <v>1</v>
      </c>
      <c r="J1302">
        <f>COUNTIF('H2020-3.7 projects'!R:R,G1302)</f>
        <v>0</v>
      </c>
      <c r="K1302" s="17">
        <f>SUMIFS('H2020-3.7 orgs'!K:K,'H2020-3.7 orgs'!G:G,G1302)</f>
        <v>220800</v>
      </c>
    </row>
    <row r="1303" spans="1:11" x14ac:dyDescent="0.2">
      <c r="A1303" t="s">
        <v>20692</v>
      </c>
      <c r="B1303" t="s">
        <v>30</v>
      </c>
      <c r="C1303">
        <f>COUNTIF('FP7-SECURITY orgs'!G:G,A1303)</f>
        <v>2</v>
      </c>
      <c r="D1303">
        <f>COUNTIF('FP7-SECURITY projects'!R:R,A1303)</f>
        <v>0</v>
      </c>
      <c r="E1303" s="10">
        <f>SUMIFS('FP7-SECURITY orgs'!K:K,'FP7-SECURITY orgs'!G:G,A1303)</f>
        <v>176387.84</v>
      </c>
      <c r="G1303" t="s">
        <v>13036</v>
      </c>
      <c r="H1303" t="s">
        <v>325</v>
      </c>
      <c r="I1303">
        <f>COUNTIF('H2020-3.7 orgs'!G:G,G1303)</f>
        <v>1</v>
      </c>
      <c r="J1303">
        <f>COUNTIF('H2020-3.7 projects'!R:R,G1303)</f>
        <v>0</v>
      </c>
      <c r="K1303" s="17">
        <f>SUMIFS('H2020-3.7 orgs'!K:K,'H2020-3.7 orgs'!G:G,G1303)</f>
        <v>220372.5</v>
      </c>
    </row>
    <row r="1304" spans="1:11" x14ac:dyDescent="0.2">
      <c r="A1304" t="s">
        <v>271</v>
      </c>
      <c r="B1304" t="s">
        <v>34</v>
      </c>
      <c r="C1304">
        <f>COUNTIF('FP7-SECURITY orgs'!G:G,A1304)</f>
        <v>1</v>
      </c>
      <c r="D1304">
        <f>COUNTIF('FP7-SECURITY projects'!R:R,A1304)</f>
        <v>0</v>
      </c>
      <c r="E1304" s="10">
        <f>SUMIFS('FP7-SECURITY orgs'!K:K,'FP7-SECURITY orgs'!G:G,A1304)</f>
        <v>176282.4</v>
      </c>
      <c r="G1304" t="s">
        <v>31448</v>
      </c>
      <c r="H1304" t="s">
        <v>30</v>
      </c>
      <c r="I1304">
        <f>COUNTIF('H2020-3.7 orgs'!G:G,G1304)</f>
        <v>1</v>
      </c>
      <c r="J1304">
        <f>COUNTIF('H2020-3.7 projects'!R:R,G1304)</f>
        <v>0</v>
      </c>
      <c r="K1304" s="17">
        <f>SUMIFS('H2020-3.7 orgs'!K:K,'H2020-3.7 orgs'!G:G,G1304)</f>
        <v>220218.75</v>
      </c>
    </row>
    <row r="1305" spans="1:11" x14ac:dyDescent="0.2">
      <c r="A1305" t="s">
        <v>1671</v>
      </c>
      <c r="B1305" t="s">
        <v>34</v>
      </c>
      <c r="C1305">
        <f>COUNTIF('FP7-SECURITY orgs'!G:G,A1305)</f>
        <v>1</v>
      </c>
      <c r="D1305">
        <f>COUNTIF('FP7-SECURITY projects'!R:R,A1305)</f>
        <v>0</v>
      </c>
      <c r="E1305" s="10">
        <f>SUMIFS('FP7-SECURITY orgs'!K:K,'FP7-SECURITY orgs'!G:G,A1305)</f>
        <v>176280</v>
      </c>
      <c r="G1305" t="s">
        <v>30885</v>
      </c>
      <c r="H1305" t="s">
        <v>30</v>
      </c>
      <c r="I1305">
        <f>COUNTIF('H2020-3.7 orgs'!G:G,G1305)</f>
        <v>2</v>
      </c>
      <c r="J1305">
        <f>COUNTIF('H2020-3.7 projects'!R:R,G1305)</f>
        <v>0</v>
      </c>
      <c r="K1305" s="17">
        <f>SUMIFS('H2020-3.7 orgs'!K:K,'H2020-3.7 orgs'!G:G,G1305)</f>
        <v>220062.5</v>
      </c>
    </row>
    <row r="1306" spans="1:11" x14ac:dyDescent="0.2">
      <c r="A1306" t="s">
        <v>23947</v>
      </c>
      <c r="B1306" t="s">
        <v>325</v>
      </c>
      <c r="C1306">
        <f>COUNTIF('FP7-SECURITY orgs'!G:G,A1306)</f>
        <v>1</v>
      </c>
      <c r="D1306">
        <f>COUNTIF('FP7-SECURITY projects'!R:R,A1306)</f>
        <v>0</v>
      </c>
      <c r="E1306" s="10">
        <f>SUMIFS('FP7-SECURITY orgs'!K:K,'FP7-SECURITY orgs'!G:G,A1306)</f>
        <v>176000</v>
      </c>
      <c r="G1306" t="s">
        <v>11009</v>
      </c>
      <c r="H1306" t="s">
        <v>30</v>
      </c>
      <c r="I1306">
        <f>COUNTIF('H2020-3.7 orgs'!G:G,G1306)</f>
        <v>1</v>
      </c>
      <c r="J1306">
        <f>COUNTIF('H2020-3.7 projects'!R:R,G1306)</f>
        <v>0</v>
      </c>
      <c r="K1306" s="17">
        <f>SUMIFS('H2020-3.7 orgs'!K:K,'H2020-3.7 orgs'!G:G,G1306)</f>
        <v>219887.5</v>
      </c>
    </row>
    <row r="1307" spans="1:11" x14ac:dyDescent="0.2">
      <c r="A1307" t="s">
        <v>11531</v>
      </c>
      <c r="B1307" t="s">
        <v>30</v>
      </c>
      <c r="C1307">
        <f>COUNTIF('FP7-SECURITY orgs'!G:G,A1307)</f>
        <v>1</v>
      </c>
      <c r="D1307">
        <f>COUNTIF('FP7-SECURITY projects'!R:R,A1307)</f>
        <v>0</v>
      </c>
      <c r="E1307" s="10">
        <f>SUMIFS('FP7-SECURITY orgs'!K:K,'FP7-SECURITY orgs'!G:G,A1307)</f>
        <v>175950</v>
      </c>
      <c r="G1307" t="s">
        <v>31483</v>
      </c>
      <c r="H1307" t="s">
        <v>34</v>
      </c>
      <c r="I1307">
        <f>COUNTIF('H2020-3.7 orgs'!G:G,G1307)</f>
        <v>2</v>
      </c>
      <c r="J1307">
        <f>COUNTIF('H2020-3.7 projects'!R:R,G1307)</f>
        <v>0</v>
      </c>
      <c r="K1307" s="17">
        <f>SUMIFS('H2020-3.7 orgs'!K:K,'H2020-3.7 orgs'!G:G,G1307)</f>
        <v>219687.5</v>
      </c>
    </row>
    <row r="1308" spans="1:11" x14ac:dyDescent="0.2">
      <c r="A1308" t="s">
        <v>4007</v>
      </c>
      <c r="B1308" t="s">
        <v>34</v>
      </c>
      <c r="C1308">
        <f>COUNTIF('FP7-SECURITY orgs'!G:G,A1308)</f>
        <v>1</v>
      </c>
      <c r="D1308">
        <f>COUNTIF('FP7-SECURITY projects'!R:R,A1308)</f>
        <v>0</v>
      </c>
      <c r="E1308" s="10">
        <f>SUMIFS('FP7-SECURITY orgs'!K:K,'FP7-SECURITY orgs'!G:G,A1308)</f>
        <v>175892</v>
      </c>
      <c r="G1308" t="s">
        <v>19926</v>
      </c>
      <c r="H1308" t="s">
        <v>34</v>
      </c>
      <c r="I1308">
        <f>COUNTIF('H2020-3.7 orgs'!G:G,G1308)</f>
        <v>1</v>
      </c>
      <c r="J1308">
        <f>COUNTIF('H2020-3.7 projects'!R:R,G1308)</f>
        <v>0</v>
      </c>
      <c r="K1308" s="17">
        <f>SUMIFS('H2020-3.7 orgs'!K:K,'H2020-3.7 orgs'!G:G,G1308)</f>
        <v>218875</v>
      </c>
    </row>
    <row r="1309" spans="1:11" x14ac:dyDescent="0.2">
      <c r="A1309" t="s">
        <v>17458</v>
      </c>
      <c r="B1309" t="s">
        <v>30</v>
      </c>
      <c r="C1309">
        <f>COUNTIF('FP7-SECURITY orgs'!G:G,A1309)</f>
        <v>1</v>
      </c>
      <c r="D1309">
        <f>COUNTIF('FP7-SECURITY projects'!R:R,A1309)</f>
        <v>0</v>
      </c>
      <c r="E1309" s="10">
        <f>SUMIFS('FP7-SECURITY orgs'!K:K,'FP7-SECURITY orgs'!G:G,A1309)</f>
        <v>175708</v>
      </c>
      <c r="G1309" t="s">
        <v>34259</v>
      </c>
      <c r="H1309" t="s">
        <v>325</v>
      </c>
      <c r="I1309">
        <f>COUNTIF('H2020-3.7 orgs'!G:G,G1309)</f>
        <v>1</v>
      </c>
      <c r="J1309">
        <f>COUNTIF('H2020-3.7 projects'!R:R,G1309)</f>
        <v>0</v>
      </c>
      <c r="K1309" s="17">
        <f>SUMIFS('H2020-3.7 orgs'!K:K,'H2020-3.7 orgs'!G:G,G1309)</f>
        <v>217812.5</v>
      </c>
    </row>
    <row r="1310" spans="1:11" x14ac:dyDescent="0.2">
      <c r="A1310" t="s">
        <v>4884</v>
      </c>
      <c r="B1310" t="s">
        <v>34</v>
      </c>
      <c r="C1310">
        <f>COUNTIF('FP7-SECURITY orgs'!G:G,A1310)</f>
        <v>1</v>
      </c>
      <c r="D1310">
        <f>COUNTIF('FP7-SECURITY projects'!R:R,A1310)</f>
        <v>0</v>
      </c>
      <c r="E1310" s="10">
        <f>SUMIFS('FP7-SECURITY orgs'!K:K,'FP7-SECURITY orgs'!G:G,A1310)</f>
        <v>175610</v>
      </c>
      <c r="G1310" t="s">
        <v>8765</v>
      </c>
      <c r="H1310" t="s">
        <v>34</v>
      </c>
      <c r="I1310">
        <f>COUNTIF('H2020-3.7 orgs'!G:G,G1310)</f>
        <v>1</v>
      </c>
      <c r="J1310">
        <f>COUNTIF('H2020-3.7 projects'!R:R,G1310)</f>
        <v>0</v>
      </c>
      <c r="K1310" s="17">
        <f>SUMIFS('H2020-3.7 orgs'!K:K,'H2020-3.7 orgs'!G:G,G1310)</f>
        <v>217500</v>
      </c>
    </row>
    <row r="1311" spans="1:11" x14ac:dyDescent="0.2">
      <c r="A1311" t="s">
        <v>19546</v>
      </c>
      <c r="B1311" t="s">
        <v>30</v>
      </c>
      <c r="C1311">
        <f>COUNTIF('FP7-SECURITY orgs'!G:G,A1311)</f>
        <v>1</v>
      </c>
      <c r="D1311">
        <f>COUNTIF('FP7-SECURITY projects'!R:R,A1311)</f>
        <v>0</v>
      </c>
      <c r="E1311" s="10">
        <f>SUMIFS('FP7-SECURITY orgs'!K:K,'FP7-SECURITY orgs'!G:G,A1311)</f>
        <v>175500</v>
      </c>
      <c r="G1311" t="s">
        <v>35077</v>
      </c>
      <c r="H1311" t="s">
        <v>30</v>
      </c>
      <c r="I1311">
        <f>COUNTIF('H2020-3.7 orgs'!G:G,G1311)</f>
        <v>1</v>
      </c>
      <c r="J1311">
        <f>COUNTIF('H2020-3.7 projects'!R:R,G1311)</f>
        <v>0</v>
      </c>
      <c r="K1311" s="17">
        <f>SUMIFS('H2020-3.7 orgs'!K:K,'H2020-3.7 orgs'!G:G,G1311)</f>
        <v>216900</v>
      </c>
    </row>
    <row r="1312" spans="1:11" x14ac:dyDescent="0.2">
      <c r="A1312" t="s">
        <v>21042</v>
      </c>
      <c r="B1312" t="s">
        <v>30</v>
      </c>
      <c r="C1312">
        <f>COUNTIF('FP7-SECURITY orgs'!G:G,A1312)</f>
        <v>1</v>
      </c>
      <c r="D1312">
        <f>COUNTIF('FP7-SECURITY projects'!R:R,A1312)</f>
        <v>0</v>
      </c>
      <c r="E1312" s="10">
        <f>SUMIFS('FP7-SECURITY orgs'!K:K,'FP7-SECURITY orgs'!G:G,A1312)</f>
        <v>175275</v>
      </c>
      <c r="G1312" t="s">
        <v>35165</v>
      </c>
      <c r="H1312" t="s">
        <v>30</v>
      </c>
      <c r="I1312">
        <f>COUNTIF('H2020-3.7 orgs'!G:G,G1312)</f>
        <v>1</v>
      </c>
      <c r="J1312">
        <f>COUNTIF('H2020-3.7 projects'!R:R,G1312)</f>
        <v>0</v>
      </c>
      <c r="K1312" s="17">
        <f>SUMIFS('H2020-3.7 orgs'!K:K,'H2020-3.7 orgs'!G:G,G1312)</f>
        <v>216133.75</v>
      </c>
    </row>
    <row r="1313" spans="1:11" x14ac:dyDescent="0.2">
      <c r="A1313" t="s">
        <v>13036</v>
      </c>
      <c r="B1313" t="s">
        <v>325</v>
      </c>
      <c r="C1313">
        <f>COUNTIF('FP7-SECURITY orgs'!G:G,A1313)</f>
        <v>1</v>
      </c>
      <c r="D1313">
        <f>COUNTIF('FP7-SECURITY projects'!R:R,A1313)</f>
        <v>0</v>
      </c>
      <c r="E1313" s="10">
        <f>SUMIFS('FP7-SECURITY orgs'!K:K,'FP7-SECURITY orgs'!G:G,A1313)</f>
        <v>174740</v>
      </c>
      <c r="G1313" t="s">
        <v>31881</v>
      </c>
      <c r="H1313" t="s">
        <v>30</v>
      </c>
      <c r="I1313">
        <f>COUNTIF('H2020-3.7 orgs'!G:G,G1313)</f>
        <v>1</v>
      </c>
      <c r="J1313">
        <f>COUNTIF('H2020-3.7 projects'!R:R,G1313)</f>
        <v>0</v>
      </c>
      <c r="K1313" s="17">
        <f>SUMIFS('H2020-3.7 orgs'!K:K,'H2020-3.7 orgs'!G:G,G1313)</f>
        <v>215468.75</v>
      </c>
    </row>
    <row r="1314" spans="1:11" x14ac:dyDescent="0.2">
      <c r="A1314" t="s">
        <v>21557</v>
      </c>
      <c r="B1314" t="s">
        <v>30</v>
      </c>
      <c r="C1314">
        <f>COUNTIF('FP7-SECURITY orgs'!G:G,A1314)</f>
        <v>1</v>
      </c>
      <c r="D1314">
        <f>COUNTIF('FP7-SECURITY projects'!R:R,A1314)</f>
        <v>0</v>
      </c>
      <c r="E1314" s="10">
        <f>SUMIFS('FP7-SECURITY orgs'!K:K,'FP7-SECURITY orgs'!G:G,A1314)</f>
        <v>173980</v>
      </c>
      <c r="G1314" t="s">
        <v>7899</v>
      </c>
      <c r="H1314" t="s">
        <v>34</v>
      </c>
      <c r="I1314">
        <f>COUNTIF('H2020-3.7 orgs'!G:G,G1314)</f>
        <v>1</v>
      </c>
      <c r="J1314">
        <f>COUNTIF('H2020-3.7 projects'!R:R,G1314)</f>
        <v>0</v>
      </c>
      <c r="K1314" s="17">
        <f>SUMIFS('H2020-3.7 orgs'!K:K,'H2020-3.7 orgs'!G:G,G1314)</f>
        <v>215187.5</v>
      </c>
    </row>
    <row r="1315" spans="1:11" x14ac:dyDescent="0.2">
      <c r="A1315" t="s">
        <v>19896</v>
      </c>
      <c r="B1315" t="s">
        <v>30</v>
      </c>
      <c r="C1315">
        <f>COUNTIF('FP7-SECURITY orgs'!G:G,A1315)</f>
        <v>1</v>
      </c>
      <c r="D1315">
        <f>COUNTIF('FP7-SECURITY projects'!R:R,A1315)</f>
        <v>0</v>
      </c>
      <c r="E1315" s="10">
        <f>SUMIFS('FP7-SECURITY orgs'!K:K,'FP7-SECURITY orgs'!G:G,A1315)</f>
        <v>173800</v>
      </c>
      <c r="G1315" t="s">
        <v>32347</v>
      </c>
      <c r="H1315" t="s">
        <v>30</v>
      </c>
      <c r="I1315">
        <f>COUNTIF('H2020-3.7 orgs'!G:G,G1315)</f>
        <v>1</v>
      </c>
      <c r="J1315">
        <f>COUNTIF('H2020-3.7 projects'!R:R,G1315)</f>
        <v>0</v>
      </c>
      <c r="K1315" s="17">
        <f>SUMIFS('H2020-3.7 orgs'!K:K,'H2020-3.7 orgs'!G:G,G1315)</f>
        <v>215000</v>
      </c>
    </row>
    <row r="1316" spans="1:11" x14ac:dyDescent="0.2">
      <c r="A1316" t="s">
        <v>20362</v>
      </c>
      <c r="B1316" t="s">
        <v>30</v>
      </c>
      <c r="C1316">
        <f>COUNTIF('FP7-SECURITY orgs'!G:G,A1316)</f>
        <v>1</v>
      </c>
      <c r="D1316">
        <f>COUNTIF('FP7-SECURITY projects'!R:R,A1316)</f>
        <v>0</v>
      </c>
      <c r="E1316" s="10">
        <f>SUMIFS('FP7-SECURITY orgs'!K:K,'FP7-SECURITY orgs'!G:G,A1316)</f>
        <v>173150</v>
      </c>
      <c r="G1316" t="s">
        <v>8613</v>
      </c>
      <c r="H1316" t="s">
        <v>25</v>
      </c>
      <c r="I1316">
        <f>COUNTIF('H2020-3.7 orgs'!G:G,G1316)</f>
        <v>1</v>
      </c>
      <c r="J1316">
        <f>COUNTIF('H2020-3.7 projects'!R:R,G1316)</f>
        <v>0</v>
      </c>
      <c r="K1316" s="17">
        <f>SUMIFS('H2020-3.7 orgs'!K:K,'H2020-3.7 orgs'!G:G,G1316)</f>
        <v>214687.5</v>
      </c>
    </row>
    <row r="1317" spans="1:11" x14ac:dyDescent="0.2">
      <c r="A1317" t="s">
        <v>14883</v>
      </c>
      <c r="B1317" t="s">
        <v>30</v>
      </c>
      <c r="C1317">
        <f>COUNTIF('FP7-SECURITY orgs'!G:G,A1317)</f>
        <v>1</v>
      </c>
      <c r="D1317">
        <f>COUNTIF('FP7-SECURITY projects'!R:R,A1317)</f>
        <v>0</v>
      </c>
      <c r="E1317" s="10">
        <f>SUMIFS('FP7-SECURITY orgs'!K:K,'FP7-SECURITY orgs'!G:G,A1317)</f>
        <v>172800</v>
      </c>
      <c r="G1317" t="s">
        <v>35746</v>
      </c>
      <c r="H1317" t="s">
        <v>30</v>
      </c>
      <c r="I1317">
        <f>COUNTIF('H2020-3.7 orgs'!G:G,G1317)</f>
        <v>1</v>
      </c>
      <c r="J1317">
        <f>COUNTIF('H2020-3.7 projects'!R:R,G1317)</f>
        <v>0</v>
      </c>
      <c r="K1317" s="17">
        <f>SUMIFS('H2020-3.7 orgs'!K:K,'H2020-3.7 orgs'!G:G,G1317)</f>
        <v>214625</v>
      </c>
    </row>
    <row r="1318" spans="1:11" x14ac:dyDescent="0.2">
      <c r="A1318" t="s">
        <v>7480</v>
      </c>
      <c r="B1318" t="s">
        <v>30</v>
      </c>
      <c r="C1318">
        <f>COUNTIF('FP7-SECURITY orgs'!G:G,A1318)</f>
        <v>2</v>
      </c>
      <c r="D1318">
        <f>COUNTIF('FP7-SECURITY projects'!R:R,A1318)</f>
        <v>0</v>
      </c>
      <c r="E1318" s="10">
        <f>SUMIFS('FP7-SECURITY orgs'!K:K,'FP7-SECURITY orgs'!G:G,A1318)</f>
        <v>172348.35</v>
      </c>
      <c r="G1318" t="s">
        <v>32400</v>
      </c>
      <c r="H1318" t="s">
        <v>30</v>
      </c>
      <c r="I1318">
        <f>COUNTIF('H2020-3.7 orgs'!G:G,G1318)</f>
        <v>1</v>
      </c>
      <c r="J1318">
        <f>COUNTIF('H2020-3.7 projects'!R:R,G1318)</f>
        <v>0</v>
      </c>
      <c r="K1318" s="17">
        <f>SUMIFS('H2020-3.7 orgs'!K:K,'H2020-3.7 orgs'!G:G,G1318)</f>
        <v>214252.25</v>
      </c>
    </row>
    <row r="1319" spans="1:11" x14ac:dyDescent="0.2">
      <c r="A1319" t="s">
        <v>4300</v>
      </c>
      <c r="B1319" t="s">
        <v>25</v>
      </c>
      <c r="C1319">
        <f>COUNTIF('FP7-SECURITY orgs'!G:G,A1319)</f>
        <v>1</v>
      </c>
      <c r="D1319">
        <f>COUNTIF('FP7-SECURITY projects'!R:R,A1319)</f>
        <v>0</v>
      </c>
      <c r="E1319" s="10">
        <f>SUMIFS('FP7-SECURITY orgs'!K:K,'FP7-SECURITY orgs'!G:G,A1319)</f>
        <v>171938.93</v>
      </c>
      <c r="G1319" t="s">
        <v>31344</v>
      </c>
      <c r="H1319" t="s">
        <v>30</v>
      </c>
      <c r="I1319">
        <f>COUNTIF('H2020-3.7 orgs'!G:G,G1319)</f>
        <v>1</v>
      </c>
      <c r="J1319">
        <f>COUNTIF('H2020-3.7 projects'!R:R,G1319)</f>
        <v>0</v>
      </c>
      <c r="K1319" s="17">
        <f>SUMIFS('H2020-3.7 orgs'!K:K,'H2020-3.7 orgs'!G:G,G1319)</f>
        <v>213500</v>
      </c>
    </row>
    <row r="1320" spans="1:11" x14ac:dyDescent="0.2">
      <c r="A1320" t="s">
        <v>13450</v>
      </c>
      <c r="B1320" t="s">
        <v>30</v>
      </c>
      <c r="C1320">
        <f>COUNTIF('FP7-SECURITY orgs'!G:G,A1320)</f>
        <v>2</v>
      </c>
      <c r="D1320">
        <f>COUNTIF('FP7-SECURITY projects'!R:R,A1320)</f>
        <v>0</v>
      </c>
      <c r="E1320" s="10">
        <f>SUMIFS('FP7-SECURITY orgs'!K:K,'FP7-SECURITY orgs'!G:G,A1320)</f>
        <v>171661.01</v>
      </c>
      <c r="G1320" t="s">
        <v>30953</v>
      </c>
      <c r="H1320" t="s">
        <v>30</v>
      </c>
      <c r="I1320">
        <f>COUNTIF('H2020-3.7 orgs'!G:G,G1320)</f>
        <v>1</v>
      </c>
      <c r="J1320">
        <f>COUNTIF('H2020-3.7 projects'!R:R,G1320)</f>
        <v>0</v>
      </c>
      <c r="K1320" s="17">
        <f>SUMIFS('H2020-3.7 orgs'!K:K,'H2020-3.7 orgs'!G:G,G1320)</f>
        <v>213397.32</v>
      </c>
    </row>
    <row r="1321" spans="1:11" x14ac:dyDescent="0.2">
      <c r="A1321" t="s">
        <v>20538</v>
      </c>
      <c r="B1321" t="s">
        <v>30</v>
      </c>
      <c r="C1321">
        <f>COUNTIF('FP7-SECURITY orgs'!G:G,A1321)</f>
        <v>1</v>
      </c>
      <c r="D1321">
        <f>COUNTIF('FP7-SECURITY projects'!R:R,A1321)</f>
        <v>0</v>
      </c>
      <c r="E1321" s="10">
        <f>SUMIFS('FP7-SECURITY orgs'!K:K,'FP7-SECURITY orgs'!G:G,A1321)</f>
        <v>171542.81</v>
      </c>
      <c r="G1321" t="s">
        <v>1759</v>
      </c>
      <c r="H1321" t="s">
        <v>34</v>
      </c>
      <c r="I1321">
        <f>COUNTIF('H2020-3.7 orgs'!G:G,G1321)</f>
        <v>1</v>
      </c>
      <c r="J1321">
        <f>COUNTIF('H2020-3.7 projects'!R:R,G1321)</f>
        <v>0</v>
      </c>
      <c r="K1321" s="17">
        <f>SUMIFS('H2020-3.7 orgs'!K:K,'H2020-3.7 orgs'!G:G,G1321)</f>
        <v>213280.95</v>
      </c>
    </row>
    <row r="1322" spans="1:11" x14ac:dyDescent="0.2">
      <c r="A1322" t="s">
        <v>11452</v>
      </c>
      <c r="B1322" t="s">
        <v>30</v>
      </c>
      <c r="C1322">
        <f>COUNTIF('FP7-SECURITY orgs'!G:G,A1322)</f>
        <v>1</v>
      </c>
      <c r="D1322">
        <f>COUNTIF('FP7-SECURITY projects'!R:R,A1322)</f>
        <v>0</v>
      </c>
      <c r="E1322" s="10">
        <f>SUMIFS('FP7-SECURITY orgs'!K:K,'FP7-SECURITY orgs'!G:G,A1322)</f>
        <v>171200</v>
      </c>
      <c r="G1322" t="s">
        <v>31843</v>
      </c>
      <c r="H1322" t="s">
        <v>30</v>
      </c>
      <c r="I1322">
        <f>COUNTIF('H2020-3.7 orgs'!G:G,G1322)</f>
        <v>1</v>
      </c>
      <c r="J1322">
        <f>COUNTIF('H2020-3.7 projects'!R:R,G1322)</f>
        <v>0</v>
      </c>
      <c r="K1322" s="17">
        <f>SUMIFS('H2020-3.7 orgs'!K:K,'H2020-3.7 orgs'!G:G,G1322)</f>
        <v>213200</v>
      </c>
    </row>
    <row r="1323" spans="1:11" x14ac:dyDescent="0.2">
      <c r="A1323" t="s">
        <v>20578</v>
      </c>
      <c r="B1323" t="s">
        <v>209</v>
      </c>
      <c r="C1323">
        <f>COUNTIF('FP7-SECURITY orgs'!G:G,A1323)</f>
        <v>2</v>
      </c>
      <c r="D1323">
        <f>COUNTIF('FP7-SECURITY projects'!R:R,A1323)</f>
        <v>0</v>
      </c>
      <c r="E1323" s="10">
        <f>SUMIFS('FP7-SECURITY orgs'!K:K,'FP7-SECURITY orgs'!G:G,A1323)</f>
        <v>170948.15</v>
      </c>
      <c r="G1323" t="s">
        <v>12156</v>
      </c>
      <c r="H1323" t="s">
        <v>325</v>
      </c>
      <c r="I1323">
        <f>COUNTIF('H2020-3.7 orgs'!G:G,G1323)</f>
        <v>1</v>
      </c>
      <c r="J1323">
        <f>COUNTIF('H2020-3.7 projects'!R:R,G1323)</f>
        <v>0</v>
      </c>
      <c r="K1323" s="17">
        <f>SUMIFS('H2020-3.7 orgs'!K:K,'H2020-3.7 orgs'!G:G,G1323)</f>
        <v>212850</v>
      </c>
    </row>
    <row r="1324" spans="1:11" x14ac:dyDescent="0.2">
      <c r="A1324" t="s">
        <v>13782</v>
      </c>
      <c r="B1324" t="s">
        <v>30</v>
      </c>
      <c r="C1324">
        <f>COUNTIF('FP7-SECURITY orgs'!G:G,A1324)</f>
        <v>1</v>
      </c>
      <c r="D1324">
        <f>COUNTIF('FP7-SECURITY projects'!R:R,A1324)</f>
        <v>0</v>
      </c>
      <c r="E1324" s="10">
        <f>SUMIFS('FP7-SECURITY orgs'!K:K,'FP7-SECURITY orgs'!G:G,A1324)</f>
        <v>170217</v>
      </c>
      <c r="G1324" t="s">
        <v>7279</v>
      </c>
      <c r="H1324" t="s">
        <v>30</v>
      </c>
      <c r="I1324">
        <f>COUNTIF('H2020-3.7 orgs'!G:G,G1324)</f>
        <v>1</v>
      </c>
      <c r="J1324">
        <f>COUNTIF('H2020-3.7 projects'!R:R,G1324)</f>
        <v>0</v>
      </c>
      <c r="K1324" s="17">
        <f>SUMIFS('H2020-3.7 orgs'!K:K,'H2020-3.7 orgs'!G:G,G1324)</f>
        <v>212725</v>
      </c>
    </row>
    <row r="1325" spans="1:11" x14ac:dyDescent="0.2">
      <c r="A1325" t="s">
        <v>19587</v>
      </c>
      <c r="B1325" t="s">
        <v>209</v>
      </c>
      <c r="C1325">
        <f>COUNTIF('FP7-SECURITY orgs'!G:G,A1325)</f>
        <v>1</v>
      </c>
      <c r="D1325">
        <f>COUNTIF('FP7-SECURITY projects'!R:R,A1325)</f>
        <v>0</v>
      </c>
      <c r="E1325" s="10">
        <f>SUMIFS('FP7-SECURITY orgs'!K:K,'FP7-SECURITY orgs'!G:G,A1325)</f>
        <v>170040</v>
      </c>
      <c r="G1325" t="s">
        <v>9988</v>
      </c>
      <c r="H1325" t="s">
        <v>34</v>
      </c>
      <c r="I1325">
        <f>COUNTIF('H2020-3.7 orgs'!G:G,G1325)</f>
        <v>1</v>
      </c>
      <c r="J1325">
        <f>COUNTIF('H2020-3.7 projects'!R:R,G1325)</f>
        <v>0</v>
      </c>
      <c r="K1325" s="17">
        <f>SUMIFS('H2020-3.7 orgs'!K:K,'H2020-3.7 orgs'!G:G,G1325)</f>
        <v>212519.86</v>
      </c>
    </row>
    <row r="1326" spans="1:11" x14ac:dyDescent="0.2">
      <c r="A1326" t="s">
        <v>15196</v>
      </c>
      <c r="B1326" t="s">
        <v>34</v>
      </c>
      <c r="C1326">
        <f>COUNTIF('FP7-SECURITY orgs'!G:G,A1326)</f>
        <v>2</v>
      </c>
      <c r="D1326">
        <f>COUNTIF('FP7-SECURITY projects'!R:R,A1326)</f>
        <v>0</v>
      </c>
      <c r="E1326" s="10">
        <f>SUMIFS('FP7-SECURITY orgs'!K:K,'FP7-SECURITY orgs'!G:G,A1326)</f>
        <v>169732.72</v>
      </c>
      <c r="G1326" t="s">
        <v>37484</v>
      </c>
      <c r="H1326" t="s">
        <v>209</v>
      </c>
      <c r="I1326">
        <f>COUNTIF('H2020-3.7 orgs'!G:G,G1326)</f>
        <v>1</v>
      </c>
      <c r="J1326">
        <f>COUNTIF('H2020-3.7 projects'!R:R,G1326)</f>
        <v>0</v>
      </c>
      <c r="K1326" s="17">
        <f>SUMIFS('H2020-3.7 orgs'!K:K,'H2020-3.7 orgs'!G:G,G1326)</f>
        <v>212500</v>
      </c>
    </row>
    <row r="1327" spans="1:11" x14ac:dyDescent="0.2">
      <c r="A1327" t="s">
        <v>12184</v>
      </c>
      <c r="B1327" t="s">
        <v>30</v>
      </c>
      <c r="C1327">
        <f>COUNTIF('FP7-SECURITY orgs'!G:G,A1327)</f>
        <v>1</v>
      </c>
      <c r="D1327">
        <f>COUNTIF('FP7-SECURITY projects'!R:R,A1327)</f>
        <v>1</v>
      </c>
      <c r="E1327" s="10">
        <f>SUMIFS('FP7-SECURITY orgs'!K:K,'FP7-SECURITY orgs'!G:G,A1327)</f>
        <v>169476.01</v>
      </c>
      <c r="G1327" t="s">
        <v>35255</v>
      </c>
      <c r="H1327" t="s">
        <v>30</v>
      </c>
      <c r="I1327">
        <f>COUNTIF('H2020-3.7 orgs'!G:G,G1327)</f>
        <v>1</v>
      </c>
      <c r="J1327">
        <f>COUNTIF('H2020-3.7 projects'!R:R,G1327)</f>
        <v>0</v>
      </c>
      <c r="K1327" s="17">
        <f>SUMIFS('H2020-3.7 orgs'!K:K,'H2020-3.7 orgs'!G:G,G1327)</f>
        <v>212406.25</v>
      </c>
    </row>
    <row r="1328" spans="1:11" x14ac:dyDescent="0.2">
      <c r="A1328" t="s">
        <v>873</v>
      </c>
      <c r="B1328" t="s">
        <v>34</v>
      </c>
      <c r="C1328">
        <f>COUNTIF('FP7-SECURITY orgs'!G:G,A1328)</f>
        <v>1</v>
      </c>
      <c r="D1328">
        <f>COUNTIF('FP7-SECURITY projects'!R:R,A1328)</f>
        <v>0</v>
      </c>
      <c r="E1328" s="10">
        <f>SUMIFS('FP7-SECURITY orgs'!K:K,'FP7-SECURITY orgs'!G:G,A1328)</f>
        <v>168176</v>
      </c>
      <c r="G1328" t="s">
        <v>3461</v>
      </c>
      <c r="H1328" t="s">
        <v>25</v>
      </c>
      <c r="I1328">
        <f>COUNTIF('H2020-3.7 orgs'!G:G,G1328)</f>
        <v>1</v>
      </c>
      <c r="J1328">
        <f>COUNTIF('H2020-3.7 projects'!R:R,G1328)</f>
        <v>0</v>
      </c>
      <c r="K1328" s="17">
        <f>SUMIFS('H2020-3.7 orgs'!K:K,'H2020-3.7 orgs'!G:G,G1328)</f>
        <v>211562.5</v>
      </c>
    </row>
    <row r="1329" spans="1:11" x14ac:dyDescent="0.2">
      <c r="A1329" t="s">
        <v>21776</v>
      </c>
      <c r="B1329" t="s">
        <v>30</v>
      </c>
      <c r="C1329">
        <f>COUNTIF('FP7-SECURITY orgs'!G:G,A1329)</f>
        <v>1</v>
      </c>
      <c r="D1329">
        <f>COUNTIF('FP7-SECURITY projects'!R:R,A1329)</f>
        <v>0</v>
      </c>
      <c r="E1329" s="10">
        <f>SUMIFS('FP7-SECURITY orgs'!K:K,'FP7-SECURITY orgs'!G:G,A1329)</f>
        <v>168000</v>
      </c>
      <c r="G1329" t="s">
        <v>2681</v>
      </c>
      <c r="H1329" t="s">
        <v>30</v>
      </c>
      <c r="I1329">
        <f>COUNTIF('H2020-3.7 orgs'!G:G,G1329)</f>
        <v>1</v>
      </c>
      <c r="J1329">
        <f>COUNTIF('H2020-3.7 projects'!R:R,G1329)</f>
        <v>0</v>
      </c>
      <c r="K1329" s="17">
        <f>SUMIFS('H2020-3.7 orgs'!K:K,'H2020-3.7 orgs'!G:G,G1329)</f>
        <v>211250</v>
      </c>
    </row>
    <row r="1330" spans="1:11" x14ac:dyDescent="0.2">
      <c r="A1330" t="s">
        <v>23478</v>
      </c>
      <c r="B1330" t="s">
        <v>30</v>
      </c>
      <c r="C1330">
        <f>COUNTIF('FP7-SECURITY orgs'!G:G,A1330)</f>
        <v>1</v>
      </c>
      <c r="D1330">
        <f>COUNTIF('FP7-SECURITY projects'!R:R,A1330)</f>
        <v>0</v>
      </c>
      <c r="E1330" s="10">
        <f>SUMIFS('FP7-SECURITY orgs'!K:K,'FP7-SECURITY orgs'!G:G,A1330)</f>
        <v>167816</v>
      </c>
      <c r="G1330" t="s">
        <v>6341</v>
      </c>
      <c r="H1330" t="s">
        <v>325</v>
      </c>
      <c r="I1330">
        <f>COUNTIF('H2020-3.7 orgs'!G:G,G1330)</f>
        <v>1</v>
      </c>
      <c r="J1330">
        <f>COUNTIF('H2020-3.7 projects'!R:R,G1330)</f>
        <v>0</v>
      </c>
      <c r="K1330" s="17">
        <f>SUMIFS('H2020-3.7 orgs'!K:K,'H2020-3.7 orgs'!G:G,G1330)</f>
        <v>210988.75</v>
      </c>
    </row>
    <row r="1331" spans="1:11" x14ac:dyDescent="0.2">
      <c r="A1331" t="s">
        <v>13468</v>
      </c>
      <c r="B1331" t="s">
        <v>325</v>
      </c>
      <c r="C1331">
        <f>COUNTIF('FP7-SECURITY orgs'!G:G,A1331)</f>
        <v>2</v>
      </c>
      <c r="D1331">
        <f>COUNTIF('FP7-SECURITY projects'!R:R,A1331)</f>
        <v>0</v>
      </c>
      <c r="E1331" s="10">
        <f>SUMIFS('FP7-SECURITY orgs'!K:K,'FP7-SECURITY orgs'!G:G,A1331)</f>
        <v>166862</v>
      </c>
      <c r="G1331" t="s">
        <v>22303</v>
      </c>
      <c r="H1331" t="s">
        <v>25</v>
      </c>
      <c r="I1331">
        <f>COUNTIF('H2020-3.7 orgs'!G:G,G1331)</f>
        <v>1</v>
      </c>
      <c r="J1331">
        <f>COUNTIF('H2020-3.7 projects'!R:R,G1331)</f>
        <v>0</v>
      </c>
      <c r="K1331" s="17">
        <f>SUMIFS('H2020-3.7 orgs'!K:K,'H2020-3.7 orgs'!G:G,G1331)</f>
        <v>210917.5</v>
      </c>
    </row>
    <row r="1332" spans="1:11" x14ac:dyDescent="0.2">
      <c r="A1332" t="s">
        <v>15822</v>
      </c>
      <c r="B1332" t="s">
        <v>25</v>
      </c>
      <c r="C1332">
        <f>COUNTIF('FP7-SECURITY orgs'!G:G,A1332)</f>
        <v>1</v>
      </c>
      <c r="D1332">
        <f>COUNTIF('FP7-SECURITY projects'!R:R,A1332)</f>
        <v>0</v>
      </c>
      <c r="E1332" s="10">
        <f>SUMIFS('FP7-SECURITY orgs'!K:K,'FP7-SECURITY orgs'!G:G,A1332)</f>
        <v>166800</v>
      </c>
      <c r="G1332" t="s">
        <v>12391</v>
      </c>
      <c r="H1332" t="s">
        <v>30</v>
      </c>
      <c r="I1332">
        <f>COUNTIF('H2020-3.7 orgs'!G:G,G1332)</f>
        <v>1</v>
      </c>
      <c r="J1332">
        <f>COUNTIF('H2020-3.7 projects'!R:R,G1332)</f>
        <v>0</v>
      </c>
      <c r="K1332" s="17">
        <f>SUMIFS('H2020-3.7 orgs'!K:K,'H2020-3.7 orgs'!G:G,G1332)</f>
        <v>210660</v>
      </c>
    </row>
    <row r="1333" spans="1:11" x14ac:dyDescent="0.2">
      <c r="A1333" t="s">
        <v>16633</v>
      </c>
      <c r="B1333" t="s">
        <v>30</v>
      </c>
      <c r="C1333">
        <f>COUNTIF('FP7-SECURITY orgs'!G:G,A1333)</f>
        <v>1</v>
      </c>
      <c r="D1333">
        <f>COUNTIF('FP7-SECURITY projects'!R:R,A1333)</f>
        <v>0</v>
      </c>
      <c r="E1333" s="10">
        <f>SUMIFS('FP7-SECURITY orgs'!K:K,'FP7-SECURITY orgs'!G:G,A1333)</f>
        <v>166125.20000000001</v>
      </c>
      <c r="G1333" t="s">
        <v>9664</v>
      </c>
      <c r="H1333" t="s">
        <v>325</v>
      </c>
      <c r="I1333">
        <f>COUNTIF('H2020-3.7 orgs'!G:G,G1333)</f>
        <v>3</v>
      </c>
      <c r="J1333">
        <f>COUNTIF('H2020-3.7 projects'!R:R,G1333)</f>
        <v>0</v>
      </c>
      <c r="K1333" s="17">
        <f>SUMIFS('H2020-3.7 orgs'!K:K,'H2020-3.7 orgs'!G:G,G1333)</f>
        <v>209963.75</v>
      </c>
    </row>
    <row r="1334" spans="1:11" x14ac:dyDescent="0.2">
      <c r="A1334" t="s">
        <v>11403</v>
      </c>
      <c r="B1334" t="s">
        <v>30</v>
      </c>
      <c r="C1334">
        <f>COUNTIF('FP7-SECURITY orgs'!G:G,A1334)</f>
        <v>2</v>
      </c>
      <c r="D1334">
        <f>COUNTIF('FP7-SECURITY projects'!R:R,A1334)</f>
        <v>0</v>
      </c>
      <c r="E1334" s="10">
        <f>SUMIFS('FP7-SECURITY orgs'!K:K,'FP7-SECURITY orgs'!G:G,A1334)</f>
        <v>165981.82</v>
      </c>
      <c r="G1334" t="s">
        <v>32415</v>
      </c>
      <c r="H1334" t="s">
        <v>30</v>
      </c>
      <c r="I1334">
        <f>COUNTIF('H2020-3.7 orgs'!G:G,G1334)</f>
        <v>1</v>
      </c>
      <c r="J1334">
        <f>COUNTIF('H2020-3.7 projects'!R:R,G1334)</f>
        <v>0</v>
      </c>
      <c r="K1334" s="17">
        <f>SUMIFS('H2020-3.7 orgs'!K:K,'H2020-3.7 orgs'!G:G,G1334)</f>
        <v>209875</v>
      </c>
    </row>
    <row r="1335" spans="1:11" x14ac:dyDescent="0.2">
      <c r="A1335" t="s">
        <v>5825</v>
      </c>
      <c r="B1335" t="s">
        <v>34</v>
      </c>
      <c r="C1335">
        <f>COUNTIF('FP7-SECURITY orgs'!G:G,A1335)</f>
        <v>1</v>
      </c>
      <c r="D1335">
        <f>COUNTIF('FP7-SECURITY projects'!R:R,A1335)</f>
        <v>0</v>
      </c>
      <c r="E1335" s="10">
        <f>SUMIFS('FP7-SECURITY orgs'!K:K,'FP7-SECURITY orgs'!G:G,A1335)</f>
        <v>164943.20000000001</v>
      </c>
      <c r="G1335" t="s">
        <v>33913</v>
      </c>
      <c r="H1335" t="s">
        <v>30</v>
      </c>
      <c r="I1335">
        <f>COUNTIF('H2020-3.7 orgs'!G:G,G1335)</f>
        <v>1</v>
      </c>
      <c r="J1335">
        <f>COUNTIF('H2020-3.7 projects'!R:R,G1335)</f>
        <v>0</v>
      </c>
      <c r="K1335" s="17">
        <f>SUMIFS('H2020-3.7 orgs'!K:K,'H2020-3.7 orgs'!G:G,G1335)</f>
        <v>209562.5</v>
      </c>
    </row>
    <row r="1336" spans="1:11" x14ac:dyDescent="0.2">
      <c r="A1336" t="s">
        <v>7178</v>
      </c>
      <c r="B1336" t="s">
        <v>34</v>
      </c>
      <c r="C1336">
        <f>COUNTIF('FP7-SECURITY orgs'!G:G,A1336)</f>
        <v>1</v>
      </c>
      <c r="D1336">
        <f>COUNTIF('FP7-SECURITY projects'!R:R,A1336)</f>
        <v>0</v>
      </c>
      <c r="E1336" s="10">
        <f>SUMIFS('FP7-SECURITY orgs'!K:K,'FP7-SECURITY orgs'!G:G,A1336)</f>
        <v>164932</v>
      </c>
      <c r="G1336" t="s">
        <v>32792</v>
      </c>
      <c r="H1336" t="s">
        <v>30</v>
      </c>
      <c r="I1336">
        <f>COUNTIF('H2020-3.7 orgs'!G:G,G1336)</f>
        <v>1</v>
      </c>
      <c r="J1336">
        <f>COUNTIF('H2020-3.7 projects'!R:R,G1336)</f>
        <v>0</v>
      </c>
      <c r="K1336" s="17">
        <f>SUMIFS('H2020-3.7 orgs'!K:K,'H2020-3.7 orgs'!G:G,G1336)</f>
        <v>209382.79</v>
      </c>
    </row>
    <row r="1337" spans="1:11" x14ac:dyDescent="0.2">
      <c r="A1337" t="s">
        <v>24374</v>
      </c>
      <c r="B1337" t="s">
        <v>30</v>
      </c>
      <c r="C1337">
        <f>COUNTIF('FP7-SECURITY orgs'!G:G,A1337)</f>
        <v>1</v>
      </c>
      <c r="D1337">
        <f>COUNTIF('FP7-SECURITY projects'!R:R,A1337)</f>
        <v>0</v>
      </c>
      <c r="E1337" s="10">
        <f>SUMIFS('FP7-SECURITY orgs'!K:K,'FP7-SECURITY orgs'!G:G,A1337)</f>
        <v>164800</v>
      </c>
      <c r="G1337" t="s">
        <v>20224</v>
      </c>
      <c r="H1337" t="s">
        <v>25</v>
      </c>
      <c r="I1337">
        <f>COUNTIF('H2020-3.7 orgs'!G:G,G1337)</f>
        <v>1</v>
      </c>
      <c r="J1337">
        <f>COUNTIF('H2020-3.7 projects'!R:R,G1337)</f>
        <v>0</v>
      </c>
      <c r="K1337" s="17">
        <f>SUMIFS('H2020-3.7 orgs'!K:K,'H2020-3.7 orgs'!G:G,G1337)</f>
        <v>209375</v>
      </c>
    </row>
    <row r="1338" spans="1:11" x14ac:dyDescent="0.2">
      <c r="A1338" t="s">
        <v>15162</v>
      </c>
      <c r="B1338" t="s">
        <v>25</v>
      </c>
      <c r="C1338">
        <f>COUNTIF('FP7-SECURITY orgs'!G:G,A1338)</f>
        <v>2</v>
      </c>
      <c r="D1338">
        <f>COUNTIF('FP7-SECURITY projects'!R:R,A1338)</f>
        <v>0</v>
      </c>
      <c r="E1338" s="10">
        <f>SUMIFS('FP7-SECURITY orgs'!K:K,'FP7-SECURITY orgs'!G:G,A1338)</f>
        <v>164749.73000000001</v>
      </c>
      <c r="G1338" t="s">
        <v>3600</v>
      </c>
      <c r="H1338" t="s">
        <v>325</v>
      </c>
      <c r="I1338">
        <f>COUNTIF('H2020-3.7 orgs'!G:G,G1338)</f>
        <v>1</v>
      </c>
      <c r="J1338">
        <f>COUNTIF('H2020-3.7 projects'!R:R,G1338)</f>
        <v>0</v>
      </c>
      <c r="K1338" s="17">
        <f>SUMIFS('H2020-3.7 orgs'!K:K,'H2020-3.7 orgs'!G:G,G1338)</f>
        <v>209214.26</v>
      </c>
    </row>
    <row r="1339" spans="1:11" x14ac:dyDescent="0.2">
      <c r="A1339" t="s">
        <v>19912</v>
      </c>
      <c r="B1339" t="s">
        <v>25</v>
      </c>
      <c r="C1339">
        <f>COUNTIF('FP7-SECURITY orgs'!G:G,A1339)</f>
        <v>1</v>
      </c>
      <c r="D1339">
        <f>COUNTIF('FP7-SECURITY projects'!R:R,A1339)</f>
        <v>0</v>
      </c>
      <c r="E1339" s="10">
        <f>SUMIFS('FP7-SECURITY orgs'!K:K,'FP7-SECURITY orgs'!G:G,A1339)</f>
        <v>164650</v>
      </c>
      <c r="G1339" t="s">
        <v>8759</v>
      </c>
      <c r="H1339" t="s">
        <v>34</v>
      </c>
      <c r="I1339">
        <f>COUNTIF('H2020-3.7 orgs'!G:G,G1339)</f>
        <v>1</v>
      </c>
      <c r="J1339">
        <f>COUNTIF('H2020-3.7 projects'!R:R,G1339)</f>
        <v>0</v>
      </c>
      <c r="K1339" s="17">
        <f>SUMIFS('H2020-3.7 orgs'!K:K,'H2020-3.7 orgs'!G:G,G1339)</f>
        <v>209125</v>
      </c>
    </row>
    <row r="1340" spans="1:11" x14ac:dyDescent="0.2">
      <c r="A1340" t="s">
        <v>25328</v>
      </c>
      <c r="B1340" t="s">
        <v>30</v>
      </c>
      <c r="C1340">
        <f>COUNTIF('FP7-SECURITY orgs'!G:G,A1340)</f>
        <v>1</v>
      </c>
      <c r="D1340">
        <f>COUNTIF('FP7-SECURITY projects'!R:R,A1340)</f>
        <v>0</v>
      </c>
      <c r="E1340" s="10">
        <f>SUMIFS('FP7-SECURITY orgs'!K:K,'FP7-SECURITY orgs'!G:G,A1340)</f>
        <v>164469</v>
      </c>
      <c r="G1340" t="s">
        <v>30881</v>
      </c>
      <c r="H1340" t="s">
        <v>325</v>
      </c>
      <c r="I1340">
        <f>COUNTIF('H2020-3.7 orgs'!G:G,G1340)</f>
        <v>1</v>
      </c>
      <c r="J1340">
        <f>COUNTIF('H2020-3.7 projects'!R:R,G1340)</f>
        <v>0</v>
      </c>
      <c r="K1340" s="17">
        <f>SUMIFS('H2020-3.7 orgs'!K:K,'H2020-3.7 orgs'!G:G,G1340)</f>
        <v>208750</v>
      </c>
    </row>
    <row r="1341" spans="1:11" x14ac:dyDescent="0.2">
      <c r="A1341" t="s">
        <v>8546</v>
      </c>
      <c r="B1341" t="s">
        <v>30</v>
      </c>
      <c r="C1341">
        <f>COUNTIF('FP7-SECURITY orgs'!G:G,A1341)</f>
        <v>1</v>
      </c>
      <c r="D1341">
        <f>COUNTIF('FP7-SECURITY projects'!R:R,A1341)</f>
        <v>0</v>
      </c>
      <c r="E1341" s="10">
        <f>SUMIFS('FP7-SECURITY orgs'!K:K,'FP7-SECURITY orgs'!G:G,A1341)</f>
        <v>164301</v>
      </c>
      <c r="G1341" t="s">
        <v>38377</v>
      </c>
      <c r="H1341" t="s">
        <v>30</v>
      </c>
      <c r="I1341">
        <f>COUNTIF('H2020-3.7 orgs'!G:G,G1341)</f>
        <v>1</v>
      </c>
      <c r="J1341">
        <f>COUNTIF('H2020-3.7 projects'!R:R,G1341)</f>
        <v>0</v>
      </c>
      <c r="K1341" s="17">
        <f>SUMIFS('H2020-3.7 orgs'!K:K,'H2020-3.7 orgs'!G:G,G1341)</f>
        <v>208425</v>
      </c>
    </row>
    <row r="1342" spans="1:11" x14ac:dyDescent="0.2">
      <c r="A1342" t="s">
        <v>15169</v>
      </c>
      <c r="B1342" t="s">
        <v>209</v>
      </c>
      <c r="C1342">
        <f>COUNTIF('FP7-SECURITY orgs'!G:G,A1342)</f>
        <v>2</v>
      </c>
      <c r="D1342">
        <f>COUNTIF('FP7-SECURITY projects'!R:R,A1342)</f>
        <v>0</v>
      </c>
      <c r="E1342" s="10">
        <f>SUMIFS('FP7-SECURITY orgs'!K:K,'FP7-SECURITY orgs'!G:G,A1342)</f>
        <v>164261.04999999999</v>
      </c>
      <c r="G1342" t="s">
        <v>35972</v>
      </c>
      <c r="H1342" t="s">
        <v>325</v>
      </c>
      <c r="I1342">
        <f>COUNTIF('H2020-3.7 orgs'!G:G,G1342)</f>
        <v>1</v>
      </c>
      <c r="J1342">
        <f>COUNTIF('H2020-3.7 projects'!R:R,G1342)</f>
        <v>0</v>
      </c>
      <c r="K1342" s="17">
        <f>SUMIFS('H2020-3.7 orgs'!K:K,'H2020-3.7 orgs'!G:G,G1342)</f>
        <v>207750</v>
      </c>
    </row>
    <row r="1343" spans="1:11" x14ac:dyDescent="0.2">
      <c r="A1343" t="s">
        <v>16657</v>
      </c>
      <c r="B1343" t="s">
        <v>30</v>
      </c>
      <c r="C1343">
        <f>COUNTIF('FP7-SECURITY orgs'!G:G,A1343)</f>
        <v>1</v>
      </c>
      <c r="D1343">
        <f>COUNTIF('FP7-SECURITY projects'!R:R,A1343)</f>
        <v>0</v>
      </c>
      <c r="E1343" s="10">
        <f>SUMIFS('FP7-SECURITY orgs'!K:K,'FP7-SECURITY orgs'!G:G,A1343)</f>
        <v>164000</v>
      </c>
      <c r="G1343" t="s">
        <v>34162</v>
      </c>
      <c r="H1343" t="s">
        <v>30</v>
      </c>
      <c r="I1343">
        <f>COUNTIF('H2020-3.7 orgs'!G:G,G1343)</f>
        <v>1</v>
      </c>
      <c r="J1343">
        <f>COUNTIF('H2020-3.7 projects'!R:R,G1343)</f>
        <v>0</v>
      </c>
      <c r="K1343" s="17">
        <f>SUMIFS('H2020-3.7 orgs'!K:K,'H2020-3.7 orgs'!G:G,G1343)</f>
        <v>207500</v>
      </c>
    </row>
    <row r="1344" spans="1:11" x14ac:dyDescent="0.2">
      <c r="A1344" t="s">
        <v>8041</v>
      </c>
      <c r="B1344" t="s">
        <v>30</v>
      </c>
      <c r="C1344">
        <f>COUNTIF('FP7-SECURITY orgs'!G:G,A1344)</f>
        <v>1</v>
      </c>
      <c r="D1344">
        <f>COUNTIF('FP7-SECURITY projects'!R:R,A1344)</f>
        <v>0</v>
      </c>
      <c r="E1344" s="10">
        <f>SUMIFS('FP7-SECURITY orgs'!K:K,'FP7-SECURITY orgs'!G:G,A1344)</f>
        <v>164000</v>
      </c>
      <c r="G1344" t="s">
        <v>38195</v>
      </c>
      <c r="H1344" t="s">
        <v>209</v>
      </c>
      <c r="I1344">
        <f>COUNTIF('H2020-3.7 orgs'!G:G,G1344)</f>
        <v>1</v>
      </c>
      <c r="J1344">
        <f>COUNTIF('H2020-3.7 projects'!R:R,G1344)</f>
        <v>0</v>
      </c>
      <c r="K1344" s="17">
        <f>SUMIFS('H2020-3.7 orgs'!K:K,'H2020-3.7 orgs'!G:G,G1344)</f>
        <v>207500</v>
      </c>
    </row>
    <row r="1345" spans="1:11" x14ac:dyDescent="0.2">
      <c r="A1345" t="s">
        <v>14051</v>
      </c>
      <c r="B1345" t="s">
        <v>30</v>
      </c>
      <c r="C1345">
        <f>COUNTIF('FP7-SECURITY orgs'!G:G,A1345)</f>
        <v>1</v>
      </c>
      <c r="D1345">
        <f>COUNTIF('FP7-SECURITY projects'!R:R,A1345)</f>
        <v>0</v>
      </c>
      <c r="E1345" s="10">
        <f>SUMIFS('FP7-SECURITY orgs'!K:K,'FP7-SECURITY orgs'!G:G,A1345)</f>
        <v>163388.82999999999</v>
      </c>
      <c r="G1345" t="s">
        <v>23452</v>
      </c>
      <c r="H1345" t="s">
        <v>30</v>
      </c>
      <c r="I1345">
        <f>COUNTIF('H2020-3.7 orgs'!G:G,G1345)</f>
        <v>1</v>
      </c>
      <c r="J1345">
        <f>COUNTIF('H2020-3.7 projects'!R:R,G1345)</f>
        <v>0</v>
      </c>
      <c r="K1345" s="17">
        <f>SUMIFS('H2020-3.7 orgs'!K:K,'H2020-3.7 orgs'!G:G,G1345)</f>
        <v>207375</v>
      </c>
    </row>
    <row r="1346" spans="1:11" x14ac:dyDescent="0.2">
      <c r="A1346" t="s">
        <v>6007</v>
      </c>
      <c r="B1346" t="s">
        <v>30</v>
      </c>
      <c r="C1346">
        <f>COUNTIF('FP7-SECURITY orgs'!G:G,A1346)</f>
        <v>1</v>
      </c>
      <c r="D1346">
        <f>COUNTIF('FP7-SECURITY projects'!R:R,A1346)</f>
        <v>0</v>
      </c>
      <c r="E1346" s="10">
        <f>SUMIFS('FP7-SECURITY orgs'!K:K,'FP7-SECURITY orgs'!G:G,A1346)</f>
        <v>163250</v>
      </c>
      <c r="G1346" t="s">
        <v>31815</v>
      </c>
      <c r="H1346" t="s">
        <v>30</v>
      </c>
      <c r="I1346">
        <f>COUNTIF('H2020-3.7 orgs'!G:G,G1346)</f>
        <v>1</v>
      </c>
      <c r="J1346">
        <f>COUNTIF('H2020-3.7 projects'!R:R,G1346)</f>
        <v>0</v>
      </c>
      <c r="K1346" s="17">
        <f>SUMIFS('H2020-3.7 orgs'!K:K,'H2020-3.7 orgs'!G:G,G1346)</f>
        <v>207375</v>
      </c>
    </row>
    <row r="1347" spans="1:11" x14ac:dyDescent="0.2">
      <c r="A1347" t="s">
        <v>5338</v>
      </c>
      <c r="B1347" t="s">
        <v>30</v>
      </c>
      <c r="C1347">
        <f>COUNTIF('FP7-SECURITY orgs'!G:G,A1347)</f>
        <v>2</v>
      </c>
      <c r="D1347">
        <f>COUNTIF('FP7-SECURITY projects'!R:R,A1347)</f>
        <v>0</v>
      </c>
      <c r="E1347" s="10">
        <f>SUMIFS('FP7-SECURITY orgs'!K:K,'FP7-SECURITY orgs'!G:G,A1347)</f>
        <v>163201.75</v>
      </c>
      <c r="G1347" t="s">
        <v>4793</v>
      </c>
      <c r="H1347" t="s">
        <v>25</v>
      </c>
      <c r="I1347">
        <f>COUNTIF('H2020-3.7 orgs'!G:G,G1347)</f>
        <v>1</v>
      </c>
      <c r="J1347">
        <f>COUNTIF('H2020-3.7 projects'!R:R,G1347)</f>
        <v>0</v>
      </c>
      <c r="K1347" s="17">
        <f>SUMIFS('H2020-3.7 orgs'!K:K,'H2020-3.7 orgs'!G:G,G1347)</f>
        <v>206650</v>
      </c>
    </row>
    <row r="1348" spans="1:11" x14ac:dyDescent="0.2">
      <c r="A1348" t="s">
        <v>18905</v>
      </c>
      <c r="B1348" t="s">
        <v>25</v>
      </c>
      <c r="C1348">
        <f>COUNTIF('FP7-SECURITY orgs'!G:G,A1348)</f>
        <v>1</v>
      </c>
      <c r="D1348">
        <f>COUNTIF('FP7-SECURITY projects'!R:R,A1348)</f>
        <v>0</v>
      </c>
      <c r="E1348" s="10">
        <f>SUMIFS('FP7-SECURITY orgs'!K:K,'FP7-SECURITY orgs'!G:G,A1348)</f>
        <v>162240</v>
      </c>
      <c r="G1348" t="s">
        <v>13923</v>
      </c>
      <c r="H1348" t="s">
        <v>209</v>
      </c>
      <c r="I1348">
        <f>COUNTIF('H2020-3.7 orgs'!G:G,G1348)</f>
        <v>1</v>
      </c>
      <c r="J1348">
        <f>COUNTIF('H2020-3.7 projects'!R:R,G1348)</f>
        <v>0</v>
      </c>
      <c r="K1348" s="17">
        <f>SUMIFS('H2020-3.7 orgs'!K:K,'H2020-3.7 orgs'!G:G,G1348)</f>
        <v>206627.93</v>
      </c>
    </row>
    <row r="1349" spans="1:11" x14ac:dyDescent="0.2">
      <c r="A1349" t="s">
        <v>22696</v>
      </c>
      <c r="B1349" t="s">
        <v>30</v>
      </c>
      <c r="C1349">
        <f>COUNTIF('FP7-SECURITY orgs'!G:G,A1349)</f>
        <v>1</v>
      </c>
      <c r="D1349">
        <f>COUNTIF('FP7-SECURITY projects'!R:R,A1349)</f>
        <v>0</v>
      </c>
      <c r="E1349" s="10">
        <f>SUMIFS('FP7-SECURITY orgs'!K:K,'FP7-SECURITY orgs'!G:G,A1349)</f>
        <v>162174</v>
      </c>
      <c r="G1349" t="s">
        <v>37388</v>
      </c>
      <c r="H1349" t="s">
        <v>325</v>
      </c>
      <c r="I1349">
        <f>COUNTIF('H2020-3.7 orgs'!G:G,G1349)</f>
        <v>1</v>
      </c>
      <c r="J1349">
        <f>COUNTIF('H2020-3.7 projects'!R:R,G1349)</f>
        <v>0</v>
      </c>
      <c r="K1349" s="17">
        <f>SUMIFS('H2020-3.7 orgs'!K:K,'H2020-3.7 orgs'!G:G,G1349)</f>
        <v>206250</v>
      </c>
    </row>
    <row r="1350" spans="1:11" x14ac:dyDescent="0.2">
      <c r="A1350" t="s">
        <v>8135</v>
      </c>
      <c r="B1350" t="s">
        <v>34</v>
      </c>
      <c r="C1350">
        <f>COUNTIF('FP7-SECURITY orgs'!G:G,A1350)</f>
        <v>1</v>
      </c>
      <c r="D1350">
        <f>COUNTIF('FP7-SECURITY projects'!R:R,A1350)</f>
        <v>0</v>
      </c>
      <c r="E1350" s="10">
        <f>SUMIFS('FP7-SECURITY orgs'!K:K,'FP7-SECURITY orgs'!G:G,A1350)</f>
        <v>162174</v>
      </c>
      <c r="G1350" t="s">
        <v>33340</v>
      </c>
      <c r="H1350" t="s">
        <v>325</v>
      </c>
      <c r="I1350">
        <f>COUNTIF('H2020-3.7 orgs'!G:G,G1350)</f>
        <v>2</v>
      </c>
      <c r="J1350">
        <f>COUNTIF('H2020-3.7 projects'!R:R,G1350)</f>
        <v>0</v>
      </c>
      <c r="K1350" s="17">
        <f>SUMIFS('H2020-3.7 orgs'!K:K,'H2020-3.7 orgs'!G:G,G1350)</f>
        <v>206062.5</v>
      </c>
    </row>
    <row r="1351" spans="1:11" x14ac:dyDescent="0.2">
      <c r="A1351" t="s">
        <v>22713</v>
      </c>
      <c r="B1351" t="s">
        <v>25</v>
      </c>
      <c r="C1351">
        <f>COUNTIF('FP7-SECURITY orgs'!G:G,A1351)</f>
        <v>1</v>
      </c>
      <c r="D1351">
        <f>COUNTIF('FP7-SECURITY projects'!R:R,A1351)</f>
        <v>0</v>
      </c>
      <c r="E1351" s="10">
        <f>SUMIFS('FP7-SECURITY orgs'!K:K,'FP7-SECURITY orgs'!G:G,A1351)</f>
        <v>162174</v>
      </c>
      <c r="G1351" t="s">
        <v>32501</v>
      </c>
      <c r="H1351" t="s">
        <v>325</v>
      </c>
      <c r="I1351">
        <f>COUNTIF('H2020-3.7 orgs'!G:G,G1351)</f>
        <v>1</v>
      </c>
      <c r="J1351">
        <f>COUNTIF('H2020-3.7 projects'!R:R,G1351)</f>
        <v>0</v>
      </c>
      <c r="K1351" s="17">
        <f>SUMIFS('H2020-3.7 orgs'!K:K,'H2020-3.7 orgs'!G:G,G1351)</f>
        <v>205500</v>
      </c>
    </row>
    <row r="1352" spans="1:11" x14ac:dyDescent="0.2">
      <c r="A1352" t="s">
        <v>19776</v>
      </c>
      <c r="B1352" t="s">
        <v>34</v>
      </c>
      <c r="C1352">
        <f>COUNTIF('FP7-SECURITY orgs'!G:G,A1352)</f>
        <v>3</v>
      </c>
      <c r="D1352">
        <f>COUNTIF('FP7-SECURITY projects'!R:R,A1352)</f>
        <v>0</v>
      </c>
      <c r="E1352" s="10">
        <f>SUMIFS('FP7-SECURITY orgs'!K:K,'FP7-SECURITY orgs'!G:G,A1352)</f>
        <v>161895</v>
      </c>
      <c r="G1352" t="s">
        <v>8020</v>
      </c>
      <c r="H1352" t="s">
        <v>325</v>
      </c>
      <c r="I1352">
        <f>COUNTIF('H2020-3.7 orgs'!G:G,G1352)</f>
        <v>1</v>
      </c>
      <c r="J1352">
        <f>COUNTIF('H2020-3.7 projects'!R:R,G1352)</f>
        <v>0</v>
      </c>
      <c r="K1352" s="17">
        <f>SUMIFS('H2020-3.7 orgs'!K:K,'H2020-3.7 orgs'!G:G,G1352)</f>
        <v>205000</v>
      </c>
    </row>
    <row r="1353" spans="1:11" x14ac:dyDescent="0.2">
      <c r="A1353" t="s">
        <v>21293</v>
      </c>
      <c r="B1353" t="s">
        <v>30</v>
      </c>
      <c r="C1353">
        <f>COUNTIF('FP7-SECURITY orgs'!G:G,A1353)</f>
        <v>1</v>
      </c>
      <c r="D1353">
        <f>COUNTIF('FP7-SECURITY projects'!R:R,A1353)</f>
        <v>0</v>
      </c>
      <c r="E1353" s="10">
        <f>SUMIFS('FP7-SECURITY orgs'!K:K,'FP7-SECURITY orgs'!G:G,A1353)</f>
        <v>161708.4</v>
      </c>
      <c r="G1353" t="s">
        <v>34294</v>
      </c>
      <c r="H1353" t="s">
        <v>30</v>
      </c>
      <c r="I1353">
        <f>COUNTIF('H2020-3.7 orgs'!G:G,G1353)</f>
        <v>1</v>
      </c>
      <c r="J1353">
        <f>COUNTIF('H2020-3.7 projects'!R:R,G1353)</f>
        <v>0</v>
      </c>
      <c r="K1353" s="17">
        <f>SUMIFS('H2020-3.7 orgs'!K:K,'H2020-3.7 orgs'!G:G,G1353)</f>
        <v>205000</v>
      </c>
    </row>
    <row r="1354" spans="1:11" x14ac:dyDescent="0.2">
      <c r="A1354" t="s">
        <v>7979</v>
      </c>
      <c r="B1354" t="s">
        <v>30</v>
      </c>
      <c r="C1354">
        <f>COUNTIF('FP7-SECURITY orgs'!G:G,A1354)</f>
        <v>1</v>
      </c>
      <c r="D1354">
        <f>COUNTIF('FP7-SECURITY projects'!R:R,A1354)</f>
        <v>0</v>
      </c>
      <c r="E1354" s="10">
        <f>SUMIFS('FP7-SECURITY orgs'!K:K,'FP7-SECURITY orgs'!G:G,A1354)</f>
        <v>161600</v>
      </c>
      <c r="G1354" t="s">
        <v>30800</v>
      </c>
      <c r="H1354" t="s">
        <v>209</v>
      </c>
      <c r="I1354">
        <f>COUNTIF('H2020-3.7 orgs'!G:G,G1354)</f>
        <v>1</v>
      </c>
      <c r="J1354">
        <f>COUNTIF('H2020-3.7 projects'!R:R,G1354)</f>
        <v>0</v>
      </c>
      <c r="K1354" s="17">
        <f>SUMIFS('H2020-3.7 orgs'!K:K,'H2020-3.7 orgs'!G:G,G1354)</f>
        <v>205000</v>
      </c>
    </row>
    <row r="1355" spans="1:11" x14ac:dyDescent="0.2">
      <c r="A1355" t="s">
        <v>17660</v>
      </c>
      <c r="B1355" t="s">
        <v>30</v>
      </c>
      <c r="C1355">
        <f>COUNTIF('FP7-SECURITY orgs'!G:G,A1355)</f>
        <v>1</v>
      </c>
      <c r="D1355">
        <f>COUNTIF('FP7-SECURITY projects'!R:R,A1355)</f>
        <v>0</v>
      </c>
      <c r="E1355" s="10">
        <f>SUMIFS('FP7-SECURITY orgs'!K:K,'FP7-SECURITY orgs'!G:G,A1355)</f>
        <v>161580</v>
      </c>
      <c r="G1355" t="s">
        <v>8703</v>
      </c>
      <c r="H1355" t="s">
        <v>325</v>
      </c>
      <c r="I1355">
        <f>COUNTIF('H2020-3.7 orgs'!G:G,G1355)</f>
        <v>1</v>
      </c>
      <c r="J1355">
        <f>COUNTIF('H2020-3.7 projects'!R:R,G1355)</f>
        <v>0</v>
      </c>
      <c r="K1355" s="17">
        <f>SUMIFS('H2020-3.7 orgs'!K:K,'H2020-3.7 orgs'!G:G,G1355)</f>
        <v>204782.22</v>
      </c>
    </row>
    <row r="1356" spans="1:11" x14ac:dyDescent="0.2">
      <c r="A1356" t="s">
        <v>19858</v>
      </c>
      <c r="B1356" t="s">
        <v>25</v>
      </c>
      <c r="C1356">
        <f>COUNTIF('FP7-SECURITY orgs'!G:G,A1356)</f>
        <v>1</v>
      </c>
      <c r="D1356">
        <f>COUNTIF('FP7-SECURITY projects'!R:R,A1356)</f>
        <v>0</v>
      </c>
      <c r="E1356" s="10">
        <f>SUMIFS('FP7-SECURITY orgs'!K:K,'FP7-SECURITY orgs'!G:G,A1356)</f>
        <v>161551</v>
      </c>
      <c r="G1356" t="s">
        <v>38392</v>
      </c>
      <c r="H1356" t="s">
        <v>30</v>
      </c>
      <c r="I1356">
        <f>COUNTIF('H2020-3.7 orgs'!G:G,G1356)</f>
        <v>1</v>
      </c>
      <c r="J1356">
        <f>COUNTIF('H2020-3.7 projects'!R:R,G1356)</f>
        <v>0</v>
      </c>
      <c r="K1356" s="17">
        <f>SUMIFS('H2020-3.7 orgs'!K:K,'H2020-3.7 orgs'!G:G,G1356)</f>
        <v>204750</v>
      </c>
    </row>
    <row r="1357" spans="1:11" x14ac:dyDescent="0.2">
      <c r="A1357" t="s">
        <v>2783</v>
      </c>
      <c r="B1357" t="s">
        <v>30</v>
      </c>
      <c r="C1357">
        <f>COUNTIF('FP7-SECURITY orgs'!G:G,A1357)</f>
        <v>1</v>
      </c>
      <c r="D1357">
        <f>COUNTIF('FP7-SECURITY projects'!R:R,A1357)</f>
        <v>0</v>
      </c>
      <c r="E1357" s="10">
        <f>SUMIFS('FP7-SECURITY orgs'!K:K,'FP7-SECURITY orgs'!G:G,A1357)</f>
        <v>161177</v>
      </c>
      <c r="G1357" t="s">
        <v>34406</v>
      </c>
      <c r="H1357" t="s">
        <v>30</v>
      </c>
      <c r="I1357">
        <f>COUNTIF('H2020-3.7 orgs'!G:G,G1357)</f>
        <v>1</v>
      </c>
      <c r="J1357">
        <f>COUNTIF('H2020-3.7 projects'!R:R,G1357)</f>
        <v>0</v>
      </c>
      <c r="K1357" s="17">
        <f>SUMIFS('H2020-3.7 orgs'!K:K,'H2020-3.7 orgs'!G:G,G1357)</f>
        <v>204575</v>
      </c>
    </row>
    <row r="1358" spans="1:11" x14ac:dyDescent="0.2">
      <c r="A1358" t="s">
        <v>8778</v>
      </c>
      <c r="B1358" t="s">
        <v>30</v>
      </c>
      <c r="C1358">
        <f>COUNTIF('FP7-SECURITY orgs'!G:G,A1358)</f>
        <v>1</v>
      </c>
      <c r="D1358">
        <f>COUNTIF('FP7-SECURITY projects'!R:R,A1358)</f>
        <v>0</v>
      </c>
      <c r="E1358" s="10">
        <f>SUMIFS('FP7-SECURITY orgs'!K:K,'FP7-SECURITY orgs'!G:G,A1358)</f>
        <v>160448.60999999999</v>
      </c>
      <c r="G1358" t="s">
        <v>19204</v>
      </c>
      <c r="H1358" t="s">
        <v>30</v>
      </c>
      <c r="I1358">
        <f>COUNTIF('H2020-3.7 orgs'!G:G,G1358)</f>
        <v>1</v>
      </c>
      <c r="J1358">
        <f>COUNTIF('H2020-3.7 projects'!R:R,G1358)</f>
        <v>0</v>
      </c>
      <c r="K1358" s="17">
        <f>SUMIFS('H2020-3.7 orgs'!K:K,'H2020-3.7 orgs'!G:G,G1358)</f>
        <v>204531.25</v>
      </c>
    </row>
    <row r="1359" spans="1:11" x14ac:dyDescent="0.2">
      <c r="A1359" t="s">
        <v>12792</v>
      </c>
      <c r="B1359" t="s">
        <v>30</v>
      </c>
      <c r="C1359">
        <f>COUNTIF('FP7-SECURITY orgs'!G:G,A1359)</f>
        <v>1</v>
      </c>
      <c r="D1359">
        <f>COUNTIF('FP7-SECURITY projects'!R:R,A1359)</f>
        <v>0</v>
      </c>
      <c r="E1359" s="10">
        <f>SUMIFS('FP7-SECURITY orgs'!K:K,'FP7-SECURITY orgs'!G:G,A1359)</f>
        <v>160222.79999999999</v>
      </c>
      <c r="G1359" t="s">
        <v>23257</v>
      </c>
      <c r="H1359" t="s">
        <v>325</v>
      </c>
      <c r="I1359">
        <f>COUNTIF('H2020-3.7 orgs'!G:G,G1359)</f>
        <v>1</v>
      </c>
      <c r="J1359">
        <f>COUNTIF('H2020-3.7 projects'!R:R,G1359)</f>
        <v>0</v>
      </c>
      <c r="K1359" s="17">
        <f>SUMIFS('H2020-3.7 orgs'!K:K,'H2020-3.7 orgs'!G:G,G1359)</f>
        <v>204187.5</v>
      </c>
    </row>
    <row r="1360" spans="1:11" x14ac:dyDescent="0.2">
      <c r="A1360" t="s">
        <v>12562</v>
      </c>
      <c r="B1360" t="s">
        <v>34</v>
      </c>
      <c r="C1360">
        <f>COUNTIF('FP7-SECURITY orgs'!G:G,A1360)</f>
        <v>1</v>
      </c>
      <c r="D1360">
        <f>COUNTIF('FP7-SECURITY projects'!R:R,A1360)</f>
        <v>0</v>
      </c>
      <c r="E1360" s="10">
        <f>SUMIFS('FP7-SECURITY orgs'!K:K,'FP7-SECURITY orgs'!G:G,A1360)</f>
        <v>159700</v>
      </c>
      <c r="G1360" t="s">
        <v>35415</v>
      </c>
      <c r="H1360" t="s">
        <v>209</v>
      </c>
      <c r="I1360">
        <f>COUNTIF('H2020-3.7 orgs'!G:G,G1360)</f>
        <v>1</v>
      </c>
      <c r="J1360">
        <f>COUNTIF('H2020-3.7 projects'!R:R,G1360)</f>
        <v>0</v>
      </c>
      <c r="K1360" s="17">
        <f>SUMIFS('H2020-3.7 orgs'!K:K,'H2020-3.7 orgs'!G:G,G1360)</f>
        <v>203875</v>
      </c>
    </row>
    <row r="1361" spans="1:11" x14ac:dyDescent="0.2">
      <c r="A1361" t="s">
        <v>11095</v>
      </c>
      <c r="B1361" t="s">
        <v>30</v>
      </c>
      <c r="C1361">
        <f>COUNTIF('FP7-SECURITY orgs'!G:G,A1361)</f>
        <v>1</v>
      </c>
      <c r="D1361">
        <f>COUNTIF('FP7-SECURITY projects'!R:R,A1361)</f>
        <v>0</v>
      </c>
      <c r="E1361" s="10">
        <f>SUMIFS('FP7-SECURITY orgs'!K:K,'FP7-SECURITY orgs'!G:G,A1361)</f>
        <v>159600</v>
      </c>
      <c r="G1361" t="s">
        <v>30814</v>
      </c>
      <c r="H1361" t="s">
        <v>325</v>
      </c>
      <c r="I1361">
        <f>COUNTIF('H2020-3.7 orgs'!G:G,G1361)</f>
        <v>1</v>
      </c>
      <c r="J1361">
        <f>COUNTIF('H2020-3.7 projects'!R:R,G1361)</f>
        <v>0</v>
      </c>
      <c r="K1361" s="17">
        <f>SUMIFS('H2020-3.7 orgs'!K:K,'H2020-3.7 orgs'!G:G,G1361)</f>
        <v>203750</v>
      </c>
    </row>
    <row r="1362" spans="1:11" x14ac:dyDescent="0.2">
      <c r="A1362" t="s">
        <v>25272</v>
      </c>
      <c r="B1362" t="s">
        <v>30</v>
      </c>
      <c r="C1362">
        <f>COUNTIF('FP7-SECURITY orgs'!G:G,A1362)</f>
        <v>1</v>
      </c>
      <c r="D1362">
        <f>COUNTIF('FP7-SECURITY projects'!R:R,A1362)</f>
        <v>0</v>
      </c>
      <c r="E1362" s="10">
        <f>SUMIFS('FP7-SECURITY orgs'!K:K,'FP7-SECURITY orgs'!G:G,A1362)</f>
        <v>159120</v>
      </c>
      <c r="G1362" t="s">
        <v>11265</v>
      </c>
      <c r="H1362" t="s">
        <v>34</v>
      </c>
      <c r="I1362">
        <f>COUNTIF('H2020-3.7 orgs'!G:G,G1362)</f>
        <v>1</v>
      </c>
      <c r="J1362">
        <f>COUNTIF('H2020-3.7 projects'!R:R,G1362)</f>
        <v>0</v>
      </c>
      <c r="K1362" s="17">
        <f>SUMIFS('H2020-3.7 orgs'!K:K,'H2020-3.7 orgs'!G:G,G1362)</f>
        <v>202725</v>
      </c>
    </row>
    <row r="1363" spans="1:11" x14ac:dyDescent="0.2">
      <c r="A1363" t="s">
        <v>6605</v>
      </c>
      <c r="B1363" t="s">
        <v>30</v>
      </c>
      <c r="C1363">
        <f>COUNTIF('FP7-SECURITY orgs'!G:G,A1363)</f>
        <v>1</v>
      </c>
      <c r="D1363">
        <f>COUNTIF('FP7-SECURITY projects'!R:R,A1363)</f>
        <v>0</v>
      </c>
      <c r="E1363" s="10">
        <f>SUMIFS('FP7-SECURITY orgs'!K:K,'FP7-SECURITY orgs'!G:G,A1363)</f>
        <v>158998.22</v>
      </c>
      <c r="G1363" t="s">
        <v>20730</v>
      </c>
      <c r="H1363" t="s">
        <v>25</v>
      </c>
      <c r="I1363">
        <f>COUNTIF('H2020-3.7 orgs'!G:G,G1363)</f>
        <v>1</v>
      </c>
      <c r="J1363">
        <f>COUNTIF('H2020-3.7 projects'!R:R,G1363)</f>
        <v>0</v>
      </c>
      <c r="K1363" s="17">
        <f>SUMIFS('H2020-3.7 orgs'!K:K,'H2020-3.7 orgs'!G:G,G1363)</f>
        <v>202562.5</v>
      </c>
    </row>
    <row r="1364" spans="1:11" x14ac:dyDescent="0.2">
      <c r="A1364" t="s">
        <v>16567</v>
      </c>
      <c r="B1364" t="s">
        <v>30</v>
      </c>
      <c r="C1364">
        <f>COUNTIF('FP7-SECURITY orgs'!G:G,A1364)</f>
        <v>2</v>
      </c>
      <c r="D1364">
        <f>COUNTIF('FP7-SECURITY projects'!R:R,A1364)</f>
        <v>0</v>
      </c>
      <c r="E1364" s="10">
        <f>SUMIFS('FP7-SECURITY orgs'!K:K,'FP7-SECURITY orgs'!G:G,A1364)</f>
        <v>158937.5</v>
      </c>
      <c r="G1364" t="s">
        <v>37551</v>
      </c>
      <c r="H1364" t="s">
        <v>209</v>
      </c>
      <c r="I1364">
        <f>COUNTIF('H2020-3.7 orgs'!G:G,G1364)</f>
        <v>1</v>
      </c>
      <c r="J1364">
        <f>COUNTIF('H2020-3.7 projects'!R:R,G1364)</f>
        <v>0</v>
      </c>
      <c r="K1364" s="17">
        <f>SUMIFS('H2020-3.7 orgs'!K:K,'H2020-3.7 orgs'!G:G,G1364)</f>
        <v>202520.63</v>
      </c>
    </row>
    <row r="1365" spans="1:11" x14ac:dyDescent="0.2">
      <c r="A1365" t="s">
        <v>10806</v>
      </c>
      <c r="B1365" t="s">
        <v>30</v>
      </c>
      <c r="C1365">
        <f>COUNTIF('FP7-SECURITY orgs'!G:G,A1365)</f>
        <v>1</v>
      </c>
      <c r="D1365">
        <f>COUNTIF('FP7-SECURITY projects'!R:R,A1365)</f>
        <v>0</v>
      </c>
      <c r="E1365" s="10">
        <f>SUMIFS('FP7-SECURITY orgs'!K:K,'FP7-SECURITY orgs'!G:G,A1365)</f>
        <v>158725</v>
      </c>
      <c r="G1365" t="s">
        <v>31442</v>
      </c>
      <c r="H1365" t="s">
        <v>30</v>
      </c>
      <c r="I1365">
        <f>COUNTIF('H2020-3.7 orgs'!G:G,G1365)</f>
        <v>3</v>
      </c>
      <c r="J1365">
        <f>COUNTIF('H2020-3.7 projects'!R:R,G1365)</f>
        <v>0</v>
      </c>
      <c r="K1365" s="17">
        <f>SUMIFS('H2020-3.7 orgs'!K:K,'H2020-3.7 orgs'!G:G,G1365)</f>
        <v>202500</v>
      </c>
    </row>
    <row r="1366" spans="1:11" x14ac:dyDescent="0.2">
      <c r="A1366" t="s">
        <v>11323</v>
      </c>
      <c r="B1366" t="s">
        <v>25</v>
      </c>
      <c r="C1366">
        <f>COUNTIF('FP7-SECURITY orgs'!G:G,A1366)</f>
        <v>2</v>
      </c>
      <c r="D1366">
        <f>COUNTIF('FP7-SECURITY projects'!R:R,A1366)</f>
        <v>0</v>
      </c>
      <c r="E1366" s="10">
        <f>SUMIFS('FP7-SECURITY orgs'!K:K,'FP7-SECURITY orgs'!G:G,A1366)</f>
        <v>158398</v>
      </c>
      <c r="G1366" t="s">
        <v>10030</v>
      </c>
      <c r="H1366" t="s">
        <v>209</v>
      </c>
      <c r="I1366">
        <f>COUNTIF('H2020-3.7 orgs'!G:G,G1366)</f>
        <v>1</v>
      </c>
      <c r="J1366">
        <f>COUNTIF('H2020-3.7 projects'!R:R,G1366)</f>
        <v>0</v>
      </c>
      <c r="K1366" s="17">
        <f>SUMIFS('H2020-3.7 orgs'!K:K,'H2020-3.7 orgs'!G:G,G1366)</f>
        <v>201875</v>
      </c>
    </row>
    <row r="1367" spans="1:11" x14ac:dyDescent="0.2">
      <c r="A1367" t="s">
        <v>20006</v>
      </c>
      <c r="B1367" t="s">
        <v>34</v>
      </c>
      <c r="C1367">
        <f>COUNTIF('FP7-SECURITY orgs'!G:G,A1367)</f>
        <v>2</v>
      </c>
      <c r="D1367">
        <f>COUNTIF('FP7-SECURITY projects'!R:R,A1367)</f>
        <v>0</v>
      </c>
      <c r="E1367" s="10">
        <f>SUMIFS('FP7-SECURITY orgs'!K:K,'FP7-SECURITY orgs'!G:G,A1367)</f>
        <v>158331.9</v>
      </c>
      <c r="G1367" t="s">
        <v>2172</v>
      </c>
      <c r="H1367" t="s">
        <v>25</v>
      </c>
      <c r="I1367">
        <f>COUNTIF('H2020-3.7 orgs'!G:G,G1367)</f>
        <v>1</v>
      </c>
      <c r="J1367">
        <f>COUNTIF('H2020-3.7 projects'!R:R,G1367)</f>
        <v>0</v>
      </c>
      <c r="K1367" s="17">
        <f>SUMIFS('H2020-3.7 orgs'!K:K,'H2020-3.7 orgs'!G:G,G1367)</f>
        <v>201718.75</v>
      </c>
    </row>
    <row r="1368" spans="1:11" x14ac:dyDescent="0.2">
      <c r="A1368" t="s">
        <v>23836</v>
      </c>
      <c r="B1368" t="s">
        <v>30</v>
      </c>
      <c r="C1368">
        <f>COUNTIF('FP7-SECURITY orgs'!G:G,A1368)</f>
        <v>1</v>
      </c>
      <c r="D1368">
        <f>COUNTIF('FP7-SECURITY projects'!R:R,A1368)</f>
        <v>0</v>
      </c>
      <c r="E1368" s="10">
        <f>SUMIFS('FP7-SECURITY orgs'!K:K,'FP7-SECURITY orgs'!G:G,A1368)</f>
        <v>157696.20000000001</v>
      </c>
      <c r="G1368" t="s">
        <v>7928</v>
      </c>
      <c r="H1368" t="s">
        <v>30</v>
      </c>
      <c r="I1368">
        <f>COUNTIF('H2020-3.7 orgs'!G:G,G1368)</f>
        <v>1</v>
      </c>
      <c r="J1368">
        <f>COUNTIF('H2020-3.7 projects'!R:R,G1368)</f>
        <v>0</v>
      </c>
      <c r="K1368" s="17">
        <f>SUMIFS('H2020-3.7 orgs'!K:K,'H2020-3.7 orgs'!G:G,G1368)</f>
        <v>201687.5</v>
      </c>
    </row>
    <row r="1369" spans="1:11" x14ac:dyDescent="0.2">
      <c r="A1369" t="s">
        <v>7435</v>
      </c>
      <c r="B1369" t="s">
        <v>30</v>
      </c>
      <c r="C1369">
        <f>COUNTIF('FP7-SECURITY orgs'!G:G,A1369)</f>
        <v>1</v>
      </c>
      <c r="D1369">
        <f>COUNTIF('FP7-SECURITY projects'!R:R,A1369)</f>
        <v>0</v>
      </c>
      <c r="E1369" s="10">
        <f>SUMIFS('FP7-SECURITY orgs'!K:K,'FP7-SECURITY orgs'!G:G,A1369)</f>
        <v>157485</v>
      </c>
      <c r="G1369" t="s">
        <v>32912</v>
      </c>
      <c r="H1369" t="s">
        <v>30</v>
      </c>
      <c r="I1369">
        <f>COUNTIF('H2020-3.7 orgs'!G:G,G1369)</f>
        <v>1</v>
      </c>
      <c r="J1369">
        <f>COUNTIF('H2020-3.7 projects'!R:R,G1369)</f>
        <v>0</v>
      </c>
      <c r="K1369" s="17">
        <f>SUMIFS('H2020-3.7 orgs'!K:K,'H2020-3.7 orgs'!G:G,G1369)</f>
        <v>201250</v>
      </c>
    </row>
    <row r="1370" spans="1:11" x14ac:dyDescent="0.2">
      <c r="A1370" t="s">
        <v>23337</v>
      </c>
      <c r="B1370" t="s">
        <v>30</v>
      </c>
      <c r="C1370">
        <f>COUNTIF('FP7-SECURITY orgs'!G:G,A1370)</f>
        <v>1</v>
      </c>
      <c r="D1370">
        <f>COUNTIF('FP7-SECURITY projects'!R:R,A1370)</f>
        <v>0</v>
      </c>
      <c r="E1370" s="10">
        <f>SUMIFS('FP7-SECURITY orgs'!K:K,'FP7-SECURITY orgs'!G:G,A1370)</f>
        <v>157061.22</v>
      </c>
      <c r="G1370" t="s">
        <v>38533</v>
      </c>
      <c r="H1370" t="s">
        <v>30</v>
      </c>
      <c r="I1370">
        <f>COUNTIF('H2020-3.7 orgs'!G:G,G1370)</f>
        <v>1</v>
      </c>
      <c r="J1370">
        <f>COUNTIF('H2020-3.7 projects'!R:R,G1370)</f>
        <v>0</v>
      </c>
      <c r="K1370" s="17">
        <f>SUMIFS('H2020-3.7 orgs'!K:K,'H2020-3.7 orgs'!G:G,G1370)</f>
        <v>201250</v>
      </c>
    </row>
    <row r="1371" spans="1:11" x14ac:dyDescent="0.2">
      <c r="A1371" t="s">
        <v>22859</v>
      </c>
      <c r="B1371" t="s">
        <v>30</v>
      </c>
      <c r="C1371">
        <f>COUNTIF('FP7-SECURITY orgs'!G:G,A1371)</f>
        <v>1</v>
      </c>
      <c r="D1371">
        <f>COUNTIF('FP7-SECURITY projects'!R:R,A1371)</f>
        <v>0</v>
      </c>
      <c r="E1371" s="10">
        <f>SUMIFS('FP7-SECURITY orgs'!K:K,'FP7-SECURITY orgs'!G:G,A1371)</f>
        <v>156851</v>
      </c>
      <c r="G1371" t="s">
        <v>31968</v>
      </c>
      <c r="H1371" t="s">
        <v>325</v>
      </c>
      <c r="I1371">
        <f>COUNTIF('H2020-3.7 orgs'!G:G,G1371)</f>
        <v>2</v>
      </c>
      <c r="J1371">
        <f>COUNTIF('H2020-3.7 projects'!R:R,G1371)</f>
        <v>0</v>
      </c>
      <c r="K1371" s="17">
        <f>SUMIFS('H2020-3.7 orgs'!K:K,'H2020-3.7 orgs'!G:G,G1371)</f>
        <v>200931.25</v>
      </c>
    </row>
    <row r="1372" spans="1:11" x14ac:dyDescent="0.2">
      <c r="A1372" t="s">
        <v>24552</v>
      </c>
      <c r="B1372" t="s">
        <v>325</v>
      </c>
      <c r="C1372">
        <f>COUNTIF('FP7-SECURITY orgs'!G:G,A1372)</f>
        <v>2</v>
      </c>
      <c r="D1372">
        <f>COUNTIF('FP7-SECURITY projects'!R:R,A1372)</f>
        <v>0</v>
      </c>
      <c r="E1372" s="10">
        <f>SUMIFS('FP7-SECURITY orgs'!K:K,'FP7-SECURITY orgs'!G:G,A1372)</f>
        <v>156600</v>
      </c>
      <c r="G1372" t="s">
        <v>16433</v>
      </c>
      <c r="H1372" t="s">
        <v>30</v>
      </c>
      <c r="I1372">
        <f>COUNTIF('H2020-3.7 orgs'!G:G,G1372)</f>
        <v>1</v>
      </c>
      <c r="J1372">
        <f>COUNTIF('H2020-3.7 projects'!R:R,G1372)</f>
        <v>0</v>
      </c>
      <c r="K1372" s="17">
        <f>SUMIFS('H2020-3.7 orgs'!K:K,'H2020-3.7 orgs'!G:G,G1372)</f>
        <v>200812.5</v>
      </c>
    </row>
    <row r="1373" spans="1:11" x14ac:dyDescent="0.2">
      <c r="A1373" t="s">
        <v>880</v>
      </c>
      <c r="B1373" t="s">
        <v>34</v>
      </c>
      <c r="C1373">
        <f>COUNTIF('FP7-SECURITY orgs'!G:G,A1373)</f>
        <v>1</v>
      </c>
      <c r="D1373">
        <f>COUNTIF('FP7-SECURITY projects'!R:R,A1373)</f>
        <v>0</v>
      </c>
      <c r="E1373" s="10">
        <f>SUMIFS('FP7-SECURITY orgs'!K:K,'FP7-SECURITY orgs'!G:G,A1373)</f>
        <v>156240</v>
      </c>
      <c r="G1373" t="s">
        <v>13072</v>
      </c>
      <c r="H1373" t="s">
        <v>30</v>
      </c>
      <c r="I1373">
        <f>COUNTIF('H2020-3.7 orgs'!G:G,G1373)</f>
        <v>1</v>
      </c>
      <c r="J1373">
        <f>COUNTIF('H2020-3.7 projects'!R:R,G1373)</f>
        <v>0</v>
      </c>
      <c r="K1373" s="17">
        <f>SUMIFS('H2020-3.7 orgs'!K:K,'H2020-3.7 orgs'!G:G,G1373)</f>
        <v>200625</v>
      </c>
    </row>
    <row r="1374" spans="1:11" x14ac:dyDescent="0.2">
      <c r="A1374" t="s">
        <v>15618</v>
      </c>
      <c r="B1374" t="s">
        <v>30</v>
      </c>
      <c r="C1374">
        <f>COUNTIF('FP7-SECURITY orgs'!G:G,A1374)</f>
        <v>1</v>
      </c>
      <c r="D1374">
        <f>COUNTIF('FP7-SECURITY projects'!R:R,A1374)</f>
        <v>0</v>
      </c>
      <c r="E1374" s="10">
        <f>SUMIFS('FP7-SECURITY orgs'!K:K,'FP7-SECURITY orgs'!G:G,A1374)</f>
        <v>155760</v>
      </c>
      <c r="G1374" t="s">
        <v>2438</v>
      </c>
      <c r="H1374" t="s">
        <v>30</v>
      </c>
      <c r="I1374">
        <f>COUNTIF('H2020-3.7 orgs'!G:G,G1374)</f>
        <v>1</v>
      </c>
      <c r="J1374">
        <f>COUNTIF('H2020-3.7 projects'!R:R,G1374)</f>
        <v>0</v>
      </c>
      <c r="K1374" s="17">
        <f>SUMIFS('H2020-3.7 orgs'!K:K,'H2020-3.7 orgs'!G:G,G1374)</f>
        <v>200608.23</v>
      </c>
    </row>
    <row r="1375" spans="1:11" x14ac:dyDescent="0.2">
      <c r="A1375" t="s">
        <v>16225</v>
      </c>
      <c r="B1375" t="s">
        <v>25</v>
      </c>
      <c r="C1375">
        <f>COUNTIF('FP7-SECURITY orgs'!G:G,A1375)</f>
        <v>1</v>
      </c>
      <c r="D1375">
        <f>COUNTIF('FP7-SECURITY projects'!R:R,A1375)</f>
        <v>0</v>
      </c>
      <c r="E1375" s="10">
        <f>SUMIFS('FP7-SECURITY orgs'!K:K,'FP7-SECURITY orgs'!G:G,A1375)</f>
        <v>155520</v>
      </c>
      <c r="G1375" t="s">
        <v>31067</v>
      </c>
      <c r="H1375" t="s">
        <v>30</v>
      </c>
      <c r="I1375">
        <f>COUNTIF('H2020-3.7 orgs'!G:G,G1375)</f>
        <v>1</v>
      </c>
      <c r="J1375">
        <f>COUNTIF('H2020-3.7 projects'!R:R,G1375)</f>
        <v>0</v>
      </c>
      <c r="K1375" s="17">
        <f>SUMIFS('H2020-3.7 orgs'!K:K,'H2020-3.7 orgs'!G:G,G1375)</f>
        <v>200525</v>
      </c>
    </row>
    <row r="1376" spans="1:11" x14ac:dyDescent="0.2">
      <c r="A1376" t="s">
        <v>10206</v>
      </c>
      <c r="B1376" t="s">
        <v>30</v>
      </c>
      <c r="C1376">
        <f>COUNTIF('FP7-SECURITY orgs'!G:G,A1376)</f>
        <v>2</v>
      </c>
      <c r="D1376">
        <f>COUNTIF('FP7-SECURITY projects'!R:R,A1376)</f>
        <v>0</v>
      </c>
      <c r="E1376" s="10">
        <f>SUMIFS('FP7-SECURITY orgs'!K:K,'FP7-SECURITY orgs'!G:G,A1376)</f>
        <v>155305.25</v>
      </c>
      <c r="G1376" t="s">
        <v>7505</v>
      </c>
      <c r="H1376" t="s">
        <v>325</v>
      </c>
      <c r="I1376">
        <f>COUNTIF('H2020-3.7 orgs'!G:G,G1376)</f>
        <v>1</v>
      </c>
      <c r="J1376">
        <f>COUNTIF('H2020-3.7 projects'!R:R,G1376)</f>
        <v>0</v>
      </c>
      <c r="K1376" s="17">
        <f>SUMIFS('H2020-3.7 orgs'!K:K,'H2020-3.7 orgs'!G:G,G1376)</f>
        <v>200000</v>
      </c>
    </row>
    <row r="1377" spans="1:11" x14ac:dyDescent="0.2">
      <c r="A1377" t="s">
        <v>23542</v>
      </c>
      <c r="B1377" t="s">
        <v>209</v>
      </c>
      <c r="C1377">
        <f>COUNTIF('FP7-SECURITY orgs'!G:G,A1377)</f>
        <v>1</v>
      </c>
      <c r="D1377">
        <f>COUNTIF('FP7-SECURITY projects'!R:R,A1377)</f>
        <v>0</v>
      </c>
      <c r="E1377" s="10">
        <f>SUMIFS('FP7-SECURITY orgs'!K:K,'FP7-SECURITY orgs'!G:G,A1377)</f>
        <v>154080</v>
      </c>
      <c r="G1377" t="s">
        <v>14569</v>
      </c>
      <c r="H1377" t="s">
        <v>30</v>
      </c>
      <c r="I1377">
        <f>COUNTIF('H2020-3.7 orgs'!G:G,G1377)</f>
        <v>1</v>
      </c>
      <c r="J1377">
        <f>COUNTIF('H2020-3.7 projects'!R:R,G1377)</f>
        <v>0</v>
      </c>
      <c r="K1377" s="17">
        <f>SUMIFS('H2020-3.7 orgs'!K:K,'H2020-3.7 orgs'!G:G,G1377)</f>
        <v>199937.5</v>
      </c>
    </row>
    <row r="1378" spans="1:11" x14ac:dyDescent="0.2">
      <c r="A1378" t="s">
        <v>19826</v>
      </c>
      <c r="B1378" t="s">
        <v>34</v>
      </c>
      <c r="C1378">
        <f>COUNTIF('FP7-SECURITY orgs'!G:G,A1378)</f>
        <v>1</v>
      </c>
      <c r="D1378">
        <f>COUNTIF('FP7-SECURITY projects'!R:R,A1378)</f>
        <v>0</v>
      </c>
      <c r="E1378" s="10">
        <f>SUMIFS('FP7-SECURITY orgs'!K:K,'FP7-SECURITY orgs'!G:G,A1378)</f>
        <v>154072</v>
      </c>
      <c r="G1378" t="s">
        <v>10311</v>
      </c>
      <c r="H1378" t="s">
        <v>30</v>
      </c>
      <c r="I1378">
        <f>COUNTIF('H2020-3.7 orgs'!G:G,G1378)</f>
        <v>1</v>
      </c>
      <c r="J1378">
        <f>COUNTIF('H2020-3.7 projects'!R:R,G1378)</f>
        <v>0</v>
      </c>
      <c r="K1378" s="17">
        <f>SUMIFS('H2020-3.7 orgs'!K:K,'H2020-3.7 orgs'!G:G,G1378)</f>
        <v>199697.4</v>
      </c>
    </row>
    <row r="1379" spans="1:11" x14ac:dyDescent="0.2">
      <c r="A1379" t="s">
        <v>7770</v>
      </c>
      <c r="B1379" t="s">
        <v>30</v>
      </c>
      <c r="C1379">
        <f>COUNTIF('FP7-SECURITY orgs'!G:G,A1379)</f>
        <v>1</v>
      </c>
      <c r="D1379">
        <f>COUNTIF('FP7-SECURITY projects'!R:R,A1379)</f>
        <v>0</v>
      </c>
      <c r="E1379" s="10">
        <f>SUMIFS('FP7-SECURITY orgs'!K:K,'FP7-SECURITY orgs'!G:G,A1379)</f>
        <v>153894</v>
      </c>
      <c r="G1379" t="s">
        <v>32527</v>
      </c>
      <c r="H1379" t="s">
        <v>209</v>
      </c>
      <c r="I1379">
        <f>COUNTIF('H2020-3.7 orgs'!G:G,G1379)</f>
        <v>1</v>
      </c>
      <c r="J1379">
        <f>COUNTIF('H2020-3.7 projects'!R:R,G1379)</f>
        <v>0</v>
      </c>
      <c r="K1379" s="17">
        <f>SUMIFS('H2020-3.7 orgs'!K:K,'H2020-3.7 orgs'!G:G,G1379)</f>
        <v>199375</v>
      </c>
    </row>
    <row r="1380" spans="1:11" x14ac:dyDescent="0.2">
      <c r="A1380" t="s">
        <v>11557</v>
      </c>
      <c r="B1380" t="s">
        <v>30</v>
      </c>
      <c r="C1380">
        <f>COUNTIF('FP7-SECURITY orgs'!G:G,A1380)</f>
        <v>1</v>
      </c>
      <c r="D1380">
        <f>COUNTIF('FP7-SECURITY projects'!R:R,A1380)</f>
        <v>0</v>
      </c>
      <c r="E1380" s="10">
        <f>SUMIFS('FP7-SECURITY orgs'!K:K,'FP7-SECURITY orgs'!G:G,A1380)</f>
        <v>153803.6</v>
      </c>
      <c r="G1380" t="s">
        <v>38472</v>
      </c>
      <c r="H1380" t="s">
        <v>30</v>
      </c>
      <c r="I1380">
        <f>COUNTIF('H2020-3.7 orgs'!G:G,G1380)</f>
        <v>1</v>
      </c>
      <c r="J1380">
        <f>COUNTIF('H2020-3.7 projects'!R:R,G1380)</f>
        <v>0</v>
      </c>
      <c r="K1380" s="17">
        <f>SUMIFS('H2020-3.7 orgs'!K:K,'H2020-3.7 orgs'!G:G,G1380)</f>
        <v>199241.9</v>
      </c>
    </row>
    <row r="1381" spans="1:11" x14ac:dyDescent="0.2">
      <c r="A1381" t="s">
        <v>25133</v>
      </c>
      <c r="B1381" t="s">
        <v>30</v>
      </c>
      <c r="C1381">
        <f>COUNTIF('FP7-SECURITY orgs'!G:G,A1381)</f>
        <v>1</v>
      </c>
      <c r="D1381">
        <f>COUNTIF('FP7-SECURITY projects'!R:R,A1381)</f>
        <v>0</v>
      </c>
      <c r="E1381" s="10">
        <f>SUMIFS('FP7-SECURITY orgs'!K:K,'FP7-SECURITY orgs'!G:G,A1381)</f>
        <v>153161.1</v>
      </c>
      <c r="G1381" t="s">
        <v>9126</v>
      </c>
      <c r="H1381" t="s">
        <v>30</v>
      </c>
      <c r="I1381">
        <f>COUNTIF('H2020-3.7 orgs'!G:G,G1381)</f>
        <v>1</v>
      </c>
      <c r="J1381">
        <f>COUNTIF('H2020-3.7 projects'!R:R,G1381)</f>
        <v>0</v>
      </c>
      <c r="K1381" s="17">
        <f>SUMIFS('H2020-3.7 orgs'!K:K,'H2020-3.7 orgs'!G:G,G1381)</f>
        <v>198605.75</v>
      </c>
    </row>
    <row r="1382" spans="1:11" x14ac:dyDescent="0.2">
      <c r="A1382" t="s">
        <v>2540</v>
      </c>
      <c r="B1382" t="s">
        <v>34</v>
      </c>
      <c r="C1382">
        <f>COUNTIF('FP7-SECURITY orgs'!G:G,A1382)</f>
        <v>1</v>
      </c>
      <c r="D1382">
        <f>COUNTIF('FP7-SECURITY projects'!R:R,A1382)</f>
        <v>0</v>
      </c>
      <c r="E1382" s="10">
        <f>SUMIFS('FP7-SECURITY orgs'!K:K,'FP7-SECURITY orgs'!G:G,A1382)</f>
        <v>152992</v>
      </c>
      <c r="G1382" t="s">
        <v>32532</v>
      </c>
      <c r="H1382" t="s">
        <v>30</v>
      </c>
      <c r="I1382">
        <f>COUNTIF('H2020-3.7 orgs'!G:G,G1382)</f>
        <v>1</v>
      </c>
      <c r="J1382">
        <f>COUNTIF('H2020-3.7 projects'!R:R,G1382)</f>
        <v>0</v>
      </c>
      <c r="K1382" s="17">
        <f>SUMIFS('H2020-3.7 orgs'!K:K,'H2020-3.7 orgs'!G:G,G1382)</f>
        <v>198423.75</v>
      </c>
    </row>
    <row r="1383" spans="1:11" x14ac:dyDescent="0.2">
      <c r="A1383" t="s">
        <v>21127</v>
      </c>
      <c r="B1383" t="s">
        <v>209</v>
      </c>
      <c r="C1383">
        <f>COUNTIF('FP7-SECURITY orgs'!G:G,A1383)</f>
        <v>1</v>
      </c>
      <c r="D1383">
        <f>COUNTIF('FP7-SECURITY projects'!R:R,A1383)</f>
        <v>0</v>
      </c>
      <c r="E1383" s="10">
        <f>SUMIFS('FP7-SECURITY orgs'!K:K,'FP7-SECURITY orgs'!G:G,A1383)</f>
        <v>152860</v>
      </c>
      <c r="G1383" t="s">
        <v>2495</v>
      </c>
      <c r="H1383" t="s">
        <v>25</v>
      </c>
      <c r="I1383">
        <f>COUNTIF('H2020-3.7 orgs'!G:G,G1383)</f>
        <v>1</v>
      </c>
      <c r="J1383">
        <f>COUNTIF('H2020-3.7 projects'!R:R,G1383)</f>
        <v>0</v>
      </c>
      <c r="K1383" s="17">
        <f>SUMIFS('H2020-3.7 orgs'!K:K,'H2020-3.7 orgs'!G:G,G1383)</f>
        <v>198375</v>
      </c>
    </row>
    <row r="1384" spans="1:11" x14ac:dyDescent="0.2">
      <c r="A1384" t="s">
        <v>14789</v>
      </c>
      <c r="B1384" t="s">
        <v>30</v>
      </c>
      <c r="C1384">
        <f>COUNTIF('FP7-SECURITY orgs'!G:G,A1384)</f>
        <v>1</v>
      </c>
      <c r="D1384">
        <f>COUNTIF('FP7-SECURITY projects'!R:R,A1384)</f>
        <v>0</v>
      </c>
      <c r="E1384" s="10">
        <f>SUMIFS('FP7-SECURITY orgs'!K:K,'FP7-SECURITY orgs'!G:G,A1384)</f>
        <v>151800</v>
      </c>
      <c r="G1384" t="s">
        <v>38526</v>
      </c>
      <c r="H1384" t="s">
        <v>30</v>
      </c>
      <c r="I1384">
        <f>COUNTIF('H2020-3.7 orgs'!G:G,G1384)</f>
        <v>1</v>
      </c>
      <c r="J1384">
        <f>COUNTIF('H2020-3.7 projects'!R:R,G1384)</f>
        <v>0</v>
      </c>
      <c r="K1384" s="17">
        <f>SUMIFS('H2020-3.7 orgs'!K:K,'H2020-3.7 orgs'!G:G,G1384)</f>
        <v>198034.38</v>
      </c>
    </row>
    <row r="1385" spans="1:11" x14ac:dyDescent="0.2">
      <c r="A1385" t="s">
        <v>17052</v>
      </c>
      <c r="B1385" t="s">
        <v>30</v>
      </c>
      <c r="C1385">
        <f>COUNTIF('FP7-SECURITY orgs'!G:G,A1385)</f>
        <v>2</v>
      </c>
      <c r="D1385">
        <f>COUNTIF('FP7-SECURITY projects'!R:R,A1385)</f>
        <v>0</v>
      </c>
      <c r="E1385" s="10">
        <f>SUMIFS('FP7-SECURITY orgs'!K:K,'FP7-SECURITY orgs'!G:G,A1385)</f>
        <v>151785</v>
      </c>
      <c r="G1385" t="s">
        <v>35837</v>
      </c>
      <c r="H1385" t="s">
        <v>30</v>
      </c>
      <c r="I1385">
        <f>COUNTIF('H2020-3.7 orgs'!G:G,G1385)</f>
        <v>1</v>
      </c>
      <c r="J1385">
        <f>COUNTIF('H2020-3.7 projects'!R:R,G1385)</f>
        <v>0</v>
      </c>
      <c r="K1385" s="17">
        <f>SUMIFS('H2020-3.7 orgs'!K:K,'H2020-3.7 orgs'!G:G,G1385)</f>
        <v>197925</v>
      </c>
    </row>
    <row r="1386" spans="1:11" x14ac:dyDescent="0.2">
      <c r="A1386" t="s">
        <v>19676</v>
      </c>
      <c r="B1386" t="s">
        <v>30</v>
      </c>
      <c r="C1386">
        <f>COUNTIF('FP7-SECURITY orgs'!G:G,A1386)</f>
        <v>1</v>
      </c>
      <c r="D1386">
        <f>COUNTIF('FP7-SECURITY projects'!R:R,A1386)</f>
        <v>0</v>
      </c>
      <c r="E1386" s="10">
        <f>SUMIFS('FP7-SECURITY orgs'!K:K,'FP7-SECURITY orgs'!G:G,A1386)</f>
        <v>151680</v>
      </c>
      <c r="G1386" t="s">
        <v>11259</v>
      </c>
      <c r="H1386" t="s">
        <v>34</v>
      </c>
      <c r="I1386">
        <f>COUNTIF('H2020-3.7 orgs'!G:G,G1386)</f>
        <v>1</v>
      </c>
      <c r="J1386">
        <f>COUNTIF('H2020-3.7 projects'!R:R,G1386)</f>
        <v>0</v>
      </c>
      <c r="K1386" s="17">
        <f>SUMIFS('H2020-3.7 orgs'!K:K,'H2020-3.7 orgs'!G:G,G1386)</f>
        <v>197812.5</v>
      </c>
    </row>
    <row r="1387" spans="1:11" x14ac:dyDescent="0.2">
      <c r="A1387" t="s">
        <v>2957</v>
      </c>
      <c r="B1387" t="s">
        <v>34</v>
      </c>
      <c r="C1387">
        <f>COUNTIF('FP7-SECURITY orgs'!G:G,A1387)</f>
        <v>1</v>
      </c>
      <c r="D1387">
        <f>COUNTIF('FP7-SECURITY projects'!R:R,A1387)</f>
        <v>0</v>
      </c>
      <c r="E1387" s="10">
        <f>SUMIFS('FP7-SECURITY orgs'!K:K,'FP7-SECURITY orgs'!G:G,A1387)</f>
        <v>150854</v>
      </c>
      <c r="G1387" t="s">
        <v>11863</v>
      </c>
      <c r="H1387" t="s">
        <v>30</v>
      </c>
      <c r="I1387">
        <f>COUNTIF('H2020-3.7 orgs'!G:G,G1387)</f>
        <v>1</v>
      </c>
      <c r="J1387">
        <f>COUNTIF('H2020-3.7 projects'!R:R,G1387)</f>
        <v>0</v>
      </c>
      <c r="K1387" s="17">
        <f>SUMIFS('H2020-3.7 orgs'!K:K,'H2020-3.7 orgs'!G:G,G1387)</f>
        <v>197610</v>
      </c>
    </row>
    <row r="1388" spans="1:11" x14ac:dyDescent="0.2">
      <c r="A1388" t="s">
        <v>24077</v>
      </c>
      <c r="B1388" t="s">
        <v>30</v>
      </c>
      <c r="C1388">
        <f>COUNTIF('FP7-SECURITY orgs'!G:G,A1388)</f>
        <v>1</v>
      </c>
      <c r="D1388">
        <f>COUNTIF('FP7-SECURITY projects'!R:R,A1388)</f>
        <v>0</v>
      </c>
      <c r="E1388" s="10">
        <f>SUMIFS('FP7-SECURITY orgs'!K:K,'FP7-SECURITY orgs'!G:G,A1388)</f>
        <v>150649.12</v>
      </c>
      <c r="G1388" t="s">
        <v>34001</v>
      </c>
      <c r="H1388" t="s">
        <v>325</v>
      </c>
      <c r="I1388">
        <f>COUNTIF('H2020-3.7 orgs'!G:G,G1388)</f>
        <v>1</v>
      </c>
      <c r="J1388">
        <f>COUNTIF('H2020-3.7 projects'!R:R,G1388)</f>
        <v>0</v>
      </c>
      <c r="K1388" s="17">
        <f>SUMIFS('H2020-3.7 orgs'!K:K,'H2020-3.7 orgs'!G:G,G1388)</f>
        <v>197500</v>
      </c>
    </row>
    <row r="1389" spans="1:11" x14ac:dyDescent="0.2">
      <c r="A1389" t="s">
        <v>20477</v>
      </c>
      <c r="B1389" t="s">
        <v>209</v>
      </c>
      <c r="C1389">
        <f>COUNTIF('FP7-SECURITY orgs'!G:G,A1389)</f>
        <v>1</v>
      </c>
      <c r="D1389">
        <f>COUNTIF('FP7-SECURITY projects'!R:R,A1389)</f>
        <v>0</v>
      </c>
      <c r="E1389" s="10">
        <f>SUMIFS('FP7-SECURITY orgs'!K:K,'FP7-SECURITY orgs'!G:G,A1389)</f>
        <v>150099</v>
      </c>
      <c r="G1389" t="s">
        <v>33648</v>
      </c>
      <c r="H1389" t="s">
        <v>30</v>
      </c>
      <c r="I1389">
        <f>COUNTIF('H2020-3.7 orgs'!G:G,G1389)</f>
        <v>1</v>
      </c>
      <c r="J1389">
        <f>COUNTIF('H2020-3.7 projects'!R:R,G1389)</f>
        <v>0</v>
      </c>
      <c r="K1389" s="17">
        <f>SUMIFS('H2020-3.7 orgs'!K:K,'H2020-3.7 orgs'!G:G,G1389)</f>
        <v>197280</v>
      </c>
    </row>
    <row r="1390" spans="1:11" x14ac:dyDescent="0.2">
      <c r="A1390" t="s">
        <v>3232</v>
      </c>
      <c r="B1390" t="s">
        <v>325</v>
      </c>
      <c r="C1390">
        <f>COUNTIF('FP7-SECURITY orgs'!G:G,A1390)</f>
        <v>1</v>
      </c>
      <c r="D1390">
        <f>COUNTIF('FP7-SECURITY projects'!R:R,A1390)</f>
        <v>1</v>
      </c>
      <c r="E1390" s="10">
        <f>SUMIFS('FP7-SECURITY orgs'!K:K,'FP7-SECURITY orgs'!G:G,A1390)</f>
        <v>150000</v>
      </c>
      <c r="G1390" t="s">
        <v>32932</v>
      </c>
      <c r="H1390" t="s">
        <v>30</v>
      </c>
      <c r="I1390">
        <f>COUNTIF('H2020-3.7 orgs'!G:G,G1390)</f>
        <v>1</v>
      </c>
      <c r="J1390">
        <f>COUNTIF('H2020-3.7 projects'!R:R,G1390)</f>
        <v>0</v>
      </c>
      <c r="K1390" s="17">
        <f>SUMIFS('H2020-3.7 orgs'!K:K,'H2020-3.7 orgs'!G:G,G1390)</f>
        <v>197050</v>
      </c>
    </row>
    <row r="1391" spans="1:11" x14ac:dyDescent="0.2">
      <c r="A1391" t="s">
        <v>16491</v>
      </c>
      <c r="B1391" t="s">
        <v>30</v>
      </c>
      <c r="C1391">
        <f>COUNTIF('FP7-SECURITY orgs'!G:G,A1391)</f>
        <v>1</v>
      </c>
      <c r="D1391">
        <f>COUNTIF('FP7-SECURITY projects'!R:R,A1391)</f>
        <v>0</v>
      </c>
      <c r="E1391" s="10">
        <f>SUMIFS('FP7-SECURITY orgs'!K:K,'FP7-SECURITY orgs'!G:G,A1391)</f>
        <v>149477</v>
      </c>
      <c r="G1391" t="s">
        <v>12118</v>
      </c>
      <c r="H1391" t="s">
        <v>30</v>
      </c>
      <c r="I1391">
        <f>COUNTIF('H2020-3.7 orgs'!G:G,G1391)</f>
        <v>1</v>
      </c>
      <c r="J1391">
        <f>COUNTIF('H2020-3.7 projects'!R:R,G1391)</f>
        <v>0</v>
      </c>
      <c r="K1391" s="17">
        <f>SUMIFS('H2020-3.7 orgs'!K:K,'H2020-3.7 orgs'!G:G,G1391)</f>
        <v>196875</v>
      </c>
    </row>
    <row r="1392" spans="1:11" x14ac:dyDescent="0.2">
      <c r="A1392" t="s">
        <v>25583</v>
      </c>
      <c r="B1392" t="s">
        <v>325</v>
      </c>
      <c r="C1392">
        <f>COUNTIF('FP7-SECURITY orgs'!G:G,A1392)</f>
        <v>1</v>
      </c>
      <c r="D1392">
        <f>COUNTIF('FP7-SECURITY projects'!R:R,A1392)</f>
        <v>0</v>
      </c>
      <c r="E1392" s="10">
        <f>SUMIFS('FP7-SECURITY orgs'!K:K,'FP7-SECURITY orgs'!G:G,A1392)</f>
        <v>149230</v>
      </c>
      <c r="G1392" t="s">
        <v>38213</v>
      </c>
      <c r="H1392" t="s">
        <v>209</v>
      </c>
      <c r="I1392">
        <f>COUNTIF('H2020-3.7 orgs'!G:G,G1392)</f>
        <v>1</v>
      </c>
      <c r="J1392">
        <f>COUNTIF('H2020-3.7 projects'!R:R,G1392)</f>
        <v>0</v>
      </c>
      <c r="K1392" s="17">
        <f>SUMIFS('H2020-3.7 orgs'!K:K,'H2020-3.7 orgs'!G:G,G1392)</f>
        <v>196875</v>
      </c>
    </row>
    <row r="1393" spans="1:11" x14ac:dyDescent="0.2">
      <c r="A1393" t="s">
        <v>1852</v>
      </c>
      <c r="B1393" t="s">
        <v>34</v>
      </c>
      <c r="C1393">
        <f>COUNTIF('FP7-SECURITY orgs'!G:G,A1393)</f>
        <v>1</v>
      </c>
      <c r="D1393">
        <f>COUNTIF('FP7-SECURITY projects'!R:R,A1393)</f>
        <v>0</v>
      </c>
      <c r="E1393" s="10">
        <f>SUMIFS('FP7-SECURITY orgs'!K:K,'FP7-SECURITY orgs'!G:G,A1393)</f>
        <v>149160</v>
      </c>
      <c r="G1393" t="s">
        <v>36489</v>
      </c>
      <c r="H1393" t="s">
        <v>209</v>
      </c>
      <c r="I1393">
        <f>COUNTIF('H2020-3.7 orgs'!G:G,G1393)</f>
        <v>1</v>
      </c>
      <c r="J1393">
        <f>COUNTIF('H2020-3.7 projects'!R:R,G1393)</f>
        <v>0</v>
      </c>
      <c r="K1393" s="17">
        <f>SUMIFS('H2020-3.7 orgs'!K:K,'H2020-3.7 orgs'!G:G,G1393)</f>
        <v>196656.25</v>
      </c>
    </row>
    <row r="1394" spans="1:11" x14ac:dyDescent="0.2">
      <c r="A1394" t="s">
        <v>5099</v>
      </c>
      <c r="B1394" t="s">
        <v>34</v>
      </c>
      <c r="C1394">
        <f>COUNTIF('FP7-SECURITY orgs'!G:G,A1394)</f>
        <v>1</v>
      </c>
      <c r="D1394">
        <f>COUNTIF('FP7-SECURITY projects'!R:R,A1394)</f>
        <v>0</v>
      </c>
      <c r="E1394" s="10">
        <f>SUMIFS('FP7-SECURITY orgs'!K:K,'FP7-SECURITY orgs'!G:G,A1394)</f>
        <v>149055.6</v>
      </c>
      <c r="G1394" t="s">
        <v>35579</v>
      </c>
      <c r="H1394" t="s">
        <v>325</v>
      </c>
      <c r="I1394">
        <f>COUNTIF('H2020-3.7 orgs'!G:G,G1394)</f>
        <v>1</v>
      </c>
      <c r="J1394">
        <f>COUNTIF('H2020-3.7 projects'!R:R,G1394)</f>
        <v>0</v>
      </c>
      <c r="K1394" s="17">
        <f>SUMIFS('H2020-3.7 orgs'!K:K,'H2020-3.7 orgs'!G:G,G1394)</f>
        <v>195901.25</v>
      </c>
    </row>
    <row r="1395" spans="1:11" x14ac:dyDescent="0.2">
      <c r="A1395" t="s">
        <v>16597</v>
      </c>
      <c r="B1395" t="s">
        <v>30</v>
      </c>
      <c r="C1395">
        <f>COUNTIF('FP7-SECURITY orgs'!G:G,A1395)</f>
        <v>1</v>
      </c>
      <c r="D1395">
        <f>COUNTIF('FP7-SECURITY projects'!R:R,A1395)</f>
        <v>0</v>
      </c>
      <c r="E1395" s="10">
        <f>SUMIFS('FP7-SECURITY orgs'!K:K,'FP7-SECURITY orgs'!G:G,A1395)</f>
        <v>149000</v>
      </c>
      <c r="G1395" t="s">
        <v>33584</v>
      </c>
      <c r="H1395" t="s">
        <v>30</v>
      </c>
      <c r="I1395">
        <f>COUNTIF('H2020-3.7 orgs'!G:G,G1395)</f>
        <v>1</v>
      </c>
      <c r="J1395">
        <f>COUNTIF('H2020-3.7 projects'!R:R,G1395)</f>
        <v>0</v>
      </c>
      <c r="K1395" s="17">
        <f>SUMIFS('H2020-3.7 orgs'!K:K,'H2020-3.7 orgs'!G:G,G1395)</f>
        <v>195296.77</v>
      </c>
    </row>
    <row r="1396" spans="1:11" x14ac:dyDescent="0.2">
      <c r="A1396" t="s">
        <v>6945</v>
      </c>
      <c r="B1396" t="s">
        <v>209</v>
      </c>
      <c r="C1396">
        <f>COUNTIF('FP7-SECURITY orgs'!G:G,A1396)</f>
        <v>1</v>
      </c>
      <c r="D1396">
        <f>COUNTIF('FP7-SECURITY projects'!R:R,A1396)</f>
        <v>0</v>
      </c>
      <c r="E1396" s="10">
        <f>SUMIFS('FP7-SECURITY orgs'!K:K,'FP7-SECURITY orgs'!G:G,A1396)</f>
        <v>148979.93</v>
      </c>
      <c r="G1396" t="s">
        <v>21693</v>
      </c>
      <c r="H1396" t="s">
        <v>325</v>
      </c>
      <c r="I1396">
        <f>COUNTIF('H2020-3.7 orgs'!G:G,G1396)</f>
        <v>1</v>
      </c>
      <c r="J1396">
        <f>COUNTIF('H2020-3.7 projects'!R:R,G1396)</f>
        <v>0</v>
      </c>
      <c r="K1396" s="17">
        <f>SUMIFS('H2020-3.7 orgs'!K:K,'H2020-3.7 orgs'!G:G,G1396)</f>
        <v>195246.25</v>
      </c>
    </row>
    <row r="1397" spans="1:11" x14ac:dyDescent="0.2">
      <c r="A1397" t="s">
        <v>19357</v>
      </c>
      <c r="B1397" t="s">
        <v>325</v>
      </c>
      <c r="C1397">
        <f>COUNTIF('FP7-SECURITY orgs'!G:G,A1397)</f>
        <v>2</v>
      </c>
      <c r="D1397">
        <f>COUNTIF('FP7-SECURITY projects'!R:R,A1397)</f>
        <v>0</v>
      </c>
      <c r="E1397" s="10">
        <f>SUMIFS('FP7-SECURITY orgs'!K:K,'FP7-SECURITY orgs'!G:G,A1397)</f>
        <v>148380</v>
      </c>
      <c r="G1397" t="s">
        <v>35537</v>
      </c>
      <c r="H1397" t="s">
        <v>30</v>
      </c>
      <c r="I1397">
        <f>COUNTIF('H2020-3.7 orgs'!G:G,G1397)</f>
        <v>1</v>
      </c>
      <c r="J1397">
        <f>COUNTIF('H2020-3.7 projects'!R:R,G1397)</f>
        <v>0</v>
      </c>
      <c r="K1397" s="17">
        <f>SUMIFS('H2020-3.7 orgs'!K:K,'H2020-3.7 orgs'!G:G,G1397)</f>
        <v>195000</v>
      </c>
    </row>
    <row r="1398" spans="1:11" x14ac:dyDescent="0.2">
      <c r="A1398" t="s">
        <v>6918</v>
      </c>
      <c r="B1398" t="s">
        <v>325</v>
      </c>
      <c r="C1398">
        <f>COUNTIF('FP7-SECURITY orgs'!G:G,A1398)</f>
        <v>1</v>
      </c>
      <c r="D1398">
        <f>COUNTIF('FP7-SECURITY projects'!R:R,A1398)</f>
        <v>0</v>
      </c>
      <c r="E1398" s="10">
        <f>SUMIFS('FP7-SECURITY orgs'!K:K,'FP7-SECURITY orgs'!G:G,A1398)</f>
        <v>147960</v>
      </c>
      <c r="G1398" t="s">
        <v>30898</v>
      </c>
      <c r="H1398" t="s">
        <v>30</v>
      </c>
      <c r="I1398">
        <f>COUNTIF('H2020-3.7 orgs'!G:G,G1398)</f>
        <v>1</v>
      </c>
      <c r="J1398">
        <f>COUNTIF('H2020-3.7 projects'!R:R,G1398)</f>
        <v>0</v>
      </c>
      <c r="K1398" s="17">
        <f>SUMIFS('H2020-3.7 orgs'!K:K,'H2020-3.7 orgs'!G:G,G1398)</f>
        <v>195000</v>
      </c>
    </row>
    <row r="1399" spans="1:11" x14ac:dyDescent="0.2">
      <c r="A1399" t="s">
        <v>25433</v>
      </c>
      <c r="B1399" t="s">
        <v>30</v>
      </c>
      <c r="C1399">
        <f>COUNTIF('FP7-SECURITY orgs'!G:G,A1399)</f>
        <v>1</v>
      </c>
      <c r="D1399">
        <f>COUNTIF('FP7-SECURITY projects'!R:R,A1399)</f>
        <v>0</v>
      </c>
      <c r="E1399" s="10">
        <f>SUMIFS('FP7-SECURITY orgs'!K:K,'FP7-SECURITY orgs'!G:G,A1399)</f>
        <v>147957.75</v>
      </c>
      <c r="G1399" t="s">
        <v>8902</v>
      </c>
      <c r="H1399" t="s">
        <v>25</v>
      </c>
      <c r="I1399">
        <f>COUNTIF('H2020-3.7 orgs'!G:G,G1399)</f>
        <v>2</v>
      </c>
      <c r="J1399">
        <f>COUNTIF('H2020-3.7 projects'!R:R,G1399)</f>
        <v>0</v>
      </c>
      <c r="K1399" s="17">
        <f>SUMIFS('H2020-3.7 orgs'!K:K,'H2020-3.7 orgs'!G:G,G1399)</f>
        <v>194625</v>
      </c>
    </row>
    <row r="1400" spans="1:11" x14ac:dyDescent="0.2">
      <c r="A1400" t="s">
        <v>19864</v>
      </c>
      <c r="B1400" t="s">
        <v>25</v>
      </c>
      <c r="C1400">
        <f>COUNTIF('FP7-SECURITY orgs'!G:G,A1400)</f>
        <v>1</v>
      </c>
      <c r="D1400">
        <f>COUNTIF('FP7-SECURITY projects'!R:R,A1400)</f>
        <v>0</v>
      </c>
      <c r="E1400" s="10">
        <f>SUMIFS('FP7-SECURITY orgs'!K:K,'FP7-SECURITY orgs'!G:G,A1400)</f>
        <v>147675</v>
      </c>
      <c r="G1400" t="s">
        <v>753</v>
      </c>
      <c r="H1400" t="s">
        <v>34</v>
      </c>
      <c r="I1400">
        <f>COUNTIF('H2020-3.7 orgs'!G:G,G1400)</f>
        <v>1</v>
      </c>
      <c r="J1400">
        <f>COUNTIF('H2020-3.7 projects'!R:R,G1400)</f>
        <v>0</v>
      </c>
      <c r="K1400" s="17">
        <f>SUMIFS('H2020-3.7 orgs'!K:K,'H2020-3.7 orgs'!G:G,G1400)</f>
        <v>194425</v>
      </c>
    </row>
    <row r="1401" spans="1:11" x14ac:dyDescent="0.2">
      <c r="A1401" t="s">
        <v>10742</v>
      </c>
      <c r="B1401" t="s">
        <v>209</v>
      </c>
      <c r="C1401">
        <f>COUNTIF('FP7-SECURITY orgs'!G:G,A1401)</f>
        <v>1</v>
      </c>
      <c r="D1401">
        <f>COUNTIF('FP7-SECURITY projects'!R:R,A1401)</f>
        <v>0</v>
      </c>
      <c r="E1401" s="10">
        <f>SUMIFS('FP7-SECURITY orgs'!K:K,'FP7-SECURITY orgs'!G:G,A1401)</f>
        <v>146590</v>
      </c>
      <c r="G1401" t="s">
        <v>31389</v>
      </c>
      <c r="H1401" t="s">
        <v>30</v>
      </c>
      <c r="I1401">
        <f>COUNTIF('H2020-3.7 orgs'!G:G,G1401)</f>
        <v>1</v>
      </c>
      <c r="J1401">
        <f>COUNTIF('H2020-3.7 projects'!R:R,G1401)</f>
        <v>0</v>
      </c>
      <c r="K1401" s="17">
        <f>SUMIFS('H2020-3.7 orgs'!K:K,'H2020-3.7 orgs'!G:G,G1401)</f>
        <v>194250</v>
      </c>
    </row>
    <row r="1402" spans="1:11" x14ac:dyDescent="0.2">
      <c r="A1402" t="s">
        <v>18836</v>
      </c>
      <c r="B1402" t="s">
        <v>30</v>
      </c>
      <c r="C1402">
        <f>COUNTIF('FP7-SECURITY orgs'!G:G,A1402)</f>
        <v>2</v>
      </c>
      <c r="D1402">
        <f>COUNTIF('FP7-SECURITY projects'!R:R,A1402)</f>
        <v>0</v>
      </c>
      <c r="E1402" s="10">
        <f>SUMIFS('FP7-SECURITY orgs'!K:K,'FP7-SECURITY orgs'!G:G,A1402)</f>
        <v>146488</v>
      </c>
      <c r="G1402" t="s">
        <v>36384</v>
      </c>
      <c r="H1402" t="s">
        <v>30</v>
      </c>
      <c r="I1402">
        <f>COUNTIF('H2020-3.7 orgs'!G:G,G1402)</f>
        <v>1</v>
      </c>
      <c r="J1402">
        <f>COUNTIF('H2020-3.7 projects'!R:R,G1402)</f>
        <v>0</v>
      </c>
      <c r="K1402" s="17">
        <f>SUMIFS('H2020-3.7 orgs'!K:K,'H2020-3.7 orgs'!G:G,G1402)</f>
        <v>193750</v>
      </c>
    </row>
    <row r="1403" spans="1:11" x14ac:dyDescent="0.2">
      <c r="A1403" t="s">
        <v>10287</v>
      </c>
      <c r="B1403" t="s">
        <v>30</v>
      </c>
      <c r="C1403">
        <f>COUNTIF('FP7-SECURITY orgs'!G:G,A1403)</f>
        <v>1</v>
      </c>
      <c r="D1403">
        <f>COUNTIF('FP7-SECURITY projects'!R:R,A1403)</f>
        <v>0</v>
      </c>
      <c r="E1403" s="10">
        <f>SUMIFS('FP7-SECURITY orgs'!K:K,'FP7-SECURITY orgs'!G:G,A1403)</f>
        <v>146265</v>
      </c>
      <c r="G1403" t="s">
        <v>19721</v>
      </c>
      <c r="H1403" t="s">
        <v>30</v>
      </c>
      <c r="I1403">
        <f>COUNTIF('H2020-3.7 orgs'!G:G,G1403)</f>
        <v>1</v>
      </c>
      <c r="J1403">
        <f>COUNTIF('H2020-3.7 projects'!R:R,G1403)</f>
        <v>0</v>
      </c>
      <c r="K1403" s="17">
        <f>SUMIFS('H2020-3.7 orgs'!K:K,'H2020-3.7 orgs'!G:G,G1403)</f>
        <v>193200</v>
      </c>
    </row>
    <row r="1404" spans="1:11" x14ac:dyDescent="0.2">
      <c r="A1404" t="s">
        <v>18853</v>
      </c>
      <c r="B1404" t="s">
        <v>325</v>
      </c>
      <c r="C1404">
        <f>COUNTIF('FP7-SECURITY orgs'!G:G,A1404)</f>
        <v>1</v>
      </c>
      <c r="D1404">
        <f>COUNTIF('FP7-SECURITY projects'!R:R,A1404)</f>
        <v>0</v>
      </c>
      <c r="E1404" s="10">
        <f>SUMIFS('FP7-SECURITY orgs'!K:K,'FP7-SECURITY orgs'!G:G,A1404)</f>
        <v>146219.25</v>
      </c>
      <c r="G1404" t="s">
        <v>36309</v>
      </c>
      <c r="H1404" t="s">
        <v>325</v>
      </c>
      <c r="I1404">
        <f>COUNTIF('H2020-3.7 orgs'!G:G,G1404)</f>
        <v>1</v>
      </c>
      <c r="J1404">
        <f>COUNTIF('H2020-3.7 projects'!R:R,G1404)</f>
        <v>0</v>
      </c>
      <c r="K1404" s="17">
        <f>SUMIFS('H2020-3.7 orgs'!K:K,'H2020-3.7 orgs'!G:G,G1404)</f>
        <v>192937.5</v>
      </c>
    </row>
    <row r="1405" spans="1:11" x14ac:dyDescent="0.2">
      <c r="A1405" t="s">
        <v>4376</v>
      </c>
      <c r="B1405" t="s">
        <v>325</v>
      </c>
      <c r="C1405">
        <f>COUNTIF('FP7-SECURITY orgs'!G:G,A1405)</f>
        <v>1</v>
      </c>
      <c r="D1405">
        <f>COUNTIF('FP7-SECURITY projects'!R:R,A1405)</f>
        <v>0</v>
      </c>
      <c r="E1405" s="10">
        <f>SUMIFS('FP7-SECURITY orgs'!K:K,'FP7-SECURITY orgs'!G:G,A1405)</f>
        <v>145800</v>
      </c>
      <c r="G1405" t="s">
        <v>31054</v>
      </c>
      <c r="H1405" t="s">
        <v>209</v>
      </c>
      <c r="I1405">
        <f>COUNTIF('H2020-3.7 orgs'!G:G,G1405)</f>
        <v>2</v>
      </c>
      <c r="J1405">
        <f>COUNTIF('H2020-3.7 projects'!R:R,G1405)</f>
        <v>0</v>
      </c>
      <c r="K1405" s="17">
        <f>SUMIFS('H2020-3.7 orgs'!K:K,'H2020-3.7 orgs'!G:G,G1405)</f>
        <v>192500</v>
      </c>
    </row>
    <row r="1406" spans="1:11" x14ac:dyDescent="0.2">
      <c r="A1406" t="s">
        <v>12891</v>
      </c>
      <c r="B1406" t="s">
        <v>25</v>
      </c>
      <c r="C1406">
        <f>COUNTIF('FP7-SECURITY orgs'!G:G,A1406)</f>
        <v>1</v>
      </c>
      <c r="D1406">
        <f>COUNTIF('FP7-SECURITY projects'!R:R,A1406)</f>
        <v>0</v>
      </c>
      <c r="E1406" s="10">
        <f>SUMIFS('FP7-SECURITY orgs'!K:K,'FP7-SECURITY orgs'!G:G,A1406)</f>
        <v>145455</v>
      </c>
      <c r="G1406" t="s">
        <v>35861</v>
      </c>
      <c r="H1406" t="s">
        <v>325</v>
      </c>
      <c r="I1406">
        <f>COUNTIF('H2020-3.7 orgs'!G:G,G1406)</f>
        <v>1</v>
      </c>
      <c r="J1406">
        <f>COUNTIF('H2020-3.7 projects'!R:R,G1406)</f>
        <v>0</v>
      </c>
      <c r="K1406" s="17">
        <f>SUMIFS('H2020-3.7 orgs'!K:K,'H2020-3.7 orgs'!G:G,G1406)</f>
        <v>192375</v>
      </c>
    </row>
    <row r="1407" spans="1:11" x14ac:dyDescent="0.2">
      <c r="A1407" t="s">
        <v>14421</v>
      </c>
      <c r="B1407" t="s">
        <v>325</v>
      </c>
      <c r="C1407">
        <f>COUNTIF('FP7-SECURITY orgs'!G:G,A1407)</f>
        <v>2</v>
      </c>
      <c r="D1407">
        <f>COUNTIF('FP7-SECURITY projects'!R:R,A1407)</f>
        <v>0</v>
      </c>
      <c r="E1407" s="10">
        <f>SUMIFS('FP7-SECURITY orgs'!K:K,'FP7-SECURITY orgs'!G:G,A1407)</f>
        <v>145357</v>
      </c>
      <c r="G1407" t="s">
        <v>37690</v>
      </c>
      <c r="H1407" t="s">
        <v>30</v>
      </c>
      <c r="I1407">
        <f>COUNTIF('H2020-3.7 orgs'!G:G,G1407)</f>
        <v>1</v>
      </c>
      <c r="J1407">
        <f>COUNTIF('H2020-3.7 projects'!R:R,G1407)</f>
        <v>0</v>
      </c>
      <c r="K1407" s="17">
        <f>SUMIFS('H2020-3.7 orgs'!K:K,'H2020-3.7 orgs'!G:G,G1407)</f>
        <v>192062.5</v>
      </c>
    </row>
    <row r="1408" spans="1:11" x14ac:dyDescent="0.2">
      <c r="A1408" t="s">
        <v>20869</v>
      </c>
      <c r="B1408" t="s">
        <v>30</v>
      </c>
      <c r="C1408">
        <f>COUNTIF('FP7-SECURITY orgs'!G:G,A1408)</f>
        <v>1</v>
      </c>
      <c r="D1408">
        <f>COUNTIF('FP7-SECURITY projects'!R:R,A1408)</f>
        <v>0</v>
      </c>
      <c r="E1408" s="10">
        <f>SUMIFS('FP7-SECURITY orgs'!K:K,'FP7-SECURITY orgs'!G:G,A1408)</f>
        <v>145000</v>
      </c>
      <c r="G1408" t="s">
        <v>16057</v>
      </c>
      <c r="H1408" t="s">
        <v>34</v>
      </c>
      <c r="I1408">
        <f>COUNTIF('H2020-3.7 orgs'!G:G,G1408)</f>
        <v>1</v>
      </c>
      <c r="J1408">
        <f>COUNTIF('H2020-3.7 projects'!R:R,G1408)</f>
        <v>0</v>
      </c>
      <c r="K1408" s="17">
        <f>SUMIFS('H2020-3.7 orgs'!K:K,'H2020-3.7 orgs'!G:G,G1408)</f>
        <v>191888</v>
      </c>
    </row>
    <row r="1409" spans="1:11" x14ac:dyDescent="0.2">
      <c r="A1409" t="s">
        <v>7582</v>
      </c>
      <c r="B1409" t="s">
        <v>34</v>
      </c>
      <c r="C1409">
        <f>COUNTIF('FP7-SECURITY orgs'!G:G,A1409)</f>
        <v>1</v>
      </c>
      <c r="D1409">
        <f>COUNTIF('FP7-SECURITY projects'!R:R,A1409)</f>
        <v>0</v>
      </c>
      <c r="E1409" s="10">
        <f>SUMIFS('FP7-SECURITY orgs'!K:K,'FP7-SECURITY orgs'!G:G,A1409)</f>
        <v>144506.37</v>
      </c>
      <c r="G1409" t="s">
        <v>14026</v>
      </c>
      <c r="H1409" t="s">
        <v>325</v>
      </c>
      <c r="I1409">
        <f>COUNTIF('H2020-3.7 orgs'!G:G,G1409)</f>
        <v>1</v>
      </c>
      <c r="J1409">
        <f>COUNTIF('H2020-3.7 projects'!R:R,G1409)</f>
        <v>0</v>
      </c>
      <c r="K1409" s="17">
        <f>SUMIFS('H2020-3.7 orgs'!K:K,'H2020-3.7 orgs'!G:G,G1409)</f>
        <v>191718.75</v>
      </c>
    </row>
    <row r="1410" spans="1:11" x14ac:dyDescent="0.2">
      <c r="A1410" t="s">
        <v>21259</v>
      </c>
      <c r="B1410" t="s">
        <v>30</v>
      </c>
      <c r="C1410">
        <f>COUNTIF('FP7-SECURITY orgs'!G:G,A1410)</f>
        <v>1</v>
      </c>
      <c r="D1410">
        <f>COUNTIF('FP7-SECURITY projects'!R:R,A1410)</f>
        <v>0</v>
      </c>
      <c r="E1410" s="10">
        <f>SUMIFS('FP7-SECURITY orgs'!K:K,'FP7-SECURITY orgs'!G:G,A1410)</f>
        <v>144400</v>
      </c>
      <c r="G1410" t="s">
        <v>17265</v>
      </c>
      <c r="H1410" t="s">
        <v>25</v>
      </c>
      <c r="I1410">
        <f>COUNTIF('H2020-3.7 orgs'!G:G,G1410)</f>
        <v>1</v>
      </c>
      <c r="J1410">
        <f>COUNTIF('H2020-3.7 projects'!R:R,G1410)</f>
        <v>0</v>
      </c>
      <c r="K1410" s="17">
        <f>SUMIFS('H2020-3.7 orgs'!K:K,'H2020-3.7 orgs'!G:G,G1410)</f>
        <v>191562.5</v>
      </c>
    </row>
    <row r="1411" spans="1:11" x14ac:dyDescent="0.2">
      <c r="A1411" t="s">
        <v>20531</v>
      </c>
      <c r="B1411" t="s">
        <v>30</v>
      </c>
      <c r="C1411">
        <f>COUNTIF('FP7-SECURITY orgs'!G:G,A1411)</f>
        <v>1</v>
      </c>
      <c r="D1411">
        <f>COUNTIF('FP7-SECURITY projects'!R:R,A1411)</f>
        <v>0</v>
      </c>
      <c r="E1411" s="10">
        <f>SUMIFS('FP7-SECURITY orgs'!K:K,'FP7-SECURITY orgs'!G:G,A1411)</f>
        <v>144300</v>
      </c>
      <c r="G1411" t="s">
        <v>34363</v>
      </c>
      <c r="H1411" t="s">
        <v>209</v>
      </c>
      <c r="I1411">
        <f>COUNTIF('H2020-3.7 orgs'!G:G,G1411)</f>
        <v>1</v>
      </c>
      <c r="J1411">
        <f>COUNTIF('H2020-3.7 projects'!R:R,G1411)</f>
        <v>0</v>
      </c>
      <c r="K1411" s="17">
        <f>SUMIFS('H2020-3.7 orgs'!K:K,'H2020-3.7 orgs'!G:G,G1411)</f>
        <v>191500</v>
      </c>
    </row>
    <row r="1412" spans="1:11" x14ac:dyDescent="0.2">
      <c r="A1412" t="s">
        <v>10771</v>
      </c>
      <c r="B1412" t="s">
        <v>209</v>
      </c>
      <c r="C1412">
        <f>COUNTIF('FP7-SECURITY orgs'!G:G,A1412)</f>
        <v>1</v>
      </c>
      <c r="D1412">
        <f>COUNTIF('FP7-SECURITY projects'!R:R,A1412)</f>
        <v>0</v>
      </c>
      <c r="E1412" s="10">
        <f>SUMIFS('FP7-SECURITY orgs'!K:K,'FP7-SECURITY orgs'!G:G,A1412)</f>
        <v>144022</v>
      </c>
      <c r="G1412" t="s">
        <v>35876</v>
      </c>
      <c r="H1412" t="s">
        <v>30</v>
      </c>
      <c r="I1412">
        <f>COUNTIF('H2020-3.7 orgs'!G:G,G1412)</f>
        <v>1</v>
      </c>
      <c r="J1412">
        <f>COUNTIF('H2020-3.7 projects'!R:R,G1412)</f>
        <v>0</v>
      </c>
      <c r="K1412" s="17">
        <f>SUMIFS('H2020-3.7 orgs'!K:K,'H2020-3.7 orgs'!G:G,G1412)</f>
        <v>190603.88</v>
      </c>
    </row>
    <row r="1413" spans="1:11" x14ac:dyDescent="0.2">
      <c r="A1413" t="s">
        <v>14764</v>
      </c>
      <c r="B1413" t="s">
        <v>209</v>
      </c>
      <c r="C1413">
        <f>COUNTIF('FP7-SECURITY orgs'!G:G,A1413)</f>
        <v>1</v>
      </c>
      <c r="D1413">
        <f>COUNTIF('FP7-SECURITY projects'!R:R,A1413)</f>
        <v>0</v>
      </c>
      <c r="E1413" s="10">
        <f>SUMIFS('FP7-SECURITY orgs'!K:K,'FP7-SECURITY orgs'!G:G,A1413)</f>
        <v>143820</v>
      </c>
      <c r="G1413" t="s">
        <v>33922</v>
      </c>
      <c r="H1413" t="s">
        <v>325</v>
      </c>
      <c r="I1413">
        <f>COUNTIF('H2020-3.7 orgs'!G:G,G1413)</f>
        <v>1</v>
      </c>
      <c r="J1413">
        <f>COUNTIF('H2020-3.7 projects'!R:R,G1413)</f>
        <v>0</v>
      </c>
      <c r="K1413" s="17">
        <f>SUMIFS('H2020-3.7 orgs'!K:K,'H2020-3.7 orgs'!G:G,G1413)</f>
        <v>190302.8</v>
      </c>
    </row>
    <row r="1414" spans="1:11" x14ac:dyDescent="0.2">
      <c r="A1414" t="s">
        <v>8208</v>
      </c>
      <c r="B1414" t="s">
        <v>30</v>
      </c>
      <c r="C1414">
        <f>COUNTIF('FP7-SECURITY orgs'!G:G,A1414)</f>
        <v>1</v>
      </c>
      <c r="D1414">
        <f>COUNTIF('FP7-SECURITY projects'!R:R,A1414)</f>
        <v>0</v>
      </c>
      <c r="E1414" s="10">
        <f>SUMIFS('FP7-SECURITY orgs'!K:K,'FP7-SECURITY orgs'!G:G,A1414)</f>
        <v>143478</v>
      </c>
      <c r="G1414" t="s">
        <v>10259</v>
      </c>
      <c r="H1414" t="s">
        <v>25</v>
      </c>
      <c r="I1414">
        <f>COUNTIF('H2020-3.7 orgs'!G:G,G1414)</f>
        <v>3</v>
      </c>
      <c r="J1414">
        <f>COUNTIF('H2020-3.7 projects'!R:R,G1414)</f>
        <v>0</v>
      </c>
      <c r="K1414" s="17">
        <f>SUMIFS('H2020-3.7 orgs'!K:K,'H2020-3.7 orgs'!G:G,G1414)</f>
        <v>190250</v>
      </c>
    </row>
    <row r="1415" spans="1:11" x14ac:dyDescent="0.2">
      <c r="A1415" t="s">
        <v>15545</v>
      </c>
      <c r="B1415" t="s">
        <v>30</v>
      </c>
      <c r="C1415">
        <f>COUNTIF('FP7-SECURITY orgs'!G:G,A1415)</f>
        <v>1</v>
      </c>
      <c r="D1415">
        <f>COUNTIF('FP7-SECURITY projects'!R:R,A1415)</f>
        <v>0</v>
      </c>
      <c r="E1415" s="10">
        <f>SUMIFS('FP7-SECURITY orgs'!K:K,'FP7-SECURITY orgs'!G:G,A1415)</f>
        <v>143338</v>
      </c>
      <c r="G1415" t="s">
        <v>15362</v>
      </c>
      <c r="H1415" t="s">
        <v>30</v>
      </c>
      <c r="I1415">
        <f>COUNTIF('H2020-3.7 orgs'!G:G,G1415)</f>
        <v>1</v>
      </c>
      <c r="J1415">
        <f>COUNTIF('H2020-3.7 projects'!R:R,G1415)</f>
        <v>0</v>
      </c>
      <c r="K1415" s="17">
        <f>SUMIFS('H2020-3.7 orgs'!K:K,'H2020-3.7 orgs'!G:G,G1415)</f>
        <v>189350</v>
      </c>
    </row>
    <row r="1416" spans="1:11" x14ac:dyDescent="0.2">
      <c r="A1416" t="s">
        <v>8959</v>
      </c>
      <c r="B1416" t="s">
        <v>34</v>
      </c>
      <c r="C1416">
        <f>COUNTIF('FP7-SECURITY orgs'!G:G,A1416)</f>
        <v>1</v>
      </c>
      <c r="D1416">
        <f>COUNTIF('FP7-SECURITY projects'!R:R,A1416)</f>
        <v>1</v>
      </c>
      <c r="E1416" s="10">
        <f>SUMIFS('FP7-SECURITY orgs'!K:K,'FP7-SECURITY orgs'!G:G,A1416)</f>
        <v>142881</v>
      </c>
      <c r="G1416" t="s">
        <v>7807</v>
      </c>
      <c r="H1416" t="s">
        <v>30</v>
      </c>
      <c r="I1416">
        <f>COUNTIF('H2020-3.7 orgs'!G:G,G1416)</f>
        <v>1</v>
      </c>
      <c r="J1416">
        <f>COUNTIF('H2020-3.7 projects'!R:R,G1416)</f>
        <v>0</v>
      </c>
      <c r="K1416" s="17">
        <f>SUMIFS('H2020-3.7 orgs'!K:K,'H2020-3.7 orgs'!G:G,G1416)</f>
        <v>188775</v>
      </c>
    </row>
    <row r="1417" spans="1:11" x14ac:dyDescent="0.2">
      <c r="A1417" t="s">
        <v>12083</v>
      </c>
      <c r="B1417" t="s">
        <v>30</v>
      </c>
      <c r="C1417">
        <f>COUNTIF('FP7-SECURITY orgs'!G:G,A1417)</f>
        <v>1</v>
      </c>
      <c r="D1417">
        <f>COUNTIF('FP7-SECURITY projects'!R:R,A1417)</f>
        <v>0</v>
      </c>
      <c r="E1417" s="10">
        <f>SUMIFS('FP7-SECURITY orgs'!K:K,'FP7-SECURITY orgs'!G:G,A1417)</f>
        <v>142876</v>
      </c>
      <c r="G1417" t="s">
        <v>2810</v>
      </c>
      <c r="H1417" t="s">
        <v>209</v>
      </c>
      <c r="I1417">
        <f>COUNTIF('H2020-3.7 orgs'!G:G,G1417)</f>
        <v>1</v>
      </c>
      <c r="J1417">
        <f>COUNTIF('H2020-3.7 projects'!R:R,G1417)</f>
        <v>0</v>
      </c>
      <c r="K1417" s="17">
        <f>SUMIFS('H2020-3.7 orgs'!K:K,'H2020-3.7 orgs'!G:G,G1417)</f>
        <v>188750</v>
      </c>
    </row>
    <row r="1418" spans="1:11" x14ac:dyDescent="0.2">
      <c r="A1418" t="s">
        <v>3371</v>
      </c>
      <c r="B1418" t="s">
        <v>30</v>
      </c>
      <c r="C1418">
        <f>COUNTIF('FP7-SECURITY orgs'!G:G,A1418)</f>
        <v>1</v>
      </c>
      <c r="D1418">
        <f>COUNTIF('FP7-SECURITY projects'!R:R,A1418)</f>
        <v>0</v>
      </c>
      <c r="E1418" s="10">
        <f>SUMIFS('FP7-SECURITY orgs'!K:K,'FP7-SECURITY orgs'!G:G,A1418)</f>
        <v>142849</v>
      </c>
      <c r="G1418" t="s">
        <v>34059</v>
      </c>
      <c r="H1418" t="s">
        <v>30</v>
      </c>
      <c r="I1418">
        <f>COUNTIF('H2020-3.7 orgs'!G:G,G1418)</f>
        <v>1</v>
      </c>
      <c r="J1418">
        <f>COUNTIF('H2020-3.7 projects'!R:R,G1418)</f>
        <v>0</v>
      </c>
      <c r="K1418" s="17">
        <f>SUMIFS('H2020-3.7 orgs'!K:K,'H2020-3.7 orgs'!G:G,G1418)</f>
        <v>188125</v>
      </c>
    </row>
    <row r="1419" spans="1:11" x14ac:dyDescent="0.2">
      <c r="A1419" t="s">
        <v>5409</v>
      </c>
      <c r="B1419" t="s">
        <v>30</v>
      </c>
      <c r="C1419">
        <f>COUNTIF('FP7-SECURITY orgs'!G:G,A1419)</f>
        <v>1</v>
      </c>
      <c r="D1419">
        <f>COUNTIF('FP7-SECURITY projects'!R:R,A1419)</f>
        <v>0</v>
      </c>
      <c r="E1419" s="10">
        <f>SUMIFS('FP7-SECURITY orgs'!K:K,'FP7-SECURITY orgs'!G:G,A1419)</f>
        <v>142720</v>
      </c>
      <c r="G1419" t="s">
        <v>31300</v>
      </c>
      <c r="H1419" t="s">
        <v>25</v>
      </c>
      <c r="I1419">
        <f>COUNTIF('H2020-3.7 orgs'!G:G,G1419)</f>
        <v>1</v>
      </c>
      <c r="J1419">
        <f>COUNTIF('H2020-3.7 projects'!R:R,G1419)</f>
        <v>0</v>
      </c>
      <c r="K1419" s="17">
        <f>SUMIFS('H2020-3.7 orgs'!K:K,'H2020-3.7 orgs'!G:G,G1419)</f>
        <v>187750</v>
      </c>
    </row>
    <row r="1420" spans="1:11" x14ac:dyDescent="0.2">
      <c r="A1420" t="s">
        <v>18685</v>
      </c>
      <c r="B1420" t="s">
        <v>30</v>
      </c>
      <c r="C1420">
        <f>COUNTIF('FP7-SECURITY orgs'!G:G,A1420)</f>
        <v>1</v>
      </c>
      <c r="D1420">
        <f>COUNTIF('FP7-SECURITY projects'!R:R,A1420)</f>
        <v>0</v>
      </c>
      <c r="E1420" s="10">
        <f>SUMIFS('FP7-SECURITY orgs'!K:K,'FP7-SECURITY orgs'!G:G,A1420)</f>
        <v>142406</v>
      </c>
      <c r="G1420" t="s">
        <v>9432</v>
      </c>
      <c r="H1420" t="s">
        <v>34</v>
      </c>
      <c r="I1420">
        <f>COUNTIF('H2020-3.7 orgs'!G:G,G1420)</f>
        <v>1</v>
      </c>
      <c r="J1420">
        <f>COUNTIF('H2020-3.7 projects'!R:R,G1420)</f>
        <v>0</v>
      </c>
      <c r="K1420" s="17">
        <f>SUMIFS('H2020-3.7 orgs'!K:K,'H2020-3.7 orgs'!G:G,G1420)</f>
        <v>187502.5</v>
      </c>
    </row>
    <row r="1421" spans="1:11" x14ac:dyDescent="0.2">
      <c r="A1421" t="s">
        <v>13496</v>
      </c>
      <c r="B1421" t="s">
        <v>34</v>
      </c>
      <c r="C1421">
        <f>COUNTIF('FP7-SECURITY orgs'!G:G,A1421)</f>
        <v>1</v>
      </c>
      <c r="D1421">
        <f>COUNTIF('FP7-SECURITY projects'!R:R,A1421)</f>
        <v>0</v>
      </c>
      <c r="E1421" s="10">
        <f>SUMIFS('FP7-SECURITY orgs'!K:K,'FP7-SECURITY orgs'!G:G,A1421)</f>
        <v>142404.20000000001</v>
      </c>
      <c r="G1421" t="s">
        <v>9330</v>
      </c>
      <c r="H1421" t="s">
        <v>30</v>
      </c>
      <c r="I1421">
        <f>COUNTIF('H2020-3.7 orgs'!G:G,G1421)</f>
        <v>1</v>
      </c>
      <c r="J1421">
        <f>COUNTIF('H2020-3.7 projects'!R:R,G1421)</f>
        <v>0</v>
      </c>
      <c r="K1421" s="17">
        <f>SUMIFS('H2020-3.7 orgs'!K:K,'H2020-3.7 orgs'!G:G,G1421)</f>
        <v>187250</v>
      </c>
    </row>
    <row r="1422" spans="1:11" x14ac:dyDescent="0.2">
      <c r="A1422" t="s">
        <v>17821</v>
      </c>
      <c r="B1422" t="s">
        <v>30</v>
      </c>
      <c r="C1422">
        <f>COUNTIF('FP7-SECURITY orgs'!G:G,A1422)</f>
        <v>1</v>
      </c>
      <c r="D1422">
        <f>COUNTIF('FP7-SECURITY projects'!R:R,A1422)</f>
        <v>0</v>
      </c>
      <c r="E1422" s="10">
        <f>SUMIFS('FP7-SECURITY orgs'!K:K,'FP7-SECURITY orgs'!G:G,A1422)</f>
        <v>142000</v>
      </c>
      <c r="G1422" t="s">
        <v>36187</v>
      </c>
      <c r="H1422" t="s">
        <v>209</v>
      </c>
      <c r="I1422">
        <f>COUNTIF('H2020-3.7 orgs'!G:G,G1422)</f>
        <v>1</v>
      </c>
      <c r="J1422">
        <f>COUNTIF('H2020-3.7 projects'!R:R,G1422)</f>
        <v>0</v>
      </c>
      <c r="K1422" s="17">
        <f>SUMIFS('H2020-3.7 orgs'!K:K,'H2020-3.7 orgs'!G:G,G1422)</f>
        <v>186786.25</v>
      </c>
    </row>
    <row r="1423" spans="1:11" x14ac:dyDescent="0.2">
      <c r="A1423" t="s">
        <v>23420</v>
      </c>
      <c r="B1423" t="s">
        <v>325</v>
      </c>
      <c r="C1423">
        <f>COUNTIF('FP7-SECURITY orgs'!G:G,A1423)</f>
        <v>1</v>
      </c>
      <c r="D1423">
        <f>COUNTIF('FP7-SECURITY projects'!R:R,A1423)</f>
        <v>0</v>
      </c>
      <c r="E1423" s="10">
        <f>SUMIFS('FP7-SECURITY orgs'!K:K,'FP7-SECURITY orgs'!G:G,A1423)</f>
        <v>141831.75</v>
      </c>
      <c r="G1423" t="s">
        <v>32835</v>
      </c>
      <c r="H1423" t="s">
        <v>325</v>
      </c>
      <c r="I1423">
        <f>COUNTIF('H2020-3.7 orgs'!G:G,G1423)</f>
        <v>1</v>
      </c>
      <c r="J1423">
        <f>COUNTIF('H2020-3.7 projects'!R:R,G1423)</f>
        <v>0</v>
      </c>
      <c r="K1423" s="17">
        <f>SUMIFS('H2020-3.7 orgs'!K:K,'H2020-3.7 orgs'!G:G,G1423)</f>
        <v>186750</v>
      </c>
    </row>
    <row r="1424" spans="1:11" x14ac:dyDescent="0.2">
      <c r="A1424" t="s">
        <v>14080</v>
      </c>
      <c r="B1424" t="s">
        <v>30</v>
      </c>
      <c r="C1424">
        <f>COUNTIF('FP7-SECURITY orgs'!G:G,A1424)</f>
        <v>1</v>
      </c>
      <c r="D1424">
        <f>COUNTIF('FP7-SECURITY projects'!R:R,A1424)</f>
        <v>0</v>
      </c>
      <c r="E1424" s="10">
        <f>SUMIFS('FP7-SECURITY orgs'!K:K,'FP7-SECURITY orgs'!G:G,A1424)</f>
        <v>141306.35</v>
      </c>
      <c r="G1424" t="s">
        <v>37007</v>
      </c>
      <c r="H1424" t="s">
        <v>30</v>
      </c>
      <c r="I1424">
        <f>COUNTIF('H2020-3.7 orgs'!G:G,G1424)</f>
        <v>1</v>
      </c>
      <c r="J1424">
        <f>COUNTIF('H2020-3.7 projects'!R:R,G1424)</f>
        <v>0</v>
      </c>
      <c r="K1424" s="17">
        <f>SUMIFS('H2020-3.7 orgs'!K:K,'H2020-3.7 orgs'!G:G,G1424)</f>
        <v>186577.12</v>
      </c>
    </row>
    <row r="1425" spans="1:11" x14ac:dyDescent="0.2">
      <c r="A1425" t="s">
        <v>8532</v>
      </c>
      <c r="B1425" t="s">
        <v>30</v>
      </c>
      <c r="C1425">
        <f>COUNTIF('FP7-SECURITY orgs'!G:G,A1425)</f>
        <v>1</v>
      </c>
      <c r="D1425">
        <f>COUNTIF('FP7-SECURITY projects'!R:R,A1425)</f>
        <v>0</v>
      </c>
      <c r="E1425" s="10">
        <f>SUMIFS('FP7-SECURITY orgs'!K:K,'FP7-SECURITY orgs'!G:G,A1425)</f>
        <v>141300</v>
      </c>
      <c r="G1425" t="s">
        <v>6357</v>
      </c>
      <c r="H1425" t="s">
        <v>30</v>
      </c>
      <c r="I1425">
        <f>COUNTIF('H2020-3.7 orgs'!G:G,G1425)</f>
        <v>1</v>
      </c>
      <c r="J1425">
        <f>COUNTIF('H2020-3.7 projects'!R:R,G1425)</f>
        <v>0</v>
      </c>
      <c r="K1425" s="17">
        <f>SUMIFS('H2020-3.7 orgs'!K:K,'H2020-3.7 orgs'!G:G,G1425)</f>
        <v>186243.75</v>
      </c>
    </row>
    <row r="1426" spans="1:11" x14ac:dyDescent="0.2">
      <c r="A1426" t="s">
        <v>13005</v>
      </c>
      <c r="B1426" t="s">
        <v>30</v>
      </c>
      <c r="C1426">
        <f>COUNTIF('FP7-SECURITY orgs'!G:G,A1426)</f>
        <v>1</v>
      </c>
      <c r="D1426">
        <f>COUNTIF('FP7-SECURITY projects'!R:R,A1426)</f>
        <v>0</v>
      </c>
      <c r="E1426" s="10">
        <f>SUMIFS('FP7-SECURITY orgs'!K:K,'FP7-SECURITY orgs'!G:G,A1426)</f>
        <v>140850</v>
      </c>
      <c r="G1426" t="s">
        <v>31889</v>
      </c>
      <c r="H1426" t="s">
        <v>209</v>
      </c>
      <c r="I1426">
        <f>COUNTIF('H2020-3.7 orgs'!G:G,G1426)</f>
        <v>2</v>
      </c>
      <c r="J1426">
        <f>COUNTIF('H2020-3.7 projects'!R:R,G1426)</f>
        <v>0</v>
      </c>
      <c r="K1426" s="17">
        <f>SUMIFS('H2020-3.7 orgs'!K:K,'H2020-3.7 orgs'!G:G,G1426)</f>
        <v>185078.14</v>
      </c>
    </row>
    <row r="1427" spans="1:11" x14ac:dyDescent="0.2">
      <c r="A1427" t="s">
        <v>15690</v>
      </c>
      <c r="B1427" t="s">
        <v>30</v>
      </c>
      <c r="C1427">
        <f>COUNTIF('FP7-SECURITY orgs'!G:G,A1427)</f>
        <v>1</v>
      </c>
      <c r="D1427">
        <f>COUNTIF('FP7-SECURITY projects'!R:R,A1427)</f>
        <v>0</v>
      </c>
      <c r="E1427" s="10">
        <f>SUMIFS('FP7-SECURITY orgs'!K:K,'FP7-SECURITY orgs'!G:G,A1427)</f>
        <v>140706</v>
      </c>
      <c r="G1427" t="s">
        <v>32159</v>
      </c>
      <c r="H1427" t="s">
        <v>30</v>
      </c>
      <c r="I1427">
        <f>COUNTIF('H2020-3.7 orgs'!G:G,G1427)</f>
        <v>2</v>
      </c>
      <c r="J1427">
        <f>COUNTIF('H2020-3.7 projects'!R:R,G1427)</f>
        <v>0</v>
      </c>
      <c r="K1427" s="17">
        <f>SUMIFS('H2020-3.7 orgs'!K:K,'H2020-3.7 orgs'!G:G,G1427)</f>
        <v>185000</v>
      </c>
    </row>
    <row r="1428" spans="1:11" x14ac:dyDescent="0.2">
      <c r="A1428" t="s">
        <v>5030</v>
      </c>
      <c r="B1428" t="s">
        <v>25</v>
      </c>
      <c r="C1428">
        <f>COUNTIF('FP7-SECURITY orgs'!G:G,A1428)</f>
        <v>1</v>
      </c>
      <c r="D1428">
        <f>COUNTIF('FP7-SECURITY projects'!R:R,A1428)</f>
        <v>0</v>
      </c>
      <c r="E1428" s="10">
        <f>SUMIFS('FP7-SECURITY orgs'!K:K,'FP7-SECURITY orgs'!G:G,A1428)</f>
        <v>140496.29999999999</v>
      </c>
      <c r="G1428" t="s">
        <v>32220</v>
      </c>
      <c r="H1428" t="s">
        <v>30</v>
      </c>
      <c r="I1428">
        <f>COUNTIF('H2020-3.7 orgs'!G:G,G1428)</f>
        <v>1</v>
      </c>
      <c r="J1428">
        <f>COUNTIF('H2020-3.7 projects'!R:R,G1428)</f>
        <v>0</v>
      </c>
      <c r="K1428" s="17">
        <f>SUMIFS('H2020-3.7 orgs'!K:K,'H2020-3.7 orgs'!G:G,G1428)</f>
        <v>184800</v>
      </c>
    </row>
    <row r="1429" spans="1:11" x14ac:dyDescent="0.2">
      <c r="A1429" t="s">
        <v>13125</v>
      </c>
      <c r="B1429" t="s">
        <v>30</v>
      </c>
      <c r="C1429">
        <f>COUNTIF('FP7-SECURITY orgs'!G:G,A1429)</f>
        <v>1</v>
      </c>
      <c r="D1429">
        <f>COUNTIF('FP7-SECURITY projects'!R:R,A1429)</f>
        <v>0</v>
      </c>
      <c r="E1429" s="10">
        <f>SUMIFS('FP7-SECURITY orgs'!K:K,'FP7-SECURITY orgs'!G:G,A1429)</f>
        <v>140400</v>
      </c>
      <c r="G1429" t="s">
        <v>37664</v>
      </c>
      <c r="H1429" t="s">
        <v>325</v>
      </c>
      <c r="I1429">
        <f>COUNTIF('H2020-3.7 orgs'!G:G,G1429)</f>
        <v>1</v>
      </c>
      <c r="J1429">
        <f>COUNTIF('H2020-3.7 projects'!R:R,G1429)</f>
        <v>0</v>
      </c>
      <c r="K1429" s="17">
        <f>SUMIFS('H2020-3.7 orgs'!K:K,'H2020-3.7 orgs'!G:G,G1429)</f>
        <v>184750</v>
      </c>
    </row>
    <row r="1430" spans="1:11" x14ac:dyDescent="0.2">
      <c r="A1430" t="s">
        <v>10754</v>
      </c>
      <c r="B1430" t="s">
        <v>25</v>
      </c>
      <c r="C1430">
        <f>COUNTIF('FP7-SECURITY orgs'!G:G,A1430)</f>
        <v>1</v>
      </c>
      <c r="D1430">
        <f>COUNTIF('FP7-SECURITY projects'!R:R,A1430)</f>
        <v>0</v>
      </c>
      <c r="E1430" s="10">
        <f>SUMIFS('FP7-SECURITY orgs'!K:K,'FP7-SECURITY orgs'!G:G,A1430)</f>
        <v>140170</v>
      </c>
      <c r="G1430" t="s">
        <v>33018</v>
      </c>
      <c r="H1430" t="s">
        <v>30</v>
      </c>
      <c r="I1430">
        <f>COUNTIF('H2020-3.7 orgs'!G:G,G1430)</f>
        <v>1</v>
      </c>
      <c r="J1430">
        <f>COUNTIF('H2020-3.7 projects'!R:R,G1430)</f>
        <v>0</v>
      </c>
      <c r="K1430" s="17">
        <f>SUMIFS('H2020-3.7 orgs'!K:K,'H2020-3.7 orgs'!G:G,G1430)</f>
        <v>184658.01</v>
      </c>
    </row>
    <row r="1431" spans="1:11" x14ac:dyDescent="0.2">
      <c r="A1431" t="s">
        <v>3659</v>
      </c>
      <c r="B1431" t="s">
        <v>34</v>
      </c>
      <c r="C1431">
        <f>COUNTIF('FP7-SECURITY orgs'!G:G,A1431)</f>
        <v>1</v>
      </c>
      <c r="D1431">
        <f>COUNTIF('FP7-SECURITY projects'!R:R,A1431)</f>
        <v>0</v>
      </c>
      <c r="E1431" s="10">
        <f>SUMIFS('FP7-SECURITY orgs'!K:K,'FP7-SECURITY orgs'!G:G,A1431)</f>
        <v>139705.20000000001</v>
      </c>
      <c r="G1431" t="s">
        <v>35069</v>
      </c>
      <c r="H1431" t="s">
        <v>209</v>
      </c>
      <c r="I1431">
        <f>COUNTIF('H2020-3.7 orgs'!G:G,G1431)</f>
        <v>1</v>
      </c>
      <c r="J1431">
        <f>COUNTIF('H2020-3.7 projects'!R:R,G1431)</f>
        <v>0</v>
      </c>
      <c r="K1431" s="17">
        <f>SUMIFS('H2020-3.7 orgs'!K:K,'H2020-3.7 orgs'!G:G,G1431)</f>
        <v>184250</v>
      </c>
    </row>
    <row r="1432" spans="1:11" x14ac:dyDescent="0.2">
      <c r="A1432" t="s">
        <v>12944</v>
      </c>
      <c r="B1432" t="s">
        <v>325</v>
      </c>
      <c r="C1432">
        <f>COUNTIF('FP7-SECURITY orgs'!G:G,A1432)</f>
        <v>2</v>
      </c>
      <c r="D1432">
        <f>COUNTIF('FP7-SECURITY projects'!R:R,A1432)</f>
        <v>0</v>
      </c>
      <c r="E1432" s="10">
        <f>SUMIFS('FP7-SECURITY orgs'!K:K,'FP7-SECURITY orgs'!G:G,A1432)</f>
        <v>139600</v>
      </c>
      <c r="G1432" t="s">
        <v>12518</v>
      </c>
      <c r="H1432" t="s">
        <v>34</v>
      </c>
      <c r="I1432">
        <f>COUNTIF('H2020-3.7 orgs'!G:G,G1432)</f>
        <v>1</v>
      </c>
      <c r="J1432">
        <f>COUNTIF('H2020-3.7 projects'!R:R,G1432)</f>
        <v>0</v>
      </c>
      <c r="K1432" s="17">
        <f>SUMIFS('H2020-3.7 orgs'!K:K,'H2020-3.7 orgs'!G:G,G1432)</f>
        <v>183750</v>
      </c>
    </row>
    <row r="1433" spans="1:11" x14ac:dyDescent="0.2">
      <c r="A1433" t="s">
        <v>24540</v>
      </c>
      <c r="B1433" t="s">
        <v>325</v>
      </c>
      <c r="C1433">
        <f>COUNTIF('FP7-SECURITY orgs'!G:G,A1433)</f>
        <v>2</v>
      </c>
      <c r="D1433">
        <f>COUNTIF('FP7-SECURITY projects'!R:R,A1433)</f>
        <v>0</v>
      </c>
      <c r="E1433" s="10">
        <f>SUMIFS('FP7-SECURITY orgs'!K:K,'FP7-SECURITY orgs'!G:G,A1433)</f>
        <v>139600</v>
      </c>
      <c r="G1433" t="s">
        <v>19962</v>
      </c>
      <c r="H1433" t="s">
        <v>30</v>
      </c>
      <c r="I1433">
        <f>COUNTIF('H2020-3.7 orgs'!G:G,G1433)</f>
        <v>1</v>
      </c>
      <c r="J1433">
        <f>COUNTIF('H2020-3.7 projects'!R:R,G1433)</f>
        <v>0</v>
      </c>
      <c r="K1433" s="17">
        <f>SUMIFS('H2020-3.7 orgs'!K:K,'H2020-3.7 orgs'!G:G,G1433)</f>
        <v>183697.5</v>
      </c>
    </row>
    <row r="1434" spans="1:11" x14ac:dyDescent="0.2">
      <c r="A1434" t="s">
        <v>24575</v>
      </c>
      <c r="B1434" t="s">
        <v>325</v>
      </c>
      <c r="C1434">
        <f>COUNTIF('FP7-SECURITY orgs'!G:G,A1434)</f>
        <v>2</v>
      </c>
      <c r="D1434">
        <f>COUNTIF('FP7-SECURITY projects'!R:R,A1434)</f>
        <v>0</v>
      </c>
      <c r="E1434" s="10">
        <f>SUMIFS('FP7-SECURITY orgs'!K:K,'FP7-SECURITY orgs'!G:G,A1434)</f>
        <v>139600</v>
      </c>
      <c r="G1434" t="s">
        <v>31452</v>
      </c>
      <c r="H1434" t="s">
        <v>30</v>
      </c>
      <c r="I1434">
        <f>COUNTIF('H2020-3.7 orgs'!G:G,G1434)</f>
        <v>1</v>
      </c>
      <c r="J1434">
        <f>COUNTIF('H2020-3.7 projects'!R:R,G1434)</f>
        <v>0</v>
      </c>
      <c r="K1434" s="17">
        <f>SUMIFS('H2020-3.7 orgs'!K:K,'H2020-3.7 orgs'!G:G,G1434)</f>
        <v>183535.13</v>
      </c>
    </row>
    <row r="1435" spans="1:11" x14ac:dyDescent="0.2">
      <c r="A1435" t="s">
        <v>4325</v>
      </c>
      <c r="B1435" t="s">
        <v>325</v>
      </c>
      <c r="C1435">
        <f>COUNTIF('FP7-SECURITY orgs'!G:G,A1435)</f>
        <v>1</v>
      </c>
      <c r="D1435">
        <f>COUNTIF('FP7-SECURITY projects'!R:R,A1435)</f>
        <v>0</v>
      </c>
      <c r="E1435" s="10">
        <f>SUMIFS('FP7-SECURITY orgs'!K:K,'FP7-SECURITY orgs'!G:G,A1435)</f>
        <v>139589.5</v>
      </c>
      <c r="G1435" t="s">
        <v>17432</v>
      </c>
      <c r="H1435" t="s">
        <v>30</v>
      </c>
      <c r="I1435">
        <f>COUNTIF('H2020-3.7 orgs'!G:G,G1435)</f>
        <v>1</v>
      </c>
      <c r="J1435">
        <f>COUNTIF('H2020-3.7 projects'!R:R,G1435)</f>
        <v>0</v>
      </c>
      <c r="K1435" s="17">
        <f>SUMIFS('H2020-3.7 orgs'!K:K,'H2020-3.7 orgs'!G:G,G1435)</f>
        <v>183400</v>
      </c>
    </row>
    <row r="1436" spans="1:11" x14ac:dyDescent="0.2">
      <c r="A1436" t="s">
        <v>13534</v>
      </c>
      <c r="B1436" t="s">
        <v>30</v>
      </c>
      <c r="C1436">
        <f>COUNTIF('FP7-SECURITY orgs'!G:G,A1436)</f>
        <v>1</v>
      </c>
      <c r="D1436">
        <f>COUNTIF('FP7-SECURITY projects'!R:R,A1436)</f>
        <v>0</v>
      </c>
      <c r="E1436" s="10">
        <f>SUMIFS('FP7-SECURITY orgs'!K:K,'FP7-SECURITY orgs'!G:G,A1436)</f>
        <v>139424.67000000001</v>
      </c>
      <c r="G1436" t="s">
        <v>33828</v>
      </c>
      <c r="H1436" t="s">
        <v>30</v>
      </c>
      <c r="I1436">
        <f>COUNTIF('H2020-3.7 orgs'!G:G,G1436)</f>
        <v>1</v>
      </c>
      <c r="J1436">
        <f>COUNTIF('H2020-3.7 projects'!R:R,G1436)</f>
        <v>0</v>
      </c>
      <c r="K1436" s="17">
        <f>SUMIFS('H2020-3.7 orgs'!K:K,'H2020-3.7 orgs'!G:G,G1436)</f>
        <v>182875</v>
      </c>
    </row>
    <row r="1437" spans="1:11" x14ac:dyDescent="0.2">
      <c r="A1437" t="s">
        <v>13615</v>
      </c>
      <c r="B1437" t="s">
        <v>30</v>
      </c>
      <c r="C1437">
        <f>COUNTIF('FP7-SECURITY orgs'!G:G,A1437)</f>
        <v>1</v>
      </c>
      <c r="D1437">
        <f>COUNTIF('FP7-SECURITY projects'!R:R,A1437)</f>
        <v>0</v>
      </c>
      <c r="E1437" s="10">
        <f>SUMIFS('FP7-SECURITY orgs'!K:K,'FP7-SECURITY orgs'!G:G,A1437)</f>
        <v>138960</v>
      </c>
      <c r="G1437" t="s">
        <v>4994</v>
      </c>
      <c r="H1437" t="s">
        <v>325</v>
      </c>
      <c r="I1437">
        <f>COUNTIF('H2020-3.7 orgs'!G:G,G1437)</f>
        <v>2</v>
      </c>
      <c r="J1437">
        <f>COUNTIF('H2020-3.7 projects'!R:R,G1437)</f>
        <v>0</v>
      </c>
      <c r="K1437" s="17">
        <f>SUMIFS('H2020-3.7 orgs'!K:K,'H2020-3.7 orgs'!G:G,G1437)</f>
        <v>182703.75</v>
      </c>
    </row>
    <row r="1438" spans="1:11" x14ac:dyDescent="0.2">
      <c r="A1438" t="s">
        <v>13133</v>
      </c>
      <c r="B1438" t="s">
        <v>30</v>
      </c>
      <c r="C1438">
        <f>COUNTIF('FP7-SECURITY orgs'!G:G,A1438)</f>
        <v>1</v>
      </c>
      <c r="D1438">
        <f>COUNTIF('FP7-SECURITY projects'!R:R,A1438)</f>
        <v>0</v>
      </c>
      <c r="E1438" s="10">
        <f>SUMIFS('FP7-SECURITY orgs'!K:K,'FP7-SECURITY orgs'!G:G,A1438)</f>
        <v>138240</v>
      </c>
      <c r="G1438" t="s">
        <v>1070</v>
      </c>
      <c r="H1438" t="s">
        <v>34</v>
      </c>
      <c r="I1438">
        <f>COUNTIF('H2020-3.7 orgs'!G:G,G1438)</f>
        <v>1</v>
      </c>
      <c r="J1438">
        <f>COUNTIF('H2020-3.7 projects'!R:R,G1438)</f>
        <v>0</v>
      </c>
      <c r="K1438" s="17">
        <f>SUMIFS('H2020-3.7 orgs'!K:K,'H2020-3.7 orgs'!G:G,G1438)</f>
        <v>182660</v>
      </c>
    </row>
    <row r="1439" spans="1:11" x14ac:dyDescent="0.2">
      <c r="A1439" t="s">
        <v>18808</v>
      </c>
      <c r="B1439" t="s">
        <v>30</v>
      </c>
      <c r="C1439">
        <f>COUNTIF('FP7-SECURITY orgs'!G:G,A1439)</f>
        <v>1</v>
      </c>
      <c r="D1439">
        <f>COUNTIF('FP7-SECURITY projects'!R:R,A1439)</f>
        <v>0</v>
      </c>
      <c r="E1439" s="10">
        <f>SUMIFS('FP7-SECURITY orgs'!K:K,'FP7-SECURITY orgs'!G:G,A1439)</f>
        <v>138053.4</v>
      </c>
      <c r="G1439" t="s">
        <v>3487</v>
      </c>
      <c r="H1439" t="s">
        <v>34</v>
      </c>
      <c r="I1439">
        <f>COUNTIF('H2020-3.7 orgs'!G:G,G1439)</f>
        <v>1</v>
      </c>
      <c r="J1439">
        <f>COUNTIF('H2020-3.7 projects'!R:R,G1439)</f>
        <v>0</v>
      </c>
      <c r="K1439" s="17">
        <f>SUMIFS('H2020-3.7 orgs'!K:K,'H2020-3.7 orgs'!G:G,G1439)</f>
        <v>182500</v>
      </c>
    </row>
    <row r="1440" spans="1:11" x14ac:dyDescent="0.2">
      <c r="A1440" t="s">
        <v>7386</v>
      </c>
      <c r="B1440" t="s">
        <v>30</v>
      </c>
      <c r="C1440">
        <f>COUNTIF('FP7-SECURITY orgs'!G:G,A1440)</f>
        <v>1</v>
      </c>
      <c r="D1440">
        <f>COUNTIF('FP7-SECURITY projects'!R:R,A1440)</f>
        <v>0</v>
      </c>
      <c r="E1440" s="10">
        <f>SUMIFS('FP7-SECURITY orgs'!K:K,'FP7-SECURITY orgs'!G:G,A1440)</f>
        <v>138030</v>
      </c>
      <c r="G1440" t="s">
        <v>1609</v>
      </c>
      <c r="H1440" t="s">
        <v>34</v>
      </c>
      <c r="I1440">
        <f>COUNTIF('H2020-3.7 orgs'!G:G,G1440)</f>
        <v>1</v>
      </c>
      <c r="J1440">
        <f>COUNTIF('H2020-3.7 projects'!R:R,G1440)</f>
        <v>0</v>
      </c>
      <c r="K1440" s="17">
        <f>SUMIFS('H2020-3.7 orgs'!K:K,'H2020-3.7 orgs'!G:G,G1440)</f>
        <v>182130</v>
      </c>
    </row>
    <row r="1441" spans="1:11" x14ac:dyDescent="0.2">
      <c r="A1441" t="s">
        <v>12873</v>
      </c>
      <c r="B1441" t="s">
        <v>25</v>
      </c>
      <c r="C1441">
        <f>COUNTIF('FP7-SECURITY orgs'!G:G,A1441)</f>
        <v>1</v>
      </c>
      <c r="D1441">
        <f>COUNTIF('FP7-SECURITY projects'!R:R,A1441)</f>
        <v>0</v>
      </c>
      <c r="E1441" s="10">
        <f>SUMIFS('FP7-SECURITY orgs'!K:K,'FP7-SECURITY orgs'!G:G,A1441)</f>
        <v>137755.68</v>
      </c>
      <c r="G1441" t="s">
        <v>30889</v>
      </c>
      <c r="H1441" t="s">
        <v>209</v>
      </c>
      <c r="I1441">
        <f>COUNTIF('H2020-3.7 orgs'!G:G,G1441)</f>
        <v>1</v>
      </c>
      <c r="J1441">
        <f>COUNTIF('H2020-3.7 projects'!R:R,G1441)</f>
        <v>0</v>
      </c>
      <c r="K1441" s="17">
        <f>SUMIFS('H2020-3.7 orgs'!K:K,'H2020-3.7 orgs'!G:G,G1441)</f>
        <v>182125</v>
      </c>
    </row>
    <row r="1442" spans="1:11" x14ac:dyDescent="0.2">
      <c r="A1442" t="s">
        <v>21472</v>
      </c>
      <c r="B1442" t="s">
        <v>30</v>
      </c>
      <c r="C1442">
        <f>COUNTIF('FP7-SECURITY orgs'!G:G,A1442)</f>
        <v>1</v>
      </c>
      <c r="D1442">
        <f>COUNTIF('FP7-SECURITY projects'!R:R,A1442)</f>
        <v>0</v>
      </c>
      <c r="E1442" s="10">
        <f>SUMIFS('FP7-SECURITY orgs'!K:K,'FP7-SECURITY orgs'!G:G,A1442)</f>
        <v>137492.85999999999</v>
      </c>
      <c r="G1442" t="s">
        <v>14509</v>
      </c>
      <c r="H1442" t="s">
        <v>325</v>
      </c>
      <c r="I1442">
        <f>COUNTIF('H2020-3.7 orgs'!G:G,G1442)</f>
        <v>1</v>
      </c>
      <c r="J1442">
        <f>COUNTIF('H2020-3.7 projects'!R:R,G1442)</f>
        <v>0</v>
      </c>
      <c r="K1442" s="17">
        <f>SUMIFS('H2020-3.7 orgs'!K:K,'H2020-3.7 orgs'!G:G,G1442)</f>
        <v>182006.25</v>
      </c>
    </row>
    <row r="1443" spans="1:11" x14ac:dyDescent="0.2">
      <c r="A1443" t="s">
        <v>14413</v>
      </c>
      <c r="B1443" t="s">
        <v>30</v>
      </c>
      <c r="C1443">
        <f>COUNTIF('FP7-SECURITY orgs'!G:G,A1443)</f>
        <v>1</v>
      </c>
      <c r="D1443">
        <f>COUNTIF('FP7-SECURITY projects'!R:R,A1443)</f>
        <v>0</v>
      </c>
      <c r="E1443" s="10">
        <f>SUMIFS('FP7-SECURITY orgs'!K:K,'FP7-SECURITY orgs'!G:G,A1443)</f>
        <v>137174</v>
      </c>
      <c r="G1443" t="s">
        <v>20477</v>
      </c>
      <c r="H1443" t="s">
        <v>209</v>
      </c>
      <c r="I1443">
        <f>COUNTIF('H2020-3.7 orgs'!G:G,G1443)</f>
        <v>1</v>
      </c>
      <c r="J1443">
        <f>COUNTIF('H2020-3.7 projects'!R:R,G1443)</f>
        <v>0</v>
      </c>
      <c r="K1443" s="17">
        <f>SUMIFS('H2020-3.7 orgs'!K:K,'H2020-3.7 orgs'!G:G,G1443)</f>
        <v>181875</v>
      </c>
    </row>
    <row r="1444" spans="1:11" x14ac:dyDescent="0.2">
      <c r="A1444" t="s">
        <v>18099</v>
      </c>
      <c r="B1444" t="s">
        <v>325</v>
      </c>
      <c r="C1444">
        <f>COUNTIF('FP7-SECURITY orgs'!G:G,A1444)</f>
        <v>2</v>
      </c>
      <c r="D1444">
        <f>COUNTIF('FP7-SECURITY projects'!R:R,A1444)</f>
        <v>0</v>
      </c>
      <c r="E1444" s="10">
        <f>SUMIFS('FP7-SECURITY orgs'!K:K,'FP7-SECURITY orgs'!G:G,A1444)</f>
        <v>136850</v>
      </c>
      <c r="G1444" t="s">
        <v>31400</v>
      </c>
      <c r="H1444" t="s">
        <v>30</v>
      </c>
      <c r="I1444">
        <f>COUNTIF('H2020-3.7 orgs'!G:G,G1444)</f>
        <v>1</v>
      </c>
      <c r="J1444">
        <f>COUNTIF('H2020-3.7 projects'!R:R,G1444)</f>
        <v>0</v>
      </c>
      <c r="K1444" s="17">
        <f>SUMIFS('H2020-3.7 orgs'!K:K,'H2020-3.7 orgs'!G:G,G1444)</f>
        <v>181657.88</v>
      </c>
    </row>
    <row r="1445" spans="1:11" x14ac:dyDescent="0.2">
      <c r="A1445" t="s">
        <v>21502</v>
      </c>
      <c r="B1445" t="s">
        <v>325</v>
      </c>
      <c r="C1445">
        <f>COUNTIF('FP7-SECURITY orgs'!G:G,A1445)</f>
        <v>1</v>
      </c>
      <c r="D1445">
        <f>COUNTIF('FP7-SECURITY projects'!R:R,A1445)</f>
        <v>0</v>
      </c>
      <c r="E1445" s="10">
        <f>SUMIFS('FP7-SECURITY orgs'!K:K,'FP7-SECURITY orgs'!G:G,A1445)</f>
        <v>136800</v>
      </c>
      <c r="G1445" t="s">
        <v>36195</v>
      </c>
      <c r="H1445" t="s">
        <v>30</v>
      </c>
      <c r="I1445">
        <f>COUNTIF('H2020-3.7 orgs'!G:G,G1445)</f>
        <v>1</v>
      </c>
      <c r="J1445">
        <f>COUNTIF('H2020-3.7 projects'!R:R,G1445)</f>
        <v>0</v>
      </c>
      <c r="K1445" s="17">
        <f>SUMIFS('H2020-3.7 orgs'!K:K,'H2020-3.7 orgs'!G:G,G1445)</f>
        <v>181500</v>
      </c>
    </row>
    <row r="1446" spans="1:11" x14ac:dyDescent="0.2">
      <c r="A1446" t="s">
        <v>12709</v>
      </c>
      <c r="B1446" t="s">
        <v>30</v>
      </c>
      <c r="C1446">
        <f>COUNTIF('FP7-SECURITY orgs'!G:G,A1446)</f>
        <v>1</v>
      </c>
      <c r="D1446">
        <f>COUNTIF('FP7-SECURITY projects'!R:R,A1446)</f>
        <v>0</v>
      </c>
      <c r="E1446" s="10">
        <f>SUMIFS('FP7-SECURITY orgs'!K:K,'FP7-SECURITY orgs'!G:G,A1446)</f>
        <v>136332</v>
      </c>
      <c r="G1446" t="s">
        <v>19439</v>
      </c>
      <c r="H1446" t="s">
        <v>325</v>
      </c>
      <c r="I1446">
        <f>COUNTIF('H2020-3.7 orgs'!G:G,G1446)</f>
        <v>1</v>
      </c>
      <c r="J1446">
        <f>COUNTIF('H2020-3.7 projects'!R:R,G1446)</f>
        <v>0</v>
      </c>
      <c r="K1446" s="17">
        <f>SUMIFS('H2020-3.7 orgs'!K:K,'H2020-3.7 orgs'!G:G,G1446)</f>
        <v>181250</v>
      </c>
    </row>
    <row r="1447" spans="1:11" x14ac:dyDescent="0.2">
      <c r="A1447" t="s">
        <v>8053</v>
      </c>
      <c r="B1447" t="s">
        <v>30</v>
      </c>
      <c r="C1447">
        <f>COUNTIF('FP7-SECURITY orgs'!G:G,A1447)</f>
        <v>1</v>
      </c>
      <c r="D1447">
        <f>COUNTIF('FP7-SECURITY projects'!R:R,A1447)</f>
        <v>0</v>
      </c>
      <c r="E1447" s="10">
        <f>SUMIFS('FP7-SECURITY orgs'!K:K,'FP7-SECURITY orgs'!G:G,A1447)</f>
        <v>135934.39999999999</v>
      </c>
      <c r="G1447" t="s">
        <v>36514</v>
      </c>
      <c r="H1447" t="s">
        <v>30</v>
      </c>
      <c r="I1447">
        <f>COUNTIF('H2020-3.7 orgs'!G:G,G1447)</f>
        <v>1</v>
      </c>
      <c r="J1447">
        <f>COUNTIF('H2020-3.7 projects'!R:R,G1447)</f>
        <v>0</v>
      </c>
      <c r="K1447" s="17">
        <f>SUMIFS('H2020-3.7 orgs'!K:K,'H2020-3.7 orgs'!G:G,G1447)</f>
        <v>181125</v>
      </c>
    </row>
    <row r="1448" spans="1:11" x14ac:dyDescent="0.2">
      <c r="A1448" t="s">
        <v>4105</v>
      </c>
      <c r="B1448" t="s">
        <v>25</v>
      </c>
      <c r="C1448">
        <f>COUNTIF('FP7-SECURITY orgs'!G:G,A1448)</f>
        <v>1</v>
      </c>
      <c r="D1448">
        <f>COUNTIF('FP7-SECURITY projects'!R:R,A1448)</f>
        <v>0</v>
      </c>
      <c r="E1448" s="10">
        <f>SUMIFS('FP7-SECURITY orgs'!K:K,'FP7-SECURITY orgs'!G:G,A1448)</f>
        <v>135620.35999999999</v>
      </c>
      <c r="G1448" t="s">
        <v>20006</v>
      </c>
      <c r="H1448" t="s">
        <v>34</v>
      </c>
      <c r="I1448">
        <f>COUNTIF('H2020-3.7 orgs'!G:G,G1448)</f>
        <v>2</v>
      </c>
      <c r="J1448">
        <f>COUNTIF('H2020-3.7 projects'!R:R,G1448)</f>
        <v>0</v>
      </c>
      <c r="K1448" s="17">
        <f>SUMIFS('H2020-3.7 orgs'!K:K,'H2020-3.7 orgs'!G:G,G1448)</f>
        <v>180940.41</v>
      </c>
    </row>
    <row r="1449" spans="1:11" x14ac:dyDescent="0.2">
      <c r="A1449" t="s">
        <v>19768</v>
      </c>
      <c r="B1449" t="s">
        <v>209</v>
      </c>
      <c r="C1449">
        <f>COUNTIF('FP7-SECURITY orgs'!G:G,A1449)</f>
        <v>1</v>
      </c>
      <c r="D1449">
        <f>COUNTIF('FP7-SECURITY projects'!R:R,A1449)</f>
        <v>0</v>
      </c>
      <c r="E1449" s="10">
        <f>SUMIFS('FP7-SECURITY orgs'!K:K,'FP7-SECURITY orgs'!G:G,A1449)</f>
        <v>134800</v>
      </c>
      <c r="G1449" t="s">
        <v>5048</v>
      </c>
      <c r="H1449" t="s">
        <v>325</v>
      </c>
      <c r="I1449">
        <f>COUNTIF('H2020-3.7 orgs'!G:G,G1449)</f>
        <v>1</v>
      </c>
      <c r="J1449">
        <f>COUNTIF('H2020-3.7 projects'!R:R,G1449)</f>
        <v>0</v>
      </c>
      <c r="K1449" s="17">
        <f>SUMIFS('H2020-3.7 orgs'!K:K,'H2020-3.7 orgs'!G:G,G1449)</f>
        <v>180556.25</v>
      </c>
    </row>
    <row r="1450" spans="1:11" x14ac:dyDescent="0.2">
      <c r="A1450" t="s">
        <v>13408</v>
      </c>
      <c r="B1450" t="s">
        <v>325</v>
      </c>
      <c r="C1450">
        <f>COUNTIF('FP7-SECURITY orgs'!G:G,A1450)</f>
        <v>1</v>
      </c>
      <c r="D1450">
        <f>COUNTIF('FP7-SECURITY projects'!R:R,A1450)</f>
        <v>0</v>
      </c>
      <c r="E1450" s="10">
        <f>SUMIFS('FP7-SECURITY orgs'!K:K,'FP7-SECURITY orgs'!G:G,A1450)</f>
        <v>134186.67000000001</v>
      </c>
      <c r="G1450" t="s">
        <v>36634</v>
      </c>
      <c r="H1450" t="s">
        <v>30</v>
      </c>
      <c r="I1450">
        <f>COUNTIF('H2020-3.7 orgs'!G:G,G1450)</f>
        <v>1</v>
      </c>
      <c r="J1450">
        <f>COUNTIF('H2020-3.7 projects'!R:R,G1450)</f>
        <v>0</v>
      </c>
      <c r="K1450" s="17">
        <f>SUMIFS('H2020-3.7 orgs'!K:K,'H2020-3.7 orgs'!G:G,G1450)</f>
        <v>179375</v>
      </c>
    </row>
    <row r="1451" spans="1:11" x14ac:dyDescent="0.2">
      <c r="A1451" t="s">
        <v>2413</v>
      </c>
      <c r="B1451" t="s">
        <v>34</v>
      </c>
      <c r="C1451">
        <f>COUNTIF('FP7-SECURITY orgs'!G:G,A1451)</f>
        <v>1</v>
      </c>
      <c r="D1451">
        <f>COUNTIF('FP7-SECURITY projects'!R:R,A1451)</f>
        <v>1</v>
      </c>
      <c r="E1451" s="10">
        <f>SUMIFS('FP7-SECURITY orgs'!K:K,'FP7-SECURITY orgs'!G:G,A1451)</f>
        <v>133876</v>
      </c>
      <c r="G1451" t="s">
        <v>30986</v>
      </c>
      <c r="H1451" t="s">
        <v>30</v>
      </c>
      <c r="I1451">
        <f>COUNTIF('H2020-3.7 orgs'!G:G,G1451)</f>
        <v>2</v>
      </c>
      <c r="J1451">
        <f>COUNTIF('H2020-3.7 projects'!R:R,G1451)</f>
        <v>0</v>
      </c>
      <c r="K1451" s="17">
        <f>SUMIFS('H2020-3.7 orgs'!K:K,'H2020-3.7 orgs'!G:G,G1451)</f>
        <v>179312.5</v>
      </c>
    </row>
    <row r="1452" spans="1:11" x14ac:dyDescent="0.2">
      <c r="A1452" t="s">
        <v>8195</v>
      </c>
      <c r="B1452" t="s">
        <v>30</v>
      </c>
      <c r="C1452">
        <f>COUNTIF('FP7-SECURITY orgs'!G:G,A1452)</f>
        <v>1</v>
      </c>
      <c r="D1452">
        <f>COUNTIF('FP7-SECURITY projects'!R:R,A1452)</f>
        <v>0</v>
      </c>
      <c r="E1452" s="10">
        <f>SUMIFS('FP7-SECURITY orgs'!K:K,'FP7-SECURITY orgs'!G:G,A1452)</f>
        <v>133593</v>
      </c>
      <c r="G1452" t="s">
        <v>12719</v>
      </c>
      <c r="H1452" t="s">
        <v>30</v>
      </c>
      <c r="I1452">
        <f>COUNTIF('H2020-3.7 orgs'!G:G,G1452)</f>
        <v>1</v>
      </c>
      <c r="J1452">
        <f>COUNTIF('H2020-3.7 projects'!R:R,G1452)</f>
        <v>0</v>
      </c>
      <c r="K1452" s="17">
        <f>SUMIFS('H2020-3.7 orgs'!K:K,'H2020-3.7 orgs'!G:G,G1452)</f>
        <v>179000</v>
      </c>
    </row>
    <row r="1453" spans="1:11" x14ac:dyDescent="0.2">
      <c r="A1453" t="s">
        <v>18486</v>
      </c>
      <c r="B1453" t="s">
        <v>25</v>
      </c>
      <c r="C1453">
        <f>COUNTIF('FP7-SECURITY orgs'!G:G,A1453)</f>
        <v>1</v>
      </c>
      <c r="D1453">
        <f>COUNTIF('FP7-SECURITY projects'!R:R,A1453)</f>
        <v>0</v>
      </c>
      <c r="E1453" s="10">
        <f>SUMIFS('FP7-SECURITY orgs'!K:K,'FP7-SECURITY orgs'!G:G,A1453)</f>
        <v>133305.5</v>
      </c>
      <c r="G1453" t="s">
        <v>4832</v>
      </c>
      <c r="H1453" t="s">
        <v>30</v>
      </c>
      <c r="I1453">
        <f>COUNTIF('H2020-3.7 orgs'!G:G,G1453)</f>
        <v>1</v>
      </c>
      <c r="J1453">
        <f>COUNTIF('H2020-3.7 projects'!R:R,G1453)</f>
        <v>0</v>
      </c>
      <c r="K1453" s="17">
        <f>SUMIFS('H2020-3.7 orgs'!K:K,'H2020-3.7 orgs'!G:G,G1453)</f>
        <v>178500</v>
      </c>
    </row>
    <row r="1454" spans="1:11" x14ac:dyDescent="0.2">
      <c r="A1454" t="s">
        <v>25458</v>
      </c>
      <c r="B1454" t="s">
        <v>30</v>
      </c>
      <c r="C1454">
        <f>COUNTIF('FP7-SECURITY orgs'!G:G,A1454)</f>
        <v>1</v>
      </c>
      <c r="D1454">
        <f>COUNTIF('FP7-SECURITY projects'!R:R,A1454)</f>
        <v>0</v>
      </c>
      <c r="E1454" s="10">
        <f>SUMIFS('FP7-SECURITY orgs'!K:K,'FP7-SECURITY orgs'!G:G,A1454)</f>
        <v>133250</v>
      </c>
      <c r="G1454" t="s">
        <v>34826</v>
      </c>
      <c r="H1454" t="s">
        <v>30</v>
      </c>
      <c r="I1454">
        <f>COUNTIF('H2020-3.7 orgs'!G:G,G1454)</f>
        <v>1</v>
      </c>
      <c r="J1454">
        <f>COUNTIF('H2020-3.7 projects'!R:R,G1454)</f>
        <v>0</v>
      </c>
      <c r="K1454" s="17">
        <f>SUMIFS('H2020-3.7 orgs'!K:K,'H2020-3.7 orgs'!G:G,G1454)</f>
        <v>178500</v>
      </c>
    </row>
    <row r="1455" spans="1:11" x14ac:dyDescent="0.2">
      <c r="A1455" t="s">
        <v>20061</v>
      </c>
      <c r="B1455" t="s">
        <v>30</v>
      </c>
      <c r="C1455">
        <f>COUNTIF('FP7-SECURITY orgs'!G:G,A1455)</f>
        <v>1</v>
      </c>
      <c r="D1455">
        <f>COUNTIF('FP7-SECURITY projects'!R:R,A1455)</f>
        <v>0</v>
      </c>
      <c r="E1455" s="10">
        <f>SUMIFS('FP7-SECURITY orgs'!K:K,'FP7-SECURITY orgs'!G:G,A1455)</f>
        <v>133081</v>
      </c>
      <c r="G1455" t="s">
        <v>31666</v>
      </c>
      <c r="H1455" t="s">
        <v>30</v>
      </c>
      <c r="I1455">
        <f>COUNTIF('H2020-3.7 orgs'!G:G,G1455)</f>
        <v>1</v>
      </c>
      <c r="J1455">
        <f>COUNTIF('H2020-3.7 projects'!R:R,G1455)</f>
        <v>0</v>
      </c>
      <c r="K1455" s="17">
        <f>SUMIFS('H2020-3.7 orgs'!K:K,'H2020-3.7 orgs'!G:G,G1455)</f>
        <v>178250</v>
      </c>
    </row>
    <row r="1456" spans="1:11" x14ac:dyDescent="0.2">
      <c r="A1456" t="s">
        <v>21159</v>
      </c>
      <c r="B1456" t="s">
        <v>25</v>
      </c>
      <c r="C1456">
        <f>COUNTIF('FP7-SECURITY orgs'!G:G,A1456)</f>
        <v>1</v>
      </c>
      <c r="D1456">
        <f>COUNTIF('FP7-SECURITY projects'!R:R,A1456)</f>
        <v>0</v>
      </c>
      <c r="E1456" s="10">
        <f>SUMIFS('FP7-SECURITY orgs'!K:K,'FP7-SECURITY orgs'!G:G,A1456)</f>
        <v>132680</v>
      </c>
      <c r="G1456" t="s">
        <v>37159</v>
      </c>
      <c r="H1456" t="s">
        <v>325</v>
      </c>
      <c r="I1456">
        <f>COUNTIF('H2020-3.7 orgs'!G:G,G1456)</f>
        <v>1</v>
      </c>
      <c r="J1456">
        <f>COUNTIF('H2020-3.7 projects'!R:R,G1456)</f>
        <v>0</v>
      </c>
      <c r="K1456" s="17">
        <f>SUMIFS('H2020-3.7 orgs'!K:K,'H2020-3.7 orgs'!G:G,G1456)</f>
        <v>178125</v>
      </c>
    </row>
    <row r="1457" spans="1:11" x14ac:dyDescent="0.2">
      <c r="A1457" t="s">
        <v>23792</v>
      </c>
      <c r="B1457" t="s">
        <v>30</v>
      </c>
      <c r="C1457">
        <f>COUNTIF('FP7-SECURITY orgs'!G:G,A1457)</f>
        <v>1</v>
      </c>
      <c r="D1457">
        <f>COUNTIF('FP7-SECURITY projects'!R:R,A1457)</f>
        <v>0</v>
      </c>
      <c r="E1457" s="10">
        <f>SUMIFS('FP7-SECURITY orgs'!K:K,'FP7-SECURITY orgs'!G:G,A1457)</f>
        <v>132015</v>
      </c>
      <c r="G1457" t="s">
        <v>10235</v>
      </c>
      <c r="H1457" t="s">
        <v>30</v>
      </c>
      <c r="I1457">
        <f>COUNTIF('H2020-3.7 orgs'!G:G,G1457)</f>
        <v>1</v>
      </c>
      <c r="J1457">
        <f>COUNTIF('H2020-3.7 projects'!R:R,G1457)</f>
        <v>0</v>
      </c>
      <c r="K1457" s="17">
        <f>SUMIFS('H2020-3.7 orgs'!K:K,'H2020-3.7 orgs'!G:G,G1457)</f>
        <v>177625</v>
      </c>
    </row>
    <row r="1458" spans="1:11" x14ac:dyDescent="0.2">
      <c r="A1458" t="s">
        <v>20607</v>
      </c>
      <c r="B1458" t="s">
        <v>30</v>
      </c>
      <c r="C1458">
        <f>COUNTIF('FP7-SECURITY orgs'!G:G,A1458)</f>
        <v>1</v>
      </c>
      <c r="D1458">
        <f>COUNTIF('FP7-SECURITY projects'!R:R,A1458)</f>
        <v>0</v>
      </c>
      <c r="E1458" s="10">
        <f>SUMIFS('FP7-SECURITY orgs'!K:K,'FP7-SECURITY orgs'!G:G,A1458)</f>
        <v>131908.87</v>
      </c>
      <c r="G1458" t="s">
        <v>4308</v>
      </c>
      <c r="H1458" t="s">
        <v>34</v>
      </c>
      <c r="I1458">
        <f>COUNTIF('H2020-3.7 orgs'!G:G,G1458)</f>
        <v>1</v>
      </c>
      <c r="J1458">
        <f>COUNTIF('H2020-3.7 projects'!R:R,G1458)</f>
        <v>0</v>
      </c>
      <c r="K1458" s="17">
        <f>SUMIFS('H2020-3.7 orgs'!K:K,'H2020-3.7 orgs'!G:G,G1458)</f>
        <v>177500</v>
      </c>
    </row>
    <row r="1459" spans="1:11" x14ac:dyDescent="0.2">
      <c r="A1459" t="s">
        <v>23471</v>
      </c>
      <c r="B1459" t="s">
        <v>30</v>
      </c>
      <c r="C1459">
        <f>COUNTIF('FP7-SECURITY orgs'!G:G,A1459)</f>
        <v>1</v>
      </c>
      <c r="D1459">
        <f>COUNTIF('FP7-SECURITY projects'!R:R,A1459)</f>
        <v>0</v>
      </c>
      <c r="E1459" s="10">
        <f>SUMIFS('FP7-SECURITY orgs'!K:K,'FP7-SECURITY orgs'!G:G,A1459)</f>
        <v>131603.20000000001</v>
      </c>
      <c r="G1459" t="s">
        <v>31821</v>
      </c>
      <c r="H1459" t="s">
        <v>30</v>
      </c>
      <c r="I1459">
        <f>COUNTIF('H2020-3.7 orgs'!G:G,G1459)</f>
        <v>1</v>
      </c>
      <c r="J1459">
        <f>COUNTIF('H2020-3.7 projects'!R:R,G1459)</f>
        <v>0</v>
      </c>
      <c r="K1459" s="17">
        <f>SUMIFS('H2020-3.7 orgs'!K:K,'H2020-3.7 orgs'!G:G,G1459)</f>
        <v>177187.5</v>
      </c>
    </row>
    <row r="1460" spans="1:11" x14ac:dyDescent="0.2">
      <c r="A1460" t="s">
        <v>11707</v>
      </c>
      <c r="B1460" t="s">
        <v>30</v>
      </c>
      <c r="C1460">
        <f>COUNTIF('FP7-SECURITY orgs'!G:G,A1460)</f>
        <v>1</v>
      </c>
      <c r="D1460">
        <f>COUNTIF('FP7-SECURITY projects'!R:R,A1460)</f>
        <v>0</v>
      </c>
      <c r="E1460" s="10">
        <f>SUMIFS('FP7-SECURITY orgs'!K:K,'FP7-SECURITY orgs'!G:G,A1460)</f>
        <v>130589.8</v>
      </c>
      <c r="G1460" t="s">
        <v>36587</v>
      </c>
      <c r="H1460" t="s">
        <v>30</v>
      </c>
      <c r="I1460">
        <f>COUNTIF('H2020-3.7 orgs'!G:G,G1460)</f>
        <v>1</v>
      </c>
      <c r="J1460">
        <f>COUNTIF('H2020-3.7 projects'!R:R,G1460)</f>
        <v>0</v>
      </c>
      <c r="K1460" s="17">
        <f>SUMIFS('H2020-3.7 orgs'!K:K,'H2020-3.7 orgs'!G:G,G1460)</f>
        <v>176937.5</v>
      </c>
    </row>
    <row r="1461" spans="1:11" x14ac:dyDescent="0.2">
      <c r="A1461" t="s">
        <v>9565</v>
      </c>
      <c r="B1461" t="s">
        <v>30</v>
      </c>
      <c r="C1461">
        <f>COUNTIF('FP7-SECURITY orgs'!G:G,A1461)</f>
        <v>1</v>
      </c>
      <c r="D1461">
        <f>COUNTIF('FP7-SECURITY projects'!R:R,A1461)</f>
        <v>0</v>
      </c>
      <c r="E1461" s="10">
        <f>SUMIFS('FP7-SECURITY orgs'!K:K,'FP7-SECURITY orgs'!G:G,A1461)</f>
        <v>130400</v>
      </c>
      <c r="G1461" t="s">
        <v>35616</v>
      </c>
      <c r="H1461" t="s">
        <v>30</v>
      </c>
      <c r="I1461">
        <f>COUNTIF('H2020-3.7 orgs'!G:G,G1461)</f>
        <v>1</v>
      </c>
      <c r="J1461">
        <f>COUNTIF('H2020-3.7 projects'!R:R,G1461)</f>
        <v>0</v>
      </c>
      <c r="K1461" s="17">
        <f>SUMIFS('H2020-3.7 orgs'!K:K,'H2020-3.7 orgs'!G:G,G1461)</f>
        <v>176875</v>
      </c>
    </row>
    <row r="1462" spans="1:11" x14ac:dyDescent="0.2">
      <c r="A1462" t="s">
        <v>11665</v>
      </c>
      <c r="B1462" t="s">
        <v>30</v>
      </c>
      <c r="C1462">
        <f>COUNTIF('FP7-SECURITY orgs'!G:G,A1462)</f>
        <v>1</v>
      </c>
      <c r="D1462">
        <f>COUNTIF('FP7-SECURITY projects'!R:R,A1462)</f>
        <v>0</v>
      </c>
      <c r="E1462" s="10">
        <f>SUMIFS('FP7-SECURITY orgs'!K:K,'FP7-SECURITY orgs'!G:G,A1462)</f>
        <v>130318</v>
      </c>
      <c r="G1462" t="s">
        <v>8034</v>
      </c>
      <c r="H1462" t="s">
        <v>30</v>
      </c>
      <c r="I1462">
        <f>COUNTIF('H2020-3.7 orgs'!G:G,G1462)</f>
        <v>1</v>
      </c>
      <c r="J1462">
        <f>COUNTIF('H2020-3.7 projects'!R:R,G1462)</f>
        <v>0</v>
      </c>
      <c r="K1462" s="17">
        <f>SUMIFS('H2020-3.7 orgs'!K:K,'H2020-3.7 orgs'!G:G,G1462)</f>
        <v>176750</v>
      </c>
    </row>
    <row r="1463" spans="1:11" x14ac:dyDescent="0.2">
      <c r="A1463" t="s">
        <v>4262</v>
      </c>
      <c r="B1463" t="s">
        <v>325</v>
      </c>
      <c r="C1463">
        <f>COUNTIF('FP7-SECURITY orgs'!G:G,A1463)</f>
        <v>1</v>
      </c>
      <c r="D1463">
        <f>COUNTIF('FP7-SECURITY projects'!R:R,A1463)</f>
        <v>0</v>
      </c>
      <c r="E1463" s="10">
        <f>SUMIFS('FP7-SECURITY orgs'!K:K,'FP7-SECURITY orgs'!G:G,A1463)</f>
        <v>130000</v>
      </c>
      <c r="G1463" t="s">
        <v>17403</v>
      </c>
      <c r="H1463" t="s">
        <v>25</v>
      </c>
      <c r="I1463">
        <f>COUNTIF('H2020-3.7 orgs'!G:G,G1463)</f>
        <v>1</v>
      </c>
      <c r="J1463">
        <f>COUNTIF('H2020-3.7 projects'!R:R,G1463)</f>
        <v>0</v>
      </c>
      <c r="K1463" s="17">
        <f>SUMIFS('H2020-3.7 orgs'!K:K,'H2020-3.7 orgs'!G:G,G1463)</f>
        <v>176750</v>
      </c>
    </row>
    <row r="1464" spans="1:11" x14ac:dyDescent="0.2">
      <c r="A1464" t="s">
        <v>18673</v>
      </c>
      <c r="B1464" t="s">
        <v>25</v>
      </c>
      <c r="C1464">
        <f>COUNTIF('FP7-SECURITY orgs'!G:G,A1464)</f>
        <v>1</v>
      </c>
      <c r="D1464">
        <f>COUNTIF('FP7-SECURITY projects'!R:R,A1464)</f>
        <v>0</v>
      </c>
      <c r="E1464" s="10">
        <f>SUMIFS('FP7-SECURITY orgs'!K:K,'FP7-SECURITY orgs'!G:G,A1464)</f>
        <v>129750</v>
      </c>
      <c r="G1464" t="s">
        <v>4634</v>
      </c>
      <c r="H1464" t="s">
        <v>30</v>
      </c>
      <c r="I1464">
        <f>COUNTIF('H2020-3.7 orgs'!G:G,G1464)</f>
        <v>1</v>
      </c>
      <c r="J1464">
        <f>COUNTIF('H2020-3.7 projects'!R:R,G1464)</f>
        <v>0</v>
      </c>
      <c r="K1464" s="17">
        <f>SUMIFS('H2020-3.7 orgs'!K:K,'H2020-3.7 orgs'!G:G,G1464)</f>
        <v>176750</v>
      </c>
    </row>
    <row r="1465" spans="1:11" x14ac:dyDescent="0.2">
      <c r="A1465" t="s">
        <v>5295</v>
      </c>
      <c r="B1465" t="s">
        <v>325</v>
      </c>
      <c r="C1465">
        <f>COUNTIF('FP7-SECURITY orgs'!G:G,A1465)</f>
        <v>2</v>
      </c>
      <c r="D1465">
        <f>COUNTIF('FP7-SECURITY projects'!R:R,A1465)</f>
        <v>0</v>
      </c>
      <c r="E1465" s="10">
        <f>SUMIFS('FP7-SECURITY orgs'!K:K,'FP7-SECURITY orgs'!G:G,A1465)</f>
        <v>129570</v>
      </c>
      <c r="G1465" t="s">
        <v>31700</v>
      </c>
      <c r="H1465" t="s">
        <v>325</v>
      </c>
      <c r="I1465">
        <f>COUNTIF('H2020-3.7 orgs'!G:G,G1465)</f>
        <v>1</v>
      </c>
      <c r="J1465">
        <f>COUNTIF('H2020-3.7 projects'!R:R,G1465)</f>
        <v>0</v>
      </c>
      <c r="K1465" s="17">
        <f>SUMIFS('H2020-3.7 orgs'!K:K,'H2020-3.7 orgs'!G:G,G1465)</f>
        <v>176697.5</v>
      </c>
    </row>
    <row r="1466" spans="1:11" x14ac:dyDescent="0.2">
      <c r="A1466" t="s">
        <v>4368</v>
      </c>
      <c r="B1466" t="s">
        <v>325</v>
      </c>
      <c r="C1466">
        <f>COUNTIF('FP7-SECURITY orgs'!G:G,A1466)</f>
        <v>1</v>
      </c>
      <c r="D1466">
        <f>COUNTIF('FP7-SECURITY projects'!R:R,A1466)</f>
        <v>0</v>
      </c>
      <c r="E1466" s="10">
        <f>SUMIFS('FP7-SECURITY orgs'!K:K,'FP7-SECURITY orgs'!G:G,A1466)</f>
        <v>129131</v>
      </c>
      <c r="G1466" t="s">
        <v>38217</v>
      </c>
      <c r="H1466" t="s">
        <v>30</v>
      </c>
      <c r="I1466">
        <f>COUNTIF('H2020-3.7 orgs'!G:G,G1466)</f>
        <v>1</v>
      </c>
      <c r="J1466">
        <f>COUNTIF('H2020-3.7 projects'!R:R,G1466)</f>
        <v>0</v>
      </c>
      <c r="K1466" s="17">
        <f>SUMIFS('H2020-3.7 orgs'!K:K,'H2020-3.7 orgs'!G:G,G1466)</f>
        <v>176687.5</v>
      </c>
    </row>
    <row r="1467" spans="1:11" x14ac:dyDescent="0.2">
      <c r="A1467" t="s">
        <v>21093</v>
      </c>
      <c r="B1467" t="s">
        <v>30</v>
      </c>
      <c r="C1467">
        <f>COUNTIF('FP7-SECURITY orgs'!G:G,A1467)</f>
        <v>1</v>
      </c>
      <c r="D1467">
        <f>COUNTIF('FP7-SECURITY projects'!R:R,A1467)</f>
        <v>0</v>
      </c>
      <c r="E1467" s="10">
        <f>SUMIFS('FP7-SECURITY orgs'!K:K,'FP7-SECURITY orgs'!G:G,A1467)</f>
        <v>128955</v>
      </c>
      <c r="G1467" t="s">
        <v>34444</v>
      </c>
      <c r="H1467" t="s">
        <v>325</v>
      </c>
      <c r="I1467">
        <f>COUNTIF('H2020-3.7 orgs'!G:G,G1467)</f>
        <v>1</v>
      </c>
      <c r="J1467">
        <f>COUNTIF('H2020-3.7 projects'!R:R,G1467)</f>
        <v>0</v>
      </c>
      <c r="K1467" s="17">
        <f>SUMIFS('H2020-3.7 orgs'!K:K,'H2020-3.7 orgs'!G:G,G1467)</f>
        <v>176587.5</v>
      </c>
    </row>
    <row r="1468" spans="1:11" x14ac:dyDescent="0.2">
      <c r="A1468" t="s">
        <v>4273</v>
      </c>
      <c r="B1468" t="s">
        <v>325</v>
      </c>
      <c r="C1468">
        <f>COUNTIF('FP7-SECURITY orgs'!G:G,A1468)</f>
        <v>1</v>
      </c>
      <c r="D1468">
        <f>COUNTIF('FP7-SECURITY projects'!R:R,A1468)</f>
        <v>0</v>
      </c>
      <c r="E1468" s="10">
        <f>SUMIFS('FP7-SECURITY orgs'!K:K,'FP7-SECURITY orgs'!G:G,A1468)</f>
        <v>128835.8</v>
      </c>
      <c r="G1468" t="s">
        <v>19111</v>
      </c>
      <c r="H1468" t="s">
        <v>25</v>
      </c>
      <c r="I1468">
        <f>COUNTIF('H2020-3.7 orgs'!G:G,G1468)</f>
        <v>1</v>
      </c>
      <c r="J1468">
        <f>COUNTIF('H2020-3.7 projects'!R:R,G1468)</f>
        <v>0</v>
      </c>
      <c r="K1468" s="17">
        <f>SUMIFS('H2020-3.7 orgs'!K:K,'H2020-3.7 orgs'!G:G,G1468)</f>
        <v>176562.5</v>
      </c>
    </row>
    <row r="1469" spans="1:11" x14ac:dyDescent="0.2">
      <c r="A1469" t="s">
        <v>2688</v>
      </c>
      <c r="B1469" t="s">
        <v>34</v>
      </c>
      <c r="C1469">
        <f>COUNTIF('FP7-SECURITY orgs'!G:G,A1469)</f>
        <v>1</v>
      </c>
      <c r="D1469">
        <f>COUNTIF('FP7-SECURITY projects'!R:R,A1469)</f>
        <v>0</v>
      </c>
      <c r="E1469" s="10">
        <f>SUMIFS('FP7-SECURITY orgs'!K:K,'FP7-SECURITY orgs'!G:G,A1469)</f>
        <v>128720</v>
      </c>
      <c r="G1469" t="s">
        <v>33504</v>
      </c>
      <c r="H1469" t="s">
        <v>325</v>
      </c>
      <c r="I1469">
        <f>COUNTIF('H2020-3.7 orgs'!G:G,G1469)</f>
        <v>1</v>
      </c>
      <c r="J1469">
        <f>COUNTIF('H2020-3.7 projects'!R:R,G1469)</f>
        <v>0</v>
      </c>
      <c r="K1469" s="17">
        <f>SUMIFS('H2020-3.7 orgs'!K:K,'H2020-3.7 orgs'!G:G,G1469)</f>
        <v>176437.5</v>
      </c>
    </row>
    <row r="1470" spans="1:11" x14ac:dyDescent="0.2">
      <c r="A1470" t="s">
        <v>7848</v>
      </c>
      <c r="B1470" t="s">
        <v>30</v>
      </c>
      <c r="C1470">
        <f>COUNTIF('FP7-SECURITY orgs'!G:G,A1470)</f>
        <v>1</v>
      </c>
      <c r="D1470">
        <f>COUNTIF('FP7-SECURITY projects'!R:R,A1470)</f>
        <v>0</v>
      </c>
      <c r="E1470" s="10">
        <f>SUMIFS('FP7-SECURITY orgs'!K:K,'FP7-SECURITY orgs'!G:G,A1470)</f>
        <v>128712</v>
      </c>
      <c r="G1470" t="s">
        <v>34534</v>
      </c>
      <c r="H1470" t="s">
        <v>25</v>
      </c>
      <c r="I1470">
        <f>COUNTIF('H2020-3.7 orgs'!G:G,G1470)</f>
        <v>1</v>
      </c>
      <c r="J1470">
        <f>COUNTIF('H2020-3.7 projects'!R:R,G1470)</f>
        <v>0</v>
      </c>
      <c r="K1470" s="17">
        <f>SUMIFS('H2020-3.7 orgs'!K:K,'H2020-3.7 orgs'!G:G,G1470)</f>
        <v>176375</v>
      </c>
    </row>
    <row r="1471" spans="1:11" x14ac:dyDescent="0.2">
      <c r="A1471" t="s">
        <v>15787</v>
      </c>
      <c r="B1471" t="s">
        <v>30</v>
      </c>
      <c r="C1471">
        <f>COUNTIF('FP7-SECURITY orgs'!G:G,A1471)</f>
        <v>1</v>
      </c>
      <c r="D1471">
        <f>COUNTIF('FP7-SECURITY projects'!R:R,A1471)</f>
        <v>0</v>
      </c>
      <c r="E1471" s="10">
        <f>SUMIFS('FP7-SECURITY orgs'!K:K,'FP7-SECURITY orgs'!G:G,A1471)</f>
        <v>128500</v>
      </c>
      <c r="G1471" t="s">
        <v>8442</v>
      </c>
      <c r="H1471" t="s">
        <v>30</v>
      </c>
      <c r="I1471">
        <f>COUNTIF('H2020-3.7 orgs'!G:G,G1471)</f>
        <v>1</v>
      </c>
      <c r="J1471">
        <f>COUNTIF('H2020-3.7 projects'!R:R,G1471)</f>
        <v>0</v>
      </c>
      <c r="K1471" s="17">
        <f>SUMIFS('H2020-3.7 orgs'!K:K,'H2020-3.7 orgs'!G:G,G1471)</f>
        <v>176312.5</v>
      </c>
    </row>
    <row r="1472" spans="1:11" x14ac:dyDescent="0.2">
      <c r="A1472" t="s">
        <v>1615</v>
      </c>
      <c r="B1472" t="s">
        <v>34</v>
      </c>
      <c r="C1472">
        <f>COUNTIF('FP7-SECURITY orgs'!G:G,A1472)</f>
        <v>1</v>
      </c>
      <c r="D1472">
        <f>COUNTIF('FP7-SECURITY projects'!R:R,A1472)</f>
        <v>0</v>
      </c>
      <c r="E1472" s="10">
        <f>SUMIFS('FP7-SECURITY orgs'!K:K,'FP7-SECURITY orgs'!G:G,A1472)</f>
        <v>128000</v>
      </c>
      <c r="G1472" t="s">
        <v>33824</v>
      </c>
      <c r="H1472" t="s">
        <v>30</v>
      </c>
      <c r="I1472">
        <f>COUNTIF('H2020-3.7 orgs'!G:G,G1472)</f>
        <v>1</v>
      </c>
      <c r="J1472">
        <f>COUNTIF('H2020-3.7 projects'!R:R,G1472)</f>
        <v>0</v>
      </c>
      <c r="K1472" s="17">
        <f>SUMIFS('H2020-3.7 orgs'!K:K,'H2020-3.7 orgs'!G:G,G1472)</f>
        <v>175875</v>
      </c>
    </row>
    <row r="1473" spans="1:11" x14ac:dyDescent="0.2">
      <c r="A1473" t="s">
        <v>5360</v>
      </c>
      <c r="B1473" t="s">
        <v>34</v>
      </c>
      <c r="C1473">
        <f>COUNTIF('FP7-SECURITY orgs'!G:G,A1473)</f>
        <v>3</v>
      </c>
      <c r="D1473">
        <f>COUNTIF('FP7-SECURITY projects'!R:R,A1473)</f>
        <v>0</v>
      </c>
      <c r="E1473" s="10">
        <f>SUMIFS('FP7-SECURITY orgs'!K:K,'FP7-SECURITY orgs'!G:G,A1473)</f>
        <v>127507</v>
      </c>
      <c r="G1473" t="s">
        <v>35095</v>
      </c>
      <c r="H1473" t="s">
        <v>30</v>
      </c>
      <c r="I1473">
        <f>COUNTIF('H2020-3.7 orgs'!G:G,G1473)</f>
        <v>1</v>
      </c>
      <c r="J1473">
        <f>COUNTIF('H2020-3.7 projects'!R:R,G1473)</f>
        <v>0</v>
      </c>
      <c r="K1473" s="17">
        <f>SUMIFS('H2020-3.7 orgs'!K:K,'H2020-3.7 orgs'!G:G,G1473)</f>
        <v>175875</v>
      </c>
    </row>
    <row r="1474" spans="1:11" x14ac:dyDescent="0.2">
      <c r="A1474" t="s">
        <v>1056</v>
      </c>
      <c r="B1474" t="s">
        <v>34</v>
      </c>
      <c r="C1474">
        <f>COUNTIF('FP7-SECURITY orgs'!G:G,A1474)</f>
        <v>1</v>
      </c>
      <c r="D1474">
        <f>COUNTIF('FP7-SECURITY projects'!R:R,A1474)</f>
        <v>0</v>
      </c>
      <c r="E1474" s="10">
        <f>SUMIFS('FP7-SECURITY orgs'!K:K,'FP7-SECURITY orgs'!G:G,A1474)</f>
        <v>127404</v>
      </c>
      <c r="G1474" t="s">
        <v>34242</v>
      </c>
      <c r="H1474" t="s">
        <v>25</v>
      </c>
      <c r="I1474">
        <f>COUNTIF('H2020-3.7 orgs'!G:G,G1474)</f>
        <v>1</v>
      </c>
      <c r="J1474">
        <f>COUNTIF('H2020-3.7 projects'!R:R,G1474)</f>
        <v>0</v>
      </c>
      <c r="K1474" s="17">
        <f>SUMIFS('H2020-3.7 orgs'!K:K,'H2020-3.7 orgs'!G:G,G1474)</f>
        <v>175000</v>
      </c>
    </row>
    <row r="1475" spans="1:11" x14ac:dyDescent="0.2">
      <c r="A1475" t="s">
        <v>24152</v>
      </c>
      <c r="B1475" t="s">
        <v>325</v>
      </c>
      <c r="C1475">
        <f>COUNTIF('FP7-SECURITY orgs'!G:G,A1475)</f>
        <v>1</v>
      </c>
      <c r="D1475">
        <f>COUNTIF('FP7-SECURITY projects'!R:R,A1475)</f>
        <v>0</v>
      </c>
      <c r="E1475" s="10">
        <f>SUMIFS('FP7-SECURITY orgs'!K:K,'FP7-SECURITY orgs'!G:G,A1475)</f>
        <v>126450</v>
      </c>
      <c r="G1475" t="s">
        <v>17887</v>
      </c>
      <c r="H1475" t="s">
        <v>209</v>
      </c>
      <c r="I1475">
        <f>COUNTIF('H2020-3.7 orgs'!G:G,G1475)</f>
        <v>1</v>
      </c>
      <c r="J1475">
        <f>COUNTIF('H2020-3.7 projects'!R:R,G1475)</f>
        <v>0</v>
      </c>
      <c r="K1475" s="17">
        <f>SUMIFS('H2020-3.7 orgs'!K:K,'H2020-3.7 orgs'!G:G,G1475)</f>
        <v>174850</v>
      </c>
    </row>
    <row r="1476" spans="1:11" x14ac:dyDescent="0.2">
      <c r="A1476" t="s">
        <v>12510</v>
      </c>
      <c r="B1476" t="s">
        <v>30</v>
      </c>
      <c r="C1476">
        <f>COUNTIF('FP7-SECURITY orgs'!G:G,A1476)</f>
        <v>1</v>
      </c>
      <c r="D1476">
        <f>COUNTIF('FP7-SECURITY projects'!R:R,A1476)</f>
        <v>0</v>
      </c>
      <c r="E1476" s="10">
        <f>SUMIFS('FP7-SECURITY orgs'!K:K,'FP7-SECURITY orgs'!G:G,A1476)</f>
        <v>126260</v>
      </c>
      <c r="G1476" t="s">
        <v>20168</v>
      </c>
      <c r="H1476" t="s">
        <v>30</v>
      </c>
      <c r="I1476">
        <f>COUNTIF('H2020-3.7 orgs'!G:G,G1476)</f>
        <v>1</v>
      </c>
      <c r="J1476">
        <f>COUNTIF('H2020-3.7 projects'!R:R,G1476)</f>
        <v>0</v>
      </c>
      <c r="K1476" s="17">
        <f>SUMIFS('H2020-3.7 orgs'!K:K,'H2020-3.7 orgs'!G:G,G1476)</f>
        <v>174843.75</v>
      </c>
    </row>
    <row r="1477" spans="1:11" x14ac:dyDescent="0.2">
      <c r="A1477" t="s">
        <v>12106</v>
      </c>
      <c r="B1477" t="s">
        <v>30</v>
      </c>
      <c r="C1477">
        <f>COUNTIF('FP7-SECURITY orgs'!G:G,A1477)</f>
        <v>1</v>
      </c>
      <c r="D1477">
        <f>COUNTIF('FP7-SECURITY projects'!R:R,A1477)</f>
        <v>0</v>
      </c>
      <c r="E1477" s="10">
        <f>SUMIFS('FP7-SECURITY orgs'!K:K,'FP7-SECURITY orgs'!G:G,A1477)</f>
        <v>125933.75</v>
      </c>
      <c r="G1477" t="s">
        <v>31935</v>
      </c>
      <c r="H1477" t="s">
        <v>30</v>
      </c>
      <c r="I1477">
        <f>COUNTIF('H2020-3.7 orgs'!G:G,G1477)</f>
        <v>1</v>
      </c>
      <c r="J1477">
        <f>COUNTIF('H2020-3.7 projects'!R:R,G1477)</f>
        <v>0</v>
      </c>
      <c r="K1477" s="17">
        <f>SUMIFS('H2020-3.7 orgs'!K:K,'H2020-3.7 orgs'!G:G,G1477)</f>
        <v>174737.5</v>
      </c>
    </row>
    <row r="1478" spans="1:11" x14ac:dyDescent="0.2">
      <c r="A1478" t="s">
        <v>5629</v>
      </c>
      <c r="B1478" t="s">
        <v>209</v>
      </c>
      <c r="C1478">
        <f>COUNTIF('FP7-SECURITY orgs'!G:G,A1478)</f>
        <v>5</v>
      </c>
      <c r="D1478">
        <f>COUNTIF('FP7-SECURITY projects'!R:R,A1478)</f>
        <v>1</v>
      </c>
      <c r="E1478" s="10">
        <f>SUMIFS('FP7-SECURITY orgs'!K:K,'FP7-SECURITY orgs'!G:G,A1478)</f>
        <v>125766</v>
      </c>
      <c r="G1478" t="s">
        <v>11060</v>
      </c>
      <c r="H1478" t="s">
        <v>325</v>
      </c>
      <c r="I1478">
        <f>COUNTIF('H2020-3.7 orgs'!G:G,G1478)</f>
        <v>2</v>
      </c>
      <c r="J1478">
        <f>COUNTIF('H2020-3.7 projects'!R:R,G1478)</f>
        <v>0</v>
      </c>
      <c r="K1478" s="17">
        <f>SUMIFS('H2020-3.7 orgs'!K:K,'H2020-3.7 orgs'!G:G,G1478)</f>
        <v>174620</v>
      </c>
    </row>
    <row r="1479" spans="1:11" x14ac:dyDescent="0.2">
      <c r="A1479" t="s">
        <v>25077</v>
      </c>
      <c r="B1479" t="s">
        <v>30</v>
      </c>
      <c r="C1479">
        <f>COUNTIF('FP7-SECURITY orgs'!G:G,A1479)</f>
        <v>1</v>
      </c>
      <c r="D1479">
        <f>COUNTIF('FP7-SECURITY projects'!R:R,A1479)</f>
        <v>0</v>
      </c>
      <c r="E1479" s="10">
        <f>SUMIFS('FP7-SECURITY orgs'!K:K,'FP7-SECURITY orgs'!G:G,A1479)</f>
        <v>125507.28</v>
      </c>
      <c r="G1479" t="s">
        <v>9994</v>
      </c>
      <c r="H1479" t="s">
        <v>30</v>
      </c>
      <c r="I1479">
        <f>COUNTIF('H2020-3.7 orgs'!G:G,G1479)</f>
        <v>1</v>
      </c>
      <c r="J1479">
        <f>COUNTIF('H2020-3.7 projects'!R:R,G1479)</f>
        <v>0</v>
      </c>
      <c r="K1479" s="17">
        <f>SUMIFS('H2020-3.7 orgs'!K:K,'H2020-3.7 orgs'!G:G,G1479)</f>
        <v>174250</v>
      </c>
    </row>
    <row r="1480" spans="1:11" x14ac:dyDescent="0.2">
      <c r="A1480" t="s">
        <v>25060</v>
      </c>
      <c r="B1480" t="s">
        <v>209</v>
      </c>
      <c r="C1480">
        <f>COUNTIF('FP7-SECURITY orgs'!G:G,A1480)</f>
        <v>1</v>
      </c>
      <c r="D1480">
        <f>COUNTIF('FP7-SECURITY projects'!R:R,A1480)</f>
        <v>0</v>
      </c>
      <c r="E1480" s="10">
        <f>SUMIFS('FP7-SECURITY orgs'!K:K,'FP7-SECURITY orgs'!G:G,A1480)</f>
        <v>124200</v>
      </c>
      <c r="G1480" t="s">
        <v>16814</v>
      </c>
      <c r="H1480" t="s">
        <v>325</v>
      </c>
      <c r="I1480">
        <f>COUNTIF('H2020-3.7 orgs'!G:G,G1480)</f>
        <v>1</v>
      </c>
      <c r="J1480">
        <f>COUNTIF('H2020-3.7 projects'!R:R,G1480)</f>
        <v>0</v>
      </c>
      <c r="K1480" s="17">
        <f>SUMIFS('H2020-3.7 orgs'!K:K,'H2020-3.7 orgs'!G:G,G1480)</f>
        <v>174000</v>
      </c>
    </row>
    <row r="1481" spans="1:11" x14ac:dyDescent="0.2">
      <c r="A1481" t="s">
        <v>24093</v>
      </c>
      <c r="B1481" t="s">
        <v>209</v>
      </c>
      <c r="C1481">
        <f>COUNTIF('FP7-SECURITY orgs'!G:G,A1481)</f>
        <v>1</v>
      </c>
      <c r="D1481">
        <f>COUNTIF('FP7-SECURITY projects'!R:R,A1481)</f>
        <v>0</v>
      </c>
      <c r="E1481" s="10">
        <f>SUMIFS('FP7-SECURITY orgs'!K:K,'FP7-SECURITY orgs'!G:G,A1481)</f>
        <v>123796</v>
      </c>
      <c r="G1481" t="s">
        <v>5467</v>
      </c>
      <c r="H1481" t="s">
        <v>34</v>
      </c>
      <c r="I1481">
        <f>COUNTIF('H2020-3.7 orgs'!G:G,G1481)</f>
        <v>1</v>
      </c>
      <c r="J1481">
        <f>COUNTIF('H2020-3.7 projects'!R:R,G1481)</f>
        <v>0</v>
      </c>
      <c r="K1481" s="17">
        <f>SUMIFS('H2020-3.7 orgs'!K:K,'H2020-3.7 orgs'!G:G,G1481)</f>
        <v>174000</v>
      </c>
    </row>
    <row r="1482" spans="1:11" x14ac:dyDescent="0.2">
      <c r="A1482" t="s">
        <v>11521</v>
      </c>
      <c r="B1482" t="s">
        <v>30</v>
      </c>
      <c r="C1482">
        <f>COUNTIF('FP7-SECURITY orgs'!G:G,A1482)</f>
        <v>1</v>
      </c>
      <c r="D1482">
        <f>COUNTIF('FP7-SECURITY projects'!R:R,A1482)</f>
        <v>0</v>
      </c>
      <c r="E1482" s="10">
        <f>SUMIFS('FP7-SECURITY orgs'!K:K,'FP7-SECURITY orgs'!G:G,A1482)</f>
        <v>122911</v>
      </c>
      <c r="G1482" t="s">
        <v>733</v>
      </c>
      <c r="H1482" t="s">
        <v>34</v>
      </c>
      <c r="I1482">
        <f>COUNTIF('H2020-3.7 orgs'!G:G,G1482)</f>
        <v>1</v>
      </c>
      <c r="J1482">
        <f>COUNTIF('H2020-3.7 projects'!R:R,G1482)</f>
        <v>0</v>
      </c>
      <c r="K1482" s="17">
        <f>SUMIFS('H2020-3.7 orgs'!K:K,'H2020-3.7 orgs'!G:G,G1482)</f>
        <v>173437.5</v>
      </c>
    </row>
    <row r="1483" spans="1:11" x14ac:dyDescent="0.2">
      <c r="A1483" t="s">
        <v>5814</v>
      </c>
      <c r="B1483" t="s">
        <v>34</v>
      </c>
      <c r="C1483">
        <f>COUNTIF('FP7-SECURITY orgs'!G:G,A1483)</f>
        <v>1</v>
      </c>
      <c r="D1483">
        <f>COUNTIF('FP7-SECURITY projects'!R:R,A1483)</f>
        <v>0</v>
      </c>
      <c r="E1483" s="10">
        <f>SUMIFS('FP7-SECURITY orgs'!K:K,'FP7-SECURITY orgs'!G:G,A1483)</f>
        <v>122823.3</v>
      </c>
      <c r="G1483" t="s">
        <v>33281</v>
      </c>
      <c r="H1483" t="s">
        <v>30</v>
      </c>
      <c r="I1483">
        <f>COUNTIF('H2020-3.7 orgs'!G:G,G1483)</f>
        <v>1</v>
      </c>
      <c r="J1483">
        <f>COUNTIF('H2020-3.7 projects'!R:R,G1483)</f>
        <v>0</v>
      </c>
      <c r="K1483" s="17">
        <f>SUMIFS('H2020-3.7 orgs'!K:K,'H2020-3.7 orgs'!G:G,G1483)</f>
        <v>173057.5</v>
      </c>
    </row>
    <row r="1484" spans="1:11" x14ac:dyDescent="0.2">
      <c r="A1484" t="s">
        <v>4223</v>
      </c>
      <c r="B1484" t="s">
        <v>325</v>
      </c>
      <c r="C1484">
        <f>COUNTIF('FP7-SECURITY orgs'!G:G,A1484)</f>
        <v>1</v>
      </c>
      <c r="D1484">
        <f>COUNTIF('FP7-SECURITY projects'!R:R,A1484)</f>
        <v>0</v>
      </c>
      <c r="E1484" s="10">
        <f>SUMIFS('FP7-SECURITY orgs'!K:K,'FP7-SECURITY orgs'!G:G,A1484)</f>
        <v>122774</v>
      </c>
      <c r="G1484" t="s">
        <v>33285</v>
      </c>
      <c r="H1484" t="s">
        <v>30</v>
      </c>
      <c r="I1484">
        <f>COUNTIF('H2020-3.7 orgs'!G:G,G1484)</f>
        <v>1</v>
      </c>
      <c r="J1484">
        <f>COUNTIF('H2020-3.7 projects'!R:R,G1484)</f>
        <v>0</v>
      </c>
      <c r="K1484" s="17">
        <f>SUMIFS('H2020-3.7 orgs'!K:K,'H2020-3.7 orgs'!G:G,G1484)</f>
        <v>172650.63</v>
      </c>
    </row>
    <row r="1485" spans="1:11" x14ac:dyDescent="0.2">
      <c r="A1485" t="s">
        <v>6180</v>
      </c>
      <c r="B1485" t="s">
        <v>30</v>
      </c>
      <c r="C1485">
        <f>COUNTIF('FP7-SECURITY orgs'!G:G,A1485)</f>
        <v>1</v>
      </c>
      <c r="D1485">
        <f>COUNTIF('FP7-SECURITY projects'!R:R,A1485)</f>
        <v>0</v>
      </c>
      <c r="E1485" s="10">
        <f>SUMIFS('FP7-SECURITY orgs'!K:K,'FP7-SECURITY orgs'!G:G,A1485)</f>
        <v>122600</v>
      </c>
      <c r="G1485" t="s">
        <v>33597</v>
      </c>
      <c r="H1485" t="s">
        <v>30</v>
      </c>
      <c r="I1485">
        <f>COUNTIF('H2020-3.7 orgs'!G:G,G1485)</f>
        <v>1</v>
      </c>
      <c r="J1485">
        <f>COUNTIF('H2020-3.7 projects'!R:R,G1485)</f>
        <v>0</v>
      </c>
      <c r="K1485" s="17">
        <f>SUMIFS('H2020-3.7 orgs'!K:K,'H2020-3.7 orgs'!G:G,G1485)</f>
        <v>172557</v>
      </c>
    </row>
    <row r="1486" spans="1:11" x14ac:dyDescent="0.2">
      <c r="A1486" t="s">
        <v>4749</v>
      </c>
      <c r="B1486" t="s">
        <v>325</v>
      </c>
      <c r="C1486">
        <f>COUNTIF('FP7-SECURITY orgs'!G:G,A1486)</f>
        <v>1</v>
      </c>
      <c r="D1486">
        <f>COUNTIF('FP7-SECURITY projects'!R:R,A1486)</f>
        <v>0</v>
      </c>
      <c r="E1486" s="10">
        <f>SUMIFS('FP7-SECURITY orgs'!K:K,'FP7-SECURITY orgs'!G:G,A1486)</f>
        <v>122325</v>
      </c>
      <c r="G1486" t="s">
        <v>37930</v>
      </c>
      <c r="H1486" t="s">
        <v>25</v>
      </c>
      <c r="I1486">
        <f>COUNTIF('H2020-3.7 orgs'!G:G,G1486)</f>
        <v>1</v>
      </c>
      <c r="J1486">
        <f>COUNTIF('H2020-3.7 projects'!R:R,G1486)</f>
        <v>0</v>
      </c>
      <c r="K1486" s="17">
        <f>SUMIFS('H2020-3.7 orgs'!K:K,'H2020-3.7 orgs'!G:G,G1486)</f>
        <v>171875</v>
      </c>
    </row>
    <row r="1487" spans="1:11" x14ac:dyDescent="0.2">
      <c r="A1487" t="s">
        <v>24453</v>
      </c>
      <c r="B1487" t="s">
        <v>30</v>
      </c>
      <c r="C1487">
        <f>COUNTIF('FP7-SECURITY orgs'!G:G,A1487)</f>
        <v>2</v>
      </c>
      <c r="D1487">
        <f>COUNTIF('FP7-SECURITY projects'!R:R,A1487)</f>
        <v>0</v>
      </c>
      <c r="E1487" s="10">
        <f>SUMIFS('FP7-SECURITY orgs'!K:K,'FP7-SECURITY orgs'!G:G,A1487)</f>
        <v>122257.8</v>
      </c>
      <c r="G1487" t="s">
        <v>2599</v>
      </c>
      <c r="H1487" t="s">
        <v>25</v>
      </c>
      <c r="I1487">
        <f>COUNTIF('H2020-3.7 orgs'!G:G,G1487)</f>
        <v>2</v>
      </c>
      <c r="J1487">
        <f>COUNTIF('H2020-3.7 projects'!R:R,G1487)</f>
        <v>0</v>
      </c>
      <c r="K1487" s="17">
        <f>SUMIFS('H2020-3.7 orgs'!K:K,'H2020-3.7 orgs'!G:G,G1487)</f>
        <v>171657.8</v>
      </c>
    </row>
    <row r="1488" spans="1:11" x14ac:dyDescent="0.2">
      <c r="A1488" t="s">
        <v>13969</v>
      </c>
      <c r="B1488" t="s">
        <v>30</v>
      </c>
      <c r="C1488">
        <f>COUNTIF('FP7-SECURITY orgs'!G:G,A1488)</f>
        <v>1</v>
      </c>
      <c r="D1488">
        <f>COUNTIF('FP7-SECURITY projects'!R:R,A1488)</f>
        <v>0</v>
      </c>
      <c r="E1488" s="10">
        <f>SUMIFS('FP7-SECURITY orgs'!K:K,'FP7-SECURITY orgs'!G:G,A1488)</f>
        <v>122160</v>
      </c>
      <c r="G1488" t="s">
        <v>23462</v>
      </c>
      <c r="H1488" t="s">
        <v>209</v>
      </c>
      <c r="I1488">
        <f>COUNTIF('H2020-3.7 orgs'!G:G,G1488)</f>
        <v>1</v>
      </c>
      <c r="J1488">
        <f>COUNTIF('H2020-3.7 projects'!R:R,G1488)</f>
        <v>0</v>
      </c>
      <c r="K1488" s="17">
        <f>SUMIFS('H2020-3.7 orgs'!K:K,'H2020-3.7 orgs'!G:G,G1488)</f>
        <v>171599.69</v>
      </c>
    </row>
    <row r="1489" spans="1:11" x14ac:dyDescent="0.2">
      <c r="A1489" t="s">
        <v>21186</v>
      </c>
      <c r="B1489" t="s">
        <v>209</v>
      </c>
      <c r="C1489">
        <f>COUNTIF('FP7-SECURITY orgs'!G:G,A1489)</f>
        <v>1</v>
      </c>
      <c r="D1489">
        <f>COUNTIF('FP7-SECURITY projects'!R:R,A1489)</f>
        <v>0</v>
      </c>
      <c r="E1489" s="10">
        <f>SUMIFS('FP7-SECURITY orgs'!K:K,'FP7-SECURITY orgs'!G:G,A1489)</f>
        <v>121980</v>
      </c>
      <c r="G1489" t="s">
        <v>21143</v>
      </c>
      <c r="H1489" t="s">
        <v>209</v>
      </c>
      <c r="I1489">
        <f>COUNTIF('H2020-3.7 orgs'!G:G,G1489)</f>
        <v>1</v>
      </c>
      <c r="J1489">
        <f>COUNTIF('H2020-3.7 projects'!R:R,G1489)</f>
        <v>0</v>
      </c>
      <c r="K1489" s="17">
        <f>SUMIFS('H2020-3.7 orgs'!K:K,'H2020-3.7 orgs'!G:G,G1489)</f>
        <v>171562.5</v>
      </c>
    </row>
    <row r="1490" spans="1:11" x14ac:dyDescent="0.2">
      <c r="A1490" t="s">
        <v>982</v>
      </c>
      <c r="B1490" t="s">
        <v>25</v>
      </c>
      <c r="C1490">
        <f>COUNTIF('FP7-SECURITY orgs'!G:G,A1490)</f>
        <v>1</v>
      </c>
      <c r="D1490">
        <f>COUNTIF('FP7-SECURITY projects'!R:R,A1490)</f>
        <v>0</v>
      </c>
      <c r="E1490" s="10">
        <f>SUMIFS('FP7-SECURITY orgs'!K:K,'FP7-SECURITY orgs'!G:G,A1490)</f>
        <v>121433</v>
      </c>
      <c r="G1490" t="s">
        <v>6866</v>
      </c>
      <c r="H1490" t="s">
        <v>30</v>
      </c>
      <c r="I1490">
        <f>COUNTIF('H2020-3.7 orgs'!G:G,G1490)</f>
        <v>1</v>
      </c>
      <c r="J1490">
        <f>COUNTIF('H2020-3.7 projects'!R:R,G1490)</f>
        <v>0</v>
      </c>
      <c r="K1490" s="17">
        <f>SUMIFS('H2020-3.7 orgs'!K:K,'H2020-3.7 orgs'!G:G,G1490)</f>
        <v>171356.5</v>
      </c>
    </row>
    <row r="1491" spans="1:11" x14ac:dyDescent="0.2">
      <c r="A1491" t="s">
        <v>24804</v>
      </c>
      <c r="B1491" t="s">
        <v>325</v>
      </c>
      <c r="C1491">
        <f>COUNTIF('FP7-SECURITY orgs'!G:G,A1491)</f>
        <v>2</v>
      </c>
      <c r="D1491">
        <f>COUNTIF('FP7-SECURITY projects'!R:R,A1491)</f>
        <v>0</v>
      </c>
      <c r="E1491" s="10">
        <f>SUMIFS('FP7-SECURITY orgs'!K:K,'FP7-SECURITY orgs'!G:G,A1491)</f>
        <v>121349.8</v>
      </c>
      <c r="G1491" t="s">
        <v>31623</v>
      </c>
      <c r="H1491" t="s">
        <v>30</v>
      </c>
      <c r="I1491">
        <f>COUNTIF('H2020-3.7 orgs'!G:G,G1491)</f>
        <v>1</v>
      </c>
      <c r="J1491">
        <f>COUNTIF('H2020-3.7 projects'!R:R,G1491)</f>
        <v>0</v>
      </c>
      <c r="K1491" s="17">
        <f>SUMIFS('H2020-3.7 orgs'!K:K,'H2020-3.7 orgs'!G:G,G1491)</f>
        <v>171281.25</v>
      </c>
    </row>
    <row r="1492" spans="1:11" x14ac:dyDescent="0.2">
      <c r="A1492" t="s">
        <v>9802</v>
      </c>
      <c r="B1492" t="s">
        <v>30</v>
      </c>
      <c r="C1492">
        <f>COUNTIF('FP7-SECURITY orgs'!G:G,A1492)</f>
        <v>1</v>
      </c>
      <c r="D1492">
        <f>COUNTIF('FP7-SECURITY projects'!R:R,A1492)</f>
        <v>0</v>
      </c>
      <c r="E1492" s="10">
        <f>SUMIFS('FP7-SECURITY orgs'!K:K,'FP7-SECURITY orgs'!G:G,A1492)</f>
        <v>120982.5</v>
      </c>
      <c r="G1492" t="s">
        <v>35513</v>
      </c>
      <c r="H1492" t="s">
        <v>325</v>
      </c>
      <c r="I1492">
        <f>COUNTIF('H2020-3.7 orgs'!G:G,G1492)</f>
        <v>2</v>
      </c>
      <c r="J1492">
        <f>COUNTIF('H2020-3.7 projects'!R:R,G1492)</f>
        <v>0</v>
      </c>
      <c r="K1492" s="17">
        <f>SUMIFS('H2020-3.7 orgs'!K:K,'H2020-3.7 orgs'!G:G,G1492)</f>
        <v>170850</v>
      </c>
    </row>
    <row r="1493" spans="1:11" x14ac:dyDescent="0.2">
      <c r="A1493" t="s">
        <v>2717</v>
      </c>
      <c r="B1493" t="s">
        <v>34</v>
      </c>
      <c r="C1493">
        <f>COUNTIF('FP7-SECURITY orgs'!G:G,A1493)</f>
        <v>1</v>
      </c>
      <c r="D1493">
        <f>COUNTIF('FP7-SECURITY projects'!R:R,A1493)</f>
        <v>0</v>
      </c>
      <c r="E1493" s="10">
        <f>SUMIFS('FP7-SECURITY orgs'!K:K,'FP7-SECURITY orgs'!G:G,A1493)</f>
        <v>120880</v>
      </c>
      <c r="G1493" t="s">
        <v>11833</v>
      </c>
      <c r="H1493" t="s">
        <v>25</v>
      </c>
      <c r="I1493">
        <f>COUNTIF('H2020-3.7 orgs'!G:G,G1493)</f>
        <v>1</v>
      </c>
      <c r="J1493">
        <f>COUNTIF('H2020-3.7 projects'!R:R,G1493)</f>
        <v>0</v>
      </c>
      <c r="K1493" s="17">
        <f>SUMIFS('H2020-3.7 orgs'!K:K,'H2020-3.7 orgs'!G:G,G1493)</f>
        <v>170812.5</v>
      </c>
    </row>
    <row r="1494" spans="1:11" x14ac:dyDescent="0.2">
      <c r="A1494" t="s">
        <v>15174</v>
      </c>
      <c r="B1494" t="s">
        <v>30</v>
      </c>
      <c r="C1494">
        <f>COUNTIF('FP7-SECURITY orgs'!G:G,A1494)</f>
        <v>1</v>
      </c>
      <c r="D1494">
        <f>COUNTIF('FP7-SECURITY projects'!R:R,A1494)</f>
        <v>0</v>
      </c>
      <c r="E1494" s="10">
        <f>SUMIFS('FP7-SECURITY orgs'!K:K,'FP7-SECURITY orgs'!G:G,A1494)</f>
        <v>120375</v>
      </c>
      <c r="G1494" t="s">
        <v>14659</v>
      </c>
      <c r="H1494" t="s">
        <v>209</v>
      </c>
      <c r="I1494">
        <f>COUNTIF('H2020-3.7 orgs'!G:G,G1494)</f>
        <v>1</v>
      </c>
      <c r="J1494">
        <f>COUNTIF('H2020-3.7 projects'!R:R,G1494)</f>
        <v>0</v>
      </c>
      <c r="K1494" s="17">
        <f>SUMIFS('H2020-3.7 orgs'!K:K,'H2020-3.7 orgs'!G:G,G1494)</f>
        <v>170625</v>
      </c>
    </row>
    <row r="1495" spans="1:11" x14ac:dyDescent="0.2">
      <c r="A1495" t="s">
        <v>15977</v>
      </c>
      <c r="B1495" t="s">
        <v>30</v>
      </c>
      <c r="C1495">
        <f>COUNTIF('FP7-SECURITY orgs'!G:G,A1495)</f>
        <v>1</v>
      </c>
      <c r="D1495">
        <f>COUNTIF('FP7-SECURITY projects'!R:R,A1495)</f>
        <v>0</v>
      </c>
      <c r="E1495" s="10">
        <f>SUMIFS('FP7-SECURITY orgs'!K:K,'FP7-SECURITY orgs'!G:G,A1495)</f>
        <v>120345.34</v>
      </c>
      <c r="G1495" t="s">
        <v>36320</v>
      </c>
      <c r="H1495" t="s">
        <v>30</v>
      </c>
      <c r="I1495">
        <f>COUNTIF('H2020-3.7 orgs'!G:G,G1495)</f>
        <v>1</v>
      </c>
      <c r="J1495">
        <f>COUNTIF('H2020-3.7 projects'!R:R,G1495)</f>
        <v>0</v>
      </c>
      <c r="K1495" s="17">
        <f>SUMIFS('H2020-3.7 orgs'!K:K,'H2020-3.7 orgs'!G:G,G1495)</f>
        <v>170125</v>
      </c>
    </row>
    <row r="1496" spans="1:11" x14ac:dyDescent="0.2">
      <c r="A1496" t="s">
        <v>16703</v>
      </c>
      <c r="B1496" t="s">
        <v>30</v>
      </c>
      <c r="C1496">
        <f>COUNTIF('FP7-SECURITY orgs'!G:G,A1496)</f>
        <v>1</v>
      </c>
      <c r="D1496">
        <f>COUNTIF('FP7-SECURITY projects'!R:R,A1496)</f>
        <v>0</v>
      </c>
      <c r="E1496" s="10">
        <f>SUMIFS('FP7-SECURITY orgs'!K:K,'FP7-SECURITY orgs'!G:G,A1496)</f>
        <v>120317.67</v>
      </c>
      <c r="G1496" t="s">
        <v>33428</v>
      </c>
      <c r="H1496" t="s">
        <v>25</v>
      </c>
      <c r="I1496">
        <f>COUNTIF('H2020-3.7 orgs'!G:G,G1496)</f>
        <v>1</v>
      </c>
      <c r="J1496">
        <f>COUNTIF('H2020-3.7 projects'!R:R,G1496)</f>
        <v>0</v>
      </c>
      <c r="K1496" s="17">
        <f>SUMIFS('H2020-3.7 orgs'!K:K,'H2020-3.7 orgs'!G:G,G1496)</f>
        <v>170125</v>
      </c>
    </row>
    <row r="1497" spans="1:11" x14ac:dyDescent="0.2">
      <c r="A1497" t="s">
        <v>11131</v>
      </c>
      <c r="B1497" t="s">
        <v>30</v>
      </c>
      <c r="C1497">
        <f>COUNTIF('FP7-SECURITY orgs'!G:G,A1497)</f>
        <v>2</v>
      </c>
      <c r="D1497">
        <f>COUNTIF('FP7-SECURITY projects'!R:R,A1497)</f>
        <v>0</v>
      </c>
      <c r="E1497" s="10">
        <f>SUMIFS('FP7-SECURITY orgs'!K:K,'FP7-SECURITY orgs'!G:G,A1497)</f>
        <v>120304</v>
      </c>
      <c r="G1497" t="s">
        <v>31372</v>
      </c>
      <c r="H1497" t="s">
        <v>325</v>
      </c>
      <c r="I1497">
        <f>COUNTIF('H2020-3.7 orgs'!G:G,G1497)</f>
        <v>1</v>
      </c>
      <c r="J1497">
        <f>COUNTIF('H2020-3.7 projects'!R:R,G1497)</f>
        <v>0</v>
      </c>
      <c r="K1497" s="17">
        <f>SUMIFS('H2020-3.7 orgs'!K:K,'H2020-3.7 orgs'!G:G,G1497)</f>
        <v>170000</v>
      </c>
    </row>
    <row r="1498" spans="1:11" x14ac:dyDescent="0.2">
      <c r="A1498" t="s">
        <v>15732</v>
      </c>
      <c r="B1498" t="s">
        <v>25</v>
      </c>
      <c r="C1498">
        <f>COUNTIF('FP7-SECURITY orgs'!G:G,A1498)</f>
        <v>1</v>
      </c>
      <c r="D1498">
        <f>COUNTIF('FP7-SECURITY projects'!R:R,A1498)</f>
        <v>0</v>
      </c>
      <c r="E1498" s="10">
        <f>SUMIFS('FP7-SECURITY orgs'!K:K,'FP7-SECURITY orgs'!G:G,A1498)</f>
        <v>120274.7</v>
      </c>
      <c r="G1498" t="s">
        <v>33324</v>
      </c>
      <c r="H1498" t="s">
        <v>325</v>
      </c>
      <c r="I1498">
        <f>COUNTIF('H2020-3.7 orgs'!G:G,G1498)</f>
        <v>3</v>
      </c>
      <c r="J1498">
        <f>COUNTIF('H2020-3.7 projects'!R:R,G1498)</f>
        <v>0</v>
      </c>
      <c r="K1498" s="17">
        <f>SUMIFS('H2020-3.7 orgs'!K:K,'H2020-3.7 orgs'!G:G,G1498)</f>
        <v>169281.25</v>
      </c>
    </row>
    <row r="1499" spans="1:11" x14ac:dyDescent="0.2">
      <c r="A1499" t="s">
        <v>5793</v>
      </c>
      <c r="B1499" t="s">
        <v>30</v>
      </c>
      <c r="C1499">
        <f>COUNTIF('FP7-SECURITY orgs'!G:G,A1499)</f>
        <v>1</v>
      </c>
      <c r="D1499">
        <f>COUNTIF('FP7-SECURITY projects'!R:R,A1499)</f>
        <v>0</v>
      </c>
      <c r="E1499" s="10">
        <f>SUMIFS('FP7-SECURITY orgs'!K:K,'FP7-SECURITY orgs'!G:G,A1499)</f>
        <v>120250</v>
      </c>
      <c r="G1499" t="s">
        <v>32113</v>
      </c>
      <c r="H1499" t="s">
        <v>30</v>
      </c>
      <c r="I1499">
        <f>COUNTIF('H2020-3.7 orgs'!G:G,G1499)</f>
        <v>1</v>
      </c>
      <c r="J1499">
        <f>COUNTIF('H2020-3.7 projects'!R:R,G1499)</f>
        <v>0</v>
      </c>
      <c r="K1499" s="17">
        <f>SUMIFS('H2020-3.7 orgs'!K:K,'H2020-3.7 orgs'!G:G,G1499)</f>
        <v>169137.5</v>
      </c>
    </row>
    <row r="1500" spans="1:11" x14ac:dyDescent="0.2">
      <c r="A1500" t="s">
        <v>21341</v>
      </c>
      <c r="B1500" t="s">
        <v>325</v>
      </c>
      <c r="C1500">
        <f>COUNTIF('FP7-SECURITY orgs'!G:G,A1500)</f>
        <v>1</v>
      </c>
      <c r="D1500">
        <f>COUNTIF('FP7-SECURITY projects'!R:R,A1500)</f>
        <v>0</v>
      </c>
      <c r="E1500" s="10">
        <f>SUMIFS('FP7-SECURITY orgs'!K:K,'FP7-SECURITY orgs'!G:G,A1500)</f>
        <v>120160</v>
      </c>
      <c r="G1500" t="s">
        <v>6612</v>
      </c>
      <c r="H1500" t="s">
        <v>34</v>
      </c>
      <c r="I1500">
        <f>COUNTIF('H2020-3.7 orgs'!G:G,G1500)</f>
        <v>2</v>
      </c>
      <c r="J1500">
        <f>COUNTIF('H2020-3.7 projects'!R:R,G1500)</f>
        <v>0</v>
      </c>
      <c r="K1500" s="17">
        <f>SUMIFS('H2020-3.7 orgs'!K:K,'H2020-3.7 orgs'!G:G,G1500)</f>
        <v>169057.36</v>
      </c>
    </row>
    <row r="1501" spans="1:11" x14ac:dyDescent="0.2">
      <c r="A1501" t="s">
        <v>22890</v>
      </c>
      <c r="B1501" t="s">
        <v>325</v>
      </c>
      <c r="C1501">
        <f>COUNTIF('FP7-SECURITY orgs'!G:G,A1501)</f>
        <v>1</v>
      </c>
      <c r="D1501">
        <f>COUNTIF('FP7-SECURITY projects'!R:R,A1501)</f>
        <v>0</v>
      </c>
      <c r="E1501" s="10">
        <f>SUMIFS('FP7-SECURITY orgs'!K:K,'FP7-SECURITY orgs'!G:G,A1501)</f>
        <v>120000</v>
      </c>
      <c r="G1501" t="s">
        <v>21026</v>
      </c>
      <c r="H1501" t="s">
        <v>325</v>
      </c>
      <c r="I1501">
        <f>COUNTIF('H2020-3.7 orgs'!G:G,G1501)</f>
        <v>1</v>
      </c>
      <c r="J1501">
        <f>COUNTIF('H2020-3.7 projects'!R:R,G1501)</f>
        <v>0</v>
      </c>
      <c r="K1501" s="17">
        <f>SUMIFS('H2020-3.7 orgs'!K:K,'H2020-3.7 orgs'!G:G,G1501)</f>
        <v>169000</v>
      </c>
    </row>
    <row r="1502" spans="1:11" x14ac:dyDescent="0.2">
      <c r="A1502" t="s">
        <v>1048</v>
      </c>
      <c r="B1502" t="s">
        <v>34</v>
      </c>
      <c r="C1502">
        <f>COUNTIF('FP7-SECURITY orgs'!G:G,A1502)</f>
        <v>1</v>
      </c>
      <c r="D1502">
        <f>COUNTIF('FP7-SECURITY projects'!R:R,A1502)</f>
        <v>0</v>
      </c>
      <c r="E1502" s="10">
        <f>SUMIFS('FP7-SECURITY orgs'!K:K,'FP7-SECURITY orgs'!G:G,A1502)</f>
        <v>119846.39999999999</v>
      </c>
      <c r="G1502" t="s">
        <v>34836</v>
      </c>
      <c r="H1502" t="s">
        <v>30</v>
      </c>
      <c r="I1502">
        <f>COUNTIF('H2020-3.7 orgs'!G:G,G1502)</f>
        <v>1</v>
      </c>
      <c r="J1502">
        <f>COUNTIF('H2020-3.7 projects'!R:R,G1502)</f>
        <v>0</v>
      </c>
      <c r="K1502" s="17">
        <f>SUMIFS('H2020-3.7 orgs'!K:K,'H2020-3.7 orgs'!G:G,G1502)</f>
        <v>168737.5</v>
      </c>
    </row>
    <row r="1503" spans="1:11" x14ac:dyDescent="0.2">
      <c r="A1503" t="s">
        <v>17270</v>
      </c>
      <c r="B1503" t="s">
        <v>30</v>
      </c>
      <c r="C1503">
        <f>COUNTIF('FP7-SECURITY orgs'!G:G,A1503)</f>
        <v>1</v>
      </c>
      <c r="D1503">
        <f>COUNTIF('FP7-SECURITY projects'!R:R,A1503)</f>
        <v>0</v>
      </c>
      <c r="E1503" s="10">
        <f>SUMIFS('FP7-SECURITY orgs'!K:K,'FP7-SECURITY orgs'!G:G,A1503)</f>
        <v>119840</v>
      </c>
      <c r="G1503" t="s">
        <v>7628</v>
      </c>
      <c r="H1503" t="s">
        <v>25</v>
      </c>
      <c r="I1503">
        <f>COUNTIF('H2020-3.7 orgs'!G:G,G1503)</f>
        <v>1</v>
      </c>
      <c r="J1503">
        <f>COUNTIF('H2020-3.7 projects'!R:R,G1503)</f>
        <v>0</v>
      </c>
      <c r="K1503" s="17">
        <f>SUMIFS('H2020-3.7 orgs'!K:K,'H2020-3.7 orgs'!G:G,G1503)</f>
        <v>168562.5</v>
      </c>
    </row>
    <row r="1504" spans="1:11" x14ac:dyDescent="0.2">
      <c r="A1504" t="s">
        <v>4832</v>
      </c>
      <c r="B1504" t="s">
        <v>30</v>
      </c>
      <c r="C1504">
        <f>COUNTIF('FP7-SECURITY orgs'!G:G,A1504)</f>
        <v>1</v>
      </c>
      <c r="D1504">
        <f>COUNTIF('FP7-SECURITY projects'!R:R,A1504)</f>
        <v>0</v>
      </c>
      <c r="E1504" s="10">
        <f>SUMIFS('FP7-SECURITY orgs'!K:K,'FP7-SECURITY orgs'!G:G,A1504)</f>
        <v>119000</v>
      </c>
      <c r="G1504" t="s">
        <v>33619</v>
      </c>
      <c r="H1504" t="s">
        <v>30</v>
      </c>
      <c r="I1504">
        <f>COUNTIF('H2020-3.7 orgs'!G:G,G1504)</f>
        <v>1</v>
      </c>
      <c r="J1504">
        <f>COUNTIF('H2020-3.7 projects'!R:R,G1504)</f>
        <v>0</v>
      </c>
      <c r="K1504" s="17">
        <f>SUMIFS('H2020-3.7 orgs'!K:K,'H2020-3.7 orgs'!G:G,G1504)</f>
        <v>168374.98</v>
      </c>
    </row>
    <row r="1505" spans="1:11" x14ac:dyDescent="0.2">
      <c r="A1505" t="s">
        <v>15836</v>
      </c>
      <c r="B1505" t="s">
        <v>30</v>
      </c>
      <c r="C1505">
        <f>COUNTIF('FP7-SECURITY orgs'!G:G,A1505)</f>
        <v>1</v>
      </c>
      <c r="D1505">
        <f>COUNTIF('FP7-SECURITY projects'!R:R,A1505)</f>
        <v>0</v>
      </c>
      <c r="E1505" s="10">
        <f>SUMIFS('FP7-SECURITY orgs'!K:K,'FP7-SECURITY orgs'!G:G,A1505)</f>
        <v>117654.83</v>
      </c>
      <c r="G1505" t="s">
        <v>20792</v>
      </c>
      <c r="H1505" t="s">
        <v>25</v>
      </c>
      <c r="I1505">
        <f>COUNTIF('H2020-3.7 orgs'!G:G,G1505)</f>
        <v>1</v>
      </c>
      <c r="J1505">
        <f>COUNTIF('H2020-3.7 projects'!R:R,G1505)</f>
        <v>0</v>
      </c>
      <c r="K1505" s="17">
        <f>SUMIFS('H2020-3.7 orgs'!K:K,'H2020-3.7 orgs'!G:G,G1505)</f>
        <v>168125</v>
      </c>
    </row>
    <row r="1506" spans="1:11" x14ac:dyDescent="0.2">
      <c r="A1506" t="s">
        <v>15355</v>
      </c>
      <c r="B1506" t="s">
        <v>30</v>
      </c>
      <c r="C1506">
        <f>COUNTIF('FP7-SECURITY orgs'!G:G,A1506)</f>
        <v>1</v>
      </c>
      <c r="D1506">
        <f>COUNTIF('FP7-SECURITY projects'!R:R,A1506)</f>
        <v>0</v>
      </c>
      <c r="E1506" s="10">
        <f>SUMIFS('FP7-SECURITY orgs'!K:K,'FP7-SECURITY orgs'!G:G,A1506)</f>
        <v>117340</v>
      </c>
      <c r="G1506" t="s">
        <v>17052</v>
      </c>
      <c r="H1506" t="s">
        <v>30</v>
      </c>
      <c r="I1506">
        <f>COUNTIF('H2020-3.7 orgs'!G:G,G1506)</f>
        <v>1</v>
      </c>
      <c r="J1506">
        <f>COUNTIF('H2020-3.7 projects'!R:R,G1506)</f>
        <v>0</v>
      </c>
      <c r="K1506" s="17">
        <f>SUMIFS('H2020-3.7 orgs'!K:K,'H2020-3.7 orgs'!G:G,G1506)</f>
        <v>168000</v>
      </c>
    </row>
    <row r="1507" spans="1:11" x14ac:dyDescent="0.2">
      <c r="A1507" t="s">
        <v>9015</v>
      </c>
      <c r="B1507" t="s">
        <v>25</v>
      </c>
      <c r="C1507">
        <f>COUNTIF('FP7-SECURITY orgs'!G:G,A1507)</f>
        <v>1</v>
      </c>
      <c r="D1507">
        <f>COUNTIF('FP7-SECURITY projects'!R:R,A1507)</f>
        <v>0</v>
      </c>
      <c r="E1507" s="10">
        <f>SUMIFS('FP7-SECURITY orgs'!K:K,'FP7-SECURITY orgs'!G:G,A1507)</f>
        <v>117300</v>
      </c>
      <c r="G1507" t="s">
        <v>37169</v>
      </c>
      <c r="H1507" t="s">
        <v>209</v>
      </c>
      <c r="I1507">
        <f>COUNTIF('H2020-3.7 orgs'!G:G,G1507)</f>
        <v>1</v>
      </c>
      <c r="J1507">
        <f>COUNTIF('H2020-3.7 projects'!R:R,G1507)</f>
        <v>0</v>
      </c>
      <c r="K1507" s="17">
        <f>SUMIFS('H2020-3.7 orgs'!K:K,'H2020-3.7 orgs'!G:G,G1507)</f>
        <v>168000</v>
      </c>
    </row>
    <row r="1508" spans="1:11" x14ac:dyDescent="0.2">
      <c r="A1508" t="s">
        <v>10840</v>
      </c>
      <c r="B1508" t="s">
        <v>30</v>
      </c>
      <c r="C1508">
        <f>COUNTIF('FP7-SECURITY orgs'!G:G,A1508)</f>
        <v>1</v>
      </c>
      <c r="D1508">
        <f>COUNTIF('FP7-SECURITY projects'!R:R,A1508)</f>
        <v>0</v>
      </c>
      <c r="E1508" s="10">
        <f>SUMIFS('FP7-SECURITY orgs'!K:K,'FP7-SECURITY orgs'!G:G,A1508)</f>
        <v>115993</v>
      </c>
      <c r="G1508" t="s">
        <v>36604</v>
      </c>
      <c r="H1508" t="s">
        <v>30</v>
      </c>
      <c r="I1508">
        <f>COUNTIF('H2020-3.7 orgs'!G:G,G1508)</f>
        <v>1</v>
      </c>
      <c r="J1508">
        <f>COUNTIF('H2020-3.7 projects'!R:R,G1508)</f>
        <v>0</v>
      </c>
      <c r="K1508" s="17">
        <f>SUMIFS('H2020-3.7 orgs'!K:K,'H2020-3.7 orgs'!G:G,G1508)</f>
        <v>167822.01</v>
      </c>
    </row>
    <row r="1509" spans="1:11" x14ac:dyDescent="0.2">
      <c r="A1509" t="s">
        <v>13993</v>
      </c>
      <c r="B1509" t="s">
        <v>25</v>
      </c>
      <c r="C1509">
        <f>COUNTIF('FP7-SECURITY orgs'!G:G,A1509)</f>
        <v>1</v>
      </c>
      <c r="D1509">
        <f>COUNTIF('FP7-SECURITY projects'!R:R,A1509)</f>
        <v>0</v>
      </c>
      <c r="E1509" s="10">
        <f>SUMIFS('FP7-SECURITY orgs'!K:K,'FP7-SECURITY orgs'!G:G,A1509)</f>
        <v>115880</v>
      </c>
      <c r="G1509" t="s">
        <v>2730</v>
      </c>
      <c r="H1509" t="s">
        <v>34</v>
      </c>
      <c r="I1509">
        <f>COUNTIF('H2020-3.7 orgs'!G:G,G1509)</f>
        <v>1</v>
      </c>
      <c r="J1509">
        <f>COUNTIF('H2020-3.7 projects'!R:R,G1509)</f>
        <v>0</v>
      </c>
      <c r="K1509" s="17">
        <f>SUMIFS('H2020-3.7 orgs'!K:K,'H2020-3.7 orgs'!G:G,G1509)</f>
        <v>167480.14000000001</v>
      </c>
    </row>
    <row r="1510" spans="1:11" x14ac:dyDescent="0.2">
      <c r="A1510" t="s">
        <v>6315</v>
      </c>
      <c r="B1510" t="s">
        <v>30</v>
      </c>
      <c r="C1510">
        <f>COUNTIF('FP7-SECURITY orgs'!G:G,A1510)</f>
        <v>1</v>
      </c>
      <c r="D1510">
        <f>COUNTIF('FP7-SECURITY projects'!R:R,A1510)</f>
        <v>0</v>
      </c>
      <c r="E1510" s="10">
        <f>SUMIFS('FP7-SECURITY orgs'!K:K,'FP7-SECURITY orgs'!G:G,A1510)</f>
        <v>115040</v>
      </c>
      <c r="G1510" t="s">
        <v>31328</v>
      </c>
      <c r="H1510" t="s">
        <v>30</v>
      </c>
      <c r="I1510">
        <f>COUNTIF('H2020-3.7 orgs'!G:G,G1510)</f>
        <v>1</v>
      </c>
      <c r="J1510">
        <f>COUNTIF('H2020-3.7 projects'!R:R,G1510)</f>
        <v>0</v>
      </c>
      <c r="K1510" s="17">
        <f>SUMIFS('H2020-3.7 orgs'!K:K,'H2020-3.7 orgs'!G:G,G1510)</f>
        <v>167125</v>
      </c>
    </row>
    <row r="1511" spans="1:11" x14ac:dyDescent="0.2">
      <c r="A1511" t="s">
        <v>6158</v>
      </c>
      <c r="B1511" t="s">
        <v>30</v>
      </c>
      <c r="C1511">
        <f>COUNTIF('FP7-SECURITY orgs'!G:G,A1511)</f>
        <v>1</v>
      </c>
      <c r="D1511">
        <f>COUNTIF('FP7-SECURITY projects'!R:R,A1511)</f>
        <v>0</v>
      </c>
      <c r="E1511" s="10">
        <f>SUMIFS('FP7-SECURITY orgs'!K:K,'FP7-SECURITY orgs'!G:G,A1511)</f>
        <v>115033.5</v>
      </c>
      <c r="G1511" t="s">
        <v>32735</v>
      </c>
      <c r="H1511" t="s">
        <v>30</v>
      </c>
      <c r="I1511">
        <f>COUNTIF('H2020-3.7 orgs'!G:G,G1511)</f>
        <v>1</v>
      </c>
      <c r="J1511">
        <f>COUNTIF('H2020-3.7 projects'!R:R,G1511)</f>
        <v>0</v>
      </c>
      <c r="K1511" s="17">
        <f>SUMIFS('H2020-3.7 orgs'!K:K,'H2020-3.7 orgs'!G:G,G1511)</f>
        <v>166812.5</v>
      </c>
    </row>
    <row r="1512" spans="1:11" x14ac:dyDescent="0.2">
      <c r="A1512" t="s">
        <v>16302</v>
      </c>
      <c r="B1512" t="s">
        <v>30</v>
      </c>
      <c r="C1512">
        <f>COUNTIF('FP7-SECURITY orgs'!G:G,A1512)</f>
        <v>1</v>
      </c>
      <c r="D1512">
        <f>COUNTIF('FP7-SECURITY projects'!R:R,A1512)</f>
        <v>0</v>
      </c>
      <c r="E1512" s="10">
        <f>SUMIFS('FP7-SECURITY orgs'!K:K,'FP7-SECURITY orgs'!G:G,A1512)</f>
        <v>114500</v>
      </c>
      <c r="G1512" t="s">
        <v>14900</v>
      </c>
      <c r="H1512" t="s">
        <v>209</v>
      </c>
      <c r="I1512">
        <f>COUNTIF('H2020-3.7 orgs'!G:G,G1512)</f>
        <v>1</v>
      </c>
      <c r="J1512">
        <f>COUNTIF('H2020-3.7 projects'!R:R,G1512)</f>
        <v>0</v>
      </c>
      <c r="K1512" s="17">
        <f>SUMIFS('H2020-3.7 orgs'!K:K,'H2020-3.7 orgs'!G:G,G1512)</f>
        <v>166800</v>
      </c>
    </row>
    <row r="1513" spans="1:11" x14ac:dyDescent="0.2">
      <c r="A1513" t="s">
        <v>8187</v>
      </c>
      <c r="B1513" t="s">
        <v>30</v>
      </c>
      <c r="C1513">
        <f>COUNTIF('FP7-SECURITY orgs'!G:G,A1513)</f>
        <v>1</v>
      </c>
      <c r="D1513">
        <f>COUNTIF('FP7-SECURITY projects'!R:R,A1513)</f>
        <v>0</v>
      </c>
      <c r="E1513" s="10">
        <f>SUMIFS('FP7-SECURITY orgs'!K:K,'FP7-SECURITY orgs'!G:G,A1513)</f>
        <v>114084.8</v>
      </c>
      <c r="G1513" t="s">
        <v>36990</v>
      </c>
      <c r="H1513" t="s">
        <v>30</v>
      </c>
      <c r="I1513">
        <f>COUNTIF('H2020-3.7 orgs'!G:G,G1513)</f>
        <v>1</v>
      </c>
      <c r="J1513">
        <f>COUNTIF('H2020-3.7 projects'!R:R,G1513)</f>
        <v>0</v>
      </c>
      <c r="K1513" s="17">
        <f>SUMIFS('H2020-3.7 orgs'!K:K,'H2020-3.7 orgs'!G:G,G1513)</f>
        <v>166307.75</v>
      </c>
    </row>
    <row r="1514" spans="1:11" x14ac:dyDescent="0.2">
      <c r="A1514" t="s">
        <v>4069</v>
      </c>
      <c r="B1514" t="s">
        <v>34</v>
      </c>
      <c r="C1514">
        <f>COUNTIF('FP7-SECURITY orgs'!G:G,A1514)</f>
        <v>1</v>
      </c>
      <c r="D1514">
        <f>COUNTIF('FP7-SECURITY projects'!R:R,A1514)</f>
        <v>0</v>
      </c>
      <c r="E1514" s="10">
        <f>SUMIFS('FP7-SECURITY orgs'!K:K,'FP7-SECURITY orgs'!G:G,A1514)</f>
        <v>113696</v>
      </c>
      <c r="G1514" t="s">
        <v>12266</v>
      </c>
      <c r="H1514" t="s">
        <v>325</v>
      </c>
      <c r="I1514">
        <f>COUNTIF('H2020-3.7 orgs'!G:G,G1514)</f>
        <v>2</v>
      </c>
      <c r="J1514">
        <f>COUNTIF('H2020-3.7 projects'!R:R,G1514)</f>
        <v>0</v>
      </c>
      <c r="K1514" s="17">
        <f>SUMIFS('H2020-3.7 orgs'!K:K,'H2020-3.7 orgs'!G:G,G1514)</f>
        <v>166263.75</v>
      </c>
    </row>
    <row r="1515" spans="1:11" x14ac:dyDescent="0.2">
      <c r="A1515" t="s">
        <v>22297</v>
      </c>
      <c r="B1515" t="s">
        <v>209</v>
      </c>
      <c r="C1515">
        <f>COUNTIF('FP7-SECURITY orgs'!G:G,A1515)</f>
        <v>1</v>
      </c>
      <c r="D1515">
        <f>COUNTIF('FP7-SECURITY projects'!R:R,A1515)</f>
        <v>0</v>
      </c>
      <c r="E1515" s="10">
        <f>SUMIFS('FP7-SECURITY orgs'!K:K,'FP7-SECURITY orgs'!G:G,A1515)</f>
        <v>113209.25</v>
      </c>
      <c r="G1515" t="s">
        <v>3885</v>
      </c>
      <c r="H1515" t="s">
        <v>30</v>
      </c>
      <c r="I1515">
        <f>COUNTIF('H2020-3.7 orgs'!G:G,G1515)</f>
        <v>1</v>
      </c>
      <c r="J1515">
        <f>COUNTIF('H2020-3.7 projects'!R:R,G1515)</f>
        <v>0</v>
      </c>
      <c r="K1515" s="17">
        <f>SUMIFS('H2020-3.7 orgs'!K:K,'H2020-3.7 orgs'!G:G,G1515)</f>
        <v>166250</v>
      </c>
    </row>
    <row r="1516" spans="1:11" x14ac:dyDescent="0.2">
      <c r="A1516" t="s">
        <v>5195</v>
      </c>
      <c r="B1516" t="s">
        <v>30</v>
      </c>
      <c r="C1516">
        <f>COUNTIF('FP7-SECURITY orgs'!G:G,A1516)</f>
        <v>1</v>
      </c>
      <c r="D1516">
        <f>COUNTIF('FP7-SECURITY projects'!R:R,A1516)</f>
        <v>0</v>
      </c>
      <c r="E1516" s="10">
        <f>SUMIFS('FP7-SECURITY orgs'!K:K,'FP7-SECURITY orgs'!G:G,A1516)</f>
        <v>112880</v>
      </c>
      <c r="G1516" t="s">
        <v>36329</v>
      </c>
      <c r="H1516" t="s">
        <v>209</v>
      </c>
      <c r="I1516">
        <f>COUNTIF('H2020-3.7 orgs'!G:G,G1516)</f>
        <v>1</v>
      </c>
      <c r="J1516">
        <f>COUNTIF('H2020-3.7 projects'!R:R,G1516)</f>
        <v>0</v>
      </c>
      <c r="K1516" s="17">
        <f>SUMIFS('H2020-3.7 orgs'!K:K,'H2020-3.7 orgs'!G:G,G1516)</f>
        <v>166187.5</v>
      </c>
    </row>
    <row r="1517" spans="1:11" x14ac:dyDescent="0.2">
      <c r="A1517" t="s">
        <v>17467</v>
      </c>
      <c r="B1517" t="s">
        <v>25</v>
      </c>
      <c r="C1517">
        <f>COUNTIF('FP7-SECURITY orgs'!G:G,A1517)</f>
        <v>1</v>
      </c>
      <c r="D1517">
        <f>COUNTIF('FP7-SECURITY projects'!R:R,A1517)</f>
        <v>0</v>
      </c>
      <c r="E1517" s="10">
        <f>SUMIFS('FP7-SECURITY orgs'!K:K,'FP7-SECURITY orgs'!G:G,A1517)</f>
        <v>112459</v>
      </c>
      <c r="G1517" t="s">
        <v>35699</v>
      </c>
      <c r="H1517" t="s">
        <v>30</v>
      </c>
      <c r="I1517">
        <f>COUNTIF('H2020-3.7 orgs'!G:G,G1517)</f>
        <v>1</v>
      </c>
      <c r="J1517">
        <f>COUNTIF('H2020-3.7 projects'!R:R,G1517)</f>
        <v>0</v>
      </c>
      <c r="K1517" s="17">
        <f>SUMIFS('H2020-3.7 orgs'!K:K,'H2020-3.7 orgs'!G:G,G1517)</f>
        <v>166075</v>
      </c>
    </row>
    <row r="1518" spans="1:11" x14ac:dyDescent="0.2">
      <c r="A1518" t="s">
        <v>21787</v>
      </c>
      <c r="B1518" t="s">
        <v>30</v>
      </c>
      <c r="C1518">
        <f>COUNTIF('FP7-SECURITY orgs'!G:G,A1518)</f>
        <v>1</v>
      </c>
      <c r="D1518">
        <f>COUNTIF('FP7-SECURITY projects'!R:R,A1518)</f>
        <v>0</v>
      </c>
      <c r="E1518" s="10">
        <f>SUMIFS('FP7-SECURITY orgs'!K:K,'FP7-SECURITY orgs'!G:G,A1518)</f>
        <v>112120.8</v>
      </c>
      <c r="G1518" t="s">
        <v>36685</v>
      </c>
      <c r="H1518" t="s">
        <v>325</v>
      </c>
      <c r="I1518">
        <f>COUNTIF('H2020-3.7 orgs'!G:G,G1518)</f>
        <v>2</v>
      </c>
      <c r="J1518">
        <f>COUNTIF('H2020-3.7 projects'!R:R,G1518)</f>
        <v>0</v>
      </c>
      <c r="K1518" s="17">
        <f>SUMIFS('H2020-3.7 orgs'!K:K,'H2020-3.7 orgs'!G:G,G1518)</f>
        <v>165875</v>
      </c>
    </row>
    <row r="1519" spans="1:11" x14ac:dyDescent="0.2">
      <c r="A1519" t="s">
        <v>18111</v>
      </c>
      <c r="B1519" t="s">
        <v>30</v>
      </c>
      <c r="C1519">
        <f>COUNTIF('FP7-SECURITY orgs'!G:G,A1519)</f>
        <v>1</v>
      </c>
      <c r="D1519">
        <f>COUNTIF('FP7-SECURITY projects'!R:R,A1519)</f>
        <v>0</v>
      </c>
      <c r="E1519" s="10">
        <f>SUMIFS('FP7-SECURITY orgs'!K:K,'FP7-SECURITY orgs'!G:G,A1519)</f>
        <v>112015.2</v>
      </c>
      <c r="G1519" t="s">
        <v>35190</v>
      </c>
      <c r="H1519" t="s">
        <v>30</v>
      </c>
      <c r="I1519">
        <f>COUNTIF('H2020-3.7 orgs'!G:G,G1519)</f>
        <v>1</v>
      </c>
      <c r="J1519">
        <f>COUNTIF('H2020-3.7 projects'!R:R,G1519)</f>
        <v>0</v>
      </c>
      <c r="K1519" s="17">
        <f>SUMIFS('H2020-3.7 orgs'!K:K,'H2020-3.7 orgs'!G:G,G1519)</f>
        <v>165812.5</v>
      </c>
    </row>
    <row r="1520" spans="1:11" x14ac:dyDescent="0.2">
      <c r="A1520" t="s">
        <v>7024</v>
      </c>
      <c r="B1520" t="s">
        <v>30</v>
      </c>
      <c r="C1520">
        <f>COUNTIF('FP7-SECURITY orgs'!G:G,A1520)</f>
        <v>1</v>
      </c>
      <c r="D1520">
        <f>COUNTIF('FP7-SECURITY projects'!R:R,A1520)</f>
        <v>0</v>
      </c>
      <c r="E1520" s="10">
        <f>SUMIFS('FP7-SECURITY orgs'!K:K,'FP7-SECURITY orgs'!G:G,A1520)</f>
        <v>111483</v>
      </c>
      <c r="G1520" t="s">
        <v>34844</v>
      </c>
      <c r="H1520" t="s">
        <v>325</v>
      </c>
      <c r="I1520">
        <f>COUNTIF('H2020-3.7 orgs'!G:G,G1520)</f>
        <v>2</v>
      </c>
      <c r="J1520">
        <f>COUNTIF('H2020-3.7 projects'!R:R,G1520)</f>
        <v>0</v>
      </c>
      <c r="K1520" s="17">
        <f>SUMIFS('H2020-3.7 orgs'!K:K,'H2020-3.7 orgs'!G:G,G1520)</f>
        <v>165750</v>
      </c>
    </row>
    <row r="1521" spans="1:11" x14ac:dyDescent="0.2">
      <c r="A1521" t="s">
        <v>13821</v>
      </c>
      <c r="B1521" t="s">
        <v>209</v>
      </c>
      <c r="C1521">
        <f>COUNTIF('FP7-SECURITY orgs'!G:G,A1521)</f>
        <v>1</v>
      </c>
      <c r="D1521">
        <f>COUNTIF('FP7-SECURITY projects'!R:R,A1521)</f>
        <v>0</v>
      </c>
      <c r="E1521" s="10">
        <f>SUMIFS('FP7-SECURITY orgs'!K:K,'FP7-SECURITY orgs'!G:G,A1521)</f>
        <v>111420</v>
      </c>
      <c r="G1521" t="s">
        <v>25392</v>
      </c>
      <c r="H1521" t="s">
        <v>325</v>
      </c>
      <c r="I1521">
        <f>COUNTIF('H2020-3.7 orgs'!G:G,G1521)</f>
        <v>1</v>
      </c>
      <c r="J1521">
        <f>COUNTIF('H2020-3.7 projects'!R:R,G1521)</f>
        <v>0</v>
      </c>
      <c r="K1521" s="17">
        <f>SUMIFS('H2020-3.7 orgs'!K:K,'H2020-3.7 orgs'!G:G,G1521)</f>
        <v>165625</v>
      </c>
    </row>
    <row r="1522" spans="1:11" x14ac:dyDescent="0.2">
      <c r="A1522" t="s">
        <v>23445</v>
      </c>
      <c r="B1522" t="s">
        <v>25</v>
      </c>
      <c r="C1522">
        <f>COUNTIF('FP7-SECURITY orgs'!G:G,A1522)</f>
        <v>1</v>
      </c>
      <c r="D1522">
        <f>COUNTIF('FP7-SECURITY projects'!R:R,A1522)</f>
        <v>0</v>
      </c>
      <c r="E1522" s="10">
        <f>SUMIFS('FP7-SECURITY orgs'!K:K,'FP7-SECURITY orgs'!G:G,A1522)</f>
        <v>110997</v>
      </c>
      <c r="G1522" t="s">
        <v>15125</v>
      </c>
      <c r="H1522" t="s">
        <v>25</v>
      </c>
      <c r="I1522">
        <f>COUNTIF('H2020-3.7 orgs'!G:G,G1522)</f>
        <v>1</v>
      </c>
      <c r="J1522">
        <f>COUNTIF('H2020-3.7 projects'!R:R,G1522)</f>
        <v>0</v>
      </c>
      <c r="K1522" s="17">
        <f>SUMIFS('H2020-3.7 orgs'!K:K,'H2020-3.7 orgs'!G:G,G1522)</f>
        <v>165625</v>
      </c>
    </row>
    <row r="1523" spans="1:11" x14ac:dyDescent="0.2">
      <c r="A1523" t="s">
        <v>17994</v>
      </c>
      <c r="B1523" t="s">
        <v>325</v>
      </c>
      <c r="C1523">
        <f>COUNTIF('FP7-SECURITY orgs'!G:G,A1523)</f>
        <v>1</v>
      </c>
      <c r="D1523">
        <f>COUNTIF('FP7-SECURITY projects'!R:R,A1523)</f>
        <v>0</v>
      </c>
      <c r="E1523" s="10">
        <f>SUMIFS('FP7-SECURITY orgs'!K:K,'FP7-SECURITY orgs'!G:G,A1523)</f>
        <v>110982</v>
      </c>
      <c r="G1523" t="s">
        <v>23478</v>
      </c>
      <c r="H1523" t="s">
        <v>30</v>
      </c>
      <c r="I1523">
        <f>COUNTIF('H2020-3.7 orgs'!G:G,G1523)</f>
        <v>1</v>
      </c>
      <c r="J1523">
        <f>COUNTIF('H2020-3.7 projects'!R:R,G1523)</f>
        <v>0</v>
      </c>
      <c r="K1523" s="17">
        <f>SUMIFS('H2020-3.7 orgs'!K:K,'H2020-3.7 orgs'!G:G,G1523)</f>
        <v>165362.5</v>
      </c>
    </row>
    <row r="1524" spans="1:11" x14ac:dyDescent="0.2">
      <c r="A1524" t="s">
        <v>15636</v>
      </c>
      <c r="B1524" t="s">
        <v>30</v>
      </c>
      <c r="C1524">
        <f>COUNTIF('FP7-SECURITY orgs'!G:G,A1524)</f>
        <v>1</v>
      </c>
      <c r="D1524">
        <f>COUNTIF('FP7-SECURITY projects'!R:R,A1524)</f>
        <v>0</v>
      </c>
      <c r="E1524" s="10">
        <f>SUMIFS('FP7-SECURITY orgs'!K:K,'FP7-SECURITY orgs'!G:G,A1524)</f>
        <v>110640</v>
      </c>
      <c r="G1524" t="s">
        <v>5518</v>
      </c>
      <c r="H1524" t="s">
        <v>30</v>
      </c>
      <c r="I1524">
        <f>COUNTIF('H2020-3.7 orgs'!G:G,G1524)</f>
        <v>1</v>
      </c>
      <c r="J1524">
        <f>COUNTIF('H2020-3.7 projects'!R:R,G1524)</f>
        <v>0</v>
      </c>
      <c r="K1524" s="17">
        <f>SUMIFS('H2020-3.7 orgs'!K:K,'H2020-3.7 orgs'!G:G,G1524)</f>
        <v>165103.75</v>
      </c>
    </row>
    <row r="1525" spans="1:11" x14ac:dyDescent="0.2">
      <c r="A1525" t="s">
        <v>14918</v>
      </c>
      <c r="B1525" t="s">
        <v>34</v>
      </c>
      <c r="C1525">
        <f>COUNTIF('FP7-SECURITY orgs'!G:G,A1525)</f>
        <v>1</v>
      </c>
      <c r="D1525">
        <f>COUNTIF('FP7-SECURITY projects'!R:R,A1525)</f>
        <v>0</v>
      </c>
      <c r="E1525" s="10">
        <f>SUMIFS('FP7-SECURITY orgs'!K:K,'FP7-SECURITY orgs'!G:G,A1525)</f>
        <v>110080</v>
      </c>
      <c r="G1525" t="s">
        <v>31711</v>
      </c>
      <c r="H1525" t="s">
        <v>30</v>
      </c>
      <c r="I1525">
        <f>COUNTIF('H2020-3.7 orgs'!G:G,G1525)</f>
        <v>1</v>
      </c>
      <c r="J1525">
        <f>COUNTIF('H2020-3.7 projects'!R:R,G1525)</f>
        <v>0</v>
      </c>
      <c r="K1525" s="17">
        <f>SUMIFS('H2020-3.7 orgs'!K:K,'H2020-3.7 orgs'!G:G,G1525)</f>
        <v>165000</v>
      </c>
    </row>
    <row r="1526" spans="1:11" x14ac:dyDescent="0.2">
      <c r="A1526" t="s">
        <v>11311</v>
      </c>
      <c r="B1526" t="s">
        <v>30</v>
      </c>
      <c r="C1526">
        <f>COUNTIF('FP7-SECURITY orgs'!G:G,A1526)</f>
        <v>1</v>
      </c>
      <c r="D1526">
        <f>COUNTIF('FP7-SECURITY projects'!R:R,A1526)</f>
        <v>0</v>
      </c>
      <c r="E1526" s="10">
        <f>SUMIFS('FP7-SECURITY orgs'!K:K,'FP7-SECURITY orgs'!G:G,A1526)</f>
        <v>110000</v>
      </c>
      <c r="G1526" t="s">
        <v>5498</v>
      </c>
      <c r="H1526" t="s">
        <v>30</v>
      </c>
      <c r="I1526">
        <f>COUNTIF('H2020-3.7 orgs'!G:G,G1526)</f>
        <v>1</v>
      </c>
      <c r="J1526">
        <f>COUNTIF('H2020-3.7 projects'!R:R,G1526)</f>
        <v>0</v>
      </c>
      <c r="K1526" s="17">
        <f>SUMIFS('H2020-3.7 orgs'!K:K,'H2020-3.7 orgs'!G:G,G1526)</f>
        <v>165000</v>
      </c>
    </row>
    <row r="1527" spans="1:11" x14ac:dyDescent="0.2">
      <c r="A1527" t="s">
        <v>717</v>
      </c>
      <c r="B1527" t="s">
        <v>34</v>
      </c>
      <c r="C1527">
        <f>COUNTIF('FP7-SECURITY orgs'!G:G,A1527)</f>
        <v>1</v>
      </c>
      <c r="D1527">
        <f>COUNTIF('FP7-SECURITY projects'!R:R,A1527)</f>
        <v>0</v>
      </c>
      <c r="E1527" s="10">
        <f>SUMIFS('FP7-SECURITY orgs'!K:K,'FP7-SECURITY orgs'!G:G,A1527)</f>
        <v>109924.8</v>
      </c>
      <c r="G1527" t="s">
        <v>31457</v>
      </c>
      <c r="H1527" t="s">
        <v>30</v>
      </c>
      <c r="I1527">
        <f>COUNTIF('H2020-3.7 orgs'!G:G,G1527)</f>
        <v>1</v>
      </c>
      <c r="J1527">
        <f>COUNTIF('H2020-3.7 projects'!R:R,G1527)</f>
        <v>0</v>
      </c>
      <c r="K1527" s="17">
        <f>SUMIFS('H2020-3.7 orgs'!K:K,'H2020-3.7 orgs'!G:G,G1527)</f>
        <v>164937.5</v>
      </c>
    </row>
    <row r="1528" spans="1:11" x14ac:dyDescent="0.2">
      <c r="A1528" t="s">
        <v>25085</v>
      </c>
      <c r="B1528" t="s">
        <v>30</v>
      </c>
      <c r="C1528">
        <f>COUNTIF('FP7-SECURITY orgs'!G:G,A1528)</f>
        <v>1</v>
      </c>
      <c r="D1528">
        <f>COUNTIF('FP7-SECURITY projects'!R:R,A1528)</f>
        <v>0</v>
      </c>
      <c r="E1528" s="10">
        <f>SUMIFS('FP7-SECURITY orgs'!K:K,'FP7-SECURITY orgs'!G:G,A1528)</f>
        <v>109840</v>
      </c>
      <c r="G1528" t="s">
        <v>30646</v>
      </c>
      <c r="H1528" t="s">
        <v>30</v>
      </c>
      <c r="I1528">
        <f>COUNTIF('H2020-3.7 orgs'!G:G,G1528)</f>
        <v>1</v>
      </c>
      <c r="J1528">
        <f>COUNTIF('H2020-3.7 projects'!R:R,G1528)</f>
        <v>0</v>
      </c>
      <c r="K1528" s="17">
        <f>SUMIFS('H2020-3.7 orgs'!K:K,'H2020-3.7 orgs'!G:G,G1528)</f>
        <v>164773.64000000001</v>
      </c>
    </row>
    <row r="1529" spans="1:11" x14ac:dyDescent="0.2">
      <c r="A1529" t="s">
        <v>25874</v>
      </c>
      <c r="B1529" t="s">
        <v>30</v>
      </c>
      <c r="C1529">
        <f>COUNTIF('FP7-SECURITY orgs'!G:G,A1529)</f>
        <v>1</v>
      </c>
      <c r="D1529">
        <f>COUNTIF('FP7-SECURITY projects'!R:R,A1529)</f>
        <v>0</v>
      </c>
      <c r="E1529" s="10">
        <f>SUMIFS('FP7-SECURITY orgs'!K:K,'FP7-SECURITY orgs'!G:G,A1529)</f>
        <v>109730</v>
      </c>
      <c r="G1529" t="s">
        <v>8002</v>
      </c>
      <c r="H1529" t="s">
        <v>30</v>
      </c>
      <c r="I1529">
        <f>COUNTIF('H2020-3.7 orgs'!G:G,G1529)</f>
        <v>1</v>
      </c>
      <c r="J1529">
        <f>COUNTIF('H2020-3.7 projects'!R:R,G1529)</f>
        <v>0</v>
      </c>
      <c r="K1529" s="17">
        <f>SUMIFS('H2020-3.7 orgs'!K:K,'H2020-3.7 orgs'!G:G,G1529)</f>
        <v>164675</v>
      </c>
    </row>
    <row r="1530" spans="1:11" x14ac:dyDescent="0.2">
      <c r="A1530" t="s">
        <v>16203</v>
      </c>
      <c r="B1530" t="s">
        <v>325</v>
      </c>
      <c r="C1530">
        <f>COUNTIF('FP7-SECURITY orgs'!G:G,A1530)</f>
        <v>1</v>
      </c>
      <c r="D1530">
        <f>COUNTIF('FP7-SECURITY projects'!R:R,A1530)</f>
        <v>0</v>
      </c>
      <c r="E1530" s="10">
        <f>SUMIFS('FP7-SECURITY orgs'!K:K,'FP7-SECURITY orgs'!G:G,A1530)</f>
        <v>109200</v>
      </c>
      <c r="G1530" t="s">
        <v>5432</v>
      </c>
      <c r="H1530" t="s">
        <v>209</v>
      </c>
      <c r="I1530">
        <f>COUNTIF('H2020-3.7 orgs'!G:G,G1530)</f>
        <v>2</v>
      </c>
      <c r="J1530">
        <f>COUNTIF('H2020-3.7 projects'!R:R,G1530)</f>
        <v>0</v>
      </c>
      <c r="K1530" s="17">
        <f>SUMIFS('H2020-3.7 orgs'!K:K,'H2020-3.7 orgs'!G:G,G1530)</f>
        <v>164625.5</v>
      </c>
    </row>
    <row r="1531" spans="1:11" x14ac:dyDescent="0.2">
      <c r="A1531" t="s">
        <v>3639</v>
      </c>
      <c r="B1531" t="s">
        <v>34</v>
      </c>
      <c r="C1531">
        <f>COUNTIF('FP7-SECURITY orgs'!G:G,A1531)</f>
        <v>1</v>
      </c>
      <c r="D1531">
        <f>COUNTIF('FP7-SECURITY projects'!R:R,A1531)</f>
        <v>0</v>
      </c>
      <c r="E1531" s="10">
        <f>SUMIFS('FP7-SECURITY orgs'!K:K,'FP7-SECURITY orgs'!G:G,A1531)</f>
        <v>108888</v>
      </c>
      <c r="G1531" t="s">
        <v>14846</v>
      </c>
      <c r="H1531" t="s">
        <v>34</v>
      </c>
      <c r="I1531">
        <f>COUNTIF('H2020-3.7 orgs'!G:G,G1531)</f>
        <v>1</v>
      </c>
      <c r="J1531">
        <f>COUNTIF('H2020-3.7 projects'!R:R,G1531)</f>
        <v>0</v>
      </c>
      <c r="K1531" s="17">
        <f>SUMIFS('H2020-3.7 orgs'!K:K,'H2020-3.7 orgs'!G:G,G1531)</f>
        <v>163312.5</v>
      </c>
    </row>
    <row r="1532" spans="1:11" x14ac:dyDescent="0.2">
      <c r="A1532" t="s">
        <v>12421</v>
      </c>
      <c r="B1532" t="s">
        <v>30</v>
      </c>
      <c r="C1532">
        <f>COUNTIF('FP7-SECURITY orgs'!G:G,A1532)</f>
        <v>1</v>
      </c>
      <c r="D1532">
        <f>COUNTIF('FP7-SECURITY projects'!R:R,A1532)</f>
        <v>0</v>
      </c>
      <c r="E1532" s="10">
        <f>SUMIFS('FP7-SECURITY orgs'!K:K,'FP7-SECURITY orgs'!G:G,A1532)</f>
        <v>108760</v>
      </c>
      <c r="G1532" t="s">
        <v>34355</v>
      </c>
      <c r="H1532" t="s">
        <v>30</v>
      </c>
      <c r="I1532">
        <f>COUNTIF('H2020-3.7 orgs'!G:G,G1532)</f>
        <v>1</v>
      </c>
      <c r="J1532">
        <f>COUNTIF('H2020-3.7 projects'!R:R,G1532)</f>
        <v>0</v>
      </c>
      <c r="K1532" s="17">
        <f>SUMIFS('H2020-3.7 orgs'!K:K,'H2020-3.7 orgs'!G:G,G1532)</f>
        <v>162500</v>
      </c>
    </row>
    <row r="1533" spans="1:11" x14ac:dyDescent="0.2">
      <c r="A1533" t="s">
        <v>15504</v>
      </c>
      <c r="B1533" t="s">
        <v>209</v>
      </c>
      <c r="C1533">
        <f>COUNTIF('FP7-SECURITY orgs'!G:G,A1533)</f>
        <v>1</v>
      </c>
      <c r="D1533">
        <f>COUNTIF('FP7-SECURITY projects'!R:R,A1533)</f>
        <v>0</v>
      </c>
      <c r="E1533" s="10">
        <f>SUMIFS('FP7-SECURITY orgs'!K:K,'FP7-SECURITY orgs'!G:G,A1533)</f>
        <v>108498</v>
      </c>
      <c r="G1533" t="s">
        <v>9719</v>
      </c>
      <c r="H1533" t="s">
        <v>34</v>
      </c>
      <c r="I1533">
        <f>COUNTIF('H2020-3.7 orgs'!G:G,G1533)</f>
        <v>1</v>
      </c>
      <c r="J1533">
        <f>COUNTIF('H2020-3.7 projects'!R:R,G1533)</f>
        <v>0</v>
      </c>
      <c r="K1533" s="17">
        <f>SUMIFS('H2020-3.7 orgs'!K:K,'H2020-3.7 orgs'!G:G,G1533)</f>
        <v>162476</v>
      </c>
    </row>
    <row r="1534" spans="1:11" x14ac:dyDescent="0.2">
      <c r="A1534" t="s">
        <v>15088</v>
      </c>
      <c r="B1534" t="s">
        <v>30</v>
      </c>
      <c r="C1534">
        <f>COUNTIF('FP7-SECURITY orgs'!G:G,A1534)</f>
        <v>1</v>
      </c>
      <c r="D1534">
        <f>COUNTIF('FP7-SECURITY projects'!R:R,A1534)</f>
        <v>0</v>
      </c>
      <c r="E1534" s="10">
        <f>SUMIFS('FP7-SECURITY orgs'!K:K,'FP7-SECURITY orgs'!G:G,A1534)</f>
        <v>108472</v>
      </c>
      <c r="G1534" t="s">
        <v>7118</v>
      </c>
      <c r="H1534" t="s">
        <v>325</v>
      </c>
      <c r="I1534">
        <f>COUNTIF('H2020-3.7 orgs'!G:G,G1534)</f>
        <v>1</v>
      </c>
      <c r="J1534">
        <f>COUNTIF('H2020-3.7 projects'!R:R,G1534)</f>
        <v>0</v>
      </c>
      <c r="K1534" s="17">
        <f>SUMIFS('H2020-3.7 orgs'!K:K,'H2020-3.7 orgs'!G:G,G1534)</f>
        <v>162360</v>
      </c>
    </row>
    <row r="1535" spans="1:11" x14ac:dyDescent="0.2">
      <c r="A1535" t="s">
        <v>23852</v>
      </c>
      <c r="B1535" t="s">
        <v>30</v>
      </c>
      <c r="C1535">
        <f>COUNTIF('FP7-SECURITY orgs'!G:G,A1535)</f>
        <v>1</v>
      </c>
      <c r="D1535">
        <f>COUNTIF('FP7-SECURITY projects'!R:R,A1535)</f>
        <v>0</v>
      </c>
      <c r="E1535" s="10">
        <f>SUMIFS('FP7-SECURITY orgs'!K:K,'FP7-SECURITY orgs'!G:G,A1535)</f>
        <v>108247.3</v>
      </c>
      <c r="G1535" t="s">
        <v>31255</v>
      </c>
      <c r="H1535" t="s">
        <v>30</v>
      </c>
      <c r="I1535">
        <f>COUNTIF('H2020-3.7 orgs'!G:G,G1535)</f>
        <v>2</v>
      </c>
      <c r="J1535">
        <f>COUNTIF('H2020-3.7 projects'!R:R,G1535)</f>
        <v>0</v>
      </c>
      <c r="K1535" s="17">
        <f>SUMIFS('H2020-3.7 orgs'!K:K,'H2020-3.7 orgs'!G:G,G1535)</f>
        <v>162112.13</v>
      </c>
    </row>
    <row r="1536" spans="1:11" x14ac:dyDescent="0.2">
      <c r="A1536" t="s">
        <v>18704</v>
      </c>
      <c r="B1536" t="s">
        <v>325</v>
      </c>
      <c r="C1536">
        <f>COUNTIF('FP7-SECURITY orgs'!G:G,A1536)</f>
        <v>1</v>
      </c>
      <c r="D1536">
        <f>COUNTIF('FP7-SECURITY projects'!R:R,A1536)</f>
        <v>0</v>
      </c>
      <c r="E1536" s="10">
        <f>SUMIFS('FP7-SECURITY orgs'!K:K,'FP7-SECURITY orgs'!G:G,A1536)</f>
        <v>108066</v>
      </c>
      <c r="G1536" t="s">
        <v>38052</v>
      </c>
      <c r="H1536" t="s">
        <v>325</v>
      </c>
      <c r="I1536">
        <f>COUNTIF('H2020-3.7 orgs'!G:G,G1536)</f>
        <v>2</v>
      </c>
      <c r="J1536">
        <f>COUNTIF('H2020-3.7 projects'!R:R,G1536)</f>
        <v>0</v>
      </c>
      <c r="K1536" s="17">
        <f>SUMIFS('H2020-3.7 orgs'!K:K,'H2020-3.7 orgs'!G:G,G1536)</f>
        <v>162062.5</v>
      </c>
    </row>
    <row r="1537" spans="1:11" x14ac:dyDescent="0.2">
      <c r="A1537" t="s">
        <v>14680</v>
      </c>
      <c r="B1537" t="s">
        <v>209</v>
      </c>
      <c r="C1537">
        <f>COUNTIF('FP7-SECURITY orgs'!G:G,A1537)</f>
        <v>1</v>
      </c>
      <c r="D1537">
        <f>COUNTIF('FP7-SECURITY projects'!R:R,A1537)</f>
        <v>0</v>
      </c>
      <c r="E1537" s="10">
        <f>SUMIFS('FP7-SECURITY orgs'!K:K,'FP7-SECURITY orgs'!G:G,A1537)</f>
        <v>108000</v>
      </c>
      <c r="G1537" t="s">
        <v>37775</v>
      </c>
      <c r="H1537" t="s">
        <v>30</v>
      </c>
      <c r="I1537">
        <f>COUNTIF('H2020-3.7 orgs'!G:G,G1537)</f>
        <v>1</v>
      </c>
      <c r="J1537">
        <f>COUNTIF('H2020-3.7 projects'!R:R,G1537)</f>
        <v>0</v>
      </c>
      <c r="K1537" s="17">
        <f>SUMIFS('H2020-3.7 orgs'!K:K,'H2020-3.7 orgs'!G:G,G1537)</f>
        <v>161700</v>
      </c>
    </row>
    <row r="1538" spans="1:11" x14ac:dyDescent="0.2">
      <c r="A1538" t="s">
        <v>12342</v>
      </c>
      <c r="B1538" t="s">
        <v>30</v>
      </c>
      <c r="C1538">
        <f>COUNTIF('FP7-SECURITY orgs'!G:G,A1538)</f>
        <v>1</v>
      </c>
      <c r="D1538">
        <f>COUNTIF('FP7-SECURITY projects'!R:R,A1538)</f>
        <v>0</v>
      </c>
      <c r="E1538" s="10">
        <f>SUMIFS('FP7-SECURITY orgs'!K:K,'FP7-SECURITY orgs'!G:G,A1538)</f>
        <v>107335.62</v>
      </c>
      <c r="G1538" t="s">
        <v>35495</v>
      </c>
      <c r="H1538" t="s">
        <v>209</v>
      </c>
      <c r="I1538">
        <f>COUNTIF('H2020-3.7 orgs'!G:G,G1538)</f>
        <v>1</v>
      </c>
      <c r="J1538">
        <f>COUNTIF('H2020-3.7 projects'!R:R,G1538)</f>
        <v>0</v>
      </c>
      <c r="K1538" s="17">
        <f>SUMIFS('H2020-3.7 orgs'!K:K,'H2020-3.7 orgs'!G:G,G1538)</f>
        <v>161437.5</v>
      </c>
    </row>
    <row r="1539" spans="1:11" x14ac:dyDescent="0.2">
      <c r="A1539" t="s">
        <v>17497</v>
      </c>
      <c r="B1539" t="s">
        <v>34</v>
      </c>
      <c r="C1539">
        <f>COUNTIF('FP7-SECURITY orgs'!G:G,A1539)</f>
        <v>1</v>
      </c>
      <c r="D1539">
        <f>COUNTIF('FP7-SECURITY projects'!R:R,A1539)</f>
        <v>0</v>
      </c>
      <c r="E1539" s="10">
        <f>SUMIFS('FP7-SECURITY orgs'!K:K,'FP7-SECURITY orgs'!G:G,A1539)</f>
        <v>107140</v>
      </c>
      <c r="G1539" t="s">
        <v>33728</v>
      </c>
      <c r="H1539" t="s">
        <v>30</v>
      </c>
      <c r="I1539">
        <f>COUNTIF('H2020-3.7 orgs'!G:G,G1539)</f>
        <v>1</v>
      </c>
      <c r="J1539">
        <f>COUNTIF('H2020-3.7 projects'!R:R,G1539)</f>
        <v>0</v>
      </c>
      <c r="K1539" s="17">
        <f>SUMIFS('H2020-3.7 orgs'!K:K,'H2020-3.7 orgs'!G:G,G1539)</f>
        <v>161298.38</v>
      </c>
    </row>
    <row r="1540" spans="1:11" x14ac:dyDescent="0.2">
      <c r="A1540" t="s">
        <v>13628</v>
      </c>
      <c r="B1540" t="s">
        <v>325</v>
      </c>
      <c r="C1540">
        <f>COUNTIF('FP7-SECURITY orgs'!G:G,A1540)</f>
        <v>1</v>
      </c>
      <c r="D1540">
        <f>COUNTIF('FP7-SECURITY projects'!R:R,A1540)</f>
        <v>0</v>
      </c>
      <c r="E1540" s="10">
        <f>SUMIFS('FP7-SECURITY orgs'!K:K,'FP7-SECURITY orgs'!G:G,A1540)</f>
        <v>107040</v>
      </c>
      <c r="G1540" t="s">
        <v>20088</v>
      </c>
      <c r="H1540" t="s">
        <v>30</v>
      </c>
      <c r="I1540">
        <f>COUNTIF('H2020-3.7 orgs'!G:G,G1540)</f>
        <v>1</v>
      </c>
      <c r="J1540">
        <f>COUNTIF('H2020-3.7 projects'!R:R,G1540)</f>
        <v>0</v>
      </c>
      <c r="K1540" s="17">
        <f>SUMIFS('H2020-3.7 orgs'!K:K,'H2020-3.7 orgs'!G:G,G1540)</f>
        <v>161175</v>
      </c>
    </row>
    <row r="1541" spans="1:11" x14ac:dyDescent="0.2">
      <c r="A1541" t="s">
        <v>15913</v>
      </c>
      <c r="B1541" t="s">
        <v>30</v>
      </c>
      <c r="C1541">
        <f>COUNTIF('FP7-SECURITY orgs'!G:G,A1541)</f>
        <v>1</v>
      </c>
      <c r="D1541">
        <f>COUNTIF('FP7-SECURITY projects'!R:R,A1541)</f>
        <v>0</v>
      </c>
      <c r="E1541" s="10">
        <f>SUMIFS('FP7-SECURITY orgs'!K:K,'FP7-SECURITY orgs'!G:G,A1541)</f>
        <v>106962.3</v>
      </c>
      <c r="G1541" t="s">
        <v>19065</v>
      </c>
      <c r="H1541" t="s">
        <v>25</v>
      </c>
      <c r="I1541">
        <f>COUNTIF('H2020-3.7 orgs'!G:G,G1541)</f>
        <v>1</v>
      </c>
      <c r="J1541">
        <f>COUNTIF('H2020-3.7 projects'!R:R,G1541)</f>
        <v>0</v>
      </c>
      <c r="K1541" s="17">
        <f>SUMIFS('H2020-3.7 orgs'!K:K,'H2020-3.7 orgs'!G:G,G1541)</f>
        <v>161062.5</v>
      </c>
    </row>
    <row r="1542" spans="1:11" x14ac:dyDescent="0.2">
      <c r="A1542" t="s">
        <v>11089</v>
      </c>
      <c r="B1542" t="s">
        <v>30</v>
      </c>
      <c r="C1542">
        <f>COUNTIF('FP7-SECURITY orgs'!G:G,A1542)</f>
        <v>1</v>
      </c>
      <c r="D1542">
        <f>COUNTIF('FP7-SECURITY projects'!R:R,A1542)</f>
        <v>0</v>
      </c>
      <c r="E1542" s="10">
        <f>SUMIFS('FP7-SECURITY orgs'!K:K,'FP7-SECURITY orgs'!G:G,A1542)</f>
        <v>106944</v>
      </c>
      <c r="G1542" t="s">
        <v>6844</v>
      </c>
      <c r="H1542" t="s">
        <v>30</v>
      </c>
      <c r="I1542">
        <f>COUNTIF('H2020-3.7 orgs'!G:G,G1542)</f>
        <v>1</v>
      </c>
      <c r="J1542">
        <f>COUNTIF('H2020-3.7 projects'!R:R,G1542)</f>
        <v>0</v>
      </c>
      <c r="K1542" s="17">
        <f>SUMIFS('H2020-3.7 orgs'!K:K,'H2020-3.7 orgs'!G:G,G1542)</f>
        <v>160667.5</v>
      </c>
    </row>
    <row r="1543" spans="1:11" x14ac:dyDescent="0.2">
      <c r="A1543" t="s">
        <v>21324</v>
      </c>
      <c r="B1543" t="s">
        <v>325</v>
      </c>
      <c r="C1543">
        <f>COUNTIF('FP7-SECURITY orgs'!G:G,A1543)</f>
        <v>1</v>
      </c>
      <c r="D1543">
        <f>COUNTIF('FP7-SECURITY projects'!R:R,A1543)</f>
        <v>0</v>
      </c>
      <c r="E1543" s="10">
        <f>SUMIFS('FP7-SECURITY orgs'!K:K,'FP7-SECURITY orgs'!G:G,A1543)</f>
        <v>106875</v>
      </c>
      <c r="G1543" t="s">
        <v>14924</v>
      </c>
      <c r="H1543" t="s">
        <v>325</v>
      </c>
      <c r="I1543">
        <f>COUNTIF('H2020-3.7 orgs'!G:G,G1543)</f>
        <v>1</v>
      </c>
      <c r="J1543">
        <f>COUNTIF('H2020-3.7 projects'!R:R,G1543)</f>
        <v>0</v>
      </c>
      <c r="K1543" s="17">
        <f>SUMIFS('H2020-3.7 orgs'!K:K,'H2020-3.7 orgs'!G:G,G1543)</f>
        <v>160625</v>
      </c>
    </row>
    <row r="1544" spans="1:11" x14ac:dyDescent="0.2">
      <c r="A1544" t="s">
        <v>4165</v>
      </c>
      <c r="B1544" t="s">
        <v>30</v>
      </c>
      <c r="C1544">
        <f>COUNTIF('FP7-SECURITY orgs'!G:G,A1544)</f>
        <v>1</v>
      </c>
      <c r="D1544">
        <f>COUNTIF('FP7-SECURITY projects'!R:R,A1544)</f>
        <v>0</v>
      </c>
      <c r="E1544" s="10">
        <f>SUMIFS('FP7-SECURITY orgs'!K:K,'FP7-SECURITY orgs'!G:G,A1544)</f>
        <v>106837.27</v>
      </c>
      <c r="G1544" t="s">
        <v>34674</v>
      </c>
      <c r="H1544" t="s">
        <v>325</v>
      </c>
      <c r="I1544">
        <f>COUNTIF('H2020-3.7 orgs'!G:G,G1544)</f>
        <v>1</v>
      </c>
      <c r="J1544">
        <f>COUNTIF('H2020-3.7 projects'!R:R,G1544)</f>
        <v>0</v>
      </c>
      <c r="K1544" s="17">
        <f>SUMIFS('H2020-3.7 orgs'!K:K,'H2020-3.7 orgs'!G:G,G1544)</f>
        <v>160568.75</v>
      </c>
    </row>
    <row r="1545" spans="1:11" x14ac:dyDescent="0.2">
      <c r="A1545" t="s">
        <v>20655</v>
      </c>
      <c r="B1545" t="s">
        <v>30</v>
      </c>
      <c r="C1545">
        <f>COUNTIF('FP7-SECURITY orgs'!G:G,A1545)</f>
        <v>1</v>
      </c>
      <c r="D1545">
        <f>COUNTIF('FP7-SECURITY projects'!R:R,A1545)</f>
        <v>0</v>
      </c>
      <c r="E1545" s="10">
        <f>SUMIFS('FP7-SECURITY orgs'!K:K,'FP7-SECURITY orgs'!G:G,A1545)</f>
        <v>106176</v>
      </c>
      <c r="G1545" t="s">
        <v>2634</v>
      </c>
      <c r="H1545" t="s">
        <v>209</v>
      </c>
      <c r="I1545">
        <f>COUNTIF('H2020-3.7 orgs'!G:G,G1545)</f>
        <v>1</v>
      </c>
      <c r="J1545">
        <f>COUNTIF('H2020-3.7 projects'!R:R,G1545)</f>
        <v>0</v>
      </c>
      <c r="K1545" s="17">
        <f>SUMIFS('H2020-3.7 orgs'!K:K,'H2020-3.7 orgs'!G:G,G1545)</f>
        <v>160500</v>
      </c>
    </row>
    <row r="1546" spans="1:11" x14ac:dyDescent="0.2">
      <c r="A1546" t="s">
        <v>1681</v>
      </c>
      <c r="B1546" t="s">
        <v>34</v>
      </c>
      <c r="C1546">
        <f>COUNTIF('FP7-SECURITY orgs'!G:G,A1546)</f>
        <v>2</v>
      </c>
      <c r="D1546">
        <f>COUNTIF('FP7-SECURITY projects'!R:R,A1546)</f>
        <v>0</v>
      </c>
      <c r="E1546" s="10">
        <f>SUMIFS('FP7-SECURITY orgs'!K:K,'FP7-SECURITY orgs'!G:G,A1546)</f>
        <v>105660</v>
      </c>
      <c r="G1546" t="s">
        <v>10293</v>
      </c>
      <c r="H1546" t="s">
        <v>30</v>
      </c>
      <c r="I1546">
        <f>COUNTIF('H2020-3.7 orgs'!G:G,G1546)</f>
        <v>1</v>
      </c>
      <c r="J1546">
        <f>COUNTIF('H2020-3.7 projects'!R:R,G1546)</f>
        <v>0</v>
      </c>
      <c r="K1546" s="17">
        <f>SUMIFS('H2020-3.7 orgs'!K:K,'H2020-3.7 orgs'!G:G,G1546)</f>
        <v>160166</v>
      </c>
    </row>
    <row r="1547" spans="1:11" x14ac:dyDescent="0.2">
      <c r="A1547" t="s">
        <v>3990</v>
      </c>
      <c r="B1547" t="s">
        <v>30</v>
      </c>
      <c r="C1547">
        <f>COUNTIF('FP7-SECURITY orgs'!G:G,A1547)</f>
        <v>1</v>
      </c>
      <c r="D1547">
        <f>COUNTIF('FP7-SECURITY projects'!R:R,A1547)</f>
        <v>0</v>
      </c>
      <c r="E1547" s="10">
        <f>SUMIFS('FP7-SECURITY orgs'!K:K,'FP7-SECURITY orgs'!G:G,A1547)</f>
        <v>105287.5</v>
      </c>
      <c r="G1547" t="s">
        <v>18932</v>
      </c>
      <c r="H1547" t="s">
        <v>30</v>
      </c>
      <c r="I1547">
        <f>COUNTIF('H2020-3.7 orgs'!G:G,G1547)</f>
        <v>1</v>
      </c>
      <c r="J1547">
        <f>COUNTIF('H2020-3.7 projects'!R:R,G1547)</f>
        <v>0</v>
      </c>
      <c r="K1547" s="17">
        <f>SUMIFS('H2020-3.7 orgs'!K:K,'H2020-3.7 orgs'!G:G,G1547)</f>
        <v>159787.5</v>
      </c>
    </row>
    <row r="1548" spans="1:11" x14ac:dyDescent="0.2">
      <c r="A1548" t="s">
        <v>25521</v>
      </c>
      <c r="B1548" t="s">
        <v>30</v>
      </c>
      <c r="C1548">
        <f>COUNTIF('FP7-SECURITY orgs'!G:G,A1548)</f>
        <v>1</v>
      </c>
      <c r="D1548">
        <f>COUNTIF('FP7-SECURITY projects'!R:R,A1548)</f>
        <v>0</v>
      </c>
      <c r="E1548" s="10">
        <f>SUMIFS('FP7-SECURITY orgs'!K:K,'FP7-SECURITY orgs'!G:G,A1548)</f>
        <v>105000</v>
      </c>
      <c r="G1548" t="s">
        <v>20195</v>
      </c>
      <c r="H1548" t="s">
        <v>30</v>
      </c>
      <c r="I1548">
        <f>COUNTIF('H2020-3.7 orgs'!G:G,G1548)</f>
        <v>1</v>
      </c>
      <c r="J1548">
        <f>COUNTIF('H2020-3.7 projects'!R:R,G1548)</f>
        <v>0</v>
      </c>
      <c r="K1548" s="17">
        <f>SUMIFS('H2020-3.7 orgs'!K:K,'H2020-3.7 orgs'!G:G,G1548)</f>
        <v>159688.38</v>
      </c>
    </row>
    <row r="1549" spans="1:11" x14ac:dyDescent="0.2">
      <c r="A1549" t="s">
        <v>15706</v>
      </c>
      <c r="B1549" t="s">
        <v>25</v>
      </c>
      <c r="C1549">
        <f>COUNTIF('FP7-SECURITY orgs'!G:G,A1549)</f>
        <v>1</v>
      </c>
      <c r="D1549">
        <f>COUNTIF('FP7-SECURITY projects'!R:R,A1549)</f>
        <v>0</v>
      </c>
      <c r="E1549" s="10">
        <f>SUMIFS('FP7-SECURITY orgs'!K:K,'FP7-SECURITY orgs'!G:G,A1549)</f>
        <v>104966.66</v>
      </c>
      <c r="G1549" t="s">
        <v>32720</v>
      </c>
      <c r="H1549" t="s">
        <v>30</v>
      </c>
      <c r="I1549">
        <f>COUNTIF('H2020-3.7 orgs'!G:G,G1549)</f>
        <v>1</v>
      </c>
      <c r="J1549">
        <f>COUNTIF('H2020-3.7 projects'!R:R,G1549)</f>
        <v>0</v>
      </c>
      <c r="K1549" s="17">
        <f>SUMIFS('H2020-3.7 orgs'!K:K,'H2020-3.7 orgs'!G:G,G1549)</f>
        <v>159625</v>
      </c>
    </row>
    <row r="1550" spans="1:11" x14ac:dyDescent="0.2">
      <c r="A1550" t="s">
        <v>3847</v>
      </c>
      <c r="B1550" t="s">
        <v>25</v>
      </c>
      <c r="C1550">
        <f>COUNTIF('FP7-SECURITY orgs'!G:G,A1550)</f>
        <v>1</v>
      </c>
      <c r="D1550">
        <f>COUNTIF('FP7-SECURITY projects'!R:R,A1550)</f>
        <v>0</v>
      </c>
      <c r="E1550" s="10">
        <f>SUMIFS('FP7-SECURITY orgs'!K:K,'FP7-SECURITY orgs'!G:G,A1550)</f>
        <v>104915.5</v>
      </c>
      <c r="G1550" t="s">
        <v>34523</v>
      </c>
      <c r="H1550" t="s">
        <v>30</v>
      </c>
      <c r="I1550">
        <f>COUNTIF('H2020-3.7 orgs'!G:G,G1550)</f>
        <v>1</v>
      </c>
      <c r="J1550">
        <f>COUNTIF('H2020-3.7 projects'!R:R,G1550)</f>
        <v>0</v>
      </c>
      <c r="K1550" s="17">
        <f>SUMIFS('H2020-3.7 orgs'!K:K,'H2020-3.7 orgs'!G:G,G1550)</f>
        <v>159600</v>
      </c>
    </row>
    <row r="1551" spans="1:11" x14ac:dyDescent="0.2">
      <c r="A1551" t="s">
        <v>2770</v>
      </c>
      <c r="B1551" t="s">
        <v>34</v>
      </c>
      <c r="C1551">
        <f>COUNTIF('FP7-SECURITY orgs'!G:G,A1551)</f>
        <v>1</v>
      </c>
      <c r="D1551">
        <f>COUNTIF('FP7-SECURITY projects'!R:R,A1551)</f>
        <v>0</v>
      </c>
      <c r="E1551" s="10">
        <f>SUMIFS('FP7-SECURITY orgs'!K:K,'FP7-SECURITY orgs'!G:G,A1551)</f>
        <v>103937</v>
      </c>
      <c r="G1551" t="s">
        <v>13742</v>
      </c>
      <c r="H1551" t="s">
        <v>209</v>
      </c>
      <c r="I1551">
        <f>COUNTIF('H2020-3.7 orgs'!G:G,G1551)</f>
        <v>2</v>
      </c>
      <c r="J1551">
        <f>COUNTIF('H2020-3.7 projects'!R:R,G1551)</f>
        <v>0</v>
      </c>
      <c r="K1551" s="17">
        <f>SUMIFS('H2020-3.7 orgs'!K:K,'H2020-3.7 orgs'!G:G,G1551)</f>
        <v>159375</v>
      </c>
    </row>
    <row r="1552" spans="1:11" x14ac:dyDescent="0.2">
      <c r="A1552" t="s">
        <v>12575</v>
      </c>
      <c r="B1552" t="s">
        <v>34</v>
      </c>
      <c r="C1552">
        <f>COUNTIF('FP7-SECURITY orgs'!G:G,A1552)</f>
        <v>1</v>
      </c>
      <c r="D1552">
        <f>COUNTIF('FP7-SECURITY projects'!R:R,A1552)</f>
        <v>0</v>
      </c>
      <c r="E1552" s="10">
        <f>SUMIFS('FP7-SECURITY orgs'!K:K,'FP7-SECURITY orgs'!G:G,A1552)</f>
        <v>103580</v>
      </c>
      <c r="G1552" t="s">
        <v>2455</v>
      </c>
      <c r="H1552" t="s">
        <v>34</v>
      </c>
      <c r="I1552">
        <f>COUNTIF('H2020-3.7 orgs'!G:G,G1552)</f>
        <v>1</v>
      </c>
      <c r="J1552">
        <f>COUNTIF('H2020-3.7 projects'!R:R,G1552)</f>
        <v>0</v>
      </c>
      <c r="K1552" s="17">
        <f>SUMIFS('H2020-3.7 orgs'!K:K,'H2020-3.7 orgs'!G:G,G1552)</f>
        <v>158750</v>
      </c>
    </row>
    <row r="1553" spans="1:11" x14ac:dyDescent="0.2">
      <c r="A1553" t="s">
        <v>1702</v>
      </c>
      <c r="B1553" t="s">
        <v>25</v>
      </c>
      <c r="C1553">
        <f>COUNTIF('FP7-SECURITY orgs'!G:G,A1553)</f>
        <v>1</v>
      </c>
      <c r="D1553">
        <f>COUNTIF('FP7-SECURITY projects'!R:R,A1553)</f>
        <v>0</v>
      </c>
      <c r="E1553" s="10">
        <f>SUMIFS('FP7-SECURITY orgs'!K:K,'FP7-SECURITY orgs'!G:G,A1553)</f>
        <v>103416</v>
      </c>
      <c r="G1553" t="s">
        <v>38308</v>
      </c>
      <c r="H1553" t="s">
        <v>325</v>
      </c>
      <c r="I1553">
        <f>COUNTIF('H2020-3.7 orgs'!G:G,G1553)</f>
        <v>1</v>
      </c>
      <c r="J1553">
        <f>COUNTIF('H2020-3.7 projects'!R:R,G1553)</f>
        <v>0</v>
      </c>
      <c r="K1553" s="17">
        <f>SUMIFS('H2020-3.7 orgs'!K:K,'H2020-3.7 orgs'!G:G,G1553)</f>
        <v>158750</v>
      </c>
    </row>
    <row r="1554" spans="1:11" x14ac:dyDescent="0.2">
      <c r="A1554" t="s">
        <v>14297</v>
      </c>
      <c r="B1554" t="s">
        <v>25</v>
      </c>
      <c r="C1554">
        <f>COUNTIF('FP7-SECURITY orgs'!G:G,A1554)</f>
        <v>1</v>
      </c>
      <c r="D1554">
        <f>COUNTIF('FP7-SECURITY projects'!R:R,A1554)</f>
        <v>0</v>
      </c>
      <c r="E1554" s="10">
        <f>SUMIFS('FP7-SECURITY orgs'!K:K,'FP7-SECURITY orgs'!G:G,A1554)</f>
        <v>103255</v>
      </c>
      <c r="G1554" t="s">
        <v>38426</v>
      </c>
      <c r="H1554" t="s">
        <v>30</v>
      </c>
      <c r="I1554">
        <f>COUNTIF('H2020-3.7 orgs'!G:G,G1554)</f>
        <v>1</v>
      </c>
      <c r="J1554">
        <f>COUNTIF('H2020-3.7 projects'!R:R,G1554)</f>
        <v>0</v>
      </c>
      <c r="K1554" s="17">
        <f>SUMIFS('H2020-3.7 orgs'!K:K,'H2020-3.7 orgs'!G:G,G1554)</f>
        <v>158687.5</v>
      </c>
    </row>
    <row r="1555" spans="1:11" x14ac:dyDescent="0.2">
      <c r="A1555" t="s">
        <v>14509</v>
      </c>
      <c r="B1555" t="s">
        <v>325</v>
      </c>
      <c r="C1555">
        <f>COUNTIF('FP7-SECURITY orgs'!G:G,A1555)</f>
        <v>1</v>
      </c>
      <c r="D1555">
        <f>COUNTIF('FP7-SECURITY projects'!R:R,A1555)</f>
        <v>0</v>
      </c>
      <c r="E1555" s="10">
        <f>SUMIFS('FP7-SECURITY orgs'!K:K,'FP7-SECURITY orgs'!G:G,A1555)</f>
        <v>103200</v>
      </c>
      <c r="G1555" t="s">
        <v>34126</v>
      </c>
      <c r="H1555" t="s">
        <v>325</v>
      </c>
      <c r="I1555">
        <f>COUNTIF('H2020-3.7 orgs'!G:G,G1555)</f>
        <v>1</v>
      </c>
      <c r="J1555">
        <f>COUNTIF('H2020-3.7 projects'!R:R,G1555)</f>
        <v>0</v>
      </c>
      <c r="K1555" s="17">
        <f>SUMIFS('H2020-3.7 orgs'!K:K,'H2020-3.7 orgs'!G:G,G1555)</f>
        <v>158077.5</v>
      </c>
    </row>
    <row r="1556" spans="1:11" x14ac:dyDescent="0.2">
      <c r="A1556" t="s">
        <v>19288</v>
      </c>
      <c r="B1556" t="s">
        <v>30</v>
      </c>
      <c r="C1556">
        <f>COUNTIF('FP7-SECURITY orgs'!G:G,A1556)</f>
        <v>1</v>
      </c>
      <c r="D1556">
        <f>COUNTIF('FP7-SECURITY projects'!R:R,A1556)</f>
        <v>0</v>
      </c>
      <c r="E1556" s="10">
        <f>SUMIFS('FP7-SECURITY orgs'!K:K,'FP7-SECURITY orgs'!G:G,A1556)</f>
        <v>103200</v>
      </c>
      <c r="G1556" t="s">
        <v>33217</v>
      </c>
      <c r="H1556" t="s">
        <v>30</v>
      </c>
      <c r="I1556">
        <f>COUNTIF('H2020-3.7 orgs'!G:G,G1556)</f>
        <v>1</v>
      </c>
      <c r="J1556">
        <f>COUNTIF('H2020-3.7 projects'!R:R,G1556)</f>
        <v>0</v>
      </c>
      <c r="K1556" s="17">
        <f>SUMIFS('H2020-3.7 orgs'!K:K,'H2020-3.7 orgs'!G:G,G1556)</f>
        <v>157500</v>
      </c>
    </row>
    <row r="1557" spans="1:11" x14ac:dyDescent="0.2">
      <c r="A1557" t="s">
        <v>23971</v>
      </c>
      <c r="B1557" t="s">
        <v>30</v>
      </c>
      <c r="C1557">
        <f>COUNTIF('FP7-SECURITY orgs'!G:G,A1557)</f>
        <v>1</v>
      </c>
      <c r="D1557">
        <f>COUNTIF('FP7-SECURITY projects'!R:R,A1557)</f>
        <v>0</v>
      </c>
      <c r="E1557" s="10">
        <f>SUMIFS('FP7-SECURITY orgs'!K:K,'FP7-SECURITY orgs'!G:G,A1557)</f>
        <v>102512</v>
      </c>
      <c r="G1557" t="s">
        <v>34020</v>
      </c>
      <c r="H1557" t="s">
        <v>30</v>
      </c>
      <c r="I1557">
        <f>COUNTIF('H2020-3.7 orgs'!G:G,G1557)</f>
        <v>1</v>
      </c>
      <c r="J1557">
        <f>COUNTIF('H2020-3.7 projects'!R:R,G1557)</f>
        <v>0</v>
      </c>
      <c r="K1557" s="17">
        <f>SUMIFS('H2020-3.7 orgs'!K:K,'H2020-3.7 orgs'!G:G,G1557)</f>
        <v>157500</v>
      </c>
    </row>
    <row r="1558" spans="1:11" x14ac:dyDescent="0.2">
      <c r="A1558" t="s">
        <v>11631</v>
      </c>
      <c r="B1558" t="s">
        <v>30</v>
      </c>
      <c r="C1558">
        <f>COUNTIF('FP7-SECURITY orgs'!G:G,A1558)</f>
        <v>1</v>
      </c>
      <c r="D1558">
        <f>COUNTIF('FP7-SECURITY projects'!R:R,A1558)</f>
        <v>0</v>
      </c>
      <c r="E1558" s="10">
        <f>SUMIFS('FP7-SECURITY orgs'!K:K,'FP7-SECURITY orgs'!G:G,A1558)</f>
        <v>102454</v>
      </c>
      <c r="G1558" t="s">
        <v>34728</v>
      </c>
      <c r="H1558" t="s">
        <v>30</v>
      </c>
      <c r="I1558">
        <f>COUNTIF('H2020-3.7 orgs'!G:G,G1558)</f>
        <v>1</v>
      </c>
      <c r="J1558">
        <f>COUNTIF('H2020-3.7 projects'!R:R,G1558)</f>
        <v>0</v>
      </c>
      <c r="K1558" s="17">
        <f>SUMIFS('H2020-3.7 orgs'!K:K,'H2020-3.7 orgs'!G:G,G1558)</f>
        <v>157500</v>
      </c>
    </row>
    <row r="1559" spans="1:11" x14ac:dyDescent="0.2">
      <c r="A1559" t="s">
        <v>4182</v>
      </c>
      <c r="B1559" t="s">
        <v>209</v>
      </c>
      <c r="C1559">
        <f>COUNTIF('FP7-SECURITY orgs'!G:G,A1559)</f>
        <v>1</v>
      </c>
      <c r="D1559">
        <f>COUNTIF('FP7-SECURITY projects'!R:R,A1559)</f>
        <v>0</v>
      </c>
      <c r="E1559" s="10">
        <f>SUMIFS('FP7-SECURITY orgs'!K:K,'FP7-SECURITY orgs'!G:G,A1559)</f>
        <v>102292</v>
      </c>
      <c r="G1559" t="s">
        <v>23573</v>
      </c>
      <c r="H1559" t="s">
        <v>30</v>
      </c>
      <c r="I1559">
        <f>COUNTIF('H2020-3.7 orgs'!G:G,G1559)</f>
        <v>1</v>
      </c>
      <c r="J1559">
        <f>COUNTIF('H2020-3.7 projects'!R:R,G1559)</f>
        <v>0</v>
      </c>
      <c r="K1559" s="17">
        <f>SUMIFS('H2020-3.7 orgs'!K:K,'H2020-3.7 orgs'!G:G,G1559)</f>
        <v>156625</v>
      </c>
    </row>
    <row r="1560" spans="1:11" x14ac:dyDescent="0.2">
      <c r="A1560" t="s">
        <v>23924</v>
      </c>
      <c r="B1560" t="s">
        <v>30</v>
      </c>
      <c r="C1560">
        <f>COUNTIF('FP7-SECURITY orgs'!G:G,A1560)</f>
        <v>1</v>
      </c>
      <c r="D1560">
        <f>COUNTIF('FP7-SECURITY projects'!R:R,A1560)</f>
        <v>0</v>
      </c>
      <c r="E1560" s="10">
        <f>SUMIFS('FP7-SECURITY orgs'!K:K,'FP7-SECURITY orgs'!G:G,A1560)</f>
        <v>102178.58</v>
      </c>
      <c r="G1560" t="s">
        <v>37786</v>
      </c>
      <c r="H1560" t="s">
        <v>30</v>
      </c>
      <c r="I1560">
        <f>COUNTIF('H2020-3.7 orgs'!G:G,G1560)</f>
        <v>1</v>
      </c>
      <c r="J1560">
        <f>COUNTIF('H2020-3.7 projects'!R:R,G1560)</f>
        <v>0</v>
      </c>
      <c r="K1560" s="17">
        <f>SUMIFS('H2020-3.7 orgs'!K:K,'H2020-3.7 orgs'!G:G,G1560)</f>
        <v>156537.5</v>
      </c>
    </row>
    <row r="1561" spans="1:11" x14ac:dyDescent="0.2">
      <c r="A1561" t="s">
        <v>25029</v>
      </c>
      <c r="B1561" t="s">
        <v>209</v>
      </c>
      <c r="C1561">
        <f>COUNTIF('FP7-SECURITY orgs'!G:G,A1561)</f>
        <v>1</v>
      </c>
      <c r="D1561">
        <f>COUNTIF('FP7-SECURITY projects'!R:R,A1561)</f>
        <v>0</v>
      </c>
      <c r="E1561" s="10">
        <f>SUMIFS('FP7-SECURITY orgs'!K:K,'FP7-SECURITY orgs'!G:G,A1561)</f>
        <v>101725</v>
      </c>
      <c r="G1561" t="s">
        <v>31741</v>
      </c>
      <c r="H1561" t="s">
        <v>209</v>
      </c>
      <c r="I1561">
        <f>COUNTIF('H2020-3.7 orgs'!G:G,G1561)</f>
        <v>1</v>
      </c>
      <c r="J1561">
        <f>COUNTIF('H2020-3.7 projects'!R:R,G1561)</f>
        <v>0</v>
      </c>
      <c r="K1561" s="17">
        <f>SUMIFS('H2020-3.7 orgs'!K:K,'H2020-3.7 orgs'!G:G,G1561)</f>
        <v>156375</v>
      </c>
    </row>
    <row r="1562" spans="1:11" x14ac:dyDescent="0.2">
      <c r="A1562" t="s">
        <v>25710</v>
      </c>
      <c r="B1562" t="s">
        <v>325</v>
      </c>
      <c r="C1562">
        <f>COUNTIF('FP7-SECURITY orgs'!G:G,A1562)</f>
        <v>1</v>
      </c>
      <c r="D1562">
        <f>COUNTIF('FP7-SECURITY projects'!R:R,A1562)</f>
        <v>0</v>
      </c>
      <c r="E1562" s="10">
        <f>SUMIFS('FP7-SECURITY orgs'!K:K,'FP7-SECURITY orgs'!G:G,A1562)</f>
        <v>101650</v>
      </c>
      <c r="G1562" t="s">
        <v>36037</v>
      </c>
      <c r="H1562" t="s">
        <v>30</v>
      </c>
      <c r="I1562">
        <f>COUNTIF('H2020-3.7 orgs'!G:G,G1562)</f>
        <v>1</v>
      </c>
      <c r="J1562">
        <f>COUNTIF('H2020-3.7 projects'!R:R,G1562)</f>
        <v>0</v>
      </c>
      <c r="K1562" s="17">
        <f>SUMIFS('H2020-3.7 orgs'!K:K,'H2020-3.7 orgs'!G:G,G1562)</f>
        <v>156250</v>
      </c>
    </row>
    <row r="1563" spans="1:11" x14ac:dyDescent="0.2">
      <c r="A1563" t="s">
        <v>7963</v>
      </c>
      <c r="B1563" t="s">
        <v>325</v>
      </c>
      <c r="C1563">
        <f>COUNTIF('FP7-SECURITY orgs'!G:G,A1563)</f>
        <v>1</v>
      </c>
      <c r="D1563">
        <f>COUNTIF('FP7-SECURITY projects'!R:R,A1563)</f>
        <v>0</v>
      </c>
      <c r="E1563" s="10">
        <f>SUMIFS('FP7-SECURITY orgs'!K:K,'FP7-SECURITY orgs'!G:G,A1563)</f>
        <v>101589.2</v>
      </c>
      <c r="G1563" t="s">
        <v>36862</v>
      </c>
      <c r="H1563" t="s">
        <v>30</v>
      </c>
      <c r="I1563">
        <f>COUNTIF('H2020-3.7 orgs'!G:G,G1563)</f>
        <v>1</v>
      </c>
      <c r="J1563">
        <f>COUNTIF('H2020-3.7 projects'!R:R,G1563)</f>
        <v>0</v>
      </c>
      <c r="K1563" s="17">
        <f>SUMIFS('H2020-3.7 orgs'!K:K,'H2020-3.7 orgs'!G:G,G1563)</f>
        <v>155875</v>
      </c>
    </row>
    <row r="1564" spans="1:11" x14ac:dyDescent="0.2">
      <c r="A1564" t="s">
        <v>14875</v>
      </c>
      <c r="B1564" t="s">
        <v>30</v>
      </c>
      <c r="C1564">
        <f>COUNTIF('FP7-SECURITY orgs'!G:G,A1564)</f>
        <v>1</v>
      </c>
      <c r="D1564">
        <f>COUNTIF('FP7-SECURITY projects'!R:R,A1564)</f>
        <v>0</v>
      </c>
      <c r="E1564" s="10">
        <f>SUMIFS('FP7-SECURITY orgs'!K:K,'FP7-SECURITY orgs'!G:G,A1564)</f>
        <v>101568</v>
      </c>
      <c r="G1564" t="s">
        <v>8488</v>
      </c>
      <c r="H1564" t="s">
        <v>25</v>
      </c>
      <c r="I1564">
        <f>COUNTIF('H2020-3.7 orgs'!G:G,G1564)</f>
        <v>1</v>
      </c>
      <c r="J1564">
        <f>COUNTIF('H2020-3.7 projects'!R:R,G1564)</f>
        <v>0</v>
      </c>
      <c r="K1564" s="17">
        <f>SUMIFS('H2020-3.7 orgs'!K:K,'H2020-3.7 orgs'!G:G,G1564)</f>
        <v>155833.75</v>
      </c>
    </row>
    <row r="1565" spans="1:11" x14ac:dyDescent="0.2">
      <c r="A1565" t="s">
        <v>11042</v>
      </c>
      <c r="B1565" t="s">
        <v>30</v>
      </c>
      <c r="C1565">
        <f>COUNTIF('FP7-SECURITY orgs'!G:G,A1565)</f>
        <v>1</v>
      </c>
      <c r="D1565">
        <f>COUNTIF('FP7-SECURITY projects'!R:R,A1565)</f>
        <v>0</v>
      </c>
      <c r="E1565" s="10">
        <f>SUMIFS('FP7-SECURITY orgs'!K:K,'FP7-SECURITY orgs'!G:G,A1565)</f>
        <v>101480</v>
      </c>
      <c r="G1565" t="s">
        <v>37002</v>
      </c>
      <c r="H1565" t="s">
        <v>30</v>
      </c>
      <c r="I1565">
        <f>COUNTIF('H2020-3.7 orgs'!G:G,G1565)</f>
        <v>1</v>
      </c>
      <c r="J1565">
        <f>COUNTIF('H2020-3.7 projects'!R:R,G1565)</f>
        <v>0</v>
      </c>
      <c r="K1565" s="17">
        <f>SUMIFS('H2020-3.7 orgs'!K:K,'H2020-3.7 orgs'!G:G,G1565)</f>
        <v>155757.88</v>
      </c>
    </row>
    <row r="1566" spans="1:11" x14ac:dyDescent="0.2">
      <c r="A1566" t="s">
        <v>9944</v>
      </c>
      <c r="B1566" t="s">
        <v>30</v>
      </c>
      <c r="C1566">
        <f>COUNTIF('FP7-SECURITY orgs'!G:G,A1566)</f>
        <v>1</v>
      </c>
      <c r="D1566">
        <f>COUNTIF('FP7-SECURITY projects'!R:R,A1566)</f>
        <v>0</v>
      </c>
      <c r="E1566" s="10">
        <f>SUMIFS('FP7-SECURITY orgs'!K:K,'FP7-SECURITY orgs'!G:G,A1566)</f>
        <v>101450</v>
      </c>
      <c r="G1566" t="s">
        <v>25380</v>
      </c>
      <c r="H1566" t="s">
        <v>325</v>
      </c>
      <c r="I1566">
        <f>COUNTIF('H2020-3.7 orgs'!G:G,G1566)</f>
        <v>1</v>
      </c>
      <c r="J1566">
        <f>COUNTIF('H2020-3.7 projects'!R:R,G1566)</f>
        <v>0</v>
      </c>
      <c r="K1566" s="17">
        <f>SUMIFS('H2020-3.7 orgs'!K:K,'H2020-3.7 orgs'!G:G,G1566)</f>
        <v>155625</v>
      </c>
    </row>
    <row r="1567" spans="1:11" x14ac:dyDescent="0.2">
      <c r="A1567" t="s">
        <v>6991</v>
      </c>
      <c r="B1567" t="s">
        <v>34</v>
      </c>
      <c r="C1567">
        <f>COUNTIF('FP7-SECURITY orgs'!G:G,A1567)</f>
        <v>1</v>
      </c>
      <c r="D1567">
        <f>COUNTIF('FP7-SECURITY projects'!R:R,A1567)</f>
        <v>0</v>
      </c>
      <c r="E1567" s="10">
        <f>SUMIFS('FP7-SECURITY orgs'!K:K,'FP7-SECURITY orgs'!G:G,A1567)</f>
        <v>101399</v>
      </c>
      <c r="G1567" t="s">
        <v>15789</v>
      </c>
      <c r="H1567" t="s">
        <v>209</v>
      </c>
      <c r="I1567">
        <f>COUNTIF('H2020-3.7 orgs'!G:G,G1567)</f>
        <v>1</v>
      </c>
      <c r="J1567">
        <f>COUNTIF('H2020-3.7 projects'!R:R,G1567)</f>
        <v>0</v>
      </c>
      <c r="K1567" s="17">
        <f>SUMIFS('H2020-3.7 orgs'!K:K,'H2020-3.7 orgs'!G:G,G1567)</f>
        <v>155465</v>
      </c>
    </row>
    <row r="1568" spans="1:11" x14ac:dyDescent="0.2">
      <c r="A1568" t="s">
        <v>17415</v>
      </c>
      <c r="B1568" t="s">
        <v>209</v>
      </c>
      <c r="C1568">
        <f>COUNTIF('FP7-SECURITY orgs'!G:G,A1568)</f>
        <v>2</v>
      </c>
      <c r="D1568">
        <f>COUNTIF('FP7-SECURITY projects'!R:R,A1568)</f>
        <v>0</v>
      </c>
      <c r="E1568" s="10">
        <f>SUMIFS('FP7-SECURITY orgs'!K:K,'FP7-SECURITY orgs'!G:G,A1568)</f>
        <v>101061.5</v>
      </c>
      <c r="G1568" t="s">
        <v>36294</v>
      </c>
      <c r="H1568" t="s">
        <v>209</v>
      </c>
      <c r="I1568">
        <f>COUNTIF('H2020-3.7 orgs'!G:G,G1568)</f>
        <v>1</v>
      </c>
      <c r="J1568">
        <f>COUNTIF('H2020-3.7 projects'!R:R,G1568)</f>
        <v>0</v>
      </c>
      <c r="K1568" s="17">
        <f>SUMIFS('H2020-3.7 orgs'!K:K,'H2020-3.7 orgs'!G:G,G1568)</f>
        <v>155303.75</v>
      </c>
    </row>
    <row r="1569" spans="1:11" x14ac:dyDescent="0.2">
      <c r="A1569" t="s">
        <v>4158</v>
      </c>
      <c r="B1569" t="s">
        <v>25</v>
      </c>
      <c r="C1569">
        <f>COUNTIF('FP7-SECURITY orgs'!G:G,A1569)</f>
        <v>1</v>
      </c>
      <c r="D1569">
        <f>COUNTIF('FP7-SECURITY projects'!R:R,A1569)</f>
        <v>0</v>
      </c>
      <c r="E1569" s="10">
        <f>SUMIFS('FP7-SECURITY orgs'!K:K,'FP7-SECURITY orgs'!G:G,A1569)</f>
        <v>100850</v>
      </c>
      <c r="G1569" t="s">
        <v>34881</v>
      </c>
      <c r="H1569" t="s">
        <v>30</v>
      </c>
      <c r="I1569">
        <f>COUNTIF('H2020-3.7 orgs'!G:G,G1569)</f>
        <v>1</v>
      </c>
      <c r="J1569">
        <f>COUNTIF('H2020-3.7 projects'!R:R,G1569)</f>
        <v>0</v>
      </c>
      <c r="K1569" s="17">
        <f>SUMIFS('H2020-3.7 orgs'!K:K,'H2020-3.7 orgs'!G:G,G1569)</f>
        <v>155000</v>
      </c>
    </row>
    <row r="1570" spans="1:11" x14ac:dyDescent="0.2">
      <c r="A1570" t="s">
        <v>24051</v>
      </c>
      <c r="B1570" t="s">
        <v>325</v>
      </c>
      <c r="C1570">
        <f>COUNTIF('FP7-SECURITY orgs'!G:G,A1570)</f>
        <v>1</v>
      </c>
      <c r="D1570">
        <f>COUNTIF('FP7-SECURITY projects'!R:R,A1570)</f>
        <v>0</v>
      </c>
      <c r="E1570" s="10">
        <f>SUMIFS('FP7-SECURITY orgs'!K:K,'FP7-SECURITY orgs'!G:G,A1570)</f>
        <v>100470</v>
      </c>
      <c r="G1570" t="s">
        <v>30665</v>
      </c>
      <c r="H1570" t="s">
        <v>30</v>
      </c>
      <c r="I1570">
        <f>COUNTIF('H2020-3.7 orgs'!G:G,G1570)</f>
        <v>1</v>
      </c>
      <c r="J1570">
        <f>COUNTIF('H2020-3.7 projects'!R:R,G1570)</f>
        <v>0</v>
      </c>
      <c r="K1570" s="17">
        <f>SUMIFS('H2020-3.7 orgs'!K:K,'H2020-3.7 orgs'!G:G,G1570)</f>
        <v>154687.5</v>
      </c>
    </row>
    <row r="1571" spans="1:11" x14ac:dyDescent="0.2">
      <c r="A1571" t="s">
        <v>13810</v>
      </c>
      <c r="B1571" t="s">
        <v>325</v>
      </c>
      <c r="C1571">
        <f>COUNTIF('FP7-SECURITY orgs'!G:G,A1571)</f>
        <v>1</v>
      </c>
      <c r="D1571">
        <f>COUNTIF('FP7-SECURITY projects'!R:R,A1571)</f>
        <v>0</v>
      </c>
      <c r="E1571" s="10">
        <f>SUMIFS('FP7-SECURITY orgs'!K:K,'FP7-SECURITY orgs'!G:G,A1571)</f>
        <v>100200</v>
      </c>
      <c r="G1571" t="s">
        <v>7220</v>
      </c>
      <c r="H1571" t="s">
        <v>30</v>
      </c>
      <c r="I1571">
        <f>COUNTIF('H2020-3.7 orgs'!G:G,G1571)</f>
        <v>1</v>
      </c>
      <c r="J1571">
        <f>COUNTIF('H2020-3.7 projects'!R:R,G1571)</f>
        <v>0</v>
      </c>
      <c r="K1571" s="17">
        <f>SUMIFS('H2020-3.7 orgs'!K:K,'H2020-3.7 orgs'!G:G,G1571)</f>
        <v>154625</v>
      </c>
    </row>
    <row r="1572" spans="1:11" x14ac:dyDescent="0.2">
      <c r="A1572" t="s">
        <v>4430</v>
      </c>
      <c r="B1572" t="s">
        <v>30</v>
      </c>
      <c r="C1572">
        <f>COUNTIF('FP7-SECURITY orgs'!G:G,A1572)</f>
        <v>1</v>
      </c>
      <c r="D1572">
        <f>COUNTIF('FP7-SECURITY projects'!R:R,A1572)</f>
        <v>0</v>
      </c>
      <c r="E1572" s="10">
        <f>SUMIFS('FP7-SECURITY orgs'!K:K,'FP7-SECURITY orgs'!G:G,A1572)</f>
        <v>99955.75</v>
      </c>
      <c r="G1572" t="s">
        <v>37199</v>
      </c>
      <c r="H1572" t="s">
        <v>30</v>
      </c>
      <c r="I1572">
        <f>COUNTIF('H2020-3.7 orgs'!G:G,G1572)</f>
        <v>1</v>
      </c>
      <c r="J1572">
        <f>COUNTIF('H2020-3.7 projects'!R:R,G1572)</f>
        <v>0</v>
      </c>
      <c r="K1572" s="17">
        <f>SUMIFS('H2020-3.7 orgs'!K:K,'H2020-3.7 orgs'!G:G,G1572)</f>
        <v>154525</v>
      </c>
    </row>
    <row r="1573" spans="1:11" x14ac:dyDescent="0.2">
      <c r="A1573" t="s">
        <v>10025</v>
      </c>
      <c r="B1573" t="s">
        <v>325</v>
      </c>
      <c r="C1573">
        <f>COUNTIF('FP7-SECURITY orgs'!G:G,A1573)</f>
        <v>1</v>
      </c>
      <c r="D1573">
        <f>COUNTIF('FP7-SECURITY projects'!R:R,A1573)</f>
        <v>0</v>
      </c>
      <c r="E1573" s="10">
        <f>SUMIFS('FP7-SECURITY orgs'!K:K,'FP7-SECURITY orgs'!G:G,A1573)</f>
        <v>99798</v>
      </c>
      <c r="G1573" t="s">
        <v>37306</v>
      </c>
      <c r="H1573" t="s">
        <v>325</v>
      </c>
      <c r="I1573">
        <f>COUNTIF('H2020-3.7 orgs'!G:G,G1573)</f>
        <v>1</v>
      </c>
      <c r="J1573">
        <f>COUNTIF('H2020-3.7 projects'!R:R,G1573)</f>
        <v>0</v>
      </c>
      <c r="K1573" s="17">
        <f>SUMIFS('H2020-3.7 orgs'!K:K,'H2020-3.7 orgs'!G:G,G1573)</f>
        <v>154500</v>
      </c>
    </row>
    <row r="1574" spans="1:11" x14ac:dyDescent="0.2">
      <c r="A1574" t="s">
        <v>11774</v>
      </c>
      <c r="B1574" t="s">
        <v>325</v>
      </c>
      <c r="C1574">
        <f>COUNTIF('FP7-SECURITY orgs'!G:G,A1574)</f>
        <v>1</v>
      </c>
      <c r="D1574">
        <f>COUNTIF('FP7-SECURITY projects'!R:R,A1574)</f>
        <v>0</v>
      </c>
      <c r="E1574" s="10">
        <f>SUMIFS('FP7-SECURITY orgs'!K:K,'FP7-SECURITY orgs'!G:G,A1574)</f>
        <v>99600</v>
      </c>
      <c r="G1574" t="s">
        <v>31312</v>
      </c>
      <c r="H1574" t="s">
        <v>209</v>
      </c>
      <c r="I1574">
        <f>COUNTIF('H2020-3.7 orgs'!G:G,G1574)</f>
        <v>1</v>
      </c>
      <c r="J1574">
        <f>COUNTIF('H2020-3.7 projects'!R:R,G1574)</f>
        <v>0</v>
      </c>
      <c r="K1574" s="17">
        <f>SUMIFS('H2020-3.7 orgs'!K:K,'H2020-3.7 orgs'!G:G,G1574)</f>
        <v>154375</v>
      </c>
    </row>
    <row r="1575" spans="1:11" x14ac:dyDescent="0.2">
      <c r="A1575" t="s">
        <v>2179</v>
      </c>
      <c r="B1575" t="s">
        <v>30</v>
      </c>
      <c r="C1575">
        <f>COUNTIF('FP7-SECURITY orgs'!G:G,A1575)</f>
        <v>1</v>
      </c>
      <c r="D1575">
        <f>COUNTIF('FP7-SECURITY projects'!R:R,A1575)</f>
        <v>0</v>
      </c>
      <c r="E1575" s="10">
        <f>SUMIFS('FP7-SECURITY orgs'!K:K,'FP7-SECURITY orgs'!G:G,A1575)</f>
        <v>99180</v>
      </c>
      <c r="G1575" t="s">
        <v>32991</v>
      </c>
      <c r="H1575" t="s">
        <v>30</v>
      </c>
      <c r="I1575">
        <f>COUNTIF('H2020-3.7 orgs'!G:G,G1575)</f>
        <v>1</v>
      </c>
      <c r="J1575">
        <f>COUNTIF('H2020-3.7 projects'!R:R,G1575)</f>
        <v>0</v>
      </c>
      <c r="K1575" s="17">
        <f>SUMIFS('H2020-3.7 orgs'!K:K,'H2020-3.7 orgs'!G:G,G1575)</f>
        <v>154197.65</v>
      </c>
    </row>
    <row r="1576" spans="1:11" x14ac:dyDescent="0.2">
      <c r="A1576" t="s">
        <v>25338</v>
      </c>
      <c r="B1576" t="s">
        <v>209</v>
      </c>
      <c r="C1576">
        <f>COUNTIF('FP7-SECURITY orgs'!G:G,A1576)</f>
        <v>1</v>
      </c>
      <c r="D1576">
        <f>COUNTIF('FP7-SECURITY projects'!R:R,A1576)</f>
        <v>0</v>
      </c>
      <c r="E1576" s="10">
        <f>SUMIFS('FP7-SECURITY orgs'!K:K,'FP7-SECURITY orgs'!G:G,A1576)</f>
        <v>98800</v>
      </c>
      <c r="G1576" t="s">
        <v>5060</v>
      </c>
      <c r="H1576" t="s">
        <v>30</v>
      </c>
      <c r="I1576">
        <f>COUNTIF('H2020-3.7 orgs'!G:G,G1576)</f>
        <v>1</v>
      </c>
      <c r="J1576">
        <f>COUNTIF('H2020-3.7 projects'!R:R,G1576)</f>
        <v>0</v>
      </c>
      <c r="K1576" s="17">
        <f>SUMIFS('H2020-3.7 orgs'!K:K,'H2020-3.7 orgs'!G:G,G1576)</f>
        <v>153125</v>
      </c>
    </row>
    <row r="1577" spans="1:11" x14ac:dyDescent="0.2">
      <c r="A1577" t="s">
        <v>17422</v>
      </c>
      <c r="B1577" t="s">
        <v>325</v>
      </c>
      <c r="C1577">
        <f>COUNTIF('FP7-SECURITY orgs'!G:G,A1577)</f>
        <v>2</v>
      </c>
      <c r="D1577">
        <f>COUNTIF('FP7-SECURITY projects'!R:R,A1577)</f>
        <v>0</v>
      </c>
      <c r="E1577" s="10">
        <f>SUMIFS('FP7-SECURITY orgs'!K:K,'FP7-SECURITY orgs'!G:G,A1577)</f>
        <v>98437.86</v>
      </c>
      <c r="G1577" t="s">
        <v>2881</v>
      </c>
      <c r="H1577" t="s">
        <v>25</v>
      </c>
      <c r="I1577">
        <f>COUNTIF('H2020-3.7 orgs'!G:G,G1577)</f>
        <v>1</v>
      </c>
      <c r="J1577">
        <f>COUNTIF('H2020-3.7 projects'!R:R,G1577)</f>
        <v>0</v>
      </c>
      <c r="K1577" s="17">
        <f>SUMIFS('H2020-3.7 orgs'!K:K,'H2020-3.7 orgs'!G:G,G1577)</f>
        <v>153015</v>
      </c>
    </row>
    <row r="1578" spans="1:11" x14ac:dyDescent="0.2">
      <c r="A1578" t="s">
        <v>10505</v>
      </c>
      <c r="B1578" t="s">
        <v>209</v>
      </c>
      <c r="C1578">
        <f>COUNTIF('FP7-SECURITY orgs'!G:G,A1578)</f>
        <v>1</v>
      </c>
      <c r="D1578">
        <f>COUNTIF('FP7-SECURITY projects'!R:R,A1578)</f>
        <v>0</v>
      </c>
      <c r="E1578" s="10">
        <f>SUMIFS('FP7-SECURITY orgs'!K:K,'FP7-SECURITY orgs'!G:G,A1578)</f>
        <v>98400</v>
      </c>
      <c r="G1578" t="s">
        <v>33319</v>
      </c>
      <c r="H1578" t="s">
        <v>325</v>
      </c>
      <c r="I1578">
        <f>COUNTIF('H2020-3.7 orgs'!G:G,G1578)</f>
        <v>2</v>
      </c>
      <c r="J1578">
        <f>COUNTIF('H2020-3.7 projects'!R:R,G1578)</f>
        <v>0</v>
      </c>
      <c r="K1578" s="17">
        <f>SUMIFS('H2020-3.7 orgs'!K:K,'H2020-3.7 orgs'!G:G,G1578)</f>
        <v>152758.75</v>
      </c>
    </row>
    <row r="1579" spans="1:11" x14ac:dyDescent="0.2">
      <c r="A1579" t="s">
        <v>11718</v>
      </c>
      <c r="B1579" t="s">
        <v>325</v>
      </c>
      <c r="C1579">
        <f>COUNTIF('FP7-SECURITY orgs'!G:G,A1579)</f>
        <v>1</v>
      </c>
      <c r="D1579">
        <f>COUNTIF('FP7-SECURITY projects'!R:R,A1579)</f>
        <v>0</v>
      </c>
      <c r="E1579" s="10">
        <f>SUMIFS('FP7-SECURITY orgs'!K:K,'FP7-SECURITY orgs'!G:G,A1579)</f>
        <v>97650</v>
      </c>
      <c r="G1579" t="s">
        <v>1998</v>
      </c>
      <c r="H1579" t="s">
        <v>34</v>
      </c>
      <c r="I1579">
        <f>COUNTIF('H2020-3.7 orgs'!G:G,G1579)</f>
        <v>2</v>
      </c>
      <c r="J1579">
        <f>COUNTIF('H2020-3.7 projects'!R:R,G1579)</f>
        <v>0</v>
      </c>
      <c r="K1579" s="17">
        <f>SUMIFS('H2020-3.7 orgs'!K:K,'H2020-3.7 orgs'!G:G,G1579)</f>
        <v>152500</v>
      </c>
    </row>
    <row r="1580" spans="1:11" x14ac:dyDescent="0.2">
      <c r="A1580" t="s">
        <v>6712</v>
      </c>
      <c r="B1580" t="s">
        <v>30</v>
      </c>
      <c r="C1580">
        <f>COUNTIF('FP7-SECURITY orgs'!G:G,A1580)</f>
        <v>1</v>
      </c>
      <c r="D1580">
        <f>COUNTIF('FP7-SECURITY projects'!R:R,A1580)</f>
        <v>0</v>
      </c>
      <c r="E1580" s="10">
        <f>SUMIFS('FP7-SECURITY orgs'!K:K,'FP7-SECURITY orgs'!G:G,A1580)</f>
        <v>97637.5</v>
      </c>
      <c r="G1580" t="s">
        <v>5077</v>
      </c>
      <c r="H1580" t="s">
        <v>325</v>
      </c>
      <c r="I1580">
        <f>COUNTIF('H2020-3.7 orgs'!G:G,G1580)</f>
        <v>1</v>
      </c>
      <c r="J1580">
        <f>COUNTIF('H2020-3.7 projects'!R:R,G1580)</f>
        <v>0</v>
      </c>
      <c r="K1580" s="17">
        <f>SUMIFS('H2020-3.7 orgs'!K:K,'H2020-3.7 orgs'!G:G,G1580)</f>
        <v>152500</v>
      </c>
    </row>
    <row r="1581" spans="1:11" x14ac:dyDescent="0.2">
      <c r="A1581" t="s">
        <v>4842</v>
      </c>
      <c r="B1581" t="s">
        <v>30</v>
      </c>
      <c r="C1581">
        <f>COUNTIF('FP7-SECURITY orgs'!G:G,A1581)</f>
        <v>1</v>
      </c>
      <c r="D1581">
        <f>COUNTIF('FP7-SECURITY projects'!R:R,A1581)</f>
        <v>0</v>
      </c>
      <c r="E1581" s="10">
        <f>SUMIFS('FP7-SECURITY orgs'!K:K,'FP7-SECURITY orgs'!G:G,A1581)</f>
        <v>97476.22</v>
      </c>
      <c r="G1581" t="s">
        <v>31242</v>
      </c>
      <c r="H1581" t="s">
        <v>325</v>
      </c>
      <c r="I1581">
        <f>COUNTIF('H2020-3.7 orgs'!G:G,G1581)</f>
        <v>1</v>
      </c>
      <c r="J1581">
        <f>COUNTIF('H2020-3.7 projects'!R:R,G1581)</f>
        <v>0</v>
      </c>
      <c r="K1581" s="17">
        <f>SUMIFS('H2020-3.7 orgs'!K:K,'H2020-3.7 orgs'!G:G,G1581)</f>
        <v>152500</v>
      </c>
    </row>
    <row r="1582" spans="1:11" x14ac:dyDescent="0.2">
      <c r="A1582" t="s">
        <v>14689</v>
      </c>
      <c r="B1582" t="s">
        <v>30</v>
      </c>
      <c r="C1582">
        <f>COUNTIF('FP7-SECURITY orgs'!G:G,A1582)</f>
        <v>1</v>
      </c>
      <c r="D1582">
        <f>COUNTIF('FP7-SECURITY projects'!R:R,A1582)</f>
        <v>0</v>
      </c>
      <c r="E1582" s="10">
        <f>SUMIFS('FP7-SECURITY orgs'!K:K,'FP7-SECURITY orgs'!G:G,A1582)</f>
        <v>97155</v>
      </c>
      <c r="G1582" t="s">
        <v>8986</v>
      </c>
      <c r="H1582" t="s">
        <v>34</v>
      </c>
      <c r="I1582">
        <f>COUNTIF('H2020-3.7 orgs'!G:G,G1582)</f>
        <v>1</v>
      </c>
      <c r="J1582">
        <f>COUNTIF('H2020-3.7 projects'!R:R,G1582)</f>
        <v>0</v>
      </c>
      <c r="K1582" s="17">
        <f>SUMIFS('H2020-3.7 orgs'!K:K,'H2020-3.7 orgs'!G:G,G1582)</f>
        <v>152125</v>
      </c>
    </row>
    <row r="1583" spans="1:11" x14ac:dyDescent="0.2">
      <c r="A1583" t="s">
        <v>12918</v>
      </c>
      <c r="B1583" t="s">
        <v>34</v>
      </c>
      <c r="C1583">
        <f>COUNTIF('FP7-SECURITY orgs'!G:G,A1583)</f>
        <v>1</v>
      </c>
      <c r="D1583">
        <f>COUNTIF('FP7-SECURITY projects'!R:R,A1583)</f>
        <v>0</v>
      </c>
      <c r="E1583" s="10">
        <f>SUMIFS('FP7-SECURITY orgs'!K:K,'FP7-SECURITY orgs'!G:G,A1583)</f>
        <v>97153</v>
      </c>
      <c r="G1583" t="s">
        <v>24575</v>
      </c>
      <c r="H1583" t="s">
        <v>325</v>
      </c>
      <c r="I1583">
        <f>COUNTIF('H2020-3.7 orgs'!G:G,G1583)</f>
        <v>2</v>
      </c>
      <c r="J1583">
        <f>COUNTIF('H2020-3.7 projects'!R:R,G1583)</f>
        <v>0</v>
      </c>
      <c r="K1583" s="17">
        <f>SUMIFS('H2020-3.7 orgs'!K:K,'H2020-3.7 orgs'!G:G,G1583)</f>
        <v>151890</v>
      </c>
    </row>
    <row r="1584" spans="1:11" x14ac:dyDescent="0.2">
      <c r="A1584" t="s">
        <v>13213</v>
      </c>
      <c r="B1584" t="s">
        <v>30</v>
      </c>
      <c r="C1584">
        <f>COUNTIF('FP7-SECURITY orgs'!G:G,A1584)</f>
        <v>1</v>
      </c>
      <c r="D1584">
        <f>COUNTIF('FP7-SECURITY projects'!R:R,A1584)</f>
        <v>0</v>
      </c>
      <c r="E1584" s="10">
        <f>SUMIFS('FP7-SECURITY orgs'!K:K,'FP7-SECURITY orgs'!G:G,A1584)</f>
        <v>97132</v>
      </c>
      <c r="G1584" t="s">
        <v>23264</v>
      </c>
      <c r="H1584" t="s">
        <v>30</v>
      </c>
      <c r="I1584">
        <f>COUNTIF('H2020-3.7 orgs'!G:G,G1584)</f>
        <v>1</v>
      </c>
      <c r="J1584">
        <f>COUNTIF('H2020-3.7 projects'!R:R,G1584)</f>
        <v>0</v>
      </c>
      <c r="K1584" s="17">
        <f>SUMIFS('H2020-3.7 orgs'!K:K,'H2020-3.7 orgs'!G:G,G1584)</f>
        <v>151875</v>
      </c>
    </row>
    <row r="1585" spans="1:11" x14ac:dyDescent="0.2">
      <c r="A1585" t="s">
        <v>13852</v>
      </c>
      <c r="B1585" t="s">
        <v>34</v>
      </c>
      <c r="C1585">
        <f>COUNTIF('FP7-SECURITY orgs'!G:G,A1585)</f>
        <v>1</v>
      </c>
      <c r="D1585">
        <f>COUNTIF('FP7-SECURITY projects'!R:R,A1585)</f>
        <v>0</v>
      </c>
      <c r="E1585" s="10">
        <f>SUMIFS('FP7-SECURITY orgs'!K:K,'FP7-SECURITY orgs'!G:G,A1585)</f>
        <v>97006.399999999994</v>
      </c>
      <c r="G1585" t="s">
        <v>33110</v>
      </c>
      <c r="H1585" t="s">
        <v>325</v>
      </c>
      <c r="I1585">
        <f>COUNTIF('H2020-3.7 orgs'!G:G,G1585)</f>
        <v>2</v>
      </c>
      <c r="J1585">
        <f>COUNTIF('H2020-3.7 projects'!R:R,G1585)</f>
        <v>0</v>
      </c>
      <c r="K1585" s="17">
        <f>SUMIFS('H2020-3.7 orgs'!K:K,'H2020-3.7 orgs'!G:G,G1585)</f>
        <v>151792.5</v>
      </c>
    </row>
    <row r="1586" spans="1:11" x14ac:dyDescent="0.2">
      <c r="A1586" t="s">
        <v>6139</v>
      </c>
      <c r="B1586" t="s">
        <v>30</v>
      </c>
      <c r="C1586">
        <f>COUNTIF('FP7-SECURITY orgs'!G:G,A1586)</f>
        <v>1</v>
      </c>
      <c r="D1586">
        <f>COUNTIF('FP7-SECURITY projects'!R:R,A1586)</f>
        <v>0</v>
      </c>
      <c r="E1586" s="10">
        <f>SUMIFS('FP7-SECURITY orgs'!K:K,'FP7-SECURITY orgs'!G:G,A1586)</f>
        <v>97002.5</v>
      </c>
      <c r="G1586" t="s">
        <v>31259</v>
      </c>
      <c r="H1586" t="s">
        <v>30</v>
      </c>
      <c r="I1586">
        <f>COUNTIF('H2020-3.7 orgs'!G:G,G1586)</f>
        <v>1</v>
      </c>
      <c r="J1586">
        <f>COUNTIF('H2020-3.7 projects'!R:R,G1586)</f>
        <v>0</v>
      </c>
      <c r="K1586" s="17">
        <f>SUMIFS('H2020-3.7 orgs'!K:K,'H2020-3.7 orgs'!G:G,G1586)</f>
        <v>151569.25</v>
      </c>
    </row>
    <row r="1587" spans="1:11" x14ac:dyDescent="0.2">
      <c r="A1587" t="s">
        <v>1609</v>
      </c>
      <c r="B1587" t="s">
        <v>34</v>
      </c>
      <c r="C1587">
        <f>COUNTIF('FP7-SECURITY orgs'!G:G,A1587)</f>
        <v>1</v>
      </c>
      <c r="D1587">
        <f>COUNTIF('FP7-SECURITY projects'!R:R,A1587)</f>
        <v>0</v>
      </c>
      <c r="E1587" s="10">
        <f>SUMIFS('FP7-SECURITY orgs'!K:K,'FP7-SECURITY orgs'!G:G,A1587)</f>
        <v>96775.86</v>
      </c>
      <c r="G1587" t="s">
        <v>8155</v>
      </c>
      <c r="H1587" t="s">
        <v>34</v>
      </c>
      <c r="I1587">
        <f>COUNTIF('H2020-3.7 orgs'!G:G,G1587)</f>
        <v>1</v>
      </c>
      <c r="J1587">
        <f>COUNTIF('H2020-3.7 projects'!R:R,G1587)</f>
        <v>0</v>
      </c>
      <c r="K1587" s="17">
        <f>SUMIFS('H2020-3.7 orgs'!K:K,'H2020-3.7 orgs'!G:G,G1587)</f>
        <v>151250</v>
      </c>
    </row>
    <row r="1588" spans="1:11" x14ac:dyDescent="0.2">
      <c r="A1588" t="s">
        <v>5641</v>
      </c>
      <c r="B1588" t="s">
        <v>30</v>
      </c>
      <c r="C1588">
        <f>COUNTIF('FP7-SECURITY orgs'!G:G,A1588)</f>
        <v>1</v>
      </c>
      <c r="D1588">
        <f>COUNTIF('FP7-SECURITY projects'!R:R,A1588)</f>
        <v>0</v>
      </c>
      <c r="E1588" s="10">
        <f>SUMIFS('FP7-SECURITY orgs'!K:K,'FP7-SECURITY orgs'!G:G,A1588)</f>
        <v>96684</v>
      </c>
      <c r="G1588" t="s">
        <v>4563</v>
      </c>
      <c r="H1588" t="s">
        <v>325</v>
      </c>
      <c r="I1588">
        <f>COUNTIF('H2020-3.7 orgs'!G:G,G1588)</f>
        <v>1</v>
      </c>
      <c r="J1588">
        <f>COUNTIF('H2020-3.7 projects'!R:R,G1588)</f>
        <v>0</v>
      </c>
      <c r="K1588" s="17">
        <f>SUMIFS('H2020-3.7 orgs'!K:K,'H2020-3.7 orgs'!G:G,G1588)</f>
        <v>150725</v>
      </c>
    </row>
    <row r="1589" spans="1:11" x14ac:dyDescent="0.2">
      <c r="A1589" t="s">
        <v>14131</v>
      </c>
      <c r="B1589" t="s">
        <v>325</v>
      </c>
      <c r="C1589">
        <f>COUNTIF('FP7-SECURITY orgs'!G:G,A1589)</f>
        <v>1</v>
      </c>
      <c r="D1589">
        <f>COUNTIF('FP7-SECURITY projects'!R:R,A1589)</f>
        <v>0</v>
      </c>
      <c r="E1589" s="10">
        <f>SUMIFS('FP7-SECURITY orgs'!K:K,'FP7-SECURITY orgs'!G:G,A1589)</f>
        <v>96664.8</v>
      </c>
      <c r="G1589" t="s">
        <v>34760</v>
      </c>
      <c r="H1589" t="s">
        <v>34</v>
      </c>
      <c r="I1589">
        <f>COUNTIF('H2020-3.7 orgs'!G:G,G1589)</f>
        <v>1</v>
      </c>
      <c r="J1589">
        <f>COUNTIF('H2020-3.7 projects'!R:R,G1589)</f>
        <v>0</v>
      </c>
      <c r="K1589" s="17">
        <f>SUMIFS('H2020-3.7 orgs'!K:K,'H2020-3.7 orgs'!G:G,G1589)</f>
        <v>150625</v>
      </c>
    </row>
    <row r="1590" spans="1:11" x14ac:dyDescent="0.2">
      <c r="A1590" t="s">
        <v>7802</v>
      </c>
      <c r="B1590" t="s">
        <v>30</v>
      </c>
      <c r="C1590">
        <f>COUNTIF('FP7-SECURITY orgs'!G:G,A1590)</f>
        <v>1</v>
      </c>
      <c r="D1590">
        <f>COUNTIF('FP7-SECURITY projects'!R:R,A1590)</f>
        <v>0</v>
      </c>
      <c r="E1590" s="10">
        <f>SUMIFS('FP7-SECURITY orgs'!K:K,'FP7-SECURITY orgs'!G:G,A1590)</f>
        <v>96500</v>
      </c>
      <c r="G1590" t="s">
        <v>7329</v>
      </c>
      <c r="H1590" t="s">
        <v>34</v>
      </c>
      <c r="I1590">
        <f>COUNTIF('H2020-3.7 orgs'!G:G,G1590)</f>
        <v>1</v>
      </c>
      <c r="J1590">
        <f>COUNTIF('H2020-3.7 projects'!R:R,G1590)</f>
        <v>0</v>
      </c>
      <c r="K1590" s="17">
        <f>SUMIFS('H2020-3.7 orgs'!K:K,'H2020-3.7 orgs'!G:G,G1590)</f>
        <v>150468.75</v>
      </c>
    </row>
    <row r="1591" spans="1:11" x14ac:dyDescent="0.2">
      <c r="A1591" t="s">
        <v>8703</v>
      </c>
      <c r="B1591" t="s">
        <v>325</v>
      </c>
      <c r="C1591">
        <f>COUNTIF('FP7-SECURITY orgs'!G:G,A1591)</f>
        <v>1</v>
      </c>
      <c r="D1591">
        <f>COUNTIF('FP7-SECURITY projects'!R:R,A1591)</f>
        <v>0</v>
      </c>
      <c r="E1591" s="10">
        <f>SUMIFS('FP7-SECURITY orgs'!K:K,'FP7-SECURITY orgs'!G:G,A1591)</f>
        <v>96320</v>
      </c>
      <c r="G1591" t="s">
        <v>34915</v>
      </c>
      <c r="H1591" t="s">
        <v>30</v>
      </c>
      <c r="I1591">
        <f>COUNTIF('H2020-3.7 orgs'!G:G,G1591)</f>
        <v>1</v>
      </c>
      <c r="J1591">
        <f>COUNTIF('H2020-3.7 projects'!R:R,G1591)</f>
        <v>0</v>
      </c>
      <c r="K1591" s="17">
        <f>SUMIFS('H2020-3.7 orgs'!K:K,'H2020-3.7 orgs'!G:G,G1591)</f>
        <v>150396.25</v>
      </c>
    </row>
    <row r="1592" spans="1:11" x14ac:dyDescent="0.2">
      <c r="A1592" t="s">
        <v>18259</v>
      </c>
      <c r="B1592" t="s">
        <v>30</v>
      </c>
      <c r="C1592">
        <f>COUNTIF('FP7-SECURITY orgs'!G:G,A1592)</f>
        <v>1</v>
      </c>
      <c r="D1592">
        <f>COUNTIF('FP7-SECURITY projects'!R:R,A1592)</f>
        <v>0</v>
      </c>
      <c r="E1592" s="10">
        <f>SUMIFS('FP7-SECURITY orgs'!K:K,'FP7-SECURITY orgs'!G:G,A1592)</f>
        <v>95850</v>
      </c>
      <c r="G1592" t="s">
        <v>13664</v>
      </c>
      <c r="H1592" t="s">
        <v>325</v>
      </c>
      <c r="I1592">
        <f>COUNTIF('H2020-3.7 orgs'!G:G,G1592)</f>
        <v>1</v>
      </c>
      <c r="J1592">
        <f>COUNTIF('H2020-3.7 projects'!R:R,G1592)</f>
        <v>0</v>
      </c>
      <c r="K1592" s="17">
        <f>SUMIFS('H2020-3.7 orgs'!K:K,'H2020-3.7 orgs'!G:G,G1592)</f>
        <v>150000</v>
      </c>
    </row>
    <row r="1593" spans="1:11" x14ac:dyDescent="0.2">
      <c r="A1593" t="s">
        <v>18753</v>
      </c>
      <c r="B1593" t="s">
        <v>30</v>
      </c>
      <c r="C1593">
        <f>COUNTIF('FP7-SECURITY orgs'!G:G,A1593)</f>
        <v>1</v>
      </c>
      <c r="D1593">
        <f>COUNTIF('FP7-SECURITY projects'!R:R,A1593)</f>
        <v>0</v>
      </c>
      <c r="E1593" s="10">
        <f>SUMIFS('FP7-SECURITY orgs'!K:K,'FP7-SECURITY orgs'!G:G,A1593)</f>
        <v>95850</v>
      </c>
      <c r="G1593" t="s">
        <v>20081</v>
      </c>
      <c r="H1593" t="s">
        <v>30</v>
      </c>
      <c r="I1593">
        <f>COUNTIF('H2020-3.7 orgs'!G:G,G1593)</f>
        <v>1</v>
      </c>
      <c r="J1593">
        <f>COUNTIF('H2020-3.7 projects'!R:R,G1593)</f>
        <v>0</v>
      </c>
      <c r="K1593" s="17">
        <f>SUMIFS('H2020-3.7 orgs'!K:K,'H2020-3.7 orgs'!G:G,G1593)</f>
        <v>149800</v>
      </c>
    </row>
    <row r="1594" spans="1:11" x14ac:dyDescent="0.2">
      <c r="A1594" t="s">
        <v>19652</v>
      </c>
      <c r="B1594" t="s">
        <v>34</v>
      </c>
      <c r="C1594">
        <f>COUNTIF('FP7-SECURITY orgs'!G:G,A1594)</f>
        <v>1</v>
      </c>
      <c r="D1594">
        <f>COUNTIF('FP7-SECURITY projects'!R:R,A1594)</f>
        <v>0</v>
      </c>
      <c r="E1594" s="10">
        <f>SUMIFS('FP7-SECURITY orgs'!K:K,'FP7-SECURITY orgs'!G:G,A1594)</f>
        <v>95686.6</v>
      </c>
      <c r="G1594" t="s">
        <v>31612</v>
      </c>
      <c r="H1594" t="s">
        <v>325</v>
      </c>
      <c r="I1594">
        <f>COUNTIF('H2020-3.7 orgs'!G:G,G1594)</f>
        <v>1</v>
      </c>
      <c r="J1594">
        <f>COUNTIF('H2020-3.7 projects'!R:R,G1594)</f>
        <v>0</v>
      </c>
      <c r="K1594" s="17">
        <f>SUMIFS('H2020-3.7 orgs'!K:K,'H2020-3.7 orgs'!G:G,G1594)</f>
        <v>149318.75</v>
      </c>
    </row>
    <row r="1595" spans="1:11" x14ac:dyDescent="0.2">
      <c r="A1595" t="s">
        <v>19986</v>
      </c>
      <c r="B1595" t="s">
        <v>30</v>
      </c>
      <c r="C1595">
        <f>COUNTIF('FP7-SECURITY orgs'!G:G,A1595)</f>
        <v>1</v>
      </c>
      <c r="D1595">
        <f>COUNTIF('FP7-SECURITY projects'!R:R,A1595)</f>
        <v>0</v>
      </c>
      <c r="E1595" s="10">
        <f>SUMIFS('FP7-SECURITY orgs'!K:K,'FP7-SECURITY orgs'!G:G,A1595)</f>
        <v>94807.8</v>
      </c>
      <c r="G1595" t="s">
        <v>35506</v>
      </c>
      <c r="H1595" t="s">
        <v>30</v>
      </c>
      <c r="I1595">
        <f>COUNTIF('H2020-3.7 orgs'!G:G,G1595)</f>
        <v>1</v>
      </c>
      <c r="J1595">
        <f>COUNTIF('H2020-3.7 projects'!R:R,G1595)</f>
        <v>0</v>
      </c>
      <c r="K1595" s="17">
        <f>SUMIFS('H2020-3.7 orgs'!K:K,'H2020-3.7 orgs'!G:G,G1595)</f>
        <v>149287.5</v>
      </c>
    </row>
    <row r="1596" spans="1:11" x14ac:dyDescent="0.2">
      <c r="A1596" t="s">
        <v>7451</v>
      </c>
      <c r="B1596" t="s">
        <v>30</v>
      </c>
      <c r="C1596">
        <f>COUNTIF('FP7-SECURITY orgs'!G:G,A1596)</f>
        <v>1</v>
      </c>
      <c r="D1596">
        <f>COUNTIF('FP7-SECURITY projects'!R:R,A1596)</f>
        <v>0</v>
      </c>
      <c r="E1596" s="10">
        <f>SUMIFS('FP7-SECURITY orgs'!K:K,'FP7-SECURITY orgs'!G:G,A1596)</f>
        <v>94500</v>
      </c>
      <c r="G1596" t="s">
        <v>38371</v>
      </c>
      <c r="H1596" t="s">
        <v>30</v>
      </c>
      <c r="I1596">
        <f>COUNTIF('H2020-3.7 orgs'!G:G,G1596)</f>
        <v>1</v>
      </c>
      <c r="J1596">
        <f>COUNTIF('H2020-3.7 projects'!R:R,G1596)</f>
        <v>0</v>
      </c>
      <c r="K1596" s="17">
        <f>SUMIFS('H2020-3.7 orgs'!K:K,'H2020-3.7 orgs'!G:G,G1596)</f>
        <v>149230</v>
      </c>
    </row>
    <row r="1597" spans="1:11" x14ac:dyDescent="0.2">
      <c r="A1597" t="s">
        <v>9190</v>
      </c>
      <c r="B1597" t="s">
        <v>30</v>
      </c>
      <c r="C1597">
        <f>COUNTIF('FP7-SECURITY orgs'!G:G,A1597)</f>
        <v>1</v>
      </c>
      <c r="D1597">
        <f>COUNTIF('FP7-SECURITY projects'!R:R,A1597)</f>
        <v>1</v>
      </c>
      <c r="E1597" s="10">
        <f>SUMIFS('FP7-SECURITY orgs'!K:K,'FP7-SECURITY orgs'!G:G,A1597)</f>
        <v>94160</v>
      </c>
      <c r="G1597" t="s">
        <v>34872</v>
      </c>
      <c r="H1597" t="s">
        <v>30</v>
      </c>
      <c r="I1597">
        <f>COUNTIF('H2020-3.7 orgs'!G:G,G1597)</f>
        <v>1</v>
      </c>
      <c r="J1597">
        <f>COUNTIF('H2020-3.7 projects'!R:R,G1597)</f>
        <v>0</v>
      </c>
      <c r="K1597" s="17">
        <f>SUMIFS('H2020-3.7 orgs'!K:K,'H2020-3.7 orgs'!G:G,G1597)</f>
        <v>148750</v>
      </c>
    </row>
    <row r="1598" spans="1:11" x14ac:dyDescent="0.2">
      <c r="A1598" t="s">
        <v>20659</v>
      </c>
      <c r="B1598" t="s">
        <v>30</v>
      </c>
      <c r="C1598">
        <f>COUNTIF('FP7-SECURITY orgs'!G:G,A1598)</f>
        <v>1</v>
      </c>
      <c r="D1598">
        <f>COUNTIF('FP7-SECURITY projects'!R:R,A1598)</f>
        <v>0</v>
      </c>
      <c r="E1598" s="10">
        <f>SUMIFS('FP7-SECURITY orgs'!K:K,'FP7-SECURITY orgs'!G:G,A1598)</f>
        <v>93750</v>
      </c>
      <c r="G1598" t="s">
        <v>7255</v>
      </c>
      <c r="H1598" t="s">
        <v>30</v>
      </c>
      <c r="I1598">
        <f>COUNTIF('H2020-3.7 orgs'!G:G,G1598)</f>
        <v>1</v>
      </c>
      <c r="J1598">
        <f>COUNTIF('H2020-3.7 projects'!R:R,G1598)</f>
        <v>0</v>
      </c>
      <c r="K1598" s="17">
        <f>SUMIFS('H2020-3.7 orgs'!K:K,'H2020-3.7 orgs'!G:G,G1598)</f>
        <v>148750</v>
      </c>
    </row>
    <row r="1599" spans="1:11" x14ac:dyDescent="0.2">
      <c r="A1599" t="s">
        <v>14727</v>
      </c>
      <c r="B1599" t="s">
        <v>30</v>
      </c>
      <c r="C1599">
        <f>COUNTIF('FP7-SECURITY orgs'!G:G,A1599)</f>
        <v>1</v>
      </c>
      <c r="D1599">
        <f>COUNTIF('FP7-SECURITY projects'!R:R,A1599)</f>
        <v>0</v>
      </c>
      <c r="E1599" s="10">
        <f>SUMIFS('FP7-SECURITY orgs'!K:K,'FP7-SECURITY orgs'!G:G,A1599)</f>
        <v>93660</v>
      </c>
      <c r="G1599" t="s">
        <v>2547</v>
      </c>
      <c r="H1599" t="s">
        <v>34</v>
      </c>
      <c r="I1599">
        <f>COUNTIF('H2020-3.7 orgs'!G:G,G1599)</f>
        <v>1</v>
      </c>
      <c r="J1599">
        <f>COUNTIF('H2020-3.7 projects'!R:R,G1599)</f>
        <v>0</v>
      </c>
      <c r="K1599" s="17">
        <f>SUMIFS('H2020-3.7 orgs'!K:K,'H2020-3.7 orgs'!G:G,G1599)</f>
        <v>148750</v>
      </c>
    </row>
    <row r="1600" spans="1:11" x14ac:dyDescent="0.2">
      <c r="A1600" t="s">
        <v>19137</v>
      </c>
      <c r="B1600" t="s">
        <v>325</v>
      </c>
      <c r="C1600">
        <f>COUNTIF('FP7-SECURITY orgs'!G:G,A1600)</f>
        <v>2</v>
      </c>
      <c r="D1600">
        <f>COUNTIF('FP7-SECURITY projects'!R:R,A1600)</f>
        <v>0</v>
      </c>
      <c r="E1600" s="10">
        <f>SUMIFS('FP7-SECURITY orgs'!K:K,'FP7-SECURITY orgs'!G:G,A1600)</f>
        <v>93459</v>
      </c>
      <c r="G1600" t="s">
        <v>14343</v>
      </c>
      <c r="H1600" t="s">
        <v>30</v>
      </c>
      <c r="I1600">
        <f>COUNTIF('H2020-3.7 orgs'!G:G,G1600)</f>
        <v>1</v>
      </c>
      <c r="J1600">
        <f>COUNTIF('H2020-3.7 projects'!R:R,G1600)</f>
        <v>1</v>
      </c>
      <c r="K1600" s="17">
        <f>SUMIFS('H2020-3.7 orgs'!K:K,'H2020-3.7 orgs'!G:G,G1600)</f>
        <v>148537.5</v>
      </c>
    </row>
    <row r="1601" spans="1:11" x14ac:dyDescent="0.2">
      <c r="A1601" t="s">
        <v>8152</v>
      </c>
      <c r="B1601" t="s">
        <v>34</v>
      </c>
      <c r="C1601">
        <f>COUNTIF('FP7-SECURITY orgs'!G:G,A1601)</f>
        <v>1</v>
      </c>
      <c r="D1601">
        <f>COUNTIF('FP7-SECURITY projects'!R:R,A1601)</f>
        <v>0</v>
      </c>
      <c r="E1601" s="10">
        <f>SUMIFS('FP7-SECURITY orgs'!K:K,'FP7-SECURITY orgs'!G:G,A1601)</f>
        <v>93090</v>
      </c>
      <c r="G1601" t="s">
        <v>31116</v>
      </c>
      <c r="H1601" t="s">
        <v>30</v>
      </c>
      <c r="I1601">
        <f>COUNTIF('H2020-3.7 orgs'!G:G,G1601)</f>
        <v>1</v>
      </c>
      <c r="J1601">
        <f>COUNTIF('H2020-3.7 projects'!R:R,G1601)</f>
        <v>0</v>
      </c>
      <c r="K1601" s="17">
        <f>SUMIFS('H2020-3.7 orgs'!K:K,'H2020-3.7 orgs'!G:G,G1601)</f>
        <v>148250</v>
      </c>
    </row>
    <row r="1602" spans="1:11" x14ac:dyDescent="0.2">
      <c r="A1602" t="s">
        <v>2159</v>
      </c>
      <c r="B1602" t="s">
        <v>25</v>
      </c>
      <c r="C1602">
        <f>COUNTIF('FP7-SECURITY orgs'!G:G,A1602)</f>
        <v>2</v>
      </c>
      <c r="D1602">
        <f>COUNTIF('FP7-SECURITY projects'!R:R,A1602)</f>
        <v>0</v>
      </c>
      <c r="E1602" s="10">
        <f>SUMIFS('FP7-SECURITY orgs'!K:K,'FP7-SECURITY orgs'!G:G,A1602)</f>
        <v>93018.75</v>
      </c>
      <c r="G1602" t="s">
        <v>7301</v>
      </c>
      <c r="H1602" t="s">
        <v>30</v>
      </c>
      <c r="I1602">
        <f>COUNTIF('H2020-3.7 orgs'!G:G,G1602)</f>
        <v>1</v>
      </c>
      <c r="J1602">
        <f>COUNTIF('H2020-3.7 projects'!R:R,G1602)</f>
        <v>0</v>
      </c>
      <c r="K1602" s="17">
        <f>SUMIFS('H2020-3.7 orgs'!K:K,'H2020-3.7 orgs'!G:G,G1602)</f>
        <v>148003.75</v>
      </c>
    </row>
    <row r="1603" spans="1:11" x14ac:dyDescent="0.2">
      <c r="A1603" t="s">
        <v>17667</v>
      </c>
      <c r="B1603" t="s">
        <v>30</v>
      </c>
      <c r="C1603">
        <f>COUNTIF('FP7-SECURITY orgs'!G:G,A1603)</f>
        <v>1</v>
      </c>
      <c r="D1603">
        <f>COUNTIF('FP7-SECURITY projects'!R:R,A1603)</f>
        <v>0</v>
      </c>
      <c r="E1603" s="10">
        <f>SUMIFS('FP7-SECURITY orgs'!K:K,'FP7-SECURITY orgs'!G:G,A1603)</f>
        <v>92909.25</v>
      </c>
      <c r="G1603" t="s">
        <v>33278</v>
      </c>
      <c r="H1603" t="s">
        <v>30</v>
      </c>
      <c r="I1603">
        <f>COUNTIF('H2020-3.7 orgs'!G:G,G1603)</f>
        <v>1</v>
      </c>
      <c r="J1603">
        <f>COUNTIF('H2020-3.7 projects'!R:R,G1603)</f>
        <v>0</v>
      </c>
      <c r="K1603" s="17">
        <f>SUMIFS('H2020-3.7 orgs'!K:K,'H2020-3.7 orgs'!G:G,G1603)</f>
        <v>147931</v>
      </c>
    </row>
    <row r="1604" spans="1:11" x14ac:dyDescent="0.2">
      <c r="A1604" t="s">
        <v>1571</v>
      </c>
      <c r="B1604" t="s">
        <v>25</v>
      </c>
      <c r="C1604">
        <f>COUNTIF('FP7-SECURITY orgs'!G:G,A1604)</f>
        <v>1</v>
      </c>
      <c r="D1604">
        <f>COUNTIF('FP7-SECURITY projects'!R:R,A1604)</f>
        <v>0</v>
      </c>
      <c r="E1604" s="10">
        <f>SUMIFS('FP7-SECURITY orgs'!K:K,'FP7-SECURITY orgs'!G:G,A1604)</f>
        <v>92808</v>
      </c>
      <c r="G1604" t="s">
        <v>13171</v>
      </c>
      <c r="H1604" t="s">
        <v>325</v>
      </c>
      <c r="I1604">
        <f>COUNTIF('H2020-3.7 orgs'!G:G,G1604)</f>
        <v>1</v>
      </c>
      <c r="J1604">
        <f>COUNTIF('H2020-3.7 projects'!R:R,G1604)</f>
        <v>0</v>
      </c>
      <c r="K1604" s="17">
        <f>SUMIFS('H2020-3.7 orgs'!K:K,'H2020-3.7 orgs'!G:G,G1604)</f>
        <v>147125</v>
      </c>
    </row>
    <row r="1605" spans="1:11" x14ac:dyDescent="0.2">
      <c r="A1605" t="s">
        <v>9417</v>
      </c>
      <c r="B1605" t="s">
        <v>25</v>
      </c>
      <c r="C1605">
        <f>COUNTIF('FP7-SECURITY orgs'!G:G,A1605)</f>
        <v>1</v>
      </c>
      <c r="D1605">
        <f>COUNTIF('FP7-SECURITY projects'!R:R,A1605)</f>
        <v>0</v>
      </c>
      <c r="E1605" s="10">
        <f>SUMIFS('FP7-SECURITY orgs'!K:K,'FP7-SECURITY orgs'!G:G,A1605)</f>
        <v>92769</v>
      </c>
      <c r="G1605" t="s">
        <v>36217</v>
      </c>
      <c r="H1605" t="s">
        <v>30</v>
      </c>
      <c r="I1605">
        <f>COUNTIF('H2020-3.7 orgs'!G:G,G1605)</f>
        <v>1</v>
      </c>
      <c r="J1605">
        <f>COUNTIF('H2020-3.7 projects'!R:R,G1605)</f>
        <v>0</v>
      </c>
      <c r="K1605" s="17">
        <f>SUMIFS('H2020-3.7 orgs'!K:K,'H2020-3.7 orgs'!G:G,G1605)</f>
        <v>147000</v>
      </c>
    </row>
    <row r="1606" spans="1:11" x14ac:dyDescent="0.2">
      <c r="A1606" t="s">
        <v>11279</v>
      </c>
      <c r="B1606" t="s">
        <v>30</v>
      </c>
      <c r="C1606">
        <f>COUNTIF('FP7-SECURITY orgs'!G:G,A1606)</f>
        <v>1</v>
      </c>
      <c r="D1606">
        <f>COUNTIF('FP7-SECURITY projects'!R:R,A1606)</f>
        <v>0</v>
      </c>
      <c r="E1606" s="10">
        <f>SUMIFS('FP7-SECURITY orgs'!K:K,'FP7-SECURITY orgs'!G:G,A1606)</f>
        <v>92509</v>
      </c>
      <c r="G1606" t="s">
        <v>37498</v>
      </c>
      <c r="H1606" t="s">
        <v>30</v>
      </c>
      <c r="I1606">
        <f>COUNTIF('H2020-3.7 orgs'!G:G,G1606)</f>
        <v>1</v>
      </c>
      <c r="J1606">
        <f>COUNTIF('H2020-3.7 projects'!R:R,G1606)</f>
        <v>0</v>
      </c>
      <c r="K1606" s="17">
        <f>SUMIFS('H2020-3.7 orgs'!K:K,'H2020-3.7 orgs'!G:G,G1606)</f>
        <v>146875</v>
      </c>
    </row>
    <row r="1607" spans="1:11" x14ac:dyDescent="0.2">
      <c r="A1607" t="s">
        <v>22232</v>
      </c>
      <c r="B1607" t="s">
        <v>30</v>
      </c>
      <c r="C1607">
        <f>COUNTIF('FP7-SECURITY orgs'!G:G,A1607)</f>
        <v>1</v>
      </c>
      <c r="D1607">
        <f>COUNTIF('FP7-SECURITY projects'!R:R,A1607)</f>
        <v>0</v>
      </c>
      <c r="E1607" s="10">
        <f>SUMIFS('FP7-SECURITY orgs'!K:K,'FP7-SECURITY orgs'!G:G,A1607)</f>
        <v>91725</v>
      </c>
      <c r="G1607" t="s">
        <v>20101</v>
      </c>
      <c r="H1607" t="s">
        <v>30</v>
      </c>
      <c r="I1607">
        <f>COUNTIF('H2020-3.7 orgs'!G:G,G1607)</f>
        <v>1</v>
      </c>
      <c r="J1607">
        <f>COUNTIF('H2020-3.7 projects'!R:R,G1607)</f>
        <v>0</v>
      </c>
      <c r="K1607" s="17">
        <f>SUMIFS('H2020-3.7 orgs'!K:K,'H2020-3.7 orgs'!G:G,G1607)</f>
        <v>146650</v>
      </c>
    </row>
    <row r="1608" spans="1:11" x14ac:dyDescent="0.2">
      <c r="A1608" t="s">
        <v>14399</v>
      </c>
      <c r="B1608" t="s">
        <v>325</v>
      </c>
      <c r="C1608">
        <f>COUNTIF('FP7-SECURITY orgs'!G:G,A1608)</f>
        <v>1</v>
      </c>
      <c r="D1608">
        <f>COUNTIF('FP7-SECURITY projects'!R:R,A1608)</f>
        <v>0</v>
      </c>
      <c r="E1608" s="10">
        <f>SUMIFS('FP7-SECURITY orgs'!K:K,'FP7-SECURITY orgs'!G:G,A1608)</f>
        <v>91313</v>
      </c>
      <c r="G1608" t="s">
        <v>35741</v>
      </c>
      <c r="H1608" t="s">
        <v>325</v>
      </c>
      <c r="I1608">
        <f>COUNTIF('H2020-3.7 orgs'!G:G,G1608)</f>
        <v>1</v>
      </c>
      <c r="J1608">
        <f>COUNTIF('H2020-3.7 projects'!R:R,G1608)</f>
        <v>0</v>
      </c>
      <c r="K1608" s="17">
        <f>SUMIFS('H2020-3.7 orgs'!K:K,'H2020-3.7 orgs'!G:G,G1608)</f>
        <v>146250</v>
      </c>
    </row>
    <row r="1609" spans="1:11" x14ac:dyDescent="0.2">
      <c r="A1609" t="s">
        <v>9063</v>
      </c>
      <c r="B1609" t="s">
        <v>34</v>
      </c>
      <c r="C1609">
        <f>COUNTIF('FP7-SECURITY orgs'!G:G,A1609)</f>
        <v>1</v>
      </c>
      <c r="D1609">
        <f>COUNTIF('FP7-SECURITY projects'!R:R,A1609)</f>
        <v>0</v>
      </c>
      <c r="E1609" s="10">
        <f>SUMIFS('FP7-SECURITY orgs'!K:K,'FP7-SECURITY orgs'!G:G,A1609)</f>
        <v>91120</v>
      </c>
      <c r="G1609" t="s">
        <v>34141</v>
      </c>
      <c r="H1609" t="s">
        <v>30</v>
      </c>
      <c r="I1609">
        <f>COUNTIF('H2020-3.7 orgs'!G:G,G1609)</f>
        <v>1</v>
      </c>
      <c r="J1609">
        <f>COUNTIF('H2020-3.7 projects'!R:R,G1609)</f>
        <v>0</v>
      </c>
      <c r="K1609" s="17">
        <f>SUMIFS('H2020-3.7 orgs'!K:K,'H2020-3.7 orgs'!G:G,G1609)</f>
        <v>146206.25</v>
      </c>
    </row>
    <row r="1610" spans="1:11" x14ac:dyDescent="0.2">
      <c r="A1610" t="s">
        <v>23031</v>
      </c>
      <c r="B1610" t="s">
        <v>325</v>
      </c>
      <c r="C1610">
        <f>COUNTIF('FP7-SECURITY orgs'!G:G,A1610)</f>
        <v>1</v>
      </c>
      <c r="D1610">
        <f>COUNTIF('FP7-SECURITY projects'!R:R,A1610)</f>
        <v>0</v>
      </c>
      <c r="E1610" s="10">
        <f>SUMIFS('FP7-SECURITY orgs'!K:K,'FP7-SECURITY orgs'!G:G,A1610)</f>
        <v>91036.11</v>
      </c>
      <c r="G1610" t="s">
        <v>37133</v>
      </c>
      <c r="H1610" t="s">
        <v>30</v>
      </c>
      <c r="I1610">
        <f>COUNTIF('H2020-3.7 orgs'!G:G,G1610)</f>
        <v>1</v>
      </c>
      <c r="J1610">
        <f>COUNTIF('H2020-3.7 projects'!R:R,G1610)</f>
        <v>0</v>
      </c>
      <c r="K1610" s="17">
        <f>SUMIFS('H2020-3.7 orgs'!K:K,'H2020-3.7 orgs'!G:G,G1610)</f>
        <v>146125</v>
      </c>
    </row>
    <row r="1611" spans="1:11" x14ac:dyDescent="0.2">
      <c r="A1611" t="s">
        <v>4494</v>
      </c>
      <c r="B1611" t="s">
        <v>325</v>
      </c>
      <c r="C1611">
        <f>COUNTIF('FP7-SECURITY orgs'!G:G,A1611)</f>
        <v>1</v>
      </c>
      <c r="D1611">
        <f>COUNTIF('FP7-SECURITY projects'!R:R,A1611)</f>
        <v>0</v>
      </c>
      <c r="E1611" s="10">
        <f>SUMIFS('FP7-SECURITY orgs'!K:K,'FP7-SECURITY orgs'!G:G,A1611)</f>
        <v>91013</v>
      </c>
      <c r="G1611" t="s">
        <v>31594</v>
      </c>
      <c r="H1611" t="s">
        <v>325</v>
      </c>
      <c r="I1611">
        <f>COUNTIF('H2020-3.7 orgs'!G:G,G1611)</f>
        <v>1</v>
      </c>
      <c r="J1611">
        <f>COUNTIF('H2020-3.7 projects'!R:R,G1611)</f>
        <v>0</v>
      </c>
      <c r="K1611" s="17">
        <f>SUMIFS('H2020-3.7 orgs'!K:K,'H2020-3.7 orgs'!G:G,G1611)</f>
        <v>146100</v>
      </c>
    </row>
    <row r="1612" spans="1:11" x14ac:dyDescent="0.2">
      <c r="A1612" t="s">
        <v>20505</v>
      </c>
      <c r="B1612" t="s">
        <v>34</v>
      </c>
      <c r="C1612">
        <f>COUNTIF('FP7-SECURITY orgs'!G:G,A1612)</f>
        <v>1</v>
      </c>
      <c r="D1612">
        <f>COUNTIF('FP7-SECURITY projects'!R:R,A1612)</f>
        <v>0</v>
      </c>
      <c r="E1612" s="10">
        <f>SUMIFS('FP7-SECURITY orgs'!K:K,'FP7-SECURITY orgs'!G:G,A1612)</f>
        <v>90690</v>
      </c>
      <c r="G1612" t="s">
        <v>34653</v>
      </c>
      <c r="H1612" t="s">
        <v>325</v>
      </c>
      <c r="I1612">
        <f>COUNTIF('H2020-3.7 orgs'!G:G,G1612)</f>
        <v>1</v>
      </c>
      <c r="J1612">
        <f>COUNTIF('H2020-3.7 projects'!R:R,G1612)</f>
        <v>0</v>
      </c>
      <c r="K1612" s="17">
        <f>SUMIFS('H2020-3.7 orgs'!K:K,'H2020-3.7 orgs'!G:G,G1612)</f>
        <v>145000</v>
      </c>
    </row>
    <row r="1613" spans="1:11" x14ac:dyDescent="0.2">
      <c r="A1613" t="s">
        <v>8145</v>
      </c>
      <c r="B1613" t="s">
        <v>34</v>
      </c>
      <c r="C1613">
        <f>COUNTIF('FP7-SECURITY orgs'!G:G,A1613)</f>
        <v>1</v>
      </c>
      <c r="D1613">
        <f>COUNTIF('FP7-SECURITY projects'!R:R,A1613)</f>
        <v>0</v>
      </c>
      <c r="E1613" s="10">
        <f>SUMIFS('FP7-SECURITY orgs'!K:K,'FP7-SECURITY orgs'!G:G,A1613)</f>
        <v>90091</v>
      </c>
      <c r="G1613" t="s">
        <v>25863</v>
      </c>
      <c r="H1613" t="s">
        <v>30</v>
      </c>
      <c r="I1613">
        <f>COUNTIF('H2020-3.7 orgs'!G:G,G1613)</f>
        <v>1</v>
      </c>
      <c r="J1613">
        <f>COUNTIF('H2020-3.7 projects'!R:R,G1613)</f>
        <v>0</v>
      </c>
      <c r="K1613" s="17">
        <f>SUMIFS('H2020-3.7 orgs'!K:K,'H2020-3.7 orgs'!G:G,G1613)</f>
        <v>145000</v>
      </c>
    </row>
    <row r="1614" spans="1:11" x14ac:dyDescent="0.2">
      <c r="A1614" t="s">
        <v>19477</v>
      </c>
      <c r="B1614" t="s">
        <v>325</v>
      </c>
      <c r="C1614">
        <f>COUNTIF('FP7-SECURITY orgs'!G:G,A1614)</f>
        <v>1</v>
      </c>
      <c r="D1614">
        <f>COUNTIF('FP7-SECURITY projects'!R:R,A1614)</f>
        <v>0</v>
      </c>
      <c r="E1614" s="10">
        <f>SUMIFS('FP7-SECURITY orgs'!K:K,'FP7-SECURITY orgs'!G:G,A1614)</f>
        <v>90000</v>
      </c>
      <c r="G1614" t="s">
        <v>36621</v>
      </c>
      <c r="H1614" t="s">
        <v>34</v>
      </c>
      <c r="I1614">
        <f>COUNTIF('H2020-3.7 orgs'!G:G,G1614)</f>
        <v>2</v>
      </c>
      <c r="J1614">
        <f>COUNTIF('H2020-3.7 projects'!R:R,G1614)</f>
        <v>0</v>
      </c>
      <c r="K1614" s="17">
        <f>SUMIFS('H2020-3.7 orgs'!K:K,'H2020-3.7 orgs'!G:G,G1614)</f>
        <v>145000</v>
      </c>
    </row>
    <row r="1615" spans="1:11" x14ac:dyDescent="0.2">
      <c r="A1615" t="s">
        <v>19349</v>
      </c>
      <c r="B1615" t="s">
        <v>30</v>
      </c>
      <c r="C1615">
        <f>COUNTIF('FP7-SECURITY orgs'!G:G,A1615)</f>
        <v>1</v>
      </c>
      <c r="D1615">
        <f>COUNTIF('FP7-SECURITY projects'!R:R,A1615)</f>
        <v>0</v>
      </c>
      <c r="E1615" s="10">
        <f>SUMIFS('FP7-SECURITY orgs'!K:K,'FP7-SECURITY orgs'!G:G,A1615)</f>
        <v>89668</v>
      </c>
      <c r="G1615" t="s">
        <v>4386</v>
      </c>
      <c r="H1615" t="s">
        <v>325</v>
      </c>
      <c r="I1615">
        <f>COUNTIF('H2020-3.7 orgs'!G:G,G1615)</f>
        <v>2</v>
      </c>
      <c r="J1615">
        <f>COUNTIF('H2020-3.7 projects'!R:R,G1615)</f>
        <v>0</v>
      </c>
      <c r="K1615" s="17">
        <f>SUMIFS('H2020-3.7 orgs'!K:K,'H2020-3.7 orgs'!G:G,G1615)</f>
        <v>145000</v>
      </c>
    </row>
    <row r="1616" spans="1:11" x14ac:dyDescent="0.2">
      <c r="A1616" t="s">
        <v>20230</v>
      </c>
      <c r="B1616" t="s">
        <v>30</v>
      </c>
      <c r="C1616">
        <f>COUNTIF('FP7-SECURITY orgs'!G:G,A1616)</f>
        <v>1</v>
      </c>
      <c r="D1616">
        <f>COUNTIF('FP7-SECURITY projects'!R:R,A1616)</f>
        <v>0</v>
      </c>
      <c r="E1616" s="10">
        <f>SUMIFS('FP7-SECURITY orgs'!K:K,'FP7-SECURITY orgs'!G:G,A1616)</f>
        <v>89661.72</v>
      </c>
      <c r="G1616" t="s">
        <v>34657</v>
      </c>
      <c r="H1616" t="s">
        <v>325</v>
      </c>
      <c r="I1616">
        <f>COUNTIF('H2020-3.7 orgs'!G:G,G1616)</f>
        <v>1</v>
      </c>
      <c r="J1616">
        <f>COUNTIF('H2020-3.7 projects'!R:R,G1616)</f>
        <v>0</v>
      </c>
      <c r="K1616" s="17">
        <f>SUMIFS('H2020-3.7 orgs'!K:K,'H2020-3.7 orgs'!G:G,G1616)</f>
        <v>144750</v>
      </c>
    </row>
    <row r="1617" spans="1:11" x14ac:dyDescent="0.2">
      <c r="A1617" t="s">
        <v>3228</v>
      </c>
      <c r="B1617" t="s">
        <v>325</v>
      </c>
      <c r="C1617">
        <f>COUNTIF('FP7-SECURITY orgs'!G:G,A1617)</f>
        <v>2</v>
      </c>
      <c r="D1617">
        <f>COUNTIF('FP7-SECURITY projects'!R:R,A1617)</f>
        <v>0</v>
      </c>
      <c r="E1617" s="10">
        <f>SUMIFS('FP7-SECURITY orgs'!K:K,'FP7-SECURITY orgs'!G:G,A1617)</f>
        <v>89452.51999999999</v>
      </c>
      <c r="G1617" t="s">
        <v>22506</v>
      </c>
      <c r="H1617" t="s">
        <v>325</v>
      </c>
      <c r="I1617">
        <f>COUNTIF('H2020-3.7 orgs'!G:G,G1617)</f>
        <v>1</v>
      </c>
      <c r="J1617">
        <f>COUNTIF('H2020-3.7 projects'!R:R,G1617)</f>
        <v>0</v>
      </c>
      <c r="K1617" s="17">
        <f>SUMIFS('H2020-3.7 orgs'!K:K,'H2020-3.7 orgs'!G:G,G1617)</f>
        <v>144616.25</v>
      </c>
    </row>
    <row r="1618" spans="1:11" x14ac:dyDescent="0.2">
      <c r="A1618" t="s">
        <v>12721</v>
      </c>
      <c r="B1618" t="s">
        <v>30</v>
      </c>
      <c r="C1618">
        <f>COUNTIF('FP7-SECURITY orgs'!G:G,A1618)</f>
        <v>1</v>
      </c>
      <c r="D1618">
        <f>COUNTIF('FP7-SECURITY projects'!R:R,A1618)</f>
        <v>0</v>
      </c>
      <c r="E1618" s="10">
        <f>SUMIFS('FP7-SECURITY orgs'!K:K,'FP7-SECURITY orgs'!G:G,A1618)</f>
        <v>89400</v>
      </c>
      <c r="G1618" t="s">
        <v>22322</v>
      </c>
      <c r="H1618" t="s">
        <v>325</v>
      </c>
      <c r="I1618">
        <f>COUNTIF('H2020-3.7 orgs'!G:G,G1618)</f>
        <v>2</v>
      </c>
      <c r="J1618">
        <f>COUNTIF('H2020-3.7 projects'!R:R,G1618)</f>
        <v>0</v>
      </c>
      <c r="K1618" s="17">
        <f>SUMIFS('H2020-3.7 orgs'!K:K,'H2020-3.7 orgs'!G:G,G1618)</f>
        <v>144375</v>
      </c>
    </row>
    <row r="1619" spans="1:11" x14ac:dyDescent="0.2">
      <c r="A1619" t="s">
        <v>252</v>
      </c>
      <c r="B1619" t="s">
        <v>34</v>
      </c>
      <c r="C1619">
        <f>COUNTIF('FP7-SECURITY orgs'!G:G,A1619)</f>
        <v>2</v>
      </c>
      <c r="D1619">
        <f>COUNTIF('FP7-SECURITY projects'!R:R,A1619)</f>
        <v>0</v>
      </c>
      <c r="E1619" s="10">
        <f>SUMIFS('FP7-SECURITY orgs'!K:K,'FP7-SECURITY orgs'!G:G,A1619)</f>
        <v>89116.89</v>
      </c>
      <c r="G1619" t="s">
        <v>33552</v>
      </c>
      <c r="H1619" t="s">
        <v>30</v>
      </c>
      <c r="I1619">
        <f>COUNTIF('H2020-3.7 orgs'!G:G,G1619)</f>
        <v>1</v>
      </c>
      <c r="J1619">
        <f>COUNTIF('H2020-3.7 projects'!R:R,G1619)</f>
        <v>0</v>
      </c>
      <c r="K1619" s="17">
        <f>SUMIFS('H2020-3.7 orgs'!K:K,'H2020-3.7 orgs'!G:G,G1619)</f>
        <v>144082.75</v>
      </c>
    </row>
    <row r="1620" spans="1:11" x14ac:dyDescent="0.2">
      <c r="A1620" t="s">
        <v>16020</v>
      </c>
      <c r="B1620" t="s">
        <v>30</v>
      </c>
      <c r="C1620">
        <f>COUNTIF('FP7-SECURITY orgs'!G:G,A1620)</f>
        <v>1</v>
      </c>
      <c r="D1620">
        <f>COUNTIF('FP7-SECURITY projects'!R:R,A1620)</f>
        <v>0</v>
      </c>
      <c r="E1620" s="10">
        <f>SUMIFS('FP7-SECURITY orgs'!K:K,'FP7-SECURITY orgs'!G:G,A1620)</f>
        <v>88370.4</v>
      </c>
      <c r="G1620" t="s">
        <v>36202</v>
      </c>
      <c r="H1620" t="s">
        <v>30</v>
      </c>
      <c r="I1620">
        <f>COUNTIF('H2020-3.7 orgs'!G:G,G1620)</f>
        <v>1</v>
      </c>
      <c r="J1620">
        <f>COUNTIF('H2020-3.7 projects'!R:R,G1620)</f>
        <v>0</v>
      </c>
      <c r="K1620" s="17">
        <f>SUMIFS('H2020-3.7 orgs'!K:K,'H2020-3.7 orgs'!G:G,G1620)</f>
        <v>144000</v>
      </c>
    </row>
    <row r="1621" spans="1:11" x14ac:dyDescent="0.2">
      <c r="A1621" t="s">
        <v>5998</v>
      </c>
      <c r="B1621" t="s">
        <v>34</v>
      </c>
      <c r="C1621">
        <f>COUNTIF('FP7-SECURITY orgs'!G:G,A1621)</f>
        <v>1</v>
      </c>
      <c r="D1621">
        <f>COUNTIF('FP7-SECURITY projects'!R:R,A1621)</f>
        <v>0</v>
      </c>
      <c r="E1621" s="10">
        <f>SUMIFS('FP7-SECURITY orgs'!K:K,'FP7-SECURITY orgs'!G:G,A1621)</f>
        <v>88120.4</v>
      </c>
      <c r="G1621" t="s">
        <v>37572</v>
      </c>
      <c r="H1621" t="s">
        <v>30</v>
      </c>
      <c r="I1621">
        <f>COUNTIF('H2020-3.7 orgs'!G:G,G1621)</f>
        <v>1</v>
      </c>
      <c r="J1621">
        <f>COUNTIF('H2020-3.7 projects'!R:R,G1621)</f>
        <v>0</v>
      </c>
      <c r="K1621" s="17">
        <f>SUMIFS('H2020-3.7 orgs'!K:K,'H2020-3.7 orgs'!G:G,G1621)</f>
        <v>143928.75</v>
      </c>
    </row>
    <row r="1622" spans="1:11" x14ac:dyDescent="0.2">
      <c r="A1622" t="s">
        <v>2074</v>
      </c>
      <c r="B1622" t="s">
        <v>209</v>
      </c>
      <c r="C1622">
        <f>COUNTIF('FP7-SECURITY orgs'!G:G,A1622)</f>
        <v>7</v>
      </c>
      <c r="D1622">
        <f>COUNTIF('FP7-SECURITY projects'!R:R,A1622)</f>
        <v>0</v>
      </c>
      <c r="E1622" s="10">
        <f>SUMIFS('FP7-SECURITY orgs'!K:K,'FP7-SECURITY orgs'!G:G,A1622)</f>
        <v>87740</v>
      </c>
      <c r="G1622" t="s">
        <v>22890</v>
      </c>
      <c r="H1622" t="s">
        <v>325</v>
      </c>
      <c r="I1622">
        <f>COUNTIF('H2020-3.7 orgs'!G:G,G1622)</f>
        <v>1</v>
      </c>
      <c r="J1622">
        <f>COUNTIF('H2020-3.7 projects'!R:R,G1622)</f>
        <v>0</v>
      </c>
      <c r="K1622" s="17">
        <f>SUMIFS('H2020-3.7 orgs'!K:K,'H2020-3.7 orgs'!G:G,G1622)</f>
        <v>143750</v>
      </c>
    </row>
    <row r="1623" spans="1:11" x14ac:dyDescent="0.2">
      <c r="A1623" t="s">
        <v>8073</v>
      </c>
      <c r="B1623" t="s">
        <v>30</v>
      </c>
      <c r="C1623">
        <f>COUNTIF('FP7-SECURITY orgs'!G:G,A1623)</f>
        <v>1</v>
      </c>
      <c r="D1623">
        <f>COUNTIF('FP7-SECURITY projects'!R:R,A1623)</f>
        <v>0</v>
      </c>
      <c r="E1623" s="10">
        <f>SUMIFS('FP7-SECURITY orgs'!K:K,'FP7-SECURITY orgs'!G:G,A1623)</f>
        <v>87680</v>
      </c>
      <c r="G1623" t="s">
        <v>25930</v>
      </c>
      <c r="H1623" t="s">
        <v>30</v>
      </c>
      <c r="I1623">
        <f>COUNTIF('H2020-3.7 orgs'!G:G,G1623)</f>
        <v>1</v>
      </c>
      <c r="J1623">
        <f>COUNTIF('H2020-3.7 projects'!R:R,G1623)</f>
        <v>0</v>
      </c>
      <c r="K1623" s="17">
        <f>SUMIFS('H2020-3.7 orgs'!K:K,'H2020-3.7 orgs'!G:G,G1623)</f>
        <v>143750</v>
      </c>
    </row>
    <row r="1624" spans="1:11" x14ac:dyDescent="0.2">
      <c r="A1624" t="s">
        <v>22203</v>
      </c>
      <c r="B1624" t="s">
        <v>34</v>
      </c>
      <c r="C1624">
        <f>COUNTIF('FP7-SECURITY orgs'!G:G,A1624)</f>
        <v>1</v>
      </c>
      <c r="D1624">
        <f>COUNTIF('FP7-SECURITY projects'!R:R,A1624)</f>
        <v>0</v>
      </c>
      <c r="E1624" s="10">
        <f>SUMIFS('FP7-SECURITY orgs'!K:K,'FP7-SECURITY orgs'!G:G,A1624)</f>
        <v>87648</v>
      </c>
      <c r="G1624" t="s">
        <v>13867</v>
      </c>
      <c r="H1624" t="s">
        <v>209</v>
      </c>
      <c r="I1624">
        <f>COUNTIF('H2020-3.7 orgs'!G:G,G1624)</f>
        <v>1</v>
      </c>
      <c r="J1624">
        <f>COUNTIF('H2020-3.7 projects'!R:R,G1624)</f>
        <v>0</v>
      </c>
      <c r="K1624" s="17">
        <f>SUMIFS('H2020-3.7 orgs'!K:K,'H2020-3.7 orgs'!G:G,G1624)</f>
        <v>143669.92000000001</v>
      </c>
    </row>
    <row r="1625" spans="1:11" x14ac:dyDescent="0.2">
      <c r="A1625" t="s">
        <v>1515</v>
      </c>
      <c r="B1625" t="s">
        <v>34</v>
      </c>
      <c r="C1625">
        <f>COUNTIF('FP7-SECURITY orgs'!G:G,A1625)</f>
        <v>1</v>
      </c>
      <c r="D1625">
        <f>COUNTIF('FP7-SECURITY projects'!R:R,A1625)</f>
        <v>0</v>
      </c>
      <c r="E1625" s="10">
        <f>SUMIFS('FP7-SECURITY orgs'!K:K,'FP7-SECURITY orgs'!G:G,A1625)</f>
        <v>87401</v>
      </c>
      <c r="G1625" t="s">
        <v>31324</v>
      </c>
      <c r="H1625" t="s">
        <v>325</v>
      </c>
      <c r="I1625">
        <f>COUNTIF('H2020-3.7 orgs'!G:G,G1625)</f>
        <v>1</v>
      </c>
      <c r="J1625">
        <f>COUNTIF('H2020-3.7 projects'!R:R,G1625)</f>
        <v>0</v>
      </c>
      <c r="K1625" s="17">
        <f>SUMIFS('H2020-3.7 orgs'!K:K,'H2020-3.7 orgs'!G:G,G1625)</f>
        <v>143500</v>
      </c>
    </row>
    <row r="1626" spans="1:11" x14ac:dyDescent="0.2">
      <c r="A1626" t="s">
        <v>14166</v>
      </c>
      <c r="B1626" t="s">
        <v>325</v>
      </c>
      <c r="C1626">
        <f>COUNTIF('FP7-SECURITY orgs'!G:G,A1626)</f>
        <v>1</v>
      </c>
      <c r="D1626">
        <f>COUNTIF('FP7-SECURITY projects'!R:R,A1626)</f>
        <v>0</v>
      </c>
      <c r="E1626" s="10">
        <f>SUMIFS('FP7-SECURITY orgs'!K:K,'FP7-SECURITY orgs'!G:G,A1626)</f>
        <v>87362.2</v>
      </c>
      <c r="G1626" t="s">
        <v>2804</v>
      </c>
      <c r="H1626" t="s">
        <v>30</v>
      </c>
      <c r="I1626">
        <f>COUNTIF('H2020-3.7 orgs'!G:G,G1626)</f>
        <v>1</v>
      </c>
      <c r="J1626">
        <f>COUNTIF('H2020-3.7 projects'!R:R,G1626)</f>
        <v>0</v>
      </c>
      <c r="K1626" s="17">
        <f>SUMIFS('H2020-3.7 orgs'!K:K,'H2020-3.7 orgs'!G:G,G1626)</f>
        <v>143125</v>
      </c>
    </row>
    <row r="1627" spans="1:11" x14ac:dyDescent="0.2">
      <c r="A1627" t="s">
        <v>17984</v>
      </c>
      <c r="B1627" t="s">
        <v>325</v>
      </c>
      <c r="C1627">
        <f>COUNTIF('FP7-SECURITY orgs'!G:G,A1627)</f>
        <v>1</v>
      </c>
      <c r="D1627">
        <f>COUNTIF('FP7-SECURITY projects'!R:R,A1627)</f>
        <v>0</v>
      </c>
      <c r="E1627" s="10">
        <f>SUMIFS('FP7-SECURITY orgs'!K:K,'FP7-SECURITY orgs'!G:G,A1627)</f>
        <v>86850</v>
      </c>
      <c r="G1627" t="s">
        <v>2117</v>
      </c>
      <c r="H1627" t="s">
        <v>34</v>
      </c>
      <c r="I1627">
        <f>COUNTIF('H2020-3.7 orgs'!G:G,G1627)</f>
        <v>1</v>
      </c>
      <c r="J1627">
        <f>COUNTIF('H2020-3.7 projects'!R:R,G1627)</f>
        <v>0</v>
      </c>
      <c r="K1627" s="17">
        <f>SUMIFS('H2020-3.7 orgs'!K:K,'H2020-3.7 orgs'!G:G,G1627)</f>
        <v>142500</v>
      </c>
    </row>
    <row r="1628" spans="1:11" x14ac:dyDescent="0.2">
      <c r="A1628" t="s">
        <v>13504</v>
      </c>
      <c r="B1628" t="s">
        <v>30</v>
      </c>
      <c r="C1628">
        <f>COUNTIF('FP7-SECURITY orgs'!G:G,A1628)</f>
        <v>1</v>
      </c>
      <c r="D1628">
        <f>COUNTIF('FP7-SECURITY projects'!R:R,A1628)</f>
        <v>0</v>
      </c>
      <c r="E1628" s="10">
        <f>SUMIFS('FP7-SECURITY orgs'!K:K,'FP7-SECURITY orgs'!G:G,A1628)</f>
        <v>86546.28</v>
      </c>
      <c r="G1628" t="s">
        <v>9030</v>
      </c>
      <c r="H1628" t="s">
        <v>34</v>
      </c>
      <c r="I1628">
        <f>COUNTIF('H2020-3.7 orgs'!G:G,G1628)</f>
        <v>1</v>
      </c>
      <c r="J1628">
        <f>COUNTIF('H2020-3.7 projects'!R:R,G1628)</f>
        <v>0</v>
      </c>
      <c r="K1628" s="17">
        <f>SUMIFS('H2020-3.7 orgs'!K:K,'H2020-3.7 orgs'!G:G,G1628)</f>
        <v>142500</v>
      </c>
    </row>
    <row r="1629" spans="1:11" x14ac:dyDescent="0.2">
      <c r="A1629" t="s">
        <v>20398</v>
      </c>
      <c r="B1629" t="s">
        <v>30</v>
      </c>
      <c r="C1629">
        <f>COUNTIF('FP7-SECURITY orgs'!G:G,A1629)</f>
        <v>1</v>
      </c>
      <c r="D1629">
        <f>COUNTIF('FP7-SECURITY projects'!R:R,A1629)</f>
        <v>0</v>
      </c>
      <c r="E1629" s="10">
        <f>SUMIFS('FP7-SECURITY orgs'!K:K,'FP7-SECURITY orgs'!G:G,A1629)</f>
        <v>86511.78</v>
      </c>
      <c r="G1629" t="s">
        <v>21385</v>
      </c>
      <c r="H1629" t="s">
        <v>325</v>
      </c>
      <c r="I1629">
        <f>COUNTIF('H2020-3.7 orgs'!G:G,G1629)</f>
        <v>1</v>
      </c>
      <c r="J1629">
        <f>COUNTIF('H2020-3.7 projects'!R:R,G1629)</f>
        <v>0</v>
      </c>
      <c r="K1629" s="17">
        <f>SUMIFS('H2020-3.7 orgs'!K:K,'H2020-3.7 orgs'!G:G,G1629)</f>
        <v>142500</v>
      </c>
    </row>
    <row r="1630" spans="1:11" x14ac:dyDescent="0.2">
      <c r="A1630" t="s">
        <v>25826</v>
      </c>
      <c r="B1630" t="s">
        <v>209</v>
      </c>
      <c r="C1630">
        <f>COUNTIF('FP7-SECURITY orgs'!G:G,A1630)</f>
        <v>1</v>
      </c>
      <c r="D1630">
        <f>COUNTIF('FP7-SECURITY projects'!R:R,A1630)</f>
        <v>0</v>
      </c>
      <c r="E1630" s="10">
        <f>SUMIFS('FP7-SECURITY orgs'!K:K,'FP7-SECURITY orgs'!G:G,A1630)</f>
        <v>86312.1</v>
      </c>
      <c r="G1630" t="s">
        <v>30616</v>
      </c>
      <c r="H1630" t="s">
        <v>325</v>
      </c>
      <c r="I1630">
        <f>COUNTIF('H2020-3.7 orgs'!G:G,G1630)</f>
        <v>2</v>
      </c>
      <c r="J1630">
        <f>COUNTIF('H2020-3.7 projects'!R:R,G1630)</f>
        <v>0</v>
      </c>
      <c r="K1630" s="17">
        <f>SUMIFS('H2020-3.7 orgs'!K:K,'H2020-3.7 orgs'!G:G,G1630)</f>
        <v>141981.25</v>
      </c>
    </row>
    <row r="1631" spans="1:11" x14ac:dyDescent="0.2">
      <c r="A1631" t="s">
        <v>2166</v>
      </c>
      <c r="B1631" t="s">
        <v>209</v>
      </c>
      <c r="C1631">
        <f>COUNTIF('FP7-SECURITY orgs'!G:G,A1631)</f>
        <v>1</v>
      </c>
      <c r="D1631">
        <f>COUNTIF('FP7-SECURITY projects'!R:R,A1631)</f>
        <v>0</v>
      </c>
      <c r="E1631" s="10">
        <f>SUMIFS('FP7-SECURITY orgs'!K:K,'FP7-SECURITY orgs'!G:G,A1631)</f>
        <v>86050</v>
      </c>
      <c r="G1631" t="s">
        <v>32173</v>
      </c>
      <c r="H1631" t="s">
        <v>30</v>
      </c>
      <c r="I1631">
        <f>COUNTIF('H2020-3.7 orgs'!G:G,G1631)</f>
        <v>1</v>
      </c>
      <c r="J1631">
        <f>COUNTIF('H2020-3.7 projects'!R:R,G1631)</f>
        <v>0</v>
      </c>
      <c r="K1631" s="17">
        <f>SUMIFS('H2020-3.7 orgs'!K:K,'H2020-3.7 orgs'!G:G,G1631)</f>
        <v>141800</v>
      </c>
    </row>
    <row r="1632" spans="1:11" x14ac:dyDescent="0.2">
      <c r="A1632" t="s">
        <v>2710</v>
      </c>
      <c r="B1632" t="s">
        <v>34</v>
      </c>
      <c r="C1632">
        <f>COUNTIF('FP7-SECURITY orgs'!G:G,A1632)</f>
        <v>1</v>
      </c>
      <c r="D1632">
        <f>COUNTIF('FP7-SECURITY projects'!R:R,A1632)</f>
        <v>0</v>
      </c>
      <c r="E1632" s="10">
        <f>SUMIFS('FP7-SECURITY orgs'!K:K,'FP7-SECURITY orgs'!G:G,A1632)</f>
        <v>85648</v>
      </c>
      <c r="G1632" t="s">
        <v>30669</v>
      </c>
      <c r="H1632" t="s">
        <v>30</v>
      </c>
      <c r="I1632">
        <f>COUNTIF('H2020-3.7 orgs'!G:G,G1632)</f>
        <v>1</v>
      </c>
      <c r="J1632">
        <f>COUNTIF('H2020-3.7 projects'!R:R,G1632)</f>
        <v>0</v>
      </c>
      <c r="K1632" s="17">
        <f>SUMIFS('H2020-3.7 orgs'!K:K,'H2020-3.7 orgs'!G:G,G1632)</f>
        <v>141750</v>
      </c>
    </row>
    <row r="1633" spans="1:11" x14ac:dyDescent="0.2">
      <c r="A1633" t="s">
        <v>12036</v>
      </c>
      <c r="B1633" t="s">
        <v>30</v>
      </c>
      <c r="C1633">
        <f>COUNTIF('FP7-SECURITY orgs'!G:G,A1633)</f>
        <v>1</v>
      </c>
      <c r="D1633">
        <f>COUNTIF('FP7-SECURITY projects'!R:R,A1633)</f>
        <v>0</v>
      </c>
      <c r="E1633" s="10">
        <f>SUMIFS('FP7-SECURITY orgs'!K:K,'FP7-SECURITY orgs'!G:G,A1633)</f>
        <v>85600</v>
      </c>
      <c r="G1633" t="s">
        <v>1186</v>
      </c>
      <c r="H1633" t="s">
        <v>34</v>
      </c>
      <c r="I1633">
        <f>COUNTIF('H2020-3.7 orgs'!G:G,G1633)</f>
        <v>1</v>
      </c>
      <c r="J1633">
        <f>COUNTIF('H2020-3.7 projects'!R:R,G1633)</f>
        <v>0</v>
      </c>
      <c r="K1633" s="17">
        <f>SUMIFS('H2020-3.7 orgs'!K:K,'H2020-3.7 orgs'!G:G,G1633)</f>
        <v>141737.5</v>
      </c>
    </row>
    <row r="1634" spans="1:11" x14ac:dyDescent="0.2">
      <c r="A1634" t="s">
        <v>9900</v>
      </c>
      <c r="B1634" t="s">
        <v>25</v>
      </c>
      <c r="C1634">
        <f>COUNTIF('FP7-SECURITY orgs'!G:G,A1634)</f>
        <v>1</v>
      </c>
      <c r="D1634">
        <f>COUNTIF('FP7-SECURITY projects'!R:R,A1634)</f>
        <v>0</v>
      </c>
      <c r="E1634" s="10">
        <f>SUMIFS('FP7-SECURITY orgs'!K:K,'FP7-SECURITY orgs'!G:G,A1634)</f>
        <v>85140</v>
      </c>
      <c r="G1634" t="s">
        <v>33412</v>
      </c>
      <c r="H1634" t="s">
        <v>325</v>
      </c>
      <c r="I1634">
        <f>COUNTIF('H2020-3.7 orgs'!G:G,G1634)</f>
        <v>1</v>
      </c>
      <c r="J1634">
        <f>COUNTIF('H2020-3.7 projects'!R:R,G1634)</f>
        <v>0</v>
      </c>
      <c r="K1634" s="17">
        <f>SUMIFS('H2020-3.7 orgs'!K:K,'H2020-3.7 orgs'!G:G,G1634)</f>
        <v>141225</v>
      </c>
    </row>
    <row r="1635" spans="1:11" x14ac:dyDescent="0.2">
      <c r="A1635" t="s">
        <v>15190</v>
      </c>
      <c r="B1635" t="s">
        <v>30</v>
      </c>
      <c r="C1635">
        <f>COUNTIF('FP7-SECURITY orgs'!G:G,A1635)</f>
        <v>1</v>
      </c>
      <c r="D1635">
        <f>COUNTIF('FP7-SECURITY projects'!R:R,A1635)</f>
        <v>0</v>
      </c>
      <c r="E1635" s="10">
        <f>SUMIFS('FP7-SECURITY orgs'!K:K,'FP7-SECURITY orgs'!G:G,A1635)</f>
        <v>84801</v>
      </c>
      <c r="G1635" t="s">
        <v>22777</v>
      </c>
      <c r="H1635" t="s">
        <v>25</v>
      </c>
      <c r="I1635">
        <f>COUNTIF('H2020-3.7 orgs'!G:G,G1635)</f>
        <v>1</v>
      </c>
      <c r="J1635">
        <f>COUNTIF('H2020-3.7 projects'!R:R,G1635)</f>
        <v>0</v>
      </c>
      <c r="K1635" s="17">
        <f>SUMIFS('H2020-3.7 orgs'!K:K,'H2020-3.7 orgs'!G:G,G1635)</f>
        <v>141125</v>
      </c>
    </row>
    <row r="1636" spans="1:11" x14ac:dyDescent="0.2">
      <c r="A1636" t="s">
        <v>15451</v>
      </c>
      <c r="B1636" t="s">
        <v>30</v>
      </c>
      <c r="C1636">
        <f>COUNTIF('FP7-SECURITY orgs'!G:G,A1636)</f>
        <v>1</v>
      </c>
      <c r="D1636">
        <f>COUNTIF('FP7-SECURITY projects'!R:R,A1636)</f>
        <v>0</v>
      </c>
      <c r="E1636" s="10">
        <f>SUMIFS('FP7-SECURITY orgs'!K:K,'FP7-SECURITY orgs'!G:G,A1636)</f>
        <v>84728.4</v>
      </c>
      <c r="G1636" t="s">
        <v>12142</v>
      </c>
      <c r="H1636" t="s">
        <v>325</v>
      </c>
      <c r="I1636">
        <f>COUNTIF('H2020-3.7 orgs'!G:G,G1636)</f>
        <v>1</v>
      </c>
      <c r="J1636">
        <f>COUNTIF('H2020-3.7 projects'!R:R,G1636)</f>
        <v>0</v>
      </c>
      <c r="K1636" s="17">
        <f>SUMIFS('H2020-3.7 orgs'!K:K,'H2020-3.7 orgs'!G:G,G1636)</f>
        <v>140807.23000000001</v>
      </c>
    </row>
    <row r="1637" spans="1:11" x14ac:dyDescent="0.2">
      <c r="A1637" t="s">
        <v>10235</v>
      </c>
      <c r="B1637" t="s">
        <v>30</v>
      </c>
      <c r="C1637">
        <f>COUNTIF('FP7-SECURITY orgs'!G:G,A1637)</f>
        <v>1</v>
      </c>
      <c r="D1637">
        <f>COUNTIF('FP7-SECURITY projects'!R:R,A1637)</f>
        <v>0</v>
      </c>
      <c r="E1637" s="10">
        <f>SUMIFS('FP7-SECURITY orgs'!K:K,'FP7-SECURITY orgs'!G:G,A1637)</f>
        <v>83880</v>
      </c>
      <c r="G1637" t="s">
        <v>568</v>
      </c>
      <c r="H1637" t="s">
        <v>34</v>
      </c>
      <c r="I1637">
        <f>COUNTIF('H2020-3.7 orgs'!G:G,G1637)</f>
        <v>1</v>
      </c>
      <c r="J1637">
        <f>COUNTIF('H2020-3.7 projects'!R:R,G1637)</f>
        <v>0</v>
      </c>
      <c r="K1637" s="17">
        <f>SUMIFS('H2020-3.7 orgs'!K:K,'H2020-3.7 orgs'!G:G,G1637)</f>
        <v>140583.19</v>
      </c>
    </row>
    <row r="1638" spans="1:11" x14ac:dyDescent="0.2">
      <c r="A1638" t="s">
        <v>17079</v>
      </c>
      <c r="B1638" t="s">
        <v>34</v>
      </c>
      <c r="C1638">
        <f>COUNTIF('FP7-SECURITY orgs'!G:G,A1638)</f>
        <v>1</v>
      </c>
      <c r="D1638">
        <f>COUNTIF('FP7-SECURITY projects'!R:R,A1638)</f>
        <v>0</v>
      </c>
      <c r="E1638" s="10">
        <f>SUMIFS('FP7-SECURITY orgs'!K:K,'FP7-SECURITY orgs'!G:G,A1638)</f>
        <v>82875.78</v>
      </c>
      <c r="G1638" t="s">
        <v>34371</v>
      </c>
      <c r="H1638" t="s">
        <v>30</v>
      </c>
      <c r="I1638">
        <f>COUNTIF('H2020-3.7 orgs'!G:G,G1638)</f>
        <v>1</v>
      </c>
      <c r="J1638">
        <f>COUNTIF('H2020-3.7 projects'!R:R,G1638)</f>
        <v>0</v>
      </c>
      <c r="K1638" s="17">
        <f>SUMIFS('H2020-3.7 orgs'!K:K,'H2020-3.7 orgs'!G:G,G1638)</f>
        <v>140000</v>
      </c>
    </row>
    <row r="1639" spans="1:11" x14ac:dyDescent="0.2">
      <c r="A1639" t="s">
        <v>14652</v>
      </c>
      <c r="B1639" t="s">
        <v>30</v>
      </c>
      <c r="C1639">
        <f>COUNTIF('FP7-SECURITY orgs'!G:G,A1639)</f>
        <v>1</v>
      </c>
      <c r="D1639">
        <f>COUNTIF('FP7-SECURITY projects'!R:R,A1639)</f>
        <v>0</v>
      </c>
      <c r="E1639" s="10">
        <f>SUMIFS('FP7-SECURITY orgs'!K:K,'FP7-SECURITY orgs'!G:G,A1639)</f>
        <v>82688</v>
      </c>
      <c r="G1639" t="s">
        <v>37249</v>
      </c>
      <c r="H1639" t="s">
        <v>30</v>
      </c>
      <c r="I1639">
        <f>COUNTIF('H2020-3.7 orgs'!G:G,G1639)</f>
        <v>1</v>
      </c>
      <c r="J1639">
        <f>COUNTIF('H2020-3.7 projects'!R:R,G1639)</f>
        <v>0</v>
      </c>
      <c r="K1639" s="17">
        <f>SUMIFS('H2020-3.7 orgs'!K:K,'H2020-3.7 orgs'!G:G,G1639)</f>
        <v>139732.5</v>
      </c>
    </row>
    <row r="1640" spans="1:11" x14ac:dyDescent="0.2">
      <c r="A1640" t="s">
        <v>5492</v>
      </c>
      <c r="B1640" t="s">
        <v>25</v>
      </c>
      <c r="C1640">
        <f>COUNTIF('FP7-SECURITY orgs'!G:G,A1640)</f>
        <v>1</v>
      </c>
      <c r="D1640">
        <f>COUNTIF('FP7-SECURITY projects'!R:R,A1640)</f>
        <v>0</v>
      </c>
      <c r="E1640" s="10">
        <f>SUMIFS('FP7-SECURITY orgs'!K:K,'FP7-SECURITY orgs'!G:G,A1640)</f>
        <v>82592.23</v>
      </c>
      <c r="G1640" t="s">
        <v>34623</v>
      </c>
      <c r="H1640" t="s">
        <v>325</v>
      </c>
      <c r="I1640">
        <f>COUNTIF('H2020-3.7 orgs'!G:G,G1640)</f>
        <v>1</v>
      </c>
      <c r="J1640">
        <f>COUNTIF('H2020-3.7 projects'!R:R,G1640)</f>
        <v>0</v>
      </c>
      <c r="K1640" s="17">
        <f>SUMIFS('H2020-3.7 orgs'!K:K,'H2020-3.7 orgs'!G:G,G1640)</f>
        <v>139687.5</v>
      </c>
    </row>
    <row r="1641" spans="1:11" x14ac:dyDescent="0.2">
      <c r="A1641" t="s">
        <v>10777</v>
      </c>
      <c r="B1641" t="s">
        <v>30</v>
      </c>
      <c r="C1641">
        <f>COUNTIF('FP7-SECURITY orgs'!G:G,A1641)</f>
        <v>1</v>
      </c>
      <c r="D1641">
        <f>COUNTIF('FP7-SECURITY projects'!R:R,A1641)</f>
        <v>0</v>
      </c>
      <c r="E1641" s="10">
        <f>SUMIFS('FP7-SECURITY orgs'!K:K,'FP7-SECURITY orgs'!G:G,A1641)</f>
        <v>82497</v>
      </c>
      <c r="G1641" t="s">
        <v>4188</v>
      </c>
      <c r="H1641" t="s">
        <v>34</v>
      </c>
      <c r="I1641">
        <f>COUNTIF('H2020-3.7 orgs'!G:G,G1641)</f>
        <v>1</v>
      </c>
      <c r="J1641">
        <f>COUNTIF('H2020-3.7 projects'!R:R,G1641)</f>
        <v>0</v>
      </c>
      <c r="K1641" s="17">
        <f>SUMIFS('H2020-3.7 orgs'!K:K,'H2020-3.7 orgs'!G:G,G1641)</f>
        <v>139343.54</v>
      </c>
    </row>
    <row r="1642" spans="1:11" x14ac:dyDescent="0.2">
      <c r="A1642" t="s">
        <v>20145</v>
      </c>
      <c r="B1642" t="s">
        <v>30</v>
      </c>
      <c r="C1642">
        <f>COUNTIF('FP7-SECURITY orgs'!G:G,A1642)</f>
        <v>1</v>
      </c>
      <c r="D1642">
        <f>COUNTIF('FP7-SECURITY projects'!R:R,A1642)</f>
        <v>0</v>
      </c>
      <c r="E1642" s="10">
        <f>SUMIFS('FP7-SECURITY orgs'!K:K,'FP7-SECURITY orgs'!G:G,A1642)</f>
        <v>82440</v>
      </c>
      <c r="G1642" t="s">
        <v>9110</v>
      </c>
      <c r="H1642" t="s">
        <v>30</v>
      </c>
      <c r="I1642">
        <f>COUNTIF('H2020-3.7 orgs'!G:G,G1642)</f>
        <v>1</v>
      </c>
      <c r="J1642">
        <f>COUNTIF('H2020-3.7 projects'!R:R,G1642)</f>
        <v>0</v>
      </c>
      <c r="K1642" s="17">
        <f>SUMIFS('H2020-3.7 orgs'!K:K,'H2020-3.7 orgs'!G:G,G1642)</f>
        <v>138875</v>
      </c>
    </row>
    <row r="1643" spans="1:11" x14ac:dyDescent="0.2">
      <c r="A1643" t="s">
        <v>15348</v>
      </c>
      <c r="B1643" t="s">
        <v>25</v>
      </c>
      <c r="C1643">
        <f>COUNTIF('FP7-SECURITY orgs'!G:G,A1643)</f>
        <v>1</v>
      </c>
      <c r="D1643">
        <f>COUNTIF('FP7-SECURITY projects'!R:R,A1643)</f>
        <v>0</v>
      </c>
      <c r="E1643" s="10">
        <f>SUMIFS('FP7-SECURITY orgs'!K:K,'FP7-SECURITY orgs'!G:G,A1643)</f>
        <v>82283.8</v>
      </c>
      <c r="G1643" t="s">
        <v>4934</v>
      </c>
      <c r="H1643" t="s">
        <v>209</v>
      </c>
      <c r="I1643">
        <f>COUNTIF('H2020-3.7 orgs'!G:G,G1643)</f>
        <v>1</v>
      </c>
      <c r="J1643">
        <f>COUNTIF('H2020-3.7 projects'!R:R,G1643)</f>
        <v>0</v>
      </c>
      <c r="K1643" s="17">
        <f>SUMIFS('H2020-3.7 orgs'!K:K,'H2020-3.7 orgs'!G:G,G1643)</f>
        <v>138750</v>
      </c>
    </row>
    <row r="1644" spans="1:11" x14ac:dyDescent="0.2">
      <c r="A1644" t="s">
        <v>16987</v>
      </c>
      <c r="B1644" t="s">
        <v>325</v>
      </c>
      <c r="C1644">
        <f>COUNTIF('FP7-SECURITY orgs'!G:G,A1644)</f>
        <v>1</v>
      </c>
      <c r="D1644">
        <f>COUNTIF('FP7-SECURITY projects'!R:R,A1644)</f>
        <v>0</v>
      </c>
      <c r="E1644" s="10">
        <f>SUMIFS('FP7-SECURITY orgs'!K:K,'FP7-SECURITY orgs'!G:G,A1644)</f>
        <v>82228</v>
      </c>
      <c r="G1644" t="s">
        <v>31176</v>
      </c>
      <c r="H1644" t="s">
        <v>30</v>
      </c>
      <c r="I1644">
        <f>COUNTIF('H2020-3.7 orgs'!G:G,G1644)</f>
        <v>1</v>
      </c>
      <c r="J1644">
        <f>COUNTIF('H2020-3.7 projects'!R:R,G1644)</f>
        <v>0</v>
      </c>
      <c r="K1644" s="17">
        <f>SUMIFS('H2020-3.7 orgs'!K:K,'H2020-3.7 orgs'!G:G,G1644)</f>
        <v>137909.63</v>
      </c>
    </row>
    <row r="1645" spans="1:11" x14ac:dyDescent="0.2">
      <c r="A1645" t="s">
        <v>6888</v>
      </c>
      <c r="B1645" t="s">
        <v>30</v>
      </c>
      <c r="C1645">
        <f>COUNTIF('FP7-SECURITY orgs'!G:G,A1645)</f>
        <v>1</v>
      </c>
      <c r="D1645">
        <f>COUNTIF('FP7-SECURITY projects'!R:R,A1645)</f>
        <v>0</v>
      </c>
      <c r="E1645" s="10">
        <f>SUMIFS('FP7-SECURITY orgs'!K:K,'FP7-SECURITY orgs'!G:G,A1645)</f>
        <v>82225</v>
      </c>
      <c r="G1645" t="s">
        <v>38170</v>
      </c>
      <c r="H1645" t="s">
        <v>30</v>
      </c>
      <c r="I1645">
        <f>COUNTIF('H2020-3.7 orgs'!G:G,G1645)</f>
        <v>1</v>
      </c>
      <c r="J1645">
        <f>COUNTIF('H2020-3.7 projects'!R:R,G1645)</f>
        <v>0</v>
      </c>
      <c r="K1645" s="17">
        <f>SUMIFS('H2020-3.7 orgs'!K:K,'H2020-3.7 orgs'!G:G,G1645)</f>
        <v>136206.32999999999</v>
      </c>
    </row>
    <row r="1646" spans="1:11" x14ac:dyDescent="0.2">
      <c r="A1646" t="s">
        <v>23609</v>
      </c>
      <c r="B1646" t="s">
        <v>209</v>
      </c>
      <c r="C1646">
        <f>COUNTIF('FP7-SECURITY orgs'!G:G,A1646)</f>
        <v>1</v>
      </c>
      <c r="D1646">
        <f>COUNTIF('FP7-SECURITY projects'!R:R,A1646)</f>
        <v>0</v>
      </c>
      <c r="E1646" s="10">
        <f>SUMIFS('FP7-SECURITY orgs'!K:K,'FP7-SECURITY orgs'!G:G,A1646)</f>
        <v>82202</v>
      </c>
      <c r="G1646" t="s">
        <v>7563</v>
      </c>
      <c r="H1646" t="s">
        <v>30</v>
      </c>
      <c r="I1646">
        <f>COUNTIF('H2020-3.7 orgs'!G:G,G1646)</f>
        <v>1</v>
      </c>
      <c r="J1646">
        <f>COUNTIF('H2020-3.7 projects'!R:R,G1646)</f>
        <v>0</v>
      </c>
      <c r="K1646" s="17">
        <f>SUMIFS('H2020-3.7 orgs'!K:K,'H2020-3.7 orgs'!G:G,G1646)</f>
        <v>135813.28</v>
      </c>
    </row>
    <row r="1647" spans="1:11" x14ac:dyDescent="0.2">
      <c r="A1647" t="s">
        <v>6797</v>
      </c>
      <c r="B1647" t="s">
        <v>30</v>
      </c>
      <c r="C1647">
        <f>COUNTIF('FP7-SECURITY orgs'!G:G,A1647)</f>
        <v>1</v>
      </c>
      <c r="D1647">
        <f>COUNTIF('FP7-SECURITY projects'!R:R,A1647)</f>
        <v>0</v>
      </c>
      <c r="E1647" s="10">
        <f>SUMIFS('FP7-SECURITY orgs'!K:K,'FP7-SECURITY orgs'!G:G,A1647)</f>
        <v>81261</v>
      </c>
      <c r="G1647" t="s">
        <v>30741</v>
      </c>
      <c r="H1647" t="s">
        <v>30</v>
      </c>
      <c r="I1647">
        <f>COUNTIF('H2020-3.7 orgs'!G:G,G1647)</f>
        <v>1</v>
      </c>
      <c r="J1647">
        <f>COUNTIF('H2020-3.7 projects'!R:R,G1647)</f>
        <v>0</v>
      </c>
      <c r="K1647" s="17">
        <f>SUMIFS('H2020-3.7 orgs'!K:K,'H2020-3.7 orgs'!G:G,G1647)</f>
        <v>135773.75</v>
      </c>
    </row>
    <row r="1648" spans="1:11" x14ac:dyDescent="0.2">
      <c r="A1648" t="s">
        <v>8772</v>
      </c>
      <c r="B1648" t="s">
        <v>30</v>
      </c>
      <c r="C1648">
        <f>COUNTIF('FP7-SECURITY orgs'!G:G,A1648)</f>
        <v>1</v>
      </c>
      <c r="D1648">
        <f>COUNTIF('FP7-SECURITY projects'!R:R,A1648)</f>
        <v>0</v>
      </c>
      <c r="E1648" s="10">
        <f>SUMIFS('FP7-SECURITY orgs'!K:K,'FP7-SECURITY orgs'!G:G,A1648)</f>
        <v>81101.39</v>
      </c>
      <c r="G1648" t="s">
        <v>31317</v>
      </c>
      <c r="H1648" t="s">
        <v>25</v>
      </c>
      <c r="I1648">
        <f>COUNTIF('H2020-3.7 orgs'!G:G,G1648)</f>
        <v>1</v>
      </c>
      <c r="J1648">
        <f>COUNTIF('H2020-3.7 projects'!R:R,G1648)</f>
        <v>0</v>
      </c>
      <c r="K1648" s="17">
        <f>SUMIFS('H2020-3.7 orgs'!K:K,'H2020-3.7 orgs'!G:G,G1648)</f>
        <v>135625</v>
      </c>
    </row>
    <row r="1649" spans="1:11" x14ac:dyDescent="0.2">
      <c r="A1649" t="s">
        <v>21576</v>
      </c>
      <c r="B1649" t="s">
        <v>30</v>
      </c>
      <c r="C1649">
        <f>COUNTIF('FP7-SECURITY orgs'!G:G,A1649)</f>
        <v>1</v>
      </c>
      <c r="D1649">
        <f>COUNTIF('FP7-SECURITY projects'!R:R,A1649)</f>
        <v>0</v>
      </c>
      <c r="E1649" s="10">
        <f>SUMIFS('FP7-SECURITY orgs'!K:K,'FP7-SECURITY orgs'!G:G,A1649)</f>
        <v>80800</v>
      </c>
      <c r="G1649" t="s">
        <v>34048</v>
      </c>
      <c r="H1649" t="s">
        <v>30</v>
      </c>
      <c r="I1649">
        <f>COUNTIF('H2020-3.7 orgs'!G:G,G1649)</f>
        <v>1</v>
      </c>
      <c r="J1649">
        <f>COUNTIF('H2020-3.7 projects'!R:R,G1649)</f>
        <v>0</v>
      </c>
      <c r="K1649" s="17">
        <f>SUMIFS('H2020-3.7 orgs'!K:K,'H2020-3.7 orgs'!G:G,G1649)</f>
        <v>135625</v>
      </c>
    </row>
    <row r="1650" spans="1:11" x14ac:dyDescent="0.2">
      <c r="A1650" t="s">
        <v>14858</v>
      </c>
      <c r="B1650" t="s">
        <v>30</v>
      </c>
      <c r="C1650">
        <f>COUNTIF('FP7-SECURITY orgs'!G:G,A1650)</f>
        <v>1</v>
      </c>
      <c r="D1650">
        <f>COUNTIF('FP7-SECURITY projects'!R:R,A1650)</f>
        <v>0</v>
      </c>
      <c r="E1650" s="10">
        <f>SUMIFS('FP7-SECURITY orgs'!K:K,'FP7-SECURITY orgs'!G:G,A1650)</f>
        <v>80480</v>
      </c>
      <c r="G1650" t="s">
        <v>1599</v>
      </c>
      <c r="H1650" t="s">
        <v>34</v>
      </c>
      <c r="I1650">
        <f>COUNTIF('H2020-3.7 orgs'!G:G,G1650)</f>
        <v>1</v>
      </c>
      <c r="J1650">
        <f>COUNTIF('H2020-3.7 projects'!R:R,G1650)</f>
        <v>0</v>
      </c>
      <c r="K1650" s="17">
        <f>SUMIFS('H2020-3.7 orgs'!K:K,'H2020-3.7 orgs'!G:G,G1650)</f>
        <v>135000</v>
      </c>
    </row>
    <row r="1651" spans="1:11" x14ac:dyDescent="0.2">
      <c r="A1651" t="s">
        <v>24657</v>
      </c>
      <c r="B1651" t="s">
        <v>30</v>
      </c>
      <c r="C1651">
        <f>COUNTIF('FP7-SECURITY orgs'!G:G,A1651)</f>
        <v>1</v>
      </c>
      <c r="D1651">
        <f>COUNTIF('FP7-SECURITY projects'!R:R,A1651)</f>
        <v>0</v>
      </c>
      <c r="E1651" s="10">
        <f>SUMIFS('FP7-SECURITY orgs'!K:K,'FP7-SECURITY orgs'!G:G,A1651)</f>
        <v>79770.64</v>
      </c>
      <c r="G1651" t="s">
        <v>38241</v>
      </c>
      <c r="H1651" t="s">
        <v>30</v>
      </c>
      <c r="I1651">
        <f>COUNTIF('H2020-3.7 orgs'!G:G,G1651)</f>
        <v>1</v>
      </c>
      <c r="J1651">
        <f>COUNTIF('H2020-3.7 projects'!R:R,G1651)</f>
        <v>0</v>
      </c>
      <c r="K1651" s="17">
        <f>SUMIFS('H2020-3.7 orgs'!K:K,'H2020-3.7 orgs'!G:G,G1651)</f>
        <v>134925</v>
      </c>
    </row>
    <row r="1652" spans="1:11" x14ac:dyDescent="0.2">
      <c r="A1652" t="s">
        <v>7460</v>
      </c>
      <c r="B1652" t="s">
        <v>30</v>
      </c>
      <c r="C1652">
        <f>COUNTIF('FP7-SECURITY orgs'!G:G,A1652)</f>
        <v>1</v>
      </c>
      <c r="D1652">
        <f>COUNTIF('FP7-SECURITY projects'!R:R,A1652)</f>
        <v>0</v>
      </c>
      <c r="E1652" s="10">
        <f>SUMIFS('FP7-SECURITY orgs'!K:K,'FP7-SECURITY orgs'!G:G,A1652)</f>
        <v>79745.3</v>
      </c>
      <c r="G1652" t="s">
        <v>23371</v>
      </c>
      <c r="H1652" t="s">
        <v>209</v>
      </c>
      <c r="I1652">
        <f>COUNTIF('H2020-3.7 orgs'!G:G,G1652)</f>
        <v>1</v>
      </c>
      <c r="J1652">
        <f>COUNTIF('H2020-3.7 projects'!R:R,G1652)</f>
        <v>0</v>
      </c>
      <c r="K1652" s="17">
        <f>SUMIFS('H2020-3.7 orgs'!K:K,'H2020-3.7 orgs'!G:G,G1652)</f>
        <v>134073.75</v>
      </c>
    </row>
    <row r="1653" spans="1:11" x14ac:dyDescent="0.2">
      <c r="A1653" t="s">
        <v>15829</v>
      </c>
      <c r="B1653" t="s">
        <v>30</v>
      </c>
      <c r="C1653">
        <f>COUNTIF('FP7-SECURITY orgs'!G:G,A1653)</f>
        <v>1</v>
      </c>
      <c r="D1653">
        <f>COUNTIF('FP7-SECURITY projects'!R:R,A1653)</f>
        <v>0</v>
      </c>
      <c r="E1653" s="10">
        <f>SUMIFS('FP7-SECURITY orgs'!K:K,'FP7-SECURITY orgs'!G:G,A1653)</f>
        <v>79719.789999999994</v>
      </c>
      <c r="G1653" t="s">
        <v>20438</v>
      </c>
      <c r="H1653" t="s">
        <v>325</v>
      </c>
      <c r="I1653">
        <f>COUNTIF('H2020-3.7 orgs'!G:G,G1653)</f>
        <v>1</v>
      </c>
      <c r="J1653">
        <f>COUNTIF('H2020-3.7 projects'!R:R,G1653)</f>
        <v>0</v>
      </c>
      <c r="K1653" s="17">
        <f>SUMIFS('H2020-3.7 orgs'!K:K,'H2020-3.7 orgs'!G:G,G1653)</f>
        <v>133625</v>
      </c>
    </row>
    <row r="1654" spans="1:11" x14ac:dyDescent="0.2">
      <c r="A1654" t="s">
        <v>12677</v>
      </c>
      <c r="B1654" t="s">
        <v>325</v>
      </c>
      <c r="C1654">
        <f>COUNTIF('FP7-SECURITY orgs'!G:G,A1654)</f>
        <v>1</v>
      </c>
      <c r="D1654">
        <f>COUNTIF('FP7-SECURITY projects'!R:R,A1654)</f>
        <v>0</v>
      </c>
      <c r="E1654" s="10">
        <f>SUMIFS('FP7-SECURITY orgs'!K:K,'FP7-SECURITY orgs'!G:G,A1654)</f>
        <v>79360</v>
      </c>
      <c r="G1654" t="s">
        <v>32151</v>
      </c>
      <c r="H1654" t="s">
        <v>30</v>
      </c>
      <c r="I1654">
        <f>COUNTIF('H2020-3.7 orgs'!G:G,G1654)</f>
        <v>1</v>
      </c>
      <c r="J1654">
        <f>COUNTIF('H2020-3.7 projects'!R:R,G1654)</f>
        <v>0</v>
      </c>
      <c r="K1654" s="17">
        <f>SUMIFS('H2020-3.7 orgs'!K:K,'H2020-3.7 orgs'!G:G,G1654)</f>
        <v>133417.67000000001</v>
      </c>
    </row>
    <row r="1655" spans="1:11" x14ac:dyDescent="0.2">
      <c r="A1655" t="s">
        <v>3192</v>
      </c>
      <c r="B1655" t="s">
        <v>209</v>
      </c>
      <c r="C1655">
        <f>COUNTIF('FP7-SECURITY orgs'!G:G,A1655)</f>
        <v>2</v>
      </c>
      <c r="D1655">
        <f>COUNTIF('FP7-SECURITY projects'!R:R,A1655)</f>
        <v>0</v>
      </c>
      <c r="E1655" s="10">
        <f>SUMIFS('FP7-SECURITY orgs'!K:K,'FP7-SECURITY orgs'!G:G,A1655)</f>
        <v>78749.070000000007</v>
      </c>
      <c r="G1655" t="s">
        <v>37579</v>
      </c>
      <c r="H1655" t="s">
        <v>209</v>
      </c>
      <c r="I1655">
        <f>COUNTIF('H2020-3.7 orgs'!G:G,G1655)</f>
        <v>1</v>
      </c>
      <c r="J1655">
        <f>COUNTIF('H2020-3.7 projects'!R:R,G1655)</f>
        <v>0</v>
      </c>
      <c r="K1655" s="17">
        <f>SUMIFS('H2020-3.7 orgs'!K:K,'H2020-3.7 orgs'!G:G,G1655)</f>
        <v>133325</v>
      </c>
    </row>
    <row r="1656" spans="1:11" x14ac:dyDescent="0.2">
      <c r="A1656" t="s">
        <v>14092</v>
      </c>
      <c r="B1656" t="s">
        <v>34</v>
      </c>
      <c r="C1656">
        <f>COUNTIF('FP7-SECURITY orgs'!G:G,A1656)</f>
        <v>1</v>
      </c>
      <c r="D1656">
        <f>COUNTIF('FP7-SECURITY projects'!R:R,A1656)</f>
        <v>0</v>
      </c>
      <c r="E1656" s="10">
        <f>SUMIFS('FP7-SECURITY orgs'!K:K,'FP7-SECURITY orgs'!G:G,A1656)</f>
        <v>78120</v>
      </c>
      <c r="G1656" t="s">
        <v>687</v>
      </c>
      <c r="H1656" t="s">
        <v>25</v>
      </c>
      <c r="I1656">
        <f>COUNTIF('H2020-3.7 orgs'!G:G,G1656)</f>
        <v>1</v>
      </c>
      <c r="J1656">
        <f>COUNTIF('H2020-3.7 projects'!R:R,G1656)</f>
        <v>0</v>
      </c>
      <c r="K1656" s="17">
        <f>SUMIFS('H2020-3.7 orgs'!K:K,'H2020-3.7 orgs'!G:G,G1656)</f>
        <v>133045.38</v>
      </c>
    </row>
    <row r="1657" spans="1:11" x14ac:dyDescent="0.2">
      <c r="A1657" t="s">
        <v>25729</v>
      </c>
      <c r="B1657" t="s">
        <v>30</v>
      </c>
      <c r="C1657">
        <f>COUNTIF('FP7-SECURITY orgs'!G:G,A1657)</f>
        <v>1</v>
      </c>
      <c r="D1657">
        <f>COUNTIF('FP7-SECURITY projects'!R:R,A1657)</f>
        <v>0</v>
      </c>
      <c r="E1657" s="10">
        <f>SUMIFS('FP7-SECURITY orgs'!K:K,'FP7-SECURITY orgs'!G:G,A1657)</f>
        <v>76700</v>
      </c>
      <c r="G1657" t="s">
        <v>1919</v>
      </c>
      <c r="H1657" t="s">
        <v>34</v>
      </c>
      <c r="I1657">
        <f>COUNTIF('H2020-3.7 orgs'!G:G,G1657)</f>
        <v>1</v>
      </c>
      <c r="J1657">
        <f>COUNTIF('H2020-3.7 projects'!R:R,G1657)</f>
        <v>0</v>
      </c>
      <c r="K1657" s="17">
        <f>SUMIFS('H2020-3.7 orgs'!K:K,'H2020-3.7 orgs'!G:G,G1657)</f>
        <v>133000</v>
      </c>
    </row>
    <row r="1658" spans="1:11" x14ac:dyDescent="0.2">
      <c r="A1658" t="s">
        <v>439</v>
      </c>
      <c r="B1658" t="s">
        <v>34</v>
      </c>
      <c r="C1658">
        <f>COUNTIF('FP7-SECURITY orgs'!G:G,A1658)</f>
        <v>1</v>
      </c>
      <c r="D1658">
        <f>COUNTIF('FP7-SECURITY projects'!R:R,A1658)</f>
        <v>0</v>
      </c>
      <c r="E1658" s="10">
        <f>SUMIFS('FP7-SECURITY orgs'!K:K,'FP7-SECURITY orgs'!G:G,A1658)</f>
        <v>76665</v>
      </c>
      <c r="G1658" t="s">
        <v>35161</v>
      </c>
      <c r="H1658" t="s">
        <v>30</v>
      </c>
      <c r="I1658">
        <f>COUNTIF('H2020-3.7 orgs'!G:G,G1658)</f>
        <v>1</v>
      </c>
      <c r="J1658">
        <f>COUNTIF('H2020-3.7 projects'!R:R,G1658)</f>
        <v>0</v>
      </c>
      <c r="K1658" s="17">
        <f>SUMIFS('H2020-3.7 orgs'!K:K,'H2020-3.7 orgs'!G:G,G1658)</f>
        <v>132947.5</v>
      </c>
    </row>
    <row r="1659" spans="1:11" x14ac:dyDescent="0.2">
      <c r="A1659" t="s">
        <v>9247</v>
      </c>
      <c r="B1659" t="s">
        <v>30</v>
      </c>
      <c r="C1659">
        <f>COUNTIF('FP7-SECURITY orgs'!G:G,A1659)</f>
        <v>1</v>
      </c>
      <c r="D1659">
        <f>COUNTIF('FP7-SECURITY projects'!R:R,A1659)</f>
        <v>0</v>
      </c>
      <c r="E1659" s="10">
        <f>SUMIFS('FP7-SECURITY orgs'!K:K,'FP7-SECURITY orgs'!G:G,A1659)</f>
        <v>76608</v>
      </c>
      <c r="G1659" t="s">
        <v>34691</v>
      </c>
      <c r="H1659" t="s">
        <v>325</v>
      </c>
      <c r="I1659">
        <f>COUNTIF('H2020-3.7 orgs'!G:G,G1659)</f>
        <v>1</v>
      </c>
      <c r="J1659">
        <f>COUNTIF('H2020-3.7 projects'!R:R,G1659)</f>
        <v>0</v>
      </c>
      <c r="K1659" s="17">
        <f>SUMIFS('H2020-3.7 orgs'!K:K,'H2020-3.7 orgs'!G:G,G1659)</f>
        <v>132500</v>
      </c>
    </row>
    <row r="1660" spans="1:11" x14ac:dyDescent="0.2">
      <c r="A1660" t="s">
        <v>4465</v>
      </c>
      <c r="B1660" t="s">
        <v>30</v>
      </c>
      <c r="C1660">
        <f>COUNTIF('FP7-SECURITY orgs'!G:G,A1660)</f>
        <v>1</v>
      </c>
      <c r="D1660">
        <f>COUNTIF('FP7-SECURITY projects'!R:R,A1660)</f>
        <v>0</v>
      </c>
      <c r="E1660" s="10">
        <f>SUMIFS('FP7-SECURITY orgs'!K:K,'FP7-SECURITY orgs'!G:G,A1660)</f>
        <v>76056.899999999994</v>
      </c>
      <c r="G1660" t="s">
        <v>35269</v>
      </c>
      <c r="H1660" t="s">
        <v>30</v>
      </c>
      <c r="I1660">
        <f>COUNTIF('H2020-3.7 orgs'!G:G,G1660)</f>
        <v>1</v>
      </c>
      <c r="J1660">
        <f>COUNTIF('H2020-3.7 projects'!R:R,G1660)</f>
        <v>0</v>
      </c>
      <c r="K1660" s="17">
        <f>SUMIFS('H2020-3.7 orgs'!K:K,'H2020-3.7 orgs'!G:G,G1660)</f>
        <v>131375</v>
      </c>
    </row>
    <row r="1661" spans="1:11" x14ac:dyDescent="0.2">
      <c r="A1661" t="s">
        <v>23515</v>
      </c>
      <c r="B1661" t="s">
        <v>30</v>
      </c>
      <c r="C1661">
        <f>COUNTIF('FP7-SECURITY orgs'!G:G,A1661)</f>
        <v>1</v>
      </c>
      <c r="D1661">
        <f>COUNTIF('FP7-SECURITY projects'!R:R,A1661)</f>
        <v>0</v>
      </c>
      <c r="E1661" s="10">
        <f>SUMIFS('FP7-SECURITY orgs'!K:K,'FP7-SECURITY orgs'!G:G,A1661)</f>
        <v>75970</v>
      </c>
      <c r="G1661" t="s">
        <v>21112</v>
      </c>
      <c r="H1661" t="s">
        <v>325</v>
      </c>
      <c r="I1661">
        <f>COUNTIF('H2020-3.7 orgs'!G:G,G1661)</f>
        <v>1</v>
      </c>
      <c r="J1661">
        <f>COUNTIF('H2020-3.7 projects'!R:R,G1661)</f>
        <v>0</v>
      </c>
      <c r="K1661" s="17">
        <f>SUMIFS('H2020-3.7 orgs'!K:K,'H2020-3.7 orgs'!G:G,G1661)</f>
        <v>131113.13</v>
      </c>
    </row>
    <row r="1662" spans="1:11" x14ac:dyDescent="0.2">
      <c r="A1662" t="s">
        <v>14032</v>
      </c>
      <c r="B1662" t="s">
        <v>25</v>
      </c>
      <c r="C1662">
        <f>COUNTIF('FP7-SECURITY orgs'!G:G,A1662)</f>
        <v>1</v>
      </c>
      <c r="D1662">
        <f>COUNTIF('FP7-SECURITY projects'!R:R,A1662)</f>
        <v>0</v>
      </c>
      <c r="E1662" s="10">
        <f>SUMIFS('FP7-SECURITY orgs'!K:K,'FP7-SECURITY orgs'!G:G,A1662)</f>
        <v>75952</v>
      </c>
      <c r="G1662" t="s">
        <v>31629</v>
      </c>
      <c r="H1662" t="s">
        <v>325</v>
      </c>
      <c r="I1662">
        <f>COUNTIF('H2020-3.7 orgs'!G:G,G1662)</f>
        <v>1</v>
      </c>
      <c r="J1662">
        <f>COUNTIF('H2020-3.7 projects'!R:R,G1662)</f>
        <v>0</v>
      </c>
      <c r="K1662" s="17">
        <f>SUMIFS('H2020-3.7 orgs'!K:K,'H2020-3.7 orgs'!G:G,G1662)</f>
        <v>131113.13</v>
      </c>
    </row>
    <row r="1663" spans="1:11" x14ac:dyDescent="0.2">
      <c r="A1663" t="s">
        <v>15438</v>
      </c>
      <c r="B1663" t="s">
        <v>30</v>
      </c>
      <c r="C1663">
        <f>COUNTIF('FP7-SECURITY orgs'!G:G,A1663)</f>
        <v>1</v>
      </c>
      <c r="D1663">
        <f>COUNTIF('FP7-SECURITY projects'!R:R,A1663)</f>
        <v>0</v>
      </c>
      <c r="E1663" s="10">
        <f>SUMIFS('FP7-SECURITY orgs'!K:K,'FP7-SECURITY orgs'!G:G,A1663)</f>
        <v>75820.2</v>
      </c>
      <c r="G1663" t="s">
        <v>7186</v>
      </c>
      <c r="H1663" t="s">
        <v>25</v>
      </c>
      <c r="I1663">
        <f>COUNTIF('H2020-3.7 orgs'!G:G,G1663)</f>
        <v>1</v>
      </c>
      <c r="J1663">
        <f>COUNTIF('H2020-3.7 projects'!R:R,G1663)</f>
        <v>0</v>
      </c>
      <c r="K1663" s="17">
        <f>SUMIFS('H2020-3.7 orgs'!K:K,'H2020-3.7 orgs'!G:G,G1663)</f>
        <v>131043.75</v>
      </c>
    </row>
    <row r="1664" spans="1:11" x14ac:dyDescent="0.2">
      <c r="A1664" t="s">
        <v>22965</v>
      </c>
      <c r="B1664" t="s">
        <v>30</v>
      </c>
      <c r="C1664">
        <f>COUNTIF('FP7-SECURITY orgs'!G:G,A1664)</f>
        <v>1</v>
      </c>
      <c r="D1664">
        <f>COUNTIF('FP7-SECURITY projects'!R:R,A1664)</f>
        <v>0</v>
      </c>
      <c r="E1664" s="10">
        <f>SUMIFS('FP7-SECURITY orgs'!K:K,'FP7-SECURITY orgs'!G:G,A1664)</f>
        <v>75775</v>
      </c>
      <c r="G1664" t="s">
        <v>23792</v>
      </c>
      <c r="H1664" t="s">
        <v>30</v>
      </c>
      <c r="I1664">
        <f>COUNTIF('H2020-3.7 orgs'!G:G,G1664)</f>
        <v>1</v>
      </c>
      <c r="J1664">
        <f>COUNTIF('H2020-3.7 projects'!R:R,G1664)</f>
        <v>0</v>
      </c>
      <c r="K1664" s="17">
        <f>SUMIFS('H2020-3.7 orgs'!K:K,'H2020-3.7 orgs'!G:G,G1664)</f>
        <v>131000</v>
      </c>
    </row>
    <row r="1665" spans="1:11" x14ac:dyDescent="0.2">
      <c r="A1665" t="s">
        <v>19249</v>
      </c>
      <c r="B1665" t="s">
        <v>325</v>
      </c>
      <c r="C1665">
        <f>COUNTIF('FP7-SECURITY orgs'!G:G,A1665)</f>
        <v>2</v>
      </c>
      <c r="D1665">
        <f>COUNTIF('FP7-SECURITY projects'!R:R,A1665)</f>
        <v>0</v>
      </c>
      <c r="E1665" s="10">
        <f>SUMIFS('FP7-SECURITY orgs'!K:K,'FP7-SECURITY orgs'!G:G,A1665)</f>
        <v>75541.75</v>
      </c>
      <c r="G1665" t="s">
        <v>1562</v>
      </c>
      <c r="H1665" t="s">
        <v>34</v>
      </c>
      <c r="I1665">
        <f>COUNTIF('H2020-3.7 orgs'!G:G,G1665)</f>
        <v>1</v>
      </c>
      <c r="J1665">
        <f>COUNTIF('H2020-3.7 projects'!R:R,G1665)</f>
        <v>0</v>
      </c>
      <c r="K1665" s="17">
        <f>SUMIFS('H2020-3.7 orgs'!K:K,'H2020-3.7 orgs'!G:G,G1665)</f>
        <v>130331.61</v>
      </c>
    </row>
    <row r="1666" spans="1:11" x14ac:dyDescent="0.2">
      <c r="A1666" t="s">
        <v>23573</v>
      </c>
      <c r="B1666" t="s">
        <v>30</v>
      </c>
      <c r="C1666">
        <f>COUNTIF('FP7-SECURITY orgs'!G:G,A1666)</f>
        <v>1</v>
      </c>
      <c r="D1666">
        <f>COUNTIF('FP7-SECURITY projects'!R:R,A1666)</f>
        <v>0</v>
      </c>
      <c r="E1666" s="10">
        <f>SUMIFS('FP7-SECURITY orgs'!K:K,'FP7-SECURITY orgs'!G:G,A1666)</f>
        <v>75381.25</v>
      </c>
      <c r="G1666" t="s">
        <v>31946</v>
      </c>
      <c r="H1666" t="s">
        <v>30</v>
      </c>
      <c r="I1666">
        <f>COUNTIF('H2020-3.7 orgs'!G:G,G1666)</f>
        <v>2</v>
      </c>
      <c r="J1666">
        <f>COUNTIF('H2020-3.7 projects'!R:R,G1666)</f>
        <v>0</v>
      </c>
      <c r="K1666" s="17">
        <f>SUMIFS('H2020-3.7 orgs'!K:K,'H2020-3.7 orgs'!G:G,G1666)</f>
        <v>130286.61</v>
      </c>
    </row>
    <row r="1667" spans="1:11" x14ac:dyDescent="0.2">
      <c r="A1667" t="s">
        <v>8845</v>
      </c>
      <c r="B1667" t="s">
        <v>34</v>
      </c>
      <c r="C1667">
        <f>COUNTIF('FP7-SECURITY orgs'!G:G,A1667)</f>
        <v>1</v>
      </c>
      <c r="D1667">
        <f>COUNTIF('FP7-SECURITY projects'!R:R,A1667)</f>
        <v>0</v>
      </c>
      <c r="E1667" s="10">
        <f>SUMIFS('FP7-SECURITY orgs'!K:K,'FP7-SECURITY orgs'!G:G,A1667)</f>
        <v>75156.789999999994</v>
      </c>
      <c r="G1667" t="s">
        <v>23305</v>
      </c>
      <c r="H1667" t="s">
        <v>325</v>
      </c>
      <c r="I1667">
        <f>COUNTIF('H2020-3.7 orgs'!G:G,G1667)</f>
        <v>1</v>
      </c>
      <c r="J1667">
        <f>COUNTIF('H2020-3.7 projects'!R:R,G1667)</f>
        <v>0</v>
      </c>
      <c r="K1667" s="17">
        <f>SUMIFS('H2020-3.7 orgs'!K:K,'H2020-3.7 orgs'!G:G,G1667)</f>
        <v>130231.25</v>
      </c>
    </row>
    <row r="1668" spans="1:11" x14ac:dyDescent="0.2">
      <c r="A1668" t="s">
        <v>9665</v>
      </c>
      <c r="B1668" t="s">
        <v>325</v>
      </c>
      <c r="C1668">
        <f>COUNTIF('FP7-SECURITY orgs'!G:G,A1668)</f>
        <v>1</v>
      </c>
      <c r="D1668">
        <f>COUNTIF('FP7-SECURITY projects'!R:R,A1668)</f>
        <v>0</v>
      </c>
      <c r="E1668" s="10">
        <f>SUMIFS('FP7-SECURITY orgs'!K:K,'FP7-SECURITY orgs'!G:G,A1668)</f>
        <v>75000</v>
      </c>
      <c r="G1668" t="s">
        <v>3790</v>
      </c>
      <c r="H1668" t="s">
        <v>34</v>
      </c>
      <c r="I1668">
        <f>COUNTIF('H2020-3.7 orgs'!G:G,G1668)</f>
        <v>1</v>
      </c>
      <c r="J1668">
        <f>COUNTIF('H2020-3.7 projects'!R:R,G1668)</f>
        <v>0</v>
      </c>
      <c r="K1668" s="17">
        <f>SUMIFS('H2020-3.7 orgs'!K:K,'H2020-3.7 orgs'!G:G,G1668)</f>
        <v>130062.5</v>
      </c>
    </row>
    <row r="1669" spans="1:11" x14ac:dyDescent="0.2">
      <c r="A1669" t="s">
        <v>24547</v>
      </c>
      <c r="B1669" t="s">
        <v>325</v>
      </c>
      <c r="C1669">
        <f>COUNTIF('FP7-SECURITY orgs'!G:G,A1669)</f>
        <v>1</v>
      </c>
      <c r="D1669">
        <f>COUNTIF('FP7-SECURITY projects'!R:R,A1669)</f>
        <v>0</v>
      </c>
      <c r="E1669" s="10">
        <f>SUMIFS('FP7-SECURITY orgs'!K:K,'FP7-SECURITY orgs'!G:G,A1669)</f>
        <v>75000</v>
      </c>
      <c r="G1669" t="s">
        <v>32376</v>
      </c>
      <c r="H1669" t="s">
        <v>325</v>
      </c>
      <c r="I1669">
        <f>COUNTIF('H2020-3.7 orgs'!G:G,G1669)</f>
        <v>1</v>
      </c>
      <c r="J1669">
        <f>COUNTIF('H2020-3.7 projects'!R:R,G1669)</f>
        <v>0</v>
      </c>
      <c r="K1669" s="17">
        <f>SUMIFS('H2020-3.7 orgs'!K:K,'H2020-3.7 orgs'!G:G,G1669)</f>
        <v>130000</v>
      </c>
    </row>
    <row r="1670" spans="1:11" x14ac:dyDescent="0.2">
      <c r="A1670" t="s">
        <v>18952</v>
      </c>
      <c r="B1670" t="s">
        <v>30</v>
      </c>
      <c r="C1670">
        <f>COUNTIF('FP7-SECURITY orgs'!G:G,A1670)</f>
        <v>1</v>
      </c>
      <c r="D1670">
        <f>COUNTIF('FP7-SECURITY projects'!R:R,A1670)</f>
        <v>0</v>
      </c>
      <c r="E1670" s="10">
        <f>SUMIFS('FP7-SECURITY orgs'!K:K,'FP7-SECURITY orgs'!G:G,A1670)</f>
        <v>74650</v>
      </c>
      <c r="G1670" t="s">
        <v>13569</v>
      </c>
      <c r="H1670" t="s">
        <v>30</v>
      </c>
      <c r="I1670">
        <f>COUNTIF('H2020-3.7 orgs'!G:G,G1670)</f>
        <v>1</v>
      </c>
      <c r="J1670">
        <f>COUNTIF('H2020-3.7 projects'!R:R,G1670)</f>
        <v>0</v>
      </c>
      <c r="K1670" s="17">
        <f>SUMIFS('H2020-3.7 orgs'!K:K,'H2020-3.7 orgs'!G:G,G1670)</f>
        <v>130000</v>
      </c>
    </row>
    <row r="1671" spans="1:11" x14ac:dyDescent="0.2">
      <c r="A1671" t="s">
        <v>7853</v>
      </c>
      <c r="B1671" t="s">
        <v>30</v>
      </c>
      <c r="C1671">
        <f>COUNTIF('FP7-SECURITY orgs'!G:G,A1671)</f>
        <v>1</v>
      </c>
      <c r="D1671">
        <f>COUNTIF('FP7-SECURITY projects'!R:R,A1671)</f>
        <v>0</v>
      </c>
      <c r="E1671" s="10">
        <f>SUMIFS('FP7-SECURITY orgs'!K:K,'FP7-SECURITY orgs'!G:G,A1671)</f>
        <v>73550</v>
      </c>
      <c r="G1671" t="s">
        <v>32761</v>
      </c>
      <c r="H1671" t="s">
        <v>209</v>
      </c>
      <c r="I1671">
        <f>COUNTIF('H2020-3.7 orgs'!G:G,G1671)</f>
        <v>2</v>
      </c>
      <c r="J1671">
        <f>COUNTIF('H2020-3.7 projects'!R:R,G1671)</f>
        <v>0</v>
      </c>
      <c r="K1671" s="17">
        <f>SUMIFS('H2020-3.7 orgs'!K:K,'H2020-3.7 orgs'!G:G,G1671)</f>
        <v>129872.7</v>
      </c>
    </row>
    <row r="1672" spans="1:11" x14ac:dyDescent="0.2">
      <c r="A1672" t="s">
        <v>25427</v>
      </c>
      <c r="B1672" t="s">
        <v>30</v>
      </c>
      <c r="C1672">
        <f>COUNTIF('FP7-SECURITY orgs'!G:G,A1672)</f>
        <v>1</v>
      </c>
      <c r="D1672">
        <f>COUNTIF('FP7-SECURITY projects'!R:R,A1672)</f>
        <v>0</v>
      </c>
      <c r="E1672" s="10">
        <f>SUMIFS('FP7-SECURITY orgs'!K:K,'FP7-SECURITY orgs'!G:G,A1672)</f>
        <v>73500</v>
      </c>
      <c r="G1672" t="s">
        <v>34920</v>
      </c>
      <c r="H1672" t="s">
        <v>30</v>
      </c>
      <c r="I1672">
        <f>COUNTIF('H2020-3.7 orgs'!G:G,G1672)</f>
        <v>1</v>
      </c>
      <c r="J1672">
        <f>COUNTIF('H2020-3.7 projects'!R:R,G1672)</f>
        <v>0</v>
      </c>
      <c r="K1672" s="17">
        <f>SUMIFS('H2020-3.7 orgs'!K:K,'H2020-3.7 orgs'!G:G,G1672)</f>
        <v>129500</v>
      </c>
    </row>
    <row r="1673" spans="1:11" x14ac:dyDescent="0.2">
      <c r="A1673" t="s">
        <v>13597</v>
      </c>
      <c r="B1673" t="s">
        <v>325</v>
      </c>
      <c r="C1673">
        <f>COUNTIF('FP7-SECURITY orgs'!G:G,A1673)</f>
        <v>1</v>
      </c>
      <c r="D1673">
        <f>COUNTIF('FP7-SECURITY projects'!R:R,A1673)</f>
        <v>0</v>
      </c>
      <c r="E1673" s="10">
        <f>SUMIFS('FP7-SECURITY orgs'!K:K,'FP7-SECURITY orgs'!G:G,A1673)</f>
        <v>73400</v>
      </c>
      <c r="G1673" t="s">
        <v>34515</v>
      </c>
      <c r="H1673" t="s">
        <v>30</v>
      </c>
      <c r="I1673">
        <f>COUNTIF('H2020-3.7 orgs'!G:G,G1673)</f>
        <v>1</v>
      </c>
      <c r="J1673">
        <f>COUNTIF('H2020-3.7 projects'!R:R,G1673)</f>
        <v>0</v>
      </c>
      <c r="K1673" s="17">
        <f>SUMIFS('H2020-3.7 orgs'!K:K,'H2020-3.7 orgs'!G:G,G1673)</f>
        <v>128852.5</v>
      </c>
    </row>
    <row r="1674" spans="1:11" x14ac:dyDescent="0.2">
      <c r="A1674" t="s">
        <v>8472</v>
      </c>
      <c r="B1674" t="s">
        <v>30</v>
      </c>
      <c r="C1674">
        <f>COUNTIF('FP7-SECURITY orgs'!G:G,A1674)</f>
        <v>1</v>
      </c>
      <c r="D1674">
        <f>COUNTIF('FP7-SECURITY projects'!R:R,A1674)</f>
        <v>0</v>
      </c>
      <c r="E1674" s="10">
        <f>SUMIFS('FP7-SECURITY orgs'!K:K,'FP7-SECURITY orgs'!G:G,A1674)</f>
        <v>73100</v>
      </c>
      <c r="G1674" t="s">
        <v>33452</v>
      </c>
      <c r="H1674" t="s">
        <v>30</v>
      </c>
      <c r="I1674">
        <f>COUNTIF('H2020-3.7 orgs'!G:G,G1674)</f>
        <v>1</v>
      </c>
      <c r="J1674">
        <f>COUNTIF('H2020-3.7 projects'!R:R,G1674)</f>
        <v>0</v>
      </c>
      <c r="K1674" s="17">
        <f>SUMIFS('H2020-3.7 orgs'!K:K,'H2020-3.7 orgs'!G:G,G1674)</f>
        <v>128625</v>
      </c>
    </row>
    <row r="1675" spans="1:11" x14ac:dyDescent="0.2">
      <c r="A1675" t="s">
        <v>2342</v>
      </c>
      <c r="B1675" t="s">
        <v>34</v>
      </c>
      <c r="C1675">
        <f>COUNTIF('FP7-SECURITY orgs'!G:G,A1675)</f>
        <v>1</v>
      </c>
      <c r="D1675">
        <f>COUNTIF('FP7-SECURITY projects'!R:R,A1675)</f>
        <v>0</v>
      </c>
      <c r="E1675" s="10">
        <f>SUMIFS('FP7-SECURITY orgs'!K:K,'FP7-SECURITY orgs'!G:G,A1675)</f>
        <v>73081.75</v>
      </c>
      <c r="G1675" t="s">
        <v>30845</v>
      </c>
      <c r="H1675" t="s">
        <v>209</v>
      </c>
      <c r="I1675">
        <f>COUNTIF('H2020-3.7 orgs'!G:G,G1675)</f>
        <v>1</v>
      </c>
      <c r="J1675">
        <f>COUNTIF('H2020-3.7 projects'!R:R,G1675)</f>
        <v>0</v>
      </c>
      <c r="K1675" s="17">
        <f>SUMIFS('H2020-3.7 orgs'!K:K,'H2020-3.7 orgs'!G:G,G1675)</f>
        <v>128250</v>
      </c>
    </row>
    <row r="1676" spans="1:11" x14ac:dyDescent="0.2">
      <c r="A1676" t="s">
        <v>23269</v>
      </c>
      <c r="B1676" t="s">
        <v>34</v>
      </c>
      <c r="C1676">
        <f>COUNTIF('FP7-SECURITY orgs'!G:G,A1676)</f>
        <v>2</v>
      </c>
      <c r="D1676">
        <f>COUNTIF('FP7-SECURITY projects'!R:R,A1676)</f>
        <v>0</v>
      </c>
      <c r="E1676" s="10">
        <f>SUMIFS('FP7-SECURITY orgs'!K:K,'FP7-SECURITY orgs'!G:G,A1676)</f>
        <v>73001</v>
      </c>
      <c r="G1676" t="s">
        <v>31727</v>
      </c>
      <c r="H1676" t="s">
        <v>325</v>
      </c>
      <c r="I1676">
        <f>COUNTIF('H2020-3.7 orgs'!G:G,G1676)</f>
        <v>2</v>
      </c>
      <c r="J1676">
        <f>COUNTIF('H2020-3.7 projects'!R:R,G1676)</f>
        <v>0</v>
      </c>
      <c r="K1676" s="17">
        <f>SUMIFS('H2020-3.7 orgs'!K:K,'H2020-3.7 orgs'!G:G,G1676)</f>
        <v>127750</v>
      </c>
    </row>
    <row r="1677" spans="1:11" x14ac:dyDescent="0.2">
      <c r="A1677" t="s">
        <v>1639</v>
      </c>
      <c r="B1677" t="s">
        <v>34</v>
      </c>
      <c r="C1677">
        <f>COUNTIF('FP7-SECURITY orgs'!G:G,A1677)</f>
        <v>1</v>
      </c>
      <c r="D1677">
        <f>COUNTIF('FP7-SECURITY projects'!R:R,A1677)</f>
        <v>0</v>
      </c>
      <c r="E1677" s="10">
        <f>SUMIFS('FP7-SECURITY orgs'!K:K,'FP7-SECURITY orgs'!G:G,A1677)</f>
        <v>72537.440000000002</v>
      </c>
      <c r="G1677" t="s">
        <v>34070</v>
      </c>
      <c r="H1677" t="s">
        <v>30</v>
      </c>
      <c r="I1677">
        <f>COUNTIF('H2020-3.7 orgs'!G:G,G1677)</f>
        <v>1</v>
      </c>
      <c r="J1677">
        <f>COUNTIF('H2020-3.7 projects'!R:R,G1677)</f>
        <v>0</v>
      </c>
      <c r="K1677" s="17">
        <f>SUMIFS('H2020-3.7 orgs'!K:K,'H2020-3.7 orgs'!G:G,G1677)</f>
        <v>127731.63</v>
      </c>
    </row>
    <row r="1678" spans="1:11" x14ac:dyDescent="0.2">
      <c r="A1678" t="s">
        <v>4268</v>
      </c>
      <c r="B1678" t="s">
        <v>325</v>
      </c>
      <c r="C1678">
        <f>COUNTIF('FP7-SECURITY orgs'!G:G,A1678)</f>
        <v>1</v>
      </c>
      <c r="D1678">
        <f>COUNTIF('FP7-SECURITY projects'!R:R,A1678)</f>
        <v>0</v>
      </c>
      <c r="E1678" s="10">
        <f>SUMIFS('FP7-SECURITY orgs'!K:K,'FP7-SECURITY orgs'!G:G,A1678)</f>
        <v>72509.7</v>
      </c>
      <c r="G1678" t="s">
        <v>34886</v>
      </c>
      <c r="H1678" t="s">
        <v>30</v>
      </c>
      <c r="I1678">
        <f>COUNTIF('H2020-3.7 orgs'!G:G,G1678)</f>
        <v>1</v>
      </c>
      <c r="J1678">
        <f>COUNTIF('H2020-3.7 projects'!R:R,G1678)</f>
        <v>0</v>
      </c>
      <c r="K1678" s="17">
        <f>SUMIFS('H2020-3.7 orgs'!K:K,'H2020-3.7 orgs'!G:G,G1678)</f>
        <v>127500</v>
      </c>
    </row>
    <row r="1679" spans="1:11" x14ac:dyDescent="0.2">
      <c r="A1679" t="s">
        <v>10241</v>
      </c>
      <c r="B1679" t="s">
        <v>30</v>
      </c>
      <c r="C1679">
        <f>COUNTIF('FP7-SECURITY orgs'!G:G,A1679)</f>
        <v>1</v>
      </c>
      <c r="D1679">
        <f>COUNTIF('FP7-SECURITY projects'!R:R,A1679)</f>
        <v>0</v>
      </c>
      <c r="E1679" s="10">
        <f>SUMIFS('FP7-SECURITY orgs'!K:K,'FP7-SECURITY orgs'!G:G,A1679)</f>
        <v>72491</v>
      </c>
      <c r="G1679" t="s">
        <v>35735</v>
      </c>
      <c r="H1679" t="s">
        <v>325</v>
      </c>
      <c r="I1679">
        <f>COUNTIF('H2020-3.7 orgs'!G:G,G1679)</f>
        <v>1</v>
      </c>
      <c r="J1679">
        <f>COUNTIF('H2020-3.7 projects'!R:R,G1679)</f>
        <v>0</v>
      </c>
      <c r="K1679" s="17">
        <f>SUMIFS('H2020-3.7 orgs'!K:K,'H2020-3.7 orgs'!G:G,G1679)</f>
        <v>127500</v>
      </c>
    </row>
    <row r="1680" spans="1:11" x14ac:dyDescent="0.2">
      <c r="A1680" t="s">
        <v>20459</v>
      </c>
      <c r="B1680" t="s">
        <v>25</v>
      </c>
      <c r="C1680">
        <f>COUNTIF('FP7-SECURITY orgs'!G:G,A1680)</f>
        <v>1</v>
      </c>
      <c r="D1680">
        <f>COUNTIF('FP7-SECURITY projects'!R:R,A1680)</f>
        <v>0</v>
      </c>
      <c r="E1680" s="10">
        <f>SUMIFS('FP7-SECURITY orgs'!K:K,'FP7-SECURITY orgs'!G:G,A1680)</f>
        <v>71940</v>
      </c>
      <c r="G1680" t="s">
        <v>30971</v>
      </c>
      <c r="H1680" t="s">
        <v>30</v>
      </c>
      <c r="I1680">
        <f>COUNTIF('H2020-3.7 orgs'!G:G,G1680)</f>
        <v>1</v>
      </c>
      <c r="J1680">
        <f>COUNTIF('H2020-3.7 projects'!R:R,G1680)</f>
        <v>0</v>
      </c>
      <c r="K1680" s="17">
        <f>SUMIFS('H2020-3.7 orgs'!K:K,'H2020-3.7 orgs'!G:G,G1680)</f>
        <v>127256.25</v>
      </c>
    </row>
    <row r="1681" spans="1:11" x14ac:dyDescent="0.2">
      <c r="A1681" t="s">
        <v>12472</v>
      </c>
      <c r="B1681" t="s">
        <v>325</v>
      </c>
      <c r="C1681">
        <f>COUNTIF('FP7-SECURITY orgs'!G:G,A1681)</f>
        <v>1</v>
      </c>
      <c r="D1681">
        <f>COUNTIF('FP7-SECURITY projects'!R:R,A1681)</f>
        <v>0</v>
      </c>
      <c r="E1681" s="10">
        <f>SUMIFS('FP7-SECURITY orgs'!K:K,'FP7-SECURITY orgs'!G:G,A1681)</f>
        <v>71490</v>
      </c>
      <c r="G1681" t="s">
        <v>15520</v>
      </c>
      <c r="H1681" t="s">
        <v>30</v>
      </c>
      <c r="I1681">
        <f>COUNTIF('H2020-3.7 orgs'!G:G,G1681)</f>
        <v>1</v>
      </c>
      <c r="J1681">
        <f>COUNTIF('H2020-3.7 projects'!R:R,G1681)</f>
        <v>0</v>
      </c>
      <c r="K1681" s="17">
        <f>SUMIFS('H2020-3.7 orgs'!K:K,'H2020-3.7 orgs'!G:G,G1681)</f>
        <v>127225</v>
      </c>
    </row>
    <row r="1682" spans="1:11" x14ac:dyDescent="0.2">
      <c r="A1682" t="s">
        <v>5180</v>
      </c>
      <c r="B1682" t="s">
        <v>30</v>
      </c>
      <c r="C1682">
        <f>COUNTIF('FP7-SECURITY orgs'!G:G,A1682)</f>
        <v>1</v>
      </c>
      <c r="D1682">
        <f>COUNTIF('FP7-SECURITY projects'!R:R,A1682)</f>
        <v>0</v>
      </c>
      <c r="E1682" s="10">
        <f>SUMIFS('FP7-SECURITY orgs'!K:K,'FP7-SECURITY orgs'!G:G,A1682)</f>
        <v>70750</v>
      </c>
      <c r="G1682" t="s">
        <v>33609</v>
      </c>
      <c r="H1682" t="s">
        <v>30</v>
      </c>
      <c r="I1682">
        <f>COUNTIF('H2020-3.7 orgs'!G:G,G1682)</f>
        <v>1</v>
      </c>
      <c r="J1682">
        <f>COUNTIF('H2020-3.7 projects'!R:R,G1682)</f>
        <v>0</v>
      </c>
      <c r="K1682" s="17">
        <f>SUMIFS('H2020-3.7 orgs'!K:K,'H2020-3.7 orgs'!G:G,G1682)</f>
        <v>126769.89</v>
      </c>
    </row>
    <row r="1683" spans="1:11" x14ac:dyDescent="0.2">
      <c r="A1683" t="s">
        <v>12968</v>
      </c>
      <c r="B1683" t="s">
        <v>325</v>
      </c>
      <c r="C1683">
        <f>COUNTIF('FP7-SECURITY orgs'!G:G,A1683)</f>
        <v>2</v>
      </c>
      <c r="D1683">
        <f>COUNTIF('FP7-SECURITY projects'!R:R,A1683)</f>
        <v>0</v>
      </c>
      <c r="E1683" s="10">
        <f>SUMIFS('FP7-SECURITY orgs'!K:K,'FP7-SECURITY orgs'!G:G,A1683)</f>
        <v>70238.47</v>
      </c>
      <c r="G1683" t="s">
        <v>8582</v>
      </c>
      <c r="H1683" t="s">
        <v>30</v>
      </c>
      <c r="I1683">
        <f>COUNTIF('H2020-3.7 orgs'!G:G,G1683)</f>
        <v>2</v>
      </c>
      <c r="J1683">
        <f>COUNTIF('H2020-3.7 projects'!R:R,G1683)</f>
        <v>0</v>
      </c>
      <c r="K1683" s="17">
        <f>SUMIFS('H2020-3.7 orgs'!K:K,'H2020-3.7 orgs'!G:G,G1683)</f>
        <v>126725</v>
      </c>
    </row>
    <row r="1684" spans="1:11" x14ac:dyDescent="0.2">
      <c r="A1684" t="s">
        <v>13401</v>
      </c>
      <c r="B1684" t="s">
        <v>325</v>
      </c>
      <c r="C1684">
        <f>COUNTIF('FP7-SECURITY orgs'!G:G,A1684)</f>
        <v>1</v>
      </c>
      <c r="D1684">
        <f>COUNTIF('FP7-SECURITY projects'!R:R,A1684)</f>
        <v>0</v>
      </c>
      <c r="E1684" s="10">
        <f>SUMIFS('FP7-SECURITY orgs'!K:K,'FP7-SECURITY orgs'!G:G,A1684)</f>
        <v>70000</v>
      </c>
      <c r="G1684" t="s">
        <v>3228</v>
      </c>
      <c r="H1684" t="s">
        <v>325</v>
      </c>
      <c r="I1684">
        <f>COUNTIF('H2020-3.7 orgs'!G:G,G1684)</f>
        <v>1</v>
      </c>
      <c r="J1684">
        <f>COUNTIF('H2020-3.7 projects'!R:R,G1684)</f>
        <v>0</v>
      </c>
      <c r="K1684" s="17">
        <f>SUMIFS('H2020-3.7 orgs'!K:K,'H2020-3.7 orgs'!G:G,G1684)</f>
        <v>126250</v>
      </c>
    </row>
    <row r="1685" spans="1:11" x14ac:dyDescent="0.2">
      <c r="A1685" t="s">
        <v>4317</v>
      </c>
      <c r="B1685" t="s">
        <v>325</v>
      </c>
      <c r="C1685">
        <f>COUNTIF('FP7-SECURITY orgs'!G:G,A1685)</f>
        <v>1</v>
      </c>
      <c r="D1685">
        <f>COUNTIF('FP7-SECURITY projects'!R:R,A1685)</f>
        <v>0</v>
      </c>
      <c r="E1685" s="10">
        <f>SUMIFS('FP7-SECURITY orgs'!K:K,'FP7-SECURITY orgs'!G:G,A1685)</f>
        <v>69376</v>
      </c>
      <c r="G1685" t="s">
        <v>35065</v>
      </c>
      <c r="H1685" t="s">
        <v>209</v>
      </c>
      <c r="I1685">
        <f>COUNTIF('H2020-3.7 orgs'!G:G,G1685)</f>
        <v>1</v>
      </c>
      <c r="J1685">
        <f>COUNTIF('H2020-3.7 projects'!R:R,G1685)</f>
        <v>0</v>
      </c>
      <c r="K1685" s="17">
        <f>SUMIFS('H2020-3.7 orgs'!K:K,'H2020-3.7 orgs'!G:G,G1685)</f>
        <v>126000</v>
      </c>
    </row>
    <row r="1686" spans="1:11" x14ac:dyDescent="0.2">
      <c r="A1686" t="s">
        <v>22392</v>
      </c>
      <c r="B1686" t="s">
        <v>30</v>
      </c>
      <c r="C1686">
        <f>COUNTIF('FP7-SECURITY orgs'!G:G,A1686)</f>
        <v>1</v>
      </c>
      <c r="D1686">
        <f>COUNTIF('FP7-SECURITY projects'!R:R,A1686)</f>
        <v>0</v>
      </c>
      <c r="E1686" s="10">
        <f>SUMIFS('FP7-SECURITY orgs'!K:K,'FP7-SECURITY orgs'!G:G,A1686)</f>
        <v>69015</v>
      </c>
      <c r="G1686" t="s">
        <v>35206</v>
      </c>
      <c r="H1686" t="s">
        <v>30</v>
      </c>
      <c r="I1686">
        <f>COUNTIF('H2020-3.7 orgs'!G:G,G1686)</f>
        <v>1</v>
      </c>
      <c r="J1686">
        <f>COUNTIF('H2020-3.7 projects'!R:R,G1686)</f>
        <v>0</v>
      </c>
      <c r="K1686" s="17">
        <f>SUMIFS('H2020-3.7 orgs'!K:K,'H2020-3.7 orgs'!G:G,G1686)</f>
        <v>124950</v>
      </c>
    </row>
    <row r="1687" spans="1:11" x14ac:dyDescent="0.2">
      <c r="A1687" t="s">
        <v>19941</v>
      </c>
      <c r="B1687" t="s">
        <v>25</v>
      </c>
      <c r="C1687">
        <f>COUNTIF('FP7-SECURITY orgs'!G:G,A1687)</f>
        <v>1</v>
      </c>
      <c r="D1687">
        <f>COUNTIF('FP7-SECURITY projects'!R:R,A1687)</f>
        <v>0</v>
      </c>
      <c r="E1687" s="10">
        <f>SUMIFS('FP7-SECURITY orgs'!K:K,'FP7-SECURITY orgs'!G:G,A1687)</f>
        <v>68769</v>
      </c>
      <c r="G1687" t="s">
        <v>35905</v>
      </c>
      <c r="H1687" t="s">
        <v>34</v>
      </c>
      <c r="I1687">
        <f>COUNTIF('H2020-3.7 orgs'!G:G,G1687)</f>
        <v>1</v>
      </c>
      <c r="J1687">
        <f>COUNTIF('H2020-3.7 projects'!R:R,G1687)</f>
        <v>0</v>
      </c>
      <c r="K1687" s="17">
        <f>SUMIFS('H2020-3.7 orgs'!K:K,'H2020-3.7 orgs'!G:G,G1687)</f>
        <v>124650</v>
      </c>
    </row>
    <row r="1688" spans="1:11" x14ac:dyDescent="0.2">
      <c r="A1688" t="s">
        <v>5005</v>
      </c>
      <c r="B1688" t="s">
        <v>25</v>
      </c>
      <c r="C1688">
        <f>COUNTIF('FP7-SECURITY orgs'!G:G,A1688)</f>
        <v>1</v>
      </c>
      <c r="D1688">
        <f>COUNTIF('FP7-SECURITY projects'!R:R,A1688)</f>
        <v>0</v>
      </c>
      <c r="E1688" s="10">
        <f>SUMIFS('FP7-SECURITY orgs'!K:K,'FP7-SECURITY orgs'!G:G,A1688)</f>
        <v>68103.360000000001</v>
      </c>
      <c r="G1688" t="s">
        <v>21393</v>
      </c>
      <c r="H1688" t="s">
        <v>25</v>
      </c>
      <c r="I1688">
        <f>COUNTIF('H2020-3.7 orgs'!G:G,G1688)</f>
        <v>1</v>
      </c>
      <c r="J1688">
        <f>COUNTIF('H2020-3.7 projects'!R:R,G1688)</f>
        <v>0</v>
      </c>
      <c r="K1688" s="17">
        <f>SUMIFS('H2020-3.7 orgs'!K:K,'H2020-3.7 orgs'!G:G,G1688)</f>
        <v>124617.5</v>
      </c>
    </row>
    <row r="1689" spans="1:11" x14ac:dyDescent="0.2">
      <c r="A1689" t="s">
        <v>12132</v>
      </c>
      <c r="B1689" t="s">
        <v>30</v>
      </c>
      <c r="C1689">
        <f>COUNTIF('FP7-SECURITY orgs'!G:G,A1689)</f>
        <v>1</v>
      </c>
      <c r="D1689">
        <f>COUNTIF('FP7-SECURITY projects'!R:R,A1689)</f>
        <v>0</v>
      </c>
      <c r="E1689" s="10">
        <f>SUMIFS('FP7-SECURITY orgs'!K:K,'FP7-SECURITY orgs'!G:G,A1689)</f>
        <v>67718</v>
      </c>
      <c r="G1689" t="s">
        <v>3840</v>
      </c>
      <c r="H1689" t="s">
        <v>25</v>
      </c>
      <c r="I1689">
        <f>COUNTIF('H2020-3.7 orgs'!G:G,G1689)</f>
        <v>1</v>
      </c>
      <c r="J1689">
        <f>COUNTIF('H2020-3.7 projects'!R:R,G1689)</f>
        <v>0</v>
      </c>
      <c r="K1689" s="17">
        <f>SUMIFS('H2020-3.7 orgs'!K:K,'H2020-3.7 orgs'!G:G,G1689)</f>
        <v>124575</v>
      </c>
    </row>
    <row r="1690" spans="1:11" x14ac:dyDescent="0.2">
      <c r="A1690" t="s">
        <v>5780</v>
      </c>
      <c r="B1690" t="s">
        <v>34</v>
      </c>
      <c r="C1690">
        <f>COUNTIF('FP7-SECURITY orgs'!G:G,A1690)</f>
        <v>1</v>
      </c>
      <c r="D1690">
        <f>COUNTIF('FP7-SECURITY projects'!R:R,A1690)</f>
        <v>0</v>
      </c>
      <c r="E1690" s="10">
        <f>SUMIFS('FP7-SECURITY orgs'!K:K,'FP7-SECURITY orgs'!G:G,A1690)</f>
        <v>67500</v>
      </c>
      <c r="G1690" t="s">
        <v>30906</v>
      </c>
      <c r="H1690" t="s">
        <v>325</v>
      </c>
      <c r="I1690">
        <f>COUNTIF('H2020-3.7 orgs'!G:G,G1690)</f>
        <v>1</v>
      </c>
      <c r="J1690">
        <f>COUNTIF('H2020-3.7 projects'!R:R,G1690)</f>
        <v>0</v>
      </c>
      <c r="K1690" s="17">
        <f>SUMIFS('H2020-3.7 orgs'!K:K,'H2020-3.7 orgs'!G:G,G1690)</f>
        <v>124128.55</v>
      </c>
    </row>
    <row r="1691" spans="1:11" x14ac:dyDescent="0.2">
      <c r="A1691" t="s">
        <v>12030</v>
      </c>
      <c r="B1691" t="s">
        <v>209</v>
      </c>
      <c r="C1691">
        <f>COUNTIF('FP7-SECURITY orgs'!G:G,A1691)</f>
        <v>1</v>
      </c>
      <c r="D1691">
        <f>COUNTIF('FP7-SECURITY projects'!R:R,A1691)</f>
        <v>0</v>
      </c>
      <c r="E1691" s="10">
        <f>SUMIFS('FP7-SECURITY orgs'!K:K,'FP7-SECURITY orgs'!G:G,A1691)</f>
        <v>67410</v>
      </c>
      <c r="G1691" t="s">
        <v>38245</v>
      </c>
      <c r="H1691" t="s">
        <v>30</v>
      </c>
      <c r="I1691">
        <f>COUNTIF('H2020-3.7 orgs'!G:G,G1691)</f>
        <v>1</v>
      </c>
      <c r="J1691">
        <f>COUNTIF('H2020-3.7 projects'!R:R,G1691)</f>
        <v>0</v>
      </c>
      <c r="K1691" s="17">
        <f>SUMIFS('H2020-3.7 orgs'!K:K,'H2020-3.7 orgs'!G:G,G1691)</f>
        <v>123900</v>
      </c>
    </row>
    <row r="1692" spans="1:11" x14ac:dyDescent="0.2">
      <c r="A1692" t="s">
        <v>18777</v>
      </c>
      <c r="B1692" t="s">
        <v>30</v>
      </c>
      <c r="C1692">
        <f>COUNTIF('FP7-SECURITY orgs'!G:G,A1692)</f>
        <v>2</v>
      </c>
      <c r="D1692">
        <f>COUNTIF('FP7-SECURITY projects'!R:R,A1692)</f>
        <v>0</v>
      </c>
      <c r="E1692" s="10">
        <f>SUMIFS('FP7-SECURITY orgs'!K:K,'FP7-SECURITY orgs'!G:G,A1692)</f>
        <v>66851.27</v>
      </c>
      <c r="G1692" t="s">
        <v>30696</v>
      </c>
      <c r="H1692" t="s">
        <v>30</v>
      </c>
      <c r="I1692">
        <f>COUNTIF('H2020-3.7 orgs'!G:G,G1692)</f>
        <v>1</v>
      </c>
      <c r="J1692">
        <f>COUNTIF('H2020-3.7 projects'!R:R,G1692)</f>
        <v>0</v>
      </c>
      <c r="K1692" s="17">
        <f>SUMIFS('H2020-3.7 orgs'!K:K,'H2020-3.7 orgs'!G:G,G1692)</f>
        <v>123381.25</v>
      </c>
    </row>
    <row r="1693" spans="1:11" x14ac:dyDescent="0.2">
      <c r="A1693" t="s">
        <v>4607</v>
      </c>
      <c r="B1693" t="s">
        <v>30</v>
      </c>
      <c r="C1693">
        <f>COUNTIF('FP7-SECURITY orgs'!G:G,A1693)</f>
        <v>1</v>
      </c>
      <c r="D1693">
        <f>COUNTIF('FP7-SECURITY projects'!R:R,A1693)</f>
        <v>0</v>
      </c>
      <c r="E1693" s="10">
        <f>SUMIFS('FP7-SECURITY orgs'!K:K,'FP7-SECURITY orgs'!G:G,A1693)</f>
        <v>66308.070000000007</v>
      </c>
      <c r="G1693" t="s">
        <v>37237</v>
      </c>
      <c r="H1693" t="s">
        <v>209</v>
      </c>
      <c r="I1693">
        <f>COUNTIF('H2020-3.7 orgs'!G:G,G1693)</f>
        <v>1</v>
      </c>
      <c r="J1693">
        <f>COUNTIF('H2020-3.7 projects'!R:R,G1693)</f>
        <v>0</v>
      </c>
      <c r="K1693" s="17">
        <f>SUMIFS('H2020-3.7 orgs'!K:K,'H2020-3.7 orgs'!G:G,G1693)</f>
        <v>123000</v>
      </c>
    </row>
    <row r="1694" spans="1:11" x14ac:dyDescent="0.2">
      <c r="A1694" t="s">
        <v>9021</v>
      </c>
      <c r="B1694" t="s">
        <v>25</v>
      </c>
      <c r="C1694">
        <f>COUNTIF('FP7-SECURITY orgs'!G:G,A1694)</f>
        <v>1</v>
      </c>
      <c r="D1694">
        <f>COUNTIF('FP7-SECURITY projects'!R:R,A1694)</f>
        <v>0</v>
      </c>
      <c r="E1694" s="10">
        <f>SUMIFS('FP7-SECURITY orgs'!K:K,'FP7-SECURITY orgs'!G:G,A1694)</f>
        <v>66000</v>
      </c>
      <c r="G1694" t="s">
        <v>10646</v>
      </c>
      <c r="H1694" t="s">
        <v>325</v>
      </c>
      <c r="I1694">
        <f>COUNTIF('H2020-3.7 orgs'!G:G,G1694)</f>
        <v>1</v>
      </c>
      <c r="J1694">
        <f>COUNTIF('H2020-3.7 projects'!R:R,G1694)</f>
        <v>0</v>
      </c>
      <c r="K1694" s="17">
        <f>SUMIFS('H2020-3.7 orgs'!K:K,'H2020-3.7 orgs'!G:G,G1694)</f>
        <v>122541.25</v>
      </c>
    </row>
    <row r="1695" spans="1:11" x14ac:dyDescent="0.2">
      <c r="A1695" t="s">
        <v>25781</v>
      </c>
      <c r="B1695" t="s">
        <v>30</v>
      </c>
      <c r="C1695">
        <f>COUNTIF('FP7-SECURITY orgs'!G:G,A1695)</f>
        <v>1</v>
      </c>
      <c r="D1695">
        <f>COUNTIF('FP7-SECURITY projects'!R:R,A1695)</f>
        <v>0</v>
      </c>
      <c r="E1695" s="10">
        <f>SUMIFS('FP7-SECURITY orgs'!K:K,'FP7-SECURITY orgs'!G:G,A1695)</f>
        <v>65513.5</v>
      </c>
      <c r="G1695" t="s">
        <v>33500</v>
      </c>
      <c r="H1695" t="s">
        <v>30</v>
      </c>
      <c r="I1695">
        <f>COUNTIF('H2020-3.7 orgs'!G:G,G1695)</f>
        <v>1</v>
      </c>
      <c r="J1695">
        <f>COUNTIF('H2020-3.7 projects'!R:R,G1695)</f>
        <v>0</v>
      </c>
      <c r="K1695" s="17">
        <f>SUMIFS('H2020-3.7 orgs'!K:K,'H2020-3.7 orgs'!G:G,G1695)</f>
        <v>122521.88</v>
      </c>
    </row>
    <row r="1696" spans="1:11" x14ac:dyDescent="0.2">
      <c r="A1696" t="s">
        <v>3115</v>
      </c>
      <c r="B1696" t="s">
        <v>34</v>
      </c>
      <c r="C1696">
        <f>COUNTIF('FP7-SECURITY orgs'!G:G,A1696)</f>
        <v>1</v>
      </c>
      <c r="D1696">
        <f>COUNTIF('FP7-SECURITY projects'!R:R,A1696)</f>
        <v>0</v>
      </c>
      <c r="E1696" s="10">
        <f>SUMIFS('FP7-SECURITY orgs'!K:K,'FP7-SECURITY orgs'!G:G,A1696)</f>
        <v>65373.61</v>
      </c>
      <c r="G1696" t="s">
        <v>31385</v>
      </c>
      <c r="H1696" t="s">
        <v>209</v>
      </c>
      <c r="I1696">
        <f>COUNTIF('H2020-3.7 orgs'!G:G,G1696)</f>
        <v>1</v>
      </c>
      <c r="J1696">
        <f>COUNTIF('H2020-3.7 projects'!R:R,G1696)</f>
        <v>0</v>
      </c>
      <c r="K1696" s="17">
        <f>SUMIFS('H2020-3.7 orgs'!K:K,'H2020-3.7 orgs'!G:G,G1696)</f>
        <v>122500</v>
      </c>
    </row>
    <row r="1697" spans="1:11" x14ac:dyDescent="0.2">
      <c r="A1697" t="s">
        <v>24060</v>
      </c>
      <c r="B1697" t="s">
        <v>30</v>
      </c>
      <c r="C1697">
        <f>COUNTIF('FP7-SECURITY orgs'!G:G,A1697)</f>
        <v>1</v>
      </c>
      <c r="D1697">
        <f>COUNTIF('FP7-SECURITY projects'!R:R,A1697)</f>
        <v>0</v>
      </c>
      <c r="E1697" s="10">
        <f>SUMIFS('FP7-SECURITY orgs'!K:K,'FP7-SECURITY orgs'!G:G,A1697)</f>
        <v>65242.68</v>
      </c>
      <c r="G1697" t="s">
        <v>23278</v>
      </c>
      <c r="H1697" t="s">
        <v>209</v>
      </c>
      <c r="I1697">
        <f>COUNTIF('H2020-3.7 orgs'!G:G,G1697)</f>
        <v>1</v>
      </c>
      <c r="J1697">
        <f>COUNTIF('H2020-3.7 projects'!R:R,G1697)</f>
        <v>0</v>
      </c>
      <c r="K1697" s="17">
        <f>SUMIFS('H2020-3.7 orgs'!K:K,'H2020-3.7 orgs'!G:G,G1697)</f>
        <v>122437.5</v>
      </c>
    </row>
    <row r="1698" spans="1:11" x14ac:dyDescent="0.2">
      <c r="A1698" t="s">
        <v>20642</v>
      </c>
      <c r="B1698" t="s">
        <v>25</v>
      </c>
      <c r="C1698">
        <f>COUNTIF('FP7-SECURITY orgs'!G:G,A1698)</f>
        <v>1</v>
      </c>
      <c r="D1698">
        <f>COUNTIF('FP7-SECURITY projects'!R:R,A1698)</f>
        <v>0</v>
      </c>
      <c r="E1698" s="10">
        <f>SUMIFS('FP7-SECURITY orgs'!K:K,'FP7-SECURITY orgs'!G:G,A1698)</f>
        <v>65081</v>
      </c>
      <c r="G1698" t="s">
        <v>21380</v>
      </c>
      <c r="H1698" t="s">
        <v>209</v>
      </c>
      <c r="I1698">
        <f>COUNTIF('H2020-3.7 orgs'!G:G,G1698)</f>
        <v>1</v>
      </c>
      <c r="J1698">
        <f>COUNTIF('H2020-3.7 projects'!R:R,G1698)</f>
        <v>0</v>
      </c>
      <c r="K1698" s="17">
        <f>SUMIFS('H2020-3.7 orgs'!K:K,'H2020-3.7 orgs'!G:G,G1698)</f>
        <v>122250</v>
      </c>
    </row>
    <row r="1699" spans="1:11" x14ac:dyDescent="0.2">
      <c r="A1699" t="s">
        <v>19283</v>
      </c>
      <c r="B1699" t="s">
        <v>30</v>
      </c>
      <c r="C1699">
        <f>COUNTIF('FP7-SECURITY orgs'!G:G,A1699)</f>
        <v>1</v>
      </c>
      <c r="D1699">
        <f>COUNTIF('FP7-SECURITY projects'!R:R,A1699)</f>
        <v>0</v>
      </c>
      <c r="E1699" s="10">
        <f>SUMIFS('FP7-SECURITY orgs'!K:K,'FP7-SECURITY orgs'!G:G,A1699)</f>
        <v>64811.67</v>
      </c>
      <c r="G1699" t="s">
        <v>36668</v>
      </c>
      <c r="H1699" t="s">
        <v>325</v>
      </c>
      <c r="I1699">
        <f>COUNTIF('H2020-3.7 orgs'!G:G,G1699)</f>
        <v>1</v>
      </c>
      <c r="J1699">
        <f>COUNTIF('H2020-3.7 projects'!R:R,G1699)</f>
        <v>0</v>
      </c>
      <c r="K1699" s="17">
        <f>SUMIFS('H2020-3.7 orgs'!K:K,'H2020-3.7 orgs'!G:G,G1699)</f>
        <v>122233.75</v>
      </c>
    </row>
    <row r="1700" spans="1:11" x14ac:dyDescent="0.2">
      <c r="A1700" t="s">
        <v>15665</v>
      </c>
      <c r="B1700" t="s">
        <v>325</v>
      </c>
      <c r="C1700">
        <f>COUNTIF('FP7-SECURITY orgs'!G:G,A1700)</f>
        <v>1</v>
      </c>
      <c r="D1700">
        <f>COUNTIF('FP7-SECURITY projects'!R:R,A1700)</f>
        <v>0</v>
      </c>
      <c r="E1700" s="10">
        <f>SUMIFS('FP7-SECURITY orgs'!K:K,'FP7-SECURITY orgs'!G:G,A1700)</f>
        <v>64686</v>
      </c>
      <c r="G1700" t="s">
        <v>19334</v>
      </c>
      <c r="H1700" t="s">
        <v>30</v>
      </c>
      <c r="I1700">
        <f>COUNTIF('H2020-3.7 orgs'!G:G,G1700)</f>
        <v>1</v>
      </c>
      <c r="J1700">
        <f>COUNTIF('H2020-3.7 projects'!R:R,G1700)</f>
        <v>0</v>
      </c>
      <c r="K1700" s="17">
        <f>SUMIFS('H2020-3.7 orgs'!K:K,'H2020-3.7 orgs'!G:G,G1700)</f>
        <v>122140</v>
      </c>
    </row>
    <row r="1701" spans="1:11" x14ac:dyDescent="0.2">
      <c r="A1701" t="s">
        <v>24974</v>
      </c>
      <c r="B1701" t="s">
        <v>325</v>
      </c>
      <c r="C1701">
        <f>COUNTIF('FP7-SECURITY orgs'!G:G,A1701)</f>
        <v>1</v>
      </c>
      <c r="D1701">
        <f>COUNTIF('FP7-SECURITY projects'!R:R,A1701)</f>
        <v>0</v>
      </c>
      <c r="E1701" s="10">
        <f>SUMIFS('FP7-SECURITY orgs'!K:K,'FP7-SECURITY orgs'!G:G,A1701)</f>
        <v>64600</v>
      </c>
      <c r="G1701" t="s">
        <v>6230</v>
      </c>
      <c r="H1701" t="s">
        <v>209</v>
      </c>
      <c r="I1701">
        <f>COUNTIF('H2020-3.7 orgs'!G:G,G1701)</f>
        <v>1</v>
      </c>
      <c r="J1701">
        <f>COUNTIF('H2020-3.7 projects'!R:R,G1701)</f>
        <v>0</v>
      </c>
      <c r="K1701" s="17">
        <f>SUMIFS('H2020-3.7 orgs'!K:K,'H2020-3.7 orgs'!G:G,G1701)</f>
        <v>121875</v>
      </c>
    </row>
    <row r="1702" spans="1:11" x14ac:dyDescent="0.2">
      <c r="A1702" t="s">
        <v>2455</v>
      </c>
      <c r="B1702" t="s">
        <v>34</v>
      </c>
      <c r="C1702">
        <f>COUNTIF('FP7-SECURITY orgs'!G:G,A1702)</f>
        <v>1</v>
      </c>
      <c r="D1702">
        <f>COUNTIF('FP7-SECURITY projects'!R:R,A1702)</f>
        <v>0</v>
      </c>
      <c r="E1702" s="10">
        <f>SUMIFS('FP7-SECURITY orgs'!K:K,'FP7-SECURITY orgs'!G:G,A1702)</f>
        <v>64565</v>
      </c>
      <c r="G1702" t="s">
        <v>8472</v>
      </c>
      <c r="H1702" t="s">
        <v>30</v>
      </c>
      <c r="I1702">
        <f>COUNTIF('H2020-3.7 orgs'!G:G,G1702)</f>
        <v>1</v>
      </c>
      <c r="J1702">
        <f>COUNTIF('H2020-3.7 projects'!R:R,G1702)</f>
        <v>0</v>
      </c>
      <c r="K1702" s="17">
        <f>SUMIFS('H2020-3.7 orgs'!K:K,'H2020-3.7 orgs'!G:G,G1702)</f>
        <v>121802.5</v>
      </c>
    </row>
    <row r="1703" spans="1:11" x14ac:dyDescent="0.2">
      <c r="A1703" t="s">
        <v>18962</v>
      </c>
      <c r="B1703" t="s">
        <v>30</v>
      </c>
      <c r="C1703">
        <f>COUNTIF('FP7-SECURITY orgs'!G:G,A1703)</f>
        <v>1</v>
      </c>
      <c r="D1703">
        <f>COUNTIF('FP7-SECURITY projects'!R:R,A1703)</f>
        <v>0</v>
      </c>
      <c r="E1703" s="10">
        <f>SUMIFS('FP7-SECURITY orgs'!K:K,'FP7-SECURITY orgs'!G:G,A1703)</f>
        <v>64554.05</v>
      </c>
      <c r="G1703" t="s">
        <v>35574</v>
      </c>
      <c r="H1703" t="s">
        <v>325</v>
      </c>
      <c r="I1703">
        <f>COUNTIF('H2020-3.7 orgs'!G:G,G1703)</f>
        <v>1</v>
      </c>
      <c r="J1703">
        <f>COUNTIF('H2020-3.7 projects'!R:R,G1703)</f>
        <v>0</v>
      </c>
      <c r="K1703" s="17">
        <f>SUMIFS('H2020-3.7 orgs'!K:K,'H2020-3.7 orgs'!G:G,G1703)</f>
        <v>121562.5</v>
      </c>
    </row>
    <row r="1704" spans="1:11" x14ac:dyDescent="0.2">
      <c r="A1704" t="s">
        <v>6480</v>
      </c>
      <c r="B1704" t="s">
        <v>209</v>
      </c>
      <c r="C1704">
        <f>COUNTIF('FP7-SECURITY orgs'!G:G,A1704)</f>
        <v>1</v>
      </c>
      <c r="D1704">
        <f>COUNTIF('FP7-SECURITY projects'!R:R,A1704)</f>
        <v>0</v>
      </c>
      <c r="E1704" s="10">
        <f>SUMIFS('FP7-SECURITY orgs'!K:K,'FP7-SECURITY orgs'!G:G,A1704)</f>
        <v>64200</v>
      </c>
      <c r="G1704" t="s">
        <v>33706</v>
      </c>
      <c r="H1704" t="s">
        <v>30</v>
      </c>
      <c r="I1704">
        <f>COUNTIF('H2020-3.7 orgs'!G:G,G1704)</f>
        <v>1</v>
      </c>
      <c r="J1704">
        <f>COUNTIF('H2020-3.7 projects'!R:R,G1704)</f>
        <v>0</v>
      </c>
      <c r="K1704" s="17">
        <f>SUMIFS('H2020-3.7 orgs'!K:K,'H2020-3.7 orgs'!G:G,G1704)</f>
        <v>121030</v>
      </c>
    </row>
    <row r="1705" spans="1:11" x14ac:dyDescent="0.2">
      <c r="A1705" t="s">
        <v>22437</v>
      </c>
      <c r="B1705" t="s">
        <v>25</v>
      </c>
      <c r="C1705">
        <f>COUNTIF('FP7-SECURITY orgs'!G:G,A1705)</f>
        <v>1</v>
      </c>
      <c r="D1705">
        <f>COUNTIF('FP7-SECURITY projects'!R:R,A1705)</f>
        <v>0</v>
      </c>
      <c r="E1705" s="10">
        <f>SUMIFS('FP7-SECURITY orgs'!K:K,'FP7-SECURITY orgs'!G:G,A1705)</f>
        <v>64012</v>
      </c>
      <c r="G1705" t="s">
        <v>34473</v>
      </c>
      <c r="H1705" t="s">
        <v>209</v>
      </c>
      <c r="I1705">
        <f>COUNTIF('H2020-3.7 orgs'!G:G,G1705)</f>
        <v>1</v>
      </c>
      <c r="J1705">
        <f>COUNTIF('H2020-3.7 projects'!R:R,G1705)</f>
        <v>0</v>
      </c>
      <c r="K1705" s="17">
        <f>SUMIFS('H2020-3.7 orgs'!K:K,'H2020-3.7 orgs'!G:G,G1705)</f>
        <v>121000</v>
      </c>
    </row>
    <row r="1706" spans="1:11" x14ac:dyDescent="0.2">
      <c r="A1706" t="s">
        <v>19000</v>
      </c>
      <c r="B1706" t="s">
        <v>30</v>
      </c>
      <c r="C1706">
        <f>COUNTIF('FP7-SECURITY orgs'!G:G,A1706)</f>
        <v>1</v>
      </c>
      <c r="D1706">
        <f>COUNTIF('FP7-SECURITY projects'!R:R,A1706)</f>
        <v>0</v>
      </c>
      <c r="E1706" s="10">
        <f>SUMIFS('FP7-SECURITY orgs'!K:K,'FP7-SECURITY orgs'!G:G,A1706)</f>
        <v>63561</v>
      </c>
      <c r="G1706" t="s">
        <v>15504</v>
      </c>
      <c r="H1706" t="s">
        <v>209</v>
      </c>
      <c r="I1706">
        <f>COUNTIF('H2020-3.7 orgs'!G:G,G1706)</f>
        <v>1</v>
      </c>
      <c r="J1706">
        <f>COUNTIF('H2020-3.7 projects'!R:R,G1706)</f>
        <v>0</v>
      </c>
      <c r="K1706" s="17">
        <f>SUMIFS('H2020-3.7 orgs'!K:K,'H2020-3.7 orgs'!G:G,G1706)</f>
        <v>120445.38</v>
      </c>
    </row>
    <row r="1707" spans="1:11" x14ac:dyDescent="0.2">
      <c r="A1707" t="s">
        <v>8595</v>
      </c>
      <c r="B1707" t="s">
        <v>30</v>
      </c>
      <c r="C1707">
        <f>COUNTIF('FP7-SECURITY orgs'!G:G,A1707)</f>
        <v>1</v>
      </c>
      <c r="D1707">
        <f>COUNTIF('FP7-SECURITY projects'!R:R,A1707)</f>
        <v>0</v>
      </c>
      <c r="E1707" s="10">
        <f>SUMIFS('FP7-SECURITY orgs'!K:K,'FP7-SECURITY orgs'!G:G,A1707)</f>
        <v>62755.5</v>
      </c>
      <c r="G1707" t="s">
        <v>36928</v>
      </c>
      <c r="H1707" t="s">
        <v>30</v>
      </c>
      <c r="I1707">
        <f>COUNTIF('H2020-3.7 orgs'!G:G,G1707)</f>
        <v>1</v>
      </c>
      <c r="J1707">
        <f>COUNTIF('H2020-3.7 projects'!R:R,G1707)</f>
        <v>0</v>
      </c>
      <c r="K1707" s="17">
        <f>SUMIFS('H2020-3.7 orgs'!K:K,'H2020-3.7 orgs'!G:G,G1707)</f>
        <v>120312.5</v>
      </c>
    </row>
    <row r="1708" spans="1:11" x14ac:dyDescent="0.2">
      <c r="A1708" t="s">
        <v>17505</v>
      </c>
      <c r="B1708" t="s">
        <v>30</v>
      </c>
      <c r="C1708">
        <f>COUNTIF('FP7-SECURITY orgs'!G:G,A1708)</f>
        <v>1</v>
      </c>
      <c r="D1708">
        <f>COUNTIF('FP7-SECURITY projects'!R:R,A1708)</f>
        <v>0</v>
      </c>
      <c r="E1708" s="10">
        <f>SUMIFS('FP7-SECURITY orgs'!K:K,'FP7-SECURITY orgs'!G:G,A1708)</f>
        <v>62500</v>
      </c>
      <c r="G1708" t="s">
        <v>3567</v>
      </c>
      <c r="H1708" t="s">
        <v>25</v>
      </c>
      <c r="I1708">
        <f>COUNTIF('H2020-3.7 orgs'!G:G,G1708)</f>
        <v>1</v>
      </c>
      <c r="J1708">
        <f>COUNTIF('H2020-3.7 projects'!R:R,G1708)</f>
        <v>0</v>
      </c>
      <c r="K1708" s="17">
        <f>SUMIFS('H2020-3.7 orgs'!K:K,'H2020-3.7 orgs'!G:G,G1708)</f>
        <v>120250</v>
      </c>
    </row>
    <row r="1709" spans="1:11" x14ac:dyDescent="0.2">
      <c r="A1709" t="s">
        <v>19092</v>
      </c>
      <c r="B1709" t="s">
        <v>325</v>
      </c>
      <c r="C1709">
        <f>COUNTIF('FP7-SECURITY orgs'!G:G,A1709)</f>
        <v>2</v>
      </c>
      <c r="D1709">
        <f>COUNTIF('FP7-SECURITY projects'!R:R,A1709)</f>
        <v>0</v>
      </c>
      <c r="E1709" s="10">
        <f>SUMIFS('FP7-SECURITY orgs'!K:K,'FP7-SECURITY orgs'!G:G,A1709)</f>
        <v>62380</v>
      </c>
      <c r="G1709" t="s">
        <v>31090</v>
      </c>
      <c r="H1709" t="s">
        <v>25</v>
      </c>
      <c r="I1709">
        <f>COUNTIF('H2020-3.7 orgs'!G:G,G1709)</f>
        <v>1</v>
      </c>
      <c r="J1709">
        <f>COUNTIF('H2020-3.7 projects'!R:R,G1709)</f>
        <v>0</v>
      </c>
      <c r="K1709" s="17">
        <f>SUMIFS('H2020-3.7 orgs'!K:K,'H2020-3.7 orgs'!G:G,G1709)</f>
        <v>120000</v>
      </c>
    </row>
    <row r="1710" spans="1:11" x14ac:dyDescent="0.2">
      <c r="A1710" t="s">
        <v>19178</v>
      </c>
      <c r="B1710" t="s">
        <v>30</v>
      </c>
      <c r="C1710">
        <f>COUNTIF('FP7-SECURITY orgs'!G:G,A1710)</f>
        <v>1</v>
      </c>
      <c r="D1710">
        <f>COUNTIF('FP7-SECURITY projects'!R:R,A1710)</f>
        <v>0</v>
      </c>
      <c r="E1710" s="10">
        <f>SUMIFS('FP7-SECURITY orgs'!K:K,'FP7-SECURITY orgs'!G:G,A1710)</f>
        <v>61800</v>
      </c>
      <c r="G1710" t="s">
        <v>31705</v>
      </c>
      <c r="H1710" t="s">
        <v>325</v>
      </c>
      <c r="I1710">
        <f>COUNTIF('H2020-3.7 orgs'!G:G,G1710)</f>
        <v>1</v>
      </c>
      <c r="J1710">
        <f>COUNTIF('H2020-3.7 projects'!R:R,G1710)</f>
        <v>0</v>
      </c>
      <c r="K1710" s="17">
        <f>SUMIFS('H2020-3.7 orgs'!K:K,'H2020-3.7 orgs'!G:G,G1710)</f>
        <v>120000</v>
      </c>
    </row>
    <row r="1711" spans="1:11" x14ac:dyDescent="0.2">
      <c r="A1711" t="s">
        <v>23601</v>
      </c>
      <c r="B1711" t="s">
        <v>30</v>
      </c>
      <c r="C1711">
        <f>COUNTIF('FP7-SECURITY orgs'!G:G,A1711)</f>
        <v>1</v>
      </c>
      <c r="D1711">
        <f>COUNTIF('FP7-SECURITY projects'!R:R,A1711)</f>
        <v>0</v>
      </c>
      <c r="E1711" s="10">
        <f>SUMIFS('FP7-SECURITY orgs'!K:K,'FP7-SECURITY orgs'!G:G,A1711)</f>
        <v>61670</v>
      </c>
      <c r="G1711" t="s">
        <v>34959</v>
      </c>
      <c r="H1711" t="s">
        <v>34</v>
      </c>
      <c r="I1711">
        <f>COUNTIF('H2020-3.7 orgs'!G:G,G1711)</f>
        <v>1</v>
      </c>
      <c r="J1711">
        <f>COUNTIF('H2020-3.7 projects'!R:R,G1711)</f>
        <v>0</v>
      </c>
      <c r="K1711" s="17">
        <f>SUMIFS('H2020-3.7 orgs'!K:K,'H2020-3.7 orgs'!G:G,G1711)</f>
        <v>119750</v>
      </c>
    </row>
    <row r="1712" spans="1:11" x14ac:dyDescent="0.2">
      <c r="A1712" t="s">
        <v>11593</v>
      </c>
      <c r="B1712" t="s">
        <v>209</v>
      </c>
      <c r="C1712">
        <f>COUNTIF('FP7-SECURITY orgs'!G:G,A1712)</f>
        <v>1</v>
      </c>
      <c r="D1712">
        <f>COUNTIF('FP7-SECURITY projects'!R:R,A1712)</f>
        <v>0</v>
      </c>
      <c r="E1712" s="10">
        <f>SUMIFS('FP7-SECURITY orgs'!K:K,'FP7-SECURITY orgs'!G:G,A1712)</f>
        <v>61600</v>
      </c>
      <c r="G1712" t="s">
        <v>36181</v>
      </c>
      <c r="H1712" t="s">
        <v>325</v>
      </c>
      <c r="I1712">
        <f>COUNTIF('H2020-3.7 orgs'!G:G,G1712)</f>
        <v>2</v>
      </c>
      <c r="J1712">
        <f>COUNTIF('H2020-3.7 projects'!R:R,G1712)</f>
        <v>0</v>
      </c>
      <c r="K1712" s="17">
        <f>SUMIFS('H2020-3.7 orgs'!K:K,'H2020-3.7 orgs'!G:G,G1712)</f>
        <v>119625</v>
      </c>
    </row>
    <row r="1713" spans="1:11" x14ac:dyDescent="0.2">
      <c r="A1713" t="s">
        <v>12156</v>
      </c>
      <c r="B1713" t="s">
        <v>325</v>
      </c>
      <c r="C1713">
        <f>COUNTIF('FP7-SECURITY orgs'!G:G,A1713)</f>
        <v>1</v>
      </c>
      <c r="D1713">
        <f>COUNTIF('FP7-SECURITY projects'!R:R,A1713)</f>
        <v>0</v>
      </c>
      <c r="E1713" s="10">
        <f>SUMIFS('FP7-SECURITY orgs'!K:K,'FP7-SECURITY orgs'!G:G,A1713)</f>
        <v>61429.599999999999</v>
      </c>
      <c r="G1713" t="s">
        <v>32260</v>
      </c>
      <c r="H1713" t="s">
        <v>30</v>
      </c>
      <c r="I1713">
        <f>COUNTIF('H2020-3.7 orgs'!G:G,G1713)</f>
        <v>1</v>
      </c>
      <c r="J1713">
        <f>COUNTIF('H2020-3.7 projects'!R:R,G1713)</f>
        <v>0</v>
      </c>
      <c r="K1713" s="17">
        <f>SUMIFS('H2020-3.7 orgs'!K:K,'H2020-3.7 orgs'!G:G,G1713)</f>
        <v>119389.26</v>
      </c>
    </row>
    <row r="1714" spans="1:11" x14ac:dyDescent="0.2">
      <c r="A1714" t="s">
        <v>19926</v>
      </c>
      <c r="B1714" t="s">
        <v>34</v>
      </c>
      <c r="C1714">
        <f>COUNTIF('FP7-SECURITY orgs'!G:G,A1714)</f>
        <v>1</v>
      </c>
      <c r="D1714">
        <f>COUNTIF('FP7-SECURITY projects'!R:R,A1714)</f>
        <v>0</v>
      </c>
      <c r="E1714" s="10">
        <f>SUMIFS('FP7-SECURITY orgs'!K:K,'FP7-SECURITY orgs'!G:G,A1714)</f>
        <v>61283</v>
      </c>
      <c r="G1714" t="s">
        <v>32568</v>
      </c>
      <c r="H1714" t="s">
        <v>209</v>
      </c>
      <c r="I1714">
        <f>COUNTIF('H2020-3.7 orgs'!G:G,G1714)</f>
        <v>1</v>
      </c>
      <c r="J1714">
        <f>COUNTIF('H2020-3.7 projects'!R:R,G1714)</f>
        <v>0</v>
      </c>
      <c r="K1714" s="17">
        <f>SUMIFS('H2020-3.7 orgs'!K:K,'H2020-3.7 orgs'!G:G,G1714)</f>
        <v>119154.06</v>
      </c>
    </row>
    <row r="1715" spans="1:11" x14ac:dyDescent="0.2">
      <c r="A1715" t="s">
        <v>14781</v>
      </c>
      <c r="B1715" t="s">
        <v>325</v>
      </c>
      <c r="C1715">
        <f>COUNTIF('FP7-SECURITY orgs'!G:G,A1715)</f>
        <v>1</v>
      </c>
      <c r="D1715">
        <f>COUNTIF('FP7-SECURITY projects'!R:R,A1715)</f>
        <v>0</v>
      </c>
      <c r="E1715" s="10">
        <f>SUMIFS('FP7-SECURITY orgs'!K:K,'FP7-SECURITY orgs'!G:G,A1715)</f>
        <v>60804</v>
      </c>
      <c r="G1715" t="s">
        <v>33444</v>
      </c>
      <c r="H1715" t="s">
        <v>30</v>
      </c>
      <c r="I1715">
        <f>COUNTIF('H2020-3.7 orgs'!G:G,G1715)</f>
        <v>1</v>
      </c>
      <c r="J1715">
        <f>COUNTIF('H2020-3.7 projects'!R:R,G1715)</f>
        <v>0</v>
      </c>
      <c r="K1715" s="17">
        <f>SUMIFS('H2020-3.7 orgs'!K:K,'H2020-3.7 orgs'!G:G,G1715)</f>
        <v>119000</v>
      </c>
    </row>
    <row r="1716" spans="1:11" x14ac:dyDescent="0.2">
      <c r="A1716" t="s">
        <v>17211</v>
      </c>
      <c r="B1716" t="s">
        <v>25</v>
      </c>
      <c r="C1716">
        <f>COUNTIF('FP7-SECURITY orgs'!G:G,A1716)</f>
        <v>1</v>
      </c>
      <c r="D1716">
        <f>COUNTIF('FP7-SECURITY projects'!R:R,A1716)</f>
        <v>0</v>
      </c>
      <c r="E1716" s="10">
        <f>SUMIFS('FP7-SECURITY orgs'!K:K,'FP7-SECURITY orgs'!G:G,A1716)</f>
        <v>60782.6</v>
      </c>
      <c r="G1716" t="s">
        <v>873</v>
      </c>
      <c r="H1716" t="s">
        <v>34</v>
      </c>
      <c r="I1716">
        <f>COUNTIF('H2020-3.7 orgs'!G:G,G1716)</f>
        <v>1</v>
      </c>
      <c r="J1716">
        <f>COUNTIF('H2020-3.7 projects'!R:R,G1716)</f>
        <v>0</v>
      </c>
      <c r="K1716" s="17">
        <f>SUMIFS('H2020-3.7 orgs'!K:K,'H2020-3.7 orgs'!G:G,G1716)</f>
        <v>119000</v>
      </c>
    </row>
    <row r="1717" spans="1:11" x14ac:dyDescent="0.2">
      <c r="A1717" t="s">
        <v>9228</v>
      </c>
      <c r="B1717" t="s">
        <v>209</v>
      </c>
      <c r="C1717">
        <f>COUNTIF('FP7-SECURITY orgs'!G:G,A1717)</f>
        <v>1</v>
      </c>
      <c r="D1717">
        <f>COUNTIF('FP7-SECURITY projects'!R:R,A1717)</f>
        <v>0</v>
      </c>
      <c r="E1717" s="10">
        <f>SUMIFS('FP7-SECURITY orgs'!K:K,'FP7-SECURITY orgs'!G:G,A1717)</f>
        <v>60722.5</v>
      </c>
      <c r="G1717" t="s">
        <v>5303</v>
      </c>
      <c r="H1717" t="s">
        <v>30</v>
      </c>
      <c r="I1717">
        <f>COUNTIF('H2020-3.7 orgs'!G:G,G1717)</f>
        <v>1</v>
      </c>
      <c r="J1717">
        <f>COUNTIF('H2020-3.7 projects'!R:R,G1717)</f>
        <v>0</v>
      </c>
      <c r="K1717" s="17">
        <f>SUMIFS('H2020-3.7 orgs'!K:K,'H2020-3.7 orgs'!G:G,G1717)</f>
        <v>119000</v>
      </c>
    </row>
    <row r="1718" spans="1:11" x14ac:dyDescent="0.2">
      <c r="A1718" t="s">
        <v>8746</v>
      </c>
      <c r="B1718" t="s">
        <v>34</v>
      </c>
      <c r="C1718">
        <f>COUNTIF('FP7-SECURITY orgs'!G:G,A1718)</f>
        <v>1</v>
      </c>
      <c r="D1718">
        <f>COUNTIF('FP7-SECURITY projects'!R:R,A1718)</f>
        <v>0</v>
      </c>
      <c r="E1718" s="10">
        <f>SUMIFS('FP7-SECURITY orgs'!K:K,'FP7-SECURITY orgs'!G:G,A1718)</f>
        <v>60240</v>
      </c>
      <c r="G1718" t="s">
        <v>33560</v>
      </c>
      <c r="H1718" t="s">
        <v>30</v>
      </c>
      <c r="I1718">
        <f>COUNTIF('H2020-3.7 orgs'!G:G,G1718)</f>
        <v>1</v>
      </c>
      <c r="J1718">
        <f>COUNTIF('H2020-3.7 projects'!R:R,G1718)</f>
        <v>0</v>
      </c>
      <c r="K1718" s="17">
        <f>SUMIFS('H2020-3.7 orgs'!K:K,'H2020-3.7 orgs'!G:G,G1718)</f>
        <v>118850.03</v>
      </c>
    </row>
    <row r="1719" spans="1:11" x14ac:dyDescent="0.2">
      <c r="A1719" t="s">
        <v>568</v>
      </c>
      <c r="B1719" t="s">
        <v>34</v>
      </c>
      <c r="C1719">
        <f>COUNTIF('FP7-SECURITY orgs'!G:G,A1719)</f>
        <v>1</v>
      </c>
      <c r="D1719">
        <f>COUNTIF('FP7-SECURITY projects'!R:R,A1719)</f>
        <v>0</v>
      </c>
      <c r="E1719" s="10">
        <f>SUMIFS('FP7-SECURITY orgs'!K:K,'FP7-SECURITY orgs'!G:G,A1719)</f>
        <v>60134</v>
      </c>
      <c r="G1719" t="s">
        <v>3952</v>
      </c>
      <c r="H1719" t="s">
        <v>34</v>
      </c>
      <c r="I1719">
        <f>COUNTIF('H2020-3.7 orgs'!G:G,G1719)</f>
        <v>1</v>
      </c>
      <c r="J1719">
        <f>COUNTIF('H2020-3.7 projects'!R:R,G1719)</f>
        <v>0</v>
      </c>
      <c r="K1719" s="17">
        <f>SUMIFS('H2020-3.7 orgs'!K:K,'H2020-3.7 orgs'!G:G,G1719)</f>
        <v>118786.59</v>
      </c>
    </row>
    <row r="1720" spans="1:11" x14ac:dyDescent="0.2">
      <c r="A1720" t="s">
        <v>14073</v>
      </c>
      <c r="B1720" t="s">
        <v>30</v>
      </c>
      <c r="C1720">
        <f>COUNTIF('FP7-SECURITY orgs'!G:G,A1720)</f>
        <v>1</v>
      </c>
      <c r="D1720">
        <f>COUNTIF('FP7-SECURITY projects'!R:R,A1720)</f>
        <v>0</v>
      </c>
      <c r="E1720" s="10">
        <f>SUMIFS('FP7-SECURITY orgs'!K:K,'FP7-SECURITY orgs'!G:G,A1720)</f>
        <v>60077.4</v>
      </c>
      <c r="G1720" t="s">
        <v>38112</v>
      </c>
      <c r="H1720" t="s">
        <v>30</v>
      </c>
      <c r="I1720">
        <f>COUNTIF('H2020-3.7 orgs'!G:G,G1720)</f>
        <v>1</v>
      </c>
      <c r="J1720">
        <f>COUNTIF('H2020-3.7 projects'!R:R,G1720)</f>
        <v>0</v>
      </c>
      <c r="K1720" s="17">
        <f>SUMIFS('H2020-3.7 orgs'!K:K,'H2020-3.7 orgs'!G:G,G1720)</f>
        <v>118500</v>
      </c>
    </row>
    <row r="1721" spans="1:11" x14ac:dyDescent="0.2">
      <c r="A1721" t="s">
        <v>15446</v>
      </c>
      <c r="B1721" t="s">
        <v>30</v>
      </c>
      <c r="C1721">
        <f>COUNTIF('FP7-SECURITY orgs'!G:G,A1721)</f>
        <v>1</v>
      </c>
      <c r="D1721">
        <f>COUNTIF('FP7-SECURITY projects'!R:R,A1721)</f>
        <v>0</v>
      </c>
      <c r="E1721" s="10">
        <f>SUMIFS('FP7-SECURITY orgs'!K:K,'FP7-SECURITY orgs'!G:G,A1721)</f>
        <v>59973.5</v>
      </c>
      <c r="G1721" t="s">
        <v>36681</v>
      </c>
      <c r="H1721" t="s">
        <v>325</v>
      </c>
      <c r="I1721">
        <f>COUNTIF('H2020-3.7 orgs'!G:G,G1721)</f>
        <v>1</v>
      </c>
      <c r="J1721">
        <f>COUNTIF('H2020-3.7 projects'!R:R,G1721)</f>
        <v>0</v>
      </c>
      <c r="K1721" s="17">
        <f>SUMIFS('H2020-3.7 orgs'!K:K,'H2020-3.7 orgs'!G:G,G1721)</f>
        <v>118375</v>
      </c>
    </row>
    <row r="1722" spans="1:11" x14ac:dyDescent="0.2">
      <c r="A1722" t="s">
        <v>21987</v>
      </c>
      <c r="B1722" t="s">
        <v>209</v>
      </c>
      <c r="C1722">
        <f>COUNTIF('FP7-SECURITY orgs'!G:G,A1722)</f>
        <v>1</v>
      </c>
      <c r="D1722">
        <f>COUNTIF('FP7-SECURITY projects'!R:R,A1722)</f>
        <v>0</v>
      </c>
      <c r="E1722" s="10">
        <f>SUMIFS('FP7-SECURITY orgs'!K:K,'FP7-SECURITY orgs'!G:G,A1722)</f>
        <v>59599.199999999997</v>
      </c>
      <c r="G1722" t="s">
        <v>11790</v>
      </c>
      <c r="H1722" t="s">
        <v>30</v>
      </c>
      <c r="I1722">
        <f>COUNTIF('H2020-3.7 orgs'!G:G,G1722)</f>
        <v>1</v>
      </c>
      <c r="J1722">
        <f>COUNTIF('H2020-3.7 projects'!R:R,G1722)</f>
        <v>0</v>
      </c>
      <c r="K1722" s="17">
        <f>SUMIFS('H2020-3.7 orgs'!K:K,'H2020-3.7 orgs'!G:G,G1722)</f>
        <v>118285.55</v>
      </c>
    </row>
    <row r="1723" spans="1:11" x14ac:dyDescent="0.2">
      <c r="A1723" t="s">
        <v>7628</v>
      </c>
      <c r="B1723" t="s">
        <v>25</v>
      </c>
      <c r="C1723">
        <f>COUNTIF('FP7-SECURITY orgs'!G:G,A1723)</f>
        <v>1</v>
      </c>
      <c r="D1723">
        <f>COUNTIF('FP7-SECURITY projects'!R:R,A1723)</f>
        <v>0</v>
      </c>
      <c r="E1723" s="10">
        <f>SUMIFS('FP7-SECURITY orgs'!K:K,'FP7-SECURITY orgs'!G:G,A1723)</f>
        <v>59400</v>
      </c>
      <c r="G1723" t="s">
        <v>31295</v>
      </c>
      <c r="H1723" t="s">
        <v>30</v>
      </c>
      <c r="I1723">
        <f>COUNTIF('H2020-3.7 orgs'!G:G,G1723)</f>
        <v>1</v>
      </c>
      <c r="J1723">
        <f>COUNTIF('H2020-3.7 projects'!R:R,G1723)</f>
        <v>0</v>
      </c>
      <c r="K1723" s="17">
        <f>SUMIFS('H2020-3.7 orgs'!K:K,'H2020-3.7 orgs'!G:G,G1723)</f>
        <v>118125</v>
      </c>
    </row>
    <row r="1724" spans="1:11" x14ac:dyDescent="0.2">
      <c r="A1724" t="s">
        <v>22319</v>
      </c>
      <c r="B1724" t="s">
        <v>209</v>
      </c>
      <c r="C1724">
        <f>COUNTIF('FP7-SECURITY orgs'!G:G,A1724)</f>
        <v>1</v>
      </c>
      <c r="D1724">
        <f>COUNTIF('FP7-SECURITY projects'!R:R,A1724)</f>
        <v>0</v>
      </c>
      <c r="E1724" s="10">
        <f>SUMIFS('FP7-SECURITY orgs'!K:K,'FP7-SECURITY orgs'!G:G,A1724)</f>
        <v>59385</v>
      </c>
      <c r="G1724" t="s">
        <v>13661</v>
      </c>
      <c r="H1724" t="s">
        <v>325</v>
      </c>
      <c r="I1724">
        <f>COUNTIF('H2020-3.7 orgs'!G:G,G1724)</f>
        <v>1</v>
      </c>
      <c r="J1724">
        <f>COUNTIF('H2020-3.7 projects'!R:R,G1724)</f>
        <v>0</v>
      </c>
      <c r="K1724" s="17">
        <f>SUMIFS('H2020-3.7 orgs'!K:K,'H2020-3.7 orgs'!G:G,G1724)</f>
        <v>117691.25</v>
      </c>
    </row>
    <row r="1725" spans="1:11" x14ac:dyDescent="0.2">
      <c r="A1725" t="s">
        <v>18090</v>
      </c>
      <c r="B1725" t="s">
        <v>30</v>
      </c>
      <c r="C1725">
        <f>COUNTIF('FP7-SECURITY orgs'!G:G,A1725)</f>
        <v>1</v>
      </c>
      <c r="D1725">
        <f>COUNTIF('FP7-SECURITY projects'!R:R,A1725)</f>
        <v>0</v>
      </c>
      <c r="E1725" s="10">
        <f>SUMIFS('FP7-SECURITY orgs'!K:K,'FP7-SECURITY orgs'!G:G,A1725)</f>
        <v>58567.199999999997</v>
      </c>
      <c r="G1725" t="s">
        <v>20732</v>
      </c>
      <c r="H1725" t="s">
        <v>209</v>
      </c>
      <c r="I1725">
        <f>COUNTIF('H2020-3.7 orgs'!G:G,G1725)</f>
        <v>1</v>
      </c>
      <c r="J1725">
        <f>COUNTIF('H2020-3.7 projects'!R:R,G1725)</f>
        <v>0</v>
      </c>
      <c r="K1725" s="17">
        <f>SUMIFS('H2020-3.7 orgs'!K:K,'H2020-3.7 orgs'!G:G,G1725)</f>
        <v>117250</v>
      </c>
    </row>
    <row r="1726" spans="1:11" x14ac:dyDescent="0.2">
      <c r="A1726" t="s">
        <v>4099</v>
      </c>
      <c r="B1726" t="s">
        <v>325</v>
      </c>
      <c r="C1726">
        <f>COUNTIF('FP7-SECURITY orgs'!G:G,A1726)</f>
        <v>1</v>
      </c>
      <c r="D1726">
        <f>COUNTIF('FP7-SECURITY projects'!R:R,A1726)</f>
        <v>0</v>
      </c>
      <c r="E1726" s="10">
        <f>SUMIFS('FP7-SECURITY orgs'!K:K,'FP7-SECURITY orgs'!G:G,A1726)</f>
        <v>58376</v>
      </c>
      <c r="G1726" t="s">
        <v>35117</v>
      </c>
      <c r="H1726" t="s">
        <v>209</v>
      </c>
      <c r="I1726">
        <f>COUNTIF('H2020-3.7 orgs'!G:G,G1726)</f>
        <v>1</v>
      </c>
      <c r="J1726">
        <f>COUNTIF('H2020-3.7 projects'!R:R,G1726)</f>
        <v>0</v>
      </c>
      <c r="K1726" s="17">
        <f>SUMIFS('H2020-3.7 orgs'!K:K,'H2020-3.7 orgs'!G:G,G1726)</f>
        <v>117000</v>
      </c>
    </row>
    <row r="1727" spans="1:11" x14ac:dyDescent="0.2">
      <c r="A1727" t="s">
        <v>9224</v>
      </c>
      <c r="B1727" t="s">
        <v>30</v>
      </c>
      <c r="C1727">
        <f>COUNTIF('FP7-SECURITY orgs'!G:G,A1727)</f>
        <v>1</v>
      </c>
      <c r="D1727">
        <f>COUNTIF('FP7-SECURITY projects'!R:R,A1727)</f>
        <v>0</v>
      </c>
      <c r="E1727" s="10">
        <f>SUMIFS('FP7-SECURITY orgs'!K:K,'FP7-SECURITY orgs'!G:G,A1727)</f>
        <v>57780</v>
      </c>
      <c r="G1727" t="s">
        <v>25473</v>
      </c>
      <c r="H1727" t="s">
        <v>325</v>
      </c>
      <c r="I1727">
        <f>COUNTIF('H2020-3.7 orgs'!G:G,G1727)</f>
        <v>1</v>
      </c>
      <c r="J1727">
        <f>COUNTIF('H2020-3.7 projects'!R:R,G1727)</f>
        <v>0</v>
      </c>
      <c r="K1727" s="17">
        <f>SUMIFS('H2020-3.7 orgs'!K:K,'H2020-3.7 orgs'!G:G,G1727)</f>
        <v>116951.84</v>
      </c>
    </row>
    <row r="1728" spans="1:11" x14ac:dyDescent="0.2">
      <c r="A1728" t="s">
        <v>3260</v>
      </c>
      <c r="B1728" t="s">
        <v>25</v>
      </c>
      <c r="C1728">
        <f>COUNTIF('FP7-SECURITY orgs'!G:G,A1728)</f>
        <v>2</v>
      </c>
      <c r="D1728">
        <f>COUNTIF('FP7-SECURITY projects'!R:R,A1728)</f>
        <v>0</v>
      </c>
      <c r="E1728" s="10">
        <f>SUMIFS('FP7-SECURITY orgs'!K:K,'FP7-SECURITY orgs'!G:G,A1728)</f>
        <v>57668.469999999994</v>
      </c>
      <c r="G1728" t="s">
        <v>35236</v>
      </c>
      <c r="H1728" t="s">
        <v>209</v>
      </c>
      <c r="I1728">
        <f>COUNTIF('H2020-3.7 orgs'!G:G,G1728)</f>
        <v>1</v>
      </c>
      <c r="J1728">
        <f>COUNTIF('H2020-3.7 projects'!R:R,G1728)</f>
        <v>0</v>
      </c>
      <c r="K1728" s="17">
        <f>SUMIFS('H2020-3.7 orgs'!K:K,'H2020-3.7 orgs'!G:G,G1728)</f>
        <v>116800</v>
      </c>
    </row>
    <row r="1729" spans="1:11" x14ac:dyDescent="0.2">
      <c r="A1729" t="s">
        <v>25508</v>
      </c>
      <c r="B1729" t="s">
        <v>30</v>
      </c>
      <c r="C1729">
        <f>COUNTIF('FP7-SECURITY orgs'!G:G,A1729)</f>
        <v>1</v>
      </c>
      <c r="D1729">
        <f>COUNTIF('FP7-SECURITY projects'!R:R,A1729)</f>
        <v>0</v>
      </c>
      <c r="E1729" s="10">
        <f>SUMIFS('FP7-SECURITY orgs'!K:K,'FP7-SECURITY orgs'!G:G,A1729)</f>
        <v>57600</v>
      </c>
      <c r="G1729" t="s">
        <v>3698</v>
      </c>
      <c r="H1729" t="s">
        <v>34</v>
      </c>
      <c r="I1729">
        <f>COUNTIF('H2020-3.7 orgs'!G:G,G1729)</f>
        <v>1</v>
      </c>
      <c r="J1729">
        <f>COUNTIF('H2020-3.7 projects'!R:R,G1729)</f>
        <v>0</v>
      </c>
      <c r="K1729" s="17">
        <f>SUMIFS('H2020-3.7 orgs'!K:K,'H2020-3.7 orgs'!G:G,G1729)</f>
        <v>115935</v>
      </c>
    </row>
    <row r="1730" spans="1:11" x14ac:dyDescent="0.2">
      <c r="A1730" t="s">
        <v>18197</v>
      </c>
      <c r="B1730" t="s">
        <v>30</v>
      </c>
      <c r="C1730">
        <f>COUNTIF('FP7-SECURITY orgs'!G:G,A1730)</f>
        <v>1</v>
      </c>
      <c r="D1730">
        <f>COUNTIF('FP7-SECURITY projects'!R:R,A1730)</f>
        <v>0</v>
      </c>
      <c r="E1730" s="10">
        <f>SUMIFS('FP7-SECURITY orgs'!K:K,'FP7-SECURITY orgs'!G:G,A1730)</f>
        <v>57352</v>
      </c>
      <c r="G1730" t="s">
        <v>364</v>
      </c>
      <c r="H1730" t="s">
        <v>34</v>
      </c>
      <c r="I1730">
        <f>COUNTIF('H2020-3.7 orgs'!G:G,G1730)</f>
        <v>1</v>
      </c>
      <c r="J1730">
        <f>COUNTIF('H2020-3.7 projects'!R:R,G1730)</f>
        <v>0</v>
      </c>
      <c r="K1730" s="17">
        <f>SUMIFS('H2020-3.7 orgs'!K:K,'H2020-3.7 orgs'!G:G,G1730)</f>
        <v>115490</v>
      </c>
    </row>
    <row r="1731" spans="1:11" x14ac:dyDescent="0.2">
      <c r="A1731" t="s">
        <v>6065</v>
      </c>
      <c r="B1731" t="s">
        <v>34</v>
      </c>
      <c r="C1731">
        <f>COUNTIF('FP7-SECURITY orgs'!G:G,A1731)</f>
        <v>1</v>
      </c>
      <c r="D1731">
        <f>COUNTIF('FP7-SECURITY projects'!R:R,A1731)</f>
        <v>0</v>
      </c>
      <c r="E1731" s="10">
        <f>SUMIFS('FP7-SECURITY orgs'!K:K,'FP7-SECURITY orgs'!G:G,A1731)</f>
        <v>57106</v>
      </c>
      <c r="G1731" t="s">
        <v>36779</v>
      </c>
      <c r="H1731" t="s">
        <v>30</v>
      </c>
      <c r="I1731">
        <f>COUNTIF('H2020-3.7 orgs'!G:G,G1731)</f>
        <v>1</v>
      </c>
      <c r="J1731">
        <f>COUNTIF('H2020-3.7 projects'!R:R,G1731)</f>
        <v>0</v>
      </c>
      <c r="K1731" s="17">
        <f>SUMIFS('H2020-3.7 orgs'!K:K,'H2020-3.7 orgs'!G:G,G1731)</f>
        <v>115331.25</v>
      </c>
    </row>
    <row r="1732" spans="1:11" x14ac:dyDescent="0.2">
      <c r="A1732" t="s">
        <v>18222</v>
      </c>
      <c r="B1732" t="s">
        <v>30</v>
      </c>
      <c r="C1732">
        <f>COUNTIF('FP7-SECURITY orgs'!G:G,A1732)</f>
        <v>1</v>
      </c>
      <c r="D1732">
        <f>COUNTIF('FP7-SECURITY projects'!R:R,A1732)</f>
        <v>0</v>
      </c>
      <c r="E1732" s="10">
        <f>SUMIFS('FP7-SECURITY orgs'!K:K,'FP7-SECURITY orgs'!G:G,A1732)</f>
        <v>57000</v>
      </c>
      <c r="G1732" t="s">
        <v>10361</v>
      </c>
      <c r="H1732" t="s">
        <v>209</v>
      </c>
      <c r="I1732">
        <f>COUNTIF('H2020-3.7 orgs'!G:G,G1732)</f>
        <v>1</v>
      </c>
      <c r="J1732">
        <f>COUNTIF('H2020-3.7 projects'!R:R,G1732)</f>
        <v>0</v>
      </c>
      <c r="K1732" s="17">
        <f>SUMIFS('H2020-3.7 orgs'!K:K,'H2020-3.7 orgs'!G:G,G1732)</f>
        <v>115200</v>
      </c>
    </row>
    <row r="1733" spans="1:11" x14ac:dyDescent="0.2">
      <c r="A1733" t="s">
        <v>18393</v>
      </c>
      <c r="B1733" t="s">
        <v>30</v>
      </c>
      <c r="C1733">
        <f>COUNTIF('FP7-SECURITY orgs'!G:G,A1733)</f>
        <v>1</v>
      </c>
      <c r="D1733">
        <f>COUNTIF('FP7-SECURITY projects'!R:R,A1733)</f>
        <v>0</v>
      </c>
      <c r="E1733" s="10">
        <f>SUMIFS('FP7-SECURITY orgs'!K:K,'FP7-SECURITY orgs'!G:G,A1733)</f>
        <v>56800</v>
      </c>
      <c r="G1733" t="s">
        <v>35928</v>
      </c>
      <c r="H1733" t="s">
        <v>30</v>
      </c>
      <c r="I1733">
        <f>COUNTIF('H2020-3.7 orgs'!G:G,G1733)</f>
        <v>1</v>
      </c>
      <c r="J1733">
        <f>COUNTIF('H2020-3.7 projects'!R:R,G1733)</f>
        <v>0</v>
      </c>
      <c r="K1733" s="17">
        <f>SUMIFS('H2020-3.7 orgs'!K:K,'H2020-3.7 orgs'!G:G,G1733)</f>
        <v>115000</v>
      </c>
    </row>
    <row r="1734" spans="1:11" x14ac:dyDescent="0.2">
      <c r="A1734" t="s">
        <v>4292</v>
      </c>
      <c r="B1734" t="s">
        <v>325</v>
      </c>
      <c r="C1734">
        <f>COUNTIF('FP7-SECURITY orgs'!G:G,A1734)</f>
        <v>1</v>
      </c>
      <c r="D1734">
        <f>COUNTIF('FP7-SECURITY projects'!R:R,A1734)</f>
        <v>0</v>
      </c>
      <c r="E1734" s="10">
        <f>SUMIFS('FP7-SECURITY orgs'!K:K,'FP7-SECURITY orgs'!G:G,A1734)</f>
        <v>56466</v>
      </c>
      <c r="G1734" t="s">
        <v>31477</v>
      </c>
      <c r="H1734" t="s">
        <v>325</v>
      </c>
      <c r="I1734">
        <f>COUNTIF('H2020-3.7 orgs'!G:G,G1734)</f>
        <v>1</v>
      </c>
      <c r="J1734">
        <f>COUNTIF('H2020-3.7 projects'!R:R,G1734)</f>
        <v>0</v>
      </c>
      <c r="K1734" s="17">
        <f>SUMIFS('H2020-3.7 orgs'!K:K,'H2020-3.7 orgs'!G:G,G1734)</f>
        <v>115000</v>
      </c>
    </row>
    <row r="1735" spans="1:11" x14ac:dyDescent="0.2">
      <c r="A1735" t="s">
        <v>7684</v>
      </c>
      <c r="B1735" t="s">
        <v>34</v>
      </c>
      <c r="C1735">
        <f>COUNTIF('FP7-SECURITY orgs'!G:G,A1735)</f>
        <v>1</v>
      </c>
      <c r="D1735">
        <f>COUNTIF('FP7-SECURITY projects'!R:R,A1735)</f>
        <v>0</v>
      </c>
      <c r="E1735" s="10">
        <f>SUMIFS('FP7-SECURITY orgs'!K:K,'FP7-SECURITY orgs'!G:G,A1735)</f>
        <v>56207.1</v>
      </c>
      <c r="G1735" t="s">
        <v>3753</v>
      </c>
      <c r="H1735" t="s">
        <v>34</v>
      </c>
      <c r="I1735">
        <f>COUNTIF('H2020-3.7 orgs'!G:G,G1735)</f>
        <v>1</v>
      </c>
      <c r="J1735">
        <f>COUNTIF('H2020-3.7 projects'!R:R,G1735)</f>
        <v>0</v>
      </c>
      <c r="K1735" s="17">
        <f>SUMIFS('H2020-3.7 orgs'!K:K,'H2020-3.7 orgs'!G:G,G1735)</f>
        <v>114937.5</v>
      </c>
    </row>
    <row r="1736" spans="1:11" x14ac:dyDescent="0.2">
      <c r="A1736" t="s">
        <v>8394</v>
      </c>
      <c r="B1736" t="s">
        <v>30</v>
      </c>
      <c r="C1736">
        <f>COUNTIF('FP7-SECURITY orgs'!G:G,A1736)</f>
        <v>1</v>
      </c>
      <c r="D1736">
        <f>COUNTIF('FP7-SECURITY projects'!R:R,A1736)</f>
        <v>0</v>
      </c>
      <c r="E1736" s="10">
        <f>SUMIFS('FP7-SECURITY orgs'!K:K,'FP7-SECURITY orgs'!G:G,A1736)</f>
        <v>55707.33</v>
      </c>
      <c r="G1736" t="s">
        <v>11828</v>
      </c>
      <c r="H1736" t="s">
        <v>34</v>
      </c>
      <c r="I1736">
        <f>COUNTIF('H2020-3.7 orgs'!G:G,G1736)</f>
        <v>1</v>
      </c>
      <c r="J1736">
        <f>COUNTIF('H2020-3.7 projects'!R:R,G1736)</f>
        <v>0</v>
      </c>
      <c r="K1736" s="17">
        <f>SUMIFS('H2020-3.7 orgs'!K:K,'H2020-3.7 orgs'!G:G,G1736)</f>
        <v>114881.5</v>
      </c>
    </row>
    <row r="1737" spans="1:11" x14ac:dyDescent="0.2">
      <c r="A1737" t="s">
        <v>20122</v>
      </c>
      <c r="B1737" t="s">
        <v>30</v>
      </c>
      <c r="C1737">
        <f>COUNTIF('FP7-SECURITY orgs'!G:G,A1737)</f>
        <v>1</v>
      </c>
      <c r="D1737">
        <f>COUNTIF('FP7-SECURITY projects'!R:R,A1737)</f>
        <v>0</v>
      </c>
      <c r="E1737" s="10">
        <f>SUMIFS('FP7-SECURITY orgs'!K:K,'FP7-SECURITY orgs'!G:G,A1737)</f>
        <v>55640</v>
      </c>
      <c r="G1737" t="s">
        <v>33958</v>
      </c>
      <c r="H1737" t="s">
        <v>209</v>
      </c>
      <c r="I1737">
        <f>COUNTIF('H2020-3.7 orgs'!G:G,G1737)</f>
        <v>1</v>
      </c>
      <c r="J1737">
        <f>COUNTIF('H2020-3.7 projects'!R:R,G1737)</f>
        <v>0</v>
      </c>
      <c r="K1737" s="17">
        <f>SUMIFS('H2020-3.7 orgs'!K:K,'H2020-3.7 orgs'!G:G,G1737)</f>
        <v>114375</v>
      </c>
    </row>
    <row r="1738" spans="1:11" x14ac:dyDescent="0.2">
      <c r="A1738" t="s">
        <v>5284</v>
      </c>
      <c r="B1738" t="s">
        <v>30</v>
      </c>
      <c r="C1738">
        <f>COUNTIF('FP7-SECURITY orgs'!G:G,A1738)</f>
        <v>1</v>
      </c>
      <c r="D1738">
        <f>COUNTIF('FP7-SECURITY projects'!R:R,A1738)</f>
        <v>0</v>
      </c>
      <c r="E1738" s="10">
        <f>SUMIFS('FP7-SECURITY orgs'!K:K,'FP7-SECURITY orgs'!G:G,A1738)</f>
        <v>55609.88</v>
      </c>
      <c r="G1738" t="s">
        <v>17260</v>
      </c>
      <c r="H1738" t="s">
        <v>325</v>
      </c>
      <c r="I1738">
        <f>COUNTIF('H2020-3.7 orgs'!G:G,G1738)</f>
        <v>1</v>
      </c>
      <c r="J1738">
        <f>COUNTIF('H2020-3.7 projects'!R:R,G1738)</f>
        <v>0</v>
      </c>
      <c r="K1738" s="17">
        <f>SUMIFS('H2020-3.7 orgs'!K:K,'H2020-3.7 orgs'!G:G,G1738)</f>
        <v>113750</v>
      </c>
    </row>
    <row r="1739" spans="1:11" x14ac:dyDescent="0.2">
      <c r="A1739" t="s">
        <v>23151</v>
      </c>
      <c r="B1739" t="s">
        <v>325</v>
      </c>
      <c r="C1739">
        <f>COUNTIF('FP7-SECURITY orgs'!G:G,A1739)</f>
        <v>1</v>
      </c>
      <c r="D1739">
        <f>COUNTIF('FP7-SECURITY projects'!R:R,A1739)</f>
        <v>0</v>
      </c>
      <c r="E1739" s="10">
        <f>SUMIFS('FP7-SECURITY orgs'!K:K,'FP7-SECURITY orgs'!G:G,A1739)</f>
        <v>55474.37</v>
      </c>
      <c r="G1739" t="s">
        <v>22203</v>
      </c>
      <c r="H1739" t="s">
        <v>34</v>
      </c>
      <c r="I1739">
        <f>COUNTIF('H2020-3.7 orgs'!G:G,G1739)</f>
        <v>1</v>
      </c>
      <c r="J1739">
        <f>COUNTIF('H2020-3.7 projects'!R:R,G1739)</f>
        <v>0</v>
      </c>
      <c r="K1739" s="17">
        <f>SUMIFS('H2020-3.7 orgs'!K:K,'H2020-3.7 orgs'!G:G,G1739)</f>
        <v>113750</v>
      </c>
    </row>
    <row r="1740" spans="1:11" x14ac:dyDescent="0.2">
      <c r="A1740" t="s">
        <v>10088</v>
      </c>
      <c r="B1740" t="s">
        <v>209</v>
      </c>
      <c r="C1740">
        <f>COUNTIF('FP7-SECURITY orgs'!G:G,A1740)</f>
        <v>1</v>
      </c>
      <c r="D1740">
        <f>COUNTIF('FP7-SECURITY projects'!R:R,A1740)</f>
        <v>0</v>
      </c>
      <c r="E1740" s="10">
        <f>SUMIFS('FP7-SECURITY orgs'!K:K,'FP7-SECURITY orgs'!G:G,A1740)</f>
        <v>55274.73</v>
      </c>
      <c r="G1740" t="s">
        <v>33529</v>
      </c>
      <c r="H1740" t="s">
        <v>34</v>
      </c>
      <c r="I1740">
        <f>COUNTIF('H2020-3.7 orgs'!G:G,G1740)</f>
        <v>1</v>
      </c>
      <c r="J1740">
        <f>COUNTIF('H2020-3.7 projects'!R:R,G1740)</f>
        <v>0</v>
      </c>
      <c r="K1740" s="17">
        <f>SUMIFS('H2020-3.7 orgs'!K:K,'H2020-3.7 orgs'!G:G,G1740)</f>
        <v>112500</v>
      </c>
    </row>
    <row r="1741" spans="1:11" x14ac:dyDescent="0.2">
      <c r="A1741" t="s">
        <v>6249</v>
      </c>
      <c r="B1741" t="s">
        <v>34</v>
      </c>
      <c r="C1741">
        <f>COUNTIF('FP7-SECURITY orgs'!G:G,A1741)</f>
        <v>1</v>
      </c>
      <c r="D1741">
        <f>COUNTIF('FP7-SECURITY projects'!R:R,A1741)</f>
        <v>0</v>
      </c>
      <c r="E1741" s="10">
        <f>SUMIFS('FP7-SECURITY orgs'!K:K,'FP7-SECURITY orgs'!G:G,A1741)</f>
        <v>55200</v>
      </c>
      <c r="G1741" t="s">
        <v>31993</v>
      </c>
      <c r="H1741" t="s">
        <v>325</v>
      </c>
      <c r="I1741">
        <f>COUNTIF('H2020-3.7 orgs'!G:G,G1741)</f>
        <v>1</v>
      </c>
      <c r="J1741">
        <f>COUNTIF('H2020-3.7 projects'!R:R,G1741)</f>
        <v>0</v>
      </c>
      <c r="K1741" s="17">
        <f>SUMIFS('H2020-3.7 orgs'!K:K,'H2020-3.7 orgs'!G:G,G1741)</f>
        <v>112500</v>
      </c>
    </row>
    <row r="1742" spans="1:11" x14ac:dyDescent="0.2">
      <c r="A1742" t="s">
        <v>2599</v>
      </c>
      <c r="B1742" t="s">
        <v>25</v>
      </c>
      <c r="C1742">
        <f>COUNTIF('FP7-SECURITY orgs'!G:G,A1742)</f>
        <v>2</v>
      </c>
      <c r="D1742">
        <f>COUNTIF('FP7-SECURITY projects'!R:R,A1742)</f>
        <v>0</v>
      </c>
      <c r="E1742" s="10">
        <f>SUMIFS('FP7-SECURITY orgs'!K:K,'FP7-SECURITY orgs'!G:G,A1742)</f>
        <v>54946.86</v>
      </c>
      <c r="G1742" t="s">
        <v>19955</v>
      </c>
      <c r="H1742" t="s">
        <v>30</v>
      </c>
      <c r="I1742">
        <f>COUNTIF('H2020-3.7 orgs'!G:G,G1742)</f>
        <v>1</v>
      </c>
      <c r="J1742">
        <f>COUNTIF('H2020-3.7 projects'!R:R,G1742)</f>
        <v>0</v>
      </c>
      <c r="K1742" s="17">
        <f>SUMIFS('H2020-3.7 orgs'!K:K,'H2020-3.7 orgs'!G:G,G1742)</f>
        <v>112500</v>
      </c>
    </row>
    <row r="1743" spans="1:11" x14ac:dyDescent="0.2">
      <c r="A1743" t="s">
        <v>9759</v>
      </c>
      <c r="B1743" t="s">
        <v>30</v>
      </c>
      <c r="C1743">
        <f>COUNTIF('FP7-SECURITY orgs'!G:G,A1743)</f>
        <v>1</v>
      </c>
      <c r="D1743">
        <f>COUNTIF('FP7-SECURITY projects'!R:R,A1743)</f>
        <v>0</v>
      </c>
      <c r="E1743" s="10">
        <f>SUMIFS('FP7-SECURITY orgs'!K:K,'FP7-SECURITY orgs'!G:G,A1743)</f>
        <v>54805.4</v>
      </c>
      <c r="G1743" t="s">
        <v>1721</v>
      </c>
      <c r="H1743" t="s">
        <v>34</v>
      </c>
      <c r="I1743">
        <f>COUNTIF('H2020-3.7 orgs'!G:G,G1743)</f>
        <v>1</v>
      </c>
      <c r="J1743">
        <f>COUNTIF('H2020-3.7 projects'!R:R,G1743)</f>
        <v>0</v>
      </c>
      <c r="K1743" s="17">
        <f>SUMIFS('H2020-3.7 orgs'!K:K,'H2020-3.7 orgs'!G:G,G1743)</f>
        <v>112300</v>
      </c>
    </row>
    <row r="1744" spans="1:11" x14ac:dyDescent="0.2">
      <c r="A1744" t="s">
        <v>19714</v>
      </c>
      <c r="B1744" t="s">
        <v>30</v>
      </c>
      <c r="C1744">
        <f>COUNTIF('FP7-SECURITY orgs'!G:G,A1744)</f>
        <v>2</v>
      </c>
      <c r="D1744">
        <f>COUNTIF('FP7-SECURITY projects'!R:R,A1744)</f>
        <v>0</v>
      </c>
      <c r="E1744" s="10">
        <f>SUMIFS('FP7-SECURITY orgs'!K:K,'FP7-SECURITY orgs'!G:G,A1744)</f>
        <v>54118</v>
      </c>
      <c r="G1744" t="s">
        <v>32548</v>
      </c>
      <c r="H1744" t="s">
        <v>30</v>
      </c>
      <c r="I1744">
        <f>COUNTIF('H2020-3.7 orgs'!G:G,G1744)</f>
        <v>1</v>
      </c>
      <c r="J1744">
        <f>COUNTIF('H2020-3.7 projects'!R:R,G1744)</f>
        <v>0</v>
      </c>
      <c r="K1744" s="17">
        <f>SUMIFS('H2020-3.7 orgs'!K:K,'H2020-3.7 orgs'!G:G,G1744)</f>
        <v>112185.7</v>
      </c>
    </row>
    <row r="1745" spans="1:11" x14ac:dyDescent="0.2">
      <c r="A1745" t="s">
        <v>17547</v>
      </c>
      <c r="B1745" t="s">
        <v>30</v>
      </c>
      <c r="C1745">
        <f>COUNTIF('FP7-SECURITY orgs'!G:G,A1745)</f>
        <v>1</v>
      </c>
      <c r="D1745">
        <f>COUNTIF('FP7-SECURITY projects'!R:R,A1745)</f>
        <v>0</v>
      </c>
      <c r="E1745" s="10">
        <f>SUMIFS('FP7-SECURITY orgs'!K:K,'FP7-SECURITY orgs'!G:G,A1745)</f>
        <v>53675</v>
      </c>
      <c r="G1745" t="s">
        <v>34858</v>
      </c>
      <c r="H1745" t="s">
        <v>30</v>
      </c>
      <c r="I1745">
        <f>COUNTIF('H2020-3.7 orgs'!G:G,G1745)</f>
        <v>1</v>
      </c>
      <c r="J1745">
        <f>COUNTIF('H2020-3.7 projects'!R:R,G1745)</f>
        <v>0</v>
      </c>
      <c r="K1745" s="17">
        <f>SUMIFS('H2020-3.7 orgs'!K:K,'H2020-3.7 orgs'!G:G,G1745)</f>
        <v>110250</v>
      </c>
    </row>
    <row r="1746" spans="1:11" x14ac:dyDescent="0.2">
      <c r="A1746" t="s">
        <v>21438</v>
      </c>
      <c r="B1746" t="s">
        <v>325</v>
      </c>
      <c r="C1746">
        <f>COUNTIF('FP7-SECURITY orgs'!G:G,A1746)</f>
        <v>1</v>
      </c>
      <c r="D1746">
        <f>COUNTIF('FP7-SECURITY projects'!R:R,A1746)</f>
        <v>0</v>
      </c>
      <c r="E1746" s="10">
        <f>SUMIFS('FP7-SECURITY orgs'!K:K,'FP7-SECURITY orgs'!G:G,A1746)</f>
        <v>53579.93</v>
      </c>
      <c r="G1746" t="s">
        <v>37593</v>
      </c>
      <c r="H1746" t="s">
        <v>30</v>
      </c>
      <c r="I1746">
        <f>COUNTIF('H2020-3.7 orgs'!G:G,G1746)</f>
        <v>1</v>
      </c>
      <c r="J1746">
        <f>COUNTIF('H2020-3.7 projects'!R:R,G1746)</f>
        <v>0</v>
      </c>
      <c r="K1746" s="17">
        <f>SUMIFS('H2020-3.7 orgs'!K:K,'H2020-3.7 orgs'!G:G,G1746)</f>
        <v>109875</v>
      </c>
    </row>
    <row r="1747" spans="1:11" x14ac:dyDescent="0.2">
      <c r="A1747" t="s">
        <v>21073</v>
      </c>
      <c r="B1747" t="s">
        <v>325</v>
      </c>
      <c r="C1747">
        <f>COUNTIF('FP7-SECURITY orgs'!G:G,A1747)</f>
        <v>1</v>
      </c>
      <c r="D1747">
        <f>COUNTIF('FP7-SECURITY projects'!R:R,A1747)</f>
        <v>0</v>
      </c>
      <c r="E1747" s="10">
        <f>SUMIFS('FP7-SECURITY orgs'!K:K,'FP7-SECURITY orgs'!G:G,A1747)</f>
        <v>53520</v>
      </c>
      <c r="G1747" t="s">
        <v>10371</v>
      </c>
      <c r="H1747" t="s">
        <v>25</v>
      </c>
      <c r="I1747">
        <f>COUNTIF('H2020-3.7 orgs'!G:G,G1747)</f>
        <v>1</v>
      </c>
      <c r="J1747">
        <f>COUNTIF('H2020-3.7 projects'!R:R,G1747)</f>
        <v>0</v>
      </c>
      <c r="K1747" s="17">
        <f>SUMIFS('H2020-3.7 orgs'!K:K,'H2020-3.7 orgs'!G:G,G1747)</f>
        <v>109791</v>
      </c>
    </row>
    <row r="1748" spans="1:11" x14ac:dyDescent="0.2">
      <c r="A1748" t="s">
        <v>4436</v>
      </c>
      <c r="B1748" t="s">
        <v>325</v>
      </c>
      <c r="C1748">
        <f>COUNTIF('FP7-SECURITY orgs'!G:G,A1748)</f>
        <v>1</v>
      </c>
      <c r="D1748">
        <f>COUNTIF('FP7-SECURITY projects'!R:R,A1748)</f>
        <v>0</v>
      </c>
      <c r="E1748" s="10">
        <f>SUMIFS('FP7-SECURITY orgs'!K:K,'FP7-SECURITY orgs'!G:G,A1748)</f>
        <v>53035</v>
      </c>
      <c r="G1748" t="s">
        <v>35583</v>
      </c>
      <c r="H1748" t="s">
        <v>209</v>
      </c>
      <c r="I1748">
        <f>COUNTIF('H2020-3.7 orgs'!G:G,G1748)</f>
        <v>1</v>
      </c>
      <c r="J1748">
        <f>COUNTIF('H2020-3.7 projects'!R:R,G1748)</f>
        <v>0</v>
      </c>
      <c r="K1748" s="17">
        <f>SUMIFS('H2020-3.7 orgs'!K:K,'H2020-3.7 orgs'!G:G,G1748)</f>
        <v>109090</v>
      </c>
    </row>
    <row r="1749" spans="1:11" x14ac:dyDescent="0.2">
      <c r="A1749" t="s">
        <v>15873</v>
      </c>
      <c r="B1749" t="s">
        <v>325</v>
      </c>
      <c r="C1749">
        <f>COUNTIF('FP7-SECURITY orgs'!G:G,A1749)</f>
        <v>1</v>
      </c>
      <c r="D1749">
        <f>COUNTIF('FP7-SECURITY projects'!R:R,A1749)</f>
        <v>0</v>
      </c>
      <c r="E1749" s="10">
        <f>SUMIFS('FP7-SECURITY orgs'!K:K,'FP7-SECURITY orgs'!G:G,A1749)</f>
        <v>53000</v>
      </c>
      <c r="G1749" t="s">
        <v>4640</v>
      </c>
      <c r="H1749" t="s">
        <v>30</v>
      </c>
      <c r="I1749">
        <f>COUNTIF('H2020-3.7 orgs'!G:G,G1749)</f>
        <v>1</v>
      </c>
      <c r="J1749">
        <f>COUNTIF('H2020-3.7 projects'!R:R,G1749)</f>
        <v>0</v>
      </c>
      <c r="K1749" s="17">
        <f>SUMIFS('H2020-3.7 orgs'!K:K,'H2020-3.7 orgs'!G:G,G1749)</f>
        <v>108750</v>
      </c>
    </row>
    <row r="1750" spans="1:11" x14ac:dyDescent="0.2">
      <c r="A1750" t="s">
        <v>7538</v>
      </c>
      <c r="B1750" t="s">
        <v>34</v>
      </c>
      <c r="C1750">
        <f>COUNTIF('FP7-SECURITY orgs'!G:G,A1750)</f>
        <v>1</v>
      </c>
      <c r="D1750">
        <f>COUNTIF('FP7-SECURITY projects'!R:R,A1750)</f>
        <v>0</v>
      </c>
      <c r="E1750" s="10">
        <f>SUMIFS('FP7-SECURITY orgs'!K:K,'FP7-SECURITY orgs'!G:G,A1750)</f>
        <v>52302</v>
      </c>
      <c r="G1750" t="s">
        <v>35718</v>
      </c>
      <c r="H1750" t="s">
        <v>209</v>
      </c>
      <c r="I1750">
        <f>COUNTIF('H2020-3.7 orgs'!G:G,G1750)</f>
        <v>1</v>
      </c>
      <c r="J1750">
        <f>COUNTIF('H2020-3.7 projects'!R:R,G1750)</f>
        <v>0</v>
      </c>
      <c r="K1750" s="17">
        <f>SUMIFS('H2020-3.7 orgs'!K:K,'H2020-3.7 orgs'!G:G,G1750)</f>
        <v>108250</v>
      </c>
    </row>
    <row r="1751" spans="1:11" x14ac:dyDescent="0.2">
      <c r="A1751" t="s">
        <v>12218</v>
      </c>
      <c r="B1751" t="s">
        <v>30</v>
      </c>
      <c r="C1751">
        <f>COUNTIF('FP7-SECURITY orgs'!G:G,A1751)</f>
        <v>1</v>
      </c>
      <c r="D1751">
        <f>COUNTIF('FP7-SECURITY projects'!R:R,A1751)</f>
        <v>0</v>
      </c>
      <c r="E1751" s="10">
        <f>SUMIFS('FP7-SECURITY orgs'!K:K,'FP7-SECURITY orgs'!G:G,A1751)</f>
        <v>52224.71</v>
      </c>
      <c r="G1751" t="s">
        <v>34228</v>
      </c>
      <c r="H1751" t="s">
        <v>209</v>
      </c>
      <c r="I1751">
        <f>COUNTIF('H2020-3.7 orgs'!G:G,G1751)</f>
        <v>1</v>
      </c>
      <c r="J1751">
        <f>COUNTIF('H2020-3.7 projects'!R:R,G1751)</f>
        <v>0</v>
      </c>
      <c r="K1751" s="17">
        <f>SUMIFS('H2020-3.7 orgs'!K:K,'H2020-3.7 orgs'!G:G,G1751)</f>
        <v>108125</v>
      </c>
    </row>
    <row r="1752" spans="1:11" x14ac:dyDescent="0.2">
      <c r="A1752" t="s">
        <v>5876</v>
      </c>
      <c r="B1752" t="s">
        <v>34</v>
      </c>
      <c r="C1752">
        <f>COUNTIF('FP7-SECURITY orgs'!G:G,A1752)</f>
        <v>1</v>
      </c>
      <c r="D1752">
        <f>COUNTIF('FP7-SECURITY projects'!R:R,A1752)</f>
        <v>0</v>
      </c>
      <c r="E1752" s="10">
        <f>SUMIFS('FP7-SECURITY orgs'!K:K,'FP7-SECURITY orgs'!G:G,A1752)</f>
        <v>52002</v>
      </c>
      <c r="G1752" t="s">
        <v>34631</v>
      </c>
      <c r="H1752" t="s">
        <v>325</v>
      </c>
      <c r="I1752">
        <f>COUNTIF('H2020-3.7 orgs'!G:G,G1752)</f>
        <v>1</v>
      </c>
      <c r="J1752">
        <f>COUNTIF('H2020-3.7 projects'!R:R,G1752)</f>
        <v>0</v>
      </c>
      <c r="K1752" s="17">
        <f>SUMIFS('H2020-3.7 orgs'!K:K,'H2020-3.7 orgs'!G:G,G1752)</f>
        <v>108000</v>
      </c>
    </row>
    <row r="1753" spans="1:11" x14ac:dyDescent="0.2">
      <c r="A1753" t="s">
        <v>24361</v>
      </c>
      <c r="B1753" t="s">
        <v>30</v>
      </c>
      <c r="C1753">
        <f>COUNTIF('FP7-SECURITY orgs'!G:G,A1753)</f>
        <v>1</v>
      </c>
      <c r="D1753">
        <f>COUNTIF('FP7-SECURITY projects'!R:R,A1753)</f>
        <v>0</v>
      </c>
      <c r="E1753" s="10">
        <f>SUMIFS('FP7-SECURITY orgs'!K:K,'FP7-SECURITY orgs'!G:G,A1753)</f>
        <v>52000</v>
      </c>
      <c r="G1753" t="s">
        <v>12594</v>
      </c>
      <c r="H1753" t="s">
        <v>325</v>
      </c>
      <c r="I1753">
        <f>COUNTIF('H2020-3.7 orgs'!G:G,G1753)</f>
        <v>1</v>
      </c>
      <c r="J1753">
        <f>COUNTIF('H2020-3.7 projects'!R:R,G1753)</f>
        <v>0</v>
      </c>
      <c r="K1753" s="17">
        <f>SUMIFS('H2020-3.7 orgs'!K:K,'H2020-3.7 orgs'!G:G,G1753)</f>
        <v>107960</v>
      </c>
    </row>
    <row r="1754" spans="1:11" x14ac:dyDescent="0.2">
      <c r="A1754" t="s">
        <v>10594</v>
      </c>
      <c r="B1754" t="s">
        <v>30</v>
      </c>
      <c r="C1754">
        <f>COUNTIF('FP7-SECURITY orgs'!G:G,A1754)</f>
        <v>1</v>
      </c>
      <c r="D1754">
        <f>COUNTIF('FP7-SECURITY projects'!R:R,A1754)</f>
        <v>0</v>
      </c>
      <c r="E1754" s="10">
        <f>SUMIFS('FP7-SECURITY orgs'!K:K,'FP7-SECURITY orgs'!G:G,A1754)</f>
        <v>51903</v>
      </c>
      <c r="G1754" t="s">
        <v>33804</v>
      </c>
      <c r="H1754" t="s">
        <v>325</v>
      </c>
      <c r="I1754">
        <f>COUNTIF('H2020-3.7 orgs'!G:G,G1754)</f>
        <v>1</v>
      </c>
      <c r="J1754">
        <f>COUNTIF('H2020-3.7 projects'!R:R,G1754)</f>
        <v>0</v>
      </c>
      <c r="K1754" s="17">
        <f>SUMIFS('H2020-3.7 orgs'!K:K,'H2020-3.7 orgs'!G:G,G1754)</f>
        <v>107927.5</v>
      </c>
    </row>
    <row r="1755" spans="1:11" x14ac:dyDescent="0.2">
      <c r="A1755" t="s">
        <v>21465</v>
      </c>
      <c r="B1755" t="s">
        <v>30</v>
      </c>
      <c r="C1755">
        <f>COUNTIF('FP7-SECURITY orgs'!G:G,A1755)</f>
        <v>1</v>
      </c>
      <c r="D1755">
        <f>COUNTIF('FP7-SECURITY projects'!R:R,A1755)</f>
        <v>0</v>
      </c>
      <c r="E1755" s="10">
        <f>SUMIFS('FP7-SECURITY orgs'!K:K,'FP7-SECURITY orgs'!G:G,A1755)</f>
        <v>51794.42</v>
      </c>
      <c r="G1755" t="s">
        <v>14562</v>
      </c>
      <c r="H1755" t="s">
        <v>325</v>
      </c>
      <c r="I1755">
        <f>COUNTIF('H2020-3.7 orgs'!G:G,G1755)</f>
        <v>1</v>
      </c>
      <c r="J1755">
        <f>COUNTIF('H2020-3.7 projects'!R:R,G1755)</f>
        <v>0</v>
      </c>
      <c r="K1755" s="17">
        <f>SUMIFS('H2020-3.7 orgs'!K:K,'H2020-3.7 orgs'!G:G,G1755)</f>
        <v>107801.03</v>
      </c>
    </row>
    <row r="1756" spans="1:11" x14ac:dyDescent="0.2">
      <c r="A1756" t="s">
        <v>3082</v>
      </c>
      <c r="B1756" t="s">
        <v>325</v>
      </c>
      <c r="C1756">
        <f>COUNTIF('FP7-SECURITY orgs'!G:G,A1756)</f>
        <v>2</v>
      </c>
      <c r="D1756">
        <f>COUNTIF('FP7-SECURITY projects'!R:R,A1756)</f>
        <v>0</v>
      </c>
      <c r="E1756" s="10">
        <f>SUMIFS('FP7-SECURITY orgs'!K:K,'FP7-SECURITY orgs'!G:G,A1756)</f>
        <v>51598.65</v>
      </c>
      <c r="G1756" t="s">
        <v>25384</v>
      </c>
      <c r="H1756" t="s">
        <v>25</v>
      </c>
      <c r="I1756">
        <f>COUNTIF('H2020-3.7 orgs'!G:G,G1756)</f>
        <v>1</v>
      </c>
      <c r="J1756">
        <f>COUNTIF('H2020-3.7 projects'!R:R,G1756)</f>
        <v>0</v>
      </c>
      <c r="K1756" s="17">
        <f>SUMIFS('H2020-3.7 orgs'!K:K,'H2020-3.7 orgs'!G:G,G1756)</f>
        <v>107550</v>
      </c>
    </row>
    <row r="1757" spans="1:11" x14ac:dyDescent="0.2">
      <c r="A1757" t="s">
        <v>506</v>
      </c>
      <c r="B1757" t="s">
        <v>30</v>
      </c>
      <c r="C1757">
        <f>COUNTIF('FP7-SECURITY orgs'!G:G,A1757)</f>
        <v>1</v>
      </c>
      <c r="D1757">
        <f>COUNTIF('FP7-SECURITY projects'!R:R,A1757)</f>
        <v>0</v>
      </c>
      <c r="E1757" s="10">
        <f>SUMIFS('FP7-SECURITY orgs'!K:K,'FP7-SECURITY orgs'!G:G,A1757)</f>
        <v>51432.5</v>
      </c>
      <c r="G1757" t="s">
        <v>37435</v>
      </c>
      <c r="H1757" t="s">
        <v>25</v>
      </c>
      <c r="I1757">
        <f>COUNTIF('H2020-3.7 orgs'!G:G,G1757)</f>
        <v>2</v>
      </c>
      <c r="J1757">
        <f>COUNTIF('H2020-3.7 projects'!R:R,G1757)</f>
        <v>0</v>
      </c>
      <c r="K1757" s="17">
        <f>SUMIFS('H2020-3.7 orgs'!K:K,'H2020-3.7 orgs'!G:G,G1757)</f>
        <v>107059.38</v>
      </c>
    </row>
    <row r="1758" spans="1:11" x14ac:dyDescent="0.2">
      <c r="A1758" t="s">
        <v>6680</v>
      </c>
      <c r="B1758" t="s">
        <v>30</v>
      </c>
      <c r="C1758">
        <f>COUNTIF('FP7-SECURITY orgs'!G:G,A1758)</f>
        <v>1</v>
      </c>
      <c r="D1758">
        <f>COUNTIF('FP7-SECURITY projects'!R:R,A1758)</f>
        <v>0</v>
      </c>
      <c r="E1758" s="10">
        <f>SUMIFS('FP7-SECURITY orgs'!K:K,'FP7-SECURITY orgs'!G:G,A1758)</f>
        <v>51360</v>
      </c>
      <c r="G1758" t="s">
        <v>18380</v>
      </c>
      <c r="H1758" t="s">
        <v>30</v>
      </c>
      <c r="I1758">
        <f>COUNTIF('H2020-3.7 orgs'!G:G,G1758)</f>
        <v>1</v>
      </c>
      <c r="J1758">
        <f>COUNTIF('H2020-3.7 projects'!R:R,G1758)</f>
        <v>0</v>
      </c>
      <c r="K1758" s="17">
        <f>SUMIFS('H2020-3.7 orgs'!K:K,'H2020-3.7 orgs'!G:G,G1758)</f>
        <v>106968.75</v>
      </c>
    </row>
    <row r="1759" spans="1:11" x14ac:dyDescent="0.2">
      <c r="A1759" t="s">
        <v>2190</v>
      </c>
      <c r="B1759" t="s">
        <v>30</v>
      </c>
      <c r="C1759">
        <f>COUNTIF('FP7-SECURITY orgs'!G:G,A1759)</f>
        <v>1</v>
      </c>
      <c r="D1759">
        <f>COUNTIF('FP7-SECURITY projects'!R:R,A1759)</f>
        <v>0</v>
      </c>
      <c r="E1759" s="10">
        <f>SUMIFS('FP7-SECURITY orgs'!K:K,'FP7-SECURITY orgs'!G:G,A1759)</f>
        <v>50956.800000000003</v>
      </c>
      <c r="G1759" t="s">
        <v>31047</v>
      </c>
      <c r="H1759" t="s">
        <v>209</v>
      </c>
      <c r="I1759">
        <f>COUNTIF('H2020-3.7 orgs'!G:G,G1759)</f>
        <v>1</v>
      </c>
      <c r="J1759">
        <f>COUNTIF('H2020-3.7 projects'!R:R,G1759)</f>
        <v>0</v>
      </c>
      <c r="K1759" s="17">
        <f>SUMIFS('H2020-3.7 orgs'!K:K,'H2020-3.7 orgs'!G:G,G1759)</f>
        <v>106927.5</v>
      </c>
    </row>
    <row r="1760" spans="1:11" x14ac:dyDescent="0.2">
      <c r="A1760" t="s">
        <v>15278</v>
      </c>
      <c r="B1760" t="s">
        <v>30</v>
      </c>
      <c r="C1760">
        <f>COUNTIF('FP7-SECURITY orgs'!G:G,A1760)</f>
        <v>1</v>
      </c>
      <c r="D1760">
        <f>COUNTIF('FP7-SECURITY projects'!R:R,A1760)</f>
        <v>0</v>
      </c>
      <c r="E1760" s="10">
        <f>SUMIFS('FP7-SECURITY orgs'!K:K,'FP7-SECURITY orgs'!G:G,A1760)</f>
        <v>50690</v>
      </c>
      <c r="G1760" t="s">
        <v>35472</v>
      </c>
      <c r="H1760" t="s">
        <v>325</v>
      </c>
      <c r="I1760">
        <f>COUNTIF('H2020-3.7 orgs'!G:G,G1760)</f>
        <v>3</v>
      </c>
      <c r="J1760">
        <f>COUNTIF('H2020-3.7 projects'!R:R,G1760)</f>
        <v>0</v>
      </c>
      <c r="K1760" s="17">
        <f>SUMIFS('H2020-3.7 orgs'!K:K,'H2020-3.7 orgs'!G:G,G1760)</f>
        <v>106843.75</v>
      </c>
    </row>
    <row r="1761" spans="1:11" x14ac:dyDescent="0.2">
      <c r="A1761" t="s">
        <v>9009</v>
      </c>
      <c r="B1761" t="s">
        <v>34</v>
      </c>
      <c r="C1761">
        <f>COUNTIF('FP7-SECURITY orgs'!G:G,A1761)</f>
        <v>1</v>
      </c>
      <c r="D1761">
        <f>COUNTIF('FP7-SECURITY projects'!R:R,A1761)</f>
        <v>0</v>
      </c>
      <c r="E1761" s="10">
        <f>SUMIFS('FP7-SECURITY orgs'!K:K,'FP7-SECURITY orgs'!G:G,A1761)</f>
        <v>50616.800000000003</v>
      </c>
      <c r="G1761" t="s">
        <v>33036</v>
      </c>
      <c r="H1761" t="s">
        <v>30</v>
      </c>
      <c r="I1761">
        <f>COUNTIF('H2020-3.7 orgs'!G:G,G1761)</f>
        <v>1</v>
      </c>
      <c r="J1761">
        <f>COUNTIF('H2020-3.7 projects'!R:R,G1761)</f>
        <v>0</v>
      </c>
      <c r="K1761" s="17">
        <f>SUMIFS('H2020-3.7 orgs'!K:K,'H2020-3.7 orgs'!G:G,G1761)</f>
        <v>106312.5</v>
      </c>
    </row>
    <row r="1762" spans="1:11" x14ac:dyDescent="0.2">
      <c r="A1762" t="s">
        <v>9674</v>
      </c>
      <c r="B1762" t="s">
        <v>209</v>
      </c>
      <c r="C1762">
        <f>COUNTIF('FP7-SECURITY orgs'!G:G,A1762)</f>
        <v>1</v>
      </c>
      <c r="D1762">
        <f>COUNTIF('FP7-SECURITY projects'!R:R,A1762)</f>
        <v>0</v>
      </c>
      <c r="E1762" s="10">
        <f>SUMIFS('FP7-SECURITY orgs'!K:K,'FP7-SECURITY orgs'!G:G,A1762)</f>
        <v>50439.6</v>
      </c>
      <c r="G1762" t="s">
        <v>11983</v>
      </c>
      <c r="H1762" t="s">
        <v>325</v>
      </c>
      <c r="I1762">
        <f>COUNTIF('H2020-3.7 orgs'!G:G,G1762)</f>
        <v>1</v>
      </c>
      <c r="J1762">
        <f>COUNTIF('H2020-3.7 projects'!R:R,G1762)</f>
        <v>0</v>
      </c>
      <c r="K1762" s="17">
        <f>SUMIFS('H2020-3.7 orgs'!K:K,'H2020-3.7 orgs'!G:G,G1762)</f>
        <v>104937.5</v>
      </c>
    </row>
    <row r="1763" spans="1:11" x14ac:dyDescent="0.2">
      <c r="A1763" t="s">
        <v>11416</v>
      </c>
      <c r="B1763" t="s">
        <v>30</v>
      </c>
      <c r="C1763">
        <f>COUNTIF('FP7-SECURITY orgs'!G:G,A1763)</f>
        <v>1</v>
      </c>
      <c r="D1763">
        <f>COUNTIF('FP7-SECURITY projects'!R:R,A1763)</f>
        <v>0</v>
      </c>
      <c r="E1763" s="10">
        <f>SUMIFS('FP7-SECURITY orgs'!K:K,'FP7-SECURITY orgs'!G:G,A1763)</f>
        <v>50400</v>
      </c>
      <c r="G1763" t="s">
        <v>12961</v>
      </c>
      <c r="H1763" t="s">
        <v>34</v>
      </c>
      <c r="I1763">
        <f>COUNTIF('H2020-3.7 orgs'!G:G,G1763)</f>
        <v>1</v>
      </c>
      <c r="J1763">
        <f>COUNTIF('H2020-3.7 projects'!R:R,G1763)</f>
        <v>0</v>
      </c>
      <c r="K1763" s="17">
        <f>SUMIFS('H2020-3.7 orgs'!K:K,'H2020-3.7 orgs'!G:G,G1763)</f>
        <v>104000</v>
      </c>
    </row>
    <row r="1764" spans="1:11" x14ac:dyDescent="0.2">
      <c r="A1764" t="s">
        <v>22541</v>
      </c>
      <c r="B1764" t="s">
        <v>325</v>
      </c>
      <c r="C1764">
        <f>COUNTIF('FP7-SECURITY orgs'!G:G,A1764)</f>
        <v>1</v>
      </c>
      <c r="D1764">
        <f>COUNTIF('FP7-SECURITY projects'!R:R,A1764)</f>
        <v>0</v>
      </c>
      <c r="E1764" s="10">
        <f>SUMIFS('FP7-SECURITY orgs'!K:K,'FP7-SECURITY orgs'!G:G,A1764)</f>
        <v>50400</v>
      </c>
      <c r="G1764" t="s">
        <v>32496</v>
      </c>
      <c r="H1764" t="s">
        <v>30</v>
      </c>
      <c r="I1764">
        <f>COUNTIF('H2020-3.7 orgs'!G:G,G1764)</f>
        <v>1</v>
      </c>
      <c r="J1764">
        <f>COUNTIF('H2020-3.7 projects'!R:R,G1764)</f>
        <v>0</v>
      </c>
      <c r="K1764" s="17">
        <f>SUMIFS('H2020-3.7 orgs'!K:K,'H2020-3.7 orgs'!G:G,G1764)</f>
        <v>103750</v>
      </c>
    </row>
    <row r="1765" spans="1:11" x14ac:dyDescent="0.2">
      <c r="A1765" t="s">
        <v>14489</v>
      </c>
      <c r="B1765" t="s">
        <v>25</v>
      </c>
      <c r="C1765">
        <f>COUNTIF('FP7-SECURITY orgs'!G:G,A1765)</f>
        <v>1</v>
      </c>
      <c r="D1765">
        <f>COUNTIF('FP7-SECURITY projects'!R:R,A1765)</f>
        <v>0</v>
      </c>
      <c r="E1765" s="10">
        <f>SUMIFS('FP7-SECURITY orgs'!K:K,'FP7-SECURITY orgs'!G:G,A1765)</f>
        <v>50290</v>
      </c>
      <c r="G1765" t="s">
        <v>33637</v>
      </c>
      <c r="H1765" t="s">
        <v>30</v>
      </c>
      <c r="I1765">
        <f>COUNTIF('H2020-3.7 orgs'!G:G,G1765)</f>
        <v>1</v>
      </c>
      <c r="J1765">
        <f>COUNTIF('H2020-3.7 projects'!R:R,G1765)</f>
        <v>0</v>
      </c>
      <c r="K1765" s="17">
        <f>SUMIFS('H2020-3.7 orgs'!K:K,'H2020-3.7 orgs'!G:G,G1765)</f>
        <v>103687.5</v>
      </c>
    </row>
    <row r="1766" spans="1:11" x14ac:dyDescent="0.2">
      <c r="A1766" t="s">
        <v>12929</v>
      </c>
      <c r="B1766" t="s">
        <v>30</v>
      </c>
      <c r="C1766">
        <f>COUNTIF('FP7-SECURITY orgs'!G:G,A1766)</f>
        <v>1</v>
      </c>
      <c r="D1766">
        <f>COUNTIF('FP7-SECURITY projects'!R:R,A1766)</f>
        <v>0</v>
      </c>
      <c r="E1766" s="10">
        <f>SUMIFS('FP7-SECURITY orgs'!K:K,'FP7-SECURITY orgs'!G:G,A1766)</f>
        <v>50267</v>
      </c>
      <c r="G1766" t="s">
        <v>31148</v>
      </c>
      <c r="H1766" t="s">
        <v>325</v>
      </c>
      <c r="I1766">
        <f>COUNTIF('H2020-3.7 orgs'!G:G,G1766)</f>
        <v>1</v>
      </c>
      <c r="J1766">
        <f>COUNTIF('H2020-3.7 projects'!R:R,G1766)</f>
        <v>0</v>
      </c>
      <c r="K1766" s="17">
        <f>SUMIFS('H2020-3.7 orgs'!K:K,'H2020-3.7 orgs'!G:G,G1766)</f>
        <v>102500</v>
      </c>
    </row>
    <row r="1767" spans="1:11" x14ac:dyDescent="0.2">
      <c r="A1767" t="s">
        <v>20025</v>
      </c>
      <c r="B1767" t="s">
        <v>30</v>
      </c>
      <c r="C1767">
        <f>COUNTIF('FP7-SECURITY orgs'!G:G,A1767)</f>
        <v>1</v>
      </c>
      <c r="D1767">
        <f>COUNTIF('FP7-SECURITY projects'!R:R,A1767)</f>
        <v>0</v>
      </c>
      <c r="E1767" s="10">
        <f>SUMIFS('FP7-SECURITY orgs'!K:K,'FP7-SECURITY orgs'!G:G,A1767)</f>
        <v>50255</v>
      </c>
      <c r="G1767" t="s">
        <v>6351</v>
      </c>
      <c r="H1767" t="s">
        <v>325</v>
      </c>
      <c r="I1767">
        <f>COUNTIF('H2020-3.7 orgs'!G:G,G1767)</f>
        <v>1</v>
      </c>
      <c r="J1767">
        <f>COUNTIF('H2020-3.7 projects'!R:R,G1767)</f>
        <v>0</v>
      </c>
      <c r="K1767" s="17">
        <f>SUMIFS('H2020-3.7 orgs'!K:K,'H2020-3.7 orgs'!G:G,G1767)</f>
        <v>102500</v>
      </c>
    </row>
    <row r="1768" spans="1:11" x14ac:dyDescent="0.2">
      <c r="A1768" t="s">
        <v>15413</v>
      </c>
      <c r="B1768" t="s">
        <v>209</v>
      </c>
      <c r="C1768">
        <f>COUNTIF('FP7-SECURITY orgs'!G:G,A1768)</f>
        <v>1</v>
      </c>
      <c r="D1768">
        <f>COUNTIF('FP7-SECURITY projects'!R:R,A1768)</f>
        <v>0</v>
      </c>
      <c r="E1768" s="10">
        <f>SUMIFS('FP7-SECURITY orgs'!K:K,'FP7-SECURITY orgs'!G:G,A1768)</f>
        <v>50200</v>
      </c>
      <c r="G1768" t="s">
        <v>31574</v>
      </c>
      <c r="H1768" t="s">
        <v>34</v>
      </c>
      <c r="I1768">
        <f>COUNTIF('H2020-3.7 orgs'!G:G,G1768)</f>
        <v>1</v>
      </c>
      <c r="J1768">
        <f>COUNTIF('H2020-3.7 projects'!R:R,G1768)</f>
        <v>0</v>
      </c>
      <c r="K1768" s="17">
        <f>SUMIFS('H2020-3.7 orgs'!K:K,'H2020-3.7 orgs'!G:G,G1768)</f>
        <v>102212</v>
      </c>
    </row>
    <row r="1769" spans="1:11" x14ac:dyDescent="0.2">
      <c r="A1769" t="s">
        <v>14608</v>
      </c>
      <c r="B1769" t="s">
        <v>325</v>
      </c>
      <c r="C1769">
        <f>COUNTIF('FP7-SECURITY orgs'!G:G,A1769)</f>
        <v>2</v>
      </c>
      <c r="D1769">
        <f>COUNTIF('FP7-SECURITY projects'!R:R,A1769)</f>
        <v>0</v>
      </c>
      <c r="E1769" s="10">
        <f>SUMIFS('FP7-SECURITY orgs'!K:K,'FP7-SECURITY orgs'!G:G,A1769)</f>
        <v>50000</v>
      </c>
      <c r="G1769" t="s">
        <v>22276</v>
      </c>
      <c r="H1769" t="s">
        <v>34</v>
      </c>
      <c r="I1769">
        <f>COUNTIF('H2020-3.7 orgs'!G:G,G1769)</f>
        <v>1</v>
      </c>
      <c r="J1769">
        <f>COUNTIF('H2020-3.7 projects'!R:R,G1769)</f>
        <v>0</v>
      </c>
      <c r="K1769" s="17">
        <f>SUMIFS('H2020-3.7 orgs'!K:K,'H2020-3.7 orgs'!G:G,G1769)</f>
        <v>102033.75</v>
      </c>
    </row>
    <row r="1770" spans="1:11" x14ac:dyDescent="0.2">
      <c r="A1770" t="s">
        <v>6241</v>
      </c>
      <c r="B1770" t="s">
        <v>30</v>
      </c>
      <c r="C1770">
        <f>COUNTIF('FP7-SECURITY orgs'!G:G,A1770)</f>
        <v>1</v>
      </c>
      <c r="D1770">
        <f>COUNTIF('FP7-SECURITY projects'!R:R,A1770)</f>
        <v>0</v>
      </c>
      <c r="E1770" s="10">
        <f>SUMIFS('FP7-SECURITY orgs'!K:K,'FP7-SECURITY orgs'!G:G,A1770)</f>
        <v>50000</v>
      </c>
      <c r="G1770" t="s">
        <v>32097</v>
      </c>
      <c r="H1770" t="s">
        <v>30</v>
      </c>
      <c r="I1770">
        <f>COUNTIF('H2020-3.7 orgs'!G:G,G1770)</f>
        <v>1</v>
      </c>
      <c r="J1770">
        <f>COUNTIF('H2020-3.7 projects'!R:R,G1770)</f>
        <v>0</v>
      </c>
      <c r="K1770" s="17">
        <f>SUMIFS('H2020-3.7 orgs'!K:K,'H2020-3.7 orgs'!G:G,G1770)</f>
        <v>101937.5</v>
      </c>
    </row>
    <row r="1771" spans="1:11" x14ac:dyDescent="0.2">
      <c r="A1771" t="s">
        <v>22945</v>
      </c>
      <c r="B1771" t="s">
        <v>30</v>
      </c>
      <c r="C1771">
        <f>COUNTIF('FP7-SECURITY orgs'!G:G,A1771)</f>
        <v>1</v>
      </c>
      <c r="D1771">
        <f>COUNTIF('FP7-SECURITY projects'!R:R,A1771)</f>
        <v>0</v>
      </c>
      <c r="E1771" s="10">
        <f>SUMIFS('FP7-SECURITY orgs'!K:K,'FP7-SECURITY orgs'!G:G,A1771)</f>
        <v>49350</v>
      </c>
      <c r="G1771" t="s">
        <v>11217</v>
      </c>
      <c r="H1771" t="s">
        <v>30</v>
      </c>
      <c r="I1771">
        <f>COUNTIF('H2020-3.7 orgs'!G:G,G1771)</f>
        <v>1</v>
      </c>
      <c r="J1771">
        <f>COUNTIF('H2020-3.7 projects'!R:R,G1771)</f>
        <v>0</v>
      </c>
      <c r="K1771" s="17">
        <f>SUMIFS('H2020-3.7 orgs'!K:K,'H2020-3.7 orgs'!G:G,G1771)</f>
        <v>101937.5</v>
      </c>
    </row>
    <row r="1772" spans="1:11" x14ac:dyDescent="0.2">
      <c r="A1772" t="s">
        <v>2751</v>
      </c>
      <c r="B1772" t="s">
        <v>34</v>
      </c>
      <c r="C1772">
        <f>COUNTIF('FP7-SECURITY orgs'!G:G,A1772)</f>
        <v>1</v>
      </c>
      <c r="D1772">
        <f>COUNTIF('FP7-SECURITY projects'!R:R,A1772)</f>
        <v>0</v>
      </c>
      <c r="E1772" s="10">
        <f>SUMIFS('FP7-SECURITY orgs'!K:K,'FP7-SECURITY orgs'!G:G,A1772)</f>
        <v>49219</v>
      </c>
      <c r="G1772" t="s">
        <v>2919</v>
      </c>
      <c r="H1772" t="s">
        <v>30</v>
      </c>
      <c r="I1772">
        <f>COUNTIF('H2020-3.7 orgs'!G:G,G1772)</f>
        <v>1</v>
      </c>
      <c r="J1772">
        <f>COUNTIF('H2020-3.7 projects'!R:R,G1772)</f>
        <v>0</v>
      </c>
      <c r="K1772" s="17">
        <f>SUMIFS('H2020-3.7 orgs'!K:K,'H2020-3.7 orgs'!G:G,G1772)</f>
        <v>101937.5</v>
      </c>
    </row>
    <row r="1773" spans="1:11" x14ac:dyDescent="0.2">
      <c r="A1773" t="s">
        <v>16863</v>
      </c>
      <c r="B1773" t="s">
        <v>30</v>
      </c>
      <c r="C1773">
        <f>COUNTIF('FP7-SECURITY orgs'!G:G,A1773)</f>
        <v>1</v>
      </c>
      <c r="D1773">
        <f>COUNTIF('FP7-SECURITY projects'!R:R,A1773)</f>
        <v>0</v>
      </c>
      <c r="E1773" s="10">
        <f>SUMIFS('FP7-SECURITY orgs'!K:K,'FP7-SECURITY orgs'!G:G,A1773)</f>
        <v>49208</v>
      </c>
      <c r="G1773" t="s">
        <v>35981</v>
      </c>
      <c r="H1773" t="s">
        <v>30</v>
      </c>
      <c r="I1773">
        <f>COUNTIF('H2020-3.7 orgs'!G:G,G1773)</f>
        <v>1</v>
      </c>
      <c r="J1773">
        <f>COUNTIF('H2020-3.7 projects'!R:R,G1773)</f>
        <v>0</v>
      </c>
      <c r="K1773" s="17">
        <f>SUMIFS('H2020-3.7 orgs'!K:K,'H2020-3.7 orgs'!G:G,G1773)</f>
        <v>101875</v>
      </c>
    </row>
    <row r="1774" spans="1:11" x14ac:dyDescent="0.2">
      <c r="A1774" t="s">
        <v>16799</v>
      </c>
      <c r="B1774" t="s">
        <v>30</v>
      </c>
      <c r="C1774">
        <f>COUNTIF('FP7-SECURITY orgs'!G:G,A1774)</f>
        <v>1</v>
      </c>
      <c r="D1774">
        <f>COUNTIF('FP7-SECURITY projects'!R:R,A1774)</f>
        <v>0</v>
      </c>
      <c r="E1774" s="10">
        <f>SUMIFS('FP7-SECURITY orgs'!K:K,'FP7-SECURITY orgs'!G:G,A1774)</f>
        <v>49169.599999999999</v>
      </c>
      <c r="G1774" t="s">
        <v>35997</v>
      </c>
      <c r="H1774" t="s">
        <v>325</v>
      </c>
      <c r="I1774">
        <f>COUNTIF('H2020-3.7 orgs'!G:G,G1774)</f>
        <v>2</v>
      </c>
      <c r="J1774">
        <f>COUNTIF('H2020-3.7 projects'!R:R,G1774)</f>
        <v>0</v>
      </c>
      <c r="K1774" s="17">
        <f>SUMIFS('H2020-3.7 orgs'!K:K,'H2020-3.7 orgs'!G:G,G1774)</f>
        <v>101332.5</v>
      </c>
    </row>
    <row r="1775" spans="1:11" x14ac:dyDescent="0.2">
      <c r="A1775" t="s">
        <v>21622</v>
      </c>
      <c r="B1775" t="s">
        <v>30</v>
      </c>
      <c r="C1775">
        <f>COUNTIF('FP7-SECURITY orgs'!G:G,A1775)</f>
        <v>1</v>
      </c>
      <c r="D1775">
        <f>COUNTIF('FP7-SECURITY projects'!R:R,A1775)</f>
        <v>0</v>
      </c>
      <c r="E1775" s="10">
        <f>SUMIFS('FP7-SECURITY orgs'!K:K,'FP7-SECURITY orgs'!G:G,A1775)</f>
        <v>49111.5</v>
      </c>
      <c r="G1775" t="s">
        <v>18589</v>
      </c>
      <c r="H1775" t="s">
        <v>34</v>
      </c>
      <c r="I1775">
        <f>COUNTIF('H2020-3.7 orgs'!G:G,G1775)</f>
        <v>1</v>
      </c>
      <c r="J1775">
        <f>COUNTIF('H2020-3.7 projects'!R:R,G1775)</f>
        <v>0</v>
      </c>
      <c r="K1775" s="17">
        <f>SUMIFS('H2020-3.7 orgs'!K:K,'H2020-3.7 orgs'!G:G,G1775)</f>
        <v>101250</v>
      </c>
    </row>
    <row r="1776" spans="1:11" x14ac:dyDescent="0.2">
      <c r="A1776" t="s">
        <v>16405</v>
      </c>
      <c r="B1776" t="s">
        <v>30</v>
      </c>
      <c r="C1776">
        <f>COUNTIF('FP7-SECURITY orgs'!G:G,A1776)</f>
        <v>1</v>
      </c>
      <c r="D1776">
        <f>COUNTIF('FP7-SECURITY projects'!R:R,A1776)</f>
        <v>0</v>
      </c>
      <c r="E1776" s="10">
        <f>SUMIFS('FP7-SECURITY orgs'!K:K,'FP7-SECURITY orgs'!G:G,A1776)</f>
        <v>48575</v>
      </c>
      <c r="G1776" t="s">
        <v>13401</v>
      </c>
      <c r="H1776" t="s">
        <v>325</v>
      </c>
      <c r="I1776">
        <f>COUNTIF('H2020-3.7 orgs'!G:G,G1776)</f>
        <v>1</v>
      </c>
      <c r="J1776">
        <f>COUNTIF('H2020-3.7 projects'!R:R,G1776)</f>
        <v>0</v>
      </c>
      <c r="K1776" s="17">
        <f>SUMIFS('H2020-3.7 orgs'!K:K,'H2020-3.7 orgs'!G:G,G1776)</f>
        <v>101250</v>
      </c>
    </row>
    <row r="1777" spans="1:11" x14ac:dyDescent="0.2">
      <c r="A1777" t="s">
        <v>16854</v>
      </c>
      <c r="B1777" t="s">
        <v>325</v>
      </c>
      <c r="C1777">
        <f>COUNTIF('FP7-SECURITY orgs'!G:G,A1777)</f>
        <v>1</v>
      </c>
      <c r="D1777">
        <f>COUNTIF('FP7-SECURITY projects'!R:R,A1777)</f>
        <v>0</v>
      </c>
      <c r="E1777" s="10">
        <f>SUMIFS('FP7-SECURITY orgs'!K:K,'FP7-SECURITY orgs'!G:G,A1777)</f>
        <v>48300.3</v>
      </c>
      <c r="G1777" t="s">
        <v>37619</v>
      </c>
      <c r="H1777" t="s">
        <v>25</v>
      </c>
      <c r="I1777">
        <f>COUNTIF('H2020-3.7 orgs'!G:G,G1777)</f>
        <v>1</v>
      </c>
      <c r="J1777">
        <f>COUNTIF('H2020-3.7 projects'!R:R,G1777)</f>
        <v>0</v>
      </c>
      <c r="K1777" s="17">
        <f>SUMIFS('H2020-3.7 orgs'!K:K,'H2020-3.7 orgs'!G:G,G1777)</f>
        <v>101250</v>
      </c>
    </row>
    <row r="1778" spans="1:11" x14ac:dyDescent="0.2">
      <c r="A1778" t="s">
        <v>23409</v>
      </c>
      <c r="B1778" t="s">
        <v>25</v>
      </c>
      <c r="C1778">
        <f>COUNTIF('FP7-SECURITY orgs'!G:G,A1778)</f>
        <v>1</v>
      </c>
      <c r="D1778">
        <f>COUNTIF('FP7-SECURITY projects'!R:R,A1778)</f>
        <v>0</v>
      </c>
      <c r="E1778" s="10">
        <f>SUMIFS('FP7-SECURITY orgs'!K:K,'FP7-SECURITY orgs'!G:G,A1778)</f>
        <v>48262.36</v>
      </c>
      <c r="G1778" t="s">
        <v>35310</v>
      </c>
      <c r="H1778" t="s">
        <v>34</v>
      </c>
      <c r="I1778">
        <f>COUNTIF('H2020-3.7 orgs'!G:G,G1778)</f>
        <v>1</v>
      </c>
      <c r="J1778">
        <f>COUNTIF('H2020-3.7 projects'!R:R,G1778)</f>
        <v>0</v>
      </c>
      <c r="K1778" s="17">
        <f>SUMIFS('H2020-3.7 orgs'!K:K,'H2020-3.7 orgs'!G:G,G1778)</f>
        <v>100875</v>
      </c>
    </row>
    <row r="1779" spans="1:11" x14ac:dyDescent="0.2">
      <c r="A1779" t="s">
        <v>16837</v>
      </c>
      <c r="B1779" t="s">
        <v>34</v>
      </c>
      <c r="C1779">
        <f>COUNTIF('FP7-SECURITY orgs'!G:G,A1779)</f>
        <v>1</v>
      </c>
      <c r="D1779">
        <f>COUNTIF('FP7-SECURITY projects'!R:R,A1779)</f>
        <v>0</v>
      </c>
      <c r="E1779" s="10">
        <f>SUMIFS('FP7-SECURITY orgs'!K:K,'FP7-SECURITY orgs'!G:G,A1779)</f>
        <v>48192</v>
      </c>
      <c r="G1779" t="s">
        <v>7213</v>
      </c>
      <c r="H1779" t="s">
        <v>30</v>
      </c>
      <c r="I1779">
        <f>COUNTIF('H2020-3.7 orgs'!G:G,G1779)</f>
        <v>2</v>
      </c>
      <c r="J1779">
        <f>COUNTIF('H2020-3.7 projects'!R:R,G1779)</f>
        <v>0</v>
      </c>
      <c r="K1779" s="17">
        <f>SUMIFS('H2020-3.7 orgs'!K:K,'H2020-3.7 orgs'!G:G,G1779)</f>
        <v>100722.08</v>
      </c>
    </row>
    <row r="1780" spans="1:11" x14ac:dyDescent="0.2">
      <c r="A1780" t="s">
        <v>753</v>
      </c>
      <c r="B1780" t="s">
        <v>34</v>
      </c>
      <c r="C1780">
        <f>COUNTIF('FP7-SECURITY orgs'!G:G,A1780)</f>
        <v>1</v>
      </c>
      <c r="D1780">
        <f>COUNTIF('FP7-SECURITY projects'!R:R,A1780)</f>
        <v>0</v>
      </c>
      <c r="E1780" s="10">
        <f>SUMIFS('FP7-SECURITY orgs'!K:K,'FP7-SECURITY orgs'!G:G,A1780)</f>
        <v>48154</v>
      </c>
      <c r="G1780" t="s">
        <v>34201</v>
      </c>
      <c r="H1780" t="s">
        <v>325</v>
      </c>
      <c r="I1780">
        <f>COUNTIF('H2020-3.7 orgs'!G:G,G1780)</f>
        <v>1</v>
      </c>
      <c r="J1780">
        <f>COUNTIF('H2020-3.7 projects'!R:R,G1780)</f>
        <v>0</v>
      </c>
      <c r="K1780" s="17">
        <f>SUMIFS('H2020-3.7 orgs'!K:K,'H2020-3.7 orgs'!G:G,G1780)</f>
        <v>100625</v>
      </c>
    </row>
    <row r="1781" spans="1:11" x14ac:dyDescent="0.2">
      <c r="A1781" t="s">
        <v>16005</v>
      </c>
      <c r="B1781" t="s">
        <v>30</v>
      </c>
      <c r="C1781">
        <f>COUNTIF('FP7-SECURITY orgs'!G:G,A1781)</f>
        <v>1</v>
      </c>
      <c r="D1781">
        <f>COUNTIF('FP7-SECURITY projects'!R:R,A1781)</f>
        <v>0</v>
      </c>
      <c r="E1781" s="10">
        <f>SUMIFS('FP7-SECURITY orgs'!K:K,'FP7-SECURITY orgs'!G:G,A1781)</f>
        <v>48076.3</v>
      </c>
      <c r="G1781" t="s">
        <v>34852</v>
      </c>
      <c r="H1781" t="s">
        <v>30</v>
      </c>
      <c r="I1781">
        <f>COUNTIF('H2020-3.7 orgs'!G:G,G1781)</f>
        <v>1</v>
      </c>
      <c r="J1781">
        <f>COUNTIF('H2020-3.7 projects'!R:R,G1781)</f>
        <v>0</v>
      </c>
      <c r="K1781" s="17">
        <f>SUMIFS('H2020-3.7 orgs'!K:K,'H2020-3.7 orgs'!G:G,G1781)</f>
        <v>100625</v>
      </c>
    </row>
    <row r="1782" spans="1:11" x14ac:dyDescent="0.2">
      <c r="A1782" t="s">
        <v>9530</v>
      </c>
      <c r="B1782" t="s">
        <v>30</v>
      </c>
      <c r="C1782">
        <f>COUNTIF('FP7-SECURITY orgs'!G:G,A1782)</f>
        <v>1</v>
      </c>
      <c r="D1782">
        <f>COUNTIF('FP7-SECURITY projects'!R:R,A1782)</f>
        <v>0</v>
      </c>
      <c r="E1782" s="10">
        <f>SUMIFS('FP7-SECURITY orgs'!K:K,'FP7-SECURITY orgs'!G:G,A1782)</f>
        <v>48000</v>
      </c>
      <c r="G1782" t="s">
        <v>33564</v>
      </c>
      <c r="H1782" t="s">
        <v>30</v>
      </c>
      <c r="I1782">
        <f>COUNTIF('H2020-3.7 orgs'!G:G,G1782)</f>
        <v>1</v>
      </c>
      <c r="J1782">
        <f>COUNTIF('H2020-3.7 projects'!R:R,G1782)</f>
        <v>0</v>
      </c>
      <c r="K1782" s="17">
        <f>SUMIFS('H2020-3.7 orgs'!K:K,'H2020-3.7 orgs'!G:G,G1782)</f>
        <v>100581.25</v>
      </c>
    </row>
    <row r="1783" spans="1:11" x14ac:dyDescent="0.2">
      <c r="A1783" t="s">
        <v>23588</v>
      </c>
      <c r="B1783" t="s">
        <v>25</v>
      </c>
      <c r="C1783">
        <f>COUNTIF('FP7-SECURITY orgs'!G:G,A1783)</f>
        <v>1</v>
      </c>
      <c r="D1783">
        <f>COUNTIF('FP7-SECURITY projects'!R:R,A1783)</f>
        <v>0</v>
      </c>
      <c r="E1783" s="10">
        <f>SUMIFS('FP7-SECURITY orgs'!K:K,'FP7-SECURITY orgs'!G:G,A1783)</f>
        <v>47385</v>
      </c>
      <c r="G1783" t="s">
        <v>30944</v>
      </c>
      <c r="H1783" t="s">
        <v>30</v>
      </c>
      <c r="I1783">
        <f>COUNTIF('H2020-3.7 orgs'!G:G,G1783)</f>
        <v>1</v>
      </c>
      <c r="J1783">
        <f>COUNTIF('H2020-3.7 projects'!R:R,G1783)</f>
        <v>0</v>
      </c>
      <c r="K1783" s="17">
        <f>SUMIFS('H2020-3.7 orgs'!K:K,'H2020-3.7 orgs'!G:G,G1783)</f>
        <v>100470.49</v>
      </c>
    </row>
    <row r="1784" spans="1:11" x14ac:dyDescent="0.2">
      <c r="A1784" t="s">
        <v>10018</v>
      </c>
      <c r="B1784" t="s">
        <v>30</v>
      </c>
      <c r="C1784">
        <f>COUNTIF('FP7-SECURITY orgs'!G:G,A1784)</f>
        <v>1</v>
      </c>
      <c r="D1784">
        <f>COUNTIF('FP7-SECURITY projects'!R:R,A1784)</f>
        <v>0</v>
      </c>
      <c r="E1784" s="10">
        <f>SUMIFS('FP7-SECURITY orgs'!K:K,'FP7-SECURITY orgs'!G:G,A1784)</f>
        <v>47291.03</v>
      </c>
      <c r="G1784" t="s">
        <v>32670</v>
      </c>
      <c r="H1784" t="s">
        <v>325</v>
      </c>
      <c r="I1784">
        <f>COUNTIF('H2020-3.7 orgs'!G:G,G1784)</f>
        <v>1</v>
      </c>
      <c r="J1784">
        <f>COUNTIF('H2020-3.7 projects'!R:R,G1784)</f>
        <v>0</v>
      </c>
      <c r="K1784" s="17">
        <f>SUMIFS('H2020-3.7 orgs'!K:K,'H2020-3.7 orgs'!G:G,G1784)</f>
        <v>100000</v>
      </c>
    </row>
    <row r="1785" spans="1:11" x14ac:dyDescent="0.2">
      <c r="A1785" t="s">
        <v>25807</v>
      </c>
      <c r="B1785" t="s">
        <v>30</v>
      </c>
      <c r="C1785">
        <f>COUNTIF('FP7-SECURITY orgs'!G:G,A1785)</f>
        <v>1</v>
      </c>
      <c r="D1785">
        <f>COUNTIF('FP7-SECURITY projects'!R:R,A1785)</f>
        <v>0</v>
      </c>
      <c r="E1785" s="10">
        <f>SUMIFS('FP7-SECURITY orgs'!K:K,'FP7-SECURITY orgs'!G:G,A1785)</f>
        <v>47114.239999999998</v>
      </c>
      <c r="G1785" t="s">
        <v>38265</v>
      </c>
      <c r="H1785" t="s">
        <v>30</v>
      </c>
      <c r="I1785">
        <f>COUNTIF('H2020-3.7 orgs'!G:G,G1785)</f>
        <v>1</v>
      </c>
      <c r="J1785">
        <f>COUNTIF('H2020-3.7 projects'!R:R,G1785)</f>
        <v>0</v>
      </c>
      <c r="K1785" s="17">
        <f>SUMIFS('H2020-3.7 orgs'!K:K,'H2020-3.7 orgs'!G:G,G1785)</f>
        <v>99750</v>
      </c>
    </row>
    <row r="1786" spans="1:11" x14ac:dyDescent="0.2">
      <c r="A1786" t="s">
        <v>21959</v>
      </c>
      <c r="B1786" t="s">
        <v>25</v>
      </c>
      <c r="C1786">
        <f>COUNTIF('FP7-SECURITY orgs'!G:G,A1786)</f>
        <v>1</v>
      </c>
      <c r="D1786">
        <f>COUNTIF('FP7-SECURITY projects'!R:R,A1786)</f>
        <v>0</v>
      </c>
      <c r="E1786" s="10">
        <f>SUMIFS('FP7-SECURITY orgs'!K:K,'FP7-SECURITY orgs'!G:G,A1786)</f>
        <v>47005</v>
      </c>
      <c r="G1786" t="s">
        <v>31202</v>
      </c>
      <c r="H1786" t="s">
        <v>325</v>
      </c>
      <c r="I1786">
        <f>COUNTIF('H2020-3.7 orgs'!G:G,G1786)</f>
        <v>1</v>
      </c>
      <c r="J1786">
        <f>COUNTIF('H2020-3.7 projects'!R:R,G1786)</f>
        <v>0</v>
      </c>
      <c r="K1786" s="17">
        <f>SUMIFS('H2020-3.7 orgs'!K:K,'H2020-3.7 orgs'!G:G,G1786)</f>
        <v>99463.75</v>
      </c>
    </row>
    <row r="1787" spans="1:11" x14ac:dyDescent="0.2">
      <c r="A1787" t="s">
        <v>1387</v>
      </c>
      <c r="B1787" t="s">
        <v>30</v>
      </c>
      <c r="C1787">
        <f>COUNTIF('FP7-SECURITY orgs'!G:G,A1787)</f>
        <v>1</v>
      </c>
      <c r="D1787">
        <f>COUNTIF('FP7-SECURITY projects'!R:R,A1787)</f>
        <v>0</v>
      </c>
      <c r="E1787" s="10">
        <f>SUMIFS('FP7-SECURITY orgs'!K:K,'FP7-SECURITY orgs'!G:G,A1787)</f>
        <v>46800</v>
      </c>
      <c r="G1787" t="s">
        <v>13239</v>
      </c>
      <c r="H1787" t="s">
        <v>25</v>
      </c>
      <c r="I1787">
        <f>COUNTIF('H2020-3.7 orgs'!G:G,G1787)</f>
        <v>1</v>
      </c>
      <c r="J1787">
        <f>COUNTIF('H2020-3.7 projects'!R:R,G1787)</f>
        <v>0</v>
      </c>
      <c r="K1787" s="17">
        <f>SUMIFS('H2020-3.7 orgs'!K:K,'H2020-3.7 orgs'!G:G,G1787)</f>
        <v>99375</v>
      </c>
    </row>
    <row r="1788" spans="1:11" x14ac:dyDescent="0.2">
      <c r="A1788" t="s">
        <v>20548</v>
      </c>
      <c r="B1788" t="s">
        <v>30</v>
      </c>
      <c r="C1788">
        <f>COUNTIF('FP7-SECURITY orgs'!G:G,A1788)</f>
        <v>1</v>
      </c>
      <c r="D1788">
        <f>COUNTIF('FP7-SECURITY projects'!R:R,A1788)</f>
        <v>0</v>
      </c>
      <c r="E1788" s="10">
        <f>SUMIFS('FP7-SECURITY orgs'!K:K,'FP7-SECURITY orgs'!G:G,A1788)</f>
        <v>46090</v>
      </c>
      <c r="G1788" t="s">
        <v>34573</v>
      </c>
      <c r="H1788" t="s">
        <v>325</v>
      </c>
      <c r="I1788">
        <f>COUNTIF('H2020-3.7 orgs'!G:G,G1788)</f>
        <v>1</v>
      </c>
      <c r="J1788">
        <f>COUNTIF('H2020-3.7 projects'!R:R,G1788)</f>
        <v>0</v>
      </c>
      <c r="K1788" s="17">
        <f>SUMIFS('H2020-3.7 orgs'!K:K,'H2020-3.7 orgs'!G:G,G1788)</f>
        <v>99000</v>
      </c>
    </row>
    <row r="1789" spans="1:11" x14ac:dyDescent="0.2">
      <c r="A1789" t="s">
        <v>20947</v>
      </c>
      <c r="B1789" t="s">
        <v>30</v>
      </c>
      <c r="C1789">
        <f>COUNTIF('FP7-SECURITY orgs'!G:G,A1789)</f>
        <v>1</v>
      </c>
      <c r="D1789">
        <f>COUNTIF('FP7-SECURITY projects'!R:R,A1789)</f>
        <v>0</v>
      </c>
      <c r="E1789" s="10">
        <f>SUMIFS('FP7-SECURITY orgs'!K:K,'FP7-SECURITY orgs'!G:G,A1789)</f>
        <v>45600</v>
      </c>
      <c r="G1789" t="s">
        <v>36747</v>
      </c>
      <c r="H1789" t="s">
        <v>209</v>
      </c>
      <c r="I1789">
        <f>COUNTIF('H2020-3.7 orgs'!G:G,G1789)</f>
        <v>1</v>
      </c>
      <c r="J1789">
        <f>COUNTIF('H2020-3.7 projects'!R:R,G1789)</f>
        <v>0</v>
      </c>
      <c r="K1789" s="17">
        <f>SUMIFS('H2020-3.7 orgs'!K:K,'H2020-3.7 orgs'!G:G,G1789)</f>
        <v>98875</v>
      </c>
    </row>
    <row r="1790" spans="1:11" x14ac:dyDescent="0.2">
      <c r="A1790" t="s">
        <v>7831</v>
      </c>
      <c r="B1790" t="s">
        <v>34</v>
      </c>
      <c r="C1790">
        <f>COUNTIF('FP7-SECURITY orgs'!G:G,A1790)</f>
        <v>1</v>
      </c>
      <c r="D1790">
        <f>COUNTIF('FP7-SECURITY projects'!R:R,A1790)</f>
        <v>0</v>
      </c>
      <c r="E1790" s="10">
        <f>SUMIFS('FP7-SECURITY orgs'!K:K,'FP7-SECURITY orgs'!G:G,A1790)</f>
        <v>45239.6</v>
      </c>
      <c r="G1790" t="s">
        <v>12136</v>
      </c>
      <c r="H1790" t="s">
        <v>325</v>
      </c>
      <c r="I1790">
        <f>COUNTIF('H2020-3.7 orgs'!G:G,G1790)</f>
        <v>1</v>
      </c>
      <c r="J1790">
        <f>COUNTIF('H2020-3.7 projects'!R:R,G1790)</f>
        <v>0</v>
      </c>
      <c r="K1790" s="17">
        <f>SUMIFS('H2020-3.7 orgs'!K:K,'H2020-3.7 orgs'!G:G,G1790)</f>
        <v>98762.96</v>
      </c>
    </row>
    <row r="1791" spans="1:11" x14ac:dyDescent="0.2">
      <c r="A1791" t="s">
        <v>5143</v>
      </c>
      <c r="B1791" t="s">
        <v>30</v>
      </c>
      <c r="C1791">
        <f>COUNTIF('FP7-SECURITY orgs'!G:G,A1791)</f>
        <v>1</v>
      </c>
      <c r="D1791">
        <f>COUNTIF('FP7-SECURITY projects'!R:R,A1791)</f>
        <v>0</v>
      </c>
      <c r="E1791" s="10">
        <f>SUMIFS('FP7-SECURITY orgs'!K:K,'FP7-SECURITY orgs'!G:G,A1791)</f>
        <v>44940</v>
      </c>
      <c r="G1791" t="s">
        <v>9982</v>
      </c>
      <c r="H1791" t="s">
        <v>34</v>
      </c>
      <c r="I1791">
        <f>COUNTIF('H2020-3.7 orgs'!G:G,G1791)</f>
        <v>1</v>
      </c>
      <c r="J1791">
        <f>COUNTIF('H2020-3.7 projects'!R:R,G1791)</f>
        <v>0</v>
      </c>
      <c r="K1791" s="17">
        <f>SUMIFS('H2020-3.7 orgs'!K:K,'H2020-3.7 orgs'!G:G,G1791)</f>
        <v>98750</v>
      </c>
    </row>
    <row r="1792" spans="1:11" x14ac:dyDescent="0.2">
      <c r="A1792" t="s">
        <v>15627</v>
      </c>
      <c r="B1792" t="s">
        <v>325</v>
      </c>
      <c r="C1792">
        <f>COUNTIF('FP7-SECURITY orgs'!G:G,A1792)</f>
        <v>1</v>
      </c>
      <c r="D1792">
        <f>COUNTIF('FP7-SECURITY projects'!R:R,A1792)</f>
        <v>0</v>
      </c>
      <c r="E1792" s="10">
        <f>SUMIFS('FP7-SECURITY orgs'!K:K,'FP7-SECURITY orgs'!G:G,A1792)</f>
        <v>44714.400000000001</v>
      </c>
      <c r="G1792" t="s">
        <v>36478</v>
      </c>
      <c r="H1792" t="s">
        <v>325</v>
      </c>
      <c r="I1792">
        <f>COUNTIF('H2020-3.7 orgs'!G:G,G1792)</f>
        <v>1</v>
      </c>
      <c r="J1792">
        <f>COUNTIF('H2020-3.7 projects'!R:R,G1792)</f>
        <v>0</v>
      </c>
      <c r="K1792" s="17">
        <f>SUMIFS('H2020-3.7 orgs'!K:K,'H2020-3.7 orgs'!G:G,G1792)</f>
        <v>98531.25</v>
      </c>
    </row>
    <row r="1793" spans="1:11" x14ac:dyDescent="0.2">
      <c r="A1793" t="s">
        <v>17450</v>
      </c>
      <c r="B1793" t="s">
        <v>30</v>
      </c>
      <c r="C1793">
        <f>COUNTIF('FP7-SECURITY orgs'!G:G,A1793)</f>
        <v>1</v>
      </c>
      <c r="D1793">
        <f>COUNTIF('FP7-SECURITY projects'!R:R,A1793)</f>
        <v>0</v>
      </c>
      <c r="E1793" s="10">
        <f>SUMIFS('FP7-SECURITY orgs'!K:K,'FP7-SECURITY orgs'!G:G,A1793)</f>
        <v>44595</v>
      </c>
      <c r="G1793" t="s">
        <v>35365</v>
      </c>
      <c r="H1793" t="s">
        <v>30</v>
      </c>
      <c r="I1793">
        <f>COUNTIF('H2020-3.7 orgs'!G:G,G1793)</f>
        <v>1</v>
      </c>
      <c r="J1793">
        <f>COUNTIF('H2020-3.7 projects'!R:R,G1793)</f>
        <v>0</v>
      </c>
      <c r="K1793" s="17">
        <f>SUMIFS('H2020-3.7 orgs'!K:K,'H2020-3.7 orgs'!G:G,G1793)</f>
        <v>98400</v>
      </c>
    </row>
    <row r="1794" spans="1:11" x14ac:dyDescent="0.2">
      <c r="A1794" t="s">
        <v>19970</v>
      </c>
      <c r="B1794" t="s">
        <v>30</v>
      </c>
      <c r="C1794">
        <f>COUNTIF('FP7-SECURITY orgs'!G:G,A1794)</f>
        <v>1</v>
      </c>
      <c r="D1794">
        <f>COUNTIF('FP7-SECURITY projects'!R:R,A1794)</f>
        <v>0</v>
      </c>
      <c r="E1794" s="10">
        <f>SUMIFS('FP7-SECURITY orgs'!K:K,'FP7-SECURITY orgs'!G:G,A1794)</f>
        <v>44477</v>
      </c>
      <c r="G1794" t="s">
        <v>18035</v>
      </c>
      <c r="H1794" t="s">
        <v>30</v>
      </c>
      <c r="I1794">
        <f>COUNTIF('H2020-3.7 orgs'!G:G,G1794)</f>
        <v>1</v>
      </c>
      <c r="J1794">
        <f>COUNTIF('H2020-3.7 projects'!R:R,G1794)</f>
        <v>0</v>
      </c>
      <c r="K1794" s="17">
        <f>SUMIFS('H2020-3.7 orgs'!K:K,'H2020-3.7 orgs'!G:G,G1794)</f>
        <v>98280</v>
      </c>
    </row>
    <row r="1795" spans="1:11" x14ac:dyDescent="0.2">
      <c r="A1795" t="s">
        <v>3212</v>
      </c>
      <c r="B1795" t="s">
        <v>209</v>
      </c>
      <c r="C1795">
        <f>COUNTIF('FP7-SECURITY orgs'!G:G,A1795)</f>
        <v>1</v>
      </c>
      <c r="D1795">
        <f>COUNTIF('FP7-SECURITY projects'!R:R,A1795)</f>
        <v>0</v>
      </c>
      <c r="E1795" s="10">
        <f>SUMIFS('FP7-SECURITY orgs'!K:K,'FP7-SECURITY orgs'!G:G,A1795)</f>
        <v>44269.11</v>
      </c>
      <c r="G1795" t="s">
        <v>33546</v>
      </c>
      <c r="H1795" t="s">
        <v>30</v>
      </c>
      <c r="I1795">
        <f>COUNTIF('H2020-3.7 orgs'!G:G,G1795)</f>
        <v>1</v>
      </c>
      <c r="J1795">
        <f>COUNTIF('H2020-3.7 projects'!R:R,G1795)</f>
        <v>0</v>
      </c>
      <c r="K1795" s="17">
        <f>SUMIFS('H2020-3.7 orgs'!K:K,'H2020-3.7 orgs'!G:G,G1795)</f>
        <v>98218.75</v>
      </c>
    </row>
    <row r="1796" spans="1:11" x14ac:dyDescent="0.2">
      <c r="A1796" t="s">
        <v>17199</v>
      </c>
      <c r="B1796" t="s">
        <v>325</v>
      </c>
      <c r="C1796">
        <f>COUNTIF('FP7-SECURITY orgs'!G:G,A1796)</f>
        <v>1</v>
      </c>
      <c r="D1796">
        <f>COUNTIF('FP7-SECURITY projects'!R:R,A1796)</f>
        <v>0</v>
      </c>
      <c r="E1796" s="10">
        <f>SUMIFS('FP7-SECURITY orgs'!K:K,'FP7-SECURITY orgs'!G:G,A1796)</f>
        <v>43714</v>
      </c>
      <c r="G1796" t="s">
        <v>3353</v>
      </c>
      <c r="H1796" t="s">
        <v>30</v>
      </c>
      <c r="I1796">
        <f>COUNTIF('H2020-3.7 orgs'!G:G,G1796)</f>
        <v>1</v>
      </c>
      <c r="J1796">
        <f>COUNTIF('H2020-3.7 projects'!R:R,G1796)</f>
        <v>0</v>
      </c>
      <c r="K1796" s="17">
        <f>SUMIFS('H2020-3.7 orgs'!K:K,'H2020-3.7 orgs'!G:G,G1796)</f>
        <v>97610.63</v>
      </c>
    </row>
    <row r="1797" spans="1:11" x14ac:dyDescent="0.2">
      <c r="A1797" t="s">
        <v>18282</v>
      </c>
      <c r="B1797" t="s">
        <v>30</v>
      </c>
      <c r="C1797">
        <f>COUNTIF('FP7-SECURITY orgs'!G:G,A1797)</f>
        <v>1</v>
      </c>
      <c r="D1797">
        <f>COUNTIF('FP7-SECURITY projects'!R:R,A1797)</f>
        <v>0</v>
      </c>
      <c r="E1797" s="10">
        <f>SUMIFS('FP7-SECURITY orgs'!K:K,'FP7-SECURITY orgs'!G:G,A1797)</f>
        <v>43452</v>
      </c>
      <c r="G1797" t="s">
        <v>18636</v>
      </c>
      <c r="H1797" t="s">
        <v>209</v>
      </c>
      <c r="I1797">
        <f>COUNTIF('H2020-3.7 orgs'!G:G,G1797)</f>
        <v>1</v>
      </c>
      <c r="J1797">
        <f>COUNTIF('H2020-3.7 projects'!R:R,G1797)</f>
        <v>0</v>
      </c>
      <c r="K1797" s="17">
        <f>SUMIFS('H2020-3.7 orgs'!K:K,'H2020-3.7 orgs'!G:G,G1797)</f>
        <v>97500</v>
      </c>
    </row>
    <row r="1798" spans="1:11" x14ac:dyDescent="0.2">
      <c r="A1798" t="s">
        <v>25628</v>
      </c>
      <c r="B1798" t="s">
        <v>325</v>
      </c>
      <c r="C1798">
        <f>COUNTIF('FP7-SECURITY orgs'!G:G,A1798)</f>
        <v>1</v>
      </c>
      <c r="D1798">
        <f>COUNTIF('FP7-SECURITY projects'!R:R,A1798)</f>
        <v>0</v>
      </c>
      <c r="E1798" s="10">
        <f>SUMIFS('FP7-SECURITY orgs'!K:K,'FP7-SECURITY orgs'!G:G,A1798)</f>
        <v>43335</v>
      </c>
      <c r="G1798" t="s">
        <v>14522</v>
      </c>
      <c r="H1798" t="s">
        <v>30</v>
      </c>
      <c r="I1798">
        <f>COUNTIF('H2020-3.7 orgs'!G:G,G1798)</f>
        <v>1</v>
      </c>
      <c r="J1798">
        <f>COUNTIF('H2020-3.7 projects'!R:R,G1798)</f>
        <v>0</v>
      </c>
      <c r="K1798" s="17">
        <f>SUMIFS('H2020-3.7 orgs'!K:K,'H2020-3.7 orgs'!G:G,G1798)</f>
        <v>97125</v>
      </c>
    </row>
    <row r="1799" spans="1:11" x14ac:dyDescent="0.2">
      <c r="A1799" t="s">
        <v>9198</v>
      </c>
      <c r="B1799" t="s">
        <v>25</v>
      </c>
      <c r="C1799">
        <f>COUNTIF('FP7-SECURITY orgs'!G:G,A1799)</f>
        <v>2</v>
      </c>
      <c r="D1799">
        <f>COUNTIF('FP7-SECURITY projects'!R:R,A1799)</f>
        <v>0</v>
      </c>
      <c r="E1799" s="10">
        <f>SUMIFS('FP7-SECURITY orgs'!K:K,'FP7-SECURITY orgs'!G:G,A1799)</f>
        <v>43296.06</v>
      </c>
      <c r="G1799" t="s">
        <v>37352</v>
      </c>
      <c r="H1799" t="s">
        <v>209</v>
      </c>
      <c r="I1799">
        <f>COUNTIF('H2020-3.7 orgs'!G:G,G1799)</f>
        <v>1</v>
      </c>
      <c r="J1799">
        <f>COUNTIF('H2020-3.7 projects'!R:R,G1799)</f>
        <v>0</v>
      </c>
      <c r="K1799" s="17">
        <f>SUMIFS('H2020-3.7 orgs'!K:K,'H2020-3.7 orgs'!G:G,G1799)</f>
        <v>96993.75</v>
      </c>
    </row>
    <row r="1800" spans="1:11" x14ac:dyDescent="0.2">
      <c r="A1800" t="s">
        <v>1993</v>
      </c>
      <c r="B1800" t="s">
        <v>34</v>
      </c>
      <c r="C1800">
        <f>COUNTIF('FP7-SECURITY orgs'!G:G,A1800)</f>
        <v>1</v>
      </c>
      <c r="D1800">
        <f>COUNTIF('FP7-SECURITY projects'!R:R,A1800)</f>
        <v>0</v>
      </c>
      <c r="E1800" s="10">
        <f>SUMIFS('FP7-SECURITY orgs'!K:K,'FP7-SECURITY orgs'!G:G,A1800)</f>
        <v>43045.27</v>
      </c>
      <c r="G1800" t="s">
        <v>38027</v>
      </c>
      <c r="H1800" t="s">
        <v>34</v>
      </c>
      <c r="I1800">
        <f>COUNTIF('H2020-3.7 orgs'!G:G,G1800)</f>
        <v>1</v>
      </c>
      <c r="J1800">
        <f>COUNTIF('H2020-3.7 projects'!R:R,G1800)</f>
        <v>0</v>
      </c>
      <c r="K1800" s="17">
        <f>SUMIFS('H2020-3.7 orgs'!K:K,'H2020-3.7 orgs'!G:G,G1800)</f>
        <v>96935</v>
      </c>
    </row>
    <row r="1801" spans="1:11" x14ac:dyDescent="0.2">
      <c r="A1801" t="s">
        <v>4475</v>
      </c>
      <c r="B1801" t="s">
        <v>325</v>
      </c>
      <c r="C1801">
        <f>COUNTIF('FP7-SECURITY orgs'!G:G,A1801)</f>
        <v>2</v>
      </c>
      <c r="D1801">
        <f>COUNTIF('FP7-SECURITY projects'!R:R,A1801)</f>
        <v>0</v>
      </c>
      <c r="E1801" s="10">
        <f>SUMIFS('FP7-SECURITY orgs'!K:K,'FP7-SECURITY orgs'!G:G,A1801)</f>
        <v>43024</v>
      </c>
      <c r="G1801" t="s">
        <v>30578</v>
      </c>
      <c r="H1801" t="s">
        <v>30</v>
      </c>
      <c r="I1801">
        <f>COUNTIF('H2020-3.7 orgs'!G:G,G1801)</f>
        <v>1</v>
      </c>
      <c r="J1801">
        <f>COUNTIF('H2020-3.7 projects'!R:R,G1801)</f>
        <v>0</v>
      </c>
      <c r="K1801" s="17">
        <f>SUMIFS('H2020-3.7 orgs'!K:K,'H2020-3.7 orgs'!G:G,G1801)</f>
        <v>96250</v>
      </c>
    </row>
    <row r="1802" spans="1:11" x14ac:dyDescent="0.2">
      <c r="A1802" t="s">
        <v>23918</v>
      </c>
      <c r="B1802" t="s">
        <v>325</v>
      </c>
      <c r="C1802">
        <f>COUNTIF('FP7-SECURITY orgs'!G:G,A1802)</f>
        <v>1</v>
      </c>
      <c r="D1802">
        <f>COUNTIF('FP7-SECURITY projects'!R:R,A1802)</f>
        <v>0</v>
      </c>
      <c r="E1802" s="10">
        <f>SUMIFS('FP7-SECURITY orgs'!K:K,'FP7-SECURITY orgs'!G:G,A1802)</f>
        <v>42532.5</v>
      </c>
      <c r="G1802" t="s">
        <v>3659</v>
      </c>
      <c r="H1802" t="s">
        <v>34</v>
      </c>
      <c r="I1802">
        <f>COUNTIF('H2020-3.7 orgs'!G:G,G1802)</f>
        <v>1</v>
      </c>
      <c r="J1802">
        <f>COUNTIF('H2020-3.7 projects'!R:R,G1802)</f>
        <v>0</v>
      </c>
      <c r="K1802" s="17">
        <f>SUMIFS('H2020-3.7 orgs'!K:K,'H2020-3.7 orgs'!G:G,G1802)</f>
        <v>96250</v>
      </c>
    </row>
    <row r="1803" spans="1:11" x14ac:dyDescent="0.2">
      <c r="A1803" t="s">
        <v>16941</v>
      </c>
      <c r="B1803" t="s">
        <v>30</v>
      </c>
      <c r="C1803">
        <f>COUNTIF('FP7-SECURITY orgs'!G:G,A1803)</f>
        <v>1</v>
      </c>
      <c r="D1803">
        <f>COUNTIF('FP7-SECURITY projects'!R:R,A1803)</f>
        <v>0</v>
      </c>
      <c r="E1803" s="10">
        <f>SUMIFS('FP7-SECURITY orgs'!K:K,'FP7-SECURITY orgs'!G:G,A1803)</f>
        <v>42000</v>
      </c>
      <c r="G1803" t="s">
        <v>32027</v>
      </c>
      <c r="H1803" t="s">
        <v>325</v>
      </c>
      <c r="I1803">
        <f>COUNTIF('H2020-3.7 orgs'!G:G,G1803)</f>
        <v>1</v>
      </c>
      <c r="J1803">
        <f>COUNTIF('H2020-3.7 projects'!R:R,G1803)</f>
        <v>0</v>
      </c>
      <c r="K1803" s="17">
        <f>SUMIFS('H2020-3.7 orgs'!K:K,'H2020-3.7 orgs'!G:G,G1803)</f>
        <v>96140</v>
      </c>
    </row>
    <row r="1804" spans="1:11" x14ac:dyDescent="0.2">
      <c r="A1804" t="s">
        <v>17572</v>
      </c>
      <c r="B1804" t="s">
        <v>30</v>
      </c>
      <c r="C1804">
        <f>COUNTIF('FP7-SECURITY orgs'!G:G,A1804)</f>
        <v>1</v>
      </c>
      <c r="D1804">
        <f>COUNTIF('FP7-SECURITY projects'!R:R,A1804)</f>
        <v>0</v>
      </c>
      <c r="E1804" s="10">
        <f>SUMIFS('FP7-SECURITY orgs'!K:K,'FP7-SECURITY orgs'!G:G,A1804)</f>
        <v>42000</v>
      </c>
      <c r="G1804" t="s">
        <v>30981</v>
      </c>
      <c r="H1804" t="s">
        <v>25</v>
      </c>
      <c r="I1804">
        <f>COUNTIF('H2020-3.7 orgs'!G:G,G1804)</f>
        <v>1</v>
      </c>
      <c r="J1804">
        <f>COUNTIF('H2020-3.7 projects'!R:R,G1804)</f>
        <v>0</v>
      </c>
      <c r="K1804" s="17">
        <f>SUMIFS('H2020-3.7 orgs'!K:K,'H2020-3.7 orgs'!G:G,G1804)</f>
        <v>96125</v>
      </c>
    </row>
    <row r="1805" spans="1:11" x14ac:dyDescent="0.2">
      <c r="A1805" t="s">
        <v>12805</v>
      </c>
      <c r="B1805" t="s">
        <v>30</v>
      </c>
      <c r="C1805">
        <f>COUNTIF('FP7-SECURITY orgs'!G:G,A1805)</f>
        <v>1</v>
      </c>
      <c r="D1805">
        <f>COUNTIF('FP7-SECURITY projects'!R:R,A1805)</f>
        <v>0</v>
      </c>
      <c r="E1805" s="10">
        <f>SUMIFS('FP7-SECURITY orgs'!K:K,'FP7-SECURITY orgs'!G:G,A1805)</f>
        <v>41600</v>
      </c>
      <c r="G1805" t="s">
        <v>31030</v>
      </c>
      <c r="H1805" t="s">
        <v>325</v>
      </c>
      <c r="I1805">
        <f>COUNTIF('H2020-3.7 orgs'!G:G,G1805)</f>
        <v>1</v>
      </c>
      <c r="J1805">
        <f>COUNTIF('H2020-3.7 projects'!R:R,G1805)</f>
        <v>0</v>
      </c>
      <c r="K1805" s="17">
        <f>SUMIFS('H2020-3.7 orgs'!K:K,'H2020-3.7 orgs'!G:G,G1805)</f>
        <v>96000</v>
      </c>
    </row>
    <row r="1806" spans="1:11" x14ac:dyDescent="0.2">
      <c r="A1806" t="s">
        <v>4308</v>
      </c>
      <c r="B1806" t="s">
        <v>34</v>
      </c>
      <c r="C1806">
        <f>COUNTIF('FP7-SECURITY orgs'!G:G,A1806)</f>
        <v>1</v>
      </c>
      <c r="D1806">
        <f>COUNTIF('FP7-SECURITY projects'!R:R,A1806)</f>
        <v>0</v>
      </c>
      <c r="E1806" s="10">
        <f>SUMIFS('FP7-SECURITY orgs'!K:K,'FP7-SECURITY orgs'!G:G,A1806)</f>
        <v>40557.620000000003</v>
      </c>
      <c r="G1806" t="s">
        <v>3260</v>
      </c>
      <c r="H1806" t="s">
        <v>25</v>
      </c>
      <c r="I1806">
        <f>COUNTIF('H2020-3.7 orgs'!G:G,G1806)</f>
        <v>2</v>
      </c>
      <c r="J1806">
        <f>COUNTIF('H2020-3.7 projects'!R:R,G1806)</f>
        <v>0</v>
      </c>
      <c r="K1806" s="17">
        <f>SUMIFS('H2020-3.7 orgs'!K:K,'H2020-3.7 orgs'!G:G,G1806)</f>
        <v>95687.5</v>
      </c>
    </row>
    <row r="1807" spans="1:11" x14ac:dyDescent="0.2">
      <c r="A1807" t="s">
        <v>3162</v>
      </c>
      <c r="B1807" t="s">
        <v>325</v>
      </c>
      <c r="C1807">
        <f>COUNTIF('FP7-SECURITY orgs'!G:G,A1807)</f>
        <v>2</v>
      </c>
      <c r="D1807">
        <f>COUNTIF('FP7-SECURITY projects'!R:R,A1807)</f>
        <v>0</v>
      </c>
      <c r="E1807" s="10">
        <f>SUMIFS('FP7-SECURITY orgs'!K:K,'FP7-SECURITY orgs'!G:G,A1807)</f>
        <v>40402.29</v>
      </c>
      <c r="G1807" t="s">
        <v>17518</v>
      </c>
      <c r="H1807" t="s">
        <v>325</v>
      </c>
      <c r="I1807">
        <f>COUNTIF('H2020-3.7 orgs'!G:G,G1807)</f>
        <v>1</v>
      </c>
      <c r="J1807">
        <f>COUNTIF('H2020-3.7 projects'!R:R,G1807)</f>
        <v>0</v>
      </c>
      <c r="K1807" s="17">
        <f>SUMIFS('H2020-3.7 orgs'!K:K,'H2020-3.7 orgs'!G:G,G1807)</f>
        <v>95427.5</v>
      </c>
    </row>
    <row r="1808" spans="1:11" x14ac:dyDescent="0.2">
      <c r="A1808" t="s">
        <v>12844</v>
      </c>
      <c r="B1808" t="s">
        <v>30</v>
      </c>
      <c r="C1808">
        <f>COUNTIF('FP7-SECURITY orgs'!G:G,A1808)</f>
        <v>1</v>
      </c>
      <c r="D1808">
        <f>COUNTIF('FP7-SECURITY projects'!R:R,A1808)</f>
        <v>0</v>
      </c>
      <c r="E1808" s="10">
        <f>SUMIFS('FP7-SECURITY orgs'!K:K,'FP7-SECURITY orgs'!G:G,A1808)</f>
        <v>40400</v>
      </c>
      <c r="G1808" t="s">
        <v>38420</v>
      </c>
      <c r="H1808" t="s">
        <v>209</v>
      </c>
      <c r="I1808">
        <f>COUNTIF('H2020-3.7 orgs'!G:G,G1808)</f>
        <v>1</v>
      </c>
      <c r="J1808">
        <f>COUNTIF('H2020-3.7 projects'!R:R,G1808)</f>
        <v>0</v>
      </c>
      <c r="K1808" s="17">
        <f>SUMIFS('H2020-3.7 orgs'!K:K,'H2020-3.7 orgs'!G:G,G1808)</f>
        <v>95375</v>
      </c>
    </row>
    <row r="1809" spans="1:11" x14ac:dyDescent="0.2">
      <c r="A1809" t="s">
        <v>20952</v>
      </c>
      <c r="B1809" t="s">
        <v>325</v>
      </c>
      <c r="C1809">
        <f>COUNTIF('FP7-SECURITY orgs'!G:G,A1809)</f>
        <v>1</v>
      </c>
      <c r="D1809">
        <f>COUNTIF('FP7-SECURITY projects'!R:R,A1809)</f>
        <v>0</v>
      </c>
      <c r="E1809" s="10">
        <f>SUMIFS('FP7-SECURITY orgs'!K:K,'FP7-SECURITY orgs'!G:G,A1809)</f>
        <v>40350</v>
      </c>
      <c r="G1809" t="s">
        <v>14789</v>
      </c>
      <c r="H1809" t="s">
        <v>30</v>
      </c>
      <c r="I1809">
        <f>COUNTIF('H2020-3.7 orgs'!G:G,G1809)</f>
        <v>1</v>
      </c>
      <c r="J1809">
        <f>COUNTIF('H2020-3.7 projects'!R:R,G1809)</f>
        <v>0</v>
      </c>
      <c r="K1809" s="17">
        <f>SUMIFS('H2020-3.7 orgs'!K:K,'H2020-3.7 orgs'!G:G,G1809)</f>
        <v>95287.5</v>
      </c>
    </row>
    <row r="1810" spans="1:11" x14ac:dyDescent="0.2">
      <c r="A1810" t="s">
        <v>23736</v>
      </c>
      <c r="B1810" t="s">
        <v>325</v>
      </c>
      <c r="C1810">
        <f>COUNTIF('FP7-SECURITY orgs'!G:G,A1810)</f>
        <v>1</v>
      </c>
      <c r="D1810">
        <f>COUNTIF('FP7-SECURITY projects'!R:R,A1810)</f>
        <v>0</v>
      </c>
      <c r="E1810" s="10">
        <f>SUMIFS('FP7-SECURITY orgs'!K:K,'FP7-SECURITY orgs'!G:G,A1810)</f>
        <v>40275</v>
      </c>
      <c r="G1810" t="s">
        <v>34118</v>
      </c>
      <c r="H1810" t="s">
        <v>325</v>
      </c>
      <c r="I1810">
        <f>COUNTIF('H2020-3.7 orgs'!G:G,G1810)</f>
        <v>1</v>
      </c>
      <c r="J1810">
        <f>COUNTIF('H2020-3.7 projects'!R:R,G1810)</f>
        <v>0</v>
      </c>
      <c r="K1810" s="17">
        <f>SUMIFS('H2020-3.7 orgs'!K:K,'H2020-3.7 orgs'!G:G,G1810)</f>
        <v>94030.71</v>
      </c>
    </row>
    <row r="1811" spans="1:11" x14ac:dyDescent="0.2">
      <c r="A1811" t="s">
        <v>2745</v>
      </c>
      <c r="B1811" t="s">
        <v>34</v>
      </c>
      <c r="C1811">
        <f>COUNTIF('FP7-SECURITY orgs'!G:G,A1811)</f>
        <v>1</v>
      </c>
      <c r="D1811">
        <f>COUNTIF('FP7-SECURITY projects'!R:R,A1811)</f>
        <v>0</v>
      </c>
      <c r="E1811" s="10">
        <f>SUMIFS('FP7-SECURITY orgs'!K:K,'FP7-SECURITY orgs'!G:G,A1811)</f>
        <v>38465.01</v>
      </c>
      <c r="G1811" t="s">
        <v>31059</v>
      </c>
      <c r="H1811" t="s">
        <v>25</v>
      </c>
      <c r="I1811">
        <f>COUNTIF('H2020-3.7 orgs'!G:G,G1811)</f>
        <v>2</v>
      </c>
      <c r="J1811">
        <f>COUNTIF('H2020-3.7 projects'!R:R,G1811)</f>
        <v>0</v>
      </c>
      <c r="K1811" s="17">
        <f>SUMIFS('H2020-3.7 orgs'!K:K,'H2020-3.7 orgs'!G:G,G1811)</f>
        <v>92812.5</v>
      </c>
    </row>
    <row r="1812" spans="1:11" x14ac:dyDescent="0.2">
      <c r="A1812" t="s">
        <v>5422</v>
      </c>
      <c r="B1812" t="s">
        <v>34</v>
      </c>
      <c r="C1812">
        <f>COUNTIF('FP7-SECURITY orgs'!G:G,A1812)</f>
        <v>1</v>
      </c>
      <c r="D1812">
        <f>COUNTIF('FP7-SECURITY projects'!R:R,A1812)</f>
        <v>0</v>
      </c>
      <c r="E1812" s="10">
        <f>SUMIFS('FP7-SECURITY orgs'!K:K,'FP7-SECURITY orgs'!G:G,A1812)</f>
        <v>37984</v>
      </c>
      <c r="G1812" t="s">
        <v>17371</v>
      </c>
      <c r="H1812" t="s">
        <v>209</v>
      </c>
      <c r="I1812">
        <f>COUNTIF('H2020-3.7 orgs'!G:G,G1812)</f>
        <v>1</v>
      </c>
      <c r="J1812">
        <f>COUNTIF('H2020-3.7 projects'!R:R,G1812)</f>
        <v>0</v>
      </c>
      <c r="K1812" s="17">
        <f>SUMIFS('H2020-3.7 orgs'!K:K,'H2020-3.7 orgs'!G:G,G1812)</f>
        <v>91875</v>
      </c>
    </row>
    <row r="1813" spans="1:11" x14ac:dyDescent="0.2">
      <c r="A1813" t="s">
        <v>20556</v>
      </c>
      <c r="B1813" t="s">
        <v>30</v>
      </c>
      <c r="C1813">
        <f>COUNTIF('FP7-SECURITY orgs'!G:G,A1813)</f>
        <v>1</v>
      </c>
      <c r="D1813">
        <f>COUNTIF('FP7-SECURITY projects'!R:R,A1813)</f>
        <v>0</v>
      </c>
      <c r="E1813" s="10">
        <f>SUMIFS('FP7-SECURITY orgs'!K:K,'FP7-SECURITY orgs'!G:G,A1813)</f>
        <v>36345.589999999997</v>
      </c>
      <c r="G1813" t="s">
        <v>13846</v>
      </c>
      <c r="H1813" t="s">
        <v>209</v>
      </c>
      <c r="I1813">
        <f>COUNTIF('H2020-3.7 orgs'!G:G,G1813)</f>
        <v>1</v>
      </c>
      <c r="J1813">
        <f>COUNTIF('H2020-3.7 projects'!R:R,G1813)</f>
        <v>0</v>
      </c>
      <c r="K1813" s="17">
        <f>SUMIFS('H2020-3.7 orgs'!K:K,'H2020-3.7 orgs'!G:G,G1813)</f>
        <v>91500</v>
      </c>
    </row>
    <row r="1814" spans="1:11" x14ac:dyDescent="0.2">
      <c r="A1814" t="s">
        <v>1416</v>
      </c>
      <c r="B1814" t="s">
        <v>325</v>
      </c>
      <c r="C1814">
        <f>COUNTIF('FP7-SECURITY orgs'!G:G,A1814)</f>
        <v>2</v>
      </c>
      <c r="D1814">
        <f>COUNTIF('FP7-SECURITY projects'!R:R,A1814)</f>
        <v>0</v>
      </c>
      <c r="E1814" s="10">
        <f>SUMIFS('FP7-SECURITY orgs'!K:K,'FP7-SECURITY orgs'!G:G,A1814)</f>
        <v>36263.800000000003</v>
      </c>
      <c r="G1814" t="s">
        <v>33012</v>
      </c>
      <c r="H1814" t="s">
        <v>30</v>
      </c>
      <c r="I1814">
        <f>COUNTIF('H2020-3.7 orgs'!G:G,G1814)</f>
        <v>1</v>
      </c>
      <c r="J1814">
        <f>COUNTIF('H2020-3.7 projects'!R:R,G1814)</f>
        <v>0</v>
      </c>
      <c r="K1814" s="17">
        <f>SUMIFS('H2020-3.7 orgs'!K:K,'H2020-3.7 orgs'!G:G,G1814)</f>
        <v>91295.23</v>
      </c>
    </row>
    <row r="1815" spans="1:11" x14ac:dyDescent="0.2">
      <c r="A1815" t="s">
        <v>6653</v>
      </c>
      <c r="B1815" t="s">
        <v>209</v>
      </c>
      <c r="C1815">
        <f>COUNTIF('FP7-SECURITY orgs'!G:G,A1815)</f>
        <v>1</v>
      </c>
      <c r="D1815">
        <f>COUNTIF('FP7-SECURITY projects'!R:R,A1815)</f>
        <v>0</v>
      </c>
      <c r="E1815" s="10">
        <f>SUMIFS('FP7-SECURITY orgs'!K:K,'FP7-SECURITY orgs'!G:G,A1815)</f>
        <v>36112.5</v>
      </c>
      <c r="G1815" t="s">
        <v>36764</v>
      </c>
      <c r="H1815" t="s">
        <v>30</v>
      </c>
      <c r="I1815">
        <f>COUNTIF('H2020-3.7 orgs'!G:G,G1815)</f>
        <v>1</v>
      </c>
      <c r="J1815">
        <f>COUNTIF('H2020-3.7 projects'!R:R,G1815)</f>
        <v>0</v>
      </c>
      <c r="K1815" s="17">
        <f>SUMIFS('H2020-3.7 orgs'!K:K,'H2020-3.7 orgs'!G:G,G1815)</f>
        <v>91250</v>
      </c>
    </row>
    <row r="1816" spans="1:11" x14ac:dyDescent="0.2">
      <c r="A1816" t="s">
        <v>15907</v>
      </c>
      <c r="B1816" t="s">
        <v>325</v>
      </c>
      <c r="C1816">
        <f>COUNTIF('FP7-SECURITY orgs'!G:G,A1816)</f>
        <v>1</v>
      </c>
      <c r="D1816">
        <f>COUNTIF('FP7-SECURITY projects'!R:R,A1816)</f>
        <v>0</v>
      </c>
      <c r="E1816" s="10">
        <f>SUMIFS('FP7-SECURITY orgs'!K:K,'FP7-SECURITY orgs'!G:G,A1816)</f>
        <v>35680</v>
      </c>
      <c r="G1816" t="s">
        <v>35561</v>
      </c>
      <c r="H1816" t="s">
        <v>325</v>
      </c>
      <c r="I1816">
        <f>COUNTIF('H2020-3.7 orgs'!G:G,G1816)</f>
        <v>1</v>
      </c>
      <c r="J1816">
        <f>COUNTIF('H2020-3.7 projects'!R:R,G1816)</f>
        <v>0</v>
      </c>
      <c r="K1816" s="17">
        <f>SUMIFS('H2020-3.7 orgs'!K:K,'H2020-3.7 orgs'!G:G,G1816)</f>
        <v>90908.75</v>
      </c>
    </row>
    <row r="1817" spans="1:11" x14ac:dyDescent="0.2">
      <c r="A1817" t="s">
        <v>6702</v>
      </c>
      <c r="B1817" t="s">
        <v>30</v>
      </c>
      <c r="C1817">
        <f>COUNTIF('FP7-SECURITY orgs'!G:G,A1817)</f>
        <v>1</v>
      </c>
      <c r="D1817">
        <f>COUNTIF('FP7-SECURITY projects'!R:R,A1817)</f>
        <v>0</v>
      </c>
      <c r="E1817" s="10">
        <f>SUMIFS('FP7-SECURITY orgs'!K:K,'FP7-SECURITY orgs'!G:G,A1817)</f>
        <v>35470.5</v>
      </c>
      <c r="G1817" t="s">
        <v>1808</v>
      </c>
      <c r="H1817" t="s">
        <v>25</v>
      </c>
      <c r="I1817">
        <f>COUNTIF('H2020-3.7 orgs'!G:G,G1817)</f>
        <v>1</v>
      </c>
      <c r="J1817">
        <f>COUNTIF('H2020-3.7 projects'!R:R,G1817)</f>
        <v>0</v>
      </c>
      <c r="K1817" s="17">
        <f>SUMIFS('H2020-3.7 orgs'!K:K,'H2020-3.7 orgs'!G:G,G1817)</f>
        <v>90750</v>
      </c>
    </row>
    <row r="1818" spans="1:11" x14ac:dyDescent="0.2">
      <c r="A1818" t="s">
        <v>19981</v>
      </c>
      <c r="B1818" t="s">
        <v>30</v>
      </c>
      <c r="C1818">
        <f>COUNTIF('FP7-SECURITY orgs'!G:G,A1818)</f>
        <v>1</v>
      </c>
      <c r="D1818">
        <f>COUNTIF('FP7-SECURITY projects'!R:R,A1818)</f>
        <v>0</v>
      </c>
      <c r="E1818" s="10">
        <f>SUMIFS('FP7-SECURITY orgs'!K:K,'FP7-SECURITY orgs'!G:G,A1818)</f>
        <v>35470</v>
      </c>
      <c r="G1818" t="s">
        <v>31034</v>
      </c>
      <c r="H1818" t="s">
        <v>30</v>
      </c>
      <c r="I1818">
        <f>COUNTIF('H2020-3.7 orgs'!G:G,G1818)</f>
        <v>1</v>
      </c>
      <c r="J1818">
        <f>COUNTIF('H2020-3.7 projects'!R:R,G1818)</f>
        <v>0</v>
      </c>
      <c r="K1818" s="17">
        <f>SUMIFS('H2020-3.7 orgs'!K:K,'H2020-3.7 orgs'!G:G,G1818)</f>
        <v>90312.5</v>
      </c>
    </row>
    <row r="1819" spans="1:11" x14ac:dyDescent="0.2">
      <c r="A1819" t="s">
        <v>4245</v>
      </c>
      <c r="B1819" t="s">
        <v>325</v>
      </c>
      <c r="C1819">
        <f>COUNTIF('FP7-SECURITY orgs'!G:G,A1819)</f>
        <v>1</v>
      </c>
      <c r="D1819">
        <f>COUNTIF('FP7-SECURITY projects'!R:R,A1819)</f>
        <v>0</v>
      </c>
      <c r="E1819" s="10">
        <f>SUMIFS('FP7-SECURITY orgs'!K:K,'FP7-SECURITY orgs'!G:G,A1819)</f>
        <v>35211.5</v>
      </c>
      <c r="G1819" t="s">
        <v>33463</v>
      </c>
      <c r="H1819" t="s">
        <v>30</v>
      </c>
      <c r="I1819">
        <f>COUNTIF('H2020-3.7 orgs'!G:G,G1819)</f>
        <v>1</v>
      </c>
      <c r="J1819">
        <f>COUNTIF('H2020-3.7 projects'!R:R,G1819)</f>
        <v>0</v>
      </c>
      <c r="K1819" s="17">
        <f>SUMIFS('H2020-3.7 orgs'!K:K,'H2020-3.7 orgs'!G:G,G1819)</f>
        <v>90125</v>
      </c>
    </row>
    <row r="1820" spans="1:11" x14ac:dyDescent="0.2">
      <c r="A1820" t="s">
        <v>11198</v>
      </c>
      <c r="B1820" t="s">
        <v>30</v>
      </c>
      <c r="C1820">
        <f>COUNTIF('FP7-SECURITY orgs'!G:G,A1820)</f>
        <v>1</v>
      </c>
      <c r="D1820">
        <f>COUNTIF('FP7-SECURITY projects'!R:R,A1820)</f>
        <v>0</v>
      </c>
      <c r="E1820" s="10">
        <f>SUMIFS('FP7-SECURITY orgs'!K:K,'FP7-SECURITY orgs'!G:G,A1820)</f>
        <v>34940</v>
      </c>
      <c r="G1820" t="s">
        <v>32650</v>
      </c>
      <c r="H1820" t="s">
        <v>30</v>
      </c>
      <c r="I1820">
        <f>COUNTIF('H2020-3.7 orgs'!G:G,G1820)</f>
        <v>1</v>
      </c>
      <c r="J1820">
        <f>COUNTIF('H2020-3.7 projects'!R:R,G1820)</f>
        <v>0</v>
      </c>
      <c r="K1820" s="17">
        <f>SUMIFS('H2020-3.7 orgs'!K:K,'H2020-3.7 orgs'!G:G,G1820)</f>
        <v>90000</v>
      </c>
    </row>
    <row r="1821" spans="1:11" x14ac:dyDescent="0.2">
      <c r="A1821" t="s">
        <v>19447</v>
      </c>
      <c r="B1821" t="s">
        <v>325</v>
      </c>
      <c r="C1821">
        <f>COUNTIF('FP7-SECURITY orgs'!G:G,A1821)</f>
        <v>1</v>
      </c>
      <c r="D1821">
        <f>COUNTIF('FP7-SECURITY projects'!R:R,A1821)</f>
        <v>0</v>
      </c>
      <c r="E1821" s="10">
        <f>SUMIFS('FP7-SECURITY orgs'!K:K,'FP7-SECURITY orgs'!G:G,A1821)</f>
        <v>34580</v>
      </c>
      <c r="G1821" t="s">
        <v>35302</v>
      </c>
      <c r="H1821" t="s">
        <v>325</v>
      </c>
      <c r="I1821">
        <f>COUNTIF('H2020-3.7 orgs'!G:G,G1821)</f>
        <v>1</v>
      </c>
      <c r="J1821">
        <f>COUNTIF('H2020-3.7 projects'!R:R,G1821)</f>
        <v>0</v>
      </c>
      <c r="K1821" s="17">
        <f>SUMIFS('H2020-3.7 orgs'!K:K,'H2020-3.7 orgs'!G:G,G1821)</f>
        <v>90000</v>
      </c>
    </row>
    <row r="1822" spans="1:11" x14ac:dyDescent="0.2">
      <c r="A1822" t="s">
        <v>23059</v>
      </c>
      <c r="B1822" t="s">
        <v>325</v>
      </c>
      <c r="C1822">
        <f>COUNTIF('FP7-SECURITY orgs'!G:G,A1822)</f>
        <v>1</v>
      </c>
      <c r="D1822">
        <f>COUNTIF('FP7-SECURITY projects'!R:R,A1822)</f>
        <v>0</v>
      </c>
      <c r="E1822" s="10">
        <f>SUMIFS('FP7-SECURITY orgs'!K:K,'FP7-SECURITY orgs'!G:G,A1822)</f>
        <v>34557.64</v>
      </c>
      <c r="G1822" t="s">
        <v>36534</v>
      </c>
      <c r="H1822" t="s">
        <v>209</v>
      </c>
      <c r="I1822">
        <f>COUNTIF('H2020-3.7 orgs'!G:G,G1822)</f>
        <v>1</v>
      </c>
      <c r="J1822">
        <f>COUNTIF('H2020-3.7 projects'!R:R,G1822)</f>
        <v>0</v>
      </c>
      <c r="K1822" s="17">
        <f>SUMIFS('H2020-3.7 orgs'!K:K,'H2020-3.7 orgs'!G:G,G1822)</f>
        <v>90000</v>
      </c>
    </row>
    <row r="1823" spans="1:11" x14ac:dyDescent="0.2">
      <c r="A1823" t="s">
        <v>24675</v>
      </c>
      <c r="B1823" t="s">
        <v>325</v>
      </c>
      <c r="C1823">
        <f>COUNTIF('FP7-SECURITY orgs'!G:G,A1823)</f>
        <v>1</v>
      </c>
      <c r="D1823">
        <f>COUNTIF('FP7-SECURITY projects'!R:R,A1823)</f>
        <v>0</v>
      </c>
      <c r="E1823" s="10">
        <f>SUMIFS('FP7-SECURITY orgs'!K:K,'FP7-SECURITY orgs'!G:G,A1823)</f>
        <v>34240</v>
      </c>
      <c r="G1823" t="s">
        <v>37041</v>
      </c>
      <c r="H1823" t="s">
        <v>30</v>
      </c>
      <c r="I1823">
        <f>COUNTIF('H2020-3.7 orgs'!G:G,G1823)</f>
        <v>1</v>
      </c>
      <c r="J1823">
        <f>COUNTIF('H2020-3.7 projects'!R:R,G1823)</f>
        <v>0</v>
      </c>
      <c r="K1823" s="17">
        <f>SUMIFS('H2020-3.7 orgs'!K:K,'H2020-3.7 orgs'!G:G,G1823)</f>
        <v>89972</v>
      </c>
    </row>
    <row r="1824" spans="1:11" x14ac:dyDescent="0.2">
      <c r="A1824" t="s">
        <v>22928</v>
      </c>
      <c r="B1824" t="s">
        <v>209</v>
      </c>
      <c r="C1824">
        <f>COUNTIF('FP7-SECURITY orgs'!G:G,A1824)</f>
        <v>1</v>
      </c>
      <c r="D1824">
        <f>COUNTIF('FP7-SECURITY projects'!R:R,A1824)</f>
        <v>0</v>
      </c>
      <c r="E1824" s="10">
        <f>SUMIFS('FP7-SECURITY orgs'!K:K,'FP7-SECURITY orgs'!G:G,A1824)</f>
        <v>33804</v>
      </c>
      <c r="G1824" t="s">
        <v>37768</v>
      </c>
      <c r="H1824" t="s">
        <v>30</v>
      </c>
      <c r="I1824">
        <f>COUNTIF('H2020-3.7 orgs'!G:G,G1824)</f>
        <v>1</v>
      </c>
      <c r="J1824">
        <f>COUNTIF('H2020-3.7 projects'!R:R,G1824)</f>
        <v>0</v>
      </c>
      <c r="K1824" s="17">
        <f>SUMIFS('H2020-3.7 orgs'!K:K,'H2020-3.7 orgs'!G:G,G1824)</f>
        <v>89608.75</v>
      </c>
    </row>
    <row r="1825" spans="1:11" x14ac:dyDescent="0.2">
      <c r="A1825" t="s">
        <v>7366</v>
      </c>
      <c r="B1825" t="s">
        <v>30</v>
      </c>
      <c r="C1825">
        <f>COUNTIF('FP7-SECURITY orgs'!G:G,A1825)</f>
        <v>1</v>
      </c>
      <c r="D1825">
        <f>COUNTIF('FP7-SECURITY projects'!R:R,A1825)</f>
        <v>0</v>
      </c>
      <c r="E1825" s="10">
        <f>SUMIFS('FP7-SECURITY orgs'!K:K,'FP7-SECURITY orgs'!G:G,A1825)</f>
        <v>33636.519999999997</v>
      </c>
      <c r="G1825" t="s">
        <v>31916</v>
      </c>
      <c r="H1825" t="s">
        <v>30</v>
      </c>
      <c r="I1825">
        <f>COUNTIF('H2020-3.7 orgs'!G:G,G1825)</f>
        <v>1</v>
      </c>
      <c r="J1825">
        <f>COUNTIF('H2020-3.7 projects'!R:R,G1825)</f>
        <v>0</v>
      </c>
      <c r="K1825" s="17">
        <f>SUMIFS('H2020-3.7 orgs'!K:K,'H2020-3.7 orgs'!G:G,G1825)</f>
        <v>89250</v>
      </c>
    </row>
    <row r="1826" spans="1:11" x14ac:dyDescent="0.2">
      <c r="A1826" t="s">
        <v>23807</v>
      </c>
      <c r="B1826" t="s">
        <v>209</v>
      </c>
      <c r="C1826">
        <f>COUNTIF('FP7-SECURITY orgs'!G:G,A1826)</f>
        <v>1</v>
      </c>
      <c r="D1826">
        <f>COUNTIF('FP7-SECURITY projects'!R:R,A1826)</f>
        <v>0</v>
      </c>
      <c r="E1826" s="10">
        <f>SUMIFS('FP7-SECURITY orgs'!K:K,'FP7-SECURITY orgs'!G:G,A1826)</f>
        <v>33468</v>
      </c>
      <c r="G1826" t="s">
        <v>15679</v>
      </c>
      <c r="H1826" t="s">
        <v>325</v>
      </c>
      <c r="I1826">
        <f>COUNTIF('H2020-3.7 orgs'!G:G,G1826)</f>
        <v>1</v>
      </c>
      <c r="J1826">
        <f>COUNTIF('H2020-3.7 projects'!R:R,G1826)</f>
        <v>0</v>
      </c>
      <c r="K1826" s="17">
        <f>SUMIFS('H2020-3.7 orgs'!K:K,'H2020-3.7 orgs'!G:G,G1826)</f>
        <v>88750</v>
      </c>
    </row>
    <row r="1827" spans="1:11" x14ac:dyDescent="0.2">
      <c r="A1827" t="s">
        <v>12925</v>
      </c>
      <c r="B1827" t="s">
        <v>30</v>
      </c>
      <c r="C1827">
        <f>COUNTIF('FP7-SECURITY orgs'!G:G,A1827)</f>
        <v>1</v>
      </c>
      <c r="D1827">
        <f>COUNTIF('FP7-SECURITY projects'!R:R,A1827)</f>
        <v>0</v>
      </c>
      <c r="E1827" s="10">
        <f>SUMIFS('FP7-SECURITY orgs'!K:K,'FP7-SECURITY orgs'!G:G,A1827)</f>
        <v>33096</v>
      </c>
      <c r="G1827" t="s">
        <v>37957</v>
      </c>
      <c r="H1827" t="s">
        <v>325</v>
      </c>
      <c r="I1827">
        <f>COUNTIF('H2020-3.7 orgs'!G:G,G1827)</f>
        <v>1</v>
      </c>
      <c r="J1827">
        <f>COUNTIF('H2020-3.7 projects'!R:R,G1827)</f>
        <v>0</v>
      </c>
      <c r="K1827" s="17">
        <f>SUMIFS('H2020-3.7 orgs'!K:K,'H2020-3.7 orgs'!G:G,G1827)</f>
        <v>88375</v>
      </c>
    </row>
    <row r="1828" spans="1:11" x14ac:dyDescent="0.2">
      <c r="A1828" t="s">
        <v>20001</v>
      </c>
      <c r="B1828" t="s">
        <v>34</v>
      </c>
      <c r="C1828">
        <f>COUNTIF('FP7-SECURITY orgs'!G:G,A1828)</f>
        <v>1</v>
      </c>
      <c r="D1828">
        <f>COUNTIF('FP7-SECURITY projects'!R:R,A1828)</f>
        <v>0</v>
      </c>
      <c r="E1828" s="10">
        <f>SUMIFS('FP7-SECURITY orgs'!K:K,'FP7-SECURITY orgs'!G:G,A1828)</f>
        <v>32707</v>
      </c>
      <c r="G1828" t="s">
        <v>6939</v>
      </c>
      <c r="H1828" t="s">
        <v>30</v>
      </c>
      <c r="I1828">
        <f>COUNTIF('H2020-3.7 orgs'!G:G,G1828)</f>
        <v>1</v>
      </c>
      <c r="J1828">
        <f>COUNTIF('H2020-3.7 projects'!R:R,G1828)</f>
        <v>0</v>
      </c>
      <c r="K1828" s="17">
        <f>SUMIFS('H2020-3.7 orgs'!K:K,'H2020-3.7 orgs'!G:G,G1828)</f>
        <v>87688.13</v>
      </c>
    </row>
    <row r="1829" spans="1:11" x14ac:dyDescent="0.2">
      <c r="A1829" t="s">
        <v>19439</v>
      </c>
      <c r="B1829" t="s">
        <v>325</v>
      </c>
      <c r="C1829">
        <f>COUNTIF('FP7-SECURITY orgs'!G:G,A1829)</f>
        <v>1</v>
      </c>
      <c r="D1829">
        <f>COUNTIF('FP7-SECURITY projects'!R:R,A1829)</f>
        <v>0</v>
      </c>
      <c r="E1829" s="10">
        <f>SUMIFS('FP7-SECURITY orgs'!K:K,'FP7-SECURITY orgs'!G:G,A1829)</f>
        <v>32480</v>
      </c>
      <c r="G1829" t="s">
        <v>38353</v>
      </c>
      <c r="H1829" t="s">
        <v>209</v>
      </c>
      <c r="I1829">
        <f>COUNTIF('H2020-3.7 orgs'!G:G,G1829)</f>
        <v>1</v>
      </c>
      <c r="J1829">
        <f>COUNTIF('H2020-3.7 projects'!R:R,G1829)</f>
        <v>0</v>
      </c>
      <c r="K1829" s="17">
        <f>SUMIFS('H2020-3.7 orgs'!K:K,'H2020-3.7 orgs'!G:G,G1829)</f>
        <v>87500</v>
      </c>
    </row>
    <row r="1830" spans="1:11" x14ac:dyDescent="0.2">
      <c r="A1830" t="s">
        <v>12075</v>
      </c>
      <c r="B1830" t="s">
        <v>209</v>
      </c>
      <c r="C1830">
        <f>COUNTIF('FP7-SECURITY orgs'!G:G,A1830)</f>
        <v>1</v>
      </c>
      <c r="D1830">
        <f>COUNTIF('FP7-SECURITY projects'!R:R,A1830)</f>
        <v>0</v>
      </c>
      <c r="E1830" s="10">
        <f>SUMIFS('FP7-SECURITY orgs'!K:K,'FP7-SECURITY orgs'!G:G,A1830)</f>
        <v>32460</v>
      </c>
      <c r="G1830" t="s">
        <v>14984</v>
      </c>
      <c r="H1830" t="s">
        <v>325</v>
      </c>
      <c r="I1830">
        <f>COUNTIF('H2020-3.7 orgs'!G:G,G1830)</f>
        <v>1</v>
      </c>
      <c r="J1830">
        <f>COUNTIF('H2020-3.7 projects'!R:R,G1830)</f>
        <v>0</v>
      </c>
      <c r="K1830" s="17">
        <f>SUMIFS('H2020-3.7 orgs'!K:K,'H2020-3.7 orgs'!G:G,G1830)</f>
        <v>87125</v>
      </c>
    </row>
    <row r="1831" spans="1:11" x14ac:dyDescent="0.2">
      <c r="A1831" t="s">
        <v>23413</v>
      </c>
      <c r="B1831" t="s">
        <v>209</v>
      </c>
      <c r="C1831">
        <f>COUNTIF('FP7-SECURITY orgs'!G:G,A1831)</f>
        <v>1</v>
      </c>
      <c r="D1831">
        <f>COUNTIF('FP7-SECURITY projects'!R:R,A1831)</f>
        <v>0</v>
      </c>
      <c r="E1831" s="10">
        <f>SUMIFS('FP7-SECURITY orgs'!K:K,'FP7-SECURITY orgs'!G:G,A1831)</f>
        <v>32332.32</v>
      </c>
      <c r="G1831" t="s">
        <v>32407</v>
      </c>
      <c r="H1831" t="s">
        <v>325</v>
      </c>
      <c r="I1831">
        <f>COUNTIF('H2020-3.7 orgs'!G:G,G1831)</f>
        <v>1</v>
      </c>
      <c r="J1831">
        <f>COUNTIF('H2020-3.7 projects'!R:R,G1831)</f>
        <v>0</v>
      </c>
      <c r="K1831" s="17">
        <f>SUMIFS('H2020-3.7 orgs'!K:K,'H2020-3.7 orgs'!G:G,G1831)</f>
        <v>86625</v>
      </c>
    </row>
    <row r="1832" spans="1:11" x14ac:dyDescent="0.2">
      <c r="A1832" t="s">
        <v>12458</v>
      </c>
      <c r="B1832" t="s">
        <v>25</v>
      </c>
      <c r="C1832">
        <f>COUNTIF('FP7-SECURITY orgs'!G:G,A1832)</f>
        <v>1</v>
      </c>
      <c r="D1832">
        <f>COUNTIF('FP7-SECURITY projects'!R:R,A1832)</f>
        <v>0</v>
      </c>
      <c r="E1832" s="10">
        <f>SUMIFS('FP7-SECURITY orgs'!K:K,'FP7-SECURITY orgs'!G:G,A1832)</f>
        <v>32100</v>
      </c>
      <c r="G1832" t="s">
        <v>38360</v>
      </c>
      <c r="H1832" t="s">
        <v>209</v>
      </c>
      <c r="I1832">
        <f>COUNTIF('H2020-3.7 orgs'!G:G,G1832)</f>
        <v>1</v>
      </c>
      <c r="J1832">
        <f>COUNTIF('H2020-3.7 projects'!R:R,G1832)</f>
        <v>0</v>
      </c>
      <c r="K1832" s="17">
        <f>SUMIFS('H2020-3.7 orgs'!K:K,'H2020-3.7 orgs'!G:G,G1832)</f>
        <v>85000</v>
      </c>
    </row>
    <row r="1833" spans="1:11" x14ac:dyDescent="0.2">
      <c r="A1833" t="s">
        <v>21166</v>
      </c>
      <c r="B1833" t="s">
        <v>209</v>
      </c>
      <c r="C1833">
        <f>COUNTIF('FP7-SECURITY orgs'!G:G,A1833)</f>
        <v>1</v>
      </c>
      <c r="D1833">
        <f>COUNTIF('FP7-SECURITY projects'!R:R,A1833)</f>
        <v>0</v>
      </c>
      <c r="E1833" s="10">
        <f>SUMIFS('FP7-SECURITY orgs'!K:K,'FP7-SECURITY orgs'!G:G,A1833)</f>
        <v>32100</v>
      </c>
      <c r="G1833" t="s">
        <v>36578</v>
      </c>
      <c r="H1833" t="s">
        <v>325</v>
      </c>
      <c r="I1833">
        <f>COUNTIF('H2020-3.7 orgs'!G:G,G1833)</f>
        <v>1</v>
      </c>
      <c r="J1833">
        <f>COUNTIF('H2020-3.7 projects'!R:R,G1833)</f>
        <v>0</v>
      </c>
      <c r="K1833" s="17">
        <f>SUMIFS('H2020-3.7 orgs'!K:K,'H2020-3.7 orgs'!G:G,G1833)</f>
        <v>84375</v>
      </c>
    </row>
    <row r="1834" spans="1:11" x14ac:dyDescent="0.2">
      <c r="A1834" t="s">
        <v>15805</v>
      </c>
      <c r="B1834" t="s">
        <v>34</v>
      </c>
      <c r="C1834">
        <f>COUNTIF('FP7-SECURITY orgs'!G:G,A1834)</f>
        <v>1</v>
      </c>
      <c r="D1834">
        <f>COUNTIF('FP7-SECURITY projects'!R:R,A1834)</f>
        <v>0</v>
      </c>
      <c r="E1834" s="10">
        <f>SUMIFS('FP7-SECURITY orgs'!K:K,'FP7-SECURITY orgs'!G:G,A1834)</f>
        <v>31831.84</v>
      </c>
      <c r="G1834" t="s">
        <v>38349</v>
      </c>
      <c r="H1834" t="s">
        <v>325</v>
      </c>
      <c r="I1834">
        <f>COUNTIF('H2020-3.7 orgs'!G:G,G1834)</f>
        <v>1</v>
      </c>
      <c r="J1834">
        <f>COUNTIF('H2020-3.7 projects'!R:R,G1834)</f>
        <v>0</v>
      </c>
      <c r="K1834" s="17">
        <f>SUMIFS('H2020-3.7 orgs'!K:K,'H2020-3.7 orgs'!G:G,G1834)</f>
        <v>83750</v>
      </c>
    </row>
    <row r="1835" spans="1:11" x14ac:dyDescent="0.2">
      <c r="A1835" t="s">
        <v>20935</v>
      </c>
      <c r="B1835" t="s">
        <v>34</v>
      </c>
      <c r="C1835">
        <f>COUNTIF('FP7-SECURITY orgs'!G:G,A1835)</f>
        <v>1</v>
      </c>
      <c r="D1835">
        <f>COUNTIF('FP7-SECURITY projects'!R:R,A1835)</f>
        <v>0</v>
      </c>
      <c r="E1835" s="10">
        <f>SUMIFS('FP7-SECURITY orgs'!K:K,'FP7-SECURITY orgs'!G:G,A1835)</f>
        <v>31165.89</v>
      </c>
      <c r="G1835" t="s">
        <v>32615</v>
      </c>
      <c r="H1835" t="s">
        <v>325</v>
      </c>
      <c r="I1835">
        <f>COUNTIF('H2020-3.7 orgs'!G:G,G1835)</f>
        <v>1</v>
      </c>
      <c r="J1835">
        <f>COUNTIF('H2020-3.7 projects'!R:R,G1835)</f>
        <v>0</v>
      </c>
      <c r="K1835" s="17">
        <f>SUMIFS('H2020-3.7 orgs'!K:K,'H2020-3.7 orgs'!G:G,G1835)</f>
        <v>83166.25</v>
      </c>
    </row>
    <row r="1836" spans="1:11" x14ac:dyDescent="0.2">
      <c r="A1836" t="s">
        <v>18507</v>
      </c>
      <c r="B1836" t="s">
        <v>30</v>
      </c>
      <c r="C1836">
        <f>COUNTIF('FP7-SECURITY orgs'!G:G,A1836)</f>
        <v>2</v>
      </c>
      <c r="D1836">
        <f>COUNTIF('FP7-SECURITY projects'!R:R,A1836)</f>
        <v>0</v>
      </c>
      <c r="E1836" s="10">
        <f>SUMIFS('FP7-SECURITY orgs'!K:K,'FP7-SECURITY orgs'!G:G,A1836)</f>
        <v>31160</v>
      </c>
      <c r="G1836" t="s">
        <v>38272</v>
      </c>
      <c r="H1836" t="s">
        <v>325</v>
      </c>
      <c r="I1836">
        <f>COUNTIF('H2020-3.7 orgs'!G:G,G1836)</f>
        <v>1</v>
      </c>
      <c r="J1836">
        <f>COUNTIF('H2020-3.7 projects'!R:R,G1836)</f>
        <v>0</v>
      </c>
      <c r="K1836" s="17">
        <f>SUMIFS('H2020-3.7 orgs'!K:K,'H2020-3.7 orgs'!G:G,G1836)</f>
        <v>82250</v>
      </c>
    </row>
    <row r="1837" spans="1:11" x14ac:dyDescent="0.2">
      <c r="A1837" t="s">
        <v>18515</v>
      </c>
      <c r="B1837" t="s">
        <v>30</v>
      </c>
      <c r="C1837">
        <f>COUNTIF('FP7-SECURITY orgs'!G:G,A1837)</f>
        <v>1</v>
      </c>
      <c r="D1837">
        <f>COUNTIF('FP7-SECURITY projects'!R:R,A1837)</f>
        <v>0</v>
      </c>
      <c r="E1837" s="10">
        <f>SUMIFS('FP7-SECURITY orgs'!K:K,'FP7-SECURITY orgs'!G:G,A1837)</f>
        <v>30960</v>
      </c>
      <c r="G1837" t="s">
        <v>31955</v>
      </c>
      <c r="H1837" t="s">
        <v>325</v>
      </c>
      <c r="I1837">
        <f>COUNTIF('H2020-3.7 orgs'!G:G,G1837)</f>
        <v>1</v>
      </c>
      <c r="J1837">
        <f>COUNTIF('H2020-3.7 projects'!R:R,G1837)</f>
        <v>0</v>
      </c>
      <c r="K1837" s="17">
        <f>SUMIFS('H2020-3.7 orgs'!K:K,'H2020-3.7 orgs'!G:G,G1837)</f>
        <v>80925</v>
      </c>
    </row>
    <row r="1838" spans="1:11" x14ac:dyDescent="0.2">
      <c r="A1838" t="s">
        <v>5128</v>
      </c>
      <c r="B1838" t="s">
        <v>30</v>
      </c>
      <c r="C1838">
        <f>COUNTIF('FP7-SECURITY orgs'!G:G,A1838)</f>
        <v>1</v>
      </c>
      <c r="D1838">
        <f>COUNTIF('FP7-SECURITY projects'!R:R,A1838)</f>
        <v>0</v>
      </c>
      <c r="E1838" s="10">
        <f>SUMIFS('FP7-SECURITY orgs'!K:K,'FP7-SECURITY orgs'!G:G,A1838)</f>
        <v>29808</v>
      </c>
      <c r="G1838" t="s">
        <v>37185</v>
      </c>
      <c r="H1838" t="s">
        <v>325</v>
      </c>
      <c r="I1838">
        <f>COUNTIF('H2020-3.7 orgs'!G:G,G1838)</f>
        <v>1</v>
      </c>
      <c r="J1838">
        <f>COUNTIF('H2020-3.7 projects'!R:R,G1838)</f>
        <v>0</v>
      </c>
      <c r="K1838" s="17">
        <f>SUMIFS('H2020-3.7 orgs'!K:K,'H2020-3.7 orgs'!G:G,G1838)</f>
        <v>80625</v>
      </c>
    </row>
    <row r="1839" spans="1:11" x14ac:dyDescent="0.2">
      <c r="A1839" t="s">
        <v>21398</v>
      </c>
      <c r="B1839" t="s">
        <v>25</v>
      </c>
      <c r="C1839">
        <f>COUNTIF('FP7-SECURITY orgs'!G:G,A1839)</f>
        <v>1</v>
      </c>
      <c r="D1839">
        <f>COUNTIF('FP7-SECURITY projects'!R:R,A1839)</f>
        <v>0</v>
      </c>
      <c r="E1839" s="10">
        <f>SUMIFS('FP7-SECURITY orgs'!K:K,'FP7-SECURITY orgs'!G:G,A1839)</f>
        <v>29684</v>
      </c>
      <c r="G1839" t="s">
        <v>37630</v>
      </c>
      <c r="H1839" t="s">
        <v>30</v>
      </c>
      <c r="I1839">
        <f>COUNTIF('H2020-3.7 orgs'!G:G,G1839)</f>
        <v>1</v>
      </c>
      <c r="J1839">
        <f>COUNTIF('H2020-3.7 projects'!R:R,G1839)</f>
        <v>0</v>
      </c>
      <c r="K1839" s="17">
        <f>SUMIFS('H2020-3.7 orgs'!K:K,'H2020-3.7 orgs'!G:G,G1839)</f>
        <v>80000</v>
      </c>
    </row>
    <row r="1840" spans="1:11" x14ac:dyDescent="0.2">
      <c r="A1840" t="s">
        <v>17098</v>
      </c>
      <c r="B1840" t="s">
        <v>25</v>
      </c>
      <c r="C1840">
        <f>COUNTIF('FP7-SECURITY orgs'!G:G,A1840)</f>
        <v>1</v>
      </c>
      <c r="D1840">
        <f>COUNTIF('FP7-SECURITY projects'!R:R,A1840)</f>
        <v>0</v>
      </c>
      <c r="E1840" s="10">
        <f>SUMIFS('FP7-SECURITY orgs'!K:K,'FP7-SECURITY orgs'!G:G,A1840)</f>
        <v>29200</v>
      </c>
      <c r="G1840" t="s">
        <v>15765</v>
      </c>
      <c r="H1840" t="s">
        <v>25</v>
      </c>
      <c r="I1840">
        <f>COUNTIF('H2020-3.7 orgs'!G:G,G1840)</f>
        <v>1</v>
      </c>
      <c r="J1840">
        <f>COUNTIF('H2020-3.7 projects'!R:R,G1840)</f>
        <v>0</v>
      </c>
      <c r="K1840" s="17">
        <f>SUMIFS('H2020-3.7 orgs'!K:K,'H2020-3.7 orgs'!G:G,G1840)</f>
        <v>79562.5</v>
      </c>
    </row>
    <row r="1841" spans="1:11" x14ac:dyDescent="0.2">
      <c r="A1841" t="s">
        <v>20328</v>
      </c>
      <c r="B1841" t="s">
        <v>30</v>
      </c>
      <c r="C1841">
        <f>COUNTIF('FP7-SECURITY orgs'!G:G,A1841)</f>
        <v>1</v>
      </c>
      <c r="D1841">
        <f>COUNTIF('FP7-SECURITY projects'!R:R,A1841)</f>
        <v>0</v>
      </c>
      <c r="E1841" s="10">
        <f>SUMIFS('FP7-SECURITY orgs'!K:K,'FP7-SECURITY orgs'!G:G,A1841)</f>
        <v>29124</v>
      </c>
      <c r="G1841" t="s">
        <v>6702</v>
      </c>
      <c r="H1841" t="s">
        <v>30</v>
      </c>
      <c r="I1841">
        <f>COUNTIF('H2020-3.7 orgs'!G:G,G1841)</f>
        <v>1</v>
      </c>
      <c r="J1841">
        <f>COUNTIF('H2020-3.7 projects'!R:R,G1841)</f>
        <v>0</v>
      </c>
      <c r="K1841" s="17">
        <f>SUMIFS('H2020-3.7 orgs'!K:K,'H2020-3.7 orgs'!G:G,G1841)</f>
        <v>79500</v>
      </c>
    </row>
    <row r="1842" spans="1:11" x14ac:dyDescent="0.2">
      <c r="A1842" t="s">
        <v>11478</v>
      </c>
      <c r="B1842" t="s">
        <v>30</v>
      </c>
      <c r="C1842">
        <f>COUNTIF('FP7-SECURITY orgs'!G:G,A1842)</f>
        <v>2</v>
      </c>
      <c r="D1842">
        <f>COUNTIF('FP7-SECURITY projects'!R:R,A1842)</f>
        <v>0</v>
      </c>
      <c r="E1842" s="10">
        <f>SUMIFS('FP7-SECURITY orgs'!K:K,'FP7-SECURITY orgs'!G:G,A1842)</f>
        <v>29109.4</v>
      </c>
      <c r="G1842" t="s">
        <v>20291</v>
      </c>
      <c r="H1842" t="s">
        <v>325</v>
      </c>
      <c r="I1842">
        <f>COUNTIF('H2020-3.7 orgs'!G:G,G1842)</f>
        <v>1</v>
      </c>
      <c r="J1842">
        <f>COUNTIF('H2020-3.7 projects'!R:R,G1842)</f>
        <v>0</v>
      </c>
      <c r="K1842" s="17">
        <f>SUMIFS('H2020-3.7 orgs'!K:K,'H2020-3.7 orgs'!G:G,G1842)</f>
        <v>78820</v>
      </c>
    </row>
    <row r="1843" spans="1:11" x14ac:dyDescent="0.2">
      <c r="A1843" t="s">
        <v>11151</v>
      </c>
      <c r="B1843" t="s">
        <v>30</v>
      </c>
      <c r="C1843">
        <f>COUNTIF('FP7-SECURITY orgs'!G:G,A1843)</f>
        <v>1</v>
      </c>
      <c r="D1843">
        <f>COUNTIF('FP7-SECURITY projects'!R:R,A1843)</f>
        <v>0</v>
      </c>
      <c r="E1843" s="10">
        <f>SUMIFS('FP7-SECURITY orgs'!K:K,'FP7-SECURITY orgs'!G:G,A1843)</f>
        <v>29083.5</v>
      </c>
      <c r="G1843" t="s">
        <v>38431</v>
      </c>
      <c r="H1843" t="s">
        <v>30</v>
      </c>
      <c r="I1843">
        <f>COUNTIF('H2020-3.7 orgs'!G:G,G1843)</f>
        <v>1</v>
      </c>
      <c r="J1843">
        <f>COUNTIF('H2020-3.7 projects'!R:R,G1843)</f>
        <v>0</v>
      </c>
      <c r="K1843" s="17">
        <f>SUMIFS('H2020-3.7 orgs'!K:K,'H2020-3.7 orgs'!G:G,G1843)</f>
        <v>78750</v>
      </c>
    </row>
    <row r="1844" spans="1:11" x14ac:dyDescent="0.2">
      <c r="A1844" t="s">
        <v>3172</v>
      </c>
      <c r="B1844" t="s">
        <v>325</v>
      </c>
      <c r="C1844">
        <f>COUNTIF('FP7-SECURITY orgs'!G:G,A1844)</f>
        <v>2</v>
      </c>
      <c r="D1844">
        <f>COUNTIF('FP7-SECURITY projects'!R:R,A1844)</f>
        <v>0</v>
      </c>
      <c r="E1844" s="10">
        <f>SUMIFS('FP7-SECURITY orgs'!K:K,'FP7-SECURITY orgs'!G:G,A1844)</f>
        <v>28841.54</v>
      </c>
      <c r="G1844" t="s">
        <v>32206</v>
      </c>
      <c r="H1844" t="s">
        <v>30</v>
      </c>
      <c r="I1844">
        <f>COUNTIF('H2020-3.7 orgs'!G:G,G1844)</f>
        <v>1</v>
      </c>
      <c r="J1844">
        <f>COUNTIF('H2020-3.7 projects'!R:R,G1844)</f>
        <v>0</v>
      </c>
      <c r="K1844" s="17">
        <f>SUMIFS('H2020-3.7 orgs'!K:K,'H2020-3.7 orgs'!G:G,G1844)</f>
        <v>78347.5</v>
      </c>
    </row>
    <row r="1845" spans="1:11" x14ac:dyDescent="0.2">
      <c r="A1845" t="s">
        <v>20019</v>
      </c>
      <c r="B1845" t="s">
        <v>325</v>
      </c>
      <c r="C1845">
        <f>COUNTIF('FP7-SECURITY orgs'!G:G,A1845)</f>
        <v>1</v>
      </c>
      <c r="D1845">
        <f>COUNTIF('FP7-SECURITY projects'!R:R,A1845)</f>
        <v>0</v>
      </c>
      <c r="E1845" s="10">
        <f>SUMIFS('FP7-SECURITY orgs'!K:K,'FP7-SECURITY orgs'!G:G,A1845)</f>
        <v>28700.799999999999</v>
      </c>
      <c r="G1845" t="s">
        <v>35986</v>
      </c>
      <c r="H1845" t="s">
        <v>325</v>
      </c>
      <c r="I1845">
        <f>COUNTIF('H2020-3.7 orgs'!G:G,G1845)</f>
        <v>2</v>
      </c>
      <c r="J1845">
        <f>COUNTIF('H2020-3.7 projects'!R:R,G1845)</f>
        <v>0</v>
      </c>
      <c r="K1845" s="17">
        <f>SUMIFS('H2020-3.7 orgs'!K:K,'H2020-3.7 orgs'!G:G,G1845)</f>
        <v>77895</v>
      </c>
    </row>
    <row r="1846" spans="1:11" x14ac:dyDescent="0.2">
      <c r="A1846" t="s">
        <v>14984</v>
      </c>
      <c r="B1846" t="s">
        <v>325</v>
      </c>
      <c r="C1846">
        <f>COUNTIF('FP7-SECURITY orgs'!G:G,A1846)</f>
        <v>2</v>
      </c>
      <c r="D1846">
        <f>COUNTIF('FP7-SECURITY projects'!R:R,A1846)</f>
        <v>0</v>
      </c>
      <c r="E1846" s="10">
        <f>SUMIFS('FP7-SECURITY orgs'!K:K,'FP7-SECURITY orgs'!G:G,A1846)</f>
        <v>28529.81</v>
      </c>
      <c r="G1846" t="s">
        <v>34979</v>
      </c>
      <c r="H1846" t="s">
        <v>30</v>
      </c>
      <c r="I1846">
        <f>COUNTIF('H2020-3.7 orgs'!G:G,G1846)</f>
        <v>1</v>
      </c>
      <c r="J1846">
        <f>COUNTIF('H2020-3.7 projects'!R:R,G1846)</f>
        <v>0</v>
      </c>
      <c r="K1846" s="17">
        <f>SUMIFS('H2020-3.7 orgs'!K:K,'H2020-3.7 orgs'!G:G,G1846)</f>
        <v>77065.63</v>
      </c>
    </row>
    <row r="1847" spans="1:11" x14ac:dyDescent="0.2">
      <c r="A1847" t="s">
        <v>19253</v>
      </c>
      <c r="B1847" t="s">
        <v>325</v>
      </c>
      <c r="C1847">
        <f>COUNTIF('FP7-SECURITY orgs'!G:G,A1847)</f>
        <v>1</v>
      </c>
      <c r="D1847">
        <f>COUNTIF('FP7-SECURITY projects'!R:R,A1847)</f>
        <v>0</v>
      </c>
      <c r="E1847" s="10">
        <f>SUMIFS('FP7-SECURITY orgs'!K:K,'FP7-SECURITY orgs'!G:G,A1847)</f>
        <v>27713</v>
      </c>
      <c r="G1847" t="s">
        <v>34483</v>
      </c>
      <c r="H1847" t="s">
        <v>325</v>
      </c>
      <c r="I1847">
        <f>COUNTIF('H2020-3.7 orgs'!G:G,G1847)</f>
        <v>1</v>
      </c>
      <c r="J1847">
        <f>COUNTIF('H2020-3.7 projects'!R:R,G1847)</f>
        <v>0</v>
      </c>
      <c r="K1847" s="17">
        <f>SUMIFS('H2020-3.7 orgs'!K:K,'H2020-3.7 orgs'!G:G,G1847)</f>
        <v>77000</v>
      </c>
    </row>
    <row r="1848" spans="1:11" x14ac:dyDescent="0.2">
      <c r="A1848" t="s">
        <v>3241</v>
      </c>
      <c r="B1848" t="s">
        <v>325</v>
      </c>
      <c r="C1848">
        <f>COUNTIF('FP7-SECURITY orgs'!G:G,A1848)</f>
        <v>1</v>
      </c>
      <c r="D1848">
        <f>COUNTIF('FP7-SECURITY projects'!R:R,A1848)</f>
        <v>0</v>
      </c>
      <c r="E1848" s="10">
        <f>SUMIFS('FP7-SECURITY orgs'!K:K,'FP7-SECURITY orgs'!G:G,A1848)</f>
        <v>26907.200000000001</v>
      </c>
      <c r="G1848" t="s">
        <v>14015</v>
      </c>
      <c r="H1848" t="s">
        <v>325</v>
      </c>
      <c r="I1848">
        <f>COUNTIF('H2020-3.7 orgs'!G:G,G1848)</f>
        <v>1</v>
      </c>
      <c r="J1848">
        <f>COUNTIF('H2020-3.7 projects'!R:R,G1848)</f>
        <v>0</v>
      </c>
      <c r="K1848" s="17">
        <f>SUMIFS('H2020-3.7 orgs'!K:K,'H2020-3.7 orgs'!G:G,G1848)</f>
        <v>76500</v>
      </c>
    </row>
    <row r="1849" spans="1:11" x14ac:dyDescent="0.2">
      <c r="A1849" t="s">
        <v>22407</v>
      </c>
      <c r="B1849" t="s">
        <v>30</v>
      </c>
      <c r="C1849">
        <f>COUNTIF('FP7-SECURITY orgs'!G:G,A1849)</f>
        <v>1</v>
      </c>
      <c r="D1849">
        <f>COUNTIF('FP7-SECURITY projects'!R:R,A1849)</f>
        <v>0</v>
      </c>
      <c r="E1849" s="10">
        <f>SUMIFS('FP7-SECURITY orgs'!K:K,'FP7-SECURITY orgs'!G:G,A1849)</f>
        <v>26750</v>
      </c>
      <c r="G1849" t="s">
        <v>38145</v>
      </c>
      <c r="H1849" t="s">
        <v>325</v>
      </c>
      <c r="I1849">
        <f>COUNTIF('H2020-3.7 orgs'!G:G,G1849)</f>
        <v>1</v>
      </c>
      <c r="J1849">
        <f>COUNTIF('H2020-3.7 projects'!R:R,G1849)</f>
        <v>0</v>
      </c>
      <c r="K1849" s="17">
        <f>SUMIFS('H2020-3.7 orgs'!K:K,'H2020-3.7 orgs'!G:G,G1849)</f>
        <v>76406.25</v>
      </c>
    </row>
    <row r="1850" spans="1:11" x14ac:dyDescent="0.2">
      <c r="A1850" t="s">
        <v>20320</v>
      </c>
      <c r="B1850" t="s">
        <v>325</v>
      </c>
      <c r="C1850">
        <f>COUNTIF('FP7-SECURITY orgs'!G:G,A1850)</f>
        <v>1</v>
      </c>
      <c r="D1850">
        <f>COUNTIF('FP7-SECURITY projects'!R:R,A1850)</f>
        <v>0</v>
      </c>
      <c r="E1850" s="10">
        <f>SUMIFS('FP7-SECURITY orgs'!K:K,'FP7-SECURITY orgs'!G:G,A1850)</f>
        <v>26600</v>
      </c>
      <c r="G1850" t="s">
        <v>30825</v>
      </c>
      <c r="H1850" t="s">
        <v>30</v>
      </c>
      <c r="I1850">
        <f>COUNTIF('H2020-3.7 orgs'!G:G,G1850)</f>
        <v>1</v>
      </c>
      <c r="J1850">
        <f>COUNTIF('H2020-3.7 projects'!R:R,G1850)</f>
        <v>0</v>
      </c>
      <c r="K1850" s="17">
        <f>SUMIFS('H2020-3.7 orgs'!K:K,'H2020-3.7 orgs'!G:G,G1850)</f>
        <v>76067.25</v>
      </c>
    </row>
    <row r="1851" spans="1:11" x14ac:dyDescent="0.2">
      <c r="A1851" t="s">
        <v>5432</v>
      </c>
      <c r="B1851" t="s">
        <v>209</v>
      </c>
      <c r="C1851">
        <f>COUNTIF('FP7-SECURITY orgs'!G:G,A1851)</f>
        <v>2</v>
      </c>
      <c r="D1851">
        <f>COUNTIF('FP7-SECURITY projects'!R:R,A1851)</f>
        <v>0</v>
      </c>
      <c r="E1851" s="10">
        <f>SUMIFS('FP7-SECURITY orgs'!K:K,'FP7-SECURITY orgs'!G:G,A1851)</f>
        <v>26539.84</v>
      </c>
      <c r="G1851" t="s">
        <v>38018</v>
      </c>
      <c r="H1851" t="s">
        <v>325</v>
      </c>
      <c r="I1851">
        <f>COUNTIF('H2020-3.7 orgs'!G:G,G1851)</f>
        <v>1</v>
      </c>
      <c r="J1851">
        <f>COUNTIF('H2020-3.7 projects'!R:R,G1851)</f>
        <v>0</v>
      </c>
      <c r="K1851" s="17">
        <f>SUMIFS('H2020-3.7 orgs'!K:K,'H2020-3.7 orgs'!G:G,G1851)</f>
        <v>75000</v>
      </c>
    </row>
    <row r="1852" spans="1:11" x14ac:dyDescent="0.2">
      <c r="A1852" t="s">
        <v>25351</v>
      </c>
      <c r="B1852" t="s">
        <v>30</v>
      </c>
      <c r="C1852">
        <f>COUNTIF('FP7-SECURITY orgs'!G:G,A1852)</f>
        <v>1</v>
      </c>
      <c r="D1852">
        <f>COUNTIF('FP7-SECURITY projects'!R:R,A1852)</f>
        <v>0</v>
      </c>
      <c r="E1852" s="10">
        <f>SUMIFS('FP7-SECURITY orgs'!K:K,'FP7-SECURITY orgs'!G:G,A1852)</f>
        <v>26160</v>
      </c>
      <c r="G1852" t="s">
        <v>32862</v>
      </c>
      <c r="H1852" t="s">
        <v>325</v>
      </c>
      <c r="I1852">
        <f>COUNTIF('H2020-3.7 orgs'!G:G,G1852)</f>
        <v>1</v>
      </c>
      <c r="J1852">
        <f>COUNTIF('H2020-3.7 projects'!R:R,G1852)</f>
        <v>0</v>
      </c>
      <c r="K1852" s="17">
        <f>SUMIFS('H2020-3.7 orgs'!K:K,'H2020-3.7 orgs'!G:G,G1852)</f>
        <v>74800</v>
      </c>
    </row>
    <row r="1853" spans="1:11" x14ac:dyDescent="0.2">
      <c r="A1853" t="s">
        <v>21246</v>
      </c>
      <c r="B1853" t="s">
        <v>34</v>
      </c>
      <c r="C1853">
        <f>COUNTIF('FP7-SECURITY orgs'!G:G,A1853)</f>
        <v>1</v>
      </c>
      <c r="D1853">
        <f>COUNTIF('FP7-SECURITY projects'!R:R,A1853)</f>
        <v>0</v>
      </c>
      <c r="E1853" s="10">
        <f>SUMIFS('FP7-SECURITY orgs'!K:K,'FP7-SECURITY orgs'!G:G,A1853)</f>
        <v>25920.07</v>
      </c>
      <c r="G1853" t="s">
        <v>6042</v>
      </c>
      <c r="H1853" t="s">
        <v>34</v>
      </c>
      <c r="I1853">
        <f>COUNTIF('H2020-3.7 orgs'!G:G,G1853)</f>
        <v>1</v>
      </c>
      <c r="J1853">
        <f>COUNTIF('H2020-3.7 projects'!R:R,G1853)</f>
        <v>0</v>
      </c>
      <c r="K1853" s="17">
        <f>SUMIFS('H2020-3.7 orgs'!K:K,'H2020-3.7 orgs'!G:G,G1853)</f>
        <v>73820</v>
      </c>
    </row>
    <row r="1854" spans="1:11" x14ac:dyDescent="0.2">
      <c r="A1854" t="s">
        <v>22241</v>
      </c>
      <c r="B1854" t="s">
        <v>325</v>
      </c>
      <c r="C1854">
        <f>COUNTIF('FP7-SECURITY orgs'!G:G,A1854)</f>
        <v>1</v>
      </c>
      <c r="D1854">
        <f>COUNTIF('FP7-SECURITY projects'!R:R,A1854)</f>
        <v>0</v>
      </c>
      <c r="E1854" s="10">
        <f>SUMIFS('FP7-SECURITY orgs'!K:K,'FP7-SECURITY orgs'!G:G,A1854)</f>
        <v>25813.75</v>
      </c>
      <c r="G1854" t="s">
        <v>36741</v>
      </c>
      <c r="H1854" t="s">
        <v>209</v>
      </c>
      <c r="I1854">
        <f>COUNTIF('H2020-3.7 orgs'!G:G,G1854)</f>
        <v>1</v>
      </c>
      <c r="J1854">
        <f>COUNTIF('H2020-3.7 projects'!R:R,G1854)</f>
        <v>0</v>
      </c>
      <c r="K1854" s="17">
        <f>SUMIFS('H2020-3.7 orgs'!K:K,'H2020-3.7 orgs'!G:G,G1854)</f>
        <v>73750</v>
      </c>
    </row>
    <row r="1855" spans="1:11" x14ac:dyDescent="0.2">
      <c r="A1855" t="s">
        <v>16083</v>
      </c>
      <c r="B1855" t="s">
        <v>30</v>
      </c>
      <c r="C1855">
        <f>COUNTIF('FP7-SECURITY orgs'!G:G,A1855)</f>
        <v>1</v>
      </c>
      <c r="D1855">
        <f>COUNTIF('FP7-SECURITY projects'!R:R,A1855)</f>
        <v>0</v>
      </c>
      <c r="E1855" s="10">
        <f>SUMIFS('FP7-SECURITY orgs'!K:K,'FP7-SECURITY orgs'!G:G,A1855)</f>
        <v>25797.7</v>
      </c>
      <c r="G1855" t="s">
        <v>37148</v>
      </c>
      <c r="H1855" t="s">
        <v>209</v>
      </c>
      <c r="I1855">
        <f>COUNTIF('H2020-3.7 orgs'!G:G,G1855)</f>
        <v>1</v>
      </c>
      <c r="J1855">
        <f>COUNTIF('H2020-3.7 projects'!R:R,G1855)</f>
        <v>0</v>
      </c>
      <c r="K1855" s="17">
        <f>SUMIFS('H2020-3.7 orgs'!K:K,'H2020-3.7 orgs'!G:G,G1855)</f>
        <v>73125</v>
      </c>
    </row>
    <row r="1856" spans="1:11" x14ac:dyDescent="0.2">
      <c r="A1856" t="s">
        <v>19517</v>
      </c>
      <c r="B1856" t="s">
        <v>34</v>
      </c>
      <c r="C1856">
        <f>COUNTIF('FP7-SECURITY orgs'!G:G,A1856)</f>
        <v>1</v>
      </c>
      <c r="D1856">
        <f>COUNTIF('FP7-SECURITY projects'!R:R,A1856)</f>
        <v>0</v>
      </c>
      <c r="E1856" s="10">
        <f>SUMIFS('FP7-SECURITY orgs'!K:K,'FP7-SECURITY orgs'!G:G,A1856)</f>
        <v>25230.6</v>
      </c>
      <c r="G1856" t="s">
        <v>35336</v>
      </c>
      <c r="H1856" t="s">
        <v>209</v>
      </c>
      <c r="I1856">
        <f>COUNTIF('H2020-3.7 orgs'!G:G,G1856)</f>
        <v>1</v>
      </c>
      <c r="J1856">
        <f>COUNTIF('H2020-3.7 projects'!R:R,G1856)</f>
        <v>0</v>
      </c>
      <c r="K1856" s="17">
        <f>SUMIFS('H2020-3.7 orgs'!K:K,'H2020-3.7 orgs'!G:G,G1856)</f>
        <v>72875</v>
      </c>
    </row>
    <row r="1857" spans="1:11" x14ac:dyDescent="0.2">
      <c r="A1857" t="s">
        <v>5289</v>
      </c>
      <c r="B1857" t="s">
        <v>25</v>
      </c>
      <c r="C1857">
        <f>COUNTIF('FP7-SECURITY orgs'!G:G,A1857)</f>
        <v>1</v>
      </c>
      <c r="D1857">
        <f>COUNTIF('FP7-SECURITY projects'!R:R,A1857)</f>
        <v>0</v>
      </c>
      <c r="E1857" s="10">
        <f>SUMIFS('FP7-SECURITY orgs'!K:K,'FP7-SECURITY orgs'!G:G,A1857)</f>
        <v>24998.1</v>
      </c>
      <c r="G1857" t="s">
        <v>35341</v>
      </c>
      <c r="H1857" t="s">
        <v>325</v>
      </c>
      <c r="I1857">
        <f>COUNTIF('H2020-3.7 orgs'!G:G,G1857)</f>
        <v>1</v>
      </c>
      <c r="J1857">
        <f>COUNTIF('H2020-3.7 projects'!R:R,G1857)</f>
        <v>0</v>
      </c>
      <c r="K1857" s="17">
        <f>SUMIFS('H2020-3.7 orgs'!K:K,'H2020-3.7 orgs'!G:G,G1857)</f>
        <v>72875</v>
      </c>
    </row>
    <row r="1858" spans="1:11" x14ac:dyDescent="0.2">
      <c r="A1858" t="s">
        <v>18431</v>
      </c>
      <c r="B1858" t="s">
        <v>34</v>
      </c>
      <c r="C1858">
        <f>COUNTIF('FP7-SECURITY orgs'!G:G,A1858)</f>
        <v>1</v>
      </c>
      <c r="D1858">
        <f>COUNTIF('FP7-SECURITY projects'!R:R,A1858)</f>
        <v>0</v>
      </c>
      <c r="E1858" s="10">
        <f>SUMIFS('FP7-SECURITY orgs'!K:K,'FP7-SECURITY orgs'!G:G,A1858)</f>
        <v>24800</v>
      </c>
      <c r="G1858" t="s">
        <v>25916</v>
      </c>
      <c r="H1858" t="s">
        <v>25</v>
      </c>
      <c r="I1858">
        <f>COUNTIF('H2020-3.7 orgs'!G:G,G1858)</f>
        <v>1</v>
      </c>
      <c r="J1858">
        <f>COUNTIF('H2020-3.7 projects'!R:R,G1858)</f>
        <v>0</v>
      </c>
      <c r="K1858" s="17">
        <f>SUMIFS('H2020-3.7 orgs'!K:K,'H2020-3.7 orgs'!G:G,G1858)</f>
        <v>72250</v>
      </c>
    </row>
    <row r="1859" spans="1:11" x14ac:dyDescent="0.2">
      <c r="A1859" t="s">
        <v>3087</v>
      </c>
      <c r="B1859" t="s">
        <v>209</v>
      </c>
      <c r="C1859">
        <f>COUNTIF('FP7-SECURITY orgs'!G:G,A1859)</f>
        <v>2</v>
      </c>
      <c r="D1859">
        <f>COUNTIF('FP7-SECURITY projects'!R:R,A1859)</f>
        <v>0</v>
      </c>
      <c r="E1859" s="10">
        <f>SUMIFS('FP7-SECURITY orgs'!K:K,'FP7-SECURITY orgs'!G:G,A1859)</f>
        <v>24532.67</v>
      </c>
      <c r="G1859" t="s">
        <v>3192</v>
      </c>
      <c r="H1859" t="s">
        <v>209</v>
      </c>
      <c r="I1859">
        <f>COUNTIF('H2020-3.7 orgs'!G:G,G1859)</f>
        <v>1</v>
      </c>
      <c r="J1859">
        <f>COUNTIF('H2020-3.7 projects'!R:R,G1859)</f>
        <v>0</v>
      </c>
      <c r="K1859" s="17">
        <f>SUMIFS('H2020-3.7 orgs'!K:K,'H2020-3.7 orgs'!G:G,G1859)</f>
        <v>72180</v>
      </c>
    </row>
    <row r="1860" spans="1:11" x14ac:dyDescent="0.2">
      <c r="A1860" t="s">
        <v>12175</v>
      </c>
      <c r="B1860" t="s">
        <v>30</v>
      </c>
      <c r="C1860">
        <f>COUNTIF('FP7-SECURITY orgs'!G:G,A1860)</f>
        <v>1</v>
      </c>
      <c r="D1860">
        <f>COUNTIF('FP7-SECURITY projects'!R:R,A1860)</f>
        <v>0</v>
      </c>
      <c r="E1860" s="10">
        <f>SUMIFS('FP7-SECURITY orgs'!K:K,'FP7-SECURITY orgs'!G:G,A1860)</f>
        <v>24526.19</v>
      </c>
      <c r="G1860" t="s">
        <v>6572</v>
      </c>
      <c r="H1860" t="s">
        <v>325</v>
      </c>
      <c r="I1860">
        <f>COUNTIF('H2020-3.7 orgs'!G:G,G1860)</f>
        <v>1</v>
      </c>
      <c r="J1860">
        <f>COUNTIF('H2020-3.7 projects'!R:R,G1860)</f>
        <v>0</v>
      </c>
      <c r="K1860" s="17">
        <f>SUMIFS('H2020-3.7 orgs'!K:K,'H2020-3.7 orgs'!G:G,G1860)</f>
        <v>71593.75</v>
      </c>
    </row>
    <row r="1861" spans="1:11" x14ac:dyDescent="0.2">
      <c r="A1861" t="s">
        <v>22027</v>
      </c>
      <c r="B1861" t="s">
        <v>325</v>
      </c>
      <c r="C1861">
        <f>COUNTIF('FP7-SECURITY orgs'!G:G,A1861)</f>
        <v>2</v>
      </c>
      <c r="D1861">
        <f>COUNTIF('FP7-SECURITY projects'!R:R,A1861)</f>
        <v>0</v>
      </c>
      <c r="E1861" s="10">
        <f>SUMIFS('FP7-SECURITY orgs'!K:K,'FP7-SECURITY orgs'!G:G,A1861)</f>
        <v>23928.32</v>
      </c>
      <c r="G1861" t="s">
        <v>32143</v>
      </c>
      <c r="H1861" t="s">
        <v>325</v>
      </c>
      <c r="I1861">
        <f>COUNTIF('H2020-3.7 orgs'!G:G,G1861)</f>
        <v>1</v>
      </c>
      <c r="J1861">
        <f>COUNTIF('H2020-3.7 projects'!R:R,G1861)</f>
        <v>0</v>
      </c>
      <c r="K1861" s="17">
        <f>SUMIFS('H2020-3.7 orgs'!K:K,'H2020-3.7 orgs'!G:G,G1861)</f>
        <v>71121</v>
      </c>
    </row>
    <row r="1862" spans="1:11" x14ac:dyDescent="0.2">
      <c r="A1862" t="s">
        <v>17828</v>
      </c>
      <c r="B1862" t="s">
        <v>209</v>
      </c>
      <c r="C1862">
        <f>COUNTIF('FP7-SECURITY orgs'!G:G,A1862)</f>
        <v>1</v>
      </c>
      <c r="D1862">
        <f>COUNTIF('FP7-SECURITY projects'!R:R,A1862)</f>
        <v>0</v>
      </c>
      <c r="E1862" s="10">
        <f>SUMIFS('FP7-SECURITY orgs'!K:K,'FP7-SECURITY orgs'!G:G,A1862)</f>
        <v>23500</v>
      </c>
      <c r="G1862" t="s">
        <v>3162</v>
      </c>
      <c r="H1862" t="s">
        <v>325</v>
      </c>
      <c r="I1862">
        <f>COUNTIF('H2020-3.7 orgs'!G:G,G1862)</f>
        <v>1</v>
      </c>
      <c r="J1862">
        <f>COUNTIF('H2020-3.7 projects'!R:R,G1862)</f>
        <v>0</v>
      </c>
      <c r="K1862" s="17">
        <f>SUMIFS('H2020-3.7 orgs'!K:K,'H2020-3.7 orgs'!G:G,G1862)</f>
        <v>70781.25</v>
      </c>
    </row>
    <row r="1863" spans="1:11" x14ac:dyDescent="0.2">
      <c r="A1863" t="s">
        <v>5391</v>
      </c>
      <c r="B1863" t="s">
        <v>30</v>
      </c>
      <c r="C1863">
        <f>COUNTIF('FP7-SECURITY orgs'!G:G,A1863)</f>
        <v>1</v>
      </c>
      <c r="D1863">
        <f>COUNTIF('FP7-SECURITY projects'!R:R,A1863)</f>
        <v>0</v>
      </c>
      <c r="E1863" s="10">
        <f>SUMIFS('FP7-SECURITY orgs'!K:K,'FP7-SECURITY orgs'!G:G,A1863)</f>
        <v>23112</v>
      </c>
      <c r="G1863" t="s">
        <v>35399</v>
      </c>
      <c r="H1863" t="s">
        <v>325</v>
      </c>
      <c r="I1863">
        <f>COUNTIF('H2020-3.7 orgs'!G:G,G1863)</f>
        <v>1</v>
      </c>
      <c r="J1863">
        <f>COUNTIF('H2020-3.7 projects'!R:R,G1863)</f>
        <v>0</v>
      </c>
      <c r="K1863" s="17">
        <f>SUMIFS('H2020-3.7 orgs'!K:K,'H2020-3.7 orgs'!G:G,G1863)</f>
        <v>70711.25</v>
      </c>
    </row>
    <row r="1864" spans="1:11" x14ac:dyDescent="0.2">
      <c r="A1864" t="s">
        <v>25890</v>
      </c>
      <c r="B1864" t="s">
        <v>30</v>
      </c>
      <c r="C1864">
        <f>COUNTIF('FP7-SECURITY orgs'!G:G,A1864)</f>
        <v>1</v>
      </c>
      <c r="D1864">
        <f>COUNTIF('FP7-SECURITY projects'!R:R,A1864)</f>
        <v>0</v>
      </c>
      <c r="E1864" s="10">
        <f>SUMIFS('FP7-SECURITY orgs'!K:K,'FP7-SECURITY orgs'!G:G,A1864)</f>
        <v>23090.6</v>
      </c>
      <c r="G1864" t="s">
        <v>934</v>
      </c>
      <c r="H1864" t="s">
        <v>34</v>
      </c>
      <c r="I1864">
        <f>COUNTIF('H2020-3.7 orgs'!G:G,G1864)</f>
        <v>1</v>
      </c>
      <c r="J1864">
        <f>COUNTIF('H2020-3.7 projects'!R:R,G1864)</f>
        <v>0</v>
      </c>
      <c r="K1864" s="17">
        <f>SUMIFS('H2020-3.7 orgs'!K:K,'H2020-3.7 orgs'!G:G,G1864)</f>
        <v>70558</v>
      </c>
    </row>
    <row r="1865" spans="1:11" x14ac:dyDescent="0.2">
      <c r="A1865" t="s">
        <v>13186</v>
      </c>
      <c r="B1865" t="s">
        <v>25</v>
      </c>
      <c r="C1865">
        <f>COUNTIF('FP7-SECURITY orgs'!G:G,A1865)</f>
        <v>1</v>
      </c>
      <c r="D1865">
        <f>COUNTIF('FP7-SECURITY projects'!R:R,A1865)</f>
        <v>0</v>
      </c>
      <c r="E1865" s="10">
        <f>SUMIFS('FP7-SECURITY orgs'!K:K,'FP7-SECURITY orgs'!G:G,A1865)</f>
        <v>23043</v>
      </c>
      <c r="G1865" t="s">
        <v>38088</v>
      </c>
      <c r="H1865" t="s">
        <v>30</v>
      </c>
      <c r="I1865">
        <f>COUNTIF('H2020-3.7 orgs'!G:G,G1865)</f>
        <v>1</v>
      </c>
      <c r="J1865">
        <f>COUNTIF('H2020-3.7 projects'!R:R,G1865)</f>
        <v>0</v>
      </c>
      <c r="K1865" s="17">
        <f>SUMIFS('H2020-3.7 orgs'!K:K,'H2020-3.7 orgs'!G:G,G1865)</f>
        <v>70000</v>
      </c>
    </row>
    <row r="1866" spans="1:11" x14ac:dyDescent="0.2">
      <c r="A1866" t="s">
        <v>15896</v>
      </c>
      <c r="B1866" t="s">
        <v>30</v>
      </c>
      <c r="C1866">
        <f>COUNTIF('FP7-SECURITY orgs'!G:G,A1866)</f>
        <v>1</v>
      </c>
      <c r="D1866">
        <f>COUNTIF('FP7-SECURITY projects'!R:R,A1866)</f>
        <v>0</v>
      </c>
      <c r="E1866" s="10">
        <f>SUMIFS('FP7-SECURITY orgs'!K:K,'FP7-SECURITY orgs'!G:G,A1866)</f>
        <v>22622.11</v>
      </c>
      <c r="G1866" t="s">
        <v>38205</v>
      </c>
      <c r="H1866" t="s">
        <v>325</v>
      </c>
      <c r="I1866">
        <f>COUNTIF('H2020-3.7 orgs'!G:G,G1866)</f>
        <v>1</v>
      </c>
      <c r="J1866">
        <f>COUNTIF('H2020-3.7 projects'!R:R,G1866)</f>
        <v>0</v>
      </c>
      <c r="K1866" s="17">
        <f>SUMIFS('H2020-3.7 orgs'!K:K,'H2020-3.7 orgs'!G:G,G1866)</f>
        <v>68981.279999999999</v>
      </c>
    </row>
    <row r="1867" spans="1:11" x14ac:dyDescent="0.2">
      <c r="A1867" t="s">
        <v>7001</v>
      </c>
      <c r="B1867" t="s">
        <v>209</v>
      </c>
      <c r="C1867">
        <f>COUNTIF('FP7-SECURITY orgs'!G:G,A1867)</f>
        <v>1</v>
      </c>
      <c r="D1867">
        <f>COUNTIF('FP7-SECURITY projects'!R:R,A1867)</f>
        <v>0</v>
      </c>
      <c r="E1867" s="10">
        <f>SUMIFS('FP7-SECURITY orgs'!K:K,'FP7-SECURITY orgs'!G:G,A1867)</f>
        <v>22490.81</v>
      </c>
      <c r="G1867" t="s">
        <v>33682</v>
      </c>
      <c r="H1867" t="s">
        <v>325</v>
      </c>
      <c r="I1867">
        <f>COUNTIF('H2020-3.7 orgs'!G:G,G1867)</f>
        <v>1</v>
      </c>
      <c r="J1867">
        <f>COUNTIF('H2020-3.7 projects'!R:R,G1867)</f>
        <v>0</v>
      </c>
      <c r="K1867" s="17">
        <f>SUMIFS('H2020-3.7 orgs'!K:K,'H2020-3.7 orgs'!G:G,G1867)</f>
        <v>68750</v>
      </c>
    </row>
    <row r="1868" spans="1:11" x14ac:dyDescent="0.2">
      <c r="A1868" t="s">
        <v>23906</v>
      </c>
      <c r="B1868" t="s">
        <v>30</v>
      </c>
      <c r="C1868">
        <f>COUNTIF('FP7-SECURITY orgs'!G:G,A1868)</f>
        <v>1</v>
      </c>
      <c r="D1868">
        <f>COUNTIF('FP7-SECURITY projects'!R:R,A1868)</f>
        <v>0</v>
      </c>
      <c r="E1868" s="10">
        <f>SUMIFS('FP7-SECURITY orgs'!K:K,'FP7-SECURITY orgs'!G:G,A1868)</f>
        <v>22470</v>
      </c>
      <c r="G1868" t="s">
        <v>34954</v>
      </c>
      <c r="H1868" t="s">
        <v>325</v>
      </c>
      <c r="I1868">
        <f>COUNTIF('H2020-3.7 orgs'!G:G,G1868)</f>
        <v>1</v>
      </c>
      <c r="J1868">
        <f>COUNTIF('H2020-3.7 projects'!R:R,G1868)</f>
        <v>0</v>
      </c>
      <c r="K1868" s="17">
        <f>SUMIFS('H2020-3.7 orgs'!K:K,'H2020-3.7 orgs'!G:G,G1868)</f>
        <v>68750</v>
      </c>
    </row>
    <row r="1869" spans="1:11" x14ac:dyDescent="0.2">
      <c r="A1869" t="s">
        <v>13757</v>
      </c>
      <c r="B1869" t="s">
        <v>209</v>
      </c>
      <c r="C1869">
        <f>COUNTIF('FP7-SECURITY orgs'!G:G,A1869)</f>
        <v>1</v>
      </c>
      <c r="D1869">
        <f>COUNTIF('FP7-SECURITY projects'!R:R,A1869)</f>
        <v>0</v>
      </c>
      <c r="E1869" s="10">
        <f>SUMIFS('FP7-SECURITY orgs'!K:K,'FP7-SECURITY orgs'!G:G,A1869)</f>
        <v>22295</v>
      </c>
      <c r="G1869" t="s">
        <v>24051</v>
      </c>
      <c r="H1869" t="s">
        <v>325</v>
      </c>
      <c r="I1869">
        <f>COUNTIF('H2020-3.7 orgs'!G:G,G1869)</f>
        <v>1</v>
      </c>
      <c r="J1869">
        <f>COUNTIF('H2020-3.7 projects'!R:R,G1869)</f>
        <v>0</v>
      </c>
      <c r="K1869" s="17">
        <f>SUMIFS('H2020-3.7 orgs'!K:K,'H2020-3.7 orgs'!G:G,G1869)</f>
        <v>68405</v>
      </c>
    </row>
    <row r="1870" spans="1:11" x14ac:dyDescent="0.2">
      <c r="A1870" t="s">
        <v>24562</v>
      </c>
      <c r="B1870" t="s">
        <v>325</v>
      </c>
      <c r="C1870">
        <f>COUNTIF('FP7-SECURITY orgs'!G:G,A1870)</f>
        <v>1</v>
      </c>
      <c r="D1870">
        <f>COUNTIF('FP7-SECURITY projects'!R:R,A1870)</f>
        <v>0</v>
      </c>
      <c r="E1870" s="10">
        <f>SUMIFS('FP7-SECURITY orgs'!K:K,'FP7-SECURITY orgs'!G:G,A1870)</f>
        <v>22147.17</v>
      </c>
      <c r="G1870" t="s">
        <v>35422</v>
      </c>
      <c r="H1870" t="s">
        <v>209</v>
      </c>
      <c r="I1870">
        <f>COUNTIF('H2020-3.7 orgs'!G:G,G1870)</f>
        <v>1</v>
      </c>
      <c r="J1870">
        <f>COUNTIF('H2020-3.7 projects'!R:R,G1870)</f>
        <v>0</v>
      </c>
      <c r="K1870" s="17">
        <f>SUMIFS('H2020-3.7 orgs'!K:K,'H2020-3.7 orgs'!G:G,G1870)</f>
        <v>68125</v>
      </c>
    </row>
    <row r="1871" spans="1:11" x14ac:dyDescent="0.2">
      <c r="A1871" t="s">
        <v>13000</v>
      </c>
      <c r="B1871" t="s">
        <v>30</v>
      </c>
      <c r="C1871">
        <f>COUNTIF('FP7-SECURITY orgs'!G:G,A1871)</f>
        <v>1</v>
      </c>
      <c r="D1871">
        <f>COUNTIF('FP7-SECURITY projects'!R:R,A1871)</f>
        <v>0</v>
      </c>
      <c r="E1871" s="10">
        <f>SUMIFS('FP7-SECURITY orgs'!K:K,'FP7-SECURITY orgs'!G:G,A1871)</f>
        <v>21958</v>
      </c>
      <c r="G1871" t="s">
        <v>36896</v>
      </c>
      <c r="H1871" t="s">
        <v>325</v>
      </c>
      <c r="I1871">
        <f>COUNTIF('H2020-3.7 orgs'!G:G,G1871)</f>
        <v>1</v>
      </c>
      <c r="J1871">
        <f>COUNTIF('H2020-3.7 projects'!R:R,G1871)</f>
        <v>0</v>
      </c>
      <c r="K1871" s="17">
        <f>SUMIFS('H2020-3.7 orgs'!K:K,'H2020-3.7 orgs'!G:G,G1871)</f>
        <v>67125</v>
      </c>
    </row>
    <row r="1872" spans="1:11" x14ac:dyDescent="0.2">
      <c r="A1872" t="s">
        <v>19613</v>
      </c>
      <c r="B1872" t="s">
        <v>325</v>
      </c>
      <c r="C1872">
        <f>COUNTIF('FP7-SECURITY orgs'!G:G,A1872)</f>
        <v>1</v>
      </c>
      <c r="D1872">
        <f>COUNTIF('FP7-SECURITY projects'!R:R,A1872)</f>
        <v>0</v>
      </c>
      <c r="E1872" s="10">
        <f>SUMIFS('FP7-SECURITY orgs'!K:K,'FP7-SECURITY orgs'!G:G,A1872)</f>
        <v>21614</v>
      </c>
      <c r="G1872" t="s">
        <v>22127</v>
      </c>
      <c r="H1872" t="s">
        <v>209</v>
      </c>
      <c r="I1872">
        <f>COUNTIF('H2020-3.7 orgs'!G:G,G1872)</f>
        <v>1</v>
      </c>
      <c r="J1872">
        <f>COUNTIF('H2020-3.7 projects'!R:R,G1872)</f>
        <v>0</v>
      </c>
      <c r="K1872" s="17">
        <f>SUMIFS('H2020-3.7 orgs'!K:K,'H2020-3.7 orgs'!G:G,G1872)</f>
        <v>66687.5</v>
      </c>
    </row>
    <row r="1873" spans="1:11" x14ac:dyDescent="0.2">
      <c r="A1873" t="s">
        <v>15725</v>
      </c>
      <c r="B1873" t="s">
        <v>25</v>
      </c>
      <c r="C1873">
        <f>COUNTIF('FP7-SECURITY orgs'!G:G,A1873)</f>
        <v>1</v>
      </c>
      <c r="D1873">
        <f>COUNTIF('FP7-SECURITY projects'!R:R,A1873)</f>
        <v>0</v>
      </c>
      <c r="E1873" s="10">
        <f>SUMIFS('FP7-SECURITY orgs'!K:K,'FP7-SECURITY orgs'!G:G,A1873)</f>
        <v>21519.82</v>
      </c>
      <c r="G1873" t="s">
        <v>25377</v>
      </c>
      <c r="H1873" t="s">
        <v>325</v>
      </c>
      <c r="I1873">
        <f>COUNTIF('H2020-3.7 orgs'!G:G,G1873)</f>
        <v>1</v>
      </c>
      <c r="J1873">
        <f>COUNTIF('H2020-3.7 projects'!R:R,G1873)</f>
        <v>0</v>
      </c>
      <c r="K1873" s="17">
        <f>SUMIFS('H2020-3.7 orgs'!K:K,'H2020-3.7 orgs'!G:G,G1873)</f>
        <v>66000</v>
      </c>
    </row>
    <row r="1874" spans="1:11" x14ac:dyDescent="0.2">
      <c r="A1874" t="s">
        <v>13667</v>
      </c>
      <c r="B1874" t="s">
        <v>325</v>
      </c>
      <c r="C1874">
        <f>COUNTIF('FP7-SECURITY orgs'!G:G,A1874)</f>
        <v>1</v>
      </c>
      <c r="D1874">
        <f>COUNTIF('FP7-SECURITY projects'!R:R,A1874)</f>
        <v>0</v>
      </c>
      <c r="E1874" s="10">
        <f>SUMIFS('FP7-SECURITY orgs'!K:K,'FP7-SECURITY orgs'!G:G,A1874)</f>
        <v>21472</v>
      </c>
      <c r="G1874" t="s">
        <v>32509</v>
      </c>
      <c r="H1874" t="s">
        <v>209</v>
      </c>
      <c r="I1874">
        <f>COUNTIF('H2020-3.7 orgs'!G:G,G1874)</f>
        <v>1</v>
      </c>
      <c r="J1874">
        <f>COUNTIF('H2020-3.7 projects'!R:R,G1874)</f>
        <v>0</v>
      </c>
      <c r="K1874" s="17">
        <f>SUMIFS('H2020-3.7 orgs'!K:K,'H2020-3.7 orgs'!G:G,G1874)</f>
        <v>65625</v>
      </c>
    </row>
    <row r="1875" spans="1:11" x14ac:dyDescent="0.2">
      <c r="A1875" t="s">
        <v>5384</v>
      </c>
      <c r="B1875" t="s">
        <v>209</v>
      </c>
      <c r="C1875">
        <f>COUNTIF('FP7-SECURITY orgs'!G:G,A1875)</f>
        <v>1</v>
      </c>
      <c r="D1875">
        <f>COUNTIF('FP7-SECURITY projects'!R:R,A1875)</f>
        <v>0</v>
      </c>
      <c r="E1875" s="10">
        <f>SUMIFS('FP7-SECURITY orgs'!K:K,'FP7-SECURITY orgs'!G:G,A1875)</f>
        <v>20972</v>
      </c>
      <c r="G1875" t="s">
        <v>34930</v>
      </c>
      <c r="H1875" t="s">
        <v>325</v>
      </c>
      <c r="I1875">
        <f>COUNTIF('H2020-3.7 orgs'!G:G,G1875)</f>
        <v>1</v>
      </c>
      <c r="J1875">
        <f>COUNTIF('H2020-3.7 projects'!R:R,G1875)</f>
        <v>0</v>
      </c>
      <c r="K1875" s="17">
        <f>SUMIFS('H2020-3.7 orgs'!K:K,'H2020-3.7 orgs'!G:G,G1875)</f>
        <v>65500</v>
      </c>
    </row>
    <row r="1876" spans="1:11" x14ac:dyDescent="0.2">
      <c r="A1876" t="s">
        <v>22065</v>
      </c>
      <c r="B1876" t="s">
        <v>25</v>
      </c>
      <c r="C1876">
        <f>COUNTIF('FP7-SECURITY orgs'!G:G,A1876)</f>
        <v>2</v>
      </c>
      <c r="D1876">
        <f>COUNTIF('FP7-SECURITY projects'!R:R,A1876)</f>
        <v>0</v>
      </c>
      <c r="E1876" s="10">
        <f>SUMIFS('FP7-SECURITY orgs'!K:K,'FP7-SECURITY orgs'!G:G,A1876)</f>
        <v>20542.059999999998</v>
      </c>
      <c r="G1876" t="s">
        <v>30854</v>
      </c>
      <c r="H1876" t="s">
        <v>325</v>
      </c>
      <c r="I1876">
        <f>COUNTIF('H2020-3.7 orgs'!G:G,G1876)</f>
        <v>1</v>
      </c>
      <c r="J1876">
        <f>COUNTIF('H2020-3.7 projects'!R:R,G1876)</f>
        <v>0</v>
      </c>
      <c r="K1876" s="17">
        <f>SUMIFS('H2020-3.7 orgs'!K:K,'H2020-3.7 orgs'!G:G,G1876)</f>
        <v>65000</v>
      </c>
    </row>
    <row r="1877" spans="1:11" x14ac:dyDescent="0.2">
      <c r="A1877" t="s">
        <v>24261</v>
      </c>
      <c r="B1877" t="s">
        <v>30</v>
      </c>
      <c r="C1877">
        <f>COUNTIF('FP7-SECURITY orgs'!G:G,A1877)</f>
        <v>1</v>
      </c>
      <c r="D1877">
        <f>COUNTIF('FP7-SECURITY projects'!R:R,A1877)</f>
        <v>0</v>
      </c>
      <c r="E1877" s="10">
        <f>SUMIFS('FP7-SECURITY orgs'!K:K,'FP7-SECURITY orgs'!G:G,A1877)</f>
        <v>20134.05</v>
      </c>
      <c r="G1877" t="s">
        <v>30680</v>
      </c>
      <c r="H1877" t="s">
        <v>30</v>
      </c>
      <c r="I1877">
        <f>COUNTIF('H2020-3.7 orgs'!G:G,G1877)</f>
        <v>1</v>
      </c>
      <c r="J1877">
        <f>COUNTIF('H2020-3.7 projects'!R:R,G1877)</f>
        <v>0</v>
      </c>
      <c r="K1877" s="17">
        <f>SUMIFS('H2020-3.7 orgs'!K:K,'H2020-3.7 orgs'!G:G,G1877)</f>
        <v>64875</v>
      </c>
    </row>
    <row r="1878" spans="1:11" x14ac:dyDescent="0.2">
      <c r="A1878" t="s">
        <v>8856</v>
      </c>
      <c r="B1878" t="s">
        <v>209</v>
      </c>
      <c r="C1878">
        <f>COUNTIF('FP7-SECURITY orgs'!G:G,A1878)</f>
        <v>1</v>
      </c>
      <c r="D1878">
        <f>COUNTIF('FP7-SECURITY projects'!R:R,A1878)</f>
        <v>0</v>
      </c>
      <c r="E1878" s="10">
        <f>SUMIFS('FP7-SECURITY orgs'!K:K,'FP7-SECURITY orgs'!G:G,A1878)</f>
        <v>20121</v>
      </c>
      <c r="G1878" t="s">
        <v>34457</v>
      </c>
      <c r="H1878" t="s">
        <v>325</v>
      </c>
      <c r="I1878">
        <f>COUNTIF('H2020-3.7 orgs'!G:G,G1878)</f>
        <v>1</v>
      </c>
      <c r="J1878">
        <f>COUNTIF('H2020-3.7 projects'!R:R,G1878)</f>
        <v>0</v>
      </c>
      <c r="K1878" s="17">
        <f>SUMIFS('H2020-3.7 orgs'!K:K,'H2020-3.7 orgs'!G:G,G1878)</f>
        <v>64375</v>
      </c>
    </row>
    <row r="1879" spans="1:11" x14ac:dyDescent="0.2">
      <c r="A1879" t="s">
        <v>17802</v>
      </c>
      <c r="B1879" t="s">
        <v>209</v>
      </c>
      <c r="C1879">
        <f>COUNTIF('FP7-SECURITY orgs'!G:G,A1879)</f>
        <v>1</v>
      </c>
      <c r="D1879">
        <f>COUNTIF('FP7-SECURITY projects'!R:R,A1879)</f>
        <v>0</v>
      </c>
      <c r="E1879" s="10">
        <f>SUMIFS('FP7-SECURITY orgs'!K:K,'FP7-SECURITY orgs'!G:G,A1879)</f>
        <v>20000</v>
      </c>
      <c r="G1879" t="s">
        <v>36737</v>
      </c>
      <c r="H1879" t="s">
        <v>209</v>
      </c>
      <c r="I1879">
        <f>COUNTIF('H2020-3.7 orgs'!G:G,G1879)</f>
        <v>1</v>
      </c>
      <c r="J1879">
        <f>COUNTIF('H2020-3.7 projects'!R:R,G1879)</f>
        <v>0</v>
      </c>
      <c r="K1879" s="17">
        <f>SUMIFS('H2020-3.7 orgs'!K:K,'H2020-3.7 orgs'!G:G,G1879)</f>
        <v>64125</v>
      </c>
    </row>
    <row r="1880" spans="1:11" x14ac:dyDescent="0.2">
      <c r="A1880" t="s">
        <v>17845</v>
      </c>
      <c r="B1880" t="s">
        <v>325</v>
      </c>
      <c r="C1880">
        <f>COUNTIF('FP7-SECURITY orgs'!G:G,A1880)</f>
        <v>1</v>
      </c>
      <c r="D1880">
        <f>COUNTIF('FP7-SECURITY projects'!R:R,A1880)</f>
        <v>0</v>
      </c>
      <c r="E1880" s="10">
        <f>SUMIFS('FP7-SECURITY orgs'!K:K,'FP7-SECURITY orgs'!G:G,A1880)</f>
        <v>19375.75</v>
      </c>
      <c r="G1880" t="s">
        <v>12918</v>
      </c>
      <c r="H1880" t="s">
        <v>34</v>
      </c>
      <c r="I1880">
        <f>COUNTIF('H2020-3.7 orgs'!G:G,G1880)</f>
        <v>1</v>
      </c>
      <c r="J1880">
        <f>COUNTIF('H2020-3.7 projects'!R:R,G1880)</f>
        <v>0</v>
      </c>
      <c r="K1880" s="17">
        <f>SUMIFS('H2020-3.7 orgs'!K:K,'H2020-3.7 orgs'!G:G,G1880)</f>
        <v>63885</v>
      </c>
    </row>
    <row r="1881" spans="1:11" x14ac:dyDescent="0.2">
      <c r="A1881" t="s">
        <v>1827</v>
      </c>
      <c r="B1881" t="s">
        <v>30</v>
      </c>
      <c r="C1881">
        <f>COUNTIF('FP7-SECURITY orgs'!G:G,A1881)</f>
        <v>1</v>
      </c>
      <c r="D1881">
        <f>COUNTIF('FP7-SECURITY projects'!R:R,A1881)</f>
        <v>0</v>
      </c>
      <c r="E1881" s="10">
        <f>SUMIFS('FP7-SECURITY orgs'!K:K,'FP7-SECURITY orgs'!G:G,A1881)</f>
        <v>19120</v>
      </c>
      <c r="G1881" t="s">
        <v>31128</v>
      </c>
      <c r="H1881" t="s">
        <v>325</v>
      </c>
      <c r="I1881">
        <f>COUNTIF('H2020-3.7 orgs'!G:G,G1881)</f>
        <v>1</v>
      </c>
      <c r="J1881">
        <f>COUNTIF('H2020-3.7 projects'!R:R,G1881)</f>
        <v>0</v>
      </c>
      <c r="K1881" s="17">
        <f>SUMIFS('H2020-3.7 orgs'!K:K,'H2020-3.7 orgs'!G:G,G1881)</f>
        <v>63875</v>
      </c>
    </row>
    <row r="1882" spans="1:11" x14ac:dyDescent="0.2">
      <c r="A1882" t="s">
        <v>10276</v>
      </c>
      <c r="B1882" t="s">
        <v>30</v>
      </c>
      <c r="C1882">
        <f>COUNTIF('FP7-SECURITY orgs'!G:G,A1882)</f>
        <v>1</v>
      </c>
      <c r="D1882">
        <f>COUNTIF('FP7-SECURITY projects'!R:R,A1882)</f>
        <v>0</v>
      </c>
      <c r="E1882" s="10">
        <f>SUMIFS('FP7-SECURITY orgs'!K:K,'FP7-SECURITY orgs'!G:G,A1882)</f>
        <v>19100.099999999999</v>
      </c>
      <c r="G1882" t="s">
        <v>34478</v>
      </c>
      <c r="H1882" t="s">
        <v>30</v>
      </c>
      <c r="I1882">
        <f>COUNTIF('H2020-3.7 orgs'!G:G,G1882)</f>
        <v>1</v>
      </c>
      <c r="J1882">
        <f>COUNTIF('H2020-3.7 projects'!R:R,G1882)</f>
        <v>0</v>
      </c>
      <c r="K1882" s="17">
        <f>SUMIFS('H2020-3.7 orgs'!K:K,'H2020-3.7 orgs'!G:G,G1882)</f>
        <v>63756.25</v>
      </c>
    </row>
    <row r="1883" spans="1:11" x14ac:dyDescent="0.2">
      <c r="A1883" t="s">
        <v>16342</v>
      </c>
      <c r="B1883" t="s">
        <v>30</v>
      </c>
      <c r="C1883">
        <f>COUNTIF('FP7-SECURITY orgs'!G:G,A1883)</f>
        <v>1</v>
      </c>
      <c r="D1883">
        <f>COUNTIF('FP7-SECURITY projects'!R:R,A1883)</f>
        <v>0</v>
      </c>
      <c r="E1883" s="10">
        <f>SUMIFS('FP7-SECURITY orgs'!K:K,'FP7-SECURITY orgs'!G:G,A1883)</f>
        <v>17676.900000000001</v>
      </c>
      <c r="G1883" t="s">
        <v>32559</v>
      </c>
      <c r="H1883" t="s">
        <v>325</v>
      </c>
      <c r="I1883">
        <f>COUNTIF('H2020-3.7 orgs'!G:G,G1883)</f>
        <v>2</v>
      </c>
      <c r="J1883">
        <f>COUNTIF('H2020-3.7 projects'!R:R,G1883)</f>
        <v>0</v>
      </c>
      <c r="K1883" s="17">
        <f>SUMIFS('H2020-3.7 orgs'!K:K,'H2020-3.7 orgs'!G:G,G1883)</f>
        <v>63125</v>
      </c>
    </row>
    <row r="1884" spans="1:11" x14ac:dyDescent="0.2">
      <c r="A1884" t="s">
        <v>3076</v>
      </c>
      <c r="B1884" t="s">
        <v>209</v>
      </c>
      <c r="C1884">
        <f>COUNTIF('FP7-SECURITY orgs'!G:G,A1884)</f>
        <v>1</v>
      </c>
      <c r="D1884">
        <f>COUNTIF('FP7-SECURITY projects'!R:R,A1884)</f>
        <v>0</v>
      </c>
      <c r="E1884" s="10">
        <f>SUMIFS('FP7-SECURITY orgs'!K:K,'FP7-SECURITY orgs'!G:G,A1884)</f>
        <v>16625.099999999999</v>
      </c>
      <c r="G1884" t="s">
        <v>34508</v>
      </c>
      <c r="H1884" t="s">
        <v>209</v>
      </c>
      <c r="I1884">
        <f>COUNTIF('H2020-3.7 orgs'!G:G,G1884)</f>
        <v>1</v>
      </c>
      <c r="J1884">
        <f>COUNTIF('H2020-3.7 projects'!R:R,G1884)</f>
        <v>0</v>
      </c>
      <c r="K1884" s="17">
        <f>SUMIFS('H2020-3.7 orgs'!K:K,'H2020-3.7 orgs'!G:G,G1884)</f>
        <v>62687.5</v>
      </c>
    </row>
    <row r="1885" spans="1:11" x14ac:dyDescent="0.2">
      <c r="A1885" t="s">
        <v>21496</v>
      </c>
      <c r="B1885" t="s">
        <v>30</v>
      </c>
      <c r="C1885">
        <f>COUNTIF('FP7-SECURITY orgs'!G:G,A1885)</f>
        <v>1</v>
      </c>
      <c r="D1885">
        <f>COUNTIF('FP7-SECURITY projects'!R:R,A1885)</f>
        <v>0</v>
      </c>
      <c r="E1885" s="10">
        <f>SUMIFS('FP7-SECURITY orgs'!K:K,'FP7-SECURITY orgs'!G:G,A1885)</f>
        <v>16200</v>
      </c>
      <c r="G1885" t="s">
        <v>34494</v>
      </c>
      <c r="H1885" t="s">
        <v>325</v>
      </c>
      <c r="I1885">
        <f>COUNTIF('H2020-3.7 orgs'!G:G,G1885)</f>
        <v>1</v>
      </c>
      <c r="J1885">
        <f>COUNTIF('H2020-3.7 projects'!R:R,G1885)</f>
        <v>0</v>
      </c>
      <c r="K1885" s="17">
        <f>SUMIFS('H2020-3.7 orgs'!K:K,'H2020-3.7 orgs'!G:G,G1885)</f>
        <v>62500</v>
      </c>
    </row>
    <row r="1886" spans="1:11" x14ac:dyDescent="0.2">
      <c r="A1886" t="s">
        <v>5279</v>
      </c>
      <c r="B1886" t="s">
        <v>25</v>
      </c>
      <c r="C1886">
        <f>COUNTIF('FP7-SECURITY orgs'!G:G,A1886)</f>
        <v>1</v>
      </c>
      <c r="D1886">
        <f>COUNTIF('FP7-SECURITY projects'!R:R,A1886)</f>
        <v>0</v>
      </c>
      <c r="E1886" s="10">
        <f>SUMIFS('FP7-SECURITY orgs'!K:K,'FP7-SECURITY orgs'!G:G,A1886)</f>
        <v>15595.25</v>
      </c>
      <c r="G1886" t="s">
        <v>36805</v>
      </c>
      <c r="H1886" t="s">
        <v>325</v>
      </c>
      <c r="I1886">
        <f>COUNTIF('H2020-3.7 orgs'!G:G,G1886)</f>
        <v>1</v>
      </c>
      <c r="J1886">
        <f>COUNTIF('H2020-3.7 projects'!R:R,G1886)</f>
        <v>0</v>
      </c>
      <c r="K1886" s="17">
        <f>SUMIFS('H2020-3.7 orgs'!K:K,'H2020-3.7 orgs'!G:G,G1886)</f>
        <v>62500</v>
      </c>
    </row>
    <row r="1887" spans="1:11" x14ac:dyDescent="0.2">
      <c r="A1887" t="s">
        <v>17617</v>
      </c>
      <c r="B1887" t="s">
        <v>30</v>
      </c>
      <c r="C1887">
        <f>COUNTIF('FP7-SECURITY orgs'!G:G,A1887)</f>
        <v>1</v>
      </c>
      <c r="D1887">
        <f>COUNTIF('FP7-SECURITY projects'!R:R,A1887)</f>
        <v>0</v>
      </c>
      <c r="E1887" s="10">
        <f>SUMIFS('FP7-SECURITY orgs'!K:K,'FP7-SECURITY orgs'!G:G,A1887)</f>
        <v>15200</v>
      </c>
      <c r="G1887" t="s">
        <v>34300</v>
      </c>
      <c r="H1887" t="s">
        <v>25</v>
      </c>
      <c r="I1887">
        <f>COUNTIF('H2020-3.7 orgs'!G:G,G1887)</f>
        <v>1</v>
      </c>
      <c r="J1887">
        <f>COUNTIF('H2020-3.7 projects'!R:R,G1887)</f>
        <v>0</v>
      </c>
      <c r="K1887" s="17">
        <f>SUMIFS('H2020-3.7 orgs'!K:K,'H2020-3.7 orgs'!G:G,G1887)</f>
        <v>62257.5</v>
      </c>
    </row>
    <row r="1888" spans="1:11" x14ac:dyDescent="0.2">
      <c r="A1888" t="s">
        <v>5154</v>
      </c>
      <c r="B1888" t="s">
        <v>30</v>
      </c>
      <c r="C1888">
        <f>COUNTIF('FP7-SECURITY orgs'!G:G,A1888)</f>
        <v>1</v>
      </c>
      <c r="D1888">
        <f>COUNTIF('FP7-SECURITY projects'!R:R,A1888)</f>
        <v>0</v>
      </c>
      <c r="E1888" s="10">
        <f>SUMIFS('FP7-SECURITY orgs'!K:K,'FP7-SECURITY orgs'!G:G,A1888)</f>
        <v>14915.8</v>
      </c>
      <c r="G1888" t="s">
        <v>34101</v>
      </c>
      <c r="H1888" t="s">
        <v>34</v>
      </c>
      <c r="I1888">
        <f>COUNTIF('H2020-3.7 orgs'!G:G,G1888)</f>
        <v>1</v>
      </c>
      <c r="J1888">
        <f>COUNTIF('H2020-3.7 projects'!R:R,G1888)</f>
        <v>0</v>
      </c>
      <c r="K1888" s="17">
        <f>SUMIFS('H2020-3.7 orgs'!K:K,'H2020-3.7 orgs'!G:G,G1888)</f>
        <v>62250</v>
      </c>
    </row>
    <row r="1889" spans="1:11" x14ac:dyDescent="0.2">
      <c r="A1889" t="s">
        <v>22141</v>
      </c>
      <c r="B1889" t="s">
        <v>325</v>
      </c>
      <c r="C1889">
        <f>COUNTIF('FP7-SECURITY orgs'!G:G,A1889)</f>
        <v>1</v>
      </c>
      <c r="D1889">
        <f>COUNTIF('FP7-SECURITY projects'!R:R,A1889)</f>
        <v>0</v>
      </c>
      <c r="E1889" s="10">
        <f>SUMIFS('FP7-SECURITY orgs'!K:K,'FP7-SECURITY orgs'!G:G,A1889)</f>
        <v>14023.42</v>
      </c>
      <c r="G1889" t="s">
        <v>31042</v>
      </c>
      <c r="H1889" t="s">
        <v>209</v>
      </c>
      <c r="I1889">
        <f>COUNTIF('H2020-3.7 orgs'!G:G,G1889)</f>
        <v>1</v>
      </c>
      <c r="J1889">
        <f>COUNTIF('H2020-3.7 projects'!R:R,G1889)</f>
        <v>0</v>
      </c>
      <c r="K1889" s="17">
        <f>SUMIFS('H2020-3.7 orgs'!K:K,'H2020-3.7 orgs'!G:G,G1889)</f>
        <v>62187.5</v>
      </c>
    </row>
    <row r="1890" spans="1:11" x14ac:dyDescent="0.2">
      <c r="A1890" t="s">
        <v>7777</v>
      </c>
      <c r="B1890" t="s">
        <v>34</v>
      </c>
      <c r="C1890">
        <f>COUNTIF('FP7-SECURITY orgs'!G:G,A1890)</f>
        <v>1</v>
      </c>
      <c r="D1890">
        <f>COUNTIF('FP7-SECURITY projects'!R:R,A1890)</f>
        <v>0</v>
      </c>
      <c r="E1890" s="10">
        <f>SUMIFS('FP7-SECURITY orgs'!K:K,'FP7-SECURITY orgs'!G:G,A1890)</f>
        <v>14000</v>
      </c>
      <c r="G1890" t="s">
        <v>20740</v>
      </c>
      <c r="H1890" t="s">
        <v>30</v>
      </c>
      <c r="I1890">
        <f>COUNTIF('H2020-3.7 orgs'!G:G,G1890)</f>
        <v>1</v>
      </c>
      <c r="J1890">
        <f>COUNTIF('H2020-3.7 projects'!R:R,G1890)</f>
        <v>0</v>
      </c>
      <c r="K1890" s="17">
        <f>SUMIFS('H2020-3.7 orgs'!K:K,'H2020-3.7 orgs'!G:G,G1890)</f>
        <v>60401.71</v>
      </c>
    </row>
    <row r="1891" spans="1:11" x14ac:dyDescent="0.2">
      <c r="A1891" t="s">
        <v>22127</v>
      </c>
      <c r="B1891" t="s">
        <v>209</v>
      </c>
      <c r="C1891">
        <f>COUNTIF('FP7-SECURITY orgs'!G:G,A1891)</f>
        <v>1</v>
      </c>
      <c r="D1891">
        <f>COUNTIF('FP7-SECURITY projects'!R:R,A1891)</f>
        <v>0</v>
      </c>
      <c r="E1891" s="10">
        <f>SUMIFS('FP7-SECURITY orgs'!K:K,'FP7-SECURITY orgs'!G:G,A1891)</f>
        <v>13963</v>
      </c>
      <c r="G1891" t="s">
        <v>31212</v>
      </c>
      <c r="H1891" t="s">
        <v>325</v>
      </c>
      <c r="I1891">
        <f>COUNTIF('H2020-3.7 orgs'!G:G,G1891)</f>
        <v>1</v>
      </c>
      <c r="J1891">
        <f>COUNTIF('H2020-3.7 projects'!R:R,G1891)</f>
        <v>0</v>
      </c>
      <c r="K1891" s="17">
        <f>SUMIFS('H2020-3.7 orgs'!K:K,'H2020-3.7 orgs'!G:G,G1891)</f>
        <v>60000</v>
      </c>
    </row>
    <row r="1892" spans="1:11" x14ac:dyDescent="0.2">
      <c r="A1892" t="s">
        <v>9860</v>
      </c>
      <c r="B1892" t="s">
        <v>325</v>
      </c>
      <c r="C1892">
        <f>COUNTIF('FP7-SECURITY orgs'!G:G,A1892)</f>
        <v>1</v>
      </c>
      <c r="D1892">
        <f>COUNTIF('FP7-SECURITY projects'!R:R,A1892)</f>
        <v>0</v>
      </c>
      <c r="E1892" s="10">
        <f>SUMIFS('FP7-SECURITY orgs'!K:K,'FP7-SECURITY orgs'!G:G,A1892)</f>
        <v>13781</v>
      </c>
      <c r="G1892" t="s">
        <v>31217</v>
      </c>
      <c r="H1892" t="s">
        <v>325</v>
      </c>
      <c r="I1892">
        <f>COUNTIF('H2020-3.7 orgs'!G:G,G1892)</f>
        <v>1</v>
      </c>
      <c r="J1892">
        <f>COUNTIF('H2020-3.7 projects'!R:R,G1892)</f>
        <v>0</v>
      </c>
      <c r="K1892" s="17">
        <f>SUMIFS('H2020-3.7 orgs'!K:K,'H2020-3.7 orgs'!G:G,G1892)</f>
        <v>60000</v>
      </c>
    </row>
    <row r="1893" spans="1:11" x14ac:dyDescent="0.2">
      <c r="A1893" t="s">
        <v>5042</v>
      </c>
      <c r="B1893" t="s">
        <v>209</v>
      </c>
      <c r="C1893">
        <f>COUNTIF('FP7-SECURITY orgs'!G:G,A1893)</f>
        <v>1</v>
      </c>
      <c r="D1893">
        <f>COUNTIF('FP7-SECURITY projects'!R:R,A1893)</f>
        <v>0</v>
      </c>
      <c r="E1893" s="10">
        <f>SUMIFS('FP7-SECURITY orgs'!K:K,'FP7-SECURITY orgs'!G:G,A1893)</f>
        <v>12600</v>
      </c>
      <c r="G1893" t="s">
        <v>12502</v>
      </c>
      <c r="H1893" t="s">
        <v>34</v>
      </c>
      <c r="I1893">
        <f>COUNTIF('H2020-3.7 orgs'!G:G,G1893)</f>
        <v>1</v>
      </c>
      <c r="J1893">
        <f>COUNTIF('H2020-3.7 projects'!R:R,G1893)</f>
        <v>0</v>
      </c>
      <c r="K1893" s="17">
        <f>SUMIFS('H2020-3.7 orgs'!K:K,'H2020-3.7 orgs'!G:G,G1893)</f>
        <v>59525</v>
      </c>
    </row>
    <row r="1894" spans="1:11" x14ac:dyDescent="0.2">
      <c r="A1894" t="s">
        <v>8737</v>
      </c>
      <c r="B1894" t="s">
        <v>25</v>
      </c>
      <c r="C1894">
        <f>COUNTIF('FP7-SECURITY orgs'!G:G,A1894)</f>
        <v>1</v>
      </c>
      <c r="D1894">
        <f>COUNTIF('FP7-SECURITY projects'!R:R,A1894)</f>
        <v>0</v>
      </c>
      <c r="E1894" s="10">
        <f>SUMIFS('FP7-SECURITY orgs'!K:K,'FP7-SECURITY orgs'!G:G,A1894)</f>
        <v>12449</v>
      </c>
      <c r="G1894" t="s">
        <v>4557</v>
      </c>
      <c r="H1894" t="s">
        <v>30</v>
      </c>
      <c r="I1894">
        <f>COUNTIF('H2020-3.7 orgs'!G:G,G1894)</f>
        <v>1</v>
      </c>
      <c r="J1894">
        <f>COUNTIF('H2020-3.7 projects'!R:R,G1894)</f>
        <v>0</v>
      </c>
      <c r="K1894" s="17">
        <f>SUMIFS('H2020-3.7 orgs'!K:K,'H2020-3.7 orgs'!G:G,G1894)</f>
        <v>58750</v>
      </c>
    </row>
    <row r="1895" spans="1:11" x14ac:dyDescent="0.2">
      <c r="A1895" t="s">
        <v>24476</v>
      </c>
      <c r="B1895" t="s">
        <v>209</v>
      </c>
      <c r="C1895">
        <f>COUNTIF('FP7-SECURITY orgs'!G:G,A1895)</f>
        <v>1</v>
      </c>
      <c r="D1895">
        <f>COUNTIF('FP7-SECURITY projects'!R:R,A1895)</f>
        <v>0</v>
      </c>
      <c r="E1895" s="10">
        <f>SUMIFS('FP7-SECURITY orgs'!K:K,'FP7-SECURITY orgs'!G:G,A1895)</f>
        <v>12010.75</v>
      </c>
      <c r="G1895" t="s">
        <v>37626</v>
      </c>
      <c r="H1895" t="s">
        <v>34</v>
      </c>
      <c r="I1895">
        <f>COUNTIF('H2020-3.7 orgs'!G:G,G1895)</f>
        <v>1</v>
      </c>
      <c r="J1895">
        <f>COUNTIF('H2020-3.7 projects'!R:R,G1895)</f>
        <v>0</v>
      </c>
      <c r="K1895" s="17">
        <f>SUMIFS('H2020-3.7 orgs'!K:K,'H2020-3.7 orgs'!G:G,G1895)</f>
        <v>58750</v>
      </c>
    </row>
    <row r="1896" spans="1:11" x14ac:dyDescent="0.2">
      <c r="A1896" t="s">
        <v>3920</v>
      </c>
      <c r="B1896" t="s">
        <v>34</v>
      </c>
      <c r="C1896">
        <f>COUNTIF('FP7-SECURITY orgs'!G:G,A1896)</f>
        <v>1</v>
      </c>
      <c r="D1896">
        <f>COUNTIF('FP7-SECURITY projects'!R:R,A1896)</f>
        <v>0</v>
      </c>
      <c r="E1896" s="10">
        <f>SUMIFS('FP7-SECURITY orgs'!K:K,'FP7-SECURITY orgs'!G:G,A1896)</f>
        <v>11778</v>
      </c>
      <c r="G1896" t="s">
        <v>36375</v>
      </c>
      <c r="H1896" t="s">
        <v>325</v>
      </c>
      <c r="I1896">
        <f>COUNTIF('H2020-3.7 orgs'!G:G,G1896)</f>
        <v>1</v>
      </c>
      <c r="J1896">
        <f>COUNTIF('H2020-3.7 projects'!R:R,G1896)</f>
        <v>0</v>
      </c>
      <c r="K1896" s="17">
        <f>SUMIFS('H2020-3.7 orgs'!K:K,'H2020-3.7 orgs'!G:G,G1896)</f>
        <v>58625</v>
      </c>
    </row>
    <row r="1897" spans="1:11" x14ac:dyDescent="0.2">
      <c r="A1897" t="s">
        <v>5480</v>
      </c>
      <c r="B1897" t="s">
        <v>30</v>
      </c>
      <c r="C1897">
        <f>COUNTIF('FP7-SECURITY orgs'!G:G,A1897)</f>
        <v>1</v>
      </c>
      <c r="D1897">
        <f>COUNTIF('FP7-SECURITY projects'!R:R,A1897)</f>
        <v>0</v>
      </c>
      <c r="E1897" s="10">
        <f>SUMIFS('FP7-SECURITY orgs'!K:K,'FP7-SECURITY orgs'!G:G,A1897)</f>
        <v>11634</v>
      </c>
      <c r="G1897" t="s">
        <v>38184</v>
      </c>
      <c r="H1897" t="s">
        <v>30</v>
      </c>
      <c r="I1897">
        <f>COUNTIF('H2020-3.7 orgs'!G:G,G1897)</f>
        <v>1</v>
      </c>
      <c r="J1897">
        <f>COUNTIF('H2020-3.7 projects'!R:R,G1897)</f>
        <v>0</v>
      </c>
      <c r="K1897" s="17">
        <f>SUMIFS('H2020-3.7 orgs'!K:K,'H2020-3.7 orgs'!G:G,G1897)</f>
        <v>58333.75</v>
      </c>
    </row>
    <row r="1898" spans="1:11" x14ac:dyDescent="0.2">
      <c r="A1898" t="s">
        <v>20716</v>
      </c>
      <c r="B1898" t="s">
        <v>30</v>
      </c>
      <c r="C1898">
        <f>COUNTIF('FP7-SECURITY orgs'!G:G,A1898)</f>
        <v>1</v>
      </c>
      <c r="D1898">
        <f>COUNTIF('FP7-SECURITY projects'!R:R,A1898)</f>
        <v>0</v>
      </c>
      <c r="E1898" s="10">
        <f>SUMIFS('FP7-SECURITY orgs'!K:K,'FP7-SECURITY orgs'!G:G,A1898)</f>
        <v>11521</v>
      </c>
      <c r="G1898" t="s">
        <v>12529</v>
      </c>
      <c r="H1898" t="s">
        <v>325</v>
      </c>
      <c r="I1898">
        <f>COUNTIF('H2020-3.7 orgs'!G:G,G1898)</f>
        <v>2</v>
      </c>
      <c r="J1898">
        <f>COUNTIF('H2020-3.7 projects'!R:R,G1898)</f>
        <v>0</v>
      </c>
      <c r="K1898" s="17">
        <f>SUMIFS('H2020-3.7 orgs'!K:K,'H2020-3.7 orgs'!G:G,G1898)</f>
        <v>57688.75</v>
      </c>
    </row>
    <row r="1899" spans="1:11" x14ac:dyDescent="0.2">
      <c r="A1899" t="s">
        <v>20137</v>
      </c>
      <c r="B1899" t="s">
        <v>325</v>
      </c>
      <c r="C1899">
        <f>COUNTIF('FP7-SECURITY orgs'!G:G,A1899)</f>
        <v>1</v>
      </c>
      <c r="D1899">
        <f>COUNTIF('FP7-SECURITY projects'!R:R,A1899)</f>
        <v>0</v>
      </c>
      <c r="E1899" s="10">
        <f>SUMIFS('FP7-SECURITY orgs'!K:K,'FP7-SECURITY orgs'!G:G,A1899)</f>
        <v>11148.38</v>
      </c>
      <c r="G1899" t="s">
        <v>35352</v>
      </c>
      <c r="H1899" t="s">
        <v>30</v>
      </c>
      <c r="I1899">
        <f>COUNTIF('H2020-3.7 orgs'!G:G,G1899)</f>
        <v>1</v>
      </c>
      <c r="J1899">
        <f>COUNTIF('H2020-3.7 projects'!R:R,G1899)</f>
        <v>0</v>
      </c>
      <c r="K1899" s="17">
        <f>SUMIFS('H2020-3.7 orgs'!K:K,'H2020-3.7 orgs'!G:G,G1899)</f>
        <v>57375.5</v>
      </c>
    </row>
    <row r="1900" spans="1:11" x14ac:dyDescent="0.2">
      <c r="A1900" t="s">
        <v>18493</v>
      </c>
      <c r="B1900" t="s">
        <v>30</v>
      </c>
      <c r="C1900">
        <f>COUNTIF('FP7-SECURITY orgs'!G:G,A1900)</f>
        <v>1</v>
      </c>
      <c r="D1900">
        <f>COUNTIF('FP7-SECURITY projects'!R:R,A1900)</f>
        <v>0</v>
      </c>
      <c r="E1900" s="10">
        <f>SUMIFS('FP7-SECURITY orgs'!K:K,'FP7-SECURITY orgs'!G:G,A1900)</f>
        <v>9960</v>
      </c>
      <c r="G1900" t="s">
        <v>24804</v>
      </c>
      <c r="H1900" t="s">
        <v>325</v>
      </c>
      <c r="I1900">
        <f>COUNTIF('H2020-3.7 orgs'!G:G,G1900)</f>
        <v>1</v>
      </c>
      <c r="J1900">
        <f>COUNTIF('H2020-3.7 projects'!R:R,G1900)</f>
        <v>0</v>
      </c>
      <c r="K1900" s="17">
        <f>SUMIFS('H2020-3.7 orgs'!K:K,'H2020-3.7 orgs'!G:G,G1900)</f>
        <v>57216.25</v>
      </c>
    </row>
    <row r="1901" spans="1:11" x14ac:dyDescent="0.2">
      <c r="A1901" t="s">
        <v>6553</v>
      </c>
      <c r="B1901" t="s">
        <v>30</v>
      </c>
      <c r="C1901">
        <f>COUNTIF('FP7-SECURITY orgs'!G:G,A1901)</f>
        <v>1</v>
      </c>
      <c r="D1901">
        <f>COUNTIF('FP7-SECURITY projects'!R:R,A1901)</f>
        <v>0</v>
      </c>
      <c r="E1901" s="10">
        <f>SUMIFS('FP7-SECURITY orgs'!K:K,'FP7-SECURITY orgs'!G:G,A1901)</f>
        <v>8400</v>
      </c>
      <c r="G1901" t="s">
        <v>36539</v>
      </c>
      <c r="H1901" t="s">
        <v>325</v>
      </c>
      <c r="I1901">
        <f>COUNTIF('H2020-3.7 orgs'!G:G,G1901)</f>
        <v>1</v>
      </c>
      <c r="J1901">
        <f>COUNTIF('H2020-3.7 projects'!R:R,G1901)</f>
        <v>0</v>
      </c>
      <c r="K1901" s="17">
        <f>SUMIFS('H2020-3.7 orgs'!K:K,'H2020-3.7 orgs'!G:G,G1901)</f>
        <v>56562.5</v>
      </c>
    </row>
    <row r="1902" spans="1:11" x14ac:dyDescent="0.2">
      <c r="A1902" t="s">
        <v>2141</v>
      </c>
      <c r="B1902" t="s">
        <v>30</v>
      </c>
      <c r="C1902">
        <f>COUNTIF('FP7-SECURITY orgs'!G:G,A1902)</f>
        <v>1</v>
      </c>
      <c r="D1902">
        <f>COUNTIF('FP7-SECURITY projects'!R:R,A1902)</f>
        <v>0</v>
      </c>
      <c r="E1902" s="10">
        <f>SUMIFS('FP7-SECURITY orgs'!K:K,'FP7-SECURITY orgs'!G:G,A1902)</f>
        <v>7887.65</v>
      </c>
      <c r="G1902" t="s">
        <v>36114</v>
      </c>
      <c r="H1902" t="s">
        <v>25</v>
      </c>
      <c r="I1902">
        <f>COUNTIF('H2020-3.7 orgs'!G:G,G1902)</f>
        <v>1</v>
      </c>
      <c r="J1902">
        <f>COUNTIF('H2020-3.7 projects'!R:R,G1902)</f>
        <v>0</v>
      </c>
      <c r="K1902" s="17">
        <f>SUMIFS('H2020-3.7 orgs'!K:K,'H2020-3.7 orgs'!G:G,G1902)</f>
        <v>56518.75</v>
      </c>
    </row>
    <row r="1903" spans="1:11" x14ac:dyDescent="0.2">
      <c r="A1903" t="s">
        <v>24172</v>
      </c>
      <c r="B1903" t="s">
        <v>325</v>
      </c>
      <c r="C1903">
        <f>COUNTIF('FP7-SECURITY orgs'!G:G,A1903)</f>
        <v>1</v>
      </c>
      <c r="D1903">
        <f>COUNTIF('FP7-SECURITY projects'!R:R,A1903)</f>
        <v>0</v>
      </c>
      <c r="E1903" s="10">
        <f>SUMIFS('FP7-SECURITY orgs'!K:K,'FP7-SECURITY orgs'!G:G,A1903)</f>
        <v>7794.06</v>
      </c>
      <c r="G1903" t="s">
        <v>34487</v>
      </c>
      <c r="H1903" t="s">
        <v>209</v>
      </c>
      <c r="I1903">
        <f>COUNTIF('H2020-3.7 orgs'!G:G,G1903)</f>
        <v>1</v>
      </c>
      <c r="J1903">
        <f>COUNTIF('H2020-3.7 projects'!R:R,G1903)</f>
        <v>0</v>
      </c>
      <c r="K1903" s="17">
        <f>SUMIFS('H2020-3.7 orgs'!K:K,'H2020-3.7 orgs'!G:G,G1903)</f>
        <v>56250</v>
      </c>
    </row>
    <row r="1904" spans="1:11" x14ac:dyDescent="0.2">
      <c r="A1904" t="s">
        <v>21641</v>
      </c>
      <c r="B1904" t="s">
        <v>30</v>
      </c>
      <c r="C1904">
        <f>COUNTIF('FP7-SECURITY orgs'!G:G,A1904)</f>
        <v>1</v>
      </c>
      <c r="D1904">
        <f>COUNTIF('FP7-SECURITY projects'!R:R,A1904)</f>
        <v>0</v>
      </c>
      <c r="E1904" s="10">
        <f>SUMIFS('FP7-SECURITY orgs'!K:K,'FP7-SECURITY orgs'!G:G,A1904)</f>
        <v>7778.21</v>
      </c>
      <c r="G1904" t="s">
        <v>31289</v>
      </c>
      <c r="H1904" t="s">
        <v>34</v>
      </c>
      <c r="I1904">
        <f>COUNTIF('H2020-3.7 orgs'!G:G,G1904)</f>
        <v>1</v>
      </c>
      <c r="J1904">
        <f>COUNTIF('H2020-3.7 projects'!R:R,G1904)</f>
        <v>0</v>
      </c>
      <c r="K1904" s="17">
        <f>SUMIFS('H2020-3.7 orgs'!K:K,'H2020-3.7 orgs'!G:G,G1904)</f>
        <v>55960.58</v>
      </c>
    </row>
    <row r="1905" spans="1:11" x14ac:dyDescent="0.2">
      <c r="A1905" t="s">
        <v>10329</v>
      </c>
      <c r="B1905" t="s">
        <v>325</v>
      </c>
      <c r="C1905">
        <f>COUNTIF('FP7-SECURITY orgs'!G:G,A1905)</f>
        <v>1</v>
      </c>
      <c r="D1905">
        <f>COUNTIF('FP7-SECURITY projects'!R:R,A1905)</f>
        <v>0</v>
      </c>
      <c r="E1905" s="10">
        <f>SUMIFS('FP7-SECURITY orgs'!K:K,'FP7-SECURITY orgs'!G:G,A1905)</f>
        <v>5396.01</v>
      </c>
      <c r="G1905" t="s">
        <v>37636</v>
      </c>
      <c r="H1905" t="s">
        <v>30</v>
      </c>
      <c r="I1905">
        <f>COUNTIF('H2020-3.7 orgs'!G:G,G1905)</f>
        <v>1</v>
      </c>
      <c r="J1905">
        <f>COUNTIF('H2020-3.7 projects'!R:R,G1905)</f>
        <v>0</v>
      </c>
      <c r="K1905" s="17">
        <f>SUMIFS('H2020-3.7 orgs'!K:K,'H2020-3.7 orgs'!G:G,G1905)</f>
        <v>55000</v>
      </c>
    </row>
    <row r="1906" spans="1:11" x14ac:dyDescent="0.2">
      <c r="A1906" t="s">
        <v>10686</v>
      </c>
      <c r="B1906" t="s">
        <v>30</v>
      </c>
      <c r="C1906">
        <f>COUNTIF('FP7-SECURITY orgs'!G:G,A1906)</f>
        <v>1</v>
      </c>
      <c r="D1906">
        <f>COUNTIF('FP7-SECURITY projects'!R:R,A1906)</f>
        <v>0</v>
      </c>
      <c r="E1906" s="10">
        <f>SUMIFS('FP7-SECURITY orgs'!K:K,'FP7-SECURITY orgs'!G:G,A1906)</f>
        <v>5047</v>
      </c>
      <c r="G1906" t="s">
        <v>38415</v>
      </c>
      <c r="H1906" t="s">
        <v>325</v>
      </c>
      <c r="I1906">
        <f>COUNTIF('H2020-3.7 orgs'!G:G,G1906)</f>
        <v>1</v>
      </c>
      <c r="J1906">
        <f>COUNTIF('H2020-3.7 projects'!R:R,G1906)</f>
        <v>0</v>
      </c>
      <c r="K1906" s="17">
        <f>SUMIFS('H2020-3.7 orgs'!K:K,'H2020-3.7 orgs'!G:G,G1906)</f>
        <v>54983.75</v>
      </c>
    </row>
    <row r="1907" spans="1:11" x14ac:dyDescent="0.2">
      <c r="A1907" t="s">
        <v>6540</v>
      </c>
      <c r="B1907" t="s">
        <v>209</v>
      </c>
      <c r="C1907">
        <f>COUNTIF('FP7-SECURITY orgs'!G:G,A1907)</f>
        <v>1</v>
      </c>
      <c r="D1907">
        <f>COUNTIF('FP7-SECURITY projects'!R:R,A1907)</f>
        <v>0</v>
      </c>
      <c r="E1907" s="10">
        <f>SUMIFS('FP7-SECURITY orgs'!K:K,'FP7-SECURITY orgs'!G:G,A1907)</f>
        <v>4881</v>
      </c>
      <c r="G1907" t="s">
        <v>33519</v>
      </c>
      <c r="H1907" t="s">
        <v>30</v>
      </c>
      <c r="I1907">
        <f>COUNTIF('H2020-3.7 orgs'!G:G,G1907)</f>
        <v>1</v>
      </c>
      <c r="J1907">
        <f>COUNTIF('H2020-3.7 projects'!R:R,G1907)</f>
        <v>0</v>
      </c>
      <c r="K1907" s="17">
        <f>SUMIFS('H2020-3.7 orgs'!K:K,'H2020-3.7 orgs'!G:G,G1907)</f>
        <v>54906.25</v>
      </c>
    </row>
    <row r="1908" spans="1:11" x14ac:dyDescent="0.2">
      <c r="A1908" t="s">
        <v>17438</v>
      </c>
      <c r="B1908" t="s">
        <v>30</v>
      </c>
      <c r="C1908">
        <f>COUNTIF('FP7-SECURITY orgs'!G:G,A1908)</f>
        <v>1</v>
      </c>
      <c r="D1908">
        <f>COUNTIF('FP7-SECURITY projects'!R:R,A1908)</f>
        <v>0</v>
      </c>
      <c r="E1908" s="10">
        <f>SUMIFS('FP7-SECURITY orgs'!K:K,'FP7-SECURITY orgs'!G:G,A1908)</f>
        <v>3331.2</v>
      </c>
      <c r="G1908" t="s">
        <v>32305</v>
      </c>
      <c r="H1908" t="s">
        <v>34</v>
      </c>
      <c r="I1908">
        <f>COUNTIF('H2020-3.7 orgs'!G:G,G1908)</f>
        <v>1</v>
      </c>
      <c r="J1908">
        <f>COUNTIF('H2020-3.7 projects'!R:R,G1908)</f>
        <v>0</v>
      </c>
      <c r="K1908" s="17">
        <f>SUMIFS('H2020-3.7 orgs'!K:K,'H2020-3.7 orgs'!G:G,G1908)</f>
        <v>54787.5</v>
      </c>
    </row>
    <row r="1909" spans="1:11" x14ac:dyDescent="0.2">
      <c r="A1909" t="s">
        <v>20776</v>
      </c>
      <c r="B1909" t="s">
        <v>30</v>
      </c>
      <c r="C1909">
        <f>COUNTIF('FP7-SECURITY orgs'!G:G,A1909)</f>
        <v>1</v>
      </c>
      <c r="D1909">
        <f>COUNTIF('FP7-SECURITY projects'!R:R,A1909)</f>
        <v>0</v>
      </c>
      <c r="E1909" s="10">
        <f>SUMIFS('FP7-SECURITY orgs'!K:K,'FP7-SECURITY orgs'!G:G,A1909)</f>
        <v>3012.16</v>
      </c>
      <c r="G1909" t="s">
        <v>1295</v>
      </c>
      <c r="H1909" t="s">
        <v>30</v>
      </c>
      <c r="I1909">
        <f>COUNTIF('H2020-3.7 orgs'!G:G,G1909)</f>
        <v>1</v>
      </c>
      <c r="J1909">
        <f>COUNTIF('H2020-3.7 projects'!R:R,G1909)</f>
        <v>0</v>
      </c>
      <c r="K1909" s="17">
        <f>SUMIFS('H2020-3.7 orgs'!K:K,'H2020-3.7 orgs'!G:G,G1909)</f>
        <v>53908.2</v>
      </c>
    </row>
    <row r="1910" spans="1:11" x14ac:dyDescent="0.2">
      <c r="A1910" t="s">
        <v>22156</v>
      </c>
      <c r="B1910" t="s">
        <v>25</v>
      </c>
      <c r="C1910">
        <f>COUNTIF('FP7-SECURITY orgs'!G:G,A1910)</f>
        <v>1</v>
      </c>
      <c r="D1910">
        <f>COUNTIF('FP7-SECURITY projects'!R:R,A1910)</f>
        <v>0</v>
      </c>
      <c r="E1910" s="10">
        <f>SUMIFS('FP7-SECURITY orgs'!K:K,'FP7-SECURITY orgs'!G:G,A1910)</f>
        <v>2140</v>
      </c>
      <c r="G1910" t="s">
        <v>14824</v>
      </c>
      <c r="H1910" t="s">
        <v>34</v>
      </c>
      <c r="I1910">
        <f>COUNTIF('H2020-3.7 orgs'!G:G,G1910)</f>
        <v>1</v>
      </c>
      <c r="J1910">
        <f>COUNTIF('H2020-3.7 projects'!R:R,G1910)</f>
        <v>0</v>
      </c>
      <c r="K1910" s="17">
        <f>SUMIFS('H2020-3.7 orgs'!K:K,'H2020-3.7 orgs'!G:G,G1910)</f>
        <v>53781</v>
      </c>
    </row>
    <row r="1911" spans="1:11" x14ac:dyDescent="0.2">
      <c r="A1911" t="s">
        <v>15368</v>
      </c>
      <c r="B1911" t="s">
        <v>30</v>
      </c>
      <c r="C1911">
        <f>COUNTIF('FP7-SECURITY orgs'!G:G,A1911)</f>
        <v>1</v>
      </c>
      <c r="D1911">
        <f>COUNTIF('FP7-SECURITY projects'!R:R,A1911)</f>
        <v>0</v>
      </c>
      <c r="E1911" s="10">
        <f>SUMIFS('FP7-SECURITY orgs'!K:K,'FP7-SECURITY orgs'!G:G,A1911)</f>
        <v>1200</v>
      </c>
      <c r="G1911" t="s">
        <v>17079</v>
      </c>
      <c r="H1911" t="s">
        <v>34</v>
      </c>
      <c r="I1911">
        <f>COUNTIF('H2020-3.7 orgs'!G:G,G1911)</f>
        <v>1</v>
      </c>
      <c r="J1911">
        <f>COUNTIF('H2020-3.7 projects'!R:R,G1911)</f>
        <v>0</v>
      </c>
      <c r="K1911" s="17">
        <f>SUMIFS('H2020-3.7 orgs'!K:K,'H2020-3.7 orgs'!G:G,G1911)</f>
        <v>53750</v>
      </c>
    </row>
    <row r="1912" spans="1:11" x14ac:dyDescent="0.2">
      <c r="A1912" t="s">
        <v>22822</v>
      </c>
      <c r="B1912" t="s">
        <v>325</v>
      </c>
      <c r="C1912">
        <f>COUNTIF('FP7-SECURITY orgs'!G:G,A1912)</f>
        <v>1</v>
      </c>
      <c r="D1912">
        <f>COUNTIF('FP7-SECURITY projects'!R:R,A1912)</f>
        <v>0</v>
      </c>
      <c r="E1912" s="10">
        <f>SUMIFS('FP7-SECURITY orgs'!K:K,'FP7-SECURITY orgs'!G:G,A1912)</f>
        <v>770.27</v>
      </c>
      <c r="G1912" t="s">
        <v>34421</v>
      </c>
      <c r="H1912" t="s">
        <v>30</v>
      </c>
      <c r="I1912">
        <f>COUNTIF('H2020-3.7 orgs'!G:G,G1912)</f>
        <v>1</v>
      </c>
      <c r="J1912">
        <f>COUNTIF('H2020-3.7 projects'!R:R,G1912)</f>
        <v>0</v>
      </c>
      <c r="K1912" s="17">
        <f>SUMIFS('H2020-3.7 orgs'!K:K,'H2020-3.7 orgs'!G:G,G1912)</f>
        <v>53127</v>
      </c>
    </row>
    <row r="1913" spans="1:11" x14ac:dyDescent="0.2">
      <c r="A1913" t="s">
        <v>6829</v>
      </c>
      <c r="B1913" t="s">
        <v>30</v>
      </c>
      <c r="C1913">
        <f>COUNTIF('FP7-SECURITY orgs'!G:G,A1913)</f>
        <v>1</v>
      </c>
      <c r="D1913">
        <f>COUNTIF('FP7-SECURITY projects'!R:R,A1913)</f>
        <v>0</v>
      </c>
      <c r="E1913" s="10">
        <f>SUMIFS('FP7-SECURITY orgs'!K:K,'FP7-SECURITY orgs'!G:G,A1913)</f>
        <v>0</v>
      </c>
      <c r="G1913" t="s">
        <v>3076</v>
      </c>
      <c r="H1913" t="s">
        <v>209</v>
      </c>
      <c r="I1913">
        <f>COUNTIF('H2020-3.7 orgs'!G:G,G1913)</f>
        <v>1</v>
      </c>
      <c r="J1913">
        <f>COUNTIF('H2020-3.7 projects'!R:R,G1913)</f>
        <v>0</v>
      </c>
      <c r="K1913" s="17">
        <f>SUMIFS('H2020-3.7 orgs'!K:K,'H2020-3.7 orgs'!G:G,G1913)</f>
        <v>53062.5</v>
      </c>
    </row>
    <row r="1914" spans="1:11" x14ac:dyDescent="0.2">
      <c r="A1914" t="s">
        <v>6837</v>
      </c>
      <c r="B1914" t="s">
        <v>25</v>
      </c>
      <c r="C1914">
        <f>COUNTIF('FP7-SECURITY orgs'!G:G,A1914)</f>
        <v>1</v>
      </c>
      <c r="D1914">
        <f>COUNTIF('FP7-SECURITY projects'!R:R,A1914)</f>
        <v>0</v>
      </c>
      <c r="E1914" s="10">
        <f>SUMIFS('FP7-SECURITY orgs'!K:K,'FP7-SECURITY orgs'!G:G,A1914)</f>
        <v>0</v>
      </c>
      <c r="G1914" t="s">
        <v>33539</v>
      </c>
      <c r="H1914" t="s">
        <v>325</v>
      </c>
      <c r="I1914">
        <f>COUNTIF('H2020-3.7 orgs'!G:G,G1914)</f>
        <v>1</v>
      </c>
      <c r="J1914">
        <f>COUNTIF('H2020-3.7 projects'!R:R,G1914)</f>
        <v>0</v>
      </c>
      <c r="K1914" s="17">
        <f>SUMIFS('H2020-3.7 orgs'!K:K,'H2020-3.7 orgs'!G:G,G1914)</f>
        <v>52450.41</v>
      </c>
    </row>
    <row r="1915" spans="1:11" x14ac:dyDescent="0.2">
      <c r="A1915" t="s">
        <v>6448</v>
      </c>
      <c r="B1915" t="s">
        <v>34</v>
      </c>
      <c r="C1915">
        <f>COUNTIF('FP7-SECURITY orgs'!G:G,A1915)</f>
        <v>1</v>
      </c>
      <c r="D1915">
        <f>COUNTIF('FP7-SECURITY projects'!R:R,A1915)</f>
        <v>0</v>
      </c>
      <c r="E1915" s="10">
        <f>SUMIFS('FP7-SECURITY orgs'!K:K,'FP7-SECURITY orgs'!G:G,A1915)</f>
        <v>0</v>
      </c>
      <c r="G1915" t="s">
        <v>30709</v>
      </c>
      <c r="H1915" t="s">
        <v>325</v>
      </c>
      <c r="I1915">
        <f>COUNTIF('H2020-3.7 orgs'!G:G,G1915)</f>
        <v>1</v>
      </c>
      <c r="J1915">
        <f>COUNTIF('H2020-3.7 projects'!R:R,G1915)</f>
        <v>0</v>
      </c>
      <c r="K1915" s="17">
        <f>SUMIFS('H2020-3.7 orgs'!K:K,'H2020-3.7 orgs'!G:G,G1915)</f>
        <v>51492.5</v>
      </c>
    </row>
    <row r="1916" spans="1:11" x14ac:dyDescent="0.2">
      <c r="A1916" t="s">
        <v>9298</v>
      </c>
      <c r="B1916" t="s">
        <v>30</v>
      </c>
      <c r="C1916">
        <f>COUNTIF('FP7-SECURITY orgs'!G:G,A1916)</f>
        <v>1</v>
      </c>
      <c r="D1916">
        <f>COUNTIF('FP7-SECURITY projects'!R:R,A1916)</f>
        <v>0</v>
      </c>
      <c r="E1916" s="10">
        <f>SUMIFS('FP7-SECURITY orgs'!K:K,'FP7-SECURITY orgs'!G:G,A1916)</f>
        <v>0</v>
      </c>
      <c r="G1916" t="s">
        <v>35321</v>
      </c>
      <c r="H1916" t="s">
        <v>209</v>
      </c>
      <c r="I1916">
        <f>COUNTIF('H2020-3.7 orgs'!G:G,G1916)</f>
        <v>1</v>
      </c>
      <c r="J1916">
        <f>COUNTIF('H2020-3.7 projects'!R:R,G1916)</f>
        <v>0</v>
      </c>
      <c r="K1916" s="17">
        <f>SUMIFS('H2020-3.7 orgs'!K:K,'H2020-3.7 orgs'!G:G,G1916)</f>
        <v>51361</v>
      </c>
    </row>
    <row r="1917" spans="1:11" x14ac:dyDescent="0.2">
      <c r="A1917" t="s">
        <v>10483</v>
      </c>
      <c r="B1917" t="s">
        <v>209</v>
      </c>
      <c r="C1917">
        <f>COUNTIF('FP7-SECURITY orgs'!G:G,A1917)</f>
        <v>1</v>
      </c>
      <c r="D1917">
        <f>COUNTIF('FP7-SECURITY projects'!R:R,A1917)</f>
        <v>0</v>
      </c>
      <c r="E1917" s="10">
        <f>SUMIFS('FP7-SECURITY orgs'!K:K,'FP7-SECURITY orgs'!G:G,A1917)</f>
        <v>0</v>
      </c>
      <c r="G1917" t="s">
        <v>35426</v>
      </c>
      <c r="H1917" t="s">
        <v>209</v>
      </c>
      <c r="I1917">
        <f>COUNTIF('H2020-3.7 orgs'!G:G,G1917)</f>
        <v>1</v>
      </c>
      <c r="J1917">
        <f>COUNTIF('H2020-3.7 projects'!R:R,G1917)</f>
        <v>0</v>
      </c>
      <c r="K1917" s="17">
        <f>SUMIFS('H2020-3.7 orgs'!K:K,'H2020-3.7 orgs'!G:G,G1917)</f>
        <v>51150</v>
      </c>
    </row>
    <row r="1918" spans="1:11" x14ac:dyDescent="0.2">
      <c r="A1918" t="s">
        <v>10531</v>
      </c>
      <c r="B1918" t="s">
        <v>209</v>
      </c>
      <c r="C1918">
        <f>COUNTIF('FP7-SECURITY orgs'!G:G,A1918)</f>
        <v>1</v>
      </c>
      <c r="D1918">
        <f>COUNTIF('FP7-SECURITY projects'!R:R,A1918)</f>
        <v>0</v>
      </c>
      <c r="E1918" s="10">
        <f>SUMIFS('FP7-SECURITY orgs'!K:K,'FP7-SECURITY orgs'!G:G,A1918)</f>
        <v>0</v>
      </c>
      <c r="G1918" t="s">
        <v>33336</v>
      </c>
      <c r="H1918" t="s">
        <v>325</v>
      </c>
      <c r="I1918">
        <f>COUNTIF('H2020-3.7 orgs'!G:G,G1918)</f>
        <v>1</v>
      </c>
      <c r="J1918">
        <f>COUNTIF('H2020-3.7 projects'!R:R,G1918)</f>
        <v>0</v>
      </c>
      <c r="K1918" s="17">
        <f>SUMIFS('H2020-3.7 orgs'!K:K,'H2020-3.7 orgs'!G:G,G1918)</f>
        <v>50362.5</v>
      </c>
    </row>
    <row r="1919" spans="1:11" x14ac:dyDescent="0.2">
      <c r="A1919" t="s">
        <v>9714</v>
      </c>
      <c r="B1919" t="s">
        <v>325</v>
      </c>
      <c r="C1919">
        <f>COUNTIF('FP7-SECURITY orgs'!G:G,A1919)</f>
        <v>1</v>
      </c>
      <c r="D1919">
        <f>COUNTIF('FP7-SECURITY projects'!R:R,A1919)</f>
        <v>0</v>
      </c>
      <c r="E1919" s="10">
        <f>SUMIFS('FP7-SECURITY orgs'!K:K,'FP7-SECURITY orgs'!G:G,A1919)</f>
        <v>0</v>
      </c>
      <c r="G1919" t="s">
        <v>30805</v>
      </c>
      <c r="H1919" t="s">
        <v>30</v>
      </c>
      <c r="I1919">
        <f>COUNTIF('H2020-3.7 orgs'!G:G,G1919)</f>
        <v>1</v>
      </c>
      <c r="J1919">
        <f>COUNTIF('H2020-3.7 projects'!R:R,G1919)</f>
        <v>1</v>
      </c>
      <c r="K1919" s="17">
        <f>SUMIFS('H2020-3.7 orgs'!K:K,'H2020-3.7 orgs'!G:G,G1919)</f>
        <v>50000</v>
      </c>
    </row>
    <row r="1920" spans="1:11" x14ac:dyDescent="0.2">
      <c r="A1920" t="s">
        <v>11443</v>
      </c>
      <c r="B1920" t="s">
        <v>30</v>
      </c>
      <c r="C1920">
        <f>COUNTIF('FP7-SECURITY orgs'!G:G,A1920)</f>
        <v>1</v>
      </c>
      <c r="D1920">
        <f>COUNTIF('FP7-SECURITY projects'!R:R,A1920)</f>
        <v>0</v>
      </c>
      <c r="E1920" s="10">
        <f>SUMIFS('FP7-SECURITY orgs'!K:K,'FP7-SECURITY orgs'!G:G,A1920)</f>
        <v>0</v>
      </c>
      <c r="G1920" t="s">
        <v>30809</v>
      </c>
      <c r="H1920" t="s">
        <v>30</v>
      </c>
      <c r="I1920">
        <f>COUNTIF('H2020-3.7 orgs'!G:G,G1920)</f>
        <v>1</v>
      </c>
      <c r="J1920">
        <f>COUNTIF('H2020-3.7 projects'!R:R,G1920)</f>
        <v>1</v>
      </c>
      <c r="K1920" s="17">
        <f>SUMIFS('H2020-3.7 orgs'!K:K,'H2020-3.7 orgs'!G:G,G1920)</f>
        <v>50000</v>
      </c>
    </row>
    <row r="1921" spans="1:11" x14ac:dyDescent="0.2">
      <c r="A1921" t="s">
        <v>12095</v>
      </c>
      <c r="B1921" t="s">
        <v>30</v>
      </c>
      <c r="C1921">
        <f>COUNTIF('FP7-SECURITY orgs'!G:G,A1921)</f>
        <v>1</v>
      </c>
      <c r="D1921">
        <f>COUNTIF('FP7-SECURITY projects'!R:R,A1921)</f>
        <v>0</v>
      </c>
      <c r="E1921" s="10">
        <f>SUMIFS('FP7-SECURITY orgs'!K:K,'FP7-SECURITY orgs'!G:G,A1921)</f>
        <v>0</v>
      </c>
      <c r="G1921" t="s">
        <v>30924</v>
      </c>
      <c r="H1921" t="s">
        <v>30</v>
      </c>
      <c r="I1921">
        <f>COUNTIF('H2020-3.7 orgs'!G:G,G1921)</f>
        <v>1</v>
      </c>
      <c r="J1921">
        <f>COUNTIF('H2020-3.7 projects'!R:R,G1921)</f>
        <v>0</v>
      </c>
      <c r="K1921" s="17">
        <f>SUMIFS('H2020-3.7 orgs'!K:K,'H2020-3.7 orgs'!G:G,G1921)</f>
        <v>50000</v>
      </c>
    </row>
    <row r="1922" spans="1:11" x14ac:dyDescent="0.2">
      <c r="A1922" t="s">
        <v>12165</v>
      </c>
      <c r="B1922" t="s">
        <v>30</v>
      </c>
      <c r="C1922">
        <f>COUNTIF('FP7-SECURITY orgs'!G:G,A1922)</f>
        <v>1</v>
      </c>
      <c r="D1922">
        <f>COUNTIF('FP7-SECURITY projects'!R:R,A1922)</f>
        <v>0</v>
      </c>
      <c r="E1922" s="10">
        <f>SUMIFS('FP7-SECURITY orgs'!K:K,'FP7-SECURITY orgs'!G:G,A1922)</f>
        <v>0</v>
      </c>
      <c r="G1922" t="s">
        <v>30962</v>
      </c>
      <c r="H1922" t="s">
        <v>30</v>
      </c>
      <c r="I1922">
        <f>COUNTIF('H2020-3.7 orgs'!G:G,G1922)</f>
        <v>1</v>
      </c>
      <c r="J1922">
        <f>COUNTIF('H2020-3.7 projects'!R:R,G1922)</f>
        <v>0</v>
      </c>
      <c r="K1922" s="17">
        <f>SUMIFS('H2020-3.7 orgs'!K:K,'H2020-3.7 orgs'!G:G,G1922)</f>
        <v>50000</v>
      </c>
    </row>
    <row r="1923" spans="1:11" x14ac:dyDescent="0.2">
      <c r="A1923" t="s">
        <v>4827</v>
      </c>
      <c r="B1923" t="s">
        <v>30</v>
      </c>
      <c r="C1923">
        <f>COUNTIF('FP7-SECURITY orgs'!G:G,A1923)</f>
        <v>1</v>
      </c>
      <c r="D1923">
        <f>COUNTIF('FP7-SECURITY projects'!R:R,A1923)</f>
        <v>0</v>
      </c>
      <c r="E1923" s="10">
        <f>SUMIFS('FP7-SECURITY orgs'!K:K,'FP7-SECURITY orgs'!G:G,A1923)</f>
        <v>0</v>
      </c>
      <c r="G1923" t="s">
        <v>31560</v>
      </c>
      <c r="H1923" t="s">
        <v>30</v>
      </c>
      <c r="I1923">
        <f>COUNTIF('H2020-3.7 orgs'!G:G,G1923)</f>
        <v>1</v>
      </c>
      <c r="J1923">
        <f>COUNTIF('H2020-3.7 projects'!R:R,G1923)</f>
        <v>1</v>
      </c>
      <c r="K1923" s="17">
        <f>SUMIFS('H2020-3.7 orgs'!K:K,'H2020-3.7 orgs'!G:G,G1923)</f>
        <v>50000</v>
      </c>
    </row>
    <row r="1924" spans="1:11" x14ac:dyDescent="0.2">
      <c r="A1924" t="s">
        <v>12250</v>
      </c>
      <c r="B1924" t="s">
        <v>325</v>
      </c>
      <c r="C1924">
        <f>COUNTIF('FP7-SECURITY orgs'!G:G,A1924)</f>
        <v>1</v>
      </c>
      <c r="D1924">
        <f>COUNTIF('FP7-SECURITY projects'!R:R,A1924)</f>
        <v>0</v>
      </c>
      <c r="E1924" s="10">
        <f>SUMIFS('FP7-SECURITY orgs'!K:K,'FP7-SECURITY orgs'!G:G,A1924)</f>
        <v>0</v>
      </c>
      <c r="G1924" t="s">
        <v>32894</v>
      </c>
      <c r="H1924" t="s">
        <v>30</v>
      </c>
      <c r="I1924">
        <f>COUNTIF('H2020-3.7 orgs'!G:G,G1924)</f>
        <v>1</v>
      </c>
      <c r="J1924">
        <f>COUNTIF('H2020-3.7 projects'!R:R,G1924)</f>
        <v>1</v>
      </c>
      <c r="K1924" s="17">
        <f>SUMIFS('H2020-3.7 orgs'!K:K,'H2020-3.7 orgs'!G:G,G1924)</f>
        <v>50000</v>
      </c>
    </row>
    <row r="1925" spans="1:11" x14ac:dyDescent="0.2">
      <c r="A1925" t="s">
        <v>12337</v>
      </c>
      <c r="B1925" t="s">
        <v>209</v>
      </c>
      <c r="C1925">
        <f>COUNTIF('FP7-SECURITY orgs'!G:G,A1925)</f>
        <v>1</v>
      </c>
      <c r="D1925">
        <f>COUNTIF('FP7-SECURITY projects'!R:R,A1925)</f>
        <v>0</v>
      </c>
      <c r="E1925" s="10">
        <f>SUMIFS('FP7-SECURITY orgs'!K:K,'FP7-SECURITY orgs'!G:G,A1925)</f>
        <v>0</v>
      </c>
      <c r="G1925" t="s">
        <v>32919</v>
      </c>
      <c r="H1925" t="s">
        <v>30</v>
      </c>
      <c r="I1925">
        <f>COUNTIF('H2020-3.7 orgs'!G:G,G1925)</f>
        <v>1</v>
      </c>
      <c r="J1925">
        <f>COUNTIF('H2020-3.7 projects'!R:R,G1925)</f>
        <v>1</v>
      </c>
      <c r="K1925" s="17">
        <f>SUMIFS('H2020-3.7 orgs'!K:K,'H2020-3.7 orgs'!G:G,G1925)</f>
        <v>50000</v>
      </c>
    </row>
    <row r="1926" spans="1:11" x14ac:dyDescent="0.2">
      <c r="A1926" t="s">
        <v>12671</v>
      </c>
      <c r="B1926" t="s">
        <v>325</v>
      </c>
      <c r="C1926">
        <f>COUNTIF('FP7-SECURITY orgs'!G:G,A1926)</f>
        <v>1</v>
      </c>
      <c r="D1926">
        <f>COUNTIF('FP7-SECURITY projects'!R:R,A1926)</f>
        <v>0</v>
      </c>
      <c r="E1926" s="10">
        <f>SUMIFS('FP7-SECURITY orgs'!K:K,'FP7-SECURITY orgs'!G:G,A1926)</f>
        <v>0</v>
      </c>
      <c r="G1926" t="s">
        <v>14769</v>
      </c>
      <c r="H1926" t="s">
        <v>30</v>
      </c>
      <c r="I1926">
        <f>COUNTIF('H2020-3.7 orgs'!G:G,G1926)</f>
        <v>1</v>
      </c>
      <c r="J1926">
        <f>COUNTIF('H2020-3.7 projects'!R:R,G1926)</f>
        <v>1</v>
      </c>
      <c r="K1926" s="17">
        <f>SUMIFS('H2020-3.7 orgs'!K:K,'H2020-3.7 orgs'!G:G,G1926)</f>
        <v>50000</v>
      </c>
    </row>
    <row r="1927" spans="1:11" x14ac:dyDescent="0.2">
      <c r="A1927" t="s">
        <v>4919</v>
      </c>
      <c r="B1927" t="s">
        <v>25</v>
      </c>
      <c r="C1927">
        <f>COUNTIF('FP7-SECURITY orgs'!G:G,A1927)</f>
        <v>1</v>
      </c>
      <c r="D1927">
        <f>COUNTIF('FP7-SECURITY projects'!R:R,A1927)</f>
        <v>0</v>
      </c>
      <c r="E1927" s="10">
        <f>SUMIFS('FP7-SECURITY orgs'!K:K,'FP7-SECURITY orgs'!G:G,A1927)</f>
        <v>0</v>
      </c>
      <c r="G1927" t="s">
        <v>32978</v>
      </c>
      <c r="H1927" t="s">
        <v>30</v>
      </c>
      <c r="I1927">
        <f>COUNTIF('H2020-3.7 orgs'!G:G,G1927)</f>
        <v>1</v>
      </c>
      <c r="J1927">
        <f>COUNTIF('H2020-3.7 projects'!R:R,G1927)</f>
        <v>1</v>
      </c>
      <c r="K1927" s="17">
        <f>SUMIFS('H2020-3.7 orgs'!K:K,'H2020-3.7 orgs'!G:G,G1927)</f>
        <v>50000</v>
      </c>
    </row>
    <row r="1928" spans="1:11" x14ac:dyDescent="0.2">
      <c r="A1928" t="s">
        <v>13228</v>
      </c>
      <c r="B1928" t="s">
        <v>30</v>
      </c>
      <c r="C1928">
        <f>COUNTIF('FP7-SECURITY orgs'!G:G,A1928)</f>
        <v>1</v>
      </c>
      <c r="D1928">
        <f>COUNTIF('FP7-SECURITY projects'!R:R,A1928)</f>
        <v>0</v>
      </c>
      <c r="E1928" s="10">
        <f>SUMIFS('FP7-SECURITY orgs'!K:K,'FP7-SECURITY orgs'!G:G,A1928)</f>
        <v>0</v>
      </c>
      <c r="G1928" t="s">
        <v>33040</v>
      </c>
      <c r="H1928" t="s">
        <v>30</v>
      </c>
      <c r="I1928">
        <f>COUNTIF('H2020-3.7 orgs'!G:G,G1928)</f>
        <v>1</v>
      </c>
      <c r="J1928">
        <f>COUNTIF('H2020-3.7 projects'!R:R,G1928)</f>
        <v>1</v>
      </c>
      <c r="K1928" s="17">
        <f>SUMIFS('H2020-3.7 orgs'!K:K,'H2020-3.7 orgs'!G:G,G1928)</f>
        <v>50000</v>
      </c>
    </row>
    <row r="1929" spans="1:11" x14ac:dyDescent="0.2">
      <c r="A1929" t="s">
        <v>7292</v>
      </c>
      <c r="B1929" t="s">
        <v>30</v>
      </c>
      <c r="C1929">
        <f>COUNTIF('FP7-SECURITY orgs'!G:G,A1929)</f>
        <v>1</v>
      </c>
      <c r="D1929">
        <f>COUNTIF('FP7-SECURITY projects'!R:R,A1929)</f>
        <v>0</v>
      </c>
      <c r="E1929" s="10">
        <f>SUMIFS('FP7-SECURITY orgs'!K:K,'FP7-SECURITY orgs'!G:G,A1929)</f>
        <v>0</v>
      </c>
      <c r="G1929" t="s">
        <v>33043</v>
      </c>
      <c r="H1929" t="s">
        <v>30</v>
      </c>
      <c r="I1929">
        <f>COUNTIF('H2020-3.7 orgs'!G:G,G1929)</f>
        <v>1</v>
      </c>
      <c r="J1929">
        <f>COUNTIF('H2020-3.7 projects'!R:R,G1929)</f>
        <v>1</v>
      </c>
      <c r="K1929" s="17">
        <f>SUMIFS('H2020-3.7 orgs'!K:K,'H2020-3.7 orgs'!G:G,G1929)</f>
        <v>50000</v>
      </c>
    </row>
    <row r="1930" spans="1:11" x14ac:dyDescent="0.2">
      <c r="A1930" t="s">
        <v>13577</v>
      </c>
      <c r="B1930" t="s">
        <v>30</v>
      </c>
      <c r="C1930">
        <f>COUNTIF('FP7-SECURITY orgs'!G:G,A1930)</f>
        <v>3</v>
      </c>
      <c r="D1930">
        <f>COUNTIF('FP7-SECURITY projects'!R:R,A1930)</f>
        <v>0</v>
      </c>
      <c r="E1930" s="10">
        <f>SUMIFS('FP7-SECURITY orgs'!K:K,'FP7-SECURITY orgs'!G:G,A1930)</f>
        <v>0</v>
      </c>
      <c r="G1930" t="s">
        <v>33074</v>
      </c>
      <c r="H1930" t="s">
        <v>30</v>
      </c>
      <c r="I1930">
        <f>COUNTIF('H2020-3.7 orgs'!G:G,G1930)</f>
        <v>1</v>
      </c>
      <c r="J1930">
        <f>COUNTIF('H2020-3.7 projects'!R:R,G1930)</f>
        <v>1</v>
      </c>
      <c r="K1930" s="17">
        <f>SUMIFS('H2020-3.7 orgs'!K:K,'H2020-3.7 orgs'!G:G,G1930)</f>
        <v>50000</v>
      </c>
    </row>
    <row r="1931" spans="1:11" x14ac:dyDescent="0.2">
      <c r="A1931" t="s">
        <v>13588</v>
      </c>
      <c r="B1931" t="s">
        <v>30</v>
      </c>
      <c r="C1931">
        <f>COUNTIF('FP7-SECURITY orgs'!G:G,A1931)</f>
        <v>1</v>
      </c>
      <c r="D1931">
        <f>COUNTIF('FP7-SECURITY projects'!R:R,A1931)</f>
        <v>0</v>
      </c>
      <c r="E1931" s="10">
        <f>SUMIFS('FP7-SECURITY orgs'!K:K,'FP7-SECURITY orgs'!G:G,A1931)</f>
        <v>0</v>
      </c>
      <c r="G1931" t="s">
        <v>33083</v>
      </c>
      <c r="H1931" t="s">
        <v>30</v>
      </c>
      <c r="I1931">
        <f>COUNTIF('H2020-3.7 orgs'!G:G,G1931)</f>
        <v>1</v>
      </c>
      <c r="J1931">
        <f>COUNTIF('H2020-3.7 projects'!R:R,G1931)</f>
        <v>1</v>
      </c>
      <c r="K1931" s="17">
        <f>SUMIFS('H2020-3.7 orgs'!K:K,'H2020-3.7 orgs'!G:G,G1931)</f>
        <v>50000</v>
      </c>
    </row>
    <row r="1932" spans="1:11" x14ac:dyDescent="0.2">
      <c r="A1932" t="s">
        <v>13607</v>
      </c>
      <c r="B1932" t="s">
        <v>34</v>
      </c>
      <c r="C1932">
        <f>COUNTIF('FP7-SECURITY orgs'!G:G,A1932)</f>
        <v>1</v>
      </c>
      <c r="D1932">
        <f>COUNTIF('FP7-SECURITY projects'!R:R,A1932)</f>
        <v>0</v>
      </c>
      <c r="E1932" s="10">
        <f>SUMIFS('FP7-SECURITY orgs'!K:K,'FP7-SECURITY orgs'!G:G,A1932)</f>
        <v>0</v>
      </c>
      <c r="G1932" t="s">
        <v>33133</v>
      </c>
      <c r="H1932" t="s">
        <v>30</v>
      </c>
      <c r="I1932">
        <f>COUNTIF('H2020-3.7 orgs'!G:G,G1932)</f>
        <v>1</v>
      </c>
      <c r="J1932">
        <f>COUNTIF('H2020-3.7 projects'!R:R,G1932)</f>
        <v>1</v>
      </c>
      <c r="K1932" s="17">
        <f>SUMIFS('H2020-3.7 orgs'!K:K,'H2020-3.7 orgs'!G:G,G1932)</f>
        <v>50000</v>
      </c>
    </row>
    <row r="1933" spans="1:11" x14ac:dyDescent="0.2">
      <c r="A1933" t="s">
        <v>8414</v>
      </c>
      <c r="B1933" t="s">
        <v>30</v>
      </c>
      <c r="C1933">
        <f>COUNTIF('FP7-SECURITY orgs'!G:G,A1933)</f>
        <v>1</v>
      </c>
      <c r="D1933">
        <f>COUNTIF('FP7-SECURITY projects'!R:R,A1933)</f>
        <v>0</v>
      </c>
      <c r="E1933" s="10">
        <f>SUMIFS('FP7-SECURITY orgs'!K:K,'FP7-SECURITY orgs'!G:G,A1933)</f>
        <v>0</v>
      </c>
      <c r="G1933" t="s">
        <v>33153</v>
      </c>
      <c r="H1933" t="s">
        <v>30</v>
      </c>
      <c r="I1933">
        <f>COUNTIF('H2020-3.7 orgs'!G:G,G1933)</f>
        <v>1</v>
      </c>
      <c r="J1933">
        <f>COUNTIF('H2020-3.7 projects'!R:R,G1933)</f>
        <v>1</v>
      </c>
      <c r="K1933" s="17">
        <f>SUMIFS('H2020-3.7 orgs'!K:K,'H2020-3.7 orgs'!G:G,G1933)</f>
        <v>50000</v>
      </c>
    </row>
    <row r="1934" spans="1:11" x14ac:dyDescent="0.2">
      <c r="A1934" t="s">
        <v>14640</v>
      </c>
      <c r="B1934" t="s">
        <v>325</v>
      </c>
      <c r="C1934">
        <f>COUNTIF('FP7-SECURITY orgs'!G:G,A1934)</f>
        <v>3</v>
      </c>
      <c r="D1934">
        <f>COUNTIF('FP7-SECURITY projects'!R:R,A1934)</f>
        <v>0</v>
      </c>
      <c r="E1934" s="10">
        <f>SUMIFS('FP7-SECURITY orgs'!K:K,'FP7-SECURITY orgs'!G:G,A1934)</f>
        <v>0</v>
      </c>
      <c r="G1934" t="s">
        <v>33228</v>
      </c>
      <c r="H1934" t="s">
        <v>30</v>
      </c>
      <c r="I1934">
        <f>COUNTIF('H2020-3.7 orgs'!G:G,G1934)</f>
        <v>1</v>
      </c>
      <c r="J1934">
        <f>COUNTIF('H2020-3.7 projects'!R:R,G1934)</f>
        <v>1</v>
      </c>
      <c r="K1934" s="17">
        <f>SUMIFS('H2020-3.7 orgs'!K:K,'H2020-3.7 orgs'!G:G,G1934)</f>
        <v>50000</v>
      </c>
    </row>
    <row r="1935" spans="1:11" x14ac:dyDescent="0.2">
      <c r="A1935" t="s">
        <v>4787</v>
      </c>
      <c r="B1935" t="s">
        <v>30</v>
      </c>
      <c r="C1935">
        <f>COUNTIF('FP7-SECURITY orgs'!G:G,A1935)</f>
        <v>1</v>
      </c>
      <c r="D1935">
        <f>COUNTIF('FP7-SECURITY projects'!R:R,A1935)</f>
        <v>0</v>
      </c>
      <c r="E1935" s="10">
        <f>SUMIFS('FP7-SECURITY orgs'!K:K,'FP7-SECURITY orgs'!G:G,A1935)</f>
        <v>0</v>
      </c>
      <c r="G1935" t="s">
        <v>33235</v>
      </c>
      <c r="H1935" t="s">
        <v>30</v>
      </c>
      <c r="I1935">
        <f>COUNTIF('H2020-3.7 orgs'!G:G,G1935)</f>
        <v>1</v>
      </c>
      <c r="J1935">
        <f>COUNTIF('H2020-3.7 projects'!R:R,G1935)</f>
        <v>1</v>
      </c>
      <c r="K1935" s="17">
        <f>SUMIFS('H2020-3.7 orgs'!K:K,'H2020-3.7 orgs'!G:G,G1935)</f>
        <v>50000</v>
      </c>
    </row>
    <row r="1936" spans="1:11" x14ac:dyDescent="0.2">
      <c r="A1936" t="s">
        <v>15267</v>
      </c>
      <c r="B1936" t="s">
        <v>30</v>
      </c>
      <c r="C1936">
        <f>COUNTIF('FP7-SECURITY orgs'!G:G,A1936)</f>
        <v>1</v>
      </c>
      <c r="D1936">
        <f>COUNTIF('FP7-SECURITY projects'!R:R,A1936)</f>
        <v>0</v>
      </c>
      <c r="E1936" s="10">
        <f>SUMIFS('FP7-SECURITY orgs'!K:K,'FP7-SECURITY orgs'!G:G,A1936)</f>
        <v>0</v>
      </c>
      <c r="G1936" t="s">
        <v>33241</v>
      </c>
      <c r="H1936" t="s">
        <v>30</v>
      </c>
      <c r="I1936">
        <f>COUNTIF('H2020-3.7 orgs'!G:G,G1936)</f>
        <v>1</v>
      </c>
      <c r="J1936">
        <f>COUNTIF('H2020-3.7 projects'!R:R,G1936)</f>
        <v>1</v>
      </c>
      <c r="K1936" s="17">
        <f>SUMIFS('H2020-3.7 orgs'!K:K,'H2020-3.7 orgs'!G:G,G1936)</f>
        <v>50000</v>
      </c>
    </row>
    <row r="1937" spans="1:11" x14ac:dyDescent="0.2">
      <c r="A1937" t="s">
        <v>16156</v>
      </c>
      <c r="B1937" t="s">
        <v>209</v>
      </c>
      <c r="C1937">
        <f>COUNTIF('FP7-SECURITY orgs'!G:G,A1937)</f>
        <v>1</v>
      </c>
      <c r="D1937">
        <f>COUNTIF('FP7-SECURITY projects'!R:R,A1937)</f>
        <v>0</v>
      </c>
      <c r="E1937" s="10">
        <f>SUMIFS('FP7-SECURITY orgs'!K:K,'FP7-SECURITY orgs'!G:G,A1937)</f>
        <v>0</v>
      </c>
      <c r="G1937" t="s">
        <v>33246</v>
      </c>
      <c r="H1937" t="s">
        <v>30</v>
      </c>
      <c r="I1937">
        <f>COUNTIF('H2020-3.7 orgs'!G:G,G1937)</f>
        <v>1</v>
      </c>
      <c r="J1937">
        <f>COUNTIF('H2020-3.7 projects'!R:R,G1937)</f>
        <v>1</v>
      </c>
      <c r="K1937" s="17">
        <f>SUMIFS('H2020-3.7 orgs'!K:K,'H2020-3.7 orgs'!G:G,G1937)</f>
        <v>50000</v>
      </c>
    </row>
    <row r="1938" spans="1:11" x14ac:dyDescent="0.2">
      <c r="A1938" t="s">
        <v>16294</v>
      </c>
      <c r="B1938" t="s">
        <v>30</v>
      </c>
      <c r="C1938">
        <f>COUNTIF('FP7-SECURITY orgs'!G:G,A1938)</f>
        <v>1</v>
      </c>
      <c r="D1938">
        <f>COUNTIF('FP7-SECURITY projects'!R:R,A1938)</f>
        <v>0</v>
      </c>
      <c r="E1938" s="10">
        <f>SUMIFS('FP7-SECURITY orgs'!K:K,'FP7-SECURITY orgs'!G:G,A1938)</f>
        <v>0</v>
      </c>
      <c r="G1938" t="s">
        <v>33251</v>
      </c>
      <c r="H1938" t="s">
        <v>30</v>
      </c>
      <c r="I1938">
        <f>COUNTIF('H2020-3.7 orgs'!G:G,G1938)</f>
        <v>1</v>
      </c>
      <c r="J1938">
        <f>COUNTIF('H2020-3.7 projects'!R:R,G1938)</f>
        <v>1</v>
      </c>
      <c r="K1938" s="17">
        <f>SUMIFS('H2020-3.7 orgs'!K:K,'H2020-3.7 orgs'!G:G,G1938)</f>
        <v>50000</v>
      </c>
    </row>
    <row r="1939" spans="1:11" x14ac:dyDescent="0.2">
      <c r="A1939" t="s">
        <v>16319</v>
      </c>
      <c r="B1939" t="s">
        <v>30</v>
      </c>
      <c r="C1939">
        <f>COUNTIF('FP7-SECURITY orgs'!G:G,A1939)</f>
        <v>1</v>
      </c>
      <c r="D1939">
        <f>COUNTIF('FP7-SECURITY projects'!R:R,A1939)</f>
        <v>0</v>
      </c>
      <c r="E1939" s="10">
        <f>SUMIFS('FP7-SECURITY orgs'!K:K,'FP7-SECURITY orgs'!G:G,A1939)</f>
        <v>0</v>
      </c>
      <c r="G1939" t="s">
        <v>33257</v>
      </c>
      <c r="H1939" t="s">
        <v>30</v>
      </c>
      <c r="I1939">
        <f>COUNTIF('H2020-3.7 orgs'!G:G,G1939)</f>
        <v>1</v>
      </c>
      <c r="J1939">
        <f>COUNTIF('H2020-3.7 projects'!R:R,G1939)</f>
        <v>1</v>
      </c>
      <c r="K1939" s="17">
        <f>SUMIFS('H2020-3.7 orgs'!K:K,'H2020-3.7 orgs'!G:G,G1939)</f>
        <v>50000</v>
      </c>
    </row>
    <row r="1940" spans="1:11" x14ac:dyDescent="0.2">
      <c r="A1940" t="s">
        <v>7202</v>
      </c>
      <c r="B1940" t="s">
        <v>25</v>
      </c>
      <c r="C1940">
        <f>COUNTIF('FP7-SECURITY orgs'!G:G,A1940)</f>
        <v>1</v>
      </c>
      <c r="D1940">
        <f>COUNTIF('FP7-SECURITY projects'!R:R,A1940)</f>
        <v>0</v>
      </c>
      <c r="E1940" s="10">
        <f>SUMIFS('FP7-SECURITY orgs'!K:K,'FP7-SECURITY orgs'!G:G,A1940)</f>
        <v>0</v>
      </c>
      <c r="G1940" t="s">
        <v>33289</v>
      </c>
      <c r="H1940" t="s">
        <v>30</v>
      </c>
      <c r="I1940">
        <f>COUNTIF('H2020-3.7 orgs'!G:G,G1940)</f>
        <v>1</v>
      </c>
      <c r="J1940">
        <f>COUNTIF('H2020-3.7 projects'!R:R,G1940)</f>
        <v>1</v>
      </c>
      <c r="K1940" s="17">
        <f>SUMIFS('H2020-3.7 orgs'!K:K,'H2020-3.7 orgs'!G:G,G1940)</f>
        <v>50000</v>
      </c>
    </row>
    <row r="1941" spans="1:11" x14ac:dyDescent="0.2">
      <c r="A1941" t="s">
        <v>16648</v>
      </c>
      <c r="B1941" t="s">
        <v>325</v>
      </c>
      <c r="C1941">
        <f>COUNTIF('FP7-SECURITY orgs'!G:G,A1941)</f>
        <v>1</v>
      </c>
      <c r="D1941">
        <f>COUNTIF('FP7-SECURITY projects'!R:R,A1941)</f>
        <v>0</v>
      </c>
      <c r="E1941" s="10">
        <f>SUMIFS('FP7-SECURITY orgs'!K:K,'FP7-SECURITY orgs'!G:G,A1941)</f>
        <v>0</v>
      </c>
      <c r="G1941" t="s">
        <v>33390</v>
      </c>
      <c r="H1941" t="s">
        <v>30</v>
      </c>
      <c r="I1941">
        <f>COUNTIF('H2020-3.7 orgs'!G:G,G1941)</f>
        <v>1</v>
      </c>
      <c r="J1941">
        <f>COUNTIF('H2020-3.7 projects'!R:R,G1941)</f>
        <v>1</v>
      </c>
      <c r="K1941" s="17">
        <f>SUMIFS('H2020-3.7 orgs'!K:K,'H2020-3.7 orgs'!G:G,G1941)</f>
        <v>50000</v>
      </c>
    </row>
    <row r="1942" spans="1:11" x14ac:dyDescent="0.2">
      <c r="A1942" t="s">
        <v>17582</v>
      </c>
      <c r="B1942" t="s">
        <v>30</v>
      </c>
      <c r="C1942">
        <f>COUNTIF('FP7-SECURITY orgs'!G:G,A1942)</f>
        <v>1</v>
      </c>
      <c r="D1942">
        <f>COUNTIF('FP7-SECURITY projects'!R:R,A1942)</f>
        <v>0</v>
      </c>
      <c r="E1942" s="10">
        <f>SUMIFS('FP7-SECURITY orgs'!K:K,'FP7-SECURITY orgs'!G:G,A1942)</f>
        <v>0</v>
      </c>
      <c r="G1942" t="s">
        <v>33395</v>
      </c>
      <c r="H1942" t="s">
        <v>30</v>
      </c>
      <c r="I1942">
        <f>COUNTIF('H2020-3.7 orgs'!G:G,G1942)</f>
        <v>1</v>
      </c>
      <c r="J1942">
        <f>COUNTIF('H2020-3.7 projects'!R:R,G1942)</f>
        <v>1</v>
      </c>
      <c r="K1942" s="17">
        <f>SUMIFS('H2020-3.7 orgs'!K:K,'H2020-3.7 orgs'!G:G,G1942)</f>
        <v>50000</v>
      </c>
    </row>
    <row r="1943" spans="1:11" x14ac:dyDescent="0.2">
      <c r="A1943" t="s">
        <v>12057</v>
      </c>
      <c r="B1943" t="s">
        <v>30</v>
      </c>
      <c r="C1943">
        <f>COUNTIF('FP7-SECURITY orgs'!G:G,A1943)</f>
        <v>1</v>
      </c>
      <c r="D1943">
        <f>COUNTIF('FP7-SECURITY projects'!R:R,A1943)</f>
        <v>0</v>
      </c>
      <c r="E1943" s="10">
        <f>SUMIFS('FP7-SECURITY orgs'!K:K,'FP7-SECURITY orgs'!G:G,A1943)</f>
        <v>0</v>
      </c>
      <c r="G1943" t="s">
        <v>33479</v>
      </c>
      <c r="H1943" t="s">
        <v>30</v>
      </c>
      <c r="I1943">
        <f>COUNTIF('H2020-3.7 orgs'!G:G,G1943)</f>
        <v>1</v>
      </c>
      <c r="J1943">
        <f>COUNTIF('H2020-3.7 projects'!R:R,G1943)</f>
        <v>1</v>
      </c>
      <c r="K1943" s="17">
        <f>SUMIFS('H2020-3.7 orgs'!K:K,'H2020-3.7 orgs'!G:G,G1943)</f>
        <v>50000</v>
      </c>
    </row>
    <row r="1944" spans="1:11" x14ac:dyDescent="0.2">
      <c r="A1944" t="s">
        <v>18975</v>
      </c>
      <c r="B1944" t="s">
        <v>30</v>
      </c>
      <c r="C1944">
        <f>COUNTIF('FP7-SECURITY orgs'!G:G,A1944)</f>
        <v>1</v>
      </c>
      <c r="D1944">
        <f>COUNTIF('FP7-SECURITY projects'!R:R,A1944)</f>
        <v>0</v>
      </c>
      <c r="E1944" s="10">
        <f>SUMIFS('FP7-SECURITY orgs'!K:K,'FP7-SECURITY orgs'!G:G,A1944)</f>
        <v>0</v>
      </c>
      <c r="G1944" t="s">
        <v>33484</v>
      </c>
      <c r="H1944" t="s">
        <v>30</v>
      </c>
      <c r="I1944">
        <f>COUNTIF('H2020-3.7 orgs'!G:G,G1944)</f>
        <v>1</v>
      </c>
      <c r="J1944">
        <f>COUNTIF('H2020-3.7 projects'!R:R,G1944)</f>
        <v>1</v>
      </c>
      <c r="K1944" s="17">
        <f>SUMIFS('H2020-3.7 orgs'!K:K,'H2020-3.7 orgs'!G:G,G1944)</f>
        <v>50000</v>
      </c>
    </row>
    <row r="1945" spans="1:11" x14ac:dyDescent="0.2">
      <c r="A1945" t="s">
        <v>8066</v>
      </c>
      <c r="B1945" t="s">
        <v>30</v>
      </c>
      <c r="C1945">
        <f>COUNTIF('FP7-SECURITY orgs'!G:G,A1945)</f>
        <v>1</v>
      </c>
      <c r="D1945">
        <f>COUNTIF('FP7-SECURITY projects'!R:R,A1945)</f>
        <v>0</v>
      </c>
      <c r="E1945" s="10">
        <f>SUMIFS('FP7-SECURITY orgs'!K:K,'FP7-SECURITY orgs'!G:G,A1945)</f>
        <v>0</v>
      </c>
      <c r="G1945" t="s">
        <v>33491</v>
      </c>
      <c r="H1945" t="s">
        <v>30</v>
      </c>
      <c r="I1945">
        <f>COUNTIF('H2020-3.7 orgs'!G:G,G1945)</f>
        <v>1</v>
      </c>
      <c r="J1945">
        <f>COUNTIF('H2020-3.7 projects'!R:R,G1945)</f>
        <v>1</v>
      </c>
      <c r="K1945" s="17">
        <f>SUMIFS('H2020-3.7 orgs'!K:K,'H2020-3.7 orgs'!G:G,G1945)</f>
        <v>50000</v>
      </c>
    </row>
    <row r="1946" spans="1:11" x14ac:dyDescent="0.2">
      <c r="A1946" t="s">
        <v>4584</v>
      </c>
      <c r="B1946" t="s">
        <v>30</v>
      </c>
      <c r="C1946">
        <f>COUNTIF('FP7-SECURITY orgs'!G:G,A1946)</f>
        <v>1</v>
      </c>
      <c r="D1946">
        <f>COUNTIF('FP7-SECURITY projects'!R:R,A1946)</f>
        <v>0</v>
      </c>
      <c r="E1946" s="10">
        <f>SUMIFS('FP7-SECURITY orgs'!K:K,'FP7-SECURITY orgs'!G:G,A1946)</f>
        <v>0</v>
      </c>
      <c r="G1946" t="s">
        <v>33496</v>
      </c>
      <c r="H1946" t="s">
        <v>30</v>
      </c>
      <c r="I1946">
        <f>COUNTIF('H2020-3.7 orgs'!G:G,G1946)</f>
        <v>1</v>
      </c>
      <c r="J1946">
        <f>COUNTIF('H2020-3.7 projects'!R:R,G1946)</f>
        <v>1</v>
      </c>
      <c r="K1946" s="17">
        <f>SUMIFS('H2020-3.7 orgs'!K:K,'H2020-3.7 orgs'!G:G,G1946)</f>
        <v>50000</v>
      </c>
    </row>
    <row r="1947" spans="1:11" x14ac:dyDescent="0.2">
      <c r="A1947" t="s">
        <v>20813</v>
      </c>
      <c r="B1947" t="s">
        <v>30</v>
      </c>
      <c r="C1947">
        <f>COUNTIF('FP7-SECURITY orgs'!G:G,A1947)</f>
        <v>1</v>
      </c>
      <c r="D1947">
        <f>COUNTIF('FP7-SECURITY projects'!R:R,A1947)</f>
        <v>0</v>
      </c>
      <c r="E1947" s="10">
        <f>SUMIFS('FP7-SECURITY orgs'!K:K,'FP7-SECURITY orgs'!G:G,A1947)</f>
        <v>0</v>
      </c>
      <c r="G1947" t="s">
        <v>33615</v>
      </c>
      <c r="H1947" t="s">
        <v>30</v>
      </c>
      <c r="I1947">
        <f>COUNTIF('H2020-3.7 orgs'!G:G,G1947)</f>
        <v>1</v>
      </c>
      <c r="J1947">
        <f>COUNTIF('H2020-3.7 projects'!R:R,G1947)</f>
        <v>1</v>
      </c>
      <c r="K1947" s="17">
        <f>SUMIFS('H2020-3.7 orgs'!K:K,'H2020-3.7 orgs'!G:G,G1947)</f>
        <v>50000</v>
      </c>
    </row>
    <row r="1948" spans="1:11" x14ac:dyDescent="0.2">
      <c r="A1948" t="s">
        <v>12781</v>
      </c>
      <c r="B1948" t="s">
        <v>25</v>
      </c>
      <c r="C1948">
        <f>COUNTIF('FP7-SECURITY orgs'!G:G,A1948)</f>
        <v>1</v>
      </c>
      <c r="D1948">
        <f>COUNTIF('FP7-SECURITY projects'!R:R,A1948)</f>
        <v>0</v>
      </c>
      <c r="E1948" s="10">
        <f>SUMIFS('FP7-SECURITY orgs'!K:K,'FP7-SECURITY orgs'!G:G,A1948)</f>
        <v>0</v>
      </c>
      <c r="G1948" t="s">
        <v>33630</v>
      </c>
      <c r="H1948" t="s">
        <v>30</v>
      </c>
      <c r="I1948">
        <f>COUNTIF('H2020-3.7 orgs'!G:G,G1948)</f>
        <v>1</v>
      </c>
      <c r="J1948">
        <f>COUNTIF('H2020-3.7 projects'!R:R,G1948)</f>
        <v>1</v>
      </c>
      <c r="K1948" s="17">
        <f>SUMIFS('H2020-3.7 orgs'!K:K,'H2020-3.7 orgs'!G:G,G1948)</f>
        <v>50000</v>
      </c>
    </row>
    <row r="1949" spans="1:11" x14ac:dyDescent="0.2">
      <c r="A1949" t="s">
        <v>21232</v>
      </c>
      <c r="B1949" t="s">
        <v>30</v>
      </c>
      <c r="C1949">
        <f>COUNTIF('FP7-SECURITY orgs'!G:G,A1949)</f>
        <v>1</v>
      </c>
      <c r="D1949">
        <f>COUNTIF('FP7-SECURITY projects'!R:R,A1949)</f>
        <v>0</v>
      </c>
      <c r="E1949" s="10">
        <f>SUMIFS('FP7-SECURITY orgs'!K:K,'FP7-SECURITY orgs'!G:G,A1949)</f>
        <v>0</v>
      </c>
      <c r="G1949" t="s">
        <v>16909</v>
      </c>
      <c r="H1949" t="s">
        <v>30</v>
      </c>
      <c r="I1949">
        <f>COUNTIF('H2020-3.7 orgs'!G:G,G1949)</f>
        <v>1</v>
      </c>
      <c r="J1949">
        <f>COUNTIF('H2020-3.7 projects'!R:R,G1949)</f>
        <v>1</v>
      </c>
      <c r="K1949" s="17">
        <f>SUMIFS('H2020-3.7 orgs'!K:K,'H2020-3.7 orgs'!G:G,G1949)</f>
        <v>50000</v>
      </c>
    </row>
    <row r="1950" spans="1:11" x14ac:dyDescent="0.2">
      <c r="A1950" t="s">
        <v>3825</v>
      </c>
      <c r="B1950" t="s">
        <v>30</v>
      </c>
      <c r="C1950">
        <f>COUNTIF('FP7-SECURITY orgs'!G:G,A1950)</f>
        <v>1</v>
      </c>
      <c r="D1950">
        <f>COUNTIF('FP7-SECURITY projects'!R:R,A1950)</f>
        <v>0</v>
      </c>
      <c r="E1950" s="10">
        <f>SUMIFS('FP7-SECURITY orgs'!K:K,'FP7-SECURITY orgs'!G:G,A1950)</f>
        <v>0</v>
      </c>
      <c r="G1950" t="s">
        <v>33664</v>
      </c>
      <c r="H1950" t="s">
        <v>30</v>
      </c>
      <c r="I1950">
        <f>COUNTIF('H2020-3.7 orgs'!G:G,G1950)</f>
        <v>1</v>
      </c>
      <c r="J1950">
        <f>COUNTIF('H2020-3.7 projects'!R:R,G1950)</f>
        <v>1</v>
      </c>
      <c r="K1950" s="17">
        <f>SUMIFS('H2020-3.7 orgs'!K:K,'H2020-3.7 orgs'!G:G,G1950)</f>
        <v>50000</v>
      </c>
    </row>
    <row r="1951" spans="1:11" x14ac:dyDescent="0.2">
      <c r="A1951" t="s">
        <v>4034</v>
      </c>
      <c r="B1951" t="s">
        <v>25</v>
      </c>
      <c r="C1951">
        <f>COUNTIF('FP7-SECURITY orgs'!G:G,A1951)</f>
        <v>1</v>
      </c>
      <c r="D1951">
        <f>COUNTIF('FP7-SECURITY projects'!R:R,A1951)</f>
        <v>0</v>
      </c>
      <c r="E1951" s="10">
        <f>SUMIFS('FP7-SECURITY orgs'!K:K,'FP7-SECURITY orgs'!G:G,A1951)</f>
        <v>0</v>
      </c>
      <c r="G1951" t="s">
        <v>33670</v>
      </c>
      <c r="H1951" t="s">
        <v>30</v>
      </c>
      <c r="I1951">
        <f>COUNTIF('H2020-3.7 orgs'!G:G,G1951)</f>
        <v>1</v>
      </c>
      <c r="J1951">
        <f>COUNTIF('H2020-3.7 projects'!R:R,G1951)</f>
        <v>1</v>
      </c>
      <c r="K1951" s="17">
        <f>SUMIFS('H2020-3.7 orgs'!K:K,'H2020-3.7 orgs'!G:G,G1951)</f>
        <v>50000</v>
      </c>
    </row>
    <row r="1952" spans="1:11" x14ac:dyDescent="0.2">
      <c r="A1952" t="s">
        <v>3330</v>
      </c>
      <c r="B1952" t="s">
        <v>25</v>
      </c>
      <c r="C1952">
        <f>COUNTIF('FP7-SECURITY orgs'!G:G,A1952)</f>
        <v>1</v>
      </c>
      <c r="D1952">
        <f>COUNTIF('FP7-SECURITY projects'!R:R,A1952)</f>
        <v>0</v>
      </c>
      <c r="E1952" s="10">
        <f>SUMIFS('FP7-SECURITY orgs'!K:K,'FP7-SECURITY orgs'!G:G,A1952)</f>
        <v>0</v>
      </c>
      <c r="G1952" t="s">
        <v>33698</v>
      </c>
      <c r="H1952" t="s">
        <v>30</v>
      </c>
      <c r="I1952">
        <f>COUNTIF('H2020-3.7 orgs'!G:G,G1952)</f>
        <v>1</v>
      </c>
      <c r="J1952">
        <f>COUNTIF('H2020-3.7 projects'!R:R,G1952)</f>
        <v>1</v>
      </c>
      <c r="K1952" s="17">
        <f>SUMIFS('H2020-3.7 orgs'!K:K,'H2020-3.7 orgs'!G:G,G1952)</f>
        <v>50000</v>
      </c>
    </row>
    <row r="1953" spans="1:11" x14ac:dyDescent="0.2">
      <c r="A1953" t="s">
        <v>7285</v>
      </c>
      <c r="B1953" t="s">
        <v>25</v>
      </c>
      <c r="C1953">
        <f>COUNTIF('FP7-SECURITY orgs'!G:G,A1953)</f>
        <v>1</v>
      </c>
      <c r="D1953">
        <f>COUNTIF('FP7-SECURITY projects'!R:R,A1953)</f>
        <v>0</v>
      </c>
      <c r="E1953" s="10">
        <f>SUMIFS('FP7-SECURITY orgs'!K:K,'FP7-SECURITY orgs'!G:G,A1953)</f>
        <v>0</v>
      </c>
      <c r="G1953" t="s">
        <v>30573</v>
      </c>
      <c r="H1953" t="s">
        <v>30</v>
      </c>
      <c r="I1953">
        <f>COUNTIF('H2020-3.7 orgs'!G:G,G1953)</f>
        <v>1</v>
      </c>
      <c r="J1953">
        <f>COUNTIF('H2020-3.7 projects'!R:R,G1953)</f>
        <v>1</v>
      </c>
      <c r="K1953" s="17">
        <f>SUMIFS('H2020-3.7 orgs'!K:K,'H2020-3.7 orgs'!G:G,G1953)</f>
        <v>50000</v>
      </c>
    </row>
    <row r="1954" spans="1:11" x14ac:dyDescent="0.2">
      <c r="A1954" t="s">
        <v>5023</v>
      </c>
      <c r="B1954" t="s">
        <v>25</v>
      </c>
      <c r="C1954">
        <f>COUNTIF('FP7-SECURITY orgs'!G:G,A1954)</f>
        <v>1</v>
      </c>
      <c r="D1954">
        <f>COUNTIF('FP7-SECURITY projects'!R:R,A1954)</f>
        <v>0</v>
      </c>
      <c r="E1954" s="10">
        <f>SUMIFS('FP7-SECURITY orgs'!K:K,'FP7-SECURITY orgs'!G:G,A1954)</f>
        <v>0</v>
      </c>
      <c r="G1954" t="s">
        <v>33722</v>
      </c>
      <c r="H1954" t="s">
        <v>30</v>
      </c>
      <c r="I1954">
        <f>COUNTIF('H2020-3.7 orgs'!G:G,G1954)</f>
        <v>1</v>
      </c>
      <c r="J1954">
        <f>COUNTIF('H2020-3.7 projects'!R:R,G1954)</f>
        <v>1</v>
      </c>
      <c r="K1954" s="17">
        <f>SUMIFS('H2020-3.7 orgs'!K:K,'H2020-3.7 orgs'!G:G,G1954)</f>
        <v>50000</v>
      </c>
    </row>
    <row r="1955" spans="1:11" x14ac:dyDescent="0.2">
      <c r="A1955" t="s">
        <v>21857</v>
      </c>
      <c r="B1955" t="s">
        <v>30</v>
      </c>
      <c r="C1955">
        <f>COUNTIF('FP7-SECURITY orgs'!G:G,A1955)</f>
        <v>1</v>
      </c>
      <c r="D1955">
        <f>COUNTIF('FP7-SECURITY projects'!R:R,A1955)</f>
        <v>0</v>
      </c>
      <c r="E1955" s="10">
        <f>SUMIFS('FP7-SECURITY orgs'!K:K,'FP7-SECURITY orgs'!G:G,A1955)</f>
        <v>0</v>
      </c>
      <c r="G1955" t="s">
        <v>33737</v>
      </c>
      <c r="H1955" t="s">
        <v>30</v>
      </c>
      <c r="I1955">
        <f>COUNTIF('H2020-3.7 orgs'!G:G,G1955)</f>
        <v>1</v>
      </c>
      <c r="J1955">
        <f>COUNTIF('H2020-3.7 projects'!R:R,G1955)</f>
        <v>1</v>
      </c>
      <c r="K1955" s="17">
        <f>SUMIFS('H2020-3.7 orgs'!K:K,'H2020-3.7 orgs'!G:G,G1955)</f>
        <v>50000</v>
      </c>
    </row>
    <row r="1956" spans="1:11" x14ac:dyDescent="0.2">
      <c r="A1956" t="s">
        <v>21864</v>
      </c>
      <c r="B1956" t="s">
        <v>30</v>
      </c>
      <c r="C1956">
        <f>COUNTIF('FP7-SECURITY orgs'!G:G,A1956)</f>
        <v>1</v>
      </c>
      <c r="D1956">
        <f>COUNTIF('FP7-SECURITY projects'!R:R,A1956)</f>
        <v>0</v>
      </c>
      <c r="E1956" s="10">
        <f>SUMIFS('FP7-SECURITY orgs'!K:K,'FP7-SECURITY orgs'!G:G,A1956)</f>
        <v>0</v>
      </c>
      <c r="G1956" t="s">
        <v>33748</v>
      </c>
      <c r="H1956" t="s">
        <v>30</v>
      </c>
      <c r="I1956">
        <f>COUNTIF('H2020-3.7 orgs'!G:G,G1956)</f>
        <v>1</v>
      </c>
      <c r="J1956">
        <f>COUNTIF('H2020-3.7 projects'!R:R,G1956)</f>
        <v>1</v>
      </c>
      <c r="K1956" s="17">
        <f>SUMIFS('H2020-3.7 orgs'!K:K,'H2020-3.7 orgs'!G:G,G1956)</f>
        <v>50000</v>
      </c>
    </row>
    <row r="1957" spans="1:11" x14ac:dyDescent="0.2">
      <c r="A1957" t="s">
        <v>20142</v>
      </c>
      <c r="B1957" t="s">
        <v>325</v>
      </c>
      <c r="C1957">
        <f>COUNTIF('FP7-SECURITY orgs'!G:G,A1957)</f>
        <v>1</v>
      </c>
      <c r="D1957">
        <f>COUNTIF('FP7-SECURITY projects'!R:R,A1957)</f>
        <v>0</v>
      </c>
      <c r="E1957" s="10">
        <f>SUMIFS('FP7-SECURITY orgs'!K:K,'FP7-SECURITY orgs'!G:G,A1957)</f>
        <v>0</v>
      </c>
      <c r="G1957" t="s">
        <v>33756</v>
      </c>
      <c r="H1957" t="s">
        <v>30</v>
      </c>
      <c r="I1957">
        <f>COUNTIF('H2020-3.7 orgs'!G:G,G1957)</f>
        <v>1</v>
      </c>
      <c r="J1957">
        <f>COUNTIF('H2020-3.7 projects'!R:R,G1957)</f>
        <v>1</v>
      </c>
      <c r="K1957" s="17">
        <f>SUMIFS('H2020-3.7 orgs'!K:K,'H2020-3.7 orgs'!G:G,G1957)</f>
        <v>50000</v>
      </c>
    </row>
    <row r="1958" spans="1:11" x14ac:dyDescent="0.2">
      <c r="A1958" t="s">
        <v>12149</v>
      </c>
      <c r="B1958" t="s">
        <v>325</v>
      </c>
      <c r="C1958">
        <f>COUNTIF('FP7-SECURITY orgs'!G:G,A1958)</f>
        <v>1</v>
      </c>
      <c r="D1958">
        <f>COUNTIF('FP7-SECURITY projects'!R:R,A1958)</f>
        <v>0</v>
      </c>
      <c r="E1958" s="10">
        <f>SUMIFS('FP7-SECURITY orgs'!K:K,'FP7-SECURITY orgs'!G:G,A1958)</f>
        <v>0</v>
      </c>
      <c r="G1958" t="s">
        <v>33404</v>
      </c>
      <c r="H1958" t="s">
        <v>30</v>
      </c>
      <c r="I1958">
        <f>COUNTIF('H2020-3.7 orgs'!G:G,G1958)</f>
        <v>1</v>
      </c>
      <c r="J1958">
        <f>COUNTIF('H2020-3.7 projects'!R:R,G1958)</f>
        <v>1</v>
      </c>
      <c r="K1958" s="17">
        <f>SUMIFS('H2020-3.7 orgs'!K:K,'H2020-3.7 orgs'!G:G,G1958)</f>
        <v>50000</v>
      </c>
    </row>
    <row r="1959" spans="1:11" x14ac:dyDescent="0.2">
      <c r="A1959" t="s">
        <v>12122</v>
      </c>
      <c r="B1959" t="s">
        <v>25</v>
      </c>
      <c r="C1959">
        <f>COUNTIF('FP7-SECURITY orgs'!G:G,A1959)</f>
        <v>1</v>
      </c>
      <c r="D1959">
        <f>COUNTIF('FP7-SECURITY projects'!R:R,A1959)</f>
        <v>0</v>
      </c>
      <c r="E1959" s="10">
        <f>SUMIFS('FP7-SECURITY orgs'!K:K,'FP7-SECURITY orgs'!G:G,A1959)</f>
        <v>0</v>
      </c>
      <c r="G1959" t="s">
        <v>33864</v>
      </c>
      <c r="H1959" t="s">
        <v>30</v>
      </c>
      <c r="I1959">
        <f>COUNTIF('H2020-3.7 orgs'!G:G,G1959)</f>
        <v>1</v>
      </c>
      <c r="J1959">
        <f>COUNTIF('H2020-3.7 projects'!R:R,G1959)</f>
        <v>1</v>
      </c>
      <c r="K1959" s="17">
        <f>SUMIFS('H2020-3.7 orgs'!K:K,'H2020-3.7 orgs'!G:G,G1959)</f>
        <v>50000</v>
      </c>
    </row>
    <row r="1960" spans="1:11" x14ac:dyDescent="0.2">
      <c r="A1960" t="s">
        <v>10568</v>
      </c>
      <c r="B1960" t="s">
        <v>34</v>
      </c>
      <c r="C1960">
        <f>COUNTIF('FP7-SECURITY orgs'!G:G,A1960)</f>
        <v>1</v>
      </c>
      <c r="D1960">
        <f>COUNTIF('FP7-SECURITY projects'!R:R,A1960)</f>
        <v>0</v>
      </c>
      <c r="E1960" s="10">
        <f>SUMIFS('FP7-SECURITY orgs'!K:K,'FP7-SECURITY orgs'!G:G,A1960)</f>
        <v>0</v>
      </c>
      <c r="G1960" t="s">
        <v>33868</v>
      </c>
      <c r="H1960" t="s">
        <v>30</v>
      </c>
      <c r="I1960">
        <f>COUNTIF('H2020-3.7 orgs'!G:G,G1960)</f>
        <v>1</v>
      </c>
      <c r="J1960">
        <f>COUNTIF('H2020-3.7 projects'!R:R,G1960)</f>
        <v>1</v>
      </c>
      <c r="K1960" s="17">
        <f>SUMIFS('H2020-3.7 orgs'!K:K,'H2020-3.7 orgs'!G:G,G1960)</f>
        <v>50000</v>
      </c>
    </row>
    <row r="1961" spans="1:11" x14ac:dyDescent="0.2">
      <c r="A1961" t="s">
        <v>16771</v>
      </c>
      <c r="B1961" t="s">
        <v>34</v>
      </c>
      <c r="C1961">
        <f>COUNTIF('FP7-SECURITY orgs'!G:G,A1961)</f>
        <v>1</v>
      </c>
      <c r="D1961">
        <f>COUNTIF('FP7-SECURITY projects'!R:R,A1961)</f>
        <v>0</v>
      </c>
      <c r="E1961" s="10">
        <f>SUMIFS('FP7-SECURITY orgs'!K:K,'FP7-SECURITY orgs'!G:G,A1961)</f>
        <v>0</v>
      </c>
      <c r="G1961" t="s">
        <v>33873</v>
      </c>
      <c r="H1961" t="s">
        <v>30</v>
      </c>
      <c r="I1961">
        <f>COUNTIF('H2020-3.7 orgs'!G:G,G1961)</f>
        <v>1</v>
      </c>
      <c r="J1961">
        <f>COUNTIF('H2020-3.7 projects'!R:R,G1961)</f>
        <v>1</v>
      </c>
      <c r="K1961" s="17">
        <f>SUMIFS('H2020-3.7 orgs'!K:K,'H2020-3.7 orgs'!G:G,G1961)</f>
        <v>50000</v>
      </c>
    </row>
    <row r="1962" spans="1:11" x14ac:dyDescent="0.2">
      <c r="A1962" t="s">
        <v>15226</v>
      </c>
      <c r="B1962" t="s">
        <v>34</v>
      </c>
      <c r="C1962">
        <f>COUNTIF('FP7-SECURITY orgs'!G:G,A1962)</f>
        <v>1</v>
      </c>
      <c r="D1962">
        <f>COUNTIF('FP7-SECURITY projects'!R:R,A1962)</f>
        <v>0</v>
      </c>
      <c r="E1962" s="10">
        <f>SUMIFS('FP7-SECURITY orgs'!K:K,'FP7-SECURITY orgs'!G:G,A1962)</f>
        <v>0</v>
      </c>
      <c r="G1962" t="s">
        <v>33879</v>
      </c>
      <c r="H1962" t="s">
        <v>30</v>
      </c>
      <c r="I1962">
        <f>COUNTIF('H2020-3.7 orgs'!G:G,G1962)</f>
        <v>1</v>
      </c>
      <c r="J1962">
        <f>COUNTIF('H2020-3.7 projects'!R:R,G1962)</f>
        <v>1</v>
      </c>
      <c r="K1962" s="17">
        <f>SUMIFS('H2020-3.7 orgs'!K:K,'H2020-3.7 orgs'!G:G,G1962)</f>
        <v>50000</v>
      </c>
    </row>
    <row r="1963" spans="1:11" x14ac:dyDescent="0.2">
      <c r="A1963" t="s">
        <v>23399</v>
      </c>
      <c r="B1963" t="s">
        <v>209</v>
      </c>
      <c r="C1963">
        <f>COUNTIF('FP7-SECURITY orgs'!G:G,A1963)</f>
        <v>1</v>
      </c>
      <c r="D1963">
        <f>COUNTIF('FP7-SECURITY projects'!R:R,A1963)</f>
        <v>0</v>
      </c>
      <c r="E1963" s="10">
        <f>SUMIFS('FP7-SECURITY orgs'!K:K,'FP7-SECURITY orgs'!G:G,A1963)</f>
        <v>0</v>
      </c>
      <c r="G1963" t="s">
        <v>32965</v>
      </c>
      <c r="H1963" t="s">
        <v>30</v>
      </c>
      <c r="I1963">
        <f>COUNTIF('H2020-3.7 orgs'!G:G,G1963)</f>
        <v>1</v>
      </c>
      <c r="J1963">
        <f>COUNTIF('H2020-3.7 projects'!R:R,G1963)</f>
        <v>1</v>
      </c>
      <c r="K1963" s="17">
        <f>SUMIFS('H2020-3.7 orgs'!K:K,'H2020-3.7 orgs'!G:G,G1963)</f>
        <v>50000</v>
      </c>
    </row>
    <row r="1964" spans="1:11" x14ac:dyDescent="0.2">
      <c r="A1964" t="s">
        <v>23579</v>
      </c>
      <c r="B1964" t="s">
        <v>30</v>
      </c>
      <c r="C1964">
        <f>COUNTIF('FP7-SECURITY orgs'!G:G,A1964)</f>
        <v>2</v>
      </c>
      <c r="D1964">
        <f>COUNTIF('FP7-SECURITY projects'!R:R,A1964)</f>
        <v>0</v>
      </c>
      <c r="E1964" s="10">
        <f>SUMIFS('FP7-SECURITY orgs'!K:K,'FP7-SECURITY orgs'!G:G,A1964)</f>
        <v>0</v>
      </c>
      <c r="G1964" t="s">
        <v>33963</v>
      </c>
      <c r="H1964" t="s">
        <v>30</v>
      </c>
      <c r="I1964">
        <f>COUNTIF('H2020-3.7 orgs'!G:G,G1964)</f>
        <v>1</v>
      </c>
      <c r="J1964">
        <f>COUNTIF('H2020-3.7 projects'!R:R,G1964)</f>
        <v>1</v>
      </c>
      <c r="K1964" s="17">
        <f>SUMIFS('H2020-3.7 orgs'!K:K,'H2020-3.7 orgs'!G:G,G1964)</f>
        <v>50000</v>
      </c>
    </row>
    <row r="1965" spans="1:11" x14ac:dyDescent="0.2">
      <c r="A1965" t="s">
        <v>23859</v>
      </c>
      <c r="B1965" t="s">
        <v>325</v>
      </c>
      <c r="C1965">
        <f>COUNTIF('FP7-SECURITY orgs'!G:G,A1965)</f>
        <v>1</v>
      </c>
      <c r="D1965">
        <f>COUNTIF('FP7-SECURITY projects'!R:R,A1965)</f>
        <v>0</v>
      </c>
      <c r="E1965" s="10">
        <f>SUMIFS('FP7-SECURITY orgs'!K:K,'FP7-SECURITY orgs'!G:G,A1965)</f>
        <v>0</v>
      </c>
      <c r="G1965" t="s">
        <v>33976</v>
      </c>
      <c r="H1965" t="s">
        <v>30</v>
      </c>
      <c r="I1965">
        <f>COUNTIF('H2020-3.7 orgs'!G:G,G1965)</f>
        <v>1</v>
      </c>
      <c r="J1965">
        <f>COUNTIF('H2020-3.7 projects'!R:R,G1965)</f>
        <v>1</v>
      </c>
      <c r="K1965" s="17">
        <f>SUMIFS('H2020-3.7 orgs'!K:K,'H2020-3.7 orgs'!G:G,G1965)</f>
        <v>50000</v>
      </c>
    </row>
    <row r="1966" spans="1:11" x14ac:dyDescent="0.2">
      <c r="A1966" t="s">
        <v>3426</v>
      </c>
      <c r="B1966" t="s">
        <v>25</v>
      </c>
      <c r="C1966">
        <f>COUNTIF('FP7-SECURITY orgs'!G:G,A1966)</f>
        <v>1</v>
      </c>
      <c r="D1966">
        <f>COUNTIF('FP7-SECURITY projects'!R:R,A1966)</f>
        <v>0</v>
      </c>
      <c r="E1966" s="10">
        <f>SUMIFS('FP7-SECURITY orgs'!K:K,'FP7-SECURITY orgs'!G:G,A1966)</f>
        <v>0</v>
      </c>
      <c r="G1966" t="s">
        <v>33623</v>
      </c>
      <c r="H1966" t="s">
        <v>30</v>
      </c>
      <c r="I1966">
        <f>COUNTIF('H2020-3.7 orgs'!G:G,G1966)</f>
        <v>1</v>
      </c>
      <c r="J1966">
        <f>COUNTIF('H2020-3.7 projects'!R:R,G1966)</f>
        <v>1</v>
      </c>
      <c r="K1966" s="17">
        <f>SUMIFS('H2020-3.7 orgs'!K:K,'H2020-3.7 orgs'!G:G,G1966)</f>
        <v>50000</v>
      </c>
    </row>
    <row r="1967" spans="1:11" x14ac:dyDescent="0.2">
      <c r="A1967" t="s">
        <v>8841</v>
      </c>
      <c r="B1967" t="s">
        <v>30</v>
      </c>
      <c r="C1967">
        <f>COUNTIF('FP7-SECURITY orgs'!G:G,A1967)</f>
        <v>1</v>
      </c>
      <c r="D1967">
        <f>COUNTIF('FP7-SECURITY projects'!R:R,A1967)</f>
        <v>0</v>
      </c>
      <c r="E1967" s="10">
        <f>SUMIFS('FP7-SECURITY orgs'!K:K,'FP7-SECURITY orgs'!G:G,A1967)</f>
        <v>0</v>
      </c>
      <c r="G1967" t="s">
        <v>34923</v>
      </c>
      <c r="H1967" t="s">
        <v>30</v>
      </c>
      <c r="I1967">
        <f>COUNTIF('H2020-3.7 orgs'!G:G,G1967)</f>
        <v>1</v>
      </c>
      <c r="J1967">
        <f>COUNTIF('H2020-3.7 projects'!R:R,G1967)</f>
        <v>1</v>
      </c>
      <c r="K1967" s="17">
        <f>SUMIFS('H2020-3.7 orgs'!K:K,'H2020-3.7 orgs'!G:G,G1967)</f>
        <v>50000</v>
      </c>
    </row>
    <row r="1968" spans="1:11" x14ac:dyDescent="0.2">
      <c r="A1968" t="s">
        <v>24231</v>
      </c>
      <c r="B1968" t="s">
        <v>30</v>
      </c>
      <c r="C1968">
        <f>COUNTIF('FP7-SECURITY orgs'!G:G,A1968)</f>
        <v>1</v>
      </c>
      <c r="D1968">
        <f>COUNTIF('FP7-SECURITY projects'!R:R,A1968)</f>
        <v>0</v>
      </c>
      <c r="E1968" s="10">
        <f>SUMIFS('FP7-SECURITY orgs'!K:K,'FP7-SECURITY orgs'!G:G,A1968)</f>
        <v>0</v>
      </c>
      <c r="G1968" t="s">
        <v>35018</v>
      </c>
      <c r="H1968" t="s">
        <v>30</v>
      </c>
      <c r="I1968">
        <f>COUNTIF('H2020-3.7 orgs'!G:G,G1968)</f>
        <v>1</v>
      </c>
      <c r="J1968">
        <f>COUNTIF('H2020-3.7 projects'!R:R,G1968)</f>
        <v>1</v>
      </c>
      <c r="K1968" s="17">
        <f>SUMIFS('H2020-3.7 orgs'!K:K,'H2020-3.7 orgs'!G:G,G1968)</f>
        <v>50000</v>
      </c>
    </row>
    <row r="1969" spans="1:11" x14ac:dyDescent="0.2">
      <c r="A1969" t="s">
        <v>24240</v>
      </c>
      <c r="B1969" t="s">
        <v>30</v>
      </c>
      <c r="C1969">
        <f>COUNTIF('FP7-SECURITY orgs'!G:G,A1969)</f>
        <v>1</v>
      </c>
      <c r="D1969">
        <f>COUNTIF('FP7-SECURITY projects'!R:R,A1969)</f>
        <v>0</v>
      </c>
      <c r="E1969" s="10">
        <f>SUMIFS('FP7-SECURITY orgs'!K:K,'FP7-SECURITY orgs'!G:G,A1969)</f>
        <v>0</v>
      </c>
      <c r="G1969" t="s">
        <v>20193</v>
      </c>
      <c r="H1969" t="s">
        <v>30</v>
      </c>
      <c r="I1969">
        <f>COUNTIF('H2020-3.7 orgs'!G:G,G1969)</f>
        <v>1</v>
      </c>
      <c r="J1969">
        <f>COUNTIF('H2020-3.7 projects'!R:R,G1969)</f>
        <v>1</v>
      </c>
      <c r="K1969" s="17">
        <f>SUMIFS('H2020-3.7 orgs'!K:K,'H2020-3.7 orgs'!G:G,G1969)</f>
        <v>50000</v>
      </c>
    </row>
    <row r="1970" spans="1:11" x14ac:dyDescent="0.2">
      <c r="A1970" t="s">
        <v>11997</v>
      </c>
      <c r="B1970" t="s">
        <v>209</v>
      </c>
      <c r="C1970">
        <f>COUNTIF('FP7-SECURITY orgs'!G:G,A1970)</f>
        <v>1</v>
      </c>
      <c r="D1970">
        <f>COUNTIF('FP7-SECURITY projects'!R:R,A1970)</f>
        <v>0</v>
      </c>
      <c r="E1970" s="10">
        <f>SUMIFS('FP7-SECURITY orgs'!K:K,'FP7-SECURITY orgs'!G:G,A1970)</f>
        <v>0</v>
      </c>
      <c r="G1970" t="s">
        <v>35029</v>
      </c>
      <c r="H1970" t="s">
        <v>30</v>
      </c>
      <c r="I1970">
        <f>COUNTIF('H2020-3.7 orgs'!G:G,G1970)</f>
        <v>1</v>
      </c>
      <c r="J1970">
        <f>COUNTIF('H2020-3.7 projects'!R:R,G1970)</f>
        <v>1</v>
      </c>
      <c r="K1970" s="17">
        <f>SUMIFS('H2020-3.7 orgs'!K:K,'H2020-3.7 orgs'!G:G,G1970)</f>
        <v>50000</v>
      </c>
    </row>
    <row r="1971" spans="1:11" x14ac:dyDescent="0.2">
      <c r="A1971" t="s">
        <v>2195</v>
      </c>
      <c r="B1971" t="s">
        <v>30</v>
      </c>
      <c r="C1971">
        <f>COUNTIF('FP7-SECURITY orgs'!G:G,A1971)</f>
        <v>1</v>
      </c>
      <c r="D1971">
        <f>COUNTIF('FP7-SECURITY projects'!R:R,A1971)</f>
        <v>0</v>
      </c>
      <c r="E1971" s="10">
        <f>SUMIFS('FP7-SECURITY orgs'!K:K,'FP7-SECURITY orgs'!G:G,A1971)</f>
        <v>0</v>
      </c>
      <c r="G1971" t="s">
        <v>35034</v>
      </c>
      <c r="H1971" t="s">
        <v>30</v>
      </c>
      <c r="I1971">
        <f>COUNTIF('H2020-3.7 orgs'!G:G,G1971)</f>
        <v>1</v>
      </c>
      <c r="J1971">
        <f>COUNTIF('H2020-3.7 projects'!R:R,G1971)</f>
        <v>1</v>
      </c>
      <c r="K1971" s="17">
        <f>SUMIFS('H2020-3.7 orgs'!K:K,'H2020-3.7 orgs'!G:G,G1971)</f>
        <v>50000</v>
      </c>
    </row>
    <row r="1972" spans="1:11" x14ac:dyDescent="0.2">
      <c r="A1972" t="s">
        <v>18912</v>
      </c>
      <c r="B1972" t="s">
        <v>30</v>
      </c>
      <c r="C1972">
        <f>COUNTIF('FP7-SECURITY orgs'!G:G,A1972)</f>
        <v>1</v>
      </c>
      <c r="D1972">
        <f>COUNTIF('FP7-SECURITY projects'!R:R,A1972)</f>
        <v>0</v>
      </c>
      <c r="E1972" s="10">
        <f>SUMIFS('FP7-SECURITY orgs'!K:K,'FP7-SECURITY orgs'!G:G,A1972)</f>
        <v>0</v>
      </c>
      <c r="G1972" t="s">
        <v>35039</v>
      </c>
      <c r="H1972" t="s">
        <v>30</v>
      </c>
      <c r="I1972">
        <f>COUNTIF('H2020-3.7 orgs'!G:G,G1972)</f>
        <v>1</v>
      </c>
      <c r="J1972">
        <f>COUNTIF('H2020-3.7 projects'!R:R,G1972)</f>
        <v>1</v>
      </c>
      <c r="K1972" s="17">
        <f>SUMIFS('H2020-3.7 orgs'!K:K,'H2020-3.7 orgs'!G:G,G1972)</f>
        <v>50000</v>
      </c>
    </row>
    <row r="1973" spans="1:11" x14ac:dyDescent="0.2">
      <c r="A1973" t="s">
        <v>21452</v>
      </c>
      <c r="B1973" t="s">
        <v>30</v>
      </c>
      <c r="C1973">
        <f>COUNTIF('FP7-SECURITY orgs'!G:G,A1973)</f>
        <v>1</v>
      </c>
      <c r="D1973">
        <f>COUNTIF('FP7-SECURITY projects'!R:R,A1973)</f>
        <v>0</v>
      </c>
      <c r="E1973" s="10">
        <f>SUMIFS('FP7-SECURITY orgs'!K:K,'FP7-SECURITY orgs'!G:G,A1973)</f>
        <v>0</v>
      </c>
      <c r="G1973" t="s">
        <v>35046</v>
      </c>
      <c r="H1973" t="s">
        <v>30</v>
      </c>
      <c r="I1973">
        <f>COUNTIF('H2020-3.7 orgs'!G:G,G1973)</f>
        <v>1</v>
      </c>
      <c r="J1973">
        <f>COUNTIF('H2020-3.7 projects'!R:R,G1973)</f>
        <v>1</v>
      </c>
      <c r="K1973" s="17">
        <f>SUMIFS('H2020-3.7 orgs'!K:K,'H2020-3.7 orgs'!G:G,G1973)</f>
        <v>50000</v>
      </c>
    </row>
    <row r="1974" spans="1:11" x14ac:dyDescent="0.2">
      <c r="A1974" t="s">
        <v>25105</v>
      </c>
      <c r="B1974" t="s">
        <v>30</v>
      </c>
      <c r="C1974">
        <f>COUNTIF('FP7-SECURITY orgs'!G:G,A1974)</f>
        <v>1</v>
      </c>
      <c r="D1974">
        <f>COUNTIF('FP7-SECURITY projects'!R:R,A1974)</f>
        <v>0</v>
      </c>
      <c r="E1974" s="10">
        <f>SUMIFS('FP7-SECURITY orgs'!K:K,'FP7-SECURITY orgs'!G:G,A1974)</f>
        <v>0</v>
      </c>
      <c r="G1974" t="s">
        <v>35050</v>
      </c>
      <c r="H1974" t="s">
        <v>30</v>
      </c>
      <c r="I1974">
        <f>COUNTIF('H2020-3.7 orgs'!G:G,G1974)</f>
        <v>1</v>
      </c>
      <c r="J1974">
        <f>COUNTIF('H2020-3.7 projects'!R:R,G1974)</f>
        <v>1</v>
      </c>
      <c r="K1974" s="17">
        <f>SUMIFS('H2020-3.7 orgs'!K:K,'H2020-3.7 orgs'!G:G,G1974)</f>
        <v>50000</v>
      </c>
    </row>
    <row r="1975" spans="1:11" x14ac:dyDescent="0.2">
      <c r="A1975" t="s">
        <v>25230</v>
      </c>
      <c r="B1975" t="s">
        <v>30</v>
      </c>
      <c r="C1975">
        <f>COUNTIF('FP7-SECURITY orgs'!G:G,A1975)</f>
        <v>1</v>
      </c>
      <c r="D1975">
        <f>COUNTIF('FP7-SECURITY projects'!R:R,A1975)</f>
        <v>0</v>
      </c>
      <c r="E1975" s="10">
        <f>SUMIFS('FP7-SECURITY orgs'!K:K,'FP7-SECURITY orgs'!G:G,A1975)</f>
        <v>0</v>
      </c>
      <c r="G1975" t="s">
        <v>35224</v>
      </c>
      <c r="H1975" t="s">
        <v>30</v>
      </c>
      <c r="I1975">
        <f>COUNTIF('H2020-3.7 orgs'!G:G,G1975)</f>
        <v>1</v>
      </c>
      <c r="J1975">
        <f>COUNTIF('H2020-3.7 projects'!R:R,G1975)</f>
        <v>1</v>
      </c>
      <c r="K1975" s="17">
        <f>SUMIFS('H2020-3.7 orgs'!K:K,'H2020-3.7 orgs'!G:G,G1975)</f>
        <v>50000</v>
      </c>
    </row>
    <row r="1976" spans="1:11" x14ac:dyDescent="0.2">
      <c r="A1976" t="s">
        <v>25904</v>
      </c>
      <c r="B1976" t="s">
        <v>30</v>
      </c>
      <c r="G1976" t="s">
        <v>169</v>
      </c>
      <c r="H1976" t="s">
        <v>30</v>
      </c>
      <c r="I1976">
        <f>COUNTIF('H2020-3.7 orgs'!G:G,G1976)</f>
        <v>1</v>
      </c>
      <c r="J1976">
        <f>COUNTIF('H2020-3.7 projects'!R:R,G1976)</f>
        <v>1</v>
      </c>
      <c r="K1976" s="17">
        <f>SUMIFS('H2020-3.7 orgs'!K:K,'H2020-3.7 orgs'!G:G,G1976)</f>
        <v>50000</v>
      </c>
    </row>
    <row r="1977" spans="1:11" x14ac:dyDescent="0.2">
      <c r="G1977" t="s">
        <v>31577</v>
      </c>
      <c r="H1977" t="s">
        <v>30</v>
      </c>
      <c r="I1977">
        <f>COUNTIF('H2020-3.7 orgs'!G:G,G1977)</f>
        <v>1</v>
      </c>
      <c r="J1977">
        <f>COUNTIF('H2020-3.7 projects'!R:R,G1977)</f>
        <v>1</v>
      </c>
      <c r="K1977" s="17">
        <f>SUMIFS('H2020-3.7 orgs'!K:K,'H2020-3.7 orgs'!G:G,G1977)</f>
        <v>50000</v>
      </c>
    </row>
    <row r="1978" spans="1:11" x14ac:dyDescent="0.2">
      <c r="G1978" t="s">
        <v>35606</v>
      </c>
      <c r="H1978" t="s">
        <v>30</v>
      </c>
      <c r="I1978">
        <f>COUNTIF('H2020-3.7 orgs'!G:G,G1978)</f>
        <v>1</v>
      </c>
      <c r="J1978">
        <f>COUNTIF('H2020-3.7 projects'!R:R,G1978)</f>
        <v>1</v>
      </c>
      <c r="K1978" s="17">
        <f>SUMIFS('H2020-3.7 orgs'!K:K,'H2020-3.7 orgs'!G:G,G1978)</f>
        <v>50000</v>
      </c>
    </row>
    <row r="1979" spans="1:11" x14ac:dyDescent="0.2">
      <c r="G1979" t="s">
        <v>10885</v>
      </c>
      <c r="H1979" t="s">
        <v>30</v>
      </c>
      <c r="I1979">
        <f>COUNTIF('H2020-3.7 orgs'!G:G,G1979)</f>
        <v>1</v>
      </c>
      <c r="J1979">
        <f>COUNTIF('H2020-3.7 projects'!R:R,G1979)</f>
        <v>1</v>
      </c>
      <c r="K1979" s="17">
        <f>SUMIFS('H2020-3.7 orgs'!K:K,'H2020-3.7 orgs'!G:G,G1979)</f>
        <v>50000</v>
      </c>
    </row>
    <row r="1980" spans="1:11" x14ac:dyDescent="0.2">
      <c r="G1980" t="s">
        <v>35850</v>
      </c>
      <c r="H1980" t="s">
        <v>30</v>
      </c>
      <c r="I1980">
        <f>COUNTIF('H2020-3.7 orgs'!G:G,G1980)</f>
        <v>1</v>
      </c>
      <c r="J1980">
        <f>COUNTIF('H2020-3.7 projects'!R:R,G1980)</f>
        <v>1</v>
      </c>
      <c r="K1980" s="17">
        <f>SUMIFS('H2020-3.7 orgs'!K:K,'H2020-3.7 orgs'!G:G,G1980)</f>
        <v>50000</v>
      </c>
    </row>
    <row r="1981" spans="1:11" x14ac:dyDescent="0.2">
      <c r="G1981" t="s">
        <v>35856</v>
      </c>
      <c r="H1981" t="s">
        <v>30</v>
      </c>
      <c r="I1981">
        <f>COUNTIF('H2020-3.7 orgs'!G:G,G1981)</f>
        <v>1</v>
      </c>
      <c r="J1981">
        <f>COUNTIF('H2020-3.7 projects'!R:R,G1981)</f>
        <v>1</v>
      </c>
      <c r="K1981" s="17">
        <f>SUMIFS('H2020-3.7 orgs'!K:K,'H2020-3.7 orgs'!G:G,G1981)</f>
        <v>50000</v>
      </c>
    </row>
    <row r="1982" spans="1:11" x14ac:dyDescent="0.2">
      <c r="G1982" t="s">
        <v>8088</v>
      </c>
      <c r="H1982" t="s">
        <v>30</v>
      </c>
      <c r="I1982">
        <f>COUNTIF('H2020-3.7 orgs'!G:G,G1982)</f>
        <v>1</v>
      </c>
      <c r="J1982">
        <f>COUNTIF('H2020-3.7 projects'!R:R,G1982)</f>
        <v>1</v>
      </c>
      <c r="K1982" s="17">
        <f>SUMIFS('H2020-3.7 orgs'!K:K,'H2020-3.7 orgs'!G:G,G1982)</f>
        <v>50000</v>
      </c>
    </row>
    <row r="1983" spans="1:11" x14ac:dyDescent="0.2">
      <c r="G1983" t="s">
        <v>35866</v>
      </c>
      <c r="H1983" t="s">
        <v>30</v>
      </c>
      <c r="I1983">
        <f>COUNTIF('H2020-3.7 orgs'!G:G,G1983)</f>
        <v>1</v>
      </c>
      <c r="J1983">
        <f>COUNTIF('H2020-3.7 projects'!R:R,G1983)</f>
        <v>1</v>
      </c>
      <c r="K1983" s="17">
        <f>SUMIFS('H2020-3.7 orgs'!K:K,'H2020-3.7 orgs'!G:G,G1983)</f>
        <v>50000</v>
      </c>
    </row>
    <row r="1984" spans="1:11" x14ac:dyDescent="0.2">
      <c r="G1984" t="s">
        <v>35871</v>
      </c>
      <c r="H1984" t="s">
        <v>30</v>
      </c>
      <c r="I1984">
        <f>COUNTIF('H2020-3.7 orgs'!G:G,G1984)</f>
        <v>1</v>
      </c>
      <c r="J1984">
        <f>COUNTIF('H2020-3.7 projects'!R:R,G1984)</f>
        <v>1</v>
      </c>
      <c r="K1984" s="17">
        <f>SUMIFS('H2020-3.7 orgs'!K:K,'H2020-3.7 orgs'!G:G,G1984)</f>
        <v>50000</v>
      </c>
    </row>
    <row r="1985" spans="7:11" x14ac:dyDescent="0.2">
      <c r="G1985" t="s">
        <v>37213</v>
      </c>
      <c r="H1985" t="s">
        <v>30</v>
      </c>
      <c r="I1985">
        <f>COUNTIF('H2020-3.7 orgs'!G:G,G1985)</f>
        <v>1</v>
      </c>
      <c r="J1985">
        <f>COUNTIF('H2020-3.7 projects'!R:R,G1985)</f>
        <v>1</v>
      </c>
      <c r="K1985" s="17">
        <f>SUMIFS('H2020-3.7 orgs'!K:K,'H2020-3.7 orgs'!G:G,G1985)</f>
        <v>50000</v>
      </c>
    </row>
    <row r="1986" spans="7:11" x14ac:dyDescent="0.2">
      <c r="G1986" t="s">
        <v>37219</v>
      </c>
      <c r="H1986" t="s">
        <v>30</v>
      </c>
      <c r="I1986">
        <f>COUNTIF('H2020-3.7 orgs'!G:G,G1986)</f>
        <v>1</v>
      </c>
      <c r="J1986">
        <f>COUNTIF('H2020-3.7 projects'!R:R,G1986)</f>
        <v>1</v>
      </c>
      <c r="K1986" s="17">
        <f>SUMIFS('H2020-3.7 orgs'!K:K,'H2020-3.7 orgs'!G:G,G1986)</f>
        <v>50000</v>
      </c>
    </row>
    <row r="1987" spans="7:11" x14ac:dyDescent="0.2">
      <c r="G1987" t="s">
        <v>37397</v>
      </c>
      <c r="H1987" t="s">
        <v>30</v>
      </c>
      <c r="I1987">
        <f>COUNTIF('H2020-3.7 orgs'!G:G,G1987)</f>
        <v>1</v>
      </c>
      <c r="J1987">
        <f>COUNTIF('H2020-3.7 projects'!R:R,G1987)</f>
        <v>1</v>
      </c>
      <c r="K1987" s="17">
        <f>SUMIFS('H2020-3.7 orgs'!K:K,'H2020-3.7 orgs'!G:G,G1987)</f>
        <v>50000</v>
      </c>
    </row>
    <row r="1988" spans="7:11" x14ac:dyDescent="0.2">
      <c r="G1988" t="s">
        <v>37475</v>
      </c>
      <c r="H1988" t="s">
        <v>30</v>
      </c>
      <c r="I1988">
        <f>COUNTIF('H2020-3.7 orgs'!G:G,G1988)</f>
        <v>1</v>
      </c>
      <c r="J1988">
        <f>COUNTIF('H2020-3.7 projects'!R:R,G1988)</f>
        <v>1</v>
      </c>
      <c r="K1988" s="17">
        <f>SUMIFS('H2020-3.7 orgs'!K:K,'H2020-3.7 orgs'!G:G,G1988)</f>
        <v>50000</v>
      </c>
    </row>
    <row r="1989" spans="7:11" x14ac:dyDescent="0.2">
      <c r="G1989" t="s">
        <v>37709</v>
      </c>
      <c r="H1989" t="s">
        <v>30</v>
      </c>
      <c r="I1989">
        <f>COUNTIF('H2020-3.7 orgs'!G:G,G1989)</f>
        <v>1</v>
      </c>
      <c r="J1989">
        <f>COUNTIF('H2020-3.7 projects'!R:R,G1989)</f>
        <v>1</v>
      </c>
      <c r="K1989" s="17">
        <f>SUMIFS('H2020-3.7 orgs'!K:K,'H2020-3.7 orgs'!G:G,G1989)</f>
        <v>50000</v>
      </c>
    </row>
    <row r="1990" spans="7:11" x14ac:dyDescent="0.2">
      <c r="G1990" t="s">
        <v>37855</v>
      </c>
      <c r="H1990" t="s">
        <v>30</v>
      </c>
      <c r="I1990">
        <f>COUNTIF('H2020-3.7 orgs'!G:G,G1990)</f>
        <v>1</v>
      </c>
      <c r="J1990">
        <f>COUNTIF('H2020-3.7 projects'!R:R,G1990)</f>
        <v>1</v>
      </c>
      <c r="K1990" s="17">
        <f>SUMIFS('H2020-3.7 orgs'!K:K,'H2020-3.7 orgs'!G:G,G1990)</f>
        <v>50000</v>
      </c>
    </row>
    <row r="1991" spans="7:11" x14ac:dyDescent="0.2">
      <c r="G1991" t="s">
        <v>38235</v>
      </c>
      <c r="H1991" t="s">
        <v>30</v>
      </c>
      <c r="I1991">
        <f>COUNTIF('H2020-3.7 orgs'!G:G,G1991)</f>
        <v>1</v>
      </c>
      <c r="J1991">
        <f>COUNTIF('H2020-3.7 projects'!R:R,G1991)</f>
        <v>1</v>
      </c>
      <c r="K1991" s="17">
        <f>SUMIFS('H2020-3.7 orgs'!K:K,'H2020-3.7 orgs'!G:G,G1991)</f>
        <v>50000</v>
      </c>
    </row>
    <row r="1992" spans="7:11" x14ac:dyDescent="0.2">
      <c r="G1992" t="s">
        <v>33858</v>
      </c>
      <c r="H1992" t="s">
        <v>30</v>
      </c>
      <c r="I1992">
        <f>COUNTIF('H2020-3.7 orgs'!G:G,G1992)</f>
        <v>1</v>
      </c>
      <c r="J1992">
        <f>COUNTIF('H2020-3.7 projects'!R:R,G1992)</f>
        <v>1</v>
      </c>
      <c r="K1992" s="17">
        <f>SUMIFS('H2020-3.7 orgs'!K:K,'H2020-3.7 orgs'!G:G,G1992)</f>
        <v>50000</v>
      </c>
    </row>
    <row r="1993" spans="7:11" x14ac:dyDescent="0.2">
      <c r="G1993" t="s">
        <v>38547</v>
      </c>
      <c r="H1993" t="s">
        <v>30</v>
      </c>
      <c r="I1993">
        <f>COUNTIF('H2020-3.7 orgs'!G:G,G1993)</f>
        <v>1</v>
      </c>
      <c r="J1993">
        <f>COUNTIF('H2020-3.7 projects'!R:R,G1993)</f>
        <v>1</v>
      </c>
      <c r="K1993" s="17">
        <f>SUMIFS('H2020-3.7 orgs'!K:K,'H2020-3.7 orgs'!G:G,G1993)</f>
        <v>50000</v>
      </c>
    </row>
    <row r="1994" spans="7:11" x14ac:dyDescent="0.2">
      <c r="G1994" t="s">
        <v>38553</v>
      </c>
      <c r="H1994" t="s">
        <v>30</v>
      </c>
      <c r="I1994">
        <f>COUNTIF('H2020-3.7 orgs'!G:G,G1994)</f>
        <v>1</v>
      </c>
      <c r="J1994">
        <f>COUNTIF('H2020-3.7 projects'!R:R,G1994)</f>
        <v>1</v>
      </c>
      <c r="K1994" s="17">
        <f>SUMIFS('H2020-3.7 orgs'!K:K,'H2020-3.7 orgs'!G:G,G1994)</f>
        <v>50000</v>
      </c>
    </row>
    <row r="1995" spans="7:11" x14ac:dyDescent="0.2">
      <c r="G1995" t="s">
        <v>38557</v>
      </c>
      <c r="H1995" t="s">
        <v>30</v>
      </c>
      <c r="I1995">
        <f>COUNTIF('H2020-3.7 orgs'!G:G,G1995)</f>
        <v>1</v>
      </c>
      <c r="J1995">
        <f>COUNTIF('H2020-3.7 projects'!R:R,G1995)</f>
        <v>1</v>
      </c>
      <c r="K1995" s="17">
        <f>SUMIFS('H2020-3.7 orgs'!K:K,'H2020-3.7 orgs'!G:G,G1995)</f>
        <v>50000</v>
      </c>
    </row>
    <row r="1996" spans="7:11" x14ac:dyDescent="0.2">
      <c r="G1996" t="s">
        <v>38567</v>
      </c>
      <c r="H1996" t="s">
        <v>30</v>
      </c>
      <c r="I1996">
        <f>COUNTIF('H2020-3.7 orgs'!G:G,G1996)</f>
        <v>1</v>
      </c>
      <c r="J1996">
        <f>COUNTIF('H2020-3.7 projects'!R:R,G1996)</f>
        <v>1</v>
      </c>
      <c r="K1996" s="17">
        <f>SUMIFS('H2020-3.7 orgs'!K:K,'H2020-3.7 orgs'!G:G,G1996)</f>
        <v>50000</v>
      </c>
    </row>
    <row r="1997" spans="7:11" x14ac:dyDescent="0.2">
      <c r="G1997" t="s">
        <v>38576</v>
      </c>
      <c r="H1997" t="s">
        <v>30</v>
      </c>
      <c r="I1997">
        <f>COUNTIF('H2020-3.7 orgs'!G:G,G1997)</f>
        <v>1</v>
      </c>
      <c r="J1997">
        <f>COUNTIF('H2020-3.7 projects'!R:R,G1997)</f>
        <v>1</v>
      </c>
      <c r="K1997" s="17">
        <f>SUMIFS('H2020-3.7 orgs'!K:K,'H2020-3.7 orgs'!G:G,G1997)</f>
        <v>50000</v>
      </c>
    </row>
    <row r="1998" spans="7:11" x14ac:dyDescent="0.2">
      <c r="G1998" t="s">
        <v>38581</v>
      </c>
      <c r="H1998" t="s">
        <v>30</v>
      </c>
      <c r="I1998">
        <f>COUNTIF('H2020-3.7 orgs'!G:G,G1998)</f>
        <v>1</v>
      </c>
      <c r="J1998">
        <f>COUNTIF('H2020-3.7 projects'!R:R,G1998)</f>
        <v>1</v>
      </c>
      <c r="K1998" s="17">
        <f>SUMIFS('H2020-3.7 orgs'!K:K,'H2020-3.7 orgs'!G:G,G1998)</f>
        <v>50000</v>
      </c>
    </row>
    <row r="1999" spans="7:11" x14ac:dyDescent="0.2">
      <c r="G1999" t="s">
        <v>38587</v>
      </c>
      <c r="H1999" t="s">
        <v>30</v>
      </c>
      <c r="I1999">
        <f>COUNTIF('H2020-3.7 orgs'!G:G,G1999)</f>
        <v>1</v>
      </c>
      <c r="J1999">
        <f>COUNTIF('H2020-3.7 projects'!R:R,G1999)</f>
        <v>1</v>
      </c>
      <c r="K1999" s="17">
        <f>SUMIFS('H2020-3.7 orgs'!K:K,'H2020-3.7 orgs'!G:G,G1999)</f>
        <v>50000</v>
      </c>
    </row>
    <row r="2000" spans="7:11" x14ac:dyDescent="0.2">
      <c r="G2000" t="s">
        <v>38564</v>
      </c>
      <c r="H2000" t="s">
        <v>30</v>
      </c>
      <c r="I2000">
        <f>COUNTIF('H2020-3.7 orgs'!G:G,G2000)</f>
        <v>1</v>
      </c>
      <c r="J2000">
        <f>COUNTIF('H2020-3.7 projects'!R:R,G2000)</f>
        <v>1</v>
      </c>
      <c r="K2000" s="17">
        <f>SUMIFS('H2020-3.7 orgs'!K:K,'H2020-3.7 orgs'!G:G,G2000)</f>
        <v>50000</v>
      </c>
    </row>
    <row r="2001" spans="7:11" x14ac:dyDescent="0.2">
      <c r="G2001" t="s">
        <v>14496</v>
      </c>
      <c r="H2001" t="s">
        <v>30</v>
      </c>
      <c r="I2001">
        <f>COUNTIF('H2020-3.7 orgs'!G:G,G2001)</f>
        <v>1</v>
      </c>
      <c r="J2001">
        <f>COUNTIF('H2020-3.7 projects'!R:R,G2001)</f>
        <v>1</v>
      </c>
      <c r="K2001" s="17">
        <f>SUMIFS('H2020-3.7 orgs'!K:K,'H2020-3.7 orgs'!G:G,G2001)</f>
        <v>50000</v>
      </c>
    </row>
    <row r="2002" spans="7:11" x14ac:dyDescent="0.2">
      <c r="G2002" t="s">
        <v>20823</v>
      </c>
      <c r="H2002" t="s">
        <v>34</v>
      </c>
      <c r="I2002">
        <f>COUNTIF('H2020-3.7 orgs'!G:G,G2002)</f>
        <v>1</v>
      </c>
      <c r="J2002">
        <f>COUNTIF('H2020-3.7 projects'!R:R,G2002)</f>
        <v>0</v>
      </c>
      <c r="K2002" s="17">
        <f>SUMIFS('H2020-3.7 orgs'!K:K,'H2020-3.7 orgs'!G:G,G2002)</f>
        <v>49716.5</v>
      </c>
    </row>
    <row r="2003" spans="7:11" x14ac:dyDescent="0.2">
      <c r="G2003" t="s">
        <v>31503</v>
      </c>
      <c r="H2003" t="s">
        <v>25</v>
      </c>
      <c r="I2003">
        <f>COUNTIF('H2020-3.7 orgs'!G:G,G2003)</f>
        <v>1</v>
      </c>
      <c r="J2003">
        <f>COUNTIF('H2020-3.7 projects'!R:R,G2003)</f>
        <v>0</v>
      </c>
      <c r="K2003" s="17">
        <f>SUMIFS('H2020-3.7 orgs'!K:K,'H2020-3.7 orgs'!G:G,G2003)</f>
        <v>48625</v>
      </c>
    </row>
    <row r="2004" spans="7:11" x14ac:dyDescent="0.2">
      <c r="G2004" t="s">
        <v>4663</v>
      </c>
      <c r="H2004" t="s">
        <v>30</v>
      </c>
      <c r="I2004">
        <f>COUNTIF('H2020-3.7 orgs'!G:G,G2004)</f>
        <v>1</v>
      </c>
      <c r="J2004">
        <f>COUNTIF('H2020-3.7 projects'!R:R,G2004)</f>
        <v>0</v>
      </c>
      <c r="K2004" s="17">
        <f>SUMIFS('H2020-3.7 orgs'!K:K,'H2020-3.7 orgs'!G:G,G2004)</f>
        <v>47852.5</v>
      </c>
    </row>
    <row r="2005" spans="7:11" x14ac:dyDescent="0.2">
      <c r="G2005" t="s">
        <v>32284</v>
      </c>
      <c r="H2005" t="s">
        <v>325</v>
      </c>
      <c r="I2005">
        <f>COUNTIF('H2020-3.7 orgs'!G:G,G2005)</f>
        <v>1</v>
      </c>
      <c r="J2005">
        <f>COUNTIF('H2020-3.7 projects'!R:R,G2005)</f>
        <v>0</v>
      </c>
      <c r="K2005" s="17">
        <f>SUMIFS('H2020-3.7 orgs'!K:K,'H2020-3.7 orgs'!G:G,G2005)</f>
        <v>47650</v>
      </c>
    </row>
    <row r="2006" spans="7:11" x14ac:dyDescent="0.2">
      <c r="G2006" t="s">
        <v>30596</v>
      </c>
      <c r="H2006" t="s">
        <v>325</v>
      </c>
      <c r="I2006">
        <f>COUNTIF('H2020-3.7 orgs'!G:G,G2006)</f>
        <v>1</v>
      </c>
      <c r="J2006">
        <f>COUNTIF('H2020-3.7 projects'!R:R,G2006)</f>
        <v>0</v>
      </c>
      <c r="K2006" s="17">
        <f>SUMIFS('H2020-3.7 orgs'!K:K,'H2020-3.7 orgs'!G:G,G2006)</f>
        <v>46843.75</v>
      </c>
    </row>
    <row r="2007" spans="7:11" x14ac:dyDescent="0.2">
      <c r="G2007" t="s">
        <v>31144</v>
      </c>
      <c r="H2007" t="s">
        <v>30</v>
      </c>
      <c r="I2007">
        <f>COUNTIF('H2020-3.7 orgs'!G:G,G2007)</f>
        <v>1</v>
      </c>
      <c r="J2007">
        <f>COUNTIF('H2020-3.7 projects'!R:R,G2007)</f>
        <v>0</v>
      </c>
      <c r="K2007" s="17">
        <f>SUMIFS('H2020-3.7 orgs'!K:K,'H2020-3.7 orgs'!G:G,G2007)</f>
        <v>45332.33</v>
      </c>
    </row>
    <row r="2008" spans="7:11" x14ac:dyDescent="0.2">
      <c r="G2008" t="s">
        <v>37055</v>
      </c>
      <c r="H2008" t="s">
        <v>30</v>
      </c>
      <c r="I2008">
        <f>COUNTIF('H2020-3.7 orgs'!G:G,G2008)</f>
        <v>1</v>
      </c>
      <c r="J2008">
        <f>COUNTIF('H2020-3.7 projects'!R:R,G2008)</f>
        <v>0</v>
      </c>
      <c r="K2008" s="17">
        <f>SUMIFS('H2020-3.7 orgs'!K:K,'H2020-3.7 orgs'!G:G,G2008)</f>
        <v>44625</v>
      </c>
    </row>
    <row r="2009" spans="7:11" x14ac:dyDescent="0.2">
      <c r="G2009" t="s">
        <v>33310</v>
      </c>
      <c r="H2009" t="s">
        <v>325</v>
      </c>
      <c r="I2009">
        <f>COUNTIF('H2020-3.7 orgs'!G:G,G2009)</f>
        <v>1</v>
      </c>
      <c r="J2009">
        <f>COUNTIF('H2020-3.7 projects'!R:R,G2009)</f>
        <v>0</v>
      </c>
      <c r="K2009" s="17">
        <f>SUMIFS('H2020-3.7 orgs'!K:K,'H2020-3.7 orgs'!G:G,G2009)</f>
        <v>42937.5</v>
      </c>
    </row>
    <row r="2010" spans="7:11" x14ac:dyDescent="0.2">
      <c r="G2010" t="s">
        <v>14894</v>
      </c>
      <c r="H2010" t="s">
        <v>25</v>
      </c>
      <c r="I2010">
        <f>COUNTIF('H2020-3.7 orgs'!G:G,G2010)</f>
        <v>1</v>
      </c>
      <c r="J2010">
        <f>COUNTIF('H2020-3.7 projects'!R:R,G2010)</f>
        <v>0</v>
      </c>
      <c r="K2010" s="17">
        <f>SUMIFS('H2020-3.7 orgs'!K:K,'H2020-3.7 orgs'!G:G,G2010)</f>
        <v>42832.21</v>
      </c>
    </row>
    <row r="2011" spans="7:11" x14ac:dyDescent="0.2">
      <c r="G2011" t="s">
        <v>37071</v>
      </c>
      <c r="H2011" t="s">
        <v>30</v>
      </c>
      <c r="I2011">
        <f>COUNTIF('H2020-3.7 orgs'!G:G,G2011)</f>
        <v>1</v>
      </c>
      <c r="J2011">
        <f>COUNTIF('H2020-3.7 projects'!R:R,G2011)</f>
        <v>0</v>
      </c>
      <c r="K2011" s="17">
        <f>SUMIFS('H2020-3.7 orgs'!K:K,'H2020-3.7 orgs'!G:G,G2011)</f>
        <v>42498.75</v>
      </c>
    </row>
    <row r="2012" spans="7:11" x14ac:dyDescent="0.2">
      <c r="G2012" t="s">
        <v>36016</v>
      </c>
      <c r="H2012" t="s">
        <v>325</v>
      </c>
      <c r="I2012">
        <f>COUNTIF('H2020-3.7 orgs'!G:G,G2012)</f>
        <v>1</v>
      </c>
      <c r="J2012">
        <f>COUNTIF('H2020-3.7 projects'!R:R,G2012)</f>
        <v>0</v>
      </c>
      <c r="K2012" s="17">
        <f>SUMIFS('H2020-3.7 orgs'!K:K,'H2020-3.7 orgs'!G:G,G2012)</f>
        <v>42270</v>
      </c>
    </row>
    <row r="2013" spans="7:11" x14ac:dyDescent="0.2">
      <c r="G2013" t="s">
        <v>30703</v>
      </c>
      <c r="H2013" t="s">
        <v>30</v>
      </c>
      <c r="I2013">
        <f>COUNTIF('H2020-3.7 orgs'!G:G,G2013)</f>
        <v>1</v>
      </c>
      <c r="J2013">
        <f>COUNTIF('H2020-3.7 projects'!R:R,G2013)</f>
        <v>0</v>
      </c>
      <c r="K2013" s="17">
        <f>SUMIFS('H2020-3.7 orgs'!K:K,'H2020-3.7 orgs'!G:G,G2013)</f>
        <v>42250</v>
      </c>
    </row>
    <row r="2014" spans="7:11" x14ac:dyDescent="0.2">
      <c r="G2014" t="s">
        <v>36431</v>
      </c>
      <c r="H2014" t="s">
        <v>325</v>
      </c>
      <c r="I2014">
        <f>COUNTIF('H2020-3.7 orgs'!G:G,G2014)</f>
        <v>1</v>
      </c>
      <c r="J2014">
        <f>COUNTIF('H2020-3.7 projects'!R:R,G2014)</f>
        <v>0</v>
      </c>
      <c r="K2014" s="17">
        <f>SUMIFS('H2020-3.7 orgs'!K:K,'H2020-3.7 orgs'!G:G,G2014)</f>
        <v>42250</v>
      </c>
    </row>
    <row r="2015" spans="7:11" x14ac:dyDescent="0.2">
      <c r="G2015" t="s">
        <v>32998</v>
      </c>
      <c r="H2015" t="s">
        <v>30</v>
      </c>
      <c r="I2015">
        <f>COUNTIF('H2020-3.7 orgs'!G:G,G2015)</f>
        <v>1</v>
      </c>
      <c r="J2015">
        <f>COUNTIF('H2020-3.7 projects'!R:R,G2015)</f>
        <v>0</v>
      </c>
      <c r="K2015" s="17">
        <f>SUMIFS('H2020-3.7 orgs'!K:K,'H2020-3.7 orgs'!G:G,G2015)</f>
        <v>41835.360000000001</v>
      </c>
    </row>
    <row r="2016" spans="7:11" x14ac:dyDescent="0.2">
      <c r="G2016" t="s">
        <v>33305</v>
      </c>
      <c r="H2016" t="s">
        <v>325</v>
      </c>
      <c r="I2016">
        <f>COUNTIF('H2020-3.7 orgs'!G:G,G2016)</f>
        <v>1</v>
      </c>
      <c r="J2016">
        <f>COUNTIF('H2020-3.7 projects'!R:R,G2016)</f>
        <v>0</v>
      </c>
      <c r="K2016" s="17">
        <f>SUMIFS('H2020-3.7 orgs'!K:K,'H2020-3.7 orgs'!G:G,G2016)</f>
        <v>41365</v>
      </c>
    </row>
    <row r="2017" spans="7:11" x14ac:dyDescent="0.2">
      <c r="G2017" t="s">
        <v>32537</v>
      </c>
      <c r="H2017" t="s">
        <v>325</v>
      </c>
      <c r="I2017">
        <f>COUNTIF('H2020-3.7 orgs'!G:G,G2017)</f>
        <v>1</v>
      </c>
      <c r="J2017">
        <f>COUNTIF('H2020-3.7 projects'!R:R,G2017)</f>
        <v>0</v>
      </c>
      <c r="K2017" s="17">
        <f>SUMIFS('H2020-3.7 orgs'!K:K,'H2020-3.7 orgs'!G:G,G2017)</f>
        <v>41250</v>
      </c>
    </row>
    <row r="2018" spans="7:11" x14ac:dyDescent="0.2">
      <c r="G2018" t="s">
        <v>37670</v>
      </c>
      <c r="H2018" t="s">
        <v>325</v>
      </c>
      <c r="I2018">
        <f>COUNTIF('H2020-3.7 orgs'!G:G,G2018)</f>
        <v>1</v>
      </c>
      <c r="J2018">
        <f>COUNTIF('H2020-3.7 projects'!R:R,G2018)</f>
        <v>0</v>
      </c>
      <c r="K2018" s="17">
        <f>SUMIFS('H2020-3.7 orgs'!K:K,'H2020-3.7 orgs'!G:G,G2018)</f>
        <v>41125</v>
      </c>
    </row>
    <row r="2019" spans="7:11" x14ac:dyDescent="0.2">
      <c r="G2019" t="s">
        <v>34092</v>
      </c>
      <c r="H2019" t="s">
        <v>30</v>
      </c>
      <c r="I2019">
        <f>COUNTIF('H2020-3.7 orgs'!G:G,G2019)</f>
        <v>1</v>
      </c>
      <c r="J2019">
        <f>COUNTIF('H2020-3.7 projects'!R:R,G2019)</f>
        <v>0</v>
      </c>
      <c r="K2019" s="17">
        <f>SUMIFS('H2020-3.7 orgs'!K:K,'H2020-3.7 orgs'!G:G,G2019)</f>
        <v>40212.5</v>
      </c>
    </row>
    <row r="2020" spans="7:11" x14ac:dyDescent="0.2">
      <c r="G2020" t="s">
        <v>484</v>
      </c>
      <c r="H2020" t="s">
        <v>34</v>
      </c>
      <c r="I2020">
        <f>COUNTIF('H2020-3.7 orgs'!G:G,G2020)</f>
        <v>1</v>
      </c>
      <c r="J2020">
        <f>COUNTIF('H2020-3.7 projects'!R:R,G2020)</f>
        <v>0</v>
      </c>
      <c r="K2020" s="17">
        <f>SUMIFS('H2020-3.7 orgs'!K:K,'H2020-3.7 orgs'!G:G,G2020)</f>
        <v>40000</v>
      </c>
    </row>
    <row r="2021" spans="7:11" x14ac:dyDescent="0.2">
      <c r="G2021" t="s">
        <v>36904</v>
      </c>
      <c r="H2021" t="s">
        <v>325</v>
      </c>
      <c r="I2021">
        <f>COUNTIF('H2020-3.7 orgs'!G:G,G2021)</f>
        <v>1</v>
      </c>
      <c r="J2021">
        <f>COUNTIF('H2020-3.7 projects'!R:R,G2021)</f>
        <v>0</v>
      </c>
      <c r="K2021" s="17">
        <f>SUMIFS('H2020-3.7 orgs'!K:K,'H2020-3.7 orgs'!G:G,G2021)</f>
        <v>40000</v>
      </c>
    </row>
    <row r="2022" spans="7:11" x14ac:dyDescent="0.2">
      <c r="G2022" t="s">
        <v>36412</v>
      </c>
      <c r="H2022" t="s">
        <v>209</v>
      </c>
      <c r="I2022">
        <f>COUNTIF('H2020-3.7 orgs'!G:G,G2022)</f>
        <v>1</v>
      </c>
      <c r="J2022">
        <f>COUNTIF('H2020-3.7 projects'!R:R,G2022)</f>
        <v>0</v>
      </c>
      <c r="K2022" s="17">
        <f>SUMIFS('H2020-3.7 orgs'!K:K,'H2020-3.7 orgs'!G:G,G2022)</f>
        <v>39562.5</v>
      </c>
    </row>
    <row r="2023" spans="7:11" x14ac:dyDescent="0.2">
      <c r="G2023" t="s">
        <v>16543</v>
      </c>
      <c r="H2023" t="s">
        <v>30</v>
      </c>
      <c r="I2023">
        <f>COUNTIF('H2020-3.7 orgs'!G:G,G2023)</f>
        <v>1</v>
      </c>
      <c r="J2023">
        <f>COUNTIF('H2020-3.7 projects'!R:R,G2023)</f>
        <v>0</v>
      </c>
      <c r="K2023" s="17">
        <f>SUMIFS('H2020-3.7 orgs'!K:K,'H2020-3.7 orgs'!G:G,G2023)</f>
        <v>39375</v>
      </c>
    </row>
    <row r="2024" spans="7:11" x14ac:dyDescent="0.2">
      <c r="G2024" t="s">
        <v>33328</v>
      </c>
      <c r="H2024" t="s">
        <v>325</v>
      </c>
      <c r="I2024">
        <f>COUNTIF('H2020-3.7 orgs'!G:G,G2024)</f>
        <v>1</v>
      </c>
      <c r="J2024">
        <f>COUNTIF('H2020-3.7 projects'!R:R,G2024)</f>
        <v>0</v>
      </c>
      <c r="K2024" s="17">
        <f>SUMIFS('H2020-3.7 orgs'!K:K,'H2020-3.7 orgs'!G:G,G2024)</f>
        <v>39312.5</v>
      </c>
    </row>
    <row r="2025" spans="7:11" x14ac:dyDescent="0.2">
      <c r="G2025" t="s">
        <v>850</v>
      </c>
      <c r="H2025" t="s">
        <v>34</v>
      </c>
      <c r="I2025">
        <f>COUNTIF('H2020-3.7 orgs'!G:G,G2025)</f>
        <v>1</v>
      </c>
      <c r="J2025">
        <f>COUNTIF('H2020-3.7 projects'!R:R,G2025)</f>
        <v>0</v>
      </c>
      <c r="K2025" s="17">
        <f>SUMIFS('H2020-3.7 orgs'!K:K,'H2020-3.7 orgs'!G:G,G2025)</f>
        <v>37500</v>
      </c>
    </row>
    <row r="2026" spans="7:11" x14ac:dyDescent="0.2">
      <c r="G2026" t="s">
        <v>6241</v>
      </c>
      <c r="H2026" t="s">
        <v>30</v>
      </c>
      <c r="I2026">
        <f>COUNTIF('H2020-3.7 orgs'!G:G,G2026)</f>
        <v>1</v>
      </c>
      <c r="J2026">
        <f>COUNTIF('H2020-3.7 projects'!R:R,G2026)</f>
        <v>0</v>
      </c>
      <c r="K2026" s="17">
        <f>SUMIFS('H2020-3.7 orgs'!K:K,'H2020-3.7 orgs'!G:G,G2026)</f>
        <v>37187.5</v>
      </c>
    </row>
    <row r="2027" spans="7:11" x14ac:dyDescent="0.2">
      <c r="G2027" t="s">
        <v>18673</v>
      </c>
      <c r="H2027" t="s">
        <v>25</v>
      </c>
      <c r="I2027">
        <f>COUNTIF('H2020-3.7 orgs'!G:G,G2027)</f>
        <v>1</v>
      </c>
      <c r="J2027">
        <f>COUNTIF('H2020-3.7 projects'!R:R,G2027)</f>
        <v>0</v>
      </c>
      <c r="K2027" s="17">
        <f>SUMIFS('H2020-3.7 orgs'!K:K,'H2020-3.7 orgs'!G:G,G2027)</f>
        <v>33375</v>
      </c>
    </row>
    <row r="2028" spans="7:11" x14ac:dyDescent="0.2">
      <c r="G2028" t="s">
        <v>35949</v>
      </c>
      <c r="H2028" t="s">
        <v>34</v>
      </c>
      <c r="I2028">
        <f>COUNTIF('H2020-3.7 orgs'!G:G,G2028)</f>
        <v>1</v>
      </c>
      <c r="J2028">
        <f>COUNTIF('H2020-3.7 projects'!R:R,G2028)</f>
        <v>0</v>
      </c>
      <c r="K2028" s="17">
        <f>SUMIFS('H2020-3.7 orgs'!K:K,'H2020-3.7 orgs'!G:G,G2028)</f>
        <v>32625</v>
      </c>
    </row>
    <row r="2029" spans="7:11" x14ac:dyDescent="0.2">
      <c r="G2029" t="s">
        <v>2195</v>
      </c>
      <c r="H2029" t="s">
        <v>30</v>
      </c>
      <c r="I2029">
        <f>COUNTIF('H2020-3.7 orgs'!G:G,G2029)</f>
        <v>1</v>
      </c>
      <c r="J2029">
        <f>COUNTIF('H2020-3.7 projects'!R:R,G2029)</f>
        <v>0</v>
      </c>
      <c r="K2029" s="17">
        <f>SUMIFS('H2020-3.7 orgs'!K:K,'H2020-3.7 orgs'!G:G,G2029)</f>
        <v>32435.17</v>
      </c>
    </row>
    <row r="2030" spans="7:11" x14ac:dyDescent="0.2">
      <c r="G2030" t="s">
        <v>12609</v>
      </c>
      <c r="H2030" t="s">
        <v>30</v>
      </c>
      <c r="I2030">
        <f>COUNTIF('H2020-3.7 orgs'!G:G,G2030)</f>
        <v>1</v>
      </c>
      <c r="J2030">
        <f>COUNTIF('H2020-3.7 projects'!R:R,G2030)</f>
        <v>0</v>
      </c>
      <c r="K2030" s="17">
        <f>SUMIFS('H2020-3.7 orgs'!K:K,'H2020-3.7 orgs'!G:G,G2030)</f>
        <v>31758.1</v>
      </c>
    </row>
    <row r="2031" spans="7:11" x14ac:dyDescent="0.2">
      <c r="G2031" t="s">
        <v>36337</v>
      </c>
      <c r="H2031" t="s">
        <v>325</v>
      </c>
      <c r="I2031">
        <f>COUNTIF('H2020-3.7 orgs'!G:G,G2031)</f>
        <v>1</v>
      </c>
      <c r="J2031">
        <f>COUNTIF('H2020-3.7 projects'!R:R,G2031)</f>
        <v>0</v>
      </c>
      <c r="K2031" s="17">
        <f>SUMIFS('H2020-3.7 orgs'!K:K,'H2020-3.7 orgs'!G:G,G2031)</f>
        <v>30875</v>
      </c>
    </row>
    <row r="2032" spans="7:11" x14ac:dyDescent="0.2">
      <c r="G2032" t="s">
        <v>35445</v>
      </c>
      <c r="H2032" t="s">
        <v>325</v>
      </c>
      <c r="I2032">
        <f>COUNTIF('H2020-3.7 orgs'!G:G,G2032)</f>
        <v>1</v>
      </c>
      <c r="J2032">
        <f>COUNTIF('H2020-3.7 projects'!R:R,G2032)</f>
        <v>0</v>
      </c>
      <c r="K2032" s="17">
        <f>SUMIFS('H2020-3.7 orgs'!K:K,'H2020-3.7 orgs'!G:G,G2032)</f>
        <v>29500</v>
      </c>
    </row>
    <row r="2033" spans="7:11" x14ac:dyDescent="0.2">
      <c r="G2033" t="s">
        <v>35431</v>
      </c>
      <c r="H2033" t="s">
        <v>325</v>
      </c>
      <c r="I2033">
        <f>COUNTIF('H2020-3.7 orgs'!G:G,G2033)</f>
        <v>1</v>
      </c>
      <c r="J2033">
        <f>COUNTIF('H2020-3.7 projects'!R:R,G2033)</f>
        <v>0</v>
      </c>
      <c r="K2033" s="17">
        <f>SUMIFS('H2020-3.7 orgs'!K:K,'H2020-3.7 orgs'!G:G,G2033)</f>
        <v>29375</v>
      </c>
    </row>
    <row r="2034" spans="7:11" x14ac:dyDescent="0.2">
      <c r="G2034" t="s">
        <v>37367</v>
      </c>
      <c r="H2034" t="s">
        <v>325</v>
      </c>
      <c r="I2034">
        <f>COUNTIF('H2020-3.7 orgs'!G:G,G2034)</f>
        <v>1</v>
      </c>
      <c r="J2034">
        <f>COUNTIF('H2020-3.7 projects'!R:R,G2034)</f>
        <v>0</v>
      </c>
      <c r="K2034" s="17">
        <f>SUMIFS('H2020-3.7 orgs'!K:K,'H2020-3.7 orgs'!G:G,G2034)</f>
        <v>29216.25</v>
      </c>
    </row>
    <row r="2035" spans="7:11" x14ac:dyDescent="0.2">
      <c r="G2035" t="s">
        <v>36418</v>
      </c>
      <c r="H2035" t="s">
        <v>325</v>
      </c>
      <c r="I2035">
        <f>COUNTIF('H2020-3.7 orgs'!G:G,G2035)</f>
        <v>1</v>
      </c>
      <c r="J2035">
        <f>COUNTIF('H2020-3.7 projects'!R:R,G2035)</f>
        <v>0</v>
      </c>
      <c r="K2035" s="17">
        <f>SUMIFS('H2020-3.7 orgs'!K:K,'H2020-3.7 orgs'!G:G,G2035)</f>
        <v>29050</v>
      </c>
    </row>
    <row r="2036" spans="7:11" x14ac:dyDescent="0.2">
      <c r="G2036" t="s">
        <v>36020</v>
      </c>
      <c r="H2036" t="s">
        <v>325</v>
      </c>
      <c r="I2036">
        <f>COUNTIF('H2020-3.7 orgs'!G:G,G2036)</f>
        <v>1</v>
      </c>
      <c r="J2036">
        <f>COUNTIF('H2020-3.7 projects'!R:R,G2036)</f>
        <v>0</v>
      </c>
      <c r="K2036" s="17">
        <f>SUMIFS('H2020-3.7 orgs'!K:K,'H2020-3.7 orgs'!G:G,G2036)</f>
        <v>28520</v>
      </c>
    </row>
    <row r="2037" spans="7:11" x14ac:dyDescent="0.2">
      <c r="G2037" t="s">
        <v>38446</v>
      </c>
      <c r="H2037" t="s">
        <v>325</v>
      </c>
      <c r="I2037">
        <f>COUNTIF('H2020-3.7 orgs'!G:G,G2037)</f>
        <v>1</v>
      </c>
      <c r="J2037">
        <f>COUNTIF('H2020-3.7 projects'!R:R,G2037)</f>
        <v>0</v>
      </c>
      <c r="K2037" s="17">
        <f>SUMIFS('H2020-3.7 orgs'!K:K,'H2020-3.7 orgs'!G:G,G2037)</f>
        <v>28125</v>
      </c>
    </row>
    <row r="2038" spans="7:11" x14ac:dyDescent="0.2">
      <c r="G2038" t="s">
        <v>15008</v>
      </c>
      <c r="H2038" t="s">
        <v>30</v>
      </c>
      <c r="I2038">
        <f>COUNTIF('H2020-3.7 orgs'!G:G,G2038)</f>
        <v>1</v>
      </c>
      <c r="J2038">
        <f>COUNTIF('H2020-3.7 projects'!R:R,G2038)</f>
        <v>0</v>
      </c>
      <c r="K2038" s="17">
        <f>SUMIFS('H2020-3.7 orgs'!K:K,'H2020-3.7 orgs'!G:G,G2038)</f>
        <v>25127.85</v>
      </c>
    </row>
    <row r="2039" spans="7:11" x14ac:dyDescent="0.2">
      <c r="G2039" t="s">
        <v>32915</v>
      </c>
      <c r="H2039" t="s">
        <v>30</v>
      </c>
      <c r="I2039">
        <f>COUNTIF('H2020-3.7 orgs'!G:G,G2039)</f>
        <v>1</v>
      </c>
      <c r="J2039">
        <f>COUNTIF('H2020-3.7 projects'!R:R,G2039)</f>
        <v>0</v>
      </c>
      <c r="K2039" s="17">
        <f>SUMIFS('H2020-3.7 orgs'!K:K,'H2020-3.7 orgs'!G:G,G2039)</f>
        <v>25000</v>
      </c>
    </row>
    <row r="2040" spans="7:11" x14ac:dyDescent="0.2">
      <c r="G2040" t="s">
        <v>22878</v>
      </c>
      <c r="H2040" t="s">
        <v>34</v>
      </c>
      <c r="I2040">
        <f>COUNTIF('H2020-3.7 orgs'!G:G,G2040)</f>
        <v>1</v>
      </c>
      <c r="J2040">
        <f>COUNTIF('H2020-3.7 projects'!R:R,G2040)</f>
        <v>0</v>
      </c>
      <c r="K2040" s="17">
        <f>SUMIFS('H2020-3.7 orgs'!K:K,'H2020-3.7 orgs'!G:G,G2040)</f>
        <v>25000</v>
      </c>
    </row>
    <row r="2041" spans="7:11" x14ac:dyDescent="0.2">
      <c r="G2041" t="s">
        <v>35370</v>
      </c>
      <c r="H2041" t="s">
        <v>325</v>
      </c>
      <c r="I2041">
        <f>COUNTIF('H2020-3.7 orgs'!G:G,G2041)</f>
        <v>1</v>
      </c>
      <c r="J2041">
        <f>COUNTIF('H2020-3.7 projects'!R:R,G2041)</f>
        <v>0</v>
      </c>
      <c r="K2041" s="17">
        <f>SUMIFS('H2020-3.7 orgs'!K:K,'H2020-3.7 orgs'!G:G,G2041)</f>
        <v>25000</v>
      </c>
    </row>
    <row r="2042" spans="7:11" x14ac:dyDescent="0.2">
      <c r="G2042" t="s">
        <v>35378</v>
      </c>
      <c r="H2042" t="s">
        <v>34</v>
      </c>
      <c r="I2042">
        <f>COUNTIF('H2020-3.7 orgs'!G:G,G2042)</f>
        <v>1</v>
      </c>
      <c r="J2042">
        <f>COUNTIF('H2020-3.7 projects'!R:R,G2042)</f>
        <v>0</v>
      </c>
      <c r="K2042" s="17">
        <f>SUMIFS('H2020-3.7 orgs'!K:K,'H2020-3.7 orgs'!G:G,G2042)</f>
        <v>25000</v>
      </c>
    </row>
    <row r="2043" spans="7:11" x14ac:dyDescent="0.2">
      <c r="G2043" t="s">
        <v>35633</v>
      </c>
      <c r="H2043" t="s">
        <v>209</v>
      </c>
      <c r="I2043">
        <f>COUNTIF('H2020-3.7 orgs'!G:G,G2043)</f>
        <v>1</v>
      </c>
      <c r="J2043">
        <f>COUNTIF('H2020-3.7 projects'!R:R,G2043)</f>
        <v>0</v>
      </c>
      <c r="K2043" s="17">
        <f>SUMIFS('H2020-3.7 orgs'!K:K,'H2020-3.7 orgs'!G:G,G2043)</f>
        <v>25000</v>
      </c>
    </row>
    <row r="2044" spans="7:11" x14ac:dyDescent="0.2">
      <c r="G2044" t="s">
        <v>22027</v>
      </c>
      <c r="H2044" t="s">
        <v>325</v>
      </c>
      <c r="I2044">
        <f>COUNTIF('H2020-3.7 orgs'!G:G,G2044)</f>
        <v>1</v>
      </c>
      <c r="J2044">
        <f>COUNTIF('H2020-3.7 projects'!R:R,G2044)</f>
        <v>0</v>
      </c>
      <c r="K2044" s="17">
        <f>SUMIFS('H2020-3.7 orgs'!K:K,'H2020-3.7 orgs'!G:G,G2044)</f>
        <v>23750</v>
      </c>
    </row>
    <row r="2045" spans="7:11" x14ac:dyDescent="0.2">
      <c r="G2045" t="s">
        <v>11029</v>
      </c>
      <c r="H2045" t="s">
        <v>30</v>
      </c>
      <c r="I2045">
        <f>COUNTIF('H2020-3.7 orgs'!G:G,G2045)</f>
        <v>1</v>
      </c>
      <c r="J2045">
        <f>COUNTIF('H2020-3.7 projects'!R:R,G2045)</f>
        <v>0</v>
      </c>
      <c r="K2045" s="17">
        <f>SUMIFS('H2020-3.7 orgs'!K:K,'H2020-3.7 orgs'!G:G,G2045)</f>
        <v>22635</v>
      </c>
    </row>
    <row r="2046" spans="7:11" x14ac:dyDescent="0.2">
      <c r="G2046" t="s">
        <v>22688</v>
      </c>
      <c r="H2046" t="s">
        <v>34</v>
      </c>
      <c r="I2046">
        <f>COUNTIF('H2020-3.7 orgs'!G:G,G2046)</f>
        <v>1</v>
      </c>
      <c r="J2046">
        <f>COUNTIF('H2020-3.7 projects'!R:R,G2046)</f>
        <v>0</v>
      </c>
      <c r="K2046" s="17">
        <f>SUMIFS('H2020-3.7 orgs'!K:K,'H2020-3.7 orgs'!G:G,G2046)</f>
        <v>22455</v>
      </c>
    </row>
    <row r="2047" spans="7:11" x14ac:dyDescent="0.2">
      <c r="G2047" t="s">
        <v>37164</v>
      </c>
      <c r="H2047" t="s">
        <v>30</v>
      </c>
      <c r="I2047">
        <f>COUNTIF('H2020-3.7 orgs'!G:G,G2047)</f>
        <v>1</v>
      </c>
      <c r="J2047">
        <f>COUNTIF('H2020-3.7 projects'!R:R,G2047)</f>
        <v>0</v>
      </c>
      <c r="K2047" s="17">
        <f>SUMIFS('H2020-3.7 orgs'!K:K,'H2020-3.7 orgs'!G:G,G2047)</f>
        <v>22312.51</v>
      </c>
    </row>
    <row r="2048" spans="7:11" x14ac:dyDescent="0.2">
      <c r="G2048" t="s">
        <v>9856</v>
      </c>
      <c r="H2048" t="s">
        <v>34</v>
      </c>
      <c r="I2048">
        <f>COUNTIF('H2020-3.7 orgs'!G:G,G2048)</f>
        <v>1</v>
      </c>
      <c r="J2048">
        <f>COUNTIF('H2020-3.7 projects'!R:R,G2048)</f>
        <v>0</v>
      </c>
      <c r="K2048" s="17">
        <f>SUMIFS('H2020-3.7 orgs'!K:K,'H2020-3.7 orgs'!G:G,G2048)</f>
        <v>22300</v>
      </c>
    </row>
    <row r="2049" spans="7:11" x14ac:dyDescent="0.2">
      <c r="G2049" t="s">
        <v>35391</v>
      </c>
      <c r="H2049" t="s">
        <v>325</v>
      </c>
      <c r="I2049">
        <f>COUNTIF('H2020-3.7 orgs'!G:G,G2049)</f>
        <v>1</v>
      </c>
      <c r="J2049">
        <f>COUNTIF('H2020-3.7 projects'!R:R,G2049)</f>
        <v>0</v>
      </c>
      <c r="K2049" s="17">
        <f>SUMIFS('H2020-3.7 orgs'!K:K,'H2020-3.7 orgs'!G:G,G2049)</f>
        <v>21898.75</v>
      </c>
    </row>
    <row r="2050" spans="7:11" x14ac:dyDescent="0.2">
      <c r="G2050" t="s">
        <v>37139</v>
      </c>
      <c r="H2050" t="s">
        <v>30</v>
      </c>
      <c r="I2050">
        <f>COUNTIF('H2020-3.7 orgs'!G:G,G2050)</f>
        <v>1</v>
      </c>
      <c r="J2050">
        <f>COUNTIF('H2020-3.7 projects'!R:R,G2050)</f>
        <v>0</v>
      </c>
      <c r="K2050" s="17">
        <f>SUMIFS('H2020-3.7 orgs'!K:K,'H2020-3.7 orgs'!G:G,G2050)</f>
        <v>21000</v>
      </c>
    </row>
    <row r="2051" spans="7:11" x14ac:dyDescent="0.2">
      <c r="G2051" t="s">
        <v>35628</v>
      </c>
      <c r="H2051" t="s">
        <v>30</v>
      </c>
      <c r="I2051">
        <f>COUNTIF('H2020-3.7 orgs'!G:G,G2051)</f>
        <v>1</v>
      </c>
      <c r="J2051">
        <f>COUNTIF('H2020-3.7 projects'!R:R,G2051)</f>
        <v>0</v>
      </c>
      <c r="K2051" s="17">
        <f>SUMIFS('H2020-3.7 orgs'!K:K,'H2020-3.7 orgs'!G:G,G2051)</f>
        <v>20000</v>
      </c>
    </row>
    <row r="2052" spans="7:11" x14ac:dyDescent="0.2">
      <c r="G2052" t="s">
        <v>37175</v>
      </c>
      <c r="H2052" t="s">
        <v>30</v>
      </c>
      <c r="I2052">
        <f>COUNTIF('H2020-3.7 orgs'!G:G,G2052)</f>
        <v>1</v>
      </c>
      <c r="J2052">
        <f>COUNTIF('H2020-3.7 projects'!R:R,G2052)</f>
        <v>0</v>
      </c>
      <c r="K2052" s="17">
        <f>SUMIFS('H2020-3.7 orgs'!K:K,'H2020-3.7 orgs'!G:G,G2052)</f>
        <v>19732.099999999999</v>
      </c>
    </row>
    <row r="2053" spans="7:11" x14ac:dyDescent="0.2">
      <c r="G2053" t="s">
        <v>36785</v>
      </c>
      <c r="H2053" t="s">
        <v>325</v>
      </c>
      <c r="I2053">
        <f>COUNTIF('H2020-3.7 orgs'!G:G,G2053)</f>
        <v>1</v>
      </c>
      <c r="J2053">
        <f>COUNTIF('H2020-3.7 projects'!R:R,G2053)</f>
        <v>0</v>
      </c>
      <c r="K2053" s="17">
        <f>SUMIFS('H2020-3.7 orgs'!K:K,'H2020-3.7 orgs'!G:G,G2053)</f>
        <v>15000</v>
      </c>
    </row>
    <row r="2054" spans="7:11" x14ac:dyDescent="0.2">
      <c r="G2054" t="s">
        <v>17252</v>
      </c>
      <c r="H2054" t="s">
        <v>30</v>
      </c>
      <c r="I2054">
        <f>COUNTIF('H2020-3.7 orgs'!G:G,G2054)</f>
        <v>1</v>
      </c>
      <c r="J2054">
        <f>COUNTIF('H2020-3.7 projects'!R:R,G2054)</f>
        <v>0</v>
      </c>
      <c r="K2054" s="17">
        <f>SUMIFS('H2020-3.7 orgs'!K:K,'H2020-3.7 orgs'!G:G,G2054)</f>
        <v>14887.5</v>
      </c>
    </row>
    <row r="2055" spans="7:11" x14ac:dyDescent="0.2">
      <c r="G2055" t="s">
        <v>36169</v>
      </c>
      <c r="H2055" t="s">
        <v>325</v>
      </c>
      <c r="I2055">
        <f>COUNTIF('H2020-3.7 orgs'!G:G,G2055)</f>
        <v>1</v>
      </c>
      <c r="J2055">
        <f>COUNTIF('H2020-3.7 projects'!R:R,G2055)</f>
        <v>0</v>
      </c>
      <c r="K2055" s="17">
        <f>SUMIFS('H2020-3.7 orgs'!K:K,'H2020-3.7 orgs'!G:G,G2055)</f>
        <v>14780</v>
      </c>
    </row>
    <row r="2056" spans="7:11" x14ac:dyDescent="0.2">
      <c r="G2056" t="s">
        <v>36263</v>
      </c>
      <c r="H2056" t="s">
        <v>30</v>
      </c>
      <c r="I2056">
        <f>COUNTIF('H2020-3.7 orgs'!G:G,G2056)</f>
        <v>1</v>
      </c>
      <c r="J2056">
        <f>COUNTIF('H2020-3.7 projects'!R:R,G2056)</f>
        <v>0</v>
      </c>
      <c r="K2056" s="17">
        <f>SUMIFS('H2020-3.7 orgs'!K:K,'H2020-3.7 orgs'!G:G,G2056)</f>
        <v>12500</v>
      </c>
    </row>
    <row r="2057" spans="7:11" x14ac:dyDescent="0.2">
      <c r="G2057" t="s">
        <v>14532</v>
      </c>
      <c r="H2057" t="s">
        <v>30</v>
      </c>
      <c r="I2057">
        <f>COUNTIF('H2020-3.7 orgs'!G:G,G2057)</f>
        <v>1</v>
      </c>
      <c r="J2057">
        <f>COUNTIF('H2020-3.7 projects'!R:R,G2057)</f>
        <v>0</v>
      </c>
      <c r="K2057" s="17">
        <f>SUMIFS('H2020-3.7 orgs'!K:K,'H2020-3.7 orgs'!G:G,G2057)</f>
        <v>12325.66</v>
      </c>
    </row>
    <row r="2058" spans="7:11" x14ac:dyDescent="0.2">
      <c r="G2058" t="s">
        <v>37144</v>
      </c>
      <c r="H2058" t="s">
        <v>30</v>
      </c>
      <c r="I2058">
        <f>COUNTIF('H2020-3.7 orgs'!G:G,G2058)</f>
        <v>1</v>
      </c>
      <c r="J2058">
        <f>COUNTIF('H2020-3.7 projects'!R:R,G2058)</f>
        <v>0</v>
      </c>
      <c r="K2058" s="17">
        <f>SUMIFS('H2020-3.7 orgs'!K:K,'H2020-3.7 orgs'!G:G,G2058)</f>
        <v>11812.5</v>
      </c>
    </row>
    <row r="2059" spans="7:11" x14ac:dyDescent="0.2">
      <c r="G2059" t="s">
        <v>37155</v>
      </c>
      <c r="H2059" t="s">
        <v>30</v>
      </c>
      <c r="I2059">
        <f>COUNTIF('H2020-3.7 orgs'!G:G,G2059)</f>
        <v>1</v>
      </c>
      <c r="J2059">
        <f>COUNTIF('H2020-3.7 projects'!R:R,G2059)</f>
        <v>0</v>
      </c>
      <c r="K2059" s="17">
        <f>SUMIFS('H2020-3.7 orgs'!K:K,'H2020-3.7 orgs'!G:G,G2059)</f>
        <v>11812.5</v>
      </c>
    </row>
    <row r="2060" spans="7:11" x14ac:dyDescent="0.2">
      <c r="G2060" t="s">
        <v>33164</v>
      </c>
      <c r="H2060" t="s">
        <v>325</v>
      </c>
      <c r="I2060">
        <f>COUNTIF('H2020-3.7 orgs'!G:G,G2060)</f>
        <v>1</v>
      </c>
      <c r="J2060">
        <f>COUNTIF('H2020-3.7 projects'!R:R,G2060)</f>
        <v>0</v>
      </c>
      <c r="K2060" s="17">
        <f>SUMIFS('H2020-3.7 orgs'!K:K,'H2020-3.7 orgs'!G:G,G2060)</f>
        <v>9704.18</v>
      </c>
    </row>
    <row r="2061" spans="7:11" x14ac:dyDescent="0.2">
      <c r="G2061" t="s">
        <v>12951</v>
      </c>
      <c r="H2061" t="s">
        <v>325</v>
      </c>
      <c r="I2061">
        <f>COUNTIF('H2020-3.7 orgs'!G:G,G2061)</f>
        <v>1</v>
      </c>
      <c r="J2061">
        <f>COUNTIF('H2020-3.7 projects'!R:R,G2061)</f>
        <v>0</v>
      </c>
      <c r="K2061" s="17">
        <f>SUMIFS('H2020-3.7 orgs'!K:K,'H2020-3.7 orgs'!G:G,G2061)</f>
        <v>9000</v>
      </c>
    </row>
    <row r="2062" spans="7:11" x14ac:dyDescent="0.2">
      <c r="G2062" t="s">
        <v>32018</v>
      </c>
      <c r="H2062" t="s">
        <v>325</v>
      </c>
      <c r="I2062">
        <f>COUNTIF('H2020-3.7 orgs'!G:G,G2062)</f>
        <v>1</v>
      </c>
      <c r="J2062">
        <f>COUNTIF('H2020-3.7 projects'!R:R,G2062)</f>
        <v>0</v>
      </c>
      <c r="K2062" s="17">
        <f>SUMIFS('H2020-3.7 orgs'!K:K,'H2020-3.7 orgs'!G:G,G2062)</f>
        <v>6600</v>
      </c>
    </row>
    <row r="2063" spans="7:11" x14ac:dyDescent="0.2">
      <c r="G2063" t="s">
        <v>34549</v>
      </c>
      <c r="H2063" t="s">
        <v>30</v>
      </c>
      <c r="I2063">
        <f>COUNTIF('H2020-3.7 orgs'!G:G,G2063)</f>
        <v>1</v>
      </c>
      <c r="J2063">
        <f>COUNTIF('H2020-3.7 projects'!R:R,G2063)</f>
        <v>0</v>
      </c>
      <c r="K2063" s="17">
        <f>SUMIFS('H2020-3.7 orgs'!K:K,'H2020-3.7 orgs'!G:G,G2063)</f>
        <v>6437.5</v>
      </c>
    </row>
    <row r="2064" spans="7:11" x14ac:dyDescent="0.2">
      <c r="G2064" t="s">
        <v>32983</v>
      </c>
      <c r="H2064" t="s">
        <v>30</v>
      </c>
      <c r="I2064">
        <f>COUNTIF('H2020-3.7 orgs'!G:G,G2064)</f>
        <v>1</v>
      </c>
      <c r="J2064">
        <f>COUNTIF('H2020-3.7 projects'!R:R,G2064)</f>
        <v>0</v>
      </c>
      <c r="K2064" s="17">
        <f>SUMIFS('H2020-3.7 orgs'!K:K,'H2020-3.7 orgs'!G:G,G2064)</f>
        <v>5866.15</v>
      </c>
    </row>
    <row r="2065" spans="7:11" x14ac:dyDescent="0.2">
      <c r="G2065" t="s">
        <v>1865</v>
      </c>
      <c r="H2065" t="s">
        <v>34</v>
      </c>
      <c r="I2065">
        <f>COUNTIF('H2020-3.7 orgs'!G:G,G2065)</f>
        <v>1</v>
      </c>
      <c r="J2065">
        <f>COUNTIF('H2020-3.7 projects'!R:R,G2065)</f>
        <v>0</v>
      </c>
      <c r="K2065" s="17">
        <f>SUMIFS('H2020-3.7 orgs'!K:K,'H2020-3.7 orgs'!G:G,G2065)</f>
        <v>2456.46</v>
      </c>
    </row>
    <row r="2066" spans="7:11" x14ac:dyDescent="0.2">
      <c r="G2066" t="s">
        <v>33603</v>
      </c>
      <c r="H2066" t="s">
        <v>30</v>
      </c>
      <c r="I2066">
        <f>COUNTIF('H2020-3.7 orgs'!G:G,G2066)</f>
        <v>1</v>
      </c>
      <c r="J2066">
        <f>COUNTIF('H2020-3.7 projects'!R:R,G2066)</f>
        <v>0</v>
      </c>
      <c r="K2066" s="17">
        <f>SUMIFS('H2020-3.7 orgs'!K:K,'H2020-3.7 orgs'!G:G,G2066)</f>
        <v>1860.33</v>
      </c>
    </row>
    <row r="2067" spans="7:11" x14ac:dyDescent="0.2">
      <c r="G2067" t="s">
        <v>34107</v>
      </c>
      <c r="H2067" t="s">
        <v>325</v>
      </c>
      <c r="I2067">
        <f>COUNTIF('H2020-3.7 orgs'!G:G,G2067)</f>
        <v>1</v>
      </c>
      <c r="J2067">
        <f>COUNTIF('H2020-3.7 projects'!R:R,G2067)</f>
        <v>0</v>
      </c>
      <c r="K2067" s="17">
        <f>SUMIFS('H2020-3.7 orgs'!K:K,'H2020-3.7 orgs'!G:G,G2067)</f>
        <v>1344.29</v>
      </c>
    </row>
    <row r="2068" spans="7:11" x14ac:dyDescent="0.2">
      <c r="G2068" t="s">
        <v>1318</v>
      </c>
      <c r="H2068" t="s">
        <v>34</v>
      </c>
      <c r="I2068">
        <f>COUNTIF('H2020-3.7 orgs'!G:G,G2068)</f>
        <v>1</v>
      </c>
      <c r="J2068">
        <f>COUNTIF('H2020-3.7 projects'!R:R,G2068)</f>
        <v>0</v>
      </c>
      <c r="K2068" s="17">
        <f>SUMIFS('H2020-3.7 orgs'!K:K,'H2020-3.7 orgs'!G:G,G2068)</f>
        <v>0</v>
      </c>
    </row>
    <row r="2069" spans="7:11" x14ac:dyDescent="0.2">
      <c r="G2069" t="s">
        <v>30635</v>
      </c>
      <c r="H2069" t="s">
        <v>34</v>
      </c>
      <c r="I2069">
        <f>COUNTIF('H2020-3.7 orgs'!G:G,G2069)</f>
        <v>3</v>
      </c>
      <c r="J2069">
        <f>COUNTIF('H2020-3.7 projects'!R:R,G2069)</f>
        <v>0</v>
      </c>
      <c r="K2069" s="17">
        <f>SUMIFS('H2020-3.7 orgs'!K:K,'H2020-3.7 orgs'!G:G,G2069)</f>
        <v>0</v>
      </c>
    </row>
    <row r="2070" spans="7:11" x14ac:dyDescent="0.2">
      <c r="G2070" t="s">
        <v>30912</v>
      </c>
      <c r="H2070" t="s">
        <v>325</v>
      </c>
      <c r="I2070">
        <f>COUNTIF('H2020-3.7 orgs'!G:G,G2070)</f>
        <v>1</v>
      </c>
      <c r="J2070">
        <f>COUNTIF('H2020-3.7 projects'!R:R,G2070)</f>
        <v>0</v>
      </c>
      <c r="K2070" s="17">
        <f>SUMIFS('H2020-3.7 orgs'!K:K,'H2020-3.7 orgs'!G:G,G2070)</f>
        <v>0</v>
      </c>
    </row>
    <row r="2071" spans="7:11" x14ac:dyDescent="0.2">
      <c r="G2071" t="s">
        <v>2106</v>
      </c>
      <c r="H2071" t="s">
        <v>34</v>
      </c>
      <c r="I2071">
        <f>COUNTIF('H2020-3.7 orgs'!G:G,G2071)</f>
        <v>3</v>
      </c>
      <c r="J2071">
        <f>COUNTIF('H2020-3.7 projects'!R:R,G2071)</f>
        <v>0</v>
      </c>
      <c r="K2071" s="17">
        <f>SUMIFS('H2020-3.7 orgs'!K:K,'H2020-3.7 orgs'!G:G,G2071)</f>
        <v>0</v>
      </c>
    </row>
    <row r="2072" spans="7:11" x14ac:dyDescent="0.2">
      <c r="G2072" t="s">
        <v>30931</v>
      </c>
      <c r="H2072" t="s">
        <v>30</v>
      </c>
      <c r="I2072">
        <f>COUNTIF('H2020-3.7 orgs'!G:G,G2072)</f>
        <v>1</v>
      </c>
      <c r="J2072">
        <f>COUNTIF('H2020-3.7 projects'!R:R,G2072)</f>
        <v>0</v>
      </c>
      <c r="K2072" s="17">
        <f>SUMIFS('H2020-3.7 orgs'!K:K,'H2020-3.7 orgs'!G:G,G2072)</f>
        <v>0</v>
      </c>
    </row>
    <row r="2073" spans="7:11" x14ac:dyDescent="0.2">
      <c r="G2073" t="s">
        <v>30936</v>
      </c>
      <c r="H2073" t="s">
        <v>30</v>
      </c>
      <c r="I2073">
        <f>COUNTIF('H2020-3.7 orgs'!G:G,G2073)</f>
        <v>1</v>
      </c>
      <c r="J2073">
        <f>COUNTIF('H2020-3.7 projects'!R:R,G2073)</f>
        <v>0</v>
      </c>
      <c r="K2073" s="17">
        <f>SUMIFS('H2020-3.7 orgs'!K:K,'H2020-3.7 orgs'!G:G,G2073)</f>
        <v>0</v>
      </c>
    </row>
    <row r="2074" spans="7:11" x14ac:dyDescent="0.2">
      <c r="G2074" t="s">
        <v>31135</v>
      </c>
      <c r="H2074" t="s">
        <v>30</v>
      </c>
      <c r="I2074">
        <f>COUNTIF('H2020-3.7 orgs'!G:G,G2074)</f>
        <v>1</v>
      </c>
      <c r="J2074">
        <f>COUNTIF('H2020-3.7 projects'!R:R,G2074)</f>
        <v>0</v>
      </c>
      <c r="K2074" s="17">
        <f>SUMIFS('H2020-3.7 orgs'!K:K,'H2020-3.7 orgs'!G:G,G2074)</f>
        <v>0</v>
      </c>
    </row>
    <row r="2075" spans="7:11" x14ac:dyDescent="0.2">
      <c r="G2075" t="s">
        <v>2131</v>
      </c>
      <c r="H2075" t="s">
        <v>34</v>
      </c>
      <c r="I2075">
        <f>COUNTIF('H2020-3.7 orgs'!G:G,G2075)</f>
        <v>1</v>
      </c>
      <c r="J2075">
        <f>COUNTIF('H2020-3.7 projects'!R:R,G2075)</f>
        <v>0</v>
      </c>
      <c r="K2075" s="17">
        <f>SUMIFS('H2020-3.7 orgs'!K:K,'H2020-3.7 orgs'!G:G,G2075)</f>
        <v>0</v>
      </c>
    </row>
    <row r="2076" spans="7:11" x14ac:dyDescent="0.2">
      <c r="G2076" t="s">
        <v>6414</v>
      </c>
      <c r="H2076" t="s">
        <v>34</v>
      </c>
      <c r="I2076">
        <f>COUNTIF('H2020-3.7 orgs'!G:G,G2076)</f>
        <v>2</v>
      </c>
      <c r="J2076">
        <f>COUNTIF('H2020-3.7 projects'!R:R,G2076)</f>
        <v>0</v>
      </c>
      <c r="K2076" s="17">
        <f>SUMIFS('H2020-3.7 orgs'!K:K,'H2020-3.7 orgs'!G:G,G2076)</f>
        <v>0</v>
      </c>
    </row>
    <row r="2077" spans="7:11" x14ac:dyDescent="0.2">
      <c r="G2077" t="s">
        <v>31430</v>
      </c>
      <c r="H2077" t="s">
        <v>25</v>
      </c>
      <c r="I2077">
        <f>COUNTIF('H2020-3.7 orgs'!G:G,G2077)</f>
        <v>1</v>
      </c>
      <c r="J2077">
        <f>COUNTIF('H2020-3.7 projects'!R:R,G2077)</f>
        <v>0</v>
      </c>
      <c r="K2077" s="17">
        <f>SUMIFS('H2020-3.7 orgs'!K:K,'H2020-3.7 orgs'!G:G,G2077)</f>
        <v>0</v>
      </c>
    </row>
    <row r="2078" spans="7:11" x14ac:dyDescent="0.2">
      <c r="G2078" t="s">
        <v>31536</v>
      </c>
      <c r="H2078" t="s">
        <v>30</v>
      </c>
      <c r="I2078">
        <f>COUNTIF('H2020-3.7 orgs'!G:G,G2078)</f>
        <v>1</v>
      </c>
      <c r="J2078">
        <f>COUNTIF('H2020-3.7 projects'!R:R,G2078)</f>
        <v>0</v>
      </c>
      <c r="K2078" s="17">
        <f>SUMIFS('H2020-3.7 orgs'!K:K,'H2020-3.7 orgs'!G:G,G2078)</f>
        <v>0</v>
      </c>
    </row>
    <row r="2079" spans="7:11" x14ac:dyDescent="0.2">
      <c r="G2079" t="s">
        <v>30603</v>
      </c>
      <c r="H2079" t="s">
        <v>25</v>
      </c>
      <c r="I2079">
        <f>COUNTIF('H2020-3.7 orgs'!G:G,G2079)</f>
        <v>1</v>
      </c>
      <c r="J2079">
        <f>COUNTIF('H2020-3.7 projects'!R:R,G2079)</f>
        <v>0</v>
      </c>
      <c r="K2079" s="17">
        <f>SUMIFS('H2020-3.7 orgs'!K:K,'H2020-3.7 orgs'!G:G,G2079)</f>
        <v>0</v>
      </c>
    </row>
    <row r="2080" spans="7:11" x14ac:dyDescent="0.2">
      <c r="G2080" t="s">
        <v>31601</v>
      </c>
      <c r="H2080" t="s">
        <v>30</v>
      </c>
      <c r="I2080">
        <f>COUNTIF('H2020-3.7 orgs'!G:G,G2080)</f>
        <v>1</v>
      </c>
      <c r="J2080">
        <f>COUNTIF('H2020-3.7 projects'!R:R,G2080)</f>
        <v>0</v>
      </c>
      <c r="K2080" s="17">
        <f>SUMIFS('H2020-3.7 orgs'!K:K,'H2020-3.7 orgs'!G:G,G2080)</f>
        <v>0</v>
      </c>
    </row>
    <row r="2081" spans="7:11" x14ac:dyDescent="0.2">
      <c r="G2081" t="s">
        <v>2567</v>
      </c>
      <c r="H2081" t="s">
        <v>25</v>
      </c>
      <c r="I2081">
        <f>COUNTIF('H2020-3.7 orgs'!G:G,G2081)</f>
        <v>1</v>
      </c>
      <c r="J2081">
        <f>COUNTIF('H2020-3.7 projects'!R:R,G2081)</f>
        <v>0</v>
      </c>
      <c r="K2081" s="17">
        <f>SUMIFS('H2020-3.7 orgs'!K:K,'H2020-3.7 orgs'!G:G,G2081)</f>
        <v>0</v>
      </c>
    </row>
    <row r="2082" spans="7:11" x14ac:dyDescent="0.2">
      <c r="G2082" t="s">
        <v>4863</v>
      </c>
      <c r="H2082" t="s">
        <v>30</v>
      </c>
      <c r="I2082">
        <f>COUNTIF('H2020-3.7 orgs'!G:G,G2082)</f>
        <v>1</v>
      </c>
      <c r="J2082">
        <f>COUNTIF('H2020-3.7 projects'!R:R,G2082)</f>
        <v>0</v>
      </c>
      <c r="K2082" s="17">
        <f>SUMIFS('H2020-3.7 orgs'!K:K,'H2020-3.7 orgs'!G:G,G2082)</f>
        <v>0</v>
      </c>
    </row>
    <row r="2083" spans="7:11" x14ac:dyDescent="0.2">
      <c r="G2083" t="s">
        <v>7678</v>
      </c>
      <c r="H2083" t="s">
        <v>34</v>
      </c>
      <c r="I2083">
        <f>COUNTIF('H2020-3.7 orgs'!G:G,G2083)</f>
        <v>1</v>
      </c>
      <c r="J2083">
        <f>COUNTIF('H2020-3.7 projects'!R:R,G2083)</f>
        <v>0</v>
      </c>
      <c r="K2083" s="17">
        <f>SUMIFS('H2020-3.7 orgs'!K:K,'H2020-3.7 orgs'!G:G,G2083)</f>
        <v>0</v>
      </c>
    </row>
    <row r="2084" spans="7:11" x14ac:dyDescent="0.2">
      <c r="G2084" t="s">
        <v>21135</v>
      </c>
      <c r="H2084" t="s">
        <v>209</v>
      </c>
      <c r="I2084">
        <f>COUNTIF('H2020-3.7 orgs'!G:G,G2084)</f>
        <v>1</v>
      </c>
      <c r="J2084">
        <f>COUNTIF('H2020-3.7 projects'!R:R,G2084)</f>
        <v>0</v>
      </c>
      <c r="K2084" s="17">
        <f>SUMIFS('H2020-3.7 orgs'!K:K,'H2020-3.7 orgs'!G:G,G2084)</f>
        <v>0</v>
      </c>
    </row>
    <row r="2085" spans="7:11" x14ac:dyDescent="0.2">
      <c r="G2085" t="s">
        <v>7814</v>
      </c>
      <c r="H2085" t="s">
        <v>325</v>
      </c>
      <c r="I2085">
        <f>COUNTIF('H2020-3.7 orgs'!G:G,G2085)</f>
        <v>1</v>
      </c>
      <c r="J2085">
        <f>COUNTIF('H2020-3.7 projects'!R:R,G2085)</f>
        <v>0</v>
      </c>
      <c r="K2085" s="17">
        <f>SUMIFS('H2020-3.7 orgs'!K:K,'H2020-3.7 orgs'!G:G,G2085)</f>
        <v>0</v>
      </c>
    </row>
    <row r="2086" spans="7:11" x14ac:dyDescent="0.2">
      <c r="G2086" t="s">
        <v>15745</v>
      </c>
      <c r="H2086" t="s">
        <v>30</v>
      </c>
      <c r="I2086">
        <f>COUNTIF('H2020-3.7 orgs'!G:G,G2086)</f>
        <v>1</v>
      </c>
      <c r="J2086">
        <f>COUNTIF('H2020-3.7 projects'!R:R,G2086)</f>
        <v>0</v>
      </c>
      <c r="K2086" s="17">
        <f>SUMIFS('H2020-3.7 orgs'!K:K,'H2020-3.7 orgs'!G:G,G2086)</f>
        <v>0</v>
      </c>
    </row>
    <row r="2087" spans="7:11" x14ac:dyDescent="0.2">
      <c r="G2087" t="s">
        <v>31928</v>
      </c>
      <c r="H2087" t="s">
        <v>30</v>
      </c>
      <c r="I2087">
        <f>COUNTIF('H2020-3.7 orgs'!G:G,G2087)</f>
        <v>1</v>
      </c>
      <c r="J2087">
        <f>COUNTIF('H2020-3.7 projects'!R:R,G2087)</f>
        <v>0</v>
      </c>
      <c r="K2087" s="17">
        <f>SUMIFS('H2020-3.7 orgs'!K:K,'H2020-3.7 orgs'!G:G,G2087)</f>
        <v>0</v>
      </c>
    </row>
    <row r="2088" spans="7:11" x14ac:dyDescent="0.2">
      <c r="G2088" t="s">
        <v>32491</v>
      </c>
      <c r="H2088" t="s">
        <v>30</v>
      </c>
      <c r="I2088">
        <f>COUNTIF('H2020-3.7 orgs'!G:G,G2088)</f>
        <v>1</v>
      </c>
      <c r="J2088">
        <f>COUNTIF('H2020-3.7 projects'!R:R,G2088)</f>
        <v>0</v>
      </c>
      <c r="K2088" s="17">
        <f>SUMIFS('H2020-3.7 orgs'!K:K,'H2020-3.7 orgs'!G:G,G2088)</f>
        <v>0</v>
      </c>
    </row>
    <row r="2089" spans="7:11" x14ac:dyDescent="0.2">
      <c r="G2089" t="s">
        <v>33138</v>
      </c>
      <c r="H2089" t="s">
        <v>30</v>
      </c>
      <c r="I2089">
        <f>COUNTIF('H2020-3.7 orgs'!G:G,G2089)</f>
        <v>1</v>
      </c>
      <c r="J2089">
        <f>COUNTIF('H2020-3.7 projects'!R:R,G2089)</f>
        <v>0</v>
      </c>
      <c r="K2089" s="17">
        <f>SUMIFS('H2020-3.7 orgs'!K:K,'H2020-3.7 orgs'!G:G,G2089)</f>
        <v>0</v>
      </c>
    </row>
    <row r="2090" spans="7:11" x14ac:dyDescent="0.2">
      <c r="G2090" t="s">
        <v>33147</v>
      </c>
      <c r="H2090" t="s">
        <v>30</v>
      </c>
      <c r="I2090">
        <f>COUNTIF('H2020-3.7 orgs'!G:G,G2090)</f>
        <v>1</v>
      </c>
      <c r="J2090">
        <f>COUNTIF('H2020-3.7 projects'!R:R,G2090)</f>
        <v>0</v>
      </c>
      <c r="K2090" s="17">
        <f>SUMIFS('H2020-3.7 orgs'!K:K,'H2020-3.7 orgs'!G:G,G2090)</f>
        <v>0</v>
      </c>
    </row>
    <row r="2091" spans="7:11" x14ac:dyDescent="0.2">
      <c r="G2091" t="s">
        <v>33268</v>
      </c>
      <c r="H2091" t="s">
        <v>34</v>
      </c>
      <c r="I2091">
        <f>COUNTIF('H2020-3.7 orgs'!G:G,G2091)</f>
        <v>1</v>
      </c>
      <c r="J2091">
        <f>COUNTIF('H2020-3.7 projects'!R:R,G2091)</f>
        <v>0</v>
      </c>
      <c r="K2091" s="17">
        <f>SUMIFS('H2020-3.7 orgs'!K:K,'H2020-3.7 orgs'!G:G,G2091)</f>
        <v>0</v>
      </c>
    </row>
    <row r="2092" spans="7:11" x14ac:dyDescent="0.2">
      <c r="G2092" t="s">
        <v>439</v>
      </c>
      <c r="H2092" t="s">
        <v>34</v>
      </c>
      <c r="I2092">
        <f>COUNTIF('H2020-3.7 orgs'!G:G,G2092)</f>
        <v>1</v>
      </c>
      <c r="J2092">
        <f>COUNTIF('H2020-3.7 projects'!R:R,G2092)</f>
        <v>0</v>
      </c>
      <c r="K2092" s="17">
        <f>SUMIFS('H2020-3.7 orgs'!K:K,'H2020-3.7 orgs'!G:G,G2092)</f>
        <v>0</v>
      </c>
    </row>
    <row r="2093" spans="7:11" x14ac:dyDescent="0.2">
      <c r="G2093" t="s">
        <v>33816</v>
      </c>
      <c r="H2093" t="s">
        <v>30</v>
      </c>
      <c r="I2093">
        <f>COUNTIF('H2020-3.7 orgs'!G:G,G2093)</f>
        <v>1</v>
      </c>
      <c r="J2093">
        <f>COUNTIF('H2020-3.7 projects'!R:R,G2093)</f>
        <v>0</v>
      </c>
      <c r="K2093" s="17">
        <f>SUMIFS('H2020-3.7 orgs'!K:K,'H2020-3.7 orgs'!G:G,G2093)</f>
        <v>0</v>
      </c>
    </row>
    <row r="2094" spans="7:11" x14ac:dyDescent="0.2">
      <c r="G2094" t="s">
        <v>33839</v>
      </c>
      <c r="H2094" t="s">
        <v>30</v>
      </c>
      <c r="I2094">
        <f>COUNTIF('H2020-3.7 orgs'!G:G,G2094)</f>
        <v>1</v>
      </c>
      <c r="J2094">
        <f>COUNTIF('H2020-3.7 projects'!R:R,G2094)</f>
        <v>0</v>
      </c>
      <c r="K2094" s="17">
        <f>SUMIFS('H2020-3.7 orgs'!K:K,'H2020-3.7 orgs'!G:G,G2094)</f>
        <v>0</v>
      </c>
    </row>
    <row r="2095" spans="7:11" x14ac:dyDescent="0.2">
      <c r="G2095" t="s">
        <v>12652</v>
      </c>
      <c r="H2095" t="s">
        <v>30</v>
      </c>
      <c r="I2095">
        <f>COUNTIF('H2020-3.7 orgs'!G:G,G2095)</f>
        <v>1</v>
      </c>
      <c r="J2095">
        <f>COUNTIF('H2020-3.7 projects'!R:R,G2095)</f>
        <v>0</v>
      </c>
      <c r="K2095" s="17">
        <f>SUMIFS('H2020-3.7 orgs'!K:K,'H2020-3.7 orgs'!G:G,G2095)</f>
        <v>0</v>
      </c>
    </row>
    <row r="2096" spans="7:11" x14ac:dyDescent="0.2">
      <c r="G2096" t="s">
        <v>14444</v>
      </c>
      <c r="H2096" t="s">
        <v>30</v>
      </c>
      <c r="I2096">
        <f>COUNTIF('H2020-3.7 orgs'!G:G,G2096)</f>
        <v>1</v>
      </c>
      <c r="J2096">
        <f>COUNTIF('H2020-3.7 projects'!R:R,G2096)</f>
        <v>0</v>
      </c>
      <c r="K2096" s="17">
        <f>SUMIFS('H2020-3.7 orgs'!K:K,'H2020-3.7 orgs'!G:G,G2096)</f>
        <v>0</v>
      </c>
    </row>
    <row r="2097" spans="7:11" x14ac:dyDescent="0.2">
      <c r="G2097" t="s">
        <v>379</v>
      </c>
      <c r="H2097" t="s">
        <v>34</v>
      </c>
      <c r="I2097">
        <f>COUNTIF('H2020-3.7 orgs'!G:G,G2097)</f>
        <v>1</v>
      </c>
      <c r="J2097">
        <f>COUNTIF('H2020-3.7 projects'!R:R,G2097)</f>
        <v>0</v>
      </c>
      <c r="K2097" s="17">
        <f>SUMIFS('H2020-3.7 orgs'!K:K,'H2020-3.7 orgs'!G:G,G2097)</f>
        <v>0</v>
      </c>
    </row>
    <row r="2098" spans="7:11" x14ac:dyDescent="0.2">
      <c r="G2098" t="s">
        <v>14448</v>
      </c>
      <c r="H2098" t="s">
        <v>30</v>
      </c>
      <c r="I2098">
        <f>COUNTIF('H2020-3.7 orgs'!G:G,G2098)</f>
        <v>1</v>
      </c>
      <c r="J2098">
        <f>COUNTIF('H2020-3.7 projects'!R:R,G2098)</f>
        <v>0</v>
      </c>
      <c r="K2098" s="17">
        <f>SUMIFS('H2020-3.7 orgs'!K:K,'H2020-3.7 orgs'!G:G,G2098)</f>
        <v>0</v>
      </c>
    </row>
    <row r="2099" spans="7:11" x14ac:dyDescent="0.2">
      <c r="G2099" t="s">
        <v>1209</v>
      </c>
      <c r="H2099" t="s">
        <v>34</v>
      </c>
      <c r="I2099">
        <f>COUNTIF('H2020-3.7 orgs'!G:G,G2099)</f>
        <v>1</v>
      </c>
      <c r="J2099">
        <f>COUNTIF('H2020-3.7 projects'!R:R,G2099)</f>
        <v>0</v>
      </c>
      <c r="K2099" s="17">
        <f>SUMIFS('H2020-3.7 orgs'!K:K,'H2020-3.7 orgs'!G:G,G2099)</f>
        <v>0</v>
      </c>
    </row>
    <row r="2100" spans="7:11" x14ac:dyDescent="0.2">
      <c r="G2100" t="s">
        <v>7973</v>
      </c>
      <c r="H2100" t="s">
        <v>30</v>
      </c>
      <c r="I2100">
        <f>COUNTIF('H2020-3.7 orgs'!G:G,G2100)</f>
        <v>1</v>
      </c>
      <c r="J2100">
        <f>COUNTIF('H2020-3.7 projects'!R:R,G2100)</f>
        <v>0</v>
      </c>
      <c r="K2100" s="17">
        <f>SUMIFS('H2020-3.7 orgs'!K:K,'H2020-3.7 orgs'!G:G,G2100)</f>
        <v>0</v>
      </c>
    </row>
    <row r="2101" spans="7:11" x14ac:dyDescent="0.2">
      <c r="G2101" t="s">
        <v>15368</v>
      </c>
      <c r="H2101" t="s">
        <v>30</v>
      </c>
      <c r="I2101">
        <f>COUNTIF('H2020-3.7 orgs'!G:G,G2101)</f>
        <v>1</v>
      </c>
      <c r="J2101">
        <f>COUNTIF('H2020-3.7 projects'!R:R,G2101)</f>
        <v>0</v>
      </c>
      <c r="K2101" s="17">
        <f>SUMIFS('H2020-3.7 orgs'!K:K,'H2020-3.7 orgs'!G:G,G2101)</f>
        <v>0</v>
      </c>
    </row>
    <row r="2102" spans="7:11" x14ac:dyDescent="0.2">
      <c r="G2102" t="s">
        <v>34642</v>
      </c>
      <c r="H2102" t="s">
        <v>30</v>
      </c>
      <c r="I2102">
        <f>COUNTIF('H2020-3.7 orgs'!G:G,G2102)</f>
        <v>1</v>
      </c>
      <c r="J2102">
        <f>COUNTIF('H2020-3.7 projects'!R:R,G2102)</f>
        <v>0</v>
      </c>
      <c r="K2102" s="17">
        <f>SUMIFS('H2020-3.7 orgs'!K:K,'H2020-3.7 orgs'!G:G,G2102)</f>
        <v>0</v>
      </c>
    </row>
    <row r="2103" spans="7:11" x14ac:dyDescent="0.2">
      <c r="G2103" t="s">
        <v>34661</v>
      </c>
      <c r="H2103" t="s">
        <v>209</v>
      </c>
      <c r="I2103">
        <f>COUNTIF('H2020-3.7 orgs'!G:G,G2103)</f>
        <v>1</v>
      </c>
      <c r="J2103">
        <f>COUNTIF('H2020-3.7 projects'!R:R,G2103)</f>
        <v>0</v>
      </c>
      <c r="K2103" s="17">
        <f>SUMIFS('H2020-3.7 orgs'!K:K,'H2020-3.7 orgs'!G:G,G2103)</f>
        <v>0</v>
      </c>
    </row>
    <row r="2104" spans="7:11" x14ac:dyDescent="0.2">
      <c r="G2104" t="s">
        <v>16771</v>
      </c>
      <c r="H2104" t="s">
        <v>34</v>
      </c>
      <c r="I2104">
        <f>COUNTIF('H2020-3.7 orgs'!G:G,G2104)</f>
        <v>1</v>
      </c>
      <c r="J2104">
        <f>COUNTIF('H2020-3.7 projects'!R:R,G2104)</f>
        <v>0</v>
      </c>
      <c r="K2104" s="17">
        <f>SUMIFS('H2020-3.7 orgs'!K:K,'H2020-3.7 orgs'!G:G,G2104)</f>
        <v>0</v>
      </c>
    </row>
    <row r="2105" spans="7:11" x14ac:dyDescent="0.2">
      <c r="G2105" t="s">
        <v>31521</v>
      </c>
      <c r="H2105" t="s">
        <v>325</v>
      </c>
      <c r="I2105">
        <f>COUNTIF('H2020-3.7 orgs'!G:G,G2105)</f>
        <v>1</v>
      </c>
      <c r="J2105">
        <f>COUNTIF('H2020-3.7 projects'!R:R,G2105)</f>
        <v>0</v>
      </c>
      <c r="K2105" s="17">
        <f>SUMIFS('H2020-3.7 orgs'!K:K,'H2020-3.7 orgs'!G:G,G2105)</f>
        <v>0</v>
      </c>
    </row>
    <row r="2106" spans="7:11" x14ac:dyDescent="0.2">
      <c r="G2106" t="s">
        <v>3071</v>
      </c>
      <c r="H2106" t="s">
        <v>325</v>
      </c>
      <c r="I2106">
        <f>COUNTIF('H2020-3.7 orgs'!G:G,G2106)</f>
        <v>1</v>
      </c>
      <c r="J2106">
        <f>COUNTIF('H2020-3.7 projects'!R:R,G2106)</f>
        <v>0</v>
      </c>
      <c r="K2106" s="17">
        <f>SUMIFS('H2020-3.7 orgs'!K:K,'H2020-3.7 orgs'!G:G,G2106)</f>
        <v>0</v>
      </c>
    </row>
    <row r="2107" spans="7:11" x14ac:dyDescent="0.2">
      <c r="G2107" t="s">
        <v>724</v>
      </c>
      <c r="H2107" t="s">
        <v>34</v>
      </c>
      <c r="I2107">
        <f>COUNTIF('H2020-3.7 orgs'!G:G,G2107)</f>
        <v>2</v>
      </c>
      <c r="J2107">
        <f>COUNTIF('H2020-3.7 projects'!R:R,G2107)</f>
        <v>0</v>
      </c>
      <c r="K2107" s="17">
        <f>SUMIFS('H2020-3.7 orgs'!K:K,'H2020-3.7 orgs'!G:G,G2107)</f>
        <v>0</v>
      </c>
    </row>
    <row r="2108" spans="7:11" x14ac:dyDescent="0.2">
      <c r="G2108" t="s">
        <v>35099</v>
      </c>
      <c r="H2108" t="s">
        <v>209</v>
      </c>
      <c r="I2108">
        <f>COUNTIF('H2020-3.7 orgs'!G:G,G2108)</f>
        <v>1</v>
      </c>
      <c r="J2108">
        <f>COUNTIF('H2020-3.7 projects'!R:R,G2108)</f>
        <v>0</v>
      </c>
      <c r="K2108" s="17">
        <f>SUMIFS('H2020-3.7 orgs'!K:K,'H2020-3.7 orgs'!G:G,G2108)</f>
        <v>0</v>
      </c>
    </row>
    <row r="2109" spans="7:11" x14ac:dyDescent="0.2">
      <c r="G2109" t="s">
        <v>35107</v>
      </c>
      <c r="H2109" t="s">
        <v>209</v>
      </c>
      <c r="I2109">
        <f>COUNTIF('H2020-3.7 orgs'!G:G,G2109)</f>
        <v>1</v>
      </c>
      <c r="J2109">
        <f>COUNTIF('H2020-3.7 projects'!R:R,G2109)</f>
        <v>0</v>
      </c>
      <c r="K2109" s="17">
        <f>SUMIFS('H2020-3.7 orgs'!K:K,'H2020-3.7 orgs'!G:G,G2109)</f>
        <v>0</v>
      </c>
    </row>
    <row r="2110" spans="7:11" x14ac:dyDescent="0.2">
      <c r="G2110" t="s">
        <v>35347</v>
      </c>
      <c r="H2110" t="s">
        <v>325</v>
      </c>
      <c r="I2110">
        <f>COUNTIF('H2020-3.7 orgs'!G:G,G2110)</f>
        <v>1</v>
      </c>
      <c r="J2110">
        <f>COUNTIF('H2020-3.7 projects'!R:R,G2110)</f>
        <v>0</v>
      </c>
      <c r="K2110" s="17">
        <f>SUMIFS('H2020-3.7 orgs'!K:K,'H2020-3.7 orgs'!G:G,G2110)</f>
        <v>0</v>
      </c>
    </row>
    <row r="2111" spans="7:11" x14ac:dyDescent="0.2">
      <c r="G2111" t="s">
        <v>35500</v>
      </c>
      <c r="H2111" t="s">
        <v>30</v>
      </c>
      <c r="I2111">
        <f>COUNTIF('H2020-3.7 orgs'!G:G,G2111)</f>
        <v>1</v>
      </c>
      <c r="J2111">
        <f>COUNTIF('H2020-3.7 projects'!R:R,G2111)</f>
        <v>0</v>
      </c>
      <c r="K2111" s="17">
        <f>SUMIFS('H2020-3.7 orgs'!K:K,'H2020-3.7 orgs'!G:G,G2111)</f>
        <v>0</v>
      </c>
    </row>
    <row r="2112" spans="7:11" x14ac:dyDescent="0.2">
      <c r="G2112" t="s">
        <v>31697</v>
      </c>
      <c r="H2112" t="s">
        <v>30</v>
      </c>
      <c r="I2112">
        <f>COUNTIF('H2020-3.7 orgs'!G:G,G2112)</f>
        <v>1</v>
      </c>
      <c r="J2112">
        <f>COUNTIF('H2020-3.7 projects'!R:R,G2112)</f>
        <v>0</v>
      </c>
      <c r="K2112" s="17">
        <f>SUMIFS('H2020-3.7 orgs'!K:K,'H2020-3.7 orgs'!G:G,G2112)</f>
        <v>0</v>
      </c>
    </row>
    <row r="2113" spans="7:11" x14ac:dyDescent="0.2">
      <c r="G2113" t="s">
        <v>4819</v>
      </c>
      <c r="H2113" t="s">
        <v>30</v>
      </c>
      <c r="I2113">
        <f>COUNTIF('H2020-3.7 orgs'!G:G,G2113)</f>
        <v>1</v>
      </c>
      <c r="J2113">
        <f>COUNTIF('H2020-3.7 projects'!R:R,G2113)</f>
        <v>0</v>
      </c>
      <c r="K2113" s="17">
        <f>SUMIFS('H2020-3.7 orgs'!K:K,'H2020-3.7 orgs'!G:G,G2113)</f>
        <v>0</v>
      </c>
    </row>
    <row r="2114" spans="7:11" x14ac:dyDescent="0.2">
      <c r="G2114" t="s">
        <v>35935</v>
      </c>
      <c r="H2114" t="s">
        <v>30</v>
      </c>
      <c r="I2114">
        <f>COUNTIF('H2020-3.7 orgs'!G:G,G2114)</f>
        <v>1</v>
      </c>
      <c r="J2114">
        <f>COUNTIF('H2020-3.7 projects'!R:R,G2114)</f>
        <v>0</v>
      </c>
      <c r="K2114" s="17">
        <f>SUMIFS('H2020-3.7 orgs'!K:K,'H2020-3.7 orgs'!G:G,G2114)</f>
        <v>0</v>
      </c>
    </row>
    <row r="2115" spans="7:11" x14ac:dyDescent="0.2">
      <c r="G2115" t="s">
        <v>35247</v>
      </c>
      <c r="H2115" t="s">
        <v>30</v>
      </c>
      <c r="I2115">
        <f>COUNTIF('H2020-3.7 orgs'!G:G,G2115)</f>
        <v>2</v>
      </c>
      <c r="J2115">
        <f>COUNTIF('H2020-3.7 projects'!R:R,G2115)</f>
        <v>0</v>
      </c>
      <c r="K2115" s="17">
        <f>SUMIFS('H2020-3.7 orgs'!K:K,'H2020-3.7 orgs'!G:G,G2115)</f>
        <v>0</v>
      </c>
    </row>
    <row r="2116" spans="7:11" x14ac:dyDescent="0.2">
      <c r="G2116" t="s">
        <v>3933</v>
      </c>
      <c r="H2116" t="s">
        <v>34</v>
      </c>
      <c r="I2116">
        <f>COUNTIF('H2020-3.7 orgs'!G:G,G2116)</f>
        <v>1</v>
      </c>
      <c r="J2116">
        <f>COUNTIF('H2020-3.7 projects'!R:R,G2116)</f>
        <v>0</v>
      </c>
      <c r="K2116" s="17">
        <f>SUMIFS('H2020-3.7 orgs'!K:K,'H2020-3.7 orgs'!G:G,G2116)</f>
        <v>0</v>
      </c>
    </row>
    <row r="2117" spans="7:11" x14ac:dyDescent="0.2">
      <c r="G2117" t="s">
        <v>11207</v>
      </c>
      <c r="H2117" t="s">
        <v>34</v>
      </c>
      <c r="I2117">
        <f>COUNTIF('H2020-3.7 orgs'!G:G,G2117)</f>
        <v>1</v>
      </c>
      <c r="J2117">
        <f>COUNTIF('H2020-3.7 projects'!R:R,G2117)</f>
        <v>0</v>
      </c>
      <c r="K2117" s="17">
        <f>SUMIFS('H2020-3.7 orgs'!K:K,'H2020-3.7 orgs'!G:G,G2117)</f>
        <v>0</v>
      </c>
    </row>
    <row r="2118" spans="7:11" x14ac:dyDescent="0.2">
      <c r="G2118" t="s">
        <v>2326</v>
      </c>
      <c r="H2118" t="s">
        <v>34</v>
      </c>
      <c r="I2118">
        <f>COUNTIF('H2020-3.7 orgs'!G:G,G2118)</f>
        <v>1</v>
      </c>
      <c r="J2118">
        <f>COUNTIF('H2020-3.7 projects'!R:R,G2118)</f>
        <v>1</v>
      </c>
      <c r="K2118" s="17">
        <f>SUMIFS('H2020-3.7 orgs'!K:K,'H2020-3.7 orgs'!G:G,G2118)</f>
        <v>0</v>
      </c>
    </row>
    <row r="2119" spans="7:11" x14ac:dyDescent="0.2">
      <c r="G2119" t="s">
        <v>30652</v>
      </c>
      <c r="H2119" t="s">
        <v>25</v>
      </c>
      <c r="I2119">
        <f>COUNTIF('H2020-3.7 orgs'!G:G,G2119)</f>
        <v>1</v>
      </c>
      <c r="J2119">
        <f>COUNTIF('H2020-3.7 projects'!R:R,G2119)</f>
        <v>0</v>
      </c>
      <c r="K2119" s="17">
        <f>SUMIFS('H2020-3.7 orgs'!K:K,'H2020-3.7 orgs'!G:G,G2119)</f>
        <v>0</v>
      </c>
    </row>
    <row r="2120" spans="7:11" x14ac:dyDescent="0.2">
      <c r="G2120" t="s">
        <v>1687</v>
      </c>
      <c r="H2120" t="s">
        <v>25</v>
      </c>
      <c r="I2120">
        <f>COUNTIF('H2020-3.7 orgs'!G:G,G2120)</f>
        <v>1</v>
      </c>
      <c r="J2120">
        <f>COUNTIF('H2020-3.7 projects'!R:R,G2120)</f>
        <v>0</v>
      </c>
      <c r="K2120" s="17">
        <f>SUMIFS('H2020-3.7 orgs'!K:K,'H2020-3.7 orgs'!G:G,G2120)</f>
        <v>0</v>
      </c>
    </row>
    <row r="2121" spans="7:11" x14ac:dyDescent="0.2">
      <c r="G2121" t="s">
        <v>20371</v>
      </c>
      <c r="H2121" t="s">
        <v>325</v>
      </c>
      <c r="I2121">
        <f>COUNTIF('H2020-3.7 orgs'!G:G,G2121)</f>
        <v>1</v>
      </c>
      <c r="J2121">
        <f>COUNTIF('H2020-3.7 projects'!R:R,G2121)</f>
        <v>0</v>
      </c>
      <c r="K2121" s="17">
        <f>SUMIFS('H2020-3.7 orgs'!K:K,'H2020-3.7 orgs'!G:G,G2121)</f>
        <v>0</v>
      </c>
    </row>
    <row r="2122" spans="7:11" x14ac:dyDescent="0.2">
      <c r="G2122" t="s">
        <v>36546</v>
      </c>
      <c r="H2122" t="s">
        <v>325</v>
      </c>
      <c r="I2122">
        <f>COUNTIF('H2020-3.7 orgs'!G:G,G2122)</f>
        <v>1</v>
      </c>
      <c r="J2122">
        <f>COUNTIF('H2020-3.7 projects'!R:R,G2122)</f>
        <v>0</v>
      </c>
      <c r="K2122" s="17">
        <f>SUMIFS('H2020-3.7 orgs'!K:K,'H2020-3.7 orgs'!G:G,G2122)</f>
        <v>0</v>
      </c>
    </row>
    <row r="2123" spans="7:11" x14ac:dyDescent="0.2">
      <c r="G2123" t="s">
        <v>36676</v>
      </c>
      <c r="H2123" t="s">
        <v>30</v>
      </c>
      <c r="I2123">
        <f>COUNTIF('H2020-3.7 orgs'!G:G,G2123)</f>
        <v>1</v>
      </c>
      <c r="J2123">
        <f>COUNTIF('H2020-3.7 projects'!R:R,G2123)</f>
        <v>0</v>
      </c>
      <c r="K2123" s="17">
        <f>SUMIFS('H2020-3.7 orgs'!K:K,'H2020-3.7 orgs'!G:G,G2123)</f>
        <v>0</v>
      </c>
    </row>
    <row r="2124" spans="7:11" x14ac:dyDescent="0.2">
      <c r="G2124" t="s">
        <v>5005</v>
      </c>
      <c r="H2124" t="s">
        <v>25</v>
      </c>
      <c r="I2124">
        <f>COUNTIF('H2020-3.7 orgs'!G:G,G2124)</f>
        <v>1</v>
      </c>
      <c r="J2124">
        <f>COUNTIF('H2020-3.7 projects'!R:R,G2124)</f>
        <v>0</v>
      </c>
      <c r="K2124" s="17">
        <f>SUMIFS('H2020-3.7 orgs'!K:K,'H2020-3.7 orgs'!G:G,G2124)</f>
        <v>0</v>
      </c>
    </row>
    <row r="2125" spans="7:11" x14ac:dyDescent="0.2">
      <c r="G2125" t="s">
        <v>21465</v>
      </c>
      <c r="H2125" t="s">
        <v>30</v>
      </c>
      <c r="I2125">
        <f>COUNTIF('H2020-3.7 orgs'!G:G,G2125)</f>
        <v>1</v>
      </c>
      <c r="J2125">
        <f>COUNTIF('H2020-3.7 projects'!R:R,G2125)</f>
        <v>0</v>
      </c>
      <c r="K2125" s="17">
        <f>SUMIFS('H2020-3.7 orgs'!K:K,'H2020-3.7 orgs'!G:G,G2125)</f>
        <v>0</v>
      </c>
    </row>
    <row r="2126" spans="7:11" x14ac:dyDescent="0.2">
      <c r="G2126" t="s">
        <v>17422</v>
      </c>
      <c r="H2126" t="s">
        <v>325</v>
      </c>
      <c r="I2126">
        <f>COUNTIF('H2020-3.7 orgs'!G:G,G2126)</f>
        <v>1</v>
      </c>
      <c r="J2126">
        <f>COUNTIF('H2020-3.7 projects'!R:R,G2126)</f>
        <v>0</v>
      </c>
      <c r="K2126" s="17">
        <f>SUMIFS('H2020-3.7 orgs'!K:K,'H2020-3.7 orgs'!G:G,G2126)</f>
        <v>0</v>
      </c>
    </row>
    <row r="2127" spans="7:11" x14ac:dyDescent="0.2">
      <c r="G2127" t="s">
        <v>641</v>
      </c>
      <c r="H2127" t="s">
        <v>34</v>
      </c>
      <c r="I2127">
        <f>COUNTIF('H2020-3.7 orgs'!G:G,G2127)</f>
        <v>1</v>
      </c>
      <c r="J2127">
        <f>COUNTIF('H2020-3.7 projects'!R:R,G2127)</f>
        <v>0</v>
      </c>
      <c r="K2127" s="17">
        <f>SUMIFS('H2020-3.7 orgs'!K:K,'H2020-3.7 orgs'!G:G,G2127)</f>
        <v>0</v>
      </c>
    </row>
    <row r="2128" spans="7:11" x14ac:dyDescent="0.2">
      <c r="G2128" t="s">
        <v>36851</v>
      </c>
      <c r="H2128" t="s">
        <v>30</v>
      </c>
      <c r="I2128">
        <f>COUNTIF('H2020-3.7 orgs'!G:G,G2128)</f>
        <v>1</v>
      </c>
      <c r="J2128">
        <f>COUNTIF('H2020-3.7 projects'!R:R,G2128)</f>
        <v>0</v>
      </c>
      <c r="K2128" s="17">
        <f>SUMIFS('H2020-3.7 orgs'!K:K,'H2020-3.7 orgs'!G:G,G2128)</f>
        <v>0</v>
      </c>
    </row>
    <row r="2129" spans="7:11" x14ac:dyDescent="0.2">
      <c r="G2129" t="s">
        <v>37036</v>
      </c>
      <c r="H2129" t="s">
        <v>30</v>
      </c>
      <c r="I2129">
        <f>COUNTIF('H2020-3.7 orgs'!G:G,G2129)</f>
        <v>1</v>
      </c>
      <c r="J2129">
        <f>COUNTIF('H2020-3.7 projects'!R:R,G2129)</f>
        <v>0</v>
      </c>
      <c r="K2129" s="17">
        <f>SUMIFS('H2020-3.7 orgs'!K:K,'H2020-3.7 orgs'!G:G,G2129)</f>
        <v>0</v>
      </c>
    </row>
    <row r="2130" spans="7:11" x14ac:dyDescent="0.2">
      <c r="G2130" t="s">
        <v>37322</v>
      </c>
      <c r="H2130" t="s">
        <v>34</v>
      </c>
      <c r="I2130">
        <f>COUNTIF('H2020-3.7 orgs'!G:G,G2130)</f>
        <v>1</v>
      </c>
      <c r="J2130">
        <f>COUNTIF('H2020-3.7 projects'!R:R,G2130)</f>
        <v>0</v>
      </c>
      <c r="K2130" s="17">
        <f>SUMIFS('H2020-3.7 orgs'!K:K,'H2020-3.7 orgs'!G:G,G2130)</f>
        <v>0</v>
      </c>
    </row>
    <row r="2131" spans="7:11" x14ac:dyDescent="0.2">
      <c r="G2131" t="s">
        <v>37448</v>
      </c>
      <c r="H2131" t="s">
        <v>30</v>
      </c>
      <c r="I2131">
        <f>COUNTIF('H2020-3.7 orgs'!G:G,G2131)</f>
        <v>2</v>
      </c>
      <c r="J2131">
        <f>COUNTIF('H2020-3.7 projects'!R:R,G2131)</f>
        <v>0</v>
      </c>
      <c r="K2131" s="17">
        <f>SUMIFS('H2020-3.7 orgs'!K:K,'H2020-3.7 orgs'!G:G,G2131)</f>
        <v>0</v>
      </c>
    </row>
    <row r="2132" spans="7:11" x14ac:dyDescent="0.2">
      <c r="G2132" t="s">
        <v>9811</v>
      </c>
      <c r="H2132" t="s">
        <v>30</v>
      </c>
      <c r="I2132">
        <f>COUNTIF('H2020-3.7 orgs'!G:G,G2132)</f>
        <v>1</v>
      </c>
      <c r="J2132">
        <f>COUNTIF('H2020-3.7 projects'!R:R,G2132)</f>
        <v>0</v>
      </c>
      <c r="K2132" s="17">
        <f>SUMIFS('H2020-3.7 orgs'!K:K,'H2020-3.7 orgs'!G:G,G2132)</f>
        <v>0</v>
      </c>
    </row>
    <row r="2133" spans="7:11" x14ac:dyDescent="0.2">
      <c r="G2133" t="s">
        <v>7296</v>
      </c>
      <c r="H2133" t="s">
        <v>25</v>
      </c>
      <c r="I2133">
        <f>COUNTIF('H2020-3.7 orgs'!G:G,G2133)</f>
        <v>1</v>
      </c>
      <c r="J2133">
        <f>COUNTIF('H2020-3.7 projects'!R:R,G2133)</f>
        <v>0</v>
      </c>
      <c r="K2133" s="17">
        <f>SUMIFS('H2020-3.7 orgs'!K:K,'H2020-3.7 orgs'!G:G,G2133)</f>
        <v>0</v>
      </c>
    </row>
    <row r="2134" spans="7:11" x14ac:dyDescent="0.2">
      <c r="G2134" t="s">
        <v>30639</v>
      </c>
      <c r="H2134" t="s">
        <v>25</v>
      </c>
      <c r="I2134">
        <f>COUNTIF('H2020-3.7 orgs'!G:G,G2134)</f>
        <v>1</v>
      </c>
      <c r="J2134">
        <f>COUNTIF('H2020-3.7 projects'!R:R,G2134)</f>
        <v>0</v>
      </c>
      <c r="K2134" s="17">
        <f>SUMIFS('H2020-3.7 orgs'!K:K,'H2020-3.7 orgs'!G:G,G2134)</f>
        <v>0</v>
      </c>
    </row>
    <row r="2135" spans="7:11" x14ac:dyDescent="0.2">
      <c r="G2135" t="s">
        <v>33489</v>
      </c>
      <c r="H2135" t="s">
        <v>30</v>
      </c>
      <c r="I2135">
        <f>COUNTIF('H2020-3.7 orgs'!G:G,G2135)</f>
        <v>1</v>
      </c>
      <c r="J2135">
        <f>COUNTIF('H2020-3.7 projects'!R:R,G2135)</f>
        <v>0</v>
      </c>
      <c r="K2135" s="17">
        <f>SUMIFS('H2020-3.7 orgs'!K:K,'H2020-3.7 orgs'!G:G,G2135)</f>
        <v>0</v>
      </c>
    </row>
    <row r="2136" spans="7:11" x14ac:dyDescent="0.2">
      <c r="G2136" t="s">
        <v>38408</v>
      </c>
      <c r="H2136" t="s">
        <v>209</v>
      </c>
      <c r="I2136">
        <f>COUNTIF('H2020-3.7 orgs'!G:G,G2136)</f>
        <v>1</v>
      </c>
      <c r="J2136">
        <f>COUNTIF('H2020-3.7 projects'!R:R,G2136)</f>
        <v>0</v>
      </c>
      <c r="K2136" s="17">
        <f>SUMIFS('H2020-3.7 orgs'!K:K,'H2020-3.7 orgs'!G:G,G2136)</f>
        <v>0</v>
      </c>
    </row>
    <row r="2137" spans="7:11" x14ac:dyDescent="0.2">
      <c r="G2137" t="s">
        <v>33848</v>
      </c>
      <c r="H2137" t="s">
        <v>30</v>
      </c>
      <c r="I2137">
        <f>COUNTIF('H2020-3.7 orgs'!G:G,G2137)</f>
        <v>1</v>
      </c>
      <c r="J2137">
        <f>COUNTIF('H2020-3.7 projects'!R:R,G2137)</f>
        <v>0</v>
      </c>
      <c r="K2137" s="17">
        <f>SUMIFS('H2020-3.7 orgs'!K:K,'H2020-3.7 orgs'!G:G,G2137)</f>
        <v>0</v>
      </c>
    </row>
    <row r="2138" spans="7:11" x14ac:dyDescent="0.2">
      <c r="G2138" t="s">
        <v>33852</v>
      </c>
      <c r="H2138" t="s">
        <v>30</v>
      </c>
      <c r="I2138">
        <f>COUNTIF('H2020-3.7 orgs'!G:G,G2138)</f>
        <v>1</v>
      </c>
      <c r="J2138">
        <f>COUNTIF('H2020-3.7 projects'!R:R,G2138)</f>
        <v>0</v>
      </c>
      <c r="K2138" s="17">
        <f>SUMIFS('H2020-3.7 orgs'!K:K,'H2020-3.7 orgs'!G:G,G2138)</f>
        <v>0</v>
      </c>
    </row>
  </sheetData>
  <sortState ref="G3:K2138">
    <sortCondition descending="1" ref="K2"/>
  </sortState>
  <mergeCells count="2">
    <mergeCell ref="A1:E1"/>
    <mergeCell ref="G1:K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2"/>
  <sheetViews>
    <sheetView topLeftCell="A275" workbookViewId="0">
      <selection activeCell="B295" sqref="B295"/>
    </sheetView>
  </sheetViews>
  <sheetFormatPr defaultColWidth="8.7109375" defaultRowHeight="15" x14ac:dyDescent="0.25"/>
  <cols>
    <col min="1" max="2" width="8.7109375" style="2"/>
    <col min="3" max="3" width="16.85546875" style="2" bestFit="1" customWidth="1"/>
    <col min="4" max="6" width="8.7109375" style="2"/>
    <col min="7" max="7" width="12.28515625" style="2" bestFit="1" customWidth="1"/>
    <col min="8" max="8" width="8.7109375" style="2"/>
    <col min="9" max="10" width="10.42578125" style="2" bestFit="1" customWidth="1"/>
    <col min="11" max="16384" width="8.7109375" style="2"/>
  </cols>
  <sheetData>
    <row r="1" spans="1:14" x14ac:dyDescent="0.25">
      <c r="A1" s="2" t="s">
        <v>25939</v>
      </c>
      <c r="B1" s="2" t="s">
        <v>25940</v>
      </c>
      <c r="C1" s="2" t="s">
        <v>25941</v>
      </c>
      <c r="D1" s="2" t="s">
        <v>25942</v>
      </c>
      <c r="E1" s="2" t="s">
        <v>2656</v>
      </c>
      <c r="F1" s="2" t="s">
        <v>25943</v>
      </c>
      <c r="G1" s="2" t="s">
        <v>25944</v>
      </c>
      <c r="H1" s="2" t="s">
        <v>25945</v>
      </c>
      <c r="I1" s="2" t="s">
        <v>25946</v>
      </c>
      <c r="J1" s="2" t="s">
        <v>25947</v>
      </c>
      <c r="K1" s="2" t="s">
        <v>25948</v>
      </c>
      <c r="L1" s="2" t="s">
        <v>25949</v>
      </c>
      <c r="M1" s="2" t="s">
        <v>25950</v>
      </c>
      <c r="N1" s="2" t="s">
        <v>3919</v>
      </c>
    </row>
    <row r="2" spans="1:14" x14ac:dyDescent="0.25">
      <c r="A2" s="2" t="s">
        <v>25951</v>
      </c>
      <c r="B2" s="2">
        <v>111496</v>
      </c>
      <c r="C2" s="2" t="s">
        <v>22628</v>
      </c>
      <c r="D2" s="2" t="s">
        <v>25952</v>
      </c>
      <c r="E2" s="2">
        <v>313202</v>
      </c>
      <c r="F2" s="2" t="s">
        <v>25953</v>
      </c>
      <c r="G2" s="2" t="s">
        <v>25954</v>
      </c>
      <c r="H2" s="2" t="s">
        <v>25955</v>
      </c>
      <c r="I2" s="3">
        <v>41640</v>
      </c>
      <c r="J2" s="3">
        <v>42855</v>
      </c>
      <c r="K2" s="2" t="s">
        <v>25956</v>
      </c>
      <c r="L2" s="2" t="s">
        <v>25956</v>
      </c>
      <c r="M2" s="4">
        <v>42988.392222222225</v>
      </c>
      <c r="N2" s="2" t="s">
        <v>25957</v>
      </c>
    </row>
    <row r="3" spans="1:14" x14ac:dyDescent="0.25">
      <c r="A3" s="2" t="s">
        <v>25951</v>
      </c>
      <c r="B3" s="2">
        <v>95796</v>
      </c>
      <c r="C3" s="2" t="s">
        <v>20035</v>
      </c>
      <c r="D3" s="2" t="s">
        <v>25958</v>
      </c>
      <c r="E3" s="2">
        <v>241832</v>
      </c>
      <c r="F3" s="2" t="s">
        <v>25959</v>
      </c>
      <c r="G3" s="2" t="s">
        <v>25954</v>
      </c>
      <c r="H3" s="2" t="s">
        <v>25960</v>
      </c>
      <c r="I3" s="3">
        <v>40422</v>
      </c>
      <c r="J3" s="3">
        <v>42063</v>
      </c>
      <c r="K3" s="2" t="s">
        <v>25956</v>
      </c>
      <c r="L3" s="2" t="s">
        <v>25956</v>
      </c>
      <c r="M3" s="4">
        <v>42884.791215277779</v>
      </c>
      <c r="N3" s="2" t="s">
        <v>25961</v>
      </c>
    </row>
    <row r="4" spans="1:14" x14ac:dyDescent="0.25">
      <c r="A4" s="2" t="s">
        <v>25951</v>
      </c>
      <c r="B4" s="2">
        <v>86256</v>
      </c>
      <c r="C4" s="2" t="s">
        <v>20830</v>
      </c>
      <c r="D4" s="2" t="s">
        <v>25962</v>
      </c>
      <c r="E4" s="2">
        <v>218105</v>
      </c>
      <c r="F4" s="2" t="s">
        <v>25963</v>
      </c>
      <c r="G4" s="2" t="s">
        <v>25954</v>
      </c>
      <c r="H4" s="2" t="s">
        <v>25964</v>
      </c>
      <c r="I4" s="3">
        <v>39508</v>
      </c>
      <c r="J4" s="3">
        <v>41029</v>
      </c>
      <c r="K4" s="2" t="s">
        <v>25956</v>
      </c>
      <c r="L4" s="2" t="s">
        <v>25956</v>
      </c>
      <c r="M4" s="4">
        <v>43661.669606481482</v>
      </c>
      <c r="N4" s="2" t="s">
        <v>25965</v>
      </c>
    </row>
    <row r="5" spans="1:14" x14ac:dyDescent="0.25">
      <c r="A5" s="2" t="s">
        <v>25951</v>
      </c>
      <c r="B5" s="2">
        <v>108443</v>
      </c>
      <c r="C5" s="2" t="s">
        <v>8797</v>
      </c>
      <c r="D5" s="2" t="s">
        <v>25966</v>
      </c>
      <c r="E5" s="2">
        <v>313062</v>
      </c>
      <c r="F5" s="2" t="s">
        <v>25967</v>
      </c>
      <c r="G5" s="2" t="s">
        <v>25954</v>
      </c>
      <c r="H5" s="2" t="s">
        <v>25968</v>
      </c>
      <c r="I5" s="3">
        <v>41395</v>
      </c>
      <c r="J5" s="3">
        <v>41851</v>
      </c>
      <c r="K5" s="2" t="s">
        <v>25956</v>
      </c>
      <c r="L5" s="2" t="s">
        <v>25956</v>
      </c>
      <c r="M5" s="4">
        <v>42326.577384259261</v>
      </c>
      <c r="N5" s="2" t="s">
        <v>25969</v>
      </c>
    </row>
    <row r="6" spans="1:14" x14ac:dyDescent="0.25">
      <c r="A6" s="2" t="s">
        <v>25951</v>
      </c>
      <c r="B6" s="2">
        <v>94292</v>
      </c>
      <c r="C6" s="2" t="s">
        <v>21155</v>
      </c>
      <c r="D6" s="2" t="s">
        <v>25970</v>
      </c>
      <c r="E6" s="2">
        <v>242295</v>
      </c>
      <c r="F6" s="2" t="s">
        <v>25971</v>
      </c>
      <c r="G6" s="2" t="s">
        <v>25954</v>
      </c>
      <c r="H6" s="2" t="s">
        <v>25972</v>
      </c>
      <c r="I6" s="3">
        <v>40269</v>
      </c>
      <c r="J6" s="3">
        <v>40633</v>
      </c>
      <c r="K6" s="2" t="s">
        <v>25956</v>
      </c>
      <c r="L6" s="2" t="s">
        <v>25956</v>
      </c>
      <c r="M6" s="4">
        <v>43662.790995370371</v>
      </c>
      <c r="N6" s="2" t="s">
        <v>25973</v>
      </c>
    </row>
    <row r="7" spans="1:14" x14ac:dyDescent="0.25">
      <c r="A7" s="2" t="s">
        <v>25951</v>
      </c>
      <c r="B7" s="2">
        <v>92076</v>
      </c>
      <c r="C7" s="2" t="s">
        <v>17269</v>
      </c>
      <c r="D7" s="2" t="s">
        <v>25974</v>
      </c>
      <c r="E7" s="2">
        <v>225579</v>
      </c>
      <c r="F7" s="2" t="s">
        <v>25975</v>
      </c>
      <c r="G7" s="2" t="s">
        <v>25954</v>
      </c>
      <c r="H7" s="2" t="s">
        <v>25976</v>
      </c>
      <c r="I7" s="3">
        <v>39995</v>
      </c>
      <c r="J7" s="3">
        <v>40633</v>
      </c>
      <c r="K7" s="2" t="s">
        <v>25956</v>
      </c>
      <c r="L7" s="2" t="s">
        <v>25956</v>
      </c>
      <c r="M7" s="4">
        <v>43678.729189814818</v>
      </c>
      <c r="N7" s="2" t="s">
        <v>25977</v>
      </c>
    </row>
    <row r="8" spans="1:14" x14ac:dyDescent="0.25">
      <c r="A8" s="2" t="s">
        <v>25951</v>
      </c>
      <c r="B8" s="2">
        <v>110003</v>
      </c>
      <c r="C8" s="2" t="s">
        <v>22667</v>
      </c>
      <c r="D8" s="2" t="s">
        <v>25978</v>
      </c>
      <c r="E8" s="2">
        <v>312998</v>
      </c>
      <c r="F8" s="2" t="s">
        <v>25979</v>
      </c>
      <c r="G8" s="2" t="s">
        <v>25954</v>
      </c>
      <c r="I8" s="3">
        <v>41518</v>
      </c>
      <c r="J8" s="3">
        <v>42886</v>
      </c>
      <c r="K8" s="2" t="s">
        <v>25956</v>
      </c>
      <c r="L8" s="2" t="s">
        <v>25956</v>
      </c>
      <c r="M8" s="4">
        <v>42521.421990740739</v>
      </c>
      <c r="N8" s="2" t="s">
        <v>25980</v>
      </c>
    </row>
    <row r="9" spans="1:14" x14ac:dyDescent="0.25">
      <c r="A9" s="2" t="s">
        <v>25951</v>
      </c>
      <c r="B9" s="2">
        <v>110459</v>
      </c>
      <c r="C9" s="2" t="s">
        <v>21839</v>
      </c>
      <c r="D9" s="2" t="s">
        <v>25981</v>
      </c>
      <c r="E9" s="2">
        <v>312764</v>
      </c>
      <c r="F9" s="2" t="s">
        <v>25982</v>
      </c>
      <c r="G9" s="2" t="s">
        <v>25954</v>
      </c>
      <c r="H9" s="2" t="s">
        <v>25983</v>
      </c>
      <c r="I9" s="3">
        <v>41548</v>
      </c>
      <c r="J9" s="3">
        <v>42735</v>
      </c>
      <c r="K9" s="2" t="s">
        <v>25956</v>
      </c>
      <c r="L9" s="2" t="s">
        <v>25956</v>
      </c>
      <c r="M9" s="4">
        <v>42716.363159722219</v>
      </c>
      <c r="N9" s="2" t="s">
        <v>25984</v>
      </c>
    </row>
    <row r="10" spans="1:14" x14ac:dyDescent="0.25">
      <c r="A10" s="2" t="s">
        <v>25951</v>
      </c>
      <c r="B10" s="2">
        <v>108456</v>
      </c>
      <c r="C10" s="2" t="s">
        <v>15942</v>
      </c>
      <c r="D10" s="2" t="s">
        <v>25985</v>
      </c>
      <c r="E10" s="2">
        <v>312649</v>
      </c>
      <c r="F10" s="2" t="s">
        <v>25986</v>
      </c>
      <c r="G10" s="2" t="s">
        <v>25954</v>
      </c>
      <c r="I10" s="3">
        <v>41395</v>
      </c>
      <c r="J10" s="3">
        <v>42855</v>
      </c>
      <c r="K10" s="2" t="s">
        <v>25956</v>
      </c>
      <c r="L10" s="2" t="s">
        <v>25956</v>
      </c>
      <c r="M10" s="4">
        <v>42472.516574074078</v>
      </c>
      <c r="N10" s="2" t="s">
        <v>25987</v>
      </c>
    </row>
    <row r="11" spans="1:14" x14ac:dyDescent="0.25">
      <c r="A11" s="2" t="s">
        <v>25951</v>
      </c>
      <c r="B11" s="2">
        <v>185501</v>
      </c>
      <c r="C11" s="2" t="s">
        <v>25110</v>
      </c>
      <c r="D11" s="2" t="s">
        <v>25988</v>
      </c>
      <c r="E11" s="2">
        <v>607881</v>
      </c>
      <c r="F11" s="2" t="s">
        <v>25989</v>
      </c>
      <c r="G11" s="2" t="s">
        <v>25954</v>
      </c>
      <c r="H11" s="2" t="s">
        <v>25990</v>
      </c>
      <c r="I11" s="3">
        <v>41730</v>
      </c>
      <c r="J11" s="3">
        <v>42521</v>
      </c>
      <c r="K11" s="2" t="s">
        <v>25956</v>
      </c>
      <c r="L11" s="2" t="s">
        <v>25956</v>
      </c>
      <c r="M11" s="4">
        <v>42898.397083333337</v>
      </c>
      <c r="N11" s="2" t="s">
        <v>25991</v>
      </c>
    </row>
    <row r="12" spans="1:14" x14ac:dyDescent="0.25">
      <c r="A12" s="2" t="s">
        <v>25951</v>
      </c>
      <c r="B12" s="2">
        <v>111061</v>
      </c>
      <c r="C12" s="2" t="s">
        <v>25507</v>
      </c>
      <c r="D12" s="2" t="s">
        <v>25992</v>
      </c>
      <c r="E12" s="2">
        <v>312713</v>
      </c>
      <c r="F12" s="2" t="s">
        <v>25993</v>
      </c>
      <c r="G12" s="2" t="s">
        <v>25954</v>
      </c>
      <c r="H12" s="2" t="s">
        <v>25994</v>
      </c>
      <c r="I12" s="3">
        <v>41609</v>
      </c>
      <c r="J12" s="3">
        <v>42613</v>
      </c>
      <c r="K12" s="2" t="s">
        <v>25956</v>
      </c>
      <c r="L12" s="2" t="s">
        <v>25956</v>
      </c>
      <c r="M12" s="4">
        <v>42835.464432870373</v>
      </c>
      <c r="N12" s="2" t="s">
        <v>25995</v>
      </c>
    </row>
    <row r="13" spans="1:14" x14ac:dyDescent="0.25">
      <c r="A13" s="2" t="s">
        <v>25951</v>
      </c>
      <c r="B13" s="2">
        <v>111244</v>
      </c>
      <c r="C13" s="2" t="s">
        <v>17210</v>
      </c>
      <c r="D13" s="2" t="s">
        <v>25996</v>
      </c>
      <c r="E13" s="2">
        <v>312885</v>
      </c>
      <c r="F13" s="2" t="s">
        <v>25997</v>
      </c>
      <c r="G13" s="2" t="s">
        <v>25954</v>
      </c>
      <c r="H13" s="2" t="s">
        <v>25998</v>
      </c>
      <c r="I13" s="3">
        <v>41609</v>
      </c>
      <c r="J13" s="3">
        <v>42155</v>
      </c>
      <c r="K13" s="2" t="s">
        <v>25956</v>
      </c>
      <c r="L13" s="2" t="s">
        <v>25956</v>
      </c>
      <c r="M13" s="4">
        <v>42486.514699074076</v>
      </c>
      <c r="N13" s="2" t="s">
        <v>25999</v>
      </c>
    </row>
    <row r="14" spans="1:14" x14ac:dyDescent="0.25">
      <c r="A14" s="2" t="s">
        <v>25951</v>
      </c>
      <c r="B14" s="2">
        <v>92297</v>
      </c>
      <c r="C14" s="2" t="s">
        <v>16276</v>
      </c>
      <c r="D14" s="2" t="s">
        <v>26000</v>
      </c>
      <c r="E14" s="2">
        <v>217976</v>
      </c>
      <c r="F14" s="2" t="s">
        <v>26001</v>
      </c>
      <c r="G14" s="2" t="s">
        <v>25954</v>
      </c>
      <c r="H14" s="2" t="s">
        <v>26002</v>
      </c>
      <c r="I14" s="3">
        <v>39845</v>
      </c>
      <c r="J14" s="3">
        <v>41305</v>
      </c>
      <c r="K14" s="2" t="s">
        <v>25956</v>
      </c>
      <c r="L14" s="2" t="s">
        <v>25956</v>
      </c>
      <c r="M14" s="4">
        <v>43678.705740740741</v>
      </c>
      <c r="N14" s="2" t="s">
        <v>26003</v>
      </c>
    </row>
    <row r="15" spans="1:14" x14ac:dyDescent="0.25">
      <c r="A15" s="2" t="s">
        <v>25951</v>
      </c>
      <c r="B15" s="2">
        <v>94692</v>
      </c>
      <c r="C15" s="2" t="s">
        <v>16341</v>
      </c>
      <c r="D15" s="2" t="s">
        <v>26004</v>
      </c>
      <c r="E15" s="2">
        <v>242306</v>
      </c>
      <c r="F15" s="2" t="s">
        <v>26005</v>
      </c>
      <c r="G15" s="2" t="s">
        <v>25954</v>
      </c>
      <c r="H15" s="2" t="s">
        <v>26006</v>
      </c>
      <c r="I15" s="3">
        <v>40330</v>
      </c>
      <c r="J15" s="3">
        <v>41670</v>
      </c>
      <c r="K15" s="2" t="s">
        <v>25956</v>
      </c>
      <c r="L15" s="2" t="s">
        <v>25956</v>
      </c>
      <c r="M15" s="4">
        <v>43662.83053240741</v>
      </c>
      <c r="N15" s="2" t="s">
        <v>26007</v>
      </c>
    </row>
    <row r="16" spans="1:14" x14ac:dyDescent="0.25">
      <c r="A16" s="2" t="s">
        <v>25951</v>
      </c>
      <c r="B16" s="2">
        <v>85771</v>
      </c>
      <c r="C16" s="2" t="s">
        <v>22083</v>
      </c>
      <c r="D16" s="2" t="s">
        <v>26008</v>
      </c>
      <c r="E16" s="2">
        <v>217937</v>
      </c>
      <c r="F16" s="2" t="s">
        <v>26009</v>
      </c>
      <c r="G16" s="2" t="s">
        <v>25954</v>
      </c>
      <c r="I16" s="3">
        <v>39479</v>
      </c>
      <c r="J16" s="3">
        <v>40025</v>
      </c>
      <c r="K16" s="2" t="s">
        <v>25956</v>
      </c>
      <c r="L16" s="2" t="s">
        <v>25956</v>
      </c>
      <c r="M16" s="4">
        <v>42885.759201388886</v>
      </c>
      <c r="N16" s="2" t="s">
        <v>26010</v>
      </c>
    </row>
    <row r="17" spans="1:14" x14ac:dyDescent="0.25">
      <c r="A17" s="2" t="s">
        <v>25951</v>
      </c>
      <c r="B17" s="2">
        <v>100081</v>
      </c>
      <c r="C17" s="2" t="s">
        <v>18822</v>
      </c>
      <c r="D17" s="2" t="s">
        <v>26011</v>
      </c>
      <c r="E17" s="2">
        <v>261651</v>
      </c>
      <c r="F17" s="2" t="s">
        <v>26012</v>
      </c>
      <c r="G17" s="2" t="s">
        <v>25954</v>
      </c>
      <c r="H17" s="2" t="s">
        <v>26013</v>
      </c>
      <c r="I17" s="3">
        <v>40787</v>
      </c>
      <c r="J17" s="3">
        <v>41333</v>
      </c>
      <c r="K17" s="2" t="s">
        <v>25956</v>
      </c>
      <c r="L17" s="2" t="s">
        <v>25956</v>
      </c>
      <c r="M17" s="4">
        <v>42885.692210648151</v>
      </c>
      <c r="N17" s="2" t="s">
        <v>26014</v>
      </c>
    </row>
    <row r="18" spans="1:14" x14ac:dyDescent="0.25">
      <c r="A18" s="2" t="s">
        <v>25951</v>
      </c>
      <c r="B18" s="2">
        <v>111197</v>
      </c>
      <c r="C18" s="2" t="s">
        <v>3731</v>
      </c>
      <c r="D18" s="2" t="s">
        <v>26015</v>
      </c>
      <c r="E18" s="2">
        <v>312330</v>
      </c>
      <c r="F18" s="2" t="s">
        <v>26016</v>
      </c>
      <c r="G18" s="2" t="s">
        <v>25954</v>
      </c>
      <c r="H18" s="2" t="s">
        <v>26017</v>
      </c>
      <c r="I18" s="3">
        <v>41640</v>
      </c>
      <c r="J18" s="3">
        <v>42735</v>
      </c>
      <c r="K18" s="2" t="s">
        <v>25956</v>
      </c>
      <c r="L18" s="2" t="s">
        <v>25956</v>
      </c>
      <c r="M18" s="4">
        <v>42219.653900462959</v>
      </c>
      <c r="N18" s="2" t="s">
        <v>26018</v>
      </c>
    </row>
    <row r="19" spans="1:14" x14ac:dyDescent="0.25">
      <c r="A19" s="2" t="s">
        <v>25951</v>
      </c>
      <c r="B19" s="2">
        <v>95261</v>
      </c>
      <c r="C19" s="2" t="s">
        <v>5671</v>
      </c>
      <c r="D19" s="2" t="s">
        <v>26019</v>
      </c>
      <c r="E19" s="2">
        <v>242319</v>
      </c>
      <c r="F19" s="2" t="s">
        <v>26020</v>
      </c>
      <c r="G19" s="2" t="s">
        <v>25954</v>
      </c>
      <c r="H19" s="2" t="s">
        <v>26021</v>
      </c>
      <c r="I19" s="3">
        <v>40391</v>
      </c>
      <c r="J19" s="3">
        <v>41486</v>
      </c>
      <c r="K19" s="2" t="s">
        <v>25956</v>
      </c>
      <c r="L19" s="2" t="s">
        <v>25956</v>
      </c>
      <c r="M19" s="4">
        <v>42884.793576388889</v>
      </c>
      <c r="N19" s="2" t="s">
        <v>26022</v>
      </c>
    </row>
    <row r="20" spans="1:14" x14ac:dyDescent="0.25">
      <c r="A20" s="2" t="s">
        <v>25951</v>
      </c>
      <c r="B20" s="2">
        <v>102068</v>
      </c>
      <c r="C20" s="2" t="s">
        <v>14668</v>
      </c>
      <c r="D20" s="2" t="s">
        <v>26023</v>
      </c>
      <c r="E20" s="2">
        <v>285010</v>
      </c>
      <c r="F20" s="2" t="s">
        <v>26024</v>
      </c>
      <c r="G20" s="2" t="s">
        <v>25954</v>
      </c>
      <c r="H20" s="2" t="s">
        <v>26017</v>
      </c>
      <c r="I20" s="3">
        <v>40940</v>
      </c>
      <c r="J20" s="3">
        <v>42035</v>
      </c>
      <c r="K20" s="2" t="s">
        <v>25956</v>
      </c>
      <c r="L20" s="2" t="s">
        <v>25956</v>
      </c>
      <c r="M20" s="4">
        <v>42418.612488425926</v>
      </c>
      <c r="N20" s="2" t="s">
        <v>26025</v>
      </c>
    </row>
    <row r="21" spans="1:14" x14ac:dyDescent="0.25">
      <c r="A21" s="2" t="s">
        <v>25951</v>
      </c>
      <c r="B21" s="2">
        <v>106660</v>
      </c>
      <c r="C21" s="2" t="s">
        <v>25398</v>
      </c>
      <c r="D21" s="2" t="s">
        <v>26026</v>
      </c>
      <c r="E21" s="2">
        <v>312758</v>
      </c>
      <c r="F21" s="2" t="s">
        <v>26027</v>
      </c>
      <c r="G21" s="2" t="s">
        <v>25954</v>
      </c>
      <c r="H21" s="2" t="s">
        <v>26028</v>
      </c>
      <c r="I21" s="3">
        <v>41275</v>
      </c>
      <c r="J21" s="3">
        <v>42369</v>
      </c>
      <c r="K21" s="2" t="s">
        <v>25956</v>
      </c>
      <c r="L21" s="2" t="s">
        <v>25956</v>
      </c>
      <c r="M21" s="4">
        <v>42758.350717592592</v>
      </c>
      <c r="N21" s="2" t="s">
        <v>26029</v>
      </c>
    </row>
    <row r="22" spans="1:14" x14ac:dyDescent="0.25">
      <c r="A22" s="2" t="s">
        <v>25951</v>
      </c>
      <c r="B22" s="2">
        <v>108815</v>
      </c>
      <c r="C22" s="2" t="s">
        <v>22726</v>
      </c>
      <c r="D22" s="2" t="s">
        <v>26030</v>
      </c>
      <c r="E22" s="2">
        <v>312013</v>
      </c>
      <c r="F22" s="2" t="s">
        <v>26031</v>
      </c>
      <c r="G22" s="2" t="s">
        <v>25954</v>
      </c>
      <c r="H22" s="2" t="s">
        <v>26032</v>
      </c>
      <c r="I22" s="3">
        <v>41426</v>
      </c>
      <c r="J22" s="3">
        <v>42521</v>
      </c>
      <c r="K22" s="2" t="s">
        <v>25956</v>
      </c>
      <c r="L22" s="2" t="s">
        <v>25956</v>
      </c>
      <c r="M22" s="4">
        <v>42857.488703703704</v>
      </c>
      <c r="N22" s="2" t="s">
        <v>26033</v>
      </c>
    </row>
    <row r="23" spans="1:14" x14ac:dyDescent="0.25">
      <c r="A23" s="2" t="s">
        <v>25951</v>
      </c>
      <c r="B23" s="2">
        <v>102646</v>
      </c>
      <c r="C23" s="2" t="s">
        <v>17437</v>
      </c>
      <c r="D23" s="2" t="s">
        <v>26034</v>
      </c>
      <c r="E23" s="2">
        <v>285222</v>
      </c>
      <c r="F23" s="2" t="s">
        <v>26035</v>
      </c>
      <c r="G23" s="2" t="s">
        <v>25954</v>
      </c>
      <c r="H23" s="2" t="s">
        <v>26036</v>
      </c>
      <c r="I23" s="3">
        <v>41000</v>
      </c>
      <c r="J23" s="3">
        <v>42094</v>
      </c>
      <c r="K23" s="2" t="s">
        <v>25956</v>
      </c>
      <c r="L23" s="2" t="s">
        <v>25956</v>
      </c>
      <c r="M23" s="4">
        <v>43679.533356481479</v>
      </c>
      <c r="N23" s="2" t="s">
        <v>26037</v>
      </c>
    </row>
    <row r="24" spans="1:14" x14ac:dyDescent="0.25">
      <c r="A24" s="2" t="s">
        <v>25951</v>
      </c>
      <c r="B24" s="2">
        <v>94249</v>
      </c>
      <c r="C24" s="2" t="s">
        <v>5109</v>
      </c>
      <c r="D24" s="2" t="s">
        <v>26038</v>
      </c>
      <c r="E24" s="2">
        <v>242416</v>
      </c>
      <c r="F24" s="2" t="s">
        <v>26039</v>
      </c>
      <c r="G24" s="2" t="s">
        <v>25954</v>
      </c>
      <c r="H24" s="2" t="s">
        <v>25960</v>
      </c>
      <c r="I24" s="3">
        <v>40269</v>
      </c>
      <c r="J24" s="3">
        <v>40999</v>
      </c>
      <c r="K24" s="2" t="s">
        <v>25956</v>
      </c>
      <c r="L24" s="2" t="s">
        <v>25956</v>
      </c>
      <c r="M24" s="4">
        <v>43662.785162037035</v>
      </c>
      <c r="N24" s="2" t="s">
        <v>26040</v>
      </c>
    </row>
    <row r="25" spans="1:14" x14ac:dyDescent="0.25">
      <c r="A25" s="2" t="s">
        <v>25951</v>
      </c>
      <c r="B25" s="2">
        <v>110931</v>
      </c>
      <c r="C25" s="2" t="s">
        <v>16551</v>
      </c>
      <c r="D25" s="2" t="s">
        <v>26041</v>
      </c>
      <c r="E25" s="2">
        <v>313034</v>
      </c>
      <c r="F25" s="2" t="s">
        <v>26042</v>
      </c>
      <c r="G25" s="2" t="s">
        <v>25954</v>
      </c>
      <c r="H25" s="2" t="s">
        <v>26043</v>
      </c>
      <c r="I25" s="3">
        <v>41579</v>
      </c>
      <c r="J25" s="3">
        <v>42490</v>
      </c>
      <c r="K25" s="2" t="s">
        <v>25956</v>
      </c>
      <c r="L25" s="2" t="s">
        <v>25956</v>
      </c>
      <c r="M25" s="4">
        <v>42816.390740740739</v>
      </c>
      <c r="N25" s="2" t="s">
        <v>26044</v>
      </c>
    </row>
    <row r="26" spans="1:14" x14ac:dyDescent="0.25">
      <c r="A26" s="2" t="s">
        <v>25951</v>
      </c>
      <c r="B26" s="2">
        <v>99656</v>
      </c>
      <c r="C26" s="2" t="s">
        <v>16603</v>
      </c>
      <c r="D26" s="2" t="s">
        <v>26045</v>
      </c>
      <c r="E26" s="2">
        <v>261810</v>
      </c>
      <c r="F26" s="2" t="s">
        <v>26046</v>
      </c>
      <c r="G26" s="2" t="s">
        <v>25954</v>
      </c>
      <c r="H26" s="2" t="s">
        <v>26047</v>
      </c>
      <c r="I26" s="3">
        <v>40695</v>
      </c>
      <c r="J26" s="3">
        <v>42338</v>
      </c>
      <c r="K26" s="2" t="s">
        <v>25956</v>
      </c>
      <c r="L26" s="2" t="s">
        <v>25956</v>
      </c>
      <c r="M26" s="4">
        <v>43679.476030092592</v>
      </c>
      <c r="N26" s="2" t="s">
        <v>26048</v>
      </c>
    </row>
    <row r="27" spans="1:14" x14ac:dyDescent="0.25">
      <c r="A27" s="2" t="s">
        <v>25951</v>
      </c>
      <c r="B27" s="2">
        <v>88604</v>
      </c>
      <c r="C27" s="2" t="s">
        <v>8529</v>
      </c>
      <c r="D27" s="2" t="s">
        <v>26049</v>
      </c>
      <c r="E27" s="2">
        <v>218037</v>
      </c>
      <c r="F27" s="2" t="s">
        <v>26050</v>
      </c>
      <c r="G27" s="2" t="s">
        <v>25954</v>
      </c>
      <c r="H27" s="2" t="s">
        <v>25960</v>
      </c>
      <c r="I27" s="3">
        <v>39753</v>
      </c>
      <c r="J27" s="3">
        <v>41394</v>
      </c>
      <c r="K27" s="2" t="s">
        <v>25956</v>
      </c>
      <c r="L27" s="2" t="s">
        <v>25956</v>
      </c>
      <c r="M27" s="4">
        <v>42885.760034722225</v>
      </c>
      <c r="N27" s="2" t="s">
        <v>26051</v>
      </c>
    </row>
    <row r="28" spans="1:14" x14ac:dyDescent="0.25">
      <c r="A28" s="2" t="s">
        <v>25951</v>
      </c>
      <c r="B28" s="2">
        <v>192217</v>
      </c>
      <c r="C28" s="2" t="s">
        <v>19304</v>
      </c>
      <c r="D28" s="2" t="s">
        <v>26052</v>
      </c>
      <c r="E28" s="2">
        <v>608100</v>
      </c>
      <c r="F28" s="2" t="s">
        <v>26053</v>
      </c>
      <c r="G28" s="2" t="s">
        <v>25954</v>
      </c>
      <c r="H28" s="2" t="s">
        <v>26054</v>
      </c>
      <c r="I28" s="3">
        <v>41883</v>
      </c>
      <c r="J28" s="3">
        <v>42978</v>
      </c>
      <c r="K28" s="2" t="s">
        <v>25956</v>
      </c>
      <c r="L28" s="2" t="s">
        <v>25956</v>
      </c>
      <c r="M28" s="4">
        <v>42074.828344907408</v>
      </c>
      <c r="N28" s="2" t="s">
        <v>26055</v>
      </c>
    </row>
    <row r="29" spans="1:14" x14ac:dyDescent="0.25">
      <c r="A29" s="2" t="s">
        <v>25951</v>
      </c>
      <c r="B29" s="2">
        <v>94695</v>
      </c>
      <c r="C29" s="2" t="s">
        <v>23729</v>
      </c>
      <c r="D29" s="2" t="s">
        <v>26056</v>
      </c>
      <c r="E29" s="2">
        <v>242387</v>
      </c>
      <c r="F29" s="2" t="s">
        <v>26057</v>
      </c>
      <c r="G29" s="2" t="s">
        <v>25954</v>
      </c>
      <c r="H29" s="2" t="s">
        <v>26058</v>
      </c>
      <c r="I29" s="3">
        <v>40330</v>
      </c>
      <c r="J29" s="3">
        <v>41608</v>
      </c>
      <c r="K29" s="2" t="s">
        <v>25956</v>
      </c>
      <c r="L29" s="2" t="s">
        <v>25956</v>
      </c>
      <c r="M29" s="4">
        <v>43662.829236111109</v>
      </c>
      <c r="N29" s="2" t="s">
        <v>26059</v>
      </c>
    </row>
    <row r="30" spans="1:14" x14ac:dyDescent="0.25">
      <c r="A30" s="2" t="s">
        <v>25951</v>
      </c>
      <c r="B30" s="2">
        <v>102078</v>
      </c>
      <c r="C30" s="2" t="s">
        <v>12341</v>
      </c>
      <c r="D30" s="2" t="s">
        <v>26060</v>
      </c>
      <c r="E30" s="2">
        <v>285647</v>
      </c>
      <c r="F30" s="2" t="s">
        <v>26061</v>
      </c>
      <c r="G30" s="2" t="s">
        <v>25954</v>
      </c>
      <c r="H30" s="2" t="s">
        <v>26062</v>
      </c>
      <c r="I30" s="3">
        <v>40909</v>
      </c>
      <c r="J30" s="3">
        <v>42004</v>
      </c>
      <c r="K30" s="2" t="s">
        <v>25956</v>
      </c>
      <c r="L30" s="2" t="s">
        <v>25956</v>
      </c>
      <c r="M30" s="4">
        <v>42447.478379629632</v>
      </c>
      <c r="N30" s="2" t="s">
        <v>26063</v>
      </c>
    </row>
    <row r="31" spans="1:14" x14ac:dyDescent="0.25">
      <c r="A31" s="2" t="s">
        <v>25951</v>
      </c>
      <c r="B31" s="2">
        <v>108959</v>
      </c>
      <c r="C31" s="2" t="s">
        <v>15685</v>
      </c>
      <c r="D31" s="2" t="s">
        <v>26064</v>
      </c>
      <c r="E31" s="2">
        <v>312631</v>
      </c>
      <c r="F31" s="2" t="s">
        <v>26065</v>
      </c>
      <c r="G31" s="2" t="s">
        <v>25954</v>
      </c>
      <c r="H31" s="2" t="s">
        <v>25960</v>
      </c>
      <c r="I31" s="3">
        <v>41456</v>
      </c>
      <c r="J31" s="3">
        <v>42551</v>
      </c>
      <c r="K31" s="2" t="s">
        <v>25956</v>
      </c>
      <c r="L31" s="2" t="s">
        <v>25956</v>
      </c>
      <c r="M31" s="4">
        <v>42709.378449074073</v>
      </c>
      <c r="N31" s="2" t="s">
        <v>26066</v>
      </c>
    </row>
    <row r="32" spans="1:14" x14ac:dyDescent="0.25">
      <c r="A32" s="2" t="s">
        <v>25951</v>
      </c>
      <c r="B32" s="2">
        <v>96259</v>
      </c>
      <c r="C32" s="2" t="s">
        <v>11838</v>
      </c>
      <c r="D32" s="2" t="s">
        <v>26067</v>
      </c>
      <c r="E32" s="2">
        <v>242340</v>
      </c>
      <c r="F32" s="2" t="s">
        <v>26068</v>
      </c>
      <c r="G32" s="2" t="s">
        <v>25954</v>
      </c>
      <c r="H32" s="2" t="s">
        <v>26069</v>
      </c>
      <c r="I32" s="3">
        <v>40452</v>
      </c>
      <c r="J32" s="3">
        <v>41912</v>
      </c>
      <c r="K32" s="2" t="s">
        <v>25956</v>
      </c>
      <c r="L32" s="2" t="s">
        <v>25956</v>
      </c>
      <c r="M32" s="4">
        <v>43678.699131944442</v>
      </c>
      <c r="N32" s="2" t="s">
        <v>26070</v>
      </c>
    </row>
    <row r="33" spans="1:14" x14ac:dyDescent="0.25">
      <c r="A33" s="2" t="s">
        <v>25951</v>
      </c>
      <c r="B33" s="2">
        <v>86254</v>
      </c>
      <c r="C33" s="2" t="s">
        <v>12005</v>
      </c>
      <c r="D33" s="2" t="s">
        <v>26071</v>
      </c>
      <c r="E33" s="2">
        <v>218045</v>
      </c>
      <c r="F33" s="2" t="s">
        <v>26072</v>
      </c>
      <c r="G33" s="2" t="s">
        <v>25954</v>
      </c>
      <c r="I33" s="3">
        <v>39508</v>
      </c>
      <c r="J33" s="3">
        <v>39964</v>
      </c>
      <c r="K33" s="2" t="s">
        <v>25956</v>
      </c>
      <c r="L33" s="2" t="s">
        <v>25956</v>
      </c>
      <c r="M33" s="4">
        <v>42885.760104166664</v>
      </c>
      <c r="N33" s="2" t="s">
        <v>26073</v>
      </c>
    </row>
    <row r="34" spans="1:14" x14ac:dyDescent="0.25">
      <c r="A34" s="2" t="s">
        <v>25951</v>
      </c>
      <c r="B34" s="2">
        <v>87538</v>
      </c>
      <c r="C34" s="2" t="s">
        <v>12073</v>
      </c>
      <c r="D34" s="2" t="s">
        <v>26074</v>
      </c>
      <c r="E34" s="2">
        <v>218217</v>
      </c>
      <c r="F34" s="2" t="s">
        <v>26075</v>
      </c>
      <c r="G34" s="2" t="s">
        <v>25954</v>
      </c>
      <c r="H34" s="2" t="s">
        <v>26076</v>
      </c>
      <c r="I34" s="3">
        <v>39615</v>
      </c>
      <c r="J34" s="3">
        <v>40527</v>
      </c>
      <c r="K34" s="2" t="s">
        <v>25956</v>
      </c>
      <c r="L34" s="2" t="s">
        <v>25956</v>
      </c>
      <c r="M34" s="4">
        <v>42884.581504629627</v>
      </c>
      <c r="N34" s="2" t="s">
        <v>26077</v>
      </c>
    </row>
    <row r="35" spans="1:14" x14ac:dyDescent="0.25">
      <c r="A35" s="2" t="s">
        <v>25951</v>
      </c>
      <c r="B35" s="2">
        <v>102073</v>
      </c>
      <c r="C35" s="2" t="s">
        <v>21786</v>
      </c>
      <c r="D35" s="2" t="s">
        <v>26078</v>
      </c>
      <c r="E35" s="2">
        <v>285204</v>
      </c>
      <c r="F35" s="2" t="s">
        <v>26079</v>
      </c>
      <c r="G35" s="2" t="s">
        <v>25954</v>
      </c>
      <c r="H35" s="2" t="s">
        <v>26080</v>
      </c>
      <c r="I35" s="3">
        <v>40909</v>
      </c>
      <c r="J35" s="3">
        <v>42004</v>
      </c>
      <c r="K35" s="2" t="s">
        <v>25956</v>
      </c>
      <c r="L35" s="2" t="s">
        <v>25956</v>
      </c>
      <c r="M35" s="4">
        <v>42912.44027777778</v>
      </c>
      <c r="N35" s="2" t="s">
        <v>26081</v>
      </c>
    </row>
    <row r="36" spans="1:14" x14ac:dyDescent="0.25">
      <c r="A36" s="2" t="s">
        <v>25951</v>
      </c>
      <c r="B36" s="2">
        <v>100574</v>
      </c>
      <c r="C36" s="2" t="s">
        <v>12228</v>
      </c>
      <c r="D36" s="2" t="s">
        <v>26082</v>
      </c>
      <c r="E36" s="2">
        <v>261679</v>
      </c>
      <c r="F36" s="2" t="s">
        <v>26083</v>
      </c>
      <c r="G36" s="2" t="s">
        <v>25954</v>
      </c>
      <c r="H36" s="2" t="s">
        <v>26084</v>
      </c>
      <c r="I36" s="3">
        <v>40817</v>
      </c>
      <c r="J36" s="3">
        <v>42094</v>
      </c>
      <c r="K36" s="2" t="s">
        <v>25956</v>
      </c>
      <c r="L36" s="2" t="s">
        <v>25956</v>
      </c>
      <c r="M36" s="4">
        <v>42881.07640046296</v>
      </c>
      <c r="N36" s="2" t="s">
        <v>26085</v>
      </c>
    </row>
    <row r="37" spans="1:14" x14ac:dyDescent="0.25">
      <c r="A37" s="2" t="s">
        <v>25951</v>
      </c>
      <c r="B37" s="2">
        <v>88640</v>
      </c>
      <c r="C37" s="2" t="s">
        <v>11274</v>
      </c>
      <c r="D37" s="2" t="s">
        <v>26086</v>
      </c>
      <c r="E37" s="2">
        <v>217931</v>
      </c>
      <c r="F37" s="2" t="s">
        <v>26087</v>
      </c>
      <c r="G37" s="2" t="s">
        <v>25954</v>
      </c>
      <c r="H37" s="2" t="s">
        <v>26088</v>
      </c>
      <c r="I37" s="3">
        <v>39783</v>
      </c>
      <c r="J37" s="3">
        <v>40877</v>
      </c>
      <c r="K37" s="2" t="s">
        <v>25956</v>
      </c>
      <c r="L37" s="2" t="s">
        <v>25956</v>
      </c>
      <c r="M37" s="4">
        <v>42884.898923611108</v>
      </c>
      <c r="N37" s="2" t="s">
        <v>26089</v>
      </c>
    </row>
    <row r="38" spans="1:14" x14ac:dyDescent="0.25">
      <c r="A38" s="2" t="s">
        <v>25951</v>
      </c>
      <c r="B38" s="2">
        <v>108227</v>
      </c>
      <c r="C38" s="2" t="s">
        <v>10782</v>
      </c>
      <c r="D38" s="2" t="s">
        <v>26090</v>
      </c>
      <c r="E38" s="2">
        <v>313184</v>
      </c>
      <c r="F38" s="2" t="s">
        <v>26091</v>
      </c>
      <c r="G38" s="2" t="s">
        <v>25954</v>
      </c>
      <c r="H38" s="2" t="s">
        <v>25960</v>
      </c>
      <c r="I38" s="3">
        <v>41365</v>
      </c>
      <c r="J38" s="3">
        <v>42794</v>
      </c>
      <c r="K38" s="2" t="s">
        <v>25956</v>
      </c>
      <c r="L38" s="2" t="s">
        <v>25956</v>
      </c>
      <c r="M38" s="4">
        <v>42688.351215277777</v>
      </c>
      <c r="N38" s="2" t="s">
        <v>26092</v>
      </c>
    </row>
    <row r="39" spans="1:14" x14ac:dyDescent="0.25">
      <c r="A39" s="2" t="s">
        <v>25951</v>
      </c>
      <c r="B39" s="2">
        <v>98967</v>
      </c>
      <c r="C39" s="2" t="s">
        <v>9599</v>
      </c>
      <c r="D39" s="2" t="s">
        <v>26093</v>
      </c>
      <c r="E39" s="2">
        <v>261710</v>
      </c>
      <c r="F39" s="2" t="s">
        <v>26094</v>
      </c>
      <c r="G39" s="2" t="s">
        <v>25954</v>
      </c>
      <c r="I39" s="3">
        <v>40664</v>
      </c>
      <c r="J39" s="3">
        <v>41759</v>
      </c>
      <c r="K39" s="2" t="s">
        <v>25956</v>
      </c>
      <c r="L39" s="2" t="s">
        <v>25956</v>
      </c>
      <c r="M39" s="4">
        <v>42881.074953703705</v>
      </c>
      <c r="N39" s="2" t="s">
        <v>26095</v>
      </c>
    </row>
    <row r="40" spans="1:14" x14ac:dyDescent="0.25">
      <c r="A40" s="2" t="s">
        <v>25951</v>
      </c>
      <c r="B40" s="2">
        <v>98988</v>
      </c>
      <c r="C40" s="2" t="s">
        <v>20446</v>
      </c>
      <c r="D40" s="2" t="s">
        <v>26096</v>
      </c>
      <c r="E40" s="2">
        <v>261696</v>
      </c>
      <c r="F40" s="2" t="s">
        <v>26097</v>
      </c>
      <c r="G40" s="2" t="s">
        <v>25954</v>
      </c>
      <c r="H40" s="2" t="s">
        <v>26098</v>
      </c>
      <c r="I40" s="3">
        <v>40664</v>
      </c>
      <c r="J40" s="3">
        <v>41882</v>
      </c>
      <c r="K40" s="2" t="s">
        <v>25956</v>
      </c>
      <c r="L40" s="2" t="s">
        <v>25956</v>
      </c>
      <c r="M40" s="4">
        <v>43679.454583333332</v>
      </c>
      <c r="N40" s="2" t="s">
        <v>26099</v>
      </c>
    </row>
    <row r="41" spans="1:14" x14ac:dyDescent="0.25">
      <c r="A41" s="2" t="s">
        <v>25951</v>
      </c>
      <c r="B41" s="2">
        <v>185487</v>
      </c>
      <c r="C41" s="2" t="s">
        <v>25835</v>
      </c>
      <c r="D41" s="2" t="s">
        <v>26100</v>
      </c>
      <c r="E41" s="2">
        <v>607567</v>
      </c>
      <c r="F41" s="2" t="s">
        <v>26101</v>
      </c>
      <c r="G41" s="2" t="s">
        <v>25954</v>
      </c>
      <c r="H41" s="2" t="s">
        <v>26102</v>
      </c>
      <c r="I41" s="3">
        <v>41730</v>
      </c>
      <c r="J41" s="3">
        <v>42916</v>
      </c>
      <c r="K41" s="2" t="s">
        <v>25956</v>
      </c>
      <c r="L41" s="2" t="s">
        <v>25956</v>
      </c>
      <c r="M41" s="4">
        <v>42863.681516203702</v>
      </c>
      <c r="N41" s="2" t="s">
        <v>26103</v>
      </c>
    </row>
    <row r="42" spans="1:14" x14ac:dyDescent="0.25">
      <c r="A42" s="2" t="s">
        <v>25951</v>
      </c>
      <c r="B42" s="2">
        <v>90955</v>
      </c>
      <c r="C42" s="2" t="s">
        <v>11597</v>
      </c>
      <c r="D42" s="2" t="s">
        <v>26104</v>
      </c>
      <c r="E42" s="2">
        <v>217991</v>
      </c>
      <c r="F42" s="2" t="s">
        <v>26105</v>
      </c>
      <c r="G42" s="2" t="s">
        <v>25954</v>
      </c>
      <c r="H42" s="2" t="s">
        <v>26106</v>
      </c>
      <c r="I42" s="3">
        <v>39934</v>
      </c>
      <c r="J42" s="3">
        <v>41670</v>
      </c>
      <c r="K42" s="2" t="s">
        <v>25956</v>
      </c>
      <c r="L42" s="2" t="s">
        <v>25956</v>
      </c>
      <c r="M42" s="4">
        <v>42880.661365740743</v>
      </c>
      <c r="N42" s="2" t="s">
        <v>26107</v>
      </c>
    </row>
    <row r="43" spans="1:14" x14ac:dyDescent="0.25">
      <c r="A43" s="2" t="s">
        <v>25951</v>
      </c>
      <c r="B43" s="2">
        <v>100051</v>
      </c>
      <c r="C43" s="2" t="s">
        <v>16384</v>
      </c>
      <c r="D43" s="2" t="s">
        <v>26108</v>
      </c>
      <c r="E43" s="2">
        <v>261743</v>
      </c>
      <c r="F43" s="2" t="s">
        <v>26109</v>
      </c>
      <c r="G43" s="2" t="s">
        <v>25954</v>
      </c>
      <c r="H43" s="2" t="s">
        <v>26110</v>
      </c>
      <c r="I43" s="3">
        <v>40664</v>
      </c>
      <c r="J43" s="3">
        <v>42124</v>
      </c>
      <c r="K43" s="2" t="s">
        <v>25956</v>
      </c>
      <c r="L43" s="2" t="s">
        <v>25956</v>
      </c>
      <c r="M43" s="4">
        <v>42918.380439814813</v>
      </c>
      <c r="N43" s="2" t="s">
        <v>26111</v>
      </c>
    </row>
    <row r="44" spans="1:14" x14ac:dyDescent="0.25">
      <c r="A44" s="2" t="s">
        <v>25951</v>
      </c>
      <c r="B44" s="2">
        <v>109306</v>
      </c>
      <c r="C44" s="2" t="s">
        <v>16402</v>
      </c>
      <c r="D44" s="2" t="s">
        <v>26112</v>
      </c>
      <c r="E44" s="2">
        <v>312784</v>
      </c>
      <c r="F44" s="2" t="s">
        <v>26113</v>
      </c>
      <c r="G44" s="2" t="s">
        <v>25954</v>
      </c>
      <c r="H44" s="2" t="s">
        <v>26114</v>
      </c>
      <c r="I44" s="3">
        <v>41487</v>
      </c>
      <c r="J44" s="3">
        <v>42674</v>
      </c>
      <c r="K44" s="2" t="s">
        <v>25956</v>
      </c>
      <c r="L44" s="2" t="s">
        <v>25956</v>
      </c>
      <c r="M44" s="4">
        <v>42562.399675925924</v>
      </c>
      <c r="N44" s="2" t="s">
        <v>26115</v>
      </c>
    </row>
    <row r="45" spans="1:14" x14ac:dyDescent="0.25">
      <c r="A45" s="2" t="s">
        <v>25951</v>
      </c>
      <c r="B45" s="2">
        <v>89391</v>
      </c>
      <c r="C45" s="2" t="s">
        <v>16916</v>
      </c>
      <c r="D45" s="2" t="s">
        <v>26116</v>
      </c>
      <c r="E45" s="2">
        <v>218004</v>
      </c>
      <c r="F45" s="2" t="s">
        <v>26117</v>
      </c>
      <c r="G45" s="2" t="s">
        <v>25954</v>
      </c>
      <c r="H45" s="2" t="s">
        <v>26118</v>
      </c>
      <c r="I45" s="3">
        <v>39814</v>
      </c>
      <c r="J45" s="3">
        <v>40847</v>
      </c>
      <c r="K45" s="2" t="s">
        <v>25956</v>
      </c>
      <c r="L45" s="2" t="s">
        <v>25956</v>
      </c>
      <c r="M45" s="4">
        <v>43662.924826388888</v>
      </c>
      <c r="N45" s="2" t="s">
        <v>26119</v>
      </c>
    </row>
    <row r="46" spans="1:14" x14ac:dyDescent="0.25">
      <c r="A46" s="2" t="s">
        <v>25951</v>
      </c>
      <c r="B46" s="2">
        <v>185475</v>
      </c>
      <c r="C46" s="2" t="s">
        <v>15366</v>
      </c>
      <c r="D46" s="2" t="s">
        <v>26120</v>
      </c>
      <c r="E46" s="2">
        <v>606742</v>
      </c>
      <c r="F46" s="2" t="s">
        <v>26121</v>
      </c>
      <c r="G46" s="2" t="s">
        <v>25954</v>
      </c>
      <c r="H46" s="2" t="s">
        <v>26122</v>
      </c>
      <c r="I46" s="3">
        <v>41699</v>
      </c>
      <c r="J46" s="3">
        <v>42794</v>
      </c>
      <c r="K46" s="2" t="s">
        <v>25956</v>
      </c>
      <c r="L46" s="2" t="s">
        <v>25956</v>
      </c>
      <c r="M46" s="4">
        <v>43122.3825</v>
      </c>
      <c r="N46" s="2" t="s">
        <v>26123</v>
      </c>
    </row>
    <row r="47" spans="1:14" x14ac:dyDescent="0.25">
      <c r="A47" s="2" t="s">
        <v>25951</v>
      </c>
      <c r="B47" s="2">
        <v>102095</v>
      </c>
      <c r="C47" s="2" t="s">
        <v>14995</v>
      </c>
      <c r="D47" s="2" t="s">
        <v>26124</v>
      </c>
      <c r="E47" s="2">
        <v>261693</v>
      </c>
      <c r="F47" s="2" t="s">
        <v>26125</v>
      </c>
      <c r="G47" s="2" t="s">
        <v>25954</v>
      </c>
      <c r="H47" s="2" t="s">
        <v>26126</v>
      </c>
      <c r="I47" s="3">
        <v>40909</v>
      </c>
      <c r="J47" s="3">
        <v>42004</v>
      </c>
      <c r="K47" s="2" t="s">
        <v>25956</v>
      </c>
      <c r="L47" s="2" t="s">
        <v>25956</v>
      </c>
      <c r="M47" s="4">
        <v>42881.076689814814</v>
      </c>
      <c r="N47" s="2" t="s">
        <v>26127</v>
      </c>
    </row>
    <row r="48" spans="1:14" x14ac:dyDescent="0.25">
      <c r="A48" s="2" t="s">
        <v>25951</v>
      </c>
      <c r="B48" s="2">
        <v>191144</v>
      </c>
      <c r="C48" s="2" t="s">
        <v>18467</v>
      </c>
      <c r="D48" s="2" t="s">
        <v>26128</v>
      </c>
      <c r="E48" s="2">
        <v>604987</v>
      </c>
      <c r="F48" s="2" t="s">
        <v>26129</v>
      </c>
      <c r="G48" s="2" t="s">
        <v>25954</v>
      </c>
      <c r="H48" s="2" t="s">
        <v>26130</v>
      </c>
      <c r="I48" s="3">
        <v>41883</v>
      </c>
      <c r="J48" s="3">
        <v>43131</v>
      </c>
      <c r="K48" s="2" t="s">
        <v>25956</v>
      </c>
      <c r="L48" s="2" t="s">
        <v>25956</v>
      </c>
      <c r="M48" s="4">
        <v>43080.414675925924</v>
      </c>
      <c r="N48" s="2" t="s">
        <v>26131</v>
      </c>
    </row>
    <row r="49" spans="1:14" x14ac:dyDescent="0.25">
      <c r="A49" s="2" t="s">
        <v>25951</v>
      </c>
      <c r="B49" s="2">
        <v>86255</v>
      </c>
      <c r="C49" s="2" t="s">
        <v>24513</v>
      </c>
      <c r="D49" s="2" t="s">
        <v>26132</v>
      </c>
      <c r="E49" s="2">
        <v>218076</v>
      </c>
      <c r="F49" s="2" t="s">
        <v>26133</v>
      </c>
      <c r="G49" s="2" t="s">
        <v>25954</v>
      </c>
      <c r="H49" s="2" t="s">
        <v>25960</v>
      </c>
      <c r="I49" s="3">
        <v>39630</v>
      </c>
      <c r="J49" s="3">
        <v>40847</v>
      </c>
      <c r="K49" s="2" t="s">
        <v>25956</v>
      </c>
      <c r="L49" s="2" t="s">
        <v>25956</v>
      </c>
      <c r="M49" s="4">
        <v>43661.669004629628</v>
      </c>
      <c r="N49" s="2" t="s">
        <v>26134</v>
      </c>
    </row>
    <row r="50" spans="1:14" x14ac:dyDescent="0.25">
      <c r="A50" s="2" t="s">
        <v>25951</v>
      </c>
      <c r="B50" s="2">
        <v>90096</v>
      </c>
      <c r="C50" s="2" t="s">
        <v>16100</v>
      </c>
      <c r="D50" s="2" t="s">
        <v>26135</v>
      </c>
      <c r="E50" s="2">
        <v>218038</v>
      </c>
      <c r="F50" s="2" t="s">
        <v>26136</v>
      </c>
      <c r="G50" s="2" t="s">
        <v>25954</v>
      </c>
      <c r="H50" s="2" t="s">
        <v>26114</v>
      </c>
      <c r="I50" s="3">
        <v>39873</v>
      </c>
      <c r="J50" s="3">
        <v>41333</v>
      </c>
      <c r="K50" s="2" t="s">
        <v>25956</v>
      </c>
      <c r="L50" s="2" t="s">
        <v>25956</v>
      </c>
      <c r="M50" s="4">
        <v>42884.726701388892</v>
      </c>
      <c r="N50" s="2" t="s">
        <v>26137</v>
      </c>
    </row>
    <row r="51" spans="1:14" x14ac:dyDescent="0.25">
      <c r="A51" s="2" t="s">
        <v>25951</v>
      </c>
      <c r="B51" s="2">
        <v>98642</v>
      </c>
      <c r="C51" s="2" t="s">
        <v>4944</v>
      </c>
      <c r="D51" s="2" t="s">
        <v>26138</v>
      </c>
      <c r="E51" s="2">
        <v>261776</v>
      </c>
      <c r="F51" s="2" t="s">
        <v>26139</v>
      </c>
      <c r="G51" s="2" t="s">
        <v>25954</v>
      </c>
      <c r="H51" s="2" t="s">
        <v>26140</v>
      </c>
      <c r="I51" s="3">
        <v>40634</v>
      </c>
      <c r="J51" s="3">
        <v>41851</v>
      </c>
      <c r="K51" s="2" t="s">
        <v>25956</v>
      </c>
      <c r="L51" s="2" t="s">
        <v>25956</v>
      </c>
      <c r="M51" s="4">
        <v>43679.613333333335</v>
      </c>
      <c r="N51" s="2" t="s">
        <v>26141</v>
      </c>
    </row>
    <row r="52" spans="1:14" x14ac:dyDescent="0.25">
      <c r="A52" s="2" t="s">
        <v>25951</v>
      </c>
      <c r="B52" s="2">
        <v>103500</v>
      </c>
      <c r="C52" s="2" t="s">
        <v>13991</v>
      </c>
      <c r="D52" s="2" t="s">
        <v>26142</v>
      </c>
      <c r="E52" s="2">
        <v>285320</v>
      </c>
      <c r="F52" s="2" t="s">
        <v>26143</v>
      </c>
      <c r="G52" s="2" t="s">
        <v>25954</v>
      </c>
      <c r="H52" s="2" t="s">
        <v>26144</v>
      </c>
      <c r="I52" s="3">
        <v>41030</v>
      </c>
      <c r="J52" s="3">
        <v>42124</v>
      </c>
      <c r="K52" s="2" t="s">
        <v>25956</v>
      </c>
      <c r="L52" s="2" t="s">
        <v>25956</v>
      </c>
      <c r="M52" s="4">
        <v>42073.8591087963</v>
      </c>
      <c r="N52" s="2" t="s">
        <v>26145</v>
      </c>
    </row>
    <row r="53" spans="1:14" x14ac:dyDescent="0.25">
      <c r="A53" s="2" t="s">
        <v>25951</v>
      </c>
      <c r="B53" s="2">
        <v>97989</v>
      </c>
      <c r="C53" s="2" t="s">
        <v>14454</v>
      </c>
      <c r="D53" s="2" t="s">
        <v>26146</v>
      </c>
      <c r="E53" s="2">
        <v>261742</v>
      </c>
      <c r="F53" s="2" t="s">
        <v>26147</v>
      </c>
      <c r="G53" s="2" t="s">
        <v>25954</v>
      </c>
      <c r="H53" s="2" t="s">
        <v>25964</v>
      </c>
      <c r="I53" s="3">
        <v>40575</v>
      </c>
      <c r="J53" s="3">
        <v>41670</v>
      </c>
      <c r="K53" s="2" t="s">
        <v>25956</v>
      </c>
      <c r="L53" s="2" t="s">
        <v>25956</v>
      </c>
      <c r="M53" s="4">
        <v>43679.583055555559</v>
      </c>
      <c r="N53" s="2" t="s">
        <v>26148</v>
      </c>
    </row>
    <row r="54" spans="1:14" x14ac:dyDescent="0.25">
      <c r="A54" s="2" t="s">
        <v>25951</v>
      </c>
      <c r="B54" s="2">
        <v>108566</v>
      </c>
      <c r="C54" s="2" t="s">
        <v>22231</v>
      </c>
      <c r="D54" s="2" t="s">
        <v>26149</v>
      </c>
      <c r="E54" s="2">
        <v>313195</v>
      </c>
      <c r="F54" s="2" t="s">
        <v>26150</v>
      </c>
      <c r="G54" s="2" t="s">
        <v>25954</v>
      </c>
      <c r="I54" s="3">
        <v>41395</v>
      </c>
      <c r="J54" s="3">
        <v>41943</v>
      </c>
      <c r="K54" s="2" t="s">
        <v>25956</v>
      </c>
      <c r="L54" s="2" t="s">
        <v>25956</v>
      </c>
      <c r="M54" s="4">
        <v>42074.203344907408</v>
      </c>
      <c r="N54" s="2" t="s">
        <v>26151</v>
      </c>
    </row>
    <row r="55" spans="1:14" x14ac:dyDescent="0.25">
      <c r="A55" s="2" t="s">
        <v>25951</v>
      </c>
      <c r="B55" s="2">
        <v>86712</v>
      </c>
      <c r="C55" s="2" t="s">
        <v>5438</v>
      </c>
      <c r="D55" s="2" t="s">
        <v>26152</v>
      </c>
      <c r="E55" s="2">
        <v>218081</v>
      </c>
      <c r="F55" s="2" t="s">
        <v>26153</v>
      </c>
      <c r="G55" s="2" t="s">
        <v>25954</v>
      </c>
      <c r="H55" s="2" t="s">
        <v>26154</v>
      </c>
      <c r="I55" s="3">
        <v>39600</v>
      </c>
      <c r="J55" s="3">
        <v>41060</v>
      </c>
      <c r="K55" s="2" t="s">
        <v>25956</v>
      </c>
      <c r="L55" s="2" t="s">
        <v>25956</v>
      </c>
      <c r="M55" s="4">
        <v>42885.760509259257</v>
      </c>
      <c r="N55" s="2" t="s">
        <v>26155</v>
      </c>
    </row>
    <row r="56" spans="1:14" x14ac:dyDescent="0.25">
      <c r="A56" s="2" t="s">
        <v>25951</v>
      </c>
      <c r="B56" s="2">
        <v>192560</v>
      </c>
      <c r="C56" s="2" t="s">
        <v>22957</v>
      </c>
      <c r="D56" s="2" t="s">
        <v>26156</v>
      </c>
      <c r="E56" s="2">
        <v>607292</v>
      </c>
      <c r="F56" s="2" t="s">
        <v>26157</v>
      </c>
      <c r="G56" s="2" t="s">
        <v>25954</v>
      </c>
      <c r="H56" s="2" t="s">
        <v>26158</v>
      </c>
      <c r="I56" s="3">
        <v>41974</v>
      </c>
      <c r="J56" s="3">
        <v>43434</v>
      </c>
      <c r="K56" s="2" t="s">
        <v>25956</v>
      </c>
      <c r="L56" s="2" t="s">
        <v>25956</v>
      </c>
      <c r="M56" s="4">
        <v>42988.396516203706</v>
      </c>
      <c r="N56" s="2" t="s">
        <v>26159</v>
      </c>
    </row>
    <row r="57" spans="1:14" x14ac:dyDescent="0.25">
      <c r="A57" s="2" t="s">
        <v>25951</v>
      </c>
      <c r="B57" s="2">
        <v>111204</v>
      </c>
      <c r="C57" s="2" t="s">
        <v>10109</v>
      </c>
      <c r="D57" s="2" t="s">
        <v>26160</v>
      </c>
      <c r="E57" s="2">
        <v>312718</v>
      </c>
      <c r="F57" s="2" t="s">
        <v>26161</v>
      </c>
      <c r="G57" s="2" t="s">
        <v>25954</v>
      </c>
      <c r="I57" s="3">
        <v>41609</v>
      </c>
      <c r="J57" s="3">
        <v>42886</v>
      </c>
      <c r="K57" s="2" t="s">
        <v>25956</v>
      </c>
      <c r="L57" s="2" t="s">
        <v>25956</v>
      </c>
      <c r="M57" s="4">
        <v>43087.436550925922</v>
      </c>
      <c r="N57" s="2" t="s">
        <v>26162</v>
      </c>
    </row>
    <row r="58" spans="1:14" x14ac:dyDescent="0.25">
      <c r="A58" s="2" t="s">
        <v>25951</v>
      </c>
      <c r="B58" s="2">
        <v>111494</v>
      </c>
      <c r="C58" s="2" t="s">
        <v>19680</v>
      </c>
      <c r="D58" s="2" t="s">
        <v>26163</v>
      </c>
      <c r="E58" s="2">
        <v>312745</v>
      </c>
      <c r="F58" s="2" t="s">
        <v>26164</v>
      </c>
      <c r="G58" s="2" t="s">
        <v>25954</v>
      </c>
      <c r="H58" s="2" t="s">
        <v>26165</v>
      </c>
      <c r="I58" s="3">
        <v>41640</v>
      </c>
      <c r="J58" s="3">
        <v>43100</v>
      </c>
      <c r="K58" s="2" t="s">
        <v>25956</v>
      </c>
      <c r="L58" s="2" t="s">
        <v>25956</v>
      </c>
      <c r="M58" s="4">
        <v>42800.362314814818</v>
      </c>
      <c r="N58" s="2" t="s">
        <v>26166</v>
      </c>
    </row>
    <row r="59" spans="1:14" x14ac:dyDescent="0.25">
      <c r="A59" s="2" t="s">
        <v>25951</v>
      </c>
      <c r="B59" s="2">
        <v>192052</v>
      </c>
      <c r="C59" s="2" t="s">
        <v>25146</v>
      </c>
      <c r="D59" s="2" t="s">
        <v>26167</v>
      </c>
      <c r="E59" s="2">
        <v>608174</v>
      </c>
      <c r="F59" s="2" t="s">
        <v>26168</v>
      </c>
      <c r="G59" s="2" t="s">
        <v>25954</v>
      </c>
      <c r="H59" s="2" t="s">
        <v>26169</v>
      </c>
      <c r="I59" s="3">
        <v>41883</v>
      </c>
      <c r="J59" s="3">
        <v>43646</v>
      </c>
      <c r="K59" s="2" t="s">
        <v>25956</v>
      </c>
      <c r="L59" s="2" t="s">
        <v>25956</v>
      </c>
      <c r="M59" s="4">
        <v>43059.583368055559</v>
      </c>
      <c r="N59" s="2" t="s">
        <v>26170</v>
      </c>
    </row>
    <row r="60" spans="1:14" x14ac:dyDescent="0.25">
      <c r="A60" s="2" t="s">
        <v>25951</v>
      </c>
      <c r="B60" s="2">
        <v>185480</v>
      </c>
      <c r="C60" s="2" t="s">
        <v>21491</v>
      </c>
      <c r="D60" s="2" t="s">
        <v>26171</v>
      </c>
      <c r="E60" s="2">
        <v>606853</v>
      </c>
      <c r="F60" s="2" t="s">
        <v>26172</v>
      </c>
      <c r="G60" s="2" t="s">
        <v>25954</v>
      </c>
      <c r="I60" s="3">
        <v>41730</v>
      </c>
      <c r="J60" s="3">
        <v>42825</v>
      </c>
      <c r="K60" s="2" t="s">
        <v>25956</v>
      </c>
      <c r="L60" s="2" t="s">
        <v>25956</v>
      </c>
      <c r="M60" s="4">
        <v>42207.602986111109</v>
      </c>
      <c r="N60" s="2" t="s">
        <v>26173</v>
      </c>
    </row>
    <row r="61" spans="1:14" x14ac:dyDescent="0.25">
      <c r="A61" s="2" t="s">
        <v>25951</v>
      </c>
      <c r="B61" s="2">
        <v>87259</v>
      </c>
      <c r="C61" s="2" t="s">
        <v>12799</v>
      </c>
      <c r="D61" s="2" t="s">
        <v>26174</v>
      </c>
      <c r="E61" s="2">
        <v>217872</v>
      </c>
      <c r="F61" s="2" t="s">
        <v>26175</v>
      </c>
      <c r="G61" s="2" t="s">
        <v>25954</v>
      </c>
      <c r="H61" s="2" t="s">
        <v>26176</v>
      </c>
      <c r="I61" s="3">
        <v>39630</v>
      </c>
      <c r="J61" s="3">
        <v>40724</v>
      </c>
      <c r="K61" s="2" t="s">
        <v>25956</v>
      </c>
      <c r="L61" s="2" t="s">
        <v>25956</v>
      </c>
      <c r="M61" s="4">
        <v>43662.482939814814</v>
      </c>
      <c r="N61" s="2" t="s">
        <v>26177</v>
      </c>
    </row>
    <row r="62" spans="1:14" x14ac:dyDescent="0.25">
      <c r="A62" s="2" t="s">
        <v>25951</v>
      </c>
      <c r="B62" s="2">
        <v>100060</v>
      </c>
      <c r="C62" s="2" t="s">
        <v>18258</v>
      </c>
      <c r="D62" s="2" t="s">
        <v>26178</v>
      </c>
      <c r="E62" s="2">
        <v>261795</v>
      </c>
      <c r="F62" s="2" t="s">
        <v>26179</v>
      </c>
      <c r="G62" s="2" t="s">
        <v>25954</v>
      </c>
      <c r="H62" s="2" t="s">
        <v>25990</v>
      </c>
      <c r="I62" s="3">
        <v>40695</v>
      </c>
      <c r="J62" s="3">
        <v>41882</v>
      </c>
      <c r="K62" s="2" t="s">
        <v>25956</v>
      </c>
      <c r="L62" s="2" t="s">
        <v>25956</v>
      </c>
      <c r="M62" s="4">
        <v>42881.078773148147</v>
      </c>
      <c r="N62" s="2" t="s">
        <v>26180</v>
      </c>
    </row>
    <row r="63" spans="1:14" x14ac:dyDescent="0.25">
      <c r="A63" s="2" t="s">
        <v>25951</v>
      </c>
      <c r="B63" s="2">
        <v>185512</v>
      </c>
      <c r="C63" s="2" t="s">
        <v>19422</v>
      </c>
      <c r="D63" s="2" t="s">
        <v>26181</v>
      </c>
      <c r="E63" s="2">
        <v>608152</v>
      </c>
      <c r="F63" s="2" t="s">
        <v>26182</v>
      </c>
      <c r="G63" s="2" t="s">
        <v>25954</v>
      </c>
      <c r="H63" s="2" t="s">
        <v>26183</v>
      </c>
      <c r="I63" s="3">
        <v>41699</v>
      </c>
      <c r="J63" s="3">
        <v>42429</v>
      </c>
      <c r="K63" s="2" t="s">
        <v>25956</v>
      </c>
      <c r="L63" s="2" t="s">
        <v>25956</v>
      </c>
      <c r="M63" s="4">
        <v>42758.373969907407</v>
      </c>
      <c r="N63" s="2" t="s">
        <v>26184</v>
      </c>
    </row>
    <row r="64" spans="1:14" x14ac:dyDescent="0.25">
      <c r="A64" s="2" t="s">
        <v>25951</v>
      </c>
      <c r="B64" s="2">
        <v>100052</v>
      </c>
      <c r="C64" s="2" t="s">
        <v>5740</v>
      </c>
      <c r="D64" s="2" t="s">
        <v>26185</v>
      </c>
      <c r="E64" s="2">
        <v>261752</v>
      </c>
      <c r="F64" s="2" t="s">
        <v>26186</v>
      </c>
      <c r="G64" s="2" t="s">
        <v>25954</v>
      </c>
      <c r="H64" s="2" t="s">
        <v>26187</v>
      </c>
      <c r="I64" s="3">
        <v>40575</v>
      </c>
      <c r="J64" s="3">
        <v>42400</v>
      </c>
      <c r="K64" s="2" t="s">
        <v>25956</v>
      </c>
      <c r="L64" s="2" t="s">
        <v>25956</v>
      </c>
      <c r="M64" s="4">
        <v>42881.078125</v>
      </c>
      <c r="N64" s="2" t="s">
        <v>26188</v>
      </c>
    </row>
    <row r="65" spans="1:14" x14ac:dyDescent="0.25">
      <c r="A65" s="2" t="s">
        <v>25951</v>
      </c>
      <c r="B65" s="2">
        <v>102351</v>
      </c>
      <c r="C65" s="2" t="s">
        <v>1372</v>
      </c>
      <c r="D65" s="2" t="s">
        <v>26189</v>
      </c>
      <c r="E65" s="2">
        <v>285663</v>
      </c>
      <c r="F65" s="2" t="s">
        <v>26190</v>
      </c>
      <c r="G65" s="2" t="s">
        <v>25954</v>
      </c>
      <c r="H65" s="2" t="s">
        <v>26191</v>
      </c>
      <c r="I65" s="3">
        <v>40940</v>
      </c>
      <c r="J65" s="3">
        <v>41670</v>
      </c>
      <c r="K65" s="2" t="s">
        <v>25956</v>
      </c>
      <c r="L65" s="2" t="s">
        <v>25956</v>
      </c>
      <c r="M65" s="4">
        <v>42073.863310185188</v>
      </c>
      <c r="N65" s="2" t="s">
        <v>26192</v>
      </c>
    </row>
    <row r="66" spans="1:14" x14ac:dyDescent="0.25">
      <c r="A66" s="2" t="s">
        <v>25951</v>
      </c>
      <c r="B66" s="2">
        <v>94537</v>
      </c>
      <c r="C66" s="2" t="s">
        <v>17754</v>
      </c>
      <c r="D66" s="2" t="s">
        <v>26193</v>
      </c>
      <c r="E66" s="2">
        <v>241744</v>
      </c>
      <c r="F66" s="2" t="s">
        <v>26194</v>
      </c>
      <c r="G66" s="2" t="s">
        <v>25954</v>
      </c>
      <c r="I66" s="3">
        <v>40330</v>
      </c>
      <c r="J66" s="3">
        <v>41608</v>
      </c>
      <c r="K66" s="2" t="s">
        <v>25956</v>
      </c>
      <c r="L66" s="2" t="s">
        <v>25956</v>
      </c>
      <c r="M66" s="4">
        <v>42884.790694444448</v>
      </c>
      <c r="N66" s="2" t="s">
        <v>26195</v>
      </c>
    </row>
    <row r="67" spans="1:14" x14ac:dyDescent="0.25">
      <c r="A67" s="2" t="s">
        <v>25951</v>
      </c>
      <c r="B67" s="2">
        <v>111492</v>
      </c>
      <c r="C67" s="2" t="s">
        <v>17817</v>
      </c>
      <c r="D67" s="2" t="s">
        <v>26196</v>
      </c>
      <c r="E67" s="2">
        <v>312235</v>
      </c>
      <c r="F67" s="2" t="s">
        <v>26197</v>
      </c>
      <c r="G67" s="2" t="s">
        <v>25954</v>
      </c>
      <c r="I67" s="3">
        <v>41640</v>
      </c>
      <c r="J67" s="3">
        <v>42916</v>
      </c>
      <c r="K67" s="2" t="s">
        <v>25956</v>
      </c>
      <c r="L67" s="2" t="s">
        <v>25956</v>
      </c>
      <c r="M67" s="4">
        <v>42765.386018518519</v>
      </c>
      <c r="N67" s="2" t="s">
        <v>26198</v>
      </c>
    </row>
    <row r="68" spans="1:14" x14ac:dyDescent="0.25">
      <c r="A68" s="2" t="s">
        <v>25951</v>
      </c>
      <c r="B68" s="2">
        <v>108078</v>
      </c>
      <c r="C68" s="2" t="s">
        <v>17867</v>
      </c>
      <c r="D68" s="2" t="s">
        <v>26199</v>
      </c>
      <c r="E68" s="2">
        <v>313308</v>
      </c>
      <c r="F68" s="2" t="s">
        <v>26200</v>
      </c>
      <c r="G68" s="2" t="s">
        <v>25954</v>
      </c>
      <c r="I68" s="3">
        <v>41365</v>
      </c>
      <c r="J68" s="3">
        <v>42460</v>
      </c>
      <c r="K68" s="2" t="s">
        <v>25956</v>
      </c>
      <c r="L68" s="2" t="s">
        <v>25956</v>
      </c>
      <c r="M68" s="4">
        <v>42787.366053240738</v>
      </c>
      <c r="N68" s="2" t="s">
        <v>26201</v>
      </c>
    </row>
    <row r="69" spans="1:14" x14ac:dyDescent="0.25">
      <c r="A69" s="2" t="s">
        <v>25951</v>
      </c>
      <c r="B69" s="2">
        <v>98970</v>
      </c>
      <c r="C69" s="2" t="s">
        <v>17950</v>
      </c>
      <c r="D69" s="2" t="s">
        <v>26202</v>
      </c>
      <c r="E69" s="2">
        <v>261741</v>
      </c>
      <c r="F69" s="2" t="s">
        <v>26203</v>
      </c>
      <c r="G69" s="2" t="s">
        <v>25954</v>
      </c>
      <c r="H69" s="2" t="s">
        <v>26017</v>
      </c>
      <c r="I69" s="3">
        <v>40664</v>
      </c>
      <c r="J69" s="3">
        <v>41759</v>
      </c>
      <c r="K69" s="2" t="s">
        <v>25956</v>
      </c>
      <c r="L69" s="2" t="s">
        <v>25956</v>
      </c>
      <c r="M69" s="4">
        <v>43679.460115740738</v>
      </c>
      <c r="N69" s="2" t="s">
        <v>26204</v>
      </c>
    </row>
    <row r="70" spans="1:14" x14ac:dyDescent="0.25">
      <c r="A70" s="2" t="s">
        <v>25951</v>
      </c>
      <c r="B70" s="2">
        <v>100522</v>
      </c>
      <c r="C70" s="2" t="s">
        <v>6500</v>
      </c>
      <c r="D70" s="2" t="s">
        <v>26205</v>
      </c>
      <c r="E70" s="2">
        <v>261512</v>
      </c>
      <c r="F70" s="2" t="s">
        <v>26206</v>
      </c>
      <c r="G70" s="2" t="s">
        <v>25954</v>
      </c>
      <c r="I70" s="3">
        <v>40817</v>
      </c>
      <c r="J70" s="3">
        <v>41608</v>
      </c>
      <c r="K70" s="2" t="s">
        <v>25956</v>
      </c>
      <c r="L70" s="2" t="s">
        <v>25956</v>
      </c>
      <c r="M70" s="4">
        <v>42881.075138888889</v>
      </c>
      <c r="N70" s="2" t="s">
        <v>26207</v>
      </c>
    </row>
    <row r="71" spans="1:14" x14ac:dyDescent="0.25">
      <c r="A71" s="2" t="s">
        <v>25951</v>
      </c>
      <c r="B71" s="2">
        <v>185494</v>
      </c>
      <c r="C71" s="2" t="s">
        <v>7059</v>
      </c>
      <c r="D71" s="2" t="s">
        <v>26208</v>
      </c>
      <c r="E71" s="2">
        <v>607697</v>
      </c>
      <c r="F71" s="2" t="s">
        <v>26209</v>
      </c>
      <c r="G71" s="2" t="s">
        <v>25954</v>
      </c>
      <c r="H71" s="2" t="s">
        <v>26017</v>
      </c>
      <c r="I71" s="3">
        <v>41730</v>
      </c>
      <c r="J71" s="3">
        <v>42825</v>
      </c>
      <c r="K71" s="2" t="s">
        <v>25956</v>
      </c>
      <c r="L71" s="2" t="s">
        <v>25956</v>
      </c>
      <c r="M71" s="4">
        <v>42541.451805555553</v>
      </c>
      <c r="N71" s="2" t="s">
        <v>26210</v>
      </c>
    </row>
    <row r="72" spans="1:14" x14ac:dyDescent="0.25">
      <c r="A72" s="2" t="s">
        <v>25951</v>
      </c>
      <c r="B72" s="2">
        <v>185492</v>
      </c>
      <c r="C72" s="2" t="s">
        <v>25324</v>
      </c>
      <c r="D72" s="2" t="s">
        <v>26211</v>
      </c>
      <c r="E72" s="2">
        <v>607685</v>
      </c>
      <c r="F72" s="2" t="s">
        <v>26212</v>
      </c>
      <c r="G72" s="2" t="s">
        <v>25954</v>
      </c>
      <c r="H72" s="2" t="s">
        <v>25990</v>
      </c>
      <c r="I72" s="3">
        <v>41699</v>
      </c>
      <c r="J72" s="3">
        <v>42521</v>
      </c>
      <c r="K72" s="2" t="s">
        <v>25956</v>
      </c>
      <c r="L72" s="2" t="s">
        <v>25956</v>
      </c>
      <c r="M72" s="4">
        <v>42969.387928240743</v>
      </c>
      <c r="N72" s="2" t="s">
        <v>26213</v>
      </c>
    </row>
    <row r="73" spans="1:14" x14ac:dyDescent="0.25">
      <c r="A73" s="2" t="s">
        <v>25951</v>
      </c>
      <c r="B73" s="2">
        <v>188515</v>
      </c>
      <c r="C73" s="2" t="s">
        <v>10370</v>
      </c>
      <c r="D73" s="2" t="s">
        <v>26214</v>
      </c>
      <c r="E73" s="2">
        <v>603993</v>
      </c>
      <c r="F73" s="2" t="s">
        <v>26215</v>
      </c>
      <c r="G73" s="2" t="s">
        <v>25954</v>
      </c>
      <c r="H73" s="2" t="s">
        <v>26216</v>
      </c>
      <c r="I73" s="3">
        <v>41760</v>
      </c>
      <c r="J73" s="3">
        <v>43220</v>
      </c>
      <c r="K73" s="2" t="s">
        <v>25956</v>
      </c>
      <c r="L73" s="2" t="s">
        <v>25956</v>
      </c>
      <c r="M73" s="4">
        <v>42884.627708333333</v>
      </c>
      <c r="N73" s="2" t="s">
        <v>26217</v>
      </c>
    </row>
    <row r="74" spans="1:14" x14ac:dyDescent="0.25">
      <c r="A74" s="2" t="s">
        <v>25951</v>
      </c>
      <c r="B74" s="2">
        <v>104277</v>
      </c>
      <c r="C74" s="2" t="s">
        <v>19116</v>
      </c>
      <c r="D74" s="2" t="s">
        <v>26218</v>
      </c>
      <c r="E74" s="2">
        <v>284585</v>
      </c>
      <c r="F74" s="2" t="s">
        <v>26219</v>
      </c>
      <c r="G74" s="2" t="s">
        <v>25954</v>
      </c>
      <c r="H74" s="2" t="s">
        <v>26220</v>
      </c>
      <c r="I74" s="3">
        <v>41122</v>
      </c>
      <c r="J74" s="3">
        <v>42308</v>
      </c>
      <c r="K74" s="2" t="s">
        <v>25956</v>
      </c>
      <c r="L74" s="2" t="s">
        <v>25956</v>
      </c>
      <c r="M74" s="4">
        <v>42331.45789351852</v>
      </c>
      <c r="N74" s="2" t="s">
        <v>26221</v>
      </c>
    </row>
    <row r="75" spans="1:14" x14ac:dyDescent="0.25">
      <c r="A75" s="2" t="s">
        <v>25951</v>
      </c>
      <c r="B75" s="2">
        <v>89927</v>
      </c>
      <c r="C75" s="2" t="s">
        <v>19208</v>
      </c>
      <c r="D75" s="2" t="s">
        <v>26222</v>
      </c>
      <c r="E75" s="2">
        <v>217922</v>
      </c>
      <c r="F75" s="2" t="s">
        <v>26223</v>
      </c>
      <c r="G75" s="2" t="s">
        <v>25954</v>
      </c>
      <c r="H75" s="2" t="s">
        <v>26021</v>
      </c>
      <c r="I75" s="3">
        <v>39845</v>
      </c>
      <c r="J75" s="3">
        <v>40755</v>
      </c>
      <c r="K75" s="2" t="s">
        <v>25956</v>
      </c>
      <c r="L75" s="2" t="s">
        <v>25956</v>
      </c>
      <c r="M75" s="4">
        <v>43662.764236111114</v>
      </c>
      <c r="N75" s="2" t="s">
        <v>26224</v>
      </c>
    </row>
    <row r="76" spans="1:14" x14ac:dyDescent="0.25">
      <c r="A76" s="2" t="s">
        <v>25951</v>
      </c>
      <c r="B76" s="2">
        <v>87957</v>
      </c>
      <c r="C76" s="2" t="s">
        <v>19259</v>
      </c>
      <c r="D76" s="2" t="s">
        <v>26225</v>
      </c>
      <c r="E76" s="2">
        <v>218138</v>
      </c>
      <c r="F76" s="2" t="s">
        <v>26226</v>
      </c>
      <c r="G76" s="2" t="s">
        <v>25954</v>
      </c>
      <c r="H76" s="2" t="s">
        <v>26076</v>
      </c>
      <c r="I76" s="3">
        <v>39600</v>
      </c>
      <c r="J76" s="3">
        <v>41060</v>
      </c>
      <c r="K76" s="2" t="s">
        <v>25956</v>
      </c>
      <c r="L76" s="2" t="s">
        <v>25956</v>
      </c>
      <c r="M76" s="4">
        <v>42884.899039351854</v>
      </c>
      <c r="N76" s="2" t="s">
        <v>26227</v>
      </c>
    </row>
    <row r="77" spans="1:14" x14ac:dyDescent="0.25">
      <c r="A77" s="2" t="s">
        <v>25951</v>
      </c>
      <c r="B77" s="2">
        <v>99537</v>
      </c>
      <c r="C77" s="2" t="s">
        <v>20940</v>
      </c>
      <c r="D77" s="2" t="s">
        <v>26228</v>
      </c>
      <c r="E77" s="2">
        <v>261670</v>
      </c>
      <c r="F77" s="2" t="s">
        <v>26229</v>
      </c>
      <c r="G77" s="2" t="s">
        <v>25954</v>
      </c>
      <c r="H77" s="2" t="s">
        <v>26230</v>
      </c>
      <c r="I77" s="3">
        <v>40725</v>
      </c>
      <c r="J77" s="3">
        <v>42004</v>
      </c>
      <c r="K77" s="2" t="s">
        <v>25956</v>
      </c>
      <c r="L77" s="2" t="s">
        <v>25956</v>
      </c>
      <c r="M77" s="4">
        <v>43679.507210648146</v>
      </c>
      <c r="N77" s="2" t="s">
        <v>26231</v>
      </c>
    </row>
    <row r="78" spans="1:14" x14ac:dyDescent="0.25">
      <c r="A78" s="2" t="s">
        <v>25951</v>
      </c>
      <c r="B78" s="2">
        <v>111495</v>
      </c>
      <c r="C78" s="2" t="s">
        <v>18422</v>
      </c>
      <c r="D78" s="2" t="s">
        <v>26232</v>
      </c>
      <c r="E78" s="2">
        <v>312827</v>
      </c>
      <c r="F78" s="2" t="s">
        <v>26233</v>
      </c>
      <c r="G78" s="2" t="s">
        <v>25954</v>
      </c>
      <c r="H78" s="2" t="s">
        <v>26234</v>
      </c>
      <c r="I78" s="3">
        <v>41640</v>
      </c>
      <c r="J78" s="3">
        <v>43465</v>
      </c>
      <c r="K78" s="2" t="s">
        <v>25956</v>
      </c>
      <c r="L78" s="2" t="s">
        <v>25956</v>
      </c>
      <c r="M78" s="4">
        <v>42460.566354166665</v>
      </c>
      <c r="N78" s="2" t="s">
        <v>26235</v>
      </c>
    </row>
    <row r="79" spans="1:14" x14ac:dyDescent="0.25">
      <c r="A79" s="2" t="s">
        <v>25951</v>
      </c>
      <c r="B79" s="2">
        <v>98055</v>
      </c>
      <c r="C79" s="2" t="s">
        <v>13481</v>
      </c>
      <c r="D79" s="2" t="s">
        <v>26236</v>
      </c>
      <c r="E79" s="2">
        <v>261698</v>
      </c>
      <c r="F79" s="2" t="s">
        <v>26237</v>
      </c>
      <c r="G79" s="2" t="s">
        <v>25954</v>
      </c>
      <c r="H79" s="2" t="s">
        <v>26238</v>
      </c>
      <c r="I79" s="3">
        <v>40575</v>
      </c>
      <c r="J79" s="3">
        <v>41851</v>
      </c>
      <c r="K79" s="2" t="s">
        <v>25956</v>
      </c>
      <c r="L79" s="2" t="s">
        <v>25956</v>
      </c>
      <c r="M79" s="4">
        <v>43679.575150462966</v>
      </c>
      <c r="N79" s="2" t="s">
        <v>26239</v>
      </c>
    </row>
    <row r="80" spans="1:14" x14ac:dyDescent="0.25">
      <c r="A80" s="2" t="s">
        <v>25951</v>
      </c>
      <c r="B80" s="2">
        <v>98966</v>
      </c>
      <c r="C80" s="2" t="s">
        <v>24443</v>
      </c>
      <c r="D80" s="2" t="s">
        <v>26240</v>
      </c>
      <c r="E80" s="2">
        <v>261669</v>
      </c>
      <c r="F80" s="2" t="s">
        <v>26241</v>
      </c>
      <c r="G80" s="2" t="s">
        <v>25954</v>
      </c>
      <c r="H80" s="2" t="s">
        <v>26242</v>
      </c>
      <c r="I80" s="3">
        <v>40575</v>
      </c>
      <c r="J80" s="3">
        <v>41060</v>
      </c>
      <c r="K80" s="2" t="s">
        <v>25956</v>
      </c>
      <c r="L80" s="2" t="s">
        <v>25956</v>
      </c>
      <c r="M80" s="4">
        <v>43679.446597222224</v>
      </c>
      <c r="N80" s="2" t="s">
        <v>26243</v>
      </c>
    </row>
    <row r="81" spans="1:14" x14ac:dyDescent="0.25">
      <c r="A81" s="2" t="s">
        <v>25951</v>
      </c>
      <c r="B81" s="2">
        <v>109098</v>
      </c>
      <c r="C81" s="2" t="s">
        <v>19541</v>
      </c>
      <c r="D81" s="2" t="s">
        <v>26244</v>
      </c>
      <c r="E81" s="2">
        <v>312395</v>
      </c>
      <c r="F81" s="2" t="s">
        <v>26245</v>
      </c>
      <c r="G81" s="2" t="s">
        <v>25954</v>
      </c>
      <c r="H81" s="2" t="s">
        <v>26246</v>
      </c>
      <c r="I81" s="3">
        <v>41456</v>
      </c>
      <c r="J81" s="3">
        <v>42551</v>
      </c>
      <c r="K81" s="2" t="s">
        <v>25956</v>
      </c>
      <c r="L81" s="2" t="s">
        <v>25956</v>
      </c>
      <c r="M81" s="4">
        <v>42779.378159722219</v>
      </c>
      <c r="N81" s="2" t="s">
        <v>26247</v>
      </c>
    </row>
    <row r="82" spans="1:14" x14ac:dyDescent="0.25">
      <c r="A82" s="2" t="s">
        <v>25951</v>
      </c>
      <c r="B82" s="2">
        <v>102349</v>
      </c>
      <c r="C82" s="2" t="s">
        <v>22763</v>
      </c>
      <c r="D82" s="2" t="s">
        <v>26248</v>
      </c>
      <c r="E82" s="2">
        <v>285368</v>
      </c>
      <c r="F82" s="2" t="s">
        <v>26249</v>
      </c>
      <c r="G82" s="2" t="s">
        <v>25954</v>
      </c>
      <c r="H82" s="2" t="s">
        <v>26250</v>
      </c>
      <c r="I82" s="3">
        <v>40940</v>
      </c>
      <c r="J82" s="3">
        <v>42400</v>
      </c>
      <c r="K82" s="2" t="s">
        <v>25956</v>
      </c>
      <c r="L82" s="2" t="s">
        <v>25956</v>
      </c>
      <c r="M82" s="4">
        <v>43662.578692129631</v>
      </c>
      <c r="N82" s="2" t="s">
        <v>26251</v>
      </c>
    </row>
    <row r="83" spans="1:14" x14ac:dyDescent="0.25">
      <c r="A83" s="2" t="s">
        <v>25951</v>
      </c>
      <c r="B83" s="2">
        <v>185504</v>
      </c>
      <c r="C83" s="2" t="s">
        <v>6637</v>
      </c>
      <c r="D83" s="2" t="s">
        <v>26252</v>
      </c>
      <c r="E83" s="2">
        <v>607949</v>
      </c>
      <c r="F83" s="2" t="s">
        <v>26253</v>
      </c>
      <c r="G83" s="2" t="s">
        <v>25954</v>
      </c>
      <c r="H83" s="2" t="s">
        <v>26254</v>
      </c>
      <c r="I83" s="3">
        <v>41760</v>
      </c>
      <c r="J83" s="3">
        <v>42490</v>
      </c>
      <c r="K83" s="2" t="s">
        <v>25956</v>
      </c>
      <c r="L83" s="2" t="s">
        <v>25956</v>
      </c>
      <c r="M83" s="4">
        <v>42758.373611111114</v>
      </c>
      <c r="N83" s="2" t="s">
        <v>26255</v>
      </c>
    </row>
    <row r="84" spans="1:14" x14ac:dyDescent="0.25">
      <c r="A84" s="2" t="s">
        <v>25951</v>
      </c>
      <c r="B84" s="2">
        <v>185481</v>
      </c>
      <c r="C84" s="2" t="s">
        <v>17180</v>
      </c>
      <c r="D84" s="2" t="s">
        <v>26256</v>
      </c>
      <c r="E84" s="2">
        <v>606952</v>
      </c>
      <c r="F84" s="2" t="s">
        <v>26257</v>
      </c>
      <c r="G84" s="2" t="s">
        <v>25954</v>
      </c>
      <c r="I84" s="3">
        <v>41699</v>
      </c>
      <c r="J84" s="3">
        <v>42490</v>
      </c>
      <c r="K84" s="2" t="s">
        <v>25956</v>
      </c>
      <c r="L84" s="2" t="s">
        <v>25956</v>
      </c>
      <c r="M84" s="4">
        <v>42472.519074074073</v>
      </c>
      <c r="N84" s="2" t="s">
        <v>26258</v>
      </c>
    </row>
    <row r="85" spans="1:14" x14ac:dyDescent="0.25">
      <c r="A85" s="2" t="s">
        <v>25951</v>
      </c>
      <c r="B85" s="2">
        <v>94420</v>
      </c>
      <c r="C85" s="2" t="s">
        <v>20797</v>
      </c>
      <c r="D85" s="2" t="s">
        <v>26259</v>
      </c>
      <c r="E85" s="2">
        <v>241536</v>
      </c>
      <c r="F85" s="2" t="s">
        <v>26260</v>
      </c>
      <c r="G85" s="2" t="s">
        <v>25954</v>
      </c>
      <c r="H85" s="2" t="s">
        <v>26261</v>
      </c>
      <c r="I85" s="3">
        <v>40299</v>
      </c>
      <c r="J85" s="3">
        <v>41394</v>
      </c>
      <c r="K85" s="2" t="s">
        <v>25956</v>
      </c>
      <c r="L85" s="2" t="s">
        <v>25956</v>
      </c>
      <c r="M85" s="4">
        <v>42880.931238425925</v>
      </c>
      <c r="N85" s="2" t="s">
        <v>26262</v>
      </c>
    </row>
    <row r="86" spans="1:14" x14ac:dyDescent="0.25">
      <c r="A86" s="2" t="s">
        <v>25951</v>
      </c>
      <c r="B86" s="2">
        <v>93079</v>
      </c>
      <c r="C86" s="2" t="s">
        <v>24612</v>
      </c>
      <c r="D86" s="2" t="s">
        <v>26263</v>
      </c>
      <c r="E86" s="2">
        <v>225404</v>
      </c>
      <c r="F86" s="2" t="s">
        <v>26264</v>
      </c>
      <c r="G86" s="2" t="s">
        <v>25954</v>
      </c>
      <c r="I86" s="3">
        <v>40179</v>
      </c>
      <c r="J86" s="3">
        <v>41364</v>
      </c>
      <c r="K86" s="2" t="s">
        <v>25956</v>
      </c>
      <c r="L86" s="2" t="s">
        <v>25956</v>
      </c>
      <c r="M86" s="4">
        <v>42880.725729166668</v>
      </c>
      <c r="N86" s="2" t="s">
        <v>26265</v>
      </c>
    </row>
    <row r="87" spans="1:14" x14ac:dyDescent="0.25">
      <c r="A87" s="2" t="s">
        <v>25951</v>
      </c>
      <c r="B87" s="2">
        <v>89678</v>
      </c>
      <c r="C87" s="2" t="s">
        <v>15870</v>
      </c>
      <c r="D87" s="2" t="s">
        <v>26266</v>
      </c>
      <c r="E87" s="2">
        <v>218148</v>
      </c>
      <c r="F87" s="2" t="s">
        <v>26267</v>
      </c>
      <c r="G87" s="2" t="s">
        <v>25954</v>
      </c>
      <c r="H87" s="2" t="s">
        <v>26076</v>
      </c>
      <c r="I87" s="3">
        <v>39783</v>
      </c>
      <c r="J87" s="3">
        <v>41121</v>
      </c>
      <c r="K87" s="2" t="s">
        <v>25956</v>
      </c>
      <c r="L87" s="2" t="s">
        <v>25956</v>
      </c>
      <c r="M87" s="4">
        <v>42880.662858796299</v>
      </c>
      <c r="N87" s="2" t="s">
        <v>26268</v>
      </c>
    </row>
    <row r="88" spans="1:14" x14ac:dyDescent="0.25">
      <c r="A88" s="2" t="s">
        <v>25951</v>
      </c>
      <c r="B88" s="2">
        <v>103025</v>
      </c>
      <c r="C88" s="2" t="s">
        <v>21457</v>
      </c>
      <c r="D88" s="2" t="s">
        <v>26269</v>
      </c>
      <c r="E88" s="2">
        <v>285120</v>
      </c>
      <c r="F88" s="2" t="s">
        <v>26270</v>
      </c>
      <c r="G88" s="2" t="s">
        <v>25954</v>
      </c>
      <c r="H88" s="2" t="s">
        <v>26271</v>
      </c>
      <c r="I88" s="3">
        <v>40909</v>
      </c>
      <c r="J88" s="3">
        <v>42004</v>
      </c>
      <c r="K88" s="2" t="s">
        <v>25956</v>
      </c>
      <c r="L88" s="2" t="s">
        <v>25956</v>
      </c>
      <c r="M88" s="4">
        <v>42447.470995370371</v>
      </c>
      <c r="N88" s="2" t="s">
        <v>26272</v>
      </c>
    </row>
    <row r="89" spans="1:14" x14ac:dyDescent="0.25">
      <c r="A89" s="2" t="s">
        <v>25951</v>
      </c>
      <c r="B89" s="2">
        <v>95604</v>
      </c>
      <c r="C89" s="2" t="s">
        <v>18560</v>
      </c>
      <c r="D89" s="2" t="s">
        <v>26273</v>
      </c>
      <c r="E89" s="2">
        <v>241858</v>
      </c>
      <c r="F89" s="2" t="s">
        <v>26274</v>
      </c>
      <c r="G89" s="2" t="s">
        <v>25954</v>
      </c>
      <c r="H89" s="2" t="s">
        <v>26271</v>
      </c>
      <c r="I89" s="3">
        <v>40422</v>
      </c>
      <c r="J89" s="3">
        <v>41578</v>
      </c>
      <c r="K89" s="2" t="s">
        <v>25956</v>
      </c>
      <c r="L89" s="2" t="s">
        <v>25956</v>
      </c>
      <c r="M89" s="4">
        <v>43678.923402777778</v>
      </c>
      <c r="N89" s="2" t="s">
        <v>26275</v>
      </c>
    </row>
    <row r="90" spans="1:14" x14ac:dyDescent="0.25">
      <c r="A90" s="2" t="s">
        <v>25951</v>
      </c>
      <c r="B90" s="2">
        <v>95760</v>
      </c>
      <c r="C90" s="2" t="s">
        <v>9082</v>
      </c>
      <c r="D90" s="2" t="s">
        <v>26276</v>
      </c>
      <c r="E90" s="2">
        <v>242345</v>
      </c>
      <c r="F90" s="2" t="s">
        <v>26277</v>
      </c>
      <c r="G90" s="2" t="s">
        <v>25954</v>
      </c>
      <c r="H90" s="2" t="s">
        <v>26278</v>
      </c>
      <c r="I90" s="3">
        <v>40422</v>
      </c>
      <c r="J90" s="3">
        <v>41517</v>
      </c>
      <c r="K90" s="2" t="s">
        <v>25956</v>
      </c>
      <c r="L90" s="2" t="s">
        <v>25956</v>
      </c>
      <c r="M90" s="4">
        <v>43678.920034722221</v>
      </c>
      <c r="N90" s="2" t="s">
        <v>26279</v>
      </c>
    </row>
    <row r="91" spans="1:14" x14ac:dyDescent="0.25">
      <c r="A91" s="2" t="s">
        <v>25951</v>
      </c>
      <c r="B91" s="2">
        <v>99142</v>
      </c>
      <c r="C91" s="2" t="s">
        <v>10024</v>
      </c>
      <c r="D91" s="2" t="s">
        <v>26280</v>
      </c>
      <c r="E91" s="2">
        <v>261658</v>
      </c>
      <c r="F91" s="2" t="s">
        <v>26281</v>
      </c>
      <c r="G91" s="2" t="s">
        <v>25954</v>
      </c>
      <c r="H91" s="2" t="s">
        <v>26282</v>
      </c>
      <c r="I91" s="3">
        <v>40679</v>
      </c>
      <c r="J91" s="3">
        <v>41774</v>
      </c>
      <c r="K91" s="2" t="s">
        <v>25956</v>
      </c>
      <c r="L91" s="2" t="s">
        <v>25956</v>
      </c>
      <c r="M91" s="4">
        <v>43679.436724537038</v>
      </c>
      <c r="N91" s="2" t="s">
        <v>26283</v>
      </c>
    </row>
    <row r="92" spans="1:14" x14ac:dyDescent="0.25">
      <c r="A92" s="2" t="s">
        <v>25951</v>
      </c>
      <c r="B92" s="2">
        <v>110050</v>
      </c>
      <c r="C92" s="2" t="s">
        <v>21629</v>
      </c>
      <c r="D92" s="2" t="s">
        <v>26284</v>
      </c>
      <c r="E92" s="2">
        <v>312484</v>
      </c>
      <c r="F92" s="2" t="s">
        <v>26285</v>
      </c>
      <c r="G92" s="2" t="s">
        <v>25954</v>
      </c>
      <c r="H92" s="2" t="s">
        <v>26110</v>
      </c>
      <c r="I92" s="3">
        <v>41518</v>
      </c>
      <c r="J92" s="3">
        <v>42735</v>
      </c>
      <c r="K92" s="2" t="s">
        <v>25956</v>
      </c>
      <c r="L92" s="2" t="s">
        <v>25956</v>
      </c>
      <c r="M92" s="4">
        <v>42912.442141203705</v>
      </c>
      <c r="N92" s="2" t="s">
        <v>26286</v>
      </c>
    </row>
    <row r="93" spans="1:14" x14ac:dyDescent="0.25">
      <c r="A93" s="2" t="s">
        <v>25951</v>
      </c>
      <c r="B93" s="2">
        <v>97890</v>
      </c>
      <c r="C93" s="2" t="s">
        <v>7375</v>
      </c>
      <c r="D93" s="2" t="s">
        <v>26287</v>
      </c>
      <c r="E93" s="2">
        <v>261659</v>
      </c>
      <c r="F93" s="2" t="s">
        <v>26288</v>
      </c>
      <c r="G93" s="2" t="s">
        <v>25954</v>
      </c>
      <c r="H93" s="2" t="s">
        <v>26289</v>
      </c>
      <c r="I93" s="3">
        <v>40575</v>
      </c>
      <c r="J93" s="3">
        <v>41029</v>
      </c>
      <c r="K93" s="2" t="s">
        <v>25956</v>
      </c>
      <c r="L93" s="2" t="s">
        <v>25956</v>
      </c>
      <c r="M93" s="4">
        <v>43678.779814814814</v>
      </c>
      <c r="N93" s="2" t="s">
        <v>26290</v>
      </c>
    </row>
    <row r="94" spans="1:14" x14ac:dyDescent="0.25">
      <c r="A94" s="2" t="s">
        <v>25951</v>
      </c>
      <c r="B94" s="2">
        <v>108678</v>
      </c>
      <c r="C94" s="2" t="s">
        <v>10708</v>
      </c>
      <c r="D94" s="2" t="s">
        <v>26291</v>
      </c>
      <c r="E94" s="2">
        <v>313149</v>
      </c>
      <c r="F94" s="2" t="s">
        <v>26292</v>
      </c>
      <c r="G94" s="2" t="s">
        <v>25954</v>
      </c>
      <c r="H94" s="2" t="s">
        <v>26293</v>
      </c>
      <c r="I94" s="3">
        <v>41426</v>
      </c>
      <c r="J94" s="3">
        <v>42155</v>
      </c>
      <c r="K94" s="2" t="s">
        <v>25956</v>
      </c>
      <c r="L94" s="2" t="s">
        <v>25956</v>
      </c>
      <c r="M94" s="4">
        <v>43679.47320601852</v>
      </c>
      <c r="N94" s="2" t="s">
        <v>26294</v>
      </c>
    </row>
    <row r="95" spans="1:14" x14ac:dyDescent="0.25">
      <c r="A95" s="2" t="s">
        <v>25951</v>
      </c>
      <c r="B95" s="2">
        <v>110052</v>
      </c>
      <c r="C95" s="2" t="s">
        <v>13754</v>
      </c>
      <c r="D95" s="2" t="s">
        <v>26295</v>
      </c>
      <c r="E95" s="2">
        <v>312721</v>
      </c>
      <c r="F95" s="2" t="s">
        <v>26296</v>
      </c>
      <c r="G95" s="2" t="s">
        <v>25954</v>
      </c>
      <c r="H95" s="2" t="s">
        <v>26297</v>
      </c>
      <c r="I95" s="3">
        <v>41518</v>
      </c>
      <c r="J95" s="3">
        <v>42613</v>
      </c>
      <c r="K95" s="2" t="s">
        <v>25956</v>
      </c>
      <c r="L95" s="2" t="s">
        <v>25956</v>
      </c>
      <c r="M95" s="4">
        <v>42863.648935185185</v>
      </c>
      <c r="N95" s="2" t="s">
        <v>26298</v>
      </c>
    </row>
    <row r="96" spans="1:14" x14ac:dyDescent="0.25">
      <c r="A96" s="2" t="s">
        <v>25951</v>
      </c>
      <c r="B96" s="2">
        <v>94425</v>
      </c>
      <c r="C96" s="2" t="s">
        <v>15428</v>
      </c>
      <c r="D96" s="2" t="s">
        <v>26299</v>
      </c>
      <c r="E96" s="2">
        <v>242417</v>
      </c>
      <c r="F96" s="2" t="s">
        <v>26300</v>
      </c>
      <c r="G96" s="2" t="s">
        <v>25954</v>
      </c>
      <c r="H96" s="2" t="s">
        <v>25990</v>
      </c>
      <c r="I96" s="3">
        <v>40299</v>
      </c>
      <c r="J96" s="3">
        <v>41029</v>
      </c>
      <c r="K96" s="2" t="s">
        <v>25956</v>
      </c>
      <c r="L96" s="2" t="s">
        <v>25956</v>
      </c>
      <c r="M96" s="4">
        <v>43662.86041666667</v>
      </c>
      <c r="N96" s="2" t="s">
        <v>26301</v>
      </c>
    </row>
    <row r="97" spans="1:14" x14ac:dyDescent="0.25">
      <c r="A97" s="2" t="s">
        <v>25951</v>
      </c>
      <c r="B97" s="2">
        <v>94291</v>
      </c>
      <c r="C97" s="2" t="s">
        <v>24128</v>
      </c>
      <c r="D97" s="2" t="s">
        <v>26302</v>
      </c>
      <c r="E97" s="2">
        <v>242294</v>
      </c>
      <c r="F97" s="2" t="s">
        <v>26303</v>
      </c>
      <c r="G97" s="2" t="s">
        <v>25954</v>
      </c>
      <c r="I97" s="3">
        <v>40269</v>
      </c>
      <c r="J97" s="3">
        <v>40724</v>
      </c>
      <c r="K97" s="2" t="s">
        <v>25956</v>
      </c>
      <c r="L97" s="2" t="s">
        <v>25956</v>
      </c>
      <c r="M97" s="4">
        <v>42884.793217592596</v>
      </c>
      <c r="N97" s="2" t="s">
        <v>26304</v>
      </c>
    </row>
    <row r="98" spans="1:14" x14ac:dyDescent="0.25">
      <c r="A98" s="2" t="s">
        <v>25951</v>
      </c>
      <c r="B98" s="2">
        <v>94818</v>
      </c>
      <c r="C98" s="2" t="s">
        <v>16193</v>
      </c>
      <c r="D98" s="2" t="s">
        <v>26305</v>
      </c>
      <c r="E98" s="2">
        <v>242361</v>
      </c>
      <c r="F98" s="2" t="s">
        <v>26306</v>
      </c>
      <c r="G98" s="2" t="s">
        <v>25954</v>
      </c>
      <c r="H98" s="2" t="s">
        <v>26307</v>
      </c>
      <c r="I98" s="3">
        <v>40360</v>
      </c>
      <c r="J98" s="3">
        <v>41455</v>
      </c>
      <c r="K98" s="2" t="s">
        <v>25956</v>
      </c>
      <c r="L98" s="2" t="s">
        <v>25956</v>
      </c>
      <c r="M98" s="4">
        <v>43662.824016203704</v>
      </c>
      <c r="N98" s="2" t="s">
        <v>26308</v>
      </c>
    </row>
    <row r="99" spans="1:14" x14ac:dyDescent="0.25">
      <c r="A99" s="2" t="s">
        <v>25951</v>
      </c>
      <c r="B99" s="2">
        <v>102363</v>
      </c>
      <c r="C99" s="2" t="s">
        <v>15310</v>
      </c>
      <c r="D99" s="2" t="s">
        <v>26309</v>
      </c>
      <c r="E99" s="2">
        <v>284989</v>
      </c>
      <c r="F99" s="2" t="s">
        <v>26310</v>
      </c>
      <c r="G99" s="2" t="s">
        <v>25954</v>
      </c>
      <c r="H99" s="2" t="s">
        <v>26311</v>
      </c>
      <c r="I99" s="3">
        <v>40969</v>
      </c>
      <c r="J99" s="3">
        <v>42429</v>
      </c>
      <c r="K99" s="2" t="s">
        <v>25956</v>
      </c>
      <c r="L99" s="2" t="s">
        <v>25956</v>
      </c>
      <c r="M99" s="4">
        <v>42772.386655092596</v>
      </c>
      <c r="N99" s="2" t="s">
        <v>26312</v>
      </c>
    </row>
    <row r="100" spans="1:14" x14ac:dyDescent="0.25">
      <c r="A100" s="2" t="s">
        <v>25951</v>
      </c>
      <c r="B100" s="2">
        <v>95607</v>
      </c>
      <c r="C100" s="2" t="s">
        <v>17528</v>
      </c>
      <c r="D100" s="2" t="s">
        <v>26313</v>
      </c>
      <c r="E100" s="2">
        <v>242270</v>
      </c>
      <c r="F100" s="2" t="s">
        <v>26314</v>
      </c>
      <c r="G100" s="2" t="s">
        <v>25954</v>
      </c>
      <c r="H100" s="2" t="s">
        <v>26315</v>
      </c>
      <c r="I100" s="3">
        <v>40422</v>
      </c>
      <c r="J100" s="3">
        <v>41820</v>
      </c>
      <c r="K100" s="2" t="s">
        <v>25956</v>
      </c>
      <c r="L100" s="2" t="s">
        <v>25956</v>
      </c>
      <c r="M100" s="4">
        <v>42880.938993055555</v>
      </c>
      <c r="N100" s="2" t="s">
        <v>26316</v>
      </c>
    </row>
    <row r="101" spans="1:14" x14ac:dyDescent="0.25">
      <c r="A101" s="2" t="s">
        <v>25951</v>
      </c>
      <c r="B101" s="2">
        <v>87836</v>
      </c>
      <c r="C101" s="2" t="s">
        <v>16235</v>
      </c>
      <c r="D101" s="2" t="s">
        <v>26317</v>
      </c>
      <c r="E101" s="2">
        <v>218123</v>
      </c>
      <c r="F101" s="2" t="s">
        <v>26318</v>
      </c>
      <c r="G101" s="2" t="s">
        <v>25954</v>
      </c>
      <c r="H101" s="2" t="s">
        <v>26126</v>
      </c>
      <c r="I101" s="3">
        <v>39692</v>
      </c>
      <c r="J101" s="3">
        <v>41029</v>
      </c>
      <c r="K101" s="2" t="s">
        <v>25956</v>
      </c>
      <c r="L101" s="2" t="s">
        <v>25956</v>
      </c>
      <c r="M101" s="4">
        <v>43662.432141203702</v>
      </c>
      <c r="N101" s="2" t="s">
        <v>26319</v>
      </c>
    </row>
    <row r="102" spans="1:14" x14ac:dyDescent="0.25">
      <c r="A102" s="2" t="s">
        <v>25951</v>
      </c>
      <c r="B102" s="2">
        <v>102075</v>
      </c>
      <c r="C102" s="2" t="s">
        <v>21703</v>
      </c>
      <c r="D102" s="2" t="s">
        <v>26320</v>
      </c>
      <c r="E102" s="2">
        <v>285487</v>
      </c>
      <c r="F102" s="2" t="s">
        <v>26321</v>
      </c>
      <c r="G102" s="2" t="s">
        <v>25954</v>
      </c>
      <c r="H102" s="2" t="s">
        <v>26322</v>
      </c>
      <c r="I102" s="3">
        <v>40909</v>
      </c>
      <c r="J102" s="3">
        <v>42735</v>
      </c>
      <c r="K102" s="2" t="s">
        <v>25956</v>
      </c>
      <c r="L102" s="2" t="s">
        <v>25956</v>
      </c>
      <c r="M102" s="4">
        <v>42800.353171296294</v>
      </c>
      <c r="N102" s="2" t="s">
        <v>26323</v>
      </c>
    </row>
    <row r="103" spans="1:14" x14ac:dyDescent="0.25">
      <c r="A103" s="2" t="s">
        <v>25951</v>
      </c>
      <c r="B103" s="2">
        <v>185509</v>
      </c>
      <c r="C103" s="2" t="s">
        <v>3247</v>
      </c>
      <c r="D103" s="2" t="s">
        <v>26324</v>
      </c>
      <c r="E103" s="2">
        <v>608058</v>
      </c>
      <c r="F103" s="2" t="s">
        <v>26325</v>
      </c>
      <c r="G103" s="2" t="s">
        <v>25954</v>
      </c>
      <c r="H103" s="2" t="s">
        <v>26326</v>
      </c>
      <c r="I103" s="3">
        <v>41760</v>
      </c>
      <c r="J103" s="3">
        <v>42490</v>
      </c>
      <c r="K103" s="2" t="s">
        <v>25956</v>
      </c>
      <c r="L103" s="2" t="s">
        <v>25956</v>
      </c>
      <c r="M103" s="4">
        <v>42716.375925925924</v>
      </c>
      <c r="N103" s="2" t="s">
        <v>26327</v>
      </c>
    </row>
    <row r="104" spans="1:14" x14ac:dyDescent="0.25">
      <c r="A104" s="2" t="s">
        <v>25951</v>
      </c>
      <c r="B104" s="2">
        <v>185476</v>
      </c>
      <c r="C104" s="2" t="s">
        <v>12895</v>
      </c>
      <c r="D104" s="2" t="s">
        <v>26328</v>
      </c>
      <c r="E104" s="2">
        <v>606799</v>
      </c>
      <c r="F104" s="2" t="s">
        <v>26329</v>
      </c>
      <c r="G104" s="2" t="s">
        <v>25954</v>
      </c>
      <c r="I104" s="3">
        <v>41760</v>
      </c>
      <c r="J104" s="3">
        <v>42855</v>
      </c>
      <c r="K104" s="2" t="s">
        <v>25956</v>
      </c>
      <c r="L104" s="2" t="s">
        <v>25956</v>
      </c>
      <c r="M104" s="4">
        <v>42471.627870370372</v>
      </c>
      <c r="N104" s="2" t="s">
        <v>26330</v>
      </c>
    </row>
    <row r="105" spans="1:14" x14ac:dyDescent="0.25">
      <c r="A105" s="2" t="s">
        <v>25951</v>
      </c>
      <c r="B105" s="2">
        <v>101855</v>
      </c>
      <c r="C105" s="2" t="s">
        <v>25544</v>
      </c>
      <c r="D105" s="2" t="s">
        <v>26331</v>
      </c>
      <c r="E105" s="2">
        <v>284842</v>
      </c>
      <c r="F105" s="2" t="s">
        <v>26332</v>
      </c>
      <c r="G105" s="2" t="s">
        <v>25954</v>
      </c>
      <c r="H105" s="2" t="s">
        <v>26076</v>
      </c>
      <c r="I105" s="3">
        <v>40909</v>
      </c>
      <c r="J105" s="3">
        <v>41820</v>
      </c>
      <c r="K105" s="2" t="s">
        <v>25956</v>
      </c>
      <c r="L105" s="2" t="s">
        <v>25956</v>
      </c>
      <c r="M105" s="4">
        <v>42192.738946759258</v>
      </c>
      <c r="N105" s="2" t="s">
        <v>26333</v>
      </c>
    </row>
    <row r="106" spans="1:14" x14ac:dyDescent="0.25">
      <c r="A106" s="2" t="s">
        <v>25951</v>
      </c>
      <c r="B106" s="2">
        <v>88096</v>
      </c>
      <c r="C106" s="2" t="s">
        <v>25634</v>
      </c>
      <c r="D106" s="2" t="s">
        <v>26334</v>
      </c>
      <c r="E106" s="2">
        <v>218199</v>
      </c>
      <c r="F106" s="2" t="s">
        <v>26335</v>
      </c>
      <c r="G106" s="2" t="s">
        <v>25954</v>
      </c>
      <c r="I106" s="3">
        <v>39479</v>
      </c>
      <c r="J106" s="3">
        <v>40147</v>
      </c>
      <c r="K106" s="2" t="s">
        <v>25956</v>
      </c>
      <c r="L106" s="2" t="s">
        <v>25956</v>
      </c>
      <c r="M106" s="4">
        <v>42884.899247685185</v>
      </c>
      <c r="N106" s="2" t="s">
        <v>26336</v>
      </c>
    </row>
    <row r="107" spans="1:14" x14ac:dyDescent="0.25">
      <c r="A107" s="2" t="s">
        <v>25951</v>
      </c>
      <c r="B107" s="2">
        <v>106857</v>
      </c>
      <c r="C107" s="2" t="s">
        <v>18707</v>
      </c>
      <c r="D107" s="2" t="s">
        <v>26337</v>
      </c>
      <c r="E107" s="2">
        <v>218133</v>
      </c>
      <c r="F107" s="2" t="s">
        <v>26338</v>
      </c>
      <c r="G107" s="2" t="s">
        <v>25954</v>
      </c>
      <c r="H107" s="2" t="s">
        <v>26017</v>
      </c>
      <c r="I107" s="3">
        <v>39873</v>
      </c>
      <c r="J107" s="3">
        <v>41029</v>
      </c>
      <c r="K107" s="2" t="s">
        <v>25956</v>
      </c>
      <c r="L107" s="2" t="s">
        <v>25956</v>
      </c>
      <c r="M107" s="4">
        <v>42880.664756944447</v>
      </c>
      <c r="N107" s="2" t="s">
        <v>26339</v>
      </c>
    </row>
    <row r="108" spans="1:14" x14ac:dyDescent="0.25">
      <c r="A108" s="2" t="s">
        <v>25951</v>
      </c>
      <c r="B108" s="2">
        <v>185497</v>
      </c>
      <c r="C108" s="2" t="s">
        <v>12628</v>
      </c>
      <c r="D108" s="2" t="s">
        <v>26340</v>
      </c>
      <c r="E108" s="2">
        <v>607768</v>
      </c>
      <c r="F108" s="2" t="s">
        <v>26341</v>
      </c>
      <c r="G108" s="2" t="s">
        <v>25954</v>
      </c>
      <c r="H108" s="2" t="s">
        <v>26342</v>
      </c>
      <c r="I108" s="3">
        <v>41699</v>
      </c>
      <c r="J108" s="3">
        <v>42613</v>
      </c>
      <c r="K108" s="2" t="s">
        <v>25956</v>
      </c>
      <c r="L108" s="2" t="s">
        <v>25956</v>
      </c>
      <c r="M108" s="4">
        <v>42877.512789351851</v>
      </c>
      <c r="N108" s="2" t="s">
        <v>26343</v>
      </c>
    </row>
    <row r="109" spans="1:14" x14ac:dyDescent="0.25">
      <c r="A109" s="2" t="s">
        <v>25951</v>
      </c>
      <c r="B109" s="2">
        <v>89373</v>
      </c>
      <c r="C109" s="2" t="s">
        <v>23309</v>
      </c>
      <c r="D109" s="2" t="s">
        <v>26344</v>
      </c>
      <c r="E109" s="2">
        <v>217862</v>
      </c>
      <c r="F109" s="2" t="s">
        <v>26345</v>
      </c>
      <c r="G109" s="2" t="s">
        <v>25954</v>
      </c>
      <c r="H109" s="2" t="s">
        <v>26346</v>
      </c>
      <c r="I109" s="3">
        <v>39783</v>
      </c>
      <c r="J109" s="3">
        <v>40939</v>
      </c>
      <c r="K109" s="2" t="s">
        <v>25956</v>
      </c>
      <c r="L109" s="2" t="s">
        <v>25956</v>
      </c>
      <c r="M109" s="4">
        <v>43662.915138888886</v>
      </c>
      <c r="N109" s="2" t="s">
        <v>26347</v>
      </c>
    </row>
    <row r="110" spans="1:14" x14ac:dyDescent="0.25">
      <c r="A110" s="2" t="s">
        <v>25951</v>
      </c>
      <c r="B110" s="2">
        <v>108235</v>
      </c>
      <c r="C110" s="2" t="s">
        <v>17286</v>
      </c>
      <c r="D110" s="2" t="s">
        <v>26348</v>
      </c>
      <c r="E110" s="2">
        <v>312783</v>
      </c>
      <c r="F110" s="2" t="s">
        <v>26349</v>
      </c>
      <c r="G110" s="2" t="s">
        <v>25954</v>
      </c>
      <c r="H110" s="2" t="s">
        <v>26126</v>
      </c>
      <c r="I110" s="3">
        <v>41306</v>
      </c>
      <c r="J110" s="3">
        <v>42400</v>
      </c>
      <c r="K110" s="2" t="s">
        <v>25956</v>
      </c>
      <c r="L110" s="2" t="s">
        <v>25956</v>
      </c>
      <c r="M110" s="4">
        <v>42877.494803240741</v>
      </c>
      <c r="N110" s="2" t="s">
        <v>26350</v>
      </c>
    </row>
    <row r="111" spans="1:14" x14ac:dyDescent="0.25">
      <c r="A111" s="2" t="s">
        <v>25951</v>
      </c>
      <c r="B111" s="2">
        <v>88100</v>
      </c>
      <c r="C111" s="2" t="s">
        <v>21035</v>
      </c>
      <c r="D111" s="2" t="s">
        <v>26351</v>
      </c>
      <c r="E111" s="2">
        <v>217967</v>
      </c>
      <c r="F111" s="2" t="s">
        <v>26352</v>
      </c>
      <c r="G111" s="2" t="s">
        <v>25954</v>
      </c>
      <c r="H111" s="2" t="s">
        <v>26353</v>
      </c>
      <c r="I111" s="3">
        <v>39722</v>
      </c>
      <c r="J111" s="3">
        <v>41213</v>
      </c>
      <c r="K111" s="2" t="s">
        <v>25956</v>
      </c>
      <c r="L111" s="2" t="s">
        <v>25956</v>
      </c>
      <c r="M111" s="4">
        <v>43662.517175925925</v>
      </c>
      <c r="N111" s="2" t="s">
        <v>26354</v>
      </c>
    </row>
    <row r="112" spans="1:14" x14ac:dyDescent="0.25">
      <c r="A112" s="2" t="s">
        <v>25951</v>
      </c>
      <c r="B112" s="2">
        <v>97637</v>
      </c>
      <c r="C112" s="2" t="s">
        <v>15201</v>
      </c>
      <c r="D112" s="2" t="s">
        <v>26355</v>
      </c>
      <c r="E112" s="2">
        <v>261652</v>
      </c>
      <c r="F112" s="2" t="s">
        <v>26356</v>
      </c>
      <c r="G112" s="2" t="s">
        <v>25954</v>
      </c>
      <c r="H112" s="2" t="s">
        <v>26357</v>
      </c>
      <c r="I112" s="3">
        <v>40544</v>
      </c>
      <c r="J112" s="3">
        <v>42004</v>
      </c>
      <c r="K112" s="2" t="s">
        <v>25956</v>
      </c>
      <c r="L112" s="2" t="s">
        <v>25956</v>
      </c>
      <c r="M112" s="4">
        <v>43678.692118055558</v>
      </c>
      <c r="N112" s="2" t="s">
        <v>26358</v>
      </c>
    </row>
    <row r="113" spans="1:14" x14ac:dyDescent="0.25">
      <c r="A113" s="2" t="s">
        <v>25951</v>
      </c>
      <c r="B113" s="2">
        <v>101599</v>
      </c>
      <c r="C113" s="2" t="s">
        <v>9692</v>
      </c>
      <c r="D113" s="2" t="s">
        <v>26359</v>
      </c>
      <c r="E113" s="2">
        <v>284845</v>
      </c>
      <c r="F113" s="2" t="s">
        <v>26360</v>
      </c>
      <c r="G113" s="2" t="s">
        <v>25954</v>
      </c>
      <c r="H113" s="2" t="s">
        <v>26361</v>
      </c>
      <c r="I113" s="3">
        <v>40878</v>
      </c>
      <c r="J113" s="3">
        <v>41973</v>
      </c>
      <c r="K113" s="2" t="s">
        <v>25956</v>
      </c>
      <c r="L113" s="2" t="s">
        <v>25956</v>
      </c>
      <c r="M113" s="4">
        <v>42073.849745370368</v>
      </c>
      <c r="N113" s="2" t="s">
        <v>26362</v>
      </c>
    </row>
    <row r="114" spans="1:14" x14ac:dyDescent="0.25">
      <c r="A114" s="2" t="s">
        <v>25951</v>
      </c>
      <c r="B114" s="2">
        <v>102076</v>
      </c>
      <c r="C114" s="2" t="s">
        <v>23135</v>
      </c>
      <c r="D114" s="2" t="s">
        <v>26363</v>
      </c>
      <c r="E114" s="2">
        <v>285492</v>
      </c>
      <c r="F114" s="2" t="s">
        <v>26364</v>
      </c>
      <c r="G114" s="2" t="s">
        <v>25954</v>
      </c>
      <c r="H114" s="2" t="s">
        <v>26220</v>
      </c>
      <c r="I114" s="3">
        <v>40940</v>
      </c>
      <c r="J114" s="3">
        <v>42035</v>
      </c>
      <c r="K114" s="2" t="s">
        <v>25956</v>
      </c>
      <c r="L114" s="2" t="s">
        <v>25956</v>
      </c>
      <c r="M114" s="4">
        <v>42447.477060185185</v>
      </c>
      <c r="N114" s="2" t="s">
        <v>26365</v>
      </c>
    </row>
    <row r="115" spans="1:14" x14ac:dyDescent="0.25">
      <c r="A115" s="2" t="s">
        <v>25951</v>
      </c>
      <c r="B115" s="2">
        <v>185518</v>
      </c>
      <c r="C115" s="2" t="s">
        <v>9132</v>
      </c>
      <c r="D115" s="2" t="s">
        <v>26366</v>
      </c>
      <c r="E115" s="2">
        <v>608354</v>
      </c>
      <c r="F115" s="2" t="s">
        <v>26367</v>
      </c>
      <c r="G115" s="2" t="s">
        <v>25954</v>
      </c>
      <c r="I115" s="3">
        <v>41760</v>
      </c>
      <c r="J115" s="3">
        <v>42855</v>
      </c>
      <c r="K115" s="2" t="s">
        <v>25956</v>
      </c>
      <c r="L115" s="2" t="s">
        <v>25956</v>
      </c>
      <c r="M115" s="4">
        <v>42074.833333333336</v>
      </c>
      <c r="N115" s="2" t="s">
        <v>26368</v>
      </c>
    </row>
    <row r="116" spans="1:14" x14ac:dyDescent="0.25">
      <c r="A116" s="2" t="s">
        <v>25951</v>
      </c>
      <c r="B116" s="2">
        <v>90304</v>
      </c>
      <c r="C116" s="2" t="s">
        <v>11130</v>
      </c>
      <c r="D116" s="2" t="s">
        <v>26369</v>
      </c>
      <c r="E116" s="2">
        <v>225272</v>
      </c>
      <c r="F116" s="2" t="s">
        <v>26370</v>
      </c>
      <c r="G116" s="2" t="s">
        <v>25954</v>
      </c>
      <c r="I116" s="3">
        <v>39904</v>
      </c>
      <c r="J116" s="3">
        <v>40633</v>
      </c>
      <c r="K116" s="2" t="s">
        <v>25956</v>
      </c>
      <c r="L116" s="2" t="s">
        <v>25956</v>
      </c>
      <c r="M116" s="4">
        <v>42880.724675925929</v>
      </c>
      <c r="N116" s="2" t="s">
        <v>26371</v>
      </c>
    </row>
    <row r="117" spans="1:14" x14ac:dyDescent="0.25">
      <c r="A117" s="2" t="s">
        <v>25951</v>
      </c>
      <c r="B117" s="2">
        <v>97601</v>
      </c>
      <c r="C117" s="2" t="s">
        <v>12989</v>
      </c>
      <c r="D117" s="2" t="s">
        <v>26372</v>
      </c>
      <c r="E117" s="2">
        <v>261699</v>
      </c>
      <c r="F117" s="2" t="s">
        <v>26373</v>
      </c>
      <c r="G117" s="2" t="s">
        <v>25954</v>
      </c>
      <c r="I117" s="3">
        <v>40544</v>
      </c>
      <c r="J117" s="3">
        <v>41759</v>
      </c>
      <c r="K117" s="2" t="s">
        <v>25956</v>
      </c>
      <c r="L117" s="2" t="s">
        <v>25956</v>
      </c>
      <c r="M117" s="4">
        <v>43678.675173611111</v>
      </c>
      <c r="N117" s="2" t="s">
        <v>26374</v>
      </c>
    </row>
    <row r="118" spans="1:14" x14ac:dyDescent="0.25">
      <c r="A118" s="2" t="s">
        <v>25951</v>
      </c>
      <c r="B118" s="2">
        <v>188608</v>
      </c>
      <c r="C118" s="2" t="s">
        <v>21895</v>
      </c>
      <c r="D118" s="2" t="s">
        <v>26375</v>
      </c>
      <c r="E118" s="2">
        <v>607798</v>
      </c>
      <c r="F118" s="2" t="s">
        <v>26376</v>
      </c>
      <c r="G118" s="2" t="s">
        <v>25954</v>
      </c>
      <c r="H118" s="2" t="s">
        <v>26377</v>
      </c>
      <c r="I118" s="3">
        <v>41760</v>
      </c>
      <c r="J118" s="3">
        <v>43951</v>
      </c>
      <c r="K118" s="2" t="s">
        <v>25956</v>
      </c>
      <c r="L118" s="2" t="s">
        <v>25956</v>
      </c>
      <c r="M118" s="4">
        <v>43002.40766203704</v>
      </c>
      <c r="N118" s="2" t="s">
        <v>26378</v>
      </c>
    </row>
    <row r="119" spans="1:14" x14ac:dyDescent="0.25">
      <c r="A119" s="2" t="s">
        <v>25951</v>
      </c>
      <c r="B119" s="2">
        <v>88212</v>
      </c>
      <c r="C119" s="2" t="s">
        <v>12561</v>
      </c>
      <c r="D119" s="2" t="s">
        <v>26379</v>
      </c>
      <c r="E119" s="2">
        <v>218000</v>
      </c>
      <c r="F119" s="2" t="s">
        <v>26380</v>
      </c>
      <c r="G119" s="2" t="s">
        <v>25954</v>
      </c>
      <c r="H119" s="2" t="s">
        <v>26381</v>
      </c>
      <c r="I119" s="3">
        <v>39722</v>
      </c>
      <c r="J119" s="3">
        <v>40999</v>
      </c>
      <c r="K119" s="2" t="s">
        <v>25956</v>
      </c>
      <c r="L119" s="2" t="s">
        <v>25956</v>
      </c>
      <c r="M119" s="4">
        <v>43662.469641203701</v>
      </c>
      <c r="N119" s="2" t="s">
        <v>26382</v>
      </c>
    </row>
    <row r="120" spans="1:14" x14ac:dyDescent="0.25">
      <c r="A120" s="2" t="s">
        <v>25951</v>
      </c>
      <c r="B120" s="2">
        <v>101536</v>
      </c>
      <c r="C120" s="2" t="s">
        <v>24793</v>
      </c>
      <c r="D120" s="2" t="s">
        <v>26383</v>
      </c>
      <c r="E120" s="2">
        <v>261769</v>
      </c>
      <c r="F120" s="2" t="s">
        <v>26384</v>
      </c>
      <c r="G120" s="2" t="s">
        <v>25954</v>
      </c>
      <c r="H120" s="2" t="s">
        <v>26385</v>
      </c>
      <c r="I120" s="3">
        <v>40909</v>
      </c>
      <c r="J120" s="3">
        <v>42369</v>
      </c>
      <c r="K120" s="2" t="s">
        <v>25956</v>
      </c>
      <c r="L120" s="2" t="s">
        <v>25956</v>
      </c>
      <c r="M120" s="4">
        <v>42881.078298611108</v>
      </c>
      <c r="N120" s="2" t="s">
        <v>26386</v>
      </c>
    </row>
    <row r="121" spans="1:14" x14ac:dyDescent="0.25">
      <c r="A121" s="2" t="s">
        <v>25951</v>
      </c>
      <c r="B121" s="2">
        <v>93509</v>
      </c>
      <c r="C121" s="2" t="s">
        <v>15568</v>
      </c>
      <c r="D121" s="2" t="s">
        <v>26387</v>
      </c>
      <c r="E121" s="2">
        <v>242438</v>
      </c>
      <c r="F121" s="2" t="s">
        <v>26388</v>
      </c>
      <c r="G121" s="2" t="s">
        <v>25954</v>
      </c>
      <c r="H121" s="2" t="s">
        <v>26389</v>
      </c>
      <c r="I121" s="3">
        <v>40179</v>
      </c>
      <c r="J121" s="3">
        <v>41274</v>
      </c>
      <c r="K121" s="2" t="s">
        <v>25956</v>
      </c>
      <c r="L121" s="2" t="s">
        <v>25956</v>
      </c>
      <c r="M121" s="4">
        <v>43678.618645833332</v>
      </c>
      <c r="N121" s="2" t="s">
        <v>26390</v>
      </c>
    </row>
    <row r="122" spans="1:14" x14ac:dyDescent="0.25">
      <c r="A122" s="2" t="s">
        <v>25951</v>
      </c>
      <c r="B122" s="2">
        <v>104785</v>
      </c>
      <c r="C122" s="2" t="s">
        <v>9758</v>
      </c>
      <c r="D122" s="2" t="s">
        <v>26391</v>
      </c>
      <c r="E122" s="2">
        <v>285533</v>
      </c>
      <c r="F122" s="2" t="s">
        <v>26392</v>
      </c>
      <c r="G122" s="2" t="s">
        <v>25954</v>
      </c>
      <c r="H122" s="2" t="s">
        <v>26393</v>
      </c>
      <c r="I122" s="3">
        <v>41153</v>
      </c>
      <c r="J122" s="3">
        <v>42247</v>
      </c>
      <c r="K122" s="2" t="s">
        <v>25956</v>
      </c>
      <c r="L122" s="2" t="s">
        <v>25956</v>
      </c>
      <c r="M122" s="4">
        <v>43679.51834490741</v>
      </c>
      <c r="N122" s="2" t="s">
        <v>26394</v>
      </c>
    </row>
    <row r="123" spans="1:14" x14ac:dyDescent="0.25">
      <c r="A123" s="2" t="s">
        <v>25951</v>
      </c>
      <c r="B123" s="2">
        <v>102463</v>
      </c>
      <c r="C123" s="2" t="s">
        <v>19902</v>
      </c>
      <c r="D123" s="2" t="s">
        <v>26395</v>
      </c>
      <c r="E123" s="2">
        <v>284678</v>
      </c>
      <c r="F123" s="2" t="s">
        <v>26396</v>
      </c>
      <c r="G123" s="2" t="s">
        <v>25954</v>
      </c>
      <c r="I123" s="3">
        <v>40969</v>
      </c>
      <c r="J123" s="3">
        <v>41698</v>
      </c>
      <c r="K123" s="2" t="s">
        <v>25956</v>
      </c>
      <c r="L123" s="2" t="s">
        <v>25956</v>
      </c>
      <c r="M123" s="4">
        <v>42073.848668981482</v>
      </c>
      <c r="N123" s="2" t="s">
        <v>26397</v>
      </c>
    </row>
    <row r="124" spans="1:14" x14ac:dyDescent="0.25">
      <c r="A124" s="2" t="s">
        <v>25951</v>
      </c>
      <c r="B124" s="2">
        <v>106743</v>
      </c>
      <c r="C124" s="2" t="s">
        <v>25709</v>
      </c>
      <c r="D124" s="2" t="s">
        <v>26398</v>
      </c>
      <c r="E124" s="2">
        <v>312583</v>
      </c>
      <c r="F124" s="2" t="s">
        <v>26399</v>
      </c>
      <c r="G124" s="2" t="s">
        <v>25954</v>
      </c>
      <c r="H124" s="2" t="s">
        <v>26106</v>
      </c>
      <c r="I124" s="3">
        <v>41275</v>
      </c>
      <c r="J124" s="3">
        <v>42825</v>
      </c>
      <c r="K124" s="2" t="s">
        <v>25956</v>
      </c>
      <c r="L124" s="2" t="s">
        <v>25956</v>
      </c>
      <c r="M124" s="4">
        <v>42632.402256944442</v>
      </c>
      <c r="N124" s="2" t="s">
        <v>26400</v>
      </c>
    </row>
    <row r="125" spans="1:14" x14ac:dyDescent="0.25">
      <c r="A125" s="2" t="s">
        <v>25951</v>
      </c>
      <c r="B125" s="2">
        <v>185493</v>
      </c>
      <c r="C125" s="2" t="s">
        <v>22831</v>
      </c>
      <c r="D125" s="2" t="s">
        <v>26401</v>
      </c>
      <c r="E125" s="2">
        <v>607691</v>
      </c>
      <c r="F125" s="2" t="s">
        <v>26402</v>
      </c>
      <c r="G125" s="2" t="s">
        <v>25954</v>
      </c>
      <c r="H125" s="2" t="s">
        <v>26403</v>
      </c>
      <c r="I125" s="3">
        <v>41730</v>
      </c>
      <c r="J125" s="3">
        <v>42825</v>
      </c>
      <c r="K125" s="2" t="s">
        <v>25956</v>
      </c>
      <c r="L125" s="2" t="s">
        <v>25956</v>
      </c>
      <c r="M125" s="4">
        <v>42460.786921296298</v>
      </c>
      <c r="N125" s="2" t="s">
        <v>26404</v>
      </c>
    </row>
    <row r="126" spans="1:14" x14ac:dyDescent="0.25">
      <c r="A126" s="2" t="s">
        <v>25951</v>
      </c>
      <c r="B126" s="2">
        <v>102916</v>
      </c>
      <c r="C126" s="2" t="s">
        <v>14184</v>
      </c>
      <c r="D126" s="2" t="s">
        <v>26405</v>
      </c>
      <c r="E126" s="2">
        <v>285104</v>
      </c>
      <c r="F126" s="2" t="s">
        <v>26406</v>
      </c>
      <c r="G126" s="2" t="s">
        <v>25954</v>
      </c>
      <c r="I126" s="3">
        <v>41000</v>
      </c>
      <c r="J126" s="3">
        <v>42582</v>
      </c>
      <c r="K126" s="2" t="s">
        <v>25956</v>
      </c>
      <c r="L126" s="2" t="s">
        <v>25956</v>
      </c>
      <c r="M126" s="4">
        <v>42461.695983796293</v>
      </c>
      <c r="N126" s="2" t="s">
        <v>26407</v>
      </c>
    </row>
    <row r="127" spans="1:14" x14ac:dyDescent="0.25">
      <c r="A127" s="2" t="s">
        <v>25951</v>
      </c>
      <c r="B127" s="2">
        <v>100196</v>
      </c>
      <c r="C127" s="2" t="s">
        <v>7411</v>
      </c>
      <c r="D127" s="2" t="s">
        <v>26408</v>
      </c>
      <c r="E127" s="2">
        <v>261788</v>
      </c>
      <c r="F127" s="2" t="s">
        <v>26409</v>
      </c>
      <c r="G127" s="2" t="s">
        <v>25954</v>
      </c>
      <c r="H127" s="2" t="s">
        <v>26410</v>
      </c>
      <c r="I127" s="3">
        <v>40787</v>
      </c>
      <c r="J127" s="3">
        <v>42004</v>
      </c>
      <c r="K127" s="2" t="s">
        <v>25956</v>
      </c>
      <c r="L127" s="2" t="s">
        <v>25956</v>
      </c>
      <c r="M127" s="4">
        <v>42881.078587962962</v>
      </c>
      <c r="N127" s="2" t="s">
        <v>26411</v>
      </c>
    </row>
    <row r="128" spans="1:14" x14ac:dyDescent="0.25">
      <c r="A128" s="2" t="s">
        <v>25951</v>
      </c>
      <c r="B128" s="2">
        <v>98486</v>
      </c>
      <c r="C128" s="2" t="s">
        <v>16438</v>
      </c>
      <c r="D128" s="2" t="s">
        <v>26412</v>
      </c>
      <c r="E128" s="2">
        <v>261685</v>
      </c>
      <c r="F128" s="2" t="s">
        <v>26413</v>
      </c>
      <c r="G128" s="2" t="s">
        <v>25954</v>
      </c>
      <c r="H128" s="2" t="s">
        <v>26414</v>
      </c>
      <c r="I128" s="3">
        <v>40634</v>
      </c>
      <c r="J128" s="3">
        <v>42004</v>
      </c>
      <c r="K128" s="2" t="s">
        <v>25956</v>
      </c>
      <c r="L128" s="2" t="s">
        <v>25956</v>
      </c>
      <c r="M128" s="4">
        <v>43661.697962962964</v>
      </c>
      <c r="N128" s="2" t="s">
        <v>26415</v>
      </c>
    </row>
    <row r="129" spans="1:14" x14ac:dyDescent="0.25">
      <c r="A129" s="2" t="s">
        <v>25951</v>
      </c>
      <c r="B129" s="2">
        <v>104278</v>
      </c>
      <c r="C129" s="2" t="s">
        <v>11678</v>
      </c>
      <c r="D129" s="2" t="s">
        <v>26416</v>
      </c>
      <c r="E129" s="2">
        <v>285582</v>
      </c>
      <c r="F129" s="2" t="s">
        <v>26417</v>
      </c>
      <c r="G129" s="2" t="s">
        <v>25954</v>
      </c>
      <c r="H129" s="2" t="s">
        <v>26418</v>
      </c>
      <c r="I129" s="3">
        <v>40940</v>
      </c>
      <c r="J129" s="3">
        <v>42155</v>
      </c>
      <c r="K129" s="2" t="s">
        <v>25956</v>
      </c>
      <c r="L129" s="2" t="s">
        <v>25956</v>
      </c>
      <c r="M129" s="4">
        <v>42870.396921296298</v>
      </c>
      <c r="N129" s="2" t="s">
        <v>26419</v>
      </c>
    </row>
    <row r="130" spans="1:14" x14ac:dyDescent="0.25">
      <c r="A130" s="2" t="s">
        <v>25951</v>
      </c>
      <c r="B130" s="2">
        <v>99234</v>
      </c>
      <c r="C130" s="2" t="s">
        <v>7691</v>
      </c>
      <c r="D130" s="2" t="s">
        <v>26420</v>
      </c>
      <c r="E130" s="2">
        <v>261727</v>
      </c>
      <c r="F130" s="2" t="s">
        <v>26421</v>
      </c>
      <c r="G130" s="2" t="s">
        <v>25954</v>
      </c>
      <c r="H130" s="2" t="s">
        <v>26422</v>
      </c>
      <c r="I130" s="3">
        <v>40695</v>
      </c>
      <c r="J130" s="3">
        <v>41790</v>
      </c>
      <c r="K130" s="2" t="s">
        <v>25956</v>
      </c>
      <c r="L130" s="2" t="s">
        <v>25956</v>
      </c>
      <c r="M130" s="4">
        <v>43679.43482638889</v>
      </c>
      <c r="N130" s="2" t="s">
        <v>26423</v>
      </c>
    </row>
    <row r="131" spans="1:14" x14ac:dyDescent="0.25">
      <c r="A131" s="2" t="s">
        <v>25951</v>
      </c>
      <c r="B131" s="2">
        <v>185496</v>
      </c>
      <c r="C131" s="2" t="s">
        <v>22321</v>
      </c>
      <c r="D131" s="2" t="s">
        <v>26424</v>
      </c>
      <c r="E131" s="2">
        <v>607737</v>
      </c>
      <c r="F131" s="2" t="s">
        <v>26425</v>
      </c>
      <c r="G131" s="2" t="s">
        <v>25954</v>
      </c>
      <c r="H131" s="2" t="s">
        <v>26426</v>
      </c>
      <c r="I131" s="3">
        <v>41699</v>
      </c>
      <c r="J131" s="3">
        <v>42794</v>
      </c>
      <c r="K131" s="2" t="s">
        <v>25956</v>
      </c>
      <c r="L131" s="2" t="s">
        <v>25956</v>
      </c>
      <c r="M131" s="4">
        <v>43122.383009259262</v>
      </c>
      <c r="N131" s="2" t="s">
        <v>26427</v>
      </c>
    </row>
    <row r="132" spans="1:14" x14ac:dyDescent="0.25">
      <c r="A132" s="2" t="s">
        <v>25951</v>
      </c>
      <c r="B132" s="2">
        <v>106742</v>
      </c>
      <c r="C132" s="2" t="s">
        <v>12894</v>
      </c>
      <c r="D132" s="2" t="s">
        <v>26428</v>
      </c>
      <c r="E132" s="2">
        <v>312497</v>
      </c>
      <c r="F132" s="2" t="s">
        <v>26429</v>
      </c>
      <c r="G132" s="2" t="s">
        <v>25954</v>
      </c>
      <c r="H132" s="2" t="s">
        <v>26430</v>
      </c>
      <c r="I132" s="3">
        <v>41275</v>
      </c>
      <c r="J132" s="3">
        <v>41820</v>
      </c>
      <c r="K132" s="2" t="s">
        <v>25956</v>
      </c>
      <c r="L132" s="2" t="s">
        <v>25956</v>
      </c>
      <c r="M132" s="4">
        <v>43661.701157407406</v>
      </c>
      <c r="N132" s="2" t="s">
        <v>26431</v>
      </c>
    </row>
    <row r="133" spans="1:14" x14ac:dyDescent="0.25">
      <c r="A133" s="2" t="s">
        <v>25951</v>
      </c>
      <c r="B133" s="2">
        <v>106661</v>
      </c>
      <c r="C133" s="2" t="s">
        <v>20981</v>
      </c>
      <c r="D133" s="2" t="s">
        <v>26432</v>
      </c>
      <c r="E133" s="2">
        <v>312850</v>
      </c>
      <c r="F133" s="2" t="s">
        <v>26433</v>
      </c>
      <c r="G133" s="2" t="s">
        <v>25954</v>
      </c>
      <c r="H133" s="2" t="s">
        <v>26434</v>
      </c>
      <c r="I133" s="3">
        <v>41275</v>
      </c>
      <c r="J133" s="3">
        <v>42185</v>
      </c>
      <c r="K133" s="2" t="s">
        <v>25956</v>
      </c>
      <c r="L133" s="2" t="s">
        <v>25956</v>
      </c>
      <c r="M133" s="4">
        <v>42541.433761574073</v>
      </c>
      <c r="N133" s="2" t="s">
        <v>26435</v>
      </c>
    </row>
    <row r="134" spans="1:14" x14ac:dyDescent="0.25">
      <c r="A134" s="2" t="s">
        <v>25951</v>
      </c>
      <c r="B134" s="2">
        <v>86257</v>
      </c>
      <c r="C134" s="2" t="s">
        <v>20749</v>
      </c>
      <c r="D134" s="2" t="s">
        <v>26436</v>
      </c>
      <c r="E134" s="2">
        <v>218245</v>
      </c>
      <c r="F134" s="2" t="s">
        <v>26437</v>
      </c>
      <c r="G134" s="2" t="s">
        <v>25954</v>
      </c>
      <c r="H134" s="2" t="s">
        <v>26013</v>
      </c>
      <c r="I134" s="3">
        <v>39479</v>
      </c>
      <c r="J134" s="3">
        <v>40939</v>
      </c>
      <c r="K134" s="2" t="s">
        <v>25956</v>
      </c>
      <c r="L134" s="2" t="s">
        <v>25956</v>
      </c>
      <c r="M134" s="4">
        <v>43661.66810185185</v>
      </c>
      <c r="N134" s="2" t="s">
        <v>26438</v>
      </c>
    </row>
    <row r="135" spans="1:14" x14ac:dyDescent="0.25">
      <c r="A135" s="2" t="s">
        <v>25951</v>
      </c>
      <c r="B135" s="2">
        <v>103538</v>
      </c>
      <c r="C135" s="2" t="s">
        <v>10152</v>
      </c>
      <c r="D135" s="2" t="s">
        <v>26439</v>
      </c>
      <c r="E135" s="2">
        <v>285477</v>
      </c>
      <c r="F135" s="2" t="s">
        <v>26440</v>
      </c>
      <c r="G135" s="2" t="s">
        <v>25954</v>
      </c>
      <c r="H135" s="2" t="s">
        <v>26441</v>
      </c>
      <c r="I135" s="3">
        <v>41030</v>
      </c>
      <c r="J135" s="3">
        <v>42247</v>
      </c>
      <c r="K135" s="2" t="s">
        <v>25956</v>
      </c>
      <c r="L135" s="2" t="s">
        <v>25956</v>
      </c>
      <c r="M135" s="4">
        <v>42257.590902777774</v>
      </c>
      <c r="N135" s="2" t="s">
        <v>26442</v>
      </c>
    </row>
    <row r="136" spans="1:14" x14ac:dyDescent="0.25">
      <c r="A136" s="2" t="s">
        <v>25951</v>
      </c>
      <c r="B136" s="2">
        <v>98623</v>
      </c>
      <c r="C136" s="2" t="s">
        <v>5294</v>
      </c>
      <c r="D136" s="2" t="s">
        <v>26443</v>
      </c>
      <c r="E136" s="2">
        <v>261682</v>
      </c>
      <c r="F136" s="2" t="s">
        <v>26444</v>
      </c>
      <c r="G136" s="2" t="s">
        <v>25954</v>
      </c>
      <c r="H136" s="2" t="s">
        <v>26445</v>
      </c>
      <c r="I136" s="3">
        <v>40575</v>
      </c>
      <c r="J136" s="3">
        <v>41060</v>
      </c>
      <c r="K136" s="2" t="s">
        <v>25956</v>
      </c>
      <c r="L136" s="2" t="s">
        <v>25956</v>
      </c>
      <c r="M136" s="4">
        <v>43679.622442129628</v>
      </c>
      <c r="N136" s="2" t="s">
        <v>26446</v>
      </c>
    </row>
    <row r="137" spans="1:14" x14ac:dyDescent="0.25">
      <c r="A137" s="2" t="s">
        <v>25951</v>
      </c>
      <c r="B137" s="2">
        <v>111518</v>
      </c>
      <c r="C137" s="2" t="s">
        <v>14106</v>
      </c>
      <c r="D137" s="2" t="s">
        <v>26447</v>
      </c>
      <c r="E137" s="2">
        <v>312797</v>
      </c>
      <c r="F137" s="2" t="s">
        <v>26448</v>
      </c>
      <c r="G137" s="2" t="s">
        <v>25954</v>
      </c>
      <c r="I137" s="3">
        <v>41640</v>
      </c>
      <c r="J137" s="3">
        <v>43190</v>
      </c>
      <c r="K137" s="2" t="s">
        <v>25956</v>
      </c>
      <c r="L137" s="2" t="s">
        <v>25956</v>
      </c>
      <c r="M137" s="4">
        <v>43103.344930555555</v>
      </c>
      <c r="N137" s="2" t="s">
        <v>26449</v>
      </c>
    </row>
    <row r="138" spans="1:14" x14ac:dyDescent="0.25">
      <c r="A138" s="2" t="s">
        <v>25951</v>
      </c>
      <c r="B138" s="2">
        <v>97515</v>
      </c>
      <c r="C138" s="2" t="s">
        <v>2605</v>
      </c>
      <c r="D138" s="2" t="s">
        <v>26450</v>
      </c>
      <c r="E138" s="2">
        <v>261748</v>
      </c>
      <c r="F138" s="2" t="s">
        <v>26451</v>
      </c>
      <c r="G138" s="2" t="s">
        <v>25954</v>
      </c>
      <c r="H138" s="2" t="s">
        <v>26452</v>
      </c>
      <c r="I138" s="3">
        <v>40544</v>
      </c>
      <c r="J138" s="3">
        <v>42185</v>
      </c>
      <c r="K138" s="2" t="s">
        <v>25956</v>
      </c>
      <c r="L138" s="2" t="s">
        <v>25956</v>
      </c>
      <c r="M138" s="4">
        <v>43678.722037037034</v>
      </c>
      <c r="N138" s="2" t="s">
        <v>26453</v>
      </c>
    </row>
    <row r="139" spans="1:14" x14ac:dyDescent="0.25">
      <c r="A139" s="2" t="s">
        <v>25951</v>
      </c>
      <c r="B139" s="2">
        <v>108475</v>
      </c>
      <c r="C139" s="2" t="s">
        <v>16641</v>
      </c>
      <c r="D139" s="2" t="s">
        <v>26454</v>
      </c>
      <c r="E139" s="2">
        <v>312307</v>
      </c>
      <c r="F139" s="2" t="s">
        <v>26455</v>
      </c>
      <c r="G139" s="2" t="s">
        <v>25954</v>
      </c>
      <c r="H139" s="2" t="s">
        <v>26456</v>
      </c>
      <c r="I139" s="3">
        <v>41395</v>
      </c>
      <c r="J139" s="3">
        <v>42247</v>
      </c>
      <c r="K139" s="2" t="s">
        <v>25956</v>
      </c>
      <c r="L139" s="2" t="s">
        <v>25956</v>
      </c>
      <c r="M139" s="4">
        <v>42513.447511574072</v>
      </c>
      <c r="N139" s="2" t="s">
        <v>26457</v>
      </c>
    </row>
    <row r="140" spans="1:14" x14ac:dyDescent="0.25">
      <c r="A140" s="2" t="s">
        <v>25951</v>
      </c>
      <c r="B140" s="2">
        <v>185490</v>
      </c>
      <c r="C140" s="2" t="s">
        <v>21402</v>
      </c>
      <c r="D140" s="2" t="s">
        <v>26458</v>
      </c>
      <c r="E140" s="2">
        <v>607665</v>
      </c>
      <c r="F140" s="2" t="s">
        <v>26459</v>
      </c>
      <c r="G140" s="2" t="s">
        <v>25954</v>
      </c>
      <c r="H140" s="2" t="s">
        <v>26021</v>
      </c>
      <c r="I140" s="3">
        <v>41730</v>
      </c>
      <c r="J140" s="3">
        <v>42947</v>
      </c>
      <c r="K140" s="2" t="s">
        <v>25956</v>
      </c>
      <c r="L140" s="2" t="s">
        <v>25956</v>
      </c>
      <c r="M140" s="4">
        <v>42842.403865740744</v>
      </c>
      <c r="N140" s="2" t="s">
        <v>26460</v>
      </c>
    </row>
    <row r="141" spans="1:14" x14ac:dyDescent="0.25">
      <c r="A141" s="2" t="s">
        <v>25951</v>
      </c>
      <c r="B141" s="2">
        <v>185499</v>
      </c>
      <c r="C141" s="2" t="s">
        <v>19967</v>
      </c>
      <c r="D141" s="2" t="s">
        <v>26461</v>
      </c>
      <c r="E141" s="2">
        <v>607814</v>
      </c>
      <c r="F141" s="2" t="s">
        <v>26462</v>
      </c>
      <c r="G141" s="2" t="s">
        <v>25954</v>
      </c>
      <c r="H141" s="2" t="s">
        <v>26463</v>
      </c>
      <c r="I141" s="3">
        <v>41760</v>
      </c>
      <c r="J141" s="3">
        <v>43008</v>
      </c>
      <c r="K141" s="2" t="s">
        <v>25956</v>
      </c>
      <c r="L141" s="2" t="s">
        <v>25956</v>
      </c>
      <c r="M141" s="4">
        <v>43059.548587962963</v>
      </c>
      <c r="N141" s="2" t="s">
        <v>26464</v>
      </c>
    </row>
    <row r="142" spans="1:14" x14ac:dyDescent="0.25">
      <c r="A142" s="2" t="s">
        <v>25951</v>
      </c>
      <c r="B142" s="2">
        <v>185517</v>
      </c>
      <c r="C142" s="2" t="s">
        <v>20447</v>
      </c>
      <c r="D142" s="2" t="s">
        <v>26465</v>
      </c>
      <c r="E142" s="2">
        <v>608352</v>
      </c>
      <c r="F142" s="2" t="s">
        <v>26466</v>
      </c>
      <c r="G142" s="2" t="s">
        <v>25954</v>
      </c>
      <c r="H142" s="2" t="s">
        <v>26467</v>
      </c>
      <c r="I142" s="3">
        <v>41730</v>
      </c>
      <c r="J142" s="3">
        <v>42947</v>
      </c>
      <c r="K142" s="2" t="s">
        <v>25956</v>
      </c>
      <c r="L142" s="2" t="s">
        <v>25956</v>
      </c>
      <c r="M142" s="4">
        <v>42716.376111111109</v>
      </c>
      <c r="N142" s="2" t="s">
        <v>26468</v>
      </c>
    </row>
    <row r="143" spans="1:14" x14ac:dyDescent="0.25">
      <c r="A143" s="2" t="s">
        <v>25951</v>
      </c>
      <c r="B143" s="2">
        <v>103810</v>
      </c>
      <c r="C143" s="2" t="s">
        <v>25122</v>
      </c>
      <c r="D143" s="2" t="s">
        <v>26469</v>
      </c>
      <c r="E143" s="2">
        <v>285446</v>
      </c>
      <c r="F143" s="2" t="s">
        <v>26470</v>
      </c>
      <c r="G143" s="2" t="s">
        <v>25954</v>
      </c>
      <c r="I143" s="3">
        <v>41061</v>
      </c>
      <c r="J143" s="3">
        <v>42338</v>
      </c>
      <c r="K143" s="2" t="s">
        <v>25956</v>
      </c>
      <c r="L143" s="2" t="s">
        <v>25956</v>
      </c>
      <c r="M143" s="4">
        <v>42292.54583333333</v>
      </c>
      <c r="N143" s="2" t="s">
        <v>26471</v>
      </c>
    </row>
    <row r="144" spans="1:14" x14ac:dyDescent="0.25">
      <c r="A144" s="2" t="s">
        <v>25951</v>
      </c>
      <c r="B144" s="2">
        <v>93363</v>
      </c>
      <c r="C144" s="2" t="s">
        <v>9154</v>
      </c>
      <c r="D144" s="2" t="s">
        <v>26472</v>
      </c>
      <c r="E144" s="2">
        <v>225387</v>
      </c>
      <c r="F144" s="2" t="s">
        <v>26473</v>
      </c>
      <c r="G144" s="2" t="s">
        <v>25954</v>
      </c>
      <c r="H144" s="2" t="s">
        <v>26126</v>
      </c>
      <c r="I144" s="3">
        <v>40179</v>
      </c>
      <c r="J144" s="3">
        <v>40999</v>
      </c>
      <c r="K144" s="2" t="s">
        <v>25956</v>
      </c>
      <c r="L144" s="2" t="s">
        <v>25956</v>
      </c>
      <c r="M144" s="4">
        <v>43662.886481481481</v>
      </c>
      <c r="N144" s="2" t="s">
        <v>26474</v>
      </c>
    </row>
    <row r="145" spans="1:14" x14ac:dyDescent="0.25">
      <c r="A145" s="2" t="s">
        <v>25951</v>
      </c>
      <c r="B145" s="2">
        <v>188358</v>
      </c>
      <c r="C145" s="2" t="s">
        <v>23970</v>
      </c>
      <c r="D145" s="2" t="s">
        <v>26475</v>
      </c>
      <c r="E145" s="2">
        <v>261712</v>
      </c>
      <c r="F145" s="2" t="s">
        <v>26476</v>
      </c>
      <c r="G145" s="2" t="s">
        <v>25954</v>
      </c>
      <c r="H145" s="2" t="s">
        <v>26477</v>
      </c>
      <c r="I145" s="3">
        <v>40725</v>
      </c>
      <c r="J145" s="3">
        <v>41943</v>
      </c>
      <c r="K145" s="2" t="s">
        <v>25956</v>
      </c>
      <c r="L145" s="2" t="s">
        <v>25956</v>
      </c>
      <c r="M145" s="4">
        <v>42881.075196759259</v>
      </c>
      <c r="N145" s="2" t="s">
        <v>26478</v>
      </c>
    </row>
    <row r="146" spans="1:14" x14ac:dyDescent="0.25">
      <c r="A146" s="2" t="s">
        <v>25951</v>
      </c>
      <c r="B146" s="2">
        <v>94424</v>
      </c>
      <c r="C146" s="2" t="s">
        <v>8413</v>
      </c>
      <c r="D146" s="2" t="s">
        <v>26479</v>
      </c>
      <c r="E146" s="2">
        <v>242341</v>
      </c>
      <c r="F146" s="2" t="s">
        <v>26480</v>
      </c>
      <c r="G146" s="2" t="s">
        <v>25954</v>
      </c>
      <c r="H146" s="2" t="s">
        <v>26481</v>
      </c>
      <c r="I146" s="3">
        <v>40299</v>
      </c>
      <c r="J146" s="3">
        <v>41394</v>
      </c>
      <c r="K146" s="2" t="s">
        <v>25956</v>
      </c>
      <c r="L146" s="2" t="s">
        <v>25956</v>
      </c>
      <c r="M146" s="4">
        <v>43662.860821759263</v>
      </c>
      <c r="N146" s="2" t="s">
        <v>26482</v>
      </c>
    </row>
    <row r="147" spans="1:14" x14ac:dyDescent="0.25">
      <c r="A147" s="2" t="s">
        <v>25951</v>
      </c>
      <c r="B147" s="2">
        <v>188614</v>
      </c>
      <c r="C147" s="2" t="s">
        <v>22570</v>
      </c>
      <c r="D147" s="2" t="s">
        <v>26483</v>
      </c>
      <c r="E147" s="2">
        <v>608142</v>
      </c>
      <c r="F147" s="2" t="s">
        <v>26484</v>
      </c>
      <c r="G147" s="2" t="s">
        <v>25954</v>
      </c>
      <c r="I147" s="3">
        <v>41760</v>
      </c>
      <c r="J147" s="3">
        <v>43281</v>
      </c>
      <c r="K147" s="2" t="s">
        <v>25956</v>
      </c>
      <c r="L147" s="2" t="s">
        <v>25956</v>
      </c>
      <c r="M147" s="4">
        <v>43059.583518518521</v>
      </c>
      <c r="N147" s="2" t="s">
        <v>26485</v>
      </c>
    </row>
    <row r="148" spans="1:14" x14ac:dyDescent="0.25">
      <c r="A148" s="2" t="s">
        <v>25951</v>
      </c>
      <c r="B148" s="2">
        <v>108476</v>
      </c>
      <c r="C148" s="2" t="s">
        <v>18918</v>
      </c>
      <c r="D148" s="2" t="s">
        <v>26486</v>
      </c>
      <c r="E148" s="2">
        <v>312632</v>
      </c>
      <c r="F148" s="2" t="s">
        <v>26487</v>
      </c>
      <c r="G148" s="2" t="s">
        <v>25954</v>
      </c>
      <c r="I148" s="3">
        <v>41395</v>
      </c>
      <c r="J148" s="3">
        <v>42490</v>
      </c>
      <c r="K148" s="2" t="s">
        <v>25956</v>
      </c>
      <c r="L148" s="2" t="s">
        <v>25956</v>
      </c>
      <c r="M148" s="4">
        <v>42849.39398148148</v>
      </c>
      <c r="N148" s="2" t="s">
        <v>26488</v>
      </c>
    </row>
    <row r="149" spans="1:14" x14ac:dyDescent="0.25">
      <c r="A149" s="2" t="s">
        <v>25951</v>
      </c>
      <c r="B149" s="2">
        <v>111205</v>
      </c>
      <c r="C149" s="2" t="s">
        <v>13576</v>
      </c>
      <c r="D149" s="2" t="s">
        <v>13576</v>
      </c>
      <c r="E149" s="2">
        <v>313220</v>
      </c>
      <c r="F149" s="2" t="s">
        <v>26489</v>
      </c>
      <c r="G149" s="2" t="s">
        <v>25954</v>
      </c>
      <c r="H149" s="2" t="s">
        <v>26490</v>
      </c>
      <c r="I149" s="3">
        <v>41609</v>
      </c>
      <c r="J149" s="3">
        <v>42704</v>
      </c>
      <c r="K149" s="2" t="s">
        <v>25956</v>
      </c>
      <c r="L149" s="2" t="s">
        <v>25956</v>
      </c>
      <c r="M149" s="4">
        <v>42508.49113425926</v>
      </c>
      <c r="N149" s="2" t="s">
        <v>26491</v>
      </c>
    </row>
    <row r="150" spans="1:14" x14ac:dyDescent="0.25">
      <c r="A150" s="2" t="s">
        <v>25951</v>
      </c>
      <c r="B150" s="2">
        <v>102066</v>
      </c>
      <c r="C150" s="2" t="s">
        <v>12480</v>
      </c>
      <c r="D150" s="2" t="s">
        <v>26492</v>
      </c>
      <c r="E150" s="2">
        <v>284927</v>
      </c>
      <c r="F150" s="2" t="s">
        <v>26493</v>
      </c>
      <c r="G150" s="2" t="s">
        <v>25954</v>
      </c>
      <c r="H150" s="2" t="s">
        <v>26126</v>
      </c>
      <c r="I150" s="3">
        <v>40909</v>
      </c>
      <c r="J150" s="3">
        <v>42004</v>
      </c>
      <c r="K150" s="2" t="s">
        <v>25956</v>
      </c>
      <c r="L150" s="2" t="s">
        <v>25956</v>
      </c>
      <c r="M150" s="4">
        <v>42073.851817129631</v>
      </c>
      <c r="N150" s="2" t="s">
        <v>26494</v>
      </c>
    </row>
    <row r="151" spans="1:14" x14ac:dyDescent="0.25">
      <c r="A151" s="2" t="s">
        <v>25951</v>
      </c>
      <c r="B151" s="2">
        <v>185485</v>
      </c>
      <c r="C151" s="2" t="s">
        <v>23503</v>
      </c>
      <c r="D151" s="2" t="s">
        <v>26495</v>
      </c>
      <c r="E151" s="2">
        <v>607406</v>
      </c>
      <c r="F151" s="2" t="s">
        <v>26496</v>
      </c>
      <c r="G151" s="2" t="s">
        <v>25954</v>
      </c>
      <c r="I151" s="3">
        <v>41730</v>
      </c>
      <c r="J151" s="3">
        <v>42460</v>
      </c>
      <c r="K151" s="2" t="s">
        <v>25956</v>
      </c>
      <c r="L151" s="2" t="s">
        <v>25956</v>
      </c>
      <c r="M151" s="4">
        <v>42723.462685185186</v>
      </c>
      <c r="N151" s="2" t="s">
        <v>26497</v>
      </c>
    </row>
    <row r="152" spans="1:14" x14ac:dyDescent="0.25">
      <c r="A152" s="2" t="s">
        <v>25951</v>
      </c>
      <c r="B152" s="2">
        <v>185514</v>
      </c>
      <c r="C152" s="2" t="s">
        <v>23539</v>
      </c>
      <c r="D152" s="2" t="s">
        <v>26498</v>
      </c>
      <c r="E152" s="2">
        <v>608185</v>
      </c>
      <c r="F152" s="2" t="s">
        <v>26499</v>
      </c>
      <c r="G152" s="2" t="s">
        <v>25954</v>
      </c>
      <c r="H152" s="2" t="s">
        <v>26500</v>
      </c>
      <c r="I152" s="3">
        <v>41699</v>
      </c>
      <c r="J152" s="3">
        <v>42674</v>
      </c>
      <c r="K152" s="2" t="s">
        <v>25956</v>
      </c>
      <c r="L152" s="2" t="s">
        <v>25956</v>
      </c>
      <c r="M152" s="4">
        <v>42912.446886574071</v>
      </c>
      <c r="N152" s="2" t="s">
        <v>26501</v>
      </c>
    </row>
    <row r="153" spans="1:14" x14ac:dyDescent="0.25">
      <c r="A153" s="2" t="s">
        <v>25951</v>
      </c>
      <c r="B153" s="2">
        <v>185510</v>
      </c>
      <c r="C153" s="2" t="s">
        <v>15187</v>
      </c>
      <c r="D153" s="2" t="s">
        <v>26502</v>
      </c>
      <c r="E153" s="2">
        <v>608078</v>
      </c>
      <c r="F153" s="2" t="s">
        <v>26503</v>
      </c>
      <c r="G153" s="2" t="s">
        <v>25954</v>
      </c>
      <c r="H153" s="2" t="s">
        <v>26242</v>
      </c>
      <c r="I153" s="3">
        <v>41760</v>
      </c>
      <c r="J153" s="3">
        <v>42855</v>
      </c>
      <c r="K153" s="2" t="s">
        <v>25956</v>
      </c>
      <c r="L153" s="2" t="s">
        <v>25956</v>
      </c>
      <c r="M153" s="4">
        <v>43122.383148148147</v>
      </c>
      <c r="N153" s="2" t="s">
        <v>26504</v>
      </c>
    </row>
    <row r="154" spans="1:14" x14ac:dyDescent="0.25">
      <c r="A154" s="2" t="s">
        <v>25951</v>
      </c>
      <c r="B154" s="2">
        <v>98622</v>
      </c>
      <c r="C154" s="2" t="s">
        <v>6040</v>
      </c>
      <c r="D154" s="2" t="s">
        <v>26505</v>
      </c>
      <c r="E154" s="2">
        <v>261633</v>
      </c>
      <c r="F154" s="2" t="s">
        <v>26506</v>
      </c>
      <c r="G154" s="2" t="s">
        <v>25954</v>
      </c>
      <c r="H154" s="2" t="s">
        <v>26507</v>
      </c>
      <c r="I154" s="3">
        <v>40634</v>
      </c>
      <c r="J154" s="3">
        <v>41364</v>
      </c>
      <c r="K154" s="2" t="s">
        <v>25956</v>
      </c>
      <c r="L154" s="2" t="s">
        <v>25956</v>
      </c>
      <c r="M154" s="4">
        <v>43679.624745370369</v>
      </c>
      <c r="N154" s="2" t="s">
        <v>26508</v>
      </c>
    </row>
    <row r="155" spans="1:14" x14ac:dyDescent="0.25">
      <c r="A155" s="2" t="s">
        <v>25951</v>
      </c>
      <c r="B155" s="2">
        <v>102281</v>
      </c>
      <c r="C155" s="2" t="s">
        <v>22201</v>
      </c>
      <c r="D155" s="2" t="s">
        <v>26509</v>
      </c>
      <c r="E155" s="2">
        <v>285223</v>
      </c>
      <c r="F155" s="2" t="s">
        <v>26510</v>
      </c>
      <c r="G155" s="2" t="s">
        <v>25954</v>
      </c>
      <c r="H155" s="2" t="s">
        <v>26511</v>
      </c>
      <c r="I155" s="3">
        <v>40940</v>
      </c>
      <c r="J155" s="3">
        <v>42035</v>
      </c>
      <c r="K155" s="2" t="s">
        <v>25956</v>
      </c>
      <c r="L155" s="2" t="s">
        <v>25956</v>
      </c>
      <c r="M155" s="4">
        <v>42377.827569444446</v>
      </c>
      <c r="N155" s="2" t="s">
        <v>26512</v>
      </c>
    </row>
    <row r="156" spans="1:14" x14ac:dyDescent="0.25">
      <c r="A156" s="2" t="s">
        <v>25951</v>
      </c>
      <c r="B156" s="2">
        <v>185488</v>
      </c>
      <c r="C156" s="2" t="s">
        <v>25600</v>
      </c>
      <c r="D156" s="2" t="s">
        <v>26513</v>
      </c>
      <c r="E156" s="2">
        <v>607579</v>
      </c>
      <c r="F156" s="2" t="s">
        <v>26514</v>
      </c>
      <c r="G156" s="2" t="s">
        <v>25954</v>
      </c>
      <c r="H156" s="2" t="s">
        <v>26126</v>
      </c>
      <c r="I156" s="3">
        <v>41730</v>
      </c>
      <c r="J156" s="3">
        <v>42825</v>
      </c>
      <c r="K156" s="2" t="s">
        <v>25956</v>
      </c>
      <c r="L156" s="2" t="s">
        <v>25956</v>
      </c>
      <c r="M156" s="4">
        <v>42646.436481481483</v>
      </c>
      <c r="N156" s="2" t="s">
        <v>26515</v>
      </c>
    </row>
    <row r="157" spans="1:14" x14ac:dyDescent="0.25">
      <c r="A157" s="2" t="s">
        <v>25951</v>
      </c>
      <c r="B157" s="2">
        <v>104784</v>
      </c>
      <c r="C157" s="2" t="s">
        <v>13347</v>
      </c>
      <c r="D157" s="2" t="s">
        <v>26516</v>
      </c>
      <c r="E157" s="2">
        <v>285505</v>
      </c>
      <c r="F157" s="2" t="s">
        <v>26517</v>
      </c>
      <c r="G157" s="2" t="s">
        <v>25954</v>
      </c>
      <c r="I157" s="3">
        <v>41153</v>
      </c>
      <c r="J157" s="3">
        <v>42338</v>
      </c>
      <c r="K157" s="2" t="s">
        <v>25956</v>
      </c>
      <c r="L157" s="2" t="s">
        <v>25956</v>
      </c>
      <c r="M157" s="4">
        <v>42184.488194444442</v>
      </c>
      <c r="N157" s="2" t="s">
        <v>26518</v>
      </c>
    </row>
    <row r="158" spans="1:14" x14ac:dyDescent="0.25">
      <c r="A158" s="2" t="s">
        <v>25951</v>
      </c>
      <c r="B158" s="2">
        <v>111493</v>
      </c>
      <c r="C158" s="2" t="s">
        <v>13365</v>
      </c>
      <c r="D158" s="2" t="s">
        <v>26519</v>
      </c>
      <c r="E158" s="2">
        <v>312701</v>
      </c>
      <c r="F158" s="2" t="s">
        <v>26520</v>
      </c>
      <c r="G158" s="2" t="s">
        <v>25954</v>
      </c>
      <c r="H158" s="2" t="s">
        <v>26521</v>
      </c>
      <c r="I158" s="3">
        <v>41640</v>
      </c>
      <c r="J158" s="3">
        <v>42916</v>
      </c>
      <c r="K158" s="2" t="s">
        <v>25956</v>
      </c>
      <c r="L158" s="2" t="s">
        <v>25956</v>
      </c>
      <c r="M158" s="4">
        <v>42730.375868055555</v>
      </c>
      <c r="N158" s="2" t="s">
        <v>26522</v>
      </c>
    </row>
    <row r="159" spans="1:14" x14ac:dyDescent="0.25">
      <c r="A159" s="2" t="s">
        <v>25951</v>
      </c>
      <c r="B159" s="2">
        <v>91028</v>
      </c>
      <c r="C159" s="2" t="s">
        <v>13400</v>
      </c>
      <c r="D159" s="2" t="s">
        <v>26523</v>
      </c>
      <c r="E159" s="2">
        <v>218070</v>
      </c>
      <c r="F159" s="2" t="s">
        <v>26524</v>
      </c>
      <c r="G159" s="2" t="s">
        <v>25954</v>
      </c>
      <c r="H159" s="2" t="s">
        <v>26525</v>
      </c>
      <c r="I159" s="3">
        <v>39995</v>
      </c>
      <c r="J159" s="3">
        <v>40724</v>
      </c>
      <c r="K159" s="2" t="s">
        <v>25956</v>
      </c>
      <c r="L159" s="2" t="s">
        <v>25956</v>
      </c>
      <c r="M159" s="4">
        <v>42880.662152777775</v>
      </c>
      <c r="N159" s="2" t="s">
        <v>26526</v>
      </c>
    </row>
    <row r="160" spans="1:14" x14ac:dyDescent="0.25">
      <c r="A160" s="2" t="s">
        <v>25951</v>
      </c>
      <c r="B160" s="2">
        <v>104352</v>
      </c>
      <c r="C160" s="2" t="s">
        <v>10962</v>
      </c>
      <c r="D160" s="2" t="s">
        <v>26527</v>
      </c>
      <c r="E160" s="2">
        <v>285136</v>
      </c>
      <c r="F160" s="2" t="s">
        <v>26528</v>
      </c>
      <c r="G160" s="2" t="s">
        <v>25954</v>
      </c>
      <c r="I160" s="3">
        <v>41122</v>
      </c>
      <c r="J160" s="3">
        <v>42338</v>
      </c>
      <c r="K160" s="2" t="s">
        <v>25956</v>
      </c>
      <c r="L160" s="2" t="s">
        <v>25956</v>
      </c>
      <c r="M160" s="4">
        <v>42625.420706018522</v>
      </c>
      <c r="N160" s="2" t="s">
        <v>26529</v>
      </c>
    </row>
    <row r="161" spans="1:14" x14ac:dyDescent="0.25">
      <c r="A161" s="2" t="s">
        <v>25951</v>
      </c>
      <c r="B161" s="2">
        <v>94446</v>
      </c>
      <c r="C161" s="2" t="s">
        <v>19018</v>
      </c>
      <c r="D161" s="2" t="s">
        <v>26530</v>
      </c>
      <c r="E161" s="2">
        <v>242352</v>
      </c>
      <c r="F161" s="2" t="s">
        <v>26531</v>
      </c>
      <c r="G161" s="2" t="s">
        <v>25954</v>
      </c>
      <c r="H161" s="2" t="s">
        <v>26118</v>
      </c>
      <c r="I161" s="3">
        <v>40299</v>
      </c>
      <c r="J161" s="3">
        <v>41455</v>
      </c>
      <c r="K161" s="2" t="s">
        <v>25956</v>
      </c>
      <c r="L161" s="2" t="s">
        <v>25956</v>
      </c>
      <c r="M161" s="4">
        <v>43662.746724537035</v>
      </c>
      <c r="N161" s="2" t="s">
        <v>26532</v>
      </c>
    </row>
    <row r="162" spans="1:14" x14ac:dyDescent="0.25">
      <c r="A162" s="2" t="s">
        <v>25951</v>
      </c>
      <c r="B162" s="2">
        <v>98968</v>
      </c>
      <c r="C162" s="2" t="s">
        <v>25051</v>
      </c>
      <c r="D162" s="2" t="s">
        <v>26533</v>
      </c>
      <c r="E162" s="2">
        <v>261726</v>
      </c>
      <c r="F162" s="2" t="s">
        <v>26534</v>
      </c>
      <c r="G162" s="2" t="s">
        <v>25954</v>
      </c>
      <c r="H162" s="2" t="s">
        <v>26535</v>
      </c>
      <c r="I162" s="3">
        <v>40664</v>
      </c>
      <c r="J162" s="3">
        <v>42124</v>
      </c>
      <c r="K162" s="2" t="s">
        <v>25956</v>
      </c>
      <c r="L162" s="2" t="s">
        <v>25956</v>
      </c>
      <c r="M162" s="4">
        <v>42881.075324074074</v>
      </c>
      <c r="N162" s="2" t="s">
        <v>26536</v>
      </c>
    </row>
    <row r="163" spans="1:14" x14ac:dyDescent="0.25">
      <c r="A163" s="2" t="s">
        <v>25951</v>
      </c>
      <c r="B163" s="2">
        <v>92869</v>
      </c>
      <c r="C163" s="2" t="s">
        <v>19623</v>
      </c>
      <c r="D163" s="2" t="s">
        <v>26537</v>
      </c>
      <c r="E163" s="2">
        <v>225634</v>
      </c>
      <c r="F163" s="2" t="s">
        <v>26538</v>
      </c>
      <c r="G163" s="2" t="s">
        <v>25954</v>
      </c>
      <c r="H163" s="2" t="s">
        <v>26126</v>
      </c>
      <c r="I163" s="3">
        <v>39995</v>
      </c>
      <c r="J163" s="3">
        <v>40755</v>
      </c>
      <c r="K163" s="2" t="s">
        <v>25956</v>
      </c>
      <c r="L163" s="2" t="s">
        <v>25956</v>
      </c>
      <c r="M163" s="4">
        <v>43678.769594907404</v>
      </c>
      <c r="N163" s="2" t="s">
        <v>26539</v>
      </c>
    </row>
    <row r="164" spans="1:14" x14ac:dyDescent="0.25">
      <c r="A164" s="2" t="s">
        <v>25951</v>
      </c>
      <c r="B164" s="2">
        <v>86252</v>
      </c>
      <c r="C164" s="2" t="s">
        <v>16056</v>
      </c>
      <c r="D164" s="2" t="s">
        <v>26540</v>
      </c>
      <c r="E164" s="2">
        <v>217854</v>
      </c>
      <c r="F164" s="2" t="s">
        <v>26541</v>
      </c>
      <c r="G164" s="2" t="s">
        <v>25954</v>
      </c>
      <c r="H164" s="2" t="s">
        <v>26126</v>
      </c>
      <c r="I164" s="3">
        <v>39479</v>
      </c>
      <c r="J164" s="3">
        <v>40574</v>
      </c>
      <c r="K164" s="2" t="s">
        <v>25956</v>
      </c>
      <c r="L164" s="2" t="s">
        <v>25956</v>
      </c>
      <c r="M164" s="4">
        <v>43661.666597222225</v>
      </c>
      <c r="N164" s="2" t="s">
        <v>26542</v>
      </c>
    </row>
    <row r="165" spans="1:14" x14ac:dyDescent="0.25">
      <c r="A165" s="2" t="s">
        <v>25951</v>
      </c>
      <c r="B165" s="2">
        <v>95504</v>
      </c>
      <c r="C165" s="2" t="s">
        <v>16778</v>
      </c>
      <c r="D165" s="2" t="s">
        <v>26543</v>
      </c>
      <c r="E165" s="2">
        <v>242491</v>
      </c>
      <c r="F165" s="2" t="s">
        <v>26544</v>
      </c>
      <c r="G165" s="2" t="s">
        <v>25954</v>
      </c>
      <c r="H165" s="2" t="s">
        <v>26043</v>
      </c>
      <c r="I165" s="3">
        <v>40422</v>
      </c>
      <c r="J165" s="3">
        <v>41060</v>
      </c>
      <c r="K165" s="2" t="s">
        <v>25956</v>
      </c>
      <c r="L165" s="2" t="s">
        <v>25956</v>
      </c>
      <c r="M165" s="4">
        <v>42880.941168981481</v>
      </c>
      <c r="N165" s="2" t="s">
        <v>26545</v>
      </c>
    </row>
    <row r="166" spans="1:14" x14ac:dyDescent="0.25">
      <c r="A166" s="2" t="s">
        <v>25951</v>
      </c>
      <c r="B166" s="2">
        <v>94264</v>
      </c>
      <c r="C166" s="2" t="s">
        <v>22445</v>
      </c>
      <c r="D166" s="2" t="s">
        <v>26546</v>
      </c>
      <c r="E166" s="2">
        <v>241905</v>
      </c>
      <c r="F166" s="2" t="s">
        <v>26547</v>
      </c>
      <c r="G166" s="2" t="s">
        <v>25954</v>
      </c>
      <c r="I166" s="3">
        <v>40269</v>
      </c>
      <c r="J166" s="3">
        <v>41729</v>
      </c>
      <c r="K166" s="2" t="s">
        <v>25956</v>
      </c>
      <c r="L166" s="2" t="s">
        <v>25956</v>
      </c>
      <c r="M166" s="4">
        <v>43087.422708333332</v>
      </c>
      <c r="N166" s="2" t="s">
        <v>26548</v>
      </c>
    </row>
    <row r="167" spans="1:14" x14ac:dyDescent="0.25">
      <c r="A167" s="2" t="s">
        <v>25951</v>
      </c>
      <c r="B167" s="2">
        <v>103191</v>
      </c>
      <c r="C167" s="2" t="s">
        <v>19232</v>
      </c>
      <c r="D167" s="2" t="s">
        <v>26549</v>
      </c>
      <c r="E167" s="2">
        <v>285410</v>
      </c>
      <c r="F167" s="2" t="s">
        <v>26550</v>
      </c>
      <c r="G167" s="2" t="s">
        <v>25954</v>
      </c>
      <c r="H167" s="2" t="s">
        <v>26315</v>
      </c>
      <c r="I167" s="3">
        <v>41000</v>
      </c>
      <c r="J167" s="3">
        <v>41729</v>
      </c>
      <c r="K167" s="2" t="s">
        <v>25956</v>
      </c>
      <c r="L167" s="2" t="s">
        <v>25956</v>
      </c>
      <c r="M167" s="4">
        <v>42461.002905092595</v>
      </c>
      <c r="N167" s="2" t="s">
        <v>26551</v>
      </c>
    </row>
    <row r="168" spans="1:14" x14ac:dyDescent="0.25">
      <c r="A168" s="2" t="s">
        <v>25951</v>
      </c>
      <c r="B168" s="2">
        <v>94447</v>
      </c>
      <c r="C168" s="2" t="s">
        <v>15803</v>
      </c>
      <c r="D168" s="2" t="s">
        <v>26552</v>
      </c>
      <c r="E168" s="2">
        <v>242474</v>
      </c>
      <c r="F168" s="2" t="s">
        <v>26553</v>
      </c>
      <c r="G168" s="2" t="s">
        <v>25954</v>
      </c>
      <c r="H168" s="2" t="s">
        <v>26017</v>
      </c>
      <c r="I168" s="3">
        <v>40299</v>
      </c>
      <c r="J168" s="3">
        <v>41578</v>
      </c>
      <c r="K168" s="2" t="s">
        <v>25956</v>
      </c>
      <c r="L168" s="2" t="s">
        <v>25956</v>
      </c>
      <c r="M168" s="4">
        <v>42880.941145833334</v>
      </c>
      <c r="N168" s="2" t="s">
        <v>26554</v>
      </c>
    </row>
    <row r="169" spans="1:14" x14ac:dyDescent="0.25">
      <c r="A169" s="2" t="s">
        <v>25951</v>
      </c>
      <c r="B169" s="2">
        <v>110930</v>
      </c>
      <c r="C169" s="2" t="s">
        <v>23578</v>
      </c>
      <c r="D169" s="2" t="s">
        <v>26555</v>
      </c>
      <c r="E169" s="2">
        <v>312804</v>
      </c>
      <c r="F169" s="2" t="s">
        <v>26556</v>
      </c>
      <c r="G169" s="2" t="s">
        <v>25954</v>
      </c>
      <c r="H169" s="2" t="s">
        <v>26557</v>
      </c>
      <c r="I169" s="3">
        <v>41579</v>
      </c>
      <c r="J169" s="3">
        <v>43039</v>
      </c>
      <c r="K169" s="2" t="s">
        <v>25956</v>
      </c>
      <c r="L169" s="2" t="s">
        <v>25956</v>
      </c>
      <c r="M169" s="4">
        <v>42849.394629629627</v>
      </c>
      <c r="N169" s="2" t="s">
        <v>26558</v>
      </c>
    </row>
    <row r="170" spans="1:14" x14ac:dyDescent="0.25">
      <c r="A170" s="2" t="s">
        <v>25951</v>
      </c>
      <c r="B170" s="2">
        <v>103869</v>
      </c>
      <c r="C170" s="2" t="s">
        <v>24022</v>
      </c>
      <c r="D170" s="2" t="s">
        <v>26559</v>
      </c>
      <c r="E170" s="2">
        <v>284802</v>
      </c>
      <c r="F170" s="2" t="s">
        <v>26560</v>
      </c>
      <c r="G170" s="2" t="s">
        <v>25954</v>
      </c>
      <c r="H170" s="2" t="s">
        <v>26126</v>
      </c>
      <c r="I170" s="3">
        <v>41061</v>
      </c>
      <c r="J170" s="3">
        <v>42400</v>
      </c>
      <c r="K170" s="2" t="s">
        <v>25956</v>
      </c>
      <c r="L170" s="2" t="s">
        <v>25956</v>
      </c>
      <c r="M170" s="4">
        <v>42184.478437500002</v>
      </c>
      <c r="N170" s="2" t="s">
        <v>26561</v>
      </c>
    </row>
    <row r="171" spans="1:14" x14ac:dyDescent="0.25">
      <c r="A171" s="2" t="s">
        <v>25951</v>
      </c>
      <c r="B171" s="2">
        <v>91016</v>
      </c>
      <c r="C171" s="2" t="s">
        <v>5951</v>
      </c>
      <c r="D171" s="2" t="s">
        <v>26562</v>
      </c>
      <c r="E171" s="2">
        <v>217951</v>
      </c>
      <c r="F171" s="2" t="s">
        <v>26563</v>
      </c>
      <c r="G171" s="2" t="s">
        <v>25954</v>
      </c>
      <c r="I171" s="3">
        <v>39965</v>
      </c>
      <c r="J171" s="3">
        <v>41425</v>
      </c>
      <c r="K171" s="2" t="s">
        <v>25956</v>
      </c>
      <c r="L171" s="2" t="s">
        <v>25956</v>
      </c>
      <c r="M171" s="4">
        <v>42880.660902777781</v>
      </c>
      <c r="N171" s="2" t="s">
        <v>26564</v>
      </c>
    </row>
    <row r="172" spans="1:14" x14ac:dyDescent="0.25">
      <c r="A172" s="2" t="s">
        <v>25951</v>
      </c>
      <c r="B172" s="2">
        <v>91165</v>
      </c>
      <c r="C172" s="2" t="s">
        <v>18182</v>
      </c>
      <c r="D172" s="2" t="s">
        <v>26565</v>
      </c>
      <c r="E172" s="2">
        <v>218264</v>
      </c>
      <c r="F172" s="2" t="s">
        <v>26566</v>
      </c>
      <c r="G172" s="2" t="s">
        <v>25954</v>
      </c>
      <c r="I172" s="3">
        <v>39825</v>
      </c>
      <c r="J172" s="3">
        <v>40309</v>
      </c>
      <c r="K172" s="2" t="s">
        <v>25956</v>
      </c>
      <c r="L172" s="2" t="s">
        <v>25956</v>
      </c>
      <c r="M172" s="4">
        <v>42880.663912037038</v>
      </c>
      <c r="N172" s="2" t="s">
        <v>26567</v>
      </c>
    </row>
    <row r="173" spans="1:14" x14ac:dyDescent="0.25">
      <c r="A173" s="2" t="s">
        <v>25951</v>
      </c>
      <c r="B173" s="2">
        <v>110051</v>
      </c>
      <c r="C173" s="2" t="s">
        <v>20912</v>
      </c>
      <c r="D173" s="2" t="s">
        <v>26568</v>
      </c>
      <c r="E173" s="2">
        <v>312605</v>
      </c>
      <c r="F173" s="2" t="s">
        <v>26569</v>
      </c>
      <c r="G173" s="2" t="s">
        <v>25954</v>
      </c>
      <c r="H173" s="2" t="s">
        <v>26570</v>
      </c>
      <c r="I173" s="3">
        <v>41518</v>
      </c>
      <c r="J173" s="3">
        <v>42247</v>
      </c>
      <c r="K173" s="2" t="s">
        <v>25956</v>
      </c>
      <c r="L173" s="2" t="s">
        <v>25956</v>
      </c>
      <c r="M173" s="4">
        <v>42576.418796296297</v>
      </c>
      <c r="N173" s="2" t="s">
        <v>26571</v>
      </c>
    </row>
    <row r="174" spans="1:14" x14ac:dyDescent="0.25">
      <c r="A174" s="2" t="s">
        <v>25951</v>
      </c>
      <c r="B174" s="2">
        <v>110049</v>
      </c>
      <c r="C174" s="2" t="s">
        <v>8432</v>
      </c>
      <c r="D174" s="2" t="s">
        <v>26572</v>
      </c>
      <c r="E174" s="2">
        <v>312382</v>
      </c>
      <c r="F174" s="2" t="s">
        <v>26573</v>
      </c>
      <c r="G174" s="2" t="s">
        <v>25954</v>
      </c>
      <c r="I174" s="3">
        <v>41518</v>
      </c>
      <c r="J174" s="3">
        <v>43069</v>
      </c>
      <c r="K174" s="2" t="s">
        <v>25956</v>
      </c>
      <c r="L174" s="2" t="s">
        <v>25956</v>
      </c>
      <c r="M174" s="4">
        <v>42960.384895833333</v>
      </c>
      <c r="N174" s="2" t="s">
        <v>26574</v>
      </c>
    </row>
    <row r="175" spans="1:14" x14ac:dyDescent="0.25">
      <c r="A175" s="2" t="s">
        <v>25951</v>
      </c>
      <c r="B175" s="2">
        <v>188610</v>
      </c>
      <c r="C175" s="2" t="s">
        <v>12900</v>
      </c>
      <c r="D175" s="2" t="s">
        <v>26575</v>
      </c>
      <c r="E175" s="2">
        <v>607821</v>
      </c>
      <c r="F175" s="2" t="s">
        <v>26576</v>
      </c>
      <c r="G175" s="2" t="s">
        <v>25954</v>
      </c>
      <c r="H175" s="2" t="s">
        <v>26126</v>
      </c>
      <c r="I175" s="3">
        <v>41821</v>
      </c>
      <c r="J175" s="3">
        <v>42916</v>
      </c>
      <c r="K175" s="2" t="s">
        <v>25956</v>
      </c>
      <c r="L175" s="2" t="s">
        <v>25956</v>
      </c>
      <c r="M175" s="4">
        <v>42548.465127314812</v>
      </c>
      <c r="N175" s="2" t="s">
        <v>26577</v>
      </c>
    </row>
    <row r="176" spans="1:14" x14ac:dyDescent="0.25">
      <c r="A176" s="2" t="s">
        <v>25951</v>
      </c>
      <c r="B176" s="2">
        <v>97603</v>
      </c>
      <c r="C176" s="2" t="s">
        <v>10813</v>
      </c>
      <c r="D176" s="2" t="s">
        <v>26578</v>
      </c>
      <c r="E176" s="2">
        <v>261809</v>
      </c>
      <c r="F176" s="2" t="s">
        <v>26579</v>
      </c>
      <c r="G176" s="2" t="s">
        <v>25954</v>
      </c>
      <c r="H176" s="2" t="s">
        <v>26118</v>
      </c>
      <c r="I176" s="3">
        <v>40544</v>
      </c>
      <c r="J176" s="3">
        <v>41639</v>
      </c>
      <c r="K176" s="2" t="s">
        <v>25956</v>
      </c>
      <c r="L176" s="2" t="s">
        <v>25956</v>
      </c>
      <c r="M176" s="4">
        <v>43678.674039351848</v>
      </c>
      <c r="N176" s="2" t="s">
        <v>26580</v>
      </c>
    </row>
    <row r="177" spans="1:14" x14ac:dyDescent="0.25">
      <c r="A177" s="2" t="s">
        <v>25951</v>
      </c>
      <c r="B177" s="2">
        <v>188602</v>
      </c>
      <c r="C177" s="2" t="s">
        <v>16952</v>
      </c>
      <c r="D177" s="2" t="s">
        <v>26581</v>
      </c>
      <c r="E177" s="2">
        <v>607577</v>
      </c>
      <c r="F177" s="2" t="s">
        <v>26582</v>
      </c>
      <c r="G177" s="2" t="s">
        <v>25954</v>
      </c>
      <c r="I177" s="3">
        <v>41791</v>
      </c>
      <c r="J177" s="3">
        <v>42886</v>
      </c>
      <c r="K177" s="2" t="s">
        <v>25956</v>
      </c>
      <c r="L177" s="2" t="s">
        <v>25956</v>
      </c>
      <c r="M177" s="4">
        <v>42863.679618055554</v>
      </c>
      <c r="N177" s="2" t="s">
        <v>26583</v>
      </c>
    </row>
    <row r="178" spans="1:14" x14ac:dyDescent="0.25">
      <c r="A178" s="2" t="s">
        <v>25951</v>
      </c>
      <c r="B178" s="2">
        <v>110929</v>
      </c>
      <c r="C178" s="2" t="s">
        <v>22549</v>
      </c>
      <c r="D178" s="2" t="s">
        <v>26584</v>
      </c>
      <c r="E178" s="2">
        <v>312792</v>
      </c>
      <c r="F178" s="2" t="s">
        <v>26585</v>
      </c>
      <c r="G178" s="2" t="s">
        <v>25954</v>
      </c>
      <c r="H178" s="2" t="s">
        <v>26586</v>
      </c>
      <c r="I178" s="3">
        <v>41579</v>
      </c>
      <c r="J178" s="3">
        <v>42855</v>
      </c>
      <c r="K178" s="2" t="s">
        <v>25956</v>
      </c>
      <c r="L178" s="2" t="s">
        <v>25956</v>
      </c>
      <c r="M178" s="4">
        <v>43076.385787037034</v>
      </c>
      <c r="N178" s="2" t="s">
        <v>26587</v>
      </c>
    </row>
    <row r="179" spans="1:14" x14ac:dyDescent="0.25">
      <c r="A179" s="2" t="s">
        <v>25951</v>
      </c>
      <c r="B179" s="2">
        <v>192353</v>
      </c>
      <c r="C179" s="2" t="s">
        <v>20872</v>
      </c>
      <c r="D179" s="2" t="s">
        <v>26588</v>
      </c>
      <c r="E179" s="2">
        <v>607433</v>
      </c>
      <c r="F179" s="2" t="s">
        <v>26589</v>
      </c>
      <c r="G179" s="2" t="s">
        <v>25954</v>
      </c>
      <c r="H179" s="2" t="s">
        <v>26590</v>
      </c>
      <c r="I179" s="3">
        <v>41944</v>
      </c>
      <c r="J179" s="3">
        <v>43039</v>
      </c>
      <c r="K179" s="2" t="s">
        <v>25956</v>
      </c>
      <c r="L179" s="2" t="s">
        <v>25956</v>
      </c>
      <c r="M179" s="4">
        <v>42472.531793981485</v>
      </c>
      <c r="N179" s="2" t="s">
        <v>26591</v>
      </c>
    </row>
    <row r="180" spans="1:14" x14ac:dyDescent="0.25">
      <c r="A180" s="2" t="s">
        <v>25951</v>
      </c>
      <c r="B180" s="2">
        <v>98969</v>
      </c>
      <c r="C180" s="2" t="s">
        <v>8111</v>
      </c>
      <c r="D180" s="2" t="s">
        <v>26592</v>
      </c>
      <c r="E180" s="2">
        <v>261728</v>
      </c>
      <c r="F180" s="2" t="s">
        <v>26593</v>
      </c>
      <c r="G180" s="2" t="s">
        <v>25954</v>
      </c>
      <c r="I180" s="3">
        <v>40664</v>
      </c>
      <c r="J180" s="3">
        <v>41943</v>
      </c>
      <c r="K180" s="2" t="s">
        <v>25956</v>
      </c>
      <c r="L180" s="2" t="s">
        <v>25956</v>
      </c>
      <c r="M180" s="4">
        <v>42881.075613425928</v>
      </c>
      <c r="N180" s="2" t="s">
        <v>26594</v>
      </c>
    </row>
    <row r="181" spans="1:14" x14ac:dyDescent="0.25">
      <c r="A181" s="2" t="s">
        <v>25951</v>
      </c>
      <c r="B181" s="2">
        <v>101736</v>
      </c>
      <c r="C181" s="2" t="s">
        <v>3088</v>
      </c>
      <c r="D181" s="2" t="s">
        <v>26595</v>
      </c>
      <c r="E181" s="2">
        <v>285061</v>
      </c>
      <c r="F181" s="2" t="s">
        <v>26596</v>
      </c>
      <c r="G181" s="2" t="s">
        <v>25954</v>
      </c>
      <c r="H181" s="2" t="s">
        <v>26597</v>
      </c>
      <c r="I181" s="3">
        <v>40909</v>
      </c>
      <c r="J181" s="3">
        <v>42004</v>
      </c>
      <c r="K181" s="2" t="s">
        <v>25956</v>
      </c>
      <c r="L181" s="2" t="s">
        <v>25956</v>
      </c>
      <c r="M181" s="4">
        <v>43059.555138888885</v>
      </c>
      <c r="N181" s="2" t="s">
        <v>26598</v>
      </c>
    </row>
    <row r="182" spans="1:14" x14ac:dyDescent="0.25">
      <c r="A182" s="2" t="s">
        <v>25951</v>
      </c>
      <c r="B182" s="2">
        <v>92513</v>
      </c>
      <c r="C182" s="2" t="s">
        <v>11476</v>
      </c>
      <c r="D182" s="2" t="s">
        <v>26599</v>
      </c>
      <c r="E182" s="2">
        <v>218223</v>
      </c>
      <c r="F182" s="2" t="s">
        <v>26600</v>
      </c>
      <c r="G182" s="2" t="s">
        <v>25954</v>
      </c>
      <c r="H182" s="2" t="s">
        <v>26601</v>
      </c>
      <c r="I182" s="3">
        <v>40118</v>
      </c>
      <c r="J182" s="3">
        <v>41213</v>
      </c>
      <c r="K182" s="2" t="s">
        <v>25956</v>
      </c>
      <c r="L182" s="2" t="s">
        <v>25956</v>
      </c>
      <c r="M182" s="4">
        <v>43678.67459490741</v>
      </c>
      <c r="N182" s="2" t="s">
        <v>26602</v>
      </c>
    </row>
    <row r="183" spans="1:14" x14ac:dyDescent="0.25">
      <c r="A183" s="2" t="s">
        <v>25951</v>
      </c>
      <c r="B183" s="2">
        <v>102324</v>
      </c>
      <c r="C183" s="2" t="s">
        <v>15077</v>
      </c>
      <c r="D183" s="2" t="s">
        <v>26603</v>
      </c>
      <c r="E183" s="2">
        <v>284862</v>
      </c>
      <c r="F183" s="2" t="s">
        <v>26604</v>
      </c>
      <c r="G183" s="2" t="s">
        <v>25954</v>
      </c>
      <c r="H183" s="2" t="s">
        <v>26106</v>
      </c>
      <c r="I183" s="3">
        <v>40940</v>
      </c>
      <c r="J183" s="3">
        <v>42400</v>
      </c>
      <c r="K183" s="2" t="s">
        <v>25956</v>
      </c>
      <c r="L183" s="2" t="s">
        <v>25956</v>
      </c>
      <c r="M183" s="4">
        <v>42891.400636574072</v>
      </c>
      <c r="N183" s="2" t="s">
        <v>26605</v>
      </c>
    </row>
    <row r="184" spans="1:14" x14ac:dyDescent="0.25">
      <c r="A184" s="2" t="s">
        <v>25951</v>
      </c>
      <c r="B184" s="2">
        <v>188603</v>
      </c>
      <c r="C184" s="2" t="s">
        <v>22391</v>
      </c>
      <c r="D184" s="2" t="s">
        <v>26606</v>
      </c>
      <c r="E184" s="2">
        <v>607642</v>
      </c>
      <c r="F184" s="2" t="s">
        <v>26607</v>
      </c>
      <c r="G184" s="2" t="s">
        <v>25954</v>
      </c>
      <c r="H184" s="2" t="s">
        <v>26220</v>
      </c>
      <c r="I184" s="3">
        <v>41791</v>
      </c>
      <c r="J184" s="3">
        <v>42521</v>
      </c>
      <c r="K184" s="2" t="s">
        <v>25956</v>
      </c>
      <c r="L184" s="2" t="s">
        <v>25956</v>
      </c>
      <c r="M184" s="4">
        <v>42758.370925925927</v>
      </c>
      <c r="N184" s="2" t="s">
        <v>26608</v>
      </c>
    </row>
    <row r="185" spans="1:14" x14ac:dyDescent="0.25">
      <c r="A185" s="2" t="s">
        <v>25951</v>
      </c>
      <c r="B185" s="2">
        <v>102065</v>
      </c>
      <c r="C185" s="2" t="s">
        <v>23168</v>
      </c>
      <c r="D185" s="2" t="s">
        <v>26609</v>
      </c>
      <c r="E185" s="2">
        <v>284747</v>
      </c>
      <c r="F185" s="2" t="s">
        <v>26610</v>
      </c>
      <c r="G185" s="2" t="s">
        <v>25954</v>
      </c>
      <c r="I185" s="3">
        <v>40909</v>
      </c>
      <c r="J185" s="3">
        <v>42369</v>
      </c>
      <c r="K185" s="2" t="s">
        <v>25956</v>
      </c>
      <c r="L185" s="2" t="s">
        <v>25956</v>
      </c>
      <c r="M185" s="4">
        <v>42730.370706018519</v>
      </c>
      <c r="N185" s="2" t="s">
        <v>26611</v>
      </c>
    </row>
    <row r="186" spans="1:14" x14ac:dyDescent="0.25">
      <c r="A186" s="2" t="s">
        <v>25951</v>
      </c>
      <c r="B186" s="2">
        <v>98427</v>
      </c>
      <c r="C186" s="2" t="s">
        <v>19731</v>
      </c>
      <c r="D186" s="2" t="s">
        <v>26612</v>
      </c>
      <c r="E186" s="2">
        <v>261732</v>
      </c>
      <c r="F186" s="2" t="s">
        <v>26613</v>
      </c>
      <c r="G186" s="2" t="s">
        <v>25954</v>
      </c>
      <c r="H186" s="2" t="s">
        <v>26126</v>
      </c>
      <c r="I186" s="3">
        <v>40618</v>
      </c>
      <c r="J186" s="3">
        <v>41623</v>
      </c>
      <c r="K186" s="2" t="s">
        <v>25956</v>
      </c>
      <c r="L186" s="2" t="s">
        <v>25956</v>
      </c>
      <c r="M186" s="4">
        <v>43678.608518518522</v>
      </c>
      <c r="N186" s="2" t="s">
        <v>26614</v>
      </c>
    </row>
    <row r="187" spans="1:14" x14ac:dyDescent="0.25">
      <c r="A187" s="2" t="s">
        <v>25951</v>
      </c>
      <c r="B187" s="2">
        <v>102347</v>
      </c>
      <c r="C187" s="2" t="s">
        <v>25673</v>
      </c>
      <c r="D187" s="2" t="s">
        <v>26615</v>
      </c>
      <c r="E187" s="2">
        <v>284552</v>
      </c>
      <c r="F187" s="2" t="s">
        <v>26616</v>
      </c>
      <c r="G187" s="2" t="s">
        <v>25954</v>
      </c>
      <c r="H187" s="2" t="s">
        <v>26126</v>
      </c>
      <c r="I187" s="3">
        <v>40969</v>
      </c>
      <c r="J187" s="3">
        <v>42247</v>
      </c>
      <c r="K187" s="2" t="s">
        <v>25956</v>
      </c>
      <c r="L187" s="2" t="s">
        <v>25956</v>
      </c>
      <c r="M187" s="4">
        <v>42793.357025462959</v>
      </c>
      <c r="N187" s="2" t="s">
        <v>26617</v>
      </c>
    </row>
    <row r="188" spans="1:14" x14ac:dyDescent="0.25">
      <c r="A188" s="2" t="s">
        <v>25951</v>
      </c>
      <c r="B188" s="2">
        <v>85770</v>
      </c>
      <c r="C188" s="2" t="s">
        <v>21013</v>
      </c>
      <c r="D188" s="2" t="s">
        <v>26618</v>
      </c>
      <c r="E188" s="2">
        <v>217889</v>
      </c>
      <c r="F188" s="2" t="s">
        <v>26619</v>
      </c>
      <c r="G188" s="2" t="s">
        <v>25954</v>
      </c>
      <c r="I188" s="3">
        <v>39479</v>
      </c>
      <c r="J188" s="3">
        <v>40663</v>
      </c>
      <c r="K188" s="2" t="s">
        <v>25956</v>
      </c>
      <c r="L188" s="2" t="s">
        <v>25956</v>
      </c>
      <c r="M188" s="4">
        <v>42884.578506944446</v>
      </c>
      <c r="N188" s="2" t="s">
        <v>26620</v>
      </c>
    </row>
    <row r="189" spans="1:14" x14ac:dyDescent="0.25">
      <c r="A189" s="2" t="s">
        <v>25951</v>
      </c>
      <c r="B189" s="2">
        <v>102072</v>
      </c>
      <c r="C189" s="2" t="s">
        <v>16819</v>
      </c>
      <c r="D189" s="2" t="s">
        <v>26621</v>
      </c>
      <c r="E189" s="2">
        <v>285202</v>
      </c>
      <c r="F189" s="2" t="s">
        <v>26622</v>
      </c>
      <c r="G189" s="2" t="s">
        <v>25954</v>
      </c>
      <c r="I189" s="3">
        <v>40909</v>
      </c>
      <c r="J189" s="3">
        <v>42551</v>
      </c>
      <c r="K189" s="2" t="s">
        <v>25956</v>
      </c>
      <c r="L189" s="2" t="s">
        <v>25956</v>
      </c>
      <c r="M189" s="4">
        <v>42891.400914351849</v>
      </c>
      <c r="N189" s="2" t="s">
        <v>26623</v>
      </c>
    </row>
    <row r="190" spans="1:14" x14ac:dyDescent="0.25">
      <c r="A190" s="2" t="s">
        <v>25951</v>
      </c>
      <c r="B190" s="2">
        <v>103254</v>
      </c>
      <c r="C190" s="2" t="s">
        <v>19809</v>
      </c>
      <c r="D190" s="2" t="s">
        <v>26624</v>
      </c>
      <c r="E190" s="2">
        <v>285036</v>
      </c>
      <c r="F190" s="2" t="s">
        <v>26625</v>
      </c>
      <c r="G190" s="2" t="s">
        <v>25954</v>
      </c>
      <c r="H190" s="2" t="s">
        <v>26126</v>
      </c>
      <c r="I190" s="3">
        <v>40909</v>
      </c>
      <c r="J190" s="3">
        <v>42004</v>
      </c>
      <c r="K190" s="2" t="s">
        <v>25956</v>
      </c>
      <c r="L190" s="2" t="s">
        <v>25956</v>
      </c>
      <c r="M190" s="4">
        <v>42625.420497685183</v>
      </c>
      <c r="N190" s="2" t="s">
        <v>26626</v>
      </c>
    </row>
    <row r="191" spans="1:14" x14ac:dyDescent="0.25">
      <c r="A191" s="2" t="s">
        <v>25951</v>
      </c>
      <c r="B191" s="2">
        <v>108073</v>
      </c>
      <c r="C191" s="2" t="s">
        <v>10245</v>
      </c>
      <c r="D191" s="2" t="s">
        <v>26627</v>
      </c>
      <c r="E191" s="2">
        <v>312737</v>
      </c>
      <c r="F191" s="2" t="s">
        <v>26628</v>
      </c>
      <c r="G191" s="2" t="s">
        <v>25954</v>
      </c>
      <c r="H191" s="2" t="s">
        <v>26629</v>
      </c>
      <c r="I191" s="3">
        <v>41365</v>
      </c>
      <c r="J191" s="3">
        <v>42094</v>
      </c>
      <c r="K191" s="2" t="s">
        <v>25956</v>
      </c>
      <c r="L191" s="2" t="s">
        <v>25956</v>
      </c>
      <c r="M191" s="4">
        <v>42300.643761574072</v>
      </c>
      <c r="N191" s="2" t="s">
        <v>26630</v>
      </c>
    </row>
    <row r="192" spans="1:14" x14ac:dyDescent="0.25">
      <c r="A192" s="2" t="s">
        <v>25951</v>
      </c>
      <c r="B192" s="2">
        <v>192288</v>
      </c>
      <c r="C192" s="2" t="s">
        <v>18231</v>
      </c>
      <c r="D192" s="2" t="s">
        <v>26631</v>
      </c>
      <c r="E192" s="2">
        <v>607109</v>
      </c>
      <c r="F192" s="2" t="s">
        <v>26632</v>
      </c>
      <c r="G192" s="2" t="s">
        <v>25954</v>
      </c>
      <c r="H192" s="2" t="s">
        <v>26126</v>
      </c>
      <c r="I192" s="3">
        <v>41913</v>
      </c>
      <c r="J192" s="3">
        <v>43100</v>
      </c>
      <c r="K192" s="2" t="s">
        <v>25956</v>
      </c>
      <c r="L192" s="2" t="s">
        <v>25956</v>
      </c>
      <c r="M192" s="4">
        <v>43002.406759259262</v>
      </c>
      <c r="N192" s="2" t="s">
        <v>26633</v>
      </c>
    </row>
    <row r="193" spans="1:14" x14ac:dyDescent="0.25">
      <c r="A193" s="2" t="s">
        <v>25951</v>
      </c>
      <c r="B193" s="2">
        <v>96576</v>
      </c>
      <c r="C193" s="2" t="s">
        <v>9507</v>
      </c>
      <c r="D193" s="2" t="s">
        <v>26634</v>
      </c>
      <c r="E193" s="2">
        <v>242497</v>
      </c>
      <c r="F193" s="2" t="s">
        <v>26635</v>
      </c>
      <c r="G193" s="2" t="s">
        <v>25954</v>
      </c>
      <c r="H193" s="2" t="s">
        <v>26636</v>
      </c>
      <c r="I193" s="3">
        <v>40483</v>
      </c>
      <c r="J193" s="3">
        <v>41578</v>
      </c>
      <c r="K193" s="2" t="s">
        <v>25956</v>
      </c>
      <c r="L193" s="2" t="s">
        <v>25956</v>
      </c>
      <c r="M193" s="4">
        <v>43678.791400462964</v>
      </c>
      <c r="N193" s="2" t="s">
        <v>26637</v>
      </c>
    </row>
    <row r="194" spans="1:14" x14ac:dyDescent="0.25">
      <c r="A194" s="2" t="s">
        <v>25951</v>
      </c>
      <c r="B194" s="2">
        <v>94693</v>
      </c>
      <c r="C194" s="2" t="s">
        <v>23754</v>
      </c>
      <c r="D194" s="2" t="s">
        <v>26638</v>
      </c>
      <c r="E194" s="2">
        <v>242309</v>
      </c>
      <c r="F194" s="2" t="s">
        <v>26639</v>
      </c>
      <c r="G194" s="2" t="s">
        <v>25954</v>
      </c>
      <c r="H194" s="2" t="s">
        <v>26640</v>
      </c>
      <c r="I194" s="3">
        <v>40330</v>
      </c>
      <c r="J194" s="3">
        <v>41729</v>
      </c>
      <c r="K194" s="2" t="s">
        <v>25956</v>
      </c>
      <c r="L194" s="2" t="s">
        <v>25956</v>
      </c>
      <c r="M194" s="4">
        <v>43662.829942129632</v>
      </c>
      <c r="N194" s="2" t="s">
        <v>26641</v>
      </c>
    </row>
    <row r="195" spans="1:14" x14ac:dyDescent="0.25">
      <c r="A195" s="2" t="s">
        <v>25951</v>
      </c>
      <c r="B195" s="2">
        <v>102760</v>
      </c>
      <c r="C195" s="2" t="s">
        <v>22505</v>
      </c>
      <c r="D195" s="2" t="s">
        <v>26642</v>
      </c>
      <c r="E195" s="2">
        <v>284456</v>
      </c>
      <c r="F195" s="2" t="s">
        <v>26643</v>
      </c>
      <c r="G195" s="2" t="s">
        <v>25954</v>
      </c>
      <c r="H195" s="2" t="s">
        <v>26644</v>
      </c>
      <c r="I195" s="3">
        <v>41000</v>
      </c>
      <c r="J195" s="3">
        <v>42460</v>
      </c>
      <c r="K195" s="2" t="s">
        <v>25956</v>
      </c>
      <c r="L195" s="2" t="s">
        <v>25956</v>
      </c>
      <c r="M195" s="4">
        <v>43679.60224537037</v>
      </c>
      <c r="N195" s="2" t="s">
        <v>26645</v>
      </c>
    </row>
    <row r="196" spans="1:14" x14ac:dyDescent="0.25">
      <c r="A196" s="2" t="s">
        <v>25951</v>
      </c>
      <c r="B196" s="2">
        <v>89323</v>
      </c>
      <c r="C196" s="2" t="s">
        <v>17478</v>
      </c>
      <c r="D196" s="2" t="s">
        <v>26646</v>
      </c>
      <c r="E196" s="2">
        <v>217881</v>
      </c>
      <c r="F196" s="2" t="s">
        <v>26647</v>
      </c>
      <c r="G196" s="2" t="s">
        <v>25954</v>
      </c>
      <c r="I196" s="3">
        <v>39539</v>
      </c>
      <c r="J196" s="3">
        <v>40268</v>
      </c>
      <c r="K196" s="2" t="s">
        <v>25956</v>
      </c>
      <c r="L196" s="2" t="s">
        <v>25956</v>
      </c>
      <c r="M196" s="4">
        <v>42885.759097222224</v>
      </c>
      <c r="N196" s="2" t="s">
        <v>26648</v>
      </c>
    </row>
    <row r="197" spans="1:14" x14ac:dyDescent="0.25">
      <c r="A197" s="2" t="s">
        <v>25951</v>
      </c>
      <c r="B197" s="2">
        <v>94732</v>
      </c>
      <c r="C197" s="2" t="s">
        <v>17651</v>
      </c>
      <c r="D197" s="2" t="s">
        <v>26649</v>
      </c>
      <c r="E197" s="2">
        <v>241598</v>
      </c>
      <c r="F197" s="2" t="s">
        <v>26650</v>
      </c>
      <c r="G197" s="2" t="s">
        <v>25954</v>
      </c>
      <c r="I197" s="3">
        <v>40330</v>
      </c>
      <c r="J197" s="3">
        <v>41698</v>
      </c>
      <c r="K197" s="2" t="s">
        <v>25956</v>
      </c>
      <c r="L197" s="2" t="s">
        <v>25956</v>
      </c>
      <c r="M197" s="4">
        <v>42884.789826388886</v>
      </c>
      <c r="N197" s="2" t="s">
        <v>26651</v>
      </c>
    </row>
    <row r="198" spans="1:14" x14ac:dyDescent="0.25">
      <c r="A198" s="2" t="s">
        <v>25951</v>
      </c>
      <c r="B198" s="2">
        <v>92440</v>
      </c>
      <c r="C198" s="2" t="s">
        <v>24847</v>
      </c>
      <c r="D198" s="2" t="s">
        <v>26652</v>
      </c>
      <c r="E198" s="2">
        <v>225594</v>
      </c>
      <c r="F198" s="2" t="s">
        <v>26653</v>
      </c>
      <c r="G198" s="2" t="s">
        <v>25954</v>
      </c>
      <c r="H198" s="2" t="s">
        <v>26654</v>
      </c>
      <c r="I198" s="3">
        <v>40118</v>
      </c>
      <c r="J198" s="3">
        <v>41029</v>
      </c>
      <c r="K198" s="2" t="s">
        <v>25956</v>
      </c>
      <c r="L198" s="2" t="s">
        <v>25956</v>
      </c>
      <c r="M198" s="4">
        <v>43678.693680555552</v>
      </c>
      <c r="N198" s="2" t="s">
        <v>26655</v>
      </c>
    </row>
    <row r="199" spans="1:14" x14ac:dyDescent="0.25">
      <c r="A199" s="2" t="s">
        <v>25951</v>
      </c>
      <c r="B199" s="2">
        <v>191273</v>
      </c>
      <c r="C199" s="2" t="s">
        <v>17061</v>
      </c>
      <c r="D199" s="2" t="s">
        <v>26656</v>
      </c>
      <c r="E199" s="2">
        <v>606967</v>
      </c>
      <c r="F199" s="2" t="s">
        <v>26657</v>
      </c>
      <c r="G199" s="2" t="s">
        <v>25954</v>
      </c>
      <c r="H199" s="2" t="s">
        <v>26658</v>
      </c>
      <c r="I199" s="3">
        <v>41883</v>
      </c>
      <c r="J199" s="3">
        <v>42429</v>
      </c>
      <c r="K199" s="2" t="s">
        <v>25956</v>
      </c>
      <c r="L199" s="2" t="s">
        <v>25956</v>
      </c>
      <c r="M199" s="4">
        <v>42681.373182870368</v>
      </c>
      <c r="N199" s="2" t="s">
        <v>26659</v>
      </c>
    </row>
    <row r="200" spans="1:14" x14ac:dyDescent="0.25">
      <c r="A200" s="2" t="s">
        <v>25951</v>
      </c>
      <c r="B200" s="2">
        <v>94831</v>
      </c>
      <c r="C200" s="2" t="s">
        <v>11358</v>
      </c>
      <c r="D200" s="2" t="s">
        <v>26660</v>
      </c>
      <c r="E200" s="2">
        <v>242112</v>
      </c>
      <c r="F200" s="2" t="s">
        <v>26661</v>
      </c>
      <c r="G200" s="2" t="s">
        <v>25954</v>
      </c>
      <c r="H200" s="2" t="s">
        <v>26662</v>
      </c>
      <c r="I200" s="3">
        <v>40360</v>
      </c>
      <c r="J200" s="3">
        <v>41820</v>
      </c>
      <c r="K200" s="2" t="s">
        <v>25956</v>
      </c>
      <c r="L200" s="2" t="s">
        <v>25956</v>
      </c>
      <c r="M200" s="4">
        <v>42884.792395833334</v>
      </c>
      <c r="N200" s="2" t="s">
        <v>26663</v>
      </c>
    </row>
    <row r="201" spans="1:14" x14ac:dyDescent="0.25">
      <c r="A201" s="2" t="s">
        <v>25951</v>
      </c>
      <c r="B201" s="2">
        <v>94694</v>
      </c>
      <c r="C201" s="2" t="s">
        <v>21362</v>
      </c>
      <c r="D201" s="2" t="s">
        <v>26664</v>
      </c>
      <c r="E201" s="2">
        <v>242338</v>
      </c>
      <c r="F201" s="2" t="s">
        <v>26665</v>
      </c>
      <c r="G201" s="2" t="s">
        <v>25954</v>
      </c>
      <c r="H201" s="2" t="s">
        <v>26666</v>
      </c>
      <c r="I201" s="3">
        <v>40330</v>
      </c>
      <c r="J201" s="3">
        <v>40816</v>
      </c>
      <c r="K201" s="2" t="s">
        <v>25956</v>
      </c>
      <c r="L201" s="2" t="s">
        <v>25956</v>
      </c>
      <c r="M201" s="4">
        <v>42884.793599537035</v>
      </c>
      <c r="N201" s="2" t="s">
        <v>26667</v>
      </c>
    </row>
    <row r="202" spans="1:14" x14ac:dyDescent="0.25">
      <c r="A202" s="2" t="s">
        <v>25951</v>
      </c>
      <c r="B202" s="2">
        <v>104351</v>
      </c>
      <c r="C202" s="2" t="s">
        <v>15498</v>
      </c>
      <c r="D202" s="2" t="s">
        <v>26668</v>
      </c>
      <c r="E202" s="2">
        <v>284658</v>
      </c>
      <c r="F202" s="2" t="s">
        <v>26669</v>
      </c>
      <c r="G202" s="2" t="s">
        <v>25954</v>
      </c>
      <c r="H202" s="2" t="s">
        <v>26670</v>
      </c>
      <c r="I202" s="3">
        <v>41122</v>
      </c>
      <c r="J202" s="3">
        <v>41820</v>
      </c>
      <c r="K202" s="2" t="s">
        <v>25956</v>
      </c>
      <c r="L202" s="2" t="s">
        <v>25956</v>
      </c>
      <c r="M202" s="4">
        <v>42527.432060185187</v>
      </c>
      <c r="N202" s="2" t="s">
        <v>26671</v>
      </c>
    </row>
    <row r="203" spans="1:14" x14ac:dyDescent="0.25">
      <c r="A203" s="2" t="s">
        <v>25951</v>
      </c>
      <c r="B203" s="2">
        <v>92241</v>
      </c>
      <c r="C203" s="2" t="s">
        <v>20658</v>
      </c>
      <c r="D203" s="2" t="s">
        <v>26672</v>
      </c>
      <c r="E203" s="2">
        <v>225663</v>
      </c>
      <c r="F203" s="2" t="s">
        <v>26673</v>
      </c>
      <c r="G203" s="2" t="s">
        <v>25954</v>
      </c>
      <c r="H203" s="2" t="s">
        <v>26674</v>
      </c>
      <c r="I203" s="3">
        <v>39995</v>
      </c>
      <c r="J203" s="3">
        <v>41090</v>
      </c>
      <c r="K203" s="2" t="s">
        <v>25956</v>
      </c>
      <c r="L203" s="2" t="s">
        <v>25956</v>
      </c>
      <c r="M203" s="4">
        <v>43678.734560185185</v>
      </c>
      <c r="N203" s="2" t="s">
        <v>26675</v>
      </c>
    </row>
    <row r="204" spans="1:14" x14ac:dyDescent="0.25">
      <c r="A204" s="2" t="s">
        <v>25951</v>
      </c>
      <c r="B204" s="2">
        <v>88082</v>
      </c>
      <c r="C204" s="2" t="s">
        <v>25869</v>
      </c>
      <c r="D204" s="2" t="s">
        <v>26676</v>
      </c>
      <c r="E204" s="2">
        <v>218057</v>
      </c>
      <c r="F204" s="2" t="s">
        <v>26677</v>
      </c>
      <c r="G204" s="2" t="s">
        <v>25954</v>
      </c>
      <c r="I204" s="3">
        <v>39569</v>
      </c>
      <c r="J204" s="3">
        <v>39994</v>
      </c>
      <c r="K204" s="2" t="s">
        <v>25956</v>
      </c>
      <c r="L204" s="2" t="s">
        <v>25956</v>
      </c>
      <c r="M204" s="4">
        <v>42885.760127314818</v>
      </c>
      <c r="N204" s="2" t="s">
        <v>26678</v>
      </c>
    </row>
    <row r="205" spans="1:14" x14ac:dyDescent="0.25">
      <c r="A205" s="2" t="s">
        <v>25951</v>
      </c>
      <c r="B205" s="2">
        <v>94833</v>
      </c>
      <c r="C205" s="2" t="s">
        <v>6757</v>
      </c>
      <c r="D205" s="2" t="s">
        <v>26679</v>
      </c>
      <c r="E205" s="2">
        <v>242411</v>
      </c>
      <c r="F205" s="2" t="s">
        <v>26680</v>
      </c>
      <c r="G205" s="2" t="s">
        <v>25954</v>
      </c>
      <c r="I205" s="3">
        <v>40360</v>
      </c>
      <c r="J205" s="3">
        <v>42004</v>
      </c>
      <c r="K205" s="2" t="s">
        <v>25956</v>
      </c>
      <c r="L205" s="2" t="s">
        <v>25956</v>
      </c>
      <c r="M205" s="4">
        <v>42880.940763888888</v>
      </c>
      <c r="N205" s="2" t="s">
        <v>26681</v>
      </c>
    </row>
    <row r="206" spans="1:14" x14ac:dyDescent="0.25">
      <c r="A206" s="2" t="s">
        <v>25951</v>
      </c>
      <c r="B206" s="2">
        <v>89324</v>
      </c>
      <c r="C206" s="2" t="s">
        <v>14578</v>
      </c>
      <c r="D206" s="2" t="s">
        <v>26682</v>
      </c>
      <c r="E206" s="2">
        <v>218237</v>
      </c>
      <c r="F206" s="2" t="s">
        <v>26683</v>
      </c>
      <c r="G206" s="2" t="s">
        <v>25954</v>
      </c>
      <c r="H206" s="2" t="s">
        <v>26684</v>
      </c>
      <c r="I206" s="3">
        <v>39753</v>
      </c>
      <c r="J206" s="3">
        <v>40663</v>
      </c>
      <c r="K206" s="2" t="s">
        <v>25956</v>
      </c>
      <c r="L206" s="2" t="s">
        <v>25956</v>
      </c>
      <c r="M206" s="4">
        <v>43662.908483796295</v>
      </c>
      <c r="N206" s="2" t="s">
        <v>26685</v>
      </c>
    </row>
    <row r="207" spans="1:14" x14ac:dyDescent="0.25">
      <c r="A207" s="2" t="s">
        <v>25951</v>
      </c>
      <c r="B207" s="2">
        <v>95761</v>
      </c>
      <c r="C207" s="2" t="s">
        <v>15610</v>
      </c>
      <c r="D207" s="2" t="s">
        <v>26686</v>
      </c>
      <c r="E207" s="2">
        <v>242377</v>
      </c>
      <c r="F207" s="2" t="s">
        <v>26687</v>
      </c>
      <c r="G207" s="2" t="s">
        <v>25954</v>
      </c>
      <c r="I207" s="3">
        <v>40422</v>
      </c>
      <c r="J207" s="3">
        <v>41639</v>
      </c>
      <c r="K207" s="2" t="s">
        <v>25956</v>
      </c>
      <c r="L207" s="2" t="s">
        <v>25956</v>
      </c>
      <c r="M207" s="4">
        <v>42884.794039351851</v>
      </c>
      <c r="N207" s="2" t="s">
        <v>26688</v>
      </c>
    </row>
    <row r="208" spans="1:14" x14ac:dyDescent="0.25">
      <c r="A208" s="2" t="s">
        <v>25951</v>
      </c>
      <c r="B208" s="2">
        <v>110015</v>
      </c>
      <c r="C208" s="2" t="s">
        <v>13223</v>
      </c>
      <c r="D208" s="2" t="s">
        <v>26689</v>
      </c>
      <c r="E208" s="2">
        <v>313077</v>
      </c>
      <c r="F208" s="2" t="s">
        <v>26690</v>
      </c>
      <c r="G208" s="2" t="s">
        <v>25954</v>
      </c>
      <c r="H208" s="2" t="s">
        <v>26691</v>
      </c>
      <c r="I208" s="3">
        <v>41518</v>
      </c>
      <c r="J208" s="3">
        <v>42735</v>
      </c>
      <c r="K208" s="2" t="s">
        <v>25956</v>
      </c>
      <c r="L208" s="2" t="s">
        <v>25956</v>
      </c>
      <c r="M208" s="4">
        <v>42751.349027777775</v>
      </c>
      <c r="N208" s="2" t="s">
        <v>26692</v>
      </c>
    </row>
    <row r="209" spans="1:14" x14ac:dyDescent="0.25">
      <c r="A209" s="2" t="s">
        <v>25951</v>
      </c>
      <c r="B209" s="2">
        <v>102645</v>
      </c>
      <c r="C209" s="2" t="s">
        <v>10616</v>
      </c>
      <c r="D209" s="2" t="s">
        <v>26693</v>
      </c>
      <c r="E209" s="2">
        <v>285052</v>
      </c>
      <c r="F209" s="2" t="s">
        <v>26694</v>
      </c>
      <c r="G209" s="2" t="s">
        <v>25954</v>
      </c>
      <c r="I209" s="3">
        <v>40969</v>
      </c>
      <c r="J209" s="3">
        <v>42063</v>
      </c>
      <c r="K209" s="2" t="s">
        <v>25956</v>
      </c>
      <c r="L209" s="2" t="s">
        <v>25956</v>
      </c>
      <c r="M209" s="4">
        <v>42073.853981481479</v>
      </c>
      <c r="N209" s="2" t="s">
        <v>26695</v>
      </c>
    </row>
    <row r="210" spans="1:14" x14ac:dyDescent="0.25">
      <c r="A210" s="2" t="s">
        <v>25951</v>
      </c>
      <c r="B210" s="2">
        <v>185500</v>
      </c>
      <c r="C210" s="2" t="s">
        <v>9325</v>
      </c>
      <c r="D210" s="2" t="s">
        <v>26696</v>
      </c>
      <c r="E210" s="2">
        <v>607858</v>
      </c>
      <c r="F210" s="2" t="s">
        <v>26697</v>
      </c>
      <c r="G210" s="2" t="s">
        <v>25954</v>
      </c>
      <c r="H210" s="2" t="s">
        <v>26698</v>
      </c>
      <c r="I210" s="3">
        <v>41730</v>
      </c>
      <c r="J210" s="3">
        <v>42460</v>
      </c>
      <c r="K210" s="2" t="s">
        <v>25956</v>
      </c>
      <c r="L210" s="2" t="s">
        <v>25956</v>
      </c>
      <c r="M210" s="4">
        <v>42709.389409722222</v>
      </c>
      <c r="N210" s="2" t="s">
        <v>26699</v>
      </c>
    </row>
    <row r="211" spans="1:14" x14ac:dyDescent="0.25">
      <c r="A211" s="2" t="s">
        <v>25951</v>
      </c>
      <c r="B211" s="2">
        <v>89978</v>
      </c>
      <c r="C211" s="2" t="s">
        <v>8720</v>
      </c>
      <c r="D211" s="2" t="s">
        <v>26700</v>
      </c>
      <c r="E211" s="2">
        <v>217993</v>
      </c>
      <c r="F211" s="2" t="s">
        <v>26701</v>
      </c>
      <c r="G211" s="2" t="s">
        <v>25954</v>
      </c>
      <c r="I211" s="3">
        <v>39873</v>
      </c>
      <c r="J211" s="3">
        <v>40908</v>
      </c>
      <c r="K211" s="2" t="s">
        <v>25956</v>
      </c>
      <c r="L211" s="2" t="s">
        <v>25956</v>
      </c>
      <c r="M211" s="4">
        <v>42880.661527777775</v>
      </c>
      <c r="N211" s="2" t="s">
        <v>26702</v>
      </c>
    </row>
    <row r="212" spans="1:14" x14ac:dyDescent="0.25">
      <c r="A212" s="2" t="s">
        <v>25951</v>
      </c>
      <c r="B212" s="2">
        <v>89343</v>
      </c>
      <c r="C212" s="2" t="s">
        <v>15342</v>
      </c>
      <c r="D212" s="2" t="s">
        <v>26703</v>
      </c>
      <c r="E212" s="2">
        <v>217899</v>
      </c>
      <c r="F212" s="2" t="s">
        <v>26704</v>
      </c>
      <c r="G212" s="2" t="s">
        <v>25954</v>
      </c>
      <c r="I212" s="3">
        <v>39600</v>
      </c>
      <c r="J212" s="3">
        <v>40877</v>
      </c>
      <c r="K212" s="2" t="s">
        <v>25956</v>
      </c>
      <c r="L212" s="2" t="s">
        <v>25956</v>
      </c>
      <c r="M212" s="4">
        <v>42884.724745370368</v>
      </c>
      <c r="N212" s="2" t="s">
        <v>26705</v>
      </c>
    </row>
    <row r="213" spans="1:14" x14ac:dyDescent="0.25">
      <c r="A213" s="2" t="s">
        <v>25951</v>
      </c>
      <c r="B213" s="2">
        <v>90352</v>
      </c>
      <c r="C213" s="2" t="s">
        <v>22695</v>
      </c>
      <c r="D213" s="2" t="s">
        <v>26706</v>
      </c>
      <c r="E213" s="2">
        <v>218285</v>
      </c>
      <c r="F213" s="2" t="s">
        <v>26707</v>
      </c>
      <c r="G213" s="2" t="s">
        <v>25954</v>
      </c>
      <c r="H213" s="2" t="s">
        <v>26126</v>
      </c>
      <c r="I213" s="3">
        <v>39904</v>
      </c>
      <c r="J213" s="3">
        <v>40633</v>
      </c>
      <c r="K213" s="2" t="s">
        <v>25956</v>
      </c>
      <c r="L213" s="2" t="s">
        <v>25956</v>
      </c>
      <c r="M213" s="4">
        <v>43662.81050925926</v>
      </c>
      <c r="N213" s="2" t="s">
        <v>26708</v>
      </c>
    </row>
    <row r="214" spans="1:14" x14ac:dyDescent="0.25">
      <c r="A214" s="2" t="s">
        <v>25951</v>
      </c>
      <c r="B214" s="2">
        <v>102348</v>
      </c>
      <c r="C214" s="2" t="s">
        <v>6052</v>
      </c>
      <c r="D214" s="2" t="s">
        <v>26709</v>
      </c>
      <c r="E214" s="2">
        <v>285203</v>
      </c>
      <c r="F214" s="2" t="s">
        <v>26710</v>
      </c>
      <c r="G214" s="2" t="s">
        <v>25954</v>
      </c>
      <c r="H214" s="2" t="s">
        <v>26711</v>
      </c>
      <c r="I214" s="3">
        <v>40940</v>
      </c>
      <c r="J214" s="3">
        <v>42155</v>
      </c>
      <c r="K214" s="2" t="s">
        <v>25956</v>
      </c>
      <c r="L214" s="2" t="s">
        <v>25956</v>
      </c>
      <c r="M214" s="4">
        <v>43679.668379629627</v>
      </c>
      <c r="N214" s="2" t="s">
        <v>26712</v>
      </c>
    </row>
    <row r="215" spans="1:14" x14ac:dyDescent="0.25">
      <c r="A215" s="2" t="s">
        <v>25951</v>
      </c>
      <c r="B215" s="2">
        <v>107425</v>
      </c>
      <c r="C215" s="2" t="s">
        <v>18875</v>
      </c>
      <c r="D215" s="2" t="s">
        <v>26713</v>
      </c>
      <c r="E215" s="2">
        <v>312450</v>
      </c>
      <c r="F215" s="2" t="s">
        <v>26714</v>
      </c>
      <c r="G215" s="2" t="s">
        <v>25954</v>
      </c>
      <c r="I215" s="3">
        <v>41334</v>
      </c>
      <c r="J215" s="3">
        <v>42794</v>
      </c>
      <c r="K215" s="2" t="s">
        <v>25956</v>
      </c>
      <c r="L215" s="2" t="s">
        <v>25956</v>
      </c>
      <c r="M215" s="4">
        <v>42849.393206018518</v>
      </c>
      <c r="N215" s="2" t="s">
        <v>26715</v>
      </c>
    </row>
    <row r="216" spans="1:14" x14ac:dyDescent="0.25">
      <c r="A216" s="2" t="s">
        <v>25951</v>
      </c>
      <c r="B216" s="2">
        <v>111499</v>
      </c>
      <c r="C216" s="2" t="s">
        <v>20368</v>
      </c>
      <c r="D216" s="2" t="s">
        <v>26716</v>
      </c>
      <c r="E216" s="2">
        <v>313288</v>
      </c>
      <c r="F216" s="2" t="s">
        <v>26717</v>
      </c>
      <c r="G216" s="2" t="s">
        <v>25954</v>
      </c>
      <c r="H216" s="2" t="s">
        <v>26718</v>
      </c>
      <c r="I216" s="3">
        <v>41640</v>
      </c>
      <c r="J216" s="3">
        <v>43465</v>
      </c>
      <c r="K216" s="2" t="s">
        <v>25956</v>
      </c>
      <c r="L216" s="2" t="s">
        <v>25956</v>
      </c>
      <c r="M216" s="4">
        <v>42787.365694444445</v>
      </c>
      <c r="N216" s="2" t="s">
        <v>26719</v>
      </c>
    </row>
    <row r="217" spans="1:14" x14ac:dyDescent="0.25">
      <c r="A217" s="2" t="s">
        <v>25951</v>
      </c>
      <c r="B217" s="2">
        <v>91164</v>
      </c>
      <c r="C217" s="2" t="s">
        <v>21891</v>
      </c>
      <c r="D217" s="2" t="s">
        <v>26720</v>
      </c>
      <c r="E217" s="2">
        <v>218026</v>
      </c>
      <c r="F217" s="2" t="s">
        <v>26721</v>
      </c>
      <c r="G217" s="2" t="s">
        <v>25954</v>
      </c>
      <c r="H217" s="2" t="s">
        <v>25960</v>
      </c>
      <c r="I217" s="3">
        <v>39995</v>
      </c>
      <c r="J217" s="3">
        <v>40724</v>
      </c>
      <c r="K217" s="2" t="s">
        <v>25956</v>
      </c>
      <c r="L217" s="2" t="s">
        <v>25956</v>
      </c>
      <c r="M217" s="4">
        <v>43678.948750000003</v>
      </c>
      <c r="N217" s="2" t="s">
        <v>26722</v>
      </c>
    </row>
    <row r="218" spans="1:14" x14ac:dyDescent="0.25">
      <c r="A218" s="2" t="s">
        <v>25951</v>
      </c>
      <c r="B218" s="2">
        <v>88217</v>
      </c>
      <c r="C218" s="2" t="s">
        <v>12164</v>
      </c>
      <c r="D218" s="2" t="s">
        <v>26723</v>
      </c>
      <c r="E218" s="2">
        <v>218207</v>
      </c>
      <c r="F218" s="2" t="s">
        <v>26724</v>
      </c>
      <c r="G218" s="2" t="s">
        <v>25954</v>
      </c>
      <c r="H218" s="2" t="s">
        <v>26725</v>
      </c>
      <c r="I218" s="3">
        <v>39630</v>
      </c>
      <c r="J218" s="3">
        <v>39994</v>
      </c>
      <c r="K218" s="2" t="s">
        <v>25956</v>
      </c>
      <c r="L218" s="2" t="s">
        <v>25956</v>
      </c>
      <c r="M218" s="4">
        <v>42884.581342592595</v>
      </c>
      <c r="N218" s="2" t="s">
        <v>26726</v>
      </c>
    </row>
    <row r="219" spans="1:14" x14ac:dyDescent="0.25">
      <c r="A219" s="2" t="s">
        <v>25951</v>
      </c>
      <c r="B219" s="2">
        <v>188524</v>
      </c>
      <c r="C219" s="2" t="s">
        <v>13195</v>
      </c>
      <c r="D219" s="2" t="s">
        <v>26727</v>
      </c>
      <c r="E219" s="2">
        <v>605142</v>
      </c>
      <c r="F219" s="2" t="s">
        <v>26728</v>
      </c>
      <c r="G219" s="2" t="s">
        <v>25954</v>
      </c>
      <c r="I219" s="3">
        <v>41791</v>
      </c>
      <c r="J219" s="3">
        <v>42338</v>
      </c>
      <c r="K219" s="2" t="s">
        <v>25956</v>
      </c>
      <c r="L219" s="2" t="s">
        <v>25956</v>
      </c>
      <c r="M219" s="4">
        <v>42716.369247685187</v>
      </c>
      <c r="N219" s="2" t="s">
        <v>26729</v>
      </c>
    </row>
    <row r="220" spans="1:14" x14ac:dyDescent="0.25">
      <c r="A220" s="2" t="s">
        <v>25951</v>
      </c>
      <c r="B220" s="2">
        <v>98624</v>
      </c>
      <c r="C220" s="2" t="s">
        <v>9884</v>
      </c>
      <c r="D220" s="2" t="s">
        <v>26730</v>
      </c>
      <c r="E220" s="2">
        <v>261817</v>
      </c>
      <c r="F220" s="2" t="s">
        <v>26731</v>
      </c>
      <c r="G220" s="2" t="s">
        <v>25954</v>
      </c>
      <c r="I220" s="3">
        <v>40634</v>
      </c>
      <c r="J220" s="3">
        <v>42185</v>
      </c>
      <c r="K220" s="2" t="s">
        <v>25956</v>
      </c>
      <c r="L220" s="2" t="s">
        <v>25956</v>
      </c>
      <c r="M220" s="4">
        <v>42881.077048611114</v>
      </c>
      <c r="N220" s="2" t="s">
        <v>26732</v>
      </c>
    </row>
    <row r="221" spans="1:14" x14ac:dyDescent="0.25">
      <c r="A221" s="2" t="s">
        <v>25951</v>
      </c>
      <c r="B221" s="2">
        <v>185486</v>
      </c>
      <c r="C221" s="2" t="s">
        <v>25163</v>
      </c>
      <c r="D221" s="2" t="s">
        <v>26733</v>
      </c>
      <c r="E221" s="2">
        <v>607480</v>
      </c>
      <c r="F221" s="2" t="s">
        <v>26734</v>
      </c>
      <c r="G221" s="2" t="s">
        <v>25954</v>
      </c>
      <c r="H221" s="2" t="s">
        <v>26735</v>
      </c>
      <c r="I221" s="3">
        <v>41760</v>
      </c>
      <c r="J221" s="3">
        <v>43039</v>
      </c>
      <c r="K221" s="2" t="s">
        <v>25956</v>
      </c>
      <c r="L221" s="2" t="s">
        <v>25956</v>
      </c>
      <c r="M221" s="4">
        <v>42891.412106481483</v>
      </c>
      <c r="N221" s="2" t="s">
        <v>26736</v>
      </c>
    </row>
    <row r="222" spans="1:14" x14ac:dyDescent="0.25">
      <c r="A222" s="2" t="s">
        <v>25951</v>
      </c>
      <c r="B222" s="2">
        <v>98755</v>
      </c>
      <c r="C222" s="2" t="s">
        <v>10653</v>
      </c>
      <c r="D222" s="2" t="s">
        <v>26737</v>
      </c>
      <c r="E222" s="2">
        <v>261786</v>
      </c>
      <c r="F222" s="2" t="s">
        <v>26738</v>
      </c>
      <c r="G222" s="2" t="s">
        <v>25954</v>
      </c>
      <c r="H222" s="2" t="s">
        <v>26739</v>
      </c>
      <c r="I222" s="3">
        <v>40664</v>
      </c>
      <c r="J222" s="3">
        <v>41425</v>
      </c>
      <c r="K222" s="2" t="s">
        <v>25956</v>
      </c>
      <c r="L222" s="2" t="s">
        <v>25956</v>
      </c>
      <c r="M222" s="4">
        <v>42881.076574074075</v>
      </c>
      <c r="N222" s="2" t="s">
        <v>26740</v>
      </c>
    </row>
    <row r="223" spans="1:14" x14ac:dyDescent="0.25">
      <c r="A223" s="2" t="s">
        <v>25951</v>
      </c>
      <c r="B223" s="2">
        <v>188570</v>
      </c>
      <c r="C223" s="2" t="s">
        <v>17332</v>
      </c>
      <c r="D223" s="2" t="s">
        <v>26741</v>
      </c>
      <c r="E223" s="2">
        <v>607049</v>
      </c>
      <c r="F223" s="2" t="s">
        <v>26742</v>
      </c>
      <c r="G223" s="2" t="s">
        <v>25954</v>
      </c>
      <c r="H223" s="2" t="s">
        <v>26743</v>
      </c>
      <c r="I223" s="3">
        <v>41791</v>
      </c>
      <c r="J223" s="3">
        <v>42886</v>
      </c>
      <c r="K223" s="2" t="s">
        <v>25956</v>
      </c>
      <c r="L223" s="2" t="s">
        <v>25956</v>
      </c>
      <c r="M223" s="4">
        <v>42891.409351851849</v>
      </c>
      <c r="N223" s="2" t="s">
        <v>26744</v>
      </c>
    </row>
    <row r="224" spans="1:14" x14ac:dyDescent="0.25">
      <c r="A224" s="2" t="s">
        <v>25951</v>
      </c>
      <c r="B224" s="2">
        <v>94832</v>
      </c>
      <c r="C224" s="2" t="s">
        <v>17375</v>
      </c>
      <c r="D224" s="2" t="s">
        <v>26745</v>
      </c>
      <c r="E224" s="2">
        <v>242297</v>
      </c>
      <c r="F224" s="2" t="s">
        <v>26746</v>
      </c>
      <c r="G224" s="2" t="s">
        <v>25954</v>
      </c>
      <c r="H224" s="2" t="s">
        <v>26747</v>
      </c>
      <c r="I224" s="3">
        <v>40360</v>
      </c>
      <c r="J224" s="3">
        <v>41639</v>
      </c>
      <c r="K224" s="2" t="s">
        <v>25956</v>
      </c>
      <c r="L224" s="2" t="s">
        <v>25956</v>
      </c>
      <c r="M224" s="4">
        <v>43662.826099537036</v>
      </c>
      <c r="N224" s="2" t="s">
        <v>26748</v>
      </c>
    </row>
    <row r="225" spans="1:14" x14ac:dyDescent="0.25">
      <c r="A225" s="2" t="s">
        <v>25951</v>
      </c>
      <c r="B225" s="2">
        <v>106475</v>
      </c>
      <c r="C225" s="2" t="s">
        <v>6124</v>
      </c>
      <c r="D225" s="2" t="s">
        <v>26749</v>
      </c>
      <c r="E225" s="2">
        <v>285144</v>
      </c>
      <c r="F225" s="2" t="s">
        <v>26750</v>
      </c>
      <c r="G225" s="2" t="s">
        <v>25954</v>
      </c>
      <c r="H225" s="2" t="s">
        <v>26751</v>
      </c>
      <c r="I225" s="3">
        <v>41275</v>
      </c>
      <c r="J225" s="3">
        <v>42521</v>
      </c>
      <c r="K225" s="2" t="s">
        <v>25956</v>
      </c>
      <c r="L225" s="2" t="s">
        <v>25956</v>
      </c>
      <c r="M225" s="4">
        <v>42331.470937500002</v>
      </c>
      <c r="N225" s="2" t="s">
        <v>26752</v>
      </c>
    </row>
    <row r="226" spans="1:14" x14ac:dyDescent="0.25">
      <c r="A226" s="2" t="s">
        <v>25951</v>
      </c>
      <c r="B226" s="2">
        <v>102069</v>
      </c>
      <c r="C226" s="2" t="s">
        <v>8186</v>
      </c>
      <c r="D226" s="2" t="s">
        <v>26753</v>
      </c>
      <c r="E226" s="2">
        <v>285045</v>
      </c>
      <c r="F226" s="2" t="s">
        <v>26754</v>
      </c>
      <c r="G226" s="2" t="s">
        <v>25954</v>
      </c>
      <c r="H226" s="2" t="s">
        <v>26755</v>
      </c>
      <c r="I226" s="3">
        <v>40909</v>
      </c>
      <c r="J226" s="3">
        <v>42216</v>
      </c>
      <c r="K226" s="2" t="s">
        <v>25956</v>
      </c>
      <c r="L226" s="2" t="s">
        <v>25956</v>
      </c>
      <c r="M226" s="4">
        <v>42576.407384259262</v>
      </c>
      <c r="N226" s="2" t="s">
        <v>26756</v>
      </c>
    </row>
    <row r="227" spans="1:14" x14ac:dyDescent="0.25">
      <c r="A227" s="2" t="s">
        <v>25951</v>
      </c>
      <c r="B227" s="2">
        <v>185495</v>
      </c>
      <c r="C227" s="2" t="s">
        <v>25441</v>
      </c>
      <c r="D227" s="2" t="s">
        <v>26757</v>
      </c>
      <c r="E227" s="2">
        <v>607729</v>
      </c>
      <c r="F227" s="2" t="s">
        <v>26758</v>
      </c>
      <c r="G227" s="2" t="s">
        <v>25954</v>
      </c>
      <c r="H227" s="2" t="s">
        <v>26759</v>
      </c>
      <c r="I227" s="3">
        <v>41730</v>
      </c>
      <c r="J227" s="3">
        <v>43008</v>
      </c>
      <c r="K227" s="2" t="s">
        <v>25956</v>
      </c>
      <c r="L227" s="2" t="s">
        <v>25956</v>
      </c>
      <c r="M227" s="4">
        <v>43661.816157407404</v>
      </c>
      <c r="N227" s="2" t="s">
        <v>26760</v>
      </c>
    </row>
    <row r="228" spans="1:14" x14ac:dyDescent="0.25">
      <c r="A228" s="2" t="s">
        <v>25951</v>
      </c>
      <c r="B228" s="2">
        <v>106634</v>
      </c>
      <c r="C228" s="2" t="s">
        <v>501</v>
      </c>
      <c r="D228" s="2" t="s">
        <v>26761</v>
      </c>
      <c r="E228" s="2">
        <v>312504</v>
      </c>
      <c r="F228" s="2" t="s">
        <v>26762</v>
      </c>
      <c r="G228" s="2" t="s">
        <v>25954</v>
      </c>
      <c r="I228" s="3">
        <v>41275</v>
      </c>
      <c r="J228" s="3">
        <v>42429</v>
      </c>
      <c r="K228" s="2" t="s">
        <v>25956</v>
      </c>
      <c r="L228" s="2" t="s">
        <v>25956</v>
      </c>
      <c r="M228" s="4">
        <v>43059.486284722225</v>
      </c>
      <c r="N228" s="2" t="s">
        <v>26763</v>
      </c>
    </row>
    <row r="229" spans="1:14" x14ac:dyDescent="0.25">
      <c r="A229" s="2" t="s">
        <v>25951</v>
      </c>
      <c r="B229" s="2">
        <v>188573</v>
      </c>
      <c r="C229" s="2" t="s">
        <v>24087</v>
      </c>
      <c r="D229" s="2" t="s">
        <v>26764</v>
      </c>
      <c r="E229" s="2">
        <v>607078</v>
      </c>
      <c r="F229" s="2" t="s">
        <v>26765</v>
      </c>
      <c r="G229" s="2" t="s">
        <v>25954</v>
      </c>
      <c r="H229" s="2" t="s">
        <v>26766</v>
      </c>
      <c r="I229" s="3">
        <v>41791</v>
      </c>
      <c r="J229" s="3">
        <v>43039</v>
      </c>
      <c r="K229" s="2" t="s">
        <v>25956</v>
      </c>
      <c r="L229" s="2" t="s">
        <v>25956</v>
      </c>
      <c r="M229" s="4">
        <v>42884.627789351849</v>
      </c>
      <c r="N229" s="2" t="s">
        <v>26767</v>
      </c>
    </row>
    <row r="230" spans="1:14" x14ac:dyDescent="0.25">
      <c r="A230" s="2" t="s">
        <v>25951</v>
      </c>
      <c r="B230" s="2">
        <v>102502</v>
      </c>
      <c r="C230" s="2" t="s">
        <v>14805</v>
      </c>
      <c r="D230" s="2" t="s">
        <v>26768</v>
      </c>
      <c r="E230" s="2">
        <v>285024</v>
      </c>
      <c r="F230" s="2" t="s">
        <v>26769</v>
      </c>
      <c r="G230" s="2" t="s">
        <v>25954</v>
      </c>
      <c r="H230" s="2" t="s">
        <v>26770</v>
      </c>
      <c r="I230" s="3">
        <v>40969</v>
      </c>
      <c r="J230" s="3">
        <v>42063</v>
      </c>
      <c r="K230" s="2" t="s">
        <v>25956</v>
      </c>
      <c r="L230" s="2" t="s">
        <v>25956</v>
      </c>
      <c r="M230" s="4">
        <v>42326.591967592591</v>
      </c>
      <c r="N230" s="2" t="s">
        <v>26771</v>
      </c>
    </row>
    <row r="231" spans="1:14" x14ac:dyDescent="0.25">
      <c r="A231" s="2" t="s">
        <v>25951</v>
      </c>
      <c r="B231" s="2">
        <v>188607</v>
      </c>
      <c r="C231" s="2" t="s">
        <v>22327</v>
      </c>
      <c r="D231" s="2" t="s">
        <v>26772</v>
      </c>
      <c r="E231" s="2">
        <v>607784</v>
      </c>
      <c r="F231" s="2" t="s">
        <v>26773</v>
      </c>
      <c r="G231" s="2" t="s">
        <v>25954</v>
      </c>
      <c r="H231" s="2" t="s">
        <v>26774</v>
      </c>
      <c r="I231" s="3">
        <v>41760</v>
      </c>
      <c r="J231" s="3">
        <v>43220</v>
      </c>
      <c r="K231" s="2" t="s">
        <v>25956</v>
      </c>
      <c r="L231" s="2" t="s">
        <v>25956</v>
      </c>
      <c r="M231" s="4">
        <v>42988.396990740737</v>
      </c>
      <c r="N231" s="2" t="s">
        <v>26775</v>
      </c>
    </row>
    <row r="232" spans="1:14" x14ac:dyDescent="0.25">
      <c r="A232" s="2" t="s">
        <v>25951</v>
      </c>
      <c r="B232" s="2">
        <v>185507</v>
      </c>
      <c r="C232" s="2" t="s">
        <v>24649</v>
      </c>
      <c r="D232" s="2" t="s">
        <v>26776</v>
      </c>
      <c r="E232" s="2">
        <v>608030</v>
      </c>
      <c r="F232" s="2" t="s">
        <v>26777</v>
      </c>
      <c r="G232" s="2" t="s">
        <v>25954</v>
      </c>
      <c r="H232" s="2" t="s">
        <v>26778</v>
      </c>
      <c r="I232" s="3">
        <v>41730</v>
      </c>
      <c r="J232" s="3">
        <v>42460</v>
      </c>
      <c r="K232" s="2" t="s">
        <v>25956</v>
      </c>
      <c r="L232" s="2" t="s">
        <v>25956</v>
      </c>
      <c r="M232" s="4">
        <v>42716.375590277778</v>
      </c>
      <c r="N232" s="2" t="s">
        <v>26779</v>
      </c>
    </row>
    <row r="233" spans="1:14" x14ac:dyDescent="0.25">
      <c r="A233" s="2" t="s">
        <v>25951</v>
      </c>
      <c r="B233" s="2">
        <v>102326</v>
      </c>
      <c r="C233" s="2" t="s">
        <v>10804</v>
      </c>
      <c r="D233" s="2" t="s">
        <v>26780</v>
      </c>
      <c r="E233" s="2">
        <v>285417</v>
      </c>
      <c r="F233" s="2" t="s">
        <v>26781</v>
      </c>
      <c r="G233" s="2" t="s">
        <v>25954</v>
      </c>
      <c r="H233" s="2" t="s">
        <v>26782</v>
      </c>
      <c r="I233" s="3">
        <v>40940</v>
      </c>
      <c r="J233" s="3">
        <v>42400</v>
      </c>
      <c r="K233" s="2" t="s">
        <v>25956</v>
      </c>
      <c r="L233" s="2" t="s">
        <v>25956</v>
      </c>
      <c r="M233" s="4">
        <v>42807.347766203704</v>
      </c>
      <c r="N233" s="2" t="s">
        <v>26783</v>
      </c>
    </row>
    <row r="234" spans="1:14" x14ac:dyDescent="0.25">
      <c r="A234" s="2" t="s">
        <v>25951</v>
      </c>
      <c r="B234" s="2">
        <v>108075</v>
      </c>
      <c r="C234" s="2" t="s">
        <v>21337</v>
      </c>
      <c r="D234" s="2" t="s">
        <v>26784</v>
      </c>
      <c r="E234" s="2">
        <v>312829</v>
      </c>
      <c r="F234" s="2" t="s">
        <v>26785</v>
      </c>
      <c r="G234" s="2" t="s">
        <v>25954</v>
      </c>
      <c r="H234" s="2" t="s">
        <v>26786</v>
      </c>
      <c r="I234" s="3">
        <v>41365</v>
      </c>
      <c r="J234" s="3">
        <v>42216</v>
      </c>
      <c r="K234" s="2" t="s">
        <v>25956</v>
      </c>
      <c r="L234" s="2" t="s">
        <v>25956</v>
      </c>
      <c r="M234" s="4">
        <v>42681.360555555555</v>
      </c>
      <c r="N234" s="2" t="s">
        <v>26787</v>
      </c>
    </row>
    <row r="235" spans="1:14" x14ac:dyDescent="0.25">
      <c r="A235" s="2" t="s">
        <v>25951</v>
      </c>
      <c r="B235" s="2">
        <v>92516</v>
      </c>
      <c r="C235" s="2" t="s">
        <v>14856</v>
      </c>
      <c r="D235" s="2" t="s">
        <v>26788</v>
      </c>
      <c r="E235" s="2">
        <v>225354</v>
      </c>
      <c r="F235" s="2" t="s">
        <v>26789</v>
      </c>
      <c r="G235" s="2" t="s">
        <v>25954</v>
      </c>
      <c r="H235" s="2" t="s">
        <v>26315</v>
      </c>
      <c r="I235" s="3">
        <v>40118</v>
      </c>
      <c r="J235" s="3">
        <v>41213</v>
      </c>
      <c r="K235" s="2" t="s">
        <v>25956</v>
      </c>
      <c r="L235" s="2" t="s">
        <v>25956</v>
      </c>
      <c r="M235" s="4">
        <v>43678.672951388886</v>
      </c>
      <c r="N235" s="2" t="s">
        <v>26790</v>
      </c>
    </row>
    <row r="236" spans="1:14" x14ac:dyDescent="0.25">
      <c r="A236" s="2" t="s">
        <v>25951</v>
      </c>
      <c r="B236" s="2">
        <v>108565</v>
      </c>
      <c r="C236" s="2" t="s">
        <v>6052</v>
      </c>
      <c r="D236" s="2" t="s">
        <v>26791</v>
      </c>
      <c r="E236" s="2">
        <v>312411</v>
      </c>
      <c r="F236" s="2" t="s">
        <v>26792</v>
      </c>
      <c r="G236" s="2" t="s">
        <v>25954</v>
      </c>
      <c r="I236" s="3">
        <v>41395</v>
      </c>
      <c r="J236" s="3">
        <v>42490</v>
      </c>
      <c r="K236" s="2" t="s">
        <v>25956</v>
      </c>
      <c r="L236" s="2" t="s">
        <v>25956</v>
      </c>
      <c r="M236" s="4">
        <v>42835.464363425926</v>
      </c>
      <c r="N236" s="2" t="s">
        <v>26793</v>
      </c>
    </row>
    <row r="237" spans="1:14" x14ac:dyDescent="0.25">
      <c r="A237" s="2" t="s">
        <v>25951</v>
      </c>
      <c r="B237" s="2">
        <v>89390</v>
      </c>
      <c r="C237" s="2" t="s">
        <v>9329</v>
      </c>
      <c r="D237" s="2" t="s">
        <v>26794</v>
      </c>
      <c r="E237" s="2">
        <v>217925</v>
      </c>
      <c r="F237" s="2" t="s">
        <v>26795</v>
      </c>
      <c r="G237" s="2" t="s">
        <v>25954</v>
      </c>
      <c r="H237" s="2" t="s">
        <v>26796</v>
      </c>
      <c r="I237" s="3">
        <v>39814</v>
      </c>
      <c r="J237" s="3">
        <v>40908</v>
      </c>
      <c r="K237" s="2" t="s">
        <v>25956</v>
      </c>
      <c r="L237" s="2" t="s">
        <v>25956</v>
      </c>
      <c r="M237" s="4">
        <v>43661.635844907411</v>
      </c>
      <c r="N237" s="2" t="s">
        <v>26797</v>
      </c>
    </row>
    <row r="238" spans="1:14" x14ac:dyDescent="0.25">
      <c r="A238" s="2" t="s">
        <v>25951</v>
      </c>
      <c r="B238" s="2">
        <v>86259</v>
      </c>
      <c r="C238" s="2" t="s">
        <v>11703</v>
      </c>
      <c r="D238" s="2" t="s">
        <v>26798</v>
      </c>
      <c r="E238" s="2">
        <v>218290</v>
      </c>
      <c r="F238" s="2" t="s">
        <v>26799</v>
      </c>
      <c r="G238" s="2" t="s">
        <v>25954</v>
      </c>
      <c r="H238" s="2" t="s">
        <v>26800</v>
      </c>
      <c r="I238" s="3">
        <v>39508</v>
      </c>
      <c r="J238" s="3">
        <v>40786</v>
      </c>
      <c r="K238" s="2" t="s">
        <v>25956</v>
      </c>
      <c r="L238" s="2" t="s">
        <v>25956</v>
      </c>
      <c r="M238" s="4">
        <v>42884.899594907409</v>
      </c>
      <c r="N238" s="2" t="s">
        <v>26801</v>
      </c>
    </row>
    <row r="239" spans="1:14" x14ac:dyDescent="0.25">
      <c r="A239" s="2" t="s">
        <v>25951</v>
      </c>
      <c r="B239" s="2">
        <v>100353</v>
      </c>
      <c r="C239" s="2" t="s">
        <v>5967</v>
      </c>
      <c r="D239" s="2" t="s">
        <v>26802</v>
      </c>
      <c r="E239" s="2">
        <v>261381</v>
      </c>
      <c r="F239" s="2" t="s">
        <v>26803</v>
      </c>
      <c r="G239" s="2" t="s">
        <v>25954</v>
      </c>
      <c r="H239" s="2" t="s">
        <v>26804</v>
      </c>
      <c r="I239" s="3">
        <v>40817</v>
      </c>
      <c r="J239" s="3">
        <v>42035</v>
      </c>
      <c r="K239" s="2" t="s">
        <v>25956</v>
      </c>
      <c r="L239" s="2" t="s">
        <v>25956</v>
      </c>
      <c r="M239" s="4">
        <v>42881.072754629633</v>
      </c>
      <c r="N239" s="2" t="s">
        <v>26805</v>
      </c>
    </row>
    <row r="240" spans="1:14" x14ac:dyDescent="0.25">
      <c r="A240" s="2" t="s">
        <v>25951</v>
      </c>
      <c r="B240" s="2">
        <v>91023</v>
      </c>
      <c r="C240" s="2" t="s">
        <v>14296</v>
      </c>
      <c r="D240" s="2" t="s">
        <v>26806</v>
      </c>
      <c r="E240" s="2">
        <v>218132</v>
      </c>
      <c r="F240" s="2" t="s">
        <v>26807</v>
      </c>
      <c r="G240" s="2" t="s">
        <v>25954</v>
      </c>
      <c r="I240" s="3">
        <v>39722</v>
      </c>
      <c r="J240" s="3">
        <v>40329</v>
      </c>
      <c r="K240" s="2" t="s">
        <v>25956</v>
      </c>
      <c r="L240" s="2" t="s">
        <v>25956</v>
      </c>
      <c r="M240" s="4">
        <v>42884.728194444448</v>
      </c>
      <c r="N240" s="2" t="s">
        <v>26808</v>
      </c>
    </row>
    <row r="241" spans="1:14" x14ac:dyDescent="0.25">
      <c r="A241" s="2" t="s">
        <v>25951</v>
      </c>
      <c r="B241" s="2">
        <v>111313</v>
      </c>
      <c r="C241" s="2" t="s">
        <v>24636</v>
      </c>
      <c r="D241" s="2" t="s">
        <v>26809</v>
      </c>
      <c r="E241" s="2">
        <v>313110</v>
      </c>
      <c r="F241" s="2" t="s">
        <v>26810</v>
      </c>
      <c r="G241" s="2" t="s">
        <v>25954</v>
      </c>
      <c r="H241" s="2" t="s">
        <v>26811</v>
      </c>
      <c r="I241" s="3">
        <v>41640</v>
      </c>
      <c r="J241" s="3">
        <v>42735</v>
      </c>
      <c r="K241" s="2" t="s">
        <v>25956</v>
      </c>
      <c r="L241" s="2" t="s">
        <v>25956</v>
      </c>
      <c r="M241" s="4">
        <v>42074.201747685183</v>
      </c>
      <c r="N241" s="2" t="s">
        <v>26812</v>
      </c>
    </row>
    <row r="242" spans="1:14" x14ac:dyDescent="0.25">
      <c r="A242" s="2" t="s">
        <v>25951</v>
      </c>
      <c r="B242" s="2">
        <v>108077</v>
      </c>
      <c r="C242" s="2" t="s">
        <v>23090</v>
      </c>
      <c r="D242" s="2" t="s">
        <v>26813</v>
      </c>
      <c r="E242" s="2">
        <v>313161</v>
      </c>
      <c r="F242" s="2" t="s">
        <v>26814</v>
      </c>
      <c r="G242" s="2" t="s">
        <v>25954</v>
      </c>
      <c r="I242" s="3">
        <v>41365</v>
      </c>
      <c r="J242" s="3">
        <v>42886</v>
      </c>
      <c r="K242" s="2" t="s">
        <v>25956</v>
      </c>
      <c r="L242" s="2" t="s">
        <v>25956</v>
      </c>
      <c r="M242" s="4">
        <v>42508.490358796298</v>
      </c>
      <c r="N242" s="2" t="s">
        <v>26815</v>
      </c>
    </row>
    <row r="243" spans="1:14" x14ac:dyDescent="0.25">
      <c r="A243" s="2" t="s">
        <v>25951</v>
      </c>
      <c r="B243" s="2">
        <v>100637</v>
      </c>
      <c r="C243" s="2" t="s">
        <v>22012</v>
      </c>
      <c r="D243" s="2" t="s">
        <v>26816</v>
      </c>
      <c r="E243" s="2">
        <v>261814</v>
      </c>
      <c r="F243" s="2" t="s">
        <v>26817</v>
      </c>
      <c r="G243" s="2" t="s">
        <v>25954</v>
      </c>
      <c r="I243" s="3">
        <v>40634</v>
      </c>
      <c r="J243" s="3">
        <v>41639</v>
      </c>
      <c r="K243" s="2" t="s">
        <v>25956</v>
      </c>
      <c r="L243" s="2" t="s">
        <v>25956</v>
      </c>
      <c r="M243" s="4">
        <v>42881.079050925924</v>
      </c>
      <c r="N243" s="2" t="s">
        <v>26818</v>
      </c>
    </row>
    <row r="244" spans="1:14" x14ac:dyDescent="0.25">
      <c r="A244" s="2" t="s">
        <v>25951</v>
      </c>
      <c r="B244" s="2">
        <v>192275</v>
      </c>
      <c r="C244" s="2" t="s">
        <v>16720</v>
      </c>
      <c r="D244" s="2" t="s">
        <v>26819</v>
      </c>
      <c r="E244" s="2">
        <v>607019</v>
      </c>
      <c r="F244" s="2" t="s">
        <v>26820</v>
      </c>
      <c r="G244" s="2" t="s">
        <v>25954</v>
      </c>
      <c r="H244" s="2" t="s">
        <v>26821</v>
      </c>
      <c r="I244" s="3">
        <v>41944</v>
      </c>
      <c r="J244" s="3">
        <v>43220</v>
      </c>
      <c r="K244" s="2" t="s">
        <v>25956</v>
      </c>
      <c r="L244" s="2" t="s">
        <v>25956</v>
      </c>
      <c r="M244" s="4">
        <v>42787.3750462963</v>
      </c>
      <c r="N244" s="2" t="s">
        <v>26822</v>
      </c>
    </row>
    <row r="245" spans="1:14" x14ac:dyDescent="0.25">
      <c r="A245" s="2" t="s">
        <v>25951</v>
      </c>
      <c r="B245" s="2">
        <v>111497</v>
      </c>
      <c r="C245" s="2" t="s">
        <v>23470</v>
      </c>
      <c r="D245" s="2" t="s">
        <v>26823</v>
      </c>
      <c r="E245" s="2">
        <v>313217</v>
      </c>
      <c r="F245" s="2" t="s">
        <v>26824</v>
      </c>
      <c r="G245" s="2" t="s">
        <v>25954</v>
      </c>
      <c r="H245" s="2" t="s">
        <v>26825</v>
      </c>
      <c r="I245" s="3">
        <v>41640</v>
      </c>
      <c r="J245" s="3">
        <v>42369</v>
      </c>
      <c r="K245" s="2" t="s">
        <v>25956</v>
      </c>
      <c r="L245" s="2" t="s">
        <v>25956</v>
      </c>
      <c r="M245" s="4">
        <v>42074.203530092593</v>
      </c>
      <c r="N245" s="2" t="s">
        <v>26826</v>
      </c>
    </row>
    <row r="246" spans="1:14" x14ac:dyDescent="0.25">
      <c r="A246" s="2" t="s">
        <v>25951</v>
      </c>
      <c r="B246" s="2">
        <v>192051</v>
      </c>
      <c r="C246" s="2" t="s">
        <v>18401</v>
      </c>
      <c r="D246" s="2" t="s">
        <v>26827</v>
      </c>
      <c r="E246" s="2">
        <v>606861</v>
      </c>
      <c r="F246" s="2" t="s">
        <v>26828</v>
      </c>
      <c r="G246" s="2" t="s">
        <v>25954</v>
      </c>
      <c r="H246" s="2" t="s">
        <v>25960</v>
      </c>
      <c r="I246" s="3">
        <v>41883</v>
      </c>
      <c r="J246" s="3">
        <v>43131</v>
      </c>
      <c r="K246" s="2" t="s">
        <v>25956</v>
      </c>
      <c r="L246" s="2" t="s">
        <v>25956</v>
      </c>
      <c r="M246" s="4">
        <v>43103.349768518521</v>
      </c>
      <c r="N246" s="2" t="s">
        <v>26829</v>
      </c>
    </row>
    <row r="247" spans="1:14" x14ac:dyDescent="0.25">
      <c r="A247" s="2" t="s">
        <v>25951</v>
      </c>
      <c r="B247" s="2">
        <v>102278</v>
      </c>
      <c r="C247" s="2" t="s">
        <v>25028</v>
      </c>
      <c r="D247" s="2" t="s">
        <v>26830</v>
      </c>
      <c r="E247" s="2">
        <v>284940</v>
      </c>
      <c r="F247" s="2" t="s">
        <v>26831</v>
      </c>
      <c r="G247" s="2" t="s">
        <v>25954</v>
      </c>
      <c r="H247" s="2" t="s">
        <v>26126</v>
      </c>
      <c r="I247" s="3">
        <v>40940</v>
      </c>
      <c r="J247" s="3">
        <v>41851</v>
      </c>
      <c r="K247" s="2" t="s">
        <v>25956</v>
      </c>
      <c r="L247" s="2" t="s">
        <v>25956</v>
      </c>
      <c r="M247" s="4">
        <v>42828.405451388891</v>
      </c>
      <c r="N247" s="2" t="s">
        <v>26832</v>
      </c>
    </row>
    <row r="248" spans="1:14" x14ac:dyDescent="0.25">
      <c r="A248" s="2" t="s">
        <v>25951</v>
      </c>
      <c r="B248" s="2">
        <v>102327</v>
      </c>
      <c r="C248" s="2" t="s">
        <v>17208</v>
      </c>
      <c r="D248" s="2" t="s">
        <v>26833</v>
      </c>
      <c r="E248" s="2">
        <v>285635</v>
      </c>
      <c r="F248" s="2" t="s">
        <v>26834</v>
      </c>
      <c r="G248" s="2" t="s">
        <v>25954</v>
      </c>
      <c r="I248" s="3">
        <v>40940</v>
      </c>
      <c r="J248" s="3">
        <v>42035</v>
      </c>
      <c r="K248" s="2" t="s">
        <v>25956</v>
      </c>
      <c r="L248" s="2" t="s">
        <v>25956</v>
      </c>
      <c r="M248" s="4">
        <v>42857.482083333336</v>
      </c>
      <c r="N248" s="2" t="s">
        <v>26835</v>
      </c>
    </row>
    <row r="249" spans="1:14" x14ac:dyDescent="0.25">
      <c r="A249" s="2" t="s">
        <v>25951</v>
      </c>
      <c r="B249" s="2">
        <v>111498</v>
      </c>
      <c r="C249" s="2" t="s">
        <v>24761</v>
      </c>
      <c r="D249" s="2" t="s">
        <v>26836</v>
      </c>
      <c r="E249" s="2">
        <v>313243</v>
      </c>
      <c r="F249" s="2" t="s">
        <v>26837</v>
      </c>
      <c r="G249" s="2" t="s">
        <v>25954</v>
      </c>
      <c r="H249" s="2" t="s">
        <v>26114</v>
      </c>
      <c r="I249" s="3">
        <v>41640</v>
      </c>
      <c r="J249" s="3">
        <v>43281</v>
      </c>
      <c r="K249" s="2" t="s">
        <v>25956</v>
      </c>
      <c r="L249" s="2" t="s">
        <v>25956</v>
      </c>
      <c r="M249" s="4">
        <v>43087.436840277776</v>
      </c>
      <c r="N249" s="2" t="s">
        <v>26838</v>
      </c>
    </row>
    <row r="250" spans="1:14" x14ac:dyDescent="0.25">
      <c r="A250" s="2" t="s">
        <v>25951</v>
      </c>
      <c r="B250" s="2">
        <v>101737</v>
      </c>
      <c r="C250" s="2" t="s">
        <v>25659</v>
      </c>
      <c r="D250" s="2" t="s">
        <v>26839</v>
      </c>
      <c r="E250" s="2">
        <v>285593</v>
      </c>
      <c r="F250" s="2" t="s">
        <v>26840</v>
      </c>
      <c r="G250" s="2" t="s">
        <v>25954</v>
      </c>
      <c r="I250" s="3">
        <v>40909</v>
      </c>
      <c r="J250" s="3">
        <v>42004</v>
      </c>
      <c r="K250" s="2" t="s">
        <v>25956</v>
      </c>
      <c r="L250" s="2" t="s">
        <v>25956</v>
      </c>
      <c r="M250" s="4">
        <v>42492.452418981484</v>
      </c>
      <c r="N250" s="2" t="s">
        <v>26841</v>
      </c>
    </row>
    <row r="251" spans="1:14" x14ac:dyDescent="0.25">
      <c r="A251" s="2" t="s">
        <v>25951</v>
      </c>
      <c r="B251" s="2">
        <v>102282</v>
      </c>
      <c r="C251" s="2" t="s">
        <v>18449</v>
      </c>
      <c r="D251" s="2" t="s">
        <v>26842</v>
      </c>
      <c r="E251" s="2">
        <v>285399</v>
      </c>
      <c r="F251" s="2" t="s">
        <v>26843</v>
      </c>
      <c r="G251" s="2" t="s">
        <v>25954</v>
      </c>
      <c r="I251" s="3">
        <v>40940</v>
      </c>
      <c r="J251" s="3">
        <v>42216</v>
      </c>
      <c r="K251" s="2" t="s">
        <v>25956</v>
      </c>
      <c r="L251" s="2" t="s">
        <v>25956</v>
      </c>
      <c r="M251" s="4">
        <v>43002.394826388889</v>
      </c>
      <c r="N251" s="2" t="s">
        <v>26844</v>
      </c>
    </row>
    <row r="252" spans="1:14" x14ac:dyDescent="0.25">
      <c r="A252" s="2" t="s">
        <v>25951</v>
      </c>
      <c r="B252" s="2">
        <v>104801</v>
      </c>
      <c r="C252" s="2" t="s">
        <v>18951</v>
      </c>
      <c r="D252" s="2" t="s">
        <v>26845</v>
      </c>
      <c r="E252" s="2">
        <v>285311</v>
      </c>
      <c r="F252" s="2" t="s">
        <v>26846</v>
      </c>
      <c r="G252" s="2" t="s">
        <v>25954</v>
      </c>
      <c r="I252" s="3">
        <v>41153</v>
      </c>
      <c r="J252" s="3">
        <v>42947</v>
      </c>
      <c r="K252" s="2" t="s">
        <v>25956</v>
      </c>
      <c r="L252" s="2" t="s">
        <v>25956</v>
      </c>
      <c r="M252" s="4">
        <v>42891.401226851849</v>
      </c>
      <c r="N252" s="2" t="s">
        <v>26847</v>
      </c>
    </row>
    <row r="253" spans="1:14" x14ac:dyDescent="0.25">
      <c r="A253" s="2" t="s">
        <v>25951</v>
      </c>
      <c r="B253" s="2">
        <v>93360</v>
      </c>
      <c r="C253" s="2" t="s">
        <v>16689</v>
      </c>
      <c r="D253" s="2" t="s">
        <v>26848</v>
      </c>
      <c r="E253" s="2">
        <v>218259</v>
      </c>
      <c r="F253" s="2" t="s">
        <v>26849</v>
      </c>
      <c r="G253" s="2" t="s">
        <v>25954</v>
      </c>
      <c r="H253" s="2" t="s">
        <v>26076</v>
      </c>
      <c r="I253" s="3">
        <v>40179</v>
      </c>
      <c r="J253" s="3">
        <v>41639</v>
      </c>
      <c r="K253" s="2" t="s">
        <v>25956</v>
      </c>
      <c r="L253" s="2" t="s">
        <v>25956</v>
      </c>
      <c r="M253" s="4">
        <v>43662.886550925927</v>
      </c>
      <c r="N253" s="2" t="s">
        <v>26850</v>
      </c>
    </row>
    <row r="254" spans="1:14" x14ac:dyDescent="0.25">
      <c r="A254" s="2" t="s">
        <v>25951</v>
      </c>
      <c r="B254" s="2">
        <v>102446</v>
      </c>
      <c r="C254" s="2" t="s">
        <v>24067</v>
      </c>
      <c r="D254" s="2" t="s">
        <v>26851</v>
      </c>
      <c r="E254" s="2">
        <v>285181</v>
      </c>
      <c r="F254" s="2" t="s">
        <v>26852</v>
      </c>
      <c r="G254" s="2" t="s">
        <v>25954</v>
      </c>
      <c r="H254" s="2" t="s">
        <v>26315</v>
      </c>
      <c r="I254" s="3">
        <v>40969</v>
      </c>
      <c r="J254" s="3">
        <v>42063</v>
      </c>
      <c r="K254" s="2" t="s">
        <v>25956</v>
      </c>
      <c r="L254" s="2" t="s">
        <v>25956</v>
      </c>
      <c r="M254" s="4">
        <v>42073.856828703705</v>
      </c>
      <c r="N254" s="2" t="s">
        <v>26853</v>
      </c>
    </row>
    <row r="255" spans="1:14" x14ac:dyDescent="0.25">
      <c r="A255" s="2" t="s">
        <v>25951</v>
      </c>
      <c r="B255" s="2">
        <v>185506</v>
      </c>
      <c r="C255" s="2" t="s">
        <v>17018</v>
      </c>
      <c r="D255" s="2" t="s">
        <v>26854</v>
      </c>
      <c r="E255" s="2">
        <v>608016</v>
      </c>
      <c r="F255" s="2" t="s">
        <v>26855</v>
      </c>
      <c r="G255" s="2" t="s">
        <v>25954</v>
      </c>
      <c r="H255" s="2" t="s">
        <v>26106</v>
      </c>
      <c r="I255" s="3">
        <v>41760</v>
      </c>
      <c r="J255" s="3">
        <v>42735</v>
      </c>
      <c r="K255" s="2" t="s">
        <v>25956</v>
      </c>
      <c r="L255" s="2" t="s">
        <v>25956</v>
      </c>
      <c r="M255" s="4">
        <v>42639.434016203704</v>
      </c>
      <c r="N255" s="2" t="s">
        <v>26856</v>
      </c>
    </row>
    <row r="256" spans="1:14" x14ac:dyDescent="0.25">
      <c r="A256" s="2" t="s">
        <v>25951</v>
      </c>
      <c r="B256" s="2">
        <v>88231</v>
      </c>
      <c r="C256" s="2" t="s">
        <v>10574</v>
      </c>
      <c r="D256" s="2" t="s">
        <v>26857</v>
      </c>
      <c r="E256" s="2">
        <v>218265</v>
      </c>
      <c r="F256" s="2" t="s">
        <v>26858</v>
      </c>
      <c r="G256" s="2" t="s">
        <v>25954</v>
      </c>
      <c r="I256" s="3">
        <v>39539</v>
      </c>
      <c r="J256" s="3">
        <v>40633</v>
      </c>
      <c r="K256" s="2" t="s">
        <v>25956</v>
      </c>
      <c r="L256" s="2" t="s">
        <v>25956</v>
      </c>
      <c r="M256" s="4">
        <v>42885.760937500003</v>
      </c>
      <c r="N256" s="2" t="s">
        <v>26859</v>
      </c>
    </row>
    <row r="257" spans="1:14" x14ac:dyDescent="0.25">
      <c r="A257" s="2" t="s">
        <v>25951</v>
      </c>
      <c r="B257" s="2">
        <v>192602</v>
      </c>
      <c r="C257" s="2" t="s">
        <v>9693</v>
      </c>
      <c r="D257" s="2" t="s">
        <v>26860</v>
      </c>
      <c r="E257" s="2">
        <v>607663</v>
      </c>
      <c r="F257" s="2" t="s">
        <v>26861</v>
      </c>
      <c r="G257" s="2" t="s">
        <v>25954</v>
      </c>
      <c r="H257" s="2" t="s">
        <v>25968</v>
      </c>
      <c r="I257" s="3">
        <v>41974</v>
      </c>
      <c r="J257" s="3">
        <v>42947</v>
      </c>
      <c r="K257" s="2" t="s">
        <v>25956</v>
      </c>
      <c r="L257" s="2" t="s">
        <v>25956</v>
      </c>
      <c r="M257" s="4">
        <v>42702.396006944444</v>
      </c>
      <c r="N257" s="2" t="s">
        <v>26862</v>
      </c>
    </row>
    <row r="258" spans="1:14" x14ac:dyDescent="0.25">
      <c r="A258" s="2" t="s">
        <v>25951</v>
      </c>
      <c r="B258" s="2">
        <v>111021</v>
      </c>
      <c r="C258" s="2" t="s">
        <v>9233</v>
      </c>
      <c r="D258" s="2" t="s">
        <v>26863</v>
      </c>
      <c r="E258" s="2">
        <v>312687</v>
      </c>
      <c r="F258" s="2" t="s">
        <v>26864</v>
      </c>
      <c r="G258" s="2" t="s">
        <v>25954</v>
      </c>
      <c r="H258" s="2" t="s">
        <v>26865</v>
      </c>
      <c r="I258" s="3">
        <v>41609</v>
      </c>
      <c r="J258" s="3">
        <v>42460</v>
      </c>
      <c r="K258" s="2" t="s">
        <v>25956</v>
      </c>
      <c r="L258" s="2" t="s">
        <v>25956</v>
      </c>
      <c r="M258" s="4">
        <v>42681.359814814816</v>
      </c>
      <c r="N258" s="2" t="s">
        <v>26866</v>
      </c>
    </row>
    <row r="259" spans="1:14" x14ac:dyDescent="0.25">
      <c r="A259" s="2" t="s">
        <v>25951</v>
      </c>
      <c r="B259" s="2">
        <v>89374</v>
      </c>
      <c r="C259" s="2" t="s">
        <v>23820</v>
      </c>
      <c r="D259" s="2" t="s">
        <v>26867</v>
      </c>
      <c r="E259" s="2">
        <v>218086</v>
      </c>
      <c r="F259" s="2" t="s">
        <v>26868</v>
      </c>
      <c r="G259" s="2" t="s">
        <v>25954</v>
      </c>
      <c r="H259" s="2" t="s">
        <v>26698</v>
      </c>
      <c r="I259" s="3">
        <v>39814</v>
      </c>
      <c r="J259" s="3">
        <v>41820</v>
      </c>
      <c r="K259" s="2" t="s">
        <v>25956</v>
      </c>
      <c r="L259" s="2" t="s">
        <v>25956</v>
      </c>
      <c r="M259" s="4">
        <v>43662.914039351854</v>
      </c>
      <c r="N259" s="2" t="s">
        <v>26869</v>
      </c>
    </row>
    <row r="260" spans="1:14" x14ac:dyDescent="0.25">
      <c r="A260" s="2" t="s">
        <v>25951</v>
      </c>
      <c r="B260" s="2">
        <v>192570</v>
      </c>
      <c r="C260" s="2" t="s">
        <v>23028</v>
      </c>
      <c r="D260" s="2" t="s">
        <v>26870</v>
      </c>
      <c r="E260" s="2">
        <v>607522</v>
      </c>
      <c r="F260" s="2" t="s">
        <v>26871</v>
      </c>
      <c r="G260" s="2" t="s">
        <v>25954</v>
      </c>
      <c r="H260" s="2" t="s">
        <v>26872</v>
      </c>
      <c r="I260" s="3">
        <v>42005</v>
      </c>
      <c r="J260" s="3">
        <v>43465</v>
      </c>
      <c r="K260" s="2" t="s">
        <v>25956</v>
      </c>
      <c r="L260" s="2" t="s">
        <v>25956</v>
      </c>
      <c r="M260" s="4">
        <v>43002.407326388886</v>
      </c>
      <c r="N260" s="2" t="s">
        <v>26873</v>
      </c>
    </row>
    <row r="261" spans="1:14" x14ac:dyDescent="0.25">
      <c r="A261" s="2" t="s">
        <v>25951</v>
      </c>
      <c r="B261" s="2">
        <v>109811</v>
      </c>
      <c r="C261" s="2" t="s">
        <v>3975</v>
      </c>
      <c r="D261" s="2" t="s">
        <v>26874</v>
      </c>
      <c r="E261" s="2">
        <v>313296</v>
      </c>
      <c r="F261" s="2" t="s">
        <v>26875</v>
      </c>
      <c r="G261" s="2" t="s">
        <v>25954</v>
      </c>
      <c r="H261" s="2" t="s">
        <v>26876</v>
      </c>
      <c r="I261" s="3">
        <v>41518</v>
      </c>
      <c r="J261" s="3">
        <v>42613</v>
      </c>
      <c r="K261" s="2" t="s">
        <v>25956</v>
      </c>
      <c r="L261" s="2" t="s">
        <v>25956</v>
      </c>
      <c r="M261" s="4">
        <v>42184.50545138889</v>
      </c>
      <c r="N261" s="2" t="s">
        <v>26877</v>
      </c>
    </row>
    <row r="262" spans="1:14" x14ac:dyDescent="0.25">
      <c r="A262" s="2" t="s">
        <v>25951</v>
      </c>
      <c r="B262" s="2">
        <v>93528</v>
      </c>
      <c r="C262" s="2" t="s">
        <v>13086</v>
      </c>
      <c r="D262" s="2" t="s">
        <v>26878</v>
      </c>
      <c r="E262" s="2">
        <v>218041</v>
      </c>
      <c r="F262" s="2" t="s">
        <v>26879</v>
      </c>
      <c r="G262" s="2" t="s">
        <v>25954</v>
      </c>
      <c r="H262" s="2" t="s">
        <v>26880</v>
      </c>
      <c r="I262" s="3">
        <v>40148</v>
      </c>
      <c r="J262" s="3">
        <v>41333</v>
      </c>
      <c r="K262" s="2" t="s">
        <v>25956</v>
      </c>
      <c r="L262" s="2" t="s">
        <v>25956</v>
      </c>
      <c r="M262" s="4">
        <v>43678.634062500001</v>
      </c>
      <c r="N262" s="2" t="s">
        <v>26881</v>
      </c>
    </row>
    <row r="263" spans="1:14" x14ac:dyDescent="0.25">
      <c r="A263" s="2" t="s">
        <v>25951</v>
      </c>
      <c r="B263" s="2">
        <v>98124</v>
      </c>
      <c r="C263" s="2" t="s">
        <v>6884</v>
      </c>
      <c r="D263" s="2" t="s">
        <v>26882</v>
      </c>
      <c r="E263" s="2">
        <v>261566</v>
      </c>
      <c r="F263" s="2" t="s">
        <v>26883</v>
      </c>
      <c r="G263" s="2" t="s">
        <v>25954</v>
      </c>
      <c r="H263" s="2" t="s">
        <v>25990</v>
      </c>
      <c r="I263" s="3">
        <v>40603</v>
      </c>
      <c r="J263" s="3">
        <v>40968</v>
      </c>
      <c r="K263" s="2" t="s">
        <v>25956</v>
      </c>
      <c r="L263" s="2" t="s">
        <v>25956</v>
      </c>
      <c r="M263" s="4">
        <v>42881.07340277778</v>
      </c>
      <c r="N263" s="2" t="s">
        <v>26884</v>
      </c>
    </row>
    <row r="264" spans="1:14" x14ac:dyDescent="0.25">
      <c r="A264" s="2" t="s">
        <v>25951</v>
      </c>
      <c r="B264" s="2">
        <v>185491</v>
      </c>
      <c r="C264" s="2" t="s">
        <v>1627</v>
      </c>
      <c r="D264" s="2" t="s">
        <v>26885</v>
      </c>
      <c r="E264" s="2">
        <v>607669</v>
      </c>
      <c r="F264" s="2" t="s">
        <v>26886</v>
      </c>
      <c r="G264" s="2" t="s">
        <v>25954</v>
      </c>
      <c r="H264" s="2" t="s">
        <v>26887</v>
      </c>
      <c r="I264" s="3">
        <v>41760</v>
      </c>
      <c r="J264" s="3">
        <v>42490</v>
      </c>
      <c r="K264" s="2" t="s">
        <v>25956</v>
      </c>
      <c r="L264" s="2" t="s">
        <v>25956</v>
      </c>
      <c r="M264" s="4">
        <v>42912.446759259263</v>
      </c>
      <c r="N264" s="2" t="s">
        <v>26888</v>
      </c>
    </row>
    <row r="265" spans="1:14" x14ac:dyDescent="0.25">
      <c r="A265" s="2" t="s">
        <v>25951</v>
      </c>
      <c r="B265" s="2">
        <v>185484</v>
      </c>
      <c r="C265" s="2" t="s">
        <v>23331</v>
      </c>
      <c r="D265" s="2" t="s">
        <v>26889</v>
      </c>
      <c r="E265" s="2">
        <v>607295</v>
      </c>
      <c r="F265" s="2" t="s">
        <v>26890</v>
      </c>
      <c r="G265" s="2" t="s">
        <v>25954</v>
      </c>
      <c r="H265" s="2" t="s">
        <v>26891</v>
      </c>
      <c r="I265" s="3">
        <v>41730</v>
      </c>
      <c r="J265" s="3">
        <v>43008</v>
      </c>
      <c r="K265" s="2" t="s">
        <v>25956</v>
      </c>
      <c r="L265" s="2" t="s">
        <v>25956</v>
      </c>
      <c r="M265" s="4">
        <v>42292.592106481483</v>
      </c>
      <c r="N265" s="2" t="s">
        <v>26892</v>
      </c>
    </row>
    <row r="266" spans="1:14" x14ac:dyDescent="0.25">
      <c r="A266" s="2" t="s">
        <v>25951</v>
      </c>
      <c r="B266" s="2">
        <v>185498</v>
      </c>
      <c r="C266" s="2" t="s">
        <v>20254</v>
      </c>
      <c r="D266" s="2" t="s">
        <v>26893</v>
      </c>
      <c r="E266" s="2">
        <v>607775</v>
      </c>
      <c r="F266" s="2" t="s">
        <v>26894</v>
      </c>
      <c r="G266" s="2" t="s">
        <v>25954</v>
      </c>
      <c r="H266" s="2" t="s">
        <v>26895</v>
      </c>
      <c r="I266" s="3">
        <v>41730</v>
      </c>
      <c r="J266" s="3">
        <v>42825</v>
      </c>
      <c r="K266" s="2" t="s">
        <v>25956</v>
      </c>
      <c r="L266" s="2" t="s">
        <v>25956</v>
      </c>
      <c r="M266" s="4">
        <v>42863.682025462964</v>
      </c>
      <c r="N266" s="2" t="s">
        <v>26896</v>
      </c>
    </row>
    <row r="267" spans="1:14" x14ac:dyDescent="0.25">
      <c r="A267" s="2" t="s">
        <v>25951</v>
      </c>
      <c r="B267" s="2">
        <v>106662</v>
      </c>
      <c r="C267" s="2" t="s">
        <v>20229</v>
      </c>
      <c r="D267" s="2" t="s">
        <v>26897</v>
      </c>
      <c r="E267" s="2">
        <v>313013</v>
      </c>
      <c r="F267" s="2" t="s">
        <v>26898</v>
      </c>
      <c r="G267" s="2" t="s">
        <v>25954</v>
      </c>
      <c r="H267" s="2" t="s">
        <v>26021</v>
      </c>
      <c r="I267" s="3">
        <v>41275</v>
      </c>
      <c r="J267" s="3">
        <v>42004</v>
      </c>
      <c r="K267" s="2" t="s">
        <v>25956</v>
      </c>
      <c r="L267" s="2" t="s">
        <v>25956</v>
      </c>
      <c r="M267" s="4">
        <v>42681.360868055555</v>
      </c>
      <c r="N267" s="2" t="s">
        <v>26899</v>
      </c>
    </row>
    <row r="268" spans="1:14" x14ac:dyDescent="0.25">
      <c r="A268" s="2" t="s">
        <v>25951</v>
      </c>
      <c r="B268" s="2">
        <v>102070</v>
      </c>
      <c r="C268" s="2" t="s">
        <v>20699</v>
      </c>
      <c r="D268" s="2" t="s">
        <v>26900</v>
      </c>
      <c r="E268" s="2">
        <v>285092</v>
      </c>
      <c r="F268" s="2" t="s">
        <v>26901</v>
      </c>
      <c r="G268" s="2" t="s">
        <v>25954</v>
      </c>
      <c r="H268" s="2" t="s">
        <v>26902</v>
      </c>
      <c r="I268" s="3">
        <v>40909</v>
      </c>
      <c r="J268" s="3">
        <v>42094</v>
      </c>
      <c r="K268" s="2" t="s">
        <v>25956</v>
      </c>
      <c r="L268" s="2" t="s">
        <v>25956</v>
      </c>
      <c r="M268" s="4">
        <v>42377.639641203707</v>
      </c>
      <c r="N268" s="2" t="s">
        <v>26903</v>
      </c>
    </row>
    <row r="269" spans="1:14" x14ac:dyDescent="0.25">
      <c r="A269" s="2" t="s">
        <v>25951</v>
      </c>
      <c r="B269" s="2">
        <v>101817</v>
      </c>
      <c r="C269" s="2" t="s">
        <v>21301</v>
      </c>
      <c r="D269" s="2" t="s">
        <v>26904</v>
      </c>
      <c r="E269" s="2">
        <v>285034</v>
      </c>
      <c r="F269" s="2" t="s">
        <v>26905</v>
      </c>
      <c r="G269" s="2" t="s">
        <v>25954</v>
      </c>
      <c r="H269" s="2" t="s">
        <v>26021</v>
      </c>
      <c r="I269" s="3">
        <v>40909</v>
      </c>
      <c r="J269" s="3">
        <v>42004</v>
      </c>
      <c r="K269" s="2" t="s">
        <v>25956</v>
      </c>
      <c r="L269" s="2" t="s">
        <v>25956</v>
      </c>
      <c r="M269" s="4">
        <v>42492.451817129629</v>
      </c>
      <c r="N269" s="2" t="s">
        <v>26906</v>
      </c>
    </row>
    <row r="270" spans="1:14" x14ac:dyDescent="0.25">
      <c r="A270" s="2" t="s">
        <v>25951</v>
      </c>
      <c r="B270" s="2">
        <v>102279</v>
      </c>
      <c r="C270" s="2" t="s">
        <v>20150</v>
      </c>
      <c r="D270" s="2" t="s">
        <v>26907</v>
      </c>
      <c r="E270" s="2">
        <v>285069</v>
      </c>
      <c r="F270" s="2" t="s">
        <v>26908</v>
      </c>
      <c r="G270" s="2" t="s">
        <v>25954</v>
      </c>
      <c r="H270" s="2" t="s">
        <v>26909</v>
      </c>
      <c r="I270" s="3">
        <v>40940</v>
      </c>
      <c r="J270" s="3">
        <v>42035</v>
      </c>
      <c r="K270" s="2" t="s">
        <v>25956</v>
      </c>
      <c r="L270" s="2" t="s">
        <v>25956</v>
      </c>
      <c r="M270" s="4">
        <v>42377.63925925926</v>
      </c>
      <c r="N270" s="2" t="s">
        <v>26910</v>
      </c>
    </row>
    <row r="271" spans="1:14" x14ac:dyDescent="0.25">
      <c r="A271" s="2" t="s">
        <v>25951</v>
      </c>
      <c r="B271" s="2">
        <v>94246</v>
      </c>
      <c r="C271" s="2" t="s">
        <v>14408</v>
      </c>
      <c r="D271" s="2" t="s">
        <v>26911</v>
      </c>
      <c r="E271" s="2">
        <v>241676</v>
      </c>
      <c r="F271" s="2" t="s">
        <v>26912</v>
      </c>
      <c r="G271" s="2" t="s">
        <v>25954</v>
      </c>
      <c r="H271" s="2" t="s">
        <v>26913</v>
      </c>
      <c r="I271" s="3">
        <v>40269</v>
      </c>
      <c r="J271" s="3">
        <v>40633</v>
      </c>
      <c r="K271" s="2" t="s">
        <v>25956</v>
      </c>
      <c r="L271" s="2" t="s">
        <v>25956</v>
      </c>
      <c r="M271" s="4">
        <v>42880.932754629626</v>
      </c>
      <c r="N271" s="2" t="s">
        <v>26914</v>
      </c>
    </row>
    <row r="272" spans="1:14" x14ac:dyDescent="0.25">
      <c r="A272" s="2" t="s">
        <v>25951</v>
      </c>
      <c r="B272" s="2">
        <v>97990</v>
      </c>
      <c r="C272" s="2" t="s">
        <v>22317</v>
      </c>
      <c r="D272" s="2" t="s">
        <v>26915</v>
      </c>
      <c r="E272" s="2">
        <v>261826</v>
      </c>
      <c r="F272" s="2" t="s">
        <v>26916</v>
      </c>
      <c r="G272" s="2" t="s">
        <v>25954</v>
      </c>
      <c r="H272" s="2" t="s">
        <v>26917</v>
      </c>
      <c r="I272" s="3">
        <v>40575</v>
      </c>
      <c r="J272" s="3">
        <v>41729</v>
      </c>
      <c r="K272" s="2" t="s">
        <v>25956</v>
      </c>
      <c r="L272" s="2" t="s">
        <v>25956</v>
      </c>
      <c r="M272" s="4">
        <v>42881.077106481483</v>
      </c>
      <c r="N272" s="2" t="s">
        <v>26918</v>
      </c>
    </row>
    <row r="273" spans="1:14" x14ac:dyDescent="0.25">
      <c r="A273" s="2" t="s">
        <v>25951</v>
      </c>
      <c r="B273" s="2">
        <v>99143</v>
      </c>
      <c r="C273" s="2" t="s">
        <v>8618</v>
      </c>
      <c r="D273" s="2" t="s">
        <v>26919</v>
      </c>
      <c r="E273" s="2">
        <v>261715</v>
      </c>
      <c r="F273" s="2" t="s">
        <v>26920</v>
      </c>
      <c r="G273" s="2" t="s">
        <v>25954</v>
      </c>
      <c r="H273" s="2" t="s">
        <v>26921</v>
      </c>
      <c r="I273" s="3">
        <v>40634</v>
      </c>
      <c r="J273" s="3">
        <v>41729</v>
      </c>
      <c r="K273" s="2" t="s">
        <v>25956</v>
      </c>
      <c r="L273" s="2" t="s">
        <v>25956</v>
      </c>
      <c r="M273" s="4">
        <v>42881.075162037036</v>
      </c>
      <c r="N273" s="2" t="s">
        <v>26922</v>
      </c>
    </row>
    <row r="274" spans="1:14" x14ac:dyDescent="0.25">
      <c r="A274" s="2" t="s">
        <v>25951</v>
      </c>
      <c r="B274" s="2">
        <v>103078</v>
      </c>
      <c r="C274" s="2" t="s">
        <v>10455</v>
      </c>
      <c r="D274" s="2" t="s">
        <v>26923</v>
      </c>
      <c r="E274" s="2">
        <v>284931</v>
      </c>
      <c r="F274" s="2" t="s">
        <v>26924</v>
      </c>
      <c r="G274" s="2" t="s">
        <v>25954</v>
      </c>
      <c r="H274" s="2" t="s">
        <v>26925</v>
      </c>
      <c r="I274" s="3">
        <v>40969</v>
      </c>
      <c r="J274" s="3">
        <v>42429</v>
      </c>
      <c r="K274" s="2" t="s">
        <v>25956</v>
      </c>
      <c r="L274" s="2" t="s">
        <v>25956</v>
      </c>
      <c r="M274" s="4">
        <v>42779.366319444445</v>
      </c>
      <c r="N274" s="2" t="s">
        <v>26926</v>
      </c>
    </row>
    <row r="275" spans="1:14" x14ac:dyDescent="0.25">
      <c r="A275" s="2" t="s">
        <v>25951</v>
      </c>
      <c r="B275" s="2">
        <v>104107</v>
      </c>
      <c r="C275" s="2" t="s">
        <v>10051</v>
      </c>
      <c r="D275" s="2" t="s">
        <v>26927</v>
      </c>
      <c r="E275" s="2">
        <v>285257</v>
      </c>
      <c r="F275" s="2" t="s">
        <v>26928</v>
      </c>
      <c r="G275" s="2" t="s">
        <v>25954</v>
      </c>
      <c r="H275" s="2" t="s">
        <v>25990</v>
      </c>
      <c r="I275" s="3">
        <v>41091</v>
      </c>
      <c r="J275" s="3">
        <v>42308</v>
      </c>
      <c r="K275" s="2" t="s">
        <v>25956</v>
      </c>
      <c r="L275" s="2" t="s">
        <v>25956</v>
      </c>
      <c r="M275" s="4">
        <v>42597.397118055553</v>
      </c>
      <c r="N275" s="2" t="s">
        <v>26929</v>
      </c>
    </row>
    <row r="276" spans="1:14" x14ac:dyDescent="0.25">
      <c r="A276" s="2" t="s">
        <v>25951</v>
      </c>
      <c r="B276" s="2">
        <v>102280</v>
      </c>
      <c r="C276" s="2" t="s">
        <v>12670</v>
      </c>
      <c r="D276" s="2" t="s">
        <v>26930</v>
      </c>
      <c r="E276" s="2">
        <v>285205</v>
      </c>
      <c r="F276" s="2" t="s">
        <v>26931</v>
      </c>
      <c r="G276" s="2" t="s">
        <v>25954</v>
      </c>
      <c r="H276" s="2" t="s">
        <v>25990</v>
      </c>
      <c r="I276" s="3">
        <v>40940</v>
      </c>
      <c r="J276" s="3">
        <v>41851</v>
      </c>
      <c r="K276" s="2" t="s">
        <v>25956</v>
      </c>
      <c r="L276" s="2" t="s">
        <v>25956</v>
      </c>
      <c r="M276" s="4">
        <v>42073.857557870368</v>
      </c>
      <c r="N276" s="2" t="s">
        <v>26932</v>
      </c>
    </row>
    <row r="277" spans="1:14" x14ac:dyDescent="0.25">
      <c r="A277" s="2" t="s">
        <v>25951</v>
      </c>
      <c r="B277" s="2">
        <v>185511</v>
      </c>
      <c r="C277" s="2" t="s">
        <v>25418</v>
      </c>
      <c r="D277" s="2" t="s">
        <v>26933</v>
      </c>
      <c r="E277" s="2">
        <v>608090</v>
      </c>
      <c r="F277" s="2" t="s">
        <v>26934</v>
      </c>
      <c r="G277" s="2" t="s">
        <v>25954</v>
      </c>
      <c r="H277" s="2" t="s">
        <v>26935</v>
      </c>
      <c r="I277" s="3">
        <v>41730</v>
      </c>
      <c r="J277" s="3">
        <v>43008</v>
      </c>
      <c r="K277" s="2" t="s">
        <v>25956</v>
      </c>
      <c r="L277" s="2" t="s">
        <v>25956</v>
      </c>
      <c r="M277" s="4">
        <v>43059.577870370369</v>
      </c>
      <c r="N277" s="2" t="s">
        <v>26936</v>
      </c>
    </row>
    <row r="278" spans="1:14" x14ac:dyDescent="0.25">
      <c r="A278" s="2" t="s">
        <v>25951</v>
      </c>
      <c r="B278" s="2">
        <v>188609</v>
      </c>
      <c r="C278" s="2" t="s">
        <v>12416</v>
      </c>
      <c r="D278" s="2" t="s">
        <v>26937</v>
      </c>
      <c r="E278" s="2">
        <v>607799</v>
      </c>
      <c r="F278" s="2" t="s">
        <v>26938</v>
      </c>
      <c r="G278" s="2" t="s">
        <v>25954</v>
      </c>
      <c r="H278" s="2" t="s">
        <v>26939</v>
      </c>
      <c r="I278" s="3">
        <v>41760</v>
      </c>
      <c r="J278" s="3">
        <v>42674</v>
      </c>
      <c r="K278" s="2" t="s">
        <v>25956</v>
      </c>
      <c r="L278" s="2" t="s">
        <v>25956</v>
      </c>
      <c r="M278" s="4">
        <v>42559.46197916667</v>
      </c>
      <c r="N278" s="2" t="s">
        <v>26940</v>
      </c>
    </row>
    <row r="279" spans="1:14" x14ac:dyDescent="0.25">
      <c r="A279" s="2" t="s">
        <v>25951</v>
      </c>
      <c r="B279" s="2">
        <v>185503</v>
      </c>
      <c r="C279" s="2" t="s">
        <v>7675</v>
      </c>
      <c r="D279" s="2" t="s">
        <v>26941</v>
      </c>
      <c r="E279" s="2">
        <v>607941</v>
      </c>
      <c r="F279" s="2" t="s">
        <v>26942</v>
      </c>
      <c r="G279" s="2" t="s">
        <v>25954</v>
      </c>
      <c r="H279" s="2" t="s">
        <v>26028</v>
      </c>
      <c r="I279" s="3">
        <v>41730</v>
      </c>
      <c r="J279" s="3">
        <v>42825</v>
      </c>
      <c r="K279" s="2" t="s">
        <v>25956</v>
      </c>
      <c r="L279" s="2" t="s">
        <v>25956</v>
      </c>
      <c r="M279" s="4">
        <v>42765.395613425928</v>
      </c>
      <c r="N279" s="2" t="s">
        <v>26943</v>
      </c>
    </row>
    <row r="280" spans="1:14" x14ac:dyDescent="0.25">
      <c r="A280" s="2" t="s">
        <v>25951</v>
      </c>
      <c r="B280" s="2">
        <v>92075</v>
      </c>
      <c r="C280" s="2" t="s">
        <v>20208</v>
      </c>
      <c r="D280" s="2" t="s">
        <v>26944</v>
      </c>
      <c r="E280" s="2">
        <v>225488</v>
      </c>
      <c r="F280" s="2" t="s">
        <v>26945</v>
      </c>
      <c r="G280" s="2" t="s">
        <v>25954</v>
      </c>
      <c r="H280" s="2" t="s">
        <v>26021</v>
      </c>
      <c r="I280" s="3">
        <v>39995</v>
      </c>
      <c r="J280" s="3">
        <v>40816</v>
      </c>
      <c r="K280" s="2" t="s">
        <v>25956</v>
      </c>
      <c r="L280" s="2" t="s">
        <v>25956</v>
      </c>
      <c r="M280" s="4">
        <v>43678.741006944445</v>
      </c>
      <c r="N280" s="2" t="s">
        <v>26946</v>
      </c>
    </row>
    <row r="281" spans="1:14" x14ac:dyDescent="0.25">
      <c r="A281" s="2" t="s">
        <v>25951</v>
      </c>
      <c r="B281" s="2">
        <v>102644</v>
      </c>
      <c r="C281" s="2" t="s">
        <v>13809</v>
      </c>
      <c r="D281" s="2" t="s">
        <v>26947</v>
      </c>
      <c r="E281" s="2">
        <v>284725</v>
      </c>
      <c r="F281" s="2" t="s">
        <v>26948</v>
      </c>
      <c r="G281" s="2" t="s">
        <v>25954</v>
      </c>
      <c r="H281" s="2" t="s">
        <v>26220</v>
      </c>
      <c r="I281" s="3">
        <v>40940</v>
      </c>
      <c r="J281" s="3">
        <v>42185</v>
      </c>
      <c r="K281" s="2" t="s">
        <v>25956</v>
      </c>
      <c r="L281" s="2" t="s">
        <v>25956</v>
      </c>
      <c r="M281" s="4">
        <v>43679.600300925929</v>
      </c>
      <c r="N281" s="2" t="s">
        <v>26949</v>
      </c>
    </row>
    <row r="282" spans="1:14" x14ac:dyDescent="0.25">
      <c r="A282" s="2" t="s">
        <v>25951</v>
      </c>
      <c r="B282" s="2">
        <v>101579</v>
      </c>
      <c r="C282" s="2" t="s">
        <v>22787</v>
      </c>
      <c r="D282" s="2" t="s">
        <v>26950</v>
      </c>
      <c r="E282" s="2">
        <v>285621</v>
      </c>
      <c r="F282" s="2" t="s">
        <v>26951</v>
      </c>
      <c r="G282" s="2" t="s">
        <v>25954</v>
      </c>
      <c r="H282" s="2" t="s">
        <v>26952</v>
      </c>
      <c r="I282" s="3">
        <v>40878</v>
      </c>
      <c r="J282" s="3">
        <v>41790</v>
      </c>
      <c r="K282" s="2" t="s">
        <v>25956</v>
      </c>
      <c r="L282" s="2" t="s">
        <v>25956</v>
      </c>
      <c r="M282" s="4">
        <v>42492.453472222223</v>
      </c>
      <c r="N282" s="2" t="s">
        <v>26953</v>
      </c>
    </row>
    <row r="283" spans="1:14" x14ac:dyDescent="0.25">
      <c r="A283" s="2" t="s">
        <v>25951</v>
      </c>
      <c r="B283" s="2">
        <v>185505</v>
      </c>
      <c r="C283" s="2" t="s">
        <v>20487</v>
      </c>
      <c r="D283" s="2" t="s">
        <v>26954</v>
      </c>
      <c r="E283" s="2">
        <v>607960</v>
      </c>
      <c r="F283" s="2" t="s">
        <v>26955</v>
      </c>
      <c r="G283" s="2" t="s">
        <v>25954</v>
      </c>
      <c r="H283" s="2" t="s">
        <v>26956</v>
      </c>
      <c r="I283" s="3">
        <v>41699</v>
      </c>
      <c r="J283" s="3">
        <v>42794</v>
      </c>
      <c r="K283" s="2" t="s">
        <v>25956</v>
      </c>
      <c r="L283" s="2" t="s">
        <v>25956</v>
      </c>
      <c r="M283" s="4">
        <v>42765.395949074074</v>
      </c>
      <c r="N283" s="2" t="s">
        <v>26957</v>
      </c>
    </row>
    <row r="284" spans="1:14" x14ac:dyDescent="0.25">
      <c r="A284" s="2" t="s">
        <v>25951</v>
      </c>
      <c r="B284" s="2">
        <v>101577</v>
      </c>
      <c r="C284" s="2" t="s">
        <v>20514</v>
      </c>
      <c r="D284" s="2" t="s">
        <v>26958</v>
      </c>
      <c r="E284" s="2">
        <v>284863</v>
      </c>
      <c r="F284" s="2" t="s">
        <v>26959</v>
      </c>
      <c r="G284" s="2" t="s">
        <v>25954</v>
      </c>
      <c r="H284" s="2" t="s">
        <v>26960</v>
      </c>
      <c r="I284" s="3">
        <v>40878</v>
      </c>
      <c r="J284" s="3">
        <v>41790</v>
      </c>
      <c r="K284" s="2" t="s">
        <v>25956</v>
      </c>
      <c r="L284" s="2" t="s">
        <v>25956</v>
      </c>
      <c r="M284" s="4">
        <v>42073.850231481483</v>
      </c>
      <c r="N284" s="2" t="s">
        <v>26961</v>
      </c>
    </row>
    <row r="285" spans="1:14" x14ac:dyDescent="0.25">
      <c r="A285" s="2" t="s">
        <v>25951</v>
      </c>
      <c r="B285" s="2">
        <v>108076</v>
      </c>
      <c r="C285" s="2" t="s">
        <v>20537</v>
      </c>
      <c r="D285" s="2" t="s">
        <v>26962</v>
      </c>
      <c r="E285" s="2">
        <v>313015</v>
      </c>
      <c r="F285" s="2" t="s">
        <v>26963</v>
      </c>
      <c r="G285" s="2" t="s">
        <v>25954</v>
      </c>
      <c r="H285" s="2" t="s">
        <v>26964</v>
      </c>
      <c r="I285" s="3">
        <v>41365</v>
      </c>
      <c r="J285" s="3">
        <v>42277</v>
      </c>
      <c r="K285" s="2" t="s">
        <v>25956</v>
      </c>
      <c r="L285" s="2" t="s">
        <v>25956</v>
      </c>
      <c r="M285" s="4">
        <v>42604.464212962965</v>
      </c>
      <c r="N285" s="2" t="s">
        <v>26965</v>
      </c>
    </row>
    <row r="286" spans="1:14" x14ac:dyDescent="0.25">
      <c r="A286" s="2" t="s">
        <v>25951</v>
      </c>
      <c r="B286" s="2">
        <v>192050</v>
      </c>
      <c r="C286" s="2" t="s">
        <v>20099</v>
      </c>
      <c r="D286" s="2" t="s">
        <v>26966</v>
      </c>
      <c r="E286" s="2">
        <v>606796</v>
      </c>
      <c r="F286" s="2" t="s">
        <v>26967</v>
      </c>
      <c r="G286" s="2" t="s">
        <v>25954</v>
      </c>
      <c r="H286" s="2" t="s">
        <v>26434</v>
      </c>
      <c r="I286" s="3">
        <v>41883</v>
      </c>
      <c r="J286" s="3">
        <v>42794</v>
      </c>
      <c r="K286" s="2" t="s">
        <v>25956</v>
      </c>
      <c r="L286" s="2" t="s">
        <v>25956</v>
      </c>
      <c r="M286" s="4">
        <v>42723.459872685184</v>
      </c>
      <c r="N286" s="2" t="s">
        <v>26968</v>
      </c>
    </row>
    <row r="287" spans="1:14" x14ac:dyDescent="0.25">
      <c r="A287" s="2" t="s">
        <v>25951</v>
      </c>
      <c r="B287" s="2">
        <v>110911</v>
      </c>
      <c r="C287" s="2" t="s">
        <v>15755</v>
      </c>
      <c r="D287" s="2" t="s">
        <v>26969</v>
      </c>
      <c r="E287" s="2">
        <v>312883</v>
      </c>
      <c r="F287" s="2" t="s">
        <v>26970</v>
      </c>
      <c r="G287" s="2" t="s">
        <v>25954</v>
      </c>
      <c r="H287" s="2" t="s">
        <v>26021</v>
      </c>
      <c r="I287" s="3">
        <v>41579</v>
      </c>
      <c r="J287" s="3">
        <v>42735</v>
      </c>
      <c r="K287" s="2" t="s">
        <v>25956</v>
      </c>
      <c r="L287" s="2" t="s">
        <v>25956</v>
      </c>
      <c r="M287" s="4">
        <v>42667.420115740744</v>
      </c>
      <c r="N287" s="2" t="s">
        <v>26971</v>
      </c>
    </row>
    <row r="288" spans="1:14" x14ac:dyDescent="0.25">
      <c r="A288" s="2" t="s">
        <v>25951</v>
      </c>
      <c r="B288" s="2">
        <v>96163</v>
      </c>
      <c r="C288" s="2" t="s">
        <v>21138</v>
      </c>
      <c r="D288" s="2" t="s">
        <v>26972</v>
      </c>
      <c r="E288" s="2">
        <v>268544</v>
      </c>
      <c r="F288" s="2" t="s">
        <v>26973</v>
      </c>
      <c r="G288" s="2" t="s">
        <v>25954</v>
      </c>
      <c r="H288" s="2" t="s">
        <v>26021</v>
      </c>
      <c r="I288" s="3">
        <v>40238</v>
      </c>
      <c r="J288" s="3">
        <v>40512</v>
      </c>
      <c r="K288" s="2" t="s">
        <v>25956</v>
      </c>
      <c r="L288" s="2" t="s">
        <v>25956</v>
      </c>
      <c r="M288" s="4">
        <v>42884.884062500001</v>
      </c>
      <c r="N288" s="2" t="s">
        <v>26974</v>
      </c>
    </row>
    <row r="289" spans="1:14" x14ac:dyDescent="0.25">
      <c r="A289" s="2" t="s">
        <v>25951</v>
      </c>
      <c r="B289" s="2">
        <v>106629</v>
      </c>
      <c r="C289" s="2" t="s">
        <v>18643</v>
      </c>
      <c r="D289" s="2" t="s">
        <v>26975</v>
      </c>
      <c r="E289" s="2">
        <v>284996</v>
      </c>
      <c r="F289" s="2" t="s">
        <v>26976</v>
      </c>
      <c r="G289" s="2" t="s">
        <v>25954</v>
      </c>
      <c r="I289" s="3">
        <v>41275</v>
      </c>
      <c r="J289" s="3">
        <v>42490</v>
      </c>
      <c r="K289" s="2" t="s">
        <v>25956</v>
      </c>
      <c r="L289" s="2" t="s">
        <v>25956</v>
      </c>
      <c r="M289" s="4">
        <v>42912.440335648149</v>
      </c>
      <c r="N289" s="2" t="s">
        <v>26977</v>
      </c>
    </row>
    <row r="290" spans="1:14" x14ac:dyDescent="0.25">
      <c r="A290" s="2" t="s">
        <v>25951</v>
      </c>
      <c r="B290" s="2">
        <v>188613</v>
      </c>
      <c r="C290" s="2" t="s">
        <v>24141</v>
      </c>
      <c r="D290" s="2" t="s">
        <v>26978</v>
      </c>
      <c r="E290" s="2">
        <v>607865</v>
      </c>
      <c r="F290" s="2" t="s">
        <v>26979</v>
      </c>
      <c r="G290" s="2" t="s">
        <v>25954</v>
      </c>
      <c r="H290" s="2" t="s">
        <v>26980</v>
      </c>
      <c r="I290" s="3">
        <v>41671</v>
      </c>
      <c r="J290" s="3">
        <v>42766</v>
      </c>
      <c r="K290" s="2" t="s">
        <v>25956</v>
      </c>
      <c r="L290" s="2" t="s">
        <v>25956</v>
      </c>
      <c r="M290" s="4">
        <v>42730.380983796298</v>
      </c>
      <c r="N290" s="2" t="s">
        <v>26981</v>
      </c>
    </row>
    <row r="291" spans="1:14" x14ac:dyDescent="0.25">
      <c r="A291" s="2" t="s">
        <v>25951</v>
      </c>
      <c r="B291" s="2">
        <v>192603</v>
      </c>
      <c r="C291" s="2" t="s">
        <v>4222</v>
      </c>
      <c r="D291" s="2" t="s">
        <v>26982</v>
      </c>
      <c r="E291" s="2">
        <v>608385</v>
      </c>
      <c r="F291" s="2" t="s">
        <v>26983</v>
      </c>
      <c r="G291" s="2" t="s">
        <v>25954</v>
      </c>
      <c r="H291" s="2" t="s">
        <v>26984</v>
      </c>
      <c r="I291" s="3">
        <v>41974</v>
      </c>
      <c r="J291" s="3">
        <v>43251</v>
      </c>
      <c r="K291" s="2" t="s">
        <v>25956</v>
      </c>
      <c r="L291" s="2" t="s">
        <v>25956</v>
      </c>
      <c r="M291" s="4">
        <v>42974.415023148147</v>
      </c>
      <c r="N291" s="2" t="s">
        <v>26985</v>
      </c>
    </row>
    <row r="292" spans="1:14" x14ac:dyDescent="0.25">
      <c r="A292" s="2" t="s">
        <v>25951</v>
      </c>
      <c r="B292" s="2">
        <v>102364</v>
      </c>
      <c r="C292" s="2" t="s">
        <v>14062</v>
      </c>
      <c r="D292" s="2" t="s">
        <v>26986</v>
      </c>
      <c r="E292" s="2">
        <v>285073</v>
      </c>
      <c r="F292" s="2" t="s">
        <v>26987</v>
      </c>
      <c r="G292" s="2" t="s">
        <v>25954</v>
      </c>
      <c r="H292" s="2" t="s">
        <v>25960</v>
      </c>
      <c r="I292" s="3">
        <v>40940</v>
      </c>
      <c r="J292" s="3">
        <v>42035</v>
      </c>
      <c r="K292" s="2" t="s">
        <v>25956</v>
      </c>
      <c r="L292" s="2" t="s">
        <v>25956</v>
      </c>
      <c r="M292" s="4">
        <v>42326.570763888885</v>
      </c>
      <c r="N292" s="2" t="s">
        <v>26988</v>
      </c>
    </row>
    <row r="293" spans="1:14" x14ac:dyDescent="0.25">
      <c r="A293" s="2" t="s">
        <v>25951</v>
      </c>
      <c r="B293" s="2">
        <v>102362</v>
      </c>
      <c r="C293" s="2" t="s">
        <v>67</v>
      </c>
      <c r="D293" s="2" t="s">
        <v>26989</v>
      </c>
      <c r="E293" s="2">
        <v>284851</v>
      </c>
      <c r="F293" s="2" t="s">
        <v>26990</v>
      </c>
      <c r="G293" s="2" t="s">
        <v>25954</v>
      </c>
      <c r="H293" s="2" t="s">
        <v>26991</v>
      </c>
      <c r="I293" s="3">
        <v>40969</v>
      </c>
      <c r="J293" s="3">
        <v>42063</v>
      </c>
      <c r="K293" s="2" t="s">
        <v>25956</v>
      </c>
      <c r="L293" s="2" t="s">
        <v>25956</v>
      </c>
      <c r="M293" s="4">
        <v>42486.49050925926</v>
      </c>
      <c r="N293" s="2" t="s">
        <v>26992</v>
      </c>
    </row>
    <row r="294" spans="1:14" x14ac:dyDescent="0.25">
      <c r="A294" s="2" t="s">
        <v>25951</v>
      </c>
      <c r="B294" s="2">
        <v>185513</v>
      </c>
      <c r="C294" s="2" t="s">
        <v>21252</v>
      </c>
      <c r="D294" s="2" t="s">
        <v>26993</v>
      </c>
      <c r="E294" s="2">
        <v>608166</v>
      </c>
      <c r="F294" s="2" t="s">
        <v>26994</v>
      </c>
      <c r="G294" s="2" t="s">
        <v>25954</v>
      </c>
      <c r="H294" s="2" t="s">
        <v>26995</v>
      </c>
      <c r="I294" s="3">
        <v>41760</v>
      </c>
      <c r="J294" s="3">
        <v>42855</v>
      </c>
      <c r="K294" s="2" t="s">
        <v>25956</v>
      </c>
      <c r="L294" s="2" t="s">
        <v>25956</v>
      </c>
      <c r="M294" s="4">
        <v>42907.521562499998</v>
      </c>
      <c r="N294" s="2" t="s">
        <v>26996</v>
      </c>
    </row>
    <row r="295" spans="1:14" x14ac:dyDescent="0.25">
      <c r="A295" s="2" t="s">
        <v>25951</v>
      </c>
      <c r="B295" s="2">
        <v>110848</v>
      </c>
      <c r="C295" s="2" t="s">
        <v>21197</v>
      </c>
      <c r="D295" s="2" t="s">
        <v>26997</v>
      </c>
      <c r="E295" s="2">
        <v>313002</v>
      </c>
      <c r="F295" s="2" t="s">
        <v>26998</v>
      </c>
      <c r="G295" s="2" t="s">
        <v>25954</v>
      </c>
      <c r="H295" s="2" t="s">
        <v>26999</v>
      </c>
      <c r="I295" s="3">
        <v>41579</v>
      </c>
      <c r="J295" s="3">
        <v>42674</v>
      </c>
      <c r="K295" s="2" t="s">
        <v>25956</v>
      </c>
      <c r="L295" s="2" t="s">
        <v>25956</v>
      </c>
      <c r="M295" s="4">
        <v>42258.616932870369</v>
      </c>
      <c r="N295" s="2" t="s">
        <v>27000</v>
      </c>
    </row>
    <row r="296" spans="1:14" x14ac:dyDescent="0.25">
      <c r="A296" s="2" t="s">
        <v>25951</v>
      </c>
      <c r="B296" s="2">
        <v>106659</v>
      </c>
      <c r="C296" s="2" t="s">
        <v>15804</v>
      </c>
      <c r="D296" s="2" t="s">
        <v>27001</v>
      </c>
      <c r="E296" s="2">
        <v>312651</v>
      </c>
      <c r="F296" s="2" t="s">
        <v>27002</v>
      </c>
      <c r="G296" s="2" t="s">
        <v>25954</v>
      </c>
      <c r="H296" s="2" t="s">
        <v>27003</v>
      </c>
      <c r="I296" s="3">
        <v>41275</v>
      </c>
      <c r="J296" s="3">
        <v>42369</v>
      </c>
      <c r="K296" s="2" t="s">
        <v>25956</v>
      </c>
      <c r="L296" s="2" t="s">
        <v>25956</v>
      </c>
      <c r="M296" s="4">
        <v>42460.565185185187</v>
      </c>
      <c r="N296" s="2" t="s">
        <v>27004</v>
      </c>
    </row>
    <row r="297" spans="1:14" x14ac:dyDescent="0.25">
      <c r="A297" s="2" t="s">
        <v>25951</v>
      </c>
      <c r="B297" s="2">
        <v>98621</v>
      </c>
      <c r="C297" s="2" t="s">
        <v>18007</v>
      </c>
      <c r="D297" s="2" t="s">
        <v>27005</v>
      </c>
      <c r="E297" s="2">
        <v>261605</v>
      </c>
      <c r="F297" s="2" t="s">
        <v>27006</v>
      </c>
      <c r="G297" s="2" t="s">
        <v>25954</v>
      </c>
      <c r="H297" s="2" t="s">
        <v>27007</v>
      </c>
      <c r="I297" s="3">
        <v>40634</v>
      </c>
      <c r="J297" s="3">
        <v>41912</v>
      </c>
      <c r="K297" s="2" t="s">
        <v>25956</v>
      </c>
      <c r="L297" s="2" t="s">
        <v>25956</v>
      </c>
      <c r="M297" s="4">
        <v>43679.623206018521</v>
      </c>
      <c r="N297" s="2" t="s">
        <v>27008</v>
      </c>
    </row>
    <row r="298" spans="1:14" x14ac:dyDescent="0.25">
      <c r="A298" s="2" t="s">
        <v>25951</v>
      </c>
      <c r="B298" s="2">
        <v>102350</v>
      </c>
      <c r="C298" s="2" t="s">
        <v>10734</v>
      </c>
      <c r="D298" s="2" t="s">
        <v>27009</v>
      </c>
      <c r="E298" s="2">
        <v>285624</v>
      </c>
      <c r="F298" s="2" t="s">
        <v>27010</v>
      </c>
      <c r="G298" s="2" t="s">
        <v>25954</v>
      </c>
      <c r="H298" s="2" t="s">
        <v>27011</v>
      </c>
      <c r="I298" s="3">
        <v>40940</v>
      </c>
      <c r="J298" s="3">
        <v>41851</v>
      </c>
      <c r="K298" s="2" t="s">
        <v>25956</v>
      </c>
      <c r="L298" s="2" t="s">
        <v>25956</v>
      </c>
      <c r="M298" s="4">
        <v>42292.545891203707</v>
      </c>
      <c r="N298" s="2" t="s">
        <v>27012</v>
      </c>
    </row>
    <row r="299" spans="1:14" x14ac:dyDescent="0.25">
      <c r="A299" s="2" t="s">
        <v>25951</v>
      </c>
      <c r="B299" s="2">
        <v>94293</v>
      </c>
      <c r="C299" s="2" t="s">
        <v>13040</v>
      </c>
      <c r="D299" s="2" t="s">
        <v>27013</v>
      </c>
      <c r="E299" s="2">
        <v>242339</v>
      </c>
      <c r="F299" s="2" t="s">
        <v>27014</v>
      </c>
      <c r="G299" s="2" t="s">
        <v>25954</v>
      </c>
      <c r="H299" s="2" t="s">
        <v>27015</v>
      </c>
      <c r="I299" s="3">
        <v>40269</v>
      </c>
      <c r="J299" s="3">
        <v>41364</v>
      </c>
      <c r="K299" s="2" t="s">
        <v>25956</v>
      </c>
      <c r="L299" s="2" t="s">
        <v>25956</v>
      </c>
      <c r="M299" s="4">
        <v>43662.790925925925</v>
      </c>
      <c r="N299" s="2" t="s">
        <v>27016</v>
      </c>
    </row>
    <row r="300" spans="1:14" x14ac:dyDescent="0.25">
      <c r="A300" s="2" t="s">
        <v>25951</v>
      </c>
      <c r="B300" s="2">
        <v>185482</v>
      </c>
      <c r="C300" s="2" t="s">
        <v>15526</v>
      </c>
      <c r="D300" s="2" t="s">
        <v>27017</v>
      </c>
      <c r="E300" s="2">
        <v>607093</v>
      </c>
      <c r="F300" s="2" t="s">
        <v>27018</v>
      </c>
      <c r="G300" s="2" t="s">
        <v>25954</v>
      </c>
      <c r="H300" s="2" t="s">
        <v>27019</v>
      </c>
      <c r="I300" s="3">
        <v>41699</v>
      </c>
      <c r="J300" s="3">
        <v>42794</v>
      </c>
      <c r="K300" s="2" t="s">
        <v>25956</v>
      </c>
      <c r="L300" s="2" t="s">
        <v>25956</v>
      </c>
      <c r="M300" s="4">
        <v>42716.374363425923</v>
      </c>
      <c r="N300" s="2" t="s">
        <v>27020</v>
      </c>
    </row>
    <row r="301" spans="1:14" x14ac:dyDescent="0.25">
      <c r="A301" s="2" t="s">
        <v>25951</v>
      </c>
      <c r="B301" s="2">
        <v>185483</v>
      </c>
      <c r="C301" s="2" t="s">
        <v>10890</v>
      </c>
      <c r="D301" s="2" t="s">
        <v>27021</v>
      </c>
      <c r="E301" s="2">
        <v>607276</v>
      </c>
      <c r="F301" s="2" t="s">
        <v>27022</v>
      </c>
      <c r="G301" s="2" t="s">
        <v>25954</v>
      </c>
      <c r="H301" s="2" t="s">
        <v>27023</v>
      </c>
      <c r="I301" s="3">
        <v>41760</v>
      </c>
      <c r="J301" s="3">
        <v>42947</v>
      </c>
      <c r="K301" s="2" t="s">
        <v>25956</v>
      </c>
      <c r="L301" s="2" t="s">
        <v>25956</v>
      </c>
      <c r="M301" s="4">
        <v>42891.411886574075</v>
      </c>
      <c r="N301" s="2" t="s">
        <v>27024</v>
      </c>
    </row>
    <row r="302" spans="1:14" x14ac:dyDescent="0.25">
      <c r="A302" s="2" t="s">
        <v>25951</v>
      </c>
      <c r="B302" s="2">
        <v>185489</v>
      </c>
      <c r="C302" s="2" t="s">
        <v>11088</v>
      </c>
      <c r="D302" s="2" t="s">
        <v>27025</v>
      </c>
      <c r="E302" s="2">
        <v>607626</v>
      </c>
      <c r="F302" s="2" t="s">
        <v>27026</v>
      </c>
      <c r="G302" s="2" t="s">
        <v>25954</v>
      </c>
      <c r="H302" s="2" t="s">
        <v>26481</v>
      </c>
      <c r="I302" s="3">
        <v>41699</v>
      </c>
      <c r="J302" s="3">
        <v>42429</v>
      </c>
      <c r="K302" s="2" t="s">
        <v>25956</v>
      </c>
      <c r="L302" s="2" t="s">
        <v>25956</v>
      </c>
      <c r="M302" s="4">
        <v>42716.3752662037</v>
      </c>
      <c r="N302" s="2" t="s">
        <v>27027</v>
      </c>
    </row>
    <row r="303" spans="1:14" x14ac:dyDescent="0.25">
      <c r="A303" s="2" t="s">
        <v>25951</v>
      </c>
      <c r="B303" s="2">
        <v>186047</v>
      </c>
      <c r="C303" s="2" t="s">
        <v>17103</v>
      </c>
      <c r="D303" s="2" t="s">
        <v>27028</v>
      </c>
      <c r="E303" s="2">
        <v>608224</v>
      </c>
      <c r="F303" s="2" t="s">
        <v>27029</v>
      </c>
      <c r="G303" s="2" t="s">
        <v>25954</v>
      </c>
      <c r="H303" s="2" t="s">
        <v>27030</v>
      </c>
      <c r="I303" s="3">
        <v>41730</v>
      </c>
      <c r="J303" s="3">
        <v>42916</v>
      </c>
      <c r="K303" s="2" t="s">
        <v>25956</v>
      </c>
      <c r="L303" s="2" t="s">
        <v>25956</v>
      </c>
      <c r="M303" s="4">
        <v>42807.36041666667</v>
      </c>
      <c r="N303" s="2" t="s">
        <v>27031</v>
      </c>
    </row>
    <row r="304" spans="1:14" x14ac:dyDescent="0.25">
      <c r="A304" s="2" t="s">
        <v>25951</v>
      </c>
      <c r="B304" s="2">
        <v>91158</v>
      </c>
      <c r="C304" s="2" t="s">
        <v>19073</v>
      </c>
      <c r="D304" s="2" t="s">
        <v>27032</v>
      </c>
      <c r="E304" s="2">
        <v>218197</v>
      </c>
      <c r="F304" s="2" t="s">
        <v>27033</v>
      </c>
      <c r="G304" s="2" t="s">
        <v>25954</v>
      </c>
      <c r="I304" s="3">
        <v>40026</v>
      </c>
      <c r="J304" s="3">
        <v>41486</v>
      </c>
      <c r="K304" s="2" t="s">
        <v>25956</v>
      </c>
      <c r="L304" s="2" t="s">
        <v>25956</v>
      </c>
      <c r="M304" s="4">
        <v>42880.663182870368</v>
      </c>
      <c r="N304" s="2" t="s">
        <v>27034</v>
      </c>
    </row>
    <row r="305" spans="1:14" x14ac:dyDescent="0.25">
      <c r="A305" s="2" t="s">
        <v>25951</v>
      </c>
      <c r="B305" s="2">
        <v>86260</v>
      </c>
      <c r="C305" s="2" t="s">
        <v>22883</v>
      </c>
      <c r="D305" s="2" t="s">
        <v>27035</v>
      </c>
      <c r="E305" s="2">
        <v>218324</v>
      </c>
      <c r="F305" s="2" t="s">
        <v>27036</v>
      </c>
      <c r="G305" s="2" t="s">
        <v>25954</v>
      </c>
      <c r="I305" s="3">
        <v>39569</v>
      </c>
      <c r="J305" s="3">
        <v>40908</v>
      </c>
      <c r="K305" s="2" t="s">
        <v>25956</v>
      </c>
      <c r="L305" s="2" t="s">
        <v>25956</v>
      </c>
      <c r="M305" s="4">
        <v>42885.761273148149</v>
      </c>
      <c r="N305" s="2" t="s">
        <v>27037</v>
      </c>
    </row>
    <row r="306" spans="1:14" x14ac:dyDescent="0.25">
      <c r="A306" s="2" t="s">
        <v>25951</v>
      </c>
      <c r="B306" s="2">
        <v>185508</v>
      </c>
      <c r="C306" s="2" t="s">
        <v>25806</v>
      </c>
      <c r="D306" s="2" t="s">
        <v>27038</v>
      </c>
      <c r="E306" s="2">
        <v>608039</v>
      </c>
      <c r="F306" s="2" t="s">
        <v>27039</v>
      </c>
      <c r="G306" s="2" t="s">
        <v>25954</v>
      </c>
      <c r="H306" s="2" t="s">
        <v>27040</v>
      </c>
      <c r="I306" s="3">
        <v>41760</v>
      </c>
      <c r="J306" s="3">
        <v>42490</v>
      </c>
      <c r="K306" s="2" t="s">
        <v>25956</v>
      </c>
      <c r="L306" s="2" t="s">
        <v>25956</v>
      </c>
      <c r="M306" s="4">
        <v>42877.513171296298</v>
      </c>
      <c r="N306" s="2" t="s">
        <v>27041</v>
      </c>
    </row>
    <row r="307" spans="1:14" x14ac:dyDescent="0.25">
      <c r="A307" s="2" t="s">
        <v>25951</v>
      </c>
      <c r="B307" s="2">
        <v>95216</v>
      </c>
      <c r="C307" s="2" t="s">
        <v>22250</v>
      </c>
      <c r="D307" s="2" t="s">
        <v>27042</v>
      </c>
      <c r="E307" s="2">
        <v>241918</v>
      </c>
      <c r="F307" s="2" t="s">
        <v>27043</v>
      </c>
      <c r="G307" s="2" t="s">
        <v>25954</v>
      </c>
      <c r="H307" s="2" t="s">
        <v>25990</v>
      </c>
      <c r="I307" s="3">
        <v>40391</v>
      </c>
      <c r="J307" s="3">
        <v>41851</v>
      </c>
      <c r="K307" s="2" t="s">
        <v>25956</v>
      </c>
      <c r="L307" s="2" t="s">
        <v>25956</v>
      </c>
      <c r="M307" s="4">
        <v>42880.93509259259</v>
      </c>
      <c r="N307" s="2" t="s">
        <v>27044</v>
      </c>
    </row>
    <row r="308" spans="1:14" x14ac:dyDescent="0.25">
      <c r="A308" s="2" t="s">
        <v>25951</v>
      </c>
      <c r="B308" s="2">
        <v>108442</v>
      </c>
      <c r="C308" s="2" t="s">
        <v>13491</v>
      </c>
      <c r="D308" s="2" t="s">
        <v>27045</v>
      </c>
      <c r="E308" s="2">
        <v>312496</v>
      </c>
      <c r="F308" s="2" t="s">
        <v>27046</v>
      </c>
      <c r="G308" s="2" t="s">
        <v>25954</v>
      </c>
      <c r="I308" s="3">
        <v>41395</v>
      </c>
      <c r="J308" s="3">
        <v>43039</v>
      </c>
      <c r="K308" s="2" t="s">
        <v>25956</v>
      </c>
      <c r="L308" s="2" t="s">
        <v>25956</v>
      </c>
      <c r="M308" s="4">
        <v>43059.544282407405</v>
      </c>
      <c r="N308" s="2" t="s">
        <v>27047</v>
      </c>
    </row>
    <row r="309" spans="1:14" x14ac:dyDescent="0.25">
      <c r="A309" s="2" t="s">
        <v>25951</v>
      </c>
      <c r="B309" s="2">
        <v>188604</v>
      </c>
      <c r="C309" s="2" t="s">
        <v>9688</v>
      </c>
      <c r="D309" s="2" t="s">
        <v>27048</v>
      </c>
      <c r="E309" s="2">
        <v>607679</v>
      </c>
      <c r="F309" s="2" t="s">
        <v>27049</v>
      </c>
      <c r="G309" s="2" t="s">
        <v>25954</v>
      </c>
      <c r="H309" s="2" t="s">
        <v>27050</v>
      </c>
      <c r="I309" s="3">
        <v>41760</v>
      </c>
      <c r="J309" s="3">
        <v>43039</v>
      </c>
      <c r="K309" s="2" t="s">
        <v>25956</v>
      </c>
      <c r="L309" s="2" t="s">
        <v>25956</v>
      </c>
      <c r="M309" s="4">
        <v>42816.400381944448</v>
      </c>
      <c r="N309" s="2" t="s">
        <v>27051</v>
      </c>
    </row>
    <row r="310" spans="1:14" x14ac:dyDescent="0.25">
      <c r="A310" s="2" t="s">
        <v>25951</v>
      </c>
      <c r="B310" s="2">
        <v>108806</v>
      </c>
      <c r="C310" s="2" t="s">
        <v>19383</v>
      </c>
      <c r="D310" s="2" t="s">
        <v>27052</v>
      </c>
      <c r="E310" s="2">
        <v>312375</v>
      </c>
      <c r="F310" s="2" t="s">
        <v>27053</v>
      </c>
      <c r="G310" s="2" t="s">
        <v>25954</v>
      </c>
      <c r="I310" s="3">
        <v>41426</v>
      </c>
      <c r="J310" s="3">
        <v>42582</v>
      </c>
      <c r="K310" s="2" t="s">
        <v>25956</v>
      </c>
      <c r="L310" s="2" t="s">
        <v>25956</v>
      </c>
      <c r="M310" s="4">
        <v>42521.422013888892</v>
      </c>
      <c r="N310" s="2" t="s">
        <v>27054</v>
      </c>
    </row>
    <row r="311" spans="1:14" x14ac:dyDescent="0.25">
      <c r="A311" s="2" t="s">
        <v>25951</v>
      </c>
      <c r="B311" s="2">
        <v>102393</v>
      </c>
      <c r="C311" s="2" t="s">
        <v>24940</v>
      </c>
      <c r="D311" s="2" t="s">
        <v>27055</v>
      </c>
      <c r="E311" s="2">
        <v>285099</v>
      </c>
      <c r="F311" s="2" t="s">
        <v>27056</v>
      </c>
      <c r="G311" s="2" t="s">
        <v>25954</v>
      </c>
      <c r="H311" s="2" t="s">
        <v>26021</v>
      </c>
      <c r="I311" s="3">
        <v>40969</v>
      </c>
      <c r="J311" s="3">
        <v>41790</v>
      </c>
      <c r="K311" s="2" t="s">
        <v>25956</v>
      </c>
      <c r="L311" s="2" t="s">
        <v>25956</v>
      </c>
      <c r="M311" s="4">
        <v>43002.394571759258</v>
      </c>
      <c r="N311" s="2" t="s">
        <v>27057</v>
      </c>
    </row>
    <row r="312" spans="1:14" x14ac:dyDescent="0.25">
      <c r="A312" s="2" t="s">
        <v>25951</v>
      </c>
      <c r="B312" s="2">
        <v>86253</v>
      </c>
      <c r="C312" s="2" t="s">
        <v>23633</v>
      </c>
      <c r="D312" s="2" t="s">
        <v>27058</v>
      </c>
      <c r="E312" s="2">
        <v>217855</v>
      </c>
      <c r="F312" s="2" t="s">
        <v>27059</v>
      </c>
      <c r="G312" s="2" t="s">
        <v>25954</v>
      </c>
      <c r="H312" s="2" t="s">
        <v>26126</v>
      </c>
      <c r="I312" s="3">
        <v>39508</v>
      </c>
      <c r="J312" s="3">
        <v>40421</v>
      </c>
      <c r="K312" s="2" t="s">
        <v>25956</v>
      </c>
      <c r="L312" s="2" t="s">
        <v>25956</v>
      </c>
      <c r="M312" s="4">
        <v>43661.665891203702</v>
      </c>
      <c r="N312" s="2" t="s">
        <v>27060</v>
      </c>
    </row>
    <row r="313" spans="1:14" x14ac:dyDescent="0.25">
      <c r="A313" s="2" t="s">
        <v>25951</v>
      </c>
      <c r="B313" s="2">
        <v>103255</v>
      </c>
      <c r="C313" s="2" t="s">
        <v>19969</v>
      </c>
      <c r="D313" s="2" t="s">
        <v>27061</v>
      </c>
      <c r="E313" s="2">
        <v>285287</v>
      </c>
      <c r="F313" s="2" t="s">
        <v>27062</v>
      </c>
      <c r="G313" s="2" t="s">
        <v>25954</v>
      </c>
      <c r="H313" s="2" t="s">
        <v>26191</v>
      </c>
      <c r="I313" s="3">
        <v>41000</v>
      </c>
      <c r="J313" s="3">
        <v>41851</v>
      </c>
      <c r="K313" s="2" t="s">
        <v>25956</v>
      </c>
      <c r="L313" s="2" t="s">
        <v>25956</v>
      </c>
      <c r="M313" s="4">
        <v>42772.386805555558</v>
      </c>
      <c r="N313" s="2" t="s">
        <v>27063</v>
      </c>
    </row>
    <row r="314" spans="1:14" x14ac:dyDescent="0.25">
      <c r="A314" s="2" t="s">
        <v>25951</v>
      </c>
      <c r="B314" s="2">
        <v>98125</v>
      </c>
      <c r="C314" s="2" t="s">
        <v>20886</v>
      </c>
      <c r="D314" s="2" t="s">
        <v>27064</v>
      </c>
      <c r="E314" s="2">
        <v>261653</v>
      </c>
      <c r="F314" s="2" t="s">
        <v>27065</v>
      </c>
      <c r="G314" s="2" t="s">
        <v>25954</v>
      </c>
      <c r="H314" s="2" t="s">
        <v>27066</v>
      </c>
      <c r="I314" s="3">
        <v>40575</v>
      </c>
      <c r="J314" s="3">
        <v>41729</v>
      </c>
      <c r="K314" s="2" t="s">
        <v>25956</v>
      </c>
      <c r="L314" s="2" t="s">
        <v>25956</v>
      </c>
      <c r="M314" s="4">
        <v>43679.560810185183</v>
      </c>
      <c r="N314" s="2" t="s">
        <v>27067</v>
      </c>
    </row>
    <row r="315" spans="1:14" x14ac:dyDescent="0.25">
      <c r="A315" s="2" t="s">
        <v>25951</v>
      </c>
      <c r="B315" s="2">
        <v>188611</v>
      </c>
      <c r="C315" s="2" t="s">
        <v>24870</v>
      </c>
      <c r="D315" s="2" t="s">
        <v>27068</v>
      </c>
      <c r="E315" s="2">
        <v>607832</v>
      </c>
      <c r="F315" s="2" t="s">
        <v>27069</v>
      </c>
      <c r="G315" s="2" t="s">
        <v>25954</v>
      </c>
      <c r="H315" s="2" t="s">
        <v>26895</v>
      </c>
      <c r="I315" s="3">
        <v>41760</v>
      </c>
      <c r="J315" s="3">
        <v>42855</v>
      </c>
      <c r="K315" s="2" t="s">
        <v>25956</v>
      </c>
      <c r="L315" s="2" t="s">
        <v>25956</v>
      </c>
      <c r="M315" s="4">
        <v>42787.375706018516</v>
      </c>
      <c r="N315" s="2" t="s">
        <v>27070</v>
      </c>
    </row>
    <row r="316" spans="1:14" x14ac:dyDescent="0.25">
      <c r="A316" s="2" t="s">
        <v>25951</v>
      </c>
      <c r="B316" s="2">
        <v>92471</v>
      </c>
      <c r="C316" s="2" t="s">
        <v>7174</v>
      </c>
      <c r="D316" s="2" t="s">
        <v>27071</v>
      </c>
      <c r="E316" s="2">
        <v>245478</v>
      </c>
      <c r="F316" s="2" t="s">
        <v>27072</v>
      </c>
      <c r="G316" s="2" t="s">
        <v>25954</v>
      </c>
      <c r="H316" s="2" t="s">
        <v>25990</v>
      </c>
      <c r="I316" s="3">
        <v>39873</v>
      </c>
      <c r="J316" s="3">
        <v>40147</v>
      </c>
      <c r="K316" s="2" t="s">
        <v>25956</v>
      </c>
      <c r="L316" s="2" t="s">
        <v>25956</v>
      </c>
      <c r="M316" s="4">
        <v>42880.966770833336</v>
      </c>
      <c r="N316" s="2" t="s">
        <v>27073</v>
      </c>
    </row>
    <row r="317" spans="1:14" x14ac:dyDescent="0.25">
      <c r="A317" s="2" t="s">
        <v>25951</v>
      </c>
      <c r="B317" s="2">
        <v>102071</v>
      </c>
      <c r="C317" s="2" t="s">
        <v>25566</v>
      </c>
      <c r="D317" s="2" t="s">
        <v>27074</v>
      </c>
      <c r="E317" s="2">
        <v>285166</v>
      </c>
      <c r="F317" s="2" t="s">
        <v>27075</v>
      </c>
      <c r="G317" s="2" t="s">
        <v>25954</v>
      </c>
      <c r="H317" s="2" t="s">
        <v>26220</v>
      </c>
      <c r="I317" s="3">
        <v>40909</v>
      </c>
      <c r="J317" s="3">
        <v>42004</v>
      </c>
      <c r="K317" s="2" t="s">
        <v>25956</v>
      </c>
      <c r="L317" s="2" t="s">
        <v>25956</v>
      </c>
      <c r="M317" s="4">
        <v>42073.85665509259</v>
      </c>
      <c r="N317" s="2" t="s">
        <v>27076</v>
      </c>
    </row>
    <row r="318" spans="1:14" x14ac:dyDescent="0.25">
      <c r="A318" s="2" t="s">
        <v>25951</v>
      </c>
      <c r="B318" s="2">
        <v>100246</v>
      </c>
      <c r="C318" s="2" t="s">
        <v>25922</v>
      </c>
      <c r="D318" s="2" t="s">
        <v>27077</v>
      </c>
      <c r="E318" s="2">
        <v>295286</v>
      </c>
      <c r="F318" s="2" t="s">
        <v>27078</v>
      </c>
      <c r="G318" s="2" t="s">
        <v>25954</v>
      </c>
      <c r="H318" s="2" t="s">
        <v>27079</v>
      </c>
      <c r="I318" s="3">
        <v>40621</v>
      </c>
      <c r="J318" s="3">
        <v>40865</v>
      </c>
      <c r="K318" s="2" t="s">
        <v>25956</v>
      </c>
      <c r="L318" s="2" t="s">
        <v>25956</v>
      </c>
      <c r="M318" s="4">
        <v>42073.975717592592</v>
      </c>
      <c r="N318" s="2" t="s">
        <v>27080</v>
      </c>
    </row>
    <row r="319" spans="1:14" x14ac:dyDescent="0.25">
      <c r="A319" s="2" t="s">
        <v>25951</v>
      </c>
      <c r="B319" s="2">
        <v>185516</v>
      </c>
      <c r="C319" s="2" t="s">
        <v>25012</v>
      </c>
      <c r="D319" s="2" t="s">
        <v>27081</v>
      </c>
      <c r="E319" s="2">
        <v>608303</v>
      </c>
      <c r="F319" s="2" t="s">
        <v>27082</v>
      </c>
      <c r="G319" s="2" t="s">
        <v>25954</v>
      </c>
      <c r="H319" s="2" t="s">
        <v>27083</v>
      </c>
      <c r="I319" s="3">
        <v>41730</v>
      </c>
      <c r="J319" s="3">
        <v>42521</v>
      </c>
      <c r="K319" s="2" t="s">
        <v>25956</v>
      </c>
      <c r="L319" s="2" t="s">
        <v>25956</v>
      </c>
      <c r="M319" s="4">
        <v>42709.389456018522</v>
      </c>
      <c r="N319" s="2" t="s">
        <v>27084</v>
      </c>
    </row>
    <row r="320" spans="1:14" x14ac:dyDescent="0.25">
      <c r="A320" s="2" t="s">
        <v>25951</v>
      </c>
      <c r="B320" s="2">
        <v>90478</v>
      </c>
      <c r="C320" s="2" t="s">
        <v>7638</v>
      </c>
      <c r="D320" s="2" t="s">
        <v>27085</v>
      </c>
      <c r="E320" s="2">
        <v>218152</v>
      </c>
      <c r="F320" s="2" t="s">
        <v>27086</v>
      </c>
      <c r="G320" s="2" t="s">
        <v>25954</v>
      </c>
      <c r="I320" s="3">
        <v>39934</v>
      </c>
      <c r="J320" s="3">
        <v>40663</v>
      </c>
      <c r="K320" s="2" t="s">
        <v>25956</v>
      </c>
      <c r="L320" s="2" t="s">
        <v>25956</v>
      </c>
      <c r="M320" s="4">
        <v>42880.662974537037</v>
      </c>
      <c r="N320" s="2" t="s">
        <v>27087</v>
      </c>
    </row>
    <row r="321" spans="1:14" x14ac:dyDescent="0.25">
      <c r="A321" s="2" t="s">
        <v>25951</v>
      </c>
      <c r="B321" s="2">
        <v>97602</v>
      </c>
      <c r="C321" s="2" t="s">
        <v>16218</v>
      </c>
      <c r="D321" s="2" t="s">
        <v>27088</v>
      </c>
      <c r="E321" s="2">
        <v>261718</v>
      </c>
      <c r="F321" s="2" t="s">
        <v>27089</v>
      </c>
      <c r="G321" s="2" t="s">
        <v>25954</v>
      </c>
      <c r="H321" s="2" t="s">
        <v>27090</v>
      </c>
      <c r="I321" s="3">
        <v>40544</v>
      </c>
      <c r="J321" s="3">
        <v>41455</v>
      </c>
      <c r="K321" s="2" t="s">
        <v>25956</v>
      </c>
      <c r="L321" s="2" t="s">
        <v>25956</v>
      </c>
      <c r="M321" s="4">
        <v>43678.674814814818</v>
      </c>
      <c r="N321" s="2" t="s">
        <v>27091</v>
      </c>
    </row>
    <row r="322" spans="1:14" x14ac:dyDescent="0.25">
      <c r="A322" s="2" t="s">
        <v>25951</v>
      </c>
      <c r="B322" s="2">
        <v>88218</v>
      </c>
      <c r="C322" s="2" t="s">
        <v>9694</v>
      </c>
      <c r="D322" s="2" t="s">
        <v>27092</v>
      </c>
      <c r="E322" s="2">
        <v>225744</v>
      </c>
      <c r="F322" s="2" t="s">
        <v>27093</v>
      </c>
      <c r="G322" s="2" t="s">
        <v>25954</v>
      </c>
      <c r="I322" s="3">
        <v>39706</v>
      </c>
      <c r="J322" s="3">
        <v>39796</v>
      </c>
      <c r="K322" s="2" t="s">
        <v>25956</v>
      </c>
      <c r="L322" s="2" t="s">
        <v>25956</v>
      </c>
      <c r="M322" s="4">
        <v>42884.617881944447</v>
      </c>
      <c r="N322" s="2" t="s">
        <v>27094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073"/>
  <sheetViews>
    <sheetView workbookViewId="0">
      <selection activeCell="A3" sqref="A3"/>
    </sheetView>
  </sheetViews>
  <sheetFormatPr defaultRowHeight="12.75" x14ac:dyDescent="0.2"/>
  <sheetData>
    <row r="1" spans="1:25" x14ac:dyDescent="0.2">
      <c r="A1" t="s">
        <v>27095</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2">
      <c r="A2" t="s">
        <v>27096</v>
      </c>
      <c r="B2">
        <v>102362</v>
      </c>
      <c r="C2">
        <v>284851</v>
      </c>
      <c r="D2" t="s">
        <v>67</v>
      </c>
      <c r="E2" t="s">
        <v>24</v>
      </c>
      <c r="F2">
        <v>988554064</v>
      </c>
      <c r="G2" t="s">
        <v>68</v>
      </c>
      <c r="H2" t="s">
        <v>69</v>
      </c>
      <c r="I2" t="s">
        <v>30</v>
      </c>
      <c r="J2" t="s">
        <v>26</v>
      </c>
      <c r="K2">
        <v>632200</v>
      </c>
      <c r="L2" t="s">
        <v>70</v>
      </c>
      <c r="M2" t="s">
        <v>71</v>
      </c>
      <c r="N2" t="s">
        <v>72</v>
      </c>
      <c r="O2" t="s">
        <v>73</v>
      </c>
      <c r="P2" t="s">
        <v>74</v>
      </c>
      <c r="Q2" t="s">
        <v>75</v>
      </c>
      <c r="R2" t="s">
        <v>76</v>
      </c>
      <c r="S2" t="s">
        <v>28</v>
      </c>
      <c r="T2" t="s">
        <v>40</v>
      </c>
      <c r="U2" t="s">
        <v>77</v>
      </c>
      <c r="V2" t="s">
        <v>78</v>
      </c>
      <c r="X2" t="s">
        <v>79</v>
      </c>
    </row>
    <row r="3" spans="1:25" x14ac:dyDescent="0.2">
      <c r="A3" t="s">
        <v>27096</v>
      </c>
      <c r="B3">
        <v>102362</v>
      </c>
      <c r="C3">
        <v>284851</v>
      </c>
      <c r="D3" t="s">
        <v>67</v>
      </c>
      <c r="E3" t="s">
        <v>24</v>
      </c>
      <c r="F3">
        <v>989393987</v>
      </c>
      <c r="G3" t="s">
        <v>80</v>
      </c>
      <c r="H3" t="s">
        <v>81</v>
      </c>
      <c r="I3" t="s">
        <v>25</v>
      </c>
      <c r="J3" t="s">
        <v>26</v>
      </c>
      <c r="K3">
        <v>149508</v>
      </c>
      <c r="L3" t="s">
        <v>82</v>
      </c>
      <c r="M3" t="s">
        <v>83</v>
      </c>
      <c r="N3" t="s">
        <v>84</v>
      </c>
      <c r="O3">
        <v>13120</v>
      </c>
      <c r="R3" t="s">
        <v>85</v>
      </c>
      <c r="S3" t="s">
        <v>28</v>
      </c>
      <c r="T3" t="s">
        <v>56</v>
      </c>
      <c r="U3" t="s">
        <v>86</v>
      </c>
      <c r="V3" t="s">
        <v>87</v>
      </c>
      <c r="X3" t="s">
        <v>88</v>
      </c>
    </row>
    <row r="4" spans="1:25" x14ac:dyDescent="0.2">
      <c r="A4" t="s">
        <v>27096</v>
      </c>
      <c r="B4">
        <v>102362</v>
      </c>
      <c r="C4">
        <v>284851</v>
      </c>
      <c r="D4" t="s">
        <v>67</v>
      </c>
      <c r="E4" t="s">
        <v>24</v>
      </c>
      <c r="F4">
        <v>998877095</v>
      </c>
      <c r="G4" t="s">
        <v>89</v>
      </c>
      <c r="H4" t="s">
        <v>90</v>
      </c>
      <c r="I4" t="s">
        <v>30</v>
      </c>
      <c r="J4" t="s">
        <v>26</v>
      </c>
      <c r="K4">
        <v>626600</v>
      </c>
      <c r="L4" t="s">
        <v>82</v>
      </c>
      <c r="M4" t="s">
        <v>91</v>
      </c>
      <c r="N4" t="s">
        <v>92</v>
      </c>
      <c r="O4">
        <v>83078</v>
      </c>
      <c r="P4" t="s">
        <v>93</v>
      </c>
      <c r="R4" t="s">
        <v>94</v>
      </c>
      <c r="S4" t="s">
        <v>28</v>
      </c>
      <c r="T4" t="s">
        <v>40</v>
      </c>
      <c r="U4" t="s">
        <v>95</v>
      </c>
      <c r="V4" t="s">
        <v>96</v>
      </c>
      <c r="X4">
        <v>33678628992</v>
      </c>
    </row>
    <row r="5" spans="1:25" x14ac:dyDescent="0.2">
      <c r="A5" t="s">
        <v>27096</v>
      </c>
      <c r="B5">
        <v>102362</v>
      </c>
      <c r="C5">
        <v>284851</v>
      </c>
      <c r="D5" t="s">
        <v>67</v>
      </c>
      <c r="E5" t="s">
        <v>24</v>
      </c>
      <c r="F5">
        <v>985634267</v>
      </c>
      <c r="G5" t="s">
        <v>97</v>
      </c>
      <c r="H5" t="s">
        <v>98</v>
      </c>
      <c r="I5" t="s">
        <v>30</v>
      </c>
      <c r="J5" t="s">
        <v>26</v>
      </c>
      <c r="K5">
        <v>374440</v>
      </c>
      <c r="L5" t="s">
        <v>99</v>
      </c>
      <c r="M5" t="s">
        <v>100</v>
      </c>
      <c r="N5" t="s">
        <v>101</v>
      </c>
      <c r="O5">
        <v>15341</v>
      </c>
      <c r="P5" t="s">
        <v>102</v>
      </c>
      <c r="Q5" t="s">
        <v>103</v>
      </c>
      <c r="R5" t="s">
        <v>104</v>
      </c>
      <c r="S5" t="s">
        <v>28</v>
      </c>
      <c r="T5" t="s">
        <v>40</v>
      </c>
      <c r="U5" t="s">
        <v>105</v>
      </c>
      <c r="V5" t="s">
        <v>106</v>
      </c>
      <c r="X5">
        <v>302130417996</v>
      </c>
    </row>
    <row r="6" spans="1:25" x14ac:dyDescent="0.2">
      <c r="A6" t="s">
        <v>27096</v>
      </c>
      <c r="B6">
        <v>102362</v>
      </c>
      <c r="C6">
        <v>284851</v>
      </c>
      <c r="D6" t="s">
        <v>67</v>
      </c>
      <c r="E6" t="s">
        <v>24</v>
      </c>
      <c r="F6">
        <v>999980761</v>
      </c>
      <c r="G6" t="s">
        <v>107</v>
      </c>
      <c r="H6" t="s">
        <v>108</v>
      </c>
      <c r="I6" t="s">
        <v>25</v>
      </c>
      <c r="J6" t="s">
        <v>26</v>
      </c>
      <c r="K6">
        <v>700000</v>
      </c>
      <c r="L6" t="s">
        <v>109</v>
      </c>
      <c r="M6" t="s">
        <v>110</v>
      </c>
      <c r="N6" t="s">
        <v>111</v>
      </c>
      <c r="O6">
        <v>7034</v>
      </c>
      <c r="P6" t="s">
        <v>112</v>
      </c>
      <c r="Q6" t="s">
        <v>113</v>
      </c>
      <c r="R6" t="s">
        <v>114</v>
      </c>
      <c r="S6" t="s">
        <v>28</v>
      </c>
      <c r="T6" t="s">
        <v>40</v>
      </c>
      <c r="U6" t="s">
        <v>115</v>
      </c>
      <c r="V6" t="s">
        <v>116</v>
      </c>
      <c r="X6" t="s">
        <v>117</v>
      </c>
      <c r="Y6" t="s">
        <v>118</v>
      </c>
    </row>
    <row r="7" spans="1:25" x14ac:dyDescent="0.2">
      <c r="A7" t="s">
        <v>27096</v>
      </c>
      <c r="B7">
        <v>102362</v>
      </c>
      <c r="C7">
        <v>284851</v>
      </c>
      <c r="D7" t="s">
        <v>67</v>
      </c>
      <c r="E7" t="s">
        <v>24</v>
      </c>
      <c r="F7">
        <v>999978142</v>
      </c>
      <c r="G7" t="s">
        <v>119</v>
      </c>
      <c r="H7" t="s">
        <v>120</v>
      </c>
      <c r="I7" t="s">
        <v>34</v>
      </c>
      <c r="J7" t="s">
        <v>26</v>
      </c>
      <c r="K7">
        <v>802642</v>
      </c>
      <c r="L7" t="s">
        <v>99</v>
      </c>
      <c r="M7" t="s">
        <v>121</v>
      </c>
      <c r="N7" t="s">
        <v>101</v>
      </c>
      <c r="O7">
        <v>15780</v>
      </c>
      <c r="P7" t="s">
        <v>122</v>
      </c>
      <c r="Q7" t="s">
        <v>123</v>
      </c>
      <c r="R7" t="s">
        <v>124</v>
      </c>
      <c r="S7" t="s">
        <v>28</v>
      </c>
      <c r="T7" t="s">
        <v>47</v>
      </c>
      <c r="U7" t="s">
        <v>125</v>
      </c>
      <c r="V7" t="s">
        <v>126</v>
      </c>
      <c r="X7">
        <v>302107721348</v>
      </c>
      <c r="Y7">
        <v>302107724181</v>
      </c>
    </row>
    <row r="8" spans="1:25" x14ac:dyDescent="0.2">
      <c r="A8" t="s">
        <v>27096</v>
      </c>
      <c r="B8">
        <v>102362</v>
      </c>
      <c r="C8">
        <v>284851</v>
      </c>
      <c r="D8" t="s">
        <v>67</v>
      </c>
      <c r="E8" t="s">
        <v>24</v>
      </c>
      <c r="F8">
        <v>999994438</v>
      </c>
      <c r="G8" t="s">
        <v>127</v>
      </c>
      <c r="H8" t="s">
        <v>128</v>
      </c>
      <c r="I8" t="s">
        <v>25</v>
      </c>
      <c r="J8" t="s">
        <v>26</v>
      </c>
      <c r="K8">
        <v>836459</v>
      </c>
      <c r="L8" t="s">
        <v>82</v>
      </c>
      <c r="M8" t="s">
        <v>129</v>
      </c>
      <c r="N8" t="s">
        <v>130</v>
      </c>
      <c r="O8">
        <v>91120</v>
      </c>
      <c r="P8" t="s">
        <v>131</v>
      </c>
      <c r="Q8" t="s">
        <v>132</v>
      </c>
      <c r="R8" t="s">
        <v>133</v>
      </c>
      <c r="S8" t="s">
        <v>28</v>
      </c>
      <c r="T8" t="s">
        <v>40</v>
      </c>
      <c r="U8" t="s">
        <v>134</v>
      </c>
      <c r="V8" t="s">
        <v>135</v>
      </c>
      <c r="X8">
        <v>33562252530</v>
      </c>
      <c r="Y8">
        <v>33562252534</v>
      </c>
    </row>
    <row r="9" spans="1:25" x14ac:dyDescent="0.2">
      <c r="A9" t="s">
        <v>27096</v>
      </c>
      <c r="B9">
        <v>102362</v>
      </c>
      <c r="C9">
        <v>284851</v>
      </c>
      <c r="D9" t="s">
        <v>67</v>
      </c>
      <c r="E9" t="s">
        <v>57</v>
      </c>
      <c r="F9">
        <v>997989448</v>
      </c>
      <c r="G9" t="s">
        <v>136</v>
      </c>
      <c r="H9" t="s">
        <v>137</v>
      </c>
      <c r="I9" t="s">
        <v>30</v>
      </c>
      <c r="J9" t="s">
        <v>26</v>
      </c>
      <c r="K9">
        <v>842858</v>
      </c>
      <c r="L9" t="s">
        <v>138</v>
      </c>
      <c r="M9" t="s">
        <v>139</v>
      </c>
      <c r="N9" t="s">
        <v>140</v>
      </c>
      <c r="O9" t="s">
        <v>141</v>
      </c>
      <c r="P9" t="s">
        <v>142</v>
      </c>
      <c r="Q9" t="s">
        <v>143</v>
      </c>
      <c r="R9" t="s">
        <v>144</v>
      </c>
      <c r="S9" t="s">
        <v>28</v>
      </c>
      <c r="T9" t="s">
        <v>47</v>
      </c>
      <c r="U9" t="s">
        <v>145</v>
      </c>
      <c r="V9" t="s">
        <v>146</v>
      </c>
      <c r="X9" t="s">
        <v>147</v>
      </c>
    </row>
    <row r="10" spans="1:25" x14ac:dyDescent="0.2">
      <c r="A10" t="s">
        <v>27096</v>
      </c>
      <c r="B10">
        <v>102362</v>
      </c>
      <c r="C10">
        <v>284851</v>
      </c>
      <c r="D10" t="s">
        <v>67</v>
      </c>
      <c r="E10" t="s">
        <v>24</v>
      </c>
      <c r="F10">
        <v>999595089</v>
      </c>
      <c r="G10" t="s">
        <v>148</v>
      </c>
      <c r="H10" t="s">
        <v>149</v>
      </c>
      <c r="I10" t="s">
        <v>34</v>
      </c>
      <c r="J10" t="s">
        <v>26</v>
      </c>
      <c r="K10">
        <v>187696</v>
      </c>
      <c r="L10" t="s">
        <v>150</v>
      </c>
      <c r="M10" t="s">
        <v>151</v>
      </c>
      <c r="N10" t="s">
        <v>152</v>
      </c>
      <c r="O10" t="s">
        <v>153</v>
      </c>
      <c r="P10" t="s">
        <v>154</v>
      </c>
      <c r="Q10" t="s">
        <v>155</v>
      </c>
      <c r="R10" t="s">
        <v>156</v>
      </c>
      <c r="S10" t="s">
        <v>28</v>
      </c>
      <c r="T10" t="s">
        <v>40</v>
      </c>
      <c r="U10" t="s">
        <v>157</v>
      </c>
      <c r="V10" t="s">
        <v>158</v>
      </c>
      <c r="X10" t="s">
        <v>159</v>
      </c>
    </row>
    <row r="11" spans="1:25" x14ac:dyDescent="0.2">
      <c r="A11" t="s">
        <v>27096</v>
      </c>
      <c r="B11">
        <v>102362</v>
      </c>
      <c r="C11">
        <v>284851</v>
      </c>
      <c r="D11" t="s">
        <v>67</v>
      </c>
      <c r="E11" t="s">
        <v>24</v>
      </c>
      <c r="F11">
        <v>999956705</v>
      </c>
      <c r="G11" t="s">
        <v>160</v>
      </c>
      <c r="H11" t="s">
        <v>161</v>
      </c>
      <c r="I11" t="s">
        <v>30</v>
      </c>
      <c r="J11" t="s">
        <v>26</v>
      </c>
      <c r="K11">
        <v>790637</v>
      </c>
      <c r="L11" t="s">
        <v>82</v>
      </c>
      <c r="M11" t="s">
        <v>162</v>
      </c>
      <c r="N11" t="s">
        <v>163</v>
      </c>
      <c r="O11">
        <v>78990</v>
      </c>
      <c r="P11" t="s">
        <v>164</v>
      </c>
      <c r="Q11" t="s">
        <v>165</v>
      </c>
      <c r="R11" t="s">
        <v>166</v>
      </c>
      <c r="S11" t="s">
        <v>28</v>
      </c>
      <c r="T11" t="s">
        <v>40</v>
      </c>
      <c r="U11" t="s">
        <v>167</v>
      </c>
      <c r="V11" t="s">
        <v>168</v>
      </c>
      <c r="X11">
        <v>33607798307</v>
      </c>
    </row>
    <row r="12" spans="1:25" x14ac:dyDescent="0.2">
      <c r="A12" t="s">
        <v>27096</v>
      </c>
      <c r="B12">
        <v>102362</v>
      </c>
      <c r="C12">
        <v>284851</v>
      </c>
      <c r="D12" t="s">
        <v>67</v>
      </c>
      <c r="E12" t="s">
        <v>24</v>
      </c>
      <c r="F12">
        <v>999539605</v>
      </c>
      <c r="G12" t="s">
        <v>169</v>
      </c>
      <c r="H12" t="s">
        <v>170</v>
      </c>
      <c r="I12" t="s">
        <v>30</v>
      </c>
      <c r="J12" t="s">
        <v>26</v>
      </c>
      <c r="K12">
        <v>561400</v>
      </c>
      <c r="L12" t="s">
        <v>150</v>
      </c>
      <c r="M12" t="s">
        <v>171</v>
      </c>
      <c r="N12" t="s">
        <v>172</v>
      </c>
      <c r="O12">
        <v>2</v>
      </c>
      <c r="P12" t="s">
        <v>173</v>
      </c>
      <c r="Q12" t="s">
        <v>174</v>
      </c>
      <c r="R12" t="s">
        <v>175</v>
      </c>
      <c r="S12" t="s">
        <v>28</v>
      </c>
      <c r="T12" t="s">
        <v>65</v>
      </c>
      <c r="U12" t="s">
        <v>176</v>
      </c>
      <c r="V12" t="s">
        <v>177</v>
      </c>
      <c r="X12" t="s">
        <v>178</v>
      </c>
      <c r="Y12" t="s">
        <v>179</v>
      </c>
    </row>
    <row r="13" spans="1:25" x14ac:dyDescent="0.2">
      <c r="A13" t="s">
        <v>27096</v>
      </c>
      <c r="B13">
        <v>102362</v>
      </c>
      <c r="C13">
        <v>284851</v>
      </c>
      <c r="D13" t="s">
        <v>67</v>
      </c>
      <c r="E13" t="s">
        <v>24</v>
      </c>
      <c r="F13">
        <v>999827307</v>
      </c>
      <c r="G13" t="s">
        <v>180</v>
      </c>
      <c r="H13" t="s">
        <v>181</v>
      </c>
      <c r="I13" t="s">
        <v>25</v>
      </c>
      <c r="J13" t="s">
        <v>26</v>
      </c>
      <c r="K13">
        <v>410800</v>
      </c>
      <c r="L13" t="s">
        <v>99</v>
      </c>
      <c r="M13" t="s">
        <v>182</v>
      </c>
      <c r="N13" t="s">
        <v>101</v>
      </c>
      <c r="O13">
        <v>10177</v>
      </c>
      <c r="P13" t="s">
        <v>183</v>
      </c>
      <c r="Q13" t="s">
        <v>184</v>
      </c>
      <c r="R13" t="s">
        <v>185</v>
      </c>
      <c r="S13" t="s">
        <v>28</v>
      </c>
      <c r="T13" t="s">
        <v>40</v>
      </c>
      <c r="U13" t="s">
        <v>186</v>
      </c>
      <c r="V13" t="s">
        <v>187</v>
      </c>
      <c r="X13" t="s">
        <v>188</v>
      </c>
      <c r="Y13" t="s">
        <v>189</v>
      </c>
    </row>
    <row r="14" spans="1:25" x14ac:dyDescent="0.2">
      <c r="A14" t="s">
        <v>27096</v>
      </c>
      <c r="B14">
        <v>102362</v>
      </c>
      <c r="C14">
        <v>284851</v>
      </c>
      <c r="D14" t="s">
        <v>67</v>
      </c>
      <c r="E14" t="s">
        <v>24</v>
      </c>
      <c r="F14">
        <v>999715660</v>
      </c>
      <c r="G14" t="s">
        <v>190</v>
      </c>
      <c r="H14" t="s">
        <v>191</v>
      </c>
      <c r="I14" t="s">
        <v>30</v>
      </c>
      <c r="J14" t="s">
        <v>26</v>
      </c>
      <c r="K14">
        <v>174240</v>
      </c>
      <c r="L14" t="s">
        <v>192</v>
      </c>
      <c r="M14" t="s">
        <v>193</v>
      </c>
      <c r="N14" t="s">
        <v>194</v>
      </c>
      <c r="O14">
        <v>1030</v>
      </c>
      <c r="R14" t="s">
        <v>195</v>
      </c>
      <c r="S14" t="s">
        <v>28</v>
      </c>
      <c r="T14" t="s">
        <v>65</v>
      </c>
      <c r="U14" t="s">
        <v>196</v>
      </c>
      <c r="V14" t="s">
        <v>197</v>
      </c>
      <c r="X14" t="s">
        <v>198</v>
      </c>
      <c r="Y14" t="s">
        <v>199</v>
      </c>
    </row>
    <row r="15" spans="1:25" x14ac:dyDescent="0.2">
      <c r="A15" t="s">
        <v>27096</v>
      </c>
      <c r="B15">
        <v>102362</v>
      </c>
      <c r="C15">
        <v>284851</v>
      </c>
      <c r="D15" t="s">
        <v>67</v>
      </c>
      <c r="E15" t="s">
        <v>24</v>
      </c>
      <c r="F15">
        <v>990006057</v>
      </c>
      <c r="G15" t="s">
        <v>200</v>
      </c>
      <c r="H15" t="s">
        <v>201</v>
      </c>
      <c r="I15" t="s">
        <v>30</v>
      </c>
      <c r="J15" t="s">
        <v>26</v>
      </c>
      <c r="K15">
        <v>386350</v>
      </c>
      <c r="L15" t="s">
        <v>138</v>
      </c>
      <c r="M15" t="s">
        <v>202</v>
      </c>
      <c r="N15" t="s">
        <v>203</v>
      </c>
      <c r="O15" t="s">
        <v>204</v>
      </c>
      <c r="P15" t="s">
        <v>205</v>
      </c>
      <c r="R15" t="s">
        <v>206</v>
      </c>
      <c r="S15" t="s">
        <v>28</v>
      </c>
      <c r="T15" t="s">
        <v>47</v>
      </c>
      <c r="U15" t="s">
        <v>207</v>
      </c>
      <c r="V15" t="s">
        <v>208</v>
      </c>
      <c r="X15">
        <v>306942046879</v>
      </c>
    </row>
    <row r="16" spans="1:25" x14ac:dyDescent="0.2">
      <c r="A16" t="s">
        <v>27096</v>
      </c>
      <c r="B16">
        <v>102351</v>
      </c>
      <c r="C16">
        <v>285663</v>
      </c>
      <c r="D16" t="s">
        <v>1372</v>
      </c>
      <c r="E16" t="s">
        <v>24</v>
      </c>
      <c r="F16">
        <v>999627875</v>
      </c>
      <c r="G16" t="s">
        <v>1373</v>
      </c>
      <c r="H16" t="s">
        <v>1374</v>
      </c>
      <c r="I16" t="s">
        <v>25</v>
      </c>
      <c r="J16" t="s">
        <v>26</v>
      </c>
      <c r="K16">
        <v>165488.5</v>
      </c>
      <c r="L16" t="s">
        <v>45</v>
      </c>
      <c r="M16" t="s">
        <v>1375</v>
      </c>
      <c r="N16" t="s">
        <v>613</v>
      </c>
      <c r="O16" t="s">
        <v>1376</v>
      </c>
      <c r="P16" t="s">
        <v>1377</v>
      </c>
      <c r="Q16" t="s">
        <v>1378</v>
      </c>
      <c r="R16" t="s">
        <v>1379</v>
      </c>
      <c r="S16" t="s">
        <v>28</v>
      </c>
      <c r="T16" t="s">
        <v>65</v>
      </c>
      <c r="U16" t="s">
        <v>1380</v>
      </c>
      <c r="V16" t="s">
        <v>1381</v>
      </c>
      <c r="X16" t="s">
        <v>1382</v>
      </c>
      <c r="Y16" t="s">
        <v>1383</v>
      </c>
    </row>
    <row r="17" spans="1:25" x14ac:dyDescent="0.2">
      <c r="A17" t="s">
        <v>27096</v>
      </c>
      <c r="B17">
        <v>102351</v>
      </c>
      <c r="C17">
        <v>285663</v>
      </c>
      <c r="D17" t="s">
        <v>1372</v>
      </c>
      <c r="E17" t="s">
        <v>24</v>
      </c>
      <c r="F17">
        <v>999584128</v>
      </c>
      <c r="G17" t="s">
        <v>1027</v>
      </c>
      <c r="H17" t="s">
        <v>1028</v>
      </c>
      <c r="I17" t="s">
        <v>25</v>
      </c>
      <c r="J17" t="s">
        <v>26</v>
      </c>
      <c r="K17">
        <v>212265</v>
      </c>
      <c r="L17" t="s">
        <v>682</v>
      </c>
      <c r="M17" t="s">
        <v>1029</v>
      </c>
      <c r="N17" t="s">
        <v>871</v>
      </c>
      <c r="O17">
        <v>1210</v>
      </c>
      <c r="P17" t="s">
        <v>1030</v>
      </c>
      <c r="Q17" t="s">
        <v>1031</v>
      </c>
      <c r="R17" t="s">
        <v>1384</v>
      </c>
      <c r="S17" t="s">
        <v>28</v>
      </c>
      <c r="T17" t="s">
        <v>65</v>
      </c>
      <c r="U17" t="s">
        <v>1032</v>
      </c>
      <c r="V17" t="s">
        <v>913</v>
      </c>
      <c r="X17" t="s">
        <v>1385</v>
      </c>
    </row>
    <row r="18" spans="1:25" x14ac:dyDescent="0.2">
      <c r="A18" t="s">
        <v>27096</v>
      </c>
      <c r="B18">
        <v>102351</v>
      </c>
      <c r="C18">
        <v>285663</v>
      </c>
      <c r="D18" t="s">
        <v>1372</v>
      </c>
      <c r="E18" t="s">
        <v>24</v>
      </c>
      <c r="F18">
        <v>999903840</v>
      </c>
      <c r="G18" t="s">
        <v>1039</v>
      </c>
      <c r="H18" t="s">
        <v>1040</v>
      </c>
      <c r="I18" t="s">
        <v>34</v>
      </c>
      <c r="J18" t="s">
        <v>26</v>
      </c>
      <c r="K18">
        <v>138060</v>
      </c>
      <c r="L18" t="s">
        <v>138</v>
      </c>
      <c r="M18" t="s">
        <v>1041</v>
      </c>
      <c r="N18" t="s">
        <v>1042</v>
      </c>
      <c r="O18" t="s">
        <v>1043</v>
      </c>
      <c r="P18" t="s">
        <v>1044</v>
      </c>
      <c r="Q18" t="s">
        <v>1045</v>
      </c>
      <c r="R18" t="s">
        <v>1386</v>
      </c>
      <c r="S18" t="s">
        <v>28</v>
      </c>
      <c r="T18" t="s">
        <v>47</v>
      </c>
      <c r="U18" t="s">
        <v>1046</v>
      </c>
      <c r="V18" t="s">
        <v>1047</v>
      </c>
      <c r="X18">
        <v>441612757114</v>
      </c>
      <c r="Y18">
        <v>441612750923</v>
      </c>
    </row>
    <row r="19" spans="1:25" x14ac:dyDescent="0.2">
      <c r="A19" t="s">
        <v>27096</v>
      </c>
      <c r="B19">
        <v>102351</v>
      </c>
      <c r="C19">
        <v>285663</v>
      </c>
      <c r="D19" t="s">
        <v>1372</v>
      </c>
      <c r="E19" t="s">
        <v>24</v>
      </c>
      <c r="F19">
        <v>960794410</v>
      </c>
      <c r="G19" t="s">
        <v>1387</v>
      </c>
      <c r="H19" t="s">
        <v>1388</v>
      </c>
      <c r="I19" t="s">
        <v>30</v>
      </c>
      <c r="J19" t="s">
        <v>26</v>
      </c>
      <c r="K19">
        <v>46800</v>
      </c>
      <c r="L19" t="s">
        <v>357</v>
      </c>
      <c r="M19" t="s">
        <v>1389</v>
      </c>
      <c r="N19" t="s">
        <v>575</v>
      </c>
      <c r="O19">
        <v>28007</v>
      </c>
      <c r="P19" t="s">
        <v>1390</v>
      </c>
      <c r="R19" t="s">
        <v>1391</v>
      </c>
      <c r="S19" t="s">
        <v>28</v>
      </c>
      <c r="T19" t="s">
        <v>40</v>
      </c>
      <c r="U19" t="s">
        <v>1392</v>
      </c>
      <c r="V19" t="s">
        <v>1393</v>
      </c>
      <c r="X19" t="s">
        <v>1394</v>
      </c>
    </row>
    <row r="20" spans="1:25" x14ac:dyDescent="0.2">
      <c r="A20" t="s">
        <v>27096</v>
      </c>
      <c r="B20">
        <v>102351</v>
      </c>
      <c r="C20">
        <v>285663</v>
      </c>
      <c r="D20" t="s">
        <v>1372</v>
      </c>
      <c r="E20" t="s">
        <v>24</v>
      </c>
      <c r="F20">
        <v>999988909</v>
      </c>
      <c r="G20" t="s">
        <v>1395</v>
      </c>
      <c r="H20" t="s">
        <v>1396</v>
      </c>
      <c r="I20" t="s">
        <v>25</v>
      </c>
      <c r="J20" t="s">
        <v>26</v>
      </c>
      <c r="K20">
        <v>92425</v>
      </c>
      <c r="L20" t="s">
        <v>312</v>
      </c>
      <c r="M20" t="s">
        <v>1397</v>
      </c>
      <c r="N20" t="s">
        <v>1398</v>
      </c>
      <c r="O20" t="s">
        <v>1399</v>
      </c>
      <c r="P20" t="s">
        <v>1400</v>
      </c>
      <c r="Q20" t="s">
        <v>1401</v>
      </c>
      <c r="R20" t="s">
        <v>1402</v>
      </c>
      <c r="S20" t="s">
        <v>28</v>
      </c>
      <c r="T20" t="s">
        <v>65</v>
      </c>
      <c r="U20" t="s">
        <v>1403</v>
      </c>
      <c r="V20" t="s">
        <v>1404</v>
      </c>
      <c r="X20">
        <v>31888663908</v>
      </c>
    </row>
    <row r="21" spans="1:25" x14ac:dyDescent="0.2">
      <c r="A21" t="s">
        <v>27096</v>
      </c>
      <c r="B21">
        <v>102351</v>
      </c>
      <c r="C21">
        <v>285663</v>
      </c>
      <c r="D21" t="s">
        <v>1372</v>
      </c>
      <c r="E21" t="s">
        <v>24</v>
      </c>
      <c r="F21">
        <v>999984059</v>
      </c>
      <c r="G21" t="s">
        <v>552</v>
      </c>
      <c r="H21" t="s">
        <v>553</v>
      </c>
      <c r="I21" t="s">
        <v>25</v>
      </c>
      <c r="J21" t="s">
        <v>26</v>
      </c>
      <c r="K21">
        <v>120937</v>
      </c>
      <c r="L21" t="s">
        <v>27</v>
      </c>
      <c r="M21" t="s">
        <v>554</v>
      </c>
      <c r="N21" t="s">
        <v>555</v>
      </c>
      <c r="O21">
        <v>80686</v>
      </c>
      <c r="P21" t="s">
        <v>556</v>
      </c>
      <c r="Q21" t="s">
        <v>557</v>
      </c>
      <c r="R21" t="s">
        <v>1405</v>
      </c>
      <c r="S21" t="s">
        <v>28</v>
      </c>
      <c r="T21" t="s">
        <v>40</v>
      </c>
      <c r="U21" t="s">
        <v>929</v>
      </c>
      <c r="V21" t="s">
        <v>1406</v>
      </c>
      <c r="X21">
        <v>498912052713</v>
      </c>
    </row>
    <row r="22" spans="1:25" x14ac:dyDescent="0.2">
      <c r="A22" t="s">
        <v>27096</v>
      </c>
      <c r="B22">
        <v>102351</v>
      </c>
      <c r="C22">
        <v>285663</v>
      </c>
      <c r="D22" t="s">
        <v>1372</v>
      </c>
      <c r="E22" t="s">
        <v>57</v>
      </c>
      <c r="F22">
        <v>999604110</v>
      </c>
      <c r="G22" t="s">
        <v>1407</v>
      </c>
      <c r="H22" t="s">
        <v>1408</v>
      </c>
      <c r="I22" t="s">
        <v>25</v>
      </c>
      <c r="J22" t="s">
        <v>26</v>
      </c>
      <c r="K22">
        <v>210579</v>
      </c>
      <c r="L22" t="s">
        <v>357</v>
      </c>
      <c r="M22" t="s">
        <v>1409</v>
      </c>
      <c r="N22" t="s">
        <v>1410</v>
      </c>
      <c r="O22">
        <v>20009</v>
      </c>
      <c r="P22" t="s">
        <v>1411</v>
      </c>
      <c r="Q22" t="s">
        <v>1412</v>
      </c>
      <c r="R22" t="s">
        <v>1413</v>
      </c>
      <c r="S22" t="s">
        <v>28</v>
      </c>
      <c r="T22" t="s">
        <v>56</v>
      </c>
      <c r="U22" t="s">
        <v>1414</v>
      </c>
      <c r="V22" t="s">
        <v>1415</v>
      </c>
      <c r="X22">
        <v>34946073351</v>
      </c>
      <c r="Y22">
        <v>34946073349</v>
      </c>
    </row>
    <row r="23" spans="1:25" x14ac:dyDescent="0.2">
      <c r="A23" t="s">
        <v>27096</v>
      </c>
      <c r="B23">
        <v>102351</v>
      </c>
      <c r="C23">
        <v>285663</v>
      </c>
      <c r="D23" t="s">
        <v>1372</v>
      </c>
      <c r="E23" t="s">
        <v>24</v>
      </c>
      <c r="F23">
        <v>957740268</v>
      </c>
      <c r="G23" t="s">
        <v>1416</v>
      </c>
      <c r="H23" t="s">
        <v>1417</v>
      </c>
      <c r="I23" t="s">
        <v>325</v>
      </c>
      <c r="J23" t="s">
        <v>26</v>
      </c>
      <c r="K23">
        <v>36263.800000000003</v>
      </c>
      <c r="L23" t="s">
        <v>312</v>
      </c>
      <c r="M23" t="s">
        <v>1418</v>
      </c>
      <c r="N23" t="s">
        <v>1419</v>
      </c>
      <c r="O23" t="s">
        <v>1420</v>
      </c>
      <c r="P23" t="s">
        <v>1421</v>
      </c>
      <c r="R23" t="s">
        <v>1422</v>
      </c>
      <c r="S23" t="s">
        <v>28</v>
      </c>
      <c r="T23" t="s">
        <v>47</v>
      </c>
      <c r="U23" t="s">
        <v>1423</v>
      </c>
      <c r="V23" t="s">
        <v>1424</v>
      </c>
      <c r="X23" t="s">
        <v>1425</v>
      </c>
      <c r="Y23" t="s">
        <v>1426</v>
      </c>
    </row>
    <row r="24" spans="1:25" x14ac:dyDescent="0.2">
      <c r="A24" t="s">
        <v>27096</v>
      </c>
      <c r="B24">
        <v>102351</v>
      </c>
      <c r="C24">
        <v>285663</v>
      </c>
      <c r="D24" t="s">
        <v>1372</v>
      </c>
      <c r="E24" t="s">
        <v>24</v>
      </c>
      <c r="F24">
        <v>988226010</v>
      </c>
      <c r="G24" t="s">
        <v>1427</v>
      </c>
      <c r="H24" t="s">
        <v>1428</v>
      </c>
      <c r="I24" t="s">
        <v>209</v>
      </c>
      <c r="J24" t="s">
        <v>26</v>
      </c>
      <c r="K24">
        <v>38476.699999999997</v>
      </c>
      <c r="L24" t="s">
        <v>682</v>
      </c>
      <c r="M24" t="s">
        <v>1429</v>
      </c>
      <c r="N24" t="s">
        <v>871</v>
      </c>
      <c r="O24">
        <v>1041</v>
      </c>
      <c r="P24" t="s">
        <v>1430</v>
      </c>
      <c r="Q24" t="s">
        <v>1431</v>
      </c>
      <c r="R24" t="s">
        <v>1432</v>
      </c>
      <c r="S24" t="s">
        <v>28</v>
      </c>
      <c r="T24" t="s">
        <v>40</v>
      </c>
      <c r="U24" t="s">
        <v>1433</v>
      </c>
      <c r="V24" t="s">
        <v>1434</v>
      </c>
      <c r="X24">
        <v>43158900131</v>
      </c>
    </row>
    <row r="25" spans="1:25" x14ac:dyDescent="0.2">
      <c r="A25" t="s">
        <v>27096</v>
      </c>
      <c r="B25">
        <v>102351</v>
      </c>
      <c r="C25">
        <v>285663</v>
      </c>
      <c r="D25" t="s">
        <v>1372</v>
      </c>
      <c r="E25" t="s">
        <v>24</v>
      </c>
      <c r="F25">
        <v>999901706</v>
      </c>
      <c r="G25" t="s">
        <v>648</v>
      </c>
      <c r="H25" t="s">
        <v>649</v>
      </c>
      <c r="I25" t="s">
        <v>25</v>
      </c>
      <c r="J25" t="s">
        <v>26</v>
      </c>
      <c r="K25">
        <v>228483</v>
      </c>
      <c r="L25" t="s">
        <v>261</v>
      </c>
      <c r="M25" t="s">
        <v>650</v>
      </c>
      <c r="N25" t="s">
        <v>549</v>
      </c>
      <c r="O25" t="s">
        <v>651</v>
      </c>
      <c r="P25" t="s">
        <v>652</v>
      </c>
      <c r="Q25" t="s">
        <v>653</v>
      </c>
      <c r="R25" t="s">
        <v>1435</v>
      </c>
      <c r="S25" t="s">
        <v>28</v>
      </c>
      <c r="T25" t="s">
        <v>47</v>
      </c>
      <c r="U25" t="s">
        <v>1436</v>
      </c>
      <c r="V25" t="s">
        <v>1437</v>
      </c>
      <c r="X25" t="s">
        <v>1438</v>
      </c>
      <c r="Y25">
        <v>358207227024</v>
      </c>
    </row>
    <row r="26" spans="1:25" x14ac:dyDescent="0.2">
      <c r="A26" t="s">
        <v>27096</v>
      </c>
      <c r="B26">
        <v>106634</v>
      </c>
      <c r="C26">
        <v>312504</v>
      </c>
      <c r="D26" t="s">
        <v>501</v>
      </c>
      <c r="E26" t="s">
        <v>24</v>
      </c>
      <c r="F26">
        <v>999547074</v>
      </c>
      <c r="G26" t="s">
        <v>2660</v>
      </c>
      <c r="H26" t="s">
        <v>2661</v>
      </c>
      <c r="I26" t="s">
        <v>25</v>
      </c>
      <c r="J26" t="s">
        <v>26</v>
      </c>
      <c r="K26">
        <v>413379</v>
      </c>
      <c r="L26" t="s">
        <v>82</v>
      </c>
      <c r="M26" t="s">
        <v>2662</v>
      </c>
      <c r="N26" t="s">
        <v>2663</v>
      </c>
      <c r="O26">
        <v>78153</v>
      </c>
      <c r="P26" t="s">
        <v>2664</v>
      </c>
      <c r="Q26" t="s">
        <v>2665</v>
      </c>
      <c r="R26" t="s">
        <v>4124</v>
      </c>
      <c r="S26" t="s">
        <v>28</v>
      </c>
      <c r="T26" t="s">
        <v>40</v>
      </c>
      <c r="U26" t="s">
        <v>4125</v>
      </c>
      <c r="V26" t="s">
        <v>4126</v>
      </c>
      <c r="X26" t="s">
        <v>4127</v>
      </c>
      <c r="Y26" t="s">
        <v>4128</v>
      </c>
    </row>
    <row r="27" spans="1:25" x14ac:dyDescent="0.2">
      <c r="A27" t="s">
        <v>27096</v>
      </c>
      <c r="B27">
        <v>106634</v>
      </c>
      <c r="C27">
        <v>312504</v>
      </c>
      <c r="D27" t="s">
        <v>501</v>
      </c>
      <c r="E27" t="s">
        <v>24</v>
      </c>
      <c r="F27">
        <v>999584128</v>
      </c>
      <c r="G27" t="s">
        <v>1027</v>
      </c>
      <c r="H27" t="s">
        <v>1028</v>
      </c>
      <c r="I27" t="s">
        <v>25</v>
      </c>
      <c r="J27" t="s">
        <v>26</v>
      </c>
      <c r="K27">
        <v>478089.5</v>
      </c>
      <c r="L27" t="s">
        <v>682</v>
      </c>
      <c r="M27" t="s">
        <v>1029</v>
      </c>
      <c r="N27" t="s">
        <v>871</v>
      </c>
      <c r="O27">
        <v>1210</v>
      </c>
      <c r="P27" t="s">
        <v>1030</v>
      </c>
      <c r="Q27" t="s">
        <v>1031</v>
      </c>
      <c r="R27" t="s">
        <v>4129</v>
      </c>
      <c r="S27" t="s">
        <v>28</v>
      </c>
      <c r="T27" t="s">
        <v>40</v>
      </c>
      <c r="U27" t="s">
        <v>1534</v>
      </c>
      <c r="V27" t="s">
        <v>3703</v>
      </c>
      <c r="X27" t="s">
        <v>4130</v>
      </c>
    </row>
    <row r="28" spans="1:25" x14ac:dyDescent="0.2">
      <c r="A28" t="s">
        <v>27096</v>
      </c>
      <c r="B28">
        <v>106634</v>
      </c>
      <c r="C28">
        <v>312504</v>
      </c>
      <c r="D28" t="s">
        <v>501</v>
      </c>
      <c r="E28" t="s">
        <v>24</v>
      </c>
      <c r="F28">
        <v>999971934</v>
      </c>
      <c r="G28" t="s">
        <v>1664</v>
      </c>
      <c r="H28" t="s">
        <v>1665</v>
      </c>
      <c r="I28" t="s">
        <v>30</v>
      </c>
      <c r="J28" t="s">
        <v>26</v>
      </c>
      <c r="K28">
        <v>522450</v>
      </c>
      <c r="L28" t="s">
        <v>82</v>
      </c>
      <c r="M28" t="s">
        <v>1666</v>
      </c>
      <c r="N28" t="s">
        <v>1667</v>
      </c>
      <c r="O28">
        <v>92230</v>
      </c>
      <c r="P28" t="s">
        <v>1668</v>
      </c>
      <c r="Q28" t="s">
        <v>1669</v>
      </c>
      <c r="R28" t="s">
        <v>4131</v>
      </c>
      <c r="S28" t="s">
        <v>28</v>
      </c>
      <c r="T28" t="s">
        <v>56</v>
      </c>
      <c r="U28" t="s">
        <v>4132</v>
      </c>
      <c r="V28" t="s">
        <v>4133</v>
      </c>
      <c r="X28">
        <v>33146132083</v>
      </c>
    </row>
    <row r="29" spans="1:25" x14ac:dyDescent="0.2">
      <c r="A29" t="s">
        <v>27096</v>
      </c>
      <c r="B29">
        <v>106634</v>
      </c>
      <c r="C29">
        <v>312504</v>
      </c>
      <c r="D29" t="s">
        <v>501</v>
      </c>
      <c r="E29" t="s">
        <v>24</v>
      </c>
      <c r="F29">
        <v>997470304</v>
      </c>
      <c r="G29" t="s">
        <v>4134</v>
      </c>
      <c r="H29" t="s">
        <v>4135</v>
      </c>
      <c r="I29" t="s">
        <v>30</v>
      </c>
      <c r="J29" t="s">
        <v>26</v>
      </c>
      <c r="K29">
        <v>393560</v>
      </c>
      <c r="L29" t="s">
        <v>357</v>
      </c>
      <c r="M29" t="s">
        <v>4136</v>
      </c>
      <c r="N29" t="s">
        <v>575</v>
      </c>
      <c r="O29">
        <v>28034</v>
      </c>
      <c r="P29" t="s">
        <v>4137</v>
      </c>
      <c r="R29" t="s">
        <v>4138</v>
      </c>
      <c r="S29" t="s">
        <v>28</v>
      </c>
      <c r="T29" t="s">
        <v>47</v>
      </c>
      <c r="U29" t="s">
        <v>2433</v>
      </c>
      <c r="V29" t="s">
        <v>4139</v>
      </c>
      <c r="X29" t="s">
        <v>4140</v>
      </c>
    </row>
    <row r="30" spans="1:25" x14ac:dyDescent="0.2">
      <c r="A30" t="s">
        <v>27096</v>
      </c>
      <c r="B30">
        <v>106634</v>
      </c>
      <c r="C30">
        <v>312504</v>
      </c>
      <c r="D30" t="s">
        <v>501</v>
      </c>
      <c r="E30" t="s">
        <v>57</v>
      </c>
      <c r="F30">
        <v>999617884</v>
      </c>
      <c r="G30" t="s">
        <v>3128</v>
      </c>
      <c r="H30" t="s">
        <v>3128</v>
      </c>
      <c r="I30" t="s">
        <v>30</v>
      </c>
      <c r="J30" t="s">
        <v>26</v>
      </c>
      <c r="K30">
        <v>685410</v>
      </c>
      <c r="L30" t="s">
        <v>82</v>
      </c>
      <c r="M30" t="s">
        <v>3129</v>
      </c>
      <c r="N30" t="s">
        <v>501</v>
      </c>
      <c r="O30">
        <v>75008</v>
      </c>
      <c r="P30" t="s">
        <v>3130</v>
      </c>
      <c r="Q30" t="s">
        <v>3131</v>
      </c>
      <c r="R30" t="s">
        <v>4141</v>
      </c>
      <c r="S30" t="s">
        <v>28</v>
      </c>
      <c r="T30" t="s">
        <v>40</v>
      </c>
      <c r="U30" t="s">
        <v>4142</v>
      </c>
      <c r="V30" t="s">
        <v>1988</v>
      </c>
      <c r="X30">
        <v>33144706100</v>
      </c>
    </row>
    <row r="31" spans="1:25" x14ac:dyDescent="0.2">
      <c r="A31" t="s">
        <v>27096</v>
      </c>
      <c r="B31">
        <v>106634</v>
      </c>
      <c r="C31">
        <v>312504</v>
      </c>
      <c r="D31" t="s">
        <v>501</v>
      </c>
      <c r="E31" t="s">
        <v>24</v>
      </c>
      <c r="F31">
        <v>999898311</v>
      </c>
      <c r="G31" t="s">
        <v>3001</v>
      </c>
      <c r="H31" t="s">
        <v>3002</v>
      </c>
      <c r="I31" t="s">
        <v>34</v>
      </c>
      <c r="J31" t="s">
        <v>26</v>
      </c>
      <c r="K31">
        <v>327200</v>
      </c>
      <c r="L31" t="s">
        <v>357</v>
      </c>
      <c r="M31" t="s">
        <v>3003</v>
      </c>
      <c r="N31" t="s">
        <v>1796</v>
      </c>
      <c r="O31">
        <v>29016</v>
      </c>
      <c r="P31" t="s">
        <v>3004</v>
      </c>
      <c r="Q31" t="s">
        <v>3005</v>
      </c>
      <c r="R31" t="s">
        <v>4143</v>
      </c>
      <c r="S31" t="s">
        <v>28</v>
      </c>
      <c r="T31" t="s">
        <v>65</v>
      </c>
      <c r="U31" t="s">
        <v>1988</v>
      </c>
      <c r="V31" t="s">
        <v>4144</v>
      </c>
      <c r="X31" t="s">
        <v>4145</v>
      </c>
    </row>
    <row r="32" spans="1:25" x14ac:dyDescent="0.2">
      <c r="A32" t="s">
        <v>27096</v>
      </c>
      <c r="B32">
        <v>106634</v>
      </c>
      <c r="C32">
        <v>312504</v>
      </c>
      <c r="D32" t="s">
        <v>501</v>
      </c>
      <c r="E32" t="s">
        <v>24</v>
      </c>
      <c r="F32">
        <v>999991334</v>
      </c>
      <c r="G32" t="s">
        <v>347</v>
      </c>
      <c r="H32" t="s">
        <v>348</v>
      </c>
      <c r="I32" t="s">
        <v>34</v>
      </c>
      <c r="J32" t="s">
        <v>26</v>
      </c>
      <c r="K32">
        <v>339680</v>
      </c>
      <c r="L32" t="s">
        <v>192</v>
      </c>
      <c r="M32" t="s">
        <v>349</v>
      </c>
      <c r="N32" t="s">
        <v>350</v>
      </c>
      <c r="O32">
        <v>3000</v>
      </c>
      <c r="P32" t="s">
        <v>351</v>
      </c>
      <c r="Q32" t="s">
        <v>352</v>
      </c>
      <c r="R32" t="s">
        <v>4146</v>
      </c>
      <c r="S32" t="s">
        <v>28</v>
      </c>
      <c r="T32" t="s">
        <v>56</v>
      </c>
      <c r="U32" t="s">
        <v>3915</v>
      </c>
      <c r="V32" t="s">
        <v>3916</v>
      </c>
      <c r="X32" t="s">
        <v>4147</v>
      </c>
      <c r="Y32" t="s">
        <v>356</v>
      </c>
    </row>
    <row r="33" spans="1:25" x14ac:dyDescent="0.2">
      <c r="A33" t="s">
        <v>27096</v>
      </c>
      <c r="B33">
        <v>106634</v>
      </c>
      <c r="C33">
        <v>312504</v>
      </c>
      <c r="D33" t="s">
        <v>501</v>
      </c>
      <c r="E33" t="s">
        <v>24</v>
      </c>
      <c r="F33">
        <v>999891521</v>
      </c>
      <c r="G33" t="s">
        <v>4148</v>
      </c>
      <c r="H33" t="s">
        <v>4149</v>
      </c>
      <c r="I33" t="s">
        <v>34</v>
      </c>
      <c r="J33" t="s">
        <v>26</v>
      </c>
      <c r="K33">
        <v>330723.20000000001</v>
      </c>
      <c r="L33" t="s">
        <v>192</v>
      </c>
      <c r="M33" t="s">
        <v>4150</v>
      </c>
      <c r="N33" t="s">
        <v>4151</v>
      </c>
      <c r="O33">
        <v>5000</v>
      </c>
      <c r="P33" t="s">
        <v>4152</v>
      </c>
      <c r="Q33" t="s">
        <v>4153</v>
      </c>
      <c r="R33" t="s">
        <v>4154</v>
      </c>
      <c r="S33" t="s">
        <v>28</v>
      </c>
      <c r="T33" t="s">
        <v>65</v>
      </c>
      <c r="U33" t="s">
        <v>1131</v>
      </c>
      <c r="V33" t="s">
        <v>4155</v>
      </c>
      <c r="X33">
        <v>3281724991</v>
      </c>
    </row>
    <row r="34" spans="1:25" x14ac:dyDescent="0.2">
      <c r="A34" t="s">
        <v>27096</v>
      </c>
      <c r="B34">
        <v>192603</v>
      </c>
      <c r="C34">
        <v>608385</v>
      </c>
      <c r="D34" t="s">
        <v>4222</v>
      </c>
      <c r="E34" t="s">
        <v>24</v>
      </c>
      <c r="F34">
        <v>920781328</v>
      </c>
      <c r="G34" t="s">
        <v>4223</v>
      </c>
      <c r="H34" t="s">
        <v>4224</v>
      </c>
      <c r="I34" t="s">
        <v>325</v>
      </c>
      <c r="J34" t="s">
        <v>26</v>
      </c>
      <c r="K34">
        <v>122774</v>
      </c>
      <c r="L34" t="s">
        <v>99</v>
      </c>
      <c r="M34" t="s">
        <v>4225</v>
      </c>
      <c r="N34" t="s">
        <v>2409</v>
      </c>
      <c r="O34" t="s">
        <v>4226</v>
      </c>
      <c r="P34" t="s">
        <v>4227</v>
      </c>
      <c r="R34" t="s">
        <v>4228</v>
      </c>
      <c r="S34" t="s">
        <v>28</v>
      </c>
      <c r="U34" t="s">
        <v>3781</v>
      </c>
      <c r="V34" t="s">
        <v>4229</v>
      </c>
      <c r="X34">
        <v>302131371115</v>
      </c>
      <c r="Y34">
        <v>302131374480</v>
      </c>
    </row>
    <row r="35" spans="1:25" x14ac:dyDescent="0.2">
      <c r="A35" t="s">
        <v>27096</v>
      </c>
      <c r="B35">
        <v>192603</v>
      </c>
      <c r="C35">
        <v>608385</v>
      </c>
      <c r="D35" t="s">
        <v>4222</v>
      </c>
      <c r="E35" t="s">
        <v>24</v>
      </c>
      <c r="F35">
        <v>998241357</v>
      </c>
      <c r="G35" t="s">
        <v>4230</v>
      </c>
      <c r="H35" t="s">
        <v>4231</v>
      </c>
      <c r="I35" t="s">
        <v>325</v>
      </c>
      <c r="J35" t="s">
        <v>26</v>
      </c>
      <c r="K35">
        <v>351427.29</v>
      </c>
      <c r="L35" t="s">
        <v>261</v>
      </c>
      <c r="M35" t="s">
        <v>4232</v>
      </c>
      <c r="N35" t="s">
        <v>866</v>
      </c>
      <c r="O35" t="s">
        <v>4233</v>
      </c>
      <c r="P35" t="s">
        <v>4234</v>
      </c>
      <c r="R35" t="s">
        <v>4235</v>
      </c>
      <c r="S35" t="s">
        <v>28</v>
      </c>
      <c r="T35" t="s">
        <v>47</v>
      </c>
      <c r="U35" t="s">
        <v>4236</v>
      </c>
      <c r="V35" t="s">
        <v>4237</v>
      </c>
      <c r="X35" t="s">
        <v>4238</v>
      </c>
    </row>
    <row r="36" spans="1:25" x14ac:dyDescent="0.2">
      <c r="A36" t="s">
        <v>27096</v>
      </c>
      <c r="B36">
        <v>192603</v>
      </c>
      <c r="C36">
        <v>608385</v>
      </c>
      <c r="D36" t="s">
        <v>4222</v>
      </c>
      <c r="E36" t="s">
        <v>24</v>
      </c>
      <c r="F36">
        <v>952213790</v>
      </c>
      <c r="G36" t="s">
        <v>4239</v>
      </c>
      <c r="H36" t="s">
        <v>4240</v>
      </c>
      <c r="I36" t="s">
        <v>325</v>
      </c>
      <c r="J36" t="s">
        <v>26</v>
      </c>
      <c r="K36">
        <v>206910</v>
      </c>
      <c r="L36" t="s">
        <v>761</v>
      </c>
      <c r="M36" t="s">
        <v>4241</v>
      </c>
      <c r="N36" t="s">
        <v>1950</v>
      </c>
      <c r="O36">
        <v>60117</v>
      </c>
      <c r="P36" t="s">
        <v>4242</v>
      </c>
      <c r="R36" t="s">
        <v>4243</v>
      </c>
      <c r="S36" t="s">
        <v>28</v>
      </c>
      <c r="T36" t="s">
        <v>40</v>
      </c>
      <c r="U36" t="s">
        <v>955</v>
      </c>
      <c r="V36" t="s">
        <v>4244</v>
      </c>
      <c r="X36">
        <v>40722775961</v>
      </c>
      <c r="Y36">
        <v>40213163511</v>
      </c>
    </row>
    <row r="37" spans="1:25" x14ac:dyDescent="0.2">
      <c r="A37" t="s">
        <v>27096</v>
      </c>
      <c r="B37">
        <v>192603</v>
      </c>
      <c r="C37">
        <v>608385</v>
      </c>
      <c r="D37" t="s">
        <v>4222</v>
      </c>
      <c r="E37" t="s">
        <v>24</v>
      </c>
      <c r="F37">
        <v>966046378</v>
      </c>
      <c r="G37" t="s">
        <v>4245</v>
      </c>
      <c r="H37" t="s">
        <v>4246</v>
      </c>
      <c r="I37" t="s">
        <v>325</v>
      </c>
      <c r="J37" t="s">
        <v>26</v>
      </c>
      <c r="K37">
        <v>35211.5</v>
      </c>
      <c r="L37" t="s">
        <v>261</v>
      </c>
      <c r="M37" t="s">
        <v>4247</v>
      </c>
      <c r="N37" t="s">
        <v>866</v>
      </c>
      <c r="O37">
        <v>520</v>
      </c>
      <c r="P37" t="s">
        <v>4248</v>
      </c>
      <c r="Q37" t="s">
        <v>4249</v>
      </c>
      <c r="R37" t="s">
        <v>4250</v>
      </c>
      <c r="S37" t="s">
        <v>28</v>
      </c>
      <c r="T37" t="s">
        <v>47</v>
      </c>
      <c r="U37" t="s">
        <v>4251</v>
      </c>
      <c r="V37" t="s">
        <v>4252</v>
      </c>
      <c r="X37" t="s">
        <v>4253</v>
      </c>
    </row>
    <row r="38" spans="1:25" x14ac:dyDescent="0.2">
      <c r="A38" t="s">
        <v>27096</v>
      </c>
      <c r="B38">
        <v>192603</v>
      </c>
      <c r="C38">
        <v>608385</v>
      </c>
      <c r="D38" t="s">
        <v>4222</v>
      </c>
      <c r="E38" t="s">
        <v>24</v>
      </c>
      <c r="F38">
        <v>991816077</v>
      </c>
      <c r="G38" t="s">
        <v>4254</v>
      </c>
      <c r="H38" t="s">
        <v>4255</v>
      </c>
      <c r="I38" t="s">
        <v>34</v>
      </c>
      <c r="J38" t="s">
        <v>26</v>
      </c>
      <c r="K38">
        <v>320272.5</v>
      </c>
      <c r="L38" t="s">
        <v>261</v>
      </c>
      <c r="M38" t="s">
        <v>4256</v>
      </c>
      <c r="N38" t="s">
        <v>547</v>
      </c>
      <c r="O38">
        <v>1300</v>
      </c>
      <c r="P38" t="s">
        <v>4257</v>
      </c>
      <c r="Q38" t="s">
        <v>4258</v>
      </c>
      <c r="R38" t="s">
        <v>4259</v>
      </c>
      <c r="S38" t="s">
        <v>28</v>
      </c>
      <c r="T38" t="s">
        <v>40</v>
      </c>
      <c r="U38" t="s">
        <v>3845</v>
      </c>
      <c r="V38" t="s">
        <v>4260</v>
      </c>
      <c r="X38" t="s">
        <v>4261</v>
      </c>
    </row>
    <row r="39" spans="1:25" x14ac:dyDescent="0.2">
      <c r="A39" t="s">
        <v>27096</v>
      </c>
      <c r="B39">
        <v>192603</v>
      </c>
      <c r="C39">
        <v>608385</v>
      </c>
      <c r="D39" t="s">
        <v>4222</v>
      </c>
      <c r="E39" t="s">
        <v>24</v>
      </c>
      <c r="F39">
        <v>952709460</v>
      </c>
      <c r="G39" t="s">
        <v>4262</v>
      </c>
      <c r="H39" t="s">
        <v>4263</v>
      </c>
      <c r="I39" t="s">
        <v>325</v>
      </c>
      <c r="J39" t="s">
        <v>26</v>
      </c>
      <c r="K39">
        <v>130000</v>
      </c>
      <c r="L39" t="s">
        <v>82</v>
      </c>
      <c r="M39" t="s">
        <v>4264</v>
      </c>
      <c r="N39" t="s">
        <v>1569</v>
      </c>
      <c r="O39">
        <v>75334</v>
      </c>
      <c r="P39" t="s">
        <v>4265</v>
      </c>
      <c r="R39" t="s">
        <v>4266</v>
      </c>
      <c r="S39" t="s">
        <v>28</v>
      </c>
      <c r="U39" t="s">
        <v>504</v>
      </c>
      <c r="V39" t="s">
        <v>4267</v>
      </c>
      <c r="X39">
        <v>33142756656</v>
      </c>
      <c r="Y39">
        <v>33142756678</v>
      </c>
    </row>
    <row r="40" spans="1:25" x14ac:dyDescent="0.2">
      <c r="A40" t="s">
        <v>27096</v>
      </c>
      <c r="B40">
        <v>192603</v>
      </c>
      <c r="C40">
        <v>608385</v>
      </c>
      <c r="D40" t="s">
        <v>4222</v>
      </c>
      <c r="E40" t="s">
        <v>24</v>
      </c>
      <c r="F40">
        <v>999442023</v>
      </c>
      <c r="G40" t="s">
        <v>4268</v>
      </c>
      <c r="H40" t="s">
        <v>4269</v>
      </c>
      <c r="I40" t="s">
        <v>325</v>
      </c>
      <c r="J40" t="s">
        <v>26</v>
      </c>
      <c r="K40">
        <v>72509.7</v>
      </c>
      <c r="L40" t="s">
        <v>210</v>
      </c>
      <c r="M40" t="s">
        <v>4270</v>
      </c>
      <c r="N40" t="s">
        <v>219</v>
      </c>
      <c r="O40">
        <v>187</v>
      </c>
      <c r="R40" t="s">
        <v>4271</v>
      </c>
      <c r="S40" t="s">
        <v>28</v>
      </c>
      <c r="T40" t="s">
        <v>40</v>
      </c>
      <c r="U40" t="s">
        <v>1718</v>
      </c>
      <c r="V40" t="s">
        <v>2151</v>
      </c>
      <c r="X40" t="s">
        <v>4272</v>
      </c>
    </row>
    <row r="41" spans="1:25" x14ac:dyDescent="0.2">
      <c r="A41" t="s">
        <v>27096</v>
      </c>
      <c r="B41">
        <v>192603</v>
      </c>
      <c r="C41">
        <v>608385</v>
      </c>
      <c r="D41" t="s">
        <v>4222</v>
      </c>
      <c r="E41" t="s">
        <v>24</v>
      </c>
      <c r="F41">
        <v>995786093</v>
      </c>
      <c r="G41" t="s">
        <v>4273</v>
      </c>
      <c r="H41" t="s">
        <v>4274</v>
      </c>
      <c r="I41" t="s">
        <v>325</v>
      </c>
      <c r="J41" t="s">
        <v>26</v>
      </c>
      <c r="K41">
        <v>128835.8</v>
      </c>
      <c r="L41" t="s">
        <v>357</v>
      </c>
      <c r="M41" t="s">
        <v>4275</v>
      </c>
      <c r="N41" t="s">
        <v>575</v>
      </c>
      <c r="O41">
        <v>28071</v>
      </c>
      <c r="R41" t="s">
        <v>4276</v>
      </c>
      <c r="S41" t="s">
        <v>28</v>
      </c>
      <c r="T41" t="s">
        <v>40</v>
      </c>
      <c r="U41" t="s">
        <v>619</v>
      </c>
      <c r="V41" t="s">
        <v>4277</v>
      </c>
      <c r="X41" t="s">
        <v>4278</v>
      </c>
      <c r="Y41" t="s">
        <v>4279</v>
      </c>
    </row>
    <row r="42" spans="1:25" x14ac:dyDescent="0.2">
      <c r="A42" t="s">
        <v>27096</v>
      </c>
      <c r="B42">
        <v>192603</v>
      </c>
      <c r="C42">
        <v>608385</v>
      </c>
      <c r="D42" t="s">
        <v>4222</v>
      </c>
      <c r="E42" t="s">
        <v>57</v>
      </c>
      <c r="F42">
        <v>999663668</v>
      </c>
      <c r="G42" t="s">
        <v>4280</v>
      </c>
      <c r="H42" t="s">
        <v>4281</v>
      </c>
      <c r="I42" t="s">
        <v>209</v>
      </c>
      <c r="J42" t="s">
        <v>26</v>
      </c>
      <c r="K42">
        <v>1708023</v>
      </c>
      <c r="L42" t="s">
        <v>210</v>
      </c>
      <c r="M42" t="s">
        <v>4282</v>
      </c>
      <c r="N42" t="s">
        <v>219</v>
      </c>
      <c r="O42">
        <v>133</v>
      </c>
      <c r="P42" t="s">
        <v>4283</v>
      </c>
      <c r="Q42" t="s">
        <v>4284</v>
      </c>
      <c r="R42" t="s">
        <v>4285</v>
      </c>
      <c r="S42" t="s">
        <v>28</v>
      </c>
      <c r="T42" t="s">
        <v>65</v>
      </c>
      <c r="U42" t="s">
        <v>4286</v>
      </c>
      <c r="V42" t="s">
        <v>4287</v>
      </c>
      <c r="X42" t="s">
        <v>4288</v>
      </c>
    </row>
    <row r="43" spans="1:25" x14ac:dyDescent="0.2">
      <c r="A43" t="s">
        <v>27096</v>
      </c>
      <c r="B43">
        <v>192603</v>
      </c>
      <c r="C43">
        <v>608385</v>
      </c>
      <c r="D43" t="s">
        <v>4222</v>
      </c>
      <c r="E43" t="s">
        <v>24</v>
      </c>
      <c r="F43">
        <v>999514191</v>
      </c>
      <c r="G43" t="s">
        <v>3026</v>
      </c>
      <c r="H43" t="s">
        <v>3027</v>
      </c>
      <c r="I43" t="s">
        <v>25</v>
      </c>
      <c r="J43" t="s">
        <v>26</v>
      </c>
      <c r="K43">
        <v>536345.16</v>
      </c>
      <c r="L43" t="s">
        <v>210</v>
      </c>
      <c r="M43" t="s">
        <v>3028</v>
      </c>
      <c r="N43" t="s">
        <v>219</v>
      </c>
      <c r="O43">
        <v>184</v>
      </c>
      <c r="P43" t="s">
        <v>3029</v>
      </c>
      <c r="Q43" t="s">
        <v>3030</v>
      </c>
      <c r="R43" t="s">
        <v>4289</v>
      </c>
      <c r="S43" t="s">
        <v>28</v>
      </c>
      <c r="T43" t="s">
        <v>65</v>
      </c>
      <c r="U43" t="s">
        <v>3031</v>
      </c>
      <c r="V43" t="s">
        <v>3032</v>
      </c>
      <c r="X43" t="s">
        <v>4290</v>
      </c>
      <c r="Y43" t="s">
        <v>4291</v>
      </c>
    </row>
    <row r="44" spans="1:25" x14ac:dyDescent="0.2">
      <c r="A44" t="s">
        <v>27096</v>
      </c>
      <c r="B44">
        <v>192603</v>
      </c>
      <c r="C44">
        <v>608385</v>
      </c>
      <c r="D44" t="s">
        <v>4222</v>
      </c>
      <c r="E44" t="s">
        <v>24</v>
      </c>
      <c r="F44">
        <v>999816055</v>
      </c>
      <c r="G44" t="s">
        <v>4292</v>
      </c>
      <c r="H44" t="s">
        <v>4293</v>
      </c>
      <c r="I44" t="s">
        <v>325</v>
      </c>
      <c r="J44" t="s">
        <v>26</v>
      </c>
      <c r="K44">
        <v>56466</v>
      </c>
      <c r="L44" t="s">
        <v>210</v>
      </c>
      <c r="M44" t="s">
        <v>4294</v>
      </c>
      <c r="N44" t="s">
        <v>219</v>
      </c>
      <c r="O44">
        <v>187</v>
      </c>
      <c r="P44" t="s">
        <v>4295</v>
      </c>
      <c r="R44" t="s">
        <v>4296</v>
      </c>
      <c r="S44" t="s">
        <v>28</v>
      </c>
      <c r="T44" t="s">
        <v>65</v>
      </c>
      <c r="U44" t="s">
        <v>4297</v>
      </c>
      <c r="V44" t="s">
        <v>4298</v>
      </c>
      <c r="X44" t="s">
        <v>4299</v>
      </c>
    </row>
    <row r="45" spans="1:25" x14ac:dyDescent="0.2">
      <c r="A45" t="s">
        <v>27096</v>
      </c>
      <c r="B45">
        <v>192603</v>
      </c>
      <c r="C45">
        <v>608385</v>
      </c>
      <c r="D45" t="s">
        <v>4222</v>
      </c>
      <c r="E45" t="s">
        <v>24</v>
      </c>
      <c r="F45">
        <v>999509438</v>
      </c>
      <c r="G45" t="s">
        <v>4300</v>
      </c>
      <c r="H45" t="s">
        <v>4301</v>
      </c>
      <c r="I45" t="s">
        <v>25</v>
      </c>
      <c r="J45" t="s">
        <v>26</v>
      </c>
      <c r="K45">
        <v>171938.93</v>
      </c>
      <c r="L45" t="s">
        <v>35</v>
      </c>
      <c r="M45" t="s">
        <v>4302</v>
      </c>
      <c r="N45" t="s">
        <v>37</v>
      </c>
      <c r="O45">
        <v>2100</v>
      </c>
      <c r="P45" t="s">
        <v>4303</v>
      </c>
      <c r="Q45" t="s">
        <v>4304</v>
      </c>
      <c r="R45" t="s">
        <v>4305</v>
      </c>
      <c r="S45" t="s">
        <v>28</v>
      </c>
      <c r="T45" t="s">
        <v>40</v>
      </c>
      <c r="U45" t="s">
        <v>4306</v>
      </c>
      <c r="V45" t="s">
        <v>4307</v>
      </c>
      <c r="X45">
        <v>4539157508</v>
      </c>
    </row>
    <row r="46" spans="1:25" x14ac:dyDescent="0.2">
      <c r="A46" t="s">
        <v>27096</v>
      </c>
      <c r="B46">
        <v>192603</v>
      </c>
      <c r="C46">
        <v>608385</v>
      </c>
      <c r="D46" t="s">
        <v>4222</v>
      </c>
      <c r="E46" t="s">
        <v>24</v>
      </c>
      <c r="F46">
        <v>951095962</v>
      </c>
      <c r="G46" t="s">
        <v>4308</v>
      </c>
      <c r="H46" t="s">
        <v>4309</v>
      </c>
      <c r="I46" t="s">
        <v>34</v>
      </c>
      <c r="J46" t="s">
        <v>26</v>
      </c>
      <c r="K46">
        <v>40557.620000000003</v>
      </c>
      <c r="L46" t="s">
        <v>210</v>
      </c>
      <c r="M46" t="s">
        <v>4310</v>
      </c>
      <c r="N46" t="s">
        <v>219</v>
      </c>
      <c r="O46">
        <v>165</v>
      </c>
      <c r="P46" t="s">
        <v>4311</v>
      </c>
      <c r="Q46" t="s">
        <v>4312</v>
      </c>
      <c r="R46" t="s">
        <v>4313</v>
      </c>
      <c r="S46" t="s">
        <v>28</v>
      </c>
      <c r="T46" t="s">
        <v>40</v>
      </c>
      <c r="U46" t="s">
        <v>4314</v>
      </c>
      <c r="V46" t="s">
        <v>4315</v>
      </c>
      <c r="X46" t="s">
        <v>4316</v>
      </c>
    </row>
    <row r="47" spans="1:25" x14ac:dyDescent="0.2">
      <c r="A47" t="s">
        <v>27096</v>
      </c>
      <c r="B47">
        <v>192603</v>
      </c>
      <c r="C47">
        <v>608385</v>
      </c>
      <c r="D47" t="s">
        <v>4222</v>
      </c>
      <c r="E47" t="s">
        <v>24</v>
      </c>
      <c r="F47">
        <v>952273542</v>
      </c>
      <c r="G47" t="s">
        <v>4317</v>
      </c>
      <c r="H47" t="s">
        <v>4318</v>
      </c>
      <c r="I47" t="s">
        <v>325</v>
      </c>
      <c r="J47" t="s">
        <v>26</v>
      </c>
      <c r="K47">
        <v>69376</v>
      </c>
      <c r="L47" t="s">
        <v>357</v>
      </c>
      <c r="M47" t="s">
        <v>4319</v>
      </c>
      <c r="N47" t="s">
        <v>575</v>
      </c>
      <c r="O47">
        <v>28020</v>
      </c>
      <c r="P47" t="s">
        <v>4320</v>
      </c>
      <c r="R47" t="s">
        <v>4321</v>
      </c>
      <c r="S47" t="s">
        <v>28</v>
      </c>
      <c r="U47" t="s">
        <v>4322</v>
      </c>
      <c r="V47" t="s">
        <v>4323</v>
      </c>
      <c r="X47" t="s">
        <v>4324</v>
      </c>
    </row>
    <row r="48" spans="1:25" x14ac:dyDescent="0.2">
      <c r="A48" t="s">
        <v>27096</v>
      </c>
      <c r="B48">
        <v>192603</v>
      </c>
      <c r="C48">
        <v>608385</v>
      </c>
      <c r="D48" t="s">
        <v>4222</v>
      </c>
      <c r="E48" t="s">
        <v>24</v>
      </c>
      <c r="F48">
        <v>996530374</v>
      </c>
      <c r="G48" t="s">
        <v>4325</v>
      </c>
      <c r="H48" t="s">
        <v>4326</v>
      </c>
      <c r="I48" t="s">
        <v>325</v>
      </c>
      <c r="J48" t="s">
        <v>26</v>
      </c>
      <c r="K48">
        <v>139589.5</v>
      </c>
      <c r="L48" t="s">
        <v>27</v>
      </c>
      <c r="M48" t="s">
        <v>4327</v>
      </c>
      <c r="N48" t="s">
        <v>4328</v>
      </c>
      <c r="O48">
        <v>53175</v>
      </c>
      <c r="P48" t="s">
        <v>4329</v>
      </c>
      <c r="Q48" t="s">
        <v>4330</v>
      </c>
      <c r="R48" t="s">
        <v>4331</v>
      </c>
      <c r="S48" t="s">
        <v>28</v>
      </c>
      <c r="U48" t="s">
        <v>1113</v>
      </c>
      <c r="V48" t="s">
        <v>4332</v>
      </c>
      <c r="X48" t="s">
        <v>4333</v>
      </c>
      <c r="Y48" t="s">
        <v>4334</v>
      </c>
    </row>
    <row r="49" spans="1:25" x14ac:dyDescent="0.2">
      <c r="A49" t="s">
        <v>27096</v>
      </c>
      <c r="B49">
        <v>192603</v>
      </c>
      <c r="C49">
        <v>608385</v>
      </c>
      <c r="D49" t="s">
        <v>4222</v>
      </c>
      <c r="E49" t="s">
        <v>24</v>
      </c>
      <c r="F49">
        <v>952714795</v>
      </c>
      <c r="G49" t="s">
        <v>4335</v>
      </c>
      <c r="H49" t="s">
        <v>4336</v>
      </c>
      <c r="I49" t="s">
        <v>325</v>
      </c>
      <c r="J49" t="s">
        <v>26</v>
      </c>
      <c r="K49">
        <v>653040</v>
      </c>
      <c r="L49" t="s">
        <v>857</v>
      </c>
      <c r="M49" t="s">
        <v>4337</v>
      </c>
      <c r="N49" t="s">
        <v>931</v>
      </c>
      <c r="O49">
        <v>1459</v>
      </c>
      <c r="P49" t="s">
        <v>4338</v>
      </c>
      <c r="R49" t="s">
        <v>4339</v>
      </c>
      <c r="S49" t="s">
        <v>28</v>
      </c>
      <c r="U49" t="s">
        <v>1337</v>
      </c>
      <c r="V49" t="s">
        <v>2383</v>
      </c>
      <c r="X49" t="s">
        <v>4340</v>
      </c>
    </row>
    <row r="50" spans="1:25" x14ac:dyDescent="0.2">
      <c r="A50" t="s">
        <v>27096</v>
      </c>
      <c r="B50">
        <v>192603</v>
      </c>
      <c r="C50">
        <v>608385</v>
      </c>
      <c r="D50" t="s">
        <v>4222</v>
      </c>
      <c r="E50" t="s">
        <v>24</v>
      </c>
      <c r="F50">
        <v>999537083</v>
      </c>
      <c r="G50" t="s">
        <v>4341</v>
      </c>
      <c r="H50" t="s">
        <v>4342</v>
      </c>
      <c r="I50" t="s">
        <v>325</v>
      </c>
      <c r="J50" t="s">
        <v>26</v>
      </c>
      <c r="K50">
        <v>297905.59999999998</v>
      </c>
      <c r="L50" t="s">
        <v>357</v>
      </c>
      <c r="M50" t="s">
        <v>4343</v>
      </c>
      <c r="N50" t="s">
        <v>4344</v>
      </c>
      <c r="O50">
        <v>28850</v>
      </c>
      <c r="P50" t="s">
        <v>4345</v>
      </c>
      <c r="Q50" t="s">
        <v>4346</v>
      </c>
      <c r="R50" t="s">
        <v>4347</v>
      </c>
      <c r="S50" t="s">
        <v>28</v>
      </c>
      <c r="T50" t="s">
        <v>40</v>
      </c>
      <c r="U50" t="s">
        <v>1259</v>
      </c>
      <c r="V50" t="s">
        <v>4348</v>
      </c>
      <c r="X50" t="s">
        <v>4349</v>
      </c>
    </row>
    <row r="51" spans="1:25" x14ac:dyDescent="0.2">
      <c r="A51" t="s">
        <v>27096</v>
      </c>
      <c r="B51">
        <v>192603</v>
      </c>
      <c r="C51">
        <v>608385</v>
      </c>
      <c r="D51" t="s">
        <v>4222</v>
      </c>
      <c r="E51" t="s">
        <v>24</v>
      </c>
      <c r="F51">
        <v>999595089</v>
      </c>
      <c r="G51" t="s">
        <v>148</v>
      </c>
      <c r="H51" t="s">
        <v>149</v>
      </c>
      <c r="I51" t="s">
        <v>34</v>
      </c>
      <c r="J51" t="s">
        <v>26</v>
      </c>
      <c r="K51">
        <v>177003.02</v>
      </c>
      <c r="L51" t="s">
        <v>150</v>
      </c>
      <c r="M51" t="s">
        <v>151</v>
      </c>
      <c r="N51" t="s">
        <v>152</v>
      </c>
      <c r="O51" t="s">
        <v>153</v>
      </c>
      <c r="P51" t="s">
        <v>154</v>
      </c>
      <c r="Q51" t="s">
        <v>155</v>
      </c>
      <c r="R51" t="s">
        <v>4350</v>
      </c>
      <c r="S51" t="s">
        <v>28</v>
      </c>
      <c r="T51" t="s">
        <v>40</v>
      </c>
      <c r="U51" t="s">
        <v>4351</v>
      </c>
      <c r="V51" t="s">
        <v>4352</v>
      </c>
      <c r="X51">
        <v>353214335615</v>
      </c>
    </row>
    <row r="52" spans="1:25" x14ac:dyDescent="0.2">
      <c r="A52" t="s">
        <v>27096</v>
      </c>
      <c r="B52">
        <v>192603</v>
      </c>
      <c r="C52">
        <v>608385</v>
      </c>
      <c r="D52" t="s">
        <v>4222</v>
      </c>
      <c r="E52" t="s">
        <v>24</v>
      </c>
      <c r="F52">
        <v>999477913</v>
      </c>
      <c r="G52" t="s">
        <v>4353</v>
      </c>
      <c r="H52" t="s">
        <v>4354</v>
      </c>
      <c r="I52" t="s">
        <v>25</v>
      </c>
      <c r="J52" t="s">
        <v>26</v>
      </c>
      <c r="K52">
        <v>207604.55</v>
      </c>
      <c r="L52" t="s">
        <v>109</v>
      </c>
      <c r="M52" t="s">
        <v>4355</v>
      </c>
      <c r="N52" t="s">
        <v>896</v>
      </c>
      <c r="O52">
        <v>5006</v>
      </c>
      <c r="P52" t="s">
        <v>4356</v>
      </c>
      <c r="Q52" t="s">
        <v>4357</v>
      </c>
      <c r="R52" t="s">
        <v>4358</v>
      </c>
      <c r="S52" t="s">
        <v>28</v>
      </c>
      <c r="U52" t="s">
        <v>1443</v>
      </c>
      <c r="V52" t="s">
        <v>4359</v>
      </c>
      <c r="X52" t="s">
        <v>4360</v>
      </c>
    </row>
    <row r="53" spans="1:25" x14ac:dyDescent="0.2">
      <c r="A53" t="s">
        <v>27096</v>
      </c>
      <c r="B53">
        <v>192603</v>
      </c>
      <c r="C53">
        <v>608385</v>
      </c>
      <c r="D53" t="s">
        <v>4222</v>
      </c>
      <c r="E53" t="s">
        <v>24</v>
      </c>
      <c r="F53">
        <v>985718075</v>
      </c>
      <c r="G53" t="s">
        <v>4361</v>
      </c>
      <c r="H53" t="s">
        <v>4362</v>
      </c>
      <c r="I53" t="s">
        <v>325</v>
      </c>
      <c r="J53" t="s">
        <v>26</v>
      </c>
      <c r="K53">
        <v>308230.59999999998</v>
      </c>
      <c r="L53" t="s">
        <v>357</v>
      </c>
      <c r="M53" t="s">
        <v>4363</v>
      </c>
      <c r="N53" t="s">
        <v>575</v>
      </c>
      <c r="O53">
        <v>28071</v>
      </c>
      <c r="P53" t="s">
        <v>4364</v>
      </c>
      <c r="R53" t="s">
        <v>4365</v>
      </c>
      <c r="S53" t="s">
        <v>28</v>
      </c>
      <c r="U53" t="s">
        <v>1797</v>
      </c>
      <c r="V53" t="s">
        <v>4366</v>
      </c>
      <c r="X53" t="s">
        <v>4367</v>
      </c>
    </row>
    <row r="54" spans="1:25" x14ac:dyDescent="0.2">
      <c r="A54" t="s">
        <v>27096</v>
      </c>
      <c r="B54">
        <v>192603</v>
      </c>
      <c r="C54">
        <v>608385</v>
      </c>
      <c r="D54" t="s">
        <v>4222</v>
      </c>
      <c r="E54" t="s">
        <v>24</v>
      </c>
      <c r="F54">
        <v>986244494</v>
      </c>
      <c r="G54" t="s">
        <v>4368</v>
      </c>
      <c r="H54" t="s">
        <v>1311</v>
      </c>
      <c r="I54" t="s">
        <v>325</v>
      </c>
      <c r="J54" t="s">
        <v>26</v>
      </c>
      <c r="K54">
        <v>129131</v>
      </c>
      <c r="L54" t="s">
        <v>261</v>
      </c>
      <c r="M54" t="s">
        <v>4369</v>
      </c>
      <c r="N54" t="s">
        <v>866</v>
      </c>
      <c r="O54">
        <v>520</v>
      </c>
      <c r="P54" t="s">
        <v>4370</v>
      </c>
      <c r="Q54" t="s">
        <v>4371</v>
      </c>
      <c r="R54" t="s">
        <v>4372</v>
      </c>
      <c r="S54" t="s">
        <v>28</v>
      </c>
      <c r="T54" t="s">
        <v>56</v>
      </c>
      <c r="U54" t="s">
        <v>4373</v>
      </c>
      <c r="V54" t="s">
        <v>4374</v>
      </c>
      <c r="X54" t="s">
        <v>4375</v>
      </c>
    </row>
    <row r="55" spans="1:25" x14ac:dyDescent="0.2">
      <c r="A55" t="s">
        <v>27096</v>
      </c>
      <c r="B55">
        <v>192603</v>
      </c>
      <c r="C55">
        <v>608385</v>
      </c>
      <c r="D55" t="s">
        <v>4222</v>
      </c>
      <c r="E55" t="s">
        <v>24</v>
      </c>
      <c r="F55">
        <v>951925991</v>
      </c>
      <c r="G55" t="s">
        <v>4376</v>
      </c>
      <c r="H55" t="s">
        <v>4377</v>
      </c>
      <c r="I55" t="s">
        <v>325</v>
      </c>
      <c r="J55" t="s">
        <v>26</v>
      </c>
      <c r="K55">
        <v>145800</v>
      </c>
      <c r="L55" t="s">
        <v>45</v>
      </c>
      <c r="M55" t="s">
        <v>4378</v>
      </c>
      <c r="N55" t="s">
        <v>4379</v>
      </c>
      <c r="O55" t="s">
        <v>4380</v>
      </c>
      <c r="P55" t="s">
        <v>4381</v>
      </c>
      <c r="R55" t="s">
        <v>4382</v>
      </c>
      <c r="S55" t="s">
        <v>28</v>
      </c>
      <c r="U55" t="s">
        <v>4383</v>
      </c>
      <c r="V55" t="s">
        <v>4384</v>
      </c>
      <c r="X55" t="s">
        <v>4385</v>
      </c>
    </row>
    <row r="56" spans="1:25" x14ac:dyDescent="0.2">
      <c r="A56" t="s">
        <v>27096</v>
      </c>
      <c r="B56">
        <v>192603</v>
      </c>
      <c r="C56">
        <v>608385</v>
      </c>
      <c r="D56" t="s">
        <v>4222</v>
      </c>
      <c r="E56" t="s">
        <v>24</v>
      </c>
      <c r="F56">
        <v>953905955</v>
      </c>
      <c r="G56" t="s">
        <v>4386</v>
      </c>
      <c r="H56" t="s">
        <v>4387</v>
      </c>
      <c r="I56" t="s">
        <v>325</v>
      </c>
      <c r="J56" t="s">
        <v>26</v>
      </c>
      <c r="K56">
        <v>248139.57</v>
      </c>
      <c r="L56" t="s">
        <v>900</v>
      </c>
      <c r="M56" t="s">
        <v>4388</v>
      </c>
      <c r="N56" t="s">
        <v>2594</v>
      </c>
      <c r="O56">
        <v>1000</v>
      </c>
      <c r="P56" t="s">
        <v>4389</v>
      </c>
      <c r="Q56" t="s">
        <v>4390</v>
      </c>
      <c r="R56" t="s">
        <v>4391</v>
      </c>
      <c r="S56" t="s">
        <v>28</v>
      </c>
      <c r="T56" t="s">
        <v>56</v>
      </c>
      <c r="U56" t="s">
        <v>4392</v>
      </c>
      <c r="V56" t="s">
        <v>4393</v>
      </c>
      <c r="X56" t="s">
        <v>4394</v>
      </c>
      <c r="Y56" t="s">
        <v>4395</v>
      </c>
    </row>
    <row r="57" spans="1:25" x14ac:dyDescent="0.2">
      <c r="A57" t="s">
        <v>27096</v>
      </c>
      <c r="B57">
        <v>192603</v>
      </c>
      <c r="C57">
        <v>608385</v>
      </c>
      <c r="D57" t="s">
        <v>4222</v>
      </c>
      <c r="E57" t="s">
        <v>24</v>
      </c>
      <c r="F57">
        <v>999978239</v>
      </c>
      <c r="G57" t="s">
        <v>393</v>
      </c>
      <c r="H57" t="s">
        <v>394</v>
      </c>
      <c r="I57" t="s">
        <v>25</v>
      </c>
      <c r="J57" t="s">
        <v>26</v>
      </c>
      <c r="K57">
        <v>621530.13</v>
      </c>
      <c r="L57" t="s">
        <v>99</v>
      </c>
      <c r="M57" t="s">
        <v>395</v>
      </c>
      <c r="N57" t="s">
        <v>396</v>
      </c>
      <c r="O57">
        <v>15341</v>
      </c>
      <c r="P57" t="s">
        <v>397</v>
      </c>
      <c r="Q57" t="s">
        <v>398</v>
      </c>
      <c r="R57" t="s">
        <v>4396</v>
      </c>
      <c r="S57" t="s">
        <v>28</v>
      </c>
      <c r="T57" t="s">
        <v>47</v>
      </c>
      <c r="U57" t="s">
        <v>3224</v>
      </c>
      <c r="V57" t="s">
        <v>4397</v>
      </c>
      <c r="X57" t="s">
        <v>4398</v>
      </c>
      <c r="Y57" t="s">
        <v>4399</v>
      </c>
    </row>
    <row r="58" spans="1:25" x14ac:dyDescent="0.2">
      <c r="A58" t="s">
        <v>27096</v>
      </c>
      <c r="B58">
        <v>192603</v>
      </c>
      <c r="C58">
        <v>608385</v>
      </c>
      <c r="D58" t="s">
        <v>4222</v>
      </c>
      <c r="E58" t="s">
        <v>24</v>
      </c>
      <c r="F58">
        <v>974262472</v>
      </c>
      <c r="G58" t="s">
        <v>4400</v>
      </c>
      <c r="H58" t="s">
        <v>4401</v>
      </c>
      <c r="I58" t="s">
        <v>325</v>
      </c>
      <c r="J58" t="s">
        <v>472</v>
      </c>
      <c r="L58" t="s">
        <v>99</v>
      </c>
      <c r="M58" t="s">
        <v>4402</v>
      </c>
      <c r="N58" t="s">
        <v>264</v>
      </c>
      <c r="O58" t="s">
        <v>4403</v>
      </c>
      <c r="P58" t="s">
        <v>4404</v>
      </c>
      <c r="R58" t="s">
        <v>4405</v>
      </c>
      <c r="S58" t="s">
        <v>28</v>
      </c>
      <c r="U58" t="s">
        <v>1086</v>
      </c>
      <c r="V58" t="s">
        <v>4406</v>
      </c>
      <c r="X58">
        <v>302104064562</v>
      </c>
    </row>
    <row r="59" spans="1:25" x14ac:dyDescent="0.2">
      <c r="A59" t="s">
        <v>27096</v>
      </c>
      <c r="B59">
        <v>192603</v>
      </c>
      <c r="C59">
        <v>608385</v>
      </c>
      <c r="D59" t="s">
        <v>4222</v>
      </c>
      <c r="E59" t="s">
        <v>24</v>
      </c>
      <c r="F59">
        <v>960510394</v>
      </c>
      <c r="G59" t="s">
        <v>4407</v>
      </c>
      <c r="H59" t="s">
        <v>4408</v>
      </c>
      <c r="I59" t="s">
        <v>325</v>
      </c>
      <c r="J59" t="s">
        <v>26</v>
      </c>
      <c r="K59">
        <v>3992226.21</v>
      </c>
      <c r="L59" t="s">
        <v>210</v>
      </c>
      <c r="M59" t="s">
        <v>4409</v>
      </c>
      <c r="N59" t="s">
        <v>1182</v>
      </c>
      <c r="O59">
        <v>187</v>
      </c>
      <c r="R59" t="s">
        <v>4410</v>
      </c>
      <c r="S59" t="s">
        <v>28</v>
      </c>
      <c r="U59" t="s">
        <v>4411</v>
      </c>
      <c r="V59" t="s">
        <v>1755</v>
      </c>
      <c r="X59" t="s">
        <v>4412</v>
      </c>
    </row>
    <row r="60" spans="1:25" x14ac:dyDescent="0.2">
      <c r="A60" t="s">
        <v>27096</v>
      </c>
      <c r="B60">
        <v>192603</v>
      </c>
      <c r="C60">
        <v>608385</v>
      </c>
      <c r="D60" t="s">
        <v>4222</v>
      </c>
      <c r="E60" t="s">
        <v>24</v>
      </c>
      <c r="F60">
        <v>999827501</v>
      </c>
      <c r="G60" t="s">
        <v>4413</v>
      </c>
      <c r="H60" t="s">
        <v>4414</v>
      </c>
      <c r="I60" t="s">
        <v>325</v>
      </c>
      <c r="J60" t="s">
        <v>26</v>
      </c>
      <c r="K60">
        <v>419337.45</v>
      </c>
      <c r="L60" t="s">
        <v>357</v>
      </c>
      <c r="M60" t="s">
        <v>4415</v>
      </c>
      <c r="N60" t="s">
        <v>575</v>
      </c>
      <c r="O60">
        <v>28071</v>
      </c>
      <c r="P60" t="s">
        <v>4416</v>
      </c>
      <c r="R60" t="s">
        <v>4417</v>
      </c>
      <c r="S60" t="s">
        <v>28</v>
      </c>
      <c r="T60" t="s">
        <v>40</v>
      </c>
      <c r="U60" t="s">
        <v>4418</v>
      </c>
      <c r="V60" t="s">
        <v>4419</v>
      </c>
      <c r="X60">
        <v>34915146000</v>
      </c>
    </row>
    <row r="61" spans="1:25" x14ac:dyDescent="0.2">
      <c r="A61" t="s">
        <v>27096</v>
      </c>
      <c r="B61">
        <v>192603</v>
      </c>
      <c r="C61">
        <v>608385</v>
      </c>
      <c r="D61" t="s">
        <v>4222</v>
      </c>
      <c r="E61" t="s">
        <v>24</v>
      </c>
      <c r="F61">
        <v>996445790</v>
      </c>
      <c r="G61" t="s">
        <v>4420</v>
      </c>
      <c r="H61" t="s">
        <v>4421</v>
      </c>
      <c r="I61" t="s">
        <v>325</v>
      </c>
      <c r="J61" t="s">
        <v>26</v>
      </c>
      <c r="K61">
        <v>29460.6</v>
      </c>
      <c r="L61" t="s">
        <v>210</v>
      </c>
      <c r="M61" t="s">
        <v>4422</v>
      </c>
      <c r="N61" t="s">
        <v>4423</v>
      </c>
      <c r="O61">
        <v>144</v>
      </c>
      <c r="P61" t="s">
        <v>4424</v>
      </c>
      <c r="Q61" t="s">
        <v>4425</v>
      </c>
      <c r="R61" t="s">
        <v>4426</v>
      </c>
      <c r="S61" t="s">
        <v>28</v>
      </c>
      <c r="T61" t="s">
        <v>40</v>
      </c>
      <c r="U61" t="s">
        <v>1583</v>
      </c>
      <c r="V61" t="s">
        <v>4427</v>
      </c>
      <c r="X61" t="s">
        <v>4428</v>
      </c>
      <c r="Y61" t="s">
        <v>4429</v>
      </c>
    </row>
    <row r="62" spans="1:25" x14ac:dyDescent="0.2">
      <c r="A62" t="s">
        <v>27096</v>
      </c>
      <c r="B62">
        <v>192603</v>
      </c>
      <c r="C62">
        <v>608385</v>
      </c>
      <c r="D62" t="s">
        <v>4222</v>
      </c>
      <c r="E62" t="s">
        <v>24</v>
      </c>
      <c r="F62">
        <v>940602890</v>
      </c>
      <c r="G62" t="s">
        <v>4430</v>
      </c>
      <c r="H62" t="s">
        <v>4431</v>
      </c>
      <c r="I62" t="s">
        <v>30</v>
      </c>
      <c r="J62" t="s">
        <v>26</v>
      </c>
      <c r="K62">
        <v>99955.75</v>
      </c>
      <c r="L62" t="s">
        <v>210</v>
      </c>
      <c r="M62" t="s">
        <v>4432</v>
      </c>
      <c r="N62" t="s">
        <v>219</v>
      </c>
      <c r="O62">
        <v>187</v>
      </c>
      <c r="P62" t="s">
        <v>4433</v>
      </c>
      <c r="R62" t="s">
        <v>4434</v>
      </c>
      <c r="S62" t="s">
        <v>28</v>
      </c>
      <c r="T62" t="s">
        <v>56</v>
      </c>
      <c r="U62" t="s">
        <v>229</v>
      </c>
      <c r="V62" t="s">
        <v>4435</v>
      </c>
      <c r="X62">
        <v>39064819419</v>
      </c>
      <c r="Y62">
        <v>39064885330</v>
      </c>
    </row>
    <row r="63" spans="1:25" x14ac:dyDescent="0.2">
      <c r="A63" t="s">
        <v>27096</v>
      </c>
      <c r="B63">
        <v>192603</v>
      </c>
      <c r="C63">
        <v>608385</v>
      </c>
      <c r="D63" t="s">
        <v>4222</v>
      </c>
      <c r="E63" t="s">
        <v>24</v>
      </c>
      <c r="F63">
        <v>954100440</v>
      </c>
      <c r="G63" t="s">
        <v>4436</v>
      </c>
      <c r="H63" t="s">
        <v>4437</v>
      </c>
      <c r="I63" t="s">
        <v>325</v>
      </c>
      <c r="J63" t="s">
        <v>26</v>
      </c>
      <c r="K63">
        <v>53035</v>
      </c>
      <c r="L63" t="s">
        <v>900</v>
      </c>
      <c r="M63" t="s">
        <v>4438</v>
      </c>
      <c r="N63" t="s">
        <v>2594</v>
      </c>
      <c r="O63">
        <v>1000</v>
      </c>
      <c r="P63" t="s">
        <v>4439</v>
      </c>
      <c r="R63" t="s">
        <v>4440</v>
      </c>
      <c r="S63" t="s">
        <v>28</v>
      </c>
      <c r="T63" t="s">
        <v>65</v>
      </c>
      <c r="U63" t="s">
        <v>2912</v>
      </c>
      <c r="V63" t="s">
        <v>4441</v>
      </c>
      <c r="X63" t="s">
        <v>4442</v>
      </c>
      <c r="Y63" t="s">
        <v>4443</v>
      </c>
    </row>
    <row r="64" spans="1:25" x14ac:dyDescent="0.2">
      <c r="A64" t="s">
        <v>27096</v>
      </c>
      <c r="B64">
        <v>192603</v>
      </c>
      <c r="C64">
        <v>608385</v>
      </c>
      <c r="D64" t="s">
        <v>4222</v>
      </c>
      <c r="E64" t="s">
        <v>24</v>
      </c>
      <c r="F64">
        <v>999472675</v>
      </c>
      <c r="G64" t="s">
        <v>2489</v>
      </c>
      <c r="H64" t="s">
        <v>2490</v>
      </c>
      <c r="I64" t="s">
        <v>25</v>
      </c>
      <c r="J64" t="s">
        <v>26</v>
      </c>
      <c r="K64">
        <v>185010</v>
      </c>
      <c r="L64" t="s">
        <v>210</v>
      </c>
      <c r="M64" t="s">
        <v>2491</v>
      </c>
      <c r="N64" t="s">
        <v>219</v>
      </c>
      <c r="O64">
        <v>143</v>
      </c>
      <c r="P64" t="s">
        <v>2492</v>
      </c>
      <c r="Q64" t="s">
        <v>2493</v>
      </c>
      <c r="R64" t="s">
        <v>4444</v>
      </c>
      <c r="S64" t="s">
        <v>28</v>
      </c>
      <c r="T64" t="s">
        <v>65</v>
      </c>
      <c r="U64" t="s">
        <v>4445</v>
      </c>
      <c r="V64" t="s">
        <v>4446</v>
      </c>
      <c r="X64">
        <v>390513782624</v>
      </c>
      <c r="Y64">
        <v>390513782654</v>
      </c>
    </row>
    <row r="65" spans="1:25" x14ac:dyDescent="0.2">
      <c r="A65" t="s">
        <v>27096</v>
      </c>
      <c r="B65">
        <v>192603</v>
      </c>
      <c r="C65">
        <v>608385</v>
      </c>
      <c r="D65" t="s">
        <v>4222</v>
      </c>
      <c r="E65" t="s">
        <v>24</v>
      </c>
      <c r="F65">
        <v>999611385</v>
      </c>
      <c r="G65" t="s">
        <v>4447</v>
      </c>
      <c r="H65" t="s">
        <v>4448</v>
      </c>
      <c r="I65" t="s">
        <v>325</v>
      </c>
      <c r="J65" t="s">
        <v>26</v>
      </c>
      <c r="K65">
        <v>272907.5</v>
      </c>
      <c r="L65" t="s">
        <v>99</v>
      </c>
      <c r="M65" t="s">
        <v>4449</v>
      </c>
      <c r="N65" t="s">
        <v>4450</v>
      </c>
      <c r="O65">
        <v>15500</v>
      </c>
      <c r="P65" t="s">
        <v>4451</v>
      </c>
      <c r="Q65" t="s">
        <v>4452</v>
      </c>
      <c r="R65" t="s">
        <v>4453</v>
      </c>
      <c r="S65" t="s">
        <v>28</v>
      </c>
      <c r="U65" t="s">
        <v>425</v>
      </c>
      <c r="V65" t="s">
        <v>4454</v>
      </c>
      <c r="X65" t="s">
        <v>4455</v>
      </c>
    </row>
    <row r="66" spans="1:25" x14ac:dyDescent="0.2">
      <c r="A66" t="s">
        <v>27096</v>
      </c>
      <c r="B66">
        <v>192603</v>
      </c>
      <c r="C66">
        <v>608385</v>
      </c>
      <c r="D66" t="s">
        <v>4222</v>
      </c>
      <c r="E66" t="s">
        <v>24</v>
      </c>
      <c r="F66">
        <v>999419422</v>
      </c>
      <c r="G66" t="s">
        <v>4456</v>
      </c>
      <c r="H66" t="s">
        <v>4457</v>
      </c>
      <c r="I66" t="s">
        <v>25</v>
      </c>
      <c r="J66" t="s">
        <v>26</v>
      </c>
      <c r="K66">
        <v>195277.5</v>
      </c>
      <c r="L66" t="s">
        <v>210</v>
      </c>
      <c r="M66" t="s">
        <v>4458</v>
      </c>
      <c r="N66" t="s">
        <v>2068</v>
      </c>
      <c r="O66">
        <v>73100</v>
      </c>
      <c r="P66" t="s">
        <v>4459</v>
      </c>
      <c r="Q66" t="s">
        <v>4460</v>
      </c>
      <c r="R66" t="s">
        <v>4461</v>
      </c>
      <c r="S66" t="s">
        <v>28</v>
      </c>
      <c r="T66" t="s">
        <v>65</v>
      </c>
      <c r="U66" t="s">
        <v>3127</v>
      </c>
      <c r="V66" t="s">
        <v>4462</v>
      </c>
      <c r="X66" t="s">
        <v>4463</v>
      </c>
      <c r="Y66" t="s">
        <v>4464</v>
      </c>
    </row>
    <row r="67" spans="1:25" x14ac:dyDescent="0.2">
      <c r="A67" t="s">
        <v>27096</v>
      </c>
      <c r="B67">
        <v>192603</v>
      </c>
      <c r="C67">
        <v>608385</v>
      </c>
      <c r="D67" t="s">
        <v>4222</v>
      </c>
      <c r="E67" t="s">
        <v>24</v>
      </c>
      <c r="F67">
        <v>945348324</v>
      </c>
      <c r="G67" t="s">
        <v>4465</v>
      </c>
      <c r="H67" t="s">
        <v>3963</v>
      </c>
      <c r="I67" t="s">
        <v>30</v>
      </c>
      <c r="J67" t="s">
        <v>26</v>
      </c>
      <c r="K67">
        <v>76056.899999999994</v>
      </c>
      <c r="L67" t="s">
        <v>138</v>
      </c>
      <c r="M67" t="s">
        <v>4466</v>
      </c>
      <c r="N67" t="s">
        <v>4467</v>
      </c>
      <c r="O67" t="s">
        <v>4468</v>
      </c>
      <c r="P67" t="s">
        <v>4469</v>
      </c>
      <c r="R67" t="s">
        <v>4470</v>
      </c>
      <c r="S67" t="s">
        <v>28</v>
      </c>
      <c r="T67" t="s">
        <v>262</v>
      </c>
      <c r="U67" t="s">
        <v>958</v>
      </c>
      <c r="V67" t="s">
        <v>4471</v>
      </c>
      <c r="X67" t="s">
        <v>4472</v>
      </c>
    </row>
    <row r="68" spans="1:25" x14ac:dyDescent="0.2">
      <c r="A68" t="s">
        <v>27096</v>
      </c>
      <c r="B68">
        <v>192603</v>
      </c>
      <c r="C68">
        <v>608385</v>
      </c>
      <c r="D68" t="s">
        <v>4222</v>
      </c>
      <c r="E68" t="s">
        <v>24</v>
      </c>
      <c r="F68">
        <v>999835843</v>
      </c>
      <c r="G68" t="s">
        <v>2311</v>
      </c>
      <c r="H68" t="s">
        <v>2312</v>
      </c>
      <c r="I68" t="s">
        <v>34</v>
      </c>
      <c r="J68" t="s">
        <v>26</v>
      </c>
      <c r="K68">
        <v>202336.5</v>
      </c>
      <c r="L68" t="s">
        <v>656</v>
      </c>
      <c r="M68" t="s">
        <v>2313</v>
      </c>
      <c r="N68" t="s">
        <v>1181</v>
      </c>
      <c r="O68">
        <v>1678</v>
      </c>
      <c r="P68" t="s">
        <v>2314</v>
      </c>
      <c r="Q68" t="s">
        <v>2315</v>
      </c>
      <c r="R68" t="s">
        <v>4473</v>
      </c>
      <c r="S68" t="s">
        <v>28</v>
      </c>
      <c r="T68" t="s">
        <v>56</v>
      </c>
      <c r="U68" t="s">
        <v>4474</v>
      </c>
      <c r="V68" t="s">
        <v>3711</v>
      </c>
      <c r="X68">
        <v>335722894120</v>
      </c>
    </row>
    <row r="69" spans="1:25" x14ac:dyDescent="0.2">
      <c r="A69" t="s">
        <v>27096</v>
      </c>
      <c r="B69">
        <v>192603</v>
      </c>
      <c r="C69">
        <v>608385</v>
      </c>
      <c r="D69" t="s">
        <v>4222</v>
      </c>
      <c r="E69" t="s">
        <v>24</v>
      </c>
      <c r="F69">
        <v>999476264</v>
      </c>
      <c r="G69" t="s">
        <v>4475</v>
      </c>
      <c r="H69" t="s">
        <v>4476</v>
      </c>
      <c r="I69" t="s">
        <v>325</v>
      </c>
      <c r="J69" t="s">
        <v>26</v>
      </c>
      <c r="K69">
        <v>43024</v>
      </c>
      <c r="L69" t="s">
        <v>138</v>
      </c>
      <c r="M69" t="s">
        <v>4477</v>
      </c>
      <c r="N69" t="s">
        <v>320</v>
      </c>
      <c r="O69" t="s">
        <v>4478</v>
      </c>
      <c r="Q69" t="s">
        <v>4479</v>
      </c>
      <c r="R69" t="s">
        <v>4480</v>
      </c>
      <c r="S69" t="s">
        <v>28</v>
      </c>
      <c r="T69" t="s">
        <v>65</v>
      </c>
      <c r="U69" t="s">
        <v>1552</v>
      </c>
      <c r="V69" t="s">
        <v>4481</v>
      </c>
      <c r="X69" t="s">
        <v>4482</v>
      </c>
    </row>
    <row r="70" spans="1:25" x14ac:dyDescent="0.2">
      <c r="A70" t="s">
        <v>27096</v>
      </c>
      <c r="B70">
        <v>192603</v>
      </c>
      <c r="C70">
        <v>608385</v>
      </c>
      <c r="D70" t="s">
        <v>4222</v>
      </c>
      <c r="E70" t="s">
        <v>24</v>
      </c>
      <c r="F70">
        <v>974300496</v>
      </c>
      <c r="G70" t="s">
        <v>4483</v>
      </c>
      <c r="H70" t="s">
        <v>4484</v>
      </c>
      <c r="I70" t="s">
        <v>209</v>
      </c>
      <c r="J70" t="s">
        <v>26</v>
      </c>
      <c r="K70">
        <v>192569.81</v>
      </c>
      <c r="L70" t="s">
        <v>82</v>
      </c>
      <c r="M70" t="s">
        <v>4485</v>
      </c>
      <c r="N70" t="s">
        <v>4486</v>
      </c>
      <c r="O70">
        <v>31520</v>
      </c>
      <c r="P70" t="s">
        <v>4487</v>
      </c>
      <c r="Q70" t="s">
        <v>4488</v>
      </c>
      <c r="R70" t="s">
        <v>4489</v>
      </c>
      <c r="S70" t="s">
        <v>28</v>
      </c>
      <c r="T70" t="s">
        <v>65</v>
      </c>
      <c r="U70" t="s">
        <v>4490</v>
      </c>
      <c r="V70" t="s">
        <v>4491</v>
      </c>
      <c r="X70" t="s">
        <v>4492</v>
      </c>
      <c r="Y70" t="s">
        <v>4493</v>
      </c>
    </row>
    <row r="71" spans="1:25" x14ac:dyDescent="0.2">
      <c r="A71" t="s">
        <v>27096</v>
      </c>
      <c r="B71">
        <v>192603</v>
      </c>
      <c r="C71">
        <v>608385</v>
      </c>
      <c r="D71" t="s">
        <v>4222</v>
      </c>
      <c r="E71" t="s">
        <v>24</v>
      </c>
      <c r="F71">
        <v>952323982</v>
      </c>
      <c r="G71" t="s">
        <v>4494</v>
      </c>
      <c r="H71" t="s">
        <v>4495</v>
      </c>
      <c r="I71" t="s">
        <v>325</v>
      </c>
      <c r="J71" t="s">
        <v>26</v>
      </c>
      <c r="K71">
        <v>91013</v>
      </c>
      <c r="L71" t="s">
        <v>261</v>
      </c>
      <c r="M71" t="s">
        <v>4496</v>
      </c>
      <c r="N71" t="s">
        <v>3588</v>
      </c>
      <c r="O71">
        <v>20811</v>
      </c>
      <c r="R71" t="s">
        <v>4497</v>
      </c>
      <c r="S71" t="s">
        <v>28</v>
      </c>
      <c r="U71" t="s">
        <v>4498</v>
      </c>
      <c r="V71" t="s">
        <v>4499</v>
      </c>
      <c r="X71" t="s">
        <v>4500</v>
      </c>
    </row>
    <row r="72" spans="1:25" x14ac:dyDescent="0.2">
      <c r="A72" t="s">
        <v>27096</v>
      </c>
      <c r="B72">
        <v>192603</v>
      </c>
      <c r="C72">
        <v>608385</v>
      </c>
      <c r="D72" t="s">
        <v>4222</v>
      </c>
      <c r="E72" t="s">
        <v>24</v>
      </c>
      <c r="F72">
        <v>999813533</v>
      </c>
      <c r="G72" t="s">
        <v>4501</v>
      </c>
      <c r="H72" t="s">
        <v>4502</v>
      </c>
      <c r="I72" t="s">
        <v>325</v>
      </c>
      <c r="J72" t="s">
        <v>26</v>
      </c>
      <c r="K72">
        <v>269168.31</v>
      </c>
      <c r="L72" t="s">
        <v>109</v>
      </c>
      <c r="M72" t="s">
        <v>4503</v>
      </c>
      <c r="N72" t="s">
        <v>741</v>
      </c>
      <c r="O72">
        <v>30</v>
      </c>
      <c r="R72" t="s">
        <v>4504</v>
      </c>
      <c r="S72" t="s">
        <v>28</v>
      </c>
      <c r="T72" t="s">
        <v>65</v>
      </c>
      <c r="U72" t="s">
        <v>4505</v>
      </c>
      <c r="V72" t="s">
        <v>4506</v>
      </c>
      <c r="X72" t="s">
        <v>4507</v>
      </c>
    </row>
    <row r="73" spans="1:25" x14ac:dyDescent="0.2">
      <c r="A73" t="s">
        <v>27096</v>
      </c>
      <c r="B73">
        <v>94249</v>
      </c>
      <c r="C73">
        <v>242416</v>
      </c>
      <c r="D73" t="s">
        <v>5109</v>
      </c>
      <c r="E73" t="s">
        <v>24</v>
      </c>
      <c r="F73">
        <v>999924986</v>
      </c>
      <c r="G73" t="s">
        <v>5110</v>
      </c>
      <c r="H73" t="s">
        <v>5111</v>
      </c>
      <c r="I73" t="s">
        <v>30</v>
      </c>
      <c r="J73" t="s">
        <v>26</v>
      </c>
      <c r="K73">
        <v>41526.699999999997</v>
      </c>
      <c r="L73" t="s">
        <v>857</v>
      </c>
      <c r="M73" t="s">
        <v>5112</v>
      </c>
      <c r="N73" t="s">
        <v>931</v>
      </c>
      <c r="O73">
        <v>1998025</v>
      </c>
      <c r="P73" t="s">
        <v>5113</v>
      </c>
      <c r="Q73" t="s">
        <v>5114</v>
      </c>
      <c r="R73" t="s">
        <v>5115</v>
      </c>
      <c r="S73" t="s">
        <v>28</v>
      </c>
      <c r="T73" t="s">
        <v>40</v>
      </c>
      <c r="U73" t="s">
        <v>2821</v>
      </c>
      <c r="V73" t="s">
        <v>5116</v>
      </c>
      <c r="X73" t="s">
        <v>5117</v>
      </c>
      <c r="Y73" t="s">
        <v>5118</v>
      </c>
    </row>
    <row r="74" spans="1:25" x14ac:dyDescent="0.2">
      <c r="A74" t="s">
        <v>27096</v>
      </c>
      <c r="B74">
        <v>94249</v>
      </c>
      <c r="C74">
        <v>242416</v>
      </c>
      <c r="D74" t="s">
        <v>5109</v>
      </c>
      <c r="E74" t="s">
        <v>24</v>
      </c>
      <c r="F74">
        <v>999762996</v>
      </c>
      <c r="G74" t="s">
        <v>5119</v>
      </c>
      <c r="H74" t="s">
        <v>5120</v>
      </c>
      <c r="I74" t="s">
        <v>30</v>
      </c>
      <c r="J74" t="s">
        <v>26</v>
      </c>
      <c r="K74">
        <v>53500</v>
      </c>
      <c r="L74" t="s">
        <v>210</v>
      </c>
      <c r="M74" t="s">
        <v>5121</v>
      </c>
      <c r="N74" t="s">
        <v>1521</v>
      </c>
      <c r="O74">
        <v>16154</v>
      </c>
      <c r="P74" t="s">
        <v>5122</v>
      </c>
      <c r="R74" t="s">
        <v>5123</v>
      </c>
      <c r="S74" t="s">
        <v>28</v>
      </c>
      <c r="T74" t="s">
        <v>40</v>
      </c>
      <c r="U74" t="s">
        <v>987</v>
      </c>
      <c r="V74" t="s">
        <v>5124</v>
      </c>
      <c r="X74" t="s">
        <v>5125</v>
      </c>
      <c r="Y74" t="s">
        <v>5126</v>
      </c>
    </row>
    <row r="75" spans="1:25" x14ac:dyDescent="0.2">
      <c r="A75" t="s">
        <v>27096</v>
      </c>
      <c r="B75">
        <v>94249</v>
      </c>
      <c r="C75">
        <v>242416</v>
      </c>
      <c r="D75" t="s">
        <v>5109</v>
      </c>
      <c r="E75" t="s">
        <v>24</v>
      </c>
      <c r="F75">
        <v>999544067</v>
      </c>
      <c r="G75" t="s">
        <v>3212</v>
      </c>
      <c r="H75" t="s">
        <v>3213</v>
      </c>
      <c r="I75" t="s">
        <v>209</v>
      </c>
      <c r="J75" t="s">
        <v>26</v>
      </c>
      <c r="K75">
        <v>44269.11</v>
      </c>
      <c r="L75" t="s">
        <v>357</v>
      </c>
      <c r="M75" t="s">
        <v>3214</v>
      </c>
      <c r="N75" t="s">
        <v>575</v>
      </c>
      <c r="O75">
        <v>28014</v>
      </c>
      <c r="P75" t="s">
        <v>3215</v>
      </c>
      <c r="Q75" t="s">
        <v>3216</v>
      </c>
      <c r="R75" t="s">
        <v>5127</v>
      </c>
      <c r="S75" t="s">
        <v>28</v>
      </c>
      <c r="T75" t="s">
        <v>40</v>
      </c>
      <c r="U75" t="s">
        <v>3217</v>
      </c>
      <c r="V75" t="s">
        <v>3218</v>
      </c>
      <c r="X75">
        <v>34917816570</v>
      </c>
      <c r="Y75">
        <v>34915766052</v>
      </c>
    </row>
    <row r="76" spans="1:25" x14ac:dyDescent="0.2">
      <c r="A76" t="s">
        <v>27096</v>
      </c>
      <c r="B76">
        <v>94249</v>
      </c>
      <c r="C76">
        <v>242416</v>
      </c>
      <c r="D76" t="s">
        <v>5109</v>
      </c>
      <c r="E76" t="s">
        <v>24</v>
      </c>
      <c r="F76">
        <v>992344048</v>
      </c>
      <c r="G76" t="s">
        <v>5128</v>
      </c>
      <c r="H76" t="s">
        <v>5129</v>
      </c>
      <c r="I76" t="s">
        <v>30</v>
      </c>
      <c r="J76" t="s">
        <v>26</v>
      </c>
      <c r="K76">
        <v>29808</v>
      </c>
      <c r="L76" t="s">
        <v>82</v>
      </c>
      <c r="M76" t="s">
        <v>5130</v>
      </c>
      <c r="N76" t="s">
        <v>501</v>
      </c>
      <c r="O76">
        <v>75009</v>
      </c>
      <c r="P76" t="s">
        <v>5131</v>
      </c>
      <c r="Q76" t="s">
        <v>5132</v>
      </c>
      <c r="R76" t="s">
        <v>5133</v>
      </c>
      <c r="S76" t="s">
        <v>28</v>
      </c>
      <c r="T76" t="s">
        <v>40</v>
      </c>
      <c r="U76" t="s">
        <v>134</v>
      </c>
      <c r="V76" t="s">
        <v>5134</v>
      </c>
      <c r="X76">
        <v>33144779100</v>
      </c>
      <c r="Y76">
        <v>33149269974</v>
      </c>
    </row>
    <row r="77" spans="1:25" x14ac:dyDescent="0.2">
      <c r="A77" t="s">
        <v>27096</v>
      </c>
      <c r="B77">
        <v>94249</v>
      </c>
      <c r="C77">
        <v>242416</v>
      </c>
      <c r="D77" t="s">
        <v>5109</v>
      </c>
      <c r="E77" t="s">
        <v>24</v>
      </c>
      <c r="F77">
        <v>999977463</v>
      </c>
      <c r="G77" t="s">
        <v>252</v>
      </c>
      <c r="H77" t="s">
        <v>253</v>
      </c>
      <c r="I77" t="s">
        <v>34</v>
      </c>
      <c r="J77" t="s">
        <v>26</v>
      </c>
      <c r="K77">
        <v>41116.89</v>
      </c>
      <c r="L77" t="s">
        <v>27</v>
      </c>
      <c r="M77" t="s">
        <v>254</v>
      </c>
      <c r="N77" t="s">
        <v>255</v>
      </c>
      <c r="O77">
        <v>80333</v>
      </c>
      <c r="P77" t="s">
        <v>256</v>
      </c>
      <c r="Q77" t="s">
        <v>257</v>
      </c>
      <c r="R77" t="s">
        <v>5135</v>
      </c>
      <c r="S77" t="s">
        <v>28</v>
      </c>
      <c r="T77" t="s">
        <v>47</v>
      </c>
      <c r="U77" t="s">
        <v>258</v>
      </c>
      <c r="V77" t="s">
        <v>259</v>
      </c>
      <c r="X77" t="s">
        <v>260</v>
      </c>
      <c r="Y77" t="s">
        <v>2628</v>
      </c>
    </row>
    <row r="78" spans="1:25" x14ac:dyDescent="0.2">
      <c r="A78" t="s">
        <v>27096</v>
      </c>
      <c r="B78">
        <v>94249</v>
      </c>
      <c r="C78">
        <v>242416</v>
      </c>
      <c r="D78" t="s">
        <v>5109</v>
      </c>
      <c r="E78" t="s">
        <v>57</v>
      </c>
      <c r="F78">
        <v>998763508</v>
      </c>
      <c r="G78" t="s">
        <v>5136</v>
      </c>
      <c r="H78" t="s">
        <v>5137</v>
      </c>
      <c r="I78" t="s">
        <v>30</v>
      </c>
      <c r="J78" t="s">
        <v>26</v>
      </c>
      <c r="K78">
        <v>104036.1</v>
      </c>
      <c r="L78" t="s">
        <v>210</v>
      </c>
      <c r="M78" t="s">
        <v>5138</v>
      </c>
      <c r="N78" t="s">
        <v>219</v>
      </c>
      <c r="O78">
        <v>189</v>
      </c>
      <c r="P78" t="s">
        <v>5139</v>
      </c>
      <c r="Q78" t="s">
        <v>5140</v>
      </c>
      <c r="R78" t="s">
        <v>5141</v>
      </c>
      <c r="S78" t="s">
        <v>28</v>
      </c>
      <c r="T78" t="s">
        <v>40</v>
      </c>
      <c r="U78" t="s">
        <v>445</v>
      </c>
      <c r="V78" t="s">
        <v>5142</v>
      </c>
      <c r="X78">
        <v>390633268972</v>
      </c>
      <c r="Y78">
        <v>390633267022</v>
      </c>
    </row>
    <row r="79" spans="1:25" x14ac:dyDescent="0.2">
      <c r="A79" t="s">
        <v>27096</v>
      </c>
      <c r="B79">
        <v>94249</v>
      </c>
      <c r="C79">
        <v>242416</v>
      </c>
      <c r="D79" t="s">
        <v>5109</v>
      </c>
      <c r="E79" t="s">
        <v>24</v>
      </c>
      <c r="F79">
        <v>999952728</v>
      </c>
      <c r="G79" t="s">
        <v>5143</v>
      </c>
      <c r="H79" t="s">
        <v>4194</v>
      </c>
      <c r="I79" t="s">
        <v>30</v>
      </c>
      <c r="J79" t="s">
        <v>26</v>
      </c>
      <c r="K79">
        <v>44940</v>
      </c>
      <c r="L79" t="s">
        <v>372</v>
      </c>
      <c r="M79" t="s">
        <v>5144</v>
      </c>
      <c r="N79" t="s">
        <v>419</v>
      </c>
      <c r="O79">
        <v>14800</v>
      </c>
      <c r="P79" t="s">
        <v>5145</v>
      </c>
      <c r="R79" t="s">
        <v>5146</v>
      </c>
      <c r="S79" t="s">
        <v>28</v>
      </c>
      <c r="T79" t="s">
        <v>65</v>
      </c>
      <c r="U79" t="s">
        <v>4680</v>
      </c>
      <c r="V79" t="s">
        <v>5147</v>
      </c>
      <c r="X79" t="s">
        <v>5148</v>
      </c>
      <c r="Y79" t="s">
        <v>5149</v>
      </c>
    </row>
    <row r="80" spans="1:25" x14ac:dyDescent="0.2">
      <c r="A80" t="s">
        <v>27096</v>
      </c>
      <c r="B80">
        <v>94249</v>
      </c>
      <c r="C80">
        <v>242416</v>
      </c>
      <c r="D80" t="s">
        <v>5109</v>
      </c>
      <c r="E80" t="s">
        <v>24</v>
      </c>
      <c r="F80">
        <v>999583546</v>
      </c>
      <c r="G80" t="s">
        <v>5087</v>
      </c>
      <c r="H80" t="s">
        <v>4818</v>
      </c>
      <c r="I80" t="s">
        <v>25</v>
      </c>
      <c r="J80" t="s">
        <v>26</v>
      </c>
      <c r="K80">
        <v>48844.4</v>
      </c>
      <c r="L80" t="s">
        <v>357</v>
      </c>
      <c r="M80" t="s">
        <v>5088</v>
      </c>
      <c r="N80" t="s">
        <v>5089</v>
      </c>
      <c r="O80">
        <v>28850</v>
      </c>
      <c r="P80" t="s">
        <v>5090</v>
      </c>
      <c r="Q80" t="s">
        <v>5091</v>
      </c>
      <c r="R80" t="s">
        <v>5150</v>
      </c>
      <c r="S80" t="s">
        <v>28</v>
      </c>
      <c r="T80" t="s">
        <v>47</v>
      </c>
      <c r="U80" t="s">
        <v>5151</v>
      </c>
      <c r="V80" t="s">
        <v>4654</v>
      </c>
      <c r="X80" t="s">
        <v>5152</v>
      </c>
      <c r="Y80" t="s">
        <v>5153</v>
      </c>
    </row>
    <row r="81" spans="1:25" x14ac:dyDescent="0.2">
      <c r="A81" t="s">
        <v>27096</v>
      </c>
      <c r="B81">
        <v>94249</v>
      </c>
      <c r="C81">
        <v>242416</v>
      </c>
      <c r="D81" t="s">
        <v>5109</v>
      </c>
      <c r="E81" t="s">
        <v>24</v>
      </c>
      <c r="F81">
        <v>999793454</v>
      </c>
      <c r="G81" t="s">
        <v>5154</v>
      </c>
      <c r="H81" t="s">
        <v>5155</v>
      </c>
      <c r="I81" t="s">
        <v>30</v>
      </c>
      <c r="J81" t="s">
        <v>472</v>
      </c>
      <c r="K81">
        <v>14915.8</v>
      </c>
      <c r="L81" t="s">
        <v>486</v>
      </c>
      <c r="M81" t="s">
        <v>5156</v>
      </c>
      <c r="N81" t="s">
        <v>488</v>
      </c>
      <c r="O81">
        <v>1116</v>
      </c>
      <c r="P81" t="s">
        <v>5157</v>
      </c>
      <c r="R81" t="s">
        <v>5158</v>
      </c>
      <c r="S81" t="s">
        <v>28</v>
      </c>
      <c r="T81" t="s">
        <v>40</v>
      </c>
      <c r="U81" t="s">
        <v>5159</v>
      </c>
      <c r="V81" t="s">
        <v>4639</v>
      </c>
      <c r="X81" t="s">
        <v>5160</v>
      </c>
      <c r="Y81" t="s">
        <v>5161</v>
      </c>
    </row>
    <row r="82" spans="1:25" x14ac:dyDescent="0.2">
      <c r="A82" t="s">
        <v>27096</v>
      </c>
      <c r="B82">
        <v>94249</v>
      </c>
      <c r="C82">
        <v>242416</v>
      </c>
      <c r="D82" t="s">
        <v>5109</v>
      </c>
      <c r="E82" t="s">
        <v>24</v>
      </c>
      <c r="F82">
        <v>999661437</v>
      </c>
      <c r="G82" t="s">
        <v>5162</v>
      </c>
      <c r="H82" t="s">
        <v>5163</v>
      </c>
      <c r="I82" t="s">
        <v>34</v>
      </c>
      <c r="J82" t="s">
        <v>26</v>
      </c>
      <c r="K82">
        <v>57887</v>
      </c>
      <c r="L82" t="s">
        <v>210</v>
      </c>
      <c r="M82" t="s">
        <v>5164</v>
      </c>
      <c r="N82" t="s">
        <v>219</v>
      </c>
      <c r="O82">
        <v>185</v>
      </c>
      <c r="P82" t="s">
        <v>5165</v>
      </c>
      <c r="Q82" t="s">
        <v>5166</v>
      </c>
      <c r="R82" t="s">
        <v>5167</v>
      </c>
      <c r="S82" t="s">
        <v>28</v>
      </c>
      <c r="T82" t="s">
        <v>262</v>
      </c>
      <c r="U82" t="s">
        <v>3912</v>
      </c>
      <c r="V82" t="s">
        <v>5168</v>
      </c>
      <c r="X82">
        <v>39081676770</v>
      </c>
      <c r="Y82">
        <v>39081676574</v>
      </c>
    </row>
    <row r="83" spans="1:25" x14ac:dyDescent="0.2">
      <c r="A83" t="s">
        <v>27096</v>
      </c>
      <c r="B83">
        <v>94249</v>
      </c>
      <c r="C83">
        <v>242416</v>
      </c>
      <c r="D83" t="s">
        <v>5109</v>
      </c>
      <c r="E83" t="s">
        <v>24</v>
      </c>
      <c r="F83">
        <v>999649021</v>
      </c>
      <c r="G83" t="s">
        <v>5169</v>
      </c>
      <c r="H83" t="s">
        <v>5170</v>
      </c>
      <c r="I83" t="s">
        <v>25</v>
      </c>
      <c r="J83" t="s">
        <v>26</v>
      </c>
      <c r="K83">
        <v>100045</v>
      </c>
      <c r="L83" t="s">
        <v>210</v>
      </c>
      <c r="M83" t="s">
        <v>5171</v>
      </c>
      <c r="N83" t="s">
        <v>5172</v>
      </c>
      <c r="O83">
        <v>80014</v>
      </c>
      <c r="P83" t="s">
        <v>5173</v>
      </c>
      <c r="R83" t="s">
        <v>5174</v>
      </c>
      <c r="S83" t="s">
        <v>28</v>
      </c>
      <c r="T83" t="s">
        <v>47</v>
      </c>
      <c r="U83" t="s">
        <v>1755</v>
      </c>
      <c r="V83" t="s">
        <v>5175</v>
      </c>
      <c r="X83">
        <v>390818180323</v>
      </c>
      <c r="Y83">
        <v>390818180404</v>
      </c>
    </row>
    <row r="84" spans="1:25" x14ac:dyDescent="0.2">
      <c r="A84" t="s">
        <v>27096</v>
      </c>
      <c r="B84">
        <v>98623</v>
      </c>
      <c r="C84">
        <v>261682</v>
      </c>
      <c r="D84" t="s">
        <v>5294</v>
      </c>
      <c r="E84" t="s">
        <v>24</v>
      </c>
      <c r="F84">
        <v>999825658</v>
      </c>
      <c r="G84" t="s">
        <v>5295</v>
      </c>
      <c r="H84" t="s">
        <v>5296</v>
      </c>
      <c r="I84" t="s">
        <v>325</v>
      </c>
      <c r="J84" t="s">
        <v>26</v>
      </c>
      <c r="K84">
        <v>54570</v>
      </c>
      <c r="L84" t="s">
        <v>261</v>
      </c>
      <c r="M84" t="s">
        <v>5297</v>
      </c>
      <c r="N84" t="s">
        <v>866</v>
      </c>
      <c r="O84">
        <v>23</v>
      </c>
      <c r="P84" t="s">
        <v>5298</v>
      </c>
      <c r="R84" t="s">
        <v>5299</v>
      </c>
      <c r="S84" t="s">
        <v>28</v>
      </c>
      <c r="T84" t="s">
        <v>40</v>
      </c>
      <c r="U84" t="s">
        <v>5300</v>
      </c>
      <c r="V84" t="s">
        <v>5301</v>
      </c>
      <c r="X84" t="s">
        <v>5302</v>
      </c>
    </row>
    <row r="85" spans="1:25" x14ac:dyDescent="0.2">
      <c r="A85" t="s">
        <v>27096</v>
      </c>
      <c r="B85">
        <v>98623</v>
      </c>
      <c r="C85">
        <v>261682</v>
      </c>
      <c r="D85" t="s">
        <v>5294</v>
      </c>
      <c r="E85" t="s">
        <v>24</v>
      </c>
      <c r="F85">
        <v>999755236</v>
      </c>
      <c r="G85" t="s">
        <v>5303</v>
      </c>
      <c r="H85" t="s">
        <v>5304</v>
      </c>
      <c r="I85" t="s">
        <v>30</v>
      </c>
      <c r="J85" t="s">
        <v>26</v>
      </c>
      <c r="K85">
        <v>25252</v>
      </c>
      <c r="L85" t="s">
        <v>761</v>
      </c>
      <c r="M85" t="s">
        <v>5305</v>
      </c>
      <c r="N85" t="s">
        <v>5306</v>
      </c>
      <c r="O85" t="s">
        <v>1001</v>
      </c>
      <c r="Q85" t="s">
        <v>5307</v>
      </c>
      <c r="R85" t="s">
        <v>5308</v>
      </c>
      <c r="S85" t="s">
        <v>28</v>
      </c>
      <c r="T85" t="s">
        <v>40</v>
      </c>
      <c r="U85" t="s">
        <v>955</v>
      </c>
      <c r="V85" t="s">
        <v>5309</v>
      </c>
      <c r="X85">
        <v>40213035901</v>
      </c>
      <c r="Y85">
        <v>40213035610</v>
      </c>
    </row>
    <row r="86" spans="1:25" x14ac:dyDescent="0.2">
      <c r="A86" t="s">
        <v>27096</v>
      </c>
      <c r="B86">
        <v>98623</v>
      </c>
      <c r="C86">
        <v>261682</v>
      </c>
      <c r="D86" t="s">
        <v>5294</v>
      </c>
      <c r="E86" t="s">
        <v>24</v>
      </c>
      <c r="F86">
        <v>988442029</v>
      </c>
      <c r="G86" t="s">
        <v>5310</v>
      </c>
      <c r="H86" t="s">
        <v>5311</v>
      </c>
      <c r="I86" t="s">
        <v>30</v>
      </c>
      <c r="J86" t="s">
        <v>26</v>
      </c>
      <c r="K86">
        <v>30388</v>
      </c>
      <c r="L86" t="s">
        <v>210</v>
      </c>
      <c r="M86" t="s">
        <v>5312</v>
      </c>
      <c r="N86" t="s">
        <v>3623</v>
      </c>
      <c r="O86">
        <v>41100</v>
      </c>
      <c r="Q86" t="s">
        <v>5313</v>
      </c>
      <c r="R86" t="s">
        <v>5314</v>
      </c>
      <c r="S86" t="s">
        <v>28</v>
      </c>
      <c r="T86" t="s">
        <v>40</v>
      </c>
      <c r="U86" t="s">
        <v>962</v>
      </c>
      <c r="V86" t="s">
        <v>5315</v>
      </c>
      <c r="X86" t="s">
        <v>5316</v>
      </c>
      <c r="Y86">
        <v>39059220093</v>
      </c>
    </row>
    <row r="87" spans="1:25" x14ac:dyDescent="0.2">
      <c r="A87" t="s">
        <v>27096</v>
      </c>
      <c r="B87">
        <v>98623</v>
      </c>
      <c r="C87">
        <v>261682</v>
      </c>
      <c r="D87" t="s">
        <v>5294</v>
      </c>
      <c r="E87" t="s">
        <v>24</v>
      </c>
      <c r="F87">
        <v>999694708</v>
      </c>
      <c r="G87" t="s">
        <v>5317</v>
      </c>
      <c r="H87" t="s">
        <v>5318</v>
      </c>
      <c r="I87" t="s">
        <v>25</v>
      </c>
      <c r="J87" t="s">
        <v>26</v>
      </c>
      <c r="K87">
        <v>21828</v>
      </c>
      <c r="L87" t="s">
        <v>210</v>
      </c>
      <c r="M87" t="s">
        <v>5319</v>
      </c>
      <c r="N87" t="s">
        <v>219</v>
      </c>
      <c r="O87">
        <v>186</v>
      </c>
      <c r="P87" t="s">
        <v>5320</v>
      </c>
      <c r="Q87" t="s">
        <v>5321</v>
      </c>
      <c r="R87" t="s">
        <v>5322</v>
      </c>
      <c r="S87" t="s">
        <v>28</v>
      </c>
      <c r="T87" t="s">
        <v>65</v>
      </c>
      <c r="U87" t="s">
        <v>2140</v>
      </c>
      <c r="V87" t="s">
        <v>5323</v>
      </c>
      <c r="X87" t="s">
        <v>5324</v>
      </c>
    </row>
    <row r="88" spans="1:25" x14ac:dyDescent="0.2">
      <c r="A88" t="s">
        <v>27096</v>
      </c>
      <c r="B88">
        <v>98623</v>
      </c>
      <c r="C88">
        <v>261682</v>
      </c>
      <c r="D88" t="s">
        <v>5294</v>
      </c>
      <c r="E88" t="s">
        <v>24</v>
      </c>
      <c r="F88">
        <v>999971934</v>
      </c>
      <c r="G88" t="s">
        <v>1664</v>
      </c>
      <c r="H88" t="s">
        <v>1665</v>
      </c>
      <c r="I88" t="s">
        <v>30</v>
      </c>
      <c r="J88" t="s">
        <v>26</v>
      </c>
      <c r="K88">
        <v>66340</v>
      </c>
      <c r="L88" t="s">
        <v>82</v>
      </c>
      <c r="M88" t="s">
        <v>1666</v>
      </c>
      <c r="N88" t="s">
        <v>1667</v>
      </c>
      <c r="O88">
        <v>92230</v>
      </c>
      <c r="P88" t="s">
        <v>1668</v>
      </c>
      <c r="Q88" t="s">
        <v>1669</v>
      </c>
      <c r="R88" t="s">
        <v>5325</v>
      </c>
      <c r="S88" t="s">
        <v>28</v>
      </c>
      <c r="T88" t="s">
        <v>40</v>
      </c>
      <c r="U88" t="s">
        <v>319</v>
      </c>
      <c r="V88" t="s">
        <v>5326</v>
      </c>
      <c r="X88" t="s">
        <v>5327</v>
      </c>
      <c r="Y88" t="s">
        <v>5328</v>
      </c>
    </row>
    <row r="89" spans="1:25" x14ac:dyDescent="0.2">
      <c r="A89" t="s">
        <v>27096</v>
      </c>
      <c r="B89">
        <v>98623</v>
      </c>
      <c r="C89">
        <v>261682</v>
      </c>
      <c r="D89" t="s">
        <v>5294</v>
      </c>
      <c r="E89" t="s">
        <v>57</v>
      </c>
      <c r="F89">
        <v>998215943</v>
      </c>
      <c r="G89" t="s">
        <v>5329</v>
      </c>
      <c r="H89" t="s">
        <v>5330</v>
      </c>
      <c r="I89" t="s">
        <v>30</v>
      </c>
      <c r="J89" t="s">
        <v>26</v>
      </c>
      <c r="K89">
        <v>161574</v>
      </c>
      <c r="L89" t="s">
        <v>192</v>
      </c>
      <c r="M89" t="s">
        <v>5331</v>
      </c>
      <c r="N89" t="s">
        <v>212</v>
      </c>
      <c r="O89">
        <v>1000</v>
      </c>
      <c r="P89" t="s">
        <v>5332</v>
      </c>
      <c r="Q89" t="s">
        <v>5333</v>
      </c>
      <c r="R89" t="s">
        <v>5334</v>
      </c>
      <c r="S89" t="s">
        <v>28</v>
      </c>
      <c r="T89" t="s">
        <v>40</v>
      </c>
      <c r="U89" t="s">
        <v>1355</v>
      </c>
      <c r="V89" t="s">
        <v>5335</v>
      </c>
      <c r="X89" t="s">
        <v>5336</v>
      </c>
      <c r="Y89" t="s">
        <v>5337</v>
      </c>
    </row>
    <row r="90" spans="1:25" x14ac:dyDescent="0.2">
      <c r="A90" t="s">
        <v>27096</v>
      </c>
      <c r="B90">
        <v>98623</v>
      </c>
      <c r="C90">
        <v>261682</v>
      </c>
      <c r="D90" t="s">
        <v>5294</v>
      </c>
      <c r="E90" t="s">
        <v>24</v>
      </c>
      <c r="F90">
        <v>969992435</v>
      </c>
      <c r="G90" t="s">
        <v>5338</v>
      </c>
      <c r="H90" t="s">
        <v>5339</v>
      </c>
      <c r="I90" t="s">
        <v>30</v>
      </c>
      <c r="J90" t="s">
        <v>26</v>
      </c>
      <c r="K90">
        <v>78752</v>
      </c>
      <c r="L90" t="s">
        <v>312</v>
      </c>
      <c r="M90" t="s">
        <v>5340</v>
      </c>
      <c r="N90" t="s">
        <v>5341</v>
      </c>
      <c r="O90" t="s">
        <v>5342</v>
      </c>
      <c r="P90" t="s">
        <v>5343</v>
      </c>
      <c r="R90" t="s">
        <v>5344</v>
      </c>
      <c r="S90" t="s">
        <v>28</v>
      </c>
      <c r="T90" t="s">
        <v>47</v>
      </c>
      <c r="U90" t="s">
        <v>5345</v>
      </c>
      <c r="V90" t="s">
        <v>5346</v>
      </c>
      <c r="X90" t="s">
        <v>5347</v>
      </c>
      <c r="Y90" t="s">
        <v>5348</v>
      </c>
    </row>
    <row r="91" spans="1:25" x14ac:dyDescent="0.2">
      <c r="A91" t="s">
        <v>27096</v>
      </c>
      <c r="B91">
        <v>98623</v>
      </c>
      <c r="C91">
        <v>261682</v>
      </c>
      <c r="D91" t="s">
        <v>5294</v>
      </c>
      <c r="E91" t="s">
        <v>24</v>
      </c>
      <c r="F91">
        <v>999959130</v>
      </c>
      <c r="G91" t="s">
        <v>5349</v>
      </c>
      <c r="H91" t="s">
        <v>5350</v>
      </c>
      <c r="I91" t="s">
        <v>30</v>
      </c>
      <c r="J91" t="s">
        <v>26</v>
      </c>
      <c r="K91">
        <v>32100</v>
      </c>
      <c r="L91" t="s">
        <v>357</v>
      </c>
      <c r="M91" t="s">
        <v>5351</v>
      </c>
      <c r="N91" t="s">
        <v>5352</v>
      </c>
      <c r="O91">
        <v>28108</v>
      </c>
      <c r="P91" t="s">
        <v>5353</v>
      </c>
      <c r="Q91" t="s">
        <v>5354</v>
      </c>
      <c r="R91" t="s">
        <v>5355</v>
      </c>
      <c r="S91" t="s">
        <v>28</v>
      </c>
      <c r="T91" t="s">
        <v>40</v>
      </c>
      <c r="U91" t="s">
        <v>5356</v>
      </c>
      <c r="V91" t="s">
        <v>5357</v>
      </c>
      <c r="X91" t="s">
        <v>5358</v>
      </c>
      <c r="Y91" t="s">
        <v>5359</v>
      </c>
    </row>
    <row r="92" spans="1:25" x14ac:dyDescent="0.2">
      <c r="A92" t="s">
        <v>27096</v>
      </c>
      <c r="B92">
        <v>98623</v>
      </c>
      <c r="C92">
        <v>261682</v>
      </c>
      <c r="D92" t="s">
        <v>5294</v>
      </c>
      <c r="E92" t="s">
        <v>24</v>
      </c>
      <c r="F92">
        <v>999883858</v>
      </c>
      <c r="G92" t="s">
        <v>5360</v>
      </c>
      <c r="H92" t="s">
        <v>5361</v>
      </c>
      <c r="I92" t="s">
        <v>34</v>
      </c>
      <c r="J92" t="s">
        <v>26</v>
      </c>
      <c r="K92">
        <v>23507</v>
      </c>
      <c r="L92" t="s">
        <v>138</v>
      </c>
      <c r="M92" t="s">
        <v>548</v>
      </c>
      <c r="N92" t="s">
        <v>5362</v>
      </c>
      <c r="O92" t="s">
        <v>5363</v>
      </c>
      <c r="P92" t="s">
        <v>5364</v>
      </c>
      <c r="Q92" t="s">
        <v>5365</v>
      </c>
      <c r="R92" t="s">
        <v>5366</v>
      </c>
      <c r="S92" t="s">
        <v>28</v>
      </c>
      <c r="T92" t="s">
        <v>262</v>
      </c>
      <c r="U92" t="s">
        <v>3478</v>
      </c>
      <c r="V92" t="s">
        <v>5367</v>
      </c>
      <c r="X92" t="s">
        <v>5368</v>
      </c>
      <c r="Y92">
        <v>1772892943</v>
      </c>
    </row>
    <row r="93" spans="1:25" x14ac:dyDescent="0.2">
      <c r="A93" t="s">
        <v>27096</v>
      </c>
      <c r="B93">
        <v>98623</v>
      </c>
      <c r="C93">
        <v>261682</v>
      </c>
      <c r="D93" t="s">
        <v>5294</v>
      </c>
      <c r="E93" t="s">
        <v>24</v>
      </c>
      <c r="F93">
        <v>999978239</v>
      </c>
      <c r="G93" t="s">
        <v>393</v>
      </c>
      <c r="H93" t="s">
        <v>394</v>
      </c>
      <c r="I93" t="s">
        <v>25</v>
      </c>
      <c r="J93" t="s">
        <v>26</v>
      </c>
      <c r="K93">
        <v>37717</v>
      </c>
      <c r="L93" t="s">
        <v>99</v>
      </c>
      <c r="M93" t="s">
        <v>395</v>
      </c>
      <c r="N93" t="s">
        <v>396</v>
      </c>
      <c r="O93">
        <v>15341</v>
      </c>
      <c r="P93" t="s">
        <v>397</v>
      </c>
      <c r="Q93" t="s">
        <v>398</v>
      </c>
      <c r="R93" t="s">
        <v>5369</v>
      </c>
      <c r="S93" t="s">
        <v>28</v>
      </c>
      <c r="T93" t="s">
        <v>47</v>
      </c>
      <c r="U93" t="s">
        <v>4686</v>
      </c>
      <c r="V93" t="s">
        <v>400</v>
      </c>
      <c r="X93" t="s">
        <v>5370</v>
      </c>
      <c r="Y93" t="s">
        <v>5371</v>
      </c>
    </row>
    <row r="94" spans="1:25" x14ac:dyDescent="0.2">
      <c r="A94" t="s">
        <v>27096</v>
      </c>
      <c r="B94">
        <v>98623</v>
      </c>
      <c r="C94">
        <v>261682</v>
      </c>
      <c r="D94" t="s">
        <v>5294</v>
      </c>
      <c r="E94" t="s">
        <v>24</v>
      </c>
      <c r="F94">
        <v>988008051</v>
      </c>
      <c r="G94" t="s">
        <v>5372</v>
      </c>
      <c r="H94" t="s">
        <v>5373</v>
      </c>
      <c r="I94" t="s">
        <v>30</v>
      </c>
      <c r="J94" t="s">
        <v>26</v>
      </c>
      <c r="K94">
        <v>111280</v>
      </c>
      <c r="L94" t="s">
        <v>82</v>
      </c>
      <c r="M94" t="s">
        <v>5374</v>
      </c>
      <c r="N94" t="s">
        <v>501</v>
      </c>
      <c r="O94">
        <v>75011</v>
      </c>
      <c r="P94" t="s">
        <v>5375</v>
      </c>
      <c r="R94" t="s">
        <v>5376</v>
      </c>
      <c r="S94" t="s">
        <v>28</v>
      </c>
      <c r="T94" t="s">
        <v>40</v>
      </c>
      <c r="U94" t="s">
        <v>2212</v>
      </c>
      <c r="V94" t="s">
        <v>4684</v>
      </c>
      <c r="X94" t="s">
        <v>5377</v>
      </c>
      <c r="Y94" t="s">
        <v>5378</v>
      </c>
    </row>
    <row r="95" spans="1:25" x14ac:dyDescent="0.2">
      <c r="A95" t="s">
        <v>27096</v>
      </c>
      <c r="B95">
        <v>98623</v>
      </c>
      <c r="C95">
        <v>261682</v>
      </c>
      <c r="D95" t="s">
        <v>5294</v>
      </c>
      <c r="E95" t="s">
        <v>24</v>
      </c>
      <c r="F95">
        <v>999827307</v>
      </c>
      <c r="G95" t="s">
        <v>180</v>
      </c>
      <c r="H95" t="s">
        <v>181</v>
      </c>
      <c r="I95" t="s">
        <v>25</v>
      </c>
      <c r="J95" t="s">
        <v>26</v>
      </c>
      <c r="K95">
        <v>27445</v>
      </c>
      <c r="L95" t="s">
        <v>99</v>
      </c>
      <c r="M95" t="s">
        <v>182</v>
      </c>
      <c r="N95" t="s">
        <v>101</v>
      </c>
      <c r="O95">
        <v>10177</v>
      </c>
      <c r="P95" t="s">
        <v>183</v>
      </c>
      <c r="Q95" t="s">
        <v>184</v>
      </c>
      <c r="R95" t="s">
        <v>5379</v>
      </c>
      <c r="S95" t="s">
        <v>28</v>
      </c>
      <c r="T95" t="s">
        <v>40</v>
      </c>
      <c r="U95" t="s">
        <v>420</v>
      </c>
      <c r="V95" t="s">
        <v>187</v>
      </c>
      <c r="X95">
        <v>306978994406</v>
      </c>
      <c r="Y95">
        <v>302107481995</v>
      </c>
    </row>
    <row r="96" spans="1:25" x14ac:dyDescent="0.2">
      <c r="A96" t="s">
        <v>27096</v>
      </c>
      <c r="B96">
        <v>98623</v>
      </c>
      <c r="C96">
        <v>261682</v>
      </c>
      <c r="D96" t="s">
        <v>5294</v>
      </c>
      <c r="E96" t="s">
        <v>24</v>
      </c>
      <c r="F96">
        <v>999939730</v>
      </c>
      <c r="G96" t="s">
        <v>1877</v>
      </c>
      <c r="H96" t="s">
        <v>1878</v>
      </c>
      <c r="I96" t="s">
        <v>30</v>
      </c>
      <c r="J96" t="s">
        <v>26</v>
      </c>
      <c r="K96">
        <v>26108</v>
      </c>
      <c r="L96" t="s">
        <v>857</v>
      </c>
      <c r="M96" t="s">
        <v>1879</v>
      </c>
      <c r="N96" t="s">
        <v>1880</v>
      </c>
      <c r="O96" t="s">
        <v>1881</v>
      </c>
      <c r="P96" t="s">
        <v>1882</v>
      </c>
      <c r="Q96" t="s">
        <v>1883</v>
      </c>
      <c r="R96" t="s">
        <v>5380</v>
      </c>
      <c r="S96" t="s">
        <v>28</v>
      </c>
      <c r="T96" t="s">
        <v>47</v>
      </c>
      <c r="U96" t="s">
        <v>3067</v>
      </c>
      <c r="V96" t="s">
        <v>5381</v>
      </c>
      <c r="X96" t="s">
        <v>5382</v>
      </c>
      <c r="Y96" t="s">
        <v>5383</v>
      </c>
    </row>
    <row r="97" spans="1:25" x14ac:dyDescent="0.2">
      <c r="A97" t="s">
        <v>27096</v>
      </c>
      <c r="B97">
        <v>98623</v>
      </c>
      <c r="C97">
        <v>261682</v>
      </c>
      <c r="D97" t="s">
        <v>5294</v>
      </c>
      <c r="E97" t="s">
        <v>24</v>
      </c>
      <c r="F97">
        <v>973628383</v>
      </c>
      <c r="G97" t="s">
        <v>5384</v>
      </c>
      <c r="H97" t="s">
        <v>5385</v>
      </c>
      <c r="I97" t="s">
        <v>209</v>
      </c>
      <c r="J97" t="s">
        <v>26</v>
      </c>
      <c r="K97">
        <v>20972</v>
      </c>
      <c r="L97" t="s">
        <v>82</v>
      </c>
      <c r="M97" t="s">
        <v>5386</v>
      </c>
      <c r="N97" t="s">
        <v>501</v>
      </c>
      <c r="O97">
        <v>75013</v>
      </c>
      <c r="P97" t="s">
        <v>5387</v>
      </c>
      <c r="R97" t="s">
        <v>5388</v>
      </c>
      <c r="S97" t="s">
        <v>28</v>
      </c>
      <c r="T97" t="s">
        <v>40</v>
      </c>
      <c r="U97" t="s">
        <v>4930</v>
      </c>
      <c r="V97" t="s">
        <v>5389</v>
      </c>
      <c r="X97" t="s">
        <v>5390</v>
      </c>
    </row>
    <row r="98" spans="1:25" x14ac:dyDescent="0.2">
      <c r="A98" t="s">
        <v>27096</v>
      </c>
      <c r="B98">
        <v>98623</v>
      </c>
      <c r="C98">
        <v>261682</v>
      </c>
      <c r="D98" t="s">
        <v>5294</v>
      </c>
      <c r="E98" t="s">
        <v>24</v>
      </c>
      <c r="F98">
        <v>998371240</v>
      </c>
      <c r="G98" t="s">
        <v>5391</v>
      </c>
      <c r="H98" t="s">
        <v>5392</v>
      </c>
      <c r="I98" t="s">
        <v>30</v>
      </c>
      <c r="J98" t="s">
        <v>26</v>
      </c>
      <c r="K98">
        <v>23112</v>
      </c>
      <c r="L98" t="s">
        <v>210</v>
      </c>
      <c r="M98" t="s">
        <v>5393</v>
      </c>
      <c r="N98" t="s">
        <v>5394</v>
      </c>
      <c r="O98">
        <v>9030</v>
      </c>
      <c r="R98" t="s">
        <v>5395</v>
      </c>
      <c r="S98" t="s">
        <v>28</v>
      </c>
      <c r="T98" t="s">
        <v>65</v>
      </c>
      <c r="U98" t="s">
        <v>820</v>
      </c>
      <c r="V98" t="s">
        <v>5396</v>
      </c>
      <c r="X98" t="s">
        <v>5397</v>
      </c>
      <c r="Y98" t="s">
        <v>5398</v>
      </c>
    </row>
    <row r="99" spans="1:25" x14ac:dyDescent="0.2">
      <c r="A99" t="s">
        <v>27096</v>
      </c>
      <c r="B99">
        <v>100052</v>
      </c>
      <c r="C99">
        <v>261752</v>
      </c>
      <c r="D99" t="s">
        <v>5740</v>
      </c>
      <c r="E99" t="s">
        <v>24</v>
      </c>
      <c r="F99">
        <v>999993468</v>
      </c>
      <c r="G99" t="s">
        <v>1951</v>
      </c>
      <c r="H99" t="s">
        <v>1952</v>
      </c>
      <c r="I99" t="s">
        <v>34</v>
      </c>
      <c r="J99" t="s">
        <v>26</v>
      </c>
      <c r="K99">
        <v>314157</v>
      </c>
      <c r="L99" t="s">
        <v>138</v>
      </c>
      <c r="M99" t="s">
        <v>1953</v>
      </c>
      <c r="N99" t="s">
        <v>320</v>
      </c>
      <c r="O99" t="s">
        <v>1954</v>
      </c>
      <c r="P99" t="s">
        <v>1955</v>
      </c>
      <c r="Q99" t="s">
        <v>1956</v>
      </c>
      <c r="R99" t="s">
        <v>5741</v>
      </c>
      <c r="S99" t="s">
        <v>28</v>
      </c>
      <c r="T99" t="s">
        <v>47</v>
      </c>
      <c r="U99" t="s">
        <v>1957</v>
      </c>
      <c r="V99" t="s">
        <v>1958</v>
      </c>
      <c r="X99" t="s">
        <v>1959</v>
      </c>
      <c r="Y99" t="s">
        <v>5742</v>
      </c>
    </row>
    <row r="100" spans="1:25" x14ac:dyDescent="0.2">
      <c r="A100" t="s">
        <v>27096</v>
      </c>
      <c r="B100">
        <v>100052</v>
      </c>
      <c r="C100">
        <v>261752</v>
      </c>
      <c r="D100" t="s">
        <v>5740</v>
      </c>
      <c r="E100" t="s">
        <v>24</v>
      </c>
      <c r="F100">
        <v>984934315</v>
      </c>
      <c r="G100" t="s">
        <v>5743</v>
      </c>
      <c r="H100" t="s">
        <v>5744</v>
      </c>
      <c r="I100" t="s">
        <v>30</v>
      </c>
      <c r="J100" t="s">
        <v>26</v>
      </c>
      <c r="K100">
        <v>219200</v>
      </c>
      <c r="L100" t="s">
        <v>210</v>
      </c>
      <c r="M100" t="s">
        <v>5745</v>
      </c>
      <c r="N100" t="s">
        <v>5746</v>
      </c>
      <c r="O100">
        <v>10155</v>
      </c>
      <c r="P100" t="s">
        <v>5747</v>
      </c>
      <c r="Q100" t="s">
        <v>5748</v>
      </c>
      <c r="R100" t="s">
        <v>5749</v>
      </c>
      <c r="S100" t="s">
        <v>28</v>
      </c>
      <c r="T100" t="s">
        <v>65</v>
      </c>
      <c r="U100" t="s">
        <v>962</v>
      </c>
      <c r="V100" t="s">
        <v>5750</v>
      </c>
      <c r="X100" t="s">
        <v>5751</v>
      </c>
      <c r="Y100" t="s">
        <v>5751</v>
      </c>
    </row>
    <row r="101" spans="1:25" x14ac:dyDescent="0.2">
      <c r="A101" t="s">
        <v>27096</v>
      </c>
      <c r="B101">
        <v>100052</v>
      </c>
      <c r="C101">
        <v>261752</v>
      </c>
      <c r="D101" t="s">
        <v>5740</v>
      </c>
      <c r="E101" t="s">
        <v>24</v>
      </c>
      <c r="F101">
        <v>999820614</v>
      </c>
      <c r="G101" t="s">
        <v>323</v>
      </c>
      <c r="H101" t="s">
        <v>324</v>
      </c>
      <c r="I101" t="s">
        <v>325</v>
      </c>
      <c r="J101" t="s">
        <v>26</v>
      </c>
      <c r="K101">
        <v>324000</v>
      </c>
      <c r="L101" t="s">
        <v>326</v>
      </c>
      <c r="M101" t="s">
        <v>327</v>
      </c>
      <c r="N101" t="s">
        <v>328</v>
      </c>
      <c r="O101">
        <v>50250</v>
      </c>
      <c r="P101" t="s">
        <v>329</v>
      </c>
      <c r="R101" t="s">
        <v>5752</v>
      </c>
      <c r="S101" t="s">
        <v>28</v>
      </c>
      <c r="T101" t="s">
        <v>65</v>
      </c>
      <c r="U101" t="s">
        <v>4073</v>
      </c>
      <c r="V101" t="s">
        <v>5753</v>
      </c>
      <c r="X101">
        <v>97239683452</v>
      </c>
      <c r="Y101">
        <v>97239604704</v>
      </c>
    </row>
    <row r="102" spans="1:25" x14ac:dyDescent="0.2">
      <c r="A102" t="s">
        <v>27096</v>
      </c>
      <c r="B102">
        <v>100052</v>
      </c>
      <c r="C102">
        <v>261752</v>
      </c>
      <c r="D102" t="s">
        <v>5740</v>
      </c>
      <c r="E102" t="s">
        <v>57</v>
      </c>
      <c r="F102">
        <v>999861936</v>
      </c>
      <c r="G102" t="s">
        <v>1970</v>
      </c>
      <c r="H102" t="s">
        <v>1971</v>
      </c>
      <c r="I102" t="s">
        <v>34</v>
      </c>
      <c r="J102" t="s">
        <v>26</v>
      </c>
      <c r="K102">
        <v>897224</v>
      </c>
      <c r="L102" t="s">
        <v>210</v>
      </c>
      <c r="M102" t="s">
        <v>1972</v>
      </c>
      <c r="N102" t="s">
        <v>1821</v>
      </c>
      <c r="O102">
        <v>10124</v>
      </c>
      <c r="P102" t="s">
        <v>1973</v>
      </c>
      <c r="Q102" t="s">
        <v>1974</v>
      </c>
      <c r="R102" t="s">
        <v>5754</v>
      </c>
      <c r="S102" t="s">
        <v>28</v>
      </c>
      <c r="T102" t="s">
        <v>262</v>
      </c>
      <c r="U102" t="s">
        <v>5755</v>
      </c>
      <c r="V102" t="s">
        <v>5756</v>
      </c>
      <c r="X102" t="s">
        <v>5757</v>
      </c>
      <c r="Y102" t="s">
        <v>5758</v>
      </c>
    </row>
    <row r="103" spans="1:25" x14ac:dyDescent="0.2">
      <c r="A103" t="s">
        <v>27096</v>
      </c>
      <c r="B103">
        <v>100052</v>
      </c>
      <c r="C103">
        <v>261752</v>
      </c>
      <c r="D103" t="s">
        <v>5740</v>
      </c>
      <c r="E103" t="s">
        <v>24</v>
      </c>
      <c r="F103">
        <v>888897847</v>
      </c>
      <c r="G103" t="s">
        <v>2205</v>
      </c>
      <c r="H103" t="s">
        <v>2206</v>
      </c>
      <c r="I103" t="s">
        <v>30</v>
      </c>
      <c r="J103" t="s">
        <v>472</v>
      </c>
      <c r="K103">
        <v>345692</v>
      </c>
      <c r="L103" t="s">
        <v>138</v>
      </c>
      <c r="M103" t="s">
        <v>2207</v>
      </c>
      <c r="N103" t="s">
        <v>320</v>
      </c>
      <c r="O103" t="s">
        <v>2208</v>
      </c>
      <c r="P103" t="s">
        <v>2209</v>
      </c>
      <c r="Q103" t="s">
        <v>304</v>
      </c>
      <c r="R103" t="s">
        <v>5759</v>
      </c>
      <c r="S103" t="s">
        <v>28</v>
      </c>
      <c r="T103" t="s">
        <v>65</v>
      </c>
      <c r="U103" t="s">
        <v>848</v>
      </c>
      <c r="V103" t="s">
        <v>3417</v>
      </c>
      <c r="X103" t="s">
        <v>3418</v>
      </c>
      <c r="Y103" t="s">
        <v>2210</v>
      </c>
    </row>
    <row r="104" spans="1:25" x14ac:dyDescent="0.2">
      <c r="A104" t="s">
        <v>27096</v>
      </c>
      <c r="B104">
        <v>100052</v>
      </c>
      <c r="C104">
        <v>261752</v>
      </c>
      <c r="D104" t="s">
        <v>5740</v>
      </c>
      <c r="E104" t="s">
        <v>24</v>
      </c>
      <c r="F104">
        <v>999980276</v>
      </c>
      <c r="G104" t="s">
        <v>2519</v>
      </c>
      <c r="H104" t="s">
        <v>2520</v>
      </c>
      <c r="I104" t="s">
        <v>34</v>
      </c>
      <c r="J104" t="s">
        <v>26</v>
      </c>
      <c r="K104">
        <v>299680</v>
      </c>
      <c r="L104" t="s">
        <v>27</v>
      </c>
      <c r="M104" t="s">
        <v>2521</v>
      </c>
      <c r="N104" t="s">
        <v>588</v>
      </c>
      <c r="O104">
        <v>53113</v>
      </c>
      <c r="P104" t="s">
        <v>2522</v>
      </c>
      <c r="Q104" t="s">
        <v>2523</v>
      </c>
      <c r="R104" t="s">
        <v>5760</v>
      </c>
      <c r="S104" t="s">
        <v>28</v>
      </c>
      <c r="T104" t="s">
        <v>47</v>
      </c>
      <c r="U104" t="s">
        <v>288</v>
      </c>
      <c r="V104" t="s">
        <v>2524</v>
      </c>
      <c r="X104">
        <v>49228737274</v>
      </c>
      <c r="Y104">
        <v>49228736479</v>
      </c>
    </row>
    <row r="105" spans="1:25" x14ac:dyDescent="0.2">
      <c r="A105" t="s">
        <v>27096</v>
      </c>
      <c r="B105">
        <v>100052</v>
      </c>
      <c r="C105">
        <v>261752</v>
      </c>
      <c r="D105" t="s">
        <v>5740</v>
      </c>
      <c r="E105" t="s">
        <v>24</v>
      </c>
      <c r="F105">
        <v>999480629</v>
      </c>
      <c r="G105" t="s">
        <v>4076</v>
      </c>
      <c r="H105" t="s">
        <v>4076</v>
      </c>
      <c r="I105" t="s">
        <v>25</v>
      </c>
      <c r="J105" t="s">
        <v>26</v>
      </c>
      <c r="K105">
        <v>442057.75</v>
      </c>
      <c r="L105" t="s">
        <v>138</v>
      </c>
      <c r="M105" t="s">
        <v>4077</v>
      </c>
      <c r="N105" t="s">
        <v>367</v>
      </c>
      <c r="O105" t="s">
        <v>4078</v>
      </c>
      <c r="P105" t="s">
        <v>4079</v>
      </c>
      <c r="Q105" t="s">
        <v>4080</v>
      </c>
      <c r="R105" t="s">
        <v>5761</v>
      </c>
      <c r="S105" t="s">
        <v>28</v>
      </c>
      <c r="T105" t="s">
        <v>65</v>
      </c>
      <c r="U105" t="s">
        <v>2764</v>
      </c>
      <c r="V105" t="s">
        <v>157</v>
      </c>
      <c r="X105">
        <v>441223342200</v>
      </c>
      <c r="Y105">
        <v>441223277602</v>
      </c>
    </row>
    <row r="106" spans="1:25" x14ac:dyDescent="0.2">
      <c r="A106" t="s">
        <v>27096</v>
      </c>
      <c r="B106">
        <v>100052</v>
      </c>
      <c r="C106">
        <v>261752</v>
      </c>
      <c r="D106" t="s">
        <v>5740</v>
      </c>
      <c r="E106" t="s">
        <v>24</v>
      </c>
      <c r="F106">
        <v>999513512</v>
      </c>
      <c r="G106" t="s">
        <v>5559</v>
      </c>
      <c r="H106" t="s">
        <v>5560</v>
      </c>
      <c r="I106" t="s">
        <v>325</v>
      </c>
      <c r="J106" t="s">
        <v>26</v>
      </c>
      <c r="K106">
        <v>300000</v>
      </c>
      <c r="L106" t="s">
        <v>486</v>
      </c>
      <c r="M106" t="s">
        <v>5561</v>
      </c>
      <c r="N106" t="s">
        <v>5562</v>
      </c>
      <c r="O106">
        <v>2000</v>
      </c>
      <c r="P106" t="s">
        <v>5563</v>
      </c>
      <c r="Q106" t="s">
        <v>5564</v>
      </c>
      <c r="R106" t="s">
        <v>5762</v>
      </c>
      <c r="S106" t="s">
        <v>28</v>
      </c>
      <c r="T106" t="s">
        <v>56</v>
      </c>
      <c r="U106" t="s">
        <v>839</v>
      </c>
      <c r="V106" t="s">
        <v>5763</v>
      </c>
      <c r="X106" t="s">
        <v>5565</v>
      </c>
      <c r="Y106" t="s">
        <v>5566</v>
      </c>
    </row>
    <row r="107" spans="1:25" x14ac:dyDescent="0.2">
      <c r="A107" t="s">
        <v>27096</v>
      </c>
      <c r="B107">
        <v>100052</v>
      </c>
      <c r="C107">
        <v>261752</v>
      </c>
      <c r="D107" t="s">
        <v>5740</v>
      </c>
      <c r="E107" t="s">
        <v>24</v>
      </c>
      <c r="F107">
        <v>930929856</v>
      </c>
      <c r="G107" t="s">
        <v>3990</v>
      </c>
      <c r="H107" t="s">
        <v>3991</v>
      </c>
      <c r="I107" t="s">
        <v>30</v>
      </c>
      <c r="J107" t="s">
        <v>26</v>
      </c>
      <c r="K107">
        <v>105287.5</v>
      </c>
      <c r="L107" t="s">
        <v>138</v>
      </c>
      <c r="M107" t="s">
        <v>3992</v>
      </c>
      <c r="N107" t="s">
        <v>320</v>
      </c>
      <c r="O107" t="s">
        <v>3993</v>
      </c>
      <c r="P107" t="s">
        <v>3994</v>
      </c>
      <c r="Q107" t="s">
        <v>3995</v>
      </c>
      <c r="R107" t="s">
        <v>5764</v>
      </c>
      <c r="S107" t="s">
        <v>28</v>
      </c>
      <c r="T107" t="s">
        <v>47</v>
      </c>
      <c r="U107" t="s">
        <v>3220</v>
      </c>
      <c r="V107" t="s">
        <v>3220</v>
      </c>
      <c r="X107">
        <v>441904462329</v>
      </c>
    </row>
    <row r="108" spans="1:25" x14ac:dyDescent="0.2">
      <c r="A108" t="s">
        <v>27096</v>
      </c>
      <c r="B108">
        <v>100052</v>
      </c>
      <c r="C108">
        <v>261752</v>
      </c>
      <c r="D108" t="s">
        <v>5740</v>
      </c>
      <c r="E108" t="s">
        <v>24</v>
      </c>
      <c r="F108">
        <v>984960117</v>
      </c>
      <c r="G108" t="s">
        <v>5765</v>
      </c>
      <c r="H108" t="s">
        <v>5766</v>
      </c>
      <c r="I108" t="s">
        <v>34</v>
      </c>
      <c r="J108" t="s">
        <v>26</v>
      </c>
      <c r="K108">
        <v>213697</v>
      </c>
      <c r="L108" t="s">
        <v>31</v>
      </c>
      <c r="M108" t="s">
        <v>5767</v>
      </c>
      <c r="N108" t="s">
        <v>5768</v>
      </c>
      <c r="O108">
        <v>74078</v>
      </c>
      <c r="R108" t="s">
        <v>5769</v>
      </c>
      <c r="S108" t="s">
        <v>28</v>
      </c>
      <c r="T108" t="s">
        <v>40</v>
      </c>
      <c r="U108" t="s">
        <v>5770</v>
      </c>
      <c r="V108" t="s">
        <v>5771</v>
      </c>
      <c r="X108">
        <v>14057446097</v>
      </c>
      <c r="Y108">
        <v>14057446097</v>
      </c>
    </row>
    <row r="109" spans="1:25" x14ac:dyDescent="0.2">
      <c r="A109" t="s">
        <v>27096</v>
      </c>
      <c r="B109">
        <v>100052</v>
      </c>
      <c r="C109">
        <v>261752</v>
      </c>
      <c r="D109" t="s">
        <v>5740</v>
      </c>
      <c r="E109" t="s">
        <v>24</v>
      </c>
      <c r="F109">
        <v>999993274</v>
      </c>
      <c r="G109" t="s">
        <v>297</v>
      </c>
      <c r="H109" t="s">
        <v>298</v>
      </c>
      <c r="I109" t="s">
        <v>25</v>
      </c>
      <c r="J109" t="s">
        <v>26</v>
      </c>
      <c r="K109">
        <v>639183.75</v>
      </c>
      <c r="L109" t="s">
        <v>82</v>
      </c>
      <c r="M109" t="s">
        <v>299</v>
      </c>
      <c r="N109" t="s">
        <v>300</v>
      </c>
      <c r="O109">
        <v>75338</v>
      </c>
      <c r="P109" t="s">
        <v>301</v>
      </c>
      <c r="Q109" t="s">
        <v>302</v>
      </c>
      <c r="R109" t="s">
        <v>5772</v>
      </c>
      <c r="S109" t="s">
        <v>28</v>
      </c>
      <c r="T109" t="s">
        <v>47</v>
      </c>
      <c r="U109" t="s">
        <v>1893</v>
      </c>
      <c r="V109" t="s">
        <v>5773</v>
      </c>
      <c r="X109" t="s">
        <v>2576</v>
      </c>
      <c r="Y109" t="s">
        <v>2577</v>
      </c>
    </row>
    <row r="110" spans="1:25" x14ac:dyDescent="0.2">
      <c r="A110" t="s">
        <v>27096</v>
      </c>
      <c r="B110">
        <v>100052</v>
      </c>
      <c r="C110">
        <v>261752</v>
      </c>
      <c r="D110" t="s">
        <v>5740</v>
      </c>
      <c r="E110" t="s">
        <v>24</v>
      </c>
      <c r="F110">
        <v>997800783</v>
      </c>
      <c r="G110" t="s">
        <v>5774</v>
      </c>
      <c r="H110" t="s">
        <v>5775</v>
      </c>
      <c r="I110" t="s">
        <v>25</v>
      </c>
      <c r="J110" t="s">
        <v>26</v>
      </c>
      <c r="K110">
        <v>124000</v>
      </c>
      <c r="L110" t="s">
        <v>210</v>
      </c>
      <c r="M110" t="s">
        <v>5776</v>
      </c>
      <c r="N110" t="s">
        <v>1821</v>
      </c>
      <c r="O110">
        <v>10127</v>
      </c>
      <c r="P110" t="s">
        <v>5777</v>
      </c>
      <c r="R110" t="s">
        <v>5778</v>
      </c>
      <c r="S110" t="s">
        <v>28</v>
      </c>
      <c r="T110" t="s">
        <v>40</v>
      </c>
      <c r="U110" t="s">
        <v>213</v>
      </c>
      <c r="V110" t="s">
        <v>5779</v>
      </c>
      <c r="X110">
        <v>390116537124</v>
      </c>
      <c r="Y110">
        <v>390116313368</v>
      </c>
    </row>
    <row r="111" spans="1:25" x14ac:dyDescent="0.2">
      <c r="A111" t="s">
        <v>27096</v>
      </c>
      <c r="B111">
        <v>100052</v>
      </c>
      <c r="C111">
        <v>261752</v>
      </c>
      <c r="D111" t="s">
        <v>5740</v>
      </c>
      <c r="E111" t="s">
        <v>24</v>
      </c>
      <c r="F111">
        <v>994010023</v>
      </c>
      <c r="G111" t="s">
        <v>5780</v>
      </c>
      <c r="H111" t="s">
        <v>5781</v>
      </c>
      <c r="I111" t="s">
        <v>34</v>
      </c>
      <c r="J111" t="s">
        <v>26</v>
      </c>
      <c r="K111">
        <v>67500</v>
      </c>
      <c r="L111" t="s">
        <v>31</v>
      </c>
      <c r="M111" t="s">
        <v>5782</v>
      </c>
      <c r="N111" t="s">
        <v>5783</v>
      </c>
      <c r="O111" t="s">
        <v>5784</v>
      </c>
      <c r="P111" t="s">
        <v>5785</v>
      </c>
      <c r="R111" t="s">
        <v>5786</v>
      </c>
      <c r="S111" t="s">
        <v>28</v>
      </c>
      <c r="T111" t="s">
        <v>65</v>
      </c>
      <c r="U111" t="s">
        <v>639</v>
      </c>
      <c r="V111" t="s">
        <v>5787</v>
      </c>
      <c r="X111">
        <v>17855326804</v>
      </c>
      <c r="Y111">
        <v>17855325944</v>
      </c>
    </row>
    <row r="112" spans="1:25" x14ac:dyDescent="0.2">
      <c r="A112" t="s">
        <v>27096</v>
      </c>
      <c r="B112">
        <v>100052</v>
      </c>
      <c r="C112">
        <v>261752</v>
      </c>
      <c r="D112" t="s">
        <v>5740</v>
      </c>
      <c r="E112" t="s">
        <v>24</v>
      </c>
      <c r="F112">
        <v>999643492</v>
      </c>
      <c r="G112" t="s">
        <v>3790</v>
      </c>
      <c r="H112" t="s">
        <v>3791</v>
      </c>
      <c r="I112" t="s">
        <v>34</v>
      </c>
      <c r="J112" t="s">
        <v>26</v>
      </c>
      <c r="K112">
        <v>332820</v>
      </c>
      <c r="L112" t="s">
        <v>906</v>
      </c>
      <c r="M112" t="s">
        <v>3792</v>
      </c>
      <c r="N112" t="s">
        <v>908</v>
      </c>
      <c r="O112">
        <v>6800</v>
      </c>
      <c r="P112" t="s">
        <v>3793</v>
      </c>
      <c r="Q112" t="s">
        <v>3794</v>
      </c>
      <c r="R112" t="s">
        <v>5788</v>
      </c>
      <c r="S112" t="s">
        <v>28</v>
      </c>
      <c r="T112" t="s">
        <v>262</v>
      </c>
      <c r="U112" t="s">
        <v>5789</v>
      </c>
      <c r="V112" t="s">
        <v>5790</v>
      </c>
      <c r="X112">
        <v>903122105618</v>
      </c>
      <c r="Y112">
        <v>903122102767</v>
      </c>
    </row>
    <row r="113" spans="1:25" x14ac:dyDescent="0.2">
      <c r="A113" t="s">
        <v>27096</v>
      </c>
      <c r="B113">
        <v>106475</v>
      </c>
      <c r="C113">
        <v>285144</v>
      </c>
      <c r="D113" t="s">
        <v>6124</v>
      </c>
      <c r="E113" t="s">
        <v>24</v>
      </c>
      <c r="F113">
        <v>999541545</v>
      </c>
      <c r="G113" t="s">
        <v>3196</v>
      </c>
      <c r="H113" t="s">
        <v>3197</v>
      </c>
      <c r="I113" t="s">
        <v>30</v>
      </c>
      <c r="J113" t="s">
        <v>26</v>
      </c>
      <c r="K113">
        <v>169042.5</v>
      </c>
      <c r="L113" t="s">
        <v>357</v>
      </c>
      <c r="M113" t="s">
        <v>3198</v>
      </c>
      <c r="N113" t="s">
        <v>575</v>
      </c>
      <c r="O113">
        <v>28040</v>
      </c>
      <c r="P113" t="s">
        <v>3199</v>
      </c>
      <c r="Q113" t="s">
        <v>3200</v>
      </c>
      <c r="R113" t="s">
        <v>6125</v>
      </c>
      <c r="S113" t="s">
        <v>28</v>
      </c>
      <c r="T113" t="s">
        <v>40</v>
      </c>
      <c r="U113" t="s">
        <v>6126</v>
      </c>
      <c r="V113" t="s">
        <v>6127</v>
      </c>
      <c r="X113">
        <v>34912711747</v>
      </c>
      <c r="Y113">
        <v>34914114703</v>
      </c>
    </row>
    <row r="114" spans="1:25" x14ac:dyDescent="0.2">
      <c r="A114" t="s">
        <v>27096</v>
      </c>
      <c r="B114">
        <v>106475</v>
      </c>
      <c r="C114">
        <v>285144</v>
      </c>
      <c r="D114" t="s">
        <v>6124</v>
      </c>
      <c r="E114" t="s">
        <v>24</v>
      </c>
      <c r="F114">
        <v>999584128</v>
      </c>
      <c r="G114" t="s">
        <v>1027</v>
      </c>
      <c r="H114" t="s">
        <v>1028</v>
      </c>
      <c r="I114" t="s">
        <v>25</v>
      </c>
      <c r="J114" t="s">
        <v>26</v>
      </c>
      <c r="K114">
        <v>317483.75</v>
      </c>
      <c r="L114" t="s">
        <v>682</v>
      </c>
      <c r="M114" t="s">
        <v>1029</v>
      </c>
      <c r="N114" t="s">
        <v>871</v>
      </c>
      <c r="O114">
        <v>1210</v>
      </c>
      <c r="P114" t="s">
        <v>1030</v>
      </c>
      <c r="Q114" t="s">
        <v>1031</v>
      </c>
      <c r="R114" t="s">
        <v>6128</v>
      </c>
      <c r="S114" t="s">
        <v>28</v>
      </c>
      <c r="T114" t="s">
        <v>40</v>
      </c>
      <c r="U114" t="s">
        <v>1534</v>
      </c>
      <c r="V114" t="s">
        <v>3703</v>
      </c>
      <c r="X114">
        <v>43505502069</v>
      </c>
      <c r="Y114">
        <v>43505502097</v>
      </c>
    </row>
    <row r="115" spans="1:25" x14ac:dyDescent="0.2">
      <c r="A115" t="s">
        <v>27096</v>
      </c>
      <c r="B115">
        <v>106475</v>
      </c>
      <c r="C115">
        <v>285144</v>
      </c>
      <c r="D115" t="s">
        <v>6124</v>
      </c>
      <c r="E115" t="s">
        <v>24</v>
      </c>
      <c r="F115">
        <v>999969315</v>
      </c>
      <c r="G115" t="s">
        <v>3715</v>
      </c>
      <c r="H115" t="s">
        <v>3716</v>
      </c>
      <c r="I115" t="s">
        <v>30</v>
      </c>
      <c r="J115" t="s">
        <v>26</v>
      </c>
      <c r="K115">
        <v>158046.5</v>
      </c>
      <c r="L115" t="s">
        <v>326</v>
      </c>
      <c r="M115" t="s">
        <v>3717</v>
      </c>
      <c r="N115" t="s">
        <v>3718</v>
      </c>
      <c r="O115">
        <v>70100</v>
      </c>
      <c r="P115" t="s">
        <v>3719</v>
      </c>
      <c r="Q115" t="s">
        <v>3720</v>
      </c>
      <c r="R115" t="s">
        <v>6129</v>
      </c>
      <c r="S115" t="s">
        <v>28</v>
      </c>
      <c r="T115" t="s">
        <v>40</v>
      </c>
      <c r="U115" t="s">
        <v>673</v>
      </c>
      <c r="V115" t="s">
        <v>6130</v>
      </c>
      <c r="X115">
        <v>97239358827</v>
      </c>
      <c r="Y115">
        <v>97239354990</v>
      </c>
    </row>
    <row r="116" spans="1:25" x14ac:dyDescent="0.2">
      <c r="A116" t="s">
        <v>27096</v>
      </c>
      <c r="B116">
        <v>106475</v>
      </c>
      <c r="C116">
        <v>285144</v>
      </c>
      <c r="D116" t="s">
        <v>6124</v>
      </c>
      <c r="E116" t="s">
        <v>24</v>
      </c>
      <c r="F116">
        <v>996410094</v>
      </c>
      <c r="G116" t="s">
        <v>6131</v>
      </c>
      <c r="H116" t="s">
        <v>6132</v>
      </c>
      <c r="I116" t="s">
        <v>30</v>
      </c>
      <c r="J116" t="s">
        <v>26</v>
      </c>
      <c r="K116">
        <v>228480</v>
      </c>
      <c r="L116" t="s">
        <v>357</v>
      </c>
      <c r="M116" t="s">
        <v>6133</v>
      </c>
      <c r="N116" t="s">
        <v>6134</v>
      </c>
      <c r="O116">
        <v>31192</v>
      </c>
      <c r="P116" t="s">
        <v>6135</v>
      </c>
      <c r="Q116" t="s">
        <v>6136</v>
      </c>
      <c r="R116" t="s">
        <v>6137</v>
      </c>
      <c r="S116" t="s">
        <v>28</v>
      </c>
      <c r="T116" t="s">
        <v>47</v>
      </c>
      <c r="U116" t="s">
        <v>3309</v>
      </c>
      <c r="V116" t="s">
        <v>1716</v>
      </c>
      <c r="X116" t="s">
        <v>6138</v>
      </c>
    </row>
    <row r="117" spans="1:25" x14ac:dyDescent="0.2">
      <c r="A117" t="s">
        <v>27096</v>
      </c>
      <c r="B117">
        <v>106475</v>
      </c>
      <c r="C117">
        <v>285144</v>
      </c>
      <c r="D117" t="s">
        <v>6124</v>
      </c>
      <c r="E117" t="s">
        <v>24</v>
      </c>
      <c r="F117">
        <v>972769836</v>
      </c>
      <c r="G117" t="s">
        <v>6139</v>
      </c>
      <c r="H117" t="s">
        <v>6140</v>
      </c>
      <c r="I117" t="s">
        <v>30</v>
      </c>
      <c r="J117" t="s">
        <v>26</v>
      </c>
      <c r="K117">
        <v>97002.5</v>
      </c>
      <c r="L117" t="s">
        <v>326</v>
      </c>
      <c r="M117" t="s">
        <v>6141</v>
      </c>
      <c r="N117" t="s">
        <v>6142</v>
      </c>
      <c r="O117">
        <v>49925</v>
      </c>
      <c r="P117" t="s">
        <v>6143</v>
      </c>
      <c r="R117" t="s">
        <v>6144</v>
      </c>
      <c r="S117" t="s">
        <v>28</v>
      </c>
      <c r="T117" t="s">
        <v>40</v>
      </c>
      <c r="U117" t="s">
        <v>6145</v>
      </c>
      <c r="V117" t="s">
        <v>6146</v>
      </c>
      <c r="X117">
        <v>972544125312</v>
      </c>
    </row>
    <row r="118" spans="1:25" x14ac:dyDescent="0.2">
      <c r="A118" t="s">
        <v>27096</v>
      </c>
      <c r="B118">
        <v>106475</v>
      </c>
      <c r="C118">
        <v>285144</v>
      </c>
      <c r="D118" t="s">
        <v>6124</v>
      </c>
      <c r="E118" t="s">
        <v>24</v>
      </c>
      <c r="F118">
        <v>961558479</v>
      </c>
      <c r="G118" t="s">
        <v>6147</v>
      </c>
      <c r="H118" t="s">
        <v>6148</v>
      </c>
      <c r="I118" t="s">
        <v>325</v>
      </c>
      <c r="J118" t="s">
        <v>26</v>
      </c>
      <c r="K118">
        <v>67360</v>
      </c>
      <c r="L118" t="s">
        <v>326</v>
      </c>
      <c r="M118" t="s">
        <v>6149</v>
      </c>
      <c r="N118" t="s">
        <v>6150</v>
      </c>
      <c r="O118">
        <v>72558</v>
      </c>
      <c r="R118" t="s">
        <v>6151</v>
      </c>
      <c r="S118" t="s">
        <v>28</v>
      </c>
      <c r="T118" t="s">
        <v>40</v>
      </c>
      <c r="U118" t="s">
        <v>6152</v>
      </c>
      <c r="V118" t="s">
        <v>6153</v>
      </c>
      <c r="X118">
        <v>97289124318</v>
      </c>
    </row>
    <row r="119" spans="1:25" x14ac:dyDescent="0.2">
      <c r="A119" t="s">
        <v>27096</v>
      </c>
      <c r="B119">
        <v>106475</v>
      </c>
      <c r="C119">
        <v>285144</v>
      </c>
      <c r="D119" t="s">
        <v>6124</v>
      </c>
      <c r="E119" t="s">
        <v>24</v>
      </c>
      <c r="F119">
        <v>996709824</v>
      </c>
      <c r="G119" t="s">
        <v>868</v>
      </c>
      <c r="H119" t="s">
        <v>869</v>
      </c>
      <c r="I119" t="s">
        <v>34</v>
      </c>
      <c r="J119" t="s">
        <v>26</v>
      </c>
      <c r="K119">
        <v>110700</v>
      </c>
      <c r="L119" t="s">
        <v>682</v>
      </c>
      <c r="M119" t="s">
        <v>870</v>
      </c>
      <c r="N119" t="s">
        <v>871</v>
      </c>
      <c r="O119">
        <v>1030</v>
      </c>
      <c r="P119" t="s">
        <v>872</v>
      </c>
      <c r="R119" t="s">
        <v>6154</v>
      </c>
      <c r="S119" t="s">
        <v>28</v>
      </c>
      <c r="T119" t="s">
        <v>262</v>
      </c>
      <c r="U119" t="s">
        <v>2370</v>
      </c>
      <c r="V119" t="s">
        <v>6155</v>
      </c>
      <c r="X119">
        <v>431798629050</v>
      </c>
    </row>
    <row r="120" spans="1:25" x14ac:dyDescent="0.2">
      <c r="A120" t="s">
        <v>27096</v>
      </c>
      <c r="B120">
        <v>106475</v>
      </c>
      <c r="C120">
        <v>285144</v>
      </c>
      <c r="D120" t="s">
        <v>6124</v>
      </c>
      <c r="E120" t="s">
        <v>24</v>
      </c>
      <c r="F120">
        <v>999994438</v>
      </c>
      <c r="G120" t="s">
        <v>127</v>
      </c>
      <c r="H120" t="s">
        <v>128</v>
      </c>
      <c r="I120" t="s">
        <v>25</v>
      </c>
      <c r="J120" t="s">
        <v>26</v>
      </c>
      <c r="K120">
        <v>553046.25</v>
      </c>
      <c r="L120" t="s">
        <v>82</v>
      </c>
      <c r="M120" t="s">
        <v>129</v>
      </c>
      <c r="N120" t="s">
        <v>130</v>
      </c>
      <c r="O120">
        <v>91120</v>
      </c>
      <c r="P120" t="s">
        <v>131</v>
      </c>
      <c r="Q120" t="s">
        <v>132</v>
      </c>
      <c r="R120" t="s">
        <v>6156</v>
      </c>
      <c r="S120" t="s">
        <v>28</v>
      </c>
      <c r="T120" t="s">
        <v>40</v>
      </c>
      <c r="U120" t="s">
        <v>6157</v>
      </c>
      <c r="V120" t="s">
        <v>2147</v>
      </c>
      <c r="X120">
        <v>33562252575</v>
      </c>
      <c r="Y120">
        <v>33562252577</v>
      </c>
    </row>
    <row r="121" spans="1:25" x14ac:dyDescent="0.2">
      <c r="A121" t="s">
        <v>27096</v>
      </c>
      <c r="B121">
        <v>106475</v>
      </c>
      <c r="C121">
        <v>285144</v>
      </c>
      <c r="D121" t="s">
        <v>6124</v>
      </c>
      <c r="E121" t="s">
        <v>24</v>
      </c>
      <c r="F121">
        <v>971152361</v>
      </c>
      <c r="G121" t="s">
        <v>6158</v>
      </c>
      <c r="H121" t="s">
        <v>6159</v>
      </c>
      <c r="I121" t="s">
        <v>30</v>
      </c>
      <c r="J121" t="s">
        <v>26</v>
      </c>
      <c r="K121">
        <v>115033.5</v>
      </c>
      <c r="L121" t="s">
        <v>82</v>
      </c>
      <c r="M121" t="s">
        <v>6160</v>
      </c>
      <c r="N121" t="s">
        <v>6161</v>
      </c>
      <c r="O121">
        <v>33600</v>
      </c>
      <c r="P121" t="s">
        <v>6162</v>
      </c>
      <c r="R121" t="s">
        <v>6163</v>
      </c>
      <c r="S121" t="s">
        <v>28</v>
      </c>
      <c r="T121" t="s">
        <v>40</v>
      </c>
      <c r="U121" t="s">
        <v>1112</v>
      </c>
      <c r="V121" t="s">
        <v>6164</v>
      </c>
      <c r="X121">
        <v>33243928118</v>
      </c>
      <c r="Y121">
        <v>33561677986</v>
      </c>
    </row>
    <row r="122" spans="1:25" x14ac:dyDescent="0.2">
      <c r="A122" t="s">
        <v>27096</v>
      </c>
      <c r="B122">
        <v>106475</v>
      </c>
      <c r="C122">
        <v>285144</v>
      </c>
      <c r="D122" t="s">
        <v>6124</v>
      </c>
      <c r="E122" t="s">
        <v>24</v>
      </c>
      <c r="F122">
        <v>999549984</v>
      </c>
      <c r="G122" t="s">
        <v>6165</v>
      </c>
      <c r="H122" t="s">
        <v>6166</v>
      </c>
      <c r="I122" t="s">
        <v>25</v>
      </c>
      <c r="J122" t="s">
        <v>26</v>
      </c>
      <c r="K122">
        <v>457125</v>
      </c>
      <c r="L122" t="s">
        <v>238</v>
      </c>
      <c r="M122" t="s">
        <v>6167</v>
      </c>
      <c r="N122" t="s">
        <v>6168</v>
      </c>
      <c r="O122" t="s">
        <v>6169</v>
      </c>
      <c r="P122" t="s">
        <v>6170</v>
      </c>
      <c r="Q122" t="s">
        <v>6171</v>
      </c>
      <c r="R122" t="s">
        <v>6172</v>
      </c>
      <c r="S122" t="s">
        <v>28</v>
      </c>
      <c r="T122" t="s">
        <v>47</v>
      </c>
      <c r="U122" t="s">
        <v>4801</v>
      </c>
      <c r="V122" t="s">
        <v>6173</v>
      </c>
      <c r="X122" t="s">
        <v>6174</v>
      </c>
      <c r="Y122" t="s">
        <v>6175</v>
      </c>
    </row>
    <row r="123" spans="1:25" x14ac:dyDescent="0.2">
      <c r="A123" t="s">
        <v>27096</v>
      </c>
      <c r="B123">
        <v>106475</v>
      </c>
      <c r="C123">
        <v>285144</v>
      </c>
      <c r="D123" t="s">
        <v>6124</v>
      </c>
      <c r="E123" t="s">
        <v>24</v>
      </c>
      <c r="F123">
        <v>999827501</v>
      </c>
      <c r="G123" t="s">
        <v>4413</v>
      </c>
      <c r="H123" t="s">
        <v>4414</v>
      </c>
      <c r="I123" t="s">
        <v>325</v>
      </c>
      <c r="J123" t="s">
        <v>26</v>
      </c>
      <c r="K123">
        <v>113600</v>
      </c>
      <c r="L123" t="s">
        <v>357</v>
      </c>
      <c r="M123" t="s">
        <v>4415</v>
      </c>
      <c r="N123" t="s">
        <v>575</v>
      </c>
      <c r="O123">
        <v>28071</v>
      </c>
      <c r="P123" t="s">
        <v>4416</v>
      </c>
      <c r="R123" t="s">
        <v>6176</v>
      </c>
      <c r="S123" t="s">
        <v>28</v>
      </c>
      <c r="T123" t="s">
        <v>40</v>
      </c>
      <c r="U123" t="s">
        <v>1608</v>
      </c>
      <c r="V123" t="s">
        <v>3442</v>
      </c>
      <c r="X123">
        <v>34915822598</v>
      </c>
      <c r="Y123">
        <v>34915822596</v>
      </c>
    </row>
    <row r="124" spans="1:25" x14ac:dyDescent="0.2">
      <c r="A124" t="s">
        <v>27096</v>
      </c>
      <c r="B124">
        <v>106475</v>
      </c>
      <c r="C124">
        <v>285144</v>
      </c>
      <c r="D124" t="s">
        <v>6124</v>
      </c>
      <c r="E124" t="s">
        <v>24</v>
      </c>
      <c r="F124">
        <v>999993953</v>
      </c>
      <c r="G124" t="s">
        <v>289</v>
      </c>
      <c r="H124" t="s">
        <v>290</v>
      </c>
      <c r="I124" t="s">
        <v>34</v>
      </c>
      <c r="J124" t="s">
        <v>26</v>
      </c>
      <c r="K124">
        <v>119725</v>
      </c>
      <c r="L124" t="s">
        <v>210</v>
      </c>
      <c r="M124" t="s">
        <v>291</v>
      </c>
      <c r="N124" t="s">
        <v>292</v>
      </c>
      <c r="O124">
        <v>40126</v>
      </c>
      <c r="P124" t="s">
        <v>293</v>
      </c>
      <c r="Q124" t="s">
        <v>294</v>
      </c>
      <c r="R124" t="s">
        <v>6177</v>
      </c>
      <c r="S124" t="s">
        <v>28</v>
      </c>
      <c r="T124" t="s">
        <v>47</v>
      </c>
      <c r="U124" t="s">
        <v>295</v>
      </c>
      <c r="V124" t="s">
        <v>296</v>
      </c>
      <c r="X124" t="s">
        <v>6178</v>
      </c>
      <c r="Y124" t="s">
        <v>6179</v>
      </c>
    </row>
    <row r="125" spans="1:25" x14ac:dyDescent="0.2">
      <c r="A125" t="s">
        <v>27096</v>
      </c>
      <c r="B125">
        <v>106475</v>
      </c>
      <c r="C125">
        <v>285144</v>
      </c>
      <c r="D125" t="s">
        <v>6124</v>
      </c>
      <c r="E125" t="s">
        <v>24</v>
      </c>
      <c r="F125">
        <v>972778275</v>
      </c>
      <c r="G125" t="s">
        <v>6180</v>
      </c>
      <c r="H125" t="s">
        <v>6181</v>
      </c>
      <c r="I125" t="s">
        <v>30</v>
      </c>
      <c r="J125" t="s">
        <v>26</v>
      </c>
      <c r="K125">
        <v>122600</v>
      </c>
      <c r="L125" t="s">
        <v>906</v>
      </c>
      <c r="M125" t="s">
        <v>6182</v>
      </c>
      <c r="N125" t="s">
        <v>6183</v>
      </c>
      <c r="O125">
        <v>34394</v>
      </c>
      <c r="P125" t="s">
        <v>6184</v>
      </c>
      <c r="R125" t="s">
        <v>6185</v>
      </c>
      <c r="S125" t="s">
        <v>28</v>
      </c>
      <c r="T125" t="s">
        <v>40</v>
      </c>
      <c r="U125" t="s">
        <v>6186</v>
      </c>
      <c r="V125" t="s">
        <v>6187</v>
      </c>
      <c r="X125" t="s">
        <v>6188</v>
      </c>
      <c r="Y125" t="s">
        <v>6189</v>
      </c>
    </row>
    <row r="126" spans="1:25" x14ac:dyDescent="0.2">
      <c r="A126" t="s">
        <v>27096</v>
      </c>
      <c r="B126">
        <v>106475</v>
      </c>
      <c r="C126">
        <v>285144</v>
      </c>
      <c r="D126" t="s">
        <v>6124</v>
      </c>
      <c r="E126" t="s">
        <v>57</v>
      </c>
      <c r="F126">
        <v>999583546</v>
      </c>
      <c r="G126" t="s">
        <v>5087</v>
      </c>
      <c r="H126" t="s">
        <v>4818</v>
      </c>
      <c r="I126" t="s">
        <v>25</v>
      </c>
      <c r="J126" t="s">
        <v>26</v>
      </c>
      <c r="K126">
        <v>618846.75</v>
      </c>
      <c r="L126" t="s">
        <v>357</v>
      </c>
      <c r="M126" t="s">
        <v>5088</v>
      </c>
      <c r="N126" t="s">
        <v>5089</v>
      </c>
      <c r="O126">
        <v>28850</v>
      </c>
      <c r="P126" t="s">
        <v>5090</v>
      </c>
      <c r="Q126" t="s">
        <v>5091</v>
      </c>
      <c r="R126" t="s">
        <v>6190</v>
      </c>
      <c r="S126" t="s">
        <v>28</v>
      </c>
      <c r="T126" t="s">
        <v>47</v>
      </c>
      <c r="U126" t="s">
        <v>5151</v>
      </c>
      <c r="V126" t="s">
        <v>4654</v>
      </c>
      <c r="X126">
        <v>34915201690</v>
      </c>
      <c r="Y126">
        <v>34915201612</v>
      </c>
    </row>
    <row r="127" spans="1:25" x14ac:dyDescent="0.2">
      <c r="A127" t="s">
        <v>27096</v>
      </c>
      <c r="B127">
        <v>106475</v>
      </c>
      <c r="C127">
        <v>285144</v>
      </c>
      <c r="D127" t="s">
        <v>6124</v>
      </c>
      <c r="E127" t="s">
        <v>24</v>
      </c>
      <c r="F127">
        <v>999905004</v>
      </c>
      <c r="G127" t="s">
        <v>6191</v>
      </c>
      <c r="H127" t="s">
        <v>6192</v>
      </c>
      <c r="I127" t="s">
        <v>30</v>
      </c>
      <c r="J127" t="s">
        <v>26</v>
      </c>
      <c r="K127">
        <v>220768</v>
      </c>
      <c r="L127" t="s">
        <v>357</v>
      </c>
      <c r="M127" t="s">
        <v>6193</v>
      </c>
      <c r="N127" t="s">
        <v>3070</v>
      </c>
      <c r="O127">
        <v>28760</v>
      </c>
      <c r="Q127" t="s">
        <v>6194</v>
      </c>
      <c r="R127" t="s">
        <v>6195</v>
      </c>
      <c r="S127" t="s">
        <v>28</v>
      </c>
      <c r="T127" t="s">
        <v>40</v>
      </c>
      <c r="U127" t="s">
        <v>2270</v>
      </c>
      <c r="V127" t="s">
        <v>6196</v>
      </c>
      <c r="X127">
        <v>34918072100</v>
      </c>
      <c r="Y127">
        <v>34918072199</v>
      </c>
    </row>
    <row r="128" spans="1:25" x14ac:dyDescent="0.2">
      <c r="A128" t="s">
        <v>27096</v>
      </c>
      <c r="B128">
        <v>100522</v>
      </c>
      <c r="C128">
        <v>261512</v>
      </c>
      <c r="D128" t="s">
        <v>6500</v>
      </c>
      <c r="E128" t="s">
        <v>24</v>
      </c>
      <c r="F128">
        <v>999627875</v>
      </c>
      <c r="G128" t="s">
        <v>1373</v>
      </c>
      <c r="H128" t="s">
        <v>1374</v>
      </c>
      <c r="I128" t="s">
        <v>25</v>
      </c>
      <c r="J128" t="s">
        <v>26</v>
      </c>
      <c r="K128">
        <v>216406</v>
      </c>
      <c r="L128" t="s">
        <v>45</v>
      </c>
      <c r="M128" t="s">
        <v>1375</v>
      </c>
      <c r="N128" t="s">
        <v>613</v>
      </c>
      <c r="O128" t="s">
        <v>1376</v>
      </c>
      <c r="P128" t="s">
        <v>1377</v>
      </c>
      <c r="Q128" t="s">
        <v>1378</v>
      </c>
      <c r="R128" t="s">
        <v>6501</v>
      </c>
      <c r="S128" t="s">
        <v>28</v>
      </c>
      <c r="T128" t="s">
        <v>262</v>
      </c>
      <c r="U128" t="s">
        <v>6502</v>
      </c>
      <c r="V128" t="s">
        <v>2036</v>
      </c>
      <c r="X128" t="s">
        <v>6503</v>
      </c>
      <c r="Y128" t="s">
        <v>6504</v>
      </c>
    </row>
    <row r="129" spans="1:25" x14ac:dyDescent="0.2">
      <c r="A129" t="s">
        <v>27096</v>
      </c>
      <c r="B129">
        <v>100522</v>
      </c>
      <c r="C129">
        <v>261512</v>
      </c>
      <c r="D129" t="s">
        <v>6500</v>
      </c>
      <c r="E129" t="s">
        <v>24</v>
      </c>
      <c r="F129">
        <v>999766294</v>
      </c>
      <c r="G129" t="s">
        <v>6505</v>
      </c>
      <c r="H129" t="s">
        <v>6506</v>
      </c>
      <c r="I129" t="s">
        <v>30</v>
      </c>
      <c r="J129" t="s">
        <v>26</v>
      </c>
      <c r="K129">
        <v>27322</v>
      </c>
      <c r="L129" t="s">
        <v>82</v>
      </c>
      <c r="M129" t="s">
        <v>6507</v>
      </c>
      <c r="N129" t="s">
        <v>479</v>
      </c>
      <c r="O129">
        <v>92400</v>
      </c>
      <c r="P129" t="s">
        <v>6508</v>
      </c>
      <c r="Q129" t="s">
        <v>6509</v>
      </c>
      <c r="R129" t="s">
        <v>6510</v>
      </c>
      <c r="S129" t="s">
        <v>28</v>
      </c>
      <c r="T129" t="s">
        <v>47</v>
      </c>
      <c r="U129" t="s">
        <v>1337</v>
      </c>
      <c r="V129" t="s">
        <v>6511</v>
      </c>
      <c r="X129" t="s">
        <v>6512</v>
      </c>
      <c r="Y129" t="s">
        <v>6513</v>
      </c>
    </row>
    <row r="130" spans="1:25" x14ac:dyDescent="0.2">
      <c r="A130" t="s">
        <v>27096</v>
      </c>
      <c r="B130">
        <v>100522</v>
      </c>
      <c r="C130">
        <v>261512</v>
      </c>
      <c r="D130" t="s">
        <v>6500</v>
      </c>
      <c r="E130" t="s">
        <v>24</v>
      </c>
      <c r="F130">
        <v>999541545</v>
      </c>
      <c r="G130" t="s">
        <v>3196</v>
      </c>
      <c r="H130" t="s">
        <v>3197</v>
      </c>
      <c r="I130" t="s">
        <v>30</v>
      </c>
      <c r="J130" t="s">
        <v>26</v>
      </c>
      <c r="K130">
        <v>59991</v>
      </c>
      <c r="L130" t="s">
        <v>357</v>
      </c>
      <c r="M130" t="s">
        <v>3198</v>
      </c>
      <c r="N130" t="s">
        <v>575</v>
      </c>
      <c r="O130">
        <v>28040</v>
      </c>
      <c r="P130" t="s">
        <v>3199</v>
      </c>
      <c r="Q130" t="s">
        <v>3200</v>
      </c>
      <c r="R130" t="s">
        <v>6514</v>
      </c>
      <c r="S130" t="s">
        <v>28</v>
      </c>
      <c r="T130" t="s">
        <v>47</v>
      </c>
      <c r="U130" t="s">
        <v>6515</v>
      </c>
      <c r="V130" t="s">
        <v>6516</v>
      </c>
      <c r="X130">
        <v>34912711767</v>
      </c>
      <c r="Y130">
        <v>34914114703</v>
      </c>
    </row>
    <row r="131" spans="1:25" x14ac:dyDescent="0.2">
      <c r="A131" t="s">
        <v>27096</v>
      </c>
      <c r="B131">
        <v>100522</v>
      </c>
      <c r="C131">
        <v>261512</v>
      </c>
      <c r="D131" t="s">
        <v>6500</v>
      </c>
      <c r="E131" t="s">
        <v>24</v>
      </c>
      <c r="F131">
        <v>998801823</v>
      </c>
      <c r="G131" t="s">
        <v>5840</v>
      </c>
      <c r="H131" t="s">
        <v>5841</v>
      </c>
      <c r="I131" t="s">
        <v>30</v>
      </c>
      <c r="J131" t="s">
        <v>26</v>
      </c>
      <c r="K131">
        <v>60634</v>
      </c>
      <c r="L131" t="s">
        <v>210</v>
      </c>
      <c r="M131" t="s">
        <v>5842</v>
      </c>
      <c r="N131" t="s">
        <v>1521</v>
      </c>
      <c r="O131">
        <v>16151</v>
      </c>
      <c r="P131" t="s">
        <v>5843</v>
      </c>
      <c r="Q131" t="s">
        <v>5844</v>
      </c>
      <c r="R131" t="s">
        <v>6517</v>
      </c>
      <c r="S131" t="s">
        <v>28</v>
      </c>
      <c r="T131" t="s">
        <v>47</v>
      </c>
      <c r="U131" t="s">
        <v>3446</v>
      </c>
      <c r="V131" t="s">
        <v>6518</v>
      </c>
      <c r="X131" t="s">
        <v>6519</v>
      </c>
      <c r="Y131" t="s">
        <v>6520</v>
      </c>
    </row>
    <row r="132" spans="1:25" x14ac:dyDescent="0.2">
      <c r="A132" t="s">
        <v>27096</v>
      </c>
      <c r="B132">
        <v>100522</v>
      </c>
      <c r="C132">
        <v>261512</v>
      </c>
      <c r="D132" t="s">
        <v>6500</v>
      </c>
      <c r="E132" t="s">
        <v>24</v>
      </c>
      <c r="F132">
        <v>999584128</v>
      </c>
      <c r="G132" t="s">
        <v>1027</v>
      </c>
      <c r="H132" t="s">
        <v>1028</v>
      </c>
      <c r="I132" t="s">
        <v>25</v>
      </c>
      <c r="J132" t="s">
        <v>26</v>
      </c>
      <c r="K132">
        <v>150172</v>
      </c>
      <c r="L132" t="s">
        <v>682</v>
      </c>
      <c r="M132" t="s">
        <v>1029</v>
      </c>
      <c r="N132" t="s">
        <v>871</v>
      </c>
      <c r="O132">
        <v>1210</v>
      </c>
      <c r="P132" t="s">
        <v>1030</v>
      </c>
      <c r="Q132" t="s">
        <v>1031</v>
      </c>
      <c r="R132" t="s">
        <v>6521</v>
      </c>
      <c r="S132" t="s">
        <v>28</v>
      </c>
      <c r="T132" t="s">
        <v>40</v>
      </c>
      <c r="U132" t="s">
        <v>1534</v>
      </c>
      <c r="V132" t="s">
        <v>3703</v>
      </c>
      <c r="X132" t="s">
        <v>6522</v>
      </c>
      <c r="Y132" t="s">
        <v>6523</v>
      </c>
    </row>
    <row r="133" spans="1:25" x14ac:dyDescent="0.2">
      <c r="A133" t="s">
        <v>27096</v>
      </c>
      <c r="B133">
        <v>100522</v>
      </c>
      <c r="C133">
        <v>261512</v>
      </c>
      <c r="D133" t="s">
        <v>6500</v>
      </c>
      <c r="E133" t="s">
        <v>24</v>
      </c>
      <c r="F133">
        <v>999988909</v>
      </c>
      <c r="G133" t="s">
        <v>1395</v>
      </c>
      <c r="H133" t="s">
        <v>1396</v>
      </c>
      <c r="I133" t="s">
        <v>25</v>
      </c>
      <c r="J133" t="s">
        <v>26</v>
      </c>
      <c r="K133">
        <v>106257</v>
      </c>
      <c r="L133" t="s">
        <v>312</v>
      </c>
      <c r="M133" t="s">
        <v>1397</v>
      </c>
      <c r="N133" t="s">
        <v>1398</v>
      </c>
      <c r="O133" t="s">
        <v>1399</v>
      </c>
      <c r="P133" t="s">
        <v>1400</v>
      </c>
      <c r="Q133" t="s">
        <v>1401</v>
      </c>
      <c r="R133" t="s">
        <v>6524</v>
      </c>
      <c r="S133" t="s">
        <v>28</v>
      </c>
      <c r="T133" t="s">
        <v>40</v>
      </c>
      <c r="U133" t="s">
        <v>6525</v>
      </c>
      <c r="V133" t="s">
        <v>1404</v>
      </c>
      <c r="X133" t="s">
        <v>6526</v>
      </c>
    </row>
    <row r="134" spans="1:25" x14ac:dyDescent="0.2">
      <c r="A134" t="s">
        <v>27096</v>
      </c>
      <c r="B134">
        <v>100522</v>
      </c>
      <c r="C134">
        <v>261512</v>
      </c>
      <c r="D134" t="s">
        <v>6500</v>
      </c>
      <c r="E134" t="s">
        <v>57</v>
      </c>
      <c r="F134">
        <v>999984059</v>
      </c>
      <c r="G134" t="s">
        <v>552</v>
      </c>
      <c r="H134" t="s">
        <v>553</v>
      </c>
      <c r="I134" t="s">
        <v>25</v>
      </c>
      <c r="J134" t="s">
        <v>26</v>
      </c>
      <c r="K134">
        <v>371339</v>
      </c>
      <c r="L134" t="s">
        <v>27</v>
      </c>
      <c r="M134" t="s">
        <v>554</v>
      </c>
      <c r="N134" t="s">
        <v>555</v>
      </c>
      <c r="O134">
        <v>80686</v>
      </c>
      <c r="P134" t="s">
        <v>556</v>
      </c>
      <c r="Q134" t="s">
        <v>557</v>
      </c>
      <c r="R134" t="s">
        <v>6527</v>
      </c>
      <c r="S134" t="s">
        <v>28</v>
      </c>
      <c r="T134" t="s">
        <v>40</v>
      </c>
      <c r="U134" t="s">
        <v>929</v>
      </c>
      <c r="V134" t="s">
        <v>1406</v>
      </c>
      <c r="X134" t="s">
        <v>6528</v>
      </c>
      <c r="Y134" t="s">
        <v>636</v>
      </c>
    </row>
    <row r="135" spans="1:25" x14ac:dyDescent="0.2">
      <c r="A135" t="s">
        <v>27096</v>
      </c>
      <c r="B135">
        <v>100522</v>
      </c>
      <c r="C135">
        <v>261512</v>
      </c>
      <c r="D135" t="s">
        <v>6500</v>
      </c>
      <c r="E135" t="s">
        <v>24</v>
      </c>
      <c r="F135">
        <v>999604110</v>
      </c>
      <c r="G135" t="s">
        <v>1407</v>
      </c>
      <c r="H135" t="s">
        <v>1408</v>
      </c>
      <c r="I135" t="s">
        <v>25</v>
      </c>
      <c r="J135" t="s">
        <v>26</v>
      </c>
      <c r="K135">
        <v>149294</v>
      </c>
      <c r="L135" t="s">
        <v>357</v>
      </c>
      <c r="M135" t="s">
        <v>1409</v>
      </c>
      <c r="N135" t="s">
        <v>1410</v>
      </c>
      <c r="O135">
        <v>20009</v>
      </c>
      <c r="P135" t="s">
        <v>1411</v>
      </c>
      <c r="Q135" t="s">
        <v>1412</v>
      </c>
      <c r="R135" t="s">
        <v>6529</v>
      </c>
      <c r="S135" t="s">
        <v>28</v>
      </c>
      <c r="T135" t="s">
        <v>40</v>
      </c>
      <c r="U135" t="s">
        <v>811</v>
      </c>
      <c r="V135" t="s">
        <v>3395</v>
      </c>
      <c r="X135" t="s">
        <v>1456</v>
      </c>
      <c r="Y135" t="s">
        <v>1457</v>
      </c>
    </row>
    <row r="136" spans="1:25" x14ac:dyDescent="0.2">
      <c r="A136" t="s">
        <v>27096</v>
      </c>
      <c r="B136">
        <v>100522</v>
      </c>
      <c r="C136">
        <v>261512</v>
      </c>
      <c r="D136" t="s">
        <v>6500</v>
      </c>
      <c r="E136" t="s">
        <v>24</v>
      </c>
      <c r="F136">
        <v>999992401</v>
      </c>
      <c r="G136" t="s">
        <v>1200</v>
      </c>
      <c r="H136" t="s">
        <v>1201</v>
      </c>
      <c r="I136" t="s">
        <v>25</v>
      </c>
      <c r="J136" t="s">
        <v>26</v>
      </c>
      <c r="K136">
        <v>112658</v>
      </c>
      <c r="L136" t="s">
        <v>82</v>
      </c>
      <c r="M136" t="s">
        <v>1202</v>
      </c>
      <c r="N136" t="s">
        <v>1203</v>
      </c>
      <c r="O136">
        <v>75015</v>
      </c>
      <c r="P136" t="s">
        <v>1204</v>
      </c>
      <c r="Q136" t="s">
        <v>1205</v>
      </c>
      <c r="R136" t="s">
        <v>6530</v>
      </c>
      <c r="S136" t="s">
        <v>28</v>
      </c>
      <c r="T136" t="s">
        <v>65</v>
      </c>
      <c r="U136" t="s">
        <v>4090</v>
      </c>
      <c r="V136" t="s">
        <v>6531</v>
      </c>
      <c r="X136" t="s">
        <v>6532</v>
      </c>
      <c r="Y136" t="s">
        <v>6533</v>
      </c>
    </row>
    <row r="137" spans="1:25" x14ac:dyDescent="0.2">
      <c r="A137" t="s">
        <v>27096</v>
      </c>
      <c r="B137">
        <v>100522</v>
      </c>
      <c r="C137">
        <v>261512</v>
      </c>
      <c r="D137" t="s">
        <v>6500</v>
      </c>
      <c r="E137" t="s">
        <v>24</v>
      </c>
      <c r="F137">
        <v>999706057</v>
      </c>
      <c r="G137" t="s">
        <v>6534</v>
      </c>
      <c r="H137" t="s">
        <v>6535</v>
      </c>
      <c r="I137" t="s">
        <v>30</v>
      </c>
      <c r="J137" t="s">
        <v>26</v>
      </c>
      <c r="K137">
        <v>185600</v>
      </c>
      <c r="L137" t="s">
        <v>210</v>
      </c>
      <c r="M137" t="s">
        <v>6536</v>
      </c>
      <c r="N137" t="s">
        <v>219</v>
      </c>
      <c r="O137">
        <v>195</v>
      </c>
      <c r="P137" t="s">
        <v>6537</v>
      </c>
      <c r="R137" t="s">
        <v>6538</v>
      </c>
      <c r="S137" t="s">
        <v>28</v>
      </c>
      <c r="T137" t="s">
        <v>65</v>
      </c>
      <c r="U137" t="s">
        <v>1775</v>
      </c>
      <c r="V137" t="s">
        <v>6539</v>
      </c>
      <c r="X137">
        <v>390645551042</v>
      </c>
      <c r="Y137">
        <v>390645551044</v>
      </c>
    </row>
    <row r="138" spans="1:25" x14ac:dyDescent="0.2">
      <c r="A138" t="s">
        <v>27096</v>
      </c>
      <c r="B138">
        <v>100522</v>
      </c>
      <c r="C138">
        <v>261512</v>
      </c>
      <c r="D138" t="s">
        <v>6500</v>
      </c>
      <c r="E138" t="s">
        <v>24</v>
      </c>
      <c r="F138">
        <v>997401434</v>
      </c>
      <c r="G138" t="s">
        <v>6540</v>
      </c>
      <c r="H138" t="s">
        <v>6541</v>
      </c>
      <c r="I138" t="s">
        <v>209</v>
      </c>
      <c r="J138" t="s">
        <v>26</v>
      </c>
      <c r="K138">
        <v>4881</v>
      </c>
      <c r="L138" t="s">
        <v>45</v>
      </c>
      <c r="M138" t="s">
        <v>6542</v>
      </c>
      <c r="N138" t="s">
        <v>613</v>
      </c>
      <c r="O138" t="s">
        <v>6543</v>
      </c>
      <c r="P138" t="s">
        <v>6544</v>
      </c>
      <c r="Q138" t="s">
        <v>6545</v>
      </c>
      <c r="R138" t="s">
        <v>6546</v>
      </c>
      <c r="S138" t="s">
        <v>28</v>
      </c>
      <c r="T138" t="s">
        <v>40</v>
      </c>
      <c r="U138" t="s">
        <v>897</v>
      </c>
      <c r="V138" t="s">
        <v>4582</v>
      </c>
      <c r="X138" t="s">
        <v>6547</v>
      </c>
    </row>
    <row r="139" spans="1:25" x14ac:dyDescent="0.2">
      <c r="A139" t="s">
        <v>27096</v>
      </c>
      <c r="B139">
        <v>100522</v>
      </c>
      <c r="C139">
        <v>261512</v>
      </c>
      <c r="D139" t="s">
        <v>6500</v>
      </c>
      <c r="E139" t="s">
        <v>24</v>
      </c>
      <c r="F139">
        <v>999843312</v>
      </c>
      <c r="G139" t="s">
        <v>753</v>
      </c>
      <c r="H139" t="s">
        <v>754</v>
      </c>
      <c r="I139" t="s">
        <v>34</v>
      </c>
      <c r="J139" t="s">
        <v>26</v>
      </c>
      <c r="K139">
        <v>48154</v>
      </c>
      <c r="L139" t="s">
        <v>27</v>
      </c>
      <c r="M139" t="s">
        <v>755</v>
      </c>
      <c r="N139" t="s">
        <v>756</v>
      </c>
      <c r="O139">
        <v>45141</v>
      </c>
      <c r="P139" t="s">
        <v>757</v>
      </c>
      <c r="Q139" t="s">
        <v>758</v>
      </c>
      <c r="R139" t="s">
        <v>6548</v>
      </c>
      <c r="S139" t="s">
        <v>28</v>
      </c>
      <c r="T139" t="s">
        <v>47</v>
      </c>
      <c r="U139" t="s">
        <v>759</v>
      </c>
      <c r="V139" t="s">
        <v>760</v>
      </c>
      <c r="X139" t="s">
        <v>5909</v>
      </c>
      <c r="Y139" t="s">
        <v>5910</v>
      </c>
    </row>
    <row r="140" spans="1:25" x14ac:dyDescent="0.2">
      <c r="A140" t="s">
        <v>27096</v>
      </c>
      <c r="B140">
        <v>100522</v>
      </c>
      <c r="C140">
        <v>261512</v>
      </c>
      <c r="D140" t="s">
        <v>6500</v>
      </c>
      <c r="E140" t="s">
        <v>24</v>
      </c>
      <c r="F140">
        <v>999637090</v>
      </c>
      <c r="G140" t="s">
        <v>5480</v>
      </c>
      <c r="H140" t="s">
        <v>5481</v>
      </c>
      <c r="I140" t="s">
        <v>30</v>
      </c>
      <c r="J140" t="s">
        <v>26</v>
      </c>
      <c r="K140">
        <v>11634</v>
      </c>
      <c r="L140" t="s">
        <v>27</v>
      </c>
      <c r="M140" t="s">
        <v>5482</v>
      </c>
      <c r="N140" t="s">
        <v>5483</v>
      </c>
      <c r="O140">
        <v>40468</v>
      </c>
      <c r="P140" t="s">
        <v>5484</v>
      </c>
      <c r="Q140" t="s">
        <v>5485</v>
      </c>
      <c r="R140" t="s">
        <v>6549</v>
      </c>
      <c r="S140" t="s">
        <v>28</v>
      </c>
      <c r="T140" t="s">
        <v>65</v>
      </c>
      <c r="U140" t="s">
        <v>2057</v>
      </c>
      <c r="V140" t="s">
        <v>6550</v>
      </c>
      <c r="X140" t="s">
        <v>6551</v>
      </c>
      <c r="Y140" t="s">
        <v>6552</v>
      </c>
    </row>
    <row r="141" spans="1:25" x14ac:dyDescent="0.2">
      <c r="A141" t="s">
        <v>27096</v>
      </c>
      <c r="B141">
        <v>100522</v>
      </c>
      <c r="C141">
        <v>261512</v>
      </c>
      <c r="D141" t="s">
        <v>6500</v>
      </c>
      <c r="E141" t="s">
        <v>24</v>
      </c>
      <c r="F141">
        <v>988540096</v>
      </c>
      <c r="G141" t="s">
        <v>6553</v>
      </c>
      <c r="H141" t="s">
        <v>6554</v>
      </c>
      <c r="I141" t="s">
        <v>30</v>
      </c>
      <c r="J141" t="s">
        <v>26</v>
      </c>
      <c r="K141">
        <v>8400</v>
      </c>
      <c r="L141" t="s">
        <v>27</v>
      </c>
      <c r="M141" t="s">
        <v>6555</v>
      </c>
      <c r="N141" t="s">
        <v>474</v>
      </c>
      <c r="O141">
        <v>50739</v>
      </c>
      <c r="P141" t="s">
        <v>6556</v>
      </c>
      <c r="R141" t="s">
        <v>6557</v>
      </c>
      <c r="S141" t="s">
        <v>28</v>
      </c>
      <c r="T141" t="s">
        <v>40</v>
      </c>
      <c r="U141" t="s">
        <v>1329</v>
      </c>
      <c r="V141" t="s">
        <v>6558</v>
      </c>
      <c r="X141">
        <v>491713819553</v>
      </c>
      <c r="Y141">
        <v>492215996091</v>
      </c>
    </row>
    <row r="142" spans="1:25" x14ac:dyDescent="0.2">
      <c r="A142" t="s">
        <v>27096</v>
      </c>
      <c r="B142">
        <v>185504</v>
      </c>
      <c r="C142">
        <v>607949</v>
      </c>
      <c r="D142" t="s">
        <v>6637</v>
      </c>
      <c r="E142" t="s">
        <v>24</v>
      </c>
      <c r="F142">
        <v>999627875</v>
      </c>
      <c r="G142" t="s">
        <v>1373</v>
      </c>
      <c r="H142" t="s">
        <v>1374</v>
      </c>
      <c r="I142" t="s">
        <v>25</v>
      </c>
      <c r="J142" t="s">
        <v>26</v>
      </c>
      <c r="K142">
        <v>113695.6</v>
      </c>
      <c r="L142" t="s">
        <v>45</v>
      </c>
      <c r="M142" t="s">
        <v>1375</v>
      </c>
      <c r="N142" t="s">
        <v>613</v>
      </c>
      <c r="O142" t="s">
        <v>1376</v>
      </c>
      <c r="P142" t="s">
        <v>1377</v>
      </c>
      <c r="Q142" t="s">
        <v>1378</v>
      </c>
      <c r="R142" t="s">
        <v>6638</v>
      </c>
      <c r="S142" t="s">
        <v>28</v>
      </c>
      <c r="T142" t="s">
        <v>47</v>
      </c>
      <c r="U142" t="s">
        <v>6639</v>
      </c>
      <c r="V142" t="s">
        <v>6640</v>
      </c>
      <c r="X142">
        <v>4613378585</v>
      </c>
    </row>
    <row r="143" spans="1:25" x14ac:dyDescent="0.2">
      <c r="A143" t="s">
        <v>27096</v>
      </c>
      <c r="B143">
        <v>185504</v>
      </c>
      <c r="C143">
        <v>607949</v>
      </c>
      <c r="D143" t="s">
        <v>6637</v>
      </c>
      <c r="E143" t="s">
        <v>24</v>
      </c>
      <c r="F143">
        <v>949894229</v>
      </c>
      <c r="G143" t="s">
        <v>6641</v>
      </c>
      <c r="H143" t="s">
        <v>6642</v>
      </c>
      <c r="I143" t="s">
        <v>325</v>
      </c>
      <c r="J143" t="s">
        <v>26</v>
      </c>
      <c r="K143">
        <v>66794.75</v>
      </c>
      <c r="L143" t="s">
        <v>138</v>
      </c>
      <c r="M143" t="s">
        <v>6643</v>
      </c>
      <c r="N143" t="s">
        <v>6644</v>
      </c>
      <c r="O143" t="s">
        <v>6645</v>
      </c>
      <c r="P143" t="s">
        <v>6646</v>
      </c>
      <c r="Q143" t="s">
        <v>6647</v>
      </c>
      <c r="R143" t="s">
        <v>6648</v>
      </c>
      <c r="S143" t="s">
        <v>28</v>
      </c>
      <c r="T143" t="s">
        <v>56</v>
      </c>
      <c r="U143" t="s">
        <v>6053</v>
      </c>
      <c r="V143" t="s">
        <v>3704</v>
      </c>
      <c r="X143" t="s">
        <v>6649</v>
      </c>
    </row>
    <row r="144" spans="1:25" x14ac:dyDescent="0.2">
      <c r="A144" t="s">
        <v>27096</v>
      </c>
      <c r="B144">
        <v>185504</v>
      </c>
      <c r="C144">
        <v>607949</v>
      </c>
      <c r="D144" t="s">
        <v>6637</v>
      </c>
      <c r="E144" t="s">
        <v>24</v>
      </c>
      <c r="F144">
        <v>999744469</v>
      </c>
      <c r="G144" t="s">
        <v>2972</v>
      </c>
      <c r="H144" t="s">
        <v>2973</v>
      </c>
      <c r="I144" t="s">
        <v>30</v>
      </c>
      <c r="J144" t="s">
        <v>472</v>
      </c>
      <c r="K144">
        <v>10272</v>
      </c>
      <c r="L144" t="s">
        <v>82</v>
      </c>
      <c r="M144" t="s">
        <v>2974</v>
      </c>
      <c r="N144" t="s">
        <v>2975</v>
      </c>
      <c r="O144">
        <v>78140</v>
      </c>
      <c r="Q144" t="s">
        <v>2976</v>
      </c>
      <c r="R144" t="s">
        <v>6650</v>
      </c>
      <c r="S144" t="s">
        <v>28</v>
      </c>
      <c r="T144" t="s">
        <v>40</v>
      </c>
      <c r="U144" t="s">
        <v>5401</v>
      </c>
      <c r="V144" t="s">
        <v>6651</v>
      </c>
      <c r="X144" t="s">
        <v>6652</v>
      </c>
    </row>
    <row r="145" spans="1:25" x14ac:dyDescent="0.2">
      <c r="A145" t="s">
        <v>27096</v>
      </c>
      <c r="B145">
        <v>185504</v>
      </c>
      <c r="C145">
        <v>607949</v>
      </c>
      <c r="D145" t="s">
        <v>6637</v>
      </c>
      <c r="E145" t="s">
        <v>24</v>
      </c>
      <c r="F145">
        <v>951810852</v>
      </c>
      <c r="G145" t="s">
        <v>6653</v>
      </c>
      <c r="H145" t="s">
        <v>6654</v>
      </c>
      <c r="I145" t="s">
        <v>209</v>
      </c>
      <c r="J145" t="s">
        <v>26</v>
      </c>
      <c r="K145">
        <v>36112.5</v>
      </c>
      <c r="L145" t="s">
        <v>900</v>
      </c>
      <c r="M145" t="s">
        <v>6655</v>
      </c>
      <c r="N145" t="s">
        <v>2594</v>
      </c>
      <c r="O145">
        <v>1408</v>
      </c>
      <c r="P145" t="s">
        <v>6656</v>
      </c>
      <c r="Q145" t="s">
        <v>6657</v>
      </c>
      <c r="R145" t="s">
        <v>6658</v>
      </c>
      <c r="S145" t="s">
        <v>28</v>
      </c>
      <c r="T145" t="s">
        <v>56</v>
      </c>
      <c r="U145" t="s">
        <v>6659</v>
      </c>
      <c r="V145" t="s">
        <v>6660</v>
      </c>
      <c r="X145" t="s">
        <v>6661</v>
      </c>
    </row>
    <row r="146" spans="1:25" x14ac:dyDescent="0.2">
      <c r="A146" t="s">
        <v>27096</v>
      </c>
      <c r="B146">
        <v>185504</v>
      </c>
      <c r="C146">
        <v>607949</v>
      </c>
      <c r="D146" t="s">
        <v>6637</v>
      </c>
      <c r="E146" t="s">
        <v>24</v>
      </c>
      <c r="F146">
        <v>999971837</v>
      </c>
      <c r="G146" t="s">
        <v>3492</v>
      </c>
      <c r="H146" t="s">
        <v>3493</v>
      </c>
      <c r="I146" t="s">
        <v>25</v>
      </c>
      <c r="J146" t="s">
        <v>26</v>
      </c>
      <c r="K146">
        <v>47821.95</v>
      </c>
      <c r="L146" t="s">
        <v>233</v>
      </c>
      <c r="M146" t="s">
        <v>3494</v>
      </c>
      <c r="N146" t="s">
        <v>1184</v>
      </c>
      <c r="O146">
        <v>1000</v>
      </c>
      <c r="P146" t="s">
        <v>3495</v>
      </c>
      <c r="Q146" t="s">
        <v>3496</v>
      </c>
      <c r="R146" t="s">
        <v>6662</v>
      </c>
      <c r="S146" t="s">
        <v>28</v>
      </c>
      <c r="T146" t="s">
        <v>262</v>
      </c>
      <c r="U146" t="s">
        <v>4719</v>
      </c>
      <c r="V146" t="s">
        <v>4720</v>
      </c>
      <c r="X146" t="s">
        <v>6663</v>
      </c>
      <c r="Y146" t="s">
        <v>6664</v>
      </c>
    </row>
    <row r="147" spans="1:25" x14ac:dyDescent="0.2">
      <c r="A147" t="s">
        <v>27096</v>
      </c>
      <c r="B147">
        <v>185504</v>
      </c>
      <c r="C147">
        <v>607949</v>
      </c>
      <c r="D147" t="s">
        <v>6637</v>
      </c>
      <c r="E147" t="s">
        <v>24</v>
      </c>
      <c r="F147">
        <v>999988909</v>
      </c>
      <c r="G147" t="s">
        <v>1395</v>
      </c>
      <c r="H147" t="s">
        <v>1396</v>
      </c>
      <c r="I147" t="s">
        <v>25</v>
      </c>
      <c r="J147" t="s">
        <v>26</v>
      </c>
      <c r="K147">
        <v>73714.98</v>
      </c>
      <c r="L147" t="s">
        <v>312</v>
      </c>
      <c r="M147" t="s">
        <v>1397</v>
      </c>
      <c r="N147" t="s">
        <v>1398</v>
      </c>
      <c r="O147" t="s">
        <v>1399</v>
      </c>
      <c r="P147" t="s">
        <v>1400</v>
      </c>
      <c r="Q147" t="s">
        <v>1401</v>
      </c>
      <c r="R147" t="s">
        <v>6665</v>
      </c>
      <c r="S147" t="s">
        <v>28</v>
      </c>
      <c r="T147" t="s">
        <v>40</v>
      </c>
      <c r="U147" t="s">
        <v>426</v>
      </c>
      <c r="V147" t="s">
        <v>6666</v>
      </c>
      <c r="X147" t="s">
        <v>6667</v>
      </c>
    </row>
    <row r="148" spans="1:25" x14ac:dyDescent="0.2">
      <c r="A148" t="s">
        <v>27096</v>
      </c>
      <c r="B148">
        <v>185504</v>
      </c>
      <c r="C148">
        <v>607949</v>
      </c>
      <c r="D148" t="s">
        <v>6637</v>
      </c>
      <c r="E148" t="s">
        <v>24</v>
      </c>
      <c r="F148">
        <v>951262220</v>
      </c>
      <c r="G148" t="s">
        <v>5845</v>
      </c>
      <c r="H148" t="s">
        <v>5846</v>
      </c>
      <c r="I148" t="s">
        <v>30</v>
      </c>
      <c r="J148" t="s">
        <v>26</v>
      </c>
      <c r="K148">
        <v>43425.95</v>
      </c>
      <c r="L148" t="s">
        <v>210</v>
      </c>
      <c r="M148" t="s">
        <v>5607</v>
      </c>
      <c r="N148" t="s">
        <v>219</v>
      </c>
      <c r="O148">
        <v>195</v>
      </c>
      <c r="P148" t="s">
        <v>5847</v>
      </c>
      <c r="Q148" t="s">
        <v>5848</v>
      </c>
      <c r="R148" t="s">
        <v>6668</v>
      </c>
      <c r="S148" t="s">
        <v>28</v>
      </c>
      <c r="T148" t="s">
        <v>40</v>
      </c>
      <c r="U148" t="s">
        <v>421</v>
      </c>
      <c r="V148" t="s">
        <v>6669</v>
      </c>
      <c r="X148" t="s">
        <v>6670</v>
      </c>
    </row>
    <row r="149" spans="1:25" x14ac:dyDescent="0.2">
      <c r="A149" t="s">
        <v>27096</v>
      </c>
      <c r="B149">
        <v>185504</v>
      </c>
      <c r="C149">
        <v>607949</v>
      </c>
      <c r="D149" t="s">
        <v>6637</v>
      </c>
      <c r="E149" t="s">
        <v>24</v>
      </c>
      <c r="F149">
        <v>999984059</v>
      </c>
      <c r="G149" t="s">
        <v>552</v>
      </c>
      <c r="H149" t="s">
        <v>553</v>
      </c>
      <c r="I149" t="s">
        <v>25</v>
      </c>
      <c r="J149" t="s">
        <v>26</v>
      </c>
      <c r="K149">
        <v>59117.5</v>
      </c>
      <c r="L149" t="s">
        <v>27</v>
      </c>
      <c r="M149" t="s">
        <v>554</v>
      </c>
      <c r="N149" t="s">
        <v>555</v>
      </c>
      <c r="O149">
        <v>80686</v>
      </c>
      <c r="P149" t="s">
        <v>556</v>
      </c>
      <c r="Q149" t="s">
        <v>557</v>
      </c>
      <c r="R149" t="s">
        <v>6671</v>
      </c>
      <c r="S149" t="s">
        <v>28</v>
      </c>
      <c r="T149" t="s">
        <v>40</v>
      </c>
      <c r="U149" t="s">
        <v>475</v>
      </c>
      <c r="V149" t="s">
        <v>1305</v>
      </c>
      <c r="X149" t="s">
        <v>1306</v>
      </c>
      <c r="Y149" t="s">
        <v>1307</v>
      </c>
    </row>
    <row r="150" spans="1:25" x14ac:dyDescent="0.2">
      <c r="A150" t="s">
        <v>27096</v>
      </c>
      <c r="B150">
        <v>185504</v>
      </c>
      <c r="C150">
        <v>607949</v>
      </c>
      <c r="D150" t="s">
        <v>6637</v>
      </c>
      <c r="E150" t="s">
        <v>24</v>
      </c>
      <c r="F150">
        <v>971744449</v>
      </c>
      <c r="G150" t="s">
        <v>6672</v>
      </c>
      <c r="H150" t="s">
        <v>6673</v>
      </c>
      <c r="I150" t="s">
        <v>30</v>
      </c>
      <c r="J150" t="s">
        <v>26</v>
      </c>
      <c r="K150">
        <v>31479.4</v>
      </c>
      <c r="L150" t="s">
        <v>70</v>
      </c>
      <c r="M150" t="s">
        <v>6674</v>
      </c>
      <c r="N150" t="s">
        <v>6675</v>
      </c>
      <c r="O150">
        <v>1217</v>
      </c>
      <c r="P150" t="s">
        <v>6676</v>
      </c>
      <c r="R150" t="s">
        <v>6677</v>
      </c>
      <c r="S150" t="s">
        <v>28</v>
      </c>
      <c r="T150" t="s">
        <v>40</v>
      </c>
      <c r="U150" t="s">
        <v>847</v>
      </c>
      <c r="V150" t="s">
        <v>1239</v>
      </c>
      <c r="X150" t="s">
        <v>6678</v>
      </c>
      <c r="Y150" t="s">
        <v>6679</v>
      </c>
    </row>
    <row r="151" spans="1:25" x14ac:dyDescent="0.2">
      <c r="A151" t="s">
        <v>27096</v>
      </c>
      <c r="B151">
        <v>185504</v>
      </c>
      <c r="C151">
        <v>607949</v>
      </c>
      <c r="D151" t="s">
        <v>6637</v>
      </c>
      <c r="E151" t="s">
        <v>24</v>
      </c>
      <c r="F151">
        <v>952373840</v>
      </c>
      <c r="G151" t="s">
        <v>6680</v>
      </c>
      <c r="H151" t="s">
        <v>6681</v>
      </c>
      <c r="I151" t="s">
        <v>30</v>
      </c>
      <c r="J151" t="s">
        <v>26</v>
      </c>
      <c r="K151">
        <v>51360</v>
      </c>
      <c r="L151" t="s">
        <v>150</v>
      </c>
      <c r="M151" t="s">
        <v>6682</v>
      </c>
      <c r="N151" t="s">
        <v>172</v>
      </c>
      <c r="O151">
        <v>6</v>
      </c>
      <c r="P151" t="s">
        <v>6683</v>
      </c>
      <c r="R151" t="s">
        <v>6684</v>
      </c>
      <c r="S151" t="s">
        <v>28</v>
      </c>
      <c r="T151" t="s">
        <v>40</v>
      </c>
      <c r="U151" t="s">
        <v>6685</v>
      </c>
      <c r="V151" t="s">
        <v>6686</v>
      </c>
      <c r="X151">
        <v>35314065571</v>
      </c>
    </row>
    <row r="152" spans="1:25" x14ac:dyDescent="0.2">
      <c r="A152" t="s">
        <v>27096</v>
      </c>
      <c r="B152">
        <v>185504</v>
      </c>
      <c r="C152">
        <v>607949</v>
      </c>
      <c r="D152" t="s">
        <v>6637</v>
      </c>
      <c r="E152" t="s">
        <v>24</v>
      </c>
      <c r="F152">
        <v>998215943</v>
      </c>
      <c r="G152" t="s">
        <v>5329</v>
      </c>
      <c r="H152" t="s">
        <v>5330</v>
      </c>
      <c r="I152" t="s">
        <v>30</v>
      </c>
      <c r="J152" t="s">
        <v>26</v>
      </c>
      <c r="K152">
        <v>203119.74</v>
      </c>
      <c r="L152" t="s">
        <v>192</v>
      </c>
      <c r="M152" t="s">
        <v>5331</v>
      </c>
      <c r="N152" t="s">
        <v>212</v>
      </c>
      <c r="O152">
        <v>1000</v>
      </c>
      <c r="P152" t="s">
        <v>5332</v>
      </c>
      <c r="Q152" t="s">
        <v>5333</v>
      </c>
      <c r="R152" t="s">
        <v>6687</v>
      </c>
      <c r="S152" t="s">
        <v>28</v>
      </c>
      <c r="T152" t="s">
        <v>40</v>
      </c>
      <c r="U152" t="s">
        <v>820</v>
      </c>
      <c r="V152" t="s">
        <v>6688</v>
      </c>
      <c r="X152" t="s">
        <v>6689</v>
      </c>
    </row>
    <row r="153" spans="1:25" x14ac:dyDescent="0.2">
      <c r="A153" t="s">
        <v>27096</v>
      </c>
      <c r="B153">
        <v>185504</v>
      </c>
      <c r="C153">
        <v>607949</v>
      </c>
      <c r="D153" t="s">
        <v>6637</v>
      </c>
      <c r="E153" t="s">
        <v>24</v>
      </c>
      <c r="F153">
        <v>999842148</v>
      </c>
      <c r="G153" t="s">
        <v>6690</v>
      </c>
      <c r="H153" t="s">
        <v>6690</v>
      </c>
      <c r="I153" t="s">
        <v>34</v>
      </c>
      <c r="J153" t="s">
        <v>26</v>
      </c>
      <c r="K153">
        <v>169574.13</v>
      </c>
      <c r="L153" t="s">
        <v>138</v>
      </c>
      <c r="M153" t="s">
        <v>6691</v>
      </c>
      <c r="N153" t="s">
        <v>1099</v>
      </c>
      <c r="O153" t="s">
        <v>6692</v>
      </c>
      <c r="Q153" t="s">
        <v>6693</v>
      </c>
      <c r="R153" t="s">
        <v>6694</v>
      </c>
      <c r="S153" t="s">
        <v>28</v>
      </c>
      <c r="T153" t="s">
        <v>262</v>
      </c>
      <c r="U153" t="s">
        <v>3101</v>
      </c>
      <c r="V153" t="s">
        <v>6695</v>
      </c>
      <c r="X153" t="s">
        <v>6696</v>
      </c>
    </row>
    <row r="154" spans="1:25" x14ac:dyDescent="0.2">
      <c r="A154" t="s">
        <v>27096</v>
      </c>
      <c r="B154">
        <v>185504</v>
      </c>
      <c r="C154">
        <v>607949</v>
      </c>
      <c r="D154" t="s">
        <v>6637</v>
      </c>
      <c r="E154" t="s">
        <v>24</v>
      </c>
      <c r="F154">
        <v>999899475</v>
      </c>
      <c r="G154" t="s">
        <v>5658</v>
      </c>
      <c r="H154" t="s">
        <v>5659</v>
      </c>
      <c r="I154" t="s">
        <v>34</v>
      </c>
      <c r="J154" t="s">
        <v>26</v>
      </c>
      <c r="K154">
        <v>60990</v>
      </c>
      <c r="L154" t="s">
        <v>312</v>
      </c>
      <c r="M154" t="s">
        <v>5660</v>
      </c>
      <c r="N154" t="s">
        <v>5661</v>
      </c>
      <c r="O154" t="s">
        <v>5662</v>
      </c>
      <c r="P154" t="s">
        <v>5663</v>
      </c>
      <c r="Q154" t="s">
        <v>5664</v>
      </c>
      <c r="R154" t="s">
        <v>6697</v>
      </c>
      <c r="S154" t="s">
        <v>28</v>
      </c>
      <c r="T154" t="s">
        <v>56</v>
      </c>
      <c r="U154" t="s">
        <v>6698</v>
      </c>
      <c r="V154" t="s">
        <v>6666</v>
      </c>
      <c r="X154" t="s">
        <v>6699</v>
      </c>
    </row>
    <row r="155" spans="1:25" x14ac:dyDescent="0.2">
      <c r="A155" t="s">
        <v>27096</v>
      </c>
      <c r="B155">
        <v>185504</v>
      </c>
      <c r="C155">
        <v>607949</v>
      </c>
      <c r="D155" t="s">
        <v>6637</v>
      </c>
      <c r="E155" t="s">
        <v>57</v>
      </c>
      <c r="F155">
        <v>999960488</v>
      </c>
      <c r="G155" t="s">
        <v>216</v>
      </c>
      <c r="H155" t="s">
        <v>217</v>
      </c>
      <c r="I155" t="s">
        <v>30</v>
      </c>
      <c r="J155" t="s">
        <v>26</v>
      </c>
      <c r="K155">
        <v>87748.5</v>
      </c>
      <c r="L155" t="s">
        <v>210</v>
      </c>
      <c r="M155" t="s">
        <v>218</v>
      </c>
      <c r="N155" t="s">
        <v>219</v>
      </c>
      <c r="O155">
        <v>144</v>
      </c>
      <c r="P155" t="s">
        <v>220</v>
      </c>
      <c r="Q155" t="s">
        <v>221</v>
      </c>
      <c r="R155" t="s">
        <v>6700</v>
      </c>
      <c r="S155" t="s">
        <v>28</v>
      </c>
      <c r="T155" t="s">
        <v>47</v>
      </c>
      <c r="U155" t="s">
        <v>2432</v>
      </c>
      <c r="V155" t="s">
        <v>6701</v>
      </c>
      <c r="X155">
        <v>32475413878</v>
      </c>
    </row>
    <row r="156" spans="1:25" x14ac:dyDescent="0.2">
      <c r="A156" t="s">
        <v>27096</v>
      </c>
      <c r="B156">
        <v>185504</v>
      </c>
      <c r="C156">
        <v>607949</v>
      </c>
      <c r="D156" t="s">
        <v>6637</v>
      </c>
      <c r="E156" t="s">
        <v>24</v>
      </c>
      <c r="F156">
        <v>951812404</v>
      </c>
      <c r="G156" t="s">
        <v>6702</v>
      </c>
      <c r="H156" t="s">
        <v>6703</v>
      </c>
      <c r="I156" t="s">
        <v>30</v>
      </c>
      <c r="J156" t="s">
        <v>26</v>
      </c>
      <c r="K156">
        <v>35470.5</v>
      </c>
      <c r="L156" t="s">
        <v>238</v>
      </c>
      <c r="M156" t="s">
        <v>6704</v>
      </c>
      <c r="N156" t="s">
        <v>731</v>
      </c>
      <c r="O156" t="s">
        <v>6705</v>
      </c>
      <c r="P156" t="s">
        <v>6706</v>
      </c>
      <c r="Q156" t="s">
        <v>6707</v>
      </c>
      <c r="R156" t="s">
        <v>6708</v>
      </c>
      <c r="S156" t="s">
        <v>28</v>
      </c>
      <c r="T156" t="s">
        <v>40</v>
      </c>
      <c r="U156" t="s">
        <v>6709</v>
      </c>
      <c r="V156" t="s">
        <v>6710</v>
      </c>
      <c r="X156" t="s">
        <v>6711</v>
      </c>
    </row>
    <row r="157" spans="1:25" x14ac:dyDescent="0.2">
      <c r="A157" t="s">
        <v>27096</v>
      </c>
      <c r="B157">
        <v>185504</v>
      </c>
      <c r="C157">
        <v>607949</v>
      </c>
      <c r="D157" t="s">
        <v>6637</v>
      </c>
      <c r="E157" t="s">
        <v>24</v>
      </c>
      <c r="F157">
        <v>952281108</v>
      </c>
      <c r="G157" t="s">
        <v>6712</v>
      </c>
      <c r="H157" t="s">
        <v>6713</v>
      </c>
      <c r="I157" t="s">
        <v>30</v>
      </c>
      <c r="J157" t="s">
        <v>26</v>
      </c>
      <c r="K157">
        <v>97637.5</v>
      </c>
      <c r="L157" t="s">
        <v>27</v>
      </c>
      <c r="M157" t="s">
        <v>6714</v>
      </c>
      <c r="N157" t="s">
        <v>474</v>
      </c>
      <c r="O157">
        <v>50733</v>
      </c>
      <c r="P157" t="s">
        <v>6715</v>
      </c>
      <c r="Q157" t="s">
        <v>6716</v>
      </c>
      <c r="R157" t="s">
        <v>6717</v>
      </c>
      <c r="S157" t="s">
        <v>28</v>
      </c>
      <c r="T157" t="s">
        <v>65</v>
      </c>
      <c r="U157" t="s">
        <v>424</v>
      </c>
      <c r="V157" t="s">
        <v>6718</v>
      </c>
      <c r="X157">
        <v>4922191392051</v>
      </c>
    </row>
    <row r="158" spans="1:25" x14ac:dyDescent="0.2">
      <c r="A158" t="s">
        <v>27096</v>
      </c>
      <c r="B158">
        <v>185504</v>
      </c>
      <c r="C158">
        <v>607949</v>
      </c>
      <c r="D158" t="s">
        <v>6637</v>
      </c>
      <c r="E158" t="s">
        <v>24</v>
      </c>
      <c r="F158">
        <v>997800783</v>
      </c>
      <c r="G158" t="s">
        <v>5774</v>
      </c>
      <c r="H158" t="s">
        <v>5775</v>
      </c>
      <c r="I158" t="s">
        <v>25</v>
      </c>
      <c r="J158" t="s">
        <v>26</v>
      </c>
      <c r="K158">
        <v>106090.5</v>
      </c>
      <c r="L158" t="s">
        <v>210</v>
      </c>
      <c r="M158" t="s">
        <v>5776</v>
      </c>
      <c r="N158" t="s">
        <v>1821</v>
      </c>
      <c r="O158">
        <v>10127</v>
      </c>
      <c r="P158" t="s">
        <v>5777</v>
      </c>
      <c r="R158" t="s">
        <v>6719</v>
      </c>
      <c r="S158" t="s">
        <v>28</v>
      </c>
      <c r="T158" t="s">
        <v>56</v>
      </c>
      <c r="U158" t="s">
        <v>1755</v>
      </c>
      <c r="V158" t="s">
        <v>6720</v>
      </c>
      <c r="X158">
        <v>390116537165</v>
      </c>
    </row>
    <row r="159" spans="1:25" x14ac:dyDescent="0.2">
      <c r="A159" t="s">
        <v>27096</v>
      </c>
      <c r="B159">
        <v>94833</v>
      </c>
      <c r="C159">
        <v>242411</v>
      </c>
      <c r="D159" t="s">
        <v>6757</v>
      </c>
      <c r="E159" t="s">
        <v>24</v>
      </c>
      <c r="F159">
        <v>989393987</v>
      </c>
      <c r="G159" t="s">
        <v>80</v>
      </c>
      <c r="H159" t="s">
        <v>81</v>
      </c>
      <c r="I159" t="s">
        <v>25</v>
      </c>
      <c r="J159" t="s">
        <v>26</v>
      </c>
      <c r="K159">
        <v>630842</v>
      </c>
      <c r="L159" t="s">
        <v>82</v>
      </c>
      <c r="M159" t="s">
        <v>83</v>
      </c>
      <c r="N159" t="s">
        <v>84</v>
      </c>
      <c r="O159">
        <v>13120</v>
      </c>
      <c r="R159" t="s">
        <v>6758</v>
      </c>
      <c r="S159" t="s">
        <v>28</v>
      </c>
      <c r="T159" t="s">
        <v>47</v>
      </c>
      <c r="U159" t="s">
        <v>86</v>
      </c>
      <c r="V159" t="s">
        <v>6759</v>
      </c>
      <c r="X159">
        <v>33442608690</v>
      </c>
      <c r="Y159">
        <v>33442608685</v>
      </c>
    </row>
    <row r="160" spans="1:25" x14ac:dyDescent="0.2">
      <c r="A160" t="s">
        <v>27096</v>
      </c>
      <c r="B160">
        <v>94833</v>
      </c>
      <c r="C160">
        <v>242411</v>
      </c>
      <c r="D160" t="s">
        <v>6757</v>
      </c>
      <c r="E160" t="s">
        <v>24</v>
      </c>
      <c r="F160">
        <v>994804065</v>
      </c>
      <c r="G160" t="s">
        <v>6760</v>
      </c>
      <c r="H160" t="s">
        <v>6761</v>
      </c>
      <c r="I160" t="s">
        <v>30</v>
      </c>
      <c r="J160" t="s">
        <v>26</v>
      </c>
      <c r="K160">
        <v>470400</v>
      </c>
      <c r="L160" t="s">
        <v>99</v>
      </c>
      <c r="M160" t="s">
        <v>6762</v>
      </c>
      <c r="N160" t="s">
        <v>2691</v>
      </c>
      <c r="O160">
        <v>11524</v>
      </c>
      <c r="P160" t="s">
        <v>6763</v>
      </c>
      <c r="R160" t="s">
        <v>6764</v>
      </c>
      <c r="S160" t="s">
        <v>28</v>
      </c>
      <c r="T160" t="s">
        <v>40</v>
      </c>
      <c r="U160" t="s">
        <v>420</v>
      </c>
      <c r="V160" t="s">
        <v>6765</v>
      </c>
      <c r="X160">
        <v>302106994030</v>
      </c>
      <c r="Y160">
        <v>302106980305</v>
      </c>
    </row>
    <row r="161" spans="1:25" x14ac:dyDescent="0.2">
      <c r="A161" t="s">
        <v>27096</v>
      </c>
      <c r="B161">
        <v>94833</v>
      </c>
      <c r="C161">
        <v>242411</v>
      </c>
      <c r="D161" t="s">
        <v>6757</v>
      </c>
      <c r="E161" t="s">
        <v>24</v>
      </c>
      <c r="F161">
        <v>999958839</v>
      </c>
      <c r="G161" t="s">
        <v>603</v>
      </c>
      <c r="H161" t="s">
        <v>604</v>
      </c>
      <c r="I161" t="s">
        <v>25</v>
      </c>
      <c r="J161" t="s">
        <v>26</v>
      </c>
      <c r="K161">
        <v>1238645.5</v>
      </c>
      <c r="L161" t="s">
        <v>70</v>
      </c>
      <c r="M161" t="s">
        <v>605</v>
      </c>
      <c r="N161" t="s">
        <v>606</v>
      </c>
      <c r="O161">
        <v>2000</v>
      </c>
      <c r="P161" t="s">
        <v>607</v>
      </c>
      <c r="Q161" t="s">
        <v>608</v>
      </c>
      <c r="R161" t="s">
        <v>6766</v>
      </c>
      <c r="S161" t="s">
        <v>28</v>
      </c>
      <c r="T161" t="s">
        <v>40</v>
      </c>
      <c r="U161" t="s">
        <v>1499</v>
      </c>
      <c r="V161" t="s">
        <v>6767</v>
      </c>
      <c r="X161" t="s">
        <v>6768</v>
      </c>
      <c r="Y161" t="s">
        <v>6769</v>
      </c>
    </row>
    <row r="162" spans="1:25" x14ac:dyDescent="0.2">
      <c r="A162" t="s">
        <v>27096</v>
      </c>
      <c r="B162">
        <v>94833</v>
      </c>
      <c r="C162">
        <v>242411</v>
      </c>
      <c r="D162" t="s">
        <v>6757</v>
      </c>
      <c r="E162" t="s">
        <v>24</v>
      </c>
      <c r="F162">
        <v>998062974</v>
      </c>
      <c r="G162" t="s">
        <v>6770</v>
      </c>
      <c r="H162" t="s">
        <v>3599</v>
      </c>
      <c r="I162" t="s">
        <v>30</v>
      </c>
      <c r="J162" t="s">
        <v>26</v>
      </c>
      <c r="K162">
        <v>608900</v>
      </c>
      <c r="L162" t="s">
        <v>82</v>
      </c>
      <c r="M162" t="s">
        <v>6771</v>
      </c>
      <c r="N162" t="s">
        <v>6407</v>
      </c>
      <c r="O162">
        <v>33100</v>
      </c>
      <c r="P162" t="s">
        <v>6772</v>
      </c>
      <c r="Q162" t="s">
        <v>6773</v>
      </c>
      <c r="R162" t="s">
        <v>6774</v>
      </c>
      <c r="S162" t="s">
        <v>28</v>
      </c>
      <c r="T162" t="s">
        <v>40</v>
      </c>
      <c r="U162" t="s">
        <v>1112</v>
      </c>
      <c r="V162" t="s">
        <v>6775</v>
      </c>
      <c r="X162">
        <v>33557541700</v>
      </c>
      <c r="Y162">
        <v>33557541701</v>
      </c>
    </row>
    <row r="163" spans="1:25" x14ac:dyDescent="0.2">
      <c r="A163" t="s">
        <v>27096</v>
      </c>
      <c r="B163">
        <v>94833</v>
      </c>
      <c r="C163">
        <v>242411</v>
      </c>
      <c r="D163" t="s">
        <v>6757</v>
      </c>
      <c r="E163" t="s">
        <v>24</v>
      </c>
      <c r="F163">
        <v>999772696</v>
      </c>
      <c r="G163" t="s">
        <v>6776</v>
      </c>
      <c r="H163" t="s">
        <v>6777</v>
      </c>
      <c r="I163" t="s">
        <v>30</v>
      </c>
      <c r="J163" t="s">
        <v>26</v>
      </c>
      <c r="K163">
        <v>488936.46</v>
      </c>
      <c r="L163" t="s">
        <v>357</v>
      </c>
      <c r="M163" t="s">
        <v>6778</v>
      </c>
      <c r="N163" t="s">
        <v>6779</v>
      </c>
      <c r="O163">
        <v>45223</v>
      </c>
      <c r="R163" t="s">
        <v>6780</v>
      </c>
      <c r="S163" t="s">
        <v>28</v>
      </c>
      <c r="T163" t="s">
        <v>65</v>
      </c>
      <c r="U163" t="s">
        <v>1166</v>
      </c>
      <c r="V163" t="s">
        <v>6781</v>
      </c>
      <c r="X163">
        <v>34913574440</v>
      </c>
      <c r="Y163">
        <v>34913574440</v>
      </c>
    </row>
    <row r="164" spans="1:25" x14ac:dyDescent="0.2">
      <c r="A164" t="s">
        <v>27096</v>
      </c>
      <c r="B164">
        <v>94833</v>
      </c>
      <c r="C164">
        <v>242411</v>
      </c>
      <c r="D164" t="s">
        <v>6757</v>
      </c>
      <c r="E164" t="s">
        <v>24</v>
      </c>
      <c r="F164">
        <v>996281472</v>
      </c>
      <c r="G164" t="s">
        <v>6782</v>
      </c>
      <c r="H164" t="s">
        <v>6783</v>
      </c>
      <c r="I164" t="s">
        <v>30</v>
      </c>
      <c r="J164" t="s">
        <v>26</v>
      </c>
      <c r="K164">
        <v>627500</v>
      </c>
      <c r="L164" t="s">
        <v>27</v>
      </c>
      <c r="M164" t="s">
        <v>6784</v>
      </c>
      <c r="N164" t="s">
        <v>1117</v>
      </c>
      <c r="O164">
        <v>50931</v>
      </c>
      <c r="P164" t="s">
        <v>6785</v>
      </c>
      <c r="Q164" t="s">
        <v>6786</v>
      </c>
      <c r="R164" t="s">
        <v>6787</v>
      </c>
      <c r="S164" t="s">
        <v>28</v>
      </c>
      <c r="T164" t="s">
        <v>40</v>
      </c>
      <c r="U164" t="s">
        <v>359</v>
      </c>
      <c r="V164" t="s">
        <v>6788</v>
      </c>
      <c r="X164">
        <v>492216604203</v>
      </c>
      <c r="Y164">
        <v>492216604660</v>
      </c>
    </row>
    <row r="165" spans="1:25" x14ac:dyDescent="0.2">
      <c r="A165" t="s">
        <v>27096</v>
      </c>
      <c r="B165">
        <v>94833</v>
      </c>
      <c r="C165">
        <v>242411</v>
      </c>
      <c r="D165" t="s">
        <v>6757</v>
      </c>
      <c r="E165" t="s">
        <v>24</v>
      </c>
      <c r="F165">
        <v>995564060</v>
      </c>
      <c r="G165" t="s">
        <v>6789</v>
      </c>
      <c r="H165" t="s">
        <v>6790</v>
      </c>
      <c r="I165" t="s">
        <v>30</v>
      </c>
      <c r="J165" t="s">
        <v>26</v>
      </c>
      <c r="K165">
        <v>603633</v>
      </c>
      <c r="L165" t="s">
        <v>312</v>
      </c>
      <c r="M165" t="s">
        <v>6791</v>
      </c>
      <c r="N165" t="s">
        <v>1035</v>
      </c>
      <c r="O165" t="s">
        <v>6792</v>
      </c>
      <c r="P165" t="s">
        <v>6793</v>
      </c>
      <c r="Q165" t="s">
        <v>6794</v>
      </c>
      <c r="R165" t="s">
        <v>6795</v>
      </c>
      <c r="S165" t="s">
        <v>28</v>
      </c>
      <c r="T165" t="s">
        <v>40</v>
      </c>
      <c r="U165" t="s">
        <v>3964</v>
      </c>
      <c r="V165" t="s">
        <v>6796</v>
      </c>
      <c r="X165">
        <v>31715730551</v>
      </c>
      <c r="Y165">
        <v>31715730535</v>
      </c>
    </row>
    <row r="166" spans="1:25" x14ac:dyDescent="0.2">
      <c r="A166" t="s">
        <v>27096</v>
      </c>
      <c r="B166">
        <v>94833</v>
      </c>
      <c r="C166">
        <v>242411</v>
      </c>
      <c r="D166" t="s">
        <v>6757</v>
      </c>
      <c r="E166" t="s">
        <v>24</v>
      </c>
      <c r="F166">
        <v>999916547</v>
      </c>
      <c r="G166" t="s">
        <v>6797</v>
      </c>
      <c r="H166" t="s">
        <v>6798</v>
      </c>
      <c r="I166" t="s">
        <v>30</v>
      </c>
      <c r="J166" t="s">
        <v>472</v>
      </c>
      <c r="K166">
        <v>81261</v>
      </c>
      <c r="L166" t="s">
        <v>238</v>
      </c>
      <c r="M166" t="s">
        <v>6799</v>
      </c>
      <c r="N166" t="s">
        <v>1916</v>
      </c>
      <c r="O166" t="s">
        <v>6800</v>
      </c>
      <c r="P166" t="s">
        <v>6801</v>
      </c>
      <c r="R166" t="s">
        <v>6802</v>
      </c>
      <c r="S166" t="s">
        <v>28</v>
      </c>
      <c r="T166" t="s">
        <v>65</v>
      </c>
      <c r="U166" t="s">
        <v>6803</v>
      </c>
      <c r="V166" t="s">
        <v>6804</v>
      </c>
      <c r="X166">
        <v>17326998200</v>
      </c>
      <c r="Y166">
        <v>17323367015</v>
      </c>
    </row>
    <row r="167" spans="1:25" x14ac:dyDescent="0.2">
      <c r="A167" t="s">
        <v>27096</v>
      </c>
      <c r="B167">
        <v>94833</v>
      </c>
      <c r="C167">
        <v>242411</v>
      </c>
      <c r="D167" t="s">
        <v>6757</v>
      </c>
      <c r="E167" t="s">
        <v>24</v>
      </c>
      <c r="F167">
        <v>999611288</v>
      </c>
      <c r="G167" t="s">
        <v>6805</v>
      </c>
      <c r="H167" t="s">
        <v>6806</v>
      </c>
      <c r="I167" t="s">
        <v>30</v>
      </c>
      <c r="J167" t="s">
        <v>26</v>
      </c>
      <c r="K167">
        <v>633050</v>
      </c>
      <c r="L167" t="s">
        <v>210</v>
      </c>
      <c r="M167" t="s">
        <v>6807</v>
      </c>
      <c r="N167" t="s">
        <v>1167</v>
      </c>
      <c r="O167">
        <v>59100</v>
      </c>
      <c r="P167" t="s">
        <v>6808</v>
      </c>
      <c r="Q167" t="s">
        <v>6809</v>
      </c>
      <c r="R167" t="s">
        <v>6810</v>
      </c>
      <c r="S167" t="s">
        <v>28</v>
      </c>
      <c r="T167" t="s">
        <v>65</v>
      </c>
      <c r="U167" t="s">
        <v>431</v>
      </c>
      <c r="V167" t="s">
        <v>6811</v>
      </c>
      <c r="X167">
        <v>39050754350</v>
      </c>
      <c r="Y167">
        <v>39050754351</v>
      </c>
    </row>
    <row r="168" spans="1:25" x14ac:dyDescent="0.2">
      <c r="A168" t="s">
        <v>27096</v>
      </c>
      <c r="B168">
        <v>94833</v>
      </c>
      <c r="C168">
        <v>242411</v>
      </c>
      <c r="D168" t="s">
        <v>6757</v>
      </c>
      <c r="E168" t="s">
        <v>24</v>
      </c>
      <c r="F168">
        <v>999654356</v>
      </c>
      <c r="G168" t="s">
        <v>2669</v>
      </c>
      <c r="H168" t="s">
        <v>2670</v>
      </c>
      <c r="I168" t="s">
        <v>25</v>
      </c>
      <c r="J168" t="s">
        <v>26</v>
      </c>
      <c r="K168">
        <v>262462.18</v>
      </c>
      <c r="L168" t="s">
        <v>99</v>
      </c>
      <c r="M168" t="s">
        <v>2671</v>
      </c>
      <c r="N168" t="s">
        <v>101</v>
      </c>
      <c r="O168">
        <v>10682</v>
      </c>
      <c r="P168" t="s">
        <v>2672</v>
      </c>
      <c r="Q168" t="s">
        <v>2673</v>
      </c>
      <c r="R168" t="s">
        <v>6812</v>
      </c>
      <c r="S168" t="s">
        <v>28</v>
      </c>
      <c r="T168" t="s">
        <v>262</v>
      </c>
      <c r="U168" t="s">
        <v>1807</v>
      </c>
      <c r="V168" t="s">
        <v>5092</v>
      </c>
      <c r="X168">
        <v>302107724374</v>
      </c>
      <c r="Y168">
        <v>302107722456</v>
      </c>
    </row>
    <row r="169" spans="1:25" x14ac:dyDescent="0.2">
      <c r="A169" t="s">
        <v>27096</v>
      </c>
      <c r="B169">
        <v>94833</v>
      </c>
      <c r="C169">
        <v>242411</v>
      </c>
      <c r="D169" t="s">
        <v>6757</v>
      </c>
      <c r="E169" t="s">
        <v>57</v>
      </c>
      <c r="F169">
        <v>999937984</v>
      </c>
      <c r="G169" t="s">
        <v>6813</v>
      </c>
      <c r="H169" t="s">
        <v>6814</v>
      </c>
      <c r="I169" t="s">
        <v>30</v>
      </c>
      <c r="J169" t="s">
        <v>26</v>
      </c>
      <c r="K169">
        <v>1362238.36</v>
      </c>
      <c r="L169" t="s">
        <v>99</v>
      </c>
      <c r="M169" t="s">
        <v>6815</v>
      </c>
      <c r="N169" t="s">
        <v>101</v>
      </c>
      <c r="O169">
        <v>11526</v>
      </c>
      <c r="Q169" t="s">
        <v>6816</v>
      </c>
      <c r="R169" t="s">
        <v>6817</v>
      </c>
      <c r="S169" t="s">
        <v>28</v>
      </c>
      <c r="T169" t="s">
        <v>65</v>
      </c>
      <c r="U169" t="s">
        <v>3729</v>
      </c>
      <c r="V169" t="s">
        <v>6818</v>
      </c>
      <c r="X169" t="s">
        <v>6819</v>
      </c>
      <c r="Y169" t="s">
        <v>6820</v>
      </c>
    </row>
    <row r="170" spans="1:25" x14ac:dyDescent="0.2">
      <c r="A170" t="s">
        <v>27096</v>
      </c>
      <c r="B170">
        <v>94833</v>
      </c>
      <c r="C170">
        <v>242411</v>
      </c>
      <c r="D170" t="s">
        <v>6757</v>
      </c>
      <c r="E170" t="s">
        <v>24</v>
      </c>
      <c r="F170">
        <v>999840887</v>
      </c>
      <c r="G170" t="s">
        <v>3624</v>
      </c>
      <c r="H170" t="s">
        <v>3625</v>
      </c>
      <c r="I170" t="s">
        <v>34</v>
      </c>
      <c r="J170" t="s">
        <v>26</v>
      </c>
      <c r="K170">
        <v>617080</v>
      </c>
      <c r="L170" t="s">
        <v>210</v>
      </c>
      <c r="M170" t="s">
        <v>3626</v>
      </c>
      <c r="N170" t="s">
        <v>3623</v>
      </c>
      <c r="O170">
        <v>41121</v>
      </c>
      <c r="P170" t="s">
        <v>3627</v>
      </c>
      <c r="Q170" t="s">
        <v>3628</v>
      </c>
      <c r="R170" t="s">
        <v>6821</v>
      </c>
      <c r="S170" t="s">
        <v>28</v>
      </c>
      <c r="T170" t="s">
        <v>262</v>
      </c>
      <c r="U170" t="s">
        <v>3695</v>
      </c>
      <c r="V170" t="s">
        <v>6822</v>
      </c>
      <c r="X170">
        <v>390592056167</v>
      </c>
      <c r="Y170">
        <v>390592056129</v>
      </c>
    </row>
    <row r="171" spans="1:25" x14ac:dyDescent="0.2">
      <c r="A171" t="s">
        <v>27096</v>
      </c>
      <c r="B171">
        <v>94833</v>
      </c>
      <c r="C171">
        <v>242411</v>
      </c>
      <c r="D171" t="s">
        <v>6757</v>
      </c>
      <c r="E171" t="s">
        <v>24</v>
      </c>
      <c r="F171">
        <v>995705971</v>
      </c>
      <c r="G171" t="s">
        <v>6823</v>
      </c>
      <c r="H171" t="s">
        <v>6824</v>
      </c>
      <c r="I171" t="s">
        <v>30</v>
      </c>
      <c r="J171" t="s">
        <v>26</v>
      </c>
      <c r="K171">
        <v>339715.5</v>
      </c>
      <c r="L171" t="s">
        <v>27</v>
      </c>
      <c r="M171" t="s">
        <v>6754</v>
      </c>
      <c r="N171" t="s">
        <v>6825</v>
      </c>
      <c r="O171">
        <v>76131</v>
      </c>
      <c r="P171" t="s">
        <v>6826</v>
      </c>
      <c r="R171" t="s">
        <v>6827</v>
      </c>
      <c r="S171" t="s">
        <v>28</v>
      </c>
      <c r="T171" t="s">
        <v>47</v>
      </c>
      <c r="U171" t="s">
        <v>1496</v>
      </c>
      <c r="V171" t="s">
        <v>6828</v>
      </c>
      <c r="X171">
        <v>497219638225</v>
      </c>
      <c r="Y171">
        <v>4972196383225</v>
      </c>
    </row>
    <row r="172" spans="1:25" x14ac:dyDescent="0.2">
      <c r="A172" t="s">
        <v>27096</v>
      </c>
      <c r="B172">
        <v>94833</v>
      </c>
      <c r="C172">
        <v>242411</v>
      </c>
      <c r="D172" t="s">
        <v>6757</v>
      </c>
      <c r="E172" t="s">
        <v>24</v>
      </c>
      <c r="F172">
        <v>996103477</v>
      </c>
      <c r="G172" t="s">
        <v>6829</v>
      </c>
      <c r="H172" t="s">
        <v>6830</v>
      </c>
      <c r="I172" t="s">
        <v>30</v>
      </c>
      <c r="J172" t="s">
        <v>472</v>
      </c>
      <c r="L172" t="s">
        <v>3535</v>
      </c>
      <c r="M172" t="s">
        <v>6831</v>
      </c>
      <c r="N172" t="s">
        <v>6832</v>
      </c>
      <c r="O172">
        <v>11501</v>
      </c>
      <c r="P172" t="s">
        <v>6833</v>
      </c>
      <c r="R172" t="s">
        <v>6834</v>
      </c>
      <c r="S172" t="s">
        <v>28</v>
      </c>
      <c r="T172" t="s">
        <v>47</v>
      </c>
      <c r="U172" t="s">
        <v>2243</v>
      </c>
      <c r="V172" t="s">
        <v>6835</v>
      </c>
      <c r="X172">
        <v>17326992500</v>
      </c>
      <c r="Y172">
        <v>17323367014</v>
      </c>
    </row>
    <row r="173" spans="1:25" x14ac:dyDescent="0.2">
      <c r="A173" t="s">
        <v>27096</v>
      </c>
      <c r="B173">
        <v>94833</v>
      </c>
      <c r="C173">
        <v>242411</v>
      </c>
      <c r="D173" t="s">
        <v>6757</v>
      </c>
      <c r="E173" t="s">
        <v>24</v>
      </c>
      <c r="F173">
        <v>999897729</v>
      </c>
      <c r="G173" t="s">
        <v>523</v>
      </c>
      <c r="H173" t="s">
        <v>524</v>
      </c>
      <c r="I173" t="s">
        <v>34</v>
      </c>
      <c r="J173" t="s">
        <v>26</v>
      </c>
      <c r="K173">
        <v>644930</v>
      </c>
      <c r="L173" t="s">
        <v>27</v>
      </c>
      <c r="M173" t="s">
        <v>525</v>
      </c>
      <c r="N173" t="s">
        <v>526</v>
      </c>
      <c r="O173">
        <v>1069</v>
      </c>
      <c r="P173" t="s">
        <v>527</v>
      </c>
      <c r="Q173" t="s">
        <v>528</v>
      </c>
      <c r="R173" t="s">
        <v>6836</v>
      </c>
      <c r="S173" t="s">
        <v>28</v>
      </c>
      <c r="U173" t="s">
        <v>1301</v>
      </c>
      <c r="V173" t="s">
        <v>6088</v>
      </c>
      <c r="X173">
        <v>4935146342191</v>
      </c>
      <c r="Y173">
        <v>4935146339742</v>
      </c>
    </row>
    <row r="174" spans="1:25" x14ac:dyDescent="0.2">
      <c r="A174" t="s">
        <v>27096</v>
      </c>
      <c r="B174">
        <v>94833</v>
      </c>
      <c r="C174">
        <v>242411</v>
      </c>
      <c r="D174" t="s">
        <v>6757</v>
      </c>
      <c r="E174" t="s">
        <v>24</v>
      </c>
      <c r="F174">
        <v>993977916</v>
      </c>
      <c r="G174" t="s">
        <v>6837</v>
      </c>
      <c r="H174" t="s">
        <v>6838</v>
      </c>
      <c r="I174" t="s">
        <v>25</v>
      </c>
      <c r="J174" t="s">
        <v>26</v>
      </c>
      <c r="L174" t="s">
        <v>3535</v>
      </c>
      <c r="M174" t="s">
        <v>6839</v>
      </c>
      <c r="N174" t="s">
        <v>6832</v>
      </c>
      <c r="O174">
        <v>106</v>
      </c>
      <c r="P174" t="s">
        <v>6840</v>
      </c>
      <c r="R174" t="s">
        <v>6841</v>
      </c>
      <c r="S174" t="s">
        <v>28</v>
      </c>
      <c r="T174" t="s">
        <v>262</v>
      </c>
      <c r="U174" t="s">
        <v>6842</v>
      </c>
      <c r="V174" t="s">
        <v>6843</v>
      </c>
      <c r="X174">
        <v>886227136682250</v>
      </c>
      <c r="Y174">
        <v>886266006885</v>
      </c>
    </row>
    <row r="175" spans="1:25" x14ac:dyDescent="0.2">
      <c r="A175" t="s">
        <v>27096</v>
      </c>
      <c r="B175">
        <v>94833</v>
      </c>
      <c r="C175">
        <v>242411</v>
      </c>
      <c r="D175" t="s">
        <v>6757</v>
      </c>
      <c r="E175" t="s">
        <v>24</v>
      </c>
      <c r="F175">
        <v>990350019</v>
      </c>
      <c r="G175" t="s">
        <v>6844</v>
      </c>
      <c r="H175" t="s">
        <v>6845</v>
      </c>
      <c r="I175" t="s">
        <v>30</v>
      </c>
      <c r="J175" t="s">
        <v>26</v>
      </c>
      <c r="K175">
        <v>180450</v>
      </c>
      <c r="L175" t="s">
        <v>357</v>
      </c>
      <c r="M175" t="s">
        <v>6846</v>
      </c>
      <c r="N175" t="s">
        <v>6847</v>
      </c>
      <c r="O175">
        <v>28923</v>
      </c>
      <c r="P175" t="s">
        <v>6848</v>
      </c>
      <c r="Q175" t="s">
        <v>6849</v>
      </c>
      <c r="R175" t="s">
        <v>6850</v>
      </c>
      <c r="S175" t="s">
        <v>28</v>
      </c>
      <c r="T175" t="s">
        <v>40</v>
      </c>
      <c r="U175" t="s">
        <v>6851</v>
      </c>
      <c r="V175" t="s">
        <v>6852</v>
      </c>
      <c r="X175">
        <v>34661727951</v>
      </c>
      <c r="Y175">
        <v>34916195289</v>
      </c>
    </row>
    <row r="176" spans="1:25" x14ac:dyDescent="0.2">
      <c r="A176" t="s">
        <v>27096</v>
      </c>
      <c r="B176">
        <v>98124</v>
      </c>
      <c r="C176">
        <v>261566</v>
      </c>
      <c r="D176" t="s">
        <v>6884</v>
      </c>
      <c r="E176" t="s">
        <v>24</v>
      </c>
      <c r="F176">
        <v>999971837</v>
      </c>
      <c r="G176" t="s">
        <v>3492</v>
      </c>
      <c r="H176" t="s">
        <v>3493</v>
      </c>
      <c r="I176" t="s">
        <v>25</v>
      </c>
      <c r="J176" t="s">
        <v>26</v>
      </c>
      <c r="K176">
        <v>27419</v>
      </c>
      <c r="L176" t="s">
        <v>233</v>
      </c>
      <c r="M176" t="s">
        <v>3494</v>
      </c>
      <c r="N176" t="s">
        <v>1184</v>
      </c>
      <c r="O176">
        <v>1000</v>
      </c>
      <c r="P176" t="s">
        <v>3495</v>
      </c>
      <c r="Q176" t="s">
        <v>3496</v>
      </c>
      <c r="R176" t="s">
        <v>6885</v>
      </c>
      <c r="S176" t="s">
        <v>28</v>
      </c>
      <c r="T176" t="s">
        <v>262</v>
      </c>
      <c r="U176" t="s">
        <v>4719</v>
      </c>
      <c r="V176" t="s">
        <v>5697</v>
      </c>
      <c r="X176" t="s">
        <v>6886</v>
      </c>
      <c r="Y176" t="s">
        <v>6887</v>
      </c>
    </row>
    <row r="177" spans="1:25" x14ac:dyDescent="0.2">
      <c r="A177" t="s">
        <v>27096</v>
      </c>
      <c r="B177">
        <v>98124</v>
      </c>
      <c r="C177">
        <v>261566</v>
      </c>
      <c r="D177" t="s">
        <v>6884</v>
      </c>
      <c r="E177" t="s">
        <v>24</v>
      </c>
      <c r="F177">
        <v>987976041</v>
      </c>
      <c r="G177" t="s">
        <v>6888</v>
      </c>
      <c r="H177" t="s">
        <v>6889</v>
      </c>
      <c r="I177" t="s">
        <v>30</v>
      </c>
      <c r="J177" t="s">
        <v>26</v>
      </c>
      <c r="K177">
        <v>82225</v>
      </c>
      <c r="L177" t="s">
        <v>82</v>
      </c>
      <c r="M177" t="s">
        <v>6890</v>
      </c>
      <c r="N177" t="s">
        <v>6891</v>
      </c>
      <c r="O177">
        <v>92773</v>
      </c>
      <c r="R177" t="s">
        <v>6892</v>
      </c>
      <c r="S177" t="s">
        <v>28</v>
      </c>
      <c r="T177" t="s">
        <v>40</v>
      </c>
      <c r="U177" t="s">
        <v>6893</v>
      </c>
      <c r="V177" t="s">
        <v>6894</v>
      </c>
      <c r="X177" t="s">
        <v>6895</v>
      </c>
      <c r="Y177" t="s">
        <v>6895</v>
      </c>
    </row>
    <row r="178" spans="1:25" x14ac:dyDescent="0.2">
      <c r="A178" t="s">
        <v>27096</v>
      </c>
      <c r="B178">
        <v>98124</v>
      </c>
      <c r="C178">
        <v>261566</v>
      </c>
      <c r="D178" t="s">
        <v>6884</v>
      </c>
      <c r="E178" t="s">
        <v>57</v>
      </c>
      <c r="F178">
        <v>991950034</v>
      </c>
      <c r="G178" t="s">
        <v>6896</v>
      </c>
      <c r="H178" t="s">
        <v>6897</v>
      </c>
      <c r="I178" t="s">
        <v>30</v>
      </c>
      <c r="J178" t="s">
        <v>26</v>
      </c>
      <c r="K178">
        <v>358635</v>
      </c>
      <c r="L178" t="s">
        <v>138</v>
      </c>
      <c r="M178" t="s">
        <v>6898</v>
      </c>
      <c r="N178" t="s">
        <v>320</v>
      </c>
      <c r="O178" t="s">
        <v>6899</v>
      </c>
      <c r="P178" t="s">
        <v>6900</v>
      </c>
      <c r="R178" t="s">
        <v>6901</v>
      </c>
      <c r="S178" t="s">
        <v>28</v>
      </c>
      <c r="T178" t="s">
        <v>40</v>
      </c>
      <c r="U178" t="s">
        <v>3021</v>
      </c>
      <c r="V178" t="s">
        <v>1352</v>
      </c>
      <c r="X178" t="s">
        <v>6902</v>
      </c>
      <c r="Y178" t="s">
        <v>6903</v>
      </c>
    </row>
    <row r="179" spans="1:25" x14ac:dyDescent="0.2">
      <c r="A179" t="s">
        <v>27096</v>
      </c>
      <c r="B179">
        <v>92471</v>
      </c>
      <c r="C179">
        <v>245478</v>
      </c>
      <c r="D179" t="s">
        <v>7174</v>
      </c>
      <c r="E179" t="s">
        <v>57</v>
      </c>
      <c r="F179">
        <v>999618757</v>
      </c>
      <c r="G179" t="s">
        <v>3045</v>
      </c>
      <c r="H179" t="s">
        <v>3046</v>
      </c>
      <c r="I179" t="s">
        <v>325</v>
      </c>
      <c r="J179" t="s">
        <v>26</v>
      </c>
      <c r="K179">
        <v>200000</v>
      </c>
      <c r="L179" t="s">
        <v>45</v>
      </c>
      <c r="M179" t="s">
        <v>3047</v>
      </c>
      <c r="N179" t="s">
        <v>613</v>
      </c>
      <c r="O179">
        <v>10158</v>
      </c>
      <c r="P179" t="s">
        <v>3048</v>
      </c>
      <c r="Q179" t="s">
        <v>3049</v>
      </c>
      <c r="R179" t="s">
        <v>7175</v>
      </c>
      <c r="S179" t="s">
        <v>28</v>
      </c>
      <c r="T179" t="s">
        <v>40</v>
      </c>
      <c r="U179" t="s">
        <v>334</v>
      </c>
      <c r="V179" t="s">
        <v>7176</v>
      </c>
      <c r="X179">
        <v>4684546453</v>
      </c>
      <c r="Y179">
        <v>4684733005</v>
      </c>
    </row>
    <row r="180" spans="1:25" x14ac:dyDescent="0.2">
      <c r="A180" t="s">
        <v>27096</v>
      </c>
      <c r="B180">
        <v>97890</v>
      </c>
      <c r="C180">
        <v>261659</v>
      </c>
      <c r="D180" t="s">
        <v>7375</v>
      </c>
      <c r="E180" t="s">
        <v>24</v>
      </c>
      <c r="F180">
        <v>999567347</v>
      </c>
      <c r="G180" t="s">
        <v>7376</v>
      </c>
      <c r="H180" t="s">
        <v>7377</v>
      </c>
      <c r="I180" t="s">
        <v>209</v>
      </c>
      <c r="J180" t="s">
        <v>26</v>
      </c>
      <c r="K180">
        <v>140170</v>
      </c>
      <c r="L180" t="s">
        <v>138</v>
      </c>
      <c r="M180" t="s">
        <v>7378</v>
      </c>
      <c r="N180" t="s">
        <v>563</v>
      </c>
      <c r="O180" t="s">
        <v>7379</v>
      </c>
      <c r="P180" t="s">
        <v>7380</v>
      </c>
      <c r="Q180" t="s">
        <v>7381</v>
      </c>
      <c r="R180" t="s">
        <v>7382</v>
      </c>
      <c r="S180" t="s">
        <v>28</v>
      </c>
      <c r="T180" t="s">
        <v>40</v>
      </c>
      <c r="U180" t="s">
        <v>639</v>
      </c>
      <c r="V180" t="s">
        <v>7383</v>
      </c>
      <c r="X180" t="s">
        <v>7384</v>
      </c>
      <c r="Y180" t="s">
        <v>7385</v>
      </c>
    </row>
    <row r="181" spans="1:25" x14ac:dyDescent="0.2">
      <c r="A181" t="s">
        <v>27096</v>
      </c>
      <c r="B181">
        <v>97890</v>
      </c>
      <c r="C181">
        <v>261659</v>
      </c>
      <c r="D181" t="s">
        <v>7375</v>
      </c>
      <c r="E181" t="s">
        <v>24</v>
      </c>
      <c r="F181">
        <v>990261943</v>
      </c>
      <c r="G181" t="s">
        <v>7386</v>
      </c>
      <c r="H181" t="s">
        <v>7387</v>
      </c>
      <c r="I181" t="s">
        <v>30</v>
      </c>
      <c r="J181" t="s">
        <v>26</v>
      </c>
      <c r="K181">
        <v>138030</v>
      </c>
      <c r="L181" t="s">
        <v>238</v>
      </c>
      <c r="M181" t="s">
        <v>7388</v>
      </c>
      <c r="N181" t="s">
        <v>7389</v>
      </c>
      <c r="O181">
        <v>54424</v>
      </c>
      <c r="P181" t="s">
        <v>7390</v>
      </c>
      <c r="R181" t="s">
        <v>7391</v>
      </c>
      <c r="S181" t="s">
        <v>28</v>
      </c>
      <c r="T181" t="s">
        <v>40</v>
      </c>
      <c r="U181" t="s">
        <v>7359</v>
      </c>
      <c r="V181" t="s">
        <v>7392</v>
      </c>
      <c r="X181" t="s">
        <v>7393</v>
      </c>
      <c r="Y181" t="s">
        <v>7394</v>
      </c>
    </row>
    <row r="182" spans="1:25" x14ac:dyDescent="0.2">
      <c r="A182" t="s">
        <v>27096</v>
      </c>
      <c r="B182">
        <v>97890</v>
      </c>
      <c r="C182">
        <v>261659</v>
      </c>
      <c r="D182" t="s">
        <v>7375</v>
      </c>
      <c r="E182" t="s">
        <v>57</v>
      </c>
      <c r="F182">
        <v>999976202</v>
      </c>
      <c r="G182" t="s">
        <v>1356</v>
      </c>
      <c r="H182" t="s">
        <v>1357</v>
      </c>
      <c r="I182" t="s">
        <v>34</v>
      </c>
      <c r="J182" t="s">
        <v>26</v>
      </c>
      <c r="K182">
        <v>217638</v>
      </c>
      <c r="L182" t="s">
        <v>357</v>
      </c>
      <c r="M182" t="s">
        <v>1358</v>
      </c>
      <c r="N182" t="s">
        <v>358</v>
      </c>
      <c r="O182">
        <v>8034</v>
      </c>
      <c r="P182" t="s">
        <v>1359</v>
      </c>
      <c r="Q182" t="s">
        <v>1360</v>
      </c>
      <c r="R182" t="s">
        <v>7395</v>
      </c>
      <c r="S182" t="s">
        <v>28</v>
      </c>
      <c r="T182" t="s">
        <v>40</v>
      </c>
      <c r="U182" t="s">
        <v>1361</v>
      </c>
      <c r="V182" t="s">
        <v>1362</v>
      </c>
      <c r="X182">
        <v>34934054134</v>
      </c>
      <c r="Y182" t="s">
        <v>7396</v>
      </c>
    </row>
    <row r="183" spans="1:25" x14ac:dyDescent="0.2">
      <c r="A183" t="s">
        <v>27096</v>
      </c>
      <c r="B183">
        <v>97890</v>
      </c>
      <c r="C183">
        <v>261659</v>
      </c>
      <c r="D183" t="s">
        <v>7375</v>
      </c>
      <c r="E183" t="s">
        <v>24</v>
      </c>
      <c r="F183">
        <v>999956705</v>
      </c>
      <c r="G183" t="s">
        <v>160</v>
      </c>
      <c r="H183" t="s">
        <v>161</v>
      </c>
      <c r="I183" t="s">
        <v>30</v>
      </c>
      <c r="J183" t="s">
        <v>26</v>
      </c>
      <c r="K183">
        <v>293830</v>
      </c>
      <c r="L183" t="s">
        <v>82</v>
      </c>
      <c r="M183" t="s">
        <v>162</v>
      </c>
      <c r="N183" t="s">
        <v>163</v>
      </c>
      <c r="O183">
        <v>78990</v>
      </c>
      <c r="P183" t="s">
        <v>164</v>
      </c>
      <c r="Q183" t="s">
        <v>165</v>
      </c>
      <c r="R183" t="s">
        <v>7397</v>
      </c>
      <c r="S183" t="s">
        <v>28</v>
      </c>
      <c r="T183" t="s">
        <v>47</v>
      </c>
      <c r="U183" t="s">
        <v>2470</v>
      </c>
      <c r="V183" t="s">
        <v>7398</v>
      </c>
      <c r="X183" t="s">
        <v>7399</v>
      </c>
      <c r="Y183" t="s">
        <v>7400</v>
      </c>
    </row>
    <row r="184" spans="1:25" x14ac:dyDescent="0.2">
      <c r="A184" t="s">
        <v>27096</v>
      </c>
      <c r="B184">
        <v>97890</v>
      </c>
      <c r="C184">
        <v>261659</v>
      </c>
      <c r="D184" t="s">
        <v>7375</v>
      </c>
      <c r="E184" t="s">
        <v>24</v>
      </c>
      <c r="F184">
        <v>999992304</v>
      </c>
      <c r="G184" t="s">
        <v>530</v>
      </c>
      <c r="H184" t="s">
        <v>531</v>
      </c>
      <c r="I184" t="s">
        <v>25</v>
      </c>
      <c r="J184" t="s">
        <v>26</v>
      </c>
      <c r="K184">
        <v>201587</v>
      </c>
      <c r="L184" t="s">
        <v>192</v>
      </c>
      <c r="M184" t="s">
        <v>532</v>
      </c>
      <c r="N184" t="s">
        <v>533</v>
      </c>
      <c r="O184">
        <v>1049</v>
      </c>
      <c r="P184" t="s">
        <v>534</v>
      </c>
      <c r="R184" t="s">
        <v>7401</v>
      </c>
      <c r="S184" t="s">
        <v>28</v>
      </c>
      <c r="T184" t="s">
        <v>47</v>
      </c>
      <c r="U184" t="s">
        <v>1063</v>
      </c>
      <c r="V184" t="s">
        <v>1768</v>
      </c>
      <c r="X184" t="s">
        <v>7402</v>
      </c>
      <c r="Y184" t="s">
        <v>1653</v>
      </c>
    </row>
    <row r="185" spans="1:25" x14ac:dyDescent="0.2">
      <c r="A185" t="s">
        <v>27096</v>
      </c>
      <c r="B185">
        <v>100196</v>
      </c>
      <c r="C185">
        <v>261788</v>
      </c>
      <c r="D185" t="s">
        <v>7411</v>
      </c>
      <c r="E185" t="s">
        <v>24</v>
      </c>
      <c r="F185">
        <v>999513221</v>
      </c>
      <c r="G185" t="s">
        <v>1439</v>
      </c>
      <c r="H185" t="s">
        <v>1440</v>
      </c>
      <c r="I185" t="s">
        <v>25</v>
      </c>
      <c r="J185" t="s">
        <v>26</v>
      </c>
      <c r="K185">
        <v>477463</v>
      </c>
      <c r="L185" t="s">
        <v>109</v>
      </c>
      <c r="M185" t="s">
        <v>1441</v>
      </c>
      <c r="N185" t="s">
        <v>111</v>
      </c>
      <c r="O185">
        <v>7465</v>
      </c>
      <c r="P185" t="s">
        <v>112</v>
      </c>
      <c r="Q185" t="s">
        <v>1442</v>
      </c>
      <c r="R185" t="s">
        <v>7412</v>
      </c>
      <c r="S185" t="s">
        <v>28</v>
      </c>
      <c r="T185" t="s">
        <v>65</v>
      </c>
      <c r="U185" t="s">
        <v>7413</v>
      </c>
      <c r="V185" t="s">
        <v>7414</v>
      </c>
      <c r="X185" t="s">
        <v>7415</v>
      </c>
      <c r="Y185" t="s">
        <v>2184</v>
      </c>
    </row>
    <row r="186" spans="1:25" x14ac:dyDescent="0.2">
      <c r="A186" t="s">
        <v>27096</v>
      </c>
      <c r="B186">
        <v>100196</v>
      </c>
      <c r="C186">
        <v>261788</v>
      </c>
      <c r="D186" t="s">
        <v>7411</v>
      </c>
      <c r="E186" t="s">
        <v>24</v>
      </c>
      <c r="F186">
        <v>999974359</v>
      </c>
      <c r="G186" t="s">
        <v>1898</v>
      </c>
      <c r="H186" t="s">
        <v>1899</v>
      </c>
      <c r="I186" t="s">
        <v>34</v>
      </c>
      <c r="J186" t="s">
        <v>26</v>
      </c>
      <c r="K186">
        <v>381903.6</v>
      </c>
      <c r="L186" t="s">
        <v>150</v>
      </c>
      <c r="M186" t="s">
        <v>1900</v>
      </c>
      <c r="N186" t="s">
        <v>172</v>
      </c>
      <c r="O186">
        <v>4</v>
      </c>
      <c r="P186" t="s">
        <v>1901</v>
      </c>
      <c r="Q186" t="s">
        <v>1902</v>
      </c>
      <c r="R186" t="s">
        <v>7416</v>
      </c>
      <c r="S186" t="s">
        <v>28</v>
      </c>
      <c r="T186" t="s">
        <v>40</v>
      </c>
      <c r="U186" t="s">
        <v>3579</v>
      </c>
      <c r="V186" t="s">
        <v>3580</v>
      </c>
      <c r="X186" t="s">
        <v>4868</v>
      </c>
      <c r="Y186" t="s">
        <v>4869</v>
      </c>
    </row>
    <row r="187" spans="1:25" x14ac:dyDescent="0.2">
      <c r="A187" t="s">
        <v>27096</v>
      </c>
      <c r="B187">
        <v>100196</v>
      </c>
      <c r="C187">
        <v>261788</v>
      </c>
      <c r="D187" t="s">
        <v>7411</v>
      </c>
      <c r="E187" t="s">
        <v>24</v>
      </c>
      <c r="F187">
        <v>983170370</v>
      </c>
      <c r="G187" t="s">
        <v>7417</v>
      </c>
      <c r="H187" t="s">
        <v>3546</v>
      </c>
      <c r="I187" t="s">
        <v>30</v>
      </c>
      <c r="J187" t="s">
        <v>26</v>
      </c>
      <c r="K187">
        <v>220220.95</v>
      </c>
      <c r="L187" t="s">
        <v>82</v>
      </c>
      <c r="M187" t="s">
        <v>7418</v>
      </c>
      <c r="N187" t="s">
        <v>7419</v>
      </c>
      <c r="O187">
        <v>92907</v>
      </c>
      <c r="P187" t="s">
        <v>7420</v>
      </c>
      <c r="Q187" t="s">
        <v>7421</v>
      </c>
      <c r="R187" t="s">
        <v>7422</v>
      </c>
      <c r="S187" t="s">
        <v>28</v>
      </c>
      <c r="T187" t="s">
        <v>40</v>
      </c>
      <c r="U187" t="s">
        <v>167</v>
      </c>
      <c r="V187" t="s">
        <v>7423</v>
      </c>
      <c r="X187" t="s">
        <v>7424</v>
      </c>
    </row>
    <row r="188" spans="1:25" x14ac:dyDescent="0.2">
      <c r="A188" t="s">
        <v>27096</v>
      </c>
      <c r="B188">
        <v>100196</v>
      </c>
      <c r="C188">
        <v>261788</v>
      </c>
      <c r="D188" t="s">
        <v>7411</v>
      </c>
      <c r="E188" t="s">
        <v>24</v>
      </c>
      <c r="F188">
        <v>999980761</v>
      </c>
      <c r="G188" t="s">
        <v>107</v>
      </c>
      <c r="H188" t="s">
        <v>108</v>
      </c>
      <c r="I188" t="s">
        <v>25</v>
      </c>
      <c r="J188" t="s">
        <v>26</v>
      </c>
      <c r="K188">
        <v>246281</v>
      </c>
      <c r="L188" t="s">
        <v>109</v>
      </c>
      <c r="M188" t="s">
        <v>110</v>
      </c>
      <c r="N188" t="s">
        <v>111</v>
      </c>
      <c r="O188">
        <v>7034</v>
      </c>
      <c r="P188" t="s">
        <v>112</v>
      </c>
      <c r="Q188" t="s">
        <v>113</v>
      </c>
      <c r="R188" t="s">
        <v>7425</v>
      </c>
      <c r="S188" t="s">
        <v>28</v>
      </c>
      <c r="T188" t="s">
        <v>40</v>
      </c>
      <c r="U188" t="s">
        <v>7426</v>
      </c>
      <c r="V188" t="s">
        <v>7427</v>
      </c>
      <c r="X188" t="s">
        <v>7428</v>
      </c>
      <c r="Y188" t="s">
        <v>7429</v>
      </c>
    </row>
    <row r="189" spans="1:25" x14ac:dyDescent="0.2">
      <c r="A189" t="s">
        <v>27096</v>
      </c>
      <c r="B189">
        <v>100196</v>
      </c>
      <c r="C189">
        <v>261788</v>
      </c>
      <c r="D189" t="s">
        <v>7411</v>
      </c>
      <c r="E189" t="s">
        <v>24</v>
      </c>
      <c r="F189">
        <v>999988521</v>
      </c>
      <c r="G189" t="s">
        <v>1467</v>
      </c>
      <c r="H189" t="s">
        <v>1468</v>
      </c>
      <c r="I189" t="s">
        <v>25</v>
      </c>
      <c r="J189" t="s">
        <v>26</v>
      </c>
      <c r="K189">
        <v>266650</v>
      </c>
      <c r="L189" t="s">
        <v>210</v>
      </c>
      <c r="M189" t="s">
        <v>1469</v>
      </c>
      <c r="N189" t="s">
        <v>219</v>
      </c>
      <c r="O189">
        <v>196</v>
      </c>
      <c r="P189" t="s">
        <v>1470</v>
      </c>
      <c r="Q189" t="s">
        <v>1471</v>
      </c>
      <c r="R189" t="s">
        <v>7430</v>
      </c>
      <c r="S189" t="s">
        <v>28</v>
      </c>
      <c r="T189" t="s">
        <v>65</v>
      </c>
      <c r="U189" t="s">
        <v>7431</v>
      </c>
      <c r="V189" t="s">
        <v>7432</v>
      </c>
      <c r="X189" t="s">
        <v>7433</v>
      </c>
      <c r="Y189" t="s">
        <v>7434</v>
      </c>
    </row>
    <row r="190" spans="1:25" x14ac:dyDescent="0.2">
      <c r="A190" t="s">
        <v>27096</v>
      </c>
      <c r="B190">
        <v>100196</v>
      </c>
      <c r="C190">
        <v>261788</v>
      </c>
      <c r="D190" t="s">
        <v>7411</v>
      </c>
      <c r="E190" t="s">
        <v>24</v>
      </c>
      <c r="F190">
        <v>997943373</v>
      </c>
      <c r="G190" t="s">
        <v>7435</v>
      </c>
      <c r="H190" t="s">
        <v>7436</v>
      </c>
      <c r="I190" t="s">
        <v>30</v>
      </c>
      <c r="J190" t="s">
        <v>26</v>
      </c>
      <c r="K190">
        <v>157485</v>
      </c>
      <c r="L190" t="s">
        <v>210</v>
      </c>
      <c r="M190" t="s">
        <v>7437</v>
      </c>
      <c r="N190" t="s">
        <v>219</v>
      </c>
      <c r="O190">
        <v>156</v>
      </c>
      <c r="P190" t="s">
        <v>7438</v>
      </c>
      <c r="Q190" t="s">
        <v>7439</v>
      </c>
      <c r="R190" t="s">
        <v>7440</v>
      </c>
      <c r="S190" t="s">
        <v>28</v>
      </c>
      <c r="T190" t="s">
        <v>65</v>
      </c>
      <c r="U190" t="s">
        <v>1638</v>
      </c>
      <c r="V190" t="s">
        <v>7441</v>
      </c>
      <c r="X190" t="s">
        <v>7442</v>
      </c>
      <c r="Y190" t="s">
        <v>7443</v>
      </c>
    </row>
    <row r="191" spans="1:25" x14ac:dyDescent="0.2">
      <c r="A191" t="s">
        <v>27096</v>
      </c>
      <c r="B191">
        <v>100196</v>
      </c>
      <c r="C191">
        <v>261788</v>
      </c>
      <c r="D191" t="s">
        <v>7411</v>
      </c>
      <c r="E191" t="s">
        <v>24</v>
      </c>
      <c r="F191">
        <v>999842730</v>
      </c>
      <c r="G191" t="s">
        <v>2994</v>
      </c>
      <c r="H191" t="s">
        <v>2995</v>
      </c>
      <c r="I191" t="s">
        <v>34</v>
      </c>
      <c r="J191" t="s">
        <v>26</v>
      </c>
      <c r="K191">
        <v>174881.2</v>
      </c>
      <c r="L191" t="s">
        <v>138</v>
      </c>
      <c r="M191" t="s">
        <v>2996</v>
      </c>
      <c r="N191" t="s">
        <v>320</v>
      </c>
      <c r="O191" t="s">
        <v>2997</v>
      </c>
      <c r="P191" t="s">
        <v>2998</v>
      </c>
      <c r="Q191" t="s">
        <v>2999</v>
      </c>
      <c r="R191" t="s">
        <v>7444</v>
      </c>
      <c r="S191" t="s">
        <v>28</v>
      </c>
      <c r="T191" t="s">
        <v>65</v>
      </c>
      <c r="U191" t="s">
        <v>963</v>
      </c>
      <c r="V191" t="s">
        <v>6960</v>
      </c>
      <c r="X191" t="s">
        <v>7445</v>
      </c>
      <c r="Y191" t="s">
        <v>7446</v>
      </c>
    </row>
    <row r="192" spans="1:25" x14ac:dyDescent="0.2">
      <c r="A192" t="s">
        <v>27096</v>
      </c>
      <c r="B192">
        <v>100196</v>
      </c>
      <c r="C192">
        <v>261788</v>
      </c>
      <c r="D192" t="s">
        <v>7411</v>
      </c>
      <c r="E192" t="s">
        <v>57</v>
      </c>
      <c r="F192">
        <v>999529420</v>
      </c>
      <c r="G192" t="s">
        <v>1473</v>
      </c>
      <c r="H192" t="s">
        <v>1474</v>
      </c>
      <c r="I192" t="s">
        <v>25</v>
      </c>
      <c r="J192" t="s">
        <v>26</v>
      </c>
      <c r="K192">
        <v>540033.75</v>
      </c>
      <c r="L192" t="s">
        <v>210</v>
      </c>
      <c r="M192" t="s">
        <v>1475</v>
      </c>
      <c r="N192" t="s">
        <v>285</v>
      </c>
      <c r="O192">
        <v>20134</v>
      </c>
      <c r="P192" t="s">
        <v>1476</v>
      </c>
      <c r="Q192" t="s">
        <v>1477</v>
      </c>
      <c r="R192" t="s">
        <v>7447</v>
      </c>
      <c r="S192" t="s">
        <v>28</v>
      </c>
      <c r="T192" t="s">
        <v>65</v>
      </c>
      <c r="U192" t="s">
        <v>1478</v>
      </c>
      <c r="V192" t="s">
        <v>1479</v>
      </c>
      <c r="X192" t="s">
        <v>1480</v>
      </c>
      <c r="Y192" t="s">
        <v>1481</v>
      </c>
    </row>
    <row r="193" spans="1:25" x14ac:dyDescent="0.2">
      <c r="A193" t="s">
        <v>27096</v>
      </c>
      <c r="B193">
        <v>100196</v>
      </c>
      <c r="C193">
        <v>261788</v>
      </c>
      <c r="D193" t="s">
        <v>7411</v>
      </c>
      <c r="E193" t="s">
        <v>24</v>
      </c>
      <c r="F193">
        <v>996589544</v>
      </c>
      <c r="G193" t="s">
        <v>2190</v>
      </c>
      <c r="H193" t="s">
        <v>2191</v>
      </c>
      <c r="I193" t="s">
        <v>30</v>
      </c>
      <c r="J193" t="s">
        <v>26</v>
      </c>
      <c r="K193">
        <v>50956.800000000003</v>
      </c>
      <c r="L193" t="s">
        <v>192</v>
      </c>
      <c r="M193" t="s">
        <v>2192</v>
      </c>
      <c r="N193" t="s">
        <v>212</v>
      </c>
      <c r="O193">
        <v>1000</v>
      </c>
      <c r="Q193" t="s">
        <v>2193</v>
      </c>
      <c r="R193" t="s">
        <v>7448</v>
      </c>
      <c r="S193" t="s">
        <v>28</v>
      </c>
      <c r="T193" t="s">
        <v>40</v>
      </c>
      <c r="U193" t="s">
        <v>1719</v>
      </c>
      <c r="V193" t="s">
        <v>2194</v>
      </c>
      <c r="X193" t="s">
        <v>7449</v>
      </c>
      <c r="Y193" t="s">
        <v>7450</v>
      </c>
    </row>
    <row r="194" spans="1:25" x14ac:dyDescent="0.2">
      <c r="A194" t="s">
        <v>27096</v>
      </c>
      <c r="B194">
        <v>100196</v>
      </c>
      <c r="C194">
        <v>261788</v>
      </c>
      <c r="D194" t="s">
        <v>7411</v>
      </c>
      <c r="E194" t="s">
        <v>24</v>
      </c>
      <c r="F194">
        <v>984262202</v>
      </c>
      <c r="G194" t="s">
        <v>7451</v>
      </c>
      <c r="H194" t="s">
        <v>246</v>
      </c>
      <c r="I194" t="s">
        <v>30</v>
      </c>
      <c r="J194" t="s">
        <v>26</v>
      </c>
      <c r="K194">
        <v>94500</v>
      </c>
      <c r="L194" t="s">
        <v>372</v>
      </c>
      <c r="M194" t="s">
        <v>7452</v>
      </c>
      <c r="N194" t="s">
        <v>7453</v>
      </c>
      <c r="O194" t="s">
        <v>7454</v>
      </c>
      <c r="P194" t="s">
        <v>7455</v>
      </c>
      <c r="R194" t="s">
        <v>7456</v>
      </c>
      <c r="S194" t="s">
        <v>28</v>
      </c>
      <c r="T194" t="s">
        <v>65</v>
      </c>
      <c r="U194" t="s">
        <v>426</v>
      </c>
      <c r="V194" t="s">
        <v>7457</v>
      </c>
      <c r="X194" t="s">
        <v>7458</v>
      </c>
      <c r="Y194" t="s">
        <v>7459</v>
      </c>
    </row>
    <row r="195" spans="1:25" x14ac:dyDescent="0.2">
      <c r="A195" t="s">
        <v>27096</v>
      </c>
      <c r="B195">
        <v>100196</v>
      </c>
      <c r="C195">
        <v>261788</v>
      </c>
      <c r="D195" t="s">
        <v>7411</v>
      </c>
      <c r="E195" t="s">
        <v>24</v>
      </c>
      <c r="F195">
        <v>984402464</v>
      </c>
      <c r="G195" t="s">
        <v>7460</v>
      </c>
      <c r="H195" t="s">
        <v>7461</v>
      </c>
      <c r="I195" t="s">
        <v>30</v>
      </c>
      <c r="J195" t="s">
        <v>472</v>
      </c>
      <c r="K195">
        <v>79745.3</v>
      </c>
      <c r="L195" t="s">
        <v>82</v>
      </c>
      <c r="M195" t="s">
        <v>7462</v>
      </c>
      <c r="N195" t="s">
        <v>5595</v>
      </c>
      <c r="O195">
        <v>92100</v>
      </c>
      <c r="P195" t="s">
        <v>7463</v>
      </c>
      <c r="Q195" t="s">
        <v>7464</v>
      </c>
      <c r="R195" t="s">
        <v>7465</v>
      </c>
      <c r="S195" t="s">
        <v>28</v>
      </c>
      <c r="T195" t="s">
        <v>40</v>
      </c>
      <c r="U195" t="s">
        <v>2504</v>
      </c>
      <c r="V195" t="s">
        <v>7466</v>
      </c>
      <c r="X195" t="s">
        <v>7467</v>
      </c>
      <c r="Y195" t="s">
        <v>7468</v>
      </c>
    </row>
    <row r="196" spans="1:25" x14ac:dyDescent="0.2">
      <c r="A196" t="s">
        <v>27096</v>
      </c>
      <c r="B196">
        <v>100196</v>
      </c>
      <c r="C196">
        <v>261788</v>
      </c>
      <c r="D196" t="s">
        <v>7411</v>
      </c>
      <c r="E196" t="s">
        <v>24</v>
      </c>
      <c r="F196">
        <v>999976687</v>
      </c>
      <c r="G196" t="s">
        <v>5871</v>
      </c>
      <c r="H196" t="s">
        <v>2107</v>
      </c>
      <c r="I196" t="s">
        <v>34</v>
      </c>
      <c r="J196" t="s">
        <v>26</v>
      </c>
      <c r="K196">
        <v>160780</v>
      </c>
      <c r="L196" t="s">
        <v>210</v>
      </c>
      <c r="M196" t="s">
        <v>5872</v>
      </c>
      <c r="N196" t="s">
        <v>1521</v>
      </c>
      <c r="O196">
        <v>16126</v>
      </c>
      <c r="P196" t="s">
        <v>5873</v>
      </c>
      <c r="Q196" t="s">
        <v>5874</v>
      </c>
      <c r="R196" t="s">
        <v>7469</v>
      </c>
      <c r="S196" t="s">
        <v>28</v>
      </c>
      <c r="T196" t="s">
        <v>65</v>
      </c>
      <c r="U196" t="s">
        <v>7470</v>
      </c>
      <c r="V196" t="s">
        <v>7471</v>
      </c>
      <c r="X196" t="s">
        <v>7472</v>
      </c>
      <c r="Y196" t="s">
        <v>7473</v>
      </c>
    </row>
    <row r="197" spans="1:25" x14ac:dyDescent="0.2">
      <c r="A197" t="s">
        <v>27096</v>
      </c>
      <c r="B197">
        <v>100196</v>
      </c>
      <c r="C197">
        <v>261788</v>
      </c>
      <c r="D197" t="s">
        <v>7411</v>
      </c>
      <c r="E197" t="s">
        <v>24</v>
      </c>
      <c r="F197">
        <v>999987260</v>
      </c>
      <c r="G197" t="s">
        <v>2022</v>
      </c>
      <c r="H197" t="s">
        <v>2023</v>
      </c>
      <c r="I197" t="s">
        <v>30</v>
      </c>
      <c r="J197" t="s">
        <v>26</v>
      </c>
      <c r="K197">
        <v>425160</v>
      </c>
      <c r="L197" t="s">
        <v>27</v>
      </c>
      <c r="M197" t="s">
        <v>2024</v>
      </c>
      <c r="N197" t="s">
        <v>555</v>
      </c>
      <c r="O197">
        <v>80333</v>
      </c>
      <c r="P197" t="s">
        <v>2025</v>
      </c>
      <c r="Q197" t="s">
        <v>2026</v>
      </c>
      <c r="R197" t="s">
        <v>7474</v>
      </c>
      <c r="S197" t="s">
        <v>28</v>
      </c>
      <c r="T197" t="s">
        <v>47</v>
      </c>
      <c r="U197" t="s">
        <v>3024</v>
      </c>
      <c r="V197" t="s">
        <v>4647</v>
      </c>
      <c r="X197" t="s">
        <v>4648</v>
      </c>
      <c r="Y197" t="s">
        <v>4649</v>
      </c>
    </row>
    <row r="198" spans="1:25" x14ac:dyDescent="0.2">
      <c r="A198" t="s">
        <v>27096</v>
      </c>
      <c r="B198">
        <v>100196</v>
      </c>
      <c r="C198">
        <v>261788</v>
      </c>
      <c r="D198" t="s">
        <v>7411</v>
      </c>
      <c r="E198" t="s">
        <v>24</v>
      </c>
      <c r="F198">
        <v>999992304</v>
      </c>
      <c r="G198" t="s">
        <v>530</v>
      </c>
      <c r="H198" t="s">
        <v>531</v>
      </c>
      <c r="I198" t="s">
        <v>25</v>
      </c>
      <c r="J198" t="s">
        <v>26</v>
      </c>
      <c r="K198">
        <v>197742.4</v>
      </c>
      <c r="L198" t="s">
        <v>192</v>
      </c>
      <c r="M198" t="s">
        <v>532</v>
      </c>
      <c r="N198" t="s">
        <v>533</v>
      </c>
      <c r="O198">
        <v>1049</v>
      </c>
      <c r="P198" t="s">
        <v>534</v>
      </c>
      <c r="R198" t="s">
        <v>7475</v>
      </c>
      <c r="S198" t="s">
        <v>28</v>
      </c>
      <c r="T198" t="s">
        <v>47</v>
      </c>
      <c r="U198" t="s">
        <v>535</v>
      </c>
      <c r="V198" t="s">
        <v>536</v>
      </c>
      <c r="X198" t="s">
        <v>7476</v>
      </c>
      <c r="Y198" t="s">
        <v>7477</v>
      </c>
    </row>
    <row r="199" spans="1:25" x14ac:dyDescent="0.2">
      <c r="A199" t="s">
        <v>27096</v>
      </c>
      <c r="B199">
        <v>90478</v>
      </c>
      <c r="C199">
        <v>218152</v>
      </c>
      <c r="D199" t="s">
        <v>7638</v>
      </c>
      <c r="E199" t="s">
        <v>24</v>
      </c>
      <c r="F199">
        <v>999627875</v>
      </c>
      <c r="G199" t="s">
        <v>1373</v>
      </c>
      <c r="H199" t="s">
        <v>1374</v>
      </c>
      <c r="I199" t="s">
        <v>25</v>
      </c>
      <c r="J199" t="s">
        <v>26</v>
      </c>
      <c r="K199">
        <v>249952</v>
      </c>
      <c r="L199" t="s">
        <v>45</v>
      </c>
      <c r="M199" t="s">
        <v>1375</v>
      </c>
      <c r="N199" t="s">
        <v>613</v>
      </c>
      <c r="O199" t="s">
        <v>1376</v>
      </c>
      <c r="P199" t="s">
        <v>1377</v>
      </c>
      <c r="Q199" t="s">
        <v>1378</v>
      </c>
      <c r="R199" t="s">
        <v>7639</v>
      </c>
      <c r="S199" t="s">
        <v>28</v>
      </c>
      <c r="T199" t="s">
        <v>40</v>
      </c>
      <c r="U199" t="s">
        <v>1141</v>
      </c>
      <c r="V199" t="s">
        <v>7640</v>
      </c>
      <c r="X199" t="s">
        <v>7641</v>
      </c>
      <c r="Y199" t="s">
        <v>7642</v>
      </c>
    </row>
    <row r="200" spans="1:25" x14ac:dyDescent="0.2">
      <c r="A200" t="s">
        <v>27096</v>
      </c>
      <c r="B200">
        <v>90478</v>
      </c>
      <c r="C200">
        <v>218152</v>
      </c>
      <c r="D200" t="s">
        <v>7638</v>
      </c>
      <c r="E200" t="s">
        <v>24</v>
      </c>
      <c r="F200">
        <v>999693350</v>
      </c>
      <c r="G200" t="s">
        <v>7643</v>
      </c>
      <c r="H200" t="s">
        <v>7644</v>
      </c>
      <c r="I200" t="s">
        <v>25</v>
      </c>
      <c r="J200" t="s">
        <v>26</v>
      </c>
      <c r="K200">
        <v>299439.5</v>
      </c>
      <c r="L200" t="s">
        <v>27</v>
      </c>
      <c r="M200" t="s">
        <v>7645</v>
      </c>
      <c r="N200" t="s">
        <v>550</v>
      </c>
      <c r="O200">
        <v>10559</v>
      </c>
      <c r="P200" t="s">
        <v>7646</v>
      </c>
      <c r="Q200" t="s">
        <v>7647</v>
      </c>
      <c r="R200" t="s">
        <v>7648</v>
      </c>
      <c r="S200" t="s">
        <v>28</v>
      </c>
      <c r="T200" t="s">
        <v>40</v>
      </c>
      <c r="U200" t="s">
        <v>2370</v>
      </c>
      <c r="V200" t="s">
        <v>7649</v>
      </c>
      <c r="X200">
        <v>4930890006850</v>
      </c>
      <c r="Y200">
        <v>4930890006810</v>
      </c>
    </row>
    <row r="201" spans="1:25" x14ac:dyDescent="0.2">
      <c r="A201" t="s">
        <v>27096</v>
      </c>
      <c r="B201">
        <v>90478</v>
      </c>
      <c r="C201">
        <v>218152</v>
      </c>
      <c r="D201" t="s">
        <v>7638</v>
      </c>
      <c r="E201" t="s">
        <v>57</v>
      </c>
      <c r="F201">
        <v>999745536</v>
      </c>
      <c r="G201" t="s">
        <v>4569</v>
      </c>
      <c r="H201" t="s">
        <v>4570</v>
      </c>
      <c r="I201" t="s">
        <v>30</v>
      </c>
      <c r="J201" t="s">
        <v>26</v>
      </c>
      <c r="K201">
        <v>301205</v>
      </c>
      <c r="L201" t="s">
        <v>486</v>
      </c>
      <c r="M201" t="s">
        <v>4571</v>
      </c>
      <c r="N201" t="s">
        <v>488</v>
      </c>
      <c r="O201">
        <v>1031</v>
      </c>
      <c r="P201" t="s">
        <v>4572</v>
      </c>
      <c r="Q201" t="s">
        <v>4573</v>
      </c>
      <c r="R201" t="s">
        <v>7650</v>
      </c>
      <c r="S201" t="s">
        <v>28</v>
      </c>
      <c r="T201" t="s">
        <v>40</v>
      </c>
      <c r="U201" t="s">
        <v>7651</v>
      </c>
      <c r="V201" t="s">
        <v>7652</v>
      </c>
      <c r="X201">
        <v>3612506703</v>
      </c>
      <c r="Y201">
        <v>3614369038</v>
      </c>
    </row>
    <row r="202" spans="1:25" x14ac:dyDescent="0.2">
      <c r="A202" t="s">
        <v>27096</v>
      </c>
      <c r="B202">
        <v>102069</v>
      </c>
      <c r="C202">
        <v>285045</v>
      </c>
      <c r="D202" t="s">
        <v>8186</v>
      </c>
      <c r="E202" t="s">
        <v>24</v>
      </c>
      <c r="F202">
        <v>973546418</v>
      </c>
      <c r="G202" t="s">
        <v>8187</v>
      </c>
      <c r="H202" t="s">
        <v>8188</v>
      </c>
      <c r="I202" t="s">
        <v>30</v>
      </c>
      <c r="J202" t="s">
        <v>26</v>
      </c>
      <c r="K202">
        <v>114084.8</v>
      </c>
      <c r="L202" t="s">
        <v>27</v>
      </c>
      <c r="M202" t="s">
        <v>8189</v>
      </c>
      <c r="N202" t="s">
        <v>8190</v>
      </c>
      <c r="O202">
        <v>45968</v>
      </c>
      <c r="P202" t="s">
        <v>8191</v>
      </c>
      <c r="R202" t="s">
        <v>8192</v>
      </c>
      <c r="S202" t="s">
        <v>28</v>
      </c>
      <c r="T202" t="s">
        <v>47</v>
      </c>
      <c r="U202" t="s">
        <v>268</v>
      </c>
      <c r="V202" t="s">
        <v>8193</v>
      </c>
      <c r="X202" t="s">
        <v>8194</v>
      </c>
    </row>
    <row r="203" spans="1:25" x14ac:dyDescent="0.2">
      <c r="A203" t="s">
        <v>27096</v>
      </c>
      <c r="B203">
        <v>102069</v>
      </c>
      <c r="C203">
        <v>285045</v>
      </c>
      <c r="D203" t="s">
        <v>8186</v>
      </c>
      <c r="E203" t="s">
        <v>24</v>
      </c>
      <c r="F203">
        <v>963060330</v>
      </c>
      <c r="G203" t="s">
        <v>8195</v>
      </c>
      <c r="H203" t="s">
        <v>8196</v>
      </c>
      <c r="I203" t="s">
        <v>30</v>
      </c>
      <c r="J203" t="s">
        <v>26</v>
      </c>
      <c r="K203">
        <v>133593</v>
      </c>
      <c r="L203" t="s">
        <v>138</v>
      </c>
      <c r="M203" t="s">
        <v>8197</v>
      </c>
      <c r="N203" t="s">
        <v>8198</v>
      </c>
      <c r="O203" t="s">
        <v>8199</v>
      </c>
      <c r="P203" t="s">
        <v>8200</v>
      </c>
      <c r="R203" t="s">
        <v>8201</v>
      </c>
      <c r="S203" t="s">
        <v>28</v>
      </c>
      <c r="T203" t="s">
        <v>40</v>
      </c>
      <c r="U203" t="s">
        <v>7348</v>
      </c>
      <c r="V203" t="s">
        <v>6445</v>
      </c>
      <c r="X203" t="s">
        <v>8202</v>
      </c>
    </row>
    <row r="204" spans="1:25" x14ac:dyDescent="0.2">
      <c r="A204" t="s">
        <v>27096</v>
      </c>
      <c r="B204">
        <v>102069</v>
      </c>
      <c r="C204">
        <v>285045</v>
      </c>
      <c r="D204" t="s">
        <v>8186</v>
      </c>
      <c r="E204" t="s">
        <v>24</v>
      </c>
      <c r="F204">
        <v>969852464</v>
      </c>
      <c r="G204" t="s">
        <v>8203</v>
      </c>
      <c r="H204" t="s">
        <v>5185</v>
      </c>
      <c r="I204" t="s">
        <v>30</v>
      </c>
      <c r="J204" t="s">
        <v>472</v>
      </c>
      <c r="K204">
        <v>216639</v>
      </c>
      <c r="L204" t="s">
        <v>312</v>
      </c>
      <c r="M204" t="s">
        <v>7945</v>
      </c>
      <c r="N204" t="s">
        <v>7946</v>
      </c>
      <c r="O204" t="s">
        <v>7947</v>
      </c>
      <c r="P204" t="s">
        <v>5186</v>
      </c>
      <c r="Q204" t="s">
        <v>8204</v>
      </c>
      <c r="R204" t="s">
        <v>8205</v>
      </c>
      <c r="S204" t="s">
        <v>28</v>
      </c>
      <c r="T204" t="s">
        <v>40</v>
      </c>
      <c r="U204" t="s">
        <v>5074</v>
      </c>
      <c r="V204" t="s">
        <v>8206</v>
      </c>
      <c r="X204" t="s">
        <v>8207</v>
      </c>
    </row>
    <row r="205" spans="1:25" x14ac:dyDescent="0.2">
      <c r="A205" t="s">
        <v>27096</v>
      </c>
      <c r="B205">
        <v>102069</v>
      </c>
      <c r="C205">
        <v>285045</v>
      </c>
      <c r="D205" t="s">
        <v>8186</v>
      </c>
      <c r="E205" t="s">
        <v>24</v>
      </c>
      <c r="F205">
        <v>996570435</v>
      </c>
      <c r="G205" t="s">
        <v>8208</v>
      </c>
      <c r="H205" t="s">
        <v>8209</v>
      </c>
      <c r="I205" t="s">
        <v>30</v>
      </c>
      <c r="J205" t="s">
        <v>26</v>
      </c>
      <c r="K205">
        <v>143478</v>
      </c>
      <c r="L205" t="s">
        <v>45</v>
      </c>
      <c r="M205" t="s">
        <v>8210</v>
      </c>
      <c r="N205" t="s">
        <v>4581</v>
      </c>
      <c r="O205">
        <v>17526</v>
      </c>
      <c r="P205" t="s">
        <v>8211</v>
      </c>
      <c r="R205" t="s">
        <v>8212</v>
      </c>
      <c r="S205" t="s">
        <v>28</v>
      </c>
      <c r="T205" t="s">
        <v>65</v>
      </c>
      <c r="U205" t="s">
        <v>3964</v>
      </c>
      <c r="V205" t="s">
        <v>8213</v>
      </c>
      <c r="X205" t="s">
        <v>8214</v>
      </c>
    </row>
    <row r="206" spans="1:25" x14ac:dyDescent="0.2">
      <c r="A206" t="s">
        <v>27096</v>
      </c>
      <c r="B206">
        <v>102069</v>
      </c>
      <c r="C206">
        <v>285045</v>
      </c>
      <c r="D206" t="s">
        <v>8186</v>
      </c>
      <c r="E206" t="s">
        <v>24</v>
      </c>
      <c r="F206">
        <v>950838330</v>
      </c>
      <c r="G206" t="s">
        <v>8215</v>
      </c>
      <c r="H206" t="s">
        <v>8216</v>
      </c>
      <c r="I206" t="s">
        <v>30</v>
      </c>
      <c r="J206" t="s">
        <v>26</v>
      </c>
      <c r="K206">
        <v>459516</v>
      </c>
      <c r="L206" t="s">
        <v>312</v>
      </c>
      <c r="M206" t="s">
        <v>8217</v>
      </c>
      <c r="N206" t="s">
        <v>1618</v>
      </c>
      <c r="O206" t="s">
        <v>8218</v>
      </c>
      <c r="P206" t="s">
        <v>8219</v>
      </c>
      <c r="Q206" t="s">
        <v>8220</v>
      </c>
      <c r="R206" t="s">
        <v>8221</v>
      </c>
      <c r="S206" t="s">
        <v>28</v>
      </c>
      <c r="T206" t="s">
        <v>40</v>
      </c>
      <c r="U206" t="s">
        <v>7082</v>
      </c>
      <c r="V206" t="s">
        <v>8222</v>
      </c>
      <c r="X206" t="s">
        <v>8223</v>
      </c>
      <c r="Y206" t="s">
        <v>8224</v>
      </c>
    </row>
    <row r="207" spans="1:25" x14ac:dyDescent="0.2">
      <c r="A207" t="s">
        <v>27096</v>
      </c>
      <c r="B207">
        <v>102069</v>
      </c>
      <c r="C207">
        <v>285045</v>
      </c>
      <c r="D207" t="s">
        <v>8186</v>
      </c>
      <c r="E207" t="s">
        <v>24</v>
      </c>
      <c r="F207">
        <v>999883567</v>
      </c>
      <c r="G207" t="s">
        <v>6448</v>
      </c>
      <c r="H207" t="s">
        <v>269</v>
      </c>
      <c r="I207" t="s">
        <v>34</v>
      </c>
      <c r="J207" t="s">
        <v>472</v>
      </c>
      <c r="L207" t="s">
        <v>82</v>
      </c>
      <c r="M207" t="s">
        <v>6449</v>
      </c>
      <c r="N207" t="s">
        <v>3042</v>
      </c>
      <c r="O207">
        <v>13331</v>
      </c>
      <c r="R207" t="s">
        <v>8225</v>
      </c>
      <c r="S207" t="s">
        <v>28</v>
      </c>
      <c r="T207" t="s">
        <v>47</v>
      </c>
      <c r="U207" t="s">
        <v>1019</v>
      </c>
      <c r="V207" t="s">
        <v>6450</v>
      </c>
      <c r="X207" t="s">
        <v>8226</v>
      </c>
    </row>
    <row r="208" spans="1:25" x14ac:dyDescent="0.2">
      <c r="A208" t="s">
        <v>27096</v>
      </c>
      <c r="B208">
        <v>102069</v>
      </c>
      <c r="C208">
        <v>285045</v>
      </c>
      <c r="D208" t="s">
        <v>8186</v>
      </c>
      <c r="E208" t="s">
        <v>24</v>
      </c>
      <c r="F208">
        <v>999980567</v>
      </c>
      <c r="G208" t="s">
        <v>4700</v>
      </c>
      <c r="H208" t="s">
        <v>4701</v>
      </c>
      <c r="I208" t="s">
        <v>34</v>
      </c>
      <c r="J208" t="s">
        <v>26</v>
      </c>
      <c r="K208">
        <v>680723.2</v>
      </c>
      <c r="L208" t="s">
        <v>138</v>
      </c>
      <c r="M208" t="s">
        <v>4702</v>
      </c>
      <c r="N208" t="s">
        <v>4703</v>
      </c>
      <c r="O208" t="s">
        <v>4704</v>
      </c>
      <c r="P208" t="s">
        <v>4705</v>
      </c>
      <c r="Q208" t="s">
        <v>4706</v>
      </c>
      <c r="R208" t="s">
        <v>8227</v>
      </c>
      <c r="S208" t="s">
        <v>28</v>
      </c>
      <c r="T208" t="s">
        <v>47</v>
      </c>
      <c r="U208" t="s">
        <v>8228</v>
      </c>
      <c r="V208" t="s">
        <v>5430</v>
      </c>
      <c r="X208">
        <v>4401517948288</v>
      </c>
      <c r="Y208" t="s">
        <v>4707</v>
      </c>
    </row>
    <row r="209" spans="1:25" x14ac:dyDescent="0.2">
      <c r="A209" t="s">
        <v>27096</v>
      </c>
      <c r="B209">
        <v>102069</v>
      </c>
      <c r="C209">
        <v>285045</v>
      </c>
      <c r="D209" t="s">
        <v>8186</v>
      </c>
      <c r="E209" t="s">
        <v>24</v>
      </c>
      <c r="F209">
        <v>967706436</v>
      </c>
      <c r="G209" t="s">
        <v>8229</v>
      </c>
      <c r="H209" t="s">
        <v>8230</v>
      </c>
      <c r="I209" t="s">
        <v>30</v>
      </c>
      <c r="J209" t="s">
        <v>26</v>
      </c>
      <c r="K209">
        <v>315981</v>
      </c>
      <c r="L209" t="s">
        <v>138</v>
      </c>
      <c r="M209" t="s">
        <v>8231</v>
      </c>
      <c r="N209" t="s">
        <v>8232</v>
      </c>
      <c r="O209" t="s">
        <v>8233</v>
      </c>
      <c r="P209" t="s">
        <v>8234</v>
      </c>
      <c r="Q209" t="s">
        <v>8235</v>
      </c>
      <c r="R209" t="s">
        <v>8236</v>
      </c>
      <c r="S209" t="s">
        <v>28</v>
      </c>
      <c r="T209" t="s">
        <v>40</v>
      </c>
      <c r="U209" t="s">
        <v>6970</v>
      </c>
      <c r="V209" t="s">
        <v>8237</v>
      </c>
      <c r="X209" t="s">
        <v>8238</v>
      </c>
    </row>
    <row r="210" spans="1:25" x14ac:dyDescent="0.2">
      <c r="A210" t="s">
        <v>27096</v>
      </c>
      <c r="B210">
        <v>102069</v>
      </c>
      <c r="C210">
        <v>285045</v>
      </c>
      <c r="D210" t="s">
        <v>8186</v>
      </c>
      <c r="E210" t="s">
        <v>24</v>
      </c>
      <c r="F210">
        <v>955518483</v>
      </c>
      <c r="G210" t="s">
        <v>1799</v>
      </c>
      <c r="H210" t="s">
        <v>1800</v>
      </c>
      <c r="I210" t="s">
        <v>34</v>
      </c>
      <c r="J210" t="s">
        <v>26</v>
      </c>
      <c r="K210">
        <v>463631.6</v>
      </c>
      <c r="L210" t="s">
        <v>82</v>
      </c>
      <c r="M210" t="s">
        <v>1801</v>
      </c>
      <c r="N210" t="s">
        <v>1802</v>
      </c>
      <c r="O210">
        <v>13284</v>
      </c>
      <c r="Q210" t="s">
        <v>1803</v>
      </c>
      <c r="R210" t="s">
        <v>8239</v>
      </c>
      <c r="S210" t="s">
        <v>28</v>
      </c>
      <c r="T210" t="s">
        <v>47</v>
      </c>
      <c r="U210" t="s">
        <v>1019</v>
      </c>
      <c r="V210" t="s">
        <v>6450</v>
      </c>
      <c r="X210" t="s">
        <v>8226</v>
      </c>
    </row>
    <row r="211" spans="1:25" x14ac:dyDescent="0.2">
      <c r="A211" t="s">
        <v>27096</v>
      </c>
      <c r="B211">
        <v>102069</v>
      </c>
      <c r="C211">
        <v>285045</v>
      </c>
      <c r="D211" t="s">
        <v>8186</v>
      </c>
      <c r="E211" t="s">
        <v>57</v>
      </c>
      <c r="F211">
        <v>999912764</v>
      </c>
      <c r="G211" t="s">
        <v>2791</v>
      </c>
      <c r="H211" t="s">
        <v>2792</v>
      </c>
      <c r="I211" t="s">
        <v>25</v>
      </c>
      <c r="J211" t="s">
        <v>26</v>
      </c>
      <c r="K211">
        <v>633510.40000000002</v>
      </c>
      <c r="L211" t="s">
        <v>138</v>
      </c>
      <c r="M211" t="s">
        <v>2793</v>
      </c>
      <c r="N211" t="s">
        <v>367</v>
      </c>
      <c r="O211" t="s">
        <v>2794</v>
      </c>
      <c r="P211" t="s">
        <v>2795</v>
      </c>
      <c r="Q211" t="s">
        <v>2796</v>
      </c>
      <c r="R211" t="s">
        <v>8240</v>
      </c>
      <c r="S211" t="s">
        <v>28</v>
      </c>
      <c r="T211" t="s">
        <v>47</v>
      </c>
      <c r="U211" t="s">
        <v>4066</v>
      </c>
      <c r="V211" t="s">
        <v>8241</v>
      </c>
      <c r="X211" t="s">
        <v>8242</v>
      </c>
      <c r="Y211" t="s">
        <v>8243</v>
      </c>
    </row>
    <row r="212" spans="1:25" x14ac:dyDescent="0.2">
      <c r="A212" t="s">
        <v>27096</v>
      </c>
      <c r="B212">
        <v>102069</v>
      </c>
      <c r="C212">
        <v>285045</v>
      </c>
      <c r="D212" t="s">
        <v>8186</v>
      </c>
      <c r="E212" t="s">
        <v>24</v>
      </c>
      <c r="F212">
        <v>999590530</v>
      </c>
      <c r="G212" t="s">
        <v>8244</v>
      </c>
      <c r="H212" t="s">
        <v>8245</v>
      </c>
      <c r="I212" t="s">
        <v>30</v>
      </c>
      <c r="J212" t="s">
        <v>26</v>
      </c>
      <c r="K212">
        <v>332468</v>
      </c>
      <c r="L212" t="s">
        <v>210</v>
      </c>
      <c r="M212" t="s">
        <v>8246</v>
      </c>
      <c r="N212" t="s">
        <v>8247</v>
      </c>
      <c r="O212">
        <v>20020</v>
      </c>
      <c r="Q212" t="s">
        <v>8248</v>
      </c>
      <c r="R212" t="s">
        <v>8249</v>
      </c>
      <c r="S212" t="s">
        <v>28</v>
      </c>
      <c r="T212" t="s">
        <v>47</v>
      </c>
      <c r="U212" t="s">
        <v>229</v>
      </c>
      <c r="V212" t="s">
        <v>8250</v>
      </c>
      <c r="X212" t="s">
        <v>8251</v>
      </c>
      <c r="Y212" t="s">
        <v>8252</v>
      </c>
    </row>
    <row r="213" spans="1:25" x14ac:dyDescent="0.2">
      <c r="A213" t="s">
        <v>27096</v>
      </c>
      <c r="B213">
        <v>88604</v>
      </c>
      <c r="C213">
        <v>218037</v>
      </c>
      <c r="D213" t="s">
        <v>8529</v>
      </c>
      <c r="E213" t="s">
        <v>24</v>
      </c>
      <c r="F213">
        <v>999627875</v>
      </c>
      <c r="G213" t="s">
        <v>1373</v>
      </c>
      <c r="H213" t="s">
        <v>1374</v>
      </c>
      <c r="I213" t="s">
        <v>25</v>
      </c>
      <c r="J213" t="s">
        <v>26</v>
      </c>
      <c r="K213">
        <v>359583</v>
      </c>
      <c r="L213" t="s">
        <v>45</v>
      </c>
      <c r="M213" t="s">
        <v>1375</v>
      </c>
      <c r="N213" t="s">
        <v>613</v>
      </c>
      <c r="O213" t="s">
        <v>1376</v>
      </c>
      <c r="P213" t="s">
        <v>1377</v>
      </c>
      <c r="Q213" t="s">
        <v>1378</v>
      </c>
      <c r="R213" t="s">
        <v>8530</v>
      </c>
      <c r="S213" t="s">
        <v>28</v>
      </c>
      <c r="T213" t="s">
        <v>65</v>
      </c>
      <c r="U213" t="s">
        <v>3338</v>
      </c>
      <c r="V213" t="s">
        <v>4582</v>
      </c>
      <c r="X213">
        <v>46855504097</v>
      </c>
      <c r="Y213">
        <v>46855503949</v>
      </c>
    </row>
    <row r="214" spans="1:25" x14ac:dyDescent="0.2">
      <c r="A214" t="s">
        <v>27096</v>
      </c>
      <c r="B214">
        <v>88604</v>
      </c>
      <c r="C214">
        <v>218037</v>
      </c>
      <c r="D214" t="s">
        <v>8529</v>
      </c>
      <c r="E214" t="s">
        <v>24</v>
      </c>
      <c r="F214">
        <v>999979888</v>
      </c>
      <c r="G214" t="s">
        <v>3947</v>
      </c>
      <c r="H214" t="s">
        <v>3948</v>
      </c>
      <c r="I214" t="s">
        <v>34</v>
      </c>
      <c r="J214" t="s">
        <v>26</v>
      </c>
      <c r="K214">
        <v>421712</v>
      </c>
      <c r="L214" t="s">
        <v>682</v>
      </c>
      <c r="M214" t="s">
        <v>3949</v>
      </c>
      <c r="N214" t="s">
        <v>871</v>
      </c>
      <c r="O214">
        <v>1040</v>
      </c>
      <c r="P214" t="s">
        <v>3950</v>
      </c>
      <c r="Q214" t="s">
        <v>3951</v>
      </c>
      <c r="R214" t="s">
        <v>8531</v>
      </c>
      <c r="S214" t="s">
        <v>28</v>
      </c>
      <c r="T214" t="s">
        <v>262</v>
      </c>
      <c r="U214" t="s">
        <v>1594</v>
      </c>
      <c r="V214" t="s">
        <v>6072</v>
      </c>
      <c r="X214">
        <v>4315880116110</v>
      </c>
      <c r="Y214">
        <v>4315880115199</v>
      </c>
    </row>
    <row r="215" spans="1:25" x14ac:dyDescent="0.2">
      <c r="A215" t="s">
        <v>27096</v>
      </c>
      <c r="B215">
        <v>88604</v>
      </c>
      <c r="C215">
        <v>218037</v>
      </c>
      <c r="D215" t="s">
        <v>8529</v>
      </c>
      <c r="E215" t="s">
        <v>24</v>
      </c>
      <c r="F215">
        <v>998876125</v>
      </c>
      <c r="G215" t="s">
        <v>8532</v>
      </c>
      <c r="H215" t="s">
        <v>8533</v>
      </c>
      <c r="I215" t="s">
        <v>30</v>
      </c>
      <c r="J215" t="s">
        <v>26</v>
      </c>
      <c r="K215">
        <v>141300</v>
      </c>
      <c r="L215" t="s">
        <v>520</v>
      </c>
      <c r="M215" t="s">
        <v>8534</v>
      </c>
      <c r="N215" t="s">
        <v>1500</v>
      </c>
      <c r="O215">
        <v>2300</v>
      </c>
      <c r="P215" t="s">
        <v>8535</v>
      </c>
      <c r="Q215" t="s">
        <v>8536</v>
      </c>
      <c r="R215" t="s">
        <v>8537</v>
      </c>
      <c r="S215" t="s">
        <v>28</v>
      </c>
      <c r="T215" t="s">
        <v>65</v>
      </c>
      <c r="U215" t="s">
        <v>8538</v>
      </c>
      <c r="V215" t="s">
        <v>8539</v>
      </c>
      <c r="X215" t="s">
        <v>8540</v>
      </c>
      <c r="Y215" t="s">
        <v>8541</v>
      </c>
    </row>
    <row r="216" spans="1:25" x14ac:dyDescent="0.2">
      <c r="A216" t="s">
        <v>27096</v>
      </c>
      <c r="B216">
        <v>88604</v>
      </c>
      <c r="C216">
        <v>218037</v>
      </c>
      <c r="D216" t="s">
        <v>8529</v>
      </c>
      <c r="E216" t="s">
        <v>24</v>
      </c>
      <c r="F216">
        <v>999865913</v>
      </c>
      <c r="G216" t="s">
        <v>995</v>
      </c>
      <c r="H216" t="s">
        <v>996</v>
      </c>
      <c r="I216" t="s">
        <v>34</v>
      </c>
      <c r="J216" t="s">
        <v>26</v>
      </c>
      <c r="K216">
        <v>382900</v>
      </c>
      <c r="L216" t="s">
        <v>27</v>
      </c>
      <c r="M216" t="s">
        <v>997</v>
      </c>
      <c r="N216" t="s">
        <v>998</v>
      </c>
      <c r="O216">
        <v>38678</v>
      </c>
      <c r="P216" t="s">
        <v>999</v>
      </c>
      <c r="Q216" t="s">
        <v>1000</v>
      </c>
      <c r="R216" t="s">
        <v>8542</v>
      </c>
      <c r="S216" t="s">
        <v>28</v>
      </c>
      <c r="T216" t="s">
        <v>47</v>
      </c>
      <c r="U216" t="s">
        <v>268</v>
      </c>
      <c r="V216" t="s">
        <v>8543</v>
      </c>
      <c r="X216" t="s">
        <v>8544</v>
      </c>
      <c r="Y216" t="s">
        <v>8545</v>
      </c>
    </row>
    <row r="217" spans="1:25" x14ac:dyDescent="0.2">
      <c r="A217" t="s">
        <v>27096</v>
      </c>
      <c r="B217">
        <v>88604</v>
      </c>
      <c r="C217">
        <v>218037</v>
      </c>
      <c r="D217" t="s">
        <v>8529</v>
      </c>
      <c r="E217" t="s">
        <v>24</v>
      </c>
      <c r="F217">
        <v>998897271</v>
      </c>
      <c r="G217" t="s">
        <v>8546</v>
      </c>
      <c r="H217" t="s">
        <v>8547</v>
      </c>
      <c r="I217" t="s">
        <v>30</v>
      </c>
      <c r="J217" t="s">
        <v>26</v>
      </c>
      <c r="K217">
        <v>164301</v>
      </c>
      <c r="L217" t="s">
        <v>312</v>
      </c>
      <c r="M217" t="s">
        <v>8548</v>
      </c>
      <c r="N217" t="s">
        <v>8549</v>
      </c>
      <c r="O217" t="s">
        <v>8550</v>
      </c>
      <c r="P217" t="s">
        <v>8551</v>
      </c>
      <c r="Q217" t="s">
        <v>8552</v>
      </c>
      <c r="R217" t="s">
        <v>8553</v>
      </c>
      <c r="S217" t="s">
        <v>28</v>
      </c>
      <c r="T217" t="s">
        <v>47</v>
      </c>
      <c r="U217" t="s">
        <v>786</v>
      </c>
      <c r="V217" t="s">
        <v>8554</v>
      </c>
      <c r="X217" t="s">
        <v>8555</v>
      </c>
      <c r="Y217" t="s">
        <v>8556</v>
      </c>
    </row>
    <row r="218" spans="1:25" x14ac:dyDescent="0.2">
      <c r="A218" t="s">
        <v>27096</v>
      </c>
      <c r="B218">
        <v>88604</v>
      </c>
      <c r="C218">
        <v>218037</v>
      </c>
      <c r="D218" t="s">
        <v>8529</v>
      </c>
      <c r="E218" t="s">
        <v>24</v>
      </c>
      <c r="F218">
        <v>999848453</v>
      </c>
      <c r="G218" t="s">
        <v>2272</v>
      </c>
      <c r="H218" t="s">
        <v>2273</v>
      </c>
      <c r="I218" t="s">
        <v>34</v>
      </c>
      <c r="J218" t="s">
        <v>26</v>
      </c>
      <c r="K218">
        <v>247600</v>
      </c>
      <c r="L218" t="s">
        <v>27</v>
      </c>
      <c r="M218" t="s">
        <v>2274</v>
      </c>
      <c r="N218" t="s">
        <v>2275</v>
      </c>
      <c r="O218">
        <v>44227</v>
      </c>
      <c r="P218" t="s">
        <v>2276</v>
      </c>
      <c r="Q218" t="s">
        <v>2277</v>
      </c>
      <c r="R218" t="s">
        <v>8557</v>
      </c>
      <c r="S218" t="s">
        <v>28</v>
      </c>
      <c r="U218" t="s">
        <v>7728</v>
      </c>
      <c r="V218" t="s">
        <v>8558</v>
      </c>
      <c r="X218" t="s">
        <v>8559</v>
      </c>
      <c r="Y218" t="s">
        <v>2281</v>
      </c>
    </row>
    <row r="219" spans="1:25" x14ac:dyDescent="0.2">
      <c r="A219" t="s">
        <v>27096</v>
      </c>
      <c r="B219">
        <v>88604</v>
      </c>
      <c r="C219">
        <v>218037</v>
      </c>
      <c r="D219" t="s">
        <v>8529</v>
      </c>
      <c r="E219" t="s">
        <v>57</v>
      </c>
      <c r="F219">
        <v>999959130</v>
      </c>
      <c r="G219" t="s">
        <v>5349</v>
      </c>
      <c r="H219" t="s">
        <v>5350</v>
      </c>
      <c r="I219" t="s">
        <v>30</v>
      </c>
      <c r="J219" t="s">
        <v>26</v>
      </c>
      <c r="K219">
        <v>437720</v>
      </c>
      <c r="L219" t="s">
        <v>357</v>
      </c>
      <c r="M219" t="s">
        <v>5351</v>
      </c>
      <c r="N219" t="s">
        <v>5352</v>
      </c>
      <c r="O219">
        <v>28108</v>
      </c>
      <c r="P219" t="s">
        <v>5353</v>
      </c>
      <c r="Q219" t="s">
        <v>5354</v>
      </c>
      <c r="R219" t="s">
        <v>8560</v>
      </c>
      <c r="S219" t="s">
        <v>28</v>
      </c>
      <c r="T219" t="s">
        <v>47</v>
      </c>
      <c r="U219" t="s">
        <v>7088</v>
      </c>
      <c r="V219" t="s">
        <v>8561</v>
      </c>
      <c r="X219" t="s">
        <v>8562</v>
      </c>
      <c r="Y219" t="s">
        <v>8563</v>
      </c>
    </row>
    <row r="220" spans="1:25" x14ac:dyDescent="0.2">
      <c r="A220" t="s">
        <v>27096</v>
      </c>
      <c r="B220">
        <v>88604</v>
      </c>
      <c r="C220">
        <v>218037</v>
      </c>
      <c r="D220" t="s">
        <v>8529</v>
      </c>
      <c r="E220" t="s">
        <v>24</v>
      </c>
      <c r="F220">
        <v>999898311</v>
      </c>
      <c r="G220" t="s">
        <v>3001</v>
      </c>
      <c r="H220" t="s">
        <v>3002</v>
      </c>
      <c r="I220" t="s">
        <v>34</v>
      </c>
      <c r="J220" t="s">
        <v>26</v>
      </c>
      <c r="K220">
        <v>284540</v>
      </c>
      <c r="L220" t="s">
        <v>357</v>
      </c>
      <c r="M220" t="s">
        <v>3003</v>
      </c>
      <c r="N220" t="s">
        <v>1796</v>
      </c>
      <c r="O220">
        <v>29016</v>
      </c>
      <c r="P220" t="s">
        <v>3004</v>
      </c>
      <c r="Q220" t="s">
        <v>3005</v>
      </c>
      <c r="R220" t="s">
        <v>8564</v>
      </c>
      <c r="S220" t="s">
        <v>28</v>
      </c>
      <c r="T220" t="s">
        <v>40</v>
      </c>
      <c r="U220" t="s">
        <v>1344</v>
      </c>
      <c r="V220" t="s">
        <v>3006</v>
      </c>
      <c r="X220" t="s">
        <v>8565</v>
      </c>
      <c r="Y220" t="s">
        <v>8566</v>
      </c>
    </row>
    <row r="221" spans="1:25" x14ac:dyDescent="0.2">
      <c r="A221" t="s">
        <v>27096</v>
      </c>
      <c r="B221">
        <v>88604</v>
      </c>
      <c r="C221">
        <v>218037</v>
      </c>
      <c r="D221" t="s">
        <v>8529</v>
      </c>
      <c r="E221" t="s">
        <v>24</v>
      </c>
      <c r="F221">
        <v>998211578</v>
      </c>
      <c r="G221" t="s">
        <v>8567</v>
      </c>
      <c r="H221" t="s">
        <v>8568</v>
      </c>
      <c r="I221" t="s">
        <v>325</v>
      </c>
      <c r="J221" t="s">
        <v>26</v>
      </c>
      <c r="K221">
        <v>47900</v>
      </c>
      <c r="L221" t="s">
        <v>357</v>
      </c>
      <c r="M221" t="s">
        <v>8569</v>
      </c>
      <c r="N221" t="s">
        <v>1506</v>
      </c>
      <c r="O221">
        <v>28003</v>
      </c>
      <c r="P221" t="s">
        <v>8570</v>
      </c>
      <c r="R221" t="s">
        <v>8571</v>
      </c>
      <c r="S221" t="s">
        <v>28</v>
      </c>
      <c r="T221" t="s">
        <v>40</v>
      </c>
      <c r="U221" t="s">
        <v>1886</v>
      </c>
      <c r="V221" t="s">
        <v>8572</v>
      </c>
      <c r="X221" t="s">
        <v>8573</v>
      </c>
      <c r="Y221" t="s">
        <v>8574</v>
      </c>
    </row>
    <row r="222" spans="1:25" x14ac:dyDescent="0.2">
      <c r="A222" t="s">
        <v>27096</v>
      </c>
      <c r="B222">
        <v>99143</v>
      </c>
      <c r="C222">
        <v>261715</v>
      </c>
      <c r="D222" t="s">
        <v>8618</v>
      </c>
      <c r="E222" t="s">
        <v>24</v>
      </c>
      <c r="F222">
        <v>999592664</v>
      </c>
      <c r="G222" t="s">
        <v>8619</v>
      </c>
      <c r="H222" t="s">
        <v>8620</v>
      </c>
      <c r="I222" t="s">
        <v>30</v>
      </c>
      <c r="J222" t="s">
        <v>26</v>
      </c>
      <c r="K222">
        <v>225843</v>
      </c>
      <c r="L222" t="s">
        <v>70</v>
      </c>
      <c r="M222" t="s">
        <v>8621</v>
      </c>
      <c r="N222" t="s">
        <v>8622</v>
      </c>
      <c r="O222">
        <v>6037</v>
      </c>
      <c r="Q222" t="s">
        <v>8623</v>
      </c>
      <c r="R222" t="s">
        <v>8624</v>
      </c>
      <c r="S222" t="s">
        <v>28</v>
      </c>
      <c r="T222" t="s">
        <v>65</v>
      </c>
      <c r="U222" t="s">
        <v>95</v>
      </c>
      <c r="V222" t="s">
        <v>8625</v>
      </c>
      <c r="X222" t="s">
        <v>8626</v>
      </c>
      <c r="Y222" t="s">
        <v>8627</v>
      </c>
    </row>
    <row r="223" spans="1:25" x14ac:dyDescent="0.2">
      <c r="A223" t="s">
        <v>27096</v>
      </c>
      <c r="B223">
        <v>99143</v>
      </c>
      <c r="C223">
        <v>261715</v>
      </c>
      <c r="D223" t="s">
        <v>8618</v>
      </c>
      <c r="E223" t="s">
        <v>24</v>
      </c>
      <c r="F223">
        <v>999958839</v>
      </c>
      <c r="G223" t="s">
        <v>603</v>
      </c>
      <c r="H223" t="s">
        <v>604</v>
      </c>
      <c r="I223" t="s">
        <v>25</v>
      </c>
      <c r="J223" t="s">
        <v>26</v>
      </c>
      <c r="K223">
        <v>971329.25</v>
      </c>
      <c r="L223" t="s">
        <v>70</v>
      </c>
      <c r="M223" t="s">
        <v>605</v>
      </c>
      <c r="N223" t="s">
        <v>606</v>
      </c>
      <c r="O223">
        <v>2000</v>
      </c>
      <c r="P223" t="s">
        <v>607</v>
      </c>
      <c r="Q223" t="s">
        <v>608</v>
      </c>
      <c r="R223" t="s">
        <v>8628</v>
      </c>
      <c r="S223" t="s">
        <v>28</v>
      </c>
      <c r="T223" t="s">
        <v>65</v>
      </c>
      <c r="U223" t="s">
        <v>1499</v>
      </c>
      <c r="V223" t="s">
        <v>8629</v>
      </c>
      <c r="X223">
        <v>41616906024</v>
      </c>
      <c r="Y223" t="s">
        <v>8630</v>
      </c>
    </row>
    <row r="224" spans="1:25" x14ac:dyDescent="0.2">
      <c r="A224" t="s">
        <v>27096</v>
      </c>
      <c r="B224">
        <v>99143</v>
      </c>
      <c r="C224">
        <v>261715</v>
      </c>
      <c r="D224" t="s">
        <v>8618</v>
      </c>
      <c r="E224" t="s">
        <v>24</v>
      </c>
      <c r="F224">
        <v>984000011</v>
      </c>
      <c r="G224" t="s">
        <v>8631</v>
      </c>
      <c r="H224" t="s">
        <v>8632</v>
      </c>
      <c r="I224" t="s">
        <v>30</v>
      </c>
      <c r="J224" t="s">
        <v>26</v>
      </c>
      <c r="K224">
        <v>241775</v>
      </c>
      <c r="L224" t="s">
        <v>27</v>
      </c>
      <c r="M224" t="s">
        <v>8633</v>
      </c>
      <c r="N224" t="s">
        <v>8634</v>
      </c>
      <c r="O224">
        <v>76356</v>
      </c>
      <c r="P224" t="s">
        <v>8635</v>
      </c>
      <c r="R224" t="s">
        <v>8636</v>
      </c>
      <c r="S224" t="s">
        <v>28</v>
      </c>
      <c r="T224" t="s">
        <v>47</v>
      </c>
      <c r="U224" t="s">
        <v>235</v>
      </c>
      <c r="V224" t="s">
        <v>2103</v>
      </c>
      <c r="X224" t="s">
        <v>8637</v>
      </c>
      <c r="Y224" t="s">
        <v>8638</v>
      </c>
    </row>
    <row r="225" spans="1:25" x14ac:dyDescent="0.2">
      <c r="A225" t="s">
        <v>27096</v>
      </c>
      <c r="B225">
        <v>99143</v>
      </c>
      <c r="C225">
        <v>261715</v>
      </c>
      <c r="D225" t="s">
        <v>8618</v>
      </c>
      <c r="E225" t="s">
        <v>24</v>
      </c>
      <c r="F225">
        <v>997800783</v>
      </c>
      <c r="G225" t="s">
        <v>5774</v>
      </c>
      <c r="H225" t="s">
        <v>5775</v>
      </c>
      <c r="I225" t="s">
        <v>25</v>
      </c>
      <c r="J225" t="s">
        <v>26</v>
      </c>
      <c r="K225">
        <v>261855</v>
      </c>
      <c r="L225" t="s">
        <v>210</v>
      </c>
      <c r="M225" t="s">
        <v>5776</v>
      </c>
      <c r="N225" t="s">
        <v>1821</v>
      </c>
      <c r="O225">
        <v>10127</v>
      </c>
      <c r="P225" t="s">
        <v>5777</v>
      </c>
      <c r="R225" t="s">
        <v>8639</v>
      </c>
      <c r="S225" t="s">
        <v>28</v>
      </c>
      <c r="T225" t="s">
        <v>40</v>
      </c>
      <c r="U225" t="s">
        <v>424</v>
      </c>
      <c r="V225" t="s">
        <v>8640</v>
      </c>
      <c r="X225">
        <v>41229175995</v>
      </c>
      <c r="Y225">
        <v>41229170230</v>
      </c>
    </row>
    <row r="226" spans="1:25" x14ac:dyDescent="0.2">
      <c r="A226" t="s">
        <v>27096</v>
      </c>
      <c r="B226">
        <v>99143</v>
      </c>
      <c r="C226">
        <v>261715</v>
      </c>
      <c r="D226" t="s">
        <v>8618</v>
      </c>
      <c r="E226" t="s">
        <v>57</v>
      </c>
      <c r="F226">
        <v>983305976</v>
      </c>
      <c r="G226" t="s">
        <v>8641</v>
      </c>
      <c r="H226" t="s">
        <v>8642</v>
      </c>
      <c r="I226" t="s">
        <v>30</v>
      </c>
      <c r="J226" t="s">
        <v>26</v>
      </c>
      <c r="K226">
        <v>939100</v>
      </c>
      <c r="L226" t="s">
        <v>27</v>
      </c>
      <c r="M226" t="s">
        <v>8643</v>
      </c>
      <c r="N226" t="s">
        <v>6825</v>
      </c>
      <c r="O226" t="s">
        <v>8644</v>
      </c>
      <c r="P226" t="s">
        <v>8645</v>
      </c>
      <c r="R226" t="s">
        <v>8646</v>
      </c>
      <c r="S226" t="s">
        <v>28</v>
      </c>
      <c r="T226" t="s">
        <v>40</v>
      </c>
      <c r="U226" t="s">
        <v>1026</v>
      </c>
      <c r="V226" t="s">
        <v>8647</v>
      </c>
      <c r="X226" t="s">
        <v>8648</v>
      </c>
      <c r="Y226" t="s">
        <v>8649</v>
      </c>
    </row>
    <row r="227" spans="1:25" x14ac:dyDescent="0.2">
      <c r="A227" t="s">
        <v>27096</v>
      </c>
      <c r="B227">
        <v>99143</v>
      </c>
      <c r="C227">
        <v>261715</v>
      </c>
      <c r="D227" t="s">
        <v>8618</v>
      </c>
      <c r="E227" t="s">
        <v>24</v>
      </c>
      <c r="F227">
        <v>998619075</v>
      </c>
      <c r="G227" t="s">
        <v>8650</v>
      </c>
      <c r="H227" t="s">
        <v>8651</v>
      </c>
      <c r="I227" t="s">
        <v>30</v>
      </c>
      <c r="J227" t="s">
        <v>26</v>
      </c>
      <c r="K227">
        <v>234751.85</v>
      </c>
      <c r="L227" t="s">
        <v>150</v>
      </c>
      <c r="M227" t="s">
        <v>8652</v>
      </c>
      <c r="N227" t="s">
        <v>8653</v>
      </c>
      <c r="P227" t="s">
        <v>8654</v>
      </c>
      <c r="R227" t="s">
        <v>8655</v>
      </c>
      <c r="S227" t="s">
        <v>28</v>
      </c>
      <c r="T227" t="s">
        <v>65</v>
      </c>
      <c r="U227" t="s">
        <v>2545</v>
      </c>
      <c r="V227" t="s">
        <v>6499</v>
      </c>
      <c r="X227" t="s">
        <v>8656</v>
      </c>
      <c r="Y227" t="s">
        <v>8657</v>
      </c>
    </row>
    <row r="228" spans="1:25" x14ac:dyDescent="0.2">
      <c r="A228" t="s">
        <v>27096</v>
      </c>
      <c r="B228">
        <v>99143</v>
      </c>
      <c r="C228">
        <v>261715</v>
      </c>
      <c r="D228" t="s">
        <v>8618</v>
      </c>
      <c r="E228" t="s">
        <v>24</v>
      </c>
      <c r="F228">
        <v>983880410</v>
      </c>
      <c r="G228" t="s">
        <v>8658</v>
      </c>
      <c r="H228" t="s">
        <v>8659</v>
      </c>
      <c r="I228" t="s">
        <v>30</v>
      </c>
      <c r="J228" t="s">
        <v>26</v>
      </c>
      <c r="K228">
        <v>270070.40000000002</v>
      </c>
      <c r="L228" t="s">
        <v>238</v>
      </c>
      <c r="M228" t="s">
        <v>8660</v>
      </c>
      <c r="N228" t="s">
        <v>8661</v>
      </c>
      <c r="O228" t="s">
        <v>8662</v>
      </c>
      <c r="P228" t="s">
        <v>8663</v>
      </c>
      <c r="R228" t="s">
        <v>8664</v>
      </c>
      <c r="S228" t="s">
        <v>28</v>
      </c>
      <c r="T228" t="s">
        <v>40</v>
      </c>
      <c r="U228" t="s">
        <v>1472</v>
      </c>
      <c r="V228" t="s">
        <v>8665</v>
      </c>
      <c r="X228" t="s">
        <v>8666</v>
      </c>
      <c r="Y228" t="s">
        <v>8667</v>
      </c>
    </row>
    <row r="229" spans="1:25" x14ac:dyDescent="0.2">
      <c r="A229" t="s">
        <v>27096</v>
      </c>
      <c r="B229">
        <v>89978</v>
      </c>
      <c r="C229">
        <v>217993</v>
      </c>
      <c r="D229" t="s">
        <v>8720</v>
      </c>
      <c r="E229" t="s">
        <v>57</v>
      </c>
      <c r="F229">
        <v>998840429</v>
      </c>
      <c r="G229" t="s">
        <v>8174</v>
      </c>
      <c r="H229" t="s">
        <v>8175</v>
      </c>
      <c r="I229" t="s">
        <v>25</v>
      </c>
      <c r="J229" t="s">
        <v>26</v>
      </c>
      <c r="K229">
        <v>316949.53999999998</v>
      </c>
      <c r="L229" t="s">
        <v>326</v>
      </c>
      <c r="M229" t="s">
        <v>8176</v>
      </c>
      <c r="N229" t="s">
        <v>8177</v>
      </c>
      <c r="O229">
        <v>69978</v>
      </c>
      <c r="P229" t="s">
        <v>8178</v>
      </c>
      <c r="R229" t="s">
        <v>8721</v>
      </c>
      <c r="S229" t="s">
        <v>28</v>
      </c>
      <c r="T229" t="s">
        <v>65</v>
      </c>
      <c r="U229" t="s">
        <v>1522</v>
      </c>
      <c r="V229" t="s">
        <v>8722</v>
      </c>
      <c r="X229" t="s">
        <v>8723</v>
      </c>
      <c r="Y229" t="s">
        <v>8724</v>
      </c>
    </row>
    <row r="230" spans="1:25" x14ac:dyDescent="0.2">
      <c r="A230" t="s">
        <v>27096</v>
      </c>
      <c r="B230">
        <v>89978</v>
      </c>
      <c r="C230">
        <v>217993</v>
      </c>
      <c r="D230" t="s">
        <v>8720</v>
      </c>
      <c r="E230" t="s">
        <v>24</v>
      </c>
      <c r="F230">
        <v>998859150</v>
      </c>
      <c r="G230" t="s">
        <v>8725</v>
      </c>
      <c r="H230" t="s">
        <v>7342</v>
      </c>
      <c r="I230" t="s">
        <v>30</v>
      </c>
      <c r="J230" t="s">
        <v>26</v>
      </c>
      <c r="K230">
        <v>125900.48</v>
      </c>
      <c r="L230" t="s">
        <v>138</v>
      </c>
      <c r="M230" t="s">
        <v>8726</v>
      </c>
      <c r="N230" t="s">
        <v>8727</v>
      </c>
      <c r="O230" t="s">
        <v>8728</v>
      </c>
      <c r="P230" t="s">
        <v>8729</v>
      </c>
      <c r="Q230" t="s">
        <v>8730</v>
      </c>
      <c r="R230" t="s">
        <v>8731</v>
      </c>
      <c r="S230" t="s">
        <v>28</v>
      </c>
      <c r="T230" t="s">
        <v>40</v>
      </c>
      <c r="U230" t="s">
        <v>8732</v>
      </c>
      <c r="V230" t="s">
        <v>8733</v>
      </c>
      <c r="X230" t="s">
        <v>8734</v>
      </c>
      <c r="Y230" t="s">
        <v>8735</v>
      </c>
    </row>
    <row r="231" spans="1:25" x14ac:dyDescent="0.2">
      <c r="A231" t="s">
        <v>27096</v>
      </c>
      <c r="B231">
        <v>89978</v>
      </c>
      <c r="C231">
        <v>217993</v>
      </c>
      <c r="D231" t="s">
        <v>8720</v>
      </c>
      <c r="E231" t="s">
        <v>24</v>
      </c>
      <c r="F231">
        <v>999986678</v>
      </c>
      <c r="G231" t="s">
        <v>3759</v>
      </c>
      <c r="H231" t="s">
        <v>3760</v>
      </c>
      <c r="I231" t="s">
        <v>34</v>
      </c>
      <c r="J231" t="s">
        <v>26</v>
      </c>
      <c r="K231">
        <v>159509</v>
      </c>
      <c r="L231" t="s">
        <v>27</v>
      </c>
      <c r="M231" t="s">
        <v>3761</v>
      </c>
      <c r="N231" t="s">
        <v>550</v>
      </c>
      <c r="O231">
        <v>10623</v>
      </c>
      <c r="P231" t="s">
        <v>3762</v>
      </c>
      <c r="Q231" t="s">
        <v>3763</v>
      </c>
      <c r="R231" t="s">
        <v>8736</v>
      </c>
      <c r="S231" t="s">
        <v>28</v>
      </c>
      <c r="T231" t="s">
        <v>47</v>
      </c>
      <c r="U231" t="s">
        <v>6084</v>
      </c>
      <c r="V231" t="s">
        <v>6085</v>
      </c>
      <c r="X231" t="s">
        <v>3765</v>
      </c>
      <c r="Y231" t="s">
        <v>3766</v>
      </c>
    </row>
    <row r="232" spans="1:25" x14ac:dyDescent="0.2">
      <c r="A232" t="s">
        <v>27096</v>
      </c>
      <c r="B232">
        <v>89978</v>
      </c>
      <c r="C232">
        <v>217993</v>
      </c>
      <c r="D232" t="s">
        <v>8720</v>
      </c>
      <c r="E232" t="s">
        <v>24</v>
      </c>
      <c r="F232">
        <v>998713747</v>
      </c>
      <c r="G232" t="s">
        <v>8737</v>
      </c>
      <c r="H232" t="s">
        <v>8738</v>
      </c>
      <c r="I232" t="s">
        <v>25</v>
      </c>
      <c r="J232" t="s">
        <v>472</v>
      </c>
      <c r="K232">
        <v>12449</v>
      </c>
      <c r="L232" t="s">
        <v>238</v>
      </c>
      <c r="M232" t="s">
        <v>8739</v>
      </c>
      <c r="N232" t="s">
        <v>8740</v>
      </c>
      <c r="O232">
        <v>5110</v>
      </c>
      <c r="P232" t="s">
        <v>8741</v>
      </c>
      <c r="R232" t="s">
        <v>8742</v>
      </c>
      <c r="S232" t="s">
        <v>28</v>
      </c>
      <c r="T232" t="s">
        <v>262</v>
      </c>
      <c r="U232" t="s">
        <v>7044</v>
      </c>
      <c r="V232" t="s">
        <v>8743</v>
      </c>
      <c r="X232" t="s">
        <v>8744</v>
      </c>
      <c r="Y232" t="s">
        <v>8745</v>
      </c>
    </row>
    <row r="233" spans="1:25" x14ac:dyDescent="0.2">
      <c r="A233" t="s">
        <v>27096</v>
      </c>
      <c r="B233">
        <v>89978</v>
      </c>
      <c r="C233">
        <v>217993</v>
      </c>
      <c r="D233" t="s">
        <v>8720</v>
      </c>
      <c r="E233" t="s">
        <v>24</v>
      </c>
      <c r="F233">
        <v>999863488</v>
      </c>
      <c r="G233" t="s">
        <v>8746</v>
      </c>
      <c r="H233" t="s">
        <v>8747</v>
      </c>
      <c r="I233" t="s">
        <v>34</v>
      </c>
      <c r="J233" t="s">
        <v>26</v>
      </c>
      <c r="K233">
        <v>60240</v>
      </c>
      <c r="L233" t="s">
        <v>238</v>
      </c>
      <c r="M233" t="s">
        <v>8748</v>
      </c>
      <c r="N233" t="s">
        <v>1717</v>
      </c>
      <c r="O233" t="s">
        <v>8749</v>
      </c>
      <c r="P233" t="s">
        <v>8750</v>
      </c>
      <c r="Q233" t="s">
        <v>8751</v>
      </c>
      <c r="R233" t="s">
        <v>8752</v>
      </c>
      <c r="S233" t="s">
        <v>28</v>
      </c>
      <c r="T233" t="s">
        <v>262</v>
      </c>
      <c r="U233" t="s">
        <v>5273</v>
      </c>
      <c r="V233" t="s">
        <v>8753</v>
      </c>
      <c r="X233">
        <v>48426355252</v>
      </c>
      <c r="Y233">
        <v>48426355094</v>
      </c>
    </row>
    <row r="234" spans="1:25" x14ac:dyDescent="0.2">
      <c r="A234" t="s">
        <v>27096</v>
      </c>
      <c r="B234">
        <v>89978</v>
      </c>
      <c r="C234">
        <v>217993</v>
      </c>
      <c r="D234" t="s">
        <v>8720</v>
      </c>
      <c r="E234" t="s">
        <v>24</v>
      </c>
      <c r="F234">
        <v>999903064</v>
      </c>
      <c r="G234" t="s">
        <v>3585</v>
      </c>
      <c r="H234" t="s">
        <v>3586</v>
      </c>
      <c r="I234" t="s">
        <v>34</v>
      </c>
      <c r="J234" t="s">
        <v>26</v>
      </c>
      <c r="K234">
        <v>149504.68</v>
      </c>
      <c r="L234" t="s">
        <v>261</v>
      </c>
      <c r="M234" t="s">
        <v>3587</v>
      </c>
      <c r="N234" t="s">
        <v>3588</v>
      </c>
      <c r="O234">
        <v>20014</v>
      </c>
      <c r="P234" t="s">
        <v>3589</v>
      </c>
      <c r="Q234" t="s">
        <v>3590</v>
      </c>
      <c r="R234" t="s">
        <v>8754</v>
      </c>
      <c r="S234" t="s">
        <v>28</v>
      </c>
      <c r="T234" t="s">
        <v>47</v>
      </c>
      <c r="U234" t="s">
        <v>8755</v>
      </c>
      <c r="V234" t="s">
        <v>8756</v>
      </c>
      <c r="X234" t="s">
        <v>8757</v>
      </c>
      <c r="Y234" t="s">
        <v>8758</v>
      </c>
    </row>
    <row r="235" spans="1:25" x14ac:dyDescent="0.2">
      <c r="A235" t="s">
        <v>27096</v>
      </c>
      <c r="B235">
        <v>108443</v>
      </c>
      <c r="C235">
        <v>313062</v>
      </c>
      <c r="D235" t="s">
        <v>8797</v>
      </c>
      <c r="E235" t="s">
        <v>24</v>
      </c>
      <c r="F235">
        <v>999705281</v>
      </c>
      <c r="G235" t="s">
        <v>8798</v>
      </c>
      <c r="H235" t="s">
        <v>8058</v>
      </c>
      <c r="I235" t="s">
        <v>30</v>
      </c>
      <c r="J235" t="s">
        <v>26</v>
      </c>
      <c r="K235">
        <v>85172</v>
      </c>
      <c r="L235" t="s">
        <v>138</v>
      </c>
      <c r="M235" t="s">
        <v>8799</v>
      </c>
      <c r="N235" t="s">
        <v>320</v>
      </c>
      <c r="O235" t="s">
        <v>8800</v>
      </c>
      <c r="P235" t="s">
        <v>8801</v>
      </c>
      <c r="Q235" t="s">
        <v>8802</v>
      </c>
      <c r="R235" t="s">
        <v>8803</v>
      </c>
      <c r="S235" t="s">
        <v>28</v>
      </c>
      <c r="T235" t="s">
        <v>40</v>
      </c>
      <c r="U235" t="s">
        <v>673</v>
      </c>
      <c r="V235" t="s">
        <v>7673</v>
      </c>
      <c r="X235" t="s">
        <v>8804</v>
      </c>
    </row>
    <row r="236" spans="1:25" x14ac:dyDescent="0.2">
      <c r="A236" t="s">
        <v>27096</v>
      </c>
      <c r="B236">
        <v>108443</v>
      </c>
      <c r="C236">
        <v>313062</v>
      </c>
      <c r="D236" t="s">
        <v>8797</v>
      </c>
      <c r="E236" t="s">
        <v>57</v>
      </c>
      <c r="F236">
        <v>997908938</v>
      </c>
      <c r="G236" t="s">
        <v>8805</v>
      </c>
      <c r="H236" t="s">
        <v>8806</v>
      </c>
      <c r="I236" t="s">
        <v>25</v>
      </c>
      <c r="J236" t="s">
        <v>26</v>
      </c>
      <c r="K236">
        <v>105930</v>
      </c>
      <c r="L236" t="s">
        <v>682</v>
      </c>
      <c r="M236" t="s">
        <v>8807</v>
      </c>
      <c r="N236" t="s">
        <v>7126</v>
      </c>
      <c r="O236">
        <v>1070</v>
      </c>
      <c r="P236" t="s">
        <v>8808</v>
      </c>
      <c r="R236" t="s">
        <v>8809</v>
      </c>
      <c r="S236" t="s">
        <v>28</v>
      </c>
      <c r="T236" t="s">
        <v>65</v>
      </c>
      <c r="U236" t="s">
        <v>929</v>
      </c>
      <c r="V236" t="s">
        <v>8810</v>
      </c>
      <c r="X236" t="s">
        <v>8811</v>
      </c>
    </row>
    <row r="237" spans="1:25" x14ac:dyDescent="0.2">
      <c r="A237" t="s">
        <v>27096</v>
      </c>
      <c r="B237">
        <v>108443</v>
      </c>
      <c r="C237">
        <v>313062</v>
      </c>
      <c r="D237" t="s">
        <v>8797</v>
      </c>
      <c r="E237" t="s">
        <v>24</v>
      </c>
      <c r="F237">
        <v>999986678</v>
      </c>
      <c r="G237" t="s">
        <v>3759</v>
      </c>
      <c r="H237" t="s">
        <v>3760</v>
      </c>
      <c r="I237" t="s">
        <v>34</v>
      </c>
      <c r="J237" t="s">
        <v>26</v>
      </c>
      <c r="K237">
        <v>80678</v>
      </c>
      <c r="L237" t="s">
        <v>27</v>
      </c>
      <c r="M237" t="s">
        <v>3761</v>
      </c>
      <c r="N237" t="s">
        <v>550</v>
      </c>
      <c r="O237">
        <v>10623</v>
      </c>
      <c r="P237" t="s">
        <v>3762</v>
      </c>
      <c r="Q237" t="s">
        <v>3763</v>
      </c>
      <c r="R237" t="s">
        <v>8812</v>
      </c>
      <c r="S237" t="s">
        <v>28</v>
      </c>
      <c r="T237" t="s">
        <v>56</v>
      </c>
      <c r="U237" t="s">
        <v>1009</v>
      </c>
      <c r="V237" t="s">
        <v>5496</v>
      </c>
      <c r="X237" t="s">
        <v>5497</v>
      </c>
      <c r="Y237" t="s">
        <v>5464</v>
      </c>
    </row>
    <row r="238" spans="1:25" x14ac:dyDescent="0.2">
      <c r="A238" t="s">
        <v>27096</v>
      </c>
      <c r="B238">
        <v>108443</v>
      </c>
      <c r="C238">
        <v>313062</v>
      </c>
      <c r="D238" t="s">
        <v>8797</v>
      </c>
      <c r="E238" t="s">
        <v>24</v>
      </c>
      <c r="F238">
        <v>999876389</v>
      </c>
      <c r="G238" t="s">
        <v>1639</v>
      </c>
      <c r="H238" t="s">
        <v>1640</v>
      </c>
      <c r="I238" t="s">
        <v>34</v>
      </c>
      <c r="J238" t="s">
        <v>26</v>
      </c>
      <c r="K238">
        <v>72537.440000000002</v>
      </c>
      <c r="L238" t="s">
        <v>138</v>
      </c>
      <c r="M238" t="s">
        <v>1001</v>
      </c>
      <c r="N238" t="s">
        <v>1641</v>
      </c>
      <c r="O238" t="s">
        <v>1642</v>
      </c>
      <c r="P238" t="s">
        <v>1643</v>
      </c>
      <c r="Q238" t="s">
        <v>1644</v>
      </c>
      <c r="R238" t="s">
        <v>8813</v>
      </c>
      <c r="S238" t="s">
        <v>28</v>
      </c>
      <c r="T238" t="s">
        <v>40</v>
      </c>
      <c r="U238" t="s">
        <v>1268</v>
      </c>
      <c r="V238" t="s">
        <v>1645</v>
      </c>
      <c r="X238" t="s">
        <v>1646</v>
      </c>
      <c r="Y238" t="s">
        <v>1647</v>
      </c>
    </row>
    <row r="239" spans="1:25" x14ac:dyDescent="0.2">
      <c r="A239" t="s">
        <v>27096</v>
      </c>
      <c r="B239">
        <v>108443</v>
      </c>
      <c r="C239">
        <v>313062</v>
      </c>
      <c r="D239" t="s">
        <v>8797</v>
      </c>
      <c r="E239" t="s">
        <v>24</v>
      </c>
      <c r="F239">
        <v>988592088</v>
      </c>
      <c r="G239" t="s">
        <v>8814</v>
      </c>
      <c r="H239" t="s">
        <v>8815</v>
      </c>
      <c r="I239" t="s">
        <v>30</v>
      </c>
      <c r="J239" t="s">
        <v>26</v>
      </c>
      <c r="K239">
        <v>47401</v>
      </c>
      <c r="L239" t="s">
        <v>27</v>
      </c>
      <c r="M239" t="s">
        <v>8816</v>
      </c>
      <c r="N239" t="s">
        <v>64</v>
      </c>
      <c r="O239">
        <v>22083</v>
      </c>
      <c r="R239" t="s">
        <v>8817</v>
      </c>
      <c r="S239" t="s">
        <v>28</v>
      </c>
      <c r="T239" t="s">
        <v>65</v>
      </c>
      <c r="U239" t="s">
        <v>1032</v>
      </c>
      <c r="V239" t="s">
        <v>8818</v>
      </c>
      <c r="X239" t="s">
        <v>8819</v>
      </c>
    </row>
    <row r="240" spans="1:25" x14ac:dyDescent="0.2">
      <c r="A240" t="s">
        <v>27096</v>
      </c>
      <c r="B240">
        <v>108443</v>
      </c>
      <c r="C240">
        <v>313062</v>
      </c>
      <c r="D240" t="s">
        <v>8797</v>
      </c>
      <c r="E240" t="s">
        <v>24</v>
      </c>
      <c r="F240">
        <v>999981052</v>
      </c>
      <c r="G240" t="s">
        <v>2302</v>
      </c>
      <c r="H240" t="s">
        <v>2303</v>
      </c>
      <c r="I240" t="s">
        <v>34</v>
      </c>
      <c r="J240" t="s">
        <v>26</v>
      </c>
      <c r="K240">
        <v>106882.3</v>
      </c>
      <c r="L240" t="s">
        <v>138</v>
      </c>
      <c r="M240" t="s">
        <v>2304</v>
      </c>
      <c r="N240" t="s">
        <v>320</v>
      </c>
      <c r="O240" t="s">
        <v>2305</v>
      </c>
      <c r="P240" t="s">
        <v>2306</v>
      </c>
      <c r="Q240" t="s">
        <v>2307</v>
      </c>
      <c r="R240" t="s">
        <v>8820</v>
      </c>
      <c r="S240" t="s">
        <v>28</v>
      </c>
      <c r="T240" t="s">
        <v>40</v>
      </c>
      <c r="U240" t="s">
        <v>639</v>
      </c>
      <c r="V240" t="s">
        <v>2308</v>
      </c>
      <c r="X240">
        <v>442078488184</v>
      </c>
    </row>
    <row r="241" spans="1:25" x14ac:dyDescent="0.2">
      <c r="A241" t="s">
        <v>27096</v>
      </c>
      <c r="B241">
        <v>185518</v>
      </c>
      <c r="C241">
        <v>608354</v>
      </c>
      <c r="D241" t="s">
        <v>9132</v>
      </c>
      <c r="E241" t="s">
        <v>24</v>
      </c>
      <c r="F241">
        <v>999997736</v>
      </c>
      <c r="G241" t="s">
        <v>674</v>
      </c>
      <c r="H241" t="s">
        <v>675</v>
      </c>
      <c r="I241" t="s">
        <v>34</v>
      </c>
      <c r="J241" t="s">
        <v>26</v>
      </c>
      <c r="K241">
        <v>428512.4</v>
      </c>
      <c r="L241" t="s">
        <v>35</v>
      </c>
      <c r="M241" t="s">
        <v>676</v>
      </c>
      <c r="N241" t="s">
        <v>677</v>
      </c>
      <c r="O241">
        <v>8000</v>
      </c>
      <c r="P241" t="s">
        <v>678</v>
      </c>
      <c r="Q241" t="s">
        <v>679</v>
      </c>
      <c r="R241" t="s">
        <v>9133</v>
      </c>
      <c r="S241" t="s">
        <v>28</v>
      </c>
      <c r="T241" t="s">
        <v>40</v>
      </c>
      <c r="U241" t="s">
        <v>1756</v>
      </c>
      <c r="V241" t="s">
        <v>9134</v>
      </c>
      <c r="X241" t="s">
        <v>9135</v>
      </c>
    </row>
    <row r="242" spans="1:25" x14ac:dyDescent="0.2">
      <c r="A242" t="s">
        <v>27096</v>
      </c>
      <c r="B242">
        <v>185518</v>
      </c>
      <c r="C242">
        <v>608354</v>
      </c>
      <c r="D242" t="s">
        <v>9132</v>
      </c>
      <c r="E242" t="s">
        <v>24</v>
      </c>
      <c r="F242">
        <v>999572294</v>
      </c>
      <c r="G242" t="s">
        <v>236</v>
      </c>
      <c r="H242" t="s">
        <v>237</v>
      </c>
      <c r="I242" t="s">
        <v>34</v>
      </c>
      <c r="J242" t="s">
        <v>26</v>
      </c>
      <c r="K242">
        <v>482447.2</v>
      </c>
      <c r="L242" t="s">
        <v>238</v>
      </c>
      <c r="M242" t="s">
        <v>239</v>
      </c>
      <c r="N242" t="s">
        <v>240</v>
      </c>
      <c r="O242" t="s">
        <v>241</v>
      </c>
      <c r="P242" t="s">
        <v>242</v>
      </c>
      <c r="Q242" t="s">
        <v>243</v>
      </c>
      <c r="R242" t="s">
        <v>9136</v>
      </c>
      <c r="S242" t="s">
        <v>28</v>
      </c>
      <c r="T242" t="s">
        <v>65</v>
      </c>
      <c r="U242" t="s">
        <v>4801</v>
      </c>
      <c r="V242" t="s">
        <v>9137</v>
      </c>
      <c r="X242" t="s">
        <v>9138</v>
      </c>
      <c r="Y242" t="s">
        <v>9139</v>
      </c>
    </row>
    <row r="243" spans="1:25" x14ac:dyDescent="0.2">
      <c r="A243" t="s">
        <v>27096</v>
      </c>
      <c r="B243">
        <v>185518</v>
      </c>
      <c r="C243">
        <v>608354</v>
      </c>
      <c r="D243" t="s">
        <v>9132</v>
      </c>
      <c r="E243" t="s">
        <v>24</v>
      </c>
      <c r="F243">
        <v>999974553</v>
      </c>
      <c r="G243" t="s">
        <v>1033</v>
      </c>
      <c r="H243" t="s">
        <v>851</v>
      </c>
      <c r="I243" t="s">
        <v>34</v>
      </c>
      <c r="J243" t="s">
        <v>26</v>
      </c>
      <c r="K243">
        <v>322659.25</v>
      </c>
      <c r="L243" t="s">
        <v>312</v>
      </c>
      <c r="M243" t="s">
        <v>1034</v>
      </c>
      <c r="N243" t="s">
        <v>1035</v>
      </c>
      <c r="O243" t="s">
        <v>1036</v>
      </c>
      <c r="P243" t="s">
        <v>1037</v>
      </c>
      <c r="Q243" t="s">
        <v>1038</v>
      </c>
      <c r="R243" t="s">
        <v>9140</v>
      </c>
      <c r="S243" t="s">
        <v>28</v>
      </c>
      <c r="T243" t="s">
        <v>262</v>
      </c>
      <c r="U243" t="s">
        <v>856</v>
      </c>
      <c r="V243" t="s">
        <v>6392</v>
      </c>
      <c r="X243" t="s">
        <v>9141</v>
      </c>
    </row>
    <row r="244" spans="1:25" x14ac:dyDescent="0.2">
      <c r="A244" t="s">
        <v>27096</v>
      </c>
      <c r="B244">
        <v>185518</v>
      </c>
      <c r="C244">
        <v>608354</v>
      </c>
      <c r="D244" t="s">
        <v>9132</v>
      </c>
      <c r="E244" t="s">
        <v>24</v>
      </c>
      <c r="F244">
        <v>999975038</v>
      </c>
      <c r="G244" t="s">
        <v>2559</v>
      </c>
      <c r="H244" t="s">
        <v>2559</v>
      </c>
      <c r="I244" t="s">
        <v>34</v>
      </c>
      <c r="J244" t="s">
        <v>26</v>
      </c>
      <c r="K244">
        <v>310966.8</v>
      </c>
      <c r="L244" t="s">
        <v>326</v>
      </c>
      <c r="M244" t="s">
        <v>2560</v>
      </c>
      <c r="N244" t="s">
        <v>1514</v>
      </c>
      <c r="O244">
        <v>91904</v>
      </c>
      <c r="P244" t="s">
        <v>2561</v>
      </c>
      <c r="Q244" t="s">
        <v>2562</v>
      </c>
      <c r="R244" t="s">
        <v>9142</v>
      </c>
      <c r="S244" t="s">
        <v>28</v>
      </c>
      <c r="T244" t="s">
        <v>47</v>
      </c>
      <c r="U244" t="s">
        <v>2764</v>
      </c>
      <c r="V244" t="s">
        <v>2765</v>
      </c>
      <c r="X244" t="s">
        <v>2563</v>
      </c>
      <c r="Y244" t="s">
        <v>3644</v>
      </c>
    </row>
    <row r="245" spans="1:25" x14ac:dyDescent="0.2">
      <c r="A245" t="s">
        <v>27096</v>
      </c>
      <c r="B245">
        <v>185518</v>
      </c>
      <c r="C245">
        <v>608354</v>
      </c>
      <c r="D245" t="s">
        <v>9132</v>
      </c>
      <c r="E245" t="s">
        <v>57</v>
      </c>
      <c r="F245">
        <v>888898146</v>
      </c>
      <c r="G245" t="s">
        <v>2060</v>
      </c>
      <c r="H245" t="s">
        <v>2061</v>
      </c>
      <c r="I245" t="s">
        <v>34</v>
      </c>
      <c r="J245" t="s">
        <v>26</v>
      </c>
      <c r="K245">
        <v>923065.6</v>
      </c>
      <c r="L245" t="s">
        <v>138</v>
      </c>
      <c r="M245" t="s">
        <v>2062</v>
      </c>
      <c r="N245" t="s">
        <v>320</v>
      </c>
      <c r="O245" t="s">
        <v>2063</v>
      </c>
      <c r="P245" t="s">
        <v>2064</v>
      </c>
      <c r="Q245" t="s">
        <v>304</v>
      </c>
      <c r="R245" t="s">
        <v>9143</v>
      </c>
      <c r="S245" t="s">
        <v>28</v>
      </c>
      <c r="T245" t="s">
        <v>65</v>
      </c>
      <c r="U245" t="s">
        <v>9144</v>
      </c>
      <c r="V245" t="s">
        <v>9145</v>
      </c>
      <c r="X245" t="s">
        <v>9146</v>
      </c>
    </row>
    <row r="246" spans="1:25" x14ac:dyDescent="0.2">
      <c r="A246" t="s">
        <v>27096</v>
      </c>
      <c r="B246">
        <v>185518</v>
      </c>
      <c r="C246">
        <v>608354</v>
      </c>
      <c r="D246" t="s">
        <v>9132</v>
      </c>
      <c r="E246" t="s">
        <v>24</v>
      </c>
      <c r="F246">
        <v>999981052</v>
      </c>
      <c r="G246" t="s">
        <v>2302</v>
      </c>
      <c r="H246" t="s">
        <v>2303</v>
      </c>
      <c r="I246" t="s">
        <v>34</v>
      </c>
      <c r="J246" t="s">
        <v>26</v>
      </c>
      <c r="K246">
        <v>375227.2</v>
      </c>
      <c r="L246" t="s">
        <v>138</v>
      </c>
      <c r="M246" t="s">
        <v>2304</v>
      </c>
      <c r="N246" t="s">
        <v>320</v>
      </c>
      <c r="O246" t="s">
        <v>2305</v>
      </c>
      <c r="P246" t="s">
        <v>2306</v>
      </c>
      <c r="Q246" t="s">
        <v>2307</v>
      </c>
      <c r="R246" t="s">
        <v>9147</v>
      </c>
      <c r="S246" t="s">
        <v>28</v>
      </c>
      <c r="T246" t="s">
        <v>40</v>
      </c>
      <c r="U246" t="s">
        <v>639</v>
      </c>
      <c r="V246" t="s">
        <v>2308</v>
      </c>
      <c r="X246" t="s">
        <v>5679</v>
      </c>
    </row>
    <row r="247" spans="1:25" x14ac:dyDescent="0.2">
      <c r="A247" t="s">
        <v>27096</v>
      </c>
      <c r="B247">
        <v>111021</v>
      </c>
      <c r="C247">
        <v>312687</v>
      </c>
      <c r="D247" t="s">
        <v>9233</v>
      </c>
      <c r="E247" t="s">
        <v>24</v>
      </c>
      <c r="F247">
        <v>999796267</v>
      </c>
      <c r="G247" t="s">
        <v>5849</v>
      </c>
      <c r="H247" t="s">
        <v>5850</v>
      </c>
      <c r="I247" t="s">
        <v>30</v>
      </c>
      <c r="J247" t="s">
        <v>26</v>
      </c>
      <c r="K247">
        <v>224190</v>
      </c>
      <c r="L247" t="s">
        <v>357</v>
      </c>
      <c r="M247" t="s">
        <v>5851</v>
      </c>
      <c r="N247" t="s">
        <v>2779</v>
      </c>
      <c r="O247">
        <v>39011</v>
      </c>
      <c r="P247" t="s">
        <v>5852</v>
      </c>
      <c r="Q247" t="s">
        <v>5853</v>
      </c>
      <c r="R247" t="s">
        <v>9234</v>
      </c>
      <c r="S247" t="s">
        <v>28</v>
      </c>
      <c r="T247" t="s">
        <v>40</v>
      </c>
      <c r="U247" t="s">
        <v>1363</v>
      </c>
      <c r="V247" t="s">
        <v>9235</v>
      </c>
      <c r="X247" t="s">
        <v>9236</v>
      </c>
      <c r="Y247" t="s">
        <v>9237</v>
      </c>
    </row>
    <row r="248" spans="1:25" x14ac:dyDescent="0.2">
      <c r="A248" t="s">
        <v>27096</v>
      </c>
      <c r="B248">
        <v>111021</v>
      </c>
      <c r="C248">
        <v>312687</v>
      </c>
      <c r="D248" t="s">
        <v>9233</v>
      </c>
      <c r="E248" t="s">
        <v>24</v>
      </c>
      <c r="F248">
        <v>989408052</v>
      </c>
      <c r="G248" t="s">
        <v>9238</v>
      </c>
      <c r="H248" t="s">
        <v>9239</v>
      </c>
      <c r="I248" t="s">
        <v>30</v>
      </c>
      <c r="J248" t="s">
        <v>26</v>
      </c>
      <c r="K248">
        <v>288444</v>
      </c>
      <c r="L248" t="s">
        <v>210</v>
      </c>
      <c r="M248" t="s">
        <v>9240</v>
      </c>
      <c r="N248" t="s">
        <v>285</v>
      </c>
      <c r="O248">
        <v>20135</v>
      </c>
      <c r="P248" t="s">
        <v>9241</v>
      </c>
      <c r="Q248" t="s">
        <v>9242</v>
      </c>
      <c r="R248" t="s">
        <v>9243</v>
      </c>
      <c r="S248" t="s">
        <v>28</v>
      </c>
      <c r="T248" t="s">
        <v>40</v>
      </c>
      <c r="U248" t="s">
        <v>9244</v>
      </c>
      <c r="V248" t="s">
        <v>9245</v>
      </c>
      <c r="X248" t="s">
        <v>9246</v>
      </c>
    </row>
    <row r="249" spans="1:25" x14ac:dyDescent="0.2">
      <c r="A249" t="s">
        <v>27096</v>
      </c>
      <c r="B249">
        <v>111021</v>
      </c>
      <c r="C249">
        <v>312687</v>
      </c>
      <c r="D249" t="s">
        <v>9233</v>
      </c>
      <c r="E249" t="s">
        <v>24</v>
      </c>
      <c r="F249">
        <v>959018437</v>
      </c>
      <c r="G249" t="s">
        <v>9247</v>
      </c>
      <c r="H249" t="s">
        <v>9248</v>
      </c>
      <c r="I249" t="s">
        <v>30</v>
      </c>
      <c r="J249" t="s">
        <v>26</v>
      </c>
      <c r="K249">
        <v>76608</v>
      </c>
      <c r="L249" t="s">
        <v>192</v>
      </c>
      <c r="M249" t="s">
        <v>9249</v>
      </c>
      <c r="N249" t="s">
        <v>212</v>
      </c>
      <c r="O249">
        <v>1030</v>
      </c>
      <c r="P249" t="s">
        <v>9250</v>
      </c>
      <c r="R249" t="s">
        <v>9251</v>
      </c>
      <c r="S249" t="s">
        <v>28</v>
      </c>
      <c r="T249" t="s">
        <v>65</v>
      </c>
      <c r="U249" t="s">
        <v>1092</v>
      </c>
      <c r="V249" t="s">
        <v>9252</v>
      </c>
      <c r="X249">
        <v>3222868030</v>
      </c>
      <c r="Y249" t="s">
        <v>9253</v>
      </c>
    </row>
    <row r="250" spans="1:25" x14ac:dyDescent="0.2">
      <c r="A250" t="s">
        <v>27096</v>
      </c>
      <c r="B250">
        <v>111021</v>
      </c>
      <c r="C250">
        <v>312687</v>
      </c>
      <c r="D250" t="s">
        <v>9233</v>
      </c>
      <c r="E250" t="s">
        <v>57</v>
      </c>
      <c r="F250">
        <v>999599357</v>
      </c>
      <c r="G250" t="s">
        <v>7296</v>
      </c>
      <c r="H250" t="s">
        <v>7297</v>
      </c>
      <c r="I250" t="s">
        <v>25</v>
      </c>
      <c r="J250" t="s">
        <v>26</v>
      </c>
      <c r="K250">
        <v>432235</v>
      </c>
      <c r="L250" t="s">
        <v>210</v>
      </c>
      <c r="M250" t="s">
        <v>7298</v>
      </c>
      <c r="N250" t="s">
        <v>1821</v>
      </c>
      <c r="O250">
        <v>10138</v>
      </c>
      <c r="P250" t="s">
        <v>7299</v>
      </c>
      <c r="Q250" t="s">
        <v>7300</v>
      </c>
      <c r="R250" t="s">
        <v>9254</v>
      </c>
      <c r="S250" t="s">
        <v>28</v>
      </c>
      <c r="T250" t="s">
        <v>56</v>
      </c>
      <c r="U250" t="s">
        <v>1452</v>
      </c>
      <c r="V250" t="s">
        <v>9255</v>
      </c>
      <c r="X250" t="s">
        <v>9256</v>
      </c>
      <c r="Y250" t="s">
        <v>9257</v>
      </c>
    </row>
    <row r="251" spans="1:25" x14ac:dyDescent="0.2">
      <c r="A251" t="s">
        <v>27096</v>
      </c>
      <c r="B251">
        <v>111021</v>
      </c>
      <c r="C251">
        <v>312687</v>
      </c>
      <c r="D251" t="s">
        <v>9233</v>
      </c>
      <c r="E251" t="s">
        <v>24</v>
      </c>
      <c r="F251">
        <v>957656363</v>
      </c>
      <c r="G251" t="s">
        <v>9258</v>
      </c>
      <c r="H251" t="s">
        <v>9259</v>
      </c>
      <c r="I251" t="s">
        <v>30</v>
      </c>
      <c r="J251" t="s">
        <v>26</v>
      </c>
      <c r="K251">
        <v>354782</v>
      </c>
      <c r="L251" t="s">
        <v>45</v>
      </c>
      <c r="M251" t="s">
        <v>9260</v>
      </c>
      <c r="N251" t="s">
        <v>613</v>
      </c>
      <c r="O251">
        <v>11251</v>
      </c>
      <c r="P251" t="s">
        <v>9261</v>
      </c>
      <c r="R251" t="s">
        <v>9262</v>
      </c>
      <c r="S251" t="s">
        <v>28</v>
      </c>
      <c r="T251" t="s">
        <v>40</v>
      </c>
      <c r="U251" t="s">
        <v>9263</v>
      </c>
      <c r="V251" t="s">
        <v>9264</v>
      </c>
      <c r="X251">
        <v>46703113530</v>
      </c>
    </row>
    <row r="252" spans="1:25" x14ac:dyDescent="0.2">
      <c r="A252" t="s">
        <v>27096</v>
      </c>
      <c r="B252">
        <v>111021</v>
      </c>
      <c r="C252">
        <v>312687</v>
      </c>
      <c r="D252" t="s">
        <v>9233</v>
      </c>
      <c r="E252" t="s">
        <v>24</v>
      </c>
      <c r="F252">
        <v>996261975</v>
      </c>
      <c r="G252" t="s">
        <v>9265</v>
      </c>
      <c r="H252" t="s">
        <v>9266</v>
      </c>
      <c r="I252" t="s">
        <v>30</v>
      </c>
      <c r="J252" t="s">
        <v>26</v>
      </c>
      <c r="K252">
        <v>156840</v>
      </c>
      <c r="L252" t="s">
        <v>109</v>
      </c>
      <c r="M252" t="s">
        <v>9267</v>
      </c>
      <c r="N252" t="s">
        <v>4156</v>
      </c>
      <c r="O252">
        <v>3183</v>
      </c>
      <c r="Q252" t="s">
        <v>9268</v>
      </c>
      <c r="R252" t="s">
        <v>9269</v>
      </c>
      <c r="S252" t="s">
        <v>28</v>
      </c>
      <c r="T252" t="s">
        <v>40</v>
      </c>
      <c r="U252" t="s">
        <v>9270</v>
      </c>
      <c r="V252" t="s">
        <v>9271</v>
      </c>
      <c r="X252">
        <v>4791647231</v>
      </c>
    </row>
    <row r="253" spans="1:25" x14ac:dyDescent="0.2">
      <c r="A253" t="s">
        <v>27096</v>
      </c>
      <c r="B253">
        <v>86712</v>
      </c>
      <c r="C253">
        <v>218081</v>
      </c>
      <c r="D253" t="s">
        <v>5438</v>
      </c>
      <c r="E253" t="s">
        <v>24</v>
      </c>
      <c r="F253">
        <v>999975232</v>
      </c>
      <c r="G253" t="s">
        <v>5834</v>
      </c>
      <c r="H253" t="s">
        <v>5835</v>
      </c>
      <c r="I253" t="s">
        <v>30</v>
      </c>
      <c r="J253" t="s">
        <v>26</v>
      </c>
      <c r="K253">
        <v>739000</v>
      </c>
      <c r="L253" t="s">
        <v>99</v>
      </c>
      <c r="M253" t="s">
        <v>5836</v>
      </c>
      <c r="N253" t="s">
        <v>2691</v>
      </c>
      <c r="O253">
        <v>11527</v>
      </c>
      <c r="P253" t="s">
        <v>5837</v>
      </c>
      <c r="Q253" t="s">
        <v>5838</v>
      </c>
      <c r="R253" t="s">
        <v>9337</v>
      </c>
      <c r="S253" t="s">
        <v>28</v>
      </c>
      <c r="T253" t="s">
        <v>40</v>
      </c>
      <c r="U253" t="s">
        <v>106</v>
      </c>
      <c r="V253" t="s">
        <v>6264</v>
      </c>
      <c r="X253" t="s">
        <v>9338</v>
      </c>
      <c r="Y253" t="s">
        <v>5839</v>
      </c>
    </row>
    <row r="254" spans="1:25" x14ac:dyDescent="0.2">
      <c r="A254" t="s">
        <v>27096</v>
      </c>
      <c r="B254">
        <v>86712</v>
      </c>
      <c r="C254">
        <v>218081</v>
      </c>
      <c r="D254" t="s">
        <v>5438</v>
      </c>
      <c r="E254" t="s">
        <v>24</v>
      </c>
      <c r="F254">
        <v>999969315</v>
      </c>
      <c r="G254" t="s">
        <v>3715</v>
      </c>
      <c r="H254" t="s">
        <v>3716</v>
      </c>
      <c r="I254" t="s">
        <v>30</v>
      </c>
      <c r="J254" t="s">
        <v>26</v>
      </c>
      <c r="K254">
        <v>2854411.5</v>
      </c>
      <c r="L254" t="s">
        <v>326</v>
      </c>
      <c r="M254" t="s">
        <v>3717</v>
      </c>
      <c r="N254" t="s">
        <v>3718</v>
      </c>
      <c r="O254">
        <v>70100</v>
      </c>
      <c r="P254" t="s">
        <v>3719</v>
      </c>
      <c r="Q254" t="s">
        <v>3720</v>
      </c>
      <c r="R254" t="s">
        <v>9339</v>
      </c>
      <c r="S254" t="s">
        <v>28</v>
      </c>
      <c r="T254" t="s">
        <v>47</v>
      </c>
      <c r="U254" t="s">
        <v>2627</v>
      </c>
      <c r="V254" t="s">
        <v>1523</v>
      </c>
      <c r="X254" t="s">
        <v>9340</v>
      </c>
      <c r="Y254" t="s">
        <v>9341</v>
      </c>
    </row>
    <row r="255" spans="1:25" x14ac:dyDescent="0.2">
      <c r="A255" t="s">
        <v>27096</v>
      </c>
      <c r="B255">
        <v>86712</v>
      </c>
      <c r="C255">
        <v>218081</v>
      </c>
      <c r="D255" t="s">
        <v>5438</v>
      </c>
      <c r="E255" t="s">
        <v>24</v>
      </c>
      <c r="F255">
        <v>999795394</v>
      </c>
      <c r="G255" t="s">
        <v>7920</v>
      </c>
      <c r="H255" t="s">
        <v>7921</v>
      </c>
      <c r="I255" t="s">
        <v>30</v>
      </c>
      <c r="J255" t="s">
        <v>26</v>
      </c>
      <c r="K255">
        <v>750818</v>
      </c>
      <c r="L255" t="s">
        <v>357</v>
      </c>
      <c r="M255" t="s">
        <v>7922</v>
      </c>
      <c r="N255" t="s">
        <v>2779</v>
      </c>
      <c r="O255">
        <v>39011</v>
      </c>
      <c r="P255" t="s">
        <v>7923</v>
      </c>
      <c r="Q255" t="s">
        <v>7924</v>
      </c>
      <c r="R255" t="s">
        <v>9342</v>
      </c>
      <c r="S255" t="s">
        <v>28</v>
      </c>
      <c r="T255" t="s">
        <v>40</v>
      </c>
      <c r="U255" t="s">
        <v>278</v>
      </c>
      <c r="V255" t="s">
        <v>9343</v>
      </c>
      <c r="X255" t="s">
        <v>9344</v>
      </c>
      <c r="Y255" t="s">
        <v>9345</v>
      </c>
    </row>
    <row r="256" spans="1:25" x14ac:dyDescent="0.2">
      <c r="A256" t="s">
        <v>27096</v>
      </c>
      <c r="B256">
        <v>86712</v>
      </c>
      <c r="C256">
        <v>218081</v>
      </c>
      <c r="D256" t="s">
        <v>5438</v>
      </c>
      <c r="E256" t="s">
        <v>24</v>
      </c>
      <c r="F256">
        <v>999527383</v>
      </c>
      <c r="G256" t="s">
        <v>9346</v>
      </c>
      <c r="H256" t="s">
        <v>9347</v>
      </c>
      <c r="I256" t="s">
        <v>30</v>
      </c>
      <c r="J256" t="s">
        <v>26</v>
      </c>
      <c r="K256">
        <v>203000</v>
      </c>
      <c r="L256" t="s">
        <v>947</v>
      </c>
      <c r="M256" t="s">
        <v>9348</v>
      </c>
      <c r="N256" t="s">
        <v>7139</v>
      </c>
      <c r="O256">
        <v>12618</v>
      </c>
      <c r="P256" t="s">
        <v>9349</v>
      </c>
      <c r="R256" t="s">
        <v>9350</v>
      </c>
      <c r="S256" t="s">
        <v>28</v>
      </c>
      <c r="T256" t="s">
        <v>40</v>
      </c>
      <c r="U256" t="s">
        <v>9351</v>
      </c>
      <c r="V256" t="s">
        <v>9352</v>
      </c>
      <c r="X256" t="s">
        <v>9353</v>
      </c>
      <c r="Y256" t="s">
        <v>9353</v>
      </c>
    </row>
    <row r="257" spans="1:25" x14ac:dyDescent="0.2">
      <c r="A257" t="s">
        <v>27096</v>
      </c>
      <c r="B257">
        <v>86712</v>
      </c>
      <c r="C257">
        <v>218081</v>
      </c>
      <c r="D257" t="s">
        <v>5438</v>
      </c>
      <c r="E257" t="s">
        <v>24</v>
      </c>
      <c r="F257">
        <v>999951079</v>
      </c>
      <c r="G257" t="s">
        <v>3676</v>
      </c>
      <c r="H257" t="s">
        <v>3677</v>
      </c>
      <c r="I257" t="s">
        <v>30</v>
      </c>
      <c r="J257" t="s">
        <v>26</v>
      </c>
      <c r="K257">
        <v>182300</v>
      </c>
      <c r="L257" t="s">
        <v>238</v>
      </c>
      <c r="M257" t="s">
        <v>3678</v>
      </c>
      <c r="N257" t="s">
        <v>240</v>
      </c>
      <c r="O257" t="s">
        <v>3679</v>
      </c>
      <c r="P257" t="s">
        <v>3680</v>
      </c>
      <c r="Q257" t="s">
        <v>3681</v>
      </c>
      <c r="R257" t="s">
        <v>9354</v>
      </c>
      <c r="S257" t="s">
        <v>28</v>
      </c>
      <c r="T257" t="s">
        <v>47</v>
      </c>
      <c r="U257" t="s">
        <v>3237</v>
      </c>
      <c r="V257" t="s">
        <v>9355</v>
      </c>
      <c r="X257">
        <v>48226995170</v>
      </c>
      <c r="Y257">
        <v>48228579986</v>
      </c>
    </row>
    <row r="258" spans="1:25" x14ac:dyDescent="0.2">
      <c r="A258" t="s">
        <v>27096</v>
      </c>
      <c r="B258">
        <v>86712</v>
      </c>
      <c r="C258">
        <v>218081</v>
      </c>
      <c r="D258" t="s">
        <v>5438</v>
      </c>
      <c r="E258" t="s">
        <v>24</v>
      </c>
      <c r="F258">
        <v>999760280</v>
      </c>
      <c r="G258" t="s">
        <v>5641</v>
      </c>
      <c r="H258" t="s">
        <v>5642</v>
      </c>
      <c r="I258" t="s">
        <v>30</v>
      </c>
      <c r="J258" t="s">
        <v>26</v>
      </c>
      <c r="K258">
        <v>96684</v>
      </c>
      <c r="L258" t="s">
        <v>192</v>
      </c>
      <c r="M258" t="s">
        <v>5643</v>
      </c>
      <c r="N258" t="s">
        <v>5644</v>
      </c>
      <c r="O258">
        <v>6041</v>
      </c>
      <c r="P258" t="s">
        <v>5645</v>
      </c>
      <c r="Q258" t="s">
        <v>5646</v>
      </c>
      <c r="R258" t="s">
        <v>9356</v>
      </c>
      <c r="S258" t="s">
        <v>28</v>
      </c>
      <c r="T258" t="s">
        <v>40</v>
      </c>
      <c r="U258" t="s">
        <v>215</v>
      </c>
      <c r="V258" t="s">
        <v>9357</v>
      </c>
      <c r="X258" t="s">
        <v>9358</v>
      </c>
      <c r="Y258" t="s">
        <v>9359</v>
      </c>
    </row>
    <row r="259" spans="1:25" x14ac:dyDescent="0.2">
      <c r="A259" t="s">
        <v>27096</v>
      </c>
      <c r="B259">
        <v>86712</v>
      </c>
      <c r="C259">
        <v>218081</v>
      </c>
      <c r="D259" t="s">
        <v>5438</v>
      </c>
      <c r="E259" t="s">
        <v>24</v>
      </c>
      <c r="F259">
        <v>999524182</v>
      </c>
      <c r="G259" t="s">
        <v>9360</v>
      </c>
      <c r="H259" t="s">
        <v>9361</v>
      </c>
      <c r="I259" t="s">
        <v>30</v>
      </c>
      <c r="J259" t="s">
        <v>26</v>
      </c>
      <c r="K259">
        <v>194200</v>
      </c>
      <c r="L259" t="s">
        <v>761</v>
      </c>
      <c r="M259" t="s">
        <v>9362</v>
      </c>
      <c r="N259" t="s">
        <v>9363</v>
      </c>
      <c r="O259">
        <v>13975</v>
      </c>
      <c r="P259" t="s">
        <v>9364</v>
      </c>
      <c r="R259" t="s">
        <v>9365</v>
      </c>
      <c r="S259" t="s">
        <v>28</v>
      </c>
      <c r="T259" t="s">
        <v>47</v>
      </c>
      <c r="U259" t="s">
        <v>833</v>
      </c>
      <c r="V259" t="s">
        <v>9366</v>
      </c>
      <c r="X259" t="s">
        <v>9367</v>
      </c>
      <c r="Y259" t="s">
        <v>9368</v>
      </c>
    </row>
    <row r="260" spans="1:25" x14ac:dyDescent="0.2">
      <c r="A260" t="s">
        <v>27096</v>
      </c>
      <c r="B260">
        <v>86712</v>
      </c>
      <c r="C260">
        <v>218081</v>
      </c>
      <c r="D260" t="s">
        <v>5438</v>
      </c>
      <c r="E260" t="s">
        <v>24</v>
      </c>
      <c r="F260">
        <v>999994438</v>
      </c>
      <c r="G260" t="s">
        <v>127</v>
      </c>
      <c r="H260" t="s">
        <v>128</v>
      </c>
      <c r="I260" t="s">
        <v>25</v>
      </c>
      <c r="J260" t="s">
        <v>26</v>
      </c>
      <c r="K260">
        <v>1104674</v>
      </c>
      <c r="L260" t="s">
        <v>82</v>
      </c>
      <c r="M260" t="s">
        <v>129</v>
      </c>
      <c r="N260" t="s">
        <v>130</v>
      </c>
      <c r="O260">
        <v>91120</v>
      </c>
      <c r="P260" t="s">
        <v>131</v>
      </c>
      <c r="Q260" t="s">
        <v>132</v>
      </c>
      <c r="R260" t="s">
        <v>9369</v>
      </c>
      <c r="S260" t="s">
        <v>28</v>
      </c>
      <c r="T260" t="s">
        <v>40</v>
      </c>
      <c r="U260" t="s">
        <v>134</v>
      </c>
      <c r="V260" t="s">
        <v>135</v>
      </c>
      <c r="X260" t="s">
        <v>9370</v>
      </c>
      <c r="Y260" t="s">
        <v>9371</v>
      </c>
    </row>
    <row r="261" spans="1:25" x14ac:dyDescent="0.2">
      <c r="A261" t="s">
        <v>27096</v>
      </c>
      <c r="B261">
        <v>86712</v>
      </c>
      <c r="C261">
        <v>218081</v>
      </c>
      <c r="D261" t="s">
        <v>5438</v>
      </c>
      <c r="E261" t="s">
        <v>24</v>
      </c>
      <c r="F261">
        <v>999884052</v>
      </c>
      <c r="G261" t="s">
        <v>514</v>
      </c>
      <c r="H261" t="s">
        <v>515</v>
      </c>
      <c r="I261" t="s">
        <v>34</v>
      </c>
      <c r="J261" t="s">
        <v>26</v>
      </c>
      <c r="K261">
        <v>462000</v>
      </c>
      <c r="L261" t="s">
        <v>238</v>
      </c>
      <c r="M261" t="s">
        <v>516</v>
      </c>
      <c r="N261" t="s">
        <v>240</v>
      </c>
      <c r="O261" t="s">
        <v>517</v>
      </c>
      <c r="P261" t="s">
        <v>518</v>
      </c>
      <c r="Q261" t="s">
        <v>519</v>
      </c>
      <c r="R261" t="s">
        <v>9372</v>
      </c>
      <c r="S261" t="s">
        <v>28</v>
      </c>
      <c r="T261" t="s">
        <v>262</v>
      </c>
      <c r="U261" t="s">
        <v>1917</v>
      </c>
      <c r="V261" t="s">
        <v>9373</v>
      </c>
      <c r="X261" t="s">
        <v>9374</v>
      </c>
      <c r="Y261" t="s">
        <v>9375</v>
      </c>
    </row>
    <row r="262" spans="1:25" x14ac:dyDescent="0.2">
      <c r="A262" t="s">
        <v>27096</v>
      </c>
      <c r="B262">
        <v>86712</v>
      </c>
      <c r="C262">
        <v>218081</v>
      </c>
      <c r="D262" t="s">
        <v>5438</v>
      </c>
      <c r="E262" t="s">
        <v>57</v>
      </c>
      <c r="F262">
        <v>999549984</v>
      </c>
      <c r="G262" t="s">
        <v>6165</v>
      </c>
      <c r="H262" t="s">
        <v>6166</v>
      </c>
      <c r="I262" t="s">
        <v>25</v>
      </c>
      <c r="J262" t="s">
        <v>26</v>
      </c>
      <c r="K262">
        <v>2782283</v>
      </c>
      <c r="L262" t="s">
        <v>238</v>
      </c>
      <c r="M262" t="s">
        <v>6167</v>
      </c>
      <c r="N262" t="s">
        <v>6168</v>
      </c>
      <c r="O262" t="s">
        <v>6169</v>
      </c>
      <c r="P262" t="s">
        <v>6170</v>
      </c>
      <c r="Q262" t="s">
        <v>6171</v>
      </c>
      <c r="R262" t="s">
        <v>9376</v>
      </c>
      <c r="S262" t="s">
        <v>28</v>
      </c>
      <c r="T262" t="s">
        <v>65</v>
      </c>
      <c r="U262" t="s">
        <v>7747</v>
      </c>
      <c r="V262" t="s">
        <v>9377</v>
      </c>
      <c r="X262" t="s">
        <v>9378</v>
      </c>
      <c r="Y262" t="s">
        <v>9379</v>
      </c>
    </row>
    <row r="263" spans="1:25" x14ac:dyDescent="0.2">
      <c r="A263" t="s">
        <v>27096</v>
      </c>
      <c r="B263">
        <v>86712</v>
      </c>
      <c r="C263">
        <v>218081</v>
      </c>
      <c r="D263" t="s">
        <v>5438</v>
      </c>
      <c r="E263" t="s">
        <v>24</v>
      </c>
      <c r="F263">
        <v>999969509</v>
      </c>
      <c r="G263" t="s">
        <v>5533</v>
      </c>
      <c r="H263" t="s">
        <v>5534</v>
      </c>
      <c r="I263" t="s">
        <v>30</v>
      </c>
      <c r="J263" t="s">
        <v>26</v>
      </c>
      <c r="K263">
        <v>463600</v>
      </c>
      <c r="L263" t="s">
        <v>238</v>
      </c>
      <c r="M263" t="s">
        <v>5535</v>
      </c>
      <c r="N263" t="s">
        <v>1916</v>
      </c>
      <c r="O263" t="s">
        <v>5536</v>
      </c>
      <c r="P263" t="s">
        <v>5537</v>
      </c>
      <c r="Q263" t="s">
        <v>5538</v>
      </c>
      <c r="R263" t="s">
        <v>9380</v>
      </c>
      <c r="S263" t="s">
        <v>28</v>
      </c>
      <c r="T263" t="s">
        <v>40</v>
      </c>
      <c r="U263" t="s">
        <v>1483</v>
      </c>
      <c r="V263" t="s">
        <v>5539</v>
      </c>
      <c r="X263" t="s">
        <v>6267</v>
      </c>
      <c r="Y263" t="s">
        <v>6268</v>
      </c>
    </row>
    <row r="264" spans="1:25" x14ac:dyDescent="0.2">
      <c r="A264" t="s">
        <v>27096</v>
      </c>
      <c r="B264">
        <v>86712</v>
      </c>
      <c r="C264">
        <v>218081</v>
      </c>
      <c r="D264" t="s">
        <v>5438</v>
      </c>
      <c r="E264" t="s">
        <v>24</v>
      </c>
      <c r="F264">
        <v>999753490</v>
      </c>
      <c r="G264" t="s">
        <v>9381</v>
      </c>
      <c r="H264" t="s">
        <v>7092</v>
      </c>
      <c r="I264" t="s">
        <v>30</v>
      </c>
      <c r="J264" t="s">
        <v>26</v>
      </c>
      <c r="K264">
        <v>709600</v>
      </c>
      <c r="L264" t="s">
        <v>906</v>
      </c>
      <c r="M264" t="s">
        <v>9382</v>
      </c>
      <c r="N264" t="s">
        <v>908</v>
      </c>
      <c r="O264">
        <v>6510</v>
      </c>
      <c r="P264" t="s">
        <v>9383</v>
      </c>
      <c r="R264" t="s">
        <v>9384</v>
      </c>
      <c r="S264" t="s">
        <v>28</v>
      </c>
      <c r="T264" t="s">
        <v>40</v>
      </c>
      <c r="U264" t="s">
        <v>2546</v>
      </c>
      <c r="V264" t="s">
        <v>9385</v>
      </c>
      <c r="X264" t="s">
        <v>9386</v>
      </c>
      <c r="Y264" t="s">
        <v>9387</v>
      </c>
    </row>
    <row r="265" spans="1:25" x14ac:dyDescent="0.2">
      <c r="A265" t="s">
        <v>27096</v>
      </c>
      <c r="B265">
        <v>86712</v>
      </c>
      <c r="C265">
        <v>218081</v>
      </c>
      <c r="D265" t="s">
        <v>5438</v>
      </c>
      <c r="E265" t="s">
        <v>24</v>
      </c>
      <c r="F265">
        <v>999901706</v>
      </c>
      <c r="G265" t="s">
        <v>648</v>
      </c>
      <c r="H265" t="s">
        <v>649</v>
      </c>
      <c r="I265" t="s">
        <v>25</v>
      </c>
      <c r="J265" t="s">
        <v>26</v>
      </c>
      <c r="K265">
        <v>1348761</v>
      </c>
      <c r="L265" t="s">
        <v>261</v>
      </c>
      <c r="M265" t="s">
        <v>650</v>
      </c>
      <c r="N265" t="s">
        <v>549</v>
      </c>
      <c r="O265" t="s">
        <v>651</v>
      </c>
      <c r="P265" t="s">
        <v>652</v>
      </c>
      <c r="Q265" t="s">
        <v>653</v>
      </c>
      <c r="R265" t="s">
        <v>9388</v>
      </c>
      <c r="S265" t="s">
        <v>28</v>
      </c>
      <c r="T265" t="s">
        <v>47</v>
      </c>
      <c r="U265" t="s">
        <v>6298</v>
      </c>
      <c r="V265" t="s">
        <v>9389</v>
      </c>
      <c r="X265" t="s">
        <v>8381</v>
      </c>
      <c r="Y265" t="s">
        <v>8382</v>
      </c>
    </row>
    <row r="266" spans="1:25" x14ac:dyDescent="0.2">
      <c r="A266" t="s">
        <v>27096</v>
      </c>
      <c r="B266">
        <v>86712</v>
      </c>
      <c r="C266">
        <v>218081</v>
      </c>
      <c r="D266" t="s">
        <v>5438</v>
      </c>
      <c r="E266" t="s">
        <v>24</v>
      </c>
      <c r="F266">
        <v>999456573</v>
      </c>
      <c r="G266" t="s">
        <v>8096</v>
      </c>
      <c r="H266" t="s">
        <v>8097</v>
      </c>
      <c r="I266" t="s">
        <v>30</v>
      </c>
      <c r="J266" t="s">
        <v>26</v>
      </c>
      <c r="K266">
        <v>1007000.5</v>
      </c>
      <c r="L266" t="s">
        <v>906</v>
      </c>
      <c r="M266" t="s">
        <v>8098</v>
      </c>
      <c r="N266" t="s">
        <v>8099</v>
      </c>
      <c r="O266">
        <v>6172</v>
      </c>
      <c r="Q266" t="s">
        <v>8100</v>
      </c>
      <c r="R266" t="s">
        <v>9390</v>
      </c>
      <c r="S266" t="s">
        <v>28</v>
      </c>
      <c r="T266" t="s">
        <v>40</v>
      </c>
      <c r="U266" t="s">
        <v>1794</v>
      </c>
      <c r="V266" t="s">
        <v>9391</v>
      </c>
      <c r="X266" t="s">
        <v>9392</v>
      </c>
      <c r="Y266">
        <v>903123545205</v>
      </c>
    </row>
    <row r="267" spans="1:25" x14ac:dyDescent="0.2">
      <c r="A267" t="s">
        <v>27096</v>
      </c>
      <c r="B267">
        <v>96576</v>
      </c>
      <c r="C267">
        <v>242497</v>
      </c>
      <c r="D267" t="s">
        <v>9507</v>
      </c>
      <c r="E267" t="s">
        <v>24</v>
      </c>
      <c r="F267">
        <v>995061891</v>
      </c>
      <c r="G267" t="s">
        <v>9508</v>
      </c>
      <c r="H267" t="s">
        <v>9509</v>
      </c>
      <c r="I267" t="s">
        <v>30</v>
      </c>
      <c r="J267" t="s">
        <v>26</v>
      </c>
      <c r="K267">
        <v>188906.4</v>
      </c>
      <c r="L267" t="s">
        <v>138</v>
      </c>
      <c r="M267" t="s">
        <v>9510</v>
      </c>
      <c r="N267" t="s">
        <v>203</v>
      </c>
      <c r="O267" t="s">
        <v>9511</v>
      </c>
      <c r="P267" t="s">
        <v>9512</v>
      </c>
      <c r="R267" t="s">
        <v>9513</v>
      </c>
      <c r="S267" t="s">
        <v>28</v>
      </c>
      <c r="U267" t="s">
        <v>833</v>
      </c>
      <c r="V267" t="s">
        <v>9514</v>
      </c>
      <c r="X267" t="s">
        <v>9515</v>
      </c>
      <c r="Y267" t="s">
        <v>9516</v>
      </c>
    </row>
    <row r="268" spans="1:25" x14ac:dyDescent="0.2">
      <c r="A268" t="s">
        <v>27096</v>
      </c>
      <c r="B268">
        <v>96576</v>
      </c>
      <c r="C268">
        <v>242497</v>
      </c>
      <c r="D268" t="s">
        <v>9507</v>
      </c>
      <c r="E268" t="s">
        <v>24</v>
      </c>
      <c r="F268">
        <v>999990946</v>
      </c>
      <c r="G268" t="s">
        <v>610</v>
      </c>
      <c r="H268" t="s">
        <v>611</v>
      </c>
      <c r="I268" t="s">
        <v>34</v>
      </c>
      <c r="J268" t="s">
        <v>26</v>
      </c>
      <c r="K268">
        <v>369504</v>
      </c>
      <c r="L268" t="s">
        <v>45</v>
      </c>
      <c r="M268" t="s">
        <v>612</v>
      </c>
      <c r="N268" t="s">
        <v>613</v>
      </c>
      <c r="O268" t="s">
        <v>614</v>
      </c>
      <c r="P268" t="s">
        <v>615</v>
      </c>
      <c r="Q268" t="s">
        <v>616</v>
      </c>
      <c r="R268" t="s">
        <v>9517</v>
      </c>
      <c r="S268" t="s">
        <v>28</v>
      </c>
      <c r="T268" t="s">
        <v>47</v>
      </c>
      <c r="U268" t="s">
        <v>1269</v>
      </c>
      <c r="V268" t="s">
        <v>9518</v>
      </c>
      <c r="X268" t="s">
        <v>9519</v>
      </c>
      <c r="Y268" t="s">
        <v>9520</v>
      </c>
    </row>
    <row r="269" spans="1:25" x14ac:dyDescent="0.2">
      <c r="A269" t="s">
        <v>27096</v>
      </c>
      <c r="B269">
        <v>96576</v>
      </c>
      <c r="C269">
        <v>242497</v>
      </c>
      <c r="D269" t="s">
        <v>9507</v>
      </c>
      <c r="E269" t="s">
        <v>24</v>
      </c>
      <c r="F269">
        <v>994625779</v>
      </c>
      <c r="G269" t="s">
        <v>9521</v>
      </c>
      <c r="H269" t="s">
        <v>9522</v>
      </c>
      <c r="I269" t="s">
        <v>30</v>
      </c>
      <c r="J269" t="s">
        <v>26</v>
      </c>
      <c r="K269">
        <v>379600</v>
      </c>
      <c r="L269" t="s">
        <v>99</v>
      </c>
      <c r="M269" t="s">
        <v>9523</v>
      </c>
      <c r="N269" t="s">
        <v>2691</v>
      </c>
      <c r="O269" t="s">
        <v>9524</v>
      </c>
      <c r="R269" t="s">
        <v>9525</v>
      </c>
      <c r="S269" t="s">
        <v>28</v>
      </c>
      <c r="T269" t="s">
        <v>40</v>
      </c>
      <c r="U269" t="s">
        <v>9526</v>
      </c>
      <c r="V269" t="s">
        <v>9527</v>
      </c>
      <c r="X269" t="s">
        <v>9528</v>
      </c>
      <c r="Y269" t="s">
        <v>9529</v>
      </c>
    </row>
    <row r="270" spans="1:25" x14ac:dyDescent="0.2">
      <c r="A270" t="s">
        <v>27096</v>
      </c>
      <c r="B270">
        <v>96576</v>
      </c>
      <c r="C270">
        <v>242497</v>
      </c>
      <c r="D270" t="s">
        <v>9507</v>
      </c>
      <c r="E270" t="s">
        <v>24</v>
      </c>
      <c r="F270">
        <v>994869249</v>
      </c>
      <c r="G270" t="s">
        <v>9530</v>
      </c>
      <c r="H270" t="s">
        <v>9531</v>
      </c>
      <c r="I270" t="s">
        <v>30</v>
      </c>
      <c r="J270" t="s">
        <v>26</v>
      </c>
      <c r="K270">
        <v>48000</v>
      </c>
      <c r="L270" t="s">
        <v>99</v>
      </c>
      <c r="M270" t="s">
        <v>9532</v>
      </c>
      <c r="N270" t="s">
        <v>264</v>
      </c>
      <c r="O270" t="s">
        <v>9533</v>
      </c>
      <c r="P270" t="s">
        <v>9534</v>
      </c>
      <c r="Q270" t="s">
        <v>9535</v>
      </c>
      <c r="R270" t="s">
        <v>9536</v>
      </c>
      <c r="S270" t="s">
        <v>28</v>
      </c>
      <c r="T270" t="s">
        <v>40</v>
      </c>
      <c r="U270" t="s">
        <v>420</v>
      </c>
      <c r="V270" t="s">
        <v>9537</v>
      </c>
      <c r="X270" t="s">
        <v>9538</v>
      </c>
      <c r="Y270" t="s">
        <v>9539</v>
      </c>
    </row>
    <row r="271" spans="1:25" x14ac:dyDescent="0.2">
      <c r="A271" t="s">
        <v>27096</v>
      </c>
      <c r="B271">
        <v>96576</v>
      </c>
      <c r="C271">
        <v>242497</v>
      </c>
      <c r="D271" t="s">
        <v>9507</v>
      </c>
      <c r="E271" t="s">
        <v>24</v>
      </c>
      <c r="F271">
        <v>999990655</v>
      </c>
      <c r="G271" t="s">
        <v>50</v>
      </c>
      <c r="H271" t="s">
        <v>51</v>
      </c>
      <c r="I271" t="s">
        <v>34</v>
      </c>
      <c r="J271" t="s">
        <v>26</v>
      </c>
      <c r="K271">
        <v>339600</v>
      </c>
      <c r="L271" t="s">
        <v>35</v>
      </c>
      <c r="M271" t="s">
        <v>52</v>
      </c>
      <c r="N271" t="s">
        <v>53</v>
      </c>
      <c r="O271">
        <v>2800</v>
      </c>
      <c r="P271" t="s">
        <v>54</v>
      </c>
      <c r="Q271" t="s">
        <v>55</v>
      </c>
      <c r="R271" t="s">
        <v>9540</v>
      </c>
      <c r="S271" t="s">
        <v>28</v>
      </c>
      <c r="T271" t="s">
        <v>40</v>
      </c>
      <c r="U271" t="s">
        <v>6858</v>
      </c>
      <c r="V271" t="s">
        <v>8170</v>
      </c>
      <c r="X271" t="s">
        <v>9541</v>
      </c>
      <c r="Y271" t="s">
        <v>9542</v>
      </c>
    </row>
    <row r="272" spans="1:25" x14ac:dyDescent="0.2">
      <c r="A272" t="s">
        <v>27096</v>
      </c>
      <c r="B272">
        <v>96576</v>
      </c>
      <c r="C272">
        <v>242497</v>
      </c>
      <c r="D272" t="s">
        <v>9507</v>
      </c>
      <c r="E272" t="s">
        <v>24</v>
      </c>
      <c r="F272">
        <v>999907720</v>
      </c>
      <c r="G272" t="s">
        <v>411</v>
      </c>
      <c r="H272" t="s">
        <v>412</v>
      </c>
      <c r="I272" t="s">
        <v>34</v>
      </c>
      <c r="J272" t="s">
        <v>26</v>
      </c>
      <c r="K272">
        <v>453079</v>
      </c>
      <c r="L272" t="s">
        <v>326</v>
      </c>
      <c r="M272" t="s">
        <v>413</v>
      </c>
      <c r="N272" t="s">
        <v>414</v>
      </c>
      <c r="O272">
        <v>32000</v>
      </c>
      <c r="P272" t="s">
        <v>415</v>
      </c>
      <c r="Q272" t="s">
        <v>416</v>
      </c>
      <c r="R272" t="s">
        <v>9543</v>
      </c>
      <c r="S272" t="s">
        <v>28</v>
      </c>
      <c r="T272" t="s">
        <v>262</v>
      </c>
      <c r="U272" t="s">
        <v>9544</v>
      </c>
      <c r="V272" t="s">
        <v>9545</v>
      </c>
      <c r="X272" t="s">
        <v>9546</v>
      </c>
      <c r="Y272" t="s">
        <v>9547</v>
      </c>
    </row>
    <row r="273" spans="1:25" x14ac:dyDescent="0.2">
      <c r="A273" t="s">
        <v>27096</v>
      </c>
      <c r="B273">
        <v>96576</v>
      </c>
      <c r="C273">
        <v>242497</v>
      </c>
      <c r="D273" t="s">
        <v>9507</v>
      </c>
      <c r="E273" t="s">
        <v>57</v>
      </c>
      <c r="F273">
        <v>888898146</v>
      </c>
      <c r="G273" t="s">
        <v>2060</v>
      </c>
      <c r="H273" t="s">
        <v>2061</v>
      </c>
      <c r="I273" t="s">
        <v>34</v>
      </c>
      <c r="J273" t="s">
        <v>26</v>
      </c>
      <c r="K273">
        <v>1543268.4</v>
      </c>
      <c r="L273" t="s">
        <v>138</v>
      </c>
      <c r="M273" t="s">
        <v>2062</v>
      </c>
      <c r="N273" t="s">
        <v>320</v>
      </c>
      <c r="O273" t="s">
        <v>2063</v>
      </c>
      <c r="P273" t="s">
        <v>2064</v>
      </c>
      <c r="Q273" t="s">
        <v>304</v>
      </c>
      <c r="R273" t="s">
        <v>9548</v>
      </c>
      <c r="S273" t="s">
        <v>28</v>
      </c>
      <c r="T273" t="s">
        <v>40</v>
      </c>
      <c r="U273" t="s">
        <v>9549</v>
      </c>
      <c r="V273" t="s">
        <v>9550</v>
      </c>
      <c r="X273" t="s">
        <v>9551</v>
      </c>
      <c r="Y273" t="s">
        <v>9552</v>
      </c>
    </row>
    <row r="274" spans="1:25" x14ac:dyDescent="0.2">
      <c r="A274" t="s">
        <v>27096</v>
      </c>
      <c r="B274">
        <v>98967</v>
      </c>
      <c r="C274">
        <v>261710</v>
      </c>
      <c r="D274" t="s">
        <v>9599</v>
      </c>
      <c r="E274" t="s">
        <v>24</v>
      </c>
      <c r="F274">
        <v>975282039</v>
      </c>
      <c r="G274" t="s">
        <v>9600</v>
      </c>
      <c r="H274" t="s">
        <v>3559</v>
      </c>
      <c r="I274" t="s">
        <v>30</v>
      </c>
      <c r="J274" t="s">
        <v>26</v>
      </c>
      <c r="K274">
        <v>209720</v>
      </c>
      <c r="L274" t="s">
        <v>312</v>
      </c>
      <c r="M274" t="s">
        <v>9601</v>
      </c>
      <c r="N274" t="s">
        <v>1002</v>
      </c>
      <c r="O274" t="s">
        <v>9602</v>
      </c>
      <c r="P274" t="s">
        <v>9603</v>
      </c>
      <c r="R274" t="s">
        <v>9604</v>
      </c>
      <c r="S274" t="s">
        <v>28</v>
      </c>
      <c r="T274" t="s">
        <v>40</v>
      </c>
      <c r="U274" t="s">
        <v>215</v>
      </c>
      <c r="V274" t="s">
        <v>9605</v>
      </c>
      <c r="X274">
        <v>31203302738</v>
      </c>
      <c r="Y274">
        <v>31203302739</v>
      </c>
    </row>
    <row r="275" spans="1:25" x14ac:dyDescent="0.2">
      <c r="A275" t="s">
        <v>27096</v>
      </c>
      <c r="B275">
        <v>98967</v>
      </c>
      <c r="C275">
        <v>261710</v>
      </c>
      <c r="D275" t="s">
        <v>9599</v>
      </c>
      <c r="E275" t="s">
        <v>24</v>
      </c>
      <c r="F275">
        <v>969022338</v>
      </c>
      <c r="G275" t="s">
        <v>9606</v>
      </c>
      <c r="H275" t="s">
        <v>9607</v>
      </c>
      <c r="I275" t="s">
        <v>325</v>
      </c>
      <c r="J275" t="s">
        <v>26</v>
      </c>
      <c r="K275">
        <v>210400</v>
      </c>
      <c r="L275" t="s">
        <v>761</v>
      </c>
      <c r="M275" t="s">
        <v>9608</v>
      </c>
      <c r="N275" t="s">
        <v>933</v>
      </c>
      <c r="O275">
        <v>30256</v>
      </c>
      <c r="R275" t="s">
        <v>9609</v>
      </c>
      <c r="S275" t="s">
        <v>28</v>
      </c>
      <c r="T275" t="s">
        <v>56</v>
      </c>
      <c r="U275" t="s">
        <v>9610</v>
      </c>
      <c r="V275" t="s">
        <v>7714</v>
      </c>
      <c r="X275" t="s">
        <v>9611</v>
      </c>
      <c r="Y275" t="s">
        <v>9612</v>
      </c>
    </row>
    <row r="276" spans="1:25" x14ac:dyDescent="0.2">
      <c r="A276" t="s">
        <v>27096</v>
      </c>
      <c r="B276">
        <v>98967</v>
      </c>
      <c r="C276">
        <v>261710</v>
      </c>
      <c r="D276" t="s">
        <v>9599</v>
      </c>
      <c r="E276" t="s">
        <v>24</v>
      </c>
      <c r="F276">
        <v>954530344</v>
      </c>
      <c r="G276" t="s">
        <v>1048</v>
      </c>
      <c r="H276" t="s">
        <v>1048</v>
      </c>
      <c r="I276" t="s">
        <v>34</v>
      </c>
      <c r="J276" t="s">
        <v>26</v>
      </c>
      <c r="K276">
        <v>119846.39999999999</v>
      </c>
      <c r="L276" t="s">
        <v>312</v>
      </c>
      <c r="M276" t="s">
        <v>1049</v>
      </c>
      <c r="N276" t="s">
        <v>1002</v>
      </c>
      <c r="O276" t="s">
        <v>1050</v>
      </c>
      <c r="P276" t="s">
        <v>1051</v>
      </c>
      <c r="Q276" t="s">
        <v>1052</v>
      </c>
      <c r="R276" t="s">
        <v>9613</v>
      </c>
      <c r="S276" t="s">
        <v>28</v>
      </c>
      <c r="T276" t="s">
        <v>40</v>
      </c>
      <c r="U276" t="s">
        <v>9614</v>
      </c>
      <c r="V276" t="s">
        <v>9615</v>
      </c>
      <c r="X276" t="s">
        <v>9616</v>
      </c>
    </row>
    <row r="277" spans="1:25" x14ac:dyDescent="0.2">
      <c r="A277" t="s">
        <v>27096</v>
      </c>
      <c r="B277">
        <v>98967</v>
      </c>
      <c r="C277">
        <v>261710</v>
      </c>
      <c r="D277" t="s">
        <v>9599</v>
      </c>
      <c r="E277" t="s">
        <v>24</v>
      </c>
      <c r="F277">
        <v>999845155</v>
      </c>
      <c r="G277" t="s">
        <v>8404</v>
      </c>
      <c r="H277" t="s">
        <v>8405</v>
      </c>
      <c r="I277" t="s">
        <v>34</v>
      </c>
      <c r="J277" t="s">
        <v>26</v>
      </c>
      <c r="K277">
        <v>239000</v>
      </c>
      <c r="L277" t="s">
        <v>238</v>
      </c>
      <c r="M277" t="s">
        <v>8406</v>
      </c>
      <c r="N277" t="s">
        <v>731</v>
      </c>
      <c r="O277">
        <v>50137</v>
      </c>
      <c r="P277" t="s">
        <v>8407</v>
      </c>
      <c r="Q277" t="s">
        <v>8408</v>
      </c>
      <c r="R277" t="s">
        <v>9617</v>
      </c>
      <c r="S277" t="s">
        <v>28</v>
      </c>
      <c r="T277" t="s">
        <v>47</v>
      </c>
      <c r="U277" t="s">
        <v>9618</v>
      </c>
      <c r="V277" t="s">
        <v>9619</v>
      </c>
      <c r="X277" t="s">
        <v>9620</v>
      </c>
      <c r="Y277" t="s">
        <v>9621</v>
      </c>
    </row>
    <row r="278" spans="1:25" x14ac:dyDescent="0.2">
      <c r="A278" t="s">
        <v>27096</v>
      </c>
      <c r="B278">
        <v>98967</v>
      </c>
      <c r="C278">
        <v>261710</v>
      </c>
      <c r="D278" t="s">
        <v>9599</v>
      </c>
      <c r="E278" t="s">
        <v>24</v>
      </c>
      <c r="F278">
        <v>999787246</v>
      </c>
      <c r="G278" t="s">
        <v>9622</v>
      </c>
      <c r="H278" t="s">
        <v>9623</v>
      </c>
      <c r="I278" t="s">
        <v>30</v>
      </c>
      <c r="J278" t="s">
        <v>26</v>
      </c>
      <c r="K278">
        <v>142000</v>
      </c>
      <c r="L278" t="s">
        <v>326</v>
      </c>
      <c r="M278" t="s">
        <v>9624</v>
      </c>
      <c r="N278" t="s">
        <v>1503</v>
      </c>
      <c r="O278">
        <v>67067</v>
      </c>
      <c r="P278" t="s">
        <v>7152</v>
      </c>
      <c r="R278" t="s">
        <v>9625</v>
      </c>
      <c r="S278" t="s">
        <v>28</v>
      </c>
      <c r="T278" t="s">
        <v>40</v>
      </c>
      <c r="U278" t="s">
        <v>426</v>
      </c>
      <c r="V278" t="s">
        <v>9626</v>
      </c>
      <c r="X278" t="s">
        <v>9627</v>
      </c>
      <c r="Y278" t="s">
        <v>9628</v>
      </c>
    </row>
    <row r="279" spans="1:25" x14ac:dyDescent="0.2">
      <c r="A279" t="s">
        <v>27096</v>
      </c>
      <c r="B279">
        <v>98967</v>
      </c>
      <c r="C279">
        <v>261710</v>
      </c>
      <c r="D279" t="s">
        <v>9599</v>
      </c>
      <c r="E279" t="s">
        <v>57</v>
      </c>
      <c r="F279">
        <v>999519623</v>
      </c>
      <c r="G279" t="s">
        <v>9629</v>
      </c>
      <c r="H279" t="s">
        <v>9630</v>
      </c>
      <c r="I279" t="s">
        <v>30</v>
      </c>
      <c r="J279" t="s">
        <v>26</v>
      </c>
      <c r="K279">
        <v>664250</v>
      </c>
      <c r="L279" t="s">
        <v>326</v>
      </c>
      <c r="M279" t="s">
        <v>9631</v>
      </c>
      <c r="N279" t="s">
        <v>9323</v>
      </c>
      <c r="O279">
        <v>46733</v>
      </c>
      <c r="P279" t="s">
        <v>9632</v>
      </c>
      <c r="R279" t="s">
        <v>9633</v>
      </c>
      <c r="S279" t="s">
        <v>28</v>
      </c>
      <c r="T279" t="s">
        <v>40</v>
      </c>
      <c r="U279" t="s">
        <v>9571</v>
      </c>
      <c r="V279" t="s">
        <v>9634</v>
      </c>
      <c r="X279" t="s">
        <v>9635</v>
      </c>
      <c r="Y279" t="s">
        <v>9636</v>
      </c>
    </row>
    <row r="280" spans="1:25" x14ac:dyDescent="0.2">
      <c r="A280" t="s">
        <v>27096</v>
      </c>
      <c r="B280">
        <v>98967</v>
      </c>
      <c r="C280">
        <v>261710</v>
      </c>
      <c r="D280" t="s">
        <v>9599</v>
      </c>
      <c r="E280" t="s">
        <v>24</v>
      </c>
      <c r="F280">
        <v>999951079</v>
      </c>
      <c r="G280" t="s">
        <v>3676</v>
      </c>
      <c r="H280" t="s">
        <v>3677</v>
      </c>
      <c r="I280" t="s">
        <v>30</v>
      </c>
      <c r="J280" t="s">
        <v>26</v>
      </c>
      <c r="K280">
        <v>103800</v>
      </c>
      <c r="L280" t="s">
        <v>238</v>
      </c>
      <c r="M280" t="s">
        <v>3678</v>
      </c>
      <c r="N280" t="s">
        <v>240</v>
      </c>
      <c r="O280" t="s">
        <v>3679</v>
      </c>
      <c r="P280" t="s">
        <v>3680</v>
      </c>
      <c r="Q280" t="s">
        <v>3681</v>
      </c>
      <c r="R280" t="s">
        <v>9637</v>
      </c>
      <c r="S280" t="s">
        <v>28</v>
      </c>
      <c r="T280" t="s">
        <v>47</v>
      </c>
      <c r="U280" t="s">
        <v>732</v>
      </c>
      <c r="V280" t="s">
        <v>3682</v>
      </c>
      <c r="X280">
        <v>48226995170</v>
      </c>
      <c r="Y280">
        <v>48228579986</v>
      </c>
    </row>
    <row r="281" spans="1:25" x14ac:dyDescent="0.2">
      <c r="A281" t="s">
        <v>27096</v>
      </c>
      <c r="B281">
        <v>98967</v>
      </c>
      <c r="C281">
        <v>261710</v>
      </c>
      <c r="D281" t="s">
        <v>9599</v>
      </c>
      <c r="E281" t="s">
        <v>24</v>
      </c>
      <c r="F281">
        <v>999989103</v>
      </c>
      <c r="G281" t="s">
        <v>1218</v>
      </c>
      <c r="H281" t="s">
        <v>1219</v>
      </c>
      <c r="I281" t="s">
        <v>34</v>
      </c>
      <c r="J281" t="s">
        <v>26</v>
      </c>
      <c r="K281">
        <v>43353.599999999999</v>
      </c>
      <c r="L281" t="s">
        <v>312</v>
      </c>
      <c r="M281" t="s">
        <v>1220</v>
      </c>
      <c r="N281" t="s">
        <v>1002</v>
      </c>
      <c r="O281" t="s">
        <v>1050</v>
      </c>
      <c r="P281" t="s">
        <v>1051</v>
      </c>
      <c r="R281" t="s">
        <v>9638</v>
      </c>
      <c r="S281" t="s">
        <v>28</v>
      </c>
      <c r="T281" t="s">
        <v>65</v>
      </c>
      <c r="U281" t="s">
        <v>9639</v>
      </c>
      <c r="V281" t="s">
        <v>1909</v>
      </c>
      <c r="X281" t="s">
        <v>9640</v>
      </c>
      <c r="Y281" t="s">
        <v>9641</v>
      </c>
    </row>
    <row r="282" spans="1:25" x14ac:dyDescent="0.2">
      <c r="A282" t="s">
        <v>27096</v>
      </c>
      <c r="B282">
        <v>98967</v>
      </c>
      <c r="C282">
        <v>261710</v>
      </c>
      <c r="D282" t="s">
        <v>9599</v>
      </c>
      <c r="E282" t="s">
        <v>24</v>
      </c>
      <c r="F282">
        <v>998954210</v>
      </c>
      <c r="G282" t="s">
        <v>9642</v>
      </c>
      <c r="H282" t="s">
        <v>9202</v>
      </c>
      <c r="I282" t="s">
        <v>30</v>
      </c>
      <c r="J282" t="s">
        <v>26</v>
      </c>
      <c r="K282">
        <v>310250</v>
      </c>
      <c r="L282" t="s">
        <v>312</v>
      </c>
      <c r="M282" t="s">
        <v>9643</v>
      </c>
      <c r="N282" t="s">
        <v>3512</v>
      </c>
      <c r="O282" t="s">
        <v>9644</v>
      </c>
      <c r="P282" t="s">
        <v>9645</v>
      </c>
      <c r="Q282" t="s">
        <v>9646</v>
      </c>
      <c r="R282" t="s">
        <v>9647</v>
      </c>
      <c r="S282" t="s">
        <v>28</v>
      </c>
      <c r="T282" t="s">
        <v>40</v>
      </c>
      <c r="U282" t="s">
        <v>318</v>
      </c>
      <c r="V282" t="s">
        <v>9648</v>
      </c>
      <c r="X282" t="s">
        <v>9649</v>
      </c>
      <c r="Y282" t="s">
        <v>9650</v>
      </c>
    </row>
    <row r="283" spans="1:25" x14ac:dyDescent="0.2">
      <c r="A283" t="s">
        <v>27096</v>
      </c>
      <c r="B283">
        <v>98967</v>
      </c>
      <c r="C283">
        <v>261710</v>
      </c>
      <c r="D283" t="s">
        <v>9599</v>
      </c>
      <c r="E283" t="s">
        <v>24</v>
      </c>
      <c r="F283">
        <v>997454590</v>
      </c>
      <c r="G283" t="s">
        <v>9651</v>
      </c>
      <c r="H283" t="s">
        <v>9652</v>
      </c>
      <c r="I283" t="s">
        <v>30</v>
      </c>
      <c r="J283" t="s">
        <v>26</v>
      </c>
      <c r="K283">
        <v>472680</v>
      </c>
      <c r="L283" t="s">
        <v>357</v>
      </c>
      <c r="M283" t="s">
        <v>9653</v>
      </c>
      <c r="N283" t="s">
        <v>9654</v>
      </c>
      <c r="O283">
        <v>8172</v>
      </c>
      <c r="P283" t="s">
        <v>9655</v>
      </c>
      <c r="R283" t="s">
        <v>9656</v>
      </c>
      <c r="S283" t="s">
        <v>28</v>
      </c>
      <c r="T283" t="s">
        <v>47</v>
      </c>
      <c r="U283" t="s">
        <v>839</v>
      </c>
      <c r="V283" t="s">
        <v>9657</v>
      </c>
      <c r="X283" t="s">
        <v>9658</v>
      </c>
      <c r="Y283" t="s">
        <v>9659</v>
      </c>
    </row>
    <row r="284" spans="1:25" x14ac:dyDescent="0.2">
      <c r="A284" t="s">
        <v>27096</v>
      </c>
      <c r="B284">
        <v>98967</v>
      </c>
      <c r="C284">
        <v>261710</v>
      </c>
      <c r="D284" t="s">
        <v>9599</v>
      </c>
      <c r="E284" t="s">
        <v>24</v>
      </c>
      <c r="F284">
        <v>999549984</v>
      </c>
      <c r="G284" t="s">
        <v>6165</v>
      </c>
      <c r="H284" t="s">
        <v>6166</v>
      </c>
      <c r="I284" t="s">
        <v>25</v>
      </c>
      <c r="J284" t="s">
        <v>26</v>
      </c>
      <c r="K284">
        <v>366850</v>
      </c>
      <c r="L284" t="s">
        <v>238</v>
      </c>
      <c r="M284" t="s">
        <v>6167</v>
      </c>
      <c r="N284" t="s">
        <v>6168</v>
      </c>
      <c r="O284" t="s">
        <v>6169</v>
      </c>
      <c r="P284" t="s">
        <v>6170</v>
      </c>
      <c r="Q284" t="s">
        <v>6171</v>
      </c>
      <c r="R284" t="s">
        <v>9660</v>
      </c>
      <c r="S284" t="s">
        <v>28</v>
      </c>
      <c r="T284" t="s">
        <v>47</v>
      </c>
      <c r="U284" t="s">
        <v>732</v>
      </c>
      <c r="V284" t="s">
        <v>9661</v>
      </c>
      <c r="X284" t="s">
        <v>9662</v>
      </c>
      <c r="Y284" t="s">
        <v>9663</v>
      </c>
    </row>
    <row r="285" spans="1:25" x14ac:dyDescent="0.2">
      <c r="A285" t="s">
        <v>27096</v>
      </c>
      <c r="B285">
        <v>98967</v>
      </c>
      <c r="C285">
        <v>261710</v>
      </c>
      <c r="D285" t="s">
        <v>9599</v>
      </c>
      <c r="E285" t="s">
        <v>24</v>
      </c>
      <c r="F285">
        <v>998240969</v>
      </c>
      <c r="G285" t="s">
        <v>9664</v>
      </c>
      <c r="H285" t="s">
        <v>9665</v>
      </c>
      <c r="I285" t="s">
        <v>325</v>
      </c>
      <c r="J285" t="s">
        <v>26</v>
      </c>
      <c r="K285">
        <v>46800.4</v>
      </c>
      <c r="L285" t="s">
        <v>312</v>
      </c>
      <c r="M285" t="s">
        <v>9666</v>
      </c>
      <c r="N285" t="s">
        <v>9667</v>
      </c>
      <c r="O285" t="s">
        <v>9668</v>
      </c>
      <c r="P285" t="s">
        <v>9669</v>
      </c>
      <c r="R285" t="s">
        <v>9670</v>
      </c>
      <c r="S285" t="s">
        <v>28</v>
      </c>
      <c r="T285" t="s">
        <v>56</v>
      </c>
      <c r="U285" t="s">
        <v>9671</v>
      </c>
      <c r="V285" t="s">
        <v>9672</v>
      </c>
      <c r="X285" t="s">
        <v>9673</v>
      </c>
    </row>
    <row r="286" spans="1:25" x14ac:dyDescent="0.2">
      <c r="A286" t="s">
        <v>27096</v>
      </c>
      <c r="B286">
        <v>98967</v>
      </c>
      <c r="C286">
        <v>261710</v>
      </c>
      <c r="D286" t="s">
        <v>9599</v>
      </c>
      <c r="E286" t="s">
        <v>24</v>
      </c>
      <c r="F286">
        <v>975246052</v>
      </c>
      <c r="G286" t="s">
        <v>9674</v>
      </c>
      <c r="H286" t="s">
        <v>9675</v>
      </c>
      <c r="I286" t="s">
        <v>209</v>
      </c>
      <c r="J286" t="s">
        <v>26</v>
      </c>
      <c r="K286">
        <v>50439.6</v>
      </c>
      <c r="L286" t="s">
        <v>238</v>
      </c>
      <c r="M286" t="s">
        <v>9676</v>
      </c>
      <c r="N286" t="s">
        <v>240</v>
      </c>
      <c r="O286" t="s">
        <v>9677</v>
      </c>
      <c r="R286" t="s">
        <v>9678</v>
      </c>
      <c r="S286" t="s">
        <v>28</v>
      </c>
      <c r="T286" t="s">
        <v>47</v>
      </c>
      <c r="U286" t="s">
        <v>9679</v>
      </c>
      <c r="V286" t="s">
        <v>9680</v>
      </c>
      <c r="X286" t="s">
        <v>9681</v>
      </c>
      <c r="Y286" t="s">
        <v>9682</v>
      </c>
    </row>
    <row r="287" spans="1:25" x14ac:dyDescent="0.2">
      <c r="A287" t="s">
        <v>27096</v>
      </c>
      <c r="B287">
        <v>88218</v>
      </c>
      <c r="C287">
        <v>225744</v>
      </c>
      <c r="D287" t="s">
        <v>9694</v>
      </c>
      <c r="E287" t="s">
        <v>57</v>
      </c>
      <c r="F287">
        <v>999822263</v>
      </c>
      <c r="G287" t="s">
        <v>3232</v>
      </c>
      <c r="H287" t="s">
        <v>3233</v>
      </c>
      <c r="I287" t="s">
        <v>325</v>
      </c>
      <c r="J287" t="s">
        <v>26</v>
      </c>
      <c r="K287">
        <v>150000</v>
      </c>
      <c r="L287" t="s">
        <v>82</v>
      </c>
      <c r="M287" t="s">
        <v>3234</v>
      </c>
      <c r="N287" t="s">
        <v>501</v>
      </c>
      <c r="O287">
        <v>75005</v>
      </c>
      <c r="R287" t="s">
        <v>9695</v>
      </c>
      <c r="S287" t="s">
        <v>28</v>
      </c>
      <c r="T287" t="s">
        <v>40</v>
      </c>
      <c r="U287" t="s">
        <v>3606</v>
      </c>
      <c r="V287" t="s">
        <v>9696</v>
      </c>
      <c r="X287" t="s">
        <v>9697</v>
      </c>
      <c r="Y287" t="s">
        <v>9698</v>
      </c>
    </row>
    <row r="288" spans="1:25" x14ac:dyDescent="0.2">
      <c r="A288" t="s">
        <v>27096</v>
      </c>
      <c r="B288">
        <v>104107</v>
      </c>
      <c r="C288">
        <v>285257</v>
      </c>
      <c r="D288" t="s">
        <v>10051</v>
      </c>
      <c r="E288" t="s">
        <v>24</v>
      </c>
      <c r="F288">
        <v>999440665</v>
      </c>
      <c r="G288" t="s">
        <v>10052</v>
      </c>
      <c r="H288" t="s">
        <v>10053</v>
      </c>
      <c r="I288" t="s">
        <v>34</v>
      </c>
      <c r="J288" t="s">
        <v>26</v>
      </c>
      <c r="K288">
        <v>38603.67</v>
      </c>
      <c r="L288" t="s">
        <v>210</v>
      </c>
      <c r="M288" t="s">
        <v>10054</v>
      </c>
      <c r="N288" t="s">
        <v>219</v>
      </c>
      <c r="O288">
        <v>128</v>
      </c>
      <c r="P288" t="s">
        <v>10055</v>
      </c>
      <c r="Q288" t="s">
        <v>10056</v>
      </c>
      <c r="R288" t="s">
        <v>10057</v>
      </c>
      <c r="S288" t="s">
        <v>28</v>
      </c>
      <c r="T288" t="s">
        <v>40</v>
      </c>
      <c r="U288" t="s">
        <v>10058</v>
      </c>
      <c r="V288" t="s">
        <v>10059</v>
      </c>
      <c r="X288">
        <v>3906225419146</v>
      </c>
    </row>
    <row r="289" spans="1:25" x14ac:dyDescent="0.2">
      <c r="A289" t="s">
        <v>27096</v>
      </c>
      <c r="B289">
        <v>104107</v>
      </c>
      <c r="C289">
        <v>285257</v>
      </c>
      <c r="D289" t="s">
        <v>10051</v>
      </c>
      <c r="E289" t="s">
        <v>24</v>
      </c>
      <c r="F289">
        <v>999900833</v>
      </c>
      <c r="G289" t="s">
        <v>2297</v>
      </c>
      <c r="H289" t="s">
        <v>2297</v>
      </c>
      <c r="I289" t="s">
        <v>34</v>
      </c>
      <c r="J289" t="s">
        <v>26</v>
      </c>
      <c r="K289">
        <v>369420</v>
      </c>
      <c r="L289" t="s">
        <v>312</v>
      </c>
      <c r="M289" t="s">
        <v>2298</v>
      </c>
      <c r="N289" t="s">
        <v>1282</v>
      </c>
      <c r="O289" t="s">
        <v>2299</v>
      </c>
      <c r="P289" t="s">
        <v>2300</v>
      </c>
      <c r="Q289" t="s">
        <v>2301</v>
      </c>
      <c r="R289" t="s">
        <v>10060</v>
      </c>
      <c r="S289" t="s">
        <v>28</v>
      </c>
      <c r="T289" t="s">
        <v>40</v>
      </c>
      <c r="U289" t="s">
        <v>5833</v>
      </c>
      <c r="V289" t="s">
        <v>7820</v>
      </c>
      <c r="X289">
        <v>31534893702</v>
      </c>
    </row>
    <row r="290" spans="1:25" x14ac:dyDescent="0.2">
      <c r="A290" t="s">
        <v>27096</v>
      </c>
      <c r="B290">
        <v>104107</v>
      </c>
      <c r="C290">
        <v>285257</v>
      </c>
      <c r="D290" t="s">
        <v>10051</v>
      </c>
      <c r="E290" t="s">
        <v>24</v>
      </c>
      <c r="F290">
        <v>999973971</v>
      </c>
      <c r="G290" t="s">
        <v>379</v>
      </c>
      <c r="H290" t="s">
        <v>380</v>
      </c>
      <c r="I290" t="s">
        <v>34</v>
      </c>
      <c r="J290" t="s">
        <v>26</v>
      </c>
      <c r="K290">
        <v>360720</v>
      </c>
      <c r="L290" t="s">
        <v>70</v>
      </c>
      <c r="M290" t="s">
        <v>381</v>
      </c>
      <c r="N290" t="s">
        <v>382</v>
      </c>
      <c r="O290">
        <v>1015</v>
      </c>
      <c r="P290" t="s">
        <v>383</v>
      </c>
      <c r="Q290" t="s">
        <v>384</v>
      </c>
      <c r="R290" t="s">
        <v>10061</v>
      </c>
      <c r="S290" t="s">
        <v>28</v>
      </c>
      <c r="T290" t="s">
        <v>262</v>
      </c>
      <c r="U290" t="s">
        <v>10062</v>
      </c>
      <c r="V290" t="s">
        <v>10063</v>
      </c>
      <c r="X290" t="s">
        <v>10064</v>
      </c>
      <c r="Y290" t="s">
        <v>10065</v>
      </c>
    </row>
    <row r="291" spans="1:25" x14ac:dyDescent="0.2">
      <c r="A291" t="s">
        <v>27096</v>
      </c>
      <c r="B291">
        <v>104107</v>
      </c>
      <c r="C291">
        <v>285257</v>
      </c>
      <c r="D291" t="s">
        <v>10051</v>
      </c>
      <c r="E291" t="s">
        <v>24</v>
      </c>
      <c r="F291">
        <v>999978336</v>
      </c>
      <c r="G291" t="s">
        <v>1160</v>
      </c>
      <c r="H291" t="s">
        <v>1160</v>
      </c>
      <c r="I291" t="s">
        <v>34</v>
      </c>
      <c r="J291" t="s">
        <v>26</v>
      </c>
      <c r="K291">
        <v>374674.5</v>
      </c>
      <c r="L291" t="s">
        <v>138</v>
      </c>
      <c r="M291" t="s">
        <v>1161</v>
      </c>
      <c r="N291" t="s">
        <v>1162</v>
      </c>
      <c r="O291" t="s">
        <v>1163</v>
      </c>
      <c r="P291" t="s">
        <v>1164</v>
      </c>
      <c r="Q291" t="s">
        <v>1165</v>
      </c>
      <c r="R291" t="s">
        <v>10066</v>
      </c>
      <c r="S291" t="s">
        <v>28</v>
      </c>
      <c r="T291" t="s">
        <v>40</v>
      </c>
      <c r="U291" t="s">
        <v>1776</v>
      </c>
      <c r="V291" t="s">
        <v>6004</v>
      </c>
      <c r="X291" t="s">
        <v>8433</v>
      </c>
      <c r="Y291" t="s">
        <v>3804</v>
      </c>
    </row>
    <row r="292" spans="1:25" x14ac:dyDescent="0.2">
      <c r="A292" t="s">
        <v>27096</v>
      </c>
      <c r="B292">
        <v>104107</v>
      </c>
      <c r="C292">
        <v>285257</v>
      </c>
      <c r="D292" t="s">
        <v>10051</v>
      </c>
      <c r="E292" t="s">
        <v>24</v>
      </c>
      <c r="F292">
        <v>971000459</v>
      </c>
      <c r="G292" t="s">
        <v>10067</v>
      </c>
      <c r="H292" t="s">
        <v>10068</v>
      </c>
      <c r="I292" t="s">
        <v>30</v>
      </c>
      <c r="J292" t="s">
        <v>26</v>
      </c>
      <c r="K292">
        <v>383750</v>
      </c>
      <c r="L292" t="s">
        <v>27</v>
      </c>
      <c r="M292" t="s">
        <v>10069</v>
      </c>
      <c r="N292" t="s">
        <v>10070</v>
      </c>
      <c r="O292">
        <v>29345</v>
      </c>
      <c r="P292" t="s">
        <v>10071</v>
      </c>
      <c r="R292" t="s">
        <v>10072</v>
      </c>
      <c r="S292" t="s">
        <v>28</v>
      </c>
      <c r="T292" t="s">
        <v>40</v>
      </c>
      <c r="U292" t="s">
        <v>3735</v>
      </c>
      <c r="V292" t="s">
        <v>10073</v>
      </c>
      <c r="X292" t="s">
        <v>10074</v>
      </c>
      <c r="Y292" t="s">
        <v>10075</v>
      </c>
    </row>
    <row r="293" spans="1:25" x14ac:dyDescent="0.2">
      <c r="A293" t="s">
        <v>27096</v>
      </c>
      <c r="B293">
        <v>104107</v>
      </c>
      <c r="C293">
        <v>285257</v>
      </c>
      <c r="D293" t="s">
        <v>10051</v>
      </c>
      <c r="E293" t="s">
        <v>24</v>
      </c>
      <c r="F293">
        <v>999858735</v>
      </c>
      <c r="G293" t="s">
        <v>6409</v>
      </c>
      <c r="H293" t="s">
        <v>4006</v>
      </c>
      <c r="I293" t="s">
        <v>34</v>
      </c>
      <c r="J293" t="s">
        <v>26</v>
      </c>
      <c r="K293">
        <v>175990</v>
      </c>
      <c r="L293" t="s">
        <v>27</v>
      </c>
      <c r="M293" t="s">
        <v>6410</v>
      </c>
      <c r="N293" t="s">
        <v>2953</v>
      </c>
      <c r="O293">
        <v>42119</v>
      </c>
      <c r="P293" t="s">
        <v>6411</v>
      </c>
      <c r="Q293" t="s">
        <v>6412</v>
      </c>
      <c r="R293" t="s">
        <v>10076</v>
      </c>
      <c r="S293" t="s">
        <v>28</v>
      </c>
      <c r="T293" t="s">
        <v>47</v>
      </c>
      <c r="U293" t="s">
        <v>258</v>
      </c>
      <c r="V293" t="s">
        <v>6413</v>
      </c>
      <c r="X293" t="s">
        <v>10077</v>
      </c>
      <c r="Y293" t="s">
        <v>10078</v>
      </c>
    </row>
    <row r="294" spans="1:25" x14ac:dyDescent="0.2">
      <c r="A294" t="s">
        <v>27096</v>
      </c>
      <c r="B294">
        <v>104107</v>
      </c>
      <c r="C294">
        <v>285257</v>
      </c>
      <c r="D294" t="s">
        <v>10051</v>
      </c>
      <c r="E294" t="s">
        <v>24</v>
      </c>
      <c r="F294">
        <v>999599357</v>
      </c>
      <c r="G294" t="s">
        <v>7296</v>
      </c>
      <c r="H294" t="s">
        <v>7297</v>
      </c>
      <c r="I294" t="s">
        <v>25</v>
      </c>
      <c r="J294" t="s">
        <v>26</v>
      </c>
      <c r="K294">
        <v>179492.64</v>
      </c>
      <c r="L294" t="s">
        <v>210</v>
      </c>
      <c r="M294" t="s">
        <v>7298</v>
      </c>
      <c r="N294" t="s">
        <v>1821</v>
      </c>
      <c r="O294">
        <v>10138</v>
      </c>
      <c r="P294" t="s">
        <v>7299</v>
      </c>
      <c r="Q294" t="s">
        <v>7300</v>
      </c>
      <c r="R294" t="s">
        <v>10079</v>
      </c>
      <c r="S294" t="s">
        <v>28</v>
      </c>
      <c r="T294" t="s">
        <v>65</v>
      </c>
      <c r="U294" t="s">
        <v>1147</v>
      </c>
      <c r="V294" t="s">
        <v>10080</v>
      </c>
      <c r="X294">
        <v>390112276201</v>
      </c>
      <c r="Y294">
        <v>390112276299</v>
      </c>
    </row>
    <row r="295" spans="1:25" x14ac:dyDescent="0.2">
      <c r="A295" t="s">
        <v>27096</v>
      </c>
      <c r="B295">
        <v>104107</v>
      </c>
      <c r="C295">
        <v>285257</v>
      </c>
      <c r="D295" t="s">
        <v>10051</v>
      </c>
      <c r="E295" t="s">
        <v>24</v>
      </c>
      <c r="F295">
        <v>983868285</v>
      </c>
      <c r="G295" t="s">
        <v>10081</v>
      </c>
      <c r="H295" t="s">
        <v>9222</v>
      </c>
      <c r="I295" t="s">
        <v>34</v>
      </c>
      <c r="J295" t="s">
        <v>26</v>
      </c>
      <c r="K295">
        <v>219880</v>
      </c>
      <c r="L295" t="s">
        <v>27</v>
      </c>
      <c r="M295" t="s">
        <v>10082</v>
      </c>
      <c r="N295" t="s">
        <v>64</v>
      </c>
      <c r="O295">
        <v>22043</v>
      </c>
      <c r="P295" t="s">
        <v>10083</v>
      </c>
      <c r="R295" t="s">
        <v>10084</v>
      </c>
      <c r="S295" t="s">
        <v>28</v>
      </c>
      <c r="T295" t="s">
        <v>40</v>
      </c>
      <c r="U295" t="s">
        <v>994</v>
      </c>
      <c r="V295" t="s">
        <v>10085</v>
      </c>
      <c r="X295" t="s">
        <v>10086</v>
      </c>
      <c r="Y295" t="s">
        <v>10087</v>
      </c>
    </row>
    <row r="296" spans="1:25" x14ac:dyDescent="0.2">
      <c r="A296" t="s">
        <v>27096</v>
      </c>
      <c r="B296">
        <v>104107</v>
      </c>
      <c r="C296">
        <v>285257</v>
      </c>
      <c r="D296" t="s">
        <v>10051</v>
      </c>
      <c r="E296" t="s">
        <v>24</v>
      </c>
      <c r="F296">
        <v>971538421</v>
      </c>
      <c r="G296" t="s">
        <v>10088</v>
      </c>
      <c r="H296" t="s">
        <v>10089</v>
      </c>
      <c r="I296" t="s">
        <v>209</v>
      </c>
      <c r="J296" t="s">
        <v>472</v>
      </c>
      <c r="K296">
        <v>55274.73</v>
      </c>
      <c r="L296" t="s">
        <v>210</v>
      </c>
      <c r="M296" t="s">
        <v>10090</v>
      </c>
      <c r="N296" t="s">
        <v>285</v>
      </c>
      <c r="O296">
        <v>20121</v>
      </c>
      <c r="P296" t="s">
        <v>10091</v>
      </c>
      <c r="R296" t="s">
        <v>10092</v>
      </c>
      <c r="S296" t="s">
        <v>28</v>
      </c>
      <c r="T296" t="s">
        <v>40</v>
      </c>
      <c r="U296" t="s">
        <v>1583</v>
      </c>
      <c r="V296" t="s">
        <v>10093</v>
      </c>
      <c r="X296">
        <v>390226826465</v>
      </c>
      <c r="Y296">
        <v>390226826788</v>
      </c>
    </row>
    <row r="297" spans="1:25" x14ac:dyDescent="0.2">
      <c r="A297" t="s">
        <v>27096</v>
      </c>
      <c r="B297">
        <v>104107</v>
      </c>
      <c r="C297">
        <v>285257</v>
      </c>
      <c r="D297" t="s">
        <v>10051</v>
      </c>
      <c r="E297" t="s">
        <v>24</v>
      </c>
      <c r="F297">
        <v>999479659</v>
      </c>
      <c r="G297" t="s">
        <v>4805</v>
      </c>
      <c r="H297" t="s">
        <v>4806</v>
      </c>
      <c r="I297" t="s">
        <v>34</v>
      </c>
      <c r="J297" t="s">
        <v>26</v>
      </c>
      <c r="K297">
        <v>404960</v>
      </c>
      <c r="L297" t="s">
        <v>70</v>
      </c>
      <c r="M297" t="s">
        <v>4807</v>
      </c>
      <c r="N297" t="s">
        <v>4808</v>
      </c>
      <c r="O297">
        <v>2800</v>
      </c>
      <c r="P297" t="s">
        <v>4809</v>
      </c>
      <c r="Q297" t="s">
        <v>4810</v>
      </c>
      <c r="R297" t="s">
        <v>10094</v>
      </c>
      <c r="S297" t="s">
        <v>28</v>
      </c>
      <c r="T297" t="s">
        <v>40</v>
      </c>
      <c r="U297" t="s">
        <v>763</v>
      </c>
      <c r="V297" t="s">
        <v>10095</v>
      </c>
      <c r="X297">
        <v>41245572797</v>
      </c>
      <c r="Y297" t="s">
        <v>10096</v>
      </c>
    </row>
    <row r="298" spans="1:25" x14ac:dyDescent="0.2">
      <c r="A298" t="s">
        <v>27096</v>
      </c>
      <c r="B298">
        <v>104107</v>
      </c>
      <c r="C298">
        <v>285257</v>
      </c>
      <c r="D298" t="s">
        <v>10051</v>
      </c>
      <c r="E298" t="s">
        <v>57</v>
      </c>
      <c r="F298">
        <v>999617496</v>
      </c>
      <c r="G298" t="s">
        <v>3253</v>
      </c>
      <c r="H298" t="s">
        <v>3254</v>
      </c>
      <c r="I298" t="s">
        <v>30</v>
      </c>
      <c r="J298" t="s">
        <v>26</v>
      </c>
      <c r="K298">
        <v>456440</v>
      </c>
      <c r="L298" t="s">
        <v>210</v>
      </c>
      <c r="M298" t="s">
        <v>3255</v>
      </c>
      <c r="N298" t="s">
        <v>571</v>
      </c>
      <c r="O298">
        <v>56121</v>
      </c>
      <c r="P298" t="s">
        <v>3256</v>
      </c>
      <c r="Q298" t="s">
        <v>3257</v>
      </c>
      <c r="R298" t="s">
        <v>10097</v>
      </c>
      <c r="S298" t="s">
        <v>28</v>
      </c>
      <c r="T298" t="s">
        <v>40</v>
      </c>
      <c r="U298" t="s">
        <v>3259</v>
      </c>
      <c r="V298" t="s">
        <v>3258</v>
      </c>
      <c r="X298">
        <v>390633217306</v>
      </c>
      <c r="Y298">
        <v>390633217402</v>
      </c>
    </row>
    <row r="299" spans="1:25" x14ac:dyDescent="0.2">
      <c r="A299" t="s">
        <v>27096</v>
      </c>
      <c r="B299">
        <v>104107</v>
      </c>
      <c r="C299">
        <v>285257</v>
      </c>
      <c r="D299" t="s">
        <v>10051</v>
      </c>
      <c r="E299" t="s">
        <v>24</v>
      </c>
      <c r="F299">
        <v>972114213</v>
      </c>
      <c r="G299" t="s">
        <v>10098</v>
      </c>
      <c r="H299" t="s">
        <v>10099</v>
      </c>
      <c r="I299" t="s">
        <v>30</v>
      </c>
      <c r="J299" t="s">
        <v>26</v>
      </c>
      <c r="K299">
        <v>196992</v>
      </c>
      <c r="L299" t="s">
        <v>70</v>
      </c>
      <c r="M299" t="s">
        <v>10100</v>
      </c>
      <c r="N299" t="s">
        <v>10101</v>
      </c>
      <c r="O299">
        <v>1728</v>
      </c>
      <c r="P299" t="s">
        <v>10102</v>
      </c>
      <c r="R299" t="s">
        <v>10103</v>
      </c>
      <c r="S299" t="s">
        <v>28</v>
      </c>
      <c r="T299" t="s">
        <v>40</v>
      </c>
      <c r="U299" t="s">
        <v>3964</v>
      </c>
      <c r="V299" t="s">
        <v>8851</v>
      </c>
      <c r="X299">
        <v>41264119333</v>
      </c>
      <c r="Y299">
        <v>41264119330</v>
      </c>
    </row>
    <row r="300" spans="1:25" x14ac:dyDescent="0.2">
      <c r="A300" t="s">
        <v>27096</v>
      </c>
      <c r="B300">
        <v>104107</v>
      </c>
      <c r="C300">
        <v>285257</v>
      </c>
      <c r="D300" t="s">
        <v>10051</v>
      </c>
      <c r="E300" t="s">
        <v>24</v>
      </c>
      <c r="F300">
        <v>999981828</v>
      </c>
      <c r="G300" t="s">
        <v>1248</v>
      </c>
      <c r="H300" t="s">
        <v>1249</v>
      </c>
      <c r="I300" t="s">
        <v>34</v>
      </c>
      <c r="J300" t="s">
        <v>26</v>
      </c>
      <c r="K300">
        <v>281476</v>
      </c>
      <c r="L300" t="s">
        <v>27</v>
      </c>
      <c r="M300" t="s">
        <v>1250</v>
      </c>
      <c r="N300" t="s">
        <v>473</v>
      </c>
      <c r="O300">
        <v>30167</v>
      </c>
      <c r="P300" t="s">
        <v>1251</v>
      </c>
      <c r="Q300" t="s">
        <v>1252</v>
      </c>
      <c r="R300" t="s">
        <v>10104</v>
      </c>
      <c r="S300" t="s">
        <v>28</v>
      </c>
      <c r="T300" t="s">
        <v>262</v>
      </c>
      <c r="U300" t="s">
        <v>10105</v>
      </c>
      <c r="V300" t="s">
        <v>10106</v>
      </c>
      <c r="X300" t="s">
        <v>10107</v>
      </c>
      <c r="Y300" t="s">
        <v>10108</v>
      </c>
    </row>
    <row r="301" spans="1:25" x14ac:dyDescent="0.2">
      <c r="A301" t="s">
        <v>27096</v>
      </c>
      <c r="B301">
        <v>111204</v>
      </c>
      <c r="C301">
        <v>312718</v>
      </c>
      <c r="D301" t="s">
        <v>10109</v>
      </c>
      <c r="E301" t="s">
        <v>24</v>
      </c>
      <c r="F301">
        <v>999627875</v>
      </c>
      <c r="G301" t="s">
        <v>1373</v>
      </c>
      <c r="H301" t="s">
        <v>1374</v>
      </c>
      <c r="I301" t="s">
        <v>25</v>
      </c>
      <c r="J301" t="s">
        <v>26</v>
      </c>
      <c r="K301">
        <v>749472.75</v>
      </c>
      <c r="L301" t="s">
        <v>45</v>
      </c>
      <c r="M301" t="s">
        <v>1375</v>
      </c>
      <c r="N301" t="s">
        <v>613</v>
      </c>
      <c r="O301" t="s">
        <v>1376</v>
      </c>
      <c r="P301" t="s">
        <v>1377</v>
      </c>
      <c r="Q301" t="s">
        <v>1378</v>
      </c>
      <c r="R301" t="s">
        <v>10110</v>
      </c>
      <c r="S301" t="s">
        <v>28</v>
      </c>
      <c r="T301" t="s">
        <v>47</v>
      </c>
      <c r="U301" t="s">
        <v>408</v>
      </c>
      <c r="V301" t="s">
        <v>10111</v>
      </c>
      <c r="X301">
        <v>46855503939</v>
      </c>
      <c r="Y301">
        <v>46855504146</v>
      </c>
    </row>
    <row r="302" spans="1:25" x14ac:dyDescent="0.2">
      <c r="A302" t="s">
        <v>27096</v>
      </c>
      <c r="B302">
        <v>111204</v>
      </c>
      <c r="C302">
        <v>312718</v>
      </c>
      <c r="D302" t="s">
        <v>10109</v>
      </c>
      <c r="E302" t="s">
        <v>24</v>
      </c>
      <c r="F302">
        <v>991657094</v>
      </c>
      <c r="G302" t="s">
        <v>4574</v>
      </c>
      <c r="H302" t="s">
        <v>4575</v>
      </c>
      <c r="I302" t="s">
        <v>34</v>
      </c>
      <c r="J302" t="s">
        <v>26</v>
      </c>
      <c r="K302">
        <v>200083.5</v>
      </c>
      <c r="L302" t="s">
        <v>138</v>
      </c>
      <c r="M302" t="s">
        <v>4576</v>
      </c>
      <c r="N302" t="s">
        <v>4577</v>
      </c>
      <c r="O302" t="s">
        <v>4578</v>
      </c>
      <c r="P302" t="s">
        <v>4579</v>
      </c>
      <c r="R302" t="s">
        <v>10112</v>
      </c>
      <c r="S302" t="s">
        <v>28</v>
      </c>
      <c r="T302" t="s">
        <v>262</v>
      </c>
      <c r="U302" t="s">
        <v>371</v>
      </c>
      <c r="V302" t="s">
        <v>1119</v>
      </c>
      <c r="X302" t="s">
        <v>10113</v>
      </c>
    </row>
    <row r="303" spans="1:25" x14ac:dyDescent="0.2">
      <c r="A303" t="s">
        <v>27096</v>
      </c>
      <c r="B303">
        <v>111204</v>
      </c>
      <c r="C303">
        <v>312718</v>
      </c>
      <c r="D303" t="s">
        <v>10109</v>
      </c>
      <c r="E303" t="s">
        <v>24</v>
      </c>
      <c r="F303">
        <v>999512930</v>
      </c>
      <c r="G303" t="s">
        <v>10114</v>
      </c>
      <c r="H303" t="s">
        <v>10115</v>
      </c>
      <c r="I303" t="s">
        <v>30</v>
      </c>
      <c r="J303" t="s">
        <v>26</v>
      </c>
      <c r="K303">
        <v>549651.5</v>
      </c>
      <c r="L303" t="s">
        <v>27</v>
      </c>
      <c r="M303" t="s">
        <v>10116</v>
      </c>
      <c r="N303" t="s">
        <v>550</v>
      </c>
      <c r="O303">
        <v>10707</v>
      </c>
      <c r="P303" t="s">
        <v>10117</v>
      </c>
      <c r="Q303" t="s">
        <v>10118</v>
      </c>
      <c r="R303" t="s">
        <v>10119</v>
      </c>
      <c r="S303" t="s">
        <v>28</v>
      </c>
      <c r="T303" t="s">
        <v>40</v>
      </c>
      <c r="U303" t="s">
        <v>10120</v>
      </c>
      <c r="V303" t="s">
        <v>8594</v>
      </c>
      <c r="X303">
        <v>493031570619</v>
      </c>
    </row>
    <row r="304" spans="1:25" x14ac:dyDescent="0.2">
      <c r="A304" t="s">
        <v>27096</v>
      </c>
      <c r="B304">
        <v>111204</v>
      </c>
      <c r="C304">
        <v>312718</v>
      </c>
      <c r="D304" t="s">
        <v>10109</v>
      </c>
      <c r="E304" t="s">
        <v>24</v>
      </c>
      <c r="F304">
        <v>999900833</v>
      </c>
      <c r="G304" t="s">
        <v>2297</v>
      </c>
      <c r="H304" t="s">
        <v>2297</v>
      </c>
      <c r="I304" t="s">
        <v>34</v>
      </c>
      <c r="J304" t="s">
        <v>26</v>
      </c>
      <c r="K304">
        <v>312478.25</v>
      </c>
      <c r="L304" t="s">
        <v>312</v>
      </c>
      <c r="M304" t="s">
        <v>2298</v>
      </c>
      <c r="N304" t="s">
        <v>1282</v>
      </c>
      <c r="O304" t="s">
        <v>2299</v>
      </c>
      <c r="P304" t="s">
        <v>2300</v>
      </c>
      <c r="Q304" t="s">
        <v>2301</v>
      </c>
      <c r="R304" t="s">
        <v>10121</v>
      </c>
      <c r="S304" t="s">
        <v>28</v>
      </c>
      <c r="T304" t="s">
        <v>65</v>
      </c>
      <c r="U304" t="s">
        <v>8852</v>
      </c>
      <c r="V304" t="s">
        <v>10122</v>
      </c>
      <c r="X304" t="s">
        <v>10123</v>
      </c>
    </row>
    <row r="305" spans="1:25" x14ac:dyDescent="0.2">
      <c r="A305" t="s">
        <v>27096</v>
      </c>
      <c r="B305">
        <v>111204</v>
      </c>
      <c r="C305">
        <v>312718</v>
      </c>
      <c r="D305" t="s">
        <v>10109</v>
      </c>
      <c r="E305" t="s">
        <v>24</v>
      </c>
      <c r="F305">
        <v>999516131</v>
      </c>
      <c r="G305" t="s">
        <v>10124</v>
      </c>
      <c r="H305" t="s">
        <v>10125</v>
      </c>
      <c r="I305" t="s">
        <v>30</v>
      </c>
      <c r="J305" t="s">
        <v>26</v>
      </c>
      <c r="K305">
        <v>372160</v>
      </c>
      <c r="L305" t="s">
        <v>210</v>
      </c>
      <c r="M305" t="s">
        <v>10126</v>
      </c>
      <c r="N305" t="s">
        <v>219</v>
      </c>
      <c r="O305">
        <v>198</v>
      </c>
      <c r="P305" t="s">
        <v>10127</v>
      </c>
      <c r="Q305" t="s">
        <v>10128</v>
      </c>
      <c r="R305" t="s">
        <v>10129</v>
      </c>
      <c r="S305" t="s">
        <v>28</v>
      </c>
      <c r="T305" t="s">
        <v>40</v>
      </c>
      <c r="U305" t="s">
        <v>1614</v>
      </c>
      <c r="V305" t="s">
        <v>10130</v>
      </c>
      <c r="X305">
        <v>390685355088</v>
      </c>
      <c r="Y305">
        <v>390685355096</v>
      </c>
    </row>
    <row r="306" spans="1:25" x14ac:dyDescent="0.2">
      <c r="A306" t="s">
        <v>27096</v>
      </c>
      <c r="B306">
        <v>111204</v>
      </c>
      <c r="C306">
        <v>312718</v>
      </c>
      <c r="D306" t="s">
        <v>10109</v>
      </c>
      <c r="E306" t="s">
        <v>24</v>
      </c>
      <c r="F306">
        <v>998649048</v>
      </c>
      <c r="G306" t="s">
        <v>10131</v>
      </c>
      <c r="H306" t="s">
        <v>10132</v>
      </c>
      <c r="I306" t="s">
        <v>30</v>
      </c>
      <c r="J306" t="s">
        <v>26</v>
      </c>
      <c r="K306">
        <v>319200</v>
      </c>
      <c r="L306" t="s">
        <v>99</v>
      </c>
      <c r="M306" t="s">
        <v>10133</v>
      </c>
      <c r="N306" t="s">
        <v>101</v>
      </c>
      <c r="O306">
        <v>14561</v>
      </c>
      <c r="Q306" t="s">
        <v>10134</v>
      </c>
      <c r="R306" t="s">
        <v>10135</v>
      </c>
      <c r="S306" t="s">
        <v>28</v>
      </c>
      <c r="T306" t="s">
        <v>56</v>
      </c>
      <c r="U306" t="s">
        <v>229</v>
      </c>
      <c r="V306" t="s">
        <v>10136</v>
      </c>
      <c r="X306">
        <v>302108001025</v>
      </c>
    </row>
    <row r="307" spans="1:25" x14ac:dyDescent="0.2">
      <c r="A307" t="s">
        <v>27096</v>
      </c>
      <c r="B307">
        <v>111204</v>
      </c>
      <c r="C307">
        <v>312718</v>
      </c>
      <c r="D307" t="s">
        <v>10109</v>
      </c>
      <c r="E307" t="s">
        <v>24</v>
      </c>
      <c r="F307">
        <v>960876472</v>
      </c>
      <c r="G307" t="s">
        <v>10137</v>
      </c>
      <c r="H307" t="s">
        <v>391</v>
      </c>
      <c r="I307" t="s">
        <v>30</v>
      </c>
      <c r="J307" t="s">
        <v>26</v>
      </c>
      <c r="K307">
        <v>303382.51</v>
      </c>
      <c r="L307" t="s">
        <v>70</v>
      </c>
      <c r="M307" t="s">
        <v>10138</v>
      </c>
      <c r="N307" t="s">
        <v>10139</v>
      </c>
      <c r="O307">
        <v>5504</v>
      </c>
      <c r="P307" t="s">
        <v>10140</v>
      </c>
      <c r="R307" t="s">
        <v>10141</v>
      </c>
      <c r="S307" t="s">
        <v>28</v>
      </c>
      <c r="T307" t="s">
        <v>65</v>
      </c>
      <c r="U307" t="s">
        <v>10142</v>
      </c>
      <c r="V307" t="s">
        <v>10143</v>
      </c>
      <c r="X307">
        <v>41448102150</v>
      </c>
    </row>
    <row r="308" spans="1:25" x14ac:dyDescent="0.2">
      <c r="A308" t="s">
        <v>27096</v>
      </c>
      <c r="B308">
        <v>111204</v>
      </c>
      <c r="C308">
        <v>312718</v>
      </c>
      <c r="D308" t="s">
        <v>10109</v>
      </c>
      <c r="E308" t="s">
        <v>24</v>
      </c>
      <c r="F308">
        <v>996616995</v>
      </c>
      <c r="G308" t="s">
        <v>10144</v>
      </c>
      <c r="H308" t="s">
        <v>10145</v>
      </c>
      <c r="I308" t="s">
        <v>325</v>
      </c>
      <c r="J308" t="s">
        <v>26</v>
      </c>
      <c r="K308">
        <v>250491.49</v>
      </c>
      <c r="L308" t="s">
        <v>27</v>
      </c>
      <c r="M308" t="s">
        <v>10146</v>
      </c>
      <c r="N308" t="s">
        <v>550</v>
      </c>
      <c r="O308">
        <v>10559</v>
      </c>
      <c r="R308" t="s">
        <v>10147</v>
      </c>
      <c r="S308" t="s">
        <v>28</v>
      </c>
      <c r="T308" t="s">
        <v>40</v>
      </c>
      <c r="U308" t="s">
        <v>6217</v>
      </c>
      <c r="V308" t="s">
        <v>3964</v>
      </c>
      <c r="X308" t="s">
        <v>10148</v>
      </c>
      <c r="Y308" t="s">
        <v>10149</v>
      </c>
    </row>
    <row r="309" spans="1:25" x14ac:dyDescent="0.2">
      <c r="A309" t="s">
        <v>27096</v>
      </c>
      <c r="B309">
        <v>111204</v>
      </c>
      <c r="C309">
        <v>312718</v>
      </c>
      <c r="D309" t="s">
        <v>10109</v>
      </c>
      <c r="E309" t="s">
        <v>57</v>
      </c>
      <c r="F309">
        <v>999654356</v>
      </c>
      <c r="G309" t="s">
        <v>2669</v>
      </c>
      <c r="H309" t="s">
        <v>2670</v>
      </c>
      <c r="I309" t="s">
        <v>25</v>
      </c>
      <c r="J309" t="s">
        <v>26</v>
      </c>
      <c r="K309">
        <v>539600</v>
      </c>
      <c r="L309" t="s">
        <v>99</v>
      </c>
      <c r="M309" t="s">
        <v>2671</v>
      </c>
      <c r="N309" t="s">
        <v>101</v>
      </c>
      <c r="O309">
        <v>10682</v>
      </c>
      <c r="P309" t="s">
        <v>2672</v>
      </c>
      <c r="Q309" t="s">
        <v>2673</v>
      </c>
      <c r="R309" t="s">
        <v>10150</v>
      </c>
      <c r="S309" t="s">
        <v>28</v>
      </c>
      <c r="T309" t="s">
        <v>262</v>
      </c>
      <c r="U309" t="s">
        <v>1807</v>
      </c>
      <c r="V309" t="s">
        <v>5092</v>
      </c>
      <c r="X309">
        <v>302107724374</v>
      </c>
      <c r="Y309">
        <v>302107722456</v>
      </c>
    </row>
    <row r="310" spans="1:25" x14ac:dyDescent="0.2">
      <c r="A310" t="s">
        <v>27096</v>
      </c>
      <c r="B310">
        <v>111204</v>
      </c>
      <c r="C310">
        <v>312718</v>
      </c>
      <c r="D310" t="s">
        <v>10109</v>
      </c>
      <c r="E310" t="s">
        <v>24</v>
      </c>
      <c r="F310">
        <v>999897729</v>
      </c>
      <c r="G310" t="s">
        <v>523</v>
      </c>
      <c r="H310" t="s">
        <v>524</v>
      </c>
      <c r="I310" t="s">
        <v>34</v>
      </c>
      <c r="J310" t="s">
        <v>26</v>
      </c>
      <c r="K310">
        <v>663720</v>
      </c>
      <c r="L310" t="s">
        <v>27</v>
      </c>
      <c r="M310" t="s">
        <v>525</v>
      </c>
      <c r="N310" t="s">
        <v>526</v>
      </c>
      <c r="O310">
        <v>1069</v>
      </c>
      <c r="P310" t="s">
        <v>527</v>
      </c>
      <c r="Q310" t="s">
        <v>528</v>
      </c>
      <c r="R310" t="s">
        <v>10151</v>
      </c>
      <c r="S310" t="s">
        <v>28</v>
      </c>
      <c r="T310" t="s">
        <v>56</v>
      </c>
      <c r="U310" t="s">
        <v>848</v>
      </c>
      <c r="V310" t="s">
        <v>8500</v>
      </c>
      <c r="X310" t="s">
        <v>8501</v>
      </c>
      <c r="Y310" t="s">
        <v>4014</v>
      </c>
    </row>
    <row r="311" spans="1:25" x14ac:dyDescent="0.2">
      <c r="A311" t="s">
        <v>27096</v>
      </c>
      <c r="B311">
        <v>103538</v>
      </c>
      <c r="C311">
        <v>285477</v>
      </c>
      <c r="D311" t="s">
        <v>10152</v>
      </c>
      <c r="E311" t="s">
        <v>24</v>
      </c>
      <c r="F311">
        <v>994651678</v>
      </c>
      <c r="G311" t="s">
        <v>4602</v>
      </c>
      <c r="H311" t="s">
        <v>4603</v>
      </c>
      <c r="I311" t="s">
        <v>30</v>
      </c>
      <c r="J311" t="s">
        <v>26</v>
      </c>
      <c r="K311">
        <v>238740</v>
      </c>
      <c r="L311" t="s">
        <v>312</v>
      </c>
      <c r="M311" t="s">
        <v>4604</v>
      </c>
      <c r="N311" t="s">
        <v>2220</v>
      </c>
      <c r="O311" t="s">
        <v>4605</v>
      </c>
      <c r="P311" t="s">
        <v>4606</v>
      </c>
      <c r="R311" t="s">
        <v>10153</v>
      </c>
      <c r="S311" t="s">
        <v>28</v>
      </c>
      <c r="T311" t="s">
        <v>40</v>
      </c>
      <c r="U311" t="s">
        <v>1622</v>
      </c>
      <c r="V311" t="s">
        <v>10154</v>
      </c>
      <c r="X311">
        <v>31646129116</v>
      </c>
    </row>
    <row r="312" spans="1:25" x14ac:dyDescent="0.2">
      <c r="A312" t="s">
        <v>27096</v>
      </c>
      <c r="B312">
        <v>103538</v>
      </c>
      <c r="C312">
        <v>285477</v>
      </c>
      <c r="D312" t="s">
        <v>10152</v>
      </c>
      <c r="E312" t="s">
        <v>24</v>
      </c>
      <c r="F312">
        <v>926845380</v>
      </c>
      <c r="G312" t="s">
        <v>9291</v>
      </c>
      <c r="H312" t="s">
        <v>9292</v>
      </c>
      <c r="I312" t="s">
        <v>30</v>
      </c>
      <c r="J312" t="s">
        <v>26</v>
      </c>
      <c r="K312">
        <v>228313.63</v>
      </c>
      <c r="L312" t="s">
        <v>82</v>
      </c>
      <c r="M312" t="s">
        <v>9293</v>
      </c>
      <c r="N312" t="s">
        <v>479</v>
      </c>
      <c r="O312">
        <v>92671</v>
      </c>
      <c r="P312" t="s">
        <v>9294</v>
      </c>
      <c r="Q312" t="s">
        <v>9295</v>
      </c>
      <c r="R312" t="s">
        <v>10155</v>
      </c>
      <c r="S312" t="s">
        <v>28</v>
      </c>
      <c r="T312" t="s">
        <v>65</v>
      </c>
      <c r="U312" t="s">
        <v>5059</v>
      </c>
      <c r="V312" t="s">
        <v>9296</v>
      </c>
      <c r="X312" t="s">
        <v>9297</v>
      </c>
    </row>
    <row r="313" spans="1:25" x14ac:dyDescent="0.2">
      <c r="A313" t="s">
        <v>27096</v>
      </c>
      <c r="B313">
        <v>103538</v>
      </c>
      <c r="C313">
        <v>285477</v>
      </c>
      <c r="D313" t="s">
        <v>10152</v>
      </c>
      <c r="E313" t="s">
        <v>24</v>
      </c>
      <c r="F313">
        <v>999766488</v>
      </c>
      <c r="G313" t="s">
        <v>9298</v>
      </c>
      <c r="H313" t="s">
        <v>9299</v>
      </c>
      <c r="I313" t="s">
        <v>30</v>
      </c>
      <c r="J313" t="s">
        <v>472</v>
      </c>
      <c r="L313" t="s">
        <v>150</v>
      </c>
      <c r="M313" t="s">
        <v>9300</v>
      </c>
      <c r="N313" t="s">
        <v>5737</v>
      </c>
      <c r="O313" t="s">
        <v>548</v>
      </c>
      <c r="R313" t="s">
        <v>10156</v>
      </c>
      <c r="S313" t="s">
        <v>28</v>
      </c>
      <c r="T313" t="s">
        <v>65</v>
      </c>
      <c r="U313" t="s">
        <v>8968</v>
      </c>
      <c r="V313" t="s">
        <v>10157</v>
      </c>
      <c r="X313" t="s">
        <v>10158</v>
      </c>
    </row>
    <row r="314" spans="1:25" x14ac:dyDescent="0.2">
      <c r="A314" t="s">
        <v>27096</v>
      </c>
      <c r="B314">
        <v>103538</v>
      </c>
      <c r="C314">
        <v>285477</v>
      </c>
      <c r="D314" t="s">
        <v>10152</v>
      </c>
      <c r="E314" t="s">
        <v>24</v>
      </c>
      <c r="F314">
        <v>999882209</v>
      </c>
      <c r="G314" t="s">
        <v>5961</v>
      </c>
      <c r="H314" t="s">
        <v>5962</v>
      </c>
      <c r="I314" t="s">
        <v>34</v>
      </c>
      <c r="J314" t="s">
        <v>26</v>
      </c>
      <c r="K314">
        <v>101360</v>
      </c>
      <c r="L314" t="s">
        <v>27</v>
      </c>
      <c r="M314" t="s">
        <v>5963</v>
      </c>
      <c r="N314" t="s">
        <v>5964</v>
      </c>
      <c r="O314">
        <v>89081</v>
      </c>
      <c r="P314" t="s">
        <v>5965</v>
      </c>
      <c r="Q314" t="s">
        <v>5966</v>
      </c>
      <c r="R314" t="s">
        <v>10159</v>
      </c>
      <c r="S314" t="s">
        <v>28</v>
      </c>
      <c r="T314" t="s">
        <v>262</v>
      </c>
      <c r="U314" t="s">
        <v>994</v>
      </c>
      <c r="V314" t="s">
        <v>10160</v>
      </c>
      <c r="X314" t="s">
        <v>10161</v>
      </c>
    </row>
    <row r="315" spans="1:25" x14ac:dyDescent="0.2">
      <c r="A315" t="s">
        <v>27096</v>
      </c>
      <c r="B315">
        <v>103538</v>
      </c>
      <c r="C315">
        <v>285477</v>
      </c>
      <c r="D315" t="s">
        <v>10152</v>
      </c>
      <c r="E315" t="s">
        <v>24</v>
      </c>
      <c r="F315">
        <v>999900833</v>
      </c>
      <c r="G315" t="s">
        <v>2297</v>
      </c>
      <c r="H315" t="s">
        <v>2297</v>
      </c>
      <c r="I315" t="s">
        <v>34</v>
      </c>
      <c r="J315" t="s">
        <v>26</v>
      </c>
      <c r="K315">
        <v>552534.22</v>
      </c>
      <c r="L315" t="s">
        <v>312</v>
      </c>
      <c r="M315" t="s">
        <v>2298</v>
      </c>
      <c r="N315" t="s">
        <v>1282</v>
      </c>
      <c r="O315" t="s">
        <v>2299</v>
      </c>
      <c r="P315" t="s">
        <v>2300</v>
      </c>
      <c r="Q315" t="s">
        <v>2301</v>
      </c>
      <c r="R315" t="s">
        <v>10162</v>
      </c>
      <c r="S315" t="s">
        <v>28</v>
      </c>
      <c r="T315" t="s">
        <v>40</v>
      </c>
      <c r="U315" t="s">
        <v>9020</v>
      </c>
      <c r="V315" t="s">
        <v>7820</v>
      </c>
      <c r="X315">
        <v>31534893702</v>
      </c>
      <c r="Y315">
        <v>31534893114</v>
      </c>
    </row>
    <row r="316" spans="1:25" x14ac:dyDescent="0.2">
      <c r="A316" t="s">
        <v>27096</v>
      </c>
      <c r="B316">
        <v>103538</v>
      </c>
      <c r="C316">
        <v>285477</v>
      </c>
      <c r="D316" t="s">
        <v>10152</v>
      </c>
      <c r="E316" t="s">
        <v>24</v>
      </c>
      <c r="F316">
        <v>995503920</v>
      </c>
      <c r="G316" t="s">
        <v>7480</v>
      </c>
      <c r="H316" t="s">
        <v>2142</v>
      </c>
      <c r="I316" t="s">
        <v>30</v>
      </c>
      <c r="J316" t="s">
        <v>26</v>
      </c>
      <c r="K316">
        <v>161116</v>
      </c>
      <c r="L316" t="s">
        <v>210</v>
      </c>
      <c r="M316" t="s">
        <v>7481</v>
      </c>
      <c r="N316" t="s">
        <v>3538</v>
      </c>
      <c r="O316">
        <v>198</v>
      </c>
      <c r="P316" t="s">
        <v>7482</v>
      </c>
      <c r="Q316" t="s">
        <v>7483</v>
      </c>
      <c r="R316" t="s">
        <v>10163</v>
      </c>
      <c r="S316" t="s">
        <v>28</v>
      </c>
      <c r="T316" t="s">
        <v>65</v>
      </c>
      <c r="U316" t="s">
        <v>1583</v>
      </c>
      <c r="V316" t="s">
        <v>7484</v>
      </c>
      <c r="X316" t="s">
        <v>10164</v>
      </c>
      <c r="Y316" t="s">
        <v>10165</v>
      </c>
    </row>
    <row r="317" spans="1:25" x14ac:dyDescent="0.2">
      <c r="A317" t="s">
        <v>27096</v>
      </c>
      <c r="B317">
        <v>103538</v>
      </c>
      <c r="C317">
        <v>285477</v>
      </c>
      <c r="D317" t="s">
        <v>10152</v>
      </c>
      <c r="E317" t="s">
        <v>24</v>
      </c>
      <c r="F317">
        <v>999606147</v>
      </c>
      <c r="G317" t="s">
        <v>1676</v>
      </c>
      <c r="H317" t="s">
        <v>1676</v>
      </c>
      <c r="I317" t="s">
        <v>34</v>
      </c>
      <c r="J317" t="s">
        <v>26</v>
      </c>
      <c r="K317">
        <v>426927.65</v>
      </c>
      <c r="L317" t="s">
        <v>82</v>
      </c>
      <c r="M317" t="s">
        <v>1677</v>
      </c>
      <c r="N317" t="s">
        <v>1678</v>
      </c>
      <c r="O317">
        <v>6410</v>
      </c>
      <c r="P317" t="s">
        <v>1679</v>
      </c>
      <c r="Q317" t="s">
        <v>1680</v>
      </c>
      <c r="R317" t="s">
        <v>10166</v>
      </c>
      <c r="S317" t="s">
        <v>28</v>
      </c>
      <c r="T317" t="s">
        <v>47</v>
      </c>
      <c r="U317" t="s">
        <v>1131</v>
      </c>
      <c r="V317" t="s">
        <v>10167</v>
      </c>
      <c r="X317" t="s">
        <v>9306</v>
      </c>
      <c r="Y317" t="s">
        <v>9307</v>
      </c>
    </row>
    <row r="318" spans="1:25" x14ac:dyDescent="0.2">
      <c r="A318" t="s">
        <v>27096</v>
      </c>
      <c r="B318">
        <v>103538</v>
      </c>
      <c r="C318">
        <v>285477</v>
      </c>
      <c r="D318" t="s">
        <v>10152</v>
      </c>
      <c r="E318" t="s">
        <v>24</v>
      </c>
      <c r="F318">
        <v>973010105</v>
      </c>
      <c r="G318" t="s">
        <v>10168</v>
      </c>
      <c r="H318" t="s">
        <v>8326</v>
      </c>
      <c r="I318" t="s">
        <v>30</v>
      </c>
      <c r="J318" t="s">
        <v>26</v>
      </c>
      <c r="K318">
        <v>446193.28</v>
      </c>
      <c r="L318" t="s">
        <v>312</v>
      </c>
      <c r="M318" t="s">
        <v>10169</v>
      </c>
      <c r="N318" t="s">
        <v>580</v>
      </c>
      <c r="O318" t="s">
        <v>7861</v>
      </c>
      <c r="P318" t="s">
        <v>10170</v>
      </c>
      <c r="Q318" t="s">
        <v>10171</v>
      </c>
      <c r="R318" t="s">
        <v>10172</v>
      </c>
      <c r="S318" t="s">
        <v>28</v>
      </c>
      <c r="T318" t="s">
        <v>65</v>
      </c>
      <c r="U318" t="s">
        <v>10173</v>
      </c>
      <c r="V318" t="s">
        <v>10174</v>
      </c>
      <c r="X318">
        <v>31534893744</v>
      </c>
    </row>
    <row r="319" spans="1:25" x14ac:dyDescent="0.2">
      <c r="A319" t="s">
        <v>27096</v>
      </c>
      <c r="B319">
        <v>103538</v>
      </c>
      <c r="C319">
        <v>285477</v>
      </c>
      <c r="D319" t="s">
        <v>10152</v>
      </c>
      <c r="E319" t="s">
        <v>57</v>
      </c>
      <c r="F319">
        <v>999987260</v>
      </c>
      <c r="G319" t="s">
        <v>2022</v>
      </c>
      <c r="H319" t="s">
        <v>2023</v>
      </c>
      <c r="I319" t="s">
        <v>30</v>
      </c>
      <c r="J319" t="s">
        <v>26</v>
      </c>
      <c r="K319">
        <v>676757.79</v>
      </c>
      <c r="L319" t="s">
        <v>27</v>
      </c>
      <c r="M319" t="s">
        <v>2024</v>
      </c>
      <c r="N319" t="s">
        <v>555</v>
      </c>
      <c r="O319">
        <v>80333</v>
      </c>
      <c r="P319" t="s">
        <v>2025</v>
      </c>
      <c r="Q319" t="s">
        <v>2026</v>
      </c>
      <c r="R319" t="s">
        <v>10175</v>
      </c>
      <c r="S319" t="s">
        <v>28</v>
      </c>
      <c r="T319" t="s">
        <v>47</v>
      </c>
      <c r="U319" t="s">
        <v>3024</v>
      </c>
      <c r="V319" t="s">
        <v>4647</v>
      </c>
      <c r="X319" t="s">
        <v>10176</v>
      </c>
      <c r="Y319" t="s">
        <v>10177</v>
      </c>
    </row>
    <row r="320" spans="1:25" x14ac:dyDescent="0.2">
      <c r="A320" t="s">
        <v>27096</v>
      </c>
      <c r="B320">
        <v>103538</v>
      </c>
      <c r="C320">
        <v>285477</v>
      </c>
      <c r="D320" t="s">
        <v>10152</v>
      </c>
      <c r="E320" t="s">
        <v>24</v>
      </c>
      <c r="F320">
        <v>999980373</v>
      </c>
      <c r="G320" t="s">
        <v>1846</v>
      </c>
      <c r="H320" t="s">
        <v>1847</v>
      </c>
      <c r="I320" t="s">
        <v>34</v>
      </c>
      <c r="J320" t="s">
        <v>26</v>
      </c>
      <c r="K320">
        <v>594445.22</v>
      </c>
      <c r="L320" t="s">
        <v>45</v>
      </c>
      <c r="M320" t="s">
        <v>548</v>
      </c>
      <c r="N320" t="s">
        <v>843</v>
      </c>
      <c r="O320">
        <v>41296</v>
      </c>
      <c r="P320" t="s">
        <v>1848</v>
      </c>
      <c r="Q320" t="s">
        <v>1849</v>
      </c>
      <c r="R320" t="s">
        <v>10178</v>
      </c>
      <c r="S320" t="s">
        <v>28</v>
      </c>
      <c r="T320" t="s">
        <v>40</v>
      </c>
      <c r="U320" t="s">
        <v>2240</v>
      </c>
      <c r="V320" t="s">
        <v>3022</v>
      </c>
      <c r="X320" t="s">
        <v>7696</v>
      </c>
    </row>
    <row r="321" spans="1:25" x14ac:dyDescent="0.2">
      <c r="A321" t="s">
        <v>27096</v>
      </c>
      <c r="B321">
        <v>103078</v>
      </c>
      <c r="C321">
        <v>284931</v>
      </c>
      <c r="D321" t="s">
        <v>10455</v>
      </c>
      <c r="E321" t="s">
        <v>24</v>
      </c>
      <c r="F321">
        <v>985990257</v>
      </c>
      <c r="G321" t="s">
        <v>10456</v>
      </c>
      <c r="H321" t="s">
        <v>10457</v>
      </c>
      <c r="I321" t="s">
        <v>30</v>
      </c>
      <c r="J321" t="s">
        <v>26</v>
      </c>
      <c r="K321">
        <v>382000</v>
      </c>
      <c r="L321" t="s">
        <v>192</v>
      </c>
      <c r="M321" t="s">
        <v>10458</v>
      </c>
      <c r="N321" t="s">
        <v>10459</v>
      </c>
      <c r="O321">
        <v>8850</v>
      </c>
      <c r="P321" t="s">
        <v>10460</v>
      </c>
      <c r="Q321" t="s">
        <v>10461</v>
      </c>
      <c r="R321" t="s">
        <v>10462</v>
      </c>
      <c r="S321" t="s">
        <v>28</v>
      </c>
      <c r="T321" t="s">
        <v>65</v>
      </c>
      <c r="U321" t="s">
        <v>4088</v>
      </c>
      <c r="V321" t="s">
        <v>10463</v>
      </c>
      <c r="X321" t="s">
        <v>10464</v>
      </c>
    </row>
    <row r="322" spans="1:25" x14ac:dyDescent="0.2">
      <c r="A322" t="s">
        <v>27096</v>
      </c>
      <c r="B322">
        <v>103078</v>
      </c>
      <c r="C322">
        <v>284931</v>
      </c>
      <c r="D322" t="s">
        <v>10455</v>
      </c>
      <c r="E322" t="s">
        <v>57</v>
      </c>
      <c r="F322">
        <v>998868171</v>
      </c>
      <c r="G322" t="s">
        <v>7156</v>
      </c>
      <c r="H322" t="s">
        <v>7157</v>
      </c>
      <c r="I322" t="s">
        <v>25</v>
      </c>
      <c r="J322" t="s">
        <v>26</v>
      </c>
      <c r="K322">
        <v>702000</v>
      </c>
      <c r="L322" t="s">
        <v>192</v>
      </c>
      <c r="M322" t="s">
        <v>7158</v>
      </c>
      <c r="N322" t="s">
        <v>212</v>
      </c>
      <c r="O322">
        <v>1000</v>
      </c>
      <c r="P322" t="s">
        <v>7159</v>
      </c>
      <c r="Q322" t="s">
        <v>7160</v>
      </c>
      <c r="R322" t="s">
        <v>10465</v>
      </c>
      <c r="S322" t="s">
        <v>28</v>
      </c>
      <c r="T322" t="s">
        <v>65</v>
      </c>
      <c r="U322" t="s">
        <v>3219</v>
      </c>
      <c r="V322" t="s">
        <v>7161</v>
      </c>
      <c r="X322">
        <v>3292204151</v>
      </c>
    </row>
    <row r="323" spans="1:25" x14ac:dyDescent="0.2">
      <c r="A323" t="s">
        <v>27096</v>
      </c>
      <c r="B323">
        <v>103078</v>
      </c>
      <c r="C323">
        <v>284931</v>
      </c>
      <c r="D323" t="s">
        <v>10455</v>
      </c>
      <c r="E323" t="s">
        <v>24</v>
      </c>
      <c r="F323">
        <v>962666316</v>
      </c>
      <c r="G323" t="s">
        <v>10466</v>
      </c>
      <c r="H323" t="s">
        <v>10467</v>
      </c>
      <c r="I323" t="s">
        <v>209</v>
      </c>
      <c r="J323" t="s">
        <v>26</v>
      </c>
      <c r="K323">
        <v>149700</v>
      </c>
      <c r="L323" t="s">
        <v>312</v>
      </c>
      <c r="M323" t="s">
        <v>10468</v>
      </c>
      <c r="N323" t="s">
        <v>3066</v>
      </c>
      <c r="O323" t="s">
        <v>10469</v>
      </c>
      <c r="P323" t="s">
        <v>10470</v>
      </c>
      <c r="R323" t="s">
        <v>10471</v>
      </c>
      <c r="S323" t="s">
        <v>28</v>
      </c>
      <c r="T323" t="s">
        <v>40</v>
      </c>
      <c r="U323" t="s">
        <v>10472</v>
      </c>
      <c r="V323" t="s">
        <v>3648</v>
      </c>
      <c r="X323" t="s">
        <v>10473</v>
      </c>
    </row>
    <row r="324" spans="1:25" x14ac:dyDescent="0.2">
      <c r="A324" t="s">
        <v>27096</v>
      </c>
      <c r="B324">
        <v>103078</v>
      </c>
      <c r="C324">
        <v>284931</v>
      </c>
      <c r="D324" t="s">
        <v>10455</v>
      </c>
      <c r="E324" t="s">
        <v>24</v>
      </c>
      <c r="F324">
        <v>950921168</v>
      </c>
      <c r="G324" t="s">
        <v>10474</v>
      </c>
      <c r="H324" t="s">
        <v>10475</v>
      </c>
      <c r="I324" t="s">
        <v>25</v>
      </c>
      <c r="J324" t="s">
        <v>26</v>
      </c>
      <c r="K324">
        <v>223200</v>
      </c>
      <c r="L324" t="s">
        <v>59</v>
      </c>
      <c r="M324" t="s">
        <v>10476</v>
      </c>
      <c r="N324" t="s">
        <v>1325</v>
      </c>
      <c r="O324">
        <v>1840</v>
      </c>
      <c r="Q324" t="s">
        <v>10477</v>
      </c>
      <c r="R324" t="s">
        <v>10478</v>
      </c>
      <c r="S324" t="s">
        <v>28</v>
      </c>
      <c r="T324" t="s">
        <v>47</v>
      </c>
      <c r="U324" t="s">
        <v>4097</v>
      </c>
      <c r="V324" t="s">
        <v>10479</v>
      </c>
      <c r="X324" t="s">
        <v>10480</v>
      </c>
      <c r="Y324" t="s">
        <v>10481</v>
      </c>
    </row>
    <row r="325" spans="1:25" x14ac:dyDescent="0.2">
      <c r="A325" t="s">
        <v>27096</v>
      </c>
      <c r="B325">
        <v>103078</v>
      </c>
      <c r="C325">
        <v>284931</v>
      </c>
      <c r="D325" t="s">
        <v>10455</v>
      </c>
      <c r="E325" t="s">
        <v>24</v>
      </c>
      <c r="F325">
        <v>999902094</v>
      </c>
      <c r="G325" t="s">
        <v>2014</v>
      </c>
      <c r="H325" t="s">
        <v>2015</v>
      </c>
      <c r="I325" t="s">
        <v>34</v>
      </c>
      <c r="J325" t="s">
        <v>26</v>
      </c>
      <c r="K325">
        <v>451580</v>
      </c>
      <c r="L325" t="s">
        <v>192</v>
      </c>
      <c r="M325" t="s">
        <v>2016</v>
      </c>
      <c r="N325" t="s">
        <v>214</v>
      </c>
      <c r="O325">
        <v>1050</v>
      </c>
      <c r="P325" t="s">
        <v>2017</v>
      </c>
      <c r="Q325" t="s">
        <v>2018</v>
      </c>
      <c r="R325" t="s">
        <v>10482</v>
      </c>
      <c r="S325" t="s">
        <v>28</v>
      </c>
      <c r="T325" t="s">
        <v>47</v>
      </c>
      <c r="U325" t="s">
        <v>229</v>
      </c>
      <c r="V325" t="s">
        <v>2019</v>
      </c>
      <c r="X325">
        <v>3226293808</v>
      </c>
    </row>
    <row r="326" spans="1:25" x14ac:dyDescent="0.2">
      <c r="A326" t="s">
        <v>27096</v>
      </c>
      <c r="B326">
        <v>103078</v>
      </c>
      <c r="C326">
        <v>284931</v>
      </c>
      <c r="D326" t="s">
        <v>10455</v>
      </c>
      <c r="E326" t="s">
        <v>24</v>
      </c>
      <c r="F326">
        <v>962772434</v>
      </c>
      <c r="G326" t="s">
        <v>10483</v>
      </c>
      <c r="H326" t="s">
        <v>10484</v>
      </c>
      <c r="I326" t="s">
        <v>209</v>
      </c>
      <c r="J326" t="s">
        <v>26</v>
      </c>
      <c r="L326" t="s">
        <v>109</v>
      </c>
      <c r="M326" t="s">
        <v>10485</v>
      </c>
      <c r="N326" t="s">
        <v>741</v>
      </c>
      <c r="O326">
        <v>152</v>
      </c>
      <c r="P326" t="s">
        <v>10486</v>
      </c>
      <c r="Q326" t="s">
        <v>10487</v>
      </c>
      <c r="R326" t="s">
        <v>10488</v>
      </c>
      <c r="S326" t="s">
        <v>28</v>
      </c>
      <c r="T326" t="s">
        <v>40</v>
      </c>
      <c r="U326" t="s">
        <v>10489</v>
      </c>
      <c r="V326" t="s">
        <v>10490</v>
      </c>
      <c r="X326">
        <v>4723109800</v>
      </c>
    </row>
    <row r="327" spans="1:25" x14ac:dyDescent="0.2">
      <c r="A327" t="s">
        <v>27096</v>
      </c>
      <c r="B327">
        <v>103078</v>
      </c>
      <c r="C327">
        <v>284931</v>
      </c>
      <c r="D327" t="s">
        <v>10455</v>
      </c>
      <c r="E327" t="s">
        <v>24</v>
      </c>
      <c r="F327">
        <v>962750415</v>
      </c>
      <c r="G327" t="s">
        <v>10491</v>
      </c>
      <c r="H327" t="s">
        <v>10492</v>
      </c>
      <c r="I327" t="s">
        <v>25</v>
      </c>
      <c r="J327" t="s">
        <v>26</v>
      </c>
      <c r="K327">
        <v>543200</v>
      </c>
      <c r="L327" t="s">
        <v>312</v>
      </c>
      <c r="M327" t="s">
        <v>10493</v>
      </c>
      <c r="N327" t="s">
        <v>10494</v>
      </c>
      <c r="O327" t="s">
        <v>10495</v>
      </c>
      <c r="P327" t="s">
        <v>10496</v>
      </c>
      <c r="R327" t="s">
        <v>10497</v>
      </c>
      <c r="S327" t="s">
        <v>28</v>
      </c>
      <c r="T327" t="s">
        <v>40</v>
      </c>
      <c r="U327" t="s">
        <v>482</v>
      </c>
      <c r="V327" t="s">
        <v>10498</v>
      </c>
      <c r="X327">
        <v>31786150125</v>
      </c>
    </row>
    <row r="328" spans="1:25" x14ac:dyDescent="0.2">
      <c r="A328" t="s">
        <v>27096</v>
      </c>
      <c r="B328">
        <v>103078</v>
      </c>
      <c r="C328">
        <v>284931</v>
      </c>
      <c r="D328" t="s">
        <v>10455</v>
      </c>
      <c r="E328" t="s">
        <v>24</v>
      </c>
      <c r="F328">
        <v>963260247</v>
      </c>
      <c r="G328" t="s">
        <v>10499</v>
      </c>
      <c r="H328" t="s">
        <v>5532</v>
      </c>
      <c r="I328" t="s">
        <v>30</v>
      </c>
      <c r="J328" t="s">
        <v>26</v>
      </c>
      <c r="K328">
        <v>649600</v>
      </c>
      <c r="L328" t="s">
        <v>312</v>
      </c>
      <c r="M328" t="s">
        <v>10500</v>
      </c>
      <c r="N328" t="s">
        <v>6110</v>
      </c>
      <c r="O328" t="s">
        <v>10501</v>
      </c>
      <c r="P328" t="s">
        <v>10502</v>
      </c>
      <c r="R328" t="s">
        <v>10503</v>
      </c>
      <c r="S328" t="s">
        <v>28</v>
      </c>
      <c r="T328" t="s">
        <v>40</v>
      </c>
      <c r="U328" t="s">
        <v>10504</v>
      </c>
      <c r="V328" t="s">
        <v>6562</v>
      </c>
      <c r="X328">
        <v>31555191713</v>
      </c>
    </row>
    <row r="329" spans="1:25" x14ac:dyDescent="0.2">
      <c r="A329" t="s">
        <v>27096</v>
      </c>
      <c r="B329">
        <v>103078</v>
      </c>
      <c r="C329">
        <v>284931</v>
      </c>
      <c r="D329" t="s">
        <v>10455</v>
      </c>
      <c r="E329" t="s">
        <v>24</v>
      </c>
      <c r="F329">
        <v>963264418</v>
      </c>
      <c r="G329" t="s">
        <v>10505</v>
      </c>
      <c r="H329" t="s">
        <v>10506</v>
      </c>
      <c r="I329" t="s">
        <v>209</v>
      </c>
      <c r="J329" t="s">
        <v>472</v>
      </c>
      <c r="K329">
        <v>98400</v>
      </c>
      <c r="L329" t="s">
        <v>59</v>
      </c>
      <c r="M329" t="s">
        <v>10507</v>
      </c>
      <c r="N329" t="s">
        <v>10508</v>
      </c>
      <c r="O329" t="s">
        <v>10509</v>
      </c>
      <c r="P329" t="s">
        <v>10510</v>
      </c>
      <c r="R329" t="s">
        <v>10511</v>
      </c>
      <c r="S329" t="s">
        <v>28</v>
      </c>
      <c r="T329" t="s">
        <v>47</v>
      </c>
      <c r="U329" t="s">
        <v>10512</v>
      </c>
      <c r="V329" t="s">
        <v>7335</v>
      </c>
      <c r="X329">
        <v>352661493025</v>
      </c>
    </row>
    <row r="330" spans="1:25" x14ac:dyDescent="0.2">
      <c r="A330" t="s">
        <v>27096</v>
      </c>
      <c r="B330">
        <v>103078</v>
      </c>
      <c r="C330">
        <v>284931</v>
      </c>
      <c r="D330" t="s">
        <v>10455</v>
      </c>
      <c r="E330" t="s">
        <v>24</v>
      </c>
      <c r="F330">
        <v>999951467</v>
      </c>
      <c r="G330" t="s">
        <v>6364</v>
      </c>
      <c r="H330" t="s">
        <v>6365</v>
      </c>
      <c r="I330" t="s">
        <v>30</v>
      </c>
      <c r="J330" t="s">
        <v>26</v>
      </c>
      <c r="K330">
        <v>468713</v>
      </c>
      <c r="L330" t="s">
        <v>210</v>
      </c>
      <c r="M330" t="s">
        <v>6366</v>
      </c>
      <c r="N330" t="s">
        <v>1521</v>
      </c>
      <c r="O330">
        <v>16129</v>
      </c>
      <c r="P330" t="s">
        <v>6367</v>
      </c>
      <c r="Q330" t="s">
        <v>6368</v>
      </c>
      <c r="R330" t="s">
        <v>10513</v>
      </c>
      <c r="S330" t="s">
        <v>28</v>
      </c>
      <c r="T330" t="s">
        <v>47</v>
      </c>
      <c r="U330" t="s">
        <v>1069</v>
      </c>
      <c r="V330" t="s">
        <v>8716</v>
      </c>
      <c r="X330" t="s">
        <v>10514</v>
      </c>
      <c r="Y330" t="s">
        <v>10515</v>
      </c>
    </row>
    <row r="331" spans="1:25" x14ac:dyDescent="0.2">
      <c r="A331" t="s">
        <v>27096</v>
      </c>
      <c r="B331">
        <v>103078</v>
      </c>
      <c r="C331">
        <v>284931</v>
      </c>
      <c r="D331" t="s">
        <v>10455</v>
      </c>
      <c r="E331" t="s">
        <v>24</v>
      </c>
      <c r="F331">
        <v>963072455</v>
      </c>
      <c r="G331" t="s">
        <v>10516</v>
      </c>
      <c r="H331" t="s">
        <v>10517</v>
      </c>
      <c r="I331" t="s">
        <v>30</v>
      </c>
      <c r="J331" t="s">
        <v>26</v>
      </c>
      <c r="K331">
        <v>361200</v>
      </c>
      <c r="L331" t="s">
        <v>27</v>
      </c>
      <c r="M331" t="s">
        <v>10518</v>
      </c>
      <c r="N331" t="s">
        <v>10519</v>
      </c>
      <c r="O331">
        <v>74592</v>
      </c>
      <c r="P331" t="s">
        <v>10520</v>
      </c>
      <c r="Q331" t="s">
        <v>10521</v>
      </c>
      <c r="R331" t="s">
        <v>10522</v>
      </c>
      <c r="S331" t="s">
        <v>28</v>
      </c>
      <c r="T331" t="s">
        <v>40</v>
      </c>
      <c r="U331" t="s">
        <v>385</v>
      </c>
      <c r="V331" t="s">
        <v>10523</v>
      </c>
      <c r="X331">
        <v>497954926203</v>
      </c>
    </row>
    <row r="332" spans="1:25" x14ac:dyDescent="0.2">
      <c r="A332" t="s">
        <v>27096</v>
      </c>
      <c r="B332">
        <v>103078</v>
      </c>
      <c r="C332">
        <v>284931</v>
      </c>
      <c r="D332" t="s">
        <v>10455</v>
      </c>
      <c r="E332" t="s">
        <v>24</v>
      </c>
      <c r="F332">
        <v>998582506</v>
      </c>
      <c r="G332" t="s">
        <v>10524</v>
      </c>
      <c r="H332" t="s">
        <v>10525</v>
      </c>
      <c r="I332" t="s">
        <v>25</v>
      </c>
      <c r="J332" t="s">
        <v>26</v>
      </c>
      <c r="K332">
        <v>560000</v>
      </c>
      <c r="L332" t="s">
        <v>312</v>
      </c>
      <c r="M332" t="s">
        <v>10526</v>
      </c>
      <c r="N332" t="s">
        <v>8052</v>
      </c>
      <c r="O332" t="s">
        <v>10527</v>
      </c>
      <c r="P332" t="s">
        <v>10528</v>
      </c>
      <c r="R332" t="s">
        <v>10529</v>
      </c>
      <c r="S332" t="s">
        <v>28</v>
      </c>
      <c r="T332" t="s">
        <v>40</v>
      </c>
      <c r="U332" t="s">
        <v>7716</v>
      </c>
      <c r="V332" t="s">
        <v>10530</v>
      </c>
      <c r="X332">
        <v>31182522625</v>
      </c>
    </row>
    <row r="333" spans="1:25" x14ac:dyDescent="0.2">
      <c r="A333" t="s">
        <v>27096</v>
      </c>
      <c r="B333">
        <v>103078</v>
      </c>
      <c r="C333">
        <v>284931</v>
      </c>
      <c r="D333" t="s">
        <v>10455</v>
      </c>
      <c r="E333" t="s">
        <v>24</v>
      </c>
      <c r="F333">
        <v>960096495</v>
      </c>
      <c r="G333" t="s">
        <v>10531</v>
      </c>
      <c r="H333" t="s">
        <v>10532</v>
      </c>
      <c r="I333" t="s">
        <v>209</v>
      </c>
      <c r="J333" t="s">
        <v>26</v>
      </c>
      <c r="L333" t="s">
        <v>312</v>
      </c>
      <c r="M333" t="s">
        <v>10533</v>
      </c>
      <c r="N333" t="s">
        <v>2293</v>
      </c>
      <c r="O333" t="s">
        <v>10534</v>
      </c>
      <c r="Q333" t="s">
        <v>10535</v>
      </c>
      <c r="R333" t="s">
        <v>10536</v>
      </c>
      <c r="S333" t="s">
        <v>28</v>
      </c>
      <c r="T333" t="s">
        <v>40</v>
      </c>
      <c r="U333" t="s">
        <v>994</v>
      </c>
      <c r="V333" t="s">
        <v>10537</v>
      </c>
      <c r="X333">
        <v>31205208700</v>
      </c>
    </row>
    <row r="334" spans="1:25" x14ac:dyDescent="0.2">
      <c r="A334" t="s">
        <v>27096</v>
      </c>
      <c r="B334">
        <v>103078</v>
      </c>
      <c r="C334">
        <v>284931</v>
      </c>
      <c r="D334" t="s">
        <v>10455</v>
      </c>
      <c r="E334" t="s">
        <v>24</v>
      </c>
      <c r="F334">
        <v>999879881</v>
      </c>
      <c r="G334" t="s">
        <v>1064</v>
      </c>
      <c r="H334" t="s">
        <v>1065</v>
      </c>
      <c r="I334" t="s">
        <v>34</v>
      </c>
      <c r="J334" t="s">
        <v>26</v>
      </c>
      <c r="K334">
        <v>498673</v>
      </c>
      <c r="L334" t="s">
        <v>210</v>
      </c>
      <c r="M334" t="s">
        <v>1066</v>
      </c>
      <c r="N334" t="s">
        <v>285</v>
      </c>
      <c r="O334">
        <v>20133</v>
      </c>
      <c r="P334" t="s">
        <v>1067</v>
      </c>
      <c r="Q334" t="s">
        <v>1068</v>
      </c>
      <c r="R334" t="s">
        <v>10538</v>
      </c>
      <c r="S334" t="s">
        <v>28</v>
      </c>
      <c r="T334" t="s">
        <v>65</v>
      </c>
      <c r="U334" t="s">
        <v>4062</v>
      </c>
      <c r="V334" t="s">
        <v>10539</v>
      </c>
      <c r="X334">
        <v>390223995135</v>
      </c>
    </row>
    <row r="335" spans="1:25" x14ac:dyDescent="0.2">
      <c r="A335" t="s">
        <v>27096</v>
      </c>
      <c r="B335">
        <v>103078</v>
      </c>
      <c r="C335">
        <v>284931</v>
      </c>
      <c r="D335" t="s">
        <v>10455</v>
      </c>
      <c r="E335" t="s">
        <v>24</v>
      </c>
      <c r="F335">
        <v>999977269</v>
      </c>
      <c r="G335" t="s">
        <v>3807</v>
      </c>
      <c r="H335" t="s">
        <v>3808</v>
      </c>
      <c r="I335" t="s">
        <v>34</v>
      </c>
      <c r="J335" t="s">
        <v>26</v>
      </c>
      <c r="K335">
        <v>632000</v>
      </c>
      <c r="L335" t="s">
        <v>312</v>
      </c>
      <c r="M335" t="s">
        <v>3809</v>
      </c>
      <c r="N335" t="s">
        <v>580</v>
      </c>
      <c r="O335" t="s">
        <v>3810</v>
      </c>
      <c r="P335" t="s">
        <v>3811</v>
      </c>
      <c r="Q335" t="s">
        <v>3812</v>
      </c>
      <c r="R335" t="s">
        <v>10540</v>
      </c>
      <c r="S335" t="s">
        <v>28</v>
      </c>
      <c r="T335" t="s">
        <v>65</v>
      </c>
      <c r="U335" t="s">
        <v>10541</v>
      </c>
      <c r="V335" t="s">
        <v>7871</v>
      </c>
      <c r="X335">
        <v>31402473970</v>
      </c>
    </row>
    <row r="336" spans="1:25" x14ac:dyDescent="0.2">
      <c r="A336" t="s">
        <v>27096</v>
      </c>
      <c r="B336">
        <v>103078</v>
      </c>
      <c r="C336">
        <v>284931</v>
      </c>
      <c r="D336" t="s">
        <v>10455</v>
      </c>
      <c r="E336" t="s">
        <v>24</v>
      </c>
      <c r="F336">
        <v>962740424</v>
      </c>
      <c r="G336" t="s">
        <v>10542</v>
      </c>
      <c r="H336" t="s">
        <v>10543</v>
      </c>
      <c r="I336" t="s">
        <v>30</v>
      </c>
      <c r="J336" t="s">
        <v>26</v>
      </c>
      <c r="K336">
        <v>396800</v>
      </c>
      <c r="L336" t="s">
        <v>312</v>
      </c>
      <c r="M336" t="s">
        <v>10544</v>
      </c>
      <c r="N336" t="s">
        <v>2293</v>
      </c>
      <c r="O336" t="s">
        <v>10545</v>
      </c>
      <c r="P336" t="s">
        <v>10546</v>
      </c>
      <c r="R336" t="s">
        <v>10547</v>
      </c>
      <c r="S336" t="s">
        <v>28</v>
      </c>
      <c r="T336" t="s">
        <v>40</v>
      </c>
      <c r="U336" t="s">
        <v>2837</v>
      </c>
      <c r="V336" t="s">
        <v>10548</v>
      </c>
      <c r="X336" t="s">
        <v>10549</v>
      </c>
    </row>
    <row r="337" spans="1:25" x14ac:dyDescent="0.2">
      <c r="A337" t="s">
        <v>27096</v>
      </c>
      <c r="B337">
        <v>88231</v>
      </c>
      <c r="C337">
        <v>218265</v>
      </c>
      <c r="D337" t="s">
        <v>10574</v>
      </c>
      <c r="E337" t="s">
        <v>24</v>
      </c>
      <c r="F337">
        <v>999747670</v>
      </c>
      <c r="G337" t="s">
        <v>245</v>
      </c>
      <c r="H337" t="s">
        <v>246</v>
      </c>
      <c r="I337" t="s">
        <v>25</v>
      </c>
      <c r="J337" t="s">
        <v>26</v>
      </c>
      <c r="K337">
        <v>222176</v>
      </c>
      <c r="L337" t="s">
        <v>192</v>
      </c>
      <c r="M337" t="s">
        <v>247</v>
      </c>
      <c r="N337" t="s">
        <v>212</v>
      </c>
      <c r="O337">
        <v>1000</v>
      </c>
      <c r="P337" t="s">
        <v>248</v>
      </c>
      <c r="Q337" t="s">
        <v>249</v>
      </c>
      <c r="R337" t="s">
        <v>10575</v>
      </c>
      <c r="S337" t="s">
        <v>28</v>
      </c>
      <c r="T337" t="s">
        <v>47</v>
      </c>
      <c r="U337" t="s">
        <v>250</v>
      </c>
      <c r="V337" t="s">
        <v>251</v>
      </c>
      <c r="X337" t="s">
        <v>10576</v>
      </c>
      <c r="Y337" t="s">
        <v>7336</v>
      </c>
    </row>
    <row r="338" spans="1:25" x14ac:dyDescent="0.2">
      <c r="A338" t="s">
        <v>27096</v>
      </c>
      <c r="B338">
        <v>88231</v>
      </c>
      <c r="C338">
        <v>218265</v>
      </c>
      <c r="D338" t="s">
        <v>10574</v>
      </c>
      <c r="E338" t="s">
        <v>24</v>
      </c>
      <c r="F338">
        <v>999902094</v>
      </c>
      <c r="G338" t="s">
        <v>2014</v>
      </c>
      <c r="H338" t="s">
        <v>2015</v>
      </c>
      <c r="I338" t="s">
        <v>34</v>
      </c>
      <c r="J338" t="s">
        <v>26</v>
      </c>
      <c r="K338">
        <v>228117</v>
      </c>
      <c r="L338" t="s">
        <v>192</v>
      </c>
      <c r="M338" t="s">
        <v>2016</v>
      </c>
      <c r="N338" t="s">
        <v>214</v>
      </c>
      <c r="O338">
        <v>1050</v>
      </c>
      <c r="P338" t="s">
        <v>2017</v>
      </c>
      <c r="Q338" t="s">
        <v>2018</v>
      </c>
      <c r="R338" t="s">
        <v>10577</v>
      </c>
      <c r="S338" t="s">
        <v>28</v>
      </c>
      <c r="T338" t="s">
        <v>47</v>
      </c>
      <c r="U338" t="s">
        <v>4097</v>
      </c>
      <c r="V338" t="s">
        <v>10453</v>
      </c>
      <c r="X338">
        <v>3226292210</v>
      </c>
      <c r="Y338">
        <v>3226293640</v>
      </c>
    </row>
    <row r="339" spans="1:25" x14ac:dyDescent="0.2">
      <c r="A339" t="s">
        <v>27096</v>
      </c>
      <c r="B339">
        <v>88231</v>
      </c>
      <c r="C339">
        <v>218265</v>
      </c>
      <c r="D339" t="s">
        <v>10574</v>
      </c>
      <c r="E339" t="s">
        <v>24</v>
      </c>
      <c r="F339">
        <v>997460022</v>
      </c>
      <c r="G339" t="s">
        <v>10578</v>
      </c>
      <c r="H339" t="s">
        <v>10579</v>
      </c>
      <c r="I339" t="s">
        <v>25</v>
      </c>
      <c r="J339" t="s">
        <v>26</v>
      </c>
      <c r="K339">
        <v>227075</v>
      </c>
      <c r="L339" t="s">
        <v>82</v>
      </c>
      <c r="M339" t="s">
        <v>10580</v>
      </c>
      <c r="N339" t="s">
        <v>1569</v>
      </c>
      <c r="O339">
        <v>75421</v>
      </c>
      <c r="P339" t="s">
        <v>10581</v>
      </c>
      <c r="R339" t="s">
        <v>10582</v>
      </c>
      <c r="S339" t="s">
        <v>28</v>
      </c>
      <c r="T339" t="s">
        <v>40</v>
      </c>
      <c r="U339" t="s">
        <v>1946</v>
      </c>
      <c r="V339" t="s">
        <v>10583</v>
      </c>
      <c r="X339" t="s">
        <v>10584</v>
      </c>
      <c r="Y339" t="s">
        <v>10585</v>
      </c>
    </row>
    <row r="340" spans="1:25" x14ac:dyDescent="0.2">
      <c r="A340" t="s">
        <v>27096</v>
      </c>
      <c r="B340">
        <v>88231</v>
      </c>
      <c r="C340">
        <v>218265</v>
      </c>
      <c r="D340" t="s">
        <v>10574</v>
      </c>
      <c r="E340" t="s">
        <v>24</v>
      </c>
      <c r="F340">
        <v>999837395</v>
      </c>
      <c r="G340" t="s">
        <v>9906</v>
      </c>
      <c r="H340" t="s">
        <v>9906</v>
      </c>
      <c r="I340" t="s">
        <v>34</v>
      </c>
      <c r="J340" t="s">
        <v>26</v>
      </c>
      <c r="K340">
        <v>196771</v>
      </c>
      <c r="L340" t="s">
        <v>238</v>
      </c>
      <c r="M340" t="s">
        <v>9907</v>
      </c>
      <c r="N340" t="s">
        <v>240</v>
      </c>
      <c r="O340" t="s">
        <v>9908</v>
      </c>
      <c r="P340" t="s">
        <v>9909</v>
      </c>
      <c r="Q340" t="s">
        <v>9910</v>
      </c>
      <c r="R340" t="s">
        <v>10586</v>
      </c>
      <c r="S340" t="s">
        <v>28</v>
      </c>
      <c r="T340" t="s">
        <v>47</v>
      </c>
      <c r="U340" t="s">
        <v>10587</v>
      </c>
      <c r="V340" t="s">
        <v>10588</v>
      </c>
      <c r="X340" t="s">
        <v>10589</v>
      </c>
      <c r="Y340" t="s">
        <v>10590</v>
      </c>
    </row>
    <row r="341" spans="1:25" x14ac:dyDescent="0.2">
      <c r="A341" t="s">
        <v>27096</v>
      </c>
      <c r="B341">
        <v>88231</v>
      </c>
      <c r="C341">
        <v>218265</v>
      </c>
      <c r="D341" t="s">
        <v>10574</v>
      </c>
      <c r="E341" t="s">
        <v>24</v>
      </c>
      <c r="F341">
        <v>999989103</v>
      </c>
      <c r="G341" t="s">
        <v>1218</v>
      </c>
      <c r="H341" t="s">
        <v>1219</v>
      </c>
      <c r="I341" t="s">
        <v>34</v>
      </c>
      <c r="J341" t="s">
        <v>26</v>
      </c>
      <c r="K341">
        <v>218734</v>
      </c>
      <c r="L341" t="s">
        <v>312</v>
      </c>
      <c r="M341" t="s">
        <v>1220</v>
      </c>
      <c r="N341" t="s">
        <v>1002</v>
      </c>
      <c r="O341" t="s">
        <v>1050</v>
      </c>
      <c r="P341" t="s">
        <v>1051</v>
      </c>
      <c r="R341" t="s">
        <v>10591</v>
      </c>
      <c r="S341" t="s">
        <v>28</v>
      </c>
      <c r="T341" t="s">
        <v>262</v>
      </c>
      <c r="U341" t="s">
        <v>63</v>
      </c>
      <c r="V341" t="s">
        <v>5554</v>
      </c>
      <c r="X341" t="s">
        <v>10592</v>
      </c>
      <c r="Y341" t="s">
        <v>10593</v>
      </c>
    </row>
    <row r="342" spans="1:25" x14ac:dyDescent="0.2">
      <c r="A342" t="s">
        <v>27096</v>
      </c>
      <c r="B342">
        <v>88231</v>
      </c>
      <c r="C342">
        <v>218265</v>
      </c>
      <c r="D342" t="s">
        <v>10574</v>
      </c>
      <c r="E342" t="s">
        <v>24</v>
      </c>
      <c r="F342">
        <v>999471026</v>
      </c>
      <c r="G342" t="s">
        <v>10594</v>
      </c>
      <c r="H342" t="s">
        <v>10595</v>
      </c>
      <c r="I342" t="s">
        <v>30</v>
      </c>
      <c r="J342" t="s">
        <v>26</v>
      </c>
      <c r="K342">
        <v>51903</v>
      </c>
      <c r="L342" t="s">
        <v>109</v>
      </c>
      <c r="M342" t="s">
        <v>10596</v>
      </c>
      <c r="N342" t="s">
        <v>10597</v>
      </c>
      <c r="O342">
        <v>1371</v>
      </c>
      <c r="P342" t="s">
        <v>10598</v>
      </c>
      <c r="Q342" t="s">
        <v>10599</v>
      </c>
      <c r="R342" t="s">
        <v>10600</v>
      </c>
      <c r="S342" t="s">
        <v>28</v>
      </c>
      <c r="T342" t="s">
        <v>40</v>
      </c>
      <c r="U342" t="s">
        <v>10601</v>
      </c>
      <c r="V342" t="s">
        <v>10602</v>
      </c>
      <c r="X342" t="s">
        <v>10603</v>
      </c>
      <c r="Y342" t="s">
        <v>10604</v>
      </c>
    </row>
    <row r="343" spans="1:25" x14ac:dyDescent="0.2">
      <c r="A343" t="s">
        <v>27096</v>
      </c>
      <c r="B343">
        <v>88231</v>
      </c>
      <c r="C343">
        <v>218265</v>
      </c>
      <c r="D343" t="s">
        <v>10574</v>
      </c>
      <c r="E343" t="s">
        <v>57</v>
      </c>
      <c r="F343">
        <v>999483539</v>
      </c>
      <c r="G343" t="s">
        <v>10376</v>
      </c>
      <c r="H343" t="s">
        <v>10377</v>
      </c>
      <c r="I343" t="s">
        <v>25</v>
      </c>
      <c r="J343" t="s">
        <v>26</v>
      </c>
      <c r="K343">
        <v>431693</v>
      </c>
      <c r="L343" t="s">
        <v>109</v>
      </c>
      <c r="M343" t="s">
        <v>10378</v>
      </c>
      <c r="N343" t="s">
        <v>741</v>
      </c>
      <c r="O343">
        <v>186</v>
      </c>
      <c r="P343" t="s">
        <v>10379</v>
      </c>
      <c r="Q343" t="s">
        <v>10380</v>
      </c>
      <c r="R343" t="s">
        <v>10605</v>
      </c>
      <c r="S343" t="s">
        <v>28</v>
      </c>
      <c r="T343" t="s">
        <v>40</v>
      </c>
      <c r="U343" t="s">
        <v>10381</v>
      </c>
      <c r="V343" t="s">
        <v>5556</v>
      </c>
      <c r="X343" t="s">
        <v>10382</v>
      </c>
      <c r="Y343">
        <v>4722547701</v>
      </c>
    </row>
    <row r="344" spans="1:25" x14ac:dyDescent="0.2">
      <c r="A344" t="s">
        <v>27096</v>
      </c>
      <c r="B344">
        <v>88231</v>
      </c>
      <c r="C344">
        <v>218265</v>
      </c>
      <c r="D344" t="s">
        <v>10574</v>
      </c>
      <c r="E344" t="s">
        <v>24</v>
      </c>
      <c r="F344">
        <v>999923628</v>
      </c>
      <c r="G344" t="s">
        <v>4890</v>
      </c>
      <c r="H344" t="s">
        <v>4891</v>
      </c>
      <c r="I344" t="s">
        <v>34</v>
      </c>
      <c r="J344" t="s">
        <v>26</v>
      </c>
      <c r="K344">
        <v>192346</v>
      </c>
      <c r="L344" t="s">
        <v>906</v>
      </c>
      <c r="M344" t="s">
        <v>4892</v>
      </c>
      <c r="N344" t="s">
        <v>4893</v>
      </c>
      <c r="O344">
        <v>6800</v>
      </c>
      <c r="P344" t="s">
        <v>4894</v>
      </c>
      <c r="Q344" t="s">
        <v>4895</v>
      </c>
      <c r="R344" t="s">
        <v>10606</v>
      </c>
      <c r="S344" t="s">
        <v>28</v>
      </c>
      <c r="T344" t="s">
        <v>65</v>
      </c>
      <c r="U344" t="s">
        <v>10607</v>
      </c>
      <c r="V344" t="s">
        <v>10608</v>
      </c>
      <c r="X344" t="s">
        <v>10609</v>
      </c>
      <c r="Y344" t="s">
        <v>10610</v>
      </c>
    </row>
    <row r="345" spans="1:25" x14ac:dyDescent="0.2">
      <c r="A345" t="s">
        <v>27096</v>
      </c>
      <c r="B345">
        <v>88231</v>
      </c>
      <c r="C345">
        <v>218265</v>
      </c>
      <c r="D345" t="s">
        <v>10574</v>
      </c>
      <c r="E345" t="s">
        <v>24</v>
      </c>
      <c r="F345">
        <v>999793939</v>
      </c>
      <c r="G345" t="s">
        <v>982</v>
      </c>
      <c r="H345" t="s">
        <v>983</v>
      </c>
      <c r="I345" t="s">
        <v>25</v>
      </c>
      <c r="J345" t="s">
        <v>26</v>
      </c>
      <c r="K345">
        <v>121433</v>
      </c>
      <c r="L345" t="s">
        <v>357</v>
      </c>
      <c r="M345" t="s">
        <v>984</v>
      </c>
      <c r="N345" t="s">
        <v>358</v>
      </c>
      <c r="O345">
        <v>8001</v>
      </c>
      <c r="P345" t="s">
        <v>985</v>
      </c>
      <c r="Q345" t="s">
        <v>986</v>
      </c>
      <c r="R345" t="s">
        <v>10611</v>
      </c>
      <c r="S345" t="s">
        <v>28</v>
      </c>
      <c r="T345" t="s">
        <v>40</v>
      </c>
      <c r="U345" t="s">
        <v>10612</v>
      </c>
      <c r="V345" t="s">
        <v>10613</v>
      </c>
      <c r="X345" t="s">
        <v>10614</v>
      </c>
      <c r="Y345" t="s">
        <v>10615</v>
      </c>
    </row>
    <row r="346" spans="1:25" x14ac:dyDescent="0.2">
      <c r="A346" t="s">
        <v>27096</v>
      </c>
      <c r="B346">
        <v>102645</v>
      </c>
      <c r="C346">
        <v>285052</v>
      </c>
      <c r="D346" t="s">
        <v>10616</v>
      </c>
      <c r="E346" t="s">
        <v>24</v>
      </c>
      <c r="F346">
        <v>983224302</v>
      </c>
      <c r="G346" t="s">
        <v>9395</v>
      </c>
      <c r="H346" t="s">
        <v>9396</v>
      </c>
      <c r="I346" t="s">
        <v>30</v>
      </c>
      <c r="J346" t="s">
        <v>26</v>
      </c>
      <c r="K346">
        <v>191151.6</v>
      </c>
      <c r="L346" t="s">
        <v>238</v>
      </c>
      <c r="M346" t="s">
        <v>9397</v>
      </c>
      <c r="N346" t="s">
        <v>240</v>
      </c>
      <c r="O346">
        <v>716</v>
      </c>
      <c r="P346" t="s">
        <v>9398</v>
      </c>
      <c r="Q346" t="s">
        <v>9399</v>
      </c>
      <c r="R346" t="s">
        <v>10617</v>
      </c>
      <c r="S346" t="s">
        <v>28</v>
      </c>
      <c r="T346" t="s">
        <v>65</v>
      </c>
      <c r="U346" t="s">
        <v>2269</v>
      </c>
      <c r="V346" t="s">
        <v>9400</v>
      </c>
      <c r="X346">
        <v>48224966213</v>
      </c>
      <c r="Y346">
        <v>48228400198</v>
      </c>
    </row>
    <row r="347" spans="1:25" x14ac:dyDescent="0.2">
      <c r="A347" t="s">
        <v>27096</v>
      </c>
      <c r="B347">
        <v>102645</v>
      </c>
      <c r="C347">
        <v>285052</v>
      </c>
      <c r="D347" t="s">
        <v>10616</v>
      </c>
      <c r="E347" t="s">
        <v>24</v>
      </c>
      <c r="F347">
        <v>999757467</v>
      </c>
      <c r="G347" t="s">
        <v>2399</v>
      </c>
      <c r="H347" t="s">
        <v>2400</v>
      </c>
      <c r="I347" t="s">
        <v>30</v>
      </c>
      <c r="J347" t="s">
        <v>26</v>
      </c>
      <c r="K347">
        <v>322176.12</v>
      </c>
      <c r="L347" t="s">
        <v>192</v>
      </c>
      <c r="M347" t="s">
        <v>2401</v>
      </c>
      <c r="N347" t="s">
        <v>2402</v>
      </c>
      <c r="O347">
        <v>1932</v>
      </c>
      <c r="P347" t="s">
        <v>2403</v>
      </c>
      <c r="Q347" t="s">
        <v>2404</v>
      </c>
      <c r="R347" t="s">
        <v>10618</v>
      </c>
      <c r="S347" t="s">
        <v>28</v>
      </c>
      <c r="T347" t="s">
        <v>47</v>
      </c>
      <c r="U347" t="s">
        <v>4090</v>
      </c>
      <c r="V347" t="s">
        <v>9401</v>
      </c>
      <c r="X347" t="s">
        <v>9402</v>
      </c>
      <c r="Y347" t="s">
        <v>9403</v>
      </c>
    </row>
    <row r="348" spans="1:25" x14ac:dyDescent="0.2">
      <c r="A348" t="s">
        <v>27096</v>
      </c>
      <c r="B348">
        <v>102645</v>
      </c>
      <c r="C348">
        <v>285052</v>
      </c>
      <c r="D348" t="s">
        <v>10616</v>
      </c>
      <c r="E348" t="s">
        <v>24</v>
      </c>
      <c r="F348">
        <v>999988521</v>
      </c>
      <c r="G348" t="s">
        <v>1467</v>
      </c>
      <c r="H348" t="s">
        <v>1468</v>
      </c>
      <c r="I348" t="s">
        <v>25</v>
      </c>
      <c r="J348" t="s">
        <v>26</v>
      </c>
      <c r="K348">
        <v>457993.78</v>
      </c>
      <c r="L348" t="s">
        <v>210</v>
      </c>
      <c r="M348" t="s">
        <v>1469</v>
      </c>
      <c r="N348" t="s">
        <v>219</v>
      </c>
      <c r="O348">
        <v>196</v>
      </c>
      <c r="P348" t="s">
        <v>1470</v>
      </c>
      <c r="Q348" t="s">
        <v>1471</v>
      </c>
      <c r="R348" t="s">
        <v>10619</v>
      </c>
      <c r="S348" t="s">
        <v>28</v>
      </c>
      <c r="T348" t="s">
        <v>65</v>
      </c>
      <c r="U348" t="s">
        <v>213</v>
      </c>
      <c r="V348" t="s">
        <v>10620</v>
      </c>
      <c r="X348" t="s">
        <v>10621</v>
      </c>
      <c r="Y348" t="s">
        <v>10622</v>
      </c>
    </row>
    <row r="349" spans="1:25" x14ac:dyDescent="0.2">
      <c r="A349" t="s">
        <v>27096</v>
      </c>
      <c r="B349">
        <v>102645</v>
      </c>
      <c r="C349">
        <v>285052</v>
      </c>
      <c r="D349" t="s">
        <v>10616</v>
      </c>
      <c r="E349" t="s">
        <v>57</v>
      </c>
      <c r="F349">
        <v>999959130</v>
      </c>
      <c r="G349" t="s">
        <v>5349</v>
      </c>
      <c r="H349" t="s">
        <v>5350</v>
      </c>
      <c r="I349" t="s">
        <v>30</v>
      </c>
      <c r="J349" t="s">
        <v>26</v>
      </c>
      <c r="K349">
        <v>608788.80000000005</v>
      </c>
      <c r="L349" t="s">
        <v>357</v>
      </c>
      <c r="M349" t="s">
        <v>5351</v>
      </c>
      <c r="N349" t="s">
        <v>5352</v>
      </c>
      <c r="O349">
        <v>28108</v>
      </c>
      <c r="P349" t="s">
        <v>5353</v>
      </c>
      <c r="Q349" t="s">
        <v>5354</v>
      </c>
      <c r="R349" t="s">
        <v>10623</v>
      </c>
      <c r="S349" t="s">
        <v>28</v>
      </c>
      <c r="T349" t="s">
        <v>40</v>
      </c>
      <c r="U349" t="s">
        <v>811</v>
      </c>
      <c r="V349" t="s">
        <v>10451</v>
      </c>
      <c r="X349" t="s">
        <v>10624</v>
      </c>
    </row>
    <row r="350" spans="1:25" x14ac:dyDescent="0.2">
      <c r="A350" t="s">
        <v>27096</v>
      </c>
      <c r="B350">
        <v>102645</v>
      </c>
      <c r="C350">
        <v>285052</v>
      </c>
      <c r="D350" t="s">
        <v>10616</v>
      </c>
      <c r="E350" t="s">
        <v>24</v>
      </c>
      <c r="F350">
        <v>971740472</v>
      </c>
      <c r="G350" t="s">
        <v>10625</v>
      </c>
      <c r="H350" t="s">
        <v>10626</v>
      </c>
      <c r="I350" t="s">
        <v>30</v>
      </c>
      <c r="J350" t="s">
        <v>26</v>
      </c>
      <c r="K350">
        <v>171613.7</v>
      </c>
      <c r="L350" t="s">
        <v>82</v>
      </c>
      <c r="M350" t="s">
        <v>10627</v>
      </c>
      <c r="N350" t="s">
        <v>1693</v>
      </c>
      <c r="O350">
        <v>91940</v>
      </c>
      <c r="P350" t="s">
        <v>10628</v>
      </c>
      <c r="R350" t="s">
        <v>10629</v>
      </c>
      <c r="S350" t="s">
        <v>28</v>
      </c>
      <c r="T350" t="s">
        <v>40</v>
      </c>
      <c r="U350" t="s">
        <v>95</v>
      </c>
      <c r="V350" t="s">
        <v>10630</v>
      </c>
      <c r="X350">
        <v>33160926100</v>
      </c>
    </row>
    <row r="351" spans="1:25" x14ac:dyDescent="0.2">
      <c r="A351" t="s">
        <v>27096</v>
      </c>
      <c r="B351">
        <v>102645</v>
      </c>
      <c r="C351">
        <v>285052</v>
      </c>
      <c r="D351" t="s">
        <v>10616</v>
      </c>
      <c r="E351" t="s">
        <v>24</v>
      </c>
      <c r="F351">
        <v>999809265</v>
      </c>
      <c r="G351" t="s">
        <v>3783</v>
      </c>
      <c r="H351" t="s">
        <v>1087</v>
      </c>
      <c r="I351" t="s">
        <v>30</v>
      </c>
      <c r="J351" t="s">
        <v>26</v>
      </c>
      <c r="K351">
        <v>342451.84</v>
      </c>
      <c r="L351" t="s">
        <v>82</v>
      </c>
      <c r="M351" t="s">
        <v>3784</v>
      </c>
      <c r="N351" t="s">
        <v>3785</v>
      </c>
      <c r="O351">
        <v>31402</v>
      </c>
      <c r="P351" t="s">
        <v>3786</v>
      </c>
      <c r="Q351" t="s">
        <v>3787</v>
      </c>
      <c r="R351" t="s">
        <v>10631</v>
      </c>
      <c r="S351" t="s">
        <v>28</v>
      </c>
      <c r="T351" t="s">
        <v>40</v>
      </c>
      <c r="U351" t="s">
        <v>2238</v>
      </c>
      <c r="V351" t="s">
        <v>10632</v>
      </c>
      <c r="X351">
        <v>33146973998</v>
      </c>
      <c r="Y351">
        <v>33146974045</v>
      </c>
    </row>
    <row r="352" spans="1:25" x14ac:dyDescent="0.2">
      <c r="A352" t="s">
        <v>27096</v>
      </c>
      <c r="B352">
        <v>102645</v>
      </c>
      <c r="C352">
        <v>285052</v>
      </c>
      <c r="D352" t="s">
        <v>10616</v>
      </c>
      <c r="E352" t="s">
        <v>24</v>
      </c>
      <c r="F352">
        <v>999549984</v>
      </c>
      <c r="G352" t="s">
        <v>6165</v>
      </c>
      <c r="H352" t="s">
        <v>6166</v>
      </c>
      <c r="I352" t="s">
        <v>25</v>
      </c>
      <c r="J352" t="s">
        <v>26</v>
      </c>
      <c r="K352">
        <v>84284.5</v>
      </c>
      <c r="L352" t="s">
        <v>238</v>
      </c>
      <c r="M352" t="s">
        <v>6167</v>
      </c>
      <c r="N352" t="s">
        <v>6168</v>
      </c>
      <c r="O352" t="s">
        <v>6169</v>
      </c>
      <c r="P352" t="s">
        <v>6170</v>
      </c>
      <c r="Q352" t="s">
        <v>6171</v>
      </c>
      <c r="R352" t="s">
        <v>10633</v>
      </c>
      <c r="S352" t="s">
        <v>28</v>
      </c>
      <c r="T352" t="s">
        <v>56</v>
      </c>
      <c r="U352" t="s">
        <v>732</v>
      </c>
      <c r="V352" t="s">
        <v>9661</v>
      </c>
      <c r="X352" t="s">
        <v>9662</v>
      </c>
    </row>
    <row r="353" spans="1:25" x14ac:dyDescent="0.2">
      <c r="A353" t="s">
        <v>27096</v>
      </c>
      <c r="B353">
        <v>102645</v>
      </c>
      <c r="C353">
        <v>285052</v>
      </c>
      <c r="D353" t="s">
        <v>10616</v>
      </c>
      <c r="E353" t="s">
        <v>24</v>
      </c>
      <c r="F353">
        <v>960510394</v>
      </c>
      <c r="G353" t="s">
        <v>4407</v>
      </c>
      <c r="H353" t="s">
        <v>4408</v>
      </c>
      <c r="I353" t="s">
        <v>325</v>
      </c>
      <c r="J353" t="s">
        <v>26</v>
      </c>
      <c r="K353">
        <v>62639.199999999997</v>
      </c>
      <c r="L353" t="s">
        <v>210</v>
      </c>
      <c r="M353" t="s">
        <v>4409</v>
      </c>
      <c r="N353" t="s">
        <v>1182</v>
      </c>
      <c r="O353">
        <v>187</v>
      </c>
      <c r="R353" t="s">
        <v>10634</v>
      </c>
      <c r="S353" t="s">
        <v>28</v>
      </c>
      <c r="T353" t="s">
        <v>65</v>
      </c>
      <c r="U353" t="s">
        <v>3259</v>
      </c>
      <c r="V353" t="s">
        <v>10635</v>
      </c>
      <c r="X353">
        <v>393346920741</v>
      </c>
      <c r="Y353">
        <v>390906378409</v>
      </c>
    </row>
    <row r="354" spans="1:25" x14ac:dyDescent="0.2">
      <c r="A354" t="s">
        <v>27096</v>
      </c>
      <c r="B354">
        <v>102645</v>
      </c>
      <c r="C354">
        <v>285052</v>
      </c>
      <c r="D354" t="s">
        <v>10616</v>
      </c>
      <c r="E354" t="s">
        <v>24</v>
      </c>
      <c r="F354">
        <v>999827501</v>
      </c>
      <c r="G354" t="s">
        <v>4413</v>
      </c>
      <c r="H354" t="s">
        <v>4414</v>
      </c>
      <c r="I354" t="s">
        <v>325</v>
      </c>
      <c r="J354" t="s">
        <v>26</v>
      </c>
      <c r="K354">
        <v>58624.84</v>
      </c>
      <c r="L354" t="s">
        <v>357</v>
      </c>
      <c r="M354" t="s">
        <v>4415</v>
      </c>
      <c r="N354" t="s">
        <v>575</v>
      </c>
      <c r="O354">
        <v>28071</v>
      </c>
      <c r="P354" t="s">
        <v>4416</v>
      </c>
      <c r="R354" t="s">
        <v>10636</v>
      </c>
      <c r="S354" t="s">
        <v>28</v>
      </c>
      <c r="T354" t="s">
        <v>47</v>
      </c>
      <c r="U354" t="s">
        <v>5738</v>
      </c>
      <c r="V354" t="s">
        <v>10637</v>
      </c>
      <c r="X354">
        <v>34915828414</v>
      </c>
    </row>
    <row r="355" spans="1:25" x14ac:dyDescent="0.2">
      <c r="A355" t="s">
        <v>27096</v>
      </c>
      <c r="B355">
        <v>102645</v>
      </c>
      <c r="C355">
        <v>285052</v>
      </c>
      <c r="D355" t="s">
        <v>10616</v>
      </c>
      <c r="E355" t="s">
        <v>24</v>
      </c>
      <c r="F355">
        <v>986152150</v>
      </c>
      <c r="G355" t="s">
        <v>5467</v>
      </c>
      <c r="H355" t="s">
        <v>5468</v>
      </c>
      <c r="I355" t="s">
        <v>34</v>
      </c>
      <c r="J355" t="s">
        <v>26</v>
      </c>
      <c r="K355">
        <v>490959.2</v>
      </c>
      <c r="L355" t="s">
        <v>99</v>
      </c>
      <c r="M355" t="s">
        <v>5469</v>
      </c>
      <c r="N355" t="s">
        <v>5470</v>
      </c>
      <c r="O355">
        <v>38221</v>
      </c>
      <c r="P355" t="s">
        <v>5471</v>
      </c>
      <c r="Q355" t="s">
        <v>5472</v>
      </c>
      <c r="R355" t="s">
        <v>10638</v>
      </c>
      <c r="S355" t="s">
        <v>28</v>
      </c>
      <c r="T355" t="s">
        <v>40</v>
      </c>
      <c r="U355" t="s">
        <v>1636</v>
      </c>
      <c r="V355" t="s">
        <v>7959</v>
      </c>
      <c r="X355">
        <v>302421074576</v>
      </c>
      <c r="Y355">
        <v>302421074572</v>
      </c>
    </row>
    <row r="356" spans="1:25" x14ac:dyDescent="0.2">
      <c r="A356" t="s">
        <v>27096</v>
      </c>
      <c r="B356">
        <v>102645</v>
      </c>
      <c r="C356">
        <v>285052</v>
      </c>
      <c r="D356" t="s">
        <v>10616</v>
      </c>
      <c r="E356" t="s">
        <v>24</v>
      </c>
      <c r="F356">
        <v>999823136</v>
      </c>
      <c r="G356" t="s">
        <v>10639</v>
      </c>
      <c r="H356" t="s">
        <v>1931</v>
      </c>
      <c r="I356" t="s">
        <v>325</v>
      </c>
      <c r="J356" t="s">
        <v>26</v>
      </c>
      <c r="K356">
        <v>184523.4</v>
      </c>
      <c r="L356" t="s">
        <v>82</v>
      </c>
      <c r="M356" t="s">
        <v>10640</v>
      </c>
      <c r="N356" t="s">
        <v>501</v>
      </c>
      <c r="O356">
        <v>75800</v>
      </c>
      <c r="P356" t="s">
        <v>10641</v>
      </c>
      <c r="R356" t="s">
        <v>10642</v>
      </c>
      <c r="S356" t="s">
        <v>28</v>
      </c>
      <c r="T356" t="s">
        <v>47</v>
      </c>
      <c r="U356" t="s">
        <v>2774</v>
      </c>
      <c r="V356" t="s">
        <v>10643</v>
      </c>
      <c r="X356" t="s">
        <v>10644</v>
      </c>
      <c r="Y356" t="s">
        <v>10645</v>
      </c>
    </row>
    <row r="357" spans="1:25" x14ac:dyDescent="0.2">
      <c r="A357" t="s">
        <v>27096</v>
      </c>
      <c r="B357">
        <v>102645</v>
      </c>
      <c r="C357">
        <v>285052</v>
      </c>
      <c r="D357" t="s">
        <v>10616</v>
      </c>
      <c r="E357" t="s">
        <v>24</v>
      </c>
      <c r="F357">
        <v>992894038</v>
      </c>
      <c r="G357" t="s">
        <v>10646</v>
      </c>
      <c r="H357" t="s">
        <v>10647</v>
      </c>
      <c r="I357" t="s">
        <v>325</v>
      </c>
      <c r="J357" t="s">
        <v>26</v>
      </c>
      <c r="K357">
        <v>112239.2</v>
      </c>
      <c r="L357" t="s">
        <v>261</v>
      </c>
      <c r="M357" t="s">
        <v>10648</v>
      </c>
      <c r="N357" t="s">
        <v>749</v>
      </c>
      <c r="O357">
        <v>1370</v>
      </c>
      <c r="P357" t="s">
        <v>10649</v>
      </c>
      <c r="R357" t="s">
        <v>10650</v>
      </c>
      <c r="S357" t="s">
        <v>28</v>
      </c>
      <c r="T357" t="s">
        <v>40</v>
      </c>
      <c r="U357" t="s">
        <v>1258</v>
      </c>
      <c r="V357" t="s">
        <v>10651</v>
      </c>
      <c r="X357" t="s">
        <v>10652</v>
      </c>
    </row>
    <row r="358" spans="1:25" x14ac:dyDescent="0.2">
      <c r="A358" t="s">
        <v>27096</v>
      </c>
      <c r="B358">
        <v>98755</v>
      </c>
      <c r="C358">
        <v>261786</v>
      </c>
      <c r="D358" t="s">
        <v>10653</v>
      </c>
      <c r="E358" t="s">
        <v>24</v>
      </c>
      <c r="F358">
        <v>999895789</v>
      </c>
      <c r="G358" t="s">
        <v>4052</v>
      </c>
      <c r="H358" t="s">
        <v>4053</v>
      </c>
      <c r="I358" t="s">
        <v>34</v>
      </c>
      <c r="J358" t="s">
        <v>26</v>
      </c>
      <c r="K358">
        <v>199020</v>
      </c>
      <c r="L358" t="s">
        <v>210</v>
      </c>
      <c r="M358" t="s">
        <v>4054</v>
      </c>
      <c r="N358" t="s">
        <v>1694</v>
      </c>
      <c r="O358">
        <v>50121</v>
      </c>
      <c r="P358" t="s">
        <v>4055</v>
      </c>
      <c r="Q358" t="s">
        <v>4056</v>
      </c>
      <c r="R358" t="s">
        <v>10654</v>
      </c>
      <c r="S358" t="s">
        <v>28</v>
      </c>
      <c r="T358" t="s">
        <v>262</v>
      </c>
      <c r="U358" t="s">
        <v>2116</v>
      </c>
      <c r="V358" t="s">
        <v>10655</v>
      </c>
      <c r="X358" t="s">
        <v>10656</v>
      </c>
      <c r="Y358" t="s">
        <v>10657</v>
      </c>
    </row>
    <row r="359" spans="1:25" x14ac:dyDescent="0.2">
      <c r="A359" t="s">
        <v>27096</v>
      </c>
      <c r="B359">
        <v>98755</v>
      </c>
      <c r="C359">
        <v>261786</v>
      </c>
      <c r="D359" t="s">
        <v>10653</v>
      </c>
      <c r="E359" t="s">
        <v>24</v>
      </c>
      <c r="F359">
        <v>998011661</v>
      </c>
      <c r="G359" t="s">
        <v>10658</v>
      </c>
      <c r="H359" t="s">
        <v>10659</v>
      </c>
      <c r="I359" t="s">
        <v>30</v>
      </c>
      <c r="J359" t="s">
        <v>26</v>
      </c>
      <c r="K359">
        <v>208239</v>
      </c>
      <c r="L359" t="s">
        <v>357</v>
      </c>
      <c r="M359" t="s">
        <v>10660</v>
      </c>
      <c r="N359" t="s">
        <v>10661</v>
      </c>
      <c r="O359">
        <v>28232</v>
      </c>
      <c r="Q359" t="s">
        <v>10662</v>
      </c>
      <c r="R359" t="s">
        <v>10663</v>
      </c>
      <c r="S359" t="s">
        <v>28</v>
      </c>
      <c r="T359" t="s">
        <v>47</v>
      </c>
      <c r="U359" t="s">
        <v>10664</v>
      </c>
      <c r="V359" t="s">
        <v>10665</v>
      </c>
      <c r="X359" t="s">
        <v>10666</v>
      </c>
      <c r="Y359" t="s">
        <v>10667</v>
      </c>
    </row>
    <row r="360" spans="1:25" x14ac:dyDescent="0.2">
      <c r="A360" t="s">
        <v>27096</v>
      </c>
      <c r="B360">
        <v>98755</v>
      </c>
      <c r="C360">
        <v>261786</v>
      </c>
      <c r="D360" t="s">
        <v>10653</v>
      </c>
      <c r="E360" t="s">
        <v>57</v>
      </c>
      <c r="F360">
        <v>999959130</v>
      </c>
      <c r="G360" t="s">
        <v>5349</v>
      </c>
      <c r="H360" t="s">
        <v>5350</v>
      </c>
      <c r="I360" t="s">
        <v>30</v>
      </c>
      <c r="J360" t="s">
        <v>26</v>
      </c>
      <c r="K360">
        <v>552891.98</v>
      </c>
      <c r="L360" t="s">
        <v>357</v>
      </c>
      <c r="M360" t="s">
        <v>5351</v>
      </c>
      <c r="N360" t="s">
        <v>5352</v>
      </c>
      <c r="O360">
        <v>28108</v>
      </c>
      <c r="P360" t="s">
        <v>5353</v>
      </c>
      <c r="Q360" t="s">
        <v>5354</v>
      </c>
      <c r="R360" t="s">
        <v>10668</v>
      </c>
      <c r="S360" t="s">
        <v>28</v>
      </c>
      <c r="T360" t="s">
        <v>47</v>
      </c>
      <c r="U360" t="s">
        <v>7088</v>
      </c>
      <c r="V360" t="s">
        <v>2349</v>
      </c>
      <c r="X360" t="s">
        <v>10669</v>
      </c>
    </row>
    <row r="361" spans="1:25" x14ac:dyDescent="0.2">
      <c r="A361" t="s">
        <v>27096</v>
      </c>
      <c r="B361">
        <v>98755</v>
      </c>
      <c r="C361">
        <v>261786</v>
      </c>
      <c r="D361" t="s">
        <v>10653</v>
      </c>
      <c r="E361" t="s">
        <v>24</v>
      </c>
      <c r="F361">
        <v>999958936</v>
      </c>
      <c r="G361" t="s">
        <v>10670</v>
      </c>
      <c r="H361" t="s">
        <v>10671</v>
      </c>
      <c r="I361" t="s">
        <v>30</v>
      </c>
      <c r="J361" t="s">
        <v>26</v>
      </c>
      <c r="K361">
        <v>241399.34</v>
      </c>
      <c r="L361" t="s">
        <v>35</v>
      </c>
      <c r="M361" t="s">
        <v>10672</v>
      </c>
      <c r="N361" t="s">
        <v>10673</v>
      </c>
      <c r="O361">
        <v>8520</v>
      </c>
      <c r="Q361" t="s">
        <v>10674</v>
      </c>
      <c r="R361" t="s">
        <v>10675</v>
      </c>
      <c r="S361" t="s">
        <v>28</v>
      </c>
      <c r="T361" t="s">
        <v>40</v>
      </c>
      <c r="U361" t="s">
        <v>157</v>
      </c>
      <c r="V361" t="s">
        <v>10676</v>
      </c>
      <c r="X361" t="s">
        <v>10677</v>
      </c>
      <c r="Y361" t="s">
        <v>10678</v>
      </c>
    </row>
    <row r="362" spans="1:25" x14ac:dyDescent="0.2">
      <c r="A362" t="s">
        <v>27096</v>
      </c>
      <c r="B362">
        <v>98755</v>
      </c>
      <c r="C362">
        <v>261786</v>
      </c>
      <c r="D362" t="s">
        <v>10653</v>
      </c>
      <c r="E362" t="s">
        <v>24</v>
      </c>
      <c r="F362">
        <v>999827501</v>
      </c>
      <c r="G362" t="s">
        <v>4413</v>
      </c>
      <c r="H362" t="s">
        <v>4414</v>
      </c>
      <c r="I362" t="s">
        <v>325</v>
      </c>
      <c r="J362" t="s">
        <v>26</v>
      </c>
      <c r="L362" t="s">
        <v>357</v>
      </c>
      <c r="M362" t="s">
        <v>4415</v>
      </c>
      <c r="N362" t="s">
        <v>575</v>
      </c>
      <c r="O362">
        <v>28071</v>
      </c>
      <c r="P362" t="s">
        <v>4416</v>
      </c>
      <c r="R362" t="s">
        <v>10679</v>
      </c>
      <c r="S362" t="s">
        <v>28</v>
      </c>
      <c r="T362" t="s">
        <v>40</v>
      </c>
      <c r="U362" t="s">
        <v>6598</v>
      </c>
      <c r="V362" t="s">
        <v>10680</v>
      </c>
      <c r="X362" t="s">
        <v>10681</v>
      </c>
      <c r="Y362" t="s">
        <v>10682</v>
      </c>
    </row>
    <row r="363" spans="1:25" x14ac:dyDescent="0.2">
      <c r="A363" t="s">
        <v>27096</v>
      </c>
      <c r="B363">
        <v>98755</v>
      </c>
      <c r="C363">
        <v>261786</v>
      </c>
      <c r="D363" t="s">
        <v>10653</v>
      </c>
      <c r="E363" t="s">
        <v>24</v>
      </c>
      <c r="F363">
        <v>888898146</v>
      </c>
      <c r="G363" t="s">
        <v>2060</v>
      </c>
      <c r="H363" t="s">
        <v>2061</v>
      </c>
      <c r="I363" t="s">
        <v>34</v>
      </c>
      <c r="J363" t="s">
        <v>26</v>
      </c>
      <c r="K363">
        <v>213628</v>
      </c>
      <c r="L363" t="s">
        <v>138</v>
      </c>
      <c r="M363" t="s">
        <v>2062</v>
      </c>
      <c r="N363" t="s">
        <v>320</v>
      </c>
      <c r="O363" t="s">
        <v>2063</v>
      </c>
      <c r="P363" t="s">
        <v>2064</v>
      </c>
      <c r="Q363" t="s">
        <v>304</v>
      </c>
      <c r="R363" t="s">
        <v>10683</v>
      </c>
      <c r="S363" t="s">
        <v>28</v>
      </c>
      <c r="T363" t="s">
        <v>47</v>
      </c>
      <c r="U363" t="s">
        <v>2487</v>
      </c>
      <c r="V363" t="s">
        <v>2488</v>
      </c>
      <c r="X363" t="s">
        <v>10684</v>
      </c>
      <c r="Y363" t="s">
        <v>10685</v>
      </c>
    </row>
    <row r="364" spans="1:25" x14ac:dyDescent="0.2">
      <c r="A364" t="s">
        <v>27096</v>
      </c>
      <c r="B364">
        <v>98755</v>
      </c>
      <c r="C364">
        <v>261786</v>
      </c>
      <c r="D364" t="s">
        <v>10653</v>
      </c>
      <c r="E364" t="s">
        <v>24</v>
      </c>
      <c r="F364">
        <v>997834539</v>
      </c>
      <c r="G364" t="s">
        <v>10686</v>
      </c>
      <c r="H364" t="s">
        <v>10687</v>
      </c>
      <c r="I364" t="s">
        <v>30</v>
      </c>
      <c r="J364" t="s">
        <v>472</v>
      </c>
      <c r="K364">
        <v>5047</v>
      </c>
      <c r="L364" t="s">
        <v>312</v>
      </c>
      <c r="M364" t="s">
        <v>10688</v>
      </c>
      <c r="N364" t="s">
        <v>2220</v>
      </c>
      <c r="O364" t="s">
        <v>10689</v>
      </c>
      <c r="P364" t="s">
        <v>10690</v>
      </c>
      <c r="Q364" t="s">
        <v>10691</v>
      </c>
      <c r="R364" t="s">
        <v>10692</v>
      </c>
      <c r="S364" t="s">
        <v>28</v>
      </c>
      <c r="T364" t="s">
        <v>40</v>
      </c>
      <c r="U364" t="s">
        <v>953</v>
      </c>
      <c r="V364" t="s">
        <v>10693</v>
      </c>
      <c r="X364" t="s">
        <v>10694</v>
      </c>
      <c r="Y364">
        <v>31316581491</v>
      </c>
    </row>
    <row r="365" spans="1:25" x14ac:dyDescent="0.2">
      <c r="A365" t="s">
        <v>27096</v>
      </c>
      <c r="B365">
        <v>98755</v>
      </c>
      <c r="C365">
        <v>261786</v>
      </c>
      <c r="D365" t="s">
        <v>10653</v>
      </c>
      <c r="E365" t="s">
        <v>24</v>
      </c>
      <c r="F365">
        <v>988840020</v>
      </c>
      <c r="G365" t="s">
        <v>10695</v>
      </c>
      <c r="H365" t="s">
        <v>10696</v>
      </c>
      <c r="I365" t="s">
        <v>30</v>
      </c>
      <c r="J365" t="s">
        <v>26</v>
      </c>
      <c r="K365">
        <v>172899.20000000001</v>
      </c>
      <c r="L365" t="s">
        <v>261</v>
      </c>
      <c r="M365" t="s">
        <v>10697</v>
      </c>
      <c r="N365" t="s">
        <v>866</v>
      </c>
      <c r="O365">
        <v>370</v>
      </c>
      <c r="R365" t="s">
        <v>10698</v>
      </c>
      <c r="S365" t="s">
        <v>28</v>
      </c>
      <c r="T365" t="s">
        <v>40</v>
      </c>
      <c r="U365" t="s">
        <v>4650</v>
      </c>
      <c r="V365" t="s">
        <v>4554</v>
      </c>
      <c r="X365" t="s">
        <v>10699</v>
      </c>
      <c r="Y365" t="s">
        <v>10700</v>
      </c>
    </row>
    <row r="366" spans="1:25" x14ac:dyDescent="0.2">
      <c r="A366" t="s">
        <v>27096</v>
      </c>
      <c r="B366">
        <v>98755</v>
      </c>
      <c r="C366">
        <v>261786</v>
      </c>
      <c r="D366" t="s">
        <v>10653</v>
      </c>
      <c r="E366" t="s">
        <v>24</v>
      </c>
      <c r="F366">
        <v>959900458</v>
      </c>
      <c r="G366" t="s">
        <v>10701</v>
      </c>
      <c r="H366" t="s">
        <v>10702</v>
      </c>
      <c r="I366" t="s">
        <v>30</v>
      </c>
      <c r="J366" t="s">
        <v>26</v>
      </c>
      <c r="K366">
        <v>272415</v>
      </c>
      <c r="L366" t="s">
        <v>312</v>
      </c>
      <c r="M366" t="s">
        <v>10703</v>
      </c>
      <c r="N366" t="s">
        <v>2220</v>
      </c>
      <c r="O366" t="s">
        <v>10689</v>
      </c>
      <c r="P366" t="s">
        <v>10704</v>
      </c>
      <c r="R366" t="s">
        <v>10705</v>
      </c>
      <c r="S366" t="s">
        <v>28</v>
      </c>
      <c r="T366" t="s">
        <v>40</v>
      </c>
      <c r="U366" t="s">
        <v>953</v>
      </c>
      <c r="V366" t="s">
        <v>10693</v>
      </c>
      <c r="X366" t="s">
        <v>10706</v>
      </c>
    </row>
    <row r="367" spans="1:25" x14ac:dyDescent="0.2">
      <c r="A367" t="s">
        <v>27096</v>
      </c>
      <c r="B367">
        <v>98755</v>
      </c>
      <c r="C367">
        <v>261786</v>
      </c>
      <c r="D367" t="s">
        <v>10653</v>
      </c>
      <c r="E367" t="s">
        <v>24</v>
      </c>
      <c r="F367">
        <v>999974844</v>
      </c>
      <c r="G367" t="s">
        <v>2254</v>
      </c>
      <c r="H367" t="s">
        <v>2255</v>
      </c>
      <c r="I367" t="s">
        <v>34</v>
      </c>
      <c r="J367" t="s">
        <v>26</v>
      </c>
      <c r="K367">
        <v>171725.48</v>
      </c>
      <c r="L367" t="s">
        <v>357</v>
      </c>
      <c r="M367" t="s">
        <v>2256</v>
      </c>
      <c r="N367" t="s">
        <v>575</v>
      </c>
      <c r="O367">
        <v>28040</v>
      </c>
      <c r="P367" t="s">
        <v>2257</v>
      </c>
      <c r="Q367" t="s">
        <v>2258</v>
      </c>
      <c r="R367" t="s">
        <v>10707</v>
      </c>
      <c r="S367" t="s">
        <v>28</v>
      </c>
      <c r="T367" t="s">
        <v>262</v>
      </c>
      <c r="U367" t="s">
        <v>2259</v>
      </c>
      <c r="V367" t="s">
        <v>2260</v>
      </c>
      <c r="X367">
        <v>34913366048</v>
      </c>
      <c r="Y367">
        <v>34913365974</v>
      </c>
    </row>
    <row r="368" spans="1:25" x14ac:dyDescent="0.2">
      <c r="A368" t="s">
        <v>27096</v>
      </c>
      <c r="B368">
        <v>108678</v>
      </c>
      <c r="C368">
        <v>313149</v>
      </c>
      <c r="D368" t="s">
        <v>10708</v>
      </c>
      <c r="E368" t="s">
        <v>24</v>
      </c>
      <c r="F368">
        <v>998498989</v>
      </c>
      <c r="G368" t="s">
        <v>3365</v>
      </c>
      <c r="H368" t="s">
        <v>3366</v>
      </c>
      <c r="I368" t="s">
        <v>30</v>
      </c>
      <c r="J368" t="s">
        <v>26</v>
      </c>
      <c r="K368">
        <v>501625</v>
      </c>
      <c r="L368" t="s">
        <v>82</v>
      </c>
      <c r="M368" t="s">
        <v>3367</v>
      </c>
      <c r="N368" t="s">
        <v>1104</v>
      </c>
      <c r="O368">
        <v>31400</v>
      </c>
      <c r="P368" t="s">
        <v>3368</v>
      </c>
      <c r="R368" t="s">
        <v>10709</v>
      </c>
      <c r="S368" t="s">
        <v>28</v>
      </c>
      <c r="T368" t="s">
        <v>65</v>
      </c>
      <c r="U368" t="s">
        <v>95</v>
      </c>
      <c r="V368" t="s">
        <v>10710</v>
      </c>
      <c r="X368" t="s">
        <v>10711</v>
      </c>
    </row>
    <row r="369" spans="1:25" x14ac:dyDescent="0.2">
      <c r="A369" t="s">
        <v>27096</v>
      </c>
      <c r="B369">
        <v>108678</v>
      </c>
      <c r="C369">
        <v>313149</v>
      </c>
      <c r="D369" t="s">
        <v>10708</v>
      </c>
      <c r="E369" t="s">
        <v>24</v>
      </c>
      <c r="F369">
        <v>966626341</v>
      </c>
      <c r="G369" t="s">
        <v>6632</v>
      </c>
      <c r="H369" t="s">
        <v>6632</v>
      </c>
      <c r="I369" t="s">
        <v>25</v>
      </c>
      <c r="J369" t="s">
        <v>26</v>
      </c>
      <c r="K369">
        <v>247985</v>
      </c>
      <c r="L369" t="s">
        <v>138</v>
      </c>
      <c r="M369" t="s">
        <v>6633</v>
      </c>
      <c r="N369" t="s">
        <v>2120</v>
      </c>
      <c r="O369" t="s">
        <v>4075</v>
      </c>
      <c r="P369" t="s">
        <v>6634</v>
      </c>
      <c r="Q369" t="s">
        <v>6635</v>
      </c>
      <c r="R369" t="s">
        <v>10712</v>
      </c>
      <c r="S369" t="s">
        <v>28</v>
      </c>
      <c r="T369" t="s">
        <v>56</v>
      </c>
      <c r="U369" t="s">
        <v>6331</v>
      </c>
      <c r="V369" t="s">
        <v>10005</v>
      </c>
      <c r="X369">
        <v>441224395097</v>
      </c>
    </row>
    <row r="370" spans="1:25" x14ac:dyDescent="0.2">
      <c r="A370" t="s">
        <v>27096</v>
      </c>
      <c r="B370">
        <v>108678</v>
      </c>
      <c r="C370">
        <v>313149</v>
      </c>
      <c r="D370" t="s">
        <v>10708</v>
      </c>
      <c r="E370" t="s">
        <v>24</v>
      </c>
      <c r="F370">
        <v>961558479</v>
      </c>
      <c r="G370" t="s">
        <v>6147</v>
      </c>
      <c r="H370" t="s">
        <v>6148</v>
      </c>
      <c r="I370" t="s">
        <v>325</v>
      </c>
      <c r="J370" t="s">
        <v>26</v>
      </c>
      <c r="K370">
        <v>53100</v>
      </c>
      <c r="L370" t="s">
        <v>326</v>
      </c>
      <c r="M370" t="s">
        <v>6149</v>
      </c>
      <c r="N370" t="s">
        <v>6150</v>
      </c>
      <c r="O370">
        <v>72558</v>
      </c>
      <c r="R370" t="s">
        <v>10713</v>
      </c>
      <c r="S370" t="s">
        <v>28</v>
      </c>
      <c r="T370" t="s">
        <v>40</v>
      </c>
      <c r="U370" t="s">
        <v>7031</v>
      </c>
      <c r="V370" t="s">
        <v>967</v>
      </c>
      <c r="X370" t="s">
        <v>10714</v>
      </c>
      <c r="Y370" t="s">
        <v>10715</v>
      </c>
    </row>
    <row r="371" spans="1:25" x14ac:dyDescent="0.2">
      <c r="A371" t="s">
        <v>27096</v>
      </c>
      <c r="B371">
        <v>108678</v>
      </c>
      <c r="C371">
        <v>313149</v>
      </c>
      <c r="D371" t="s">
        <v>10708</v>
      </c>
      <c r="E371" t="s">
        <v>24</v>
      </c>
      <c r="F371">
        <v>985334440</v>
      </c>
      <c r="G371" t="s">
        <v>10716</v>
      </c>
      <c r="H371" t="s">
        <v>10717</v>
      </c>
      <c r="I371" t="s">
        <v>30</v>
      </c>
      <c r="J371" t="s">
        <v>26</v>
      </c>
      <c r="K371">
        <v>494000</v>
      </c>
      <c r="L371" t="s">
        <v>35</v>
      </c>
      <c r="M371" t="s">
        <v>10718</v>
      </c>
      <c r="N371" t="s">
        <v>1607</v>
      </c>
      <c r="O371">
        <v>8000</v>
      </c>
      <c r="P371" t="s">
        <v>10719</v>
      </c>
      <c r="Q371" t="s">
        <v>10720</v>
      </c>
      <c r="R371" t="s">
        <v>10721</v>
      </c>
      <c r="S371" t="s">
        <v>28</v>
      </c>
      <c r="T371" t="s">
        <v>40</v>
      </c>
      <c r="U371" t="s">
        <v>157</v>
      </c>
      <c r="V371" t="s">
        <v>2869</v>
      </c>
      <c r="X371" t="s">
        <v>10722</v>
      </c>
    </row>
    <row r="372" spans="1:25" x14ac:dyDescent="0.2">
      <c r="A372" t="s">
        <v>27096</v>
      </c>
      <c r="B372">
        <v>108678</v>
      </c>
      <c r="C372">
        <v>313149</v>
      </c>
      <c r="D372" t="s">
        <v>10708</v>
      </c>
      <c r="E372" t="s">
        <v>24</v>
      </c>
      <c r="F372">
        <v>999510311</v>
      </c>
      <c r="G372" t="s">
        <v>10723</v>
      </c>
      <c r="H372" t="s">
        <v>10724</v>
      </c>
      <c r="I372" t="s">
        <v>34</v>
      </c>
      <c r="J372" t="s">
        <v>26</v>
      </c>
      <c r="K372">
        <v>270000</v>
      </c>
      <c r="L372" t="s">
        <v>82</v>
      </c>
      <c r="M372" t="s">
        <v>10725</v>
      </c>
      <c r="N372" t="s">
        <v>6374</v>
      </c>
      <c r="O372">
        <v>69134</v>
      </c>
      <c r="P372" t="s">
        <v>10726</v>
      </c>
      <c r="R372" t="s">
        <v>10727</v>
      </c>
      <c r="S372" t="s">
        <v>28</v>
      </c>
      <c r="T372" t="s">
        <v>65</v>
      </c>
      <c r="U372" t="s">
        <v>10728</v>
      </c>
      <c r="V372" t="s">
        <v>426</v>
      </c>
      <c r="X372" t="s">
        <v>10729</v>
      </c>
    </row>
    <row r="373" spans="1:25" x14ac:dyDescent="0.2">
      <c r="A373" t="s">
        <v>27096</v>
      </c>
      <c r="B373">
        <v>108678</v>
      </c>
      <c r="C373">
        <v>313149</v>
      </c>
      <c r="D373" t="s">
        <v>10708</v>
      </c>
      <c r="E373" t="s">
        <v>24</v>
      </c>
      <c r="F373">
        <v>999827501</v>
      </c>
      <c r="G373" t="s">
        <v>4413</v>
      </c>
      <c r="H373" t="s">
        <v>4414</v>
      </c>
      <c r="I373" t="s">
        <v>325</v>
      </c>
      <c r="J373" t="s">
        <v>26</v>
      </c>
      <c r="K373">
        <v>78100</v>
      </c>
      <c r="L373" t="s">
        <v>357</v>
      </c>
      <c r="M373" t="s">
        <v>4415</v>
      </c>
      <c r="N373" t="s">
        <v>575</v>
      </c>
      <c r="O373">
        <v>28071</v>
      </c>
      <c r="P373" t="s">
        <v>4416</v>
      </c>
      <c r="R373" t="s">
        <v>10730</v>
      </c>
      <c r="S373" t="s">
        <v>28</v>
      </c>
      <c r="T373" t="s">
        <v>40</v>
      </c>
      <c r="U373" t="s">
        <v>10731</v>
      </c>
      <c r="V373" t="s">
        <v>4620</v>
      </c>
      <c r="X373" t="s">
        <v>10732</v>
      </c>
    </row>
    <row r="374" spans="1:25" x14ac:dyDescent="0.2">
      <c r="A374" t="s">
        <v>27096</v>
      </c>
      <c r="B374">
        <v>108678</v>
      </c>
      <c r="C374">
        <v>313149</v>
      </c>
      <c r="D374" t="s">
        <v>10708</v>
      </c>
      <c r="E374" t="s">
        <v>57</v>
      </c>
      <c r="F374">
        <v>999975038</v>
      </c>
      <c r="G374" t="s">
        <v>2559</v>
      </c>
      <c r="H374" t="s">
        <v>2559</v>
      </c>
      <c r="I374" t="s">
        <v>34</v>
      </c>
      <c r="J374" t="s">
        <v>26</v>
      </c>
      <c r="K374">
        <v>346190</v>
      </c>
      <c r="L374" t="s">
        <v>326</v>
      </c>
      <c r="M374" t="s">
        <v>2560</v>
      </c>
      <c r="N374" t="s">
        <v>1514</v>
      </c>
      <c r="O374">
        <v>91904</v>
      </c>
      <c r="P374" t="s">
        <v>2561</v>
      </c>
      <c r="Q374" t="s">
        <v>2562</v>
      </c>
      <c r="R374" t="s">
        <v>10733</v>
      </c>
      <c r="S374" t="s">
        <v>28</v>
      </c>
      <c r="T374" t="s">
        <v>47</v>
      </c>
      <c r="U374" t="s">
        <v>2764</v>
      </c>
      <c r="V374" t="s">
        <v>2765</v>
      </c>
      <c r="X374" t="s">
        <v>2563</v>
      </c>
      <c r="Y374" t="s">
        <v>3644</v>
      </c>
    </row>
    <row r="375" spans="1:25" x14ac:dyDescent="0.2">
      <c r="A375" t="s">
        <v>27096</v>
      </c>
      <c r="B375">
        <v>102350</v>
      </c>
      <c r="C375">
        <v>285624</v>
      </c>
      <c r="D375" t="s">
        <v>10734</v>
      </c>
      <c r="E375" t="s">
        <v>24</v>
      </c>
      <c r="F375">
        <v>999882015</v>
      </c>
      <c r="G375" t="s">
        <v>1910</v>
      </c>
      <c r="H375" t="s">
        <v>1911</v>
      </c>
      <c r="I375" t="s">
        <v>34</v>
      </c>
      <c r="J375" t="s">
        <v>26</v>
      </c>
      <c r="K375">
        <v>102185</v>
      </c>
      <c r="L375" t="s">
        <v>357</v>
      </c>
      <c r="M375" t="s">
        <v>1912</v>
      </c>
      <c r="N375" t="s">
        <v>1913</v>
      </c>
      <c r="O375">
        <v>18071</v>
      </c>
      <c r="P375" t="s">
        <v>1914</v>
      </c>
      <c r="Q375" t="s">
        <v>1915</v>
      </c>
      <c r="R375" t="s">
        <v>10735</v>
      </c>
      <c r="S375" t="s">
        <v>28</v>
      </c>
      <c r="T375" t="s">
        <v>262</v>
      </c>
      <c r="U375" t="s">
        <v>4620</v>
      </c>
      <c r="V375" t="s">
        <v>10736</v>
      </c>
      <c r="X375" t="s">
        <v>10737</v>
      </c>
    </row>
    <row r="376" spans="1:25" x14ac:dyDescent="0.2">
      <c r="A376" t="s">
        <v>27096</v>
      </c>
      <c r="B376">
        <v>102350</v>
      </c>
      <c r="C376">
        <v>285624</v>
      </c>
      <c r="D376" t="s">
        <v>10734</v>
      </c>
      <c r="E376" t="s">
        <v>24</v>
      </c>
      <c r="F376">
        <v>961558479</v>
      </c>
      <c r="G376" t="s">
        <v>6147</v>
      </c>
      <c r="H376" t="s">
        <v>6148</v>
      </c>
      <c r="I376" t="s">
        <v>325</v>
      </c>
      <c r="J376" t="s">
        <v>26</v>
      </c>
      <c r="K376">
        <v>159430</v>
      </c>
      <c r="L376" t="s">
        <v>326</v>
      </c>
      <c r="M376" t="s">
        <v>6149</v>
      </c>
      <c r="N376" t="s">
        <v>6150</v>
      </c>
      <c r="O376">
        <v>72558</v>
      </c>
      <c r="R376" t="s">
        <v>10738</v>
      </c>
      <c r="S376" t="s">
        <v>28</v>
      </c>
      <c r="T376" t="s">
        <v>65</v>
      </c>
      <c r="U376" t="s">
        <v>10739</v>
      </c>
      <c r="V376" t="s">
        <v>10740</v>
      </c>
      <c r="X376" t="s">
        <v>10741</v>
      </c>
    </row>
    <row r="377" spans="1:25" x14ac:dyDescent="0.2">
      <c r="A377" t="s">
        <v>27096</v>
      </c>
      <c r="B377">
        <v>102350</v>
      </c>
      <c r="C377">
        <v>285624</v>
      </c>
      <c r="D377" t="s">
        <v>10734</v>
      </c>
      <c r="E377" t="s">
        <v>24</v>
      </c>
      <c r="F377">
        <v>963022403</v>
      </c>
      <c r="G377" t="s">
        <v>10742</v>
      </c>
      <c r="H377" t="s">
        <v>10743</v>
      </c>
      <c r="I377" t="s">
        <v>209</v>
      </c>
      <c r="J377" t="s">
        <v>26</v>
      </c>
      <c r="K377">
        <v>146590</v>
      </c>
      <c r="L377" t="s">
        <v>27</v>
      </c>
      <c r="M377" t="s">
        <v>10744</v>
      </c>
      <c r="N377" t="s">
        <v>474</v>
      </c>
      <c r="O377">
        <v>50823</v>
      </c>
      <c r="P377" t="s">
        <v>10745</v>
      </c>
      <c r="R377" t="s">
        <v>10746</v>
      </c>
      <c r="S377" t="s">
        <v>28</v>
      </c>
      <c r="T377" t="s">
        <v>262</v>
      </c>
      <c r="U377" t="s">
        <v>8870</v>
      </c>
      <c r="V377" t="s">
        <v>6883</v>
      </c>
      <c r="X377">
        <v>351239854239</v>
      </c>
      <c r="Y377">
        <v>351239836470</v>
      </c>
    </row>
    <row r="378" spans="1:25" x14ac:dyDescent="0.2">
      <c r="A378" t="s">
        <v>27096</v>
      </c>
      <c r="B378">
        <v>102350</v>
      </c>
      <c r="C378">
        <v>285624</v>
      </c>
      <c r="D378" t="s">
        <v>10734</v>
      </c>
      <c r="E378" t="s">
        <v>24</v>
      </c>
      <c r="F378">
        <v>997826391</v>
      </c>
      <c r="G378" t="s">
        <v>3057</v>
      </c>
      <c r="H378" t="s">
        <v>3057</v>
      </c>
      <c r="I378" t="s">
        <v>34</v>
      </c>
      <c r="J378" t="s">
        <v>26</v>
      </c>
      <c r="K378">
        <v>136425</v>
      </c>
      <c r="L378" t="s">
        <v>857</v>
      </c>
      <c r="M378" t="s">
        <v>3058</v>
      </c>
      <c r="N378" t="s">
        <v>3050</v>
      </c>
      <c r="O378" t="s">
        <v>3059</v>
      </c>
      <c r="P378" t="s">
        <v>3060</v>
      </c>
      <c r="Q378" t="s">
        <v>3061</v>
      </c>
      <c r="R378" t="s">
        <v>10747</v>
      </c>
      <c r="S378" t="s">
        <v>28</v>
      </c>
      <c r="T378" t="s">
        <v>262</v>
      </c>
      <c r="U378" t="s">
        <v>10748</v>
      </c>
      <c r="V378" t="s">
        <v>6314</v>
      </c>
      <c r="X378" t="s">
        <v>10749</v>
      </c>
    </row>
    <row r="379" spans="1:25" x14ac:dyDescent="0.2">
      <c r="A379" t="s">
        <v>27096</v>
      </c>
      <c r="B379">
        <v>102350</v>
      </c>
      <c r="C379">
        <v>285624</v>
      </c>
      <c r="D379" t="s">
        <v>10734</v>
      </c>
      <c r="E379" t="s">
        <v>57</v>
      </c>
      <c r="F379">
        <v>999648827</v>
      </c>
      <c r="G379" t="s">
        <v>8388</v>
      </c>
      <c r="H379" t="s">
        <v>8389</v>
      </c>
      <c r="I379" t="s">
        <v>25</v>
      </c>
      <c r="J379" t="s">
        <v>26</v>
      </c>
      <c r="K379">
        <v>219350</v>
      </c>
      <c r="L379" t="s">
        <v>357</v>
      </c>
      <c r="M379" t="s">
        <v>8390</v>
      </c>
      <c r="N379" t="s">
        <v>8391</v>
      </c>
      <c r="O379">
        <v>33600</v>
      </c>
      <c r="Q379" t="s">
        <v>8392</v>
      </c>
      <c r="R379" t="s">
        <v>10750</v>
      </c>
      <c r="S379" t="s">
        <v>28</v>
      </c>
      <c r="T379" t="s">
        <v>65</v>
      </c>
      <c r="U379" t="s">
        <v>8393</v>
      </c>
      <c r="V379" t="s">
        <v>3746</v>
      </c>
      <c r="X379" t="s">
        <v>10751</v>
      </c>
    </row>
    <row r="380" spans="1:25" x14ac:dyDescent="0.2">
      <c r="A380" t="s">
        <v>27096</v>
      </c>
      <c r="B380">
        <v>102350</v>
      </c>
      <c r="C380">
        <v>285624</v>
      </c>
      <c r="D380" t="s">
        <v>10734</v>
      </c>
      <c r="E380" t="s">
        <v>24</v>
      </c>
      <c r="F380">
        <v>999827501</v>
      </c>
      <c r="G380" t="s">
        <v>4413</v>
      </c>
      <c r="H380" t="s">
        <v>4414</v>
      </c>
      <c r="I380" t="s">
        <v>325</v>
      </c>
      <c r="J380" t="s">
        <v>26</v>
      </c>
      <c r="K380">
        <v>101650</v>
      </c>
      <c r="L380" t="s">
        <v>357</v>
      </c>
      <c r="M380" t="s">
        <v>4415</v>
      </c>
      <c r="N380" t="s">
        <v>575</v>
      </c>
      <c r="O380">
        <v>28071</v>
      </c>
      <c r="P380" t="s">
        <v>4416</v>
      </c>
      <c r="R380" t="s">
        <v>10752</v>
      </c>
      <c r="S380" t="s">
        <v>28</v>
      </c>
      <c r="T380" t="s">
        <v>40</v>
      </c>
      <c r="U380" t="s">
        <v>2270</v>
      </c>
      <c r="V380" t="s">
        <v>3395</v>
      </c>
      <c r="X380" t="s">
        <v>10753</v>
      </c>
    </row>
    <row r="381" spans="1:25" x14ac:dyDescent="0.2">
      <c r="A381" t="s">
        <v>27096</v>
      </c>
      <c r="B381">
        <v>102350</v>
      </c>
      <c r="C381">
        <v>285624</v>
      </c>
      <c r="D381" t="s">
        <v>10734</v>
      </c>
      <c r="E381" t="s">
        <v>24</v>
      </c>
      <c r="F381">
        <v>963362485</v>
      </c>
      <c r="G381" t="s">
        <v>10754</v>
      </c>
      <c r="H381" t="s">
        <v>10755</v>
      </c>
      <c r="I381" t="s">
        <v>25</v>
      </c>
      <c r="J381" t="s">
        <v>26</v>
      </c>
      <c r="K381">
        <v>140170</v>
      </c>
      <c r="L381" t="s">
        <v>210</v>
      </c>
      <c r="M381" t="s">
        <v>10756</v>
      </c>
      <c r="N381" t="s">
        <v>10757</v>
      </c>
      <c r="O381">
        <v>84084</v>
      </c>
      <c r="R381" t="s">
        <v>10758</v>
      </c>
      <c r="S381" t="s">
        <v>28</v>
      </c>
      <c r="T381" t="s">
        <v>262</v>
      </c>
      <c r="U381" t="s">
        <v>10759</v>
      </c>
      <c r="V381" t="s">
        <v>5436</v>
      </c>
      <c r="X381" t="s">
        <v>10760</v>
      </c>
      <c r="Y381" t="s">
        <v>10761</v>
      </c>
    </row>
    <row r="382" spans="1:25" x14ac:dyDescent="0.2">
      <c r="A382" t="s">
        <v>27096</v>
      </c>
      <c r="B382">
        <v>101736</v>
      </c>
      <c r="C382">
        <v>285061</v>
      </c>
      <c r="D382" t="s">
        <v>3088</v>
      </c>
      <c r="E382" t="s">
        <v>24</v>
      </c>
      <c r="F382">
        <v>999541545</v>
      </c>
      <c r="G382" t="s">
        <v>3196</v>
      </c>
      <c r="H382" t="s">
        <v>3197</v>
      </c>
      <c r="I382" t="s">
        <v>30</v>
      </c>
      <c r="J382" t="s">
        <v>472</v>
      </c>
      <c r="K382">
        <v>90826.14</v>
      </c>
      <c r="L382" t="s">
        <v>357</v>
      </c>
      <c r="M382" t="s">
        <v>3198</v>
      </c>
      <c r="N382" t="s">
        <v>575</v>
      </c>
      <c r="O382">
        <v>28040</v>
      </c>
      <c r="P382" t="s">
        <v>3199</v>
      </c>
      <c r="Q382" t="s">
        <v>3200</v>
      </c>
      <c r="R382" t="s">
        <v>10762</v>
      </c>
    </row>
    <row r="383" spans="1:25" x14ac:dyDescent="0.2">
      <c r="A383" t="s">
        <v>27096</v>
      </c>
      <c r="B383">
        <v>101736</v>
      </c>
      <c r="C383">
        <v>285061</v>
      </c>
      <c r="D383" t="s">
        <v>3088</v>
      </c>
      <c r="E383" t="s">
        <v>24</v>
      </c>
      <c r="F383">
        <v>999980664</v>
      </c>
      <c r="G383" t="s">
        <v>4083</v>
      </c>
      <c r="H383" t="s">
        <v>2061</v>
      </c>
      <c r="I383" t="s">
        <v>34</v>
      </c>
      <c r="J383" t="s">
        <v>26</v>
      </c>
      <c r="K383">
        <v>127062.5</v>
      </c>
      <c r="L383" t="s">
        <v>192</v>
      </c>
      <c r="M383" t="s">
        <v>4084</v>
      </c>
      <c r="N383" t="s">
        <v>4085</v>
      </c>
      <c r="O383">
        <v>1348</v>
      </c>
      <c r="P383" t="s">
        <v>4086</v>
      </c>
      <c r="Q383" t="s">
        <v>4087</v>
      </c>
      <c r="R383" t="s">
        <v>10763</v>
      </c>
    </row>
    <row r="384" spans="1:25" x14ac:dyDescent="0.2">
      <c r="A384" t="s">
        <v>27096</v>
      </c>
      <c r="B384">
        <v>101736</v>
      </c>
      <c r="C384">
        <v>285061</v>
      </c>
      <c r="D384" t="s">
        <v>3088</v>
      </c>
      <c r="E384" t="s">
        <v>57</v>
      </c>
      <c r="F384">
        <v>998215943</v>
      </c>
      <c r="G384" t="s">
        <v>5329</v>
      </c>
      <c r="H384" t="s">
        <v>5330</v>
      </c>
      <c r="I384" t="s">
        <v>30</v>
      </c>
      <c r="J384" t="s">
        <v>26</v>
      </c>
      <c r="K384">
        <v>424858.76</v>
      </c>
      <c r="L384" t="s">
        <v>192</v>
      </c>
      <c r="M384" t="s">
        <v>5331</v>
      </c>
      <c r="N384" t="s">
        <v>212</v>
      </c>
      <c r="O384">
        <v>1000</v>
      </c>
      <c r="P384" t="s">
        <v>5332</v>
      </c>
      <c r="Q384" t="s">
        <v>5333</v>
      </c>
      <c r="R384" t="s">
        <v>10764</v>
      </c>
    </row>
    <row r="385" spans="1:25" x14ac:dyDescent="0.2">
      <c r="A385" t="s">
        <v>27096</v>
      </c>
      <c r="B385">
        <v>101736</v>
      </c>
      <c r="C385">
        <v>285061</v>
      </c>
      <c r="D385" t="s">
        <v>3088</v>
      </c>
      <c r="E385" t="s">
        <v>24</v>
      </c>
      <c r="F385">
        <v>997456142</v>
      </c>
      <c r="G385" t="s">
        <v>10765</v>
      </c>
      <c r="H385" t="s">
        <v>10766</v>
      </c>
      <c r="I385" t="s">
        <v>209</v>
      </c>
      <c r="J385" t="s">
        <v>26</v>
      </c>
      <c r="K385">
        <v>322048.59999999998</v>
      </c>
      <c r="L385" t="s">
        <v>82</v>
      </c>
      <c r="M385" t="s">
        <v>10767</v>
      </c>
      <c r="N385" t="s">
        <v>501</v>
      </c>
      <c r="O385">
        <v>75007</v>
      </c>
      <c r="P385" t="s">
        <v>10768</v>
      </c>
      <c r="Q385" t="s">
        <v>10769</v>
      </c>
      <c r="R385" t="s">
        <v>10770</v>
      </c>
    </row>
    <row r="386" spans="1:25" x14ac:dyDescent="0.2">
      <c r="A386" t="s">
        <v>27096</v>
      </c>
      <c r="B386">
        <v>101736</v>
      </c>
      <c r="C386">
        <v>285061</v>
      </c>
      <c r="D386" t="s">
        <v>3088</v>
      </c>
      <c r="E386" t="s">
        <v>24</v>
      </c>
      <c r="F386">
        <v>972174256</v>
      </c>
      <c r="G386" t="s">
        <v>10771</v>
      </c>
      <c r="H386" t="s">
        <v>9438</v>
      </c>
      <c r="I386" t="s">
        <v>209</v>
      </c>
      <c r="J386" t="s">
        <v>26</v>
      </c>
      <c r="K386">
        <v>144022</v>
      </c>
      <c r="L386" t="s">
        <v>27</v>
      </c>
      <c r="M386" t="s">
        <v>10772</v>
      </c>
      <c r="N386" t="s">
        <v>550</v>
      </c>
      <c r="O386">
        <v>11011</v>
      </c>
      <c r="P386" t="s">
        <v>10773</v>
      </c>
      <c r="R386" t="s">
        <v>10774</v>
      </c>
    </row>
    <row r="387" spans="1:25" x14ac:dyDescent="0.2">
      <c r="A387" t="s">
        <v>27096</v>
      </c>
      <c r="B387">
        <v>101736</v>
      </c>
      <c r="C387">
        <v>285061</v>
      </c>
      <c r="D387" t="s">
        <v>3088</v>
      </c>
      <c r="E387" t="s">
        <v>24</v>
      </c>
      <c r="F387">
        <v>999549984</v>
      </c>
      <c r="G387" t="s">
        <v>6165</v>
      </c>
      <c r="H387" t="s">
        <v>6166</v>
      </c>
      <c r="I387" t="s">
        <v>25</v>
      </c>
      <c r="J387" t="s">
        <v>26</v>
      </c>
      <c r="K387">
        <v>119947</v>
      </c>
      <c r="L387" t="s">
        <v>238</v>
      </c>
      <c r="M387" t="s">
        <v>6167</v>
      </c>
      <c r="N387" t="s">
        <v>6168</v>
      </c>
      <c r="O387" t="s">
        <v>6169</v>
      </c>
      <c r="P387" t="s">
        <v>6170</v>
      </c>
      <c r="Q387" t="s">
        <v>6171</v>
      </c>
      <c r="R387" t="s">
        <v>10775</v>
      </c>
    </row>
    <row r="388" spans="1:25" x14ac:dyDescent="0.2">
      <c r="A388" t="s">
        <v>27096</v>
      </c>
      <c r="B388">
        <v>101736</v>
      </c>
      <c r="C388">
        <v>285061</v>
      </c>
      <c r="D388" t="s">
        <v>3088</v>
      </c>
      <c r="E388" t="s">
        <v>24</v>
      </c>
      <c r="F388">
        <v>999827501</v>
      </c>
      <c r="G388" t="s">
        <v>4413</v>
      </c>
      <c r="H388" t="s">
        <v>4414</v>
      </c>
      <c r="I388" t="s">
        <v>325</v>
      </c>
      <c r="J388" t="s">
        <v>26</v>
      </c>
      <c r="K388">
        <v>42586</v>
      </c>
      <c r="L388" t="s">
        <v>357</v>
      </c>
      <c r="M388" t="s">
        <v>4415</v>
      </c>
      <c r="N388" t="s">
        <v>575</v>
      </c>
      <c r="O388">
        <v>28071</v>
      </c>
      <c r="P388" t="s">
        <v>4416</v>
      </c>
      <c r="R388" t="s">
        <v>10776</v>
      </c>
    </row>
    <row r="389" spans="1:25" x14ac:dyDescent="0.2">
      <c r="A389" t="s">
        <v>27096</v>
      </c>
      <c r="B389">
        <v>101736</v>
      </c>
      <c r="C389">
        <v>285061</v>
      </c>
      <c r="D389" t="s">
        <v>3088</v>
      </c>
      <c r="E389" t="s">
        <v>24</v>
      </c>
      <c r="F389">
        <v>972304430</v>
      </c>
      <c r="G389" t="s">
        <v>10777</v>
      </c>
      <c r="H389" t="s">
        <v>10778</v>
      </c>
      <c r="I389" t="s">
        <v>30</v>
      </c>
      <c r="J389" t="s">
        <v>26</v>
      </c>
      <c r="K389">
        <v>82497</v>
      </c>
      <c r="L389" t="s">
        <v>210</v>
      </c>
      <c r="M389" t="s">
        <v>10779</v>
      </c>
      <c r="N389" t="s">
        <v>1821</v>
      </c>
      <c r="O389">
        <v>10141</v>
      </c>
      <c r="P389" t="s">
        <v>10780</v>
      </c>
      <c r="R389" t="s">
        <v>10781</v>
      </c>
    </row>
    <row r="390" spans="1:25" x14ac:dyDescent="0.2">
      <c r="A390" t="s">
        <v>27096</v>
      </c>
      <c r="B390">
        <v>108227</v>
      </c>
      <c r="C390">
        <v>313184</v>
      </c>
      <c r="D390" t="s">
        <v>10782</v>
      </c>
      <c r="E390" t="s">
        <v>24</v>
      </c>
      <c r="F390">
        <v>999541545</v>
      </c>
      <c r="G390" t="s">
        <v>3196</v>
      </c>
      <c r="H390" t="s">
        <v>3197</v>
      </c>
      <c r="I390" t="s">
        <v>30</v>
      </c>
      <c r="J390" t="s">
        <v>26</v>
      </c>
      <c r="K390">
        <v>4670465.1900000004</v>
      </c>
      <c r="L390" t="s">
        <v>357</v>
      </c>
      <c r="M390" t="s">
        <v>3198</v>
      </c>
      <c r="N390" t="s">
        <v>575</v>
      </c>
      <c r="O390">
        <v>28040</v>
      </c>
      <c r="P390" t="s">
        <v>3199</v>
      </c>
      <c r="Q390" t="s">
        <v>3200</v>
      </c>
      <c r="R390" t="s">
        <v>10783</v>
      </c>
      <c r="S390" t="s">
        <v>28</v>
      </c>
      <c r="T390" t="s">
        <v>40</v>
      </c>
      <c r="U390" t="s">
        <v>1344</v>
      </c>
      <c r="V390" t="s">
        <v>10784</v>
      </c>
      <c r="X390">
        <v>34912711263</v>
      </c>
    </row>
    <row r="391" spans="1:25" x14ac:dyDescent="0.2">
      <c r="A391" t="s">
        <v>27096</v>
      </c>
      <c r="B391">
        <v>108227</v>
      </c>
      <c r="C391">
        <v>313184</v>
      </c>
      <c r="D391" t="s">
        <v>10782</v>
      </c>
      <c r="E391" t="s">
        <v>24</v>
      </c>
      <c r="F391">
        <v>999663668</v>
      </c>
      <c r="G391" t="s">
        <v>4280</v>
      </c>
      <c r="H391" t="s">
        <v>4281</v>
      </c>
      <c r="I391" t="s">
        <v>209</v>
      </c>
      <c r="J391" t="s">
        <v>26</v>
      </c>
      <c r="K391">
        <v>1210388.5</v>
      </c>
      <c r="L391" t="s">
        <v>210</v>
      </c>
      <c r="M391" t="s">
        <v>4282</v>
      </c>
      <c r="N391" t="s">
        <v>219</v>
      </c>
      <c r="O391">
        <v>133</v>
      </c>
      <c r="P391" t="s">
        <v>4283</v>
      </c>
      <c r="Q391" t="s">
        <v>4284</v>
      </c>
      <c r="R391" t="s">
        <v>10785</v>
      </c>
      <c r="S391" t="s">
        <v>28</v>
      </c>
      <c r="T391" t="s">
        <v>40</v>
      </c>
      <c r="U391" t="s">
        <v>1168</v>
      </c>
      <c r="V391" t="s">
        <v>10786</v>
      </c>
      <c r="X391">
        <v>398567375</v>
      </c>
    </row>
    <row r="392" spans="1:25" x14ac:dyDescent="0.2">
      <c r="A392" t="s">
        <v>27096</v>
      </c>
      <c r="B392">
        <v>108227</v>
      </c>
      <c r="C392">
        <v>313184</v>
      </c>
      <c r="D392" t="s">
        <v>10782</v>
      </c>
      <c r="E392" t="s">
        <v>24</v>
      </c>
      <c r="F392">
        <v>999537083</v>
      </c>
      <c r="G392" t="s">
        <v>4341</v>
      </c>
      <c r="H392" t="s">
        <v>4342</v>
      </c>
      <c r="I392" t="s">
        <v>325</v>
      </c>
      <c r="J392" t="s">
        <v>26</v>
      </c>
      <c r="K392">
        <v>184675.45</v>
      </c>
      <c r="L392" t="s">
        <v>357</v>
      </c>
      <c r="M392" t="s">
        <v>4343</v>
      </c>
      <c r="N392" t="s">
        <v>4344</v>
      </c>
      <c r="O392">
        <v>28850</v>
      </c>
      <c r="P392" t="s">
        <v>4345</v>
      </c>
      <c r="Q392" t="s">
        <v>4346</v>
      </c>
      <c r="R392" t="s">
        <v>10787</v>
      </c>
      <c r="S392" t="s">
        <v>28</v>
      </c>
      <c r="U392" t="s">
        <v>626</v>
      </c>
      <c r="V392" t="s">
        <v>10788</v>
      </c>
      <c r="X392">
        <v>34916786030</v>
      </c>
      <c r="Y392">
        <v>34916786006</v>
      </c>
    </row>
    <row r="393" spans="1:25" x14ac:dyDescent="0.2">
      <c r="A393" t="s">
        <v>27096</v>
      </c>
      <c r="B393">
        <v>108227</v>
      </c>
      <c r="C393">
        <v>313184</v>
      </c>
      <c r="D393" t="s">
        <v>10782</v>
      </c>
      <c r="E393" t="s">
        <v>24</v>
      </c>
      <c r="F393">
        <v>999833709</v>
      </c>
      <c r="G393" t="s">
        <v>10789</v>
      </c>
      <c r="H393" t="s">
        <v>10790</v>
      </c>
      <c r="I393" t="s">
        <v>325</v>
      </c>
      <c r="J393" t="s">
        <v>26</v>
      </c>
      <c r="K393">
        <v>879215.22</v>
      </c>
      <c r="L393" t="s">
        <v>857</v>
      </c>
      <c r="M393" t="s">
        <v>10791</v>
      </c>
      <c r="N393" t="s">
        <v>5996</v>
      </c>
      <c r="O393" t="s">
        <v>10792</v>
      </c>
      <c r="P393" t="s">
        <v>10793</v>
      </c>
      <c r="R393" t="s">
        <v>10794</v>
      </c>
      <c r="S393" t="s">
        <v>28</v>
      </c>
      <c r="T393" t="s">
        <v>40</v>
      </c>
      <c r="U393" t="s">
        <v>1608</v>
      </c>
      <c r="V393" t="s">
        <v>5400</v>
      </c>
      <c r="X393" t="s">
        <v>10795</v>
      </c>
      <c r="Y393" t="s">
        <v>10796</v>
      </c>
    </row>
    <row r="394" spans="1:25" x14ac:dyDescent="0.2">
      <c r="A394" t="s">
        <v>27096</v>
      </c>
      <c r="B394">
        <v>108227</v>
      </c>
      <c r="C394">
        <v>313184</v>
      </c>
      <c r="D394" t="s">
        <v>10782</v>
      </c>
      <c r="E394" t="s">
        <v>24</v>
      </c>
      <c r="F394">
        <v>960510394</v>
      </c>
      <c r="G394" t="s">
        <v>4407</v>
      </c>
      <c r="H394" t="s">
        <v>4408</v>
      </c>
      <c r="I394" t="s">
        <v>325</v>
      </c>
      <c r="J394" t="s">
        <v>26</v>
      </c>
      <c r="K394">
        <v>508729.74</v>
      </c>
      <c r="L394" t="s">
        <v>210</v>
      </c>
      <c r="M394" t="s">
        <v>4409</v>
      </c>
      <c r="N394" t="s">
        <v>1182</v>
      </c>
      <c r="O394">
        <v>187</v>
      </c>
      <c r="R394" t="s">
        <v>10797</v>
      </c>
      <c r="S394" t="s">
        <v>28</v>
      </c>
      <c r="T394" t="s">
        <v>40</v>
      </c>
      <c r="U394" t="s">
        <v>431</v>
      </c>
      <c r="V394" t="s">
        <v>10798</v>
      </c>
      <c r="X394" t="s">
        <v>10799</v>
      </c>
    </row>
    <row r="395" spans="1:25" x14ac:dyDescent="0.2">
      <c r="A395" t="s">
        <v>27096</v>
      </c>
      <c r="B395">
        <v>108227</v>
      </c>
      <c r="C395">
        <v>313184</v>
      </c>
      <c r="D395" t="s">
        <v>10782</v>
      </c>
      <c r="E395" t="s">
        <v>57</v>
      </c>
      <c r="F395">
        <v>999827501</v>
      </c>
      <c r="G395" t="s">
        <v>4413</v>
      </c>
      <c r="H395" t="s">
        <v>4414</v>
      </c>
      <c r="I395" t="s">
        <v>325</v>
      </c>
      <c r="J395" t="s">
        <v>26</v>
      </c>
      <c r="K395">
        <v>1764782.26</v>
      </c>
      <c r="L395" t="s">
        <v>357</v>
      </c>
      <c r="M395" t="s">
        <v>4415</v>
      </c>
      <c r="N395" t="s">
        <v>575</v>
      </c>
      <c r="O395">
        <v>28071</v>
      </c>
      <c r="P395" t="s">
        <v>4416</v>
      </c>
      <c r="R395" t="s">
        <v>10800</v>
      </c>
      <c r="S395" t="s">
        <v>28</v>
      </c>
      <c r="T395" t="s">
        <v>40</v>
      </c>
      <c r="U395" t="s">
        <v>2236</v>
      </c>
      <c r="V395" t="s">
        <v>10801</v>
      </c>
      <c r="X395" t="s">
        <v>10802</v>
      </c>
      <c r="Y395" t="s">
        <v>10803</v>
      </c>
    </row>
    <row r="396" spans="1:25" x14ac:dyDescent="0.2">
      <c r="A396" t="s">
        <v>27096</v>
      </c>
      <c r="B396">
        <v>97603</v>
      </c>
      <c r="C396">
        <v>261809</v>
      </c>
      <c r="D396" t="s">
        <v>10813</v>
      </c>
      <c r="E396" t="s">
        <v>24</v>
      </c>
      <c r="F396">
        <v>999903840</v>
      </c>
      <c r="G396" t="s">
        <v>1039</v>
      </c>
      <c r="H396" t="s">
        <v>1040</v>
      </c>
      <c r="I396" t="s">
        <v>34</v>
      </c>
      <c r="J396" t="s">
        <v>26</v>
      </c>
      <c r="K396">
        <v>548088</v>
      </c>
      <c r="L396" t="s">
        <v>138</v>
      </c>
      <c r="M396" t="s">
        <v>1041</v>
      </c>
      <c r="N396" t="s">
        <v>1042</v>
      </c>
      <c r="O396" t="s">
        <v>1043</v>
      </c>
      <c r="P396" t="s">
        <v>1044</v>
      </c>
      <c r="Q396" t="s">
        <v>1045</v>
      </c>
      <c r="R396" t="s">
        <v>10814</v>
      </c>
      <c r="S396" t="s">
        <v>28</v>
      </c>
      <c r="T396" t="s">
        <v>47</v>
      </c>
      <c r="U396" t="s">
        <v>1046</v>
      </c>
      <c r="V396" t="s">
        <v>1047</v>
      </c>
      <c r="X396" t="s">
        <v>3571</v>
      </c>
      <c r="Y396" t="s">
        <v>3572</v>
      </c>
    </row>
    <row r="397" spans="1:25" x14ac:dyDescent="0.2">
      <c r="A397" t="s">
        <v>27096</v>
      </c>
      <c r="B397">
        <v>97603</v>
      </c>
      <c r="C397">
        <v>261809</v>
      </c>
      <c r="D397" t="s">
        <v>10813</v>
      </c>
      <c r="E397" t="s">
        <v>24</v>
      </c>
      <c r="F397">
        <v>999971934</v>
      </c>
      <c r="G397" t="s">
        <v>1664</v>
      </c>
      <c r="H397" t="s">
        <v>1665</v>
      </c>
      <c r="I397" t="s">
        <v>30</v>
      </c>
      <c r="J397" t="s">
        <v>26</v>
      </c>
      <c r="K397">
        <v>284655</v>
      </c>
      <c r="L397" t="s">
        <v>82</v>
      </c>
      <c r="M397" t="s">
        <v>1666</v>
      </c>
      <c r="N397" t="s">
        <v>1667</v>
      </c>
      <c r="O397">
        <v>92230</v>
      </c>
      <c r="P397" t="s">
        <v>1668</v>
      </c>
      <c r="Q397" t="s">
        <v>1669</v>
      </c>
      <c r="R397" t="s">
        <v>10815</v>
      </c>
      <c r="S397" t="s">
        <v>28</v>
      </c>
      <c r="T397" t="s">
        <v>65</v>
      </c>
      <c r="U397" t="s">
        <v>1347</v>
      </c>
      <c r="V397" t="s">
        <v>10816</v>
      </c>
      <c r="X397">
        <v>33146132642</v>
      </c>
      <c r="Y397">
        <v>33146133280</v>
      </c>
    </row>
    <row r="398" spans="1:25" x14ac:dyDescent="0.2">
      <c r="A398" t="s">
        <v>27096</v>
      </c>
      <c r="B398">
        <v>97603</v>
      </c>
      <c r="C398">
        <v>261809</v>
      </c>
      <c r="D398" t="s">
        <v>10813</v>
      </c>
      <c r="E398" t="s">
        <v>24</v>
      </c>
      <c r="F398">
        <v>990373978</v>
      </c>
      <c r="G398" t="s">
        <v>10817</v>
      </c>
      <c r="H398" t="s">
        <v>10818</v>
      </c>
      <c r="I398" t="s">
        <v>30</v>
      </c>
      <c r="J398" t="s">
        <v>26</v>
      </c>
      <c r="K398">
        <v>254475</v>
      </c>
      <c r="L398" t="s">
        <v>138</v>
      </c>
      <c r="M398" t="s">
        <v>10819</v>
      </c>
      <c r="N398" t="s">
        <v>10820</v>
      </c>
      <c r="O398" t="s">
        <v>10821</v>
      </c>
      <c r="P398" t="s">
        <v>10822</v>
      </c>
      <c r="R398" t="s">
        <v>10823</v>
      </c>
      <c r="S398" t="s">
        <v>28</v>
      </c>
      <c r="T398" t="s">
        <v>65</v>
      </c>
      <c r="U398" t="s">
        <v>752</v>
      </c>
      <c r="V398" t="s">
        <v>10824</v>
      </c>
      <c r="X398" t="s">
        <v>10825</v>
      </c>
      <c r="Y398" t="s">
        <v>10826</v>
      </c>
    </row>
    <row r="399" spans="1:25" x14ac:dyDescent="0.2">
      <c r="A399" t="s">
        <v>27096</v>
      </c>
      <c r="B399">
        <v>97603</v>
      </c>
      <c r="C399">
        <v>261809</v>
      </c>
      <c r="D399" t="s">
        <v>10813</v>
      </c>
      <c r="E399" t="s">
        <v>24</v>
      </c>
      <c r="F399">
        <v>999507692</v>
      </c>
      <c r="G399" t="s">
        <v>663</v>
      </c>
      <c r="H399" t="s">
        <v>664</v>
      </c>
      <c r="I399" t="s">
        <v>25</v>
      </c>
      <c r="J399" t="s">
        <v>26</v>
      </c>
      <c r="K399">
        <v>349200</v>
      </c>
      <c r="L399" t="s">
        <v>27</v>
      </c>
      <c r="M399" t="s">
        <v>665</v>
      </c>
      <c r="N399" t="s">
        <v>550</v>
      </c>
      <c r="O399">
        <v>12205</v>
      </c>
      <c r="P399" t="s">
        <v>666</v>
      </c>
      <c r="Q399" t="s">
        <v>667</v>
      </c>
      <c r="R399" t="s">
        <v>10827</v>
      </c>
      <c r="S399" t="s">
        <v>28</v>
      </c>
      <c r="T399" t="s">
        <v>47</v>
      </c>
      <c r="U399" t="s">
        <v>668</v>
      </c>
      <c r="V399" t="s">
        <v>669</v>
      </c>
      <c r="X399" t="s">
        <v>10828</v>
      </c>
      <c r="Y399" t="s">
        <v>10829</v>
      </c>
    </row>
    <row r="400" spans="1:25" x14ac:dyDescent="0.2">
      <c r="A400" t="s">
        <v>27096</v>
      </c>
      <c r="B400">
        <v>97603</v>
      </c>
      <c r="C400">
        <v>261809</v>
      </c>
      <c r="D400" t="s">
        <v>10813</v>
      </c>
      <c r="E400" t="s">
        <v>24</v>
      </c>
      <c r="F400">
        <v>999907720</v>
      </c>
      <c r="G400" t="s">
        <v>411</v>
      </c>
      <c r="H400" t="s">
        <v>412</v>
      </c>
      <c r="I400" t="s">
        <v>34</v>
      </c>
      <c r="J400" t="s">
        <v>26</v>
      </c>
      <c r="K400">
        <v>525200</v>
      </c>
      <c r="L400" t="s">
        <v>326</v>
      </c>
      <c r="M400" t="s">
        <v>413</v>
      </c>
      <c r="N400" t="s">
        <v>414</v>
      </c>
      <c r="O400">
        <v>32000</v>
      </c>
      <c r="P400" t="s">
        <v>415</v>
      </c>
      <c r="Q400" t="s">
        <v>416</v>
      </c>
      <c r="R400" t="s">
        <v>10830</v>
      </c>
      <c r="S400" t="s">
        <v>28</v>
      </c>
      <c r="T400" t="s">
        <v>40</v>
      </c>
      <c r="U400" t="s">
        <v>417</v>
      </c>
      <c r="V400" t="s">
        <v>418</v>
      </c>
      <c r="X400" t="s">
        <v>10831</v>
      </c>
      <c r="Y400" t="s">
        <v>3384</v>
      </c>
    </row>
    <row r="401" spans="1:25" x14ac:dyDescent="0.2">
      <c r="A401" t="s">
        <v>27096</v>
      </c>
      <c r="B401">
        <v>97603</v>
      </c>
      <c r="C401">
        <v>261809</v>
      </c>
      <c r="D401" t="s">
        <v>10813</v>
      </c>
      <c r="E401" t="s">
        <v>24</v>
      </c>
      <c r="F401">
        <v>998058415</v>
      </c>
      <c r="G401" t="s">
        <v>10832</v>
      </c>
      <c r="H401" t="s">
        <v>10833</v>
      </c>
      <c r="I401" t="s">
        <v>325</v>
      </c>
      <c r="J401" t="s">
        <v>26</v>
      </c>
      <c r="K401">
        <v>298433</v>
      </c>
      <c r="L401" t="s">
        <v>138</v>
      </c>
      <c r="M401" t="s">
        <v>10834</v>
      </c>
      <c r="N401" t="s">
        <v>1551</v>
      </c>
      <c r="O401" t="s">
        <v>10835</v>
      </c>
      <c r="P401" t="s">
        <v>10836</v>
      </c>
      <c r="R401" t="s">
        <v>10837</v>
      </c>
      <c r="S401" t="s">
        <v>28</v>
      </c>
      <c r="T401" t="s">
        <v>40</v>
      </c>
      <c r="U401" t="s">
        <v>2819</v>
      </c>
      <c r="V401" t="s">
        <v>5687</v>
      </c>
      <c r="X401" t="s">
        <v>10838</v>
      </c>
      <c r="Y401" t="s">
        <v>10839</v>
      </c>
    </row>
    <row r="402" spans="1:25" x14ac:dyDescent="0.2">
      <c r="A402" t="s">
        <v>27096</v>
      </c>
      <c r="B402">
        <v>97603</v>
      </c>
      <c r="C402">
        <v>261809</v>
      </c>
      <c r="D402" t="s">
        <v>10813</v>
      </c>
      <c r="E402" t="s">
        <v>24</v>
      </c>
      <c r="F402">
        <v>999723226</v>
      </c>
      <c r="G402" t="s">
        <v>10840</v>
      </c>
      <c r="H402" t="s">
        <v>10841</v>
      </c>
      <c r="I402" t="s">
        <v>30</v>
      </c>
      <c r="J402" t="s">
        <v>26</v>
      </c>
      <c r="K402">
        <v>115993</v>
      </c>
      <c r="L402" t="s">
        <v>150</v>
      </c>
      <c r="M402" t="s">
        <v>10842</v>
      </c>
      <c r="N402" t="s">
        <v>7042</v>
      </c>
      <c r="O402" t="s">
        <v>548</v>
      </c>
      <c r="P402" t="s">
        <v>10843</v>
      </c>
      <c r="Q402" t="s">
        <v>10844</v>
      </c>
      <c r="R402" t="s">
        <v>10845</v>
      </c>
      <c r="S402" t="s">
        <v>28</v>
      </c>
      <c r="T402" t="s">
        <v>40</v>
      </c>
      <c r="U402" t="s">
        <v>752</v>
      </c>
      <c r="V402" t="s">
        <v>10846</v>
      </c>
      <c r="X402" t="s">
        <v>10847</v>
      </c>
      <c r="Y402" t="s">
        <v>10848</v>
      </c>
    </row>
    <row r="403" spans="1:25" x14ac:dyDescent="0.2">
      <c r="A403" t="s">
        <v>27096</v>
      </c>
      <c r="B403">
        <v>97603</v>
      </c>
      <c r="C403">
        <v>261809</v>
      </c>
      <c r="D403" t="s">
        <v>10813</v>
      </c>
      <c r="E403" t="s">
        <v>57</v>
      </c>
      <c r="F403">
        <v>999975717</v>
      </c>
      <c r="G403" t="s">
        <v>2213</v>
      </c>
      <c r="H403" t="s">
        <v>2214</v>
      </c>
      <c r="I403" t="s">
        <v>34</v>
      </c>
      <c r="J403" t="s">
        <v>26</v>
      </c>
      <c r="K403">
        <v>1028891</v>
      </c>
      <c r="L403" t="s">
        <v>150</v>
      </c>
      <c r="M403" t="s">
        <v>2215</v>
      </c>
      <c r="N403" t="s">
        <v>152</v>
      </c>
      <c r="O403" t="s">
        <v>2216</v>
      </c>
      <c r="P403" t="s">
        <v>2217</v>
      </c>
      <c r="Q403" t="s">
        <v>2218</v>
      </c>
      <c r="R403" t="s">
        <v>10849</v>
      </c>
      <c r="S403" t="s">
        <v>28</v>
      </c>
      <c r="T403" t="s">
        <v>40</v>
      </c>
      <c r="U403" t="s">
        <v>6596</v>
      </c>
      <c r="V403" t="s">
        <v>6597</v>
      </c>
      <c r="X403" t="s">
        <v>8425</v>
      </c>
      <c r="Y403" t="s">
        <v>8262</v>
      </c>
    </row>
    <row r="404" spans="1:25" x14ac:dyDescent="0.2">
      <c r="A404" t="s">
        <v>27096</v>
      </c>
      <c r="B404">
        <v>185483</v>
      </c>
      <c r="C404">
        <v>607276</v>
      </c>
      <c r="D404" t="s">
        <v>10890</v>
      </c>
      <c r="E404" t="s">
        <v>24</v>
      </c>
      <c r="F404">
        <v>888897696</v>
      </c>
      <c r="G404" t="s">
        <v>1655</v>
      </c>
      <c r="H404" t="s">
        <v>1656</v>
      </c>
      <c r="I404" t="s">
        <v>34</v>
      </c>
      <c r="J404" t="s">
        <v>26</v>
      </c>
      <c r="K404">
        <v>182520</v>
      </c>
      <c r="L404" t="s">
        <v>45</v>
      </c>
      <c r="M404" t="s">
        <v>1657</v>
      </c>
      <c r="N404" t="s">
        <v>1658</v>
      </c>
      <c r="O404" t="s">
        <v>1659</v>
      </c>
      <c r="P404" t="s">
        <v>1660</v>
      </c>
      <c r="Q404" t="s">
        <v>1661</v>
      </c>
      <c r="R404" t="s">
        <v>10891</v>
      </c>
      <c r="S404" t="s">
        <v>28</v>
      </c>
      <c r="T404" t="s">
        <v>56</v>
      </c>
      <c r="U404" t="s">
        <v>353</v>
      </c>
      <c r="V404" t="s">
        <v>10892</v>
      </c>
      <c r="X404">
        <v>46734613131</v>
      </c>
      <c r="Y404" t="s">
        <v>10893</v>
      </c>
    </row>
    <row r="405" spans="1:25" x14ac:dyDescent="0.2">
      <c r="A405" t="s">
        <v>27096</v>
      </c>
      <c r="B405">
        <v>185483</v>
      </c>
      <c r="C405">
        <v>607276</v>
      </c>
      <c r="D405" t="s">
        <v>10890</v>
      </c>
      <c r="E405" t="s">
        <v>24</v>
      </c>
      <c r="F405">
        <v>951262220</v>
      </c>
      <c r="G405" t="s">
        <v>5845</v>
      </c>
      <c r="H405" t="s">
        <v>5846</v>
      </c>
      <c r="I405" t="s">
        <v>30</v>
      </c>
      <c r="J405" t="s">
        <v>26</v>
      </c>
      <c r="K405">
        <v>310981.81</v>
      </c>
      <c r="L405" t="s">
        <v>210</v>
      </c>
      <c r="M405" t="s">
        <v>5607</v>
      </c>
      <c r="N405" t="s">
        <v>219</v>
      </c>
      <c r="O405">
        <v>195</v>
      </c>
      <c r="P405" t="s">
        <v>5847</v>
      </c>
      <c r="Q405" t="s">
        <v>5848</v>
      </c>
      <c r="R405" t="s">
        <v>10894</v>
      </c>
      <c r="S405" t="s">
        <v>28</v>
      </c>
      <c r="T405" t="s">
        <v>40</v>
      </c>
      <c r="U405" t="s">
        <v>962</v>
      </c>
      <c r="V405" t="s">
        <v>10895</v>
      </c>
      <c r="X405" t="s">
        <v>10896</v>
      </c>
    </row>
    <row r="406" spans="1:25" x14ac:dyDescent="0.2">
      <c r="A406" t="s">
        <v>27096</v>
      </c>
      <c r="B406">
        <v>185483</v>
      </c>
      <c r="C406">
        <v>607276</v>
      </c>
      <c r="D406" t="s">
        <v>10890</v>
      </c>
      <c r="E406" t="s">
        <v>24</v>
      </c>
      <c r="F406">
        <v>999816540</v>
      </c>
      <c r="G406" t="s">
        <v>10897</v>
      </c>
      <c r="H406" t="s">
        <v>8692</v>
      </c>
      <c r="I406" t="s">
        <v>325</v>
      </c>
      <c r="J406" t="s">
        <v>26</v>
      </c>
      <c r="K406">
        <v>248400</v>
      </c>
      <c r="L406" t="s">
        <v>210</v>
      </c>
      <c r="M406" t="s">
        <v>10898</v>
      </c>
      <c r="N406" t="s">
        <v>1182</v>
      </c>
      <c r="O406">
        <v>184</v>
      </c>
      <c r="P406" t="s">
        <v>10899</v>
      </c>
      <c r="R406" t="s">
        <v>10900</v>
      </c>
      <c r="S406" t="s">
        <v>28</v>
      </c>
      <c r="T406" t="s">
        <v>40</v>
      </c>
      <c r="U406" t="s">
        <v>1270</v>
      </c>
      <c r="V406" t="s">
        <v>10901</v>
      </c>
      <c r="X406">
        <v>3907550639200</v>
      </c>
      <c r="Y406" t="s">
        <v>10902</v>
      </c>
    </row>
    <row r="407" spans="1:25" x14ac:dyDescent="0.2">
      <c r="A407" t="s">
        <v>27096</v>
      </c>
      <c r="B407">
        <v>185483</v>
      </c>
      <c r="C407">
        <v>607276</v>
      </c>
      <c r="D407" t="s">
        <v>10890</v>
      </c>
      <c r="E407" t="s">
        <v>24</v>
      </c>
      <c r="F407">
        <v>999984059</v>
      </c>
      <c r="G407" t="s">
        <v>552</v>
      </c>
      <c r="H407" t="s">
        <v>553</v>
      </c>
      <c r="I407" t="s">
        <v>25</v>
      </c>
      <c r="J407" t="s">
        <v>26</v>
      </c>
      <c r="K407">
        <v>1366158.25</v>
      </c>
      <c r="L407" t="s">
        <v>27</v>
      </c>
      <c r="M407" t="s">
        <v>554</v>
      </c>
      <c r="N407" t="s">
        <v>555</v>
      </c>
      <c r="O407">
        <v>80686</v>
      </c>
      <c r="P407" t="s">
        <v>556</v>
      </c>
      <c r="Q407" t="s">
        <v>557</v>
      </c>
      <c r="R407" t="s">
        <v>10903</v>
      </c>
      <c r="S407" t="s">
        <v>28</v>
      </c>
      <c r="T407" t="s">
        <v>40</v>
      </c>
      <c r="U407" t="s">
        <v>558</v>
      </c>
      <c r="V407" t="s">
        <v>559</v>
      </c>
      <c r="X407" t="s">
        <v>7479</v>
      </c>
    </row>
    <row r="408" spans="1:25" x14ac:dyDescent="0.2">
      <c r="A408" t="s">
        <v>27096</v>
      </c>
      <c r="B408">
        <v>185483</v>
      </c>
      <c r="C408">
        <v>607276</v>
      </c>
      <c r="D408" t="s">
        <v>10890</v>
      </c>
      <c r="E408" t="s">
        <v>24</v>
      </c>
      <c r="F408">
        <v>998859150</v>
      </c>
      <c r="G408" t="s">
        <v>8725</v>
      </c>
      <c r="H408" t="s">
        <v>7342</v>
      </c>
      <c r="I408" t="s">
        <v>30</v>
      </c>
      <c r="J408" t="s">
        <v>26</v>
      </c>
      <c r="K408">
        <v>571399.6</v>
      </c>
      <c r="L408" t="s">
        <v>138</v>
      </c>
      <c r="M408" t="s">
        <v>8726</v>
      </c>
      <c r="N408" t="s">
        <v>8727</v>
      </c>
      <c r="O408" t="s">
        <v>8728</v>
      </c>
      <c r="P408" t="s">
        <v>8729</v>
      </c>
      <c r="Q408" t="s">
        <v>8730</v>
      </c>
      <c r="R408" t="s">
        <v>10904</v>
      </c>
      <c r="S408" t="s">
        <v>28</v>
      </c>
      <c r="T408" t="s">
        <v>56</v>
      </c>
      <c r="U408" t="s">
        <v>9415</v>
      </c>
      <c r="V408" t="s">
        <v>7344</v>
      </c>
      <c r="X408" t="s">
        <v>10905</v>
      </c>
    </row>
    <row r="409" spans="1:25" x14ac:dyDescent="0.2">
      <c r="A409" t="s">
        <v>27096</v>
      </c>
      <c r="B409">
        <v>185483</v>
      </c>
      <c r="C409">
        <v>607276</v>
      </c>
      <c r="D409" t="s">
        <v>10890</v>
      </c>
      <c r="E409" t="s">
        <v>24</v>
      </c>
      <c r="F409">
        <v>961558479</v>
      </c>
      <c r="G409" t="s">
        <v>6147</v>
      </c>
      <c r="H409" t="s">
        <v>6148</v>
      </c>
      <c r="I409" t="s">
        <v>325</v>
      </c>
      <c r="J409" t="s">
        <v>26</v>
      </c>
      <c r="K409">
        <v>64800</v>
      </c>
      <c r="L409" t="s">
        <v>326</v>
      </c>
      <c r="M409" t="s">
        <v>6149</v>
      </c>
      <c r="N409" t="s">
        <v>6150</v>
      </c>
      <c r="O409">
        <v>72558</v>
      </c>
      <c r="R409" t="s">
        <v>10906</v>
      </c>
      <c r="S409" t="s">
        <v>28</v>
      </c>
      <c r="T409" t="s">
        <v>40</v>
      </c>
      <c r="U409" t="s">
        <v>10907</v>
      </c>
      <c r="V409" t="s">
        <v>10908</v>
      </c>
      <c r="X409" t="s">
        <v>10909</v>
      </c>
    </row>
    <row r="410" spans="1:25" x14ac:dyDescent="0.2">
      <c r="A410" t="s">
        <v>27096</v>
      </c>
      <c r="B410">
        <v>185483</v>
      </c>
      <c r="C410">
        <v>607276</v>
      </c>
      <c r="D410" t="s">
        <v>10890</v>
      </c>
      <c r="E410" t="s">
        <v>24</v>
      </c>
      <c r="F410">
        <v>999858250</v>
      </c>
      <c r="G410" t="s">
        <v>6385</v>
      </c>
      <c r="H410" t="s">
        <v>6386</v>
      </c>
      <c r="I410" t="s">
        <v>34</v>
      </c>
      <c r="J410" t="s">
        <v>26</v>
      </c>
      <c r="K410">
        <v>688332</v>
      </c>
      <c r="L410" t="s">
        <v>138</v>
      </c>
      <c r="M410" t="s">
        <v>6387</v>
      </c>
      <c r="N410" t="s">
        <v>320</v>
      </c>
      <c r="O410" t="s">
        <v>6388</v>
      </c>
      <c r="P410" t="s">
        <v>6389</v>
      </c>
      <c r="Q410" t="s">
        <v>6390</v>
      </c>
      <c r="R410" t="s">
        <v>10910</v>
      </c>
      <c r="S410" t="s">
        <v>28</v>
      </c>
      <c r="T410" t="s">
        <v>262</v>
      </c>
      <c r="U410" t="s">
        <v>10911</v>
      </c>
      <c r="V410" t="s">
        <v>10912</v>
      </c>
      <c r="X410" t="s">
        <v>10913</v>
      </c>
    </row>
    <row r="411" spans="1:25" x14ac:dyDescent="0.2">
      <c r="A411" t="s">
        <v>27096</v>
      </c>
      <c r="B411">
        <v>185483</v>
      </c>
      <c r="C411">
        <v>607276</v>
      </c>
      <c r="D411" t="s">
        <v>10890</v>
      </c>
      <c r="E411" t="s">
        <v>24</v>
      </c>
      <c r="F411">
        <v>999969994</v>
      </c>
      <c r="G411" t="s">
        <v>7928</v>
      </c>
      <c r="H411" t="s">
        <v>7929</v>
      </c>
      <c r="I411" t="s">
        <v>30</v>
      </c>
      <c r="J411" t="s">
        <v>26</v>
      </c>
      <c r="K411">
        <v>424600</v>
      </c>
      <c r="L411" t="s">
        <v>99</v>
      </c>
      <c r="M411" t="s">
        <v>7930</v>
      </c>
      <c r="N411" t="s">
        <v>7931</v>
      </c>
      <c r="O411">
        <v>19002</v>
      </c>
      <c r="P411" t="s">
        <v>7932</v>
      </c>
      <c r="Q411" t="s">
        <v>7933</v>
      </c>
      <c r="R411" t="s">
        <v>10914</v>
      </c>
      <c r="S411" t="s">
        <v>28</v>
      </c>
      <c r="T411" t="s">
        <v>65</v>
      </c>
      <c r="U411" t="s">
        <v>5911</v>
      </c>
      <c r="V411" t="s">
        <v>10915</v>
      </c>
      <c r="X411" t="s">
        <v>10916</v>
      </c>
      <c r="Y411" t="s">
        <v>10917</v>
      </c>
    </row>
    <row r="412" spans="1:25" x14ac:dyDescent="0.2">
      <c r="A412" t="s">
        <v>27096</v>
      </c>
      <c r="B412">
        <v>185483</v>
      </c>
      <c r="C412">
        <v>607276</v>
      </c>
      <c r="D412" t="s">
        <v>10890</v>
      </c>
      <c r="E412" t="s">
        <v>24</v>
      </c>
      <c r="F412">
        <v>998710352</v>
      </c>
      <c r="G412" t="s">
        <v>5403</v>
      </c>
      <c r="H412" t="s">
        <v>5404</v>
      </c>
      <c r="I412" t="s">
        <v>25</v>
      </c>
      <c r="J412" t="s">
        <v>26</v>
      </c>
      <c r="K412">
        <v>612760</v>
      </c>
      <c r="L412" t="s">
        <v>238</v>
      </c>
      <c r="M412" t="s">
        <v>5405</v>
      </c>
      <c r="N412" t="s">
        <v>240</v>
      </c>
      <c r="O412" t="s">
        <v>5406</v>
      </c>
      <c r="P412" t="s">
        <v>5407</v>
      </c>
      <c r="Q412" t="s">
        <v>5408</v>
      </c>
      <c r="R412" t="s">
        <v>10918</v>
      </c>
      <c r="S412" t="s">
        <v>28</v>
      </c>
      <c r="T412" t="s">
        <v>47</v>
      </c>
      <c r="U412" t="s">
        <v>5273</v>
      </c>
      <c r="V412" t="s">
        <v>10919</v>
      </c>
      <c r="X412" t="s">
        <v>10920</v>
      </c>
      <c r="Y412" t="s">
        <v>10921</v>
      </c>
    </row>
    <row r="413" spans="1:25" x14ac:dyDescent="0.2">
      <c r="A413" t="s">
        <v>27096</v>
      </c>
      <c r="B413">
        <v>185483</v>
      </c>
      <c r="C413">
        <v>607276</v>
      </c>
      <c r="D413" t="s">
        <v>10890</v>
      </c>
      <c r="E413" t="s">
        <v>24</v>
      </c>
      <c r="F413">
        <v>999698588</v>
      </c>
      <c r="G413" t="s">
        <v>10922</v>
      </c>
      <c r="H413" t="s">
        <v>10923</v>
      </c>
      <c r="I413" t="s">
        <v>30</v>
      </c>
      <c r="J413" t="s">
        <v>26</v>
      </c>
      <c r="K413">
        <v>2532501</v>
      </c>
      <c r="L413" t="s">
        <v>326</v>
      </c>
      <c r="M413" t="s">
        <v>10924</v>
      </c>
      <c r="N413" t="s">
        <v>414</v>
      </c>
      <c r="O413">
        <v>31053</v>
      </c>
      <c r="P413" t="s">
        <v>10925</v>
      </c>
      <c r="Q413" t="s">
        <v>10926</v>
      </c>
      <c r="R413" t="s">
        <v>10927</v>
      </c>
      <c r="S413" t="s">
        <v>28</v>
      </c>
      <c r="T413" t="s">
        <v>40</v>
      </c>
      <c r="U413" t="s">
        <v>7518</v>
      </c>
      <c r="V413" t="s">
        <v>10187</v>
      </c>
      <c r="X413" t="s">
        <v>10928</v>
      </c>
    </row>
    <row r="414" spans="1:25" x14ac:dyDescent="0.2">
      <c r="A414" t="s">
        <v>27096</v>
      </c>
      <c r="B414">
        <v>185483</v>
      </c>
      <c r="C414">
        <v>607276</v>
      </c>
      <c r="D414" t="s">
        <v>10890</v>
      </c>
      <c r="E414" t="s">
        <v>24</v>
      </c>
      <c r="F414">
        <v>991427883</v>
      </c>
      <c r="G414" t="s">
        <v>9120</v>
      </c>
      <c r="H414" t="s">
        <v>9121</v>
      </c>
      <c r="I414" t="s">
        <v>30</v>
      </c>
      <c r="J414" t="s">
        <v>26</v>
      </c>
      <c r="K414">
        <v>607400</v>
      </c>
      <c r="L414" t="s">
        <v>357</v>
      </c>
      <c r="M414" t="s">
        <v>9122</v>
      </c>
      <c r="N414" t="s">
        <v>575</v>
      </c>
      <c r="O414">
        <v>28006</v>
      </c>
      <c r="P414" t="s">
        <v>9123</v>
      </c>
      <c r="Q414" t="s">
        <v>9124</v>
      </c>
      <c r="R414" t="s">
        <v>10929</v>
      </c>
      <c r="S414" t="s">
        <v>28</v>
      </c>
      <c r="T414" t="s">
        <v>47</v>
      </c>
      <c r="U414" t="s">
        <v>3902</v>
      </c>
      <c r="V414" t="s">
        <v>10930</v>
      </c>
      <c r="X414">
        <v>34913226080</v>
      </c>
    </row>
    <row r="415" spans="1:25" x14ac:dyDescent="0.2">
      <c r="A415" t="s">
        <v>27096</v>
      </c>
      <c r="B415">
        <v>185483</v>
      </c>
      <c r="C415">
        <v>607276</v>
      </c>
      <c r="D415" t="s">
        <v>10890</v>
      </c>
      <c r="E415" t="s">
        <v>24</v>
      </c>
      <c r="F415">
        <v>999539605</v>
      </c>
      <c r="G415" t="s">
        <v>169</v>
      </c>
      <c r="H415" t="s">
        <v>170</v>
      </c>
      <c r="I415" t="s">
        <v>30</v>
      </c>
      <c r="J415" t="s">
        <v>26</v>
      </c>
      <c r="K415">
        <v>351500.79999999999</v>
      </c>
      <c r="L415" t="s">
        <v>150</v>
      </c>
      <c r="M415" t="s">
        <v>171</v>
      </c>
      <c r="N415" t="s">
        <v>172</v>
      </c>
      <c r="O415">
        <v>2</v>
      </c>
      <c r="P415" t="s">
        <v>173</v>
      </c>
      <c r="Q415" t="s">
        <v>174</v>
      </c>
      <c r="R415" t="s">
        <v>10931</v>
      </c>
      <c r="S415" t="s">
        <v>28</v>
      </c>
      <c r="T415" t="s">
        <v>65</v>
      </c>
      <c r="U415" t="s">
        <v>176</v>
      </c>
      <c r="V415" t="s">
        <v>177</v>
      </c>
      <c r="X415" t="s">
        <v>10932</v>
      </c>
      <c r="Y415" t="s">
        <v>179</v>
      </c>
    </row>
    <row r="416" spans="1:25" x14ac:dyDescent="0.2">
      <c r="A416" t="s">
        <v>27096</v>
      </c>
      <c r="B416">
        <v>185483</v>
      </c>
      <c r="C416">
        <v>607276</v>
      </c>
      <c r="D416" t="s">
        <v>10890</v>
      </c>
      <c r="E416" t="s">
        <v>24</v>
      </c>
      <c r="F416">
        <v>999978239</v>
      </c>
      <c r="G416" t="s">
        <v>393</v>
      </c>
      <c r="H416" t="s">
        <v>394</v>
      </c>
      <c r="I416" t="s">
        <v>25</v>
      </c>
      <c r="J416" t="s">
        <v>26</v>
      </c>
      <c r="K416">
        <v>1047020.08</v>
      </c>
      <c r="L416" t="s">
        <v>99</v>
      </c>
      <c r="M416" t="s">
        <v>395</v>
      </c>
      <c r="N416" t="s">
        <v>396</v>
      </c>
      <c r="O416">
        <v>15341</v>
      </c>
      <c r="P416" t="s">
        <v>397</v>
      </c>
      <c r="Q416" t="s">
        <v>398</v>
      </c>
      <c r="R416" t="s">
        <v>10933</v>
      </c>
      <c r="S416" t="s">
        <v>28</v>
      </c>
      <c r="T416" t="s">
        <v>65</v>
      </c>
      <c r="U416" t="s">
        <v>5734</v>
      </c>
      <c r="V416" t="s">
        <v>10934</v>
      </c>
      <c r="X416" t="s">
        <v>10935</v>
      </c>
      <c r="Y416" t="s">
        <v>10936</v>
      </c>
    </row>
    <row r="417" spans="1:25" x14ac:dyDescent="0.2">
      <c r="A417" t="s">
        <v>27096</v>
      </c>
      <c r="B417">
        <v>185483</v>
      </c>
      <c r="C417">
        <v>607276</v>
      </c>
      <c r="D417" t="s">
        <v>10890</v>
      </c>
      <c r="E417" t="s">
        <v>24</v>
      </c>
      <c r="F417">
        <v>999977754</v>
      </c>
      <c r="G417" t="s">
        <v>1818</v>
      </c>
      <c r="H417" t="s">
        <v>1819</v>
      </c>
      <c r="I417" t="s">
        <v>34</v>
      </c>
      <c r="J417" t="s">
        <v>26</v>
      </c>
      <c r="K417">
        <v>1215672</v>
      </c>
      <c r="L417" t="s">
        <v>210</v>
      </c>
      <c r="M417" t="s">
        <v>1820</v>
      </c>
      <c r="N417" t="s">
        <v>1821</v>
      </c>
      <c r="O417">
        <v>10129</v>
      </c>
      <c r="P417" t="s">
        <v>1822</v>
      </c>
      <c r="Q417" t="s">
        <v>1823</v>
      </c>
      <c r="R417" t="s">
        <v>10937</v>
      </c>
      <c r="S417" t="s">
        <v>28</v>
      </c>
      <c r="T417" t="s">
        <v>262</v>
      </c>
      <c r="U417" t="s">
        <v>6239</v>
      </c>
      <c r="V417" t="s">
        <v>10938</v>
      </c>
      <c r="X417" t="s">
        <v>10939</v>
      </c>
    </row>
    <row r="418" spans="1:25" x14ac:dyDescent="0.2">
      <c r="A418" t="s">
        <v>27096</v>
      </c>
      <c r="B418">
        <v>185483</v>
      </c>
      <c r="C418">
        <v>607276</v>
      </c>
      <c r="D418" t="s">
        <v>10890</v>
      </c>
      <c r="E418" t="s">
        <v>24</v>
      </c>
      <c r="F418">
        <v>999657557</v>
      </c>
      <c r="G418" t="s">
        <v>10940</v>
      </c>
      <c r="H418" t="s">
        <v>682</v>
      </c>
      <c r="I418" t="s">
        <v>30</v>
      </c>
      <c r="J418" t="s">
        <v>26</v>
      </c>
      <c r="K418">
        <v>199800</v>
      </c>
      <c r="L418" t="s">
        <v>82</v>
      </c>
      <c r="M418" t="s">
        <v>10941</v>
      </c>
      <c r="N418" t="s">
        <v>5595</v>
      </c>
      <c r="O418">
        <v>92100</v>
      </c>
      <c r="Q418" t="s">
        <v>10942</v>
      </c>
      <c r="R418" t="s">
        <v>10943</v>
      </c>
      <c r="S418" t="s">
        <v>28</v>
      </c>
      <c r="T418" t="s">
        <v>65</v>
      </c>
      <c r="U418" t="s">
        <v>8431</v>
      </c>
      <c r="V418" t="s">
        <v>9826</v>
      </c>
      <c r="X418">
        <v>33146086862</v>
      </c>
      <c r="Y418">
        <v>33141419317</v>
      </c>
    </row>
    <row r="419" spans="1:25" x14ac:dyDescent="0.2">
      <c r="A419" t="s">
        <v>27096</v>
      </c>
      <c r="B419">
        <v>185483</v>
      </c>
      <c r="C419">
        <v>607276</v>
      </c>
      <c r="D419" t="s">
        <v>10890</v>
      </c>
      <c r="E419" t="s">
        <v>57</v>
      </c>
      <c r="F419">
        <v>998627417</v>
      </c>
      <c r="G419" t="s">
        <v>5606</v>
      </c>
      <c r="H419" t="s">
        <v>9708</v>
      </c>
      <c r="I419" t="s">
        <v>30</v>
      </c>
      <c r="J419" t="s">
        <v>26</v>
      </c>
      <c r="K419">
        <v>579320.30000000005</v>
      </c>
      <c r="L419" t="s">
        <v>210</v>
      </c>
      <c r="M419" t="s">
        <v>5607</v>
      </c>
      <c r="N419" t="s">
        <v>219</v>
      </c>
      <c r="O419">
        <v>195</v>
      </c>
      <c r="P419" t="s">
        <v>5608</v>
      </c>
      <c r="Q419" t="s">
        <v>9709</v>
      </c>
      <c r="R419" t="s">
        <v>10944</v>
      </c>
      <c r="S419" t="s">
        <v>28</v>
      </c>
      <c r="T419" t="s">
        <v>40</v>
      </c>
      <c r="U419" t="s">
        <v>962</v>
      </c>
      <c r="V419" t="s">
        <v>10895</v>
      </c>
      <c r="X419">
        <v>390106584703</v>
      </c>
    </row>
    <row r="420" spans="1:25" x14ac:dyDescent="0.2">
      <c r="A420" t="s">
        <v>27096</v>
      </c>
      <c r="B420">
        <v>185483</v>
      </c>
      <c r="C420">
        <v>607276</v>
      </c>
      <c r="D420" t="s">
        <v>10890</v>
      </c>
      <c r="E420" t="s">
        <v>24</v>
      </c>
      <c r="F420">
        <v>999864846</v>
      </c>
      <c r="G420" t="s">
        <v>1339</v>
      </c>
      <c r="H420" t="s">
        <v>1340</v>
      </c>
      <c r="I420" t="s">
        <v>34</v>
      </c>
      <c r="J420" t="s">
        <v>26</v>
      </c>
      <c r="K420">
        <v>629969.5</v>
      </c>
      <c r="L420" t="s">
        <v>357</v>
      </c>
      <c r="M420" t="s">
        <v>1341</v>
      </c>
      <c r="N420" t="s">
        <v>618</v>
      </c>
      <c r="O420">
        <v>46022</v>
      </c>
      <c r="P420" t="s">
        <v>1342</v>
      </c>
      <c r="Q420" t="s">
        <v>1343</v>
      </c>
      <c r="R420" t="s">
        <v>10945</v>
      </c>
      <c r="S420" t="s">
        <v>28</v>
      </c>
      <c r="T420" t="s">
        <v>262</v>
      </c>
      <c r="U420" t="s">
        <v>593</v>
      </c>
      <c r="V420" t="s">
        <v>10946</v>
      </c>
      <c r="X420" t="s">
        <v>10947</v>
      </c>
    </row>
    <row r="421" spans="1:25" x14ac:dyDescent="0.2">
      <c r="A421" t="s">
        <v>27096</v>
      </c>
      <c r="B421">
        <v>185483</v>
      </c>
      <c r="C421">
        <v>607276</v>
      </c>
      <c r="D421" t="s">
        <v>10890</v>
      </c>
      <c r="E421" t="s">
        <v>24</v>
      </c>
      <c r="F421">
        <v>999699558</v>
      </c>
      <c r="G421" t="s">
        <v>8608</v>
      </c>
      <c r="H421" t="s">
        <v>8609</v>
      </c>
      <c r="I421" t="s">
        <v>30</v>
      </c>
      <c r="J421" t="s">
        <v>26</v>
      </c>
      <c r="K421">
        <v>460098</v>
      </c>
      <c r="L421" t="s">
        <v>357</v>
      </c>
      <c r="M421" t="s">
        <v>8610</v>
      </c>
      <c r="N421" t="s">
        <v>575</v>
      </c>
      <c r="O421">
        <v>28022</v>
      </c>
      <c r="P421" t="s">
        <v>8611</v>
      </c>
      <c r="Q421" t="s">
        <v>8612</v>
      </c>
      <c r="R421" t="s">
        <v>10948</v>
      </c>
      <c r="S421" t="s">
        <v>28</v>
      </c>
      <c r="T421" t="s">
        <v>40</v>
      </c>
      <c r="U421" t="s">
        <v>9450</v>
      </c>
      <c r="V421" t="s">
        <v>10949</v>
      </c>
      <c r="X421" t="s">
        <v>10950</v>
      </c>
    </row>
    <row r="422" spans="1:25" x14ac:dyDescent="0.2">
      <c r="A422" t="s">
        <v>27096</v>
      </c>
      <c r="B422">
        <v>185483</v>
      </c>
      <c r="C422">
        <v>607276</v>
      </c>
      <c r="D422" t="s">
        <v>10890</v>
      </c>
      <c r="E422" t="s">
        <v>24</v>
      </c>
      <c r="F422">
        <v>999611385</v>
      </c>
      <c r="G422" t="s">
        <v>4447</v>
      </c>
      <c r="H422" t="s">
        <v>4448</v>
      </c>
      <c r="I422" t="s">
        <v>325</v>
      </c>
      <c r="J422" t="s">
        <v>26</v>
      </c>
      <c r="K422">
        <v>448000</v>
      </c>
      <c r="L422" t="s">
        <v>99</v>
      </c>
      <c r="M422" t="s">
        <v>4449</v>
      </c>
      <c r="N422" t="s">
        <v>4450</v>
      </c>
      <c r="O422">
        <v>15500</v>
      </c>
      <c r="P422" t="s">
        <v>4451</v>
      </c>
      <c r="Q422" t="s">
        <v>4452</v>
      </c>
      <c r="R422" t="s">
        <v>10951</v>
      </c>
      <c r="S422" t="s">
        <v>28</v>
      </c>
      <c r="T422" t="s">
        <v>65</v>
      </c>
      <c r="U422" t="s">
        <v>186</v>
      </c>
      <c r="V422" t="s">
        <v>7365</v>
      </c>
      <c r="X422" t="s">
        <v>10952</v>
      </c>
      <c r="Y422" t="s">
        <v>10953</v>
      </c>
    </row>
    <row r="423" spans="1:25" x14ac:dyDescent="0.2">
      <c r="A423" t="s">
        <v>27096</v>
      </c>
      <c r="B423">
        <v>185483</v>
      </c>
      <c r="C423">
        <v>607276</v>
      </c>
      <c r="D423" t="s">
        <v>10890</v>
      </c>
      <c r="E423" t="s">
        <v>24</v>
      </c>
      <c r="F423">
        <v>957682068</v>
      </c>
      <c r="G423" t="s">
        <v>10954</v>
      </c>
      <c r="H423" t="s">
        <v>10955</v>
      </c>
      <c r="I423" t="s">
        <v>30</v>
      </c>
      <c r="J423" t="s">
        <v>26</v>
      </c>
      <c r="K423">
        <v>444252.8</v>
      </c>
      <c r="L423" t="s">
        <v>357</v>
      </c>
      <c r="M423" t="s">
        <v>10956</v>
      </c>
      <c r="N423" t="s">
        <v>618</v>
      </c>
      <c r="O423">
        <v>46005</v>
      </c>
      <c r="P423" t="s">
        <v>10957</v>
      </c>
      <c r="Q423" t="s">
        <v>10958</v>
      </c>
      <c r="R423" t="s">
        <v>10959</v>
      </c>
      <c r="S423" t="s">
        <v>28</v>
      </c>
      <c r="T423" t="s">
        <v>40</v>
      </c>
      <c r="U423" t="s">
        <v>8426</v>
      </c>
      <c r="V423" t="s">
        <v>1046</v>
      </c>
      <c r="X423" t="s">
        <v>10960</v>
      </c>
    </row>
    <row r="424" spans="1:25" x14ac:dyDescent="0.2">
      <c r="A424" t="s">
        <v>27096</v>
      </c>
      <c r="B424">
        <v>104352</v>
      </c>
      <c r="C424">
        <v>285136</v>
      </c>
      <c r="D424" t="s">
        <v>10962</v>
      </c>
      <c r="E424" t="s">
        <v>24</v>
      </c>
      <c r="F424">
        <v>999976105</v>
      </c>
      <c r="G424" t="s">
        <v>2717</v>
      </c>
      <c r="H424" t="s">
        <v>2718</v>
      </c>
      <c r="I424" t="s">
        <v>34</v>
      </c>
      <c r="J424" t="s">
        <v>26</v>
      </c>
      <c r="K424">
        <v>120880</v>
      </c>
      <c r="L424" t="s">
        <v>192</v>
      </c>
      <c r="M424" t="s">
        <v>2719</v>
      </c>
      <c r="N424" t="s">
        <v>2085</v>
      </c>
      <c r="O424">
        <v>4000</v>
      </c>
      <c r="P424" t="s">
        <v>2720</v>
      </c>
      <c r="Q424" t="s">
        <v>2721</v>
      </c>
      <c r="R424" t="s">
        <v>10963</v>
      </c>
      <c r="S424" t="s">
        <v>28</v>
      </c>
      <c r="T424" t="s">
        <v>65</v>
      </c>
      <c r="U424" t="s">
        <v>2722</v>
      </c>
      <c r="V424" t="s">
        <v>3362</v>
      </c>
      <c r="X424" t="s">
        <v>10964</v>
      </c>
      <c r="Y424" t="s">
        <v>10965</v>
      </c>
    </row>
    <row r="425" spans="1:25" x14ac:dyDescent="0.2">
      <c r="A425" t="s">
        <v>27096</v>
      </c>
      <c r="B425">
        <v>104352</v>
      </c>
      <c r="C425">
        <v>285136</v>
      </c>
      <c r="D425" t="s">
        <v>10962</v>
      </c>
      <c r="E425" t="s">
        <v>24</v>
      </c>
      <c r="F425">
        <v>988442029</v>
      </c>
      <c r="G425" t="s">
        <v>5310</v>
      </c>
      <c r="H425" t="s">
        <v>5311</v>
      </c>
      <c r="I425" t="s">
        <v>30</v>
      </c>
      <c r="J425" t="s">
        <v>26</v>
      </c>
      <c r="K425">
        <v>227540</v>
      </c>
      <c r="L425" t="s">
        <v>210</v>
      </c>
      <c r="M425" t="s">
        <v>5312</v>
      </c>
      <c r="N425" t="s">
        <v>3623</v>
      </c>
      <c r="O425">
        <v>41100</v>
      </c>
      <c r="Q425" t="s">
        <v>5313</v>
      </c>
      <c r="R425" t="s">
        <v>10966</v>
      </c>
      <c r="S425" t="s">
        <v>28</v>
      </c>
      <c r="T425" t="s">
        <v>65</v>
      </c>
      <c r="U425" t="s">
        <v>962</v>
      </c>
      <c r="V425" t="s">
        <v>5315</v>
      </c>
      <c r="X425" t="s">
        <v>5316</v>
      </c>
    </row>
    <row r="426" spans="1:25" x14ac:dyDescent="0.2">
      <c r="A426" t="s">
        <v>27096</v>
      </c>
      <c r="B426">
        <v>104352</v>
      </c>
      <c r="C426">
        <v>285136</v>
      </c>
      <c r="D426" t="s">
        <v>10962</v>
      </c>
      <c r="E426" t="s">
        <v>24</v>
      </c>
      <c r="F426">
        <v>999941767</v>
      </c>
      <c r="G426" t="s">
        <v>7225</v>
      </c>
      <c r="H426" t="s">
        <v>7226</v>
      </c>
      <c r="I426" t="s">
        <v>325</v>
      </c>
      <c r="J426" t="s">
        <v>26</v>
      </c>
      <c r="K426">
        <v>194370</v>
      </c>
      <c r="L426" t="s">
        <v>82</v>
      </c>
      <c r="M426" t="s">
        <v>7227</v>
      </c>
      <c r="N426" t="s">
        <v>7228</v>
      </c>
      <c r="O426">
        <v>93200</v>
      </c>
      <c r="P426" t="s">
        <v>7229</v>
      </c>
      <c r="Q426" t="s">
        <v>7230</v>
      </c>
      <c r="R426" t="s">
        <v>10967</v>
      </c>
      <c r="S426" t="s">
        <v>28</v>
      </c>
      <c r="T426" t="s">
        <v>40</v>
      </c>
      <c r="U426" t="s">
        <v>167</v>
      </c>
      <c r="V426" t="s">
        <v>10968</v>
      </c>
      <c r="X426">
        <v>33612472387</v>
      </c>
    </row>
    <row r="427" spans="1:25" x14ac:dyDescent="0.2">
      <c r="A427" t="s">
        <v>27096</v>
      </c>
      <c r="B427">
        <v>104352</v>
      </c>
      <c r="C427">
        <v>285136</v>
      </c>
      <c r="D427" t="s">
        <v>10962</v>
      </c>
      <c r="E427" t="s">
        <v>24</v>
      </c>
      <c r="F427">
        <v>999738649</v>
      </c>
      <c r="G427" t="s">
        <v>7231</v>
      </c>
      <c r="H427" t="s">
        <v>7232</v>
      </c>
      <c r="I427" t="s">
        <v>209</v>
      </c>
      <c r="J427" t="s">
        <v>26</v>
      </c>
      <c r="K427">
        <v>139200</v>
      </c>
      <c r="L427" t="s">
        <v>82</v>
      </c>
      <c r="M427" t="s">
        <v>7233</v>
      </c>
      <c r="N427" t="s">
        <v>501</v>
      </c>
      <c r="O427">
        <v>75015</v>
      </c>
      <c r="P427" t="s">
        <v>7234</v>
      </c>
      <c r="Q427" t="s">
        <v>7235</v>
      </c>
      <c r="R427" t="s">
        <v>10969</v>
      </c>
      <c r="S427" t="s">
        <v>28</v>
      </c>
      <c r="T427" t="s">
        <v>47</v>
      </c>
      <c r="U427" t="s">
        <v>6379</v>
      </c>
      <c r="V427" t="s">
        <v>10970</v>
      </c>
      <c r="X427">
        <v>33144492104</v>
      </c>
    </row>
    <row r="428" spans="1:25" x14ac:dyDescent="0.2">
      <c r="A428" t="s">
        <v>27096</v>
      </c>
      <c r="B428">
        <v>104352</v>
      </c>
      <c r="C428">
        <v>285136</v>
      </c>
      <c r="D428" t="s">
        <v>10962</v>
      </c>
      <c r="E428" t="s">
        <v>24</v>
      </c>
      <c r="F428">
        <v>999984059</v>
      </c>
      <c r="G428" t="s">
        <v>552</v>
      </c>
      <c r="H428" t="s">
        <v>553</v>
      </c>
      <c r="I428" t="s">
        <v>25</v>
      </c>
      <c r="J428" t="s">
        <v>26</v>
      </c>
      <c r="K428">
        <v>215623</v>
      </c>
      <c r="L428" t="s">
        <v>27</v>
      </c>
      <c r="M428" t="s">
        <v>554</v>
      </c>
      <c r="N428" t="s">
        <v>555</v>
      </c>
      <c r="O428">
        <v>80686</v>
      </c>
      <c r="P428" t="s">
        <v>556</v>
      </c>
      <c r="Q428" t="s">
        <v>557</v>
      </c>
      <c r="R428" t="s">
        <v>10971</v>
      </c>
      <c r="S428" t="s">
        <v>28</v>
      </c>
      <c r="T428" t="s">
        <v>47</v>
      </c>
      <c r="U428" t="s">
        <v>789</v>
      </c>
      <c r="V428" t="s">
        <v>1949</v>
      </c>
      <c r="X428" t="s">
        <v>10972</v>
      </c>
      <c r="Y428" t="s">
        <v>10973</v>
      </c>
    </row>
    <row r="429" spans="1:25" x14ac:dyDescent="0.2">
      <c r="A429" t="s">
        <v>27096</v>
      </c>
      <c r="B429">
        <v>104352</v>
      </c>
      <c r="C429">
        <v>285136</v>
      </c>
      <c r="D429" t="s">
        <v>10962</v>
      </c>
      <c r="E429" t="s">
        <v>24</v>
      </c>
      <c r="F429">
        <v>998805800</v>
      </c>
      <c r="G429" t="s">
        <v>8029</v>
      </c>
      <c r="H429" t="s">
        <v>3814</v>
      </c>
      <c r="I429" t="s">
        <v>30</v>
      </c>
      <c r="J429" t="s">
        <v>26</v>
      </c>
      <c r="K429">
        <v>427803.5</v>
      </c>
      <c r="L429" t="s">
        <v>192</v>
      </c>
      <c r="M429" t="s">
        <v>8030</v>
      </c>
      <c r="N429" t="s">
        <v>8031</v>
      </c>
      <c r="O429">
        <v>6001</v>
      </c>
      <c r="P429" t="s">
        <v>3817</v>
      </c>
      <c r="Q429" t="s">
        <v>8032</v>
      </c>
      <c r="R429" t="s">
        <v>10974</v>
      </c>
      <c r="S429" t="s">
        <v>28</v>
      </c>
      <c r="T429" t="s">
        <v>40</v>
      </c>
      <c r="U429" t="s">
        <v>1254</v>
      </c>
      <c r="V429" t="s">
        <v>1239</v>
      </c>
      <c r="X429" t="s">
        <v>10975</v>
      </c>
    </row>
    <row r="430" spans="1:25" x14ac:dyDescent="0.2">
      <c r="A430" t="s">
        <v>27096</v>
      </c>
      <c r="B430">
        <v>104352</v>
      </c>
      <c r="C430">
        <v>285136</v>
      </c>
      <c r="D430" t="s">
        <v>10962</v>
      </c>
      <c r="E430" t="s">
        <v>24</v>
      </c>
      <c r="F430">
        <v>999617884</v>
      </c>
      <c r="G430" t="s">
        <v>3128</v>
      </c>
      <c r="H430" t="s">
        <v>3128</v>
      </c>
      <c r="I430" t="s">
        <v>30</v>
      </c>
      <c r="J430" t="s">
        <v>26</v>
      </c>
      <c r="K430">
        <v>331695</v>
      </c>
      <c r="L430" t="s">
        <v>82</v>
      </c>
      <c r="M430" t="s">
        <v>3129</v>
      </c>
      <c r="N430" t="s">
        <v>501</v>
      </c>
      <c r="O430">
        <v>75008</v>
      </c>
      <c r="P430" t="s">
        <v>3130</v>
      </c>
      <c r="Q430" t="s">
        <v>3131</v>
      </c>
      <c r="R430" t="s">
        <v>10976</v>
      </c>
      <c r="S430" t="s">
        <v>28</v>
      </c>
      <c r="T430" t="s">
        <v>40</v>
      </c>
      <c r="U430" t="s">
        <v>1111</v>
      </c>
      <c r="V430" t="s">
        <v>1804</v>
      </c>
      <c r="X430">
        <v>33144706100</v>
      </c>
    </row>
    <row r="431" spans="1:25" x14ac:dyDescent="0.2">
      <c r="A431" t="s">
        <v>27096</v>
      </c>
      <c r="B431">
        <v>104352</v>
      </c>
      <c r="C431">
        <v>285136</v>
      </c>
      <c r="D431" t="s">
        <v>10962</v>
      </c>
      <c r="E431" t="s">
        <v>24</v>
      </c>
      <c r="F431">
        <v>999977754</v>
      </c>
      <c r="G431" t="s">
        <v>1818</v>
      </c>
      <c r="H431" t="s">
        <v>1819</v>
      </c>
      <c r="I431" t="s">
        <v>34</v>
      </c>
      <c r="J431" t="s">
        <v>26</v>
      </c>
      <c r="K431">
        <v>305716.59999999998</v>
      </c>
      <c r="L431" t="s">
        <v>210</v>
      </c>
      <c r="M431" t="s">
        <v>1820</v>
      </c>
      <c r="N431" t="s">
        <v>1821</v>
      </c>
      <c r="O431">
        <v>10129</v>
      </c>
      <c r="P431" t="s">
        <v>1822</v>
      </c>
      <c r="Q431" t="s">
        <v>1823</v>
      </c>
      <c r="R431" t="s">
        <v>10977</v>
      </c>
      <c r="S431" t="s">
        <v>28</v>
      </c>
      <c r="T431" t="s">
        <v>47</v>
      </c>
      <c r="U431" t="s">
        <v>3733</v>
      </c>
      <c r="V431" t="s">
        <v>3734</v>
      </c>
      <c r="X431" t="s">
        <v>10978</v>
      </c>
      <c r="Y431" t="s">
        <v>10979</v>
      </c>
    </row>
    <row r="432" spans="1:25" x14ac:dyDescent="0.2">
      <c r="A432" t="s">
        <v>27096</v>
      </c>
      <c r="B432">
        <v>104352</v>
      </c>
      <c r="C432">
        <v>285136</v>
      </c>
      <c r="D432" t="s">
        <v>10962</v>
      </c>
      <c r="E432" t="s">
        <v>24</v>
      </c>
      <c r="F432">
        <v>999926344</v>
      </c>
      <c r="G432" t="s">
        <v>10241</v>
      </c>
      <c r="H432" t="s">
        <v>6855</v>
      </c>
      <c r="I432" t="s">
        <v>30</v>
      </c>
      <c r="J432" t="s">
        <v>472</v>
      </c>
      <c r="K432">
        <v>72491</v>
      </c>
      <c r="L432" t="s">
        <v>82</v>
      </c>
      <c r="M432" t="s">
        <v>10242</v>
      </c>
      <c r="N432" t="s">
        <v>10243</v>
      </c>
      <c r="O432">
        <v>69675</v>
      </c>
      <c r="P432" t="s">
        <v>10244</v>
      </c>
      <c r="R432" t="s">
        <v>10980</v>
      </c>
      <c r="S432" t="s">
        <v>28</v>
      </c>
      <c r="T432" t="s">
        <v>40</v>
      </c>
      <c r="U432" t="s">
        <v>3448</v>
      </c>
      <c r="V432" t="s">
        <v>10981</v>
      </c>
      <c r="X432">
        <v>33181668671</v>
      </c>
    </row>
    <row r="433" spans="1:25" x14ac:dyDescent="0.2">
      <c r="A433" t="s">
        <v>27096</v>
      </c>
      <c r="B433">
        <v>104352</v>
      </c>
      <c r="C433">
        <v>285136</v>
      </c>
      <c r="D433" t="s">
        <v>10962</v>
      </c>
      <c r="E433" t="s">
        <v>57</v>
      </c>
      <c r="F433">
        <v>968126446</v>
      </c>
      <c r="G433" t="s">
        <v>3409</v>
      </c>
      <c r="H433" t="s">
        <v>3410</v>
      </c>
      <c r="I433" t="s">
        <v>25</v>
      </c>
      <c r="J433" t="s">
        <v>26</v>
      </c>
      <c r="K433">
        <v>781113.9</v>
      </c>
      <c r="L433" t="s">
        <v>82</v>
      </c>
      <c r="M433" t="s">
        <v>3411</v>
      </c>
      <c r="N433" t="s">
        <v>1053</v>
      </c>
      <c r="O433">
        <v>77447</v>
      </c>
      <c r="P433" t="s">
        <v>3412</v>
      </c>
      <c r="Q433" t="s">
        <v>3413</v>
      </c>
      <c r="R433" t="s">
        <v>10982</v>
      </c>
      <c r="S433" t="s">
        <v>28</v>
      </c>
      <c r="T433" t="s">
        <v>40</v>
      </c>
      <c r="U433" t="s">
        <v>1528</v>
      </c>
      <c r="V433" t="s">
        <v>3414</v>
      </c>
      <c r="X433" t="s">
        <v>10983</v>
      </c>
    </row>
    <row r="434" spans="1:25" x14ac:dyDescent="0.2">
      <c r="A434" t="s">
        <v>27096</v>
      </c>
      <c r="B434">
        <v>104352</v>
      </c>
      <c r="C434">
        <v>285136</v>
      </c>
      <c r="D434" t="s">
        <v>10962</v>
      </c>
      <c r="E434" t="s">
        <v>24</v>
      </c>
      <c r="F434">
        <v>999865234</v>
      </c>
      <c r="G434" t="s">
        <v>4521</v>
      </c>
      <c r="H434" t="s">
        <v>4522</v>
      </c>
      <c r="I434" t="s">
        <v>34</v>
      </c>
      <c r="J434" t="s">
        <v>26</v>
      </c>
      <c r="K434">
        <v>243000</v>
      </c>
      <c r="L434" t="s">
        <v>357</v>
      </c>
      <c r="M434" t="s">
        <v>4523</v>
      </c>
      <c r="N434" t="s">
        <v>4524</v>
      </c>
      <c r="O434">
        <v>48940</v>
      </c>
      <c r="P434" t="s">
        <v>4525</v>
      </c>
      <c r="Q434" t="s">
        <v>4526</v>
      </c>
      <c r="R434" t="s">
        <v>10984</v>
      </c>
      <c r="S434" t="s">
        <v>28</v>
      </c>
      <c r="T434" t="s">
        <v>47</v>
      </c>
      <c r="U434" t="s">
        <v>4755</v>
      </c>
      <c r="V434" t="s">
        <v>6255</v>
      </c>
      <c r="X434">
        <v>34946018080</v>
      </c>
      <c r="Y434">
        <v>34946013550</v>
      </c>
    </row>
    <row r="435" spans="1:25" x14ac:dyDescent="0.2">
      <c r="A435" t="s">
        <v>27096</v>
      </c>
      <c r="B435">
        <v>185489</v>
      </c>
      <c r="C435">
        <v>607626</v>
      </c>
      <c r="D435" t="s">
        <v>11088</v>
      </c>
      <c r="E435" t="s">
        <v>24</v>
      </c>
      <c r="F435">
        <v>987153966</v>
      </c>
      <c r="G435" t="s">
        <v>11089</v>
      </c>
      <c r="H435" t="s">
        <v>9916</v>
      </c>
      <c r="I435" t="s">
        <v>30</v>
      </c>
      <c r="J435" t="s">
        <v>26</v>
      </c>
      <c r="K435">
        <v>106944</v>
      </c>
      <c r="L435" t="s">
        <v>761</v>
      </c>
      <c r="M435" t="s">
        <v>11090</v>
      </c>
      <c r="N435" t="s">
        <v>1950</v>
      </c>
      <c r="O435">
        <v>23981</v>
      </c>
      <c r="P435" t="s">
        <v>11091</v>
      </c>
      <c r="R435" t="s">
        <v>11092</v>
      </c>
      <c r="S435" t="s">
        <v>28</v>
      </c>
      <c r="T435" t="s">
        <v>40</v>
      </c>
      <c r="U435" t="s">
        <v>11093</v>
      </c>
      <c r="V435" t="s">
        <v>11094</v>
      </c>
      <c r="X435">
        <v>40728030652</v>
      </c>
      <c r="Y435">
        <v>40311040821</v>
      </c>
    </row>
    <row r="436" spans="1:25" x14ac:dyDescent="0.2">
      <c r="A436" t="s">
        <v>27096</v>
      </c>
      <c r="B436">
        <v>185489</v>
      </c>
      <c r="C436">
        <v>607626</v>
      </c>
      <c r="D436" t="s">
        <v>11088</v>
      </c>
      <c r="E436" t="s">
        <v>24</v>
      </c>
      <c r="F436">
        <v>998316920</v>
      </c>
      <c r="G436" t="s">
        <v>11095</v>
      </c>
      <c r="H436" t="s">
        <v>11096</v>
      </c>
      <c r="I436" t="s">
        <v>30</v>
      </c>
      <c r="J436" t="s">
        <v>26</v>
      </c>
      <c r="K436">
        <v>159600</v>
      </c>
      <c r="L436" t="s">
        <v>70</v>
      </c>
      <c r="M436" t="s">
        <v>427</v>
      </c>
      <c r="N436" t="s">
        <v>428</v>
      </c>
      <c r="O436">
        <v>8005</v>
      </c>
      <c r="P436" t="s">
        <v>11097</v>
      </c>
      <c r="R436" t="s">
        <v>11098</v>
      </c>
      <c r="S436" t="s">
        <v>28</v>
      </c>
      <c r="T436" t="s">
        <v>65</v>
      </c>
      <c r="U436" t="s">
        <v>2680</v>
      </c>
      <c r="V436" t="s">
        <v>669</v>
      </c>
      <c r="X436" t="s">
        <v>11099</v>
      </c>
    </row>
    <row r="437" spans="1:25" x14ac:dyDescent="0.2">
      <c r="A437" t="s">
        <v>27096</v>
      </c>
      <c r="B437">
        <v>185489</v>
      </c>
      <c r="C437">
        <v>607626</v>
      </c>
      <c r="D437" t="s">
        <v>11088</v>
      </c>
      <c r="E437" t="s">
        <v>24</v>
      </c>
      <c r="F437">
        <v>952301090</v>
      </c>
      <c r="G437" t="s">
        <v>11100</v>
      </c>
      <c r="H437" t="s">
        <v>11101</v>
      </c>
      <c r="I437" t="s">
        <v>30</v>
      </c>
      <c r="J437" t="s">
        <v>26</v>
      </c>
      <c r="K437">
        <v>366364.36</v>
      </c>
      <c r="L437" t="s">
        <v>82</v>
      </c>
      <c r="M437" t="s">
        <v>11102</v>
      </c>
      <c r="N437" t="s">
        <v>1626</v>
      </c>
      <c r="O437">
        <v>35700</v>
      </c>
      <c r="P437" t="s">
        <v>11103</v>
      </c>
      <c r="Q437" t="s">
        <v>11104</v>
      </c>
      <c r="R437" t="s">
        <v>11105</v>
      </c>
      <c r="S437" t="s">
        <v>28</v>
      </c>
      <c r="T437" t="s">
        <v>65</v>
      </c>
      <c r="U437" t="s">
        <v>1719</v>
      </c>
      <c r="V437" t="s">
        <v>11106</v>
      </c>
      <c r="X437">
        <v>33299272141</v>
      </c>
    </row>
    <row r="438" spans="1:25" x14ac:dyDescent="0.2">
      <c r="A438" t="s">
        <v>27096</v>
      </c>
      <c r="B438">
        <v>185489</v>
      </c>
      <c r="C438">
        <v>607626</v>
      </c>
      <c r="D438" t="s">
        <v>11088</v>
      </c>
      <c r="E438" t="s">
        <v>57</v>
      </c>
      <c r="F438">
        <v>989995872</v>
      </c>
      <c r="G438" t="s">
        <v>11107</v>
      </c>
      <c r="H438" t="s">
        <v>11108</v>
      </c>
      <c r="I438" t="s">
        <v>30</v>
      </c>
      <c r="J438" t="s">
        <v>26</v>
      </c>
      <c r="K438">
        <v>494860</v>
      </c>
      <c r="L438" t="s">
        <v>357</v>
      </c>
      <c r="M438" t="s">
        <v>11109</v>
      </c>
      <c r="N438" t="s">
        <v>575</v>
      </c>
      <c r="O438">
        <v>28037</v>
      </c>
      <c r="P438" t="s">
        <v>11110</v>
      </c>
      <c r="Q438" t="s">
        <v>11111</v>
      </c>
      <c r="R438" t="s">
        <v>11112</v>
      </c>
      <c r="S438" t="s">
        <v>28</v>
      </c>
      <c r="U438" t="s">
        <v>763</v>
      </c>
      <c r="V438" t="s">
        <v>5429</v>
      </c>
      <c r="X438" t="s">
        <v>11113</v>
      </c>
      <c r="Y438" t="s">
        <v>11114</v>
      </c>
    </row>
    <row r="439" spans="1:25" x14ac:dyDescent="0.2">
      <c r="A439" t="s">
        <v>27096</v>
      </c>
      <c r="B439">
        <v>185489</v>
      </c>
      <c r="C439">
        <v>607626</v>
      </c>
      <c r="D439" t="s">
        <v>11088</v>
      </c>
      <c r="E439" t="s">
        <v>24</v>
      </c>
      <c r="F439">
        <v>999977754</v>
      </c>
      <c r="G439" t="s">
        <v>1818</v>
      </c>
      <c r="H439" t="s">
        <v>1819</v>
      </c>
      <c r="I439" t="s">
        <v>34</v>
      </c>
      <c r="J439" t="s">
        <v>26</v>
      </c>
      <c r="K439">
        <v>256625.6</v>
      </c>
      <c r="L439" t="s">
        <v>210</v>
      </c>
      <c r="M439" t="s">
        <v>1820</v>
      </c>
      <c r="N439" t="s">
        <v>1821</v>
      </c>
      <c r="O439">
        <v>10129</v>
      </c>
      <c r="P439" t="s">
        <v>1822</v>
      </c>
      <c r="Q439" t="s">
        <v>1823</v>
      </c>
      <c r="R439" t="s">
        <v>11115</v>
      </c>
      <c r="S439" t="s">
        <v>28</v>
      </c>
      <c r="T439" t="s">
        <v>56</v>
      </c>
      <c r="U439" t="s">
        <v>7736</v>
      </c>
      <c r="V439" t="s">
        <v>11000</v>
      </c>
      <c r="X439">
        <v>390110907534</v>
      </c>
    </row>
    <row r="440" spans="1:25" x14ac:dyDescent="0.2">
      <c r="A440" t="s">
        <v>27096</v>
      </c>
      <c r="B440">
        <v>185489</v>
      </c>
      <c r="C440">
        <v>607626</v>
      </c>
      <c r="D440" t="s">
        <v>11088</v>
      </c>
      <c r="E440" t="s">
        <v>24</v>
      </c>
      <c r="F440">
        <v>999827501</v>
      </c>
      <c r="G440" t="s">
        <v>4413</v>
      </c>
      <c r="H440" t="s">
        <v>4414</v>
      </c>
      <c r="I440" t="s">
        <v>325</v>
      </c>
      <c r="J440" t="s">
        <v>26</v>
      </c>
      <c r="K440">
        <v>58340</v>
      </c>
      <c r="L440" t="s">
        <v>357</v>
      </c>
      <c r="M440" t="s">
        <v>4415</v>
      </c>
      <c r="N440" t="s">
        <v>575</v>
      </c>
      <c r="O440">
        <v>28071</v>
      </c>
      <c r="P440" t="s">
        <v>4416</v>
      </c>
      <c r="R440" t="s">
        <v>11116</v>
      </c>
      <c r="S440" t="s">
        <v>28</v>
      </c>
      <c r="T440" t="s">
        <v>40</v>
      </c>
      <c r="U440" t="s">
        <v>11117</v>
      </c>
      <c r="V440" t="s">
        <v>11118</v>
      </c>
      <c r="X440" t="s">
        <v>11119</v>
      </c>
      <c r="Y440" t="s">
        <v>11120</v>
      </c>
    </row>
    <row r="441" spans="1:25" x14ac:dyDescent="0.2">
      <c r="A441" t="s">
        <v>27096</v>
      </c>
      <c r="B441">
        <v>90304</v>
      </c>
      <c r="C441">
        <v>225272</v>
      </c>
      <c r="D441" t="s">
        <v>11130</v>
      </c>
      <c r="E441" t="s">
        <v>24</v>
      </c>
      <c r="F441">
        <v>999942834</v>
      </c>
      <c r="G441" t="s">
        <v>11131</v>
      </c>
      <c r="H441" t="s">
        <v>5620</v>
      </c>
      <c r="I441" t="s">
        <v>30</v>
      </c>
      <c r="J441" t="s">
        <v>472</v>
      </c>
      <c r="L441" t="s">
        <v>326</v>
      </c>
      <c r="M441" t="s">
        <v>11132</v>
      </c>
      <c r="N441" t="s">
        <v>1514</v>
      </c>
      <c r="O441">
        <v>95141</v>
      </c>
      <c r="P441" t="s">
        <v>11133</v>
      </c>
      <c r="R441" t="s">
        <v>11134</v>
      </c>
      <c r="S441" t="s">
        <v>28</v>
      </c>
      <c r="T441" t="s">
        <v>40</v>
      </c>
      <c r="U441" t="s">
        <v>11135</v>
      </c>
      <c r="V441" t="s">
        <v>9462</v>
      </c>
      <c r="X441" t="s">
        <v>11136</v>
      </c>
      <c r="Y441" t="s">
        <v>11137</v>
      </c>
    </row>
    <row r="442" spans="1:25" x14ac:dyDescent="0.2">
      <c r="A442" t="s">
        <v>27096</v>
      </c>
      <c r="B442">
        <v>90304</v>
      </c>
      <c r="C442">
        <v>225272</v>
      </c>
      <c r="D442" t="s">
        <v>11130</v>
      </c>
      <c r="E442" t="s">
        <v>24</v>
      </c>
      <c r="F442">
        <v>999541545</v>
      </c>
      <c r="G442" t="s">
        <v>3196</v>
      </c>
      <c r="H442" t="s">
        <v>3197</v>
      </c>
      <c r="I442" t="s">
        <v>30</v>
      </c>
      <c r="J442" t="s">
        <v>26</v>
      </c>
      <c r="K442">
        <v>209776.25</v>
      </c>
      <c r="L442" t="s">
        <v>357</v>
      </c>
      <c r="M442" t="s">
        <v>3198</v>
      </c>
      <c r="N442" t="s">
        <v>575</v>
      </c>
      <c r="O442">
        <v>28040</v>
      </c>
      <c r="P442" t="s">
        <v>3199</v>
      </c>
      <c r="Q442" t="s">
        <v>3200</v>
      </c>
      <c r="R442" t="s">
        <v>11138</v>
      </c>
      <c r="S442" t="s">
        <v>28</v>
      </c>
      <c r="T442" t="s">
        <v>47</v>
      </c>
      <c r="U442" t="s">
        <v>5954</v>
      </c>
      <c r="V442" t="s">
        <v>11139</v>
      </c>
      <c r="X442" t="s">
        <v>11140</v>
      </c>
      <c r="Y442" t="s">
        <v>11141</v>
      </c>
    </row>
    <row r="443" spans="1:25" x14ac:dyDescent="0.2">
      <c r="A443" t="s">
        <v>27096</v>
      </c>
      <c r="B443">
        <v>90304</v>
      </c>
      <c r="C443">
        <v>225272</v>
      </c>
      <c r="D443" t="s">
        <v>11130</v>
      </c>
      <c r="E443" t="s">
        <v>24</v>
      </c>
      <c r="F443">
        <v>994462043</v>
      </c>
      <c r="G443" t="s">
        <v>7355</v>
      </c>
      <c r="H443" t="s">
        <v>7356</v>
      </c>
      <c r="I443" t="s">
        <v>30</v>
      </c>
      <c r="J443" t="s">
        <v>26</v>
      </c>
      <c r="K443">
        <v>241401.5</v>
      </c>
      <c r="L443" t="s">
        <v>326</v>
      </c>
      <c r="M443" t="s">
        <v>7357</v>
      </c>
      <c r="N443" t="s">
        <v>1514</v>
      </c>
      <c r="O443">
        <v>95464</v>
      </c>
      <c r="R443" t="s">
        <v>11142</v>
      </c>
      <c r="S443" t="s">
        <v>28</v>
      </c>
      <c r="T443" t="s">
        <v>40</v>
      </c>
      <c r="U443" t="s">
        <v>11135</v>
      </c>
      <c r="V443" t="s">
        <v>9462</v>
      </c>
      <c r="X443" t="s">
        <v>11136</v>
      </c>
      <c r="Y443" t="s">
        <v>11137</v>
      </c>
    </row>
    <row r="444" spans="1:25" x14ac:dyDescent="0.2">
      <c r="A444" t="s">
        <v>27096</v>
      </c>
      <c r="B444">
        <v>90304</v>
      </c>
      <c r="C444">
        <v>225272</v>
      </c>
      <c r="D444" t="s">
        <v>11130</v>
      </c>
      <c r="E444" t="s">
        <v>24</v>
      </c>
      <c r="F444">
        <v>999938081</v>
      </c>
      <c r="G444" t="s">
        <v>11143</v>
      </c>
      <c r="H444" t="s">
        <v>11143</v>
      </c>
      <c r="I444" t="s">
        <v>30</v>
      </c>
      <c r="J444" t="s">
        <v>26</v>
      </c>
      <c r="K444">
        <v>222129</v>
      </c>
      <c r="L444" t="s">
        <v>357</v>
      </c>
      <c r="M444" t="s">
        <v>11144</v>
      </c>
      <c r="N444" t="s">
        <v>575</v>
      </c>
      <c r="O444">
        <v>28050</v>
      </c>
      <c r="P444" t="s">
        <v>11145</v>
      </c>
      <c r="Q444" t="s">
        <v>11146</v>
      </c>
      <c r="R444" t="s">
        <v>11147</v>
      </c>
      <c r="S444" t="s">
        <v>28</v>
      </c>
      <c r="T444" t="s">
        <v>47</v>
      </c>
      <c r="U444" t="s">
        <v>1137</v>
      </c>
      <c r="V444" t="s">
        <v>11148</v>
      </c>
      <c r="X444" t="s">
        <v>11149</v>
      </c>
      <c r="Y444" t="s">
        <v>11150</v>
      </c>
    </row>
    <row r="445" spans="1:25" x14ac:dyDescent="0.2">
      <c r="A445" t="s">
        <v>27096</v>
      </c>
      <c r="B445">
        <v>90304</v>
      </c>
      <c r="C445">
        <v>225272</v>
      </c>
      <c r="D445" t="s">
        <v>11130</v>
      </c>
      <c r="E445" t="s">
        <v>24</v>
      </c>
      <c r="F445">
        <v>998447870</v>
      </c>
      <c r="G445" t="s">
        <v>11151</v>
      </c>
      <c r="H445" t="s">
        <v>11152</v>
      </c>
      <c r="I445" t="s">
        <v>30</v>
      </c>
      <c r="J445" t="s">
        <v>472</v>
      </c>
      <c r="K445">
        <v>29083.5</v>
      </c>
      <c r="L445" t="s">
        <v>312</v>
      </c>
      <c r="M445" t="s">
        <v>11153</v>
      </c>
      <c r="N445" t="s">
        <v>5904</v>
      </c>
      <c r="O445" t="s">
        <v>11154</v>
      </c>
      <c r="P445" t="s">
        <v>11155</v>
      </c>
      <c r="R445" t="s">
        <v>11156</v>
      </c>
      <c r="S445" t="s">
        <v>28</v>
      </c>
      <c r="T445" t="s">
        <v>40</v>
      </c>
      <c r="U445" t="s">
        <v>963</v>
      </c>
      <c r="V445" t="s">
        <v>11157</v>
      </c>
      <c r="X445">
        <v>31653530391</v>
      </c>
      <c r="Y445">
        <v>31355381649</v>
      </c>
    </row>
    <row r="446" spans="1:25" x14ac:dyDescent="0.2">
      <c r="A446" t="s">
        <v>27096</v>
      </c>
      <c r="B446">
        <v>90304</v>
      </c>
      <c r="C446">
        <v>225272</v>
      </c>
      <c r="D446" t="s">
        <v>11130</v>
      </c>
      <c r="E446" t="s">
        <v>24</v>
      </c>
      <c r="F446">
        <v>999721189</v>
      </c>
      <c r="G446" t="s">
        <v>10992</v>
      </c>
      <c r="H446" t="s">
        <v>10993</v>
      </c>
      <c r="I446" t="s">
        <v>30</v>
      </c>
      <c r="J446" t="s">
        <v>26</v>
      </c>
      <c r="K446">
        <v>536303.75</v>
      </c>
      <c r="L446" t="s">
        <v>138</v>
      </c>
      <c r="M446" t="s">
        <v>10994</v>
      </c>
      <c r="N446" t="s">
        <v>10995</v>
      </c>
      <c r="O446" t="s">
        <v>10996</v>
      </c>
      <c r="P446" t="s">
        <v>10997</v>
      </c>
      <c r="Q446" t="s">
        <v>10998</v>
      </c>
      <c r="R446" t="s">
        <v>11158</v>
      </c>
      <c r="S446" t="s">
        <v>28</v>
      </c>
      <c r="T446" t="s">
        <v>262</v>
      </c>
      <c r="U446" t="s">
        <v>11159</v>
      </c>
      <c r="V446" t="s">
        <v>10999</v>
      </c>
      <c r="X446" t="s">
        <v>11160</v>
      </c>
      <c r="Y446" t="s">
        <v>11161</v>
      </c>
    </row>
    <row r="447" spans="1:25" x14ac:dyDescent="0.2">
      <c r="A447" t="s">
        <v>27096</v>
      </c>
      <c r="B447">
        <v>90304</v>
      </c>
      <c r="C447">
        <v>225272</v>
      </c>
      <c r="D447" t="s">
        <v>11130</v>
      </c>
      <c r="E447" t="s">
        <v>24</v>
      </c>
      <c r="F447">
        <v>999809071</v>
      </c>
      <c r="G447" t="s">
        <v>4969</v>
      </c>
      <c r="H447" t="s">
        <v>4969</v>
      </c>
      <c r="I447" t="s">
        <v>34</v>
      </c>
      <c r="J447" t="s">
        <v>26</v>
      </c>
      <c r="K447">
        <v>369371.44</v>
      </c>
      <c r="L447" t="s">
        <v>150</v>
      </c>
      <c r="M447" t="s">
        <v>4970</v>
      </c>
      <c r="N447" t="s">
        <v>4971</v>
      </c>
      <c r="O447" t="s">
        <v>548</v>
      </c>
      <c r="P447" t="s">
        <v>4972</v>
      </c>
      <c r="Q447" t="s">
        <v>4973</v>
      </c>
      <c r="R447" t="s">
        <v>11162</v>
      </c>
      <c r="S447" t="s">
        <v>28</v>
      </c>
      <c r="T447" t="s">
        <v>262</v>
      </c>
      <c r="U447" t="s">
        <v>11163</v>
      </c>
      <c r="V447" t="s">
        <v>1140</v>
      </c>
      <c r="X447" t="s">
        <v>11164</v>
      </c>
      <c r="Y447" t="s">
        <v>11165</v>
      </c>
    </row>
    <row r="448" spans="1:25" x14ac:dyDescent="0.2">
      <c r="A448" t="s">
        <v>27096</v>
      </c>
      <c r="B448">
        <v>90304</v>
      </c>
      <c r="C448">
        <v>225272</v>
      </c>
      <c r="D448" t="s">
        <v>11130</v>
      </c>
      <c r="E448" t="s">
        <v>24</v>
      </c>
      <c r="F448">
        <v>999659109</v>
      </c>
      <c r="G448" t="s">
        <v>4812</v>
      </c>
      <c r="H448" t="s">
        <v>4813</v>
      </c>
      <c r="I448" t="s">
        <v>34</v>
      </c>
      <c r="J448" t="s">
        <v>26</v>
      </c>
      <c r="K448">
        <v>207290</v>
      </c>
      <c r="L448" t="s">
        <v>99</v>
      </c>
      <c r="M448" t="s">
        <v>4814</v>
      </c>
      <c r="N448" t="s">
        <v>4815</v>
      </c>
      <c r="O448">
        <v>69100</v>
      </c>
      <c r="P448" t="s">
        <v>4816</v>
      </c>
      <c r="Q448" t="s">
        <v>4817</v>
      </c>
      <c r="R448" t="s">
        <v>11166</v>
      </c>
      <c r="S448" t="s">
        <v>28</v>
      </c>
      <c r="T448" t="s">
        <v>262</v>
      </c>
      <c r="U448" t="s">
        <v>8944</v>
      </c>
      <c r="V448" t="s">
        <v>11167</v>
      </c>
      <c r="X448">
        <v>302541079359</v>
      </c>
      <c r="Y448">
        <v>302541079343</v>
      </c>
    </row>
    <row r="449" spans="1:25" x14ac:dyDescent="0.2">
      <c r="A449" t="s">
        <v>27096</v>
      </c>
      <c r="B449">
        <v>90304</v>
      </c>
      <c r="C449">
        <v>225272</v>
      </c>
      <c r="D449" t="s">
        <v>11130</v>
      </c>
      <c r="E449" t="s">
        <v>24</v>
      </c>
      <c r="F449">
        <v>999582382</v>
      </c>
      <c r="G449" t="s">
        <v>7893</v>
      </c>
      <c r="H449" t="s">
        <v>1028</v>
      </c>
      <c r="I449" t="s">
        <v>25</v>
      </c>
      <c r="J449" t="s">
        <v>26</v>
      </c>
      <c r="K449">
        <v>193718.75</v>
      </c>
      <c r="L449" t="s">
        <v>99</v>
      </c>
      <c r="M449" t="s">
        <v>7894</v>
      </c>
      <c r="N449" t="s">
        <v>264</v>
      </c>
      <c r="O449">
        <v>11525</v>
      </c>
      <c r="P449" t="s">
        <v>7895</v>
      </c>
      <c r="Q449" t="s">
        <v>7896</v>
      </c>
      <c r="R449" t="s">
        <v>11168</v>
      </c>
      <c r="S449" t="s">
        <v>28</v>
      </c>
      <c r="T449" t="s">
        <v>47</v>
      </c>
      <c r="U449" t="s">
        <v>478</v>
      </c>
      <c r="V449" t="s">
        <v>7897</v>
      </c>
      <c r="X449">
        <v>302106682717</v>
      </c>
      <c r="Y449">
        <v>302106682703</v>
      </c>
    </row>
    <row r="450" spans="1:25" x14ac:dyDescent="0.2">
      <c r="A450" t="s">
        <v>27096</v>
      </c>
      <c r="B450">
        <v>90304</v>
      </c>
      <c r="C450">
        <v>225272</v>
      </c>
      <c r="D450" t="s">
        <v>11130</v>
      </c>
      <c r="E450" t="s">
        <v>57</v>
      </c>
      <c r="F450">
        <v>998377060</v>
      </c>
      <c r="G450" t="s">
        <v>11169</v>
      </c>
      <c r="H450" t="s">
        <v>11170</v>
      </c>
      <c r="I450" t="s">
        <v>30</v>
      </c>
      <c r="J450" t="s">
        <v>26</v>
      </c>
      <c r="K450">
        <v>418280.5</v>
      </c>
      <c r="L450" t="s">
        <v>326</v>
      </c>
      <c r="M450" t="s">
        <v>11171</v>
      </c>
      <c r="N450" t="s">
        <v>11172</v>
      </c>
      <c r="O450">
        <v>58856</v>
      </c>
      <c r="P450" t="s">
        <v>11173</v>
      </c>
      <c r="R450" t="s">
        <v>11174</v>
      </c>
      <c r="S450" t="s">
        <v>28</v>
      </c>
      <c r="T450" t="s">
        <v>40</v>
      </c>
      <c r="U450" t="s">
        <v>10187</v>
      </c>
      <c r="V450" t="s">
        <v>5674</v>
      </c>
      <c r="X450" t="s">
        <v>11175</v>
      </c>
      <c r="Y450" t="s">
        <v>11176</v>
      </c>
    </row>
    <row r="451" spans="1:25" x14ac:dyDescent="0.2">
      <c r="A451" t="s">
        <v>27096</v>
      </c>
      <c r="B451">
        <v>90304</v>
      </c>
      <c r="C451">
        <v>225272</v>
      </c>
      <c r="D451" t="s">
        <v>11130</v>
      </c>
      <c r="E451" t="s">
        <v>24</v>
      </c>
      <c r="F451">
        <v>998453787</v>
      </c>
      <c r="G451" t="s">
        <v>11177</v>
      </c>
      <c r="H451" t="s">
        <v>11178</v>
      </c>
      <c r="I451" t="s">
        <v>30</v>
      </c>
      <c r="J451" t="s">
        <v>26</v>
      </c>
      <c r="K451">
        <v>215540</v>
      </c>
      <c r="L451" t="s">
        <v>326</v>
      </c>
      <c r="M451" t="s">
        <v>11179</v>
      </c>
      <c r="N451" t="s">
        <v>7559</v>
      </c>
      <c r="O451">
        <v>20101</v>
      </c>
      <c r="P451" t="s">
        <v>11180</v>
      </c>
      <c r="R451" t="s">
        <v>11181</v>
      </c>
      <c r="S451" t="s">
        <v>28</v>
      </c>
      <c r="T451" t="s">
        <v>40</v>
      </c>
      <c r="U451" t="s">
        <v>11182</v>
      </c>
      <c r="V451" t="s">
        <v>11183</v>
      </c>
      <c r="X451" t="s">
        <v>11184</v>
      </c>
      <c r="Y451" t="s">
        <v>11185</v>
      </c>
    </row>
    <row r="452" spans="1:25" x14ac:dyDescent="0.2">
      <c r="A452" t="s">
        <v>27096</v>
      </c>
      <c r="B452">
        <v>88640</v>
      </c>
      <c r="C452">
        <v>217931</v>
      </c>
      <c r="D452" t="s">
        <v>11274</v>
      </c>
      <c r="E452" t="s">
        <v>24</v>
      </c>
      <c r="F452">
        <v>999627875</v>
      </c>
      <c r="G452" t="s">
        <v>1373</v>
      </c>
      <c r="H452" t="s">
        <v>1374</v>
      </c>
      <c r="I452" t="s">
        <v>25</v>
      </c>
      <c r="J452" t="s">
        <v>26</v>
      </c>
      <c r="K452">
        <v>312075</v>
      </c>
      <c r="L452" t="s">
        <v>45</v>
      </c>
      <c r="M452" t="s">
        <v>1375</v>
      </c>
      <c r="N452" t="s">
        <v>613</v>
      </c>
      <c r="O452" t="s">
        <v>1376</v>
      </c>
      <c r="P452" t="s">
        <v>1377</v>
      </c>
      <c r="Q452" t="s">
        <v>1378</v>
      </c>
      <c r="R452" t="s">
        <v>11275</v>
      </c>
      <c r="S452" t="s">
        <v>28</v>
      </c>
      <c r="T452" t="s">
        <v>47</v>
      </c>
      <c r="U452" t="s">
        <v>229</v>
      </c>
      <c r="V452" t="s">
        <v>11276</v>
      </c>
      <c r="X452" t="s">
        <v>11277</v>
      </c>
      <c r="Y452" t="s">
        <v>11278</v>
      </c>
    </row>
    <row r="453" spans="1:25" x14ac:dyDescent="0.2">
      <c r="A453" t="s">
        <v>27096</v>
      </c>
      <c r="B453">
        <v>88640</v>
      </c>
      <c r="C453">
        <v>217931</v>
      </c>
      <c r="D453" t="s">
        <v>11274</v>
      </c>
      <c r="E453" t="s">
        <v>24</v>
      </c>
      <c r="F453">
        <v>998237865</v>
      </c>
      <c r="G453" t="s">
        <v>11279</v>
      </c>
      <c r="H453" t="s">
        <v>11280</v>
      </c>
      <c r="I453" t="s">
        <v>30</v>
      </c>
      <c r="J453" t="s">
        <v>26</v>
      </c>
      <c r="K453">
        <v>92509</v>
      </c>
      <c r="L453" t="s">
        <v>357</v>
      </c>
      <c r="M453" t="s">
        <v>11281</v>
      </c>
      <c r="N453" t="s">
        <v>849</v>
      </c>
      <c r="O453">
        <v>20009</v>
      </c>
      <c r="P453" t="s">
        <v>11282</v>
      </c>
      <c r="R453" t="s">
        <v>11283</v>
      </c>
      <c r="S453" t="s">
        <v>28</v>
      </c>
      <c r="T453" t="s">
        <v>40</v>
      </c>
      <c r="U453" t="s">
        <v>11284</v>
      </c>
      <c r="V453" t="s">
        <v>11285</v>
      </c>
      <c r="X453" t="s">
        <v>11286</v>
      </c>
      <c r="Y453" t="s">
        <v>11287</v>
      </c>
    </row>
    <row r="454" spans="1:25" x14ac:dyDescent="0.2">
      <c r="A454" t="s">
        <v>27096</v>
      </c>
      <c r="B454">
        <v>88640</v>
      </c>
      <c r="C454">
        <v>217931</v>
      </c>
      <c r="D454" t="s">
        <v>11274</v>
      </c>
      <c r="E454" t="s">
        <v>24</v>
      </c>
      <c r="F454">
        <v>999945938</v>
      </c>
      <c r="G454" t="s">
        <v>8978</v>
      </c>
      <c r="H454" t="s">
        <v>8979</v>
      </c>
      <c r="I454" t="s">
        <v>30</v>
      </c>
      <c r="J454" t="s">
        <v>26</v>
      </c>
      <c r="K454">
        <v>272150</v>
      </c>
      <c r="L454" t="s">
        <v>210</v>
      </c>
      <c r="M454" t="s">
        <v>8980</v>
      </c>
      <c r="N454" t="s">
        <v>8981</v>
      </c>
      <c r="O454">
        <v>50013</v>
      </c>
      <c r="P454" t="s">
        <v>8982</v>
      </c>
      <c r="R454" t="s">
        <v>11288</v>
      </c>
      <c r="S454" t="s">
        <v>28</v>
      </c>
      <c r="T454" t="s">
        <v>40</v>
      </c>
      <c r="U454" t="s">
        <v>2870</v>
      </c>
      <c r="V454" t="s">
        <v>11051</v>
      </c>
      <c r="X454">
        <v>390119967659</v>
      </c>
      <c r="Y454" t="s">
        <v>11289</v>
      </c>
    </row>
    <row r="455" spans="1:25" x14ac:dyDescent="0.2">
      <c r="A455" t="s">
        <v>27096</v>
      </c>
      <c r="B455">
        <v>88640</v>
      </c>
      <c r="C455">
        <v>217931</v>
      </c>
      <c r="D455" t="s">
        <v>11274</v>
      </c>
      <c r="E455" t="s">
        <v>24</v>
      </c>
      <c r="F455">
        <v>999984059</v>
      </c>
      <c r="G455" t="s">
        <v>552</v>
      </c>
      <c r="H455" t="s">
        <v>553</v>
      </c>
      <c r="I455" t="s">
        <v>25</v>
      </c>
      <c r="J455" t="s">
        <v>26</v>
      </c>
      <c r="K455">
        <v>134992</v>
      </c>
      <c r="L455" t="s">
        <v>27</v>
      </c>
      <c r="M455" t="s">
        <v>554</v>
      </c>
      <c r="N455" t="s">
        <v>555</v>
      </c>
      <c r="O455">
        <v>80686</v>
      </c>
      <c r="P455" t="s">
        <v>556</v>
      </c>
      <c r="Q455" t="s">
        <v>557</v>
      </c>
      <c r="R455" t="s">
        <v>11290</v>
      </c>
      <c r="S455" t="s">
        <v>28</v>
      </c>
      <c r="T455" t="s">
        <v>40</v>
      </c>
      <c r="U455" t="s">
        <v>558</v>
      </c>
      <c r="V455" t="s">
        <v>559</v>
      </c>
      <c r="X455" t="s">
        <v>11291</v>
      </c>
      <c r="Y455" t="s">
        <v>11292</v>
      </c>
    </row>
    <row r="456" spans="1:25" x14ac:dyDescent="0.2">
      <c r="A456" t="s">
        <v>27096</v>
      </c>
      <c r="B456">
        <v>88640</v>
      </c>
      <c r="C456">
        <v>217931</v>
      </c>
      <c r="D456" t="s">
        <v>11274</v>
      </c>
      <c r="E456" t="s">
        <v>24</v>
      </c>
      <c r="F456">
        <v>999971934</v>
      </c>
      <c r="G456" t="s">
        <v>1664</v>
      </c>
      <c r="H456" t="s">
        <v>1665</v>
      </c>
      <c r="I456" t="s">
        <v>30</v>
      </c>
      <c r="J456" t="s">
        <v>26</v>
      </c>
      <c r="K456">
        <v>105467</v>
      </c>
      <c r="L456" t="s">
        <v>82</v>
      </c>
      <c r="M456" t="s">
        <v>1666</v>
      </c>
      <c r="N456" t="s">
        <v>1667</v>
      </c>
      <c r="O456">
        <v>92230</v>
      </c>
      <c r="P456" t="s">
        <v>1668</v>
      </c>
      <c r="Q456" t="s">
        <v>1669</v>
      </c>
      <c r="R456" t="s">
        <v>11293</v>
      </c>
      <c r="S456" t="s">
        <v>28</v>
      </c>
      <c r="T456" t="s">
        <v>40</v>
      </c>
      <c r="U456" t="s">
        <v>539</v>
      </c>
      <c r="V456" t="s">
        <v>11294</v>
      </c>
      <c r="X456" t="s">
        <v>11295</v>
      </c>
      <c r="Y456" t="s">
        <v>1670</v>
      </c>
    </row>
    <row r="457" spans="1:25" x14ac:dyDescent="0.2">
      <c r="A457" t="s">
        <v>27096</v>
      </c>
      <c r="B457">
        <v>88640</v>
      </c>
      <c r="C457">
        <v>217931</v>
      </c>
      <c r="D457" t="s">
        <v>11274</v>
      </c>
      <c r="E457" t="s">
        <v>24</v>
      </c>
      <c r="F457">
        <v>998851778</v>
      </c>
      <c r="G457" t="s">
        <v>5409</v>
      </c>
      <c r="H457" t="s">
        <v>5410</v>
      </c>
      <c r="I457" t="s">
        <v>30</v>
      </c>
      <c r="J457" t="s">
        <v>26</v>
      </c>
      <c r="K457">
        <v>142720</v>
      </c>
      <c r="L457" t="s">
        <v>357</v>
      </c>
      <c r="M457" t="s">
        <v>5411</v>
      </c>
      <c r="N457" t="s">
        <v>5412</v>
      </c>
      <c r="O457">
        <v>48930</v>
      </c>
      <c r="P457" t="s">
        <v>5413</v>
      </c>
      <c r="Q457" t="s">
        <v>5414</v>
      </c>
      <c r="R457" t="s">
        <v>11296</v>
      </c>
      <c r="S457" t="s">
        <v>28</v>
      </c>
      <c r="T457" t="s">
        <v>40</v>
      </c>
      <c r="U457" t="s">
        <v>3388</v>
      </c>
      <c r="V457" t="s">
        <v>11297</v>
      </c>
      <c r="X457" t="s">
        <v>11298</v>
      </c>
      <c r="Y457" t="s">
        <v>11299</v>
      </c>
    </row>
    <row r="458" spans="1:25" x14ac:dyDescent="0.2">
      <c r="A458" t="s">
        <v>27096</v>
      </c>
      <c r="B458">
        <v>88640</v>
      </c>
      <c r="C458">
        <v>217931</v>
      </c>
      <c r="D458" t="s">
        <v>11274</v>
      </c>
      <c r="E458" t="s">
        <v>57</v>
      </c>
      <c r="F458">
        <v>999954862</v>
      </c>
      <c r="G458" t="s">
        <v>11053</v>
      </c>
      <c r="H458" t="s">
        <v>5637</v>
      </c>
      <c r="I458" t="s">
        <v>30</v>
      </c>
      <c r="J458" t="s">
        <v>26</v>
      </c>
      <c r="K458">
        <v>677808</v>
      </c>
      <c r="L458" t="s">
        <v>82</v>
      </c>
      <c r="M458" t="s">
        <v>11054</v>
      </c>
      <c r="N458" t="s">
        <v>163</v>
      </c>
      <c r="O458">
        <v>78990</v>
      </c>
      <c r="P458" t="s">
        <v>1668</v>
      </c>
      <c r="R458" t="s">
        <v>11300</v>
      </c>
      <c r="S458" t="s">
        <v>28</v>
      </c>
      <c r="T458" t="s">
        <v>40</v>
      </c>
      <c r="U458" t="s">
        <v>3034</v>
      </c>
      <c r="V458" t="s">
        <v>11301</v>
      </c>
      <c r="X458" t="s">
        <v>11302</v>
      </c>
    </row>
    <row r="459" spans="1:25" x14ac:dyDescent="0.2">
      <c r="A459" t="s">
        <v>27096</v>
      </c>
      <c r="B459">
        <v>88640</v>
      </c>
      <c r="C459">
        <v>217931</v>
      </c>
      <c r="D459" t="s">
        <v>11274</v>
      </c>
      <c r="E459" t="s">
        <v>24</v>
      </c>
      <c r="F459">
        <v>999726233</v>
      </c>
      <c r="G459" t="s">
        <v>3124</v>
      </c>
      <c r="H459" t="s">
        <v>3125</v>
      </c>
      <c r="I459" t="s">
        <v>30</v>
      </c>
      <c r="J459" t="s">
        <v>26</v>
      </c>
      <c r="K459">
        <v>159380</v>
      </c>
      <c r="L459" t="s">
        <v>233</v>
      </c>
      <c r="M459" t="s">
        <v>3126</v>
      </c>
      <c r="N459" t="s">
        <v>1184</v>
      </c>
      <c r="O459">
        <v>1000</v>
      </c>
      <c r="R459" t="s">
        <v>11303</v>
      </c>
      <c r="S459" t="s">
        <v>28</v>
      </c>
      <c r="T459" t="s">
        <v>40</v>
      </c>
      <c r="U459" t="s">
        <v>6593</v>
      </c>
      <c r="V459" t="s">
        <v>6594</v>
      </c>
      <c r="X459" t="s">
        <v>11304</v>
      </c>
      <c r="Y459" t="s">
        <v>11305</v>
      </c>
    </row>
    <row r="460" spans="1:25" x14ac:dyDescent="0.2">
      <c r="A460" t="s">
        <v>27096</v>
      </c>
      <c r="B460">
        <v>88640</v>
      </c>
      <c r="C460">
        <v>217931</v>
      </c>
      <c r="D460" t="s">
        <v>11274</v>
      </c>
      <c r="E460" t="s">
        <v>24</v>
      </c>
      <c r="F460">
        <v>999957675</v>
      </c>
      <c r="G460" t="s">
        <v>1126</v>
      </c>
      <c r="H460" t="s">
        <v>1127</v>
      </c>
      <c r="I460" t="s">
        <v>30</v>
      </c>
      <c r="J460" t="s">
        <v>26</v>
      </c>
      <c r="K460">
        <v>261975</v>
      </c>
      <c r="L460" t="s">
        <v>82</v>
      </c>
      <c r="M460" t="s">
        <v>1128</v>
      </c>
      <c r="N460" t="s">
        <v>501</v>
      </c>
      <c r="O460">
        <v>75008</v>
      </c>
      <c r="P460" t="s">
        <v>1129</v>
      </c>
      <c r="Q460" t="s">
        <v>1130</v>
      </c>
      <c r="R460" t="s">
        <v>11306</v>
      </c>
      <c r="S460" t="s">
        <v>28</v>
      </c>
      <c r="T460" t="s">
        <v>47</v>
      </c>
      <c r="U460" t="s">
        <v>1131</v>
      </c>
      <c r="V460" t="s">
        <v>1132</v>
      </c>
      <c r="X460" t="s">
        <v>1133</v>
      </c>
      <c r="Y460" t="s">
        <v>1134</v>
      </c>
    </row>
    <row r="461" spans="1:25" x14ac:dyDescent="0.2">
      <c r="A461" t="s">
        <v>27096</v>
      </c>
      <c r="B461">
        <v>88640</v>
      </c>
      <c r="C461">
        <v>217931</v>
      </c>
      <c r="D461" t="s">
        <v>11274</v>
      </c>
      <c r="E461" t="s">
        <v>24</v>
      </c>
      <c r="F461">
        <v>999887059</v>
      </c>
      <c r="G461" t="s">
        <v>5987</v>
      </c>
      <c r="H461" t="s">
        <v>3473</v>
      </c>
      <c r="I461" t="s">
        <v>34</v>
      </c>
      <c r="J461" t="s">
        <v>26</v>
      </c>
      <c r="K461">
        <v>25000</v>
      </c>
      <c r="L461" t="s">
        <v>742</v>
      </c>
      <c r="M461" t="s">
        <v>5988</v>
      </c>
      <c r="N461" t="s">
        <v>5989</v>
      </c>
      <c r="O461">
        <v>2080</v>
      </c>
      <c r="P461" t="s">
        <v>5990</v>
      </c>
      <c r="Q461" t="s">
        <v>5991</v>
      </c>
      <c r="R461" t="s">
        <v>11307</v>
      </c>
      <c r="S461" t="s">
        <v>28</v>
      </c>
      <c r="T461" t="s">
        <v>262</v>
      </c>
      <c r="U461" t="s">
        <v>4548</v>
      </c>
      <c r="V461" t="s">
        <v>11308</v>
      </c>
      <c r="X461" t="s">
        <v>11309</v>
      </c>
      <c r="Y461" t="s">
        <v>11310</v>
      </c>
    </row>
    <row r="462" spans="1:25" x14ac:dyDescent="0.2">
      <c r="A462" t="s">
        <v>27096</v>
      </c>
      <c r="B462">
        <v>88640</v>
      </c>
      <c r="C462">
        <v>217931</v>
      </c>
      <c r="D462" t="s">
        <v>11274</v>
      </c>
      <c r="E462" t="s">
        <v>24</v>
      </c>
      <c r="F462">
        <v>998586968</v>
      </c>
      <c r="G462" t="s">
        <v>11311</v>
      </c>
      <c r="H462" t="s">
        <v>11312</v>
      </c>
      <c r="I462" t="s">
        <v>30</v>
      </c>
      <c r="J462" t="s">
        <v>26</v>
      </c>
      <c r="K462">
        <v>110000</v>
      </c>
      <c r="L462" t="s">
        <v>35</v>
      </c>
      <c r="M462" t="s">
        <v>11313</v>
      </c>
      <c r="N462" t="s">
        <v>11314</v>
      </c>
      <c r="O462">
        <v>2670</v>
      </c>
      <c r="P462" t="s">
        <v>11315</v>
      </c>
      <c r="R462" t="s">
        <v>11316</v>
      </c>
      <c r="S462" t="s">
        <v>28</v>
      </c>
      <c r="T462" t="s">
        <v>40</v>
      </c>
      <c r="U462" t="s">
        <v>11317</v>
      </c>
      <c r="V462" t="s">
        <v>11318</v>
      </c>
      <c r="X462">
        <v>46709457783</v>
      </c>
      <c r="Y462">
        <v>4645514536</v>
      </c>
    </row>
    <row r="463" spans="1:25" x14ac:dyDescent="0.2">
      <c r="A463" t="s">
        <v>27096</v>
      </c>
      <c r="B463">
        <v>88640</v>
      </c>
      <c r="C463">
        <v>217931</v>
      </c>
      <c r="D463" t="s">
        <v>11274</v>
      </c>
      <c r="E463" t="s">
        <v>24</v>
      </c>
      <c r="F463">
        <v>999724002</v>
      </c>
      <c r="G463" t="s">
        <v>10206</v>
      </c>
      <c r="H463" t="s">
        <v>10207</v>
      </c>
      <c r="I463" t="s">
        <v>30</v>
      </c>
      <c r="J463" t="s">
        <v>26</v>
      </c>
      <c r="K463">
        <v>104225</v>
      </c>
      <c r="L463" t="s">
        <v>192</v>
      </c>
      <c r="M463" t="s">
        <v>10208</v>
      </c>
      <c r="N463" t="s">
        <v>10209</v>
      </c>
      <c r="O463">
        <v>8700</v>
      </c>
      <c r="Q463" t="s">
        <v>10210</v>
      </c>
      <c r="R463" t="s">
        <v>11319</v>
      </c>
      <c r="S463" t="s">
        <v>28</v>
      </c>
      <c r="T463" t="s">
        <v>40</v>
      </c>
      <c r="U463" t="s">
        <v>1112</v>
      </c>
      <c r="V463" t="s">
        <v>11320</v>
      </c>
      <c r="X463" t="s">
        <v>11321</v>
      </c>
      <c r="Y463" t="s">
        <v>11322</v>
      </c>
    </row>
    <row r="464" spans="1:25" x14ac:dyDescent="0.2">
      <c r="A464" t="s">
        <v>27096</v>
      </c>
      <c r="B464">
        <v>88640</v>
      </c>
      <c r="C464">
        <v>217931</v>
      </c>
      <c r="D464" t="s">
        <v>11274</v>
      </c>
      <c r="E464" t="s">
        <v>24</v>
      </c>
      <c r="F464">
        <v>998092753</v>
      </c>
      <c r="G464" t="s">
        <v>11323</v>
      </c>
      <c r="H464" t="s">
        <v>11324</v>
      </c>
      <c r="I464" t="s">
        <v>25</v>
      </c>
      <c r="J464" t="s">
        <v>26</v>
      </c>
      <c r="K464">
        <v>112923</v>
      </c>
      <c r="L464" t="s">
        <v>238</v>
      </c>
      <c r="M464" t="s">
        <v>11325</v>
      </c>
      <c r="N464" t="s">
        <v>240</v>
      </c>
      <c r="O464" t="s">
        <v>11326</v>
      </c>
      <c r="P464" t="s">
        <v>11327</v>
      </c>
      <c r="Q464" t="s">
        <v>11328</v>
      </c>
      <c r="R464" t="s">
        <v>11329</v>
      </c>
      <c r="S464" t="s">
        <v>28</v>
      </c>
      <c r="T464" t="s">
        <v>47</v>
      </c>
      <c r="U464" t="s">
        <v>2803</v>
      </c>
      <c r="V464" t="s">
        <v>11330</v>
      </c>
      <c r="X464">
        <v>48226853041</v>
      </c>
      <c r="Y464">
        <v>48226852299</v>
      </c>
    </row>
    <row r="465" spans="1:25" x14ac:dyDescent="0.2">
      <c r="A465" t="s">
        <v>27096</v>
      </c>
      <c r="B465">
        <v>88640</v>
      </c>
      <c r="C465">
        <v>217931</v>
      </c>
      <c r="D465" t="s">
        <v>11274</v>
      </c>
      <c r="E465" t="s">
        <v>24</v>
      </c>
      <c r="F465">
        <v>999992304</v>
      </c>
      <c r="G465" t="s">
        <v>530</v>
      </c>
      <c r="H465" t="s">
        <v>531</v>
      </c>
      <c r="I465" t="s">
        <v>25</v>
      </c>
      <c r="J465" t="s">
        <v>26</v>
      </c>
      <c r="K465">
        <v>225945</v>
      </c>
      <c r="L465" t="s">
        <v>192</v>
      </c>
      <c r="M465" t="s">
        <v>532</v>
      </c>
      <c r="N465" t="s">
        <v>533</v>
      </c>
      <c r="O465">
        <v>1049</v>
      </c>
      <c r="P465" t="s">
        <v>534</v>
      </c>
      <c r="R465" t="s">
        <v>11331</v>
      </c>
      <c r="S465" t="s">
        <v>28</v>
      </c>
      <c r="T465" t="s">
        <v>40</v>
      </c>
      <c r="U465" t="s">
        <v>11332</v>
      </c>
      <c r="V465" t="s">
        <v>1352</v>
      </c>
      <c r="X465" t="s">
        <v>11333</v>
      </c>
      <c r="Y465" t="s">
        <v>11334</v>
      </c>
    </row>
    <row r="466" spans="1:25" x14ac:dyDescent="0.2">
      <c r="A466" t="s">
        <v>27096</v>
      </c>
      <c r="B466">
        <v>94831</v>
      </c>
      <c r="C466">
        <v>242112</v>
      </c>
      <c r="D466" t="s">
        <v>11358</v>
      </c>
      <c r="E466" t="s">
        <v>24</v>
      </c>
      <c r="F466">
        <v>998264152</v>
      </c>
      <c r="G466" t="s">
        <v>11359</v>
      </c>
      <c r="H466" t="s">
        <v>238</v>
      </c>
      <c r="I466" t="s">
        <v>30</v>
      </c>
      <c r="J466" t="s">
        <v>26</v>
      </c>
      <c r="K466">
        <v>116865</v>
      </c>
      <c r="L466" t="s">
        <v>857</v>
      </c>
      <c r="M466" t="s">
        <v>11360</v>
      </c>
      <c r="N466" t="s">
        <v>931</v>
      </c>
      <c r="O466">
        <v>1349026</v>
      </c>
      <c r="P466" t="s">
        <v>11361</v>
      </c>
      <c r="R466" t="s">
        <v>11362</v>
      </c>
      <c r="S466" t="s">
        <v>28</v>
      </c>
      <c r="T466" t="s">
        <v>65</v>
      </c>
      <c r="U466" t="s">
        <v>3359</v>
      </c>
      <c r="V466" t="s">
        <v>9283</v>
      </c>
      <c r="X466">
        <v>351213922143</v>
      </c>
      <c r="Y466">
        <v>351213922145</v>
      </c>
    </row>
    <row r="467" spans="1:25" x14ac:dyDescent="0.2">
      <c r="A467" t="s">
        <v>27096</v>
      </c>
      <c r="B467">
        <v>94831</v>
      </c>
      <c r="C467">
        <v>242112</v>
      </c>
      <c r="D467" t="s">
        <v>11358</v>
      </c>
      <c r="E467" t="s">
        <v>24</v>
      </c>
      <c r="F467">
        <v>998264831</v>
      </c>
      <c r="G467" t="s">
        <v>11363</v>
      </c>
      <c r="H467" t="s">
        <v>8593</v>
      </c>
      <c r="I467" t="s">
        <v>325</v>
      </c>
      <c r="J467" t="s">
        <v>26</v>
      </c>
      <c r="K467">
        <v>216800</v>
      </c>
      <c r="L467" t="s">
        <v>1453</v>
      </c>
      <c r="M467" t="s">
        <v>11364</v>
      </c>
      <c r="N467" t="s">
        <v>1454</v>
      </c>
      <c r="O467">
        <v>1048</v>
      </c>
      <c r="Q467" t="s">
        <v>11365</v>
      </c>
      <c r="R467" t="s">
        <v>11366</v>
      </c>
      <c r="S467" t="s">
        <v>28</v>
      </c>
      <c r="T467" t="s">
        <v>47</v>
      </c>
      <c r="U467" t="s">
        <v>8919</v>
      </c>
      <c r="V467" t="s">
        <v>11367</v>
      </c>
      <c r="X467" t="s">
        <v>11368</v>
      </c>
      <c r="Y467" t="s">
        <v>11369</v>
      </c>
    </row>
    <row r="468" spans="1:25" x14ac:dyDescent="0.2">
      <c r="A468" t="s">
        <v>27096</v>
      </c>
      <c r="B468">
        <v>94831</v>
      </c>
      <c r="C468">
        <v>242112</v>
      </c>
      <c r="D468" t="s">
        <v>11358</v>
      </c>
      <c r="E468" t="s">
        <v>24</v>
      </c>
      <c r="F468">
        <v>999547074</v>
      </c>
      <c r="G468" t="s">
        <v>2660</v>
      </c>
      <c r="H468" t="s">
        <v>2661</v>
      </c>
      <c r="I468" t="s">
        <v>25</v>
      </c>
      <c r="J468" t="s">
        <v>26</v>
      </c>
      <c r="K468">
        <v>367200</v>
      </c>
      <c r="L468" t="s">
        <v>82</v>
      </c>
      <c r="M468" t="s">
        <v>2662</v>
      </c>
      <c r="N468" t="s">
        <v>2663</v>
      </c>
      <c r="O468">
        <v>78153</v>
      </c>
      <c r="P468" t="s">
        <v>2664</v>
      </c>
      <c r="Q468" t="s">
        <v>2665</v>
      </c>
      <c r="R468" t="s">
        <v>11370</v>
      </c>
      <c r="S468" t="s">
        <v>28</v>
      </c>
      <c r="T468" t="s">
        <v>47</v>
      </c>
      <c r="U468" t="s">
        <v>2964</v>
      </c>
      <c r="V468" t="s">
        <v>6393</v>
      </c>
      <c r="X468">
        <v>33492387700</v>
      </c>
      <c r="Y468">
        <v>33492387955</v>
      </c>
    </row>
    <row r="469" spans="1:25" x14ac:dyDescent="0.2">
      <c r="A469" t="s">
        <v>27096</v>
      </c>
      <c r="B469">
        <v>94831</v>
      </c>
      <c r="C469">
        <v>242112</v>
      </c>
      <c r="D469" t="s">
        <v>11358</v>
      </c>
      <c r="E469" t="s">
        <v>24</v>
      </c>
      <c r="F469">
        <v>999627875</v>
      </c>
      <c r="G469" t="s">
        <v>1373</v>
      </c>
      <c r="H469" t="s">
        <v>1374</v>
      </c>
      <c r="I469" t="s">
        <v>25</v>
      </c>
      <c r="J469" t="s">
        <v>26</v>
      </c>
      <c r="K469">
        <v>1295111</v>
      </c>
      <c r="L469" t="s">
        <v>45</v>
      </c>
      <c r="M469" t="s">
        <v>1375</v>
      </c>
      <c r="N469" t="s">
        <v>613</v>
      </c>
      <c r="O469" t="s">
        <v>1376</v>
      </c>
      <c r="P469" t="s">
        <v>1377</v>
      </c>
      <c r="Q469" t="s">
        <v>1378</v>
      </c>
      <c r="R469" t="s">
        <v>11371</v>
      </c>
      <c r="S469" t="s">
        <v>28</v>
      </c>
      <c r="T469" t="s">
        <v>47</v>
      </c>
      <c r="U469" t="s">
        <v>1624</v>
      </c>
      <c r="V469" t="s">
        <v>11372</v>
      </c>
      <c r="X469" t="s">
        <v>11373</v>
      </c>
      <c r="Y469">
        <v>4613378009</v>
      </c>
    </row>
    <row r="470" spans="1:25" x14ac:dyDescent="0.2">
      <c r="A470" t="s">
        <v>27096</v>
      </c>
      <c r="B470">
        <v>94831</v>
      </c>
      <c r="C470">
        <v>242112</v>
      </c>
      <c r="D470" t="s">
        <v>11358</v>
      </c>
      <c r="E470" t="s">
        <v>24</v>
      </c>
      <c r="F470">
        <v>997802917</v>
      </c>
      <c r="G470" t="s">
        <v>11374</v>
      </c>
      <c r="H470" t="s">
        <v>11375</v>
      </c>
      <c r="I470" t="s">
        <v>30</v>
      </c>
      <c r="J470" t="s">
        <v>26</v>
      </c>
      <c r="K470">
        <v>550800</v>
      </c>
      <c r="L470" t="s">
        <v>109</v>
      </c>
      <c r="M470" t="s">
        <v>11376</v>
      </c>
      <c r="N470" t="s">
        <v>11377</v>
      </c>
      <c r="O470">
        <v>1445</v>
      </c>
      <c r="P470" t="s">
        <v>11378</v>
      </c>
      <c r="Q470" t="s">
        <v>11379</v>
      </c>
      <c r="R470" t="s">
        <v>11380</v>
      </c>
      <c r="S470" t="s">
        <v>28</v>
      </c>
      <c r="T470" t="s">
        <v>65</v>
      </c>
      <c r="U470" t="s">
        <v>11381</v>
      </c>
      <c r="V470" t="s">
        <v>1625</v>
      </c>
      <c r="X470" t="s">
        <v>11382</v>
      </c>
    </row>
    <row r="471" spans="1:25" x14ac:dyDescent="0.2">
      <c r="A471" t="s">
        <v>27096</v>
      </c>
      <c r="B471">
        <v>94831</v>
      </c>
      <c r="C471">
        <v>242112</v>
      </c>
      <c r="D471" t="s">
        <v>11358</v>
      </c>
      <c r="E471" t="s">
        <v>24</v>
      </c>
      <c r="F471">
        <v>997831726</v>
      </c>
      <c r="G471" t="s">
        <v>11383</v>
      </c>
      <c r="H471" t="s">
        <v>11384</v>
      </c>
      <c r="I471" t="s">
        <v>30</v>
      </c>
      <c r="J471" t="s">
        <v>26</v>
      </c>
      <c r="K471">
        <v>851840</v>
      </c>
      <c r="L471" t="s">
        <v>138</v>
      </c>
      <c r="M471" t="s">
        <v>11385</v>
      </c>
      <c r="N471" t="s">
        <v>320</v>
      </c>
      <c r="O471" t="s">
        <v>11386</v>
      </c>
      <c r="P471" t="s">
        <v>11387</v>
      </c>
      <c r="Q471" t="s">
        <v>11388</v>
      </c>
      <c r="R471" t="s">
        <v>11389</v>
      </c>
      <c r="S471" t="s">
        <v>28</v>
      </c>
      <c r="T471" t="s">
        <v>40</v>
      </c>
      <c r="U471" t="s">
        <v>958</v>
      </c>
      <c r="V471" t="s">
        <v>11390</v>
      </c>
      <c r="X471" t="s">
        <v>11391</v>
      </c>
    </row>
    <row r="472" spans="1:25" x14ac:dyDescent="0.2">
      <c r="A472" t="s">
        <v>27096</v>
      </c>
      <c r="B472">
        <v>94831</v>
      </c>
      <c r="C472">
        <v>242112</v>
      </c>
      <c r="D472" t="s">
        <v>11358</v>
      </c>
      <c r="E472" t="s">
        <v>24</v>
      </c>
      <c r="F472">
        <v>989987918</v>
      </c>
      <c r="G472" t="s">
        <v>11392</v>
      </c>
      <c r="H472" t="s">
        <v>45</v>
      </c>
      <c r="I472" t="s">
        <v>30</v>
      </c>
      <c r="J472" t="s">
        <v>26</v>
      </c>
      <c r="K472">
        <v>764303</v>
      </c>
      <c r="L472" t="s">
        <v>45</v>
      </c>
      <c r="M472" t="s">
        <v>11393</v>
      </c>
      <c r="N472" t="s">
        <v>613</v>
      </c>
      <c r="O472">
        <v>10228</v>
      </c>
      <c r="P472" t="s">
        <v>11394</v>
      </c>
      <c r="R472" t="s">
        <v>11395</v>
      </c>
      <c r="S472" t="s">
        <v>28</v>
      </c>
      <c r="T472" t="s">
        <v>47</v>
      </c>
      <c r="U472" t="s">
        <v>2525</v>
      </c>
      <c r="V472" t="s">
        <v>11396</v>
      </c>
      <c r="X472" t="s">
        <v>11397</v>
      </c>
      <c r="Y472" t="s">
        <v>11398</v>
      </c>
    </row>
    <row r="473" spans="1:25" x14ac:dyDescent="0.2">
      <c r="A473" t="s">
        <v>27096</v>
      </c>
      <c r="B473">
        <v>94831</v>
      </c>
      <c r="C473">
        <v>242112</v>
      </c>
      <c r="D473" t="s">
        <v>11358</v>
      </c>
      <c r="E473" t="s">
        <v>24</v>
      </c>
      <c r="F473">
        <v>997806603</v>
      </c>
      <c r="G473" t="s">
        <v>9835</v>
      </c>
      <c r="H473" t="s">
        <v>9836</v>
      </c>
      <c r="I473" t="s">
        <v>209</v>
      </c>
      <c r="J473" t="s">
        <v>26</v>
      </c>
      <c r="K473">
        <v>729616</v>
      </c>
      <c r="L473" t="s">
        <v>109</v>
      </c>
      <c r="M473" t="s">
        <v>9837</v>
      </c>
      <c r="N473" t="s">
        <v>111</v>
      </c>
      <c r="O473">
        <v>7052</v>
      </c>
      <c r="P473" t="s">
        <v>9838</v>
      </c>
      <c r="Q473" t="s">
        <v>9839</v>
      </c>
      <c r="R473" t="s">
        <v>11399</v>
      </c>
      <c r="S473" t="s">
        <v>28</v>
      </c>
      <c r="T473" t="s">
        <v>40</v>
      </c>
      <c r="U473" t="s">
        <v>4902</v>
      </c>
      <c r="V473" t="s">
        <v>11400</v>
      </c>
      <c r="X473" t="s">
        <v>11401</v>
      </c>
      <c r="Y473" t="s">
        <v>11402</v>
      </c>
    </row>
    <row r="474" spans="1:25" x14ac:dyDescent="0.2">
      <c r="A474" t="s">
        <v>27096</v>
      </c>
      <c r="B474">
        <v>94831</v>
      </c>
      <c r="C474">
        <v>242112</v>
      </c>
      <c r="D474" t="s">
        <v>11358</v>
      </c>
      <c r="E474" t="s">
        <v>24</v>
      </c>
      <c r="F474">
        <v>997665177</v>
      </c>
      <c r="G474" t="s">
        <v>11403</v>
      </c>
      <c r="H474" t="s">
        <v>11404</v>
      </c>
      <c r="I474" t="s">
        <v>30</v>
      </c>
      <c r="J474" t="s">
        <v>472</v>
      </c>
      <c r="K474">
        <v>122992</v>
      </c>
      <c r="L474" t="s">
        <v>150</v>
      </c>
      <c r="M474" t="s">
        <v>11405</v>
      </c>
      <c r="N474" t="s">
        <v>152</v>
      </c>
      <c r="O474" t="s">
        <v>548</v>
      </c>
      <c r="P474" t="s">
        <v>11406</v>
      </c>
      <c r="R474" t="s">
        <v>11407</v>
      </c>
      <c r="S474" t="s">
        <v>28</v>
      </c>
      <c r="T474" t="s">
        <v>40</v>
      </c>
      <c r="U474" t="s">
        <v>1433</v>
      </c>
      <c r="V474" t="s">
        <v>11408</v>
      </c>
      <c r="X474" t="s">
        <v>11409</v>
      </c>
      <c r="Y474" t="s">
        <v>11410</v>
      </c>
    </row>
    <row r="475" spans="1:25" x14ac:dyDescent="0.2">
      <c r="A475" t="s">
        <v>27096</v>
      </c>
      <c r="B475">
        <v>94831</v>
      </c>
      <c r="C475">
        <v>242112</v>
      </c>
      <c r="D475" t="s">
        <v>11358</v>
      </c>
      <c r="E475" t="s">
        <v>24</v>
      </c>
      <c r="F475">
        <v>997578459</v>
      </c>
      <c r="G475" t="s">
        <v>11411</v>
      </c>
      <c r="H475" t="s">
        <v>7830</v>
      </c>
      <c r="I475" t="s">
        <v>30</v>
      </c>
      <c r="J475" t="s">
        <v>26</v>
      </c>
      <c r="K475">
        <v>176800</v>
      </c>
      <c r="L475" t="s">
        <v>357</v>
      </c>
      <c r="M475" t="s">
        <v>11412</v>
      </c>
      <c r="N475" t="s">
        <v>618</v>
      </c>
      <c r="O475">
        <v>46024</v>
      </c>
      <c r="P475" t="s">
        <v>11413</v>
      </c>
      <c r="R475" t="s">
        <v>11414</v>
      </c>
      <c r="S475" t="s">
        <v>28</v>
      </c>
      <c r="T475" t="s">
        <v>47</v>
      </c>
      <c r="U475" t="s">
        <v>3437</v>
      </c>
      <c r="V475" t="s">
        <v>11415</v>
      </c>
      <c r="X475">
        <v>34963939400</v>
      </c>
      <c r="Y475">
        <v>34963939461</v>
      </c>
    </row>
    <row r="476" spans="1:25" x14ac:dyDescent="0.2">
      <c r="A476" t="s">
        <v>27096</v>
      </c>
      <c r="B476">
        <v>94831</v>
      </c>
      <c r="C476">
        <v>242112</v>
      </c>
      <c r="D476" t="s">
        <v>11358</v>
      </c>
      <c r="E476" t="s">
        <v>24</v>
      </c>
      <c r="F476">
        <v>952649029</v>
      </c>
      <c r="G476" t="s">
        <v>11416</v>
      </c>
      <c r="H476" t="s">
        <v>11417</v>
      </c>
      <c r="I476" t="s">
        <v>30</v>
      </c>
      <c r="J476" t="s">
        <v>26</v>
      </c>
      <c r="K476">
        <v>50400</v>
      </c>
      <c r="L476" t="s">
        <v>150</v>
      </c>
      <c r="M476" t="s">
        <v>11418</v>
      </c>
      <c r="N476" t="s">
        <v>4971</v>
      </c>
      <c r="O476" t="s">
        <v>9747</v>
      </c>
      <c r="P476" t="s">
        <v>11419</v>
      </c>
      <c r="Q476" t="s">
        <v>11420</v>
      </c>
      <c r="R476" t="s">
        <v>11421</v>
      </c>
      <c r="S476" t="s">
        <v>28</v>
      </c>
      <c r="T476" t="s">
        <v>65</v>
      </c>
      <c r="U476" t="s">
        <v>2316</v>
      </c>
      <c r="V476" t="s">
        <v>11422</v>
      </c>
      <c r="X476">
        <v>353879870201</v>
      </c>
    </row>
    <row r="477" spans="1:25" x14ac:dyDescent="0.2">
      <c r="A477" t="s">
        <v>27096</v>
      </c>
      <c r="B477">
        <v>94831</v>
      </c>
      <c r="C477">
        <v>242112</v>
      </c>
      <c r="D477" t="s">
        <v>11358</v>
      </c>
      <c r="E477" t="s">
        <v>24</v>
      </c>
      <c r="F477">
        <v>998617135</v>
      </c>
      <c r="G477" t="s">
        <v>9714</v>
      </c>
      <c r="H477" t="s">
        <v>9715</v>
      </c>
      <c r="I477" t="s">
        <v>325</v>
      </c>
      <c r="J477" t="s">
        <v>472</v>
      </c>
      <c r="L477" t="s">
        <v>312</v>
      </c>
      <c r="M477" t="s">
        <v>9716</v>
      </c>
      <c r="N477" t="s">
        <v>1002</v>
      </c>
      <c r="O477" t="s">
        <v>9717</v>
      </c>
      <c r="P477" t="s">
        <v>9718</v>
      </c>
      <c r="R477" t="s">
        <v>11423</v>
      </c>
      <c r="S477" t="s">
        <v>28</v>
      </c>
      <c r="T477" t="s">
        <v>40</v>
      </c>
      <c r="U477" t="s">
        <v>3340</v>
      </c>
      <c r="V477" t="s">
        <v>11424</v>
      </c>
      <c r="X477">
        <v>31205234654</v>
      </c>
      <c r="Y477">
        <v>315234052</v>
      </c>
    </row>
    <row r="478" spans="1:25" x14ac:dyDescent="0.2">
      <c r="A478" t="s">
        <v>27096</v>
      </c>
      <c r="B478">
        <v>94831</v>
      </c>
      <c r="C478">
        <v>242112</v>
      </c>
      <c r="D478" t="s">
        <v>11358</v>
      </c>
      <c r="E478" t="s">
        <v>24</v>
      </c>
      <c r="F478">
        <v>999839432</v>
      </c>
      <c r="G478" t="s">
        <v>717</v>
      </c>
      <c r="H478" t="s">
        <v>718</v>
      </c>
      <c r="I478" t="s">
        <v>34</v>
      </c>
      <c r="J478" t="s">
        <v>26</v>
      </c>
      <c r="K478">
        <v>109924.8</v>
      </c>
      <c r="L478" t="s">
        <v>138</v>
      </c>
      <c r="M478" t="s">
        <v>719</v>
      </c>
      <c r="N478" t="s">
        <v>339</v>
      </c>
      <c r="O478" t="s">
        <v>720</v>
      </c>
      <c r="P478" t="s">
        <v>721</v>
      </c>
      <c r="Q478" t="s">
        <v>722</v>
      </c>
      <c r="R478" t="s">
        <v>11425</v>
      </c>
      <c r="S478" t="s">
        <v>28</v>
      </c>
      <c r="T478" t="s">
        <v>56</v>
      </c>
      <c r="U478" t="s">
        <v>3159</v>
      </c>
      <c r="V478" t="s">
        <v>3913</v>
      </c>
      <c r="X478">
        <v>44117328322</v>
      </c>
    </row>
    <row r="479" spans="1:25" x14ac:dyDescent="0.2">
      <c r="A479" t="s">
        <v>27096</v>
      </c>
      <c r="B479">
        <v>94831</v>
      </c>
      <c r="C479">
        <v>242112</v>
      </c>
      <c r="D479" t="s">
        <v>11358</v>
      </c>
      <c r="E479" t="s">
        <v>24</v>
      </c>
      <c r="F479">
        <v>997848022</v>
      </c>
      <c r="G479" t="s">
        <v>11426</v>
      </c>
      <c r="H479" t="s">
        <v>11427</v>
      </c>
      <c r="I479" t="s">
        <v>30</v>
      </c>
      <c r="J479" t="s">
        <v>26</v>
      </c>
      <c r="K479">
        <v>703560</v>
      </c>
      <c r="L479" t="s">
        <v>656</v>
      </c>
      <c r="M479" t="s">
        <v>11428</v>
      </c>
      <c r="N479" t="s">
        <v>1181</v>
      </c>
      <c r="O479">
        <v>2322</v>
      </c>
      <c r="P479" t="s">
        <v>11429</v>
      </c>
      <c r="Q479" t="s">
        <v>11430</v>
      </c>
      <c r="R479" t="s">
        <v>11431</v>
      </c>
      <c r="S479" t="s">
        <v>28</v>
      </c>
      <c r="T479" t="s">
        <v>65</v>
      </c>
      <c r="U479" t="s">
        <v>5734</v>
      </c>
      <c r="V479" t="s">
        <v>11432</v>
      </c>
      <c r="X479" t="s">
        <v>11433</v>
      </c>
      <c r="Y479" t="s">
        <v>11434</v>
      </c>
    </row>
    <row r="480" spans="1:25" x14ac:dyDescent="0.2">
      <c r="A480" t="s">
        <v>27096</v>
      </c>
      <c r="B480">
        <v>94831</v>
      </c>
      <c r="C480">
        <v>242112</v>
      </c>
      <c r="D480" t="s">
        <v>11358</v>
      </c>
      <c r="E480" t="s">
        <v>24</v>
      </c>
      <c r="F480">
        <v>974272463</v>
      </c>
      <c r="G480" t="s">
        <v>11435</v>
      </c>
      <c r="H480" t="s">
        <v>11436</v>
      </c>
      <c r="I480" t="s">
        <v>209</v>
      </c>
      <c r="J480" t="s">
        <v>26</v>
      </c>
      <c r="K480">
        <v>214501.2</v>
      </c>
      <c r="L480" t="s">
        <v>312</v>
      </c>
      <c r="M480" t="s">
        <v>11437</v>
      </c>
      <c r="N480" t="s">
        <v>1398</v>
      </c>
      <c r="O480" t="s">
        <v>11438</v>
      </c>
      <c r="R480" t="s">
        <v>11439</v>
      </c>
      <c r="S480" t="s">
        <v>28</v>
      </c>
      <c r="T480" t="s">
        <v>65</v>
      </c>
      <c r="U480" t="s">
        <v>3655</v>
      </c>
      <c r="V480" t="s">
        <v>11440</v>
      </c>
      <c r="X480">
        <v>31703858570</v>
      </c>
    </row>
    <row r="481" spans="1:25" x14ac:dyDescent="0.2">
      <c r="A481" t="s">
        <v>27096</v>
      </c>
      <c r="B481">
        <v>94831</v>
      </c>
      <c r="C481">
        <v>242112</v>
      </c>
      <c r="D481" t="s">
        <v>11358</v>
      </c>
      <c r="E481" t="s">
        <v>24</v>
      </c>
      <c r="F481">
        <v>999697521</v>
      </c>
      <c r="G481" t="s">
        <v>3736</v>
      </c>
      <c r="H481" t="s">
        <v>3737</v>
      </c>
      <c r="I481" t="s">
        <v>30</v>
      </c>
      <c r="J481" t="s">
        <v>26</v>
      </c>
      <c r="K481">
        <v>427425</v>
      </c>
      <c r="L481" t="s">
        <v>99</v>
      </c>
      <c r="M481" t="s">
        <v>3738</v>
      </c>
      <c r="N481" t="s">
        <v>3739</v>
      </c>
      <c r="O481">
        <v>18863</v>
      </c>
      <c r="R481" t="s">
        <v>11441</v>
      </c>
      <c r="S481" t="s">
        <v>28</v>
      </c>
      <c r="T481" t="s">
        <v>47</v>
      </c>
      <c r="U481" t="s">
        <v>8420</v>
      </c>
      <c r="V481" t="s">
        <v>11442</v>
      </c>
      <c r="X481">
        <v>302104314361</v>
      </c>
      <c r="Y481">
        <v>302104314234</v>
      </c>
    </row>
    <row r="482" spans="1:25" x14ac:dyDescent="0.2">
      <c r="A482" t="s">
        <v>27096</v>
      </c>
      <c r="B482">
        <v>94831</v>
      </c>
      <c r="C482">
        <v>242112</v>
      </c>
      <c r="D482" t="s">
        <v>11358</v>
      </c>
      <c r="E482" t="s">
        <v>24</v>
      </c>
      <c r="F482">
        <v>995308077</v>
      </c>
      <c r="G482" t="s">
        <v>11443</v>
      </c>
      <c r="H482" t="s">
        <v>1136</v>
      </c>
      <c r="I482" t="s">
        <v>30</v>
      </c>
      <c r="J482" t="s">
        <v>472</v>
      </c>
      <c r="L482" t="s">
        <v>261</v>
      </c>
      <c r="M482" t="s">
        <v>11444</v>
      </c>
      <c r="N482" t="s">
        <v>11445</v>
      </c>
      <c r="O482" t="s">
        <v>11446</v>
      </c>
      <c r="R482" t="s">
        <v>11447</v>
      </c>
      <c r="S482" t="s">
        <v>28</v>
      </c>
      <c r="T482" t="s">
        <v>40</v>
      </c>
      <c r="U482" t="s">
        <v>7558</v>
      </c>
      <c r="V482" t="s">
        <v>8008</v>
      </c>
      <c r="X482" t="s">
        <v>11448</v>
      </c>
      <c r="Y482" t="s">
        <v>11449</v>
      </c>
    </row>
    <row r="483" spans="1:25" x14ac:dyDescent="0.2">
      <c r="A483" t="s">
        <v>27096</v>
      </c>
      <c r="B483">
        <v>94831</v>
      </c>
      <c r="C483">
        <v>242112</v>
      </c>
      <c r="D483" t="s">
        <v>11358</v>
      </c>
      <c r="E483" t="s">
        <v>24</v>
      </c>
      <c r="F483">
        <v>999869114</v>
      </c>
      <c r="G483" t="s">
        <v>1226</v>
      </c>
      <c r="H483" t="s">
        <v>1227</v>
      </c>
      <c r="I483" t="s">
        <v>34</v>
      </c>
      <c r="J483" t="s">
        <v>26</v>
      </c>
      <c r="K483">
        <v>445440</v>
      </c>
      <c r="L483" t="s">
        <v>682</v>
      </c>
      <c r="M483" t="s">
        <v>1228</v>
      </c>
      <c r="N483" t="s">
        <v>1229</v>
      </c>
      <c r="O483">
        <v>6020</v>
      </c>
      <c r="P483" t="s">
        <v>1230</v>
      </c>
      <c r="Q483" t="s">
        <v>1231</v>
      </c>
      <c r="R483" t="s">
        <v>11450</v>
      </c>
      <c r="S483" t="s">
        <v>28</v>
      </c>
      <c r="T483" t="s">
        <v>47</v>
      </c>
      <c r="U483" t="s">
        <v>3325</v>
      </c>
      <c r="V483" t="s">
        <v>9209</v>
      </c>
      <c r="X483" t="s">
        <v>11451</v>
      </c>
      <c r="Y483" t="s">
        <v>9585</v>
      </c>
    </row>
    <row r="484" spans="1:25" x14ac:dyDescent="0.2">
      <c r="A484" t="s">
        <v>27096</v>
      </c>
      <c r="B484">
        <v>94831</v>
      </c>
      <c r="C484">
        <v>242112</v>
      </c>
      <c r="D484" t="s">
        <v>11358</v>
      </c>
      <c r="E484" t="s">
        <v>24</v>
      </c>
      <c r="F484">
        <v>994857900</v>
      </c>
      <c r="G484" t="s">
        <v>11452</v>
      </c>
      <c r="H484" t="s">
        <v>10263</v>
      </c>
      <c r="I484" t="s">
        <v>30</v>
      </c>
      <c r="J484" t="s">
        <v>26</v>
      </c>
      <c r="K484">
        <v>171200</v>
      </c>
      <c r="L484" t="s">
        <v>99</v>
      </c>
      <c r="M484" t="s">
        <v>11453</v>
      </c>
      <c r="N484" t="s">
        <v>2409</v>
      </c>
      <c r="O484">
        <v>18538</v>
      </c>
      <c r="P484" t="s">
        <v>11454</v>
      </c>
      <c r="R484" t="s">
        <v>11455</v>
      </c>
      <c r="S484" t="s">
        <v>28</v>
      </c>
      <c r="T484" t="s">
        <v>65</v>
      </c>
      <c r="U484" t="s">
        <v>3150</v>
      </c>
      <c r="V484" t="s">
        <v>11456</v>
      </c>
      <c r="X484" t="s">
        <v>11457</v>
      </c>
      <c r="Y484" t="s">
        <v>11458</v>
      </c>
    </row>
    <row r="485" spans="1:25" x14ac:dyDescent="0.2">
      <c r="A485" t="s">
        <v>27096</v>
      </c>
      <c r="B485">
        <v>94831</v>
      </c>
      <c r="C485">
        <v>242112</v>
      </c>
      <c r="D485" t="s">
        <v>11358</v>
      </c>
      <c r="E485" t="s">
        <v>57</v>
      </c>
      <c r="F485">
        <v>999617108</v>
      </c>
      <c r="G485" t="s">
        <v>11459</v>
      </c>
      <c r="H485" t="s">
        <v>11460</v>
      </c>
      <c r="I485" t="s">
        <v>30</v>
      </c>
      <c r="J485" t="s">
        <v>26</v>
      </c>
      <c r="K485">
        <v>1754829</v>
      </c>
      <c r="L485" t="s">
        <v>138</v>
      </c>
      <c r="M485" t="s">
        <v>11461</v>
      </c>
      <c r="N485" t="s">
        <v>9562</v>
      </c>
      <c r="O485" t="s">
        <v>11462</v>
      </c>
      <c r="Q485" t="s">
        <v>11463</v>
      </c>
      <c r="R485" t="s">
        <v>11464</v>
      </c>
      <c r="S485" t="s">
        <v>28</v>
      </c>
      <c r="T485" t="s">
        <v>65</v>
      </c>
      <c r="U485" t="s">
        <v>1590</v>
      </c>
      <c r="V485" t="s">
        <v>11465</v>
      </c>
      <c r="X485">
        <v>442086144244</v>
      </c>
      <c r="Y485">
        <v>442089779304</v>
      </c>
    </row>
    <row r="486" spans="1:25" x14ac:dyDescent="0.2">
      <c r="A486" t="s">
        <v>27096</v>
      </c>
      <c r="B486">
        <v>94831</v>
      </c>
      <c r="C486">
        <v>242112</v>
      </c>
      <c r="D486" t="s">
        <v>11358</v>
      </c>
      <c r="E486" t="s">
        <v>24</v>
      </c>
      <c r="F486">
        <v>999901706</v>
      </c>
      <c r="G486" t="s">
        <v>648</v>
      </c>
      <c r="H486" t="s">
        <v>649</v>
      </c>
      <c r="I486" t="s">
        <v>25</v>
      </c>
      <c r="J486" t="s">
        <v>26</v>
      </c>
      <c r="K486">
        <v>557400</v>
      </c>
      <c r="L486" t="s">
        <v>261</v>
      </c>
      <c r="M486" t="s">
        <v>650</v>
      </c>
      <c r="N486" t="s">
        <v>549</v>
      </c>
      <c r="O486" t="s">
        <v>651</v>
      </c>
      <c r="P486" t="s">
        <v>652</v>
      </c>
      <c r="Q486" t="s">
        <v>653</v>
      </c>
      <c r="R486" t="s">
        <v>11466</v>
      </c>
      <c r="S486" t="s">
        <v>28</v>
      </c>
      <c r="T486" t="s">
        <v>40</v>
      </c>
      <c r="U486" t="s">
        <v>9935</v>
      </c>
      <c r="V486" t="s">
        <v>9936</v>
      </c>
      <c r="X486" t="s">
        <v>11467</v>
      </c>
      <c r="Y486" t="s">
        <v>7620</v>
      </c>
    </row>
    <row r="487" spans="1:25" x14ac:dyDescent="0.2">
      <c r="A487" t="s">
        <v>27096</v>
      </c>
      <c r="B487">
        <v>94831</v>
      </c>
      <c r="C487">
        <v>242112</v>
      </c>
      <c r="D487" t="s">
        <v>11358</v>
      </c>
      <c r="E487" t="s">
        <v>24</v>
      </c>
      <c r="F487">
        <v>996761428</v>
      </c>
      <c r="G487" t="s">
        <v>11468</v>
      </c>
      <c r="H487" t="s">
        <v>11469</v>
      </c>
      <c r="I487" t="s">
        <v>30</v>
      </c>
      <c r="J487" t="s">
        <v>26</v>
      </c>
      <c r="K487">
        <v>293600</v>
      </c>
      <c r="L487" t="s">
        <v>45</v>
      </c>
      <c r="M487" t="s">
        <v>11470</v>
      </c>
      <c r="N487" t="s">
        <v>9686</v>
      </c>
      <c r="O487" t="s">
        <v>11471</v>
      </c>
      <c r="R487" t="s">
        <v>11472</v>
      </c>
      <c r="S487" t="s">
        <v>28</v>
      </c>
      <c r="T487" t="s">
        <v>47</v>
      </c>
      <c r="U487" t="s">
        <v>3191</v>
      </c>
      <c r="V487" t="s">
        <v>11473</v>
      </c>
      <c r="X487" t="s">
        <v>11474</v>
      </c>
      <c r="Y487" t="s">
        <v>11475</v>
      </c>
    </row>
    <row r="488" spans="1:25" x14ac:dyDescent="0.2">
      <c r="A488" t="s">
        <v>27096</v>
      </c>
      <c r="B488">
        <v>92513</v>
      </c>
      <c r="C488">
        <v>218223</v>
      </c>
      <c r="D488" t="s">
        <v>11476</v>
      </c>
      <c r="E488" t="s">
        <v>24</v>
      </c>
      <c r="F488">
        <v>999989491</v>
      </c>
      <c r="G488" t="s">
        <v>2074</v>
      </c>
      <c r="H488" t="s">
        <v>2075</v>
      </c>
      <c r="I488" t="s">
        <v>209</v>
      </c>
      <c r="J488" t="s">
        <v>26</v>
      </c>
      <c r="L488" t="s">
        <v>210</v>
      </c>
      <c r="M488" t="s">
        <v>2076</v>
      </c>
      <c r="N488" t="s">
        <v>1521</v>
      </c>
      <c r="O488">
        <v>16154</v>
      </c>
      <c r="P488" t="s">
        <v>2077</v>
      </c>
      <c r="R488" t="s">
        <v>11477</v>
      </c>
      <c r="S488" t="s">
        <v>28</v>
      </c>
      <c r="T488" t="s">
        <v>40</v>
      </c>
      <c r="U488" t="s">
        <v>1270</v>
      </c>
      <c r="V488" t="s">
        <v>9828</v>
      </c>
      <c r="X488">
        <v>390650272266</v>
      </c>
      <c r="Y488">
        <v>390650275730</v>
      </c>
    </row>
    <row r="489" spans="1:25" x14ac:dyDescent="0.2">
      <c r="A489" t="s">
        <v>27096</v>
      </c>
      <c r="B489">
        <v>92513</v>
      </c>
      <c r="C489">
        <v>218223</v>
      </c>
      <c r="D489" t="s">
        <v>11476</v>
      </c>
      <c r="E489" t="s">
        <v>24</v>
      </c>
      <c r="F489">
        <v>998556607</v>
      </c>
      <c r="G489" t="s">
        <v>11478</v>
      </c>
      <c r="H489" t="s">
        <v>11479</v>
      </c>
      <c r="I489" t="s">
        <v>30</v>
      </c>
      <c r="J489" t="s">
        <v>26</v>
      </c>
      <c r="L489" t="s">
        <v>150</v>
      </c>
      <c r="M489" t="s">
        <v>11480</v>
      </c>
      <c r="N489" t="s">
        <v>11481</v>
      </c>
      <c r="O489" t="s">
        <v>2146</v>
      </c>
      <c r="P489" t="s">
        <v>11482</v>
      </c>
      <c r="R489" t="s">
        <v>11483</v>
      </c>
      <c r="S489" t="s">
        <v>28</v>
      </c>
      <c r="T489" t="s">
        <v>40</v>
      </c>
      <c r="U489" t="s">
        <v>8093</v>
      </c>
      <c r="V489" t="s">
        <v>11085</v>
      </c>
      <c r="X489" t="s">
        <v>11484</v>
      </c>
      <c r="Y489" t="s">
        <v>11485</v>
      </c>
    </row>
    <row r="490" spans="1:25" x14ac:dyDescent="0.2">
      <c r="A490" t="s">
        <v>27096</v>
      </c>
      <c r="B490">
        <v>92513</v>
      </c>
      <c r="C490">
        <v>218223</v>
      </c>
      <c r="D490" t="s">
        <v>11476</v>
      </c>
      <c r="E490" t="s">
        <v>24</v>
      </c>
      <c r="F490">
        <v>999949721</v>
      </c>
      <c r="G490" t="s">
        <v>9829</v>
      </c>
      <c r="H490" t="s">
        <v>9830</v>
      </c>
      <c r="I490" t="s">
        <v>30</v>
      </c>
      <c r="J490" t="s">
        <v>26</v>
      </c>
      <c r="K490">
        <v>247707.5</v>
      </c>
      <c r="L490" t="s">
        <v>210</v>
      </c>
      <c r="M490" t="s">
        <v>9831</v>
      </c>
      <c r="N490" t="s">
        <v>219</v>
      </c>
      <c r="O490">
        <v>131</v>
      </c>
      <c r="P490" t="s">
        <v>9832</v>
      </c>
      <c r="R490" t="s">
        <v>11486</v>
      </c>
      <c r="S490" t="s">
        <v>28</v>
      </c>
      <c r="T490" t="s">
        <v>40</v>
      </c>
      <c r="U490" t="s">
        <v>445</v>
      </c>
      <c r="V490" t="s">
        <v>9320</v>
      </c>
      <c r="X490">
        <v>390650274632</v>
      </c>
    </row>
    <row r="491" spans="1:25" x14ac:dyDescent="0.2">
      <c r="A491" t="s">
        <v>27096</v>
      </c>
      <c r="B491">
        <v>92513</v>
      </c>
      <c r="C491">
        <v>218223</v>
      </c>
      <c r="D491" t="s">
        <v>11476</v>
      </c>
      <c r="E491" t="s">
        <v>24</v>
      </c>
      <c r="F491">
        <v>999959130</v>
      </c>
      <c r="G491" t="s">
        <v>5349</v>
      </c>
      <c r="H491" t="s">
        <v>5350</v>
      </c>
      <c r="I491" t="s">
        <v>30</v>
      </c>
      <c r="J491" t="s">
        <v>26</v>
      </c>
      <c r="K491">
        <v>359405</v>
      </c>
      <c r="L491" t="s">
        <v>357</v>
      </c>
      <c r="M491" t="s">
        <v>5351</v>
      </c>
      <c r="N491" t="s">
        <v>5352</v>
      </c>
      <c r="O491">
        <v>28108</v>
      </c>
      <c r="P491" t="s">
        <v>5353</v>
      </c>
      <c r="Q491" t="s">
        <v>5354</v>
      </c>
      <c r="R491" t="s">
        <v>11487</v>
      </c>
      <c r="S491" t="s">
        <v>28</v>
      </c>
      <c r="T491" t="s">
        <v>47</v>
      </c>
      <c r="U491" t="s">
        <v>7284</v>
      </c>
      <c r="V491" t="s">
        <v>11488</v>
      </c>
      <c r="X491" t="s">
        <v>11489</v>
      </c>
      <c r="Y491" t="s">
        <v>11490</v>
      </c>
    </row>
    <row r="492" spans="1:25" x14ac:dyDescent="0.2">
      <c r="A492" t="s">
        <v>27096</v>
      </c>
      <c r="B492">
        <v>92513</v>
      </c>
      <c r="C492">
        <v>218223</v>
      </c>
      <c r="D492" t="s">
        <v>11476</v>
      </c>
      <c r="E492" t="s">
        <v>24</v>
      </c>
      <c r="F492">
        <v>999651252</v>
      </c>
      <c r="G492" t="s">
        <v>3525</v>
      </c>
      <c r="H492" t="s">
        <v>3526</v>
      </c>
      <c r="I492" t="s">
        <v>25</v>
      </c>
      <c r="J492" t="s">
        <v>26</v>
      </c>
      <c r="K492">
        <v>252726.25</v>
      </c>
      <c r="L492" t="s">
        <v>486</v>
      </c>
      <c r="M492" t="s">
        <v>3527</v>
      </c>
      <c r="N492" t="s">
        <v>488</v>
      </c>
      <c r="O492">
        <v>1111</v>
      </c>
      <c r="P492" t="s">
        <v>3528</v>
      </c>
      <c r="Q492" t="s">
        <v>3529</v>
      </c>
      <c r="R492" t="s">
        <v>11491</v>
      </c>
      <c r="S492" t="s">
        <v>28</v>
      </c>
      <c r="T492" t="s">
        <v>65</v>
      </c>
      <c r="U492" t="s">
        <v>4206</v>
      </c>
      <c r="V492" t="s">
        <v>11492</v>
      </c>
      <c r="X492" t="s">
        <v>11493</v>
      </c>
      <c r="Y492" t="s">
        <v>11494</v>
      </c>
    </row>
    <row r="493" spans="1:25" x14ac:dyDescent="0.2">
      <c r="A493" t="s">
        <v>27096</v>
      </c>
      <c r="B493">
        <v>92513</v>
      </c>
      <c r="C493">
        <v>218223</v>
      </c>
      <c r="D493" t="s">
        <v>11476</v>
      </c>
      <c r="E493" t="s">
        <v>57</v>
      </c>
      <c r="F493">
        <v>998887862</v>
      </c>
      <c r="G493" t="s">
        <v>11495</v>
      </c>
      <c r="H493" t="s">
        <v>11496</v>
      </c>
      <c r="I493" t="s">
        <v>30</v>
      </c>
      <c r="J493" t="s">
        <v>26</v>
      </c>
      <c r="K493">
        <v>665427</v>
      </c>
      <c r="L493" t="s">
        <v>138</v>
      </c>
      <c r="M493" t="s">
        <v>11497</v>
      </c>
      <c r="N493" t="s">
        <v>140</v>
      </c>
      <c r="O493" t="s">
        <v>141</v>
      </c>
      <c r="P493" t="s">
        <v>142</v>
      </c>
      <c r="R493" t="s">
        <v>11498</v>
      </c>
      <c r="S493" t="s">
        <v>28</v>
      </c>
      <c r="T493" t="s">
        <v>47</v>
      </c>
      <c r="U493" t="s">
        <v>1131</v>
      </c>
      <c r="V493" t="s">
        <v>11499</v>
      </c>
      <c r="X493" t="s">
        <v>11500</v>
      </c>
      <c r="Y493" t="s">
        <v>11501</v>
      </c>
    </row>
    <row r="494" spans="1:25" x14ac:dyDescent="0.2">
      <c r="A494" t="s">
        <v>27096</v>
      </c>
      <c r="B494">
        <v>92513</v>
      </c>
      <c r="C494">
        <v>218223</v>
      </c>
      <c r="D494" t="s">
        <v>11476</v>
      </c>
      <c r="E494" t="s">
        <v>24</v>
      </c>
      <c r="F494">
        <v>999629718</v>
      </c>
      <c r="G494" t="s">
        <v>5825</v>
      </c>
      <c r="H494" t="s">
        <v>5826</v>
      </c>
      <c r="I494" t="s">
        <v>34</v>
      </c>
      <c r="J494" t="s">
        <v>26</v>
      </c>
      <c r="K494">
        <v>164943.20000000001</v>
      </c>
      <c r="L494" t="s">
        <v>357</v>
      </c>
      <c r="M494" t="s">
        <v>5827</v>
      </c>
      <c r="N494" t="s">
        <v>5828</v>
      </c>
      <c r="O494">
        <v>15001</v>
      </c>
      <c r="P494" t="s">
        <v>5829</v>
      </c>
      <c r="Q494" t="s">
        <v>5830</v>
      </c>
      <c r="R494" t="s">
        <v>11502</v>
      </c>
      <c r="S494" t="s">
        <v>28</v>
      </c>
      <c r="T494" t="s">
        <v>47</v>
      </c>
      <c r="U494" t="s">
        <v>5832</v>
      </c>
      <c r="V494" t="s">
        <v>5831</v>
      </c>
      <c r="X494" t="s">
        <v>11503</v>
      </c>
      <c r="Y494" t="s">
        <v>11504</v>
      </c>
    </row>
    <row r="495" spans="1:25" x14ac:dyDescent="0.2">
      <c r="A495" t="s">
        <v>27096</v>
      </c>
      <c r="B495">
        <v>92513</v>
      </c>
      <c r="C495">
        <v>218223</v>
      </c>
      <c r="D495" t="s">
        <v>11476</v>
      </c>
      <c r="E495" t="s">
        <v>24</v>
      </c>
      <c r="F495">
        <v>968554022</v>
      </c>
      <c r="G495" t="s">
        <v>11505</v>
      </c>
      <c r="H495" t="s">
        <v>11506</v>
      </c>
      <c r="I495" t="s">
        <v>30</v>
      </c>
      <c r="J495" t="s">
        <v>26</v>
      </c>
      <c r="K495">
        <v>289918.25</v>
      </c>
      <c r="L495" t="s">
        <v>150</v>
      </c>
      <c r="M495" t="s">
        <v>11507</v>
      </c>
      <c r="N495" t="s">
        <v>11508</v>
      </c>
      <c r="P495" t="s">
        <v>11509</v>
      </c>
      <c r="R495" t="s">
        <v>11510</v>
      </c>
      <c r="S495" t="s">
        <v>28</v>
      </c>
      <c r="T495" t="s">
        <v>40</v>
      </c>
      <c r="U495" t="s">
        <v>3220</v>
      </c>
      <c r="V495" t="s">
        <v>11511</v>
      </c>
      <c r="X495" t="s">
        <v>11512</v>
      </c>
      <c r="Y495" t="s">
        <v>11513</v>
      </c>
    </row>
    <row r="496" spans="1:25" x14ac:dyDescent="0.2">
      <c r="A496" t="s">
        <v>27096</v>
      </c>
      <c r="B496">
        <v>92513</v>
      </c>
      <c r="C496">
        <v>218223</v>
      </c>
      <c r="D496" t="s">
        <v>11476</v>
      </c>
      <c r="E496" t="s">
        <v>24</v>
      </c>
      <c r="F496">
        <v>998587841</v>
      </c>
      <c r="G496" t="s">
        <v>11514</v>
      </c>
      <c r="H496" t="s">
        <v>11515</v>
      </c>
      <c r="I496" t="s">
        <v>30</v>
      </c>
      <c r="J496" t="s">
        <v>26</v>
      </c>
      <c r="K496">
        <v>338869.25</v>
      </c>
      <c r="L496" t="s">
        <v>357</v>
      </c>
      <c r="M496" t="s">
        <v>11516</v>
      </c>
      <c r="N496" t="s">
        <v>1648</v>
      </c>
      <c r="O496">
        <v>15003</v>
      </c>
      <c r="P496" t="s">
        <v>11517</v>
      </c>
      <c r="R496" t="s">
        <v>11518</v>
      </c>
      <c r="S496" t="s">
        <v>28</v>
      </c>
      <c r="T496" t="s">
        <v>65</v>
      </c>
      <c r="U496" t="s">
        <v>4139</v>
      </c>
      <c r="V496" t="s">
        <v>11519</v>
      </c>
      <c r="X496">
        <v>34912775855</v>
      </c>
      <c r="Y496">
        <v>3498100205</v>
      </c>
    </row>
    <row r="497" spans="1:25" x14ac:dyDescent="0.2">
      <c r="A497" t="s">
        <v>27096</v>
      </c>
      <c r="B497">
        <v>109811</v>
      </c>
      <c r="C497">
        <v>313296</v>
      </c>
      <c r="D497" t="s">
        <v>3975</v>
      </c>
      <c r="E497" t="s">
        <v>57</v>
      </c>
      <c r="F497">
        <v>999580248</v>
      </c>
      <c r="G497" t="s">
        <v>3346</v>
      </c>
      <c r="H497" t="s">
        <v>210</v>
      </c>
      <c r="I497" t="s">
        <v>25</v>
      </c>
      <c r="J497" t="s">
        <v>26</v>
      </c>
      <c r="K497">
        <v>374759.62</v>
      </c>
      <c r="L497" t="s">
        <v>857</v>
      </c>
      <c r="M497" t="s">
        <v>3347</v>
      </c>
      <c r="N497" t="s">
        <v>3348</v>
      </c>
      <c r="O497" t="s">
        <v>3349</v>
      </c>
      <c r="P497" t="s">
        <v>3350</v>
      </c>
      <c r="Q497" t="s">
        <v>3351</v>
      </c>
      <c r="R497" t="s">
        <v>11520</v>
      </c>
      <c r="S497" t="s">
        <v>28</v>
      </c>
      <c r="T497" t="s">
        <v>65</v>
      </c>
      <c r="U497" t="s">
        <v>2780</v>
      </c>
      <c r="V497" t="s">
        <v>1393</v>
      </c>
      <c r="X497">
        <v>351234377904</v>
      </c>
      <c r="Y497">
        <v>351234377901</v>
      </c>
    </row>
    <row r="498" spans="1:25" x14ac:dyDescent="0.2">
      <c r="A498" t="s">
        <v>27096</v>
      </c>
      <c r="B498">
        <v>109811</v>
      </c>
      <c r="C498">
        <v>313296</v>
      </c>
      <c r="D498" t="s">
        <v>3975</v>
      </c>
      <c r="E498" t="s">
        <v>24</v>
      </c>
      <c r="F498">
        <v>989913325</v>
      </c>
      <c r="G498" t="s">
        <v>11521</v>
      </c>
      <c r="H498" t="s">
        <v>11522</v>
      </c>
      <c r="I498" t="s">
        <v>30</v>
      </c>
      <c r="J498" t="s">
        <v>26</v>
      </c>
      <c r="K498">
        <v>122911</v>
      </c>
      <c r="L498" t="s">
        <v>138</v>
      </c>
      <c r="M498" t="s">
        <v>11523</v>
      </c>
      <c r="N498" t="s">
        <v>6859</v>
      </c>
      <c r="O498" t="s">
        <v>11524</v>
      </c>
      <c r="P498" t="s">
        <v>11525</v>
      </c>
      <c r="R498" t="s">
        <v>11526</v>
      </c>
      <c r="S498" t="s">
        <v>28</v>
      </c>
      <c r="T498" t="s">
        <v>40</v>
      </c>
      <c r="U498" t="s">
        <v>3168</v>
      </c>
      <c r="V498" t="s">
        <v>11527</v>
      </c>
      <c r="X498" t="s">
        <v>11528</v>
      </c>
    </row>
    <row r="499" spans="1:25" x14ac:dyDescent="0.2">
      <c r="A499" t="s">
        <v>27096</v>
      </c>
      <c r="B499">
        <v>109811</v>
      </c>
      <c r="C499">
        <v>313296</v>
      </c>
      <c r="D499" t="s">
        <v>3975</v>
      </c>
      <c r="E499" t="s">
        <v>24</v>
      </c>
      <c r="F499">
        <v>999984059</v>
      </c>
      <c r="G499" t="s">
        <v>552</v>
      </c>
      <c r="H499" t="s">
        <v>553</v>
      </c>
      <c r="I499" t="s">
        <v>25</v>
      </c>
      <c r="J499" t="s">
        <v>26</v>
      </c>
      <c r="K499">
        <v>343654</v>
      </c>
      <c r="L499" t="s">
        <v>27</v>
      </c>
      <c r="M499" t="s">
        <v>554</v>
      </c>
      <c r="N499" t="s">
        <v>555</v>
      </c>
      <c r="O499">
        <v>80686</v>
      </c>
      <c r="P499" t="s">
        <v>556</v>
      </c>
      <c r="Q499" t="s">
        <v>557</v>
      </c>
      <c r="R499" t="s">
        <v>11529</v>
      </c>
      <c r="S499" t="s">
        <v>28</v>
      </c>
      <c r="T499" t="s">
        <v>40</v>
      </c>
      <c r="U499" t="s">
        <v>475</v>
      </c>
      <c r="V499" t="s">
        <v>1305</v>
      </c>
      <c r="X499" t="s">
        <v>1306</v>
      </c>
      <c r="Y499" t="s">
        <v>1307</v>
      </c>
    </row>
    <row r="500" spans="1:25" x14ac:dyDescent="0.2">
      <c r="A500" t="s">
        <v>27096</v>
      </c>
      <c r="B500">
        <v>109811</v>
      </c>
      <c r="C500">
        <v>313296</v>
      </c>
      <c r="D500" t="s">
        <v>3975</v>
      </c>
      <c r="E500" t="s">
        <v>24</v>
      </c>
      <c r="F500">
        <v>999900833</v>
      </c>
      <c r="G500" t="s">
        <v>2297</v>
      </c>
      <c r="H500" t="s">
        <v>2297</v>
      </c>
      <c r="I500" t="s">
        <v>34</v>
      </c>
      <c r="J500" t="s">
        <v>26</v>
      </c>
      <c r="K500">
        <v>315789.75</v>
      </c>
      <c r="L500" t="s">
        <v>312</v>
      </c>
      <c r="M500" t="s">
        <v>2298</v>
      </c>
      <c r="N500" t="s">
        <v>1282</v>
      </c>
      <c r="O500" t="s">
        <v>2299</v>
      </c>
      <c r="P500" t="s">
        <v>2300</v>
      </c>
      <c r="Q500" t="s">
        <v>2301</v>
      </c>
      <c r="R500" t="s">
        <v>11530</v>
      </c>
      <c r="S500" t="s">
        <v>28</v>
      </c>
      <c r="T500" t="s">
        <v>40</v>
      </c>
      <c r="U500" t="s">
        <v>5833</v>
      </c>
      <c r="V500" t="s">
        <v>7820</v>
      </c>
      <c r="X500" t="s">
        <v>7821</v>
      </c>
    </row>
    <row r="501" spans="1:25" x14ac:dyDescent="0.2">
      <c r="A501" t="s">
        <v>27096</v>
      </c>
      <c r="B501">
        <v>109811</v>
      </c>
      <c r="C501">
        <v>313296</v>
      </c>
      <c r="D501" t="s">
        <v>3975</v>
      </c>
      <c r="E501" t="s">
        <v>24</v>
      </c>
      <c r="F501">
        <v>961920483</v>
      </c>
      <c r="G501" t="s">
        <v>11531</v>
      </c>
      <c r="H501" t="s">
        <v>11532</v>
      </c>
      <c r="I501" t="s">
        <v>30</v>
      </c>
      <c r="J501" t="s">
        <v>26</v>
      </c>
      <c r="K501">
        <v>175950</v>
      </c>
      <c r="L501" t="s">
        <v>826</v>
      </c>
      <c r="M501" t="s">
        <v>11533</v>
      </c>
      <c r="N501" t="s">
        <v>11534</v>
      </c>
      <c r="O501">
        <v>190013</v>
      </c>
      <c r="R501" t="s">
        <v>11535</v>
      </c>
      <c r="S501" t="s">
        <v>28</v>
      </c>
      <c r="T501" t="s">
        <v>40</v>
      </c>
      <c r="U501" t="s">
        <v>6862</v>
      </c>
      <c r="V501" t="s">
        <v>11536</v>
      </c>
      <c r="X501">
        <v>78126007920</v>
      </c>
      <c r="Y501">
        <v>78126007920</v>
      </c>
    </row>
    <row r="502" spans="1:25" x14ac:dyDescent="0.2">
      <c r="A502" t="s">
        <v>27096</v>
      </c>
      <c r="B502">
        <v>109811</v>
      </c>
      <c r="C502">
        <v>313296</v>
      </c>
      <c r="D502" t="s">
        <v>3975</v>
      </c>
      <c r="E502" t="s">
        <v>24</v>
      </c>
      <c r="F502">
        <v>939107441</v>
      </c>
      <c r="G502" t="s">
        <v>11537</v>
      </c>
      <c r="H502" t="s">
        <v>11538</v>
      </c>
      <c r="I502" t="s">
        <v>30</v>
      </c>
      <c r="J502" t="s">
        <v>26</v>
      </c>
      <c r="K502">
        <v>190436.8</v>
      </c>
      <c r="L502" t="s">
        <v>312</v>
      </c>
      <c r="M502" t="s">
        <v>11539</v>
      </c>
      <c r="N502" t="s">
        <v>1282</v>
      </c>
      <c r="O502" t="s">
        <v>11540</v>
      </c>
      <c r="P502" t="s">
        <v>11541</v>
      </c>
      <c r="R502" t="s">
        <v>11542</v>
      </c>
      <c r="S502" t="s">
        <v>28</v>
      </c>
      <c r="T502" t="s">
        <v>40</v>
      </c>
      <c r="U502" t="s">
        <v>994</v>
      </c>
      <c r="V502" t="s">
        <v>3648</v>
      </c>
      <c r="X502">
        <v>31534810311</v>
      </c>
    </row>
    <row r="503" spans="1:25" x14ac:dyDescent="0.2">
      <c r="A503" t="s">
        <v>27096</v>
      </c>
      <c r="B503">
        <v>109811</v>
      </c>
      <c r="C503">
        <v>313296</v>
      </c>
      <c r="D503" t="s">
        <v>3975</v>
      </c>
      <c r="E503" t="s">
        <v>24</v>
      </c>
      <c r="F503">
        <v>997544994</v>
      </c>
      <c r="G503" t="s">
        <v>10018</v>
      </c>
      <c r="H503" t="s">
        <v>6426</v>
      </c>
      <c r="I503" t="s">
        <v>30</v>
      </c>
      <c r="J503" t="s">
        <v>472</v>
      </c>
      <c r="K503">
        <v>47291.03</v>
      </c>
      <c r="L503" t="s">
        <v>312</v>
      </c>
      <c r="M503" t="s">
        <v>10019</v>
      </c>
      <c r="N503" t="s">
        <v>1282</v>
      </c>
      <c r="O503" t="s">
        <v>10020</v>
      </c>
      <c r="R503" t="s">
        <v>11543</v>
      </c>
      <c r="S503" t="s">
        <v>28</v>
      </c>
      <c r="T503" t="s">
        <v>262</v>
      </c>
      <c r="U503" t="s">
        <v>86</v>
      </c>
      <c r="V503" t="s">
        <v>10021</v>
      </c>
      <c r="X503">
        <v>31534810316</v>
      </c>
    </row>
    <row r="504" spans="1:25" x14ac:dyDescent="0.2">
      <c r="A504" t="s">
        <v>27096</v>
      </c>
      <c r="B504">
        <v>109811</v>
      </c>
      <c r="C504">
        <v>313296</v>
      </c>
      <c r="D504" t="s">
        <v>3975</v>
      </c>
      <c r="E504" t="s">
        <v>24</v>
      </c>
      <c r="F504">
        <v>999823524</v>
      </c>
      <c r="G504" t="s">
        <v>11544</v>
      </c>
      <c r="H504" t="s">
        <v>11545</v>
      </c>
      <c r="I504" t="s">
        <v>34</v>
      </c>
      <c r="J504" t="s">
        <v>26</v>
      </c>
      <c r="K504">
        <v>103421</v>
      </c>
      <c r="L504" t="s">
        <v>261</v>
      </c>
      <c r="M504" t="s">
        <v>11546</v>
      </c>
      <c r="N504" t="s">
        <v>9049</v>
      </c>
      <c r="O504">
        <v>70821</v>
      </c>
      <c r="P504" t="s">
        <v>11547</v>
      </c>
      <c r="R504" t="s">
        <v>11548</v>
      </c>
      <c r="S504" t="s">
        <v>28</v>
      </c>
      <c r="T504" t="s">
        <v>40</v>
      </c>
      <c r="U504" t="s">
        <v>2963</v>
      </c>
      <c r="V504" t="s">
        <v>11549</v>
      </c>
      <c r="X504">
        <v>358505907479</v>
      </c>
    </row>
    <row r="505" spans="1:25" x14ac:dyDescent="0.2">
      <c r="A505" t="s">
        <v>27096</v>
      </c>
      <c r="B505">
        <v>109811</v>
      </c>
      <c r="C505">
        <v>313296</v>
      </c>
      <c r="D505" t="s">
        <v>3975</v>
      </c>
      <c r="E505" t="s">
        <v>24</v>
      </c>
      <c r="F505">
        <v>999956705</v>
      </c>
      <c r="G505" t="s">
        <v>160</v>
      </c>
      <c r="H505" t="s">
        <v>161</v>
      </c>
      <c r="I505" t="s">
        <v>30</v>
      </c>
      <c r="J505" t="s">
        <v>26</v>
      </c>
      <c r="K505">
        <v>326020</v>
      </c>
      <c r="L505" t="s">
        <v>82</v>
      </c>
      <c r="M505" t="s">
        <v>162</v>
      </c>
      <c r="N505" t="s">
        <v>163</v>
      </c>
      <c r="O505">
        <v>78990</v>
      </c>
      <c r="P505" t="s">
        <v>164</v>
      </c>
      <c r="Q505" t="s">
        <v>165</v>
      </c>
      <c r="R505" t="s">
        <v>11550</v>
      </c>
      <c r="S505" t="s">
        <v>28</v>
      </c>
      <c r="T505" t="s">
        <v>40</v>
      </c>
      <c r="U505" t="s">
        <v>3788</v>
      </c>
      <c r="V505" t="s">
        <v>11551</v>
      </c>
      <c r="X505">
        <v>33161388495</v>
      </c>
    </row>
    <row r="506" spans="1:25" x14ac:dyDescent="0.2">
      <c r="A506" t="s">
        <v>27096</v>
      </c>
      <c r="B506">
        <v>109811</v>
      </c>
      <c r="C506">
        <v>313296</v>
      </c>
      <c r="D506" t="s">
        <v>3975</v>
      </c>
      <c r="E506" t="s">
        <v>24</v>
      </c>
      <c r="F506">
        <v>968818347</v>
      </c>
      <c r="G506" t="s">
        <v>9285</v>
      </c>
      <c r="H506" t="s">
        <v>9286</v>
      </c>
      <c r="I506" t="s">
        <v>30</v>
      </c>
      <c r="J506" t="s">
        <v>26</v>
      </c>
      <c r="K506">
        <v>224250</v>
      </c>
      <c r="L506" t="s">
        <v>857</v>
      </c>
      <c r="M506" t="s">
        <v>9287</v>
      </c>
      <c r="N506" t="s">
        <v>5069</v>
      </c>
      <c r="O506" t="s">
        <v>9288</v>
      </c>
      <c r="P506" t="s">
        <v>9289</v>
      </c>
      <c r="Q506" t="s">
        <v>9290</v>
      </c>
      <c r="R506" t="s">
        <v>11552</v>
      </c>
      <c r="S506" t="s">
        <v>28</v>
      </c>
      <c r="T506" t="s">
        <v>47</v>
      </c>
      <c r="U506" t="s">
        <v>11553</v>
      </c>
      <c r="V506" t="s">
        <v>6248</v>
      </c>
      <c r="X506">
        <v>351927997075</v>
      </c>
      <c r="Y506">
        <v>351239108624</v>
      </c>
    </row>
    <row r="507" spans="1:25" x14ac:dyDescent="0.2">
      <c r="A507" t="s">
        <v>27096</v>
      </c>
      <c r="B507">
        <v>109811</v>
      </c>
      <c r="C507">
        <v>313296</v>
      </c>
      <c r="D507" t="s">
        <v>3975</v>
      </c>
      <c r="E507" t="s">
        <v>24</v>
      </c>
      <c r="F507">
        <v>999602946</v>
      </c>
      <c r="G507" t="s">
        <v>2710</v>
      </c>
      <c r="H507" t="s">
        <v>2711</v>
      </c>
      <c r="I507" t="s">
        <v>34</v>
      </c>
      <c r="J507" t="s">
        <v>26</v>
      </c>
      <c r="K507">
        <v>85648</v>
      </c>
      <c r="L507" t="s">
        <v>2000</v>
      </c>
      <c r="M507" t="s">
        <v>2712</v>
      </c>
      <c r="N507" t="s">
        <v>2713</v>
      </c>
      <c r="O507">
        <v>11020</v>
      </c>
      <c r="P507" t="s">
        <v>2714</v>
      </c>
      <c r="Q507" t="s">
        <v>2715</v>
      </c>
      <c r="R507" t="s">
        <v>11554</v>
      </c>
      <c r="S507" t="s">
        <v>28</v>
      </c>
      <c r="T507" t="s">
        <v>65</v>
      </c>
      <c r="U507" t="s">
        <v>2350</v>
      </c>
      <c r="V507" t="s">
        <v>10189</v>
      </c>
      <c r="X507" t="s">
        <v>11555</v>
      </c>
    </row>
    <row r="508" spans="1:25" x14ac:dyDescent="0.2">
      <c r="A508" t="s">
        <v>27096</v>
      </c>
      <c r="B508">
        <v>109811</v>
      </c>
      <c r="C508">
        <v>313296</v>
      </c>
      <c r="D508" t="s">
        <v>3975</v>
      </c>
      <c r="E508" t="s">
        <v>24</v>
      </c>
      <c r="F508">
        <v>999864652</v>
      </c>
      <c r="G508" t="s">
        <v>7308</v>
      </c>
      <c r="H508" t="s">
        <v>6752</v>
      </c>
      <c r="I508" t="s">
        <v>34</v>
      </c>
      <c r="J508" t="s">
        <v>26</v>
      </c>
      <c r="K508">
        <v>253815.2</v>
      </c>
      <c r="L508" t="s">
        <v>138</v>
      </c>
      <c r="M508" t="s">
        <v>7309</v>
      </c>
      <c r="N508" t="s">
        <v>952</v>
      </c>
      <c r="O508" t="s">
        <v>7310</v>
      </c>
      <c r="P508" t="s">
        <v>7311</v>
      </c>
      <c r="Q508" t="s">
        <v>7312</v>
      </c>
      <c r="R508" t="s">
        <v>11556</v>
      </c>
      <c r="S508" t="s">
        <v>28</v>
      </c>
      <c r="T508" t="s">
        <v>56</v>
      </c>
      <c r="U508" t="s">
        <v>7360</v>
      </c>
      <c r="V508" t="s">
        <v>7361</v>
      </c>
      <c r="X508">
        <v>442084177451</v>
      </c>
    </row>
    <row r="509" spans="1:25" x14ac:dyDescent="0.2">
      <c r="A509" t="s">
        <v>27096</v>
      </c>
      <c r="B509">
        <v>109811</v>
      </c>
      <c r="C509">
        <v>313296</v>
      </c>
      <c r="D509" t="s">
        <v>3975</v>
      </c>
      <c r="E509" t="s">
        <v>24</v>
      </c>
      <c r="F509">
        <v>950760051</v>
      </c>
      <c r="G509" t="s">
        <v>11557</v>
      </c>
      <c r="H509" t="s">
        <v>10442</v>
      </c>
      <c r="I509" t="s">
        <v>30</v>
      </c>
      <c r="J509" t="s">
        <v>26</v>
      </c>
      <c r="K509">
        <v>153803.6</v>
      </c>
      <c r="L509" t="s">
        <v>82</v>
      </c>
      <c r="M509" t="s">
        <v>3772</v>
      </c>
      <c r="N509" t="s">
        <v>501</v>
      </c>
      <c r="O509">
        <v>75007</v>
      </c>
      <c r="P509" t="s">
        <v>11558</v>
      </c>
      <c r="R509" t="s">
        <v>11559</v>
      </c>
      <c r="S509" t="s">
        <v>28</v>
      </c>
      <c r="T509" t="s">
        <v>40</v>
      </c>
      <c r="U509" t="s">
        <v>2965</v>
      </c>
      <c r="V509" t="s">
        <v>11560</v>
      </c>
      <c r="X509">
        <v>33130773561</v>
      </c>
    </row>
    <row r="510" spans="1:25" x14ac:dyDescent="0.2">
      <c r="A510" t="s">
        <v>27096</v>
      </c>
      <c r="B510">
        <v>109811</v>
      </c>
      <c r="C510">
        <v>313296</v>
      </c>
      <c r="D510" t="s">
        <v>3975</v>
      </c>
      <c r="E510" t="s">
        <v>24</v>
      </c>
      <c r="F510">
        <v>984488212</v>
      </c>
      <c r="G510" t="s">
        <v>11561</v>
      </c>
      <c r="H510" t="s">
        <v>11562</v>
      </c>
      <c r="I510" t="s">
        <v>209</v>
      </c>
      <c r="J510" t="s">
        <v>26</v>
      </c>
      <c r="K510">
        <v>132800</v>
      </c>
      <c r="L510" t="s">
        <v>192</v>
      </c>
      <c r="M510" t="s">
        <v>11563</v>
      </c>
      <c r="N510" t="s">
        <v>212</v>
      </c>
      <c r="O510">
        <v>1000</v>
      </c>
      <c r="P510" t="s">
        <v>11564</v>
      </c>
      <c r="Q510" t="s">
        <v>11565</v>
      </c>
      <c r="R510" t="s">
        <v>11566</v>
      </c>
      <c r="S510" t="s">
        <v>28</v>
      </c>
      <c r="T510" t="s">
        <v>56</v>
      </c>
      <c r="U510" t="s">
        <v>11567</v>
      </c>
      <c r="V510" t="s">
        <v>11568</v>
      </c>
      <c r="X510" t="s">
        <v>11569</v>
      </c>
    </row>
    <row r="511" spans="1:25" x14ac:dyDescent="0.2">
      <c r="A511" t="s">
        <v>27096</v>
      </c>
      <c r="B511">
        <v>109811</v>
      </c>
      <c r="C511">
        <v>313296</v>
      </c>
      <c r="D511" t="s">
        <v>3975</v>
      </c>
      <c r="E511" t="s">
        <v>24</v>
      </c>
      <c r="F511">
        <v>972144283</v>
      </c>
      <c r="G511" t="s">
        <v>11570</v>
      </c>
      <c r="H511" t="s">
        <v>11571</v>
      </c>
      <c r="I511" t="s">
        <v>30</v>
      </c>
      <c r="J511" t="s">
        <v>26</v>
      </c>
      <c r="K511">
        <v>322807</v>
      </c>
      <c r="L511" t="s">
        <v>312</v>
      </c>
      <c r="M511" t="s">
        <v>11572</v>
      </c>
      <c r="N511" t="s">
        <v>11573</v>
      </c>
      <c r="O511" t="s">
        <v>11574</v>
      </c>
      <c r="P511" t="s">
        <v>11575</v>
      </c>
      <c r="R511" t="s">
        <v>11576</v>
      </c>
      <c r="S511" t="s">
        <v>28</v>
      </c>
      <c r="T511" t="s">
        <v>40</v>
      </c>
      <c r="U511" t="s">
        <v>4088</v>
      </c>
      <c r="V511" t="s">
        <v>11577</v>
      </c>
      <c r="X511">
        <v>31528263355</v>
      </c>
      <c r="Y511">
        <v>31528271844</v>
      </c>
    </row>
    <row r="512" spans="1:25" x14ac:dyDescent="0.2">
      <c r="A512" t="s">
        <v>27096</v>
      </c>
      <c r="B512">
        <v>109811</v>
      </c>
      <c r="C512">
        <v>313296</v>
      </c>
      <c r="D512" t="s">
        <v>3975</v>
      </c>
      <c r="E512" t="s">
        <v>24</v>
      </c>
      <c r="F512">
        <v>999894528</v>
      </c>
      <c r="G512" t="s">
        <v>446</v>
      </c>
      <c r="H512" t="s">
        <v>447</v>
      </c>
      <c r="I512" t="s">
        <v>34</v>
      </c>
      <c r="J512" t="s">
        <v>26</v>
      </c>
      <c r="K512">
        <v>190664</v>
      </c>
      <c r="L512" t="s">
        <v>99</v>
      </c>
      <c r="M512" t="s">
        <v>448</v>
      </c>
      <c r="N512" t="s">
        <v>449</v>
      </c>
      <c r="O512" t="s">
        <v>450</v>
      </c>
      <c r="P512" t="s">
        <v>451</v>
      </c>
      <c r="Q512" t="s">
        <v>452</v>
      </c>
      <c r="R512" t="s">
        <v>11578</v>
      </c>
      <c r="S512" t="s">
        <v>28</v>
      </c>
      <c r="T512" t="s">
        <v>262</v>
      </c>
      <c r="U512" t="s">
        <v>3103</v>
      </c>
      <c r="V512" t="s">
        <v>11579</v>
      </c>
      <c r="X512">
        <v>302610996466</v>
      </c>
    </row>
    <row r="513" spans="1:25" x14ac:dyDescent="0.2">
      <c r="A513" t="s">
        <v>27096</v>
      </c>
      <c r="B513">
        <v>109811</v>
      </c>
      <c r="C513">
        <v>313296</v>
      </c>
      <c r="D513" t="s">
        <v>3975</v>
      </c>
      <c r="E513" t="s">
        <v>24</v>
      </c>
      <c r="F513">
        <v>999923240</v>
      </c>
      <c r="G513" t="s">
        <v>1887</v>
      </c>
      <c r="H513" t="s">
        <v>1888</v>
      </c>
      <c r="I513" t="s">
        <v>34</v>
      </c>
      <c r="J513" t="s">
        <v>26</v>
      </c>
      <c r="K513">
        <v>135808</v>
      </c>
      <c r="L513" t="s">
        <v>233</v>
      </c>
      <c r="M513" t="s">
        <v>1889</v>
      </c>
      <c r="N513" t="s">
        <v>1184</v>
      </c>
      <c r="O513">
        <v>1000</v>
      </c>
      <c r="P513" t="s">
        <v>1890</v>
      </c>
      <c r="Q513" t="s">
        <v>1891</v>
      </c>
      <c r="R513" t="s">
        <v>11580</v>
      </c>
      <c r="S513" t="s">
        <v>28</v>
      </c>
      <c r="T513" t="s">
        <v>47</v>
      </c>
      <c r="U513" t="s">
        <v>8009</v>
      </c>
      <c r="V513" t="s">
        <v>8324</v>
      </c>
      <c r="X513" t="s">
        <v>8325</v>
      </c>
    </row>
    <row r="514" spans="1:25" x14ac:dyDescent="0.2">
      <c r="A514" t="s">
        <v>27096</v>
      </c>
      <c r="B514">
        <v>90955</v>
      </c>
      <c r="C514">
        <v>217991</v>
      </c>
      <c r="D514" t="s">
        <v>11597</v>
      </c>
      <c r="E514" t="s">
        <v>24</v>
      </c>
      <c r="F514">
        <v>998264152</v>
      </c>
      <c r="G514" t="s">
        <v>11359</v>
      </c>
      <c r="H514" t="s">
        <v>238</v>
      </c>
      <c r="I514" t="s">
        <v>30</v>
      </c>
      <c r="J514" t="s">
        <v>26</v>
      </c>
      <c r="K514">
        <v>80440</v>
      </c>
      <c r="L514" t="s">
        <v>857</v>
      </c>
      <c r="M514" t="s">
        <v>11360</v>
      </c>
      <c r="N514" t="s">
        <v>931</v>
      </c>
      <c r="O514">
        <v>1349026</v>
      </c>
      <c r="P514" t="s">
        <v>11361</v>
      </c>
      <c r="R514" t="s">
        <v>11598</v>
      </c>
      <c r="S514" t="s">
        <v>28</v>
      </c>
      <c r="T514" t="s">
        <v>40</v>
      </c>
      <c r="U514" t="s">
        <v>1715</v>
      </c>
      <c r="V514" t="s">
        <v>4780</v>
      </c>
      <c r="X514" t="s">
        <v>11599</v>
      </c>
      <c r="Y514" t="s">
        <v>11600</v>
      </c>
    </row>
    <row r="515" spans="1:25" x14ac:dyDescent="0.2">
      <c r="A515" t="s">
        <v>27096</v>
      </c>
      <c r="B515">
        <v>90955</v>
      </c>
      <c r="C515">
        <v>217991</v>
      </c>
      <c r="D515" t="s">
        <v>11597</v>
      </c>
      <c r="E515" t="s">
        <v>24</v>
      </c>
      <c r="F515">
        <v>999627875</v>
      </c>
      <c r="G515" t="s">
        <v>1373</v>
      </c>
      <c r="H515" t="s">
        <v>1374</v>
      </c>
      <c r="I515" t="s">
        <v>25</v>
      </c>
      <c r="J515" t="s">
        <v>26</v>
      </c>
      <c r="K515">
        <v>1334751</v>
      </c>
      <c r="L515" t="s">
        <v>45</v>
      </c>
      <c r="M515" t="s">
        <v>1375</v>
      </c>
      <c r="N515" t="s">
        <v>613</v>
      </c>
      <c r="O515" t="s">
        <v>1376</v>
      </c>
      <c r="P515" t="s">
        <v>1377</v>
      </c>
      <c r="Q515" t="s">
        <v>1378</v>
      </c>
      <c r="R515" t="s">
        <v>11601</v>
      </c>
      <c r="S515" t="s">
        <v>28</v>
      </c>
      <c r="T515" t="s">
        <v>65</v>
      </c>
      <c r="U515" t="s">
        <v>9181</v>
      </c>
      <c r="V515" t="s">
        <v>11602</v>
      </c>
      <c r="X515" t="s">
        <v>11603</v>
      </c>
      <c r="Y515" t="s">
        <v>11604</v>
      </c>
    </row>
    <row r="516" spans="1:25" x14ac:dyDescent="0.2">
      <c r="A516" t="s">
        <v>27096</v>
      </c>
      <c r="B516">
        <v>90955</v>
      </c>
      <c r="C516">
        <v>217991</v>
      </c>
      <c r="D516" t="s">
        <v>11597</v>
      </c>
      <c r="E516" t="s">
        <v>57</v>
      </c>
      <c r="F516">
        <v>999766294</v>
      </c>
      <c r="G516" t="s">
        <v>6505</v>
      </c>
      <c r="H516" t="s">
        <v>6506</v>
      </c>
      <c r="I516" t="s">
        <v>30</v>
      </c>
      <c r="J516" t="s">
        <v>26</v>
      </c>
      <c r="K516">
        <v>1859921</v>
      </c>
      <c r="L516" t="s">
        <v>82</v>
      </c>
      <c r="M516" t="s">
        <v>6507</v>
      </c>
      <c r="N516" t="s">
        <v>479</v>
      </c>
      <c r="O516">
        <v>92400</v>
      </c>
      <c r="P516" t="s">
        <v>6508</v>
      </c>
      <c r="Q516" t="s">
        <v>6509</v>
      </c>
      <c r="R516" t="s">
        <v>11605</v>
      </c>
      <c r="S516" t="s">
        <v>28</v>
      </c>
      <c r="T516" t="s">
        <v>40</v>
      </c>
      <c r="U516" t="s">
        <v>3299</v>
      </c>
      <c r="V516" t="s">
        <v>11606</v>
      </c>
      <c r="X516" t="s">
        <v>11607</v>
      </c>
      <c r="Y516" t="s">
        <v>6513</v>
      </c>
    </row>
    <row r="517" spans="1:25" x14ac:dyDescent="0.2">
      <c r="A517" t="s">
        <v>27096</v>
      </c>
      <c r="B517">
        <v>90955</v>
      </c>
      <c r="C517">
        <v>217991</v>
      </c>
      <c r="D517" t="s">
        <v>11597</v>
      </c>
      <c r="E517" t="s">
        <v>24</v>
      </c>
      <c r="F517">
        <v>998733923</v>
      </c>
      <c r="G517" t="s">
        <v>11608</v>
      </c>
      <c r="H517" t="s">
        <v>2592</v>
      </c>
      <c r="I517" t="s">
        <v>30</v>
      </c>
      <c r="J517" t="s">
        <v>26</v>
      </c>
      <c r="K517">
        <v>328251.3</v>
      </c>
      <c r="L517" t="s">
        <v>82</v>
      </c>
      <c r="M517" t="s">
        <v>11609</v>
      </c>
      <c r="N517" t="s">
        <v>11610</v>
      </c>
      <c r="O517">
        <v>81000</v>
      </c>
      <c r="P517" t="s">
        <v>11611</v>
      </c>
      <c r="R517" t="s">
        <v>11612</v>
      </c>
      <c r="S517" t="s">
        <v>28</v>
      </c>
      <c r="T517" t="s">
        <v>40</v>
      </c>
      <c r="U517" t="s">
        <v>4619</v>
      </c>
      <c r="V517" t="s">
        <v>4033</v>
      </c>
      <c r="X517" t="s">
        <v>11613</v>
      </c>
      <c r="Y517" t="s">
        <v>11614</v>
      </c>
    </row>
    <row r="518" spans="1:25" x14ac:dyDescent="0.2">
      <c r="A518" t="s">
        <v>27096</v>
      </c>
      <c r="B518">
        <v>90955</v>
      </c>
      <c r="C518">
        <v>217991</v>
      </c>
      <c r="D518" t="s">
        <v>11597</v>
      </c>
      <c r="E518" t="s">
        <v>24</v>
      </c>
      <c r="F518">
        <v>999762996</v>
      </c>
      <c r="G518" t="s">
        <v>5119</v>
      </c>
      <c r="H518" t="s">
        <v>5120</v>
      </c>
      <c r="I518" t="s">
        <v>30</v>
      </c>
      <c r="J518" t="s">
        <v>472</v>
      </c>
      <c r="L518" t="s">
        <v>210</v>
      </c>
      <c r="M518" t="s">
        <v>5121</v>
      </c>
      <c r="N518" t="s">
        <v>1521</v>
      </c>
      <c r="O518">
        <v>16154</v>
      </c>
      <c r="P518" t="s">
        <v>5122</v>
      </c>
      <c r="R518" t="s">
        <v>11615</v>
      </c>
      <c r="S518" t="s">
        <v>28</v>
      </c>
      <c r="T518" t="s">
        <v>40</v>
      </c>
      <c r="U518" t="s">
        <v>213</v>
      </c>
      <c r="V518" t="s">
        <v>11616</v>
      </c>
      <c r="X518" t="s">
        <v>11617</v>
      </c>
    </row>
    <row r="519" spans="1:25" x14ac:dyDescent="0.2">
      <c r="A519" t="s">
        <v>27096</v>
      </c>
      <c r="B519">
        <v>90955</v>
      </c>
      <c r="C519">
        <v>217991</v>
      </c>
      <c r="D519" t="s">
        <v>11597</v>
      </c>
      <c r="E519" t="s">
        <v>24</v>
      </c>
      <c r="F519">
        <v>999945938</v>
      </c>
      <c r="G519" t="s">
        <v>8978</v>
      </c>
      <c r="H519" t="s">
        <v>8979</v>
      </c>
      <c r="I519" t="s">
        <v>30</v>
      </c>
      <c r="J519" t="s">
        <v>472</v>
      </c>
      <c r="L519" t="s">
        <v>210</v>
      </c>
      <c r="M519" t="s">
        <v>8980</v>
      </c>
      <c r="N519" t="s">
        <v>8981</v>
      </c>
      <c r="O519">
        <v>50013</v>
      </c>
      <c r="P519" t="s">
        <v>8982</v>
      </c>
      <c r="R519" t="s">
        <v>11618</v>
      </c>
      <c r="S519" t="s">
        <v>28</v>
      </c>
      <c r="T519" t="s">
        <v>40</v>
      </c>
      <c r="U519" t="s">
        <v>2870</v>
      </c>
      <c r="V519" t="s">
        <v>11051</v>
      </c>
      <c r="X519">
        <v>390119967659</v>
      </c>
      <c r="Y519">
        <v>390119967694</v>
      </c>
    </row>
    <row r="520" spans="1:25" x14ac:dyDescent="0.2">
      <c r="A520" t="s">
        <v>27096</v>
      </c>
      <c r="B520">
        <v>90955</v>
      </c>
      <c r="C520">
        <v>217991</v>
      </c>
      <c r="D520" t="s">
        <v>11597</v>
      </c>
      <c r="E520" t="s">
        <v>24</v>
      </c>
      <c r="F520">
        <v>999831090</v>
      </c>
      <c r="G520" t="s">
        <v>11619</v>
      </c>
      <c r="H520" t="s">
        <v>11620</v>
      </c>
      <c r="I520" t="s">
        <v>325</v>
      </c>
      <c r="J520" t="s">
        <v>26</v>
      </c>
      <c r="K520">
        <v>87750</v>
      </c>
      <c r="L520" t="s">
        <v>761</v>
      </c>
      <c r="M520" t="s">
        <v>11621</v>
      </c>
      <c r="N520" t="s">
        <v>762</v>
      </c>
      <c r="O520">
        <v>10086</v>
      </c>
      <c r="P520" t="s">
        <v>11622</v>
      </c>
      <c r="R520" t="s">
        <v>11623</v>
      </c>
      <c r="S520" t="s">
        <v>28</v>
      </c>
      <c r="T520" t="s">
        <v>40</v>
      </c>
      <c r="U520" t="s">
        <v>3478</v>
      </c>
      <c r="V520" t="s">
        <v>5567</v>
      </c>
      <c r="X520" t="s">
        <v>11624</v>
      </c>
      <c r="Y520" t="s">
        <v>11625</v>
      </c>
    </row>
    <row r="521" spans="1:25" x14ac:dyDescent="0.2">
      <c r="A521" t="s">
        <v>27096</v>
      </c>
      <c r="B521">
        <v>90955</v>
      </c>
      <c r="C521">
        <v>217991</v>
      </c>
      <c r="D521" t="s">
        <v>11597</v>
      </c>
      <c r="E521" t="s">
        <v>24</v>
      </c>
      <c r="F521">
        <v>999984156</v>
      </c>
      <c r="G521" t="s">
        <v>796</v>
      </c>
      <c r="H521" t="s">
        <v>797</v>
      </c>
      <c r="I521" t="s">
        <v>34</v>
      </c>
      <c r="J521" t="s">
        <v>26</v>
      </c>
      <c r="K521">
        <v>547713</v>
      </c>
      <c r="L521" t="s">
        <v>138</v>
      </c>
      <c r="M521" t="s">
        <v>798</v>
      </c>
      <c r="N521" t="s">
        <v>799</v>
      </c>
      <c r="O521" t="s">
        <v>800</v>
      </c>
      <c r="P521" t="s">
        <v>801</v>
      </c>
      <c r="Q521" t="s">
        <v>802</v>
      </c>
      <c r="R521" t="s">
        <v>11626</v>
      </c>
      <c r="S521" t="s">
        <v>28</v>
      </c>
      <c r="T521" t="s">
        <v>65</v>
      </c>
      <c r="U521" t="s">
        <v>1817</v>
      </c>
      <c r="V521" t="s">
        <v>11627</v>
      </c>
      <c r="X521" t="s">
        <v>9006</v>
      </c>
      <c r="Y521" t="s">
        <v>3573</v>
      </c>
    </row>
    <row r="522" spans="1:25" x14ac:dyDescent="0.2">
      <c r="A522" t="s">
        <v>27096</v>
      </c>
      <c r="B522">
        <v>90955</v>
      </c>
      <c r="C522">
        <v>217991</v>
      </c>
      <c r="D522" t="s">
        <v>11597</v>
      </c>
      <c r="E522" t="s">
        <v>24</v>
      </c>
      <c r="F522">
        <v>951262220</v>
      </c>
      <c r="G522" t="s">
        <v>5845</v>
      </c>
      <c r="H522" t="s">
        <v>5846</v>
      </c>
      <c r="I522" t="s">
        <v>30</v>
      </c>
      <c r="J522" t="s">
        <v>26</v>
      </c>
      <c r="K522">
        <v>1111421</v>
      </c>
      <c r="L522" t="s">
        <v>210</v>
      </c>
      <c r="M522" t="s">
        <v>5607</v>
      </c>
      <c r="N522" t="s">
        <v>219</v>
      </c>
      <c r="O522">
        <v>195</v>
      </c>
      <c r="P522" t="s">
        <v>5847</v>
      </c>
      <c r="Q522" t="s">
        <v>5848</v>
      </c>
      <c r="R522" t="s">
        <v>11628</v>
      </c>
      <c r="S522" t="s">
        <v>28</v>
      </c>
      <c r="T522" t="s">
        <v>40</v>
      </c>
      <c r="U522" t="s">
        <v>2870</v>
      </c>
      <c r="V522" t="s">
        <v>11051</v>
      </c>
      <c r="X522">
        <v>390119967659</v>
      </c>
      <c r="Y522">
        <v>390119967694</v>
      </c>
    </row>
    <row r="523" spans="1:25" x14ac:dyDescent="0.2">
      <c r="A523" t="s">
        <v>27096</v>
      </c>
      <c r="B523">
        <v>90955</v>
      </c>
      <c r="C523">
        <v>217991</v>
      </c>
      <c r="D523" t="s">
        <v>11597</v>
      </c>
      <c r="E523" t="s">
        <v>24</v>
      </c>
      <c r="F523">
        <v>999971934</v>
      </c>
      <c r="G523" t="s">
        <v>1664</v>
      </c>
      <c r="H523" t="s">
        <v>1665</v>
      </c>
      <c r="I523" t="s">
        <v>30</v>
      </c>
      <c r="J523" t="s">
        <v>26</v>
      </c>
      <c r="K523">
        <v>1105396.7</v>
      </c>
      <c r="L523" t="s">
        <v>82</v>
      </c>
      <c r="M523" t="s">
        <v>1666</v>
      </c>
      <c r="N523" t="s">
        <v>1667</v>
      </c>
      <c r="O523">
        <v>92230</v>
      </c>
      <c r="P523" t="s">
        <v>1668</v>
      </c>
      <c r="Q523" t="s">
        <v>1669</v>
      </c>
      <c r="R523" t="s">
        <v>11629</v>
      </c>
      <c r="S523" t="s">
        <v>28</v>
      </c>
      <c r="T523" t="s">
        <v>40</v>
      </c>
      <c r="U523" t="s">
        <v>319</v>
      </c>
      <c r="V523" t="s">
        <v>5326</v>
      </c>
      <c r="X523" t="s">
        <v>11630</v>
      </c>
    </row>
    <row r="524" spans="1:25" x14ac:dyDescent="0.2">
      <c r="A524" t="s">
        <v>27096</v>
      </c>
      <c r="B524">
        <v>90955</v>
      </c>
      <c r="C524">
        <v>217991</v>
      </c>
      <c r="D524" t="s">
        <v>11597</v>
      </c>
      <c r="E524" t="s">
        <v>24</v>
      </c>
      <c r="F524">
        <v>999587523</v>
      </c>
      <c r="G524" t="s">
        <v>11631</v>
      </c>
      <c r="H524" t="s">
        <v>11632</v>
      </c>
      <c r="I524" t="s">
        <v>30</v>
      </c>
      <c r="J524" t="s">
        <v>472</v>
      </c>
      <c r="K524">
        <v>102454</v>
      </c>
      <c r="L524" t="s">
        <v>82</v>
      </c>
      <c r="M524" t="s">
        <v>11633</v>
      </c>
      <c r="N524" t="s">
        <v>2975</v>
      </c>
      <c r="O524">
        <v>78140</v>
      </c>
      <c r="Q524" t="s">
        <v>11634</v>
      </c>
      <c r="R524" t="s">
        <v>11635</v>
      </c>
      <c r="S524" t="s">
        <v>28</v>
      </c>
      <c r="T524" t="s">
        <v>56</v>
      </c>
      <c r="U524" t="s">
        <v>1927</v>
      </c>
      <c r="V524" t="s">
        <v>11238</v>
      </c>
      <c r="X524">
        <v>33130703631</v>
      </c>
      <c r="Y524">
        <v>33130703695</v>
      </c>
    </row>
    <row r="525" spans="1:25" x14ac:dyDescent="0.2">
      <c r="A525" t="s">
        <v>27096</v>
      </c>
      <c r="B525">
        <v>90955</v>
      </c>
      <c r="C525">
        <v>217991</v>
      </c>
      <c r="D525" t="s">
        <v>11597</v>
      </c>
      <c r="E525" t="s">
        <v>24</v>
      </c>
      <c r="F525">
        <v>999930321</v>
      </c>
      <c r="G525" t="s">
        <v>11636</v>
      </c>
      <c r="H525" t="s">
        <v>4933</v>
      </c>
      <c r="I525" t="s">
        <v>30</v>
      </c>
      <c r="J525" t="s">
        <v>26</v>
      </c>
      <c r="K525">
        <v>800729</v>
      </c>
      <c r="L525" t="s">
        <v>27</v>
      </c>
      <c r="M525" t="s">
        <v>11637</v>
      </c>
      <c r="N525" t="s">
        <v>7096</v>
      </c>
      <c r="O525">
        <v>65205</v>
      </c>
      <c r="P525" t="s">
        <v>11638</v>
      </c>
      <c r="R525" t="s">
        <v>11639</v>
      </c>
      <c r="S525" t="s">
        <v>28</v>
      </c>
      <c r="T525" t="s">
        <v>40</v>
      </c>
      <c r="U525" t="s">
        <v>319</v>
      </c>
      <c r="V525" t="s">
        <v>11640</v>
      </c>
      <c r="X525" t="s">
        <v>11641</v>
      </c>
      <c r="Y525" t="s">
        <v>11642</v>
      </c>
    </row>
    <row r="526" spans="1:25" x14ac:dyDescent="0.2">
      <c r="A526" t="s">
        <v>27096</v>
      </c>
      <c r="B526">
        <v>90955</v>
      </c>
      <c r="C526">
        <v>217991</v>
      </c>
      <c r="D526" t="s">
        <v>11597</v>
      </c>
      <c r="E526" t="s">
        <v>24</v>
      </c>
      <c r="F526">
        <v>972750048</v>
      </c>
      <c r="G526" t="s">
        <v>11643</v>
      </c>
      <c r="H526" t="s">
        <v>11644</v>
      </c>
      <c r="I526" t="s">
        <v>30</v>
      </c>
      <c r="J526" t="s">
        <v>26</v>
      </c>
      <c r="K526">
        <v>450590</v>
      </c>
      <c r="L526" t="s">
        <v>82</v>
      </c>
      <c r="M526" t="s">
        <v>11645</v>
      </c>
      <c r="N526" t="s">
        <v>3318</v>
      </c>
      <c r="O526">
        <v>92200</v>
      </c>
      <c r="P526" t="s">
        <v>11646</v>
      </c>
      <c r="Q526" t="s">
        <v>11647</v>
      </c>
      <c r="R526" t="s">
        <v>11648</v>
      </c>
      <c r="S526" t="s">
        <v>28</v>
      </c>
      <c r="T526" t="s">
        <v>40</v>
      </c>
      <c r="U526" t="s">
        <v>2271</v>
      </c>
      <c r="V526" t="s">
        <v>11649</v>
      </c>
      <c r="X526" t="s">
        <v>11650</v>
      </c>
    </row>
    <row r="527" spans="1:25" x14ac:dyDescent="0.2">
      <c r="A527" t="s">
        <v>27096</v>
      </c>
      <c r="B527">
        <v>90955</v>
      </c>
      <c r="C527">
        <v>217991</v>
      </c>
      <c r="D527" t="s">
        <v>11597</v>
      </c>
      <c r="E527" t="s">
        <v>24</v>
      </c>
      <c r="F527">
        <v>999519526</v>
      </c>
      <c r="G527" t="s">
        <v>11651</v>
      </c>
      <c r="H527" t="s">
        <v>11652</v>
      </c>
      <c r="I527" t="s">
        <v>30</v>
      </c>
      <c r="J527" t="s">
        <v>26</v>
      </c>
      <c r="K527">
        <v>845628</v>
      </c>
      <c r="L527" t="s">
        <v>357</v>
      </c>
      <c r="M527" t="s">
        <v>11653</v>
      </c>
      <c r="N527" t="s">
        <v>3956</v>
      </c>
      <c r="O527">
        <v>47151</v>
      </c>
      <c r="P527" t="s">
        <v>11654</v>
      </c>
      <c r="Q527" t="s">
        <v>11655</v>
      </c>
      <c r="R527" t="s">
        <v>11656</v>
      </c>
      <c r="S527" t="s">
        <v>28</v>
      </c>
      <c r="T527" t="s">
        <v>40</v>
      </c>
      <c r="U527" t="s">
        <v>2259</v>
      </c>
      <c r="V527" t="s">
        <v>11657</v>
      </c>
      <c r="X527" t="s">
        <v>11658</v>
      </c>
      <c r="Y527" t="s">
        <v>11659</v>
      </c>
    </row>
    <row r="528" spans="1:25" x14ac:dyDescent="0.2">
      <c r="A528" t="s">
        <v>27096</v>
      </c>
      <c r="B528">
        <v>90955</v>
      </c>
      <c r="C528">
        <v>217991</v>
      </c>
      <c r="D528" t="s">
        <v>11597</v>
      </c>
      <c r="E528" t="s">
        <v>24</v>
      </c>
      <c r="F528">
        <v>999719443</v>
      </c>
      <c r="G528" t="s">
        <v>11066</v>
      </c>
      <c r="H528" t="s">
        <v>11067</v>
      </c>
      <c r="I528" t="s">
        <v>30</v>
      </c>
      <c r="J528" t="s">
        <v>26</v>
      </c>
      <c r="K528">
        <v>620400</v>
      </c>
      <c r="L528" t="s">
        <v>82</v>
      </c>
      <c r="M528" t="s">
        <v>11068</v>
      </c>
      <c r="N528" t="s">
        <v>11069</v>
      </c>
      <c r="O528">
        <v>59262</v>
      </c>
      <c r="Q528" t="s">
        <v>11070</v>
      </c>
      <c r="R528" t="s">
        <v>11660</v>
      </c>
      <c r="S528" t="s">
        <v>28</v>
      </c>
      <c r="T528" t="s">
        <v>65</v>
      </c>
      <c r="U528" t="s">
        <v>1112</v>
      </c>
      <c r="V528" t="s">
        <v>11071</v>
      </c>
      <c r="X528" t="s">
        <v>11661</v>
      </c>
      <c r="Y528" t="s">
        <v>11072</v>
      </c>
    </row>
    <row r="529" spans="1:25" x14ac:dyDescent="0.2">
      <c r="A529" t="s">
        <v>27096</v>
      </c>
      <c r="B529">
        <v>90955</v>
      </c>
      <c r="C529">
        <v>217991</v>
      </c>
      <c r="D529" t="s">
        <v>11597</v>
      </c>
      <c r="E529" t="s">
        <v>24</v>
      </c>
      <c r="F529">
        <v>999901706</v>
      </c>
      <c r="G529" t="s">
        <v>648</v>
      </c>
      <c r="H529" t="s">
        <v>649</v>
      </c>
      <c r="I529" t="s">
        <v>25</v>
      </c>
      <c r="J529" t="s">
        <v>26</v>
      </c>
      <c r="K529">
        <v>629074</v>
      </c>
      <c r="L529" t="s">
        <v>261</v>
      </c>
      <c r="M529" t="s">
        <v>650</v>
      </c>
      <c r="N529" t="s">
        <v>549</v>
      </c>
      <c r="O529" t="s">
        <v>651</v>
      </c>
      <c r="P529" t="s">
        <v>652</v>
      </c>
      <c r="Q529" t="s">
        <v>653</v>
      </c>
      <c r="R529" t="s">
        <v>11662</v>
      </c>
      <c r="S529" t="s">
        <v>28</v>
      </c>
      <c r="T529" t="s">
        <v>47</v>
      </c>
      <c r="U529" t="s">
        <v>10184</v>
      </c>
      <c r="V529" t="s">
        <v>11663</v>
      </c>
      <c r="X529" t="s">
        <v>11664</v>
      </c>
      <c r="Y529" t="s">
        <v>11215</v>
      </c>
    </row>
    <row r="530" spans="1:25" x14ac:dyDescent="0.2">
      <c r="A530" t="s">
        <v>27096</v>
      </c>
      <c r="B530">
        <v>90955</v>
      </c>
      <c r="C530">
        <v>217991</v>
      </c>
      <c r="D530" t="s">
        <v>11597</v>
      </c>
      <c r="E530" t="s">
        <v>24</v>
      </c>
      <c r="F530">
        <v>998563591</v>
      </c>
      <c r="G530" t="s">
        <v>11665</v>
      </c>
      <c r="H530" t="s">
        <v>11666</v>
      </c>
      <c r="I530" t="s">
        <v>30</v>
      </c>
      <c r="J530" t="s">
        <v>26</v>
      </c>
      <c r="K530">
        <v>130318</v>
      </c>
      <c r="L530" t="s">
        <v>857</v>
      </c>
      <c r="M530" t="s">
        <v>11667</v>
      </c>
      <c r="N530" t="s">
        <v>1880</v>
      </c>
      <c r="O530" t="s">
        <v>1881</v>
      </c>
      <c r="Q530" t="s">
        <v>11668</v>
      </c>
      <c r="R530" t="s">
        <v>11669</v>
      </c>
      <c r="S530" t="s">
        <v>28</v>
      </c>
      <c r="T530" t="s">
        <v>65</v>
      </c>
      <c r="U530" t="s">
        <v>11670</v>
      </c>
      <c r="V530" t="s">
        <v>5381</v>
      </c>
      <c r="X530" t="s">
        <v>11671</v>
      </c>
      <c r="Y530" t="s">
        <v>11672</v>
      </c>
    </row>
    <row r="531" spans="1:25" x14ac:dyDescent="0.2">
      <c r="A531" t="s">
        <v>27096</v>
      </c>
      <c r="B531">
        <v>90955</v>
      </c>
      <c r="C531">
        <v>217991</v>
      </c>
      <c r="D531" t="s">
        <v>11597</v>
      </c>
      <c r="E531" t="s">
        <v>24</v>
      </c>
      <c r="F531">
        <v>999992304</v>
      </c>
      <c r="G531" t="s">
        <v>530</v>
      </c>
      <c r="H531" t="s">
        <v>531</v>
      </c>
      <c r="I531" t="s">
        <v>25</v>
      </c>
      <c r="J531" t="s">
        <v>26</v>
      </c>
      <c r="L531" t="s">
        <v>192</v>
      </c>
      <c r="M531" t="s">
        <v>532</v>
      </c>
      <c r="N531" t="s">
        <v>533</v>
      </c>
      <c r="O531">
        <v>1049</v>
      </c>
      <c r="P531" t="s">
        <v>534</v>
      </c>
      <c r="R531" t="s">
        <v>11673</v>
      </c>
      <c r="S531" t="s">
        <v>28</v>
      </c>
      <c r="T531" t="s">
        <v>40</v>
      </c>
      <c r="U531" t="s">
        <v>11674</v>
      </c>
      <c r="V531" t="s">
        <v>1352</v>
      </c>
      <c r="X531" t="s">
        <v>11675</v>
      </c>
      <c r="Y531" t="s">
        <v>11676</v>
      </c>
    </row>
    <row r="532" spans="1:25" x14ac:dyDescent="0.2">
      <c r="A532" t="s">
        <v>27096</v>
      </c>
      <c r="B532">
        <v>86259</v>
      </c>
      <c r="C532">
        <v>218290</v>
      </c>
      <c r="D532" t="s">
        <v>11703</v>
      </c>
      <c r="E532" t="s">
        <v>24</v>
      </c>
      <c r="F532">
        <v>999716533</v>
      </c>
      <c r="G532" t="s">
        <v>9790</v>
      </c>
      <c r="H532" t="s">
        <v>9791</v>
      </c>
      <c r="I532" t="s">
        <v>30</v>
      </c>
      <c r="J532" t="s">
        <v>26</v>
      </c>
      <c r="K532">
        <v>492140</v>
      </c>
      <c r="L532" t="s">
        <v>27</v>
      </c>
      <c r="M532" t="s">
        <v>9792</v>
      </c>
      <c r="N532" t="s">
        <v>550</v>
      </c>
      <c r="O532">
        <v>12489</v>
      </c>
      <c r="R532" t="s">
        <v>11704</v>
      </c>
      <c r="S532" t="s">
        <v>28</v>
      </c>
      <c r="T532" t="s">
        <v>47</v>
      </c>
      <c r="U532" t="s">
        <v>2989</v>
      </c>
      <c r="V532" t="s">
        <v>4974</v>
      </c>
      <c r="X532" t="s">
        <v>11705</v>
      </c>
      <c r="Y532" t="s">
        <v>11706</v>
      </c>
    </row>
    <row r="533" spans="1:25" x14ac:dyDescent="0.2">
      <c r="A533" t="s">
        <v>27096</v>
      </c>
      <c r="B533">
        <v>86259</v>
      </c>
      <c r="C533">
        <v>218290</v>
      </c>
      <c r="D533" t="s">
        <v>11703</v>
      </c>
      <c r="E533" t="s">
        <v>24</v>
      </c>
      <c r="F533">
        <v>966124366</v>
      </c>
      <c r="G533" t="s">
        <v>11707</v>
      </c>
      <c r="H533" t="s">
        <v>5800</v>
      </c>
      <c r="I533" t="s">
        <v>30</v>
      </c>
      <c r="J533" t="s">
        <v>26</v>
      </c>
      <c r="K533">
        <v>130589.8</v>
      </c>
      <c r="L533" t="s">
        <v>238</v>
      </c>
      <c r="M533" t="s">
        <v>11708</v>
      </c>
      <c r="N533" t="s">
        <v>9118</v>
      </c>
      <c r="O533" t="s">
        <v>11709</v>
      </c>
      <c r="P533" t="s">
        <v>11710</v>
      </c>
      <c r="R533" t="s">
        <v>11711</v>
      </c>
      <c r="S533" t="s">
        <v>28</v>
      </c>
      <c r="U533" t="s">
        <v>4980</v>
      </c>
      <c r="V533" t="s">
        <v>11712</v>
      </c>
      <c r="X533">
        <v>48586665318</v>
      </c>
    </row>
    <row r="534" spans="1:25" x14ac:dyDescent="0.2">
      <c r="A534" t="s">
        <v>27096</v>
      </c>
      <c r="B534">
        <v>86259</v>
      </c>
      <c r="C534">
        <v>218290</v>
      </c>
      <c r="D534" t="s">
        <v>11703</v>
      </c>
      <c r="E534" t="s">
        <v>24</v>
      </c>
      <c r="F534">
        <v>999929739</v>
      </c>
      <c r="G534" t="s">
        <v>5259</v>
      </c>
      <c r="H534" t="s">
        <v>5260</v>
      </c>
      <c r="I534" t="s">
        <v>34</v>
      </c>
      <c r="J534" t="s">
        <v>26</v>
      </c>
      <c r="K534">
        <v>206784</v>
      </c>
      <c r="L534" t="s">
        <v>357</v>
      </c>
      <c r="M534" t="s">
        <v>5261</v>
      </c>
      <c r="N534" t="s">
        <v>5262</v>
      </c>
      <c r="O534">
        <v>35001</v>
      </c>
      <c r="P534" t="s">
        <v>5263</v>
      </c>
      <c r="Q534" t="s">
        <v>5264</v>
      </c>
      <c r="R534" t="s">
        <v>11713</v>
      </c>
      <c r="S534" t="s">
        <v>28</v>
      </c>
      <c r="T534" t="s">
        <v>65</v>
      </c>
      <c r="U534" t="s">
        <v>11714</v>
      </c>
      <c r="V534" t="s">
        <v>11715</v>
      </c>
      <c r="X534" t="s">
        <v>11716</v>
      </c>
      <c r="Y534" t="s">
        <v>11717</v>
      </c>
    </row>
    <row r="535" spans="1:25" x14ac:dyDescent="0.2">
      <c r="A535" t="s">
        <v>27096</v>
      </c>
      <c r="B535">
        <v>86259</v>
      </c>
      <c r="C535">
        <v>218290</v>
      </c>
      <c r="D535" t="s">
        <v>11703</v>
      </c>
      <c r="E535" t="s">
        <v>24</v>
      </c>
      <c r="F535">
        <v>999818092</v>
      </c>
      <c r="G535" t="s">
        <v>11718</v>
      </c>
      <c r="H535" t="s">
        <v>7519</v>
      </c>
      <c r="I535" t="s">
        <v>325</v>
      </c>
      <c r="J535" t="s">
        <v>26</v>
      </c>
      <c r="K535">
        <v>97650</v>
      </c>
      <c r="L535" t="s">
        <v>742</v>
      </c>
      <c r="M535" t="s">
        <v>11719</v>
      </c>
      <c r="N535" t="s">
        <v>11720</v>
      </c>
      <c r="O535" t="s">
        <v>11721</v>
      </c>
      <c r="R535" t="s">
        <v>11722</v>
      </c>
      <c r="S535" t="s">
        <v>28</v>
      </c>
      <c r="T535" t="s">
        <v>40</v>
      </c>
      <c r="U535" t="s">
        <v>2756</v>
      </c>
      <c r="V535" t="s">
        <v>11723</v>
      </c>
      <c r="X535" t="s">
        <v>11724</v>
      </c>
      <c r="Y535" t="s">
        <v>11725</v>
      </c>
    </row>
    <row r="536" spans="1:25" x14ac:dyDescent="0.2">
      <c r="A536" t="s">
        <v>27096</v>
      </c>
      <c r="B536">
        <v>86259</v>
      </c>
      <c r="C536">
        <v>218290</v>
      </c>
      <c r="D536" t="s">
        <v>11703</v>
      </c>
      <c r="E536" t="s">
        <v>24</v>
      </c>
      <c r="F536">
        <v>999984059</v>
      </c>
      <c r="G536" t="s">
        <v>552</v>
      </c>
      <c r="H536" t="s">
        <v>553</v>
      </c>
      <c r="I536" t="s">
        <v>25</v>
      </c>
      <c r="J536" t="s">
        <v>26</v>
      </c>
      <c r="K536">
        <v>629000</v>
      </c>
      <c r="L536" t="s">
        <v>27</v>
      </c>
      <c r="M536" t="s">
        <v>554</v>
      </c>
      <c r="N536" t="s">
        <v>555</v>
      </c>
      <c r="O536">
        <v>80686</v>
      </c>
      <c r="P536" t="s">
        <v>556</v>
      </c>
      <c r="Q536" t="s">
        <v>557</v>
      </c>
      <c r="R536" t="s">
        <v>11726</v>
      </c>
      <c r="S536" t="s">
        <v>28</v>
      </c>
      <c r="T536" t="s">
        <v>40</v>
      </c>
      <c r="U536" t="s">
        <v>558</v>
      </c>
      <c r="V536" t="s">
        <v>559</v>
      </c>
      <c r="X536" t="s">
        <v>11727</v>
      </c>
      <c r="Y536" t="s">
        <v>1307</v>
      </c>
    </row>
    <row r="537" spans="1:25" x14ac:dyDescent="0.2">
      <c r="A537" t="s">
        <v>27096</v>
      </c>
      <c r="B537">
        <v>86259</v>
      </c>
      <c r="C537">
        <v>218290</v>
      </c>
      <c r="D537" t="s">
        <v>11703</v>
      </c>
      <c r="E537" t="s">
        <v>24</v>
      </c>
      <c r="F537">
        <v>999968927</v>
      </c>
      <c r="G537" t="s">
        <v>11728</v>
      </c>
      <c r="H537" t="s">
        <v>11729</v>
      </c>
      <c r="I537" t="s">
        <v>30</v>
      </c>
      <c r="J537" t="s">
        <v>26</v>
      </c>
      <c r="K537">
        <v>119484.14</v>
      </c>
      <c r="L537" t="s">
        <v>138</v>
      </c>
      <c r="M537" t="s">
        <v>11730</v>
      </c>
      <c r="N537" t="s">
        <v>11731</v>
      </c>
      <c r="O537" t="s">
        <v>11732</v>
      </c>
      <c r="P537" t="s">
        <v>11733</v>
      </c>
      <c r="R537" t="s">
        <v>11734</v>
      </c>
      <c r="S537" t="s">
        <v>28</v>
      </c>
      <c r="T537" t="s">
        <v>40</v>
      </c>
      <c r="U537" t="s">
        <v>4548</v>
      </c>
      <c r="V537" t="s">
        <v>11735</v>
      </c>
      <c r="X537" t="s">
        <v>11736</v>
      </c>
      <c r="Y537" t="s">
        <v>11737</v>
      </c>
    </row>
    <row r="538" spans="1:25" x14ac:dyDescent="0.2">
      <c r="A538" t="s">
        <v>27096</v>
      </c>
      <c r="B538">
        <v>86259</v>
      </c>
      <c r="C538">
        <v>218290</v>
      </c>
      <c r="D538" t="s">
        <v>11703</v>
      </c>
      <c r="E538" t="s">
        <v>24</v>
      </c>
      <c r="F538">
        <v>999789477</v>
      </c>
      <c r="G538" t="s">
        <v>11738</v>
      </c>
      <c r="H538" t="s">
        <v>11739</v>
      </c>
      <c r="I538" t="s">
        <v>30</v>
      </c>
      <c r="J538" t="s">
        <v>26</v>
      </c>
      <c r="K538">
        <v>366469</v>
      </c>
      <c r="L538" t="s">
        <v>109</v>
      </c>
      <c r="M538" t="s">
        <v>11740</v>
      </c>
      <c r="N538" t="s">
        <v>111</v>
      </c>
      <c r="O538" t="s">
        <v>11741</v>
      </c>
      <c r="R538" t="s">
        <v>11742</v>
      </c>
      <c r="S538" t="s">
        <v>28</v>
      </c>
      <c r="T538" t="s">
        <v>40</v>
      </c>
      <c r="U538" t="s">
        <v>2091</v>
      </c>
      <c r="V538" t="s">
        <v>11743</v>
      </c>
      <c r="X538">
        <v>4773545216</v>
      </c>
      <c r="Y538">
        <v>4773545201</v>
      </c>
    </row>
    <row r="539" spans="1:25" x14ac:dyDescent="0.2">
      <c r="A539" t="s">
        <v>27096</v>
      </c>
      <c r="B539">
        <v>86259</v>
      </c>
      <c r="C539">
        <v>218290</v>
      </c>
      <c r="D539" t="s">
        <v>11703</v>
      </c>
      <c r="E539" t="s">
        <v>24</v>
      </c>
      <c r="F539">
        <v>999490717</v>
      </c>
      <c r="G539" t="s">
        <v>11744</v>
      </c>
      <c r="H539" t="s">
        <v>11745</v>
      </c>
      <c r="I539" t="s">
        <v>25</v>
      </c>
      <c r="J539" t="s">
        <v>26</v>
      </c>
      <c r="K539">
        <v>592812.5</v>
      </c>
      <c r="L539" t="s">
        <v>357</v>
      </c>
      <c r="M539" t="s">
        <v>11746</v>
      </c>
      <c r="N539" t="s">
        <v>9442</v>
      </c>
      <c r="O539">
        <v>35200</v>
      </c>
      <c r="P539" t="s">
        <v>11747</v>
      </c>
      <c r="R539" t="s">
        <v>11748</v>
      </c>
      <c r="S539" t="s">
        <v>28</v>
      </c>
      <c r="T539" t="s">
        <v>40</v>
      </c>
      <c r="U539" t="s">
        <v>3824</v>
      </c>
      <c r="V539" t="s">
        <v>11749</v>
      </c>
      <c r="X539" t="s">
        <v>11750</v>
      </c>
      <c r="Y539" t="s">
        <v>11751</v>
      </c>
    </row>
    <row r="540" spans="1:25" x14ac:dyDescent="0.2">
      <c r="A540" t="s">
        <v>27096</v>
      </c>
      <c r="B540">
        <v>86259</v>
      </c>
      <c r="C540">
        <v>218290</v>
      </c>
      <c r="D540" t="s">
        <v>11703</v>
      </c>
      <c r="E540" t="s">
        <v>24</v>
      </c>
      <c r="F540">
        <v>999478980</v>
      </c>
      <c r="G540" t="s">
        <v>11752</v>
      </c>
      <c r="H540" t="s">
        <v>11753</v>
      </c>
      <c r="I540" t="s">
        <v>30</v>
      </c>
      <c r="J540" t="s">
        <v>26</v>
      </c>
      <c r="K540">
        <v>176721.6</v>
      </c>
      <c r="L540" t="s">
        <v>372</v>
      </c>
      <c r="M540" t="s">
        <v>11754</v>
      </c>
      <c r="N540" t="s">
        <v>11755</v>
      </c>
      <c r="O540">
        <v>35601</v>
      </c>
      <c r="R540" t="s">
        <v>11756</v>
      </c>
      <c r="S540" t="s">
        <v>28</v>
      </c>
      <c r="T540" t="s">
        <v>40</v>
      </c>
      <c r="U540" t="s">
        <v>5040</v>
      </c>
      <c r="V540" t="s">
        <v>11757</v>
      </c>
      <c r="X540" t="s">
        <v>11758</v>
      </c>
      <c r="Y540" t="s">
        <v>11759</v>
      </c>
    </row>
    <row r="541" spans="1:25" x14ac:dyDescent="0.2">
      <c r="A541" t="s">
        <v>27096</v>
      </c>
      <c r="B541">
        <v>86259</v>
      </c>
      <c r="C541">
        <v>218290</v>
      </c>
      <c r="D541" t="s">
        <v>11703</v>
      </c>
      <c r="E541" t="s">
        <v>57</v>
      </c>
      <c r="F541">
        <v>999951758</v>
      </c>
      <c r="G541" t="s">
        <v>11760</v>
      </c>
      <c r="H541" t="s">
        <v>11761</v>
      </c>
      <c r="I541" t="s">
        <v>30</v>
      </c>
      <c r="J541" t="s">
        <v>26</v>
      </c>
      <c r="K541">
        <v>638809.16</v>
      </c>
      <c r="L541" t="s">
        <v>27</v>
      </c>
      <c r="M541" t="s">
        <v>11762</v>
      </c>
      <c r="N541" t="s">
        <v>11763</v>
      </c>
      <c r="O541">
        <v>73447</v>
      </c>
      <c r="R541" t="s">
        <v>11764</v>
      </c>
      <c r="S541" t="s">
        <v>28</v>
      </c>
      <c r="T541" t="s">
        <v>40</v>
      </c>
      <c r="U541" t="s">
        <v>157</v>
      </c>
      <c r="V541" t="s">
        <v>2706</v>
      </c>
      <c r="X541" t="s">
        <v>11765</v>
      </c>
      <c r="Y541" t="s">
        <v>11766</v>
      </c>
    </row>
    <row r="542" spans="1:25" x14ac:dyDescent="0.2">
      <c r="A542" t="s">
        <v>27096</v>
      </c>
      <c r="B542">
        <v>108073</v>
      </c>
      <c r="C542">
        <v>312737</v>
      </c>
      <c r="D542" t="s">
        <v>10245</v>
      </c>
      <c r="E542" t="s">
        <v>24</v>
      </c>
      <c r="F542">
        <v>971652202</v>
      </c>
      <c r="G542" t="s">
        <v>11781</v>
      </c>
      <c r="H542" t="s">
        <v>11782</v>
      </c>
      <c r="I542" t="s">
        <v>25</v>
      </c>
      <c r="J542" t="s">
        <v>26</v>
      </c>
      <c r="K542">
        <v>83888</v>
      </c>
      <c r="L542" t="s">
        <v>99</v>
      </c>
      <c r="M542" t="s">
        <v>11783</v>
      </c>
      <c r="N542" t="s">
        <v>1629</v>
      </c>
      <c r="O542" t="s">
        <v>11784</v>
      </c>
      <c r="P542" t="s">
        <v>11785</v>
      </c>
      <c r="Q542" t="s">
        <v>11786</v>
      </c>
      <c r="R542" t="s">
        <v>11787</v>
      </c>
      <c r="S542" t="s">
        <v>28</v>
      </c>
      <c r="T542" t="s">
        <v>40</v>
      </c>
      <c r="U542" t="s">
        <v>3271</v>
      </c>
      <c r="V542" t="s">
        <v>11788</v>
      </c>
      <c r="X542" t="s">
        <v>11789</v>
      </c>
    </row>
    <row r="543" spans="1:25" x14ac:dyDescent="0.2">
      <c r="A543" t="s">
        <v>27096</v>
      </c>
      <c r="B543">
        <v>108073</v>
      </c>
      <c r="C543">
        <v>312737</v>
      </c>
      <c r="D543" t="s">
        <v>10245</v>
      </c>
      <c r="E543" t="s">
        <v>57</v>
      </c>
      <c r="F543">
        <v>973746432</v>
      </c>
      <c r="G543" t="s">
        <v>11790</v>
      </c>
      <c r="H543" t="s">
        <v>11791</v>
      </c>
      <c r="I543" t="s">
        <v>30</v>
      </c>
      <c r="J543" t="s">
        <v>26</v>
      </c>
      <c r="K543">
        <v>179475</v>
      </c>
      <c r="L543" t="s">
        <v>99</v>
      </c>
      <c r="M543" t="s">
        <v>11792</v>
      </c>
      <c r="N543" t="s">
        <v>11793</v>
      </c>
      <c r="O543">
        <v>15124</v>
      </c>
      <c r="P543" t="s">
        <v>11794</v>
      </c>
      <c r="Q543" t="s">
        <v>11795</v>
      </c>
      <c r="R543" t="s">
        <v>11796</v>
      </c>
      <c r="S543" t="s">
        <v>28</v>
      </c>
      <c r="T543" t="s">
        <v>65</v>
      </c>
      <c r="U543" t="s">
        <v>1086</v>
      </c>
      <c r="V543" t="s">
        <v>11797</v>
      </c>
      <c r="X543" t="s">
        <v>11798</v>
      </c>
      <c r="Y543" t="s">
        <v>11799</v>
      </c>
    </row>
    <row r="544" spans="1:25" x14ac:dyDescent="0.2">
      <c r="A544" t="s">
        <v>27096</v>
      </c>
      <c r="B544">
        <v>108073</v>
      </c>
      <c r="C544">
        <v>312737</v>
      </c>
      <c r="D544" t="s">
        <v>10245</v>
      </c>
      <c r="E544" t="s">
        <v>24</v>
      </c>
      <c r="F544">
        <v>956830408</v>
      </c>
      <c r="G544" t="s">
        <v>11800</v>
      </c>
      <c r="H544" t="s">
        <v>11801</v>
      </c>
      <c r="I544" t="s">
        <v>325</v>
      </c>
      <c r="J544" t="s">
        <v>26</v>
      </c>
      <c r="K544">
        <v>88724</v>
      </c>
      <c r="L544" t="s">
        <v>312</v>
      </c>
      <c r="M544" t="s">
        <v>11802</v>
      </c>
      <c r="N544" t="s">
        <v>11803</v>
      </c>
      <c r="O544" t="s">
        <v>11804</v>
      </c>
      <c r="P544" t="s">
        <v>11805</v>
      </c>
      <c r="R544" t="s">
        <v>11806</v>
      </c>
      <c r="S544" t="s">
        <v>28</v>
      </c>
      <c r="T544" t="s">
        <v>40</v>
      </c>
      <c r="U544" t="s">
        <v>8350</v>
      </c>
      <c r="V544" t="s">
        <v>8427</v>
      </c>
      <c r="X544">
        <v>31651341450</v>
      </c>
    </row>
    <row r="545" spans="1:25" x14ac:dyDescent="0.2">
      <c r="A545" t="s">
        <v>27096</v>
      </c>
      <c r="B545">
        <v>108073</v>
      </c>
      <c r="C545">
        <v>312737</v>
      </c>
      <c r="D545" t="s">
        <v>10245</v>
      </c>
      <c r="E545" t="s">
        <v>24</v>
      </c>
      <c r="F545">
        <v>999705281</v>
      </c>
      <c r="G545" t="s">
        <v>8798</v>
      </c>
      <c r="H545" t="s">
        <v>8058</v>
      </c>
      <c r="I545" t="s">
        <v>30</v>
      </c>
      <c r="J545" t="s">
        <v>26</v>
      </c>
      <c r="K545">
        <v>219457</v>
      </c>
      <c r="L545" t="s">
        <v>138</v>
      </c>
      <c r="M545" t="s">
        <v>8799</v>
      </c>
      <c r="N545" t="s">
        <v>320</v>
      </c>
      <c r="O545" t="s">
        <v>8800</v>
      </c>
      <c r="P545" t="s">
        <v>8801</v>
      </c>
      <c r="Q545" t="s">
        <v>8802</v>
      </c>
      <c r="R545" t="s">
        <v>11807</v>
      </c>
      <c r="S545" t="s">
        <v>28</v>
      </c>
      <c r="T545" t="s">
        <v>40</v>
      </c>
      <c r="U545" t="s">
        <v>4589</v>
      </c>
      <c r="V545" t="s">
        <v>4590</v>
      </c>
      <c r="X545" t="s">
        <v>11808</v>
      </c>
    </row>
    <row r="546" spans="1:25" x14ac:dyDescent="0.2">
      <c r="A546" t="s">
        <v>27096</v>
      </c>
      <c r="B546">
        <v>108073</v>
      </c>
      <c r="C546">
        <v>312737</v>
      </c>
      <c r="D546" t="s">
        <v>10245</v>
      </c>
      <c r="E546" t="s">
        <v>24</v>
      </c>
      <c r="F546">
        <v>957464206</v>
      </c>
      <c r="G546" t="s">
        <v>11809</v>
      </c>
      <c r="H546" t="s">
        <v>11810</v>
      </c>
      <c r="I546" t="s">
        <v>25</v>
      </c>
      <c r="J546" t="s">
        <v>26</v>
      </c>
      <c r="K546">
        <v>147317.6</v>
      </c>
      <c r="L546" t="s">
        <v>312</v>
      </c>
      <c r="M546" t="s">
        <v>11811</v>
      </c>
      <c r="N546" t="s">
        <v>11812</v>
      </c>
      <c r="O546" t="s">
        <v>11813</v>
      </c>
      <c r="P546" t="s">
        <v>11814</v>
      </c>
      <c r="R546" t="s">
        <v>11815</v>
      </c>
      <c r="S546" t="s">
        <v>28</v>
      </c>
      <c r="T546" t="s">
        <v>262</v>
      </c>
      <c r="U546" t="s">
        <v>7170</v>
      </c>
      <c r="V546" t="s">
        <v>11816</v>
      </c>
      <c r="X546">
        <v>31651188627</v>
      </c>
    </row>
    <row r="547" spans="1:25" x14ac:dyDescent="0.2">
      <c r="A547" t="s">
        <v>27096</v>
      </c>
      <c r="B547">
        <v>108073</v>
      </c>
      <c r="C547">
        <v>312737</v>
      </c>
      <c r="D547" t="s">
        <v>10245</v>
      </c>
      <c r="E547" t="s">
        <v>24</v>
      </c>
      <c r="F547">
        <v>999901512</v>
      </c>
      <c r="G547" t="s">
        <v>8871</v>
      </c>
      <c r="H547" t="s">
        <v>637</v>
      </c>
      <c r="I547" t="s">
        <v>34</v>
      </c>
      <c r="J547" t="s">
        <v>26</v>
      </c>
      <c r="K547">
        <v>78837.600000000006</v>
      </c>
      <c r="L547" t="s">
        <v>906</v>
      </c>
      <c r="M547" t="s">
        <v>8872</v>
      </c>
      <c r="N547" t="s">
        <v>2820</v>
      </c>
      <c r="O547">
        <v>34450</v>
      </c>
      <c r="P547" t="s">
        <v>8873</v>
      </c>
      <c r="Q547" t="s">
        <v>8874</v>
      </c>
      <c r="R547" t="s">
        <v>11817</v>
      </c>
      <c r="S547" t="s">
        <v>28</v>
      </c>
      <c r="T547" t="s">
        <v>47</v>
      </c>
      <c r="U547" t="s">
        <v>8875</v>
      </c>
      <c r="V547" t="s">
        <v>8876</v>
      </c>
      <c r="X547" t="s">
        <v>11818</v>
      </c>
      <c r="Y547" t="s">
        <v>11819</v>
      </c>
    </row>
    <row r="548" spans="1:25" x14ac:dyDescent="0.2">
      <c r="A548" t="s">
        <v>27096</v>
      </c>
      <c r="B548">
        <v>108073</v>
      </c>
      <c r="C548">
        <v>312737</v>
      </c>
      <c r="D548" t="s">
        <v>10245</v>
      </c>
      <c r="E548" t="s">
        <v>24</v>
      </c>
      <c r="F548">
        <v>984488212</v>
      </c>
      <c r="G548" t="s">
        <v>11561</v>
      </c>
      <c r="H548" t="s">
        <v>11562</v>
      </c>
      <c r="I548" t="s">
        <v>209</v>
      </c>
      <c r="J548" t="s">
        <v>26</v>
      </c>
      <c r="K548">
        <v>199341</v>
      </c>
      <c r="L548" t="s">
        <v>192</v>
      </c>
      <c r="M548" t="s">
        <v>11563</v>
      </c>
      <c r="N548" t="s">
        <v>212</v>
      </c>
      <c r="O548">
        <v>1000</v>
      </c>
      <c r="P548" t="s">
        <v>11564</v>
      </c>
      <c r="Q548" t="s">
        <v>11565</v>
      </c>
      <c r="R548" t="s">
        <v>11820</v>
      </c>
      <c r="S548" t="s">
        <v>28</v>
      </c>
      <c r="T548" t="s">
        <v>56</v>
      </c>
      <c r="U548" t="s">
        <v>11567</v>
      </c>
      <c r="V548" t="s">
        <v>11568</v>
      </c>
      <c r="X548" t="s">
        <v>11569</v>
      </c>
    </row>
    <row r="549" spans="1:25" x14ac:dyDescent="0.2">
      <c r="A549" t="s">
        <v>27096</v>
      </c>
      <c r="B549">
        <v>96259</v>
      </c>
      <c r="C549">
        <v>242340</v>
      </c>
      <c r="D549" t="s">
        <v>11838</v>
      </c>
      <c r="E549" t="s">
        <v>24</v>
      </c>
      <c r="F549">
        <v>995368023</v>
      </c>
      <c r="G549" t="s">
        <v>11839</v>
      </c>
      <c r="H549" t="s">
        <v>7052</v>
      </c>
      <c r="I549" t="s">
        <v>30</v>
      </c>
      <c r="J549" t="s">
        <v>26</v>
      </c>
      <c r="K549">
        <v>253000</v>
      </c>
      <c r="L549" t="s">
        <v>82</v>
      </c>
      <c r="M549" t="s">
        <v>11840</v>
      </c>
      <c r="N549" t="s">
        <v>5085</v>
      </c>
      <c r="O549">
        <v>64210</v>
      </c>
      <c r="R549" t="s">
        <v>11841</v>
      </c>
      <c r="S549" t="s">
        <v>28</v>
      </c>
      <c r="T549" t="s">
        <v>65</v>
      </c>
      <c r="U549" t="s">
        <v>1198</v>
      </c>
      <c r="V549" t="s">
        <v>11842</v>
      </c>
      <c r="X549" t="s">
        <v>11843</v>
      </c>
    </row>
    <row r="550" spans="1:25" x14ac:dyDescent="0.2">
      <c r="A550" t="s">
        <v>27096</v>
      </c>
      <c r="B550">
        <v>96259</v>
      </c>
      <c r="C550">
        <v>242340</v>
      </c>
      <c r="D550" t="s">
        <v>11838</v>
      </c>
      <c r="E550" t="s">
        <v>24</v>
      </c>
      <c r="F550">
        <v>999584419</v>
      </c>
      <c r="G550" t="s">
        <v>11844</v>
      </c>
      <c r="H550" t="s">
        <v>8829</v>
      </c>
      <c r="I550" t="s">
        <v>30</v>
      </c>
      <c r="J550" t="s">
        <v>26</v>
      </c>
      <c r="K550">
        <v>422681</v>
      </c>
      <c r="L550" t="s">
        <v>59</v>
      </c>
      <c r="M550" t="s">
        <v>11845</v>
      </c>
      <c r="N550" t="s">
        <v>11846</v>
      </c>
      <c r="O550">
        <v>6815</v>
      </c>
      <c r="Q550" t="s">
        <v>11847</v>
      </c>
      <c r="R550" t="s">
        <v>11848</v>
      </c>
      <c r="S550" t="s">
        <v>28</v>
      </c>
      <c r="T550" t="s">
        <v>40</v>
      </c>
      <c r="U550" t="s">
        <v>1092</v>
      </c>
      <c r="V550" t="s">
        <v>11849</v>
      </c>
      <c r="X550">
        <v>352710725609</v>
      </c>
      <c r="Y550">
        <v>352710725575</v>
      </c>
    </row>
    <row r="551" spans="1:25" x14ac:dyDescent="0.2">
      <c r="A551" t="s">
        <v>27096</v>
      </c>
      <c r="B551">
        <v>96259</v>
      </c>
      <c r="C551">
        <v>242340</v>
      </c>
      <c r="D551" t="s">
        <v>11838</v>
      </c>
      <c r="E551" t="s">
        <v>24</v>
      </c>
      <c r="F551">
        <v>996115505</v>
      </c>
      <c r="G551" t="s">
        <v>11850</v>
      </c>
      <c r="H551" t="s">
        <v>6113</v>
      </c>
      <c r="I551" t="s">
        <v>30</v>
      </c>
      <c r="J551" t="s">
        <v>26</v>
      </c>
      <c r="K551">
        <v>265289.2</v>
      </c>
      <c r="L551" t="s">
        <v>82</v>
      </c>
      <c r="M551" t="s">
        <v>11851</v>
      </c>
      <c r="N551" t="s">
        <v>9413</v>
      </c>
      <c r="O551">
        <v>83500</v>
      </c>
      <c r="P551" t="s">
        <v>11852</v>
      </c>
      <c r="R551" t="s">
        <v>11853</v>
      </c>
      <c r="S551" t="s">
        <v>28</v>
      </c>
      <c r="T551" t="s">
        <v>40</v>
      </c>
      <c r="U551" t="s">
        <v>1833</v>
      </c>
      <c r="V551" t="s">
        <v>11854</v>
      </c>
      <c r="X551" t="s">
        <v>11855</v>
      </c>
      <c r="Y551" t="s">
        <v>11856</v>
      </c>
    </row>
    <row r="552" spans="1:25" x14ac:dyDescent="0.2">
      <c r="A552" t="s">
        <v>27096</v>
      </c>
      <c r="B552">
        <v>96259</v>
      </c>
      <c r="C552">
        <v>242340</v>
      </c>
      <c r="D552" t="s">
        <v>11838</v>
      </c>
      <c r="E552" t="s">
        <v>24</v>
      </c>
      <c r="F552">
        <v>997775757</v>
      </c>
      <c r="G552" t="s">
        <v>11857</v>
      </c>
      <c r="H552" t="s">
        <v>6330</v>
      </c>
      <c r="I552" t="s">
        <v>30</v>
      </c>
      <c r="J552" t="s">
        <v>26</v>
      </c>
      <c r="K552">
        <v>283865</v>
      </c>
      <c r="L552" t="s">
        <v>82</v>
      </c>
      <c r="M552" t="s">
        <v>11858</v>
      </c>
      <c r="N552" t="s">
        <v>11859</v>
      </c>
      <c r="O552">
        <v>31672</v>
      </c>
      <c r="P552" t="s">
        <v>11860</v>
      </c>
      <c r="R552" t="s">
        <v>11861</v>
      </c>
      <c r="S552" t="s">
        <v>28</v>
      </c>
      <c r="T552" t="s">
        <v>40</v>
      </c>
      <c r="U552" t="s">
        <v>2147</v>
      </c>
      <c r="V552" t="s">
        <v>9422</v>
      </c>
      <c r="X552">
        <v>33562245162</v>
      </c>
      <c r="Y552" t="s">
        <v>11862</v>
      </c>
    </row>
    <row r="553" spans="1:25" x14ac:dyDescent="0.2">
      <c r="A553" t="s">
        <v>27096</v>
      </c>
      <c r="B553">
        <v>96259</v>
      </c>
      <c r="C553">
        <v>242340</v>
      </c>
      <c r="D553" t="s">
        <v>11838</v>
      </c>
      <c r="E553" t="s">
        <v>24</v>
      </c>
      <c r="F553">
        <v>994783404</v>
      </c>
      <c r="G553" t="s">
        <v>11863</v>
      </c>
      <c r="H553" t="s">
        <v>11863</v>
      </c>
      <c r="I553" t="s">
        <v>30</v>
      </c>
      <c r="J553" t="s">
        <v>26</v>
      </c>
      <c r="K553">
        <v>233750</v>
      </c>
      <c r="L553" t="s">
        <v>357</v>
      </c>
      <c r="M553" t="s">
        <v>11864</v>
      </c>
      <c r="N553" t="s">
        <v>358</v>
      </c>
      <c r="O553">
        <v>8028</v>
      </c>
      <c r="P553" t="s">
        <v>11865</v>
      </c>
      <c r="Q553" t="s">
        <v>11866</v>
      </c>
      <c r="R553" t="s">
        <v>11867</v>
      </c>
      <c r="S553" t="s">
        <v>28</v>
      </c>
      <c r="T553" t="s">
        <v>40</v>
      </c>
      <c r="U553" t="s">
        <v>2587</v>
      </c>
      <c r="V553" t="s">
        <v>11868</v>
      </c>
      <c r="X553">
        <v>34630419818</v>
      </c>
      <c r="Y553">
        <v>34934490010</v>
      </c>
    </row>
    <row r="554" spans="1:25" x14ac:dyDescent="0.2">
      <c r="A554" t="s">
        <v>27096</v>
      </c>
      <c r="B554">
        <v>96259</v>
      </c>
      <c r="C554">
        <v>242340</v>
      </c>
      <c r="D554" t="s">
        <v>11838</v>
      </c>
      <c r="E554" t="s">
        <v>24</v>
      </c>
      <c r="F554">
        <v>998735475</v>
      </c>
      <c r="G554" t="s">
        <v>11869</v>
      </c>
      <c r="H554" t="s">
        <v>11870</v>
      </c>
      <c r="I554" t="s">
        <v>30</v>
      </c>
      <c r="J554" t="s">
        <v>26</v>
      </c>
      <c r="K554">
        <v>286473</v>
      </c>
      <c r="L554" t="s">
        <v>82</v>
      </c>
      <c r="M554" t="s">
        <v>11871</v>
      </c>
      <c r="N554" t="s">
        <v>501</v>
      </c>
      <c r="O554">
        <v>75116</v>
      </c>
      <c r="P554" t="s">
        <v>11872</v>
      </c>
      <c r="R554" t="s">
        <v>11873</v>
      </c>
      <c r="S554" t="s">
        <v>28</v>
      </c>
      <c r="T554" t="s">
        <v>40</v>
      </c>
      <c r="U554" t="s">
        <v>11874</v>
      </c>
      <c r="V554" t="s">
        <v>11875</v>
      </c>
      <c r="X554">
        <v>33608237584</v>
      </c>
      <c r="Y554">
        <v>33147234611</v>
      </c>
    </row>
    <row r="555" spans="1:25" x14ac:dyDescent="0.2">
      <c r="A555" t="s">
        <v>27096</v>
      </c>
      <c r="B555">
        <v>96259</v>
      </c>
      <c r="C555">
        <v>242340</v>
      </c>
      <c r="D555" t="s">
        <v>11838</v>
      </c>
      <c r="E555" t="s">
        <v>57</v>
      </c>
      <c r="F555">
        <v>998381522</v>
      </c>
      <c r="G555" t="s">
        <v>11876</v>
      </c>
      <c r="H555" t="s">
        <v>11877</v>
      </c>
      <c r="I555" t="s">
        <v>30</v>
      </c>
      <c r="J555" t="s">
        <v>26</v>
      </c>
      <c r="K555">
        <v>1754533</v>
      </c>
      <c r="L555" t="s">
        <v>82</v>
      </c>
      <c r="M555" t="s">
        <v>11878</v>
      </c>
      <c r="N555" t="s">
        <v>501</v>
      </c>
      <c r="O555">
        <v>75015</v>
      </c>
      <c r="P555" t="s">
        <v>11879</v>
      </c>
      <c r="Q555" t="s">
        <v>11880</v>
      </c>
      <c r="R555" t="s">
        <v>11881</v>
      </c>
      <c r="S555" t="s">
        <v>28</v>
      </c>
      <c r="T555" t="s">
        <v>40</v>
      </c>
      <c r="U555" t="s">
        <v>1111</v>
      </c>
      <c r="V555" t="s">
        <v>8925</v>
      </c>
      <c r="X555" t="s">
        <v>11882</v>
      </c>
      <c r="Y555" t="s">
        <v>11883</v>
      </c>
    </row>
    <row r="556" spans="1:25" x14ac:dyDescent="0.2">
      <c r="A556" t="s">
        <v>27096</v>
      </c>
      <c r="B556">
        <v>96259</v>
      </c>
      <c r="C556">
        <v>242340</v>
      </c>
      <c r="D556" t="s">
        <v>11838</v>
      </c>
      <c r="E556" t="s">
        <v>24</v>
      </c>
      <c r="F556">
        <v>999994438</v>
      </c>
      <c r="G556" t="s">
        <v>127</v>
      </c>
      <c r="H556" t="s">
        <v>128</v>
      </c>
      <c r="I556" t="s">
        <v>25</v>
      </c>
      <c r="J556" t="s">
        <v>26</v>
      </c>
      <c r="K556">
        <v>1258749.75</v>
      </c>
      <c r="L556" t="s">
        <v>82</v>
      </c>
      <c r="M556" t="s">
        <v>129</v>
      </c>
      <c r="N556" t="s">
        <v>130</v>
      </c>
      <c r="O556">
        <v>91120</v>
      </c>
      <c r="P556" t="s">
        <v>131</v>
      </c>
      <c r="Q556" t="s">
        <v>132</v>
      </c>
      <c r="R556" t="s">
        <v>11884</v>
      </c>
      <c r="S556" t="s">
        <v>28</v>
      </c>
      <c r="T556" t="s">
        <v>40</v>
      </c>
      <c r="U556" t="s">
        <v>6157</v>
      </c>
      <c r="V556" t="s">
        <v>11885</v>
      </c>
      <c r="X556">
        <v>33169936214</v>
      </c>
      <c r="Y556">
        <v>33169936220</v>
      </c>
    </row>
    <row r="557" spans="1:25" x14ac:dyDescent="0.2">
      <c r="A557" t="s">
        <v>27096</v>
      </c>
      <c r="B557">
        <v>96259</v>
      </c>
      <c r="C557">
        <v>242340</v>
      </c>
      <c r="D557" t="s">
        <v>11838</v>
      </c>
      <c r="E557" t="s">
        <v>24</v>
      </c>
      <c r="F557">
        <v>993127905</v>
      </c>
      <c r="G557" t="s">
        <v>11886</v>
      </c>
      <c r="H557" t="s">
        <v>11887</v>
      </c>
      <c r="I557" t="s">
        <v>30</v>
      </c>
      <c r="J557" t="s">
        <v>26</v>
      </c>
      <c r="K557">
        <v>290269</v>
      </c>
      <c r="L557" t="s">
        <v>27</v>
      </c>
      <c r="M557" t="s">
        <v>11888</v>
      </c>
      <c r="N557" t="s">
        <v>4580</v>
      </c>
      <c r="O557">
        <v>88046</v>
      </c>
      <c r="P557" t="s">
        <v>11889</v>
      </c>
      <c r="R557" t="s">
        <v>11890</v>
      </c>
      <c r="S557" t="s">
        <v>28</v>
      </c>
      <c r="T557" t="s">
        <v>40</v>
      </c>
      <c r="U557" t="s">
        <v>2373</v>
      </c>
      <c r="V557" t="s">
        <v>11891</v>
      </c>
      <c r="X557" t="s">
        <v>11892</v>
      </c>
      <c r="Y557" t="s">
        <v>11893</v>
      </c>
    </row>
    <row r="558" spans="1:25" x14ac:dyDescent="0.2">
      <c r="A558" t="s">
        <v>27096</v>
      </c>
      <c r="B558">
        <v>96259</v>
      </c>
      <c r="C558">
        <v>242340</v>
      </c>
      <c r="D558" t="s">
        <v>11838</v>
      </c>
      <c r="E558" t="s">
        <v>24</v>
      </c>
      <c r="F558">
        <v>999981246</v>
      </c>
      <c r="G558" t="s">
        <v>2881</v>
      </c>
      <c r="H558" t="s">
        <v>2882</v>
      </c>
      <c r="I558" t="s">
        <v>25</v>
      </c>
      <c r="J558" t="s">
        <v>26</v>
      </c>
      <c r="K558">
        <v>299008</v>
      </c>
      <c r="L558" t="s">
        <v>82</v>
      </c>
      <c r="M558" t="s">
        <v>2883</v>
      </c>
      <c r="N558" t="s">
        <v>501</v>
      </c>
      <c r="O558">
        <v>75272</v>
      </c>
      <c r="P558" t="s">
        <v>2884</v>
      </c>
      <c r="Q558" t="s">
        <v>2885</v>
      </c>
      <c r="R558" t="s">
        <v>11894</v>
      </c>
      <c r="S558" t="s">
        <v>28</v>
      </c>
      <c r="T558" t="s">
        <v>47</v>
      </c>
      <c r="U558" t="s">
        <v>1694</v>
      </c>
      <c r="V558" t="s">
        <v>3056</v>
      </c>
      <c r="X558">
        <v>33140519385</v>
      </c>
      <c r="Y558">
        <v>33140510094</v>
      </c>
    </row>
    <row r="559" spans="1:25" x14ac:dyDescent="0.2">
      <c r="A559" t="s">
        <v>27096</v>
      </c>
      <c r="B559">
        <v>96259</v>
      </c>
      <c r="C559">
        <v>242340</v>
      </c>
      <c r="D559" t="s">
        <v>11838</v>
      </c>
      <c r="E559" t="s">
        <v>24</v>
      </c>
      <c r="F559">
        <v>997800201</v>
      </c>
      <c r="G559" t="s">
        <v>11895</v>
      </c>
      <c r="H559" t="s">
        <v>11896</v>
      </c>
      <c r="I559" t="s">
        <v>30</v>
      </c>
      <c r="J559" t="s">
        <v>26</v>
      </c>
      <c r="K559">
        <v>440954</v>
      </c>
      <c r="L559" t="s">
        <v>82</v>
      </c>
      <c r="M559" t="s">
        <v>11897</v>
      </c>
      <c r="N559" t="s">
        <v>1089</v>
      </c>
      <c r="O559">
        <v>31701</v>
      </c>
      <c r="P559" t="s">
        <v>11898</v>
      </c>
      <c r="R559" t="s">
        <v>11899</v>
      </c>
      <c r="S559" t="s">
        <v>28</v>
      </c>
      <c r="T559" t="s">
        <v>40</v>
      </c>
      <c r="U559" t="s">
        <v>5614</v>
      </c>
      <c r="V559" t="s">
        <v>11900</v>
      </c>
      <c r="X559" t="s">
        <v>11901</v>
      </c>
      <c r="Y559" t="s">
        <v>11902</v>
      </c>
    </row>
    <row r="560" spans="1:25" x14ac:dyDescent="0.2">
      <c r="A560" t="s">
        <v>27096</v>
      </c>
      <c r="B560">
        <v>96259</v>
      </c>
      <c r="C560">
        <v>242340</v>
      </c>
      <c r="D560" t="s">
        <v>11838</v>
      </c>
      <c r="E560" t="s">
        <v>24</v>
      </c>
      <c r="F560">
        <v>985540274</v>
      </c>
      <c r="G560" t="s">
        <v>11903</v>
      </c>
      <c r="H560" t="s">
        <v>11904</v>
      </c>
      <c r="I560" t="s">
        <v>30</v>
      </c>
      <c r="J560" t="s">
        <v>26</v>
      </c>
      <c r="K560">
        <v>363544</v>
      </c>
      <c r="L560" t="s">
        <v>27</v>
      </c>
      <c r="M560" t="s">
        <v>11905</v>
      </c>
      <c r="N560" t="s">
        <v>5508</v>
      </c>
      <c r="O560">
        <v>88046</v>
      </c>
      <c r="P560" t="s">
        <v>11906</v>
      </c>
      <c r="R560" t="s">
        <v>11907</v>
      </c>
      <c r="S560" t="s">
        <v>28</v>
      </c>
      <c r="T560" t="s">
        <v>40</v>
      </c>
      <c r="U560" t="s">
        <v>2373</v>
      </c>
      <c r="V560" t="s">
        <v>11891</v>
      </c>
      <c r="X560">
        <v>4975415900545</v>
      </c>
      <c r="Y560">
        <v>497541590022545</v>
      </c>
    </row>
    <row r="561" spans="1:25" x14ac:dyDescent="0.2">
      <c r="A561" t="s">
        <v>27096</v>
      </c>
      <c r="B561">
        <v>96259</v>
      </c>
      <c r="C561">
        <v>242340</v>
      </c>
      <c r="D561" t="s">
        <v>11838</v>
      </c>
      <c r="E561" t="s">
        <v>24</v>
      </c>
      <c r="F561">
        <v>995185954</v>
      </c>
      <c r="G561" t="s">
        <v>11908</v>
      </c>
      <c r="H561" t="s">
        <v>11909</v>
      </c>
      <c r="I561" t="s">
        <v>30</v>
      </c>
      <c r="J561" t="s">
        <v>26</v>
      </c>
      <c r="K561">
        <v>652040</v>
      </c>
      <c r="L561" t="s">
        <v>261</v>
      </c>
      <c r="M561" t="s">
        <v>11910</v>
      </c>
      <c r="N561" t="s">
        <v>483</v>
      </c>
      <c r="O561">
        <v>2270</v>
      </c>
      <c r="P561" t="s">
        <v>11911</v>
      </c>
      <c r="Q561" t="s">
        <v>11912</v>
      </c>
      <c r="R561" t="s">
        <v>11913</v>
      </c>
      <c r="S561" t="s">
        <v>28</v>
      </c>
      <c r="T561" t="s">
        <v>40</v>
      </c>
      <c r="U561" t="s">
        <v>9484</v>
      </c>
      <c r="V561" t="s">
        <v>7137</v>
      </c>
      <c r="X561">
        <v>358407509342</v>
      </c>
      <c r="Y561">
        <v>358943556710</v>
      </c>
    </row>
    <row r="562" spans="1:25" x14ac:dyDescent="0.2">
      <c r="A562" t="s">
        <v>27096</v>
      </c>
      <c r="B562">
        <v>96259</v>
      </c>
      <c r="C562">
        <v>242340</v>
      </c>
      <c r="D562" t="s">
        <v>11838</v>
      </c>
      <c r="E562" t="s">
        <v>24</v>
      </c>
      <c r="F562">
        <v>996239665</v>
      </c>
      <c r="G562" t="s">
        <v>11914</v>
      </c>
      <c r="H562" t="s">
        <v>11915</v>
      </c>
      <c r="I562" t="s">
        <v>30</v>
      </c>
      <c r="J562" t="s">
        <v>26</v>
      </c>
      <c r="K562">
        <v>461574</v>
      </c>
      <c r="L562" t="s">
        <v>261</v>
      </c>
      <c r="M562" t="s">
        <v>11916</v>
      </c>
      <c r="N562" t="s">
        <v>483</v>
      </c>
      <c r="O562">
        <v>2210</v>
      </c>
      <c r="P562" t="s">
        <v>11917</v>
      </c>
      <c r="R562" t="s">
        <v>11918</v>
      </c>
      <c r="S562" t="s">
        <v>28</v>
      </c>
      <c r="T562" t="s">
        <v>40</v>
      </c>
      <c r="U562" t="s">
        <v>752</v>
      </c>
      <c r="V562" t="s">
        <v>11919</v>
      </c>
      <c r="X562" t="s">
        <v>11920</v>
      </c>
      <c r="Y562" t="s">
        <v>11921</v>
      </c>
    </row>
    <row r="563" spans="1:25" x14ac:dyDescent="0.2">
      <c r="A563" t="s">
        <v>27096</v>
      </c>
      <c r="B563">
        <v>96259</v>
      </c>
      <c r="C563">
        <v>242340</v>
      </c>
      <c r="D563" t="s">
        <v>11838</v>
      </c>
      <c r="E563" t="s">
        <v>24</v>
      </c>
      <c r="F563">
        <v>999851169</v>
      </c>
      <c r="G563" t="s">
        <v>6582</v>
      </c>
      <c r="H563" t="s">
        <v>6583</v>
      </c>
      <c r="I563" t="s">
        <v>34</v>
      </c>
      <c r="J563" t="s">
        <v>26</v>
      </c>
      <c r="K563">
        <v>347700</v>
      </c>
      <c r="L563" t="s">
        <v>82</v>
      </c>
      <c r="M563" t="s">
        <v>6584</v>
      </c>
      <c r="N563" t="s">
        <v>6585</v>
      </c>
      <c r="O563">
        <v>31062</v>
      </c>
      <c r="P563" t="s">
        <v>6586</v>
      </c>
      <c r="Q563" t="s">
        <v>6587</v>
      </c>
      <c r="R563" t="s">
        <v>11922</v>
      </c>
      <c r="S563" t="s">
        <v>28</v>
      </c>
      <c r="T563" t="s">
        <v>47</v>
      </c>
      <c r="U563" t="s">
        <v>1198</v>
      </c>
      <c r="V563" t="s">
        <v>11923</v>
      </c>
      <c r="X563" t="s">
        <v>11924</v>
      </c>
      <c r="Y563" t="s">
        <v>11925</v>
      </c>
    </row>
    <row r="564" spans="1:25" x14ac:dyDescent="0.2">
      <c r="A564" t="s">
        <v>27096</v>
      </c>
      <c r="B564">
        <v>96259</v>
      </c>
      <c r="C564">
        <v>242340</v>
      </c>
      <c r="D564" t="s">
        <v>11838</v>
      </c>
      <c r="E564" t="s">
        <v>24</v>
      </c>
      <c r="F564">
        <v>995805881</v>
      </c>
      <c r="G564" t="s">
        <v>11926</v>
      </c>
      <c r="H564" t="s">
        <v>11927</v>
      </c>
      <c r="I564" t="s">
        <v>30</v>
      </c>
      <c r="J564" t="s">
        <v>26</v>
      </c>
      <c r="K564">
        <v>575560</v>
      </c>
      <c r="L564" t="s">
        <v>192</v>
      </c>
      <c r="M564" t="s">
        <v>11928</v>
      </c>
      <c r="N564" t="s">
        <v>11929</v>
      </c>
      <c r="O564">
        <v>1410</v>
      </c>
      <c r="P564" t="s">
        <v>11930</v>
      </c>
      <c r="R564" t="s">
        <v>11931</v>
      </c>
      <c r="S564" t="s">
        <v>28</v>
      </c>
      <c r="T564" t="s">
        <v>40</v>
      </c>
      <c r="U564" t="s">
        <v>2147</v>
      </c>
      <c r="V564" t="s">
        <v>11932</v>
      </c>
      <c r="X564">
        <v>3223529172</v>
      </c>
      <c r="Y564">
        <v>3223529179</v>
      </c>
    </row>
    <row r="565" spans="1:25" x14ac:dyDescent="0.2">
      <c r="A565" t="s">
        <v>27096</v>
      </c>
      <c r="B565">
        <v>96259</v>
      </c>
      <c r="C565">
        <v>242340</v>
      </c>
      <c r="D565" t="s">
        <v>11838</v>
      </c>
      <c r="E565" t="s">
        <v>24</v>
      </c>
      <c r="F565">
        <v>996261975</v>
      </c>
      <c r="G565" t="s">
        <v>9265</v>
      </c>
      <c r="H565" t="s">
        <v>9266</v>
      </c>
      <c r="I565" t="s">
        <v>30</v>
      </c>
      <c r="J565" t="s">
        <v>26</v>
      </c>
      <c r="K565">
        <v>835420</v>
      </c>
      <c r="L565" t="s">
        <v>109</v>
      </c>
      <c r="M565" t="s">
        <v>9267</v>
      </c>
      <c r="N565" t="s">
        <v>4156</v>
      </c>
      <c r="O565">
        <v>3183</v>
      </c>
      <c r="Q565" t="s">
        <v>9268</v>
      </c>
      <c r="R565" t="s">
        <v>11933</v>
      </c>
      <c r="S565" t="s">
        <v>28</v>
      </c>
      <c r="T565" t="s">
        <v>40</v>
      </c>
      <c r="U565" t="s">
        <v>9270</v>
      </c>
      <c r="V565" t="s">
        <v>9271</v>
      </c>
      <c r="X565">
        <v>4733084800</v>
      </c>
      <c r="Y565">
        <v>4733045735</v>
      </c>
    </row>
    <row r="566" spans="1:25" x14ac:dyDescent="0.2">
      <c r="A566" t="s">
        <v>27096</v>
      </c>
      <c r="B566">
        <v>96259</v>
      </c>
      <c r="C566">
        <v>242340</v>
      </c>
      <c r="D566" t="s">
        <v>11838</v>
      </c>
      <c r="E566" t="s">
        <v>24</v>
      </c>
      <c r="F566">
        <v>992232013</v>
      </c>
      <c r="G566" t="s">
        <v>11934</v>
      </c>
      <c r="H566" t="s">
        <v>11935</v>
      </c>
      <c r="I566" t="s">
        <v>30</v>
      </c>
      <c r="J566" t="s">
        <v>26</v>
      </c>
      <c r="K566">
        <v>200000</v>
      </c>
      <c r="L566" t="s">
        <v>109</v>
      </c>
      <c r="M566" t="s">
        <v>6950</v>
      </c>
      <c r="N566" t="s">
        <v>11936</v>
      </c>
      <c r="O566">
        <v>9292</v>
      </c>
      <c r="P566" t="s">
        <v>11937</v>
      </c>
      <c r="R566" t="s">
        <v>11938</v>
      </c>
      <c r="S566" t="s">
        <v>28</v>
      </c>
      <c r="T566" t="s">
        <v>65</v>
      </c>
      <c r="U566" t="s">
        <v>11939</v>
      </c>
      <c r="V566" t="s">
        <v>11940</v>
      </c>
      <c r="X566">
        <v>4790103496</v>
      </c>
      <c r="Y566">
        <v>4777655859</v>
      </c>
    </row>
    <row r="567" spans="1:25" x14ac:dyDescent="0.2">
      <c r="A567" t="s">
        <v>27096</v>
      </c>
      <c r="B567">
        <v>96259</v>
      </c>
      <c r="C567">
        <v>242340</v>
      </c>
      <c r="D567" t="s">
        <v>11838</v>
      </c>
      <c r="E567" t="s">
        <v>24</v>
      </c>
      <c r="F567">
        <v>988768046</v>
      </c>
      <c r="G567" t="s">
        <v>11941</v>
      </c>
      <c r="H567" t="s">
        <v>11942</v>
      </c>
      <c r="I567" t="s">
        <v>30</v>
      </c>
      <c r="J567" t="s">
        <v>26</v>
      </c>
      <c r="K567">
        <v>214000</v>
      </c>
      <c r="L567" t="s">
        <v>192</v>
      </c>
      <c r="M567" t="s">
        <v>11943</v>
      </c>
      <c r="N567" t="s">
        <v>11944</v>
      </c>
      <c r="O567">
        <v>2000</v>
      </c>
      <c r="P567" t="s">
        <v>11945</v>
      </c>
      <c r="R567" t="s">
        <v>11946</v>
      </c>
      <c r="S567" t="s">
        <v>28</v>
      </c>
      <c r="T567" t="s">
        <v>262</v>
      </c>
      <c r="U567" t="s">
        <v>1268</v>
      </c>
      <c r="V567" t="s">
        <v>11947</v>
      </c>
      <c r="X567">
        <v>3232386714</v>
      </c>
      <c r="Y567">
        <v>3232488863</v>
      </c>
    </row>
    <row r="568" spans="1:25" x14ac:dyDescent="0.2">
      <c r="A568" t="s">
        <v>27096</v>
      </c>
      <c r="B568">
        <v>96259</v>
      </c>
      <c r="C568">
        <v>242340</v>
      </c>
      <c r="D568" t="s">
        <v>11838</v>
      </c>
      <c r="E568" t="s">
        <v>24</v>
      </c>
      <c r="F568">
        <v>999992304</v>
      </c>
      <c r="G568" t="s">
        <v>530</v>
      </c>
      <c r="H568" t="s">
        <v>531</v>
      </c>
      <c r="I568" t="s">
        <v>25</v>
      </c>
      <c r="J568" t="s">
        <v>26</v>
      </c>
      <c r="K568">
        <v>431211.6</v>
      </c>
      <c r="L568" t="s">
        <v>192</v>
      </c>
      <c r="M568" t="s">
        <v>532</v>
      </c>
      <c r="N568" t="s">
        <v>533</v>
      </c>
      <c r="O568">
        <v>1049</v>
      </c>
      <c r="P568" t="s">
        <v>534</v>
      </c>
      <c r="R568" t="s">
        <v>11948</v>
      </c>
      <c r="S568" t="s">
        <v>28</v>
      </c>
      <c r="T568" t="s">
        <v>40</v>
      </c>
      <c r="U568" t="s">
        <v>914</v>
      </c>
      <c r="V568" t="s">
        <v>9055</v>
      </c>
      <c r="X568">
        <v>390332785384</v>
      </c>
      <c r="Y568">
        <v>390332786465</v>
      </c>
    </row>
    <row r="569" spans="1:25" x14ac:dyDescent="0.2">
      <c r="A569" t="s">
        <v>27096</v>
      </c>
      <c r="B569">
        <v>86254</v>
      </c>
      <c r="C569">
        <v>218045</v>
      </c>
      <c r="D569" t="s">
        <v>12005</v>
      </c>
      <c r="E569" t="s">
        <v>24</v>
      </c>
      <c r="F569">
        <v>999694708</v>
      </c>
      <c r="G569" t="s">
        <v>5317</v>
      </c>
      <c r="H569" t="s">
        <v>5318</v>
      </c>
      <c r="I569" t="s">
        <v>25</v>
      </c>
      <c r="J569" t="s">
        <v>26</v>
      </c>
      <c r="K569">
        <v>51360</v>
      </c>
      <c r="L569" t="s">
        <v>210</v>
      </c>
      <c r="M569" t="s">
        <v>5319</v>
      </c>
      <c r="N569" t="s">
        <v>219</v>
      </c>
      <c r="O569">
        <v>186</v>
      </c>
      <c r="P569" t="s">
        <v>5320</v>
      </c>
      <c r="Q569" t="s">
        <v>5321</v>
      </c>
      <c r="R569" t="s">
        <v>12006</v>
      </c>
      <c r="S569" t="s">
        <v>28</v>
      </c>
      <c r="T569" t="s">
        <v>262</v>
      </c>
      <c r="U569" t="s">
        <v>3695</v>
      </c>
      <c r="V569" t="s">
        <v>12007</v>
      </c>
      <c r="X569" t="s">
        <v>12008</v>
      </c>
      <c r="Y569" t="s">
        <v>12009</v>
      </c>
    </row>
    <row r="570" spans="1:25" x14ac:dyDescent="0.2">
      <c r="A570" t="s">
        <v>27096</v>
      </c>
      <c r="B570">
        <v>86254</v>
      </c>
      <c r="C570">
        <v>218045</v>
      </c>
      <c r="D570" t="s">
        <v>12005</v>
      </c>
      <c r="E570" t="s">
        <v>24</v>
      </c>
      <c r="F570">
        <v>999949721</v>
      </c>
      <c r="G570" t="s">
        <v>9829</v>
      </c>
      <c r="H570" t="s">
        <v>9830</v>
      </c>
      <c r="I570" t="s">
        <v>30</v>
      </c>
      <c r="J570" t="s">
        <v>26</v>
      </c>
      <c r="K570">
        <v>73972</v>
      </c>
      <c r="L570" t="s">
        <v>210</v>
      </c>
      <c r="M570" t="s">
        <v>9831</v>
      </c>
      <c r="N570" t="s">
        <v>219</v>
      </c>
      <c r="O570">
        <v>131</v>
      </c>
      <c r="P570" t="s">
        <v>9832</v>
      </c>
      <c r="R570" t="s">
        <v>12010</v>
      </c>
      <c r="S570" t="s">
        <v>28</v>
      </c>
      <c r="T570" t="s">
        <v>40</v>
      </c>
      <c r="U570" t="s">
        <v>987</v>
      </c>
      <c r="V570" t="s">
        <v>12011</v>
      </c>
      <c r="X570" t="s">
        <v>12012</v>
      </c>
      <c r="Y570" t="s">
        <v>12013</v>
      </c>
    </row>
    <row r="571" spans="1:25" x14ac:dyDescent="0.2">
      <c r="A571" t="s">
        <v>27096</v>
      </c>
      <c r="B571">
        <v>86254</v>
      </c>
      <c r="C571">
        <v>218045</v>
      </c>
      <c r="D571" t="s">
        <v>12005</v>
      </c>
      <c r="E571" t="s">
        <v>24</v>
      </c>
      <c r="F571">
        <v>999959130</v>
      </c>
      <c r="G571" t="s">
        <v>5349</v>
      </c>
      <c r="H571" t="s">
        <v>5350</v>
      </c>
      <c r="I571" t="s">
        <v>30</v>
      </c>
      <c r="J571" t="s">
        <v>26</v>
      </c>
      <c r="K571">
        <v>46010</v>
      </c>
      <c r="L571" t="s">
        <v>357</v>
      </c>
      <c r="M571" t="s">
        <v>5351</v>
      </c>
      <c r="N571" t="s">
        <v>5352</v>
      </c>
      <c r="O571">
        <v>28108</v>
      </c>
      <c r="P571" t="s">
        <v>5353</v>
      </c>
      <c r="Q571" t="s">
        <v>5354</v>
      </c>
      <c r="R571" t="s">
        <v>12014</v>
      </c>
      <c r="S571" t="s">
        <v>28</v>
      </c>
      <c r="T571" t="s">
        <v>40</v>
      </c>
      <c r="U571" t="s">
        <v>1608</v>
      </c>
      <c r="V571" t="s">
        <v>12015</v>
      </c>
      <c r="X571" t="s">
        <v>12016</v>
      </c>
      <c r="Y571" t="s">
        <v>12017</v>
      </c>
    </row>
    <row r="572" spans="1:25" x14ac:dyDescent="0.2">
      <c r="A572" t="s">
        <v>27096</v>
      </c>
      <c r="B572">
        <v>86254</v>
      </c>
      <c r="C572">
        <v>218045</v>
      </c>
      <c r="D572" t="s">
        <v>12005</v>
      </c>
      <c r="E572" t="s">
        <v>24</v>
      </c>
      <c r="F572">
        <v>999954862</v>
      </c>
      <c r="G572" t="s">
        <v>11053</v>
      </c>
      <c r="H572" t="s">
        <v>5637</v>
      </c>
      <c r="I572" t="s">
        <v>30</v>
      </c>
      <c r="J572" t="s">
        <v>26</v>
      </c>
      <c r="K572">
        <v>15665</v>
      </c>
      <c r="L572" t="s">
        <v>82</v>
      </c>
      <c r="M572" t="s">
        <v>11054</v>
      </c>
      <c r="N572" t="s">
        <v>163</v>
      </c>
      <c r="O572">
        <v>78990</v>
      </c>
      <c r="P572" t="s">
        <v>1668</v>
      </c>
      <c r="R572" t="s">
        <v>12018</v>
      </c>
      <c r="S572" t="s">
        <v>28</v>
      </c>
      <c r="T572" t="s">
        <v>40</v>
      </c>
      <c r="U572" t="s">
        <v>1111</v>
      </c>
      <c r="V572" t="s">
        <v>12019</v>
      </c>
      <c r="X572" t="s">
        <v>12020</v>
      </c>
      <c r="Y572" t="s">
        <v>12021</v>
      </c>
    </row>
    <row r="573" spans="1:25" x14ac:dyDescent="0.2">
      <c r="A573" t="s">
        <v>27096</v>
      </c>
      <c r="B573">
        <v>86254</v>
      </c>
      <c r="C573">
        <v>218045</v>
      </c>
      <c r="D573" t="s">
        <v>12005</v>
      </c>
      <c r="E573" t="s">
        <v>57</v>
      </c>
      <c r="F573">
        <v>999964174</v>
      </c>
      <c r="G573" t="s">
        <v>12022</v>
      </c>
      <c r="H573" t="s">
        <v>2954</v>
      </c>
      <c r="I573" t="s">
        <v>30</v>
      </c>
      <c r="J573" t="s">
        <v>26</v>
      </c>
      <c r="K573">
        <v>188812</v>
      </c>
      <c r="L573" t="s">
        <v>82</v>
      </c>
      <c r="M573" t="s">
        <v>12023</v>
      </c>
      <c r="N573" t="s">
        <v>12024</v>
      </c>
      <c r="O573">
        <v>6903</v>
      </c>
      <c r="P573" t="s">
        <v>12025</v>
      </c>
      <c r="R573" t="s">
        <v>12026</v>
      </c>
      <c r="S573" t="s">
        <v>28</v>
      </c>
      <c r="T573" t="s">
        <v>40</v>
      </c>
      <c r="U573" t="s">
        <v>167</v>
      </c>
      <c r="V573" t="s">
        <v>12027</v>
      </c>
      <c r="X573" t="s">
        <v>12028</v>
      </c>
      <c r="Y573" t="s">
        <v>12029</v>
      </c>
    </row>
    <row r="574" spans="1:25" x14ac:dyDescent="0.2">
      <c r="A574" t="s">
        <v>27096</v>
      </c>
      <c r="B574">
        <v>86254</v>
      </c>
      <c r="C574">
        <v>218045</v>
      </c>
      <c r="D574" t="s">
        <v>12005</v>
      </c>
      <c r="E574" t="s">
        <v>24</v>
      </c>
      <c r="F574">
        <v>999893655</v>
      </c>
      <c r="G574" t="s">
        <v>12030</v>
      </c>
      <c r="H574" t="s">
        <v>12031</v>
      </c>
      <c r="I574" t="s">
        <v>209</v>
      </c>
      <c r="J574" t="s">
        <v>472</v>
      </c>
      <c r="K574">
        <v>67410</v>
      </c>
      <c r="L574" t="s">
        <v>192</v>
      </c>
      <c r="M574" t="s">
        <v>12032</v>
      </c>
      <c r="N574" t="s">
        <v>212</v>
      </c>
      <c r="O574">
        <v>1000</v>
      </c>
      <c r="P574" t="s">
        <v>12033</v>
      </c>
      <c r="R574" t="s">
        <v>12034</v>
      </c>
      <c r="S574" t="s">
        <v>28</v>
      </c>
      <c r="T574" t="s">
        <v>40</v>
      </c>
      <c r="U574" t="s">
        <v>385</v>
      </c>
      <c r="V574" t="s">
        <v>12035</v>
      </c>
      <c r="X574">
        <v>3227361755</v>
      </c>
      <c r="Y574">
        <v>3227352298</v>
      </c>
    </row>
    <row r="575" spans="1:25" x14ac:dyDescent="0.2">
      <c r="A575" t="s">
        <v>27096</v>
      </c>
      <c r="B575">
        <v>86254</v>
      </c>
      <c r="C575">
        <v>218045</v>
      </c>
      <c r="D575" t="s">
        <v>12005</v>
      </c>
      <c r="E575" t="s">
        <v>24</v>
      </c>
      <c r="F575">
        <v>999959712</v>
      </c>
      <c r="G575" t="s">
        <v>12036</v>
      </c>
      <c r="H575" t="s">
        <v>12037</v>
      </c>
      <c r="I575" t="s">
        <v>30</v>
      </c>
      <c r="J575" t="s">
        <v>26</v>
      </c>
      <c r="K575">
        <v>85600</v>
      </c>
      <c r="L575" t="s">
        <v>138</v>
      </c>
      <c r="M575" t="s">
        <v>12038</v>
      </c>
      <c r="N575" t="s">
        <v>12039</v>
      </c>
      <c r="O575" t="s">
        <v>2950</v>
      </c>
      <c r="P575" t="s">
        <v>12040</v>
      </c>
      <c r="R575" t="s">
        <v>12041</v>
      </c>
      <c r="S575" t="s">
        <v>28</v>
      </c>
      <c r="T575" t="s">
        <v>47</v>
      </c>
      <c r="U575" t="s">
        <v>1113</v>
      </c>
      <c r="V575" t="s">
        <v>1876</v>
      </c>
      <c r="X575" t="s">
        <v>12042</v>
      </c>
      <c r="Y575" t="s">
        <v>12043</v>
      </c>
    </row>
    <row r="576" spans="1:25" x14ac:dyDescent="0.2">
      <c r="A576" t="s">
        <v>27096</v>
      </c>
      <c r="B576">
        <v>86254</v>
      </c>
      <c r="C576">
        <v>218045</v>
      </c>
      <c r="D576" t="s">
        <v>12005</v>
      </c>
      <c r="E576" t="s">
        <v>24</v>
      </c>
      <c r="F576">
        <v>999939730</v>
      </c>
      <c r="G576" t="s">
        <v>1877</v>
      </c>
      <c r="H576" t="s">
        <v>1878</v>
      </c>
      <c r="I576" t="s">
        <v>30</v>
      </c>
      <c r="J576" t="s">
        <v>26</v>
      </c>
      <c r="K576">
        <v>28355</v>
      </c>
      <c r="L576" t="s">
        <v>857</v>
      </c>
      <c r="M576" t="s">
        <v>1879</v>
      </c>
      <c r="N576" t="s">
        <v>1880</v>
      </c>
      <c r="O576" t="s">
        <v>1881</v>
      </c>
      <c r="P576" t="s">
        <v>1882</v>
      </c>
      <c r="Q576" t="s">
        <v>1883</v>
      </c>
      <c r="R576" t="s">
        <v>12044</v>
      </c>
      <c r="S576" t="s">
        <v>28</v>
      </c>
      <c r="T576" t="s">
        <v>65</v>
      </c>
      <c r="U576" t="s">
        <v>7587</v>
      </c>
      <c r="V576" t="s">
        <v>12045</v>
      </c>
      <c r="X576" t="s">
        <v>12046</v>
      </c>
      <c r="Y576" t="s">
        <v>12047</v>
      </c>
    </row>
    <row r="577" spans="1:25" x14ac:dyDescent="0.2">
      <c r="A577" t="s">
        <v>27096</v>
      </c>
      <c r="B577">
        <v>86254</v>
      </c>
      <c r="C577">
        <v>218045</v>
      </c>
      <c r="D577" t="s">
        <v>12005</v>
      </c>
      <c r="E577" t="s">
        <v>24</v>
      </c>
      <c r="F577">
        <v>999753490</v>
      </c>
      <c r="G577" t="s">
        <v>9381</v>
      </c>
      <c r="H577" t="s">
        <v>7092</v>
      </c>
      <c r="I577" t="s">
        <v>30</v>
      </c>
      <c r="J577" t="s">
        <v>26</v>
      </c>
      <c r="K577">
        <v>47348</v>
      </c>
      <c r="L577" t="s">
        <v>906</v>
      </c>
      <c r="M577" t="s">
        <v>9382</v>
      </c>
      <c r="N577" t="s">
        <v>908</v>
      </c>
      <c r="O577">
        <v>6510</v>
      </c>
      <c r="P577" t="s">
        <v>9383</v>
      </c>
      <c r="R577" t="s">
        <v>12048</v>
      </c>
      <c r="S577" t="s">
        <v>28</v>
      </c>
      <c r="T577" t="s">
        <v>40</v>
      </c>
      <c r="U577" t="s">
        <v>12049</v>
      </c>
      <c r="V577" t="s">
        <v>12050</v>
      </c>
      <c r="X577">
        <v>903122236800</v>
      </c>
      <c r="Y577">
        <v>903122236818</v>
      </c>
    </row>
    <row r="578" spans="1:25" x14ac:dyDescent="0.2">
      <c r="A578" t="s">
        <v>27096</v>
      </c>
      <c r="B578">
        <v>86254</v>
      </c>
      <c r="C578">
        <v>218045</v>
      </c>
      <c r="D578" t="s">
        <v>12005</v>
      </c>
      <c r="E578" t="s">
        <v>24</v>
      </c>
      <c r="F578">
        <v>999992304</v>
      </c>
      <c r="G578" t="s">
        <v>530</v>
      </c>
      <c r="H578" t="s">
        <v>531</v>
      </c>
      <c r="I578" t="s">
        <v>25</v>
      </c>
      <c r="J578" t="s">
        <v>26</v>
      </c>
      <c r="K578">
        <v>64600</v>
      </c>
      <c r="L578" t="s">
        <v>192</v>
      </c>
      <c r="M578" t="s">
        <v>532</v>
      </c>
      <c r="N578" t="s">
        <v>533</v>
      </c>
      <c r="O578">
        <v>1049</v>
      </c>
      <c r="P578" t="s">
        <v>534</v>
      </c>
      <c r="R578" t="s">
        <v>12051</v>
      </c>
      <c r="S578" t="s">
        <v>28</v>
      </c>
      <c r="T578" t="s">
        <v>40</v>
      </c>
      <c r="U578" t="s">
        <v>11332</v>
      </c>
      <c r="V578" t="s">
        <v>1352</v>
      </c>
      <c r="X578" t="s">
        <v>11675</v>
      </c>
      <c r="Y578" t="s">
        <v>12052</v>
      </c>
    </row>
    <row r="579" spans="1:25" x14ac:dyDescent="0.2">
      <c r="A579" t="s">
        <v>27096</v>
      </c>
      <c r="B579">
        <v>87538</v>
      </c>
      <c r="C579">
        <v>218217</v>
      </c>
      <c r="D579" t="s">
        <v>12073</v>
      </c>
      <c r="E579" t="s">
        <v>24</v>
      </c>
      <c r="F579">
        <v>999506625</v>
      </c>
      <c r="G579" t="s">
        <v>4607</v>
      </c>
      <c r="H579" t="s">
        <v>4608</v>
      </c>
      <c r="I579" t="s">
        <v>30</v>
      </c>
      <c r="J579" t="s">
        <v>26</v>
      </c>
      <c r="K579">
        <v>66308.070000000007</v>
      </c>
      <c r="L579" t="s">
        <v>70</v>
      </c>
      <c r="M579" t="s">
        <v>4609</v>
      </c>
      <c r="N579" t="s">
        <v>4610</v>
      </c>
      <c r="O579">
        <v>5400</v>
      </c>
      <c r="P579" t="s">
        <v>4611</v>
      </c>
      <c r="Q579" t="s">
        <v>4612</v>
      </c>
      <c r="R579" t="s">
        <v>12074</v>
      </c>
      <c r="S579" t="s">
        <v>28</v>
      </c>
      <c r="T579" t="s">
        <v>65</v>
      </c>
      <c r="U579" t="s">
        <v>2756</v>
      </c>
      <c r="V579" t="s">
        <v>8063</v>
      </c>
      <c r="X579" t="s">
        <v>8064</v>
      </c>
      <c r="Y579" t="s">
        <v>8065</v>
      </c>
    </row>
    <row r="580" spans="1:25" x14ac:dyDescent="0.2">
      <c r="A580" t="s">
        <v>27096</v>
      </c>
      <c r="B580">
        <v>87538</v>
      </c>
      <c r="C580">
        <v>218217</v>
      </c>
      <c r="D580" t="s">
        <v>12073</v>
      </c>
      <c r="E580" t="s">
        <v>24</v>
      </c>
      <c r="F580">
        <v>999968733</v>
      </c>
      <c r="G580" t="s">
        <v>12075</v>
      </c>
      <c r="H580" t="s">
        <v>12076</v>
      </c>
      <c r="I580" t="s">
        <v>209</v>
      </c>
      <c r="J580" t="s">
        <v>26</v>
      </c>
      <c r="K580">
        <v>32460</v>
      </c>
      <c r="L580" t="s">
        <v>210</v>
      </c>
      <c r="M580" t="s">
        <v>12077</v>
      </c>
      <c r="N580" t="s">
        <v>1821</v>
      </c>
      <c r="O580">
        <v>10138</v>
      </c>
      <c r="Q580" t="s">
        <v>12078</v>
      </c>
      <c r="R580" t="s">
        <v>12079</v>
      </c>
      <c r="S580" t="s">
        <v>28</v>
      </c>
      <c r="T580" t="s">
        <v>40</v>
      </c>
      <c r="U580" t="s">
        <v>1120</v>
      </c>
      <c r="V580" t="s">
        <v>12080</v>
      </c>
      <c r="X580" t="s">
        <v>12081</v>
      </c>
      <c r="Y580" t="s">
        <v>12082</v>
      </c>
    </row>
    <row r="581" spans="1:25" x14ac:dyDescent="0.2">
      <c r="A581" t="s">
        <v>27096</v>
      </c>
      <c r="B581">
        <v>87538</v>
      </c>
      <c r="C581">
        <v>218217</v>
      </c>
      <c r="D581" t="s">
        <v>12073</v>
      </c>
      <c r="E581" t="s">
        <v>24</v>
      </c>
      <c r="F581">
        <v>999954086</v>
      </c>
      <c r="G581" t="s">
        <v>12083</v>
      </c>
      <c r="H581" t="s">
        <v>12084</v>
      </c>
      <c r="I581" t="s">
        <v>30</v>
      </c>
      <c r="J581" t="s">
        <v>26</v>
      </c>
      <c r="K581">
        <v>142876</v>
      </c>
      <c r="L581" t="s">
        <v>82</v>
      </c>
      <c r="M581" t="s">
        <v>12085</v>
      </c>
      <c r="N581" t="s">
        <v>7419</v>
      </c>
      <c r="O581">
        <v>92907</v>
      </c>
      <c r="R581" t="s">
        <v>12086</v>
      </c>
      <c r="S581" t="s">
        <v>28</v>
      </c>
      <c r="T581" t="s">
        <v>40</v>
      </c>
      <c r="U581" t="s">
        <v>2372</v>
      </c>
      <c r="V581" t="s">
        <v>12087</v>
      </c>
      <c r="X581" t="s">
        <v>12088</v>
      </c>
      <c r="Y581" t="s">
        <v>12089</v>
      </c>
    </row>
    <row r="582" spans="1:25" x14ac:dyDescent="0.2">
      <c r="A582" t="s">
        <v>27096</v>
      </c>
      <c r="B582">
        <v>87538</v>
      </c>
      <c r="C582">
        <v>218217</v>
      </c>
      <c r="D582" t="s">
        <v>12073</v>
      </c>
      <c r="E582" t="s">
        <v>24</v>
      </c>
      <c r="F582">
        <v>999755236</v>
      </c>
      <c r="G582" t="s">
        <v>5303</v>
      </c>
      <c r="H582" t="s">
        <v>5304</v>
      </c>
      <c r="I582" t="s">
        <v>30</v>
      </c>
      <c r="J582" t="s">
        <v>26</v>
      </c>
      <c r="K582">
        <v>12486</v>
      </c>
      <c r="L582" t="s">
        <v>761</v>
      </c>
      <c r="M582" t="s">
        <v>5305</v>
      </c>
      <c r="N582" t="s">
        <v>5306</v>
      </c>
      <c r="O582" t="s">
        <v>1001</v>
      </c>
      <c r="Q582" t="s">
        <v>5307</v>
      </c>
      <c r="R582" t="s">
        <v>12090</v>
      </c>
      <c r="S582" t="s">
        <v>28</v>
      </c>
      <c r="T582" t="s">
        <v>40</v>
      </c>
      <c r="U582" t="s">
        <v>955</v>
      </c>
      <c r="V582" t="s">
        <v>12091</v>
      </c>
      <c r="X582">
        <v>40740121104</v>
      </c>
      <c r="Y582">
        <v>40213035608</v>
      </c>
    </row>
    <row r="583" spans="1:25" x14ac:dyDescent="0.2">
      <c r="A583" t="s">
        <v>27096</v>
      </c>
      <c r="B583">
        <v>87538</v>
      </c>
      <c r="C583">
        <v>218217</v>
      </c>
      <c r="D583" t="s">
        <v>12073</v>
      </c>
      <c r="E583" t="s">
        <v>24</v>
      </c>
      <c r="F583">
        <v>998737415</v>
      </c>
      <c r="G583" t="s">
        <v>1827</v>
      </c>
      <c r="H583" t="s">
        <v>1828</v>
      </c>
      <c r="I583" t="s">
        <v>30</v>
      </c>
      <c r="J583" t="s">
        <v>26</v>
      </c>
      <c r="K583">
        <v>19120</v>
      </c>
      <c r="L583" t="s">
        <v>210</v>
      </c>
      <c r="M583" t="s">
        <v>1829</v>
      </c>
      <c r="N583" t="s">
        <v>1521</v>
      </c>
      <c r="O583">
        <v>16122</v>
      </c>
      <c r="P583" t="s">
        <v>1830</v>
      </c>
      <c r="R583" t="s">
        <v>12092</v>
      </c>
      <c r="S583" t="s">
        <v>28</v>
      </c>
      <c r="T583" t="s">
        <v>40</v>
      </c>
      <c r="U583" t="s">
        <v>1168</v>
      </c>
      <c r="V583" t="s">
        <v>12093</v>
      </c>
      <c r="X583" t="s">
        <v>12094</v>
      </c>
    </row>
    <row r="584" spans="1:25" x14ac:dyDescent="0.2">
      <c r="A584" t="s">
        <v>27096</v>
      </c>
      <c r="B584">
        <v>87538</v>
      </c>
      <c r="C584">
        <v>218217</v>
      </c>
      <c r="D584" t="s">
        <v>12073</v>
      </c>
      <c r="E584" t="s">
        <v>24</v>
      </c>
      <c r="F584">
        <v>998737609</v>
      </c>
      <c r="G584" t="s">
        <v>12095</v>
      </c>
      <c r="H584" t="s">
        <v>12096</v>
      </c>
      <c r="I584" t="s">
        <v>30</v>
      </c>
      <c r="J584" t="s">
        <v>26</v>
      </c>
      <c r="L584" t="s">
        <v>31</v>
      </c>
      <c r="M584" t="s">
        <v>12097</v>
      </c>
      <c r="N584" t="s">
        <v>12098</v>
      </c>
      <c r="O584">
        <v>90740</v>
      </c>
      <c r="P584" t="s">
        <v>12099</v>
      </c>
      <c r="R584" t="s">
        <v>12100</v>
      </c>
      <c r="S584" t="s">
        <v>28</v>
      </c>
      <c r="T584" t="s">
        <v>40</v>
      </c>
      <c r="U584" t="s">
        <v>12101</v>
      </c>
      <c r="V584" t="s">
        <v>12102</v>
      </c>
      <c r="X584" t="s">
        <v>12103</v>
      </c>
      <c r="Y584" t="s">
        <v>12104</v>
      </c>
    </row>
    <row r="585" spans="1:25" x14ac:dyDescent="0.2">
      <c r="A585" t="s">
        <v>27096</v>
      </c>
      <c r="B585">
        <v>87538</v>
      </c>
      <c r="C585">
        <v>218217</v>
      </c>
      <c r="D585" t="s">
        <v>12073</v>
      </c>
      <c r="E585" t="s">
        <v>24</v>
      </c>
      <c r="F585">
        <v>995503920</v>
      </c>
      <c r="G585" t="s">
        <v>7480</v>
      </c>
      <c r="H585" t="s">
        <v>2142</v>
      </c>
      <c r="I585" t="s">
        <v>30</v>
      </c>
      <c r="J585" t="s">
        <v>26</v>
      </c>
      <c r="K585">
        <v>11232.35</v>
      </c>
      <c r="L585" t="s">
        <v>210</v>
      </c>
      <c r="M585" t="s">
        <v>7481</v>
      </c>
      <c r="N585" t="s">
        <v>3538</v>
      </c>
      <c r="O585">
        <v>198</v>
      </c>
      <c r="P585" t="s">
        <v>7482</v>
      </c>
      <c r="Q585" t="s">
        <v>7483</v>
      </c>
      <c r="R585" t="s">
        <v>12105</v>
      </c>
      <c r="S585" t="s">
        <v>28</v>
      </c>
      <c r="T585" t="s">
        <v>65</v>
      </c>
      <c r="U585" t="s">
        <v>1583</v>
      </c>
      <c r="V585" t="s">
        <v>7484</v>
      </c>
      <c r="X585" t="s">
        <v>10164</v>
      </c>
      <c r="Y585" t="s">
        <v>7486</v>
      </c>
    </row>
    <row r="586" spans="1:25" x14ac:dyDescent="0.2">
      <c r="A586" t="s">
        <v>27096</v>
      </c>
      <c r="B586">
        <v>87538</v>
      </c>
      <c r="C586">
        <v>218217</v>
      </c>
      <c r="D586" t="s">
        <v>12073</v>
      </c>
      <c r="E586" t="s">
        <v>24</v>
      </c>
      <c r="F586">
        <v>999715757</v>
      </c>
      <c r="G586" t="s">
        <v>12106</v>
      </c>
      <c r="H586" t="s">
        <v>12107</v>
      </c>
      <c r="I586" t="s">
        <v>30</v>
      </c>
      <c r="J586" t="s">
        <v>26</v>
      </c>
      <c r="K586">
        <v>125933.75</v>
      </c>
      <c r="L586" t="s">
        <v>210</v>
      </c>
      <c r="M586" t="s">
        <v>12108</v>
      </c>
      <c r="N586" t="s">
        <v>1838</v>
      </c>
      <c r="O586">
        <v>20133</v>
      </c>
      <c r="R586" t="s">
        <v>12109</v>
      </c>
      <c r="S586" t="s">
        <v>28</v>
      </c>
      <c r="T586" t="s">
        <v>65</v>
      </c>
      <c r="U586" t="s">
        <v>12110</v>
      </c>
      <c r="V586" t="s">
        <v>11203</v>
      </c>
      <c r="X586" t="s">
        <v>12111</v>
      </c>
      <c r="Y586" t="s">
        <v>12112</v>
      </c>
    </row>
    <row r="587" spans="1:25" x14ac:dyDescent="0.2">
      <c r="A587" t="s">
        <v>27096</v>
      </c>
      <c r="B587">
        <v>87538</v>
      </c>
      <c r="C587">
        <v>218217</v>
      </c>
      <c r="D587" t="s">
        <v>12073</v>
      </c>
      <c r="E587" t="s">
        <v>57</v>
      </c>
      <c r="F587">
        <v>999950691</v>
      </c>
      <c r="G587" t="s">
        <v>5629</v>
      </c>
      <c r="H587" t="s">
        <v>5630</v>
      </c>
      <c r="I587" t="s">
        <v>209</v>
      </c>
      <c r="J587" t="s">
        <v>26</v>
      </c>
      <c r="K587">
        <v>60000</v>
      </c>
      <c r="L587" t="s">
        <v>192</v>
      </c>
      <c r="M587" t="s">
        <v>10438</v>
      </c>
      <c r="N587" t="s">
        <v>212</v>
      </c>
      <c r="O587">
        <v>1040</v>
      </c>
      <c r="P587" t="s">
        <v>5631</v>
      </c>
      <c r="Q587" t="s">
        <v>10439</v>
      </c>
      <c r="R587" t="s">
        <v>12113</v>
      </c>
      <c r="S587" t="s">
        <v>28</v>
      </c>
      <c r="T587" t="s">
        <v>40</v>
      </c>
      <c r="U587" t="s">
        <v>730</v>
      </c>
      <c r="V587" t="s">
        <v>8700</v>
      </c>
      <c r="X587" t="s">
        <v>12114</v>
      </c>
      <c r="Y587" t="s">
        <v>5634</v>
      </c>
    </row>
    <row r="588" spans="1:25" x14ac:dyDescent="0.2">
      <c r="A588" t="s">
        <v>27096</v>
      </c>
      <c r="B588">
        <v>87538</v>
      </c>
      <c r="C588">
        <v>218217</v>
      </c>
      <c r="D588" t="s">
        <v>12073</v>
      </c>
      <c r="E588" t="s">
        <v>24</v>
      </c>
      <c r="F588">
        <v>999804318</v>
      </c>
      <c r="G588" t="s">
        <v>2141</v>
      </c>
      <c r="H588" t="s">
        <v>2142</v>
      </c>
      <c r="I588" t="s">
        <v>30</v>
      </c>
      <c r="J588" t="s">
        <v>26</v>
      </c>
      <c r="K588">
        <v>7887.65</v>
      </c>
      <c r="L588" t="s">
        <v>210</v>
      </c>
      <c r="M588" t="s">
        <v>2143</v>
      </c>
      <c r="N588" t="s">
        <v>219</v>
      </c>
      <c r="O588">
        <v>198</v>
      </c>
      <c r="P588" t="s">
        <v>2144</v>
      </c>
      <c r="Q588" t="s">
        <v>2145</v>
      </c>
      <c r="R588" t="s">
        <v>12115</v>
      </c>
      <c r="S588" t="s">
        <v>28</v>
      </c>
      <c r="T588" t="s">
        <v>65</v>
      </c>
      <c r="U588" t="s">
        <v>1583</v>
      </c>
      <c r="V588" t="s">
        <v>7484</v>
      </c>
      <c r="X588" t="s">
        <v>7485</v>
      </c>
      <c r="Y588" t="s">
        <v>7486</v>
      </c>
    </row>
    <row r="589" spans="1:25" x14ac:dyDescent="0.2">
      <c r="A589" t="s">
        <v>27096</v>
      </c>
      <c r="B589">
        <v>87538</v>
      </c>
      <c r="C589">
        <v>218217</v>
      </c>
      <c r="D589" t="s">
        <v>12073</v>
      </c>
      <c r="E589" t="s">
        <v>24</v>
      </c>
      <c r="F589">
        <v>999987260</v>
      </c>
      <c r="G589" t="s">
        <v>2022</v>
      </c>
      <c r="H589" t="s">
        <v>2023</v>
      </c>
      <c r="I589" t="s">
        <v>30</v>
      </c>
      <c r="J589" t="s">
        <v>26</v>
      </c>
      <c r="K589">
        <v>68655.649999999994</v>
      </c>
      <c r="L589" t="s">
        <v>27</v>
      </c>
      <c r="M589" t="s">
        <v>2024</v>
      </c>
      <c r="N589" t="s">
        <v>555</v>
      </c>
      <c r="O589">
        <v>80333</v>
      </c>
      <c r="P589" t="s">
        <v>2025</v>
      </c>
      <c r="Q589" t="s">
        <v>2026</v>
      </c>
      <c r="R589" t="s">
        <v>12116</v>
      </c>
      <c r="S589" t="s">
        <v>28</v>
      </c>
      <c r="T589" t="s">
        <v>47</v>
      </c>
      <c r="U589" t="s">
        <v>3024</v>
      </c>
      <c r="V589" t="s">
        <v>4647</v>
      </c>
      <c r="X589" t="s">
        <v>4648</v>
      </c>
      <c r="Y589" t="s">
        <v>4649</v>
      </c>
    </row>
    <row r="590" spans="1:25" x14ac:dyDescent="0.2">
      <c r="A590" t="s">
        <v>27096</v>
      </c>
      <c r="B590">
        <v>87538</v>
      </c>
      <c r="C590">
        <v>218217</v>
      </c>
      <c r="D590" t="s">
        <v>12073</v>
      </c>
      <c r="E590" t="s">
        <v>24</v>
      </c>
      <c r="F590">
        <v>999992304</v>
      </c>
      <c r="G590" t="s">
        <v>530</v>
      </c>
      <c r="H590" t="s">
        <v>531</v>
      </c>
      <c r="I590" t="s">
        <v>25</v>
      </c>
      <c r="J590" t="s">
        <v>26</v>
      </c>
      <c r="K590">
        <v>126644</v>
      </c>
      <c r="L590" t="s">
        <v>192</v>
      </c>
      <c r="M590" t="s">
        <v>532</v>
      </c>
      <c r="N590" t="s">
        <v>533</v>
      </c>
      <c r="O590">
        <v>1049</v>
      </c>
      <c r="P590" t="s">
        <v>534</v>
      </c>
      <c r="R590" t="s">
        <v>12117</v>
      </c>
      <c r="S590" t="s">
        <v>28</v>
      </c>
      <c r="T590" t="s">
        <v>65</v>
      </c>
      <c r="U590" t="s">
        <v>11332</v>
      </c>
      <c r="V590" t="s">
        <v>1352</v>
      </c>
      <c r="X590" t="s">
        <v>11675</v>
      </c>
      <c r="Y590" t="s">
        <v>11676</v>
      </c>
    </row>
    <row r="591" spans="1:25" x14ac:dyDescent="0.2">
      <c r="A591" t="s">
        <v>27096</v>
      </c>
      <c r="B591">
        <v>88217</v>
      </c>
      <c r="C591">
        <v>218207</v>
      </c>
      <c r="D591" t="s">
        <v>12164</v>
      </c>
      <c r="E591" t="s">
        <v>24</v>
      </c>
      <c r="F591">
        <v>999699267</v>
      </c>
      <c r="G591" t="s">
        <v>12165</v>
      </c>
      <c r="H591" t="s">
        <v>12166</v>
      </c>
      <c r="I591" t="s">
        <v>30</v>
      </c>
      <c r="J591" t="s">
        <v>472</v>
      </c>
      <c r="L591" t="s">
        <v>238</v>
      </c>
      <c r="M591" t="s">
        <v>12167</v>
      </c>
      <c r="N591" t="s">
        <v>2461</v>
      </c>
      <c r="O591" t="s">
        <v>12168</v>
      </c>
      <c r="R591" t="s">
        <v>12169</v>
      </c>
      <c r="S591" t="s">
        <v>28</v>
      </c>
      <c r="T591" t="s">
        <v>40</v>
      </c>
      <c r="U591" t="s">
        <v>2348</v>
      </c>
      <c r="V591" t="s">
        <v>12170</v>
      </c>
      <c r="X591" t="s">
        <v>12171</v>
      </c>
      <c r="Y591" t="s">
        <v>12172</v>
      </c>
    </row>
    <row r="592" spans="1:25" x14ac:dyDescent="0.2">
      <c r="A592" t="s">
        <v>27096</v>
      </c>
      <c r="B592">
        <v>88217</v>
      </c>
      <c r="C592">
        <v>218207</v>
      </c>
      <c r="D592" t="s">
        <v>12164</v>
      </c>
      <c r="E592" t="s">
        <v>24</v>
      </c>
      <c r="F592">
        <v>999924986</v>
      </c>
      <c r="G592" t="s">
        <v>5110</v>
      </c>
      <c r="H592" t="s">
        <v>5111</v>
      </c>
      <c r="I592" t="s">
        <v>30</v>
      </c>
      <c r="J592" t="s">
        <v>26</v>
      </c>
      <c r="K592">
        <v>52747.61</v>
      </c>
      <c r="L592" t="s">
        <v>857</v>
      </c>
      <c r="M592" t="s">
        <v>5112</v>
      </c>
      <c r="N592" t="s">
        <v>931</v>
      </c>
      <c r="O592">
        <v>1998025</v>
      </c>
      <c r="P592" t="s">
        <v>5113</v>
      </c>
      <c r="Q592" t="s">
        <v>5114</v>
      </c>
      <c r="R592" t="s">
        <v>12173</v>
      </c>
      <c r="S592" t="s">
        <v>28</v>
      </c>
      <c r="T592" t="s">
        <v>40</v>
      </c>
      <c r="U592" t="s">
        <v>12174</v>
      </c>
      <c r="V592" t="s">
        <v>9085</v>
      </c>
      <c r="X592" t="s">
        <v>5117</v>
      </c>
      <c r="Y592" t="s">
        <v>5118</v>
      </c>
    </row>
    <row r="593" spans="1:25" x14ac:dyDescent="0.2">
      <c r="A593" t="s">
        <v>27096</v>
      </c>
      <c r="B593">
        <v>88217</v>
      </c>
      <c r="C593">
        <v>218207</v>
      </c>
      <c r="D593" t="s">
        <v>12164</v>
      </c>
      <c r="E593" t="s">
        <v>24</v>
      </c>
      <c r="F593">
        <v>999470638</v>
      </c>
      <c r="G593" t="s">
        <v>12175</v>
      </c>
      <c r="H593" t="s">
        <v>12176</v>
      </c>
      <c r="I593" t="s">
        <v>30</v>
      </c>
      <c r="J593" t="s">
        <v>26</v>
      </c>
      <c r="K593">
        <v>24526.19</v>
      </c>
      <c r="L593" t="s">
        <v>486</v>
      </c>
      <c r="M593" t="s">
        <v>12177</v>
      </c>
      <c r="N593" t="s">
        <v>488</v>
      </c>
      <c r="O593" t="s">
        <v>12178</v>
      </c>
      <c r="R593" t="s">
        <v>12179</v>
      </c>
      <c r="S593" t="s">
        <v>28</v>
      </c>
      <c r="T593" t="s">
        <v>40</v>
      </c>
      <c r="U593" t="s">
        <v>12180</v>
      </c>
      <c r="V593" t="s">
        <v>12181</v>
      </c>
      <c r="X593">
        <v>3612703684</v>
      </c>
      <c r="Y593">
        <v>3612703684</v>
      </c>
    </row>
    <row r="594" spans="1:25" x14ac:dyDescent="0.2">
      <c r="A594" t="s">
        <v>27096</v>
      </c>
      <c r="B594">
        <v>88217</v>
      </c>
      <c r="C594">
        <v>218207</v>
      </c>
      <c r="D594" t="s">
        <v>12164</v>
      </c>
      <c r="E594" t="s">
        <v>24</v>
      </c>
      <c r="F594">
        <v>999604110</v>
      </c>
      <c r="G594" t="s">
        <v>1407</v>
      </c>
      <c r="H594" t="s">
        <v>1408</v>
      </c>
      <c r="I594" t="s">
        <v>25</v>
      </c>
      <c r="J594" t="s">
        <v>26</v>
      </c>
      <c r="K594">
        <v>65781.009999999995</v>
      </c>
      <c r="L594" t="s">
        <v>357</v>
      </c>
      <c r="M594" t="s">
        <v>1409</v>
      </c>
      <c r="N594" t="s">
        <v>1410</v>
      </c>
      <c r="O594">
        <v>20009</v>
      </c>
      <c r="P594" t="s">
        <v>1411</v>
      </c>
      <c r="Q594" t="s">
        <v>1412</v>
      </c>
      <c r="R594" t="s">
        <v>12182</v>
      </c>
      <c r="S594" t="s">
        <v>28</v>
      </c>
      <c r="T594" t="s">
        <v>40</v>
      </c>
      <c r="U594" t="s">
        <v>5819</v>
      </c>
      <c r="V594" t="s">
        <v>5820</v>
      </c>
      <c r="X594" t="s">
        <v>12183</v>
      </c>
    </row>
    <row r="595" spans="1:25" x14ac:dyDescent="0.2">
      <c r="A595" t="s">
        <v>27096</v>
      </c>
      <c r="B595">
        <v>88217</v>
      </c>
      <c r="C595">
        <v>218207</v>
      </c>
      <c r="D595" t="s">
        <v>12164</v>
      </c>
      <c r="E595" t="s">
        <v>57</v>
      </c>
      <c r="F595">
        <v>999753587</v>
      </c>
      <c r="G595" t="s">
        <v>12184</v>
      </c>
      <c r="H595" t="s">
        <v>12185</v>
      </c>
      <c r="I595" t="s">
        <v>30</v>
      </c>
      <c r="J595" t="s">
        <v>26</v>
      </c>
      <c r="K595">
        <v>169476.01</v>
      </c>
      <c r="L595" t="s">
        <v>357</v>
      </c>
      <c r="M595" t="s">
        <v>12186</v>
      </c>
      <c r="N595" t="s">
        <v>2763</v>
      </c>
      <c r="O595">
        <v>41006</v>
      </c>
      <c r="R595" t="s">
        <v>12187</v>
      </c>
      <c r="S595" t="s">
        <v>28</v>
      </c>
      <c r="T595" t="s">
        <v>40</v>
      </c>
      <c r="U595" t="s">
        <v>12188</v>
      </c>
      <c r="V595" t="s">
        <v>593</v>
      </c>
      <c r="X595" t="s">
        <v>12189</v>
      </c>
      <c r="Y595" t="s">
        <v>12190</v>
      </c>
    </row>
    <row r="596" spans="1:25" x14ac:dyDescent="0.2">
      <c r="A596" t="s">
        <v>27096</v>
      </c>
      <c r="B596">
        <v>88217</v>
      </c>
      <c r="C596">
        <v>218207</v>
      </c>
      <c r="D596" t="s">
        <v>12164</v>
      </c>
      <c r="E596" t="s">
        <v>24</v>
      </c>
      <c r="F596">
        <v>999802863</v>
      </c>
      <c r="G596" t="s">
        <v>12191</v>
      </c>
      <c r="H596" t="s">
        <v>12192</v>
      </c>
      <c r="I596" t="s">
        <v>30</v>
      </c>
      <c r="J596" t="s">
        <v>26</v>
      </c>
      <c r="K596">
        <v>116218.55</v>
      </c>
      <c r="L596" t="s">
        <v>357</v>
      </c>
      <c r="M596" t="s">
        <v>12193</v>
      </c>
      <c r="N596" t="s">
        <v>6750</v>
      </c>
      <c r="O596">
        <v>28760</v>
      </c>
      <c r="R596" t="s">
        <v>12194</v>
      </c>
      <c r="S596" t="s">
        <v>28</v>
      </c>
      <c r="T596" t="s">
        <v>40</v>
      </c>
      <c r="U596" t="s">
        <v>1590</v>
      </c>
      <c r="V596" t="s">
        <v>12195</v>
      </c>
      <c r="X596" t="s">
        <v>12196</v>
      </c>
      <c r="Y596" t="s">
        <v>12197</v>
      </c>
    </row>
    <row r="597" spans="1:25" x14ac:dyDescent="0.2">
      <c r="A597" t="s">
        <v>27096</v>
      </c>
      <c r="B597">
        <v>88217</v>
      </c>
      <c r="C597">
        <v>218207</v>
      </c>
      <c r="D597" t="s">
        <v>12164</v>
      </c>
      <c r="E597" t="s">
        <v>24</v>
      </c>
      <c r="F597">
        <v>998763508</v>
      </c>
      <c r="G597" t="s">
        <v>5136</v>
      </c>
      <c r="H597" t="s">
        <v>5137</v>
      </c>
      <c r="I597" t="s">
        <v>30</v>
      </c>
      <c r="J597" t="s">
        <v>26</v>
      </c>
      <c r="K597">
        <v>55207.38</v>
      </c>
      <c r="L597" t="s">
        <v>210</v>
      </c>
      <c r="M597" t="s">
        <v>5138</v>
      </c>
      <c r="N597" t="s">
        <v>219</v>
      </c>
      <c r="O597">
        <v>189</v>
      </c>
      <c r="P597" t="s">
        <v>5139</v>
      </c>
      <c r="Q597" t="s">
        <v>5140</v>
      </c>
      <c r="R597" t="s">
        <v>12198</v>
      </c>
      <c r="S597" t="s">
        <v>28</v>
      </c>
      <c r="T597" t="s">
        <v>40</v>
      </c>
      <c r="U597" t="s">
        <v>445</v>
      </c>
      <c r="V597" t="s">
        <v>5142</v>
      </c>
      <c r="X597" t="s">
        <v>12199</v>
      </c>
      <c r="Y597" t="s">
        <v>12200</v>
      </c>
    </row>
    <row r="598" spans="1:25" x14ac:dyDescent="0.2">
      <c r="A598" t="s">
        <v>27096</v>
      </c>
      <c r="B598">
        <v>88217</v>
      </c>
      <c r="C598">
        <v>218207</v>
      </c>
      <c r="D598" t="s">
        <v>12164</v>
      </c>
      <c r="E598" t="s">
        <v>24</v>
      </c>
      <c r="F598">
        <v>999726233</v>
      </c>
      <c r="G598" t="s">
        <v>3124</v>
      </c>
      <c r="H598" t="s">
        <v>3125</v>
      </c>
      <c r="I598" t="s">
        <v>30</v>
      </c>
      <c r="J598" t="s">
        <v>26</v>
      </c>
      <c r="K598">
        <v>33200.94</v>
      </c>
      <c r="L598" t="s">
        <v>233</v>
      </c>
      <c r="M598" t="s">
        <v>3126</v>
      </c>
      <c r="N598" t="s">
        <v>1184</v>
      </c>
      <c r="O598">
        <v>1000</v>
      </c>
      <c r="R598" t="s">
        <v>12201</v>
      </c>
      <c r="S598" t="s">
        <v>28</v>
      </c>
      <c r="T598" t="s">
        <v>47</v>
      </c>
      <c r="U598" t="s">
        <v>6593</v>
      </c>
      <c r="V598" t="s">
        <v>6594</v>
      </c>
      <c r="X598" t="s">
        <v>12202</v>
      </c>
      <c r="Y598" t="s">
        <v>12203</v>
      </c>
    </row>
    <row r="599" spans="1:25" x14ac:dyDescent="0.2">
      <c r="A599" t="s">
        <v>27096</v>
      </c>
      <c r="B599">
        <v>88217</v>
      </c>
      <c r="C599">
        <v>218207</v>
      </c>
      <c r="D599" t="s">
        <v>12164</v>
      </c>
      <c r="E599" t="s">
        <v>24</v>
      </c>
      <c r="F599">
        <v>999483539</v>
      </c>
      <c r="G599" t="s">
        <v>10376</v>
      </c>
      <c r="H599" t="s">
        <v>10377</v>
      </c>
      <c r="I599" t="s">
        <v>25</v>
      </c>
      <c r="J599" t="s">
        <v>26</v>
      </c>
      <c r="K599">
        <v>79564.81</v>
      </c>
      <c r="L599" t="s">
        <v>109</v>
      </c>
      <c r="M599" t="s">
        <v>10378</v>
      </c>
      <c r="N599" t="s">
        <v>741</v>
      </c>
      <c r="O599">
        <v>186</v>
      </c>
      <c r="P599" t="s">
        <v>10379</v>
      </c>
      <c r="Q599" t="s">
        <v>10380</v>
      </c>
      <c r="R599" t="s">
        <v>12204</v>
      </c>
      <c r="S599" t="s">
        <v>28</v>
      </c>
      <c r="T599" t="s">
        <v>40</v>
      </c>
      <c r="U599" t="s">
        <v>10381</v>
      </c>
      <c r="V599" t="s">
        <v>5556</v>
      </c>
      <c r="X599" t="s">
        <v>10382</v>
      </c>
      <c r="Y599" t="s">
        <v>10383</v>
      </c>
    </row>
    <row r="600" spans="1:25" x14ac:dyDescent="0.2">
      <c r="A600" t="s">
        <v>27096</v>
      </c>
      <c r="B600">
        <v>88217</v>
      </c>
      <c r="C600">
        <v>218207</v>
      </c>
      <c r="D600" t="s">
        <v>12164</v>
      </c>
      <c r="E600" t="s">
        <v>24</v>
      </c>
      <c r="F600">
        <v>999939730</v>
      </c>
      <c r="G600" t="s">
        <v>1877</v>
      </c>
      <c r="H600" t="s">
        <v>1878</v>
      </c>
      <c r="I600" t="s">
        <v>30</v>
      </c>
      <c r="J600" t="s">
        <v>26</v>
      </c>
      <c r="K600">
        <v>15003.55</v>
      </c>
      <c r="L600" t="s">
        <v>857</v>
      </c>
      <c r="M600" t="s">
        <v>1879</v>
      </c>
      <c r="N600" t="s">
        <v>1880</v>
      </c>
      <c r="O600" t="s">
        <v>1881</v>
      </c>
      <c r="P600" t="s">
        <v>1882</v>
      </c>
      <c r="Q600" t="s">
        <v>1883</v>
      </c>
      <c r="R600" t="s">
        <v>12205</v>
      </c>
      <c r="S600" t="s">
        <v>28</v>
      </c>
      <c r="T600" t="s">
        <v>40</v>
      </c>
      <c r="U600" t="s">
        <v>775</v>
      </c>
      <c r="V600" t="s">
        <v>12206</v>
      </c>
      <c r="X600" t="s">
        <v>9579</v>
      </c>
      <c r="Y600" t="s">
        <v>9580</v>
      </c>
    </row>
    <row r="601" spans="1:25" x14ac:dyDescent="0.2">
      <c r="A601" t="s">
        <v>27096</v>
      </c>
      <c r="B601">
        <v>88217</v>
      </c>
      <c r="C601">
        <v>218207</v>
      </c>
      <c r="D601" t="s">
        <v>12164</v>
      </c>
      <c r="E601" t="s">
        <v>24</v>
      </c>
      <c r="F601">
        <v>999724002</v>
      </c>
      <c r="G601" t="s">
        <v>10206</v>
      </c>
      <c r="H601" t="s">
        <v>10207</v>
      </c>
      <c r="I601" t="s">
        <v>30</v>
      </c>
      <c r="J601" t="s">
        <v>26</v>
      </c>
      <c r="K601">
        <v>51080.25</v>
      </c>
      <c r="L601" t="s">
        <v>192</v>
      </c>
      <c r="M601" t="s">
        <v>10208</v>
      </c>
      <c r="N601" t="s">
        <v>10209</v>
      </c>
      <c r="O601">
        <v>8700</v>
      </c>
      <c r="Q601" t="s">
        <v>10210</v>
      </c>
      <c r="R601" t="s">
        <v>12207</v>
      </c>
      <c r="S601" t="s">
        <v>28</v>
      </c>
      <c r="T601" t="s">
        <v>40</v>
      </c>
      <c r="U601" t="s">
        <v>1112</v>
      </c>
      <c r="V601" t="s">
        <v>11320</v>
      </c>
      <c r="X601" t="s">
        <v>11321</v>
      </c>
      <c r="Y601" t="s">
        <v>11322</v>
      </c>
    </row>
    <row r="602" spans="1:25" x14ac:dyDescent="0.2">
      <c r="A602" t="s">
        <v>27096</v>
      </c>
      <c r="B602">
        <v>88217</v>
      </c>
      <c r="C602">
        <v>218207</v>
      </c>
      <c r="D602" t="s">
        <v>12164</v>
      </c>
      <c r="E602" t="s">
        <v>24</v>
      </c>
      <c r="F602">
        <v>999583546</v>
      </c>
      <c r="G602" t="s">
        <v>5087</v>
      </c>
      <c r="H602" t="s">
        <v>4818</v>
      </c>
      <c r="I602" t="s">
        <v>25</v>
      </c>
      <c r="J602" t="s">
        <v>26</v>
      </c>
      <c r="K602">
        <v>48537.79</v>
      </c>
      <c r="L602" t="s">
        <v>357</v>
      </c>
      <c r="M602" t="s">
        <v>5088</v>
      </c>
      <c r="N602" t="s">
        <v>5089</v>
      </c>
      <c r="O602">
        <v>28850</v>
      </c>
      <c r="P602" t="s">
        <v>5090</v>
      </c>
      <c r="Q602" t="s">
        <v>5091</v>
      </c>
      <c r="R602" t="s">
        <v>12208</v>
      </c>
      <c r="S602" t="s">
        <v>28</v>
      </c>
      <c r="T602" t="s">
        <v>47</v>
      </c>
      <c r="U602" t="s">
        <v>5151</v>
      </c>
      <c r="V602" t="s">
        <v>4654</v>
      </c>
      <c r="X602" t="s">
        <v>12209</v>
      </c>
      <c r="Y602" t="s">
        <v>12210</v>
      </c>
    </row>
    <row r="603" spans="1:25" x14ac:dyDescent="0.2">
      <c r="A603" t="s">
        <v>27096</v>
      </c>
      <c r="B603">
        <v>88217</v>
      </c>
      <c r="C603">
        <v>218207</v>
      </c>
      <c r="D603" t="s">
        <v>12164</v>
      </c>
      <c r="E603" t="s">
        <v>24</v>
      </c>
      <c r="F603">
        <v>999926926</v>
      </c>
      <c r="G603" t="s">
        <v>12211</v>
      </c>
      <c r="H603" t="s">
        <v>5339</v>
      </c>
      <c r="I603" t="s">
        <v>30</v>
      </c>
      <c r="J603" t="s">
        <v>26</v>
      </c>
      <c r="K603">
        <v>140012.01</v>
      </c>
      <c r="L603" t="s">
        <v>82</v>
      </c>
      <c r="M603" t="s">
        <v>12212</v>
      </c>
      <c r="N603" t="s">
        <v>3318</v>
      </c>
      <c r="O603">
        <v>92200</v>
      </c>
      <c r="Q603" t="s">
        <v>12213</v>
      </c>
      <c r="R603" t="s">
        <v>12214</v>
      </c>
      <c r="S603" t="s">
        <v>28</v>
      </c>
      <c r="T603" t="s">
        <v>47</v>
      </c>
      <c r="U603" t="s">
        <v>7000</v>
      </c>
      <c r="V603" t="s">
        <v>12215</v>
      </c>
      <c r="X603" t="s">
        <v>12216</v>
      </c>
      <c r="Y603" t="s">
        <v>12217</v>
      </c>
    </row>
    <row r="604" spans="1:25" x14ac:dyDescent="0.2">
      <c r="A604" t="s">
        <v>27096</v>
      </c>
      <c r="B604">
        <v>88217</v>
      </c>
      <c r="C604">
        <v>218207</v>
      </c>
      <c r="D604" t="s">
        <v>12164</v>
      </c>
      <c r="E604" t="s">
        <v>24</v>
      </c>
      <c r="F604">
        <v>999536501</v>
      </c>
      <c r="G604" t="s">
        <v>12218</v>
      </c>
      <c r="H604" t="s">
        <v>12219</v>
      </c>
      <c r="I604" t="s">
        <v>30</v>
      </c>
      <c r="J604" t="s">
        <v>26</v>
      </c>
      <c r="K604">
        <v>52224.71</v>
      </c>
      <c r="L604" t="s">
        <v>682</v>
      </c>
      <c r="M604" t="s">
        <v>12220</v>
      </c>
      <c r="N604" t="s">
        <v>9766</v>
      </c>
      <c r="O604">
        <v>2344</v>
      </c>
      <c r="R604" t="s">
        <v>12221</v>
      </c>
      <c r="S604" t="s">
        <v>28</v>
      </c>
      <c r="T604" t="s">
        <v>40</v>
      </c>
      <c r="U604" t="s">
        <v>12222</v>
      </c>
      <c r="V604" t="s">
        <v>12223</v>
      </c>
      <c r="X604" t="s">
        <v>12224</v>
      </c>
      <c r="Y604" t="s">
        <v>12225</v>
      </c>
    </row>
    <row r="605" spans="1:25" x14ac:dyDescent="0.2">
      <c r="A605" t="s">
        <v>27096</v>
      </c>
      <c r="B605">
        <v>88217</v>
      </c>
      <c r="C605">
        <v>218207</v>
      </c>
      <c r="D605" t="s">
        <v>12164</v>
      </c>
      <c r="E605" t="s">
        <v>24</v>
      </c>
      <c r="F605">
        <v>999905004</v>
      </c>
      <c r="G605" t="s">
        <v>6191</v>
      </c>
      <c r="H605" t="s">
        <v>6192</v>
      </c>
      <c r="I605" t="s">
        <v>30</v>
      </c>
      <c r="J605" t="s">
        <v>26</v>
      </c>
      <c r="K605">
        <v>96310.19</v>
      </c>
      <c r="L605" t="s">
        <v>357</v>
      </c>
      <c r="M605" t="s">
        <v>6193</v>
      </c>
      <c r="N605" t="s">
        <v>3070</v>
      </c>
      <c r="O605">
        <v>28760</v>
      </c>
      <c r="Q605" t="s">
        <v>6194</v>
      </c>
      <c r="R605" t="s">
        <v>12226</v>
      </c>
      <c r="S605" t="s">
        <v>28</v>
      </c>
      <c r="T605" t="s">
        <v>40</v>
      </c>
      <c r="U605" t="s">
        <v>811</v>
      </c>
      <c r="V605" t="s">
        <v>6489</v>
      </c>
      <c r="X605">
        <v>34918072100</v>
      </c>
      <c r="Y605">
        <v>34918072199</v>
      </c>
    </row>
    <row r="606" spans="1:25" x14ac:dyDescent="0.2">
      <c r="A606" t="s">
        <v>27096</v>
      </c>
      <c r="B606">
        <v>100574</v>
      </c>
      <c r="C606">
        <v>261679</v>
      </c>
      <c r="D606" t="s">
        <v>12228</v>
      </c>
      <c r="E606" t="s">
        <v>57</v>
      </c>
      <c r="F606">
        <v>999627875</v>
      </c>
      <c r="G606" t="s">
        <v>1373</v>
      </c>
      <c r="H606" t="s">
        <v>1374</v>
      </c>
      <c r="I606" t="s">
        <v>25</v>
      </c>
      <c r="J606" t="s">
        <v>26</v>
      </c>
      <c r="K606">
        <v>1814104.78</v>
      </c>
      <c r="L606" t="s">
        <v>45</v>
      </c>
      <c r="M606" t="s">
        <v>1375</v>
      </c>
      <c r="N606" t="s">
        <v>613</v>
      </c>
      <c r="O606" t="s">
        <v>1376</v>
      </c>
      <c r="P606" t="s">
        <v>1377</v>
      </c>
      <c r="Q606" t="s">
        <v>1378</v>
      </c>
      <c r="R606" t="s">
        <v>12229</v>
      </c>
      <c r="S606" t="s">
        <v>28</v>
      </c>
      <c r="T606" t="s">
        <v>40</v>
      </c>
      <c r="U606" t="s">
        <v>6145</v>
      </c>
      <c r="V606" t="s">
        <v>12230</v>
      </c>
      <c r="X606">
        <v>46855503697</v>
      </c>
      <c r="Y606">
        <v>46855503700</v>
      </c>
    </row>
    <row r="607" spans="1:25" x14ac:dyDescent="0.2">
      <c r="A607" t="s">
        <v>27096</v>
      </c>
      <c r="B607">
        <v>100574</v>
      </c>
      <c r="C607">
        <v>261679</v>
      </c>
      <c r="D607" t="s">
        <v>12228</v>
      </c>
      <c r="E607" t="s">
        <v>24</v>
      </c>
      <c r="F607">
        <v>995357935</v>
      </c>
      <c r="G607" t="s">
        <v>4827</v>
      </c>
      <c r="H607" t="s">
        <v>3201</v>
      </c>
      <c r="I607" t="s">
        <v>30</v>
      </c>
      <c r="J607" t="s">
        <v>472</v>
      </c>
      <c r="L607" t="s">
        <v>210</v>
      </c>
      <c r="M607" t="s">
        <v>4828</v>
      </c>
      <c r="N607" t="s">
        <v>285</v>
      </c>
      <c r="O607">
        <v>20159</v>
      </c>
      <c r="R607" t="s">
        <v>12231</v>
      </c>
      <c r="S607" t="s">
        <v>28</v>
      </c>
      <c r="T607" t="s">
        <v>65</v>
      </c>
      <c r="U607" t="s">
        <v>4829</v>
      </c>
      <c r="V607" t="s">
        <v>4830</v>
      </c>
      <c r="X607">
        <v>390276072312</v>
      </c>
    </row>
    <row r="608" spans="1:25" x14ac:dyDescent="0.2">
      <c r="A608" t="s">
        <v>27096</v>
      </c>
      <c r="B608">
        <v>100574</v>
      </c>
      <c r="C608">
        <v>261679</v>
      </c>
      <c r="D608" t="s">
        <v>12228</v>
      </c>
      <c r="E608" t="s">
        <v>24</v>
      </c>
      <c r="F608">
        <v>997802917</v>
      </c>
      <c r="G608" t="s">
        <v>11374</v>
      </c>
      <c r="H608" t="s">
        <v>11375</v>
      </c>
      <c r="I608" t="s">
        <v>30</v>
      </c>
      <c r="J608" t="s">
        <v>26</v>
      </c>
      <c r="K608">
        <v>396300</v>
      </c>
      <c r="L608" t="s">
        <v>109</v>
      </c>
      <c r="M608" t="s">
        <v>11376</v>
      </c>
      <c r="N608" t="s">
        <v>11377</v>
      </c>
      <c r="O608">
        <v>1445</v>
      </c>
      <c r="P608" t="s">
        <v>11378</v>
      </c>
      <c r="Q608" t="s">
        <v>11379</v>
      </c>
      <c r="R608" t="s">
        <v>12232</v>
      </c>
      <c r="S608" t="s">
        <v>28</v>
      </c>
      <c r="T608" t="s">
        <v>262</v>
      </c>
      <c r="U608" t="s">
        <v>11381</v>
      </c>
      <c r="V608" t="s">
        <v>1625</v>
      </c>
      <c r="X608">
        <v>476493073</v>
      </c>
    </row>
    <row r="609" spans="1:25" x14ac:dyDescent="0.2">
      <c r="A609" t="s">
        <v>27096</v>
      </c>
      <c r="B609">
        <v>100574</v>
      </c>
      <c r="C609">
        <v>261679</v>
      </c>
      <c r="D609" t="s">
        <v>12228</v>
      </c>
      <c r="E609" t="s">
        <v>24</v>
      </c>
      <c r="F609">
        <v>997848895</v>
      </c>
      <c r="G609" t="s">
        <v>12233</v>
      </c>
      <c r="H609" t="s">
        <v>12234</v>
      </c>
      <c r="I609" t="s">
        <v>30</v>
      </c>
      <c r="J609" t="s">
        <v>26</v>
      </c>
      <c r="K609">
        <v>693300</v>
      </c>
      <c r="L609" t="s">
        <v>138</v>
      </c>
      <c r="M609" t="s">
        <v>12235</v>
      </c>
      <c r="N609" t="s">
        <v>12236</v>
      </c>
      <c r="O609" t="s">
        <v>12237</v>
      </c>
      <c r="P609" t="s">
        <v>12238</v>
      </c>
      <c r="Q609" t="s">
        <v>12239</v>
      </c>
      <c r="R609" t="s">
        <v>12240</v>
      </c>
      <c r="S609" t="s">
        <v>28</v>
      </c>
      <c r="T609" t="s">
        <v>47</v>
      </c>
      <c r="U609" t="s">
        <v>12241</v>
      </c>
      <c r="V609" t="s">
        <v>12242</v>
      </c>
      <c r="X609" t="s">
        <v>12243</v>
      </c>
      <c r="Y609" t="s">
        <v>12244</v>
      </c>
    </row>
    <row r="610" spans="1:25" x14ac:dyDescent="0.2">
      <c r="A610" t="s">
        <v>27096</v>
      </c>
      <c r="B610">
        <v>100574</v>
      </c>
      <c r="C610">
        <v>261679</v>
      </c>
      <c r="D610" t="s">
        <v>12228</v>
      </c>
      <c r="E610" t="s">
        <v>24</v>
      </c>
      <c r="F610">
        <v>997831726</v>
      </c>
      <c r="G610" t="s">
        <v>11383</v>
      </c>
      <c r="H610" t="s">
        <v>11384</v>
      </c>
      <c r="I610" t="s">
        <v>30</v>
      </c>
      <c r="J610" t="s">
        <v>26</v>
      </c>
      <c r="K610">
        <v>649460</v>
      </c>
      <c r="L610" t="s">
        <v>138</v>
      </c>
      <c r="M610" t="s">
        <v>11385</v>
      </c>
      <c r="N610" t="s">
        <v>320</v>
      </c>
      <c r="O610" t="s">
        <v>11386</v>
      </c>
      <c r="P610" t="s">
        <v>11387</v>
      </c>
      <c r="Q610" t="s">
        <v>11388</v>
      </c>
      <c r="R610" t="s">
        <v>12245</v>
      </c>
      <c r="S610" t="s">
        <v>28</v>
      </c>
      <c r="T610" t="s">
        <v>65</v>
      </c>
      <c r="U610" t="s">
        <v>10271</v>
      </c>
      <c r="V610" t="s">
        <v>12246</v>
      </c>
      <c r="X610" t="s">
        <v>11391</v>
      </c>
    </row>
    <row r="611" spans="1:25" x14ac:dyDescent="0.2">
      <c r="A611" t="s">
        <v>27096</v>
      </c>
      <c r="B611">
        <v>100574</v>
      </c>
      <c r="C611">
        <v>261679</v>
      </c>
      <c r="D611" t="s">
        <v>12228</v>
      </c>
      <c r="E611" t="s">
        <v>24</v>
      </c>
      <c r="F611">
        <v>999762996</v>
      </c>
      <c r="G611" t="s">
        <v>5119</v>
      </c>
      <c r="H611" t="s">
        <v>5120</v>
      </c>
      <c r="I611" t="s">
        <v>30</v>
      </c>
      <c r="J611" t="s">
        <v>472</v>
      </c>
      <c r="L611" t="s">
        <v>210</v>
      </c>
      <c r="M611" t="s">
        <v>5121</v>
      </c>
      <c r="N611" t="s">
        <v>1521</v>
      </c>
      <c r="O611">
        <v>16154</v>
      </c>
      <c r="P611" t="s">
        <v>5122</v>
      </c>
      <c r="R611" t="s">
        <v>12247</v>
      </c>
      <c r="S611" t="s">
        <v>28</v>
      </c>
      <c r="T611" t="s">
        <v>47</v>
      </c>
      <c r="U611" t="s">
        <v>3338</v>
      </c>
      <c r="V611" t="s">
        <v>7819</v>
      </c>
      <c r="X611" t="s">
        <v>12248</v>
      </c>
      <c r="Y611" t="s">
        <v>12249</v>
      </c>
    </row>
    <row r="612" spans="1:25" x14ac:dyDescent="0.2">
      <c r="A612" t="s">
        <v>27096</v>
      </c>
      <c r="B612">
        <v>100574</v>
      </c>
      <c r="C612">
        <v>261679</v>
      </c>
      <c r="D612" t="s">
        <v>12228</v>
      </c>
      <c r="E612" t="s">
        <v>24</v>
      </c>
      <c r="F612">
        <v>997731816</v>
      </c>
      <c r="G612" t="s">
        <v>12250</v>
      </c>
      <c r="H612" t="s">
        <v>12251</v>
      </c>
      <c r="I612" t="s">
        <v>325</v>
      </c>
      <c r="J612" t="s">
        <v>26</v>
      </c>
      <c r="L612" t="s">
        <v>357</v>
      </c>
      <c r="M612" t="s">
        <v>12252</v>
      </c>
      <c r="N612" t="s">
        <v>5939</v>
      </c>
      <c r="O612">
        <v>46024</v>
      </c>
      <c r="P612" t="s">
        <v>12253</v>
      </c>
      <c r="Q612" t="s">
        <v>12254</v>
      </c>
      <c r="R612" t="s">
        <v>12255</v>
      </c>
      <c r="S612" t="s">
        <v>28</v>
      </c>
      <c r="T612" t="s">
        <v>40</v>
      </c>
      <c r="U612" t="s">
        <v>817</v>
      </c>
      <c r="V612" t="s">
        <v>8144</v>
      </c>
      <c r="X612" t="s">
        <v>12256</v>
      </c>
    </row>
    <row r="613" spans="1:25" x14ac:dyDescent="0.2">
      <c r="A613" t="s">
        <v>27096</v>
      </c>
      <c r="B613">
        <v>100574</v>
      </c>
      <c r="C613">
        <v>261679</v>
      </c>
      <c r="D613" t="s">
        <v>12228</v>
      </c>
      <c r="E613" t="s">
        <v>24</v>
      </c>
      <c r="F613">
        <v>996373525</v>
      </c>
      <c r="G613" t="s">
        <v>12257</v>
      </c>
      <c r="H613" t="s">
        <v>12258</v>
      </c>
      <c r="I613" t="s">
        <v>30</v>
      </c>
      <c r="J613" t="s">
        <v>26</v>
      </c>
      <c r="K613">
        <v>194526.56</v>
      </c>
      <c r="L613" t="s">
        <v>82</v>
      </c>
      <c r="M613" t="s">
        <v>12259</v>
      </c>
      <c r="N613" t="s">
        <v>4486</v>
      </c>
      <c r="O613">
        <v>31520</v>
      </c>
      <c r="Q613" t="s">
        <v>12260</v>
      </c>
      <c r="R613" t="s">
        <v>12261</v>
      </c>
      <c r="S613" t="s">
        <v>28</v>
      </c>
      <c r="T613" t="s">
        <v>47</v>
      </c>
      <c r="U613" t="s">
        <v>2722</v>
      </c>
      <c r="V613" t="s">
        <v>12262</v>
      </c>
      <c r="X613">
        <v>33561395000</v>
      </c>
      <c r="Y613">
        <v>33561395001</v>
      </c>
    </row>
    <row r="614" spans="1:25" x14ac:dyDescent="0.2">
      <c r="A614" t="s">
        <v>27096</v>
      </c>
      <c r="B614">
        <v>100574</v>
      </c>
      <c r="C614">
        <v>261679</v>
      </c>
      <c r="D614" t="s">
        <v>12228</v>
      </c>
      <c r="E614" t="s">
        <v>24</v>
      </c>
      <c r="F614">
        <v>951262220</v>
      </c>
      <c r="G614" t="s">
        <v>5845</v>
      </c>
      <c r="H614" t="s">
        <v>5846</v>
      </c>
      <c r="I614" t="s">
        <v>30</v>
      </c>
      <c r="J614" t="s">
        <v>26</v>
      </c>
      <c r="K614">
        <v>559400</v>
      </c>
      <c r="L614" t="s">
        <v>210</v>
      </c>
      <c r="M614" t="s">
        <v>5607</v>
      </c>
      <c r="N614" t="s">
        <v>219</v>
      </c>
      <c r="O614">
        <v>195</v>
      </c>
      <c r="P614" t="s">
        <v>5847</v>
      </c>
      <c r="Q614" t="s">
        <v>5848</v>
      </c>
      <c r="R614" t="s">
        <v>12263</v>
      </c>
      <c r="S614" t="s">
        <v>28</v>
      </c>
      <c r="T614" t="s">
        <v>40</v>
      </c>
      <c r="U614" t="s">
        <v>987</v>
      </c>
      <c r="V614" t="s">
        <v>5124</v>
      </c>
      <c r="X614" t="s">
        <v>12264</v>
      </c>
      <c r="Y614" t="s">
        <v>12265</v>
      </c>
    </row>
    <row r="615" spans="1:25" x14ac:dyDescent="0.2">
      <c r="A615" t="s">
        <v>27096</v>
      </c>
      <c r="B615">
        <v>100574</v>
      </c>
      <c r="C615">
        <v>261679</v>
      </c>
      <c r="D615" t="s">
        <v>12228</v>
      </c>
      <c r="E615" t="s">
        <v>24</v>
      </c>
      <c r="F615">
        <v>983999914</v>
      </c>
      <c r="G615" t="s">
        <v>12266</v>
      </c>
      <c r="H615" t="s">
        <v>12267</v>
      </c>
      <c r="I615" t="s">
        <v>325</v>
      </c>
      <c r="J615" t="s">
        <v>26</v>
      </c>
      <c r="K615">
        <v>179700</v>
      </c>
      <c r="L615" t="s">
        <v>210</v>
      </c>
      <c r="M615" t="s">
        <v>12268</v>
      </c>
      <c r="N615" t="s">
        <v>219</v>
      </c>
      <c r="O615">
        <v>143</v>
      </c>
      <c r="P615" t="s">
        <v>12269</v>
      </c>
      <c r="Q615" t="s">
        <v>12270</v>
      </c>
      <c r="R615" t="s">
        <v>12271</v>
      </c>
      <c r="S615" t="s">
        <v>28</v>
      </c>
      <c r="T615" t="s">
        <v>40</v>
      </c>
      <c r="U615" t="s">
        <v>445</v>
      </c>
      <c r="V615" t="s">
        <v>12272</v>
      </c>
      <c r="X615">
        <v>390650246129</v>
      </c>
      <c r="Y615">
        <v>390650242106</v>
      </c>
    </row>
    <row r="616" spans="1:25" x14ac:dyDescent="0.2">
      <c r="A616" t="s">
        <v>27096</v>
      </c>
      <c r="B616">
        <v>100574</v>
      </c>
      <c r="C616">
        <v>261679</v>
      </c>
      <c r="D616" t="s">
        <v>12228</v>
      </c>
      <c r="E616" t="s">
        <v>24</v>
      </c>
      <c r="F616">
        <v>999939051</v>
      </c>
      <c r="G616" t="s">
        <v>6961</v>
      </c>
      <c r="H616" t="s">
        <v>6962</v>
      </c>
      <c r="I616" t="s">
        <v>30</v>
      </c>
      <c r="J616" t="s">
        <v>26</v>
      </c>
      <c r="K616">
        <v>430581.55</v>
      </c>
      <c r="L616" t="s">
        <v>210</v>
      </c>
      <c r="M616" t="s">
        <v>6963</v>
      </c>
      <c r="N616" t="s">
        <v>219</v>
      </c>
      <c r="O616">
        <v>156</v>
      </c>
      <c r="P616" t="s">
        <v>6964</v>
      </c>
      <c r="Q616" t="s">
        <v>6965</v>
      </c>
      <c r="R616" t="s">
        <v>12273</v>
      </c>
      <c r="S616" t="s">
        <v>28</v>
      </c>
      <c r="T616" t="s">
        <v>47</v>
      </c>
      <c r="U616" t="s">
        <v>941</v>
      </c>
      <c r="V616" t="s">
        <v>12274</v>
      </c>
      <c r="X616" t="s">
        <v>12275</v>
      </c>
      <c r="Y616" t="s">
        <v>12276</v>
      </c>
    </row>
    <row r="617" spans="1:25" x14ac:dyDescent="0.2">
      <c r="A617" t="s">
        <v>27096</v>
      </c>
      <c r="B617">
        <v>100574</v>
      </c>
      <c r="C617">
        <v>261679</v>
      </c>
      <c r="D617" t="s">
        <v>12228</v>
      </c>
      <c r="E617" t="s">
        <v>24</v>
      </c>
      <c r="F617">
        <v>995925967</v>
      </c>
      <c r="G617" t="s">
        <v>12277</v>
      </c>
      <c r="H617" t="s">
        <v>12278</v>
      </c>
      <c r="I617" t="s">
        <v>30</v>
      </c>
      <c r="J617" t="s">
        <v>26</v>
      </c>
      <c r="K617">
        <v>302301.5</v>
      </c>
      <c r="L617" t="s">
        <v>210</v>
      </c>
      <c r="M617" t="s">
        <v>12279</v>
      </c>
      <c r="N617" t="s">
        <v>4555</v>
      </c>
      <c r="O617">
        <v>50019</v>
      </c>
      <c r="P617" t="s">
        <v>1668</v>
      </c>
      <c r="Q617" t="s">
        <v>12280</v>
      </c>
      <c r="R617" t="s">
        <v>12281</v>
      </c>
      <c r="S617" t="s">
        <v>28</v>
      </c>
      <c r="T617" t="s">
        <v>40</v>
      </c>
      <c r="U617" t="s">
        <v>1839</v>
      </c>
      <c r="V617" t="s">
        <v>12282</v>
      </c>
      <c r="X617" t="s">
        <v>12283</v>
      </c>
      <c r="Y617" t="s">
        <v>12284</v>
      </c>
    </row>
    <row r="618" spans="1:25" x14ac:dyDescent="0.2">
      <c r="A618" t="s">
        <v>27096</v>
      </c>
      <c r="B618">
        <v>100574</v>
      </c>
      <c r="C618">
        <v>261679</v>
      </c>
      <c r="D618" t="s">
        <v>12228</v>
      </c>
      <c r="E618" t="s">
        <v>24</v>
      </c>
      <c r="F618">
        <v>971744449</v>
      </c>
      <c r="G618" t="s">
        <v>6672</v>
      </c>
      <c r="H618" t="s">
        <v>6673</v>
      </c>
      <c r="I618" t="s">
        <v>30</v>
      </c>
      <c r="J618" t="s">
        <v>26</v>
      </c>
      <c r="K618">
        <v>499280</v>
      </c>
      <c r="L618" t="s">
        <v>70</v>
      </c>
      <c r="M618" t="s">
        <v>6674</v>
      </c>
      <c r="N618" t="s">
        <v>6675</v>
      </c>
      <c r="O618">
        <v>1217</v>
      </c>
      <c r="P618" t="s">
        <v>6676</v>
      </c>
      <c r="R618" t="s">
        <v>12285</v>
      </c>
      <c r="S618" t="s">
        <v>28</v>
      </c>
      <c r="T618" t="s">
        <v>40</v>
      </c>
      <c r="U618" t="s">
        <v>847</v>
      </c>
      <c r="V618" t="s">
        <v>1239</v>
      </c>
      <c r="X618" t="s">
        <v>12286</v>
      </c>
      <c r="Y618" t="s">
        <v>12287</v>
      </c>
    </row>
    <row r="619" spans="1:25" x14ac:dyDescent="0.2">
      <c r="A619" t="s">
        <v>27096</v>
      </c>
      <c r="B619">
        <v>100574</v>
      </c>
      <c r="C619">
        <v>261679</v>
      </c>
      <c r="D619" t="s">
        <v>12228</v>
      </c>
      <c r="E619" t="s">
        <v>24</v>
      </c>
      <c r="F619">
        <v>997665177</v>
      </c>
      <c r="G619" t="s">
        <v>11403</v>
      </c>
      <c r="H619" t="s">
        <v>11404</v>
      </c>
      <c r="I619" t="s">
        <v>30</v>
      </c>
      <c r="J619" t="s">
        <v>472</v>
      </c>
      <c r="K619">
        <v>42989.82</v>
      </c>
      <c r="L619" t="s">
        <v>150</v>
      </c>
      <c r="M619" t="s">
        <v>11405</v>
      </c>
      <c r="N619" t="s">
        <v>152</v>
      </c>
      <c r="O619" t="s">
        <v>548</v>
      </c>
      <c r="P619" t="s">
        <v>11406</v>
      </c>
      <c r="R619" t="s">
        <v>12288</v>
      </c>
      <c r="S619" t="s">
        <v>28</v>
      </c>
      <c r="T619" t="s">
        <v>40</v>
      </c>
      <c r="U619" t="s">
        <v>1433</v>
      </c>
      <c r="V619" t="s">
        <v>11408</v>
      </c>
      <c r="X619" t="s">
        <v>12289</v>
      </c>
      <c r="Y619" t="s">
        <v>12289</v>
      </c>
    </row>
    <row r="620" spans="1:25" x14ac:dyDescent="0.2">
      <c r="A620" t="s">
        <v>27096</v>
      </c>
      <c r="B620">
        <v>100574</v>
      </c>
      <c r="C620">
        <v>261679</v>
      </c>
      <c r="D620" t="s">
        <v>12228</v>
      </c>
      <c r="E620" t="s">
        <v>24</v>
      </c>
      <c r="F620">
        <v>998215943</v>
      </c>
      <c r="G620" t="s">
        <v>5329</v>
      </c>
      <c r="H620" t="s">
        <v>5330</v>
      </c>
      <c r="I620" t="s">
        <v>30</v>
      </c>
      <c r="J620" t="s">
        <v>26</v>
      </c>
      <c r="K620">
        <v>155700</v>
      </c>
      <c r="L620" t="s">
        <v>192</v>
      </c>
      <c r="M620" t="s">
        <v>5331</v>
      </c>
      <c r="N620" t="s">
        <v>212</v>
      </c>
      <c r="O620">
        <v>1000</v>
      </c>
      <c r="P620" t="s">
        <v>5332</v>
      </c>
      <c r="Q620" t="s">
        <v>5333</v>
      </c>
      <c r="R620" t="s">
        <v>12290</v>
      </c>
      <c r="S620" t="s">
        <v>28</v>
      </c>
      <c r="T620" t="s">
        <v>47</v>
      </c>
      <c r="U620" t="s">
        <v>12291</v>
      </c>
      <c r="V620" t="s">
        <v>12292</v>
      </c>
      <c r="X620">
        <v>3227770297</v>
      </c>
      <c r="Y620">
        <v>3227758112</v>
      </c>
    </row>
    <row r="621" spans="1:25" x14ac:dyDescent="0.2">
      <c r="A621" t="s">
        <v>27096</v>
      </c>
      <c r="B621">
        <v>100574</v>
      </c>
      <c r="C621">
        <v>261679</v>
      </c>
      <c r="D621" t="s">
        <v>12228</v>
      </c>
      <c r="E621" t="s">
        <v>24</v>
      </c>
      <c r="F621">
        <v>953489340</v>
      </c>
      <c r="G621" t="s">
        <v>12293</v>
      </c>
      <c r="H621" t="s">
        <v>12294</v>
      </c>
      <c r="I621" t="s">
        <v>25</v>
      </c>
      <c r="J621" t="s">
        <v>26</v>
      </c>
      <c r="K621">
        <v>855953.32</v>
      </c>
      <c r="L621" t="s">
        <v>210</v>
      </c>
      <c r="M621" t="s">
        <v>12295</v>
      </c>
      <c r="N621" t="s">
        <v>4845</v>
      </c>
      <c r="O621">
        <v>40010</v>
      </c>
      <c r="Q621" t="s">
        <v>12296</v>
      </c>
      <c r="R621" t="s">
        <v>12297</v>
      </c>
      <c r="S621" t="s">
        <v>28</v>
      </c>
      <c r="T621" t="s">
        <v>40</v>
      </c>
      <c r="U621" t="s">
        <v>12298</v>
      </c>
      <c r="V621" t="s">
        <v>12299</v>
      </c>
      <c r="X621">
        <v>390512913011</v>
      </c>
      <c r="Y621">
        <v>39051221505</v>
      </c>
    </row>
    <row r="622" spans="1:25" x14ac:dyDescent="0.2">
      <c r="A622" t="s">
        <v>27096</v>
      </c>
      <c r="B622">
        <v>100574</v>
      </c>
      <c r="C622">
        <v>261679</v>
      </c>
      <c r="D622" t="s">
        <v>12228</v>
      </c>
      <c r="E622" t="s">
        <v>24</v>
      </c>
      <c r="F622">
        <v>996755026</v>
      </c>
      <c r="G622" t="s">
        <v>4842</v>
      </c>
      <c r="H622" t="s">
        <v>4843</v>
      </c>
      <c r="I622" t="s">
        <v>30</v>
      </c>
      <c r="J622" t="s">
        <v>26</v>
      </c>
      <c r="K622">
        <v>97476.22</v>
      </c>
      <c r="L622" t="s">
        <v>210</v>
      </c>
      <c r="M622" t="s">
        <v>4844</v>
      </c>
      <c r="N622" t="s">
        <v>4845</v>
      </c>
      <c r="O622">
        <v>40010</v>
      </c>
      <c r="P622" t="s">
        <v>4846</v>
      </c>
      <c r="Q622" t="s">
        <v>4847</v>
      </c>
      <c r="R622" t="s">
        <v>12300</v>
      </c>
      <c r="S622" t="s">
        <v>28</v>
      </c>
      <c r="T622" t="s">
        <v>40</v>
      </c>
      <c r="U622" t="s">
        <v>4848</v>
      </c>
      <c r="V622" t="s">
        <v>4849</v>
      </c>
      <c r="X622" t="s">
        <v>4850</v>
      </c>
      <c r="Y622" t="s">
        <v>4851</v>
      </c>
    </row>
    <row r="623" spans="1:25" x14ac:dyDescent="0.2">
      <c r="A623" t="s">
        <v>27096</v>
      </c>
      <c r="B623">
        <v>100574</v>
      </c>
      <c r="C623">
        <v>261679</v>
      </c>
      <c r="D623" t="s">
        <v>12228</v>
      </c>
      <c r="E623" t="s">
        <v>24</v>
      </c>
      <c r="F623">
        <v>997848022</v>
      </c>
      <c r="G623" t="s">
        <v>11426</v>
      </c>
      <c r="H623" t="s">
        <v>11427</v>
      </c>
      <c r="I623" t="s">
        <v>30</v>
      </c>
      <c r="J623" t="s">
        <v>26</v>
      </c>
      <c r="K623">
        <v>573700</v>
      </c>
      <c r="L623" t="s">
        <v>656</v>
      </c>
      <c r="M623" t="s">
        <v>11428</v>
      </c>
      <c r="N623" t="s">
        <v>1181</v>
      </c>
      <c r="O623">
        <v>2322</v>
      </c>
      <c r="P623" t="s">
        <v>11429</v>
      </c>
      <c r="Q623" t="s">
        <v>11430</v>
      </c>
      <c r="R623" t="s">
        <v>12301</v>
      </c>
      <c r="S623" t="s">
        <v>28</v>
      </c>
      <c r="T623" t="s">
        <v>65</v>
      </c>
      <c r="U623" t="s">
        <v>5734</v>
      </c>
      <c r="V623" t="s">
        <v>11432</v>
      </c>
      <c r="X623">
        <v>35722877677</v>
      </c>
      <c r="Y623">
        <v>35722877678</v>
      </c>
    </row>
    <row r="624" spans="1:25" x14ac:dyDescent="0.2">
      <c r="A624" t="s">
        <v>27096</v>
      </c>
      <c r="B624">
        <v>100574</v>
      </c>
      <c r="C624">
        <v>261679</v>
      </c>
      <c r="D624" t="s">
        <v>12228</v>
      </c>
      <c r="E624" t="s">
        <v>24</v>
      </c>
      <c r="F624">
        <v>998709188</v>
      </c>
      <c r="G624" t="s">
        <v>12302</v>
      </c>
      <c r="H624" t="s">
        <v>12303</v>
      </c>
      <c r="I624" t="s">
        <v>25</v>
      </c>
      <c r="J624" t="s">
        <v>26</v>
      </c>
      <c r="K624">
        <v>215800</v>
      </c>
      <c r="L624" t="s">
        <v>357</v>
      </c>
      <c r="M624" t="s">
        <v>12304</v>
      </c>
      <c r="N624" t="s">
        <v>618</v>
      </c>
      <c r="O624">
        <v>46024</v>
      </c>
      <c r="P624" t="s">
        <v>12305</v>
      </c>
      <c r="Q624" t="s">
        <v>12306</v>
      </c>
      <c r="R624" t="s">
        <v>12307</v>
      </c>
      <c r="S624" t="s">
        <v>28</v>
      </c>
      <c r="T624" t="s">
        <v>47</v>
      </c>
      <c r="U624" t="s">
        <v>10448</v>
      </c>
      <c r="V624" t="s">
        <v>12308</v>
      </c>
      <c r="X624" t="s">
        <v>12309</v>
      </c>
      <c r="Y624" t="s">
        <v>12310</v>
      </c>
    </row>
    <row r="625" spans="1:25" x14ac:dyDescent="0.2">
      <c r="A625" t="s">
        <v>27096</v>
      </c>
      <c r="B625">
        <v>100574</v>
      </c>
      <c r="C625">
        <v>261679</v>
      </c>
      <c r="D625" t="s">
        <v>12228</v>
      </c>
      <c r="E625" t="s">
        <v>24</v>
      </c>
      <c r="F625">
        <v>999938372</v>
      </c>
      <c r="G625" t="s">
        <v>2946</v>
      </c>
      <c r="H625" t="s">
        <v>2947</v>
      </c>
      <c r="I625" t="s">
        <v>30</v>
      </c>
      <c r="J625" t="s">
        <v>26</v>
      </c>
      <c r="K625">
        <v>473676.5</v>
      </c>
      <c r="L625" t="s">
        <v>138</v>
      </c>
      <c r="M625" t="s">
        <v>2948</v>
      </c>
      <c r="N625" t="s">
        <v>2949</v>
      </c>
      <c r="O625" t="s">
        <v>2950</v>
      </c>
      <c r="R625" t="s">
        <v>12311</v>
      </c>
      <c r="S625" t="s">
        <v>28</v>
      </c>
      <c r="T625" t="s">
        <v>40</v>
      </c>
      <c r="U625" t="s">
        <v>673</v>
      </c>
      <c r="V625" t="s">
        <v>7977</v>
      </c>
      <c r="X625" t="s">
        <v>12312</v>
      </c>
      <c r="Y625" t="s">
        <v>12313</v>
      </c>
    </row>
    <row r="626" spans="1:25" x14ac:dyDescent="0.2">
      <c r="A626" t="s">
        <v>27096</v>
      </c>
      <c r="B626">
        <v>100574</v>
      </c>
      <c r="C626">
        <v>261679</v>
      </c>
      <c r="D626" t="s">
        <v>12228</v>
      </c>
      <c r="E626" t="s">
        <v>24</v>
      </c>
      <c r="F626">
        <v>999617108</v>
      </c>
      <c r="G626" t="s">
        <v>11459</v>
      </c>
      <c r="H626" t="s">
        <v>11460</v>
      </c>
      <c r="I626" t="s">
        <v>30</v>
      </c>
      <c r="J626" t="s">
        <v>26</v>
      </c>
      <c r="K626">
        <v>830796.95</v>
      </c>
      <c r="L626" t="s">
        <v>138</v>
      </c>
      <c r="M626" t="s">
        <v>11461</v>
      </c>
      <c r="N626" t="s">
        <v>9562</v>
      </c>
      <c r="O626" t="s">
        <v>11462</v>
      </c>
      <c r="Q626" t="s">
        <v>11463</v>
      </c>
      <c r="R626" t="s">
        <v>12314</v>
      </c>
      <c r="S626" t="s">
        <v>28</v>
      </c>
      <c r="T626" t="s">
        <v>47</v>
      </c>
      <c r="U626" t="s">
        <v>3024</v>
      </c>
      <c r="V626" t="s">
        <v>12315</v>
      </c>
      <c r="X626">
        <v>442089435544</v>
      </c>
      <c r="Y626" t="s">
        <v>12316</v>
      </c>
    </row>
    <row r="627" spans="1:25" x14ac:dyDescent="0.2">
      <c r="A627" t="s">
        <v>27096</v>
      </c>
      <c r="B627">
        <v>100574</v>
      </c>
      <c r="C627">
        <v>261679</v>
      </c>
      <c r="D627" t="s">
        <v>12228</v>
      </c>
      <c r="E627" t="s">
        <v>24</v>
      </c>
      <c r="F627">
        <v>996461601</v>
      </c>
      <c r="G627" t="s">
        <v>4855</v>
      </c>
      <c r="H627" t="s">
        <v>4856</v>
      </c>
      <c r="I627" t="s">
        <v>30</v>
      </c>
      <c r="J627" t="s">
        <v>26</v>
      </c>
      <c r="K627">
        <v>100600</v>
      </c>
      <c r="L627" t="s">
        <v>210</v>
      </c>
      <c r="M627" t="s">
        <v>4857</v>
      </c>
      <c r="N627" t="s">
        <v>4858</v>
      </c>
      <c r="O627">
        <v>20016</v>
      </c>
      <c r="P627" t="s">
        <v>4859</v>
      </c>
      <c r="R627" t="s">
        <v>12317</v>
      </c>
      <c r="S627" t="s">
        <v>28</v>
      </c>
      <c r="T627" t="s">
        <v>40</v>
      </c>
      <c r="U627" t="s">
        <v>1270</v>
      </c>
      <c r="V627" t="s">
        <v>4860</v>
      </c>
      <c r="X627" t="s">
        <v>4861</v>
      </c>
      <c r="Y627" t="s">
        <v>4862</v>
      </c>
    </row>
    <row r="628" spans="1:25" x14ac:dyDescent="0.2">
      <c r="A628" t="s">
        <v>27096</v>
      </c>
      <c r="B628">
        <v>100574</v>
      </c>
      <c r="C628">
        <v>261679</v>
      </c>
      <c r="D628" t="s">
        <v>12228</v>
      </c>
      <c r="E628" t="s">
        <v>24</v>
      </c>
      <c r="F628">
        <v>999901706</v>
      </c>
      <c r="G628" t="s">
        <v>648</v>
      </c>
      <c r="H628" t="s">
        <v>649</v>
      </c>
      <c r="I628" t="s">
        <v>25</v>
      </c>
      <c r="J628" t="s">
        <v>26</v>
      </c>
      <c r="K628">
        <v>407756.79999999999</v>
      </c>
      <c r="L628" t="s">
        <v>261</v>
      </c>
      <c r="M628" t="s">
        <v>650</v>
      </c>
      <c r="N628" t="s">
        <v>549</v>
      </c>
      <c r="O628" t="s">
        <v>651</v>
      </c>
      <c r="P628" t="s">
        <v>652</v>
      </c>
      <c r="Q628" t="s">
        <v>653</v>
      </c>
      <c r="R628" t="s">
        <v>12318</v>
      </c>
      <c r="S628" t="s">
        <v>28</v>
      </c>
      <c r="T628" t="s">
        <v>40</v>
      </c>
      <c r="U628" t="s">
        <v>1279</v>
      </c>
      <c r="V628" t="s">
        <v>12319</v>
      </c>
      <c r="X628" t="s">
        <v>12320</v>
      </c>
      <c r="Y628" t="s">
        <v>12321</v>
      </c>
    </row>
    <row r="629" spans="1:25" x14ac:dyDescent="0.2">
      <c r="A629" t="s">
        <v>27096</v>
      </c>
      <c r="B629">
        <v>100574</v>
      </c>
      <c r="C629">
        <v>261679</v>
      </c>
      <c r="D629" t="s">
        <v>12228</v>
      </c>
      <c r="E629" t="s">
        <v>24</v>
      </c>
      <c r="F629">
        <v>999992304</v>
      </c>
      <c r="G629" t="s">
        <v>530</v>
      </c>
      <c r="H629" t="s">
        <v>531</v>
      </c>
      <c r="I629" t="s">
        <v>25</v>
      </c>
      <c r="J629" t="s">
        <v>26</v>
      </c>
      <c r="K629">
        <v>571500</v>
      </c>
      <c r="L629" t="s">
        <v>192</v>
      </c>
      <c r="M629" t="s">
        <v>532</v>
      </c>
      <c r="N629" t="s">
        <v>533</v>
      </c>
      <c r="O629">
        <v>1049</v>
      </c>
      <c r="P629" t="s">
        <v>534</v>
      </c>
      <c r="R629" t="s">
        <v>12322</v>
      </c>
      <c r="S629" t="s">
        <v>28</v>
      </c>
      <c r="T629" t="s">
        <v>40</v>
      </c>
      <c r="U629" t="s">
        <v>673</v>
      </c>
      <c r="V629" t="s">
        <v>1529</v>
      </c>
      <c r="X629" t="s">
        <v>1652</v>
      </c>
    </row>
    <row r="630" spans="1:25" x14ac:dyDescent="0.2">
      <c r="A630" t="s">
        <v>27096</v>
      </c>
      <c r="B630">
        <v>102078</v>
      </c>
      <c r="C630">
        <v>285647</v>
      </c>
      <c r="D630" t="s">
        <v>12341</v>
      </c>
      <c r="E630" t="s">
        <v>24</v>
      </c>
      <c r="F630">
        <v>961150012</v>
      </c>
      <c r="G630" t="s">
        <v>12342</v>
      </c>
      <c r="H630" t="s">
        <v>12343</v>
      </c>
      <c r="I630" t="s">
        <v>30</v>
      </c>
      <c r="J630" t="s">
        <v>26</v>
      </c>
      <c r="K630">
        <v>107335.62</v>
      </c>
      <c r="L630" t="s">
        <v>109</v>
      </c>
      <c r="M630" t="s">
        <v>12344</v>
      </c>
      <c r="N630" t="s">
        <v>7135</v>
      </c>
      <c r="O630">
        <v>4017</v>
      </c>
      <c r="P630" t="s">
        <v>12345</v>
      </c>
      <c r="Q630" t="s">
        <v>12346</v>
      </c>
      <c r="R630" t="s">
        <v>12347</v>
      </c>
      <c r="S630" t="s">
        <v>28</v>
      </c>
      <c r="T630" t="s">
        <v>40</v>
      </c>
      <c r="U630" t="s">
        <v>4505</v>
      </c>
      <c r="V630" t="s">
        <v>12348</v>
      </c>
      <c r="X630">
        <v>4751908382</v>
      </c>
    </row>
    <row r="631" spans="1:25" x14ac:dyDescent="0.2">
      <c r="A631" t="s">
        <v>27096</v>
      </c>
      <c r="B631">
        <v>102078</v>
      </c>
      <c r="C631">
        <v>285647</v>
      </c>
      <c r="D631" t="s">
        <v>12341</v>
      </c>
      <c r="E631" t="s">
        <v>24</v>
      </c>
      <c r="F631">
        <v>999755236</v>
      </c>
      <c r="G631" t="s">
        <v>5303</v>
      </c>
      <c r="H631" t="s">
        <v>5304</v>
      </c>
      <c r="I631" t="s">
        <v>30</v>
      </c>
      <c r="J631" t="s">
        <v>26</v>
      </c>
      <c r="K631">
        <v>30480</v>
      </c>
      <c r="L631" t="s">
        <v>761</v>
      </c>
      <c r="M631" t="s">
        <v>5305</v>
      </c>
      <c r="N631" t="s">
        <v>5306</v>
      </c>
      <c r="O631" t="s">
        <v>1001</v>
      </c>
      <c r="Q631" t="s">
        <v>5307</v>
      </c>
      <c r="R631" t="s">
        <v>12349</v>
      </c>
      <c r="S631" t="s">
        <v>28</v>
      </c>
      <c r="T631" t="s">
        <v>40</v>
      </c>
      <c r="U631" t="s">
        <v>12350</v>
      </c>
      <c r="V631" t="s">
        <v>12351</v>
      </c>
      <c r="X631">
        <v>40213035901</v>
      </c>
      <c r="Y631">
        <v>40213035610</v>
      </c>
    </row>
    <row r="632" spans="1:25" x14ac:dyDescent="0.2">
      <c r="A632" t="s">
        <v>27096</v>
      </c>
      <c r="B632">
        <v>102078</v>
      </c>
      <c r="C632">
        <v>285647</v>
      </c>
      <c r="D632" t="s">
        <v>12341</v>
      </c>
      <c r="E632" t="s">
        <v>57</v>
      </c>
      <c r="F632">
        <v>951262220</v>
      </c>
      <c r="G632" t="s">
        <v>5845</v>
      </c>
      <c r="H632" t="s">
        <v>5846</v>
      </c>
      <c r="I632" t="s">
        <v>30</v>
      </c>
      <c r="J632" t="s">
        <v>26</v>
      </c>
      <c r="K632">
        <v>561062.24</v>
      </c>
      <c r="L632" t="s">
        <v>210</v>
      </c>
      <c r="M632" t="s">
        <v>5607</v>
      </c>
      <c r="N632" t="s">
        <v>219</v>
      </c>
      <c r="O632">
        <v>195</v>
      </c>
      <c r="P632" t="s">
        <v>5847</v>
      </c>
      <c r="Q632" t="s">
        <v>5848</v>
      </c>
      <c r="R632" t="s">
        <v>12352</v>
      </c>
      <c r="S632" t="s">
        <v>28</v>
      </c>
      <c r="T632" t="s">
        <v>40</v>
      </c>
      <c r="U632" t="s">
        <v>1988</v>
      </c>
      <c r="V632" t="s">
        <v>5415</v>
      </c>
      <c r="X632">
        <v>390641502017</v>
      </c>
    </row>
    <row r="633" spans="1:25" x14ac:dyDescent="0.2">
      <c r="A633" t="s">
        <v>27096</v>
      </c>
      <c r="B633">
        <v>102078</v>
      </c>
      <c r="C633">
        <v>285647</v>
      </c>
      <c r="D633" t="s">
        <v>12341</v>
      </c>
      <c r="E633" t="s">
        <v>24</v>
      </c>
      <c r="F633">
        <v>999949721</v>
      </c>
      <c r="G633" t="s">
        <v>9829</v>
      </c>
      <c r="H633" t="s">
        <v>9830</v>
      </c>
      <c r="I633" t="s">
        <v>30</v>
      </c>
      <c r="J633" t="s">
        <v>26</v>
      </c>
      <c r="L633" t="s">
        <v>210</v>
      </c>
      <c r="M633" t="s">
        <v>9831</v>
      </c>
      <c r="N633" t="s">
        <v>219</v>
      </c>
      <c r="O633">
        <v>131</v>
      </c>
      <c r="P633" t="s">
        <v>9832</v>
      </c>
      <c r="R633" t="s">
        <v>12353</v>
      </c>
      <c r="S633" t="s">
        <v>28</v>
      </c>
      <c r="T633" t="s">
        <v>65</v>
      </c>
      <c r="U633" t="s">
        <v>1988</v>
      </c>
      <c r="V633" t="s">
        <v>5415</v>
      </c>
      <c r="X633">
        <v>390641502017</v>
      </c>
    </row>
    <row r="634" spans="1:25" x14ac:dyDescent="0.2">
      <c r="A634" t="s">
        <v>27096</v>
      </c>
      <c r="B634">
        <v>102078</v>
      </c>
      <c r="C634">
        <v>285647</v>
      </c>
      <c r="D634" t="s">
        <v>12341</v>
      </c>
      <c r="E634" t="s">
        <v>24</v>
      </c>
      <c r="F634">
        <v>999643589</v>
      </c>
      <c r="G634" t="s">
        <v>9489</v>
      </c>
      <c r="H634" t="s">
        <v>9489</v>
      </c>
      <c r="I634" t="s">
        <v>25</v>
      </c>
      <c r="J634" t="s">
        <v>26</v>
      </c>
      <c r="K634">
        <v>184142.75</v>
      </c>
      <c r="L634" t="s">
        <v>192</v>
      </c>
      <c r="M634" t="s">
        <v>9490</v>
      </c>
      <c r="N634" t="s">
        <v>2566</v>
      </c>
      <c r="O634">
        <v>7000</v>
      </c>
      <c r="P634" t="s">
        <v>9491</v>
      </c>
      <c r="Q634" t="s">
        <v>9492</v>
      </c>
      <c r="R634" t="s">
        <v>12354</v>
      </c>
      <c r="S634" t="s">
        <v>28</v>
      </c>
      <c r="T634" t="s">
        <v>47</v>
      </c>
      <c r="U634" t="s">
        <v>2157</v>
      </c>
      <c r="V634" t="s">
        <v>12355</v>
      </c>
      <c r="X634">
        <v>3265342779</v>
      </c>
      <c r="Y634">
        <v>3265342798</v>
      </c>
    </row>
    <row r="635" spans="1:25" x14ac:dyDescent="0.2">
      <c r="A635" t="s">
        <v>27096</v>
      </c>
      <c r="B635">
        <v>102078</v>
      </c>
      <c r="C635">
        <v>285647</v>
      </c>
      <c r="D635" t="s">
        <v>12341</v>
      </c>
      <c r="E635" t="s">
        <v>24</v>
      </c>
      <c r="F635">
        <v>934320200</v>
      </c>
      <c r="G635" t="s">
        <v>12328</v>
      </c>
      <c r="H635" t="s">
        <v>12329</v>
      </c>
      <c r="I635" t="s">
        <v>25</v>
      </c>
      <c r="J635" t="s">
        <v>26</v>
      </c>
      <c r="K635">
        <v>189444.64</v>
      </c>
      <c r="L635" t="s">
        <v>59</v>
      </c>
      <c r="M635" t="s">
        <v>12330</v>
      </c>
      <c r="N635" t="s">
        <v>12331</v>
      </c>
      <c r="O635">
        <v>4362</v>
      </c>
      <c r="P635" t="s">
        <v>12332</v>
      </c>
      <c r="Q635" t="s">
        <v>12333</v>
      </c>
      <c r="R635" t="s">
        <v>12356</v>
      </c>
      <c r="S635" t="s">
        <v>28</v>
      </c>
      <c r="T635" t="s">
        <v>65</v>
      </c>
      <c r="U635" t="s">
        <v>12335</v>
      </c>
      <c r="V635" t="s">
        <v>12336</v>
      </c>
      <c r="X635">
        <v>352425991286</v>
      </c>
    </row>
    <row r="636" spans="1:25" x14ac:dyDescent="0.2">
      <c r="A636" t="s">
        <v>27096</v>
      </c>
      <c r="B636">
        <v>102078</v>
      </c>
      <c r="C636">
        <v>285647</v>
      </c>
      <c r="D636" t="s">
        <v>12341</v>
      </c>
      <c r="E636" t="s">
        <v>24</v>
      </c>
      <c r="F636">
        <v>999655229</v>
      </c>
      <c r="G636" t="s">
        <v>11976</v>
      </c>
      <c r="H636" t="s">
        <v>11977</v>
      </c>
      <c r="I636" t="s">
        <v>25</v>
      </c>
      <c r="J636" t="s">
        <v>26</v>
      </c>
      <c r="K636">
        <v>229130.88</v>
      </c>
      <c r="L636" t="s">
        <v>210</v>
      </c>
      <c r="M636" t="s">
        <v>11978</v>
      </c>
      <c r="N636" t="s">
        <v>219</v>
      </c>
      <c r="O636">
        <v>195</v>
      </c>
      <c r="P636" t="s">
        <v>11979</v>
      </c>
      <c r="Q636" t="s">
        <v>11980</v>
      </c>
      <c r="R636" t="s">
        <v>12357</v>
      </c>
      <c r="S636" t="s">
        <v>28</v>
      </c>
      <c r="T636" t="s">
        <v>47</v>
      </c>
      <c r="U636" t="s">
        <v>1075</v>
      </c>
      <c r="V636" t="s">
        <v>1076</v>
      </c>
      <c r="X636">
        <v>390677274124</v>
      </c>
      <c r="Y636">
        <v>390677274033</v>
      </c>
    </row>
    <row r="637" spans="1:25" x14ac:dyDescent="0.2">
      <c r="A637" t="s">
        <v>27096</v>
      </c>
      <c r="B637">
        <v>102078</v>
      </c>
      <c r="C637">
        <v>285647</v>
      </c>
      <c r="D637" t="s">
        <v>12341</v>
      </c>
      <c r="E637" t="s">
        <v>24</v>
      </c>
      <c r="F637">
        <v>998758076</v>
      </c>
      <c r="G637" t="s">
        <v>12358</v>
      </c>
      <c r="H637" t="s">
        <v>12359</v>
      </c>
      <c r="I637" t="s">
        <v>30</v>
      </c>
      <c r="J637" t="s">
        <v>26</v>
      </c>
      <c r="K637">
        <v>247820</v>
      </c>
      <c r="L637" t="s">
        <v>59</v>
      </c>
      <c r="M637" t="s">
        <v>12360</v>
      </c>
      <c r="N637" t="s">
        <v>12361</v>
      </c>
      <c r="O637">
        <v>6831</v>
      </c>
      <c r="P637" t="s">
        <v>12362</v>
      </c>
      <c r="Q637" t="s">
        <v>12363</v>
      </c>
      <c r="R637" t="s">
        <v>12364</v>
      </c>
      <c r="S637" t="s">
        <v>28</v>
      </c>
      <c r="T637" t="s">
        <v>65</v>
      </c>
      <c r="U637" t="s">
        <v>1478</v>
      </c>
      <c r="V637" t="s">
        <v>12365</v>
      </c>
      <c r="X637" t="s">
        <v>12366</v>
      </c>
      <c r="Y637" t="s">
        <v>12366</v>
      </c>
    </row>
    <row r="638" spans="1:25" x14ac:dyDescent="0.2">
      <c r="A638" t="s">
        <v>27096</v>
      </c>
      <c r="B638">
        <v>102078</v>
      </c>
      <c r="C638">
        <v>285647</v>
      </c>
      <c r="D638" t="s">
        <v>12341</v>
      </c>
      <c r="E638" t="s">
        <v>24</v>
      </c>
      <c r="F638">
        <v>999988521</v>
      </c>
      <c r="G638" t="s">
        <v>1467</v>
      </c>
      <c r="H638" t="s">
        <v>1468</v>
      </c>
      <c r="I638" t="s">
        <v>25</v>
      </c>
      <c r="J638" t="s">
        <v>26</v>
      </c>
      <c r="K638">
        <v>311930.87</v>
      </c>
      <c r="L638" t="s">
        <v>210</v>
      </c>
      <c r="M638" t="s">
        <v>1469</v>
      </c>
      <c r="N638" t="s">
        <v>219</v>
      </c>
      <c r="O638">
        <v>196</v>
      </c>
      <c r="P638" t="s">
        <v>1470</v>
      </c>
      <c r="Q638" t="s">
        <v>1471</v>
      </c>
      <c r="R638" t="s">
        <v>12367</v>
      </c>
      <c r="S638" t="s">
        <v>28</v>
      </c>
      <c r="T638" t="s">
        <v>65</v>
      </c>
      <c r="U638" t="s">
        <v>1614</v>
      </c>
      <c r="V638" t="s">
        <v>11028</v>
      </c>
      <c r="X638">
        <v>390630484711</v>
      </c>
      <c r="Y638">
        <v>390630484193</v>
      </c>
    </row>
    <row r="639" spans="1:25" x14ac:dyDescent="0.2">
      <c r="A639" t="s">
        <v>27096</v>
      </c>
      <c r="B639">
        <v>102078</v>
      </c>
      <c r="C639">
        <v>285647</v>
      </c>
      <c r="D639" t="s">
        <v>12341</v>
      </c>
      <c r="E639" t="s">
        <v>24</v>
      </c>
      <c r="F639">
        <v>999866107</v>
      </c>
      <c r="G639" t="s">
        <v>2450</v>
      </c>
      <c r="H639" t="s">
        <v>2451</v>
      </c>
      <c r="I639" t="s">
        <v>34</v>
      </c>
      <c r="J639" t="s">
        <v>26</v>
      </c>
      <c r="K639">
        <v>291180</v>
      </c>
      <c r="L639" t="s">
        <v>210</v>
      </c>
      <c r="M639" t="s">
        <v>2452</v>
      </c>
      <c r="N639" t="s">
        <v>219</v>
      </c>
      <c r="O639">
        <v>154</v>
      </c>
      <c r="P639" t="s">
        <v>2453</v>
      </c>
      <c r="Q639" t="s">
        <v>2454</v>
      </c>
      <c r="R639" t="s">
        <v>12368</v>
      </c>
      <c r="S639" t="s">
        <v>28</v>
      </c>
      <c r="T639" t="s">
        <v>65</v>
      </c>
      <c r="U639" t="s">
        <v>12369</v>
      </c>
      <c r="V639" t="s">
        <v>8328</v>
      </c>
      <c r="X639">
        <v>390657333210</v>
      </c>
      <c r="Y639">
        <v>390657333612</v>
      </c>
    </row>
    <row r="640" spans="1:25" x14ac:dyDescent="0.2">
      <c r="A640" t="s">
        <v>27096</v>
      </c>
      <c r="B640">
        <v>102078</v>
      </c>
      <c r="C640">
        <v>285647</v>
      </c>
      <c r="D640" t="s">
        <v>12341</v>
      </c>
      <c r="E640" t="s">
        <v>24</v>
      </c>
      <c r="F640">
        <v>997826391</v>
      </c>
      <c r="G640" t="s">
        <v>3057</v>
      </c>
      <c r="H640" t="s">
        <v>3057</v>
      </c>
      <c r="I640" t="s">
        <v>34</v>
      </c>
      <c r="J640" t="s">
        <v>26</v>
      </c>
      <c r="K640">
        <v>290880</v>
      </c>
      <c r="L640" t="s">
        <v>857</v>
      </c>
      <c r="M640" t="s">
        <v>3058</v>
      </c>
      <c r="N640" t="s">
        <v>3050</v>
      </c>
      <c r="O640" t="s">
        <v>3059</v>
      </c>
      <c r="P640" t="s">
        <v>3060</v>
      </c>
      <c r="Q640" t="s">
        <v>3061</v>
      </c>
      <c r="R640" t="s">
        <v>12370</v>
      </c>
      <c r="S640" t="s">
        <v>28</v>
      </c>
      <c r="U640" t="s">
        <v>5188</v>
      </c>
      <c r="V640" t="s">
        <v>12371</v>
      </c>
      <c r="X640">
        <v>351239790034</v>
      </c>
    </row>
    <row r="641" spans="1:25" x14ac:dyDescent="0.2">
      <c r="A641" t="s">
        <v>27096</v>
      </c>
      <c r="B641">
        <v>102078</v>
      </c>
      <c r="C641">
        <v>285647</v>
      </c>
      <c r="D641" t="s">
        <v>12341</v>
      </c>
      <c r="E641" t="s">
        <v>24</v>
      </c>
      <c r="F641">
        <v>999538441</v>
      </c>
      <c r="G641" t="s">
        <v>12337</v>
      </c>
      <c r="H641" t="s">
        <v>9101</v>
      </c>
      <c r="I641" t="s">
        <v>209</v>
      </c>
      <c r="J641" t="s">
        <v>472</v>
      </c>
      <c r="L641" t="s">
        <v>59</v>
      </c>
      <c r="M641" t="s">
        <v>12338</v>
      </c>
      <c r="N641" t="s">
        <v>1325</v>
      </c>
      <c r="O641">
        <v>1855</v>
      </c>
      <c r="P641" t="s">
        <v>12339</v>
      </c>
      <c r="Q641" t="s">
        <v>12340</v>
      </c>
      <c r="R641" t="s">
        <v>12372</v>
      </c>
      <c r="S641" t="s">
        <v>28</v>
      </c>
      <c r="T641" t="s">
        <v>65</v>
      </c>
      <c r="U641" t="s">
        <v>12335</v>
      </c>
      <c r="V641" t="s">
        <v>12336</v>
      </c>
      <c r="X641">
        <v>352425991286</v>
      </c>
    </row>
    <row r="642" spans="1:25" x14ac:dyDescent="0.2">
      <c r="A642" t="s">
        <v>27096</v>
      </c>
      <c r="B642">
        <v>102078</v>
      </c>
      <c r="C642">
        <v>285647</v>
      </c>
      <c r="D642" t="s">
        <v>12341</v>
      </c>
      <c r="E642" t="s">
        <v>24</v>
      </c>
      <c r="F642">
        <v>999985223</v>
      </c>
      <c r="G642" t="s">
        <v>222</v>
      </c>
      <c r="H642" t="s">
        <v>223</v>
      </c>
      <c r="I642" t="s">
        <v>34</v>
      </c>
      <c r="J642" t="s">
        <v>26</v>
      </c>
      <c r="K642">
        <v>266260</v>
      </c>
      <c r="L642" t="s">
        <v>138</v>
      </c>
      <c r="M642" t="s">
        <v>224</v>
      </c>
      <c r="N642" t="s">
        <v>225</v>
      </c>
      <c r="O642" t="s">
        <v>226</v>
      </c>
      <c r="P642" t="s">
        <v>227</v>
      </c>
      <c r="Q642" t="s">
        <v>228</v>
      </c>
      <c r="R642" t="s">
        <v>12373</v>
      </c>
      <c r="S642" t="s">
        <v>28</v>
      </c>
      <c r="T642" t="s">
        <v>47</v>
      </c>
      <c r="U642" t="s">
        <v>229</v>
      </c>
      <c r="V642" t="s">
        <v>230</v>
      </c>
      <c r="X642" t="s">
        <v>231</v>
      </c>
      <c r="Y642" t="s">
        <v>232</v>
      </c>
    </row>
    <row r="643" spans="1:25" x14ac:dyDescent="0.2">
      <c r="A643" t="s">
        <v>27096</v>
      </c>
      <c r="B643">
        <v>102078</v>
      </c>
      <c r="C643">
        <v>285647</v>
      </c>
      <c r="D643" t="s">
        <v>12341</v>
      </c>
      <c r="E643" t="s">
        <v>24</v>
      </c>
      <c r="F643">
        <v>998827237</v>
      </c>
      <c r="G643" t="s">
        <v>12374</v>
      </c>
      <c r="H643" t="s">
        <v>12375</v>
      </c>
      <c r="I643" t="s">
        <v>30</v>
      </c>
      <c r="J643" t="s">
        <v>26</v>
      </c>
      <c r="K643">
        <v>277008</v>
      </c>
      <c r="L643" t="s">
        <v>326</v>
      </c>
      <c r="M643" t="s">
        <v>12376</v>
      </c>
      <c r="N643" t="s">
        <v>414</v>
      </c>
      <c r="O643">
        <v>31000</v>
      </c>
      <c r="P643" t="s">
        <v>12377</v>
      </c>
      <c r="Q643" t="s">
        <v>12378</v>
      </c>
      <c r="R643" t="s">
        <v>12379</v>
      </c>
      <c r="S643" t="s">
        <v>28</v>
      </c>
      <c r="T643" t="s">
        <v>65</v>
      </c>
      <c r="U643" t="s">
        <v>3081</v>
      </c>
      <c r="V643" t="s">
        <v>7051</v>
      </c>
      <c r="X643">
        <v>97248183882</v>
      </c>
    </row>
    <row r="644" spans="1:25" x14ac:dyDescent="0.2">
      <c r="A644" t="s">
        <v>27096</v>
      </c>
      <c r="B644">
        <v>188609</v>
      </c>
      <c r="C644">
        <v>607799</v>
      </c>
      <c r="D644" t="s">
        <v>12416</v>
      </c>
      <c r="E644" t="s">
        <v>24</v>
      </c>
      <c r="F644">
        <v>951262220</v>
      </c>
      <c r="G644" t="s">
        <v>5845</v>
      </c>
      <c r="H644" t="s">
        <v>5846</v>
      </c>
      <c r="I644" t="s">
        <v>30</v>
      </c>
      <c r="J644" t="s">
        <v>472</v>
      </c>
      <c r="K644">
        <v>338366.19</v>
      </c>
      <c r="L644" t="s">
        <v>210</v>
      </c>
      <c r="M644" t="s">
        <v>5607</v>
      </c>
      <c r="N644" t="s">
        <v>219</v>
      </c>
      <c r="O644">
        <v>195</v>
      </c>
      <c r="P644" t="s">
        <v>5847</v>
      </c>
      <c r="Q644" t="s">
        <v>5848</v>
      </c>
      <c r="R644" t="s">
        <v>12417</v>
      </c>
      <c r="S644" t="s">
        <v>28</v>
      </c>
      <c r="T644" t="s">
        <v>40</v>
      </c>
      <c r="U644" t="s">
        <v>962</v>
      </c>
      <c r="V644" t="s">
        <v>10895</v>
      </c>
      <c r="X644">
        <v>390106145605</v>
      </c>
    </row>
    <row r="645" spans="1:25" x14ac:dyDescent="0.2">
      <c r="A645" t="s">
        <v>27096</v>
      </c>
      <c r="B645">
        <v>188609</v>
      </c>
      <c r="C645">
        <v>607799</v>
      </c>
      <c r="D645" t="s">
        <v>12416</v>
      </c>
      <c r="E645" t="s">
        <v>24</v>
      </c>
      <c r="F645">
        <v>999705281</v>
      </c>
      <c r="G645" t="s">
        <v>8798</v>
      </c>
      <c r="H645" t="s">
        <v>8058</v>
      </c>
      <c r="I645" t="s">
        <v>30</v>
      </c>
      <c r="J645" t="s">
        <v>472</v>
      </c>
      <c r="L645" t="s">
        <v>138</v>
      </c>
      <c r="M645" t="s">
        <v>8799</v>
      </c>
      <c r="N645" t="s">
        <v>320</v>
      </c>
      <c r="O645" t="s">
        <v>8800</v>
      </c>
      <c r="P645" t="s">
        <v>8801</v>
      </c>
      <c r="Q645" t="s">
        <v>8802</v>
      </c>
      <c r="R645" t="s">
        <v>12418</v>
      </c>
      <c r="S645" t="s">
        <v>28</v>
      </c>
      <c r="T645" t="s">
        <v>40</v>
      </c>
      <c r="U645" t="s">
        <v>673</v>
      </c>
      <c r="V645" t="s">
        <v>7673</v>
      </c>
      <c r="X645" t="s">
        <v>12419</v>
      </c>
    </row>
    <row r="646" spans="1:25" x14ac:dyDescent="0.2">
      <c r="A646" t="s">
        <v>27096</v>
      </c>
      <c r="B646">
        <v>188609</v>
      </c>
      <c r="C646">
        <v>607799</v>
      </c>
      <c r="D646" t="s">
        <v>12416</v>
      </c>
      <c r="E646" t="s">
        <v>24</v>
      </c>
      <c r="F646">
        <v>993521919</v>
      </c>
      <c r="G646" t="s">
        <v>12323</v>
      </c>
      <c r="H646" t="s">
        <v>3043</v>
      </c>
      <c r="I646" t="s">
        <v>325</v>
      </c>
      <c r="J646" t="s">
        <v>26</v>
      </c>
      <c r="K646">
        <v>75375</v>
      </c>
      <c r="L646" t="s">
        <v>150</v>
      </c>
      <c r="M646" t="s">
        <v>12324</v>
      </c>
      <c r="N646" t="s">
        <v>12325</v>
      </c>
      <c r="P646" t="s">
        <v>12326</v>
      </c>
      <c r="Q646" t="s">
        <v>12327</v>
      </c>
      <c r="R646" t="s">
        <v>12420</v>
      </c>
      <c r="S646" t="s">
        <v>28</v>
      </c>
      <c r="T646" t="s">
        <v>40</v>
      </c>
      <c r="U646" t="s">
        <v>963</v>
      </c>
      <c r="V646" t="s">
        <v>7569</v>
      </c>
      <c r="X646">
        <v>353214921621</v>
      </c>
      <c r="Y646">
        <v>353214921627</v>
      </c>
    </row>
    <row r="647" spans="1:25" x14ac:dyDescent="0.2">
      <c r="A647" t="s">
        <v>27096</v>
      </c>
      <c r="B647">
        <v>188609</v>
      </c>
      <c r="C647">
        <v>607799</v>
      </c>
      <c r="D647" t="s">
        <v>12416</v>
      </c>
      <c r="E647" t="s">
        <v>24</v>
      </c>
      <c r="F647">
        <v>952037444</v>
      </c>
      <c r="G647" t="s">
        <v>12421</v>
      </c>
      <c r="H647" t="s">
        <v>12422</v>
      </c>
      <c r="I647" t="s">
        <v>30</v>
      </c>
      <c r="J647" t="s">
        <v>26</v>
      </c>
      <c r="K647">
        <v>108760</v>
      </c>
      <c r="L647" t="s">
        <v>761</v>
      </c>
      <c r="M647" t="s">
        <v>12423</v>
      </c>
      <c r="N647" t="s">
        <v>12424</v>
      </c>
      <c r="O647">
        <v>77190</v>
      </c>
      <c r="P647" t="s">
        <v>12425</v>
      </c>
      <c r="R647" t="s">
        <v>12426</v>
      </c>
      <c r="S647" t="s">
        <v>28</v>
      </c>
      <c r="T647" t="s">
        <v>40</v>
      </c>
      <c r="U647" t="s">
        <v>12427</v>
      </c>
      <c r="V647" t="s">
        <v>12428</v>
      </c>
      <c r="X647" t="s">
        <v>12429</v>
      </c>
      <c r="Y647" t="s">
        <v>12430</v>
      </c>
    </row>
    <row r="648" spans="1:25" x14ac:dyDescent="0.2">
      <c r="A648" t="s">
        <v>27096</v>
      </c>
      <c r="B648">
        <v>188609</v>
      </c>
      <c r="C648">
        <v>607799</v>
      </c>
      <c r="D648" t="s">
        <v>12416</v>
      </c>
      <c r="E648" t="s">
        <v>57</v>
      </c>
      <c r="F648">
        <v>999539605</v>
      </c>
      <c r="G648" t="s">
        <v>169</v>
      </c>
      <c r="H648" t="s">
        <v>170</v>
      </c>
      <c r="I648" t="s">
        <v>30</v>
      </c>
      <c r="J648" t="s">
        <v>26</v>
      </c>
      <c r="K648">
        <v>865525</v>
      </c>
      <c r="L648" t="s">
        <v>150</v>
      </c>
      <c r="M648" t="s">
        <v>171</v>
      </c>
      <c r="N648" t="s">
        <v>172</v>
      </c>
      <c r="O648">
        <v>2</v>
      </c>
      <c r="P648" t="s">
        <v>173</v>
      </c>
      <c r="Q648" t="s">
        <v>174</v>
      </c>
      <c r="R648" t="s">
        <v>12431</v>
      </c>
      <c r="S648" t="s">
        <v>28</v>
      </c>
      <c r="T648" t="s">
        <v>65</v>
      </c>
      <c r="U648" t="s">
        <v>176</v>
      </c>
      <c r="V648" t="s">
        <v>177</v>
      </c>
      <c r="X648" t="s">
        <v>178</v>
      </c>
      <c r="Y648" t="s">
        <v>179</v>
      </c>
    </row>
    <row r="649" spans="1:25" x14ac:dyDescent="0.2">
      <c r="A649" t="s">
        <v>27096</v>
      </c>
      <c r="B649">
        <v>188609</v>
      </c>
      <c r="C649">
        <v>607799</v>
      </c>
      <c r="D649" t="s">
        <v>12416</v>
      </c>
      <c r="E649" t="s">
        <v>24</v>
      </c>
      <c r="F649">
        <v>923930724</v>
      </c>
      <c r="G649" t="s">
        <v>12432</v>
      </c>
      <c r="H649" t="s">
        <v>8058</v>
      </c>
      <c r="I649" t="s">
        <v>30</v>
      </c>
      <c r="J649" t="s">
        <v>26</v>
      </c>
      <c r="K649">
        <v>103200</v>
      </c>
      <c r="L649" t="s">
        <v>138</v>
      </c>
      <c r="M649" t="s">
        <v>12433</v>
      </c>
      <c r="N649" t="s">
        <v>320</v>
      </c>
      <c r="O649" t="s">
        <v>12434</v>
      </c>
      <c r="Q649" t="s">
        <v>8802</v>
      </c>
      <c r="R649" t="s">
        <v>12435</v>
      </c>
      <c r="S649" t="s">
        <v>28</v>
      </c>
      <c r="T649" t="s">
        <v>40</v>
      </c>
      <c r="U649" t="s">
        <v>673</v>
      </c>
      <c r="V649" t="s">
        <v>7673</v>
      </c>
      <c r="X649">
        <v>442075593550</v>
      </c>
      <c r="Y649">
        <v>442075593401</v>
      </c>
    </row>
    <row r="650" spans="1:25" x14ac:dyDescent="0.2">
      <c r="A650" t="s">
        <v>27096</v>
      </c>
      <c r="B650">
        <v>188609</v>
      </c>
      <c r="C650">
        <v>607799</v>
      </c>
      <c r="D650" t="s">
        <v>12416</v>
      </c>
      <c r="E650" t="s">
        <v>24</v>
      </c>
      <c r="F650">
        <v>998627417</v>
      </c>
      <c r="G650" t="s">
        <v>5606</v>
      </c>
      <c r="H650" t="s">
        <v>9708</v>
      </c>
      <c r="I650" t="s">
        <v>30</v>
      </c>
      <c r="J650" t="s">
        <v>26</v>
      </c>
      <c r="K650">
        <v>252833.81</v>
      </c>
      <c r="L650" t="s">
        <v>210</v>
      </c>
      <c r="M650" t="s">
        <v>5607</v>
      </c>
      <c r="N650" t="s">
        <v>219</v>
      </c>
      <c r="O650">
        <v>195</v>
      </c>
      <c r="P650" t="s">
        <v>5608</v>
      </c>
      <c r="Q650" t="s">
        <v>9709</v>
      </c>
      <c r="R650" t="s">
        <v>12436</v>
      </c>
      <c r="S650" t="s">
        <v>28</v>
      </c>
      <c r="T650" t="s">
        <v>40</v>
      </c>
      <c r="U650" t="s">
        <v>962</v>
      </c>
      <c r="V650" t="s">
        <v>10895</v>
      </c>
      <c r="X650">
        <v>390106584703</v>
      </c>
    </row>
    <row r="651" spans="1:25" x14ac:dyDescent="0.2">
      <c r="A651" t="s">
        <v>27096</v>
      </c>
      <c r="B651">
        <v>188609</v>
      </c>
      <c r="C651">
        <v>607799</v>
      </c>
      <c r="D651" t="s">
        <v>12416</v>
      </c>
      <c r="E651" t="s">
        <v>24</v>
      </c>
      <c r="F651">
        <v>986760049</v>
      </c>
      <c r="G651" t="s">
        <v>12437</v>
      </c>
      <c r="H651" t="s">
        <v>12438</v>
      </c>
      <c r="I651" t="s">
        <v>30</v>
      </c>
      <c r="J651" t="s">
        <v>26</v>
      </c>
      <c r="K651">
        <v>301280</v>
      </c>
      <c r="L651" t="s">
        <v>27</v>
      </c>
      <c r="M651" t="s">
        <v>12439</v>
      </c>
      <c r="N651" t="s">
        <v>555</v>
      </c>
      <c r="O651">
        <v>81545</v>
      </c>
      <c r="P651" t="s">
        <v>12440</v>
      </c>
      <c r="R651" t="s">
        <v>12441</v>
      </c>
      <c r="S651" t="s">
        <v>28</v>
      </c>
      <c r="T651" t="s">
        <v>40</v>
      </c>
      <c r="U651" t="s">
        <v>5179</v>
      </c>
      <c r="V651" t="s">
        <v>12442</v>
      </c>
      <c r="X651" t="s">
        <v>12443</v>
      </c>
      <c r="Y651" t="s">
        <v>12444</v>
      </c>
    </row>
    <row r="652" spans="1:25" x14ac:dyDescent="0.2">
      <c r="A652" t="s">
        <v>27096</v>
      </c>
      <c r="B652">
        <v>188609</v>
      </c>
      <c r="C652">
        <v>607799</v>
      </c>
      <c r="D652" t="s">
        <v>12416</v>
      </c>
      <c r="E652" t="s">
        <v>24</v>
      </c>
      <c r="F652">
        <v>999915771</v>
      </c>
      <c r="G652" t="s">
        <v>305</v>
      </c>
      <c r="H652" t="s">
        <v>306</v>
      </c>
      <c r="I652" t="s">
        <v>34</v>
      </c>
      <c r="J652" t="s">
        <v>26</v>
      </c>
      <c r="K652">
        <v>744600</v>
      </c>
      <c r="L652" t="s">
        <v>210</v>
      </c>
      <c r="M652" t="s">
        <v>307</v>
      </c>
      <c r="N652" t="s">
        <v>285</v>
      </c>
      <c r="O652">
        <v>20123</v>
      </c>
      <c r="P652" t="s">
        <v>308</v>
      </c>
      <c r="Q652" t="s">
        <v>309</v>
      </c>
      <c r="R652" t="s">
        <v>12445</v>
      </c>
      <c r="S652" t="s">
        <v>28</v>
      </c>
      <c r="T652" t="s">
        <v>65</v>
      </c>
      <c r="U652" t="s">
        <v>12446</v>
      </c>
      <c r="V652" t="s">
        <v>6733</v>
      </c>
      <c r="X652" t="s">
        <v>9210</v>
      </c>
      <c r="Y652" t="s">
        <v>9211</v>
      </c>
    </row>
    <row r="653" spans="1:25" x14ac:dyDescent="0.2">
      <c r="A653" t="s">
        <v>27096</v>
      </c>
      <c r="B653">
        <v>185509</v>
      </c>
      <c r="C653">
        <v>608058</v>
      </c>
      <c r="D653" t="s">
        <v>3247</v>
      </c>
      <c r="E653" t="s">
        <v>24</v>
      </c>
      <c r="F653">
        <v>973746432</v>
      </c>
      <c r="G653" t="s">
        <v>11790</v>
      </c>
      <c r="H653" t="s">
        <v>11791</v>
      </c>
      <c r="I653" t="s">
        <v>30</v>
      </c>
      <c r="J653" t="s">
        <v>26</v>
      </c>
      <c r="K653">
        <v>134285</v>
      </c>
      <c r="L653" t="s">
        <v>99</v>
      </c>
      <c r="M653" t="s">
        <v>11792</v>
      </c>
      <c r="N653" t="s">
        <v>11793</v>
      </c>
      <c r="O653">
        <v>15124</v>
      </c>
      <c r="P653" t="s">
        <v>11794</v>
      </c>
      <c r="Q653" t="s">
        <v>11795</v>
      </c>
      <c r="R653" t="s">
        <v>12447</v>
      </c>
      <c r="S653" t="s">
        <v>28</v>
      </c>
      <c r="T653" t="s">
        <v>65</v>
      </c>
      <c r="U653" t="s">
        <v>1086</v>
      </c>
      <c r="V653" t="s">
        <v>11797</v>
      </c>
      <c r="X653" t="s">
        <v>12448</v>
      </c>
    </row>
    <row r="654" spans="1:25" x14ac:dyDescent="0.2">
      <c r="A654" t="s">
        <v>27096</v>
      </c>
      <c r="B654">
        <v>185509</v>
      </c>
      <c r="C654">
        <v>608058</v>
      </c>
      <c r="D654" t="s">
        <v>3247</v>
      </c>
      <c r="E654" t="s">
        <v>24</v>
      </c>
      <c r="F654">
        <v>999705281</v>
      </c>
      <c r="G654" t="s">
        <v>8798</v>
      </c>
      <c r="H654" t="s">
        <v>8058</v>
      </c>
      <c r="I654" t="s">
        <v>30</v>
      </c>
      <c r="J654" t="s">
        <v>472</v>
      </c>
      <c r="L654" t="s">
        <v>138</v>
      </c>
      <c r="M654" t="s">
        <v>8799</v>
      </c>
      <c r="N654" t="s">
        <v>320</v>
      </c>
      <c r="O654" t="s">
        <v>8800</v>
      </c>
      <c r="P654" t="s">
        <v>8801</v>
      </c>
      <c r="Q654" t="s">
        <v>8802</v>
      </c>
      <c r="R654" t="s">
        <v>12449</v>
      </c>
      <c r="S654" t="s">
        <v>28</v>
      </c>
      <c r="T654" t="s">
        <v>40</v>
      </c>
      <c r="U654" t="s">
        <v>4589</v>
      </c>
      <c r="V654" t="s">
        <v>4590</v>
      </c>
      <c r="X654" t="s">
        <v>12419</v>
      </c>
    </row>
    <row r="655" spans="1:25" x14ac:dyDescent="0.2">
      <c r="A655" t="s">
        <v>27096</v>
      </c>
      <c r="B655">
        <v>185509</v>
      </c>
      <c r="C655">
        <v>608058</v>
      </c>
      <c r="D655" t="s">
        <v>3247</v>
      </c>
      <c r="E655" t="s">
        <v>24</v>
      </c>
      <c r="F655">
        <v>999607214</v>
      </c>
      <c r="G655" t="s">
        <v>6480</v>
      </c>
      <c r="H655" t="s">
        <v>6481</v>
      </c>
      <c r="I655" t="s">
        <v>209</v>
      </c>
      <c r="J655" t="s">
        <v>26</v>
      </c>
      <c r="K655">
        <v>64200</v>
      </c>
      <c r="L655" t="s">
        <v>238</v>
      </c>
      <c r="M655" t="s">
        <v>6482</v>
      </c>
      <c r="N655" t="s">
        <v>240</v>
      </c>
      <c r="O655" t="s">
        <v>6483</v>
      </c>
      <c r="P655" t="s">
        <v>6484</v>
      </c>
      <c r="Q655" t="s">
        <v>6485</v>
      </c>
      <c r="R655" t="s">
        <v>12450</v>
      </c>
      <c r="S655" t="s">
        <v>28</v>
      </c>
      <c r="T655" t="s">
        <v>56</v>
      </c>
      <c r="U655" t="s">
        <v>1720</v>
      </c>
      <c r="V655" t="s">
        <v>12451</v>
      </c>
      <c r="X655" t="s">
        <v>12452</v>
      </c>
      <c r="Y655" t="s">
        <v>12453</v>
      </c>
    </row>
    <row r="656" spans="1:25" x14ac:dyDescent="0.2">
      <c r="A656" t="s">
        <v>27096</v>
      </c>
      <c r="B656">
        <v>185509</v>
      </c>
      <c r="C656">
        <v>608058</v>
      </c>
      <c r="D656" t="s">
        <v>3247</v>
      </c>
      <c r="E656" t="s">
        <v>57</v>
      </c>
      <c r="F656">
        <v>999994632</v>
      </c>
      <c r="G656" t="s">
        <v>1960</v>
      </c>
      <c r="H656" t="s">
        <v>1961</v>
      </c>
      <c r="I656" t="s">
        <v>209</v>
      </c>
      <c r="J656" t="s">
        <v>26</v>
      </c>
      <c r="K656">
        <v>308666.58</v>
      </c>
      <c r="L656" t="s">
        <v>27</v>
      </c>
      <c r="M656" t="s">
        <v>1962</v>
      </c>
      <c r="N656" t="s">
        <v>853</v>
      </c>
      <c r="O656">
        <v>4318</v>
      </c>
      <c r="P656" t="s">
        <v>1963</v>
      </c>
      <c r="Q656" t="s">
        <v>1964</v>
      </c>
      <c r="R656" t="s">
        <v>12454</v>
      </c>
      <c r="S656" t="s">
        <v>28</v>
      </c>
      <c r="T656" t="s">
        <v>47</v>
      </c>
      <c r="U656" t="s">
        <v>1926</v>
      </c>
      <c r="V656" t="s">
        <v>463</v>
      </c>
      <c r="X656" t="s">
        <v>6749</v>
      </c>
    </row>
    <row r="657" spans="1:25" x14ac:dyDescent="0.2">
      <c r="A657" t="s">
        <v>27096</v>
      </c>
      <c r="B657">
        <v>185509</v>
      </c>
      <c r="C657">
        <v>608058</v>
      </c>
      <c r="D657" t="s">
        <v>3247</v>
      </c>
      <c r="E657" t="s">
        <v>24</v>
      </c>
      <c r="F657">
        <v>999859705</v>
      </c>
      <c r="G657" t="s">
        <v>9885</v>
      </c>
      <c r="H657" t="s">
        <v>9886</v>
      </c>
      <c r="I657" t="s">
        <v>34</v>
      </c>
      <c r="J657" t="s">
        <v>26</v>
      </c>
      <c r="K657">
        <v>168387.14</v>
      </c>
      <c r="L657" t="s">
        <v>138</v>
      </c>
      <c r="M657" t="s">
        <v>9887</v>
      </c>
      <c r="N657" t="s">
        <v>563</v>
      </c>
      <c r="O657" t="s">
        <v>9888</v>
      </c>
      <c r="P657" t="s">
        <v>9889</v>
      </c>
      <c r="Q657" t="s">
        <v>9890</v>
      </c>
      <c r="R657" t="s">
        <v>12455</v>
      </c>
      <c r="S657" t="s">
        <v>28</v>
      </c>
      <c r="T657" t="s">
        <v>65</v>
      </c>
      <c r="U657" t="s">
        <v>7030</v>
      </c>
      <c r="V657" t="s">
        <v>8966</v>
      </c>
      <c r="X657" t="s">
        <v>12456</v>
      </c>
    </row>
    <row r="658" spans="1:25" x14ac:dyDescent="0.2">
      <c r="A658" t="s">
        <v>27096</v>
      </c>
      <c r="B658">
        <v>185509</v>
      </c>
      <c r="C658">
        <v>608058</v>
      </c>
      <c r="D658" t="s">
        <v>3247</v>
      </c>
      <c r="E658" t="s">
        <v>24</v>
      </c>
      <c r="F658">
        <v>923930724</v>
      </c>
      <c r="G658" t="s">
        <v>12432</v>
      </c>
      <c r="H658" t="s">
        <v>8058</v>
      </c>
      <c r="I658" t="s">
        <v>30</v>
      </c>
      <c r="J658" t="s">
        <v>26</v>
      </c>
      <c r="K658">
        <v>196889.8</v>
      </c>
      <c r="L658" t="s">
        <v>138</v>
      </c>
      <c r="M658" t="s">
        <v>12433</v>
      </c>
      <c r="N658" t="s">
        <v>320</v>
      </c>
      <c r="O658" t="s">
        <v>12434</v>
      </c>
      <c r="Q658" t="s">
        <v>8802</v>
      </c>
      <c r="R658" t="s">
        <v>12457</v>
      </c>
      <c r="S658" t="s">
        <v>28</v>
      </c>
      <c r="T658" t="s">
        <v>40</v>
      </c>
      <c r="U658" t="s">
        <v>673</v>
      </c>
      <c r="V658" t="s">
        <v>7673</v>
      </c>
      <c r="X658" t="s">
        <v>12419</v>
      </c>
      <c r="Y658">
        <v>442075593401</v>
      </c>
    </row>
    <row r="659" spans="1:25" x14ac:dyDescent="0.2">
      <c r="A659" t="s">
        <v>27096</v>
      </c>
      <c r="B659">
        <v>185509</v>
      </c>
      <c r="C659">
        <v>608058</v>
      </c>
      <c r="D659" t="s">
        <v>3247</v>
      </c>
      <c r="E659" t="s">
        <v>24</v>
      </c>
      <c r="F659">
        <v>986309969</v>
      </c>
      <c r="G659" t="s">
        <v>12458</v>
      </c>
      <c r="H659" t="s">
        <v>12459</v>
      </c>
      <c r="I659" t="s">
        <v>25</v>
      </c>
      <c r="J659" t="s">
        <v>26</v>
      </c>
      <c r="K659">
        <v>32100</v>
      </c>
      <c r="L659" t="s">
        <v>27</v>
      </c>
      <c r="M659" t="s">
        <v>12460</v>
      </c>
      <c r="N659" t="s">
        <v>6440</v>
      </c>
      <c r="O659">
        <v>1311</v>
      </c>
      <c r="P659" t="s">
        <v>12461</v>
      </c>
      <c r="R659" t="s">
        <v>12462</v>
      </c>
      <c r="S659" t="s">
        <v>28</v>
      </c>
      <c r="T659" t="s">
        <v>56</v>
      </c>
      <c r="U659" t="s">
        <v>235</v>
      </c>
      <c r="V659" t="s">
        <v>3900</v>
      </c>
      <c r="X659" t="s">
        <v>12463</v>
      </c>
      <c r="Y659" t="s">
        <v>12464</v>
      </c>
    </row>
    <row r="660" spans="1:25" x14ac:dyDescent="0.2">
      <c r="A660" t="s">
        <v>27096</v>
      </c>
      <c r="B660">
        <v>185509</v>
      </c>
      <c r="C660">
        <v>608058</v>
      </c>
      <c r="D660" t="s">
        <v>3247</v>
      </c>
      <c r="E660" t="s">
        <v>24</v>
      </c>
      <c r="F660">
        <v>999643492</v>
      </c>
      <c r="G660" t="s">
        <v>3790</v>
      </c>
      <c r="H660" t="s">
        <v>3791</v>
      </c>
      <c r="I660" t="s">
        <v>34</v>
      </c>
      <c r="J660" t="s">
        <v>26</v>
      </c>
      <c r="K660">
        <v>94555</v>
      </c>
      <c r="L660" t="s">
        <v>906</v>
      </c>
      <c r="M660" t="s">
        <v>3792</v>
      </c>
      <c r="N660" t="s">
        <v>908</v>
      </c>
      <c r="O660">
        <v>6800</v>
      </c>
      <c r="P660" t="s">
        <v>3793</v>
      </c>
      <c r="Q660" t="s">
        <v>3794</v>
      </c>
      <c r="R660" t="s">
        <v>12465</v>
      </c>
      <c r="S660" t="s">
        <v>28</v>
      </c>
      <c r="T660" t="s">
        <v>262</v>
      </c>
      <c r="U660" t="s">
        <v>12466</v>
      </c>
      <c r="V660" t="s">
        <v>12467</v>
      </c>
      <c r="X660" t="s">
        <v>12468</v>
      </c>
    </row>
    <row r="661" spans="1:25" x14ac:dyDescent="0.2">
      <c r="A661" t="s">
        <v>27096</v>
      </c>
      <c r="B661">
        <v>102066</v>
      </c>
      <c r="C661">
        <v>284927</v>
      </c>
      <c r="D661" t="s">
        <v>12480</v>
      </c>
      <c r="E661" t="s">
        <v>24</v>
      </c>
      <c r="F661">
        <v>999579860</v>
      </c>
      <c r="G661" t="s">
        <v>12476</v>
      </c>
      <c r="H661" t="s">
        <v>12477</v>
      </c>
      <c r="I661" t="s">
        <v>34</v>
      </c>
      <c r="J661" t="s">
        <v>26</v>
      </c>
      <c r="K661">
        <v>201159</v>
      </c>
      <c r="L661" t="s">
        <v>45</v>
      </c>
      <c r="M661" t="s">
        <v>12478</v>
      </c>
      <c r="N661" t="s">
        <v>10562</v>
      </c>
      <c r="O661">
        <v>85170</v>
      </c>
      <c r="Q661" t="s">
        <v>12479</v>
      </c>
      <c r="R661" t="s">
        <v>12481</v>
      </c>
      <c r="S661" t="s">
        <v>28</v>
      </c>
      <c r="T661" t="s">
        <v>65</v>
      </c>
      <c r="U661" t="s">
        <v>833</v>
      </c>
      <c r="V661" t="s">
        <v>9746</v>
      </c>
      <c r="X661">
        <v>4663165567</v>
      </c>
    </row>
    <row r="662" spans="1:25" x14ac:dyDescent="0.2">
      <c r="A662" t="s">
        <v>27096</v>
      </c>
      <c r="B662">
        <v>102066</v>
      </c>
      <c r="C662">
        <v>284927</v>
      </c>
      <c r="D662" t="s">
        <v>12480</v>
      </c>
      <c r="E662" t="s">
        <v>24</v>
      </c>
      <c r="F662">
        <v>973350284</v>
      </c>
      <c r="G662" t="s">
        <v>12482</v>
      </c>
      <c r="H662" t="s">
        <v>12483</v>
      </c>
      <c r="I662" t="s">
        <v>209</v>
      </c>
      <c r="J662" t="s">
        <v>26</v>
      </c>
      <c r="K662">
        <v>179760</v>
      </c>
      <c r="L662" t="s">
        <v>70</v>
      </c>
      <c r="M662" t="s">
        <v>10224</v>
      </c>
      <c r="N662" t="s">
        <v>8849</v>
      </c>
      <c r="O662">
        <v>7270</v>
      </c>
      <c r="P662" t="s">
        <v>12484</v>
      </c>
      <c r="R662" t="s">
        <v>12485</v>
      </c>
      <c r="S662" t="s">
        <v>28</v>
      </c>
      <c r="T662" t="s">
        <v>40</v>
      </c>
      <c r="U662" t="s">
        <v>1499</v>
      </c>
      <c r="V662" t="s">
        <v>12486</v>
      </c>
      <c r="X662">
        <v>41814141621</v>
      </c>
      <c r="Y662">
        <v>41814141610</v>
      </c>
    </row>
    <row r="663" spans="1:25" x14ac:dyDescent="0.2">
      <c r="A663" t="s">
        <v>27096</v>
      </c>
      <c r="B663">
        <v>102066</v>
      </c>
      <c r="C663">
        <v>284927</v>
      </c>
      <c r="D663" t="s">
        <v>12480</v>
      </c>
      <c r="E663" t="s">
        <v>57</v>
      </c>
      <c r="F663">
        <v>999842245</v>
      </c>
      <c r="G663" t="s">
        <v>4953</v>
      </c>
      <c r="H663" t="s">
        <v>4954</v>
      </c>
      <c r="I663" t="s">
        <v>34</v>
      </c>
      <c r="J663" t="s">
        <v>26</v>
      </c>
      <c r="K663">
        <v>375916</v>
      </c>
      <c r="L663" t="s">
        <v>261</v>
      </c>
      <c r="M663" t="s">
        <v>4955</v>
      </c>
      <c r="N663" t="s">
        <v>4956</v>
      </c>
      <c r="O663">
        <v>40100</v>
      </c>
      <c r="P663" t="s">
        <v>4957</v>
      </c>
      <c r="Q663" t="s">
        <v>4958</v>
      </c>
      <c r="R663" t="s">
        <v>12487</v>
      </c>
      <c r="S663" t="s">
        <v>28</v>
      </c>
      <c r="T663" t="s">
        <v>262</v>
      </c>
      <c r="U663" t="s">
        <v>1279</v>
      </c>
      <c r="V663" t="s">
        <v>12488</v>
      </c>
      <c r="X663">
        <v>358142604670</v>
      </c>
      <c r="Y663">
        <v>358142604400</v>
      </c>
    </row>
    <row r="664" spans="1:25" x14ac:dyDescent="0.2">
      <c r="A664" t="s">
        <v>27096</v>
      </c>
      <c r="B664">
        <v>102066</v>
      </c>
      <c r="C664">
        <v>284927</v>
      </c>
      <c r="D664" t="s">
        <v>12480</v>
      </c>
      <c r="E664" t="s">
        <v>24</v>
      </c>
      <c r="F664">
        <v>999823524</v>
      </c>
      <c r="G664" t="s">
        <v>11544</v>
      </c>
      <c r="H664" t="s">
        <v>11545</v>
      </c>
      <c r="I664" t="s">
        <v>34</v>
      </c>
      <c r="J664" t="s">
        <v>26</v>
      </c>
      <c r="K664">
        <v>90229</v>
      </c>
      <c r="L664" t="s">
        <v>261</v>
      </c>
      <c r="M664" t="s">
        <v>11546</v>
      </c>
      <c r="N664" t="s">
        <v>9049</v>
      </c>
      <c r="O664">
        <v>70821</v>
      </c>
      <c r="P664" t="s">
        <v>11547</v>
      </c>
      <c r="R664" t="s">
        <v>12489</v>
      </c>
      <c r="S664" t="s">
        <v>28</v>
      </c>
      <c r="T664" t="s">
        <v>47</v>
      </c>
      <c r="U664" t="s">
        <v>8877</v>
      </c>
      <c r="V664" t="s">
        <v>1895</v>
      </c>
      <c r="X664">
        <v>358718753405</v>
      </c>
    </row>
    <row r="665" spans="1:25" x14ac:dyDescent="0.2">
      <c r="A665" t="s">
        <v>27096</v>
      </c>
      <c r="B665">
        <v>102066</v>
      </c>
      <c r="C665">
        <v>284927</v>
      </c>
      <c r="D665" t="s">
        <v>12480</v>
      </c>
      <c r="E665" t="s">
        <v>24</v>
      </c>
      <c r="F665">
        <v>988464048</v>
      </c>
      <c r="G665" t="s">
        <v>12490</v>
      </c>
      <c r="H665" t="s">
        <v>12491</v>
      </c>
      <c r="I665" t="s">
        <v>30</v>
      </c>
      <c r="J665" t="s">
        <v>26</v>
      </c>
      <c r="K665">
        <v>102959</v>
      </c>
      <c r="L665" t="s">
        <v>312</v>
      </c>
      <c r="M665" t="s">
        <v>12492</v>
      </c>
      <c r="N665" t="s">
        <v>12493</v>
      </c>
      <c r="O665" t="s">
        <v>12494</v>
      </c>
      <c r="P665" t="s">
        <v>12495</v>
      </c>
      <c r="Q665" t="s">
        <v>12496</v>
      </c>
      <c r="R665" t="s">
        <v>12497</v>
      </c>
      <c r="S665" t="s">
        <v>28</v>
      </c>
      <c r="T665" t="s">
        <v>47</v>
      </c>
      <c r="U665" t="s">
        <v>1497</v>
      </c>
      <c r="V665" t="s">
        <v>12498</v>
      </c>
      <c r="X665">
        <v>31648587919</v>
      </c>
      <c r="Y665">
        <v>31104128509</v>
      </c>
    </row>
    <row r="666" spans="1:25" x14ac:dyDescent="0.2">
      <c r="A666" t="s">
        <v>27096</v>
      </c>
      <c r="B666">
        <v>88212</v>
      </c>
      <c r="C666">
        <v>218000</v>
      </c>
      <c r="D666" t="s">
        <v>12561</v>
      </c>
      <c r="E666" t="s">
        <v>24</v>
      </c>
      <c r="F666">
        <v>998739355</v>
      </c>
      <c r="G666" t="s">
        <v>12562</v>
      </c>
      <c r="H666" t="s">
        <v>12563</v>
      </c>
      <c r="I666" t="s">
        <v>34</v>
      </c>
      <c r="J666" t="s">
        <v>26</v>
      </c>
      <c r="K666">
        <v>159700</v>
      </c>
      <c r="L666" t="s">
        <v>1585</v>
      </c>
      <c r="M666" t="s">
        <v>12564</v>
      </c>
      <c r="N666" t="s">
        <v>3777</v>
      </c>
      <c r="O666">
        <v>3028</v>
      </c>
      <c r="P666" t="s">
        <v>12565</v>
      </c>
      <c r="Q666" t="s">
        <v>12566</v>
      </c>
      <c r="R666" t="s">
        <v>12567</v>
      </c>
      <c r="S666" t="s">
        <v>28</v>
      </c>
      <c r="T666" t="s">
        <v>65</v>
      </c>
      <c r="U666" t="s">
        <v>12568</v>
      </c>
      <c r="V666" t="s">
        <v>12569</v>
      </c>
      <c r="X666">
        <v>380445258437</v>
      </c>
      <c r="Y666">
        <v>380445258342</v>
      </c>
    </row>
    <row r="667" spans="1:25" x14ac:dyDescent="0.2">
      <c r="A667" t="s">
        <v>27096</v>
      </c>
      <c r="B667">
        <v>88212</v>
      </c>
      <c r="C667">
        <v>218000</v>
      </c>
      <c r="D667" t="s">
        <v>12561</v>
      </c>
      <c r="E667" t="s">
        <v>57</v>
      </c>
      <c r="F667">
        <v>999893849</v>
      </c>
      <c r="G667" t="s">
        <v>8672</v>
      </c>
      <c r="H667" t="s">
        <v>8673</v>
      </c>
      <c r="I667" t="s">
        <v>34</v>
      </c>
      <c r="J667" t="s">
        <v>26</v>
      </c>
      <c r="K667">
        <v>393460</v>
      </c>
      <c r="L667" t="s">
        <v>99</v>
      </c>
      <c r="M667" t="s">
        <v>8674</v>
      </c>
      <c r="N667" t="s">
        <v>8675</v>
      </c>
      <c r="O667">
        <v>34400</v>
      </c>
      <c r="R667" t="s">
        <v>12570</v>
      </c>
      <c r="S667" t="s">
        <v>28</v>
      </c>
      <c r="T667" t="s">
        <v>65</v>
      </c>
      <c r="U667" t="s">
        <v>2679</v>
      </c>
      <c r="V667" t="s">
        <v>12571</v>
      </c>
      <c r="X667">
        <v>306972136830</v>
      </c>
      <c r="Y667">
        <v>302228023766</v>
      </c>
    </row>
    <row r="668" spans="1:25" x14ac:dyDescent="0.2">
      <c r="A668" t="s">
        <v>27096</v>
      </c>
      <c r="B668">
        <v>88212</v>
      </c>
      <c r="C668">
        <v>218000</v>
      </c>
      <c r="D668" t="s">
        <v>12561</v>
      </c>
      <c r="E668" t="s">
        <v>24</v>
      </c>
      <c r="F668">
        <v>999920718</v>
      </c>
      <c r="G668" t="s">
        <v>3617</v>
      </c>
      <c r="H668" t="s">
        <v>3618</v>
      </c>
      <c r="I668" t="s">
        <v>34</v>
      </c>
      <c r="J668" t="s">
        <v>26</v>
      </c>
      <c r="K668">
        <v>64560</v>
      </c>
      <c r="L668" t="s">
        <v>1453</v>
      </c>
      <c r="M668" t="s">
        <v>3619</v>
      </c>
      <c r="N668" t="s">
        <v>1454</v>
      </c>
      <c r="O668">
        <v>1658</v>
      </c>
      <c r="P668" t="s">
        <v>3620</v>
      </c>
      <c r="Q668" t="s">
        <v>3621</v>
      </c>
      <c r="R668" t="s">
        <v>12572</v>
      </c>
      <c r="S668" t="s">
        <v>28</v>
      </c>
      <c r="T668" t="s">
        <v>262</v>
      </c>
      <c r="U668" t="s">
        <v>12573</v>
      </c>
      <c r="V668" t="s">
        <v>12574</v>
      </c>
      <c r="X668">
        <v>37167089445</v>
      </c>
      <c r="Y668">
        <v>37167089074</v>
      </c>
    </row>
    <row r="669" spans="1:25" x14ac:dyDescent="0.2">
      <c r="A669" t="s">
        <v>27096</v>
      </c>
      <c r="B669">
        <v>88212</v>
      </c>
      <c r="C669">
        <v>218000</v>
      </c>
      <c r="D669" t="s">
        <v>12561</v>
      </c>
      <c r="E669" t="s">
        <v>24</v>
      </c>
      <c r="F669">
        <v>999501387</v>
      </c>
      <c r="G669" t="s">
        <v>12575</v>
      </c>
      <c r="H669" t="s">
        <v>12576</v>
      </c>
      <c r="I669" t="s">
        <v>34</v>
      </c>
      <c r="J669" t="s">
        <v>26</v>
      </c>
      <c r="K669">
        <v>103580</v>
      </c>
      <c r="L669" t="s">
        <v>1585</v>
      </c>
      <c r="M669" t="s">
        <v>12577</v>
      </c>
      <c r="N669" t="s">
        <v>12578</v>
      </c>
      <c r="O669">
        <v>58012</v>
      </c>
      <c r="R669" t="s">
        <v>12579</v>
      </c>
      <c r="S669" t="s">
        <v>28</v>
      </c>
      <c r="T669" t="s">
        <v>262</v>
      </c>
      <c r="U669" t="s">
        <v>12580</v>
      </c>
      <c r="V669" t="s">
        <v>12581</v>
      </c>
      <c r="X669">
        <v>380372244221</v>
      </c>
      <c r="Y669">
        <v>380372584078</v>
      </c>
    </row>
    <row r="670" spans="1:25" x14ac:dyDescent="0.2">
      <c r="A670" t="s">
        <v>27096</v>
      </c>
      <c r="B670">
        <v>88212</v>
      </c>
      <c r="C670">
        <v>218000</v>
      </c>
      <c r="D670" t="s">
        <v>12561</v>
      </c>
      <c r="E670" t="s">
        <v>24</v>
      </c>
      <c r="F670">
        <v>999434457</v>
      </c>
      <c r="G670" t="s">
        <v>8297</v>
      </c>
      <c r="H670" t="s">
        <v>8298</v>
      </c>
      <c r="I670" t="s">
        <v>30</v>
      </c>
      <c r="J670" t="s">
        <v>26</v>
      </c>
      <c r="K670">
        <v>380462</v>
      </c>
      <c r="L670" t="s">
        <v>261</v>
      </c>
      <c r="M670" t="s">
        <v>8299</v>
      </c>
      <c r="N670" t="s">
        <v>549</v>
      </c>
      <c r="O670">
        <v>2150</v>
      </c>
      <c r="P670" t="s">
        <v>8300</v>
      </c>
      <c r="R670" t="s">
        <v>12582</v>
      </c>
      <c r="S670" t="s">
        <v>28</v>
      </c>
      <c r="T670" t="s">
        <v>65</v>
      </c>
      <c r="U670" t="s">
        <v>3781</v>
      </c>
      <c r="V670" t="s">
        <v>12583</v>
      </c>
      <c r="X670">
        <v>358958400427</v>
      </c>
      <c r="Y670">
        <v>358945590753</v>
      </c>
    </row>
    <row r="671" spans="1:25" x14ac:dyDescent="0.2">
      <c r="A671" t="s">
        <v>27096</v>
      </c>
      <c r="B671">
        <v>88212</v>
      </c>
      <c r="C671">
        <v>218000</v>
      </c>
      <c r="D671" t="s">
        <v>12561</v>
      </c>
      <c r="E671" t="s">
        <v>24</v>
      </c>
      <c r="F671">
        <v>999841760</v>
      </c>
      <c r="G671" t="s">
        <v>1263</v>
      </c>
      <c r="H671" t="s">
        <v>1264</v>
      </c>
      <c r="I671" t="s">
        <v>34</v>
      </c>
      <c r="J671" t="s">
        <v>26</v>
      </c>
      <c r="K671">
        <v>277485</v>
      </c>
      <c r="L671" t="s">
        <v>27</v>
      </c>
      <c r="M671" t="s">
        <v>1265</v>
      </c>
      <c r="N671" t="s">
        <v>627</v>
      </c>
      <c r="O671">
        <v>79098</v>
      </c>
      <c r="P671" t="s">
        <v>1266</v>
      </c>
      <c r="Q671" t="s">
        <v>1267</v>
      </c>
      <c r="R671" t="s">
        <v>12584</v>
      </c>
      <c r="S671" t="s">
        <v>28</v>
      </c>
      <c r="T671" t="s">
        <v>40</v>
      </c>
      <c r="U671" t="s">
        <v>1869</v>
      </c>
      <c r="V671" t="s">
        <v>10354</v>
      </c>
      <c r="X671" t="s">
        <v>10355</v>
      </c>
      <c r="Y671" t="s">
        <v>10356</v>
      </c>
    </row>
    <row r="672" spans="1:25" x14ac:dyDescent="0.2">
      <c r="A672" t="s">
        <v>27096</v>
      </c>
      <c r="B672">
        <v>88212</v>
      </c>
      <c r="C672">
        <v>218000</v>
      </c>
      <c r="D672" t="s">
        <v>12561</v>
      </c>
      <c r="E672" t="s">
        <v>24</v>
      </c>
      <c r="F672">
        <v>999978239</v>
      </c>
      <c r="G672" t="s">
        <v>393</v>
      </c>
      <c r="H672" t="s">
        <v>394</v>
      </c>
      <c r="I672" t="s">
        <v>25</v>
      </c>
      <c r="J672" t="s">
        <v>26</v>
      </c>
      <c r="K672">
        <v>203500</v>
      </c>
      <c r="L672" t="s">
        <v>99</v>
      </c>
      <c r="M672" t="s">
        <v>395</v>
      </c>
      <c r="N672" t="s">
        <v>396</v>
      </c>
      <c r="O672">
        <v>15341</v>
      </c>
      <c r="P672" t="s">
        <v>397</v>
      </c>
      <c r="Q672" t="s">
        <v>398</v>
      </c>
      <c r="R672" t="s">
        <v>12585</v>
      </c>
      <c r="S672" t="s">
        <v>28</v>
      </c>
      <c r="T672" t="s">
        <v>47</v>
      </c>
      <c r="U672" t="s">
        <v>399</v>
      </c>
      <c r="V672" t="s">
        <v>400</v>
      </c>
      <c r="X672">
        <v>302106503036</v>
      </c>
      <c r="Y672">
        <v>302106522623</v>
      </c>
    </row>
    <row r="673" spans="1:25" x14ac:dyDescent="0.2">
      <c r="A673" t="s">
        <v>27096</v>
      </c>
      <c r="B673">
        <v>88212</v>
      </c>
      <c r="C673">
        <v>218000</v>
      </c>
      <c r="D673" t="s">
        <v>12561</v>
      </c>
      <c r="E673" t="s">
        <v>24</v>
      </c>
      <c r="F673">
        <v>999564922</v>
      </c>
      <c r="G673" t="s">
        <v>4781</v>
      </c>
      <c r="H673" t="s">
        <v>4782</v>
      </c>
      <c r="I673" t="s">
        <v>25</v>
      </c>
      <c r="J673" t="s">
        <v>26</v>
      </c>
      <c r="K673">
        <v>231900</v>
      </c>
      <c r="L673" t="s">
        <v>99</v>
      </c>
      <c r="M673" t="s">
        <v>4783</v>
      </c>
      <c r="N673" t="s">
        <v>4784</v>
      </c>
      <c r="O673">
        <v>15310</v>
      </c>
      <c r="P673" t="s">
        <v>4785</v>
      </c>
      <c r="Q673" t="s">
        <v>4786</v>
      </c>
      <c r="R673" t="s">
        <v>12586</v>
      </c>
      <c r="S673" t="s">
        <v>28</v>
      </c>
      <c r="T673" t="s">
        <v>65</v>
      </c>
      <c r="U673" t="s">
        <v>3781</v>
      </c>
      <c r="V673" t="s">
        <v>12587</v>
      </c>
      <c r="X673">
        <v>302106506779</v>
      </c>
      <c r="Y673">
        <v>302106506748</v>
      </c>
    </row>
    <row r="674" spans="1:25" x14ac:dyDescent="0.2">
      <c r="A674" t="s">
        <v>27096</v>
      </c>
      <c r="B674">
        <v>88212</v>
      </c>
      <c r="C674">
        <v>218000</v>
      </c>
      <c r="D674" t="s">
        <v>12561</v>
      </c>
      <c r="E674" t="s">
        <v>24</v>
      </c>
      <c r="F674">
        <v>999861354</v>
      </c>
      <c r="G674" t="s">
        <v>2891</v>
      </c>
      <c r="H674" t="s">
        <v>2892</v>
      </c>
      <c r="I674" t="s">
        <v>34</v>
      </c>
      <c r="J674" t="s">
        <v>26</v>
      </c>
      <c r="K674">
        <v>216700</v>
      </c>
      <c r="L674" t="s">
        <v>357</v>
      </c>
      <c r="M674" t="s">
        <v>2893</v>
      </c>
      <c r="N674" t="s">
        <v>575</v>
      </c>
      <c r="O674">
        <v>28049</v>
      </c>
      <c r="P674" t="s">
        <v>2894</v>
      </c>
      <c r="Q674" t="s">
        <v>2895</v>
      </c>
      <c r="R674" t="s">
        <v>12588</v>
      </c>
      <c r="S674" t="s">
        <v>28</v>
      </c>
      <c r="T674" t="s">
        <v>40</v>
      </c>
      <c r="U674" t="s">
        <v>2896</v>
      </c>
      <c r="V674" t="s">
        <v>2897</v>
      </c>
      <c r="X674" t="s">
        <v>11336</v>
      </c>
      <c r="Y674" t="s">
        <v>8260</v>
      </c>
    </row>
    <row r="675" spans="1:25" x14ac:dyDescent="0.2">
      <c r="A675" t="s">
        <v>27096</v>
      </c>
      <c r="B675">
        <v>185497</v>
      </c>
      <c r="C675">
        <v>607768</v>
      </c>
      <c r="D675" t="s">
        <v>12628</v>
      </c>
      <c r="E675" t="s">
        <v>24</v>
      </c>
      <c r="F675">
        <v>999593731</v>
      </c>
      <c r="G675" t="s">
        <v>3487</v>
      </c>
      <c r="H675" t="s">
        <v>3488</v>
      </c>
      <c r="I675" t="s">
        <v>34</v>
      </c>
      <c r="J675" t="s">
        <v>26</v>
      </c>
      <c r="K675">
        <v>285040</v>
      </c>
      <c r="L675" t="s">
        <v>263</v>
      </c>
      <c r="M675" t="s">
        <v>3489</v>
      </c>
      <c r="N675" t="s">
        <v>2606</v>
      </c>
      <c r="O675" t="s">
        <v>3490</v>
      </c>
      <c r="R675" t="s">
        <v>12629</v>
      </c>
      <c r="S675" t="s">
        <v>28</v>
      </c>
      <c r="T675" t="s">
        <v>65</v>
      </c>
      <c r="U675" t="s">
        <v>2659</v>
      </c>
      <c r="V675" t="s">
        <v>3491</v>
      </c>
      <c r="X675" t="s">
        <v>12630</v>
      </c>
    </row>
    <row r="676" spans="1:25" x14ac:dyDescent="0.2">
      <c r="A676" t="s">
        <v>27096</v>
      </c>
      <c r="B676">
        <v>185497</v>
      </c>
      <c r="C676">
        <v>607768</v>
      </c>
      <c r="D676" t="s">
        <v>12628</v>
      </c>
      <c r="E676" t="s">
        <v>24</v>
      </c>
      <c r="F676">
        <v>999971837</v>
      </c>
      <c r="G676" t="s">
        <v>3492</v>
      </c>
      <c r="H676" t="s">
        <v>3493</v>
      </c>
      <c r="I676" t="s">
        <v>25</v>
      </c>
      <c r="J676" t="s">
        <v>26</v>
      </c>
      <c r="K676">
        <v>240840</v>
      </c>
      <c r="L676" t="s">
        <v>233</v>
      </c>
      <c r="M676" t="s">
        <v>3494</v>
      </c>
      <c r="N676" t="s">
        <v>1184</v>
      </c>
      <c r="O676">
        <v>1000</v>
      </c>
      <c r="P676" t="s">
        <v>3495</v>
      </c>
      <c r="Q676" t="s">
        <v>3496</v>
      </c>
      <c r="R676" t="s">
        <v>12631</v>
      </c>
      <c r="S676" t="s">
        <v>28</v>
      </c>
      <c r="T676" t="s">
        <v>262</v>
      </c>
      <c r="U676" t="s">
        <v>4719</v>
      </c>
      <c r="V676" t="s">
        <v>4720</v>
      </c>
      <c r="X676" t="s">
        <v>12632</v>
      </c>
    </row>
    <row r="677" spans="1:25" x14ac:dyDescent="0.2">
      <c r="A677" t="s">
        <v>27096</v>
      </c>
      <c r="B677">
        <v>185497</v>
      </c>
      <c r="C677">
        <v>607768</v>
      </c>
      <c r="D677" t="s">
        <v>12628</v>
      </c>
      <c r="E677" t="s">
        <v>24</v>
      </c>
      <c r="F677">
        <v>963434362</v>
      </c>
      <c r="G677" t="s">
        <v>12633</v>
      </c>
      <c r="H677" t="s">
        <v>12634</v>
      </c>
      <c r="I677" t="s">
        <v>30</v>
      </c>
      <c r="J677" t="s">
        <v>26</v>
      </c>
      <c r="K677">
        <v>421920</v>
      </c>
      <c r="L677" t="s">
        <v>372</v>
      </c>
      <c r="M677" t="s">
        <v>12635</v>
      </c>
      <c r="N677" t="s">
        <v>419</v>
      </c>
      <c r="O677">
        <v>16000</v>
      </c>
      <c r="P677" t="s">
        <v>12636</v>
      </c>
      <c r="R677" t="s">
        <v>12637</v>
      </c>
      <c r="S677" t="s">
        <v>28</v>
      </c>
      <c r="T677" t="s">
        <v>40</v>
      </c>
      <c r="U677" t="s">
        <v>3780</v>
      </c>
      <c r="V677" t="s">
        <v>12638</v>
      </c>
      <c r="X677">
        <v>420220561622</v>
      </c>
      <c r="Y677">
        <v>420220560230</v>
      </c>
    </row>
    <row r="678" spans="1:25" x14ac:dyDescent="0.2">
      <c r="A678" t="s">
        <v>27096</v>
      </c>
      <c r="B678">
        <v>185497</v>
      </c>
      <c r="C678">
        <v>607768</v>
      </c>
      <c r="D678" t="s">
        <v>12628</v>
      </c>
      <c r="E678" t="s">
        <v>24</v>
      </c>
      <c r="F678">
        <v>999567347</v>
      </c>
      <c r="G678" t="s">
        <v>7376</v>
      </c>
      <c r="H678" t="s">
        <v>7377</v>
      </c>
      <c r="I678" t="s">
        <v>209</v>
      </c>
      <c r="J678" t="s">
        <v>26</v>
      </c>
      <c r="K678">
        <v>373600</v>
      </c>
      <c r="L678" t="s">
        <v>138</v>
      </c>
      <c r="M678" t="s">
        <v>7378</v>
      </c>
      <c r="N678" t="s">
        <v>563</v>
      </c>
      <c r="O678" t="s">
        <v>7379</v>
      </c>
      <c r="P678" t="s">
        <v>7380</v>
      </c>
      <c r="Q678" t="s">
        <v>7381</v>
      </c>
      <c r="R678" t="s">
        <v>12639</v>
      </c>
      <c r="S678" t="s">
        <v>28</v>
      </c>
      <c r="T678" t="s">
        <v>40</v>
      </c>
      <c r="U678" t="s">
        <v>3581</v>
      </c>
      <c r="V678" t="s">
        <v>12640</v>
      </c>
      <c r="X678" t="s">
        <v>12641</v>
      </c>
    </row>
    <row r="679" spans="1:25" x14ac:dyDescent="0.2">
      <c r="A679" t="s">
        <v>27096</v>
      </c>
      <c r="B679">
        <v>185497</v>
      </c>
      <c r="C679">
        <v>607768</v>
      </c>
      <c r="D679" t="s">
        <v>12628</v>
      </c>
      <c r="E679" t="s">
        <v>24</v>
      </c>
      <c r="F679">
        <v>952363849</v>
      </c>
      <c r="G679" t="s">
        <v>12642</v>
      </c>
      <c r="H679" t="s">
        <v>12643</v>
      </c>
      <c r="I679" t="s">
        <v>30</v>
      </c>
      <c r="J679" t="s">
        <v>26</v>
      </c>
      <c r="K679">
        <v>364771</v>
      </c>
      <c r="L679" t="s">
        <v>263</v>
      </c>
      <c r="M679" t="s">
        <v>12644</v>
      </c>
      <c r="N679" t="s">
        <v>2606</v>
      </c>
      <c r="O679">
        <v>85106</v>
      </c>
      <c r="P679" t="s">
        <v>12645</v>
      </c>
      <c r="R679" t="s">
        <v>12646</v>
      </c>
      <c r="S679" t="s">
        <v>28</v>
      </c>
      <c r="T679" t="s">
        <v>40</v>
      </c>
      <c r="U679" t="s">
        <v>638</v>
      </c>
      <c r="V679" t="s">
        <v>12647</v>
      </c>
      <c r="X679">
        <v>421948273270</v>
      </c>
    </row>
    <row r="680" spans="1:25" x14ac:dyDescent="0.2">
      <c r="A680" t="s">
        <v>27096</v>
      </c>
      <c r="B680">
        <v>185497</v>
      </c>
      <c r="C680">
        <v>607768</v>
      </c>
      <c r="D680" t="s">
        <v>12628</v>
      </c>
      <c r="E680" t="s">
        <v>24</v>
      </c>
      <c r="F680">
        <v>999878620</v>
      </c>
      <c r="G680" t="s">
        <v>12613</v>
      </c>
      <c r="H680" t="s">
        <v>12614</v>
      </c>
      <c r="I680" t="s">
        <v>34</v>
      </c>
      <c r="J680" t="s">
        <v>26</v>
      </c>
      <c r="K680">
        <v>330000</v>
      </c>
      <c r="L680" t="s">
        <v>59</v>
      </c>
      <c r="M680" t="s">
        <v>12474</v>
      </c>
      <c r="N680" t="s">
        <v>12475</v>
      </c>
      <c r="O680">
        <v>4365</v>
      </c>
      <c r="P680" t="s">
        <v>12615</v>
      </c>
      <c r="Q680" t="s">
        <v>12616</v>
      </c>
      <c r="R680" t="s">
        <v>12648</v>
      </c>
      <c r="S680" t="s">
        <v>28</v>
      </c>
      <c r="T680" t="s">
        <v>262</v>
      </c>
      <c r="U680" t="s">
        <v>5736</v>
      </c>
      <c r="V680" t="s">
        <v>12617</v>
      </c>
      <c r="X680" t="s">
        <v>12618</v>
      </c>
    </row>
    <row r="681" spans="1:25" x14ac:dyDescent="0.2">
      <c r="A681" t="s">
        <v>27096</v>
      </c>
      <c r="B681">
        <v>185497</v>
      </c>
      <c r="C681">
        <v>607768</v>
      </c>
      <c r="D681" t="s">
        <v>12628</v>
      </c>
      <c r="E681" t="s">
        <v>57</v>
      </c>
      <c r="F681">
        <v>999701692</v>
      </c>
      <c r="G681" t="s">
        <v>12499</v>
      </c>
      <c r="H681" t="s">
        <v>12500</v>
      </c>
      <c r="I681" t="s">
        <v>30</v>
      </c>
      <c r="J681" t="s">
        <v>26</v>
      </c>
      <c r="K681">
        <v>781850</v>
      </c>
      <c r="L681" t="s">
        <v>263</v>
      </c>
      <c r="M681" t="s">
        <v>12501</v>
      </c>
      <c r="N681" t="s">
        <v>4932</v>
      </c>
      <c r="O681" t="s">
        <v>10179</v>
      </c>
      <c r="R681" t="s">
        <v>12649</v>
      </c>
      <c r="S681" t="s">
        <v>28</v>
      </c>
      <c r="T681" t="s">
        <v>40</v>
      </c>
      <c r="U681" t="s">
        <v>963</v>
      </c>
      <c r="V681" t="s">
        <v>12650</v>
      </c>
      <c r="X681" t="s">
        <v>12651</v>
      </c>
    </row>
    <row r="682" spans="1:25" x14ac:dyDescent="0.2">
      <c r="A682" t="s">
        <v>27096</v>
      </c>
      <c r="B682">
        <v>185497</v>
      </c>
      <c r="C682">
        <v>607768</v>
      </c>
      <c r="D682" t="s">
        <v>12628</v>
      </c>
      <c r="E682" t="s">
        <v>24</v>
      </c>
      <c r="F682">
        <v>999491881</v>
      </c>
      <c r="G682" t="s">
        <v>12652</v>
      </c>
      <c r="H682" t="s">
        <v>12653</v>
      </c>
      <c r="I682" t="s">
        <v>30</v>
      </c>
      <c r="J682" t="s">
        <v>26</v>
      </c>
      <c r="K682">
        <v>286680</v>
      </c>
      <c r="L682" t="s">
        <v>357</v>
      </c>
      <c r="M682" t="s">
        <v>12654</v>
      </c>
      <c r="N682" t="s">
        <v>4653</v>
      </c>
      <c r="O682">
        <v>48170</v>
      </c>
      <c r="Q682" t="s">
        <v>12655</v>
      </c>
      <c r="R682" t="s">
        <v>12656</v>
      </c>
      <c r="S682" t="s">
        <v>28</v>
      </c>
      <c r="T682" t="s">
        <v>40</v>
      </c>
      <c r="U682" t="s">
        <v>5896</v>
      </c>
      <c r="V682" t="s">
        <v>7908</v>
      </c>
      <c r="X682" t="s">
        <v>12657</v>
      </c>
      <c r="Y682" t="s">
        <v>12658</v>
      </c>
    </row>
    <row r="683" spans="1:25" x14ac:dyDescent="0.2">
      <c r="A683" t="s">
        <v>27096</v>
      </c>
      <c r="B683">
        <v>185497</v>
      </c>
      <c r="C683">
        <v>607768</v>
      </c>
      <c r="D683" t="s">
        <v>12628</v>
      </c>
      <c r="E683" t="s">
        <v>24</v>
      </c>
      <c r="F683">
        <v>999639127</v>
      </c>
      <c r="G683" t="s">
        <v>12659</v>
      </c>
      <c r="H683" t="s">
        <v>12660</v>
      </c>
      <c r="I683" t="s">
        <v>25</v>
      </c>
      <c r="J683" t="s">
        <v>26</v>
      </c>
      <c r="K683">
        <v>414267</v>
      </c>
      <c r="L683" t="s">
        <v>192</v>
      </c>
      <c r="M683" t="s">
        <v>12661</v>
      </c>
      <c r="N683" t="s">
        <v>8031</v>
      </c>
      <c r="O683">
        <v>6041</v>
      </c>
      <c r="P683" t="s">
        <v>12662</v>
      </c>
      <c r="Q683" t="s">
        <v>12663</v>
      </c>
      <c r="R683" t="s">
        <v>12664</v>
      </c>
      <c r="S683" t="s">
        <v>28</v>
      </c>
      <c r="T683" t="s">
        <v>65</v>
      </c>
      <c r="U683" t="s">
        <v>1928</v>
      </c>
      <c r="V683" t="s">
        <v>12665</v>
      </c>
      <c r="X683" t="s">
        <v>12666</v>
      </c>
    </row>
    <row r="684" spans="1:25" x14ac:dyDescent="0.2">
      <c r="A684" t="s">
        <v>27096</v>
      </c>
      <c r="B684">
        <v>102280</v>
      </c>
      <c r="C684">
        <v>285205</v>
      </c>
      <c r="D684" t="s">
        <v>12670</v>
      </c>
      <c r="E684" t="s">
        <v>24</v>
      </c>
      <c r="F684">
        <v>999641552</v>
      </c>
      <c r="G684" t="s">
        <v>12671</v>
      </c>
      <c r="H684" t="s">
        <v>8132</v>
      </c>
      <c r="I684" t="s">
        <v>325</v>
      </c>
      <c r="J684" t="s">
        <v>26</v>
      </c>
      <c r="L684" t="s">
        <v>59</v>
      </c>
      <c r="M684" t="s">
        <v>12672</v>
      </c>
      <c r="N684" t="s">
        <v>12673</v>
      </c>
      <c r="O684" t="s">
        <v>12674</v>
      </c>
      <c r="R684" t="s">
        <v>12675</v>
      </c>
      <c r="S684" t="s">
        <v>28</v>
      </c>
      <c r="T684" t="s">
        <v>40</v>
      </c>
      <c r="U684" t="s">
        <v>2341</v>
      </c>
      <c r="V684" t="s">
        <v>12676</v>
      </c>
      <c r="X684">
        <v>35224787114</v>
      </c>
      <c r="Y684">
        <v>35224787113</v>
      </c>
    </row>
    <row r="685" spans="1:25" x14ac:dyDescent="0.2">
      <c r="A685" t="s">
        <v>27096</v>
      </c>
      <c r="B685">
        <v>102280</v>
      </c>
      <c r="C685">
        <v>285205</v>
      </c>
      <c r="D685" t="s">
        <v>12670</v>
      </c>
      <c r="E685" t="s">
        <v>24</v>
      </c>
      <c r="F685">
        <v>963224454</v>
      </c>
      <c r="G685" t="s">
        <v>12677</v>
      </c>
      <c r="H685" t="s">
        <v>12678</v>
      </c>
      <c r="I685" t="s">
        <v>325</v>
      </c>
      <c r="J685" t="s">
        <v>26</v>
      </c>
      <c r="K685">
        <v>79360</v>
      </c>
      <c r="L685" t="s">
        <v>263</v>
      </c>
      <c r="M685" t="s">
        <v>12679</v>
      </c>
      <c r="N685" t="s">
        <v>2606</v>
      </c>
      <c r="O685" t="s">
        <v>12680</v>
      </c>
      <c r="P685" t="s">
        <v>12681</v>
      </c>
      <c r="R685" t="s">
        <v>12682</v>
      </c>
      <c r="S685" t="s">
        <v>28</v>
      </c>
      <c r="T685" t="s">
        <v>56</v>
      </c>
      <c r="U685" t="s">
        <v>3466</v>
      </c>
      <c r="V685" t="s">
        <v>12683</v>
      </c>
      <c r="X685">
        <v>421903993124</v>
      </c>
    </row>
    <row r="686" spans="1:25" x14ac:dyDescent="0.2">
      <c r="A686" t="s">
        <v>27096</v>
      </c>
      <c r="B686">
        <v>102280</v>
      </c>
      <c r="C686">
        <v>285205</v>
      </c>
      <c r="D686" t="s">
        <v>12670</v>
      </c>
      <c r="E686" t="s">
        <v>24</v>
      </c>
      <c r="F686">
        <v>963434362</v>
      </c>
      <c r="G686" t="s">
        <v>12633</v>
      </c>
      <c r="H686" t="s">
        <v>12634</v>
      </c>
      <c r="I686" t="s">
        <v>30</v>
      </c>
      <c r="J686" t="s">
        <v>26</v>
      </c>
      <c r="K686">
        <v>449600</v>
      </c>
      <c r="L686" t="s">
        <v>372</v>
      </c>
      <c r="M686" t="s">
        <v>12635</v>
      </c>
      <c r="N686" t="s">
        <v>419</v>
      </c>
      <c r="O686">
        <v>16000</v>
      </c>
      <c r="P686" t="s">
        <v>12636</v>
      </c>
      <c r="R686" t="s">
        <v>12684</v>
      </c>
      <c r="S686" t="s">
        <v>28</v>
      </c>
      <c r="T686" t="s">
        <v>40</v>
      </c>
      <c r="U686" t="s">
        <v>7071</v>
      </c>
      <c r="V686" t="s">
        <v>12685</v>
      </c>
      <c r="X686" t="s">
        <v>12686</v>
      </c>
    </row>
    <row r="687" spans="1:25" x14ac:dyDescent="0.2">
      <c r="A687" t="s">
        <v>27096</v>
      </c>
      <c r="B687">
        <v>102280</v>
      </c>
      <c r="C687">
        <v>285205</v>
      </c>
      <c r="D687" t="s">
        <v>12670</v>
      </c>
      <c r="E687" t="s">
        <v>24</v>
      </c>
      <c r="F687">
        <v>999567347</v>
      </c>
      <c r="G687" t="s">
        <v>7376</v>
      </c>
      <c r="H687" t="s">
        <v>7377</v>
      </c>
      <c r="I687" t="s">
        <v>209</v>
      </c>
      <c r="J687" t="s">
        <v>26</v>
      </c>
      <c r="K687">
        <v>438500</v>
      </c>
      <c r="L687" t="s">
        <v>138</v>
      </c>
      <c r="M687" t="s">
        <v>7378</v>
      </c>
      <c r="N687" t="s">
        <v>563</v>
      </c>
      <c r="O687" t="s">
        <v>7379</v>
      </c>
      <c r="P687" t="s">
        <v>7380</v>
      </c>
      <c r="Q687" t="s">
        <v>7381</v>
      </c>
      <c r="R687" t="s">
        <v>12687</v>
      </c>
      <c r="S687" t="s">
        <v>28</v>
      </c>
      <c r="T687" t="s">
        <v>40</v>
      </c>
      <c r="U687" t="s">
        <v>3581</v>
      </c>
      <c r="V687" t="s">
        <v>8495</v>
      </c>
      <c r="X687" t="s">
        <v>12688</v>
      </c>
    </row>
    <row r="688" spans="1:25" x14ac:dyDescent="0.2">
      <c r="A688" t="s">
        <v>27096</v>
      </c>
      <c r="B688">
        <v>102280</v>
      </c>
      <c r="C688">
        <v>285205</v>
      </c>
      <c r="D688" t="s">
        <v>12670</v>
      </c>
      <c r="E688" t="s">
        <v>24</v>
      </c>
      <c r="F688">
        <v>999878620</v>
      </c>
      <c r="G688" t="s">
        <v>12613</v>
      </c>
      <c r="H688" t="s">
        <v>12614</v>
      </c>
      <c r="I688" t="s">
        <v>34</v>
      </c>
      <c r="J688" t="s">
        <v>26</v>
      </c>
      <c r="K688">
        <v>480400</v>
      </c>
      <c r="L688" t="s">
        <v>59</v>
      </c>
      <c r="M688" t="s">
        <v>12474</v>
      </c>
      <c r="N688" t="s">
        <v>12475</v>
      </c>
      <c r="O688">
        <v>4365</v>
      </c>
      <c r="P688" t="s">
        <v>12615</v>
      </c>
      <c r="Q688" t="s">
        <v>12616</v>
      </c>
      <c r="R688" t="s">
        <v>12689</v>
      </c>
      <c r="S688" t="s">
        <v>28</v>
      </c>
      <c r="T688" t="s">
        <v>262</v>
      </c>
      <c r="U688" t="s">
        <v>5736</v>
      </c>
      <c r="V688" t="s">
        <v>12617</v>
      </c>
      <c r="X688" t="s">
        <v>12618</v>
      </c>
      <c r="Y688" t="s">
        <v>12667</v>
      </c>
    </row>
    <row r="689" spans="1:25" x14ac:dyDescent="0.2">
      <c r="A689" t="s">
        <v>27096</v>
      </c>
      <c r="B689">
        <v>102280</v>
      </c>
      <c r="C689">
        <v>285205</v>
      </c>
      <c r="D689" t="s">
        <v>12670</v>
      </c>
      <c r="E689" t="s">
        <v>57</v>
      </c>
      <c r="F689">
        <v>999701692</v>
      </c>
      <c r="G689" t="s">
        <v>12499</v>
      </c>
      <c r="H689" t="s">
        <v>12500</v>
      </c>
      <c r="I689" t="s">
        <v>30</v>
      </c>
      <c r="J689" t="s">
        <v>26</v>
      </c>
      <c r="K689">
        <v>931100</v>
      </c>
      <c r="L689" t="s">
        <v>263</v>
      </c>
      <c r="M689" t="s">
        <v>12501</v>
      </c>
      <c r="N689" t="s">
        <v>4932</v>
      </c>
      <c r="O689" t="s">
        <v>10179</v>
      </c>
      <c r="R689" t="s">
        <v>12690</v>
      </c>
      <c r="S689" t="s">
        <v>28</v>
      </c>
      <c r="T689" t="s">
        <v>40</v>
      </c>
      <c r="U689" t="s">
        <v>1026</v>
      </c>
      <c r="V689" t="s">
        <v>12691</v>
      </c>
      <c r="X689">
        <v>421232212311</v>
      </c>
    </row>
    <row r="690" spans="1:25" x14ac:dyDescent="0.2">
      <c r="A690" t="s">
        <v>27096</v>
      </c>
      <c r="B690">
        <v>102280</v>
      </c>
      <c r="C690">
        <v>285205</v>
      </c>
      <c r="D690" t="s">
        <v>12670</v>
      </c>
      <c r="E690" t="s">
        <v>24</v>
      </c>
      <c r="F690">
        <v>999969509</v>
      </c>
      <c r="G690" t="s">
        <v>5533</v>
      </c>
      <c r="H690" t="s">
        <v>5534</v>
      </c>
      <c r="I690" t="s">
        <v>30</v>
      </c>
      <c r="J690" t="s">
        <v>26</v>
      </c>
      <c r="K690">
        <v>268800</v>
      </c>
      <c r="L690" t="s">
        <v>238</v>
      </c>
      <c r="M690" t="s">
        <v>5535</v>
      </c>
      <c r="N690" t="s">
        <v>1916</v>
      </c>
      <c r="O690" t="s">
        <v>5536</v>
      </c>
      <c r="P690" t="s">
        <v>5537</v>
      </c>
      <c r="Q690" t="s">
        <v>5538</v>
      </c>
      <c r="R690" t="s">
        <v>12692</v>
      </c>
      <c r="S690" t="s">
        <v>28</v>
      </c>
      <c r="T690" t="s">
        <v>40</v>
      </c>
      <c r="U690" t="s">
        <v>1483</v>
      </c>
      <c r="V690" t="s">
        <v>5539</v>
      </c>
      <c r="X690">
        <v>48616226985</v>
      </c>
    </row>
    <row r="691" spans="1:25" x14ac:dyDescent="0.2">
      <c r="A691" t="s">
        <v>27096</v>
      </c>
      <c r="B691">
        <v>102280</v>
      </c>
      <c r="C691">
        <v>285205</v>
      </c>
      <c r="D691" t="s">
        <v>12670</v>
      </c>
      <c r="E691" t="s">
        <v>24</v>
      </c>
      <c r="F691">
        <v>999491881</v>
      </c>
      <c r="G691" t="s">
        <v>12652</v>
      </c>
      <c r="H691" t="s">
        <v>12653</v>
      </c>
      <c r="I691" t="s">
        <v>30</v>
      </c>
      <c r="J691" t="s">
        <v>26</v>
      </c>
      <c r="K691">
        <v>315800</v>
      </c>
      <c r="L691" t="s">
        <v>357</v>
      </c>
      <c r="M691" t="s">
        <v>12654</v>
      </c>
      <c r="N691" t="s">
        <v>4653</v>
      </c>
      <c r="O691">
        <v>48170</v>
      </c>
      <c r="Q691" t="s">
        <v>12655</v>
      </c>
      <c r="R691" t="s">
        <v>12693</v>
      </c>
      <c r="S691" t="s">
        <v>28</v>
      </c>
      <c r="T691" t="s">
        <v>40</v>
      </c>
      <c r="U691" t="s">
        <v>6907</v>
      </c>
      <c r="V691" t="s">
        <v>12694</v>
      </c>
      <c r="X691" t="s">
        <v>12657</v>
      </c>
      <c r="Y691" t="s">
        <v>12658</v>
      </c>
    </row>
    <row r="692" spans="1:25" x14ac:dyDescent="0.2">
      <c r="A692" t="s">
        <v>27096</v>
      </c>
      <c r="B692">
        <v>102280</v>
      </c>
      <c r="C692">
        <v>285205</v>
      </c>
      <c r="D692" t="s">
        <v>12670</v>
      </c>
      <c r="E692" t="s">
        <v>24</v>
      </c>
      <c r="F692">
        <v>963422431</v>
      </c>
      <c r="G692" t="s">
        <v>12695</v>
      </c>
      <c r="H692" t="s">
        <v>12696</v>
      </c>
      <c r="I692" t="s">
        <v>30</v>
      </c>
      <c r="J692" t="s">
        <v>26</v>
      </c>
      <c r="K692">
        <v>320480</v>
      </c>
      <c r="L692" t="s">
        <v>263</v>
      </c>
      <c r="M692" t="s">
        <v>12697</v>
      </c>
      <c r="N692" t="s">
        <v>2606</v>
      </c>
      <c r="R692" t="s">
        <v>12698</v>
      </c>
      <c r="S692" t="s">
        <v>28</v>
      </c>
      <c r="T692" t="s">
        <v>40</v>
      </c>
      <c r="U692" t="s">
        <v>12699</v>
      </c>
      <c r="V692" t="s">
        <v>12700</v>
      </c>
      <c r="X692">
        <v>421265441132</v>
      </c>
      <c r="Y692" t="s">
        <v>12701</v>
      </c>
    </row>
    <row r="693" spans="1:25" x14ac:dyDescent="0.2">
      <c r="A693" t="s">
        <v>27096</v>
      </c>
      <c r="B693">
        <v>95760</v>
      </c>
      <c r="C693">
        <v>242345</v>
      </c>
      <c r="D693" t="s">
        <v>9082</v>
      </c>
      <c r="E693" t="s">
        <v>57</v>
      </c>
      <c r="F693">
        <v>996281181</v>
      </c>
      <c r="G693" t="s">
        <v>12732</v>
      </c>
      <c r="H693" t="s">
        <v>7117</v>
      </c>
      <c r="I693" t="s">
        <v>30</v>
      </c>
      <c r="J693" t="s">
        <v>26</v>
      </c>
      <c r="K693">
        <v>998059.8</v>
      </c>
      <c r="L693" t="s">
        <v>138</v>
      </c>
      <c r="M693" t="s">
        <v>12733</v>
      </c>
      <c r="N693" t="s">
        <v>9969</v>
      </c>
      <c r="O693" t="s">
        <v>12734</v>
      </c>
      <c r="R693" t="s">
        <v>12735</v>
      </c>
      <c r="S693" t="s">
        <v>28</v>
      </c>
      <c r="T693" t="s">
        <v>47</v>
      </c>
      <c r="U693" t="s">
        <v>4943</v>
      </c>
      <c r="V693" t="s">
        <v>12736</v>
      </c>
      <c r="X693" t="s">
        <v>12737</v>
      </c>
      <c r="Y693" t="s">
        <v>12737</v>
      </c>
    </row>
    <row r="694" spans="1:25" x14ac:dyDescent="0.2">
      <c r="A694" t="s">
        <v>27096</v>
      </c>
      <c r="B694">
        <v>95760</v>
      </c>
      <c r="C694">
        <v>242345</v>
      </c>
      <c r="D694" t="s">
        <v>9082</v>
      </c>
      <c r="E694" t="s">
        <v>24</v>
      </c>
      <c r="F694">
        <v>987798046</v>
      </c>
      <c r="G694" t="s">
        <v>10219</v>
      </c>
      <c r="H694" t="s">
        <v>10220</v>
      </c>
      <c r="I694" t="s">
        <v>34</v>
      </c>
      <c r="J694" t="s">
        <v>26</v>
      </c>
      <c r="K694">
        <v>395353.59999999998</v>
      </c>
      <c r="L694" t="s">
        <v>31</v>
      </c>
      <c r="M694" t="s">
        <v>10221</v>
      </c>
      <c r="N694" t="s">
        <v>10222</v>
      </c>
      <c r="O694">
        <v>85281</v>
      </c>
      <c r="P694" t="s">
        <v>10223</v>
      </c>
      <c r="R694" t="s">
        <v>12738</v>
      </c>
      <c r="S694" t="s">
        <v>28</v>
      </c>
      <c r="T694" t="s">
        <v>40</v>
      </c>
      <c r="U694" t="s">
        <v>1140</v>
      </c>
      <c r="V694" t="s">
        <v>7111</v>
      </c>
      <c r="X694" t="s">
        <v>12739</v>
      </c>
      <c r="Y694" t="s">
        <v>12740</v>
      </c>
    </row>
    <row r="695" spans="1:25" x14ac:dyDescent="0.2">
      <c r="A695" t="s">
        <v>27096</v>
      </c>
      <c r="B695">
        <v>95760</v>
      </c>
      <c r="C695">
        <v>242345</v>
      </c>
      <c r="D695" t="s">
        <v>9082</v>
      </c>
      <c r="E695" t="s">
        <v>24</v>
      </c>
      <c r="F695">
        <v>997900887</v>
      </c>
      <c r="G695" t="s">
        <v>12741</v>
      </c>
      <c r="H695" t="s">
        <v>12742</v>
      </c>
      <c r="I695" t="s">
        <v>325</v>
      </c>
      <c r="J695" t="s">
        <v>26</v>
      </c>
      <c r="K695">
        <v>474926</v>
      </c>
      <c r="L695" t="s">
        <v>27</v>
      </c>
      <c r="M695" t="s">
        <v>12743</v>
      </c>
      <c r="N695" t="s">
        <v>1025</v>
      </c>
      <c r="O695">
        <v>12435</v>
      </c>
      <c r="P695" t="s">
        <v>12744</v>
      </c>
      <c r="Q695" t="s">
        <v>12745</v>
      </c>
      <c r="R695" t="s">
        <v>12746</v>
      </c>
      <c r="S695" t="s">
        <v>28</v>
      </c>
      <c r="T695" t="s">
        <v>65</v>
      </c>
      <c r="U695" t="s">
        <v>7690</v>
      </c>
      <c r="V695" t="s">
        <v>12747</v>
      </c>
      <c r="X695" t="s">
        <v>12748</v>
      </c>
      <c r="Y695" t="s">
        <v>12749</v>
      </c>
    </row>
    <row r="696" spans="1:25" x14ac:dyDescent="0.2">
      <c r="A696" t="s">
        <v>27096</v>
      </c>
      <c r="B696">
        <v>95760</v>
      </c>
      <c r="C696">
        <v>242345</v>
      </c>
      <c r="D696" t="s">
        <v>9082</v>
      </c>
      <c r="E696" t="s">
        <v>24</v>
      </c>
      <c r="F696">
        <v>999855437</v>
      </c>
      <c r="G696" t="s">
        <v>2641</v>
      </c>
      <c r="H696" t="s">
        <v>2642</v>
      </c>
      <c r="I696" t="s">
        <v>34</v>
      </c>
      <c r="J696" t="s">
        <v>26</v>
      </c>
      <c r="K696">
        <v>473609.6</v>
      </c>
      <c r="L696" t="s">
        <v>682</v>
      </c>
      <c r="M696" t="s">
        <v>2643</v>
      </c>
      <c r="N696" t="s">
        <v>1229</v>
      </c>
      <c r="O696">
        <v>6020</v>
      </c>
      <c r="P696" t="s">
        <v>2644</v>
      </c>
      <c r="Q696" t="s">
        <v>2645</v>
      </c>
      <c r="R696" t="s">
        <v>12750</v>
      </c>
      <c r="S696" t="s">
        <v>28</v>
      </c>
      <c r="T696" t="s">
        <v>262</v>
      </c>
      <c r="U696" t="s">
        <v>3900</v>
      </c>
      <c r="V696" t="s">
        <v>12751</v>
      </c>
      <c r="X696" t="s">
        <v>12752</v>
      </c>
      <c r="Y696" t="s">
        <v>12753</v>
      </c>
    </row>
    <row r="697" spans="1:25" x14ac:dyDescent="0.2">
      <c r="A697" t="s">
        <v>27096</v>
      </c>
      <c r="B697">
        <v>95760</v>
      </c>
      <c r="C697">
        <v>242345</v>
      </c>
      <c r="D697" t="s">
        <v>9082</v>
      </c>
      <c r="E697" t="s">
        <v>24</v>
      </c>
      <c r="F697">
        <v>996028011</v>
      </c>
      <c r="G697" t="s">
        <v>12754</v>
      </c>
      <c r="H697" t="s">
        <v>12755</v>
      </c>
      <c r="I697" t="s">
        <v>30</v>
      </c>
      <c r="J697" t="s">
        <v>26</v>
      </c>
      <c r="K697">
        <v>381610.6</v>
      </c>
      <c r="L697" t="s">
        <v>138</v>
      </c>
      <c r="M697" t="s">
        <v>12756</v>
      </c>
      <c r="N697" t="s">
        <v>12757</v>
      </c>
      <c r="O697" t="s">
        <v>12758</v>
      </c>
      <c r="P697" t="s">
        <v>12759</v>
      </c>
      <c r="R697" t="s">
        <v>12760</v>
      </c>
      <c r="S697" t="s">
        <v>28</v>
      </c>
      <c r="T697" t="s">
        <v>40</v>
      </c>
      <c r="U697" t="s">
        <v>2593</v>
      </c>
      <c r="V697" t="s">
        <v>8924</v>
      </c>
      <c r="X697" t="s">
        <v>12761</v>
      </c>
      <c r="Y697" t="s">
        <v>12762</v>
      </c>
    </row>
    <row r="698" spans="1:25" x14ac:dyDescent="0.2">
      <c r="A698" t="s">
        <v>27096</v>
      </c>
      <c r="B698">
        <v>95760</v>
      </c>
      <c r="C698">
        <v>242345</v>
      </c>
      <c r="D698" t="s">
        <v>9082</v>
      </c>
      <c r="E698" t="s">
        <v>24</v>
      </c>
      <c r="F698">
        <v>998203527</v>
      </c>
      <c r="G698" t="s">
        <v>11123</v>
      </c>
      <c r="H698" t="s">
        <v>11123</v>
      </c>
      <c r="I698" t="s">
        <v>325</v>
      </c>
      <c r="J698" t="s">
        <v>26</v>
      </c>
      <c r="K698">
        <v>507845</v>
      </c>
      <c r="L698" t="s">
        <v>312</v>
      </c>
      <c r="M698" t="s">
        <v>11124</v>
      </c>
      <c r="N698" t="s">
        <v>3066</v>
      </c>
      <c r="O698" t="s">
        <v>11125</v>
      </c>
      <c r="P698" t="s">
        <v>11126</v>
      </c>
      <c r="Q698" t="s">
        <v>11127</v>
      </c>
      <c r="R698" t="s">
        <v>12763</v>
      </c>
      <c r="S698" t="s">
        <v>28</v>
      </c>
      <c r="T698" t="s">
        <v>65</v>
      </c>
      <c r="U698" t="s">
        <v>12764</v>
      </c>
      <c r="V698" t="s">
        <v>10883</v>
      </c>
      <c r="X698" t="s">
        <v>12765</v>
      </c>
    </row>
    <row r="699" spans="1:25" x14ac:dyDescent="0.2">
      <c r="A699" t="s">
        <v>27096</v>
      </c>
      <c r="B699">
        <v>87259</v>
      </c>
      <c r="C699">
        <v>217872</v>
      </c>
      <c r="D699" t="s">
        <v>12799</v>
      </c>
      <c r="E699" t="s">
        <v>24</v>
      </c>
      <c r="F699">
        <v>999942834</v>
      </c>
      <c r="G699" t="s">
        <v>11131</v>
      </c>
      <c r="H699" t="s">
        <v>5620</v>
      </c>
      <c r="I699" t="s">
        <v>30</v>
      </c>
      <c r="J699" t="s">
        <v>26</v>
      </c>
      <c r="K699">
        <v>120304</v>
      </c>
      <c r="L699" t="s">
        <v>326</v>
      </c>
      <c r="M699" t="s">
        <v>11132</v>
      </c>
      <c r="N699" t="s">
        <v>1514</v>
      </c>
      <c r="O699">
        <v>95141</v>
      </c>
      <c r="P699" t="s">
        <v>11133</v>
      </c>
      <c r="R699" t="s">
        <v>12800</v>
      </c>
      <c r="S699" t="s">
        <v>28</v>
      </c>
      <c r="T699" t="s">
        <v>47</v>
      </c>
      <c r="U699" t="s">
        <v>12801</v>
      </c>
      <c r="V699" t="s">
        <v>12802</v>
      </c>
      <c r="X699" t="s">
        <v>12803</v>
      </c>
      <c r="Y699" t="s">
        <v>12804</v>
      </c>
    </row>
    <row r="700" spans="1:25" x14ac:dyDescent="0.2">
      <c r="A700" t="s">
        <v>27096</v>
      </c>
      <c r="B700">
        <v>87259</v>
      </c>
      <c r="C700">
        <v>217872</v>
      </c>
      <c r="D700" t="s">
        <v>12799</v>
      </c>
      <c r="E700" t="s">
        <v>24</v>
      </c>
      <c r="F700">
        <v>999956802</v>
      </c>
      <c r="G700" t="s">
        <v>12805</v>
      </c>
      <c r="H700" t="s">
        <v>12806</v>
      </c>
      <c r="I700" t="s">
        <v>30</v>
      </c>
      <c r="J700" t="s">
        <v>26</v>
      </c>
      <c r="K700">
        <v>41600</v>
      </c>
      <c r="L700" t="s">
        <v>192</v>
      </c>
      <c r="M700" t="s">
        <v>12807</v>
      </c>
      <c r="N700" t="s">
        <v>12808</v>
      </c>
      <c r="O700">
        <v>4460</v>
      </c>
      <c r="R700" t="s">
        <v>12809</v>
      </c>
      <c r="S700" t="s">
        <v>28</v>
      </c>
      <c r="T700" t="s">
        <v>40</v>
      </c>
      <c r="U700" t="s">
        <v>12533</v>
      </c>
      <c r="V700" t="s">
        <v>12810</v>
      </c>
      <c r="X700" t="s">
        <v>12811</v>
      </c>
    </row>
    <row r="701" spans="1:25" x14ac:dyDescent="0.2">
      <c r="A701" t="s">
        <v>27096</v>
      </c>
      <c r="B701">
        <v>87259</v>
      </c>
      <c r="C701">
        <v>217872</v>
      </c>
      <c r="D701" t="s">
        <v>12799</v>
      </c>
      <c r="E701" t="s">
        <v>24</v>
      </c>
      <c r="F701">
        <v>994462043</v>
      </c>
      <c r="G701" t="s">
        <v>7355</v>
      </c>
      <c r="H701" t="s">
        <v>7356</v>
      </c>
      <c r="I701" t="s">
        <v>30</v>
      </c>
      <c r="J701" t="s">
        <v>26</v>
      </c>
      <c r="K701">
        <v>140955</v>
      </c>
      <c r="L701" t="s">
        <v>326</v>
      </c>
      <c r="M701" t="s">
        <v>7357</v>
      </c>
      <c r="N701" t="s">
        <v>1514</v>
      </c>
      <c r="O701">
        <v>95464</v>
      </c>
      <c r="R701" t="s">
        <v>12812</v>
      </c>
      <c r="S701" t="s">
        <v>28</v>
      </c>
      <c r="T701" t="s">
        <v>47</v>
      </c>
      <c r="U701" t="s">
        <v>12813</v>
      </c>
      <c r="V701" t="s">
        <v>12814</v>
      </c>
      <c r="X701">
        <v>97237534488</v>
      </c>
      <c r="Y701">
        <v>97237534489</v>
      </c>
    </row>
    <row r="702" spans="1:25" x14ac:dyDescent="0.2">
      <c r="A702" t="s">
        <v>27096</v>
      </c>
      <c r="B702">
        <v>87259</v>
      </c>
      <c r="C702">
        <v>217872</v>
      </c>
      <c r="D702" t="s">
        <v>12799</v>
      </c>
      <c r="E702" t="s">
        <v>24</v>
      </c>
      <c r="F702">
        <v>999946811</v>
      </c>
      <c r="G702" t="s">
        <v>12815</v>
      </c>
      <c r="H702" t="s">
        <v>12816</v>
      </c>
      <c r="I702" t="s">
        <v>30</v>
      </c>
      <c r="J702" t="s">
        <v>26</v>
      </c>
      <c r="K702">
        <v>332947</v>
      </c>
      <c r="L702" t="s">
        <v>326</v>
      </c>
      <c r="M702" t="s">
        <v>12817</v>
      </c>
      <c r="N702" t="s">
        <v>12004</v>
      </c>
      <c r="O702">
        <v>70199</v>
      </c>
      <c r="P702" t="s">
        <v>12818</v>
      </c>
      <c r="Q702" t="s">
        <v>12819</v>
      </c>
      <c r="R702" t="s">
        <v>12820</v>
      </c>
      <c r="S702" t="s">
        <v>28</v>
      </c>
      <c r="T702" t="s">
        <v>40</v>
      </c>
      <c r="U702" t="s">
        <v>6361</v>
      </c>
      <c r="V702" t="s">
        <v>12821</v>
      </c>
      <c r="X702" t="s">
        <v>12822</v>
      </c>
    </row>
    <row r="703" spans="1:25" x14ac:dyDescent="0.2">
      <c r="A703" t="s">
        <v>27096</v>
      </c>
      <c r="B703">
        <v>87259</v>
      </c>
      <c r="C703">
        <v>217872</v>
      </c>
      <c r="D703" t="s">
        <v>12799</v>
      </c>
      <c r="E703" t="s">
        <v>24</v>
      </c>
      <c r="F703">
        <v>999677927</v>
      </c>
      <c r="G703" t="s">
        <v>12823</v>
      </c>
      <c r="H703" t="s">
        <v>6889</v>
      </c>
      <c r="I703" t="s">
        <v>30</v>
      </c>
      <c r="J703" t="s">
        <v>26</v>
      </c>
      <c r="K703">
        <v>106569</v>
      </c>
      <c r="L703" t="s">
        <v>99</v>
      </c>
      <c r="M703" t="s">
        <v>12824</v>
      </c>
      <c r="N703" t="s">
        <v>3268</v>
      </c>
      <c r="O703" t="s">
        <v>12825</v>
      </c>
      <c r="R703" t="s">
        <v>12826</v>
      </c>
      <c r="S703" t="s">
        <v>28</v>
      </c>
      <c r="T703" t="s">
        <v>40</v>
      </c>
      <c r="U703" t="s">
        <v>3729</v>
      </c>
      <c r="V703" t="s">
        <v>12827</v>
      </c>
      <c r="X703" t="s">
        <v>12828</v>
      </c>
      <c r="Y703" t="s">
        <v>12829</v>
      </c>
    </row>
    <row r="704" spans="1:25" x14ac:dyDescent="0.2">
      <c r="A704" t="s">
        <v>27096</v>
      </c>
      <c r="B704">
        <v>87259</v>
      </c>
      <c r="C704">
        <v>217872</v>
      </c>
      <c r="D704" t="s">
        <v>12799</v>
      </c>
      <c r="E704" t="s">
        <v>24</v>
      </c>
      <c r="F704">
        <v>999938081</v>
      </c>
      <c r="G704" t="s">
        <v>11143</v>
      </c>
      <c r="H704" t="s">
        <v>11143</v>
      </c>
      <c r="I704" t="s">
        <v>30</v>
      </c>
      <c r="J704" t="s">
        <v>26</v>
      </c>
      <c r="K704">
        <v>301685</v>
      </c>
      <c r="L704" t="s">
        <v>357</v>
      </c>
      <c r="M704" t="s">
        <v>11144</v>
      </c>
      <c r="N704" t="s">
        <v>575</v>
      </c>
      <c r="O704">
        <v>28050</v>
      </c>
      <c r="P704" t="s">
        <v>11145</v>
      </c>
      <c r="Q704" t="s">
        <v>11146</v>
      </c>
      <c r="R704" t="s">
        <v>12830</v>
      </c>
      <c r="S704" t="s">
        <v>28</v>
      </c>
      <c r="T704" t="s">
        <v>47</v>
      </c>
      <c r="U704" t="s">
        <v>1069</v>
      </c>
      <c r="V704" t="s">
        <v>12831</v>
      </c>
      <c r="X704" t="s">
        <v>12832</v>
      </c>
      <c r="Y704" t="s">
        <v>12833</v>
      </c>
    </row>
    <row r="705" spans="1:25" x14ac:dyDescent="0.2">
      <c r="A705" t="s">
        <v>27096</v>
      </c>
      <c r="B705">
        <v>87259</v>
      </c>
      <c r="C705">
        <v>217872</v>
      </c>
      <c r="D705" t="s">
        <v>12799</v>
      </c>
      <c r="E705" t="s">
        <v>24</v>
      </c>
      <c r="F705">
        <v>999474518</v>
      </c>
      <c r="G705" t="s">
        <v>12834</v>
      </c>
      <c r="H705" t="s">
        <v>12835</v>
      </c>
      <c r="I705" t="s">
        <v>30</v>
      </c>
      <c r="J705" t="s">
        <v>26</v>
      </c>
      <c r="K705">
        <v>428997</v>
      </c>
      <c r="L705" t="s">
        <v>326</v>
      </c>
      <c r="M705" t="s">
        <v>12836</v>
      </c>
      <c r="N705" t="s">
        <v>12837</v>
      </c>
      <c r="O705">
        <v>43654</v>
      </c>
      <c r="P705" t="s">
        <v>12838</v>
      </c>
      <c r="R705" t="s">
        <v>12839</v>
      </c>
      <c r="S705" t="s">
        <v>28</v>
      </c>
      <c r="T705" t="s">
        <v>47</v>
      </c>
      <c r="U705" t="s">
        <v>12840</v>
      </c>
      <c r="V705" t="s">
        <v>12841</v>
      </c>
      <c r="X705" t="s">
        <v>12842</v>
      </c>
      <c r="Y705" t="s">
        <v>12843</v>
      </c>
    </row>
    <row r="706" spans="1:25" x14ac:dyDescent="0.2">
      <c r="A706" t="s">
        <v>27096</v>
      </c>
      <c r="B706">
        <v>87259</v>
      </c>
      <c r="C706">
        <v>217872</v>
      </c>
      <c r="D706" t="s">
        <v>12799</v>
      </c>
      <c r="E706" t="s">
        <v>24</v>
      </c>
      <c r="F706">
        <v>999813630</v>
      </c>
      <c r="G706" t="s">
        <v>12844</v>
      </c>
      <c r="H706" t="s">
        <v>8901</v>
      </c>
      <c r="I706" t="s">
        <v>30</v>
      </c>
      <c r="J706" t="s">
        <v>26</v>
      </c>
      <c r="K706">
        <v>40400</v>
      </c>
      <c r="L706" t="s">
        <v>326</v>
      </c>
      <c r="M706" t="s">
        <v>12845</v>
      </c>
      <c r="N706" t="s">
        <v>12846</v>
      </c>
      <c r="O706">
        <v>70100</v>
      </c>
      <c r="P706" t="s">
        <v>12847</v>
      </c>
      <c r="R706" t="s">
        <v>12848</v>
      </c>
      <c r="S706" t="s">
        <v>28</v>
      </c>
      <c r="T706" t="s">
        <v>40</v>
      </c>
      <c r="U706" t="s">
        <v>12533</v>
      </c>
      <c r="V706" t="s">
        <v>12810</v>
      </c>
      <c r="X706" t="s">
        <v>12849</v>
      </c>
      <c r="Y706" t="s">
        <v>12850</v>
      </c>
    </row>
    <row r="707" spans="1:25" x14ac:dyDescent="0.2">
      <c r="A707" t="s">
        <v>27096</v>
      </c>
      <c r="B707">
        <v>87259</v>
      </c>
      <c r="C707">
        <v>217872</v>
      </c>
      <c r="D707" t="s">
        <v>12799</v>
      </c>
      <c r="E707" t="s">
        <v>24</v>
      </c>
      <c r="F707">
        <v>999943222</v>
      </c>
      <c r="G707" t="s">
        <v>12851</v>
      </c>
      <c r="H707" t="s">
        <v>9748</v>
      </c>
      <c r="I707" t="s">
        <v>30</v>
      </c>
      <c r="J707" t="s">
        <v>26</v>
      </c>
      <c r="K707">
        <v>61100</v>
      </c>
      <c r="L707" t="s">
        <v>857</v>
      </c>
      <c r="M707" t="s">
        <v>12852</v>
      </c>
      <c r="N707" t="s">
        <v>931</v>
      </c>
      <c r="O707" t="s">
        <v>12853</v>
      </c>
      <c r="P707" t="s">
        <v>12854</v>
      </c>
      <c r="R707" t="s">
        <v>12855</v>
      </c>
      <c r="S707" t="s">
        <v>28</v>
      </c>
      <c r="T707" t="s">
        <v>47</v>
      </c>
      <c r="U707" t="s">
        <v>4657</v>
      </c>
      <c r="V707" t="s">
        <v>2385</v>
      </c>
      <c r="X707" t="s">
        <v>12856</v>
      </c>
      <c r="Y707">
        <v>351218413695</v>
      </c>
    </row>
    <row r="708" spans="1:25" x14ac:dyDescent="0.2">
      <c r="A708" t="s">
        <v>27096</v>
      </c>
      <c r="B708">
        <v>87259</v>
      </c>
      <c r="C708">
        <v>217872</v>
      </c>
      <c r="D708" t="s">
        <v>12799</v>
      </c>
      <c r="E708" t="s">
        <v>57</v>
      </c>
      <c r="F708">
        <v>999788216</v>
      </c>
      <c r="G708" t="s">
        <v>12857</v>
      </c>
      <c r="H708" t="s">
        <v>7596</v>
      </c>
      <c r="I708" t="s">
        <v>30</v>
      </c>
      <c r="J708" t="s">
        <v>26</v>
      </c>
      <c r="K708">
        <v>488781</v>
      </c>
      <c r="L708" t="s">
        <v>138</v>
      </c>
      <c r="M708" t="s">
        <v>12858</v>
      </c>
      <c r="N708" t="s">
        <v>12859</v>
      </c>
      <c r="O708" t="s">
        <v>12860</v>
      </c>
      <c r="P708" t="s">
        <v>12861</v>
      </c>
      <c r="R708" t="s">
        <v>12862</v>
      </c>
      <c r="S708" t="s">
        <v>28</v>
      </c>
      <c r="T708" t="s">
        <v>40</v>
      </c>
      <c r="U708" t="s">
        <v>12863</v>
      </c>
      <c r="V708" t="s">
        <v>1559</v>
      </c>
      <c r="X708" t="s">
        <v>12864</v>
      </c>
      <c r="Y708" t="s">
        <v>12865</v>
      </c>
    </row>
    <row r="709" spans="1:25" x14ac:dyDescent="0.2">
      <c r="A709" t="s">
        <v>27096</v>
      </c>
      <c r="B709">
        <v>87259</v>
      </c>
      <c r="C709">
        <v>217872</v>
      </c>
      <c r="D709" t="s">
        <v>12799</v>
      </c>
      <c r="E709" t="s">
        <v>24</v>
      </c>
      <c r="F709">
        <v>999719540</v>
      </c>
      <c r="G709" t="s">
        <v>11186</v>
      </c>
      <c r="H709" t="s">
        <v>1587</v>
      </c>
      <c r="I709" t="s">
        <v>30</v>
      </c>
      <c r="J709" t="s">
        <v>26</v>
      </c>
      <c r="K709">
        <v>234675</v>
      </c>
      <c r="L709" t="s">
        <v>761</v>
      </c>
      <c r="M709" t="s">
        <v>11187</v>
      </c>
      <c r="N709" t="s">
        <v>933</v>
      </c>
      <c r="O709">
        <v>31593</v>
      </c>
      <c r="P709" t="s">
        <v>11188</v>
      </c>
      <c r="R709" t="s">
        <v>12866</v>
      </c>
      <c r="S709" t="s">
        <v>28</v>
      </c>
      <c r="T709" t="s">
        <v>40</v>
      </c>
      <c r="U709" t="s">
        <v>7714</v>
      </c>
      <c r="V709" t="s">
        <v>12867</v>
      </c>
      <c r="X709">
        <v>40318058790</v>
      </c>
      <c r="Y709">
        <v>40318058793</v>
      </c>
    </row>
    <row r="710" spans="1:25" x14ac:dyDescent="0.2">
      <c r="A710" t="s">
        <v>27096</v>
      </c>
      <c r="B710">
        <v>97601</v>
      </c>
      <c r="C710">
        <v>261699</v>
      </c>
      <c r="D710" t="s">
        <v>12989</v>
      </c>
      <c r="E710" t="s">
        <v>24</v>
      </c>
      <c r="F710">
        <v>999744469</v>
      </c>
      <c r="G710" t="s">
        <v>2972</v>
      </c>
      <c r="H710" t="s">
        <v>2973</v>
      </c>
      <c r="I710" t="s">
        <v>30</v>
      </c>
      <c r="J710" t="s">
        <v>26</v>
      </c>
      <c r="K710">
        <v>309000</v>
      </c>
      <c r="L710" t="s">
        <v>82</v>
      </c>
      <c r="M710" t="s">
        <v>2974</v>
      </c>
      <c r="N710" t="s">
        <v>2975</v>
      </c>
      <c r="O710">
        <v>78140</v>
      </c>
      <c r="Q710" t="s">
        <v>2976</v>
      </c>
      <c r="R710" t="s">
        <v>12990</v>
      </c>
      <c r="S710" t="s">
        <v>28</v>
      </c>
      <c r="T710" t="s">
        <v>40</v>
      </c>
      <c r="U710" t="s">
        <v>5401</v>
      </c>
      <c r="V710" t="s">
        <v>6651</v>
      </c>
      <c r="X710">
        <v>33169415999</v>
      </c>
      <c r="Y710">
        <v>33169415563</v>
      </c>
    </row>
    <row r="711" spans="1:25" x14ac:dyDescent="0.2">
      <c r="A711" t="s">
        <v>27096</v>
      </c>
      <c r="B711">
        <v>97601</v>
      </c>
      <c r="C711">
        <v>261699</v>
      </c>
      <c r="D711" t="s">
        <v>12989</v>
      </c>
      <c r="E711" t="s">
        <v>24</v>
      </c>
      <c r="F711">
        <v>988552027</v>
      </c>
      <c r="G711" t="s">
        <v>12991</v>
      </c>
      <c r="H711" t="s">
        <v>12992</v>
      </c>
      <c r="I711" t="s">
        <v>30</v>
      </c>
      <c r="J711" t="s">
        <v>26</v>
      </c>
      <c r="K711">
        <v>351071</v>
      </c>
      <c r="L711" t="s">
        <v>27</v>
      </c>
      <c r="M711" t="s">
        <v>12993</v>
      </c>
      <c r="N711" t="s">
        <v>1025</v>
      </c>
      <c r="O711">
        <v>10119</v>
      </c>
      <c r="P711" t="s">
        <v>12994</v>
      </c>
      <c r="R711" t="s">
        <v>12995</v>
      </c>
      <c r="S711" t="s">
        <v>28</v>
      </c>
      <c r="T711" t="s">
        <v>65</v>
      </c>
      <c r="U711" t="s">
        <v>4799</v>
      </c>
      <c r="V711" t="s">
        <v>1505</v>
      </c>
      <c r="X711">
        <v>493041711515</v>
      </c>
      <c r="Y711">
        <v>493041711099</v>
      </c>
    </row>
    <row r="712" spans="1:25" x14ac:dyDescent="0.2">
      <c r="A712" t="s">
        <v>27096</v>
      </c>
      <c r="B712">
        <v>97601</v>
      </c>
      <c r="C712">
        <v>261699</v>
      </c>
      <c r="D712" t="s">
        <v>12989</v>
      </c>
      <c r="E712" t="s">
        <v>57</v>
      </c>
      <c r="F712">
        <v>999984059</v>
      </c>
      <c r="G712" t="s">
        <v>552</v>
      </c>
      <c r="H712" t="s">
        <v>553</v>
      </c>
      <c r="I712" t="s">
        <v>25</v>
      </c>
      <c r="J712" t="s">
        <v>26</v>
      </c>
      <c r="K712">
        <v>631191.82999999996</v>
      </c>
      <c r="L712" t="s">
        <v>27</v>
      </c>
      <c r="M712" t="s">
        <v>554</v>
      </c>
      <c r="N712" t="s">
        <v>555</v>
      </c>
      <c r="O712">
        <v>80686</v>
      </c>
      <c r="P712" t="s">
        <v>556</v>
      </c>
      <c r="Q712" t="s">
        <v>557</v>
      </c>
      <c r="R712" t="s">
        <v>12996</v>
      </c>
      <c r="S712" t="s">
        <v>28</v>
      </c>
      <c r="T712" t="s">
        <v>47</v>
      </c>
      <c r="U712" t="s">
        <v>2171</v>
      </c>
      <c r="V712" t="s">
        <v>10881</v>
      </c>
      <c r="X712" t="s">
        <v>12997</v>
      </c>
      <c r="Y712" t="s">
        <v>12998</v>
      </c>
    </row>
    <row r="713" spans="1:25" x14ac:dyDescent="0.2">
      <c r="A713" t="s">
        <v>27096</v>
      </c>
      <c r="B713">
        <v>97601</v>
      </c>
      <c r="C713">
        <v>261699</v>
      </c>
      <c r="D713" t="s">
        <v>12989</v>
      </c>
      <c r="E713" t="s">
        <v>24</v>
      </c>
      <c r="F713">
        <v>984947895</v>
      </c>
      <c r="G713" t="s">
        <v>4919</v>
      </c>
      <c r="H713" t="s">
        <v>4920</v>
      </c>
      <c r="I713" t="s">
        <v>25</v>
      </c>
      <c r="J713" t="s">
        <v>26</v>
      </c>
      <c r="L713" t="s">
        <v>27</v>
      </c>
      <c r="M713" t="s">
        <v>4921</v>
      </c>
      <c r="N713" t="s">
        <v>555</v>
      </c>
      <c r="O713" t="s">
        <v>4922</v>
      </c>
      <c r="P713" t="s">
        <v>4923</v>
      </c>
      <c r="R713" t="s">
        <v>12999</v>
      </c>
      <c r="S713" t="s">
        <v>28</v>
      </c>
      <c r="T713" t="s">
        <v>65</v>
      </c>
      <c r="U713" t="s">
        <v>423</v>
      </c>
      <c r="V713" t="s">
        <v>4924</v>
      </c>
      <c r="X713">
        <v>498969372177</v>
      </c>
      <c r="Y713">
        <v>498912287526</v>
      </c>
    </row>
    <row r="714" spans="1:25" x14ac:dyDescent="0.2">
      <c r="A714" t="s">
        <v>27096</v>
      </c>
      <c r="B714">
        <v>97601</v>
      </c>
      <c r="C714">
        <v>261699</v>
      </c>
      <c r="D714" t="s">
        <v>12989</v>
      </c>
      <c r="E714" t="s">
        <v>24</v>
      </c>
      <c r="F714">
        <v>987696002</v>
      </c>
      <c r="G714" t="s">
        <v>13000</v>
      </c>
      <c r="H714" t="s">
        <v>3652</v>
      </c>
      <c r="I714" t="s">
        <v>30</v>
      </c>
      <c r="J714" t="s">
        <v>26</v>
      </c>
      <c r="K714">
        <v>21958</v>
      </c>
      <c r="L714" t="s">
        <v>682</v>
      </c>
      <c r="M714" t="s">
        <v>13001</v>
      </c>
      <c r="N714" t="s">
        <v>7126</v>
      </c>
      <c r="O714">
        <v>1029</v>
      </c>
      <c r="P714" t="s">
        <v>13002</v>
      </c>
      <c r="R714" t="s">
        <v>13003</v>
      </c>
      <c r="S714" t="s">
        <v>28</v>
      </c>
      <c r="T714" t="s">
        <v>40</v>
      </c>
      <c r="U714" t="s">
        <v>6101</v>
      </c>
      <c r="V714" t="s">
        <v>13004</v>
      </c>
      <c r="X714">
        <v>431211750</v>
      </c>
    </row>
    <row r="715" spans="1:25" x14ac:dyDescent="0.2">
      <c r="A715" t="s">
        <v>27096</v>
      </c>
      <c r="B715">
        <v>97601</v>
      </c>
      <c r="C715">
        <v>261699</v>
      </c>
      <c r="D715" t="s">
        <v>12989</v>
      </c>
      <c r="E715" t="s">
        <v>24</v>
      </c>
      <c r="F715">
        <v>988522054</v>
      </c>
      <c r="G715" t="s">
        <v>13005</v>
      </c>
      <c r="H715" t="s">
        <v>13006</v>
      </c>
      <c r="I715" t="s">
        <v>30</v>
      </c>
      <c r="J715" t="s">
        <v>26</v>
      </c>
      <c r="K715">
        <v>140850</v>
      </c>
      <c r="L715" t="s">
        <v>682</v>
      </c>
      <c r="M715" t="s">
        <v>13007</v>
      </c>
      <c r="N715" t="s">
        <v>871</v>
      </c>
      <c r="O715">
        <v>1220</v>
      </c>
      <c r="P715" t="s">
        <v>13008</v>
      </c>
      <c r="Q715" t="s">
        <v>13009</v>
      </c>
      <c r="R715" t="s">
        <v>13010</v>
      </c>
      <c r="S715" t="s">
        <v>28</v>
      </c>
      <c r="T715" t="s">
        <v>65</v>
      </c>
      <c r="U715" t="s">
        <v>288</v>
      </c>
      <c r="V715" t="s">
        <v>13011</v>
      </c>
      <c r="X715">
        <v>431997100419</v>
      </c>
      <c r="Y715">
        <v>431997100420</v>
      </c>
    </row>
    <row r="716" spans="1:25" x14ac:dyDescent="0.2">
      <c r="A716" t="s">
        <v>27096</v>
      </c>
      <c r="B716">
        <v>97601</v>
      </c>
      <c r="C716">
        <v>261699</v>
      </c>
      <c r="D716" t="s">
        <v>12989</v>
      </c>
      <c r="E716" t="s">
        <v>24</v>
      </c>
      <c r="F716">
        <v>987994083</v>
      </c>
      <c r="G716" t="s">
        <v>13012</v>
      </c>
      <c r="H716" t="s">
        <v>13013</v>
      </c>
      <c r="I716" t="s">
        <v>325</v>
      </c>
      <c r="J716" t="s">
        <v>26</v>
      </c>
      <c r="K716">
        <v>98599</v>
      </c>
      <c r="L716" t="s">
        <v>312</v>
      </c>
      <c r="M716" t="s">
        <v>13014</v>
      </c>
      <c r="N716" t="s">
        <v>2220</v>
      </c>
      <c r="O716" t="s">
        <v>13015</v>
      </c>
      <c r="P716" t="s">
        <v>13016</v>
      </c>
      <c r="R716" t="s">
        <v>13017</v>
      </c>
      <c r="S716" t="s">
        <v>28</v>
      </c>
      <c r="T716" t="s">
        <v>65</v>
      </c>
      <c r="U716" t="s">
        <v>2398</v>
      </c>
      <c r="V716" t="s">
        <v>9002</v>
      </c>
      <c r="X716">
        <v>31263552336</v>
      </c>
      <c r="Y716">
        <v>31263515051</v>
      </c>
    </row>
    <row r="717" spans="1:25" x14ac:dyDescent="0.2">
      <c r="A717" t="s">
        <v>27096</v>
      </c>
      <c r="B717">
        <v>97601</v>
      </c>
      <c r="C717">
        <v>261699</v>
      </c>
      <c r="D717" t="s">
        <v>12989</v>
      </c>
      <c r="E717" t="s">
        <v>24</v>
      </c>
      <c r="F717">
        <v>999846319</v>
      </c>
      <c r="G717" t="s">
        <v>2455</v>
      </c>
      <c r="H717" t="s">
        <v>2456</v>
      </c>
      <c r="I717" t="s">
        <v>34</v>
      </c>
      <c r="J717" t="s">
        <v>26</v>
      </c>
      <c r="K717">
        <v>64565</v>
      </c>
      <c r="L717" t="s">
        <v>210</v>
      </c>
      <c r="M717" t="s">
        <v>2457</v>
      </c>
      <c r="N717" t="s">
        <v>2458</v>
      </c>
      <c r="O717">
        <v>6123</v>
      </c>
      <c r="P717" t="s">
        <v>2459</v>
      </c>
      <c r="Q717" t="s">
        <v>2460</v>
      </c>
      <c r="R717" t="s">
        <v>13018</v>
      </c>
      <c r="S717" t="s">
        <v>28</v>
      </c>
      <c r="T717" t="s">
        <v>262</v>
      </c>
      <c r="U717" t="s">
        <v>431</v>
      </c>
      <c r="V717" t="s">
        <v>8698</v>
      </c>
      <c r="X717" t="s">
        <v>13019</v>
      </c>
      <c r="Y717" t="s">
        <v>13020</v>
      </c>
    </row>
    <row r="718" spans="1:25" x14ac:dyDescent="0.2">
      <c r="A718" t="s">
        <v>27096</v>
      </c>
      <c r="B718">
        <v>97601</v>
      </c>
      <c r="C718">
        <v>261699</v>
      </c>
      <c r="D718" t="s">
        <v>12989</v>
      </c>
      <c r="E718" t="s">
        <v>24</v>
      </c>
      <c r="F718">
        <v>998122338</v>
      </c>
      <c r="G718" t="s">
        <v>12891</v>
      </c>
      <c r="H718" t="s">
        <v>12891</v>
      </c>
      <c r="I718" t="s">
        <v>25</v>
      </c>
      <c r="J718" t="s">
        <v>26</v>
      </c>
      <c r="K718">
        <v>145455</v>
      </c>
      <c r="L718" t="s">
        <v>210</v>
      </c>
      <c r="M718" t="s">
        <v>12892</v>
      </c>
      <c r="N718" t="s">
        <v>5694</v>
      </c>
      <c r="O718">
        <v>90129</v>
      </c>
      <c r="Q718" t="s">
        <v>12893</v>
      </c>
      <c r="R718" t="s">
        <v>13021</v>
      </c>
      <c r="S718" t="s">
        <v>28</v>
      </c>
      <c r="T718" t="s">
        <v>40</v>
      </c>
      <c r="U718" t="s">
        <v>335</v>
      </c>
      <c r="V718" t="s">
        <v>13022</v>
      </c>
      <c r="X718">
        <v>390906512467</v>
      </c>
      <c r="Y718">
        <v>390902926986</v>
      </c>
    </row>
    <row r="719" spans="1:25" x14ac:dyDescent="0.2">
      <c r="A719" t="s">
        <v>27096</v>
      </c>
      <c r="B719">
        <v>97601</v>
      </c>
      <c r="C719">
        <v>261699</v>
      </c>
      <c r="D719" t="s">
        <v>12989</v>
      </c>
      <c r="E719" t="s">
        <v>24</v>
      </c>
      <c r="F719">
        <v>999981925</v>
      </c>
      <c r="G719" t="s">
        <v>840</v>
      </c>
      <c r="H719" t="s">
        <v>841</v>
      </c>
      <c r="I719" t="s">
        <v>34</v>
      </c>
      <c r="J719" t="s">
        <v>26</v>
      </c>
      <c r="K719">
        <v>291815</v>
      </c>
      <c r="L719" t="s">
        <v>45</v>
      </c>
      <c r="M719" t="s">
        <v>842</v>
      </c>
      <c r="N719" t="s">
        <v>843</v>
      </c>
      <c r="O719" t="s">
        <v>844</v>
      </c>
      <c r="P719" t="s">
        <v>845</v>
      </c>
      <c r="Q719" t="s">
        <v>846</v>
      </c>
      <c r="R719" t="s">
        <v>13023</v>
      </c>
      <c r="S719" t="s">
        <v>28</v>
      </c>
      <c r="T719" t="s">
        <v>65</v>
      </c>
      <c r="U719" t="s">
        <v>8486</v>
      </c>
      <c r="V719" t="s">
        <v>8485</v>
      </c>
      <c r="X719">
        <v>46317862783</v>
      </c>
      <c r="Y719">
        <v>46317864355</v>
      </c>
    </row>
    <row r="720" spans="1:25" x14ac:dyDescent="0.2">
      <c r="A720" t="s">
        <v>27096</v>
      </c>
      <c r="B720">
        <v>97601</v>
      </c>
      <c r="C720">
        <v>261699</v>
      </c>
      <c r="D720" t="s">
        <v>12989</v>
      </c>
      <c r="E720" t="s">
        <v>24</v>
      </c>
      <c r="F720">
        <v>966550487</v>
      </c>
      <c r="G720" t="s">
        <v>4940</v>
      </c>
      <c r="H720" t="s">
        <v>4941</v>
      </c>
      <c r="I720" t="s">
        <v>25</v>
      </c>
      <c r="J720" t="s">
        <v>26</v>
      </c>
      <c r="K720">
        <v>421008</v>
      </c>
      <c r="L720" t="s">
        <v>27</v>
      </c>
      <c r="M720" t="s">
        <v>4942</v>
      </c>
      <c r="N720" t="s">
        <v>555</v>
      </c>
      <c r="O720">
        <v>81669</v>
      </c>
      <c r="R720" t="s">
        <v>13024</v>
      </c>
      <c r="S720" t="s">
        <v>28</v>
      </c>
      <c r="U720" t="s">
        <v>423</v>
      </c>
      <c r="V720" t="s">
        <v>4924</v>
      </c>
      <c r="X720">
        <v>498969372177</v>
      </c>
    </row>
    <row r="721" spans="1:25" x14ac:dyDescent="0.2">
      <c r="A721" t="s">
        <v>27096</v>
      </c>
      <c r="B721">
        <v>97601</v>
      </c>
      <c r="C721">
        <v>261699</v>
      </c>
      <c r="D721" t="s">
        <v>12989</v>
      </c>
      <c r="E721" t="s">
        <v>24</v>
      </c>
      <c r="F721">
        <v>999458416</v>
      </c>
      <c r="G721" t="s">
        <v>5284</v>
      </c>
      <c r="H721" t="s">
        <v>5285</v>
      </c>
      <c r="I721" t="s">
        <v>30</v>
      </c>
      <c r="J721" t="s">
        <v>472</v>
      </c>
      <c r="K721">
        <v>55609.88</v>
      </c>
      <c r="L721" t="s">
        <v>210</v>
      </c>
      <c r="M721" t="s">
        <v>5286</v>
      </c>
      <c r="N721" t="s">
        <v>5287</v>
      </c>
      <c r="O721">
        <v>95129</v>
      </c>
      <c r="R721" t="s">
        <v>13025</v>
      </c>
      <c r="S721" t="s">
        <v>28</v>
      </c>
      <c r="T721" t="s">
        <v>40</v>
      </c>
      <c r="U721" t="s">
        <v>431</v>
      </c>
      <c r="V721" t="s">
        <v>5288</v>
      </c>
      <c r="X721">
        <v>390957144373</v>
      </c>
      <c r="Y721">
        <v>390957144374</v>
      </c>
    </row>
    <row r="722" spans="1:25" x14ac:dyDescent="0.2">
      <c r="A722" t="s">
        <v>27096</v>
      </c>
      <c r="B722">
        <v>94293</v>
      </c>
      <c r="C722">
        <v>242339</v>
      </c>
      <c r="D722" t="s">
        <v>13040</v>
      </c>
      <c r="E722" t="s">
        <v>57</v>
      </c>
      <c r="F722">
        <v>995993964</v>
      </c>
      <c r="G722" t="s">
        <v>13041</v>
      </c>
      <c r="H722" t="s">
        <v>13042</v>
      </c>
      <c r="I722" t="s">
        <v>325</v>
      </c>
      <c r="J722" t="s">
        <v>26</v>
      </c>
      <c r="K722">
        <v>488926</v>
      </c>
      <c r="L722" t="s">
        <v>82</v>
      </c>
      <c r="M722" t="s">
        <v>13043</v>
      </c>
      <c r="N722" t="s">
        <v>1745</v>
      </c>
      <c r="O722">
        <v>69006</v>
      </c>
      <c r="P722" t="s">
        <v>13044</v>
      </c>
      <c r="R722" t="s">
        <v>13045</v>
      </c>
      <c r="S722" t="s">
        <v>28</v>
      </c>
      <c r="T722" t="s">
        <v>40</v>
      </c>
      <c r="U722" t="s">
        <v>963</v>
      </c>
      <c r="V722" t="s">
        <v>13046</v>
      </c>
      <c r="X722" t="s">
        <v>13047</v>
      </c>
      <c r="Y722" t="s">
        <v>13048</v>
      </c>
    </row>
    <row r="723" spans="1:25" x14ac:dyDescent="0.2">
      <c r="A723" t="s">
        <v>27096</v>
      </c>
      <c r="B723">
        <v>94293</v>
      </c>
      <c r="C723">
        <v>242339</v>
      </c>
      <c r="D723" t="s">
        <v>13040</v>
      </c>
      <c r="E723" t="s">
        <v>24</v>
      </c>
      <c r="F723">
        <v>995192065</v>
      </c>
      <c r="G723" t="s">
        <v>13049</v>
      </c>
      <c r="H723" t="s">
        <v>13050</v>
      </c>
      <c r="I723" t="s">
        <v>30</v>
      </c>
      <c r="J723" t="s">
        <v>26</v>
      </c>
      <c r="K723">
        <v>696568</v>
      </c>
      <c r="L723" t="s">
        <v>35</v>
      </c>
      <c r="M723" t="s">
        <v>13051</v>
      </c>
      <c r="N723" t="s">
        <v>13052</v>
      </c>
      <c r="O723">
        <v>4300</v>
      </c>
      <c r="P723" t="s">
        <v>13053</v>
      </c>
      <c r="R723" t="s">
        <v>13054</v>
      </c>
      <c r="S723" t="s">
        <v>28</v>
      </c>
      <c r="T723" t="s">
        <v>40</v>
      </c>
      <c r="U723" t="s">
        <v>4930</v>
      </c>
      <c r="V723" t="s">
        <v>13055</v>
      </c>
      <c r="X723" t="s">
        <v>13056</v>
      </c>
    </row>
    <row r="724" spans="1:25" x14ac:dyDescent="0.2">
      <c r="A724" t="s">
        <v>27096</v>
      </c>
      <c r="B724">
        <v>94293</v>
      </c>
      <c r="C724">
        <v>242339</v>
      </c>
      <c r="D724" t="s">
        <v>13040</v>
      </c>
      <c r="E724" t="s">
        <v>24</v>
      </c>
      <c r="F724">
        <v>999984059</v>
      </c>
      <c r="G724" t="s">
        <v>552</v>
      </c>
      <c r="H724" t="s">
        <v>553</v>
      </c>
      <c r="I724" t="s">
        <v>25</v>
      </c>
      <c r="J724" t="s">
        <v>26</v>
      </c>
      <c r="K724">
        <v>464875</v>
      </c>
      <c r="L724" t="s">
        <v>27</v>
      </c>
      <c r="M724" t="s">
        <v>554</v>
      </c>
      <c r="N724" t="s">
        <v>555</v>
      </c>
      <c r="O724">
        <v>80686</v>
      </c>
      <c r="P724" t="s">
        <v>556</v>
      </c>
      <c r="Q724" t="s">
        <v>557</v>
      </c>
      <c r="R724" t="s">
        <v>13057</v>
      </c>
      <c r="S724" t="s">
        <v>28</v>
      </c>
      <c r="T724" t="s">
        <v>40</v>
      </c>
      <c r="U724" t="s">
        <v>475</v>
      </c>
      <c r="V724" t="s">
        <v>1305</v>
      </c>
      <c r="X724" t="s">
        <v>13058</v>
      </c>
      <c r="Y724" t="s">
        <v>12889</v>
      </c>
    </row>
    <row r="725" spans="1:25" x14ac:dyDescent="0.2">
      <c r="A725" t="s">
        <v>27096</v>
      </c>
      <c r="B725">
        <v>94293</v>
      </c>
      <c r="C725">
        <v>242339</v>
      </c>
      <c r="D725" t="s">
        <v>13040</v>
      </c>
      <c r="E725" t="s">
        <v>24</v>
      </c>
      <c r="F725">
        <v>999975523</v>
      </c>
      <c r="G725" t="s">
        <v>2117</v>
      </c>
      <c r="H725" t="s">
        <v>2118</v>
      </c>
      <c r="I725" t="s">
        <v>34</v>
      </c>
      <c r="J725" t="s">
        <v>26</v>
      </c>
      <c r="K725">
        <v>376266</v>
      </c>
      <c r="L725" t="s">
        <v>138</v>
      </c>
      <c r="M725" t="s">
        <v>2119</v>
      </c>
      <c r="N725" t="s">
        <v>2120</v>
      </c>
      <c r="O725" t="s">
        <v>2121</v>
      </c>
      <c r="P725" t="s">
        <v>2122</v>
      </c>
      <c r="Q725" t="s">
        <v>2123</v>
      </c>
      <c r="R725" t="s">
        <v>13059</v>
      </c>
      <c r="S725" t="s">
        <v>28</v>
      </c>
      <c r="T725" t="s">
        <v>262</v>
      </c>
      <c r="U725" t="s">
        <v>1149</v>
      </c>
      <c r="V725" t="s">
        <v>7083</v>
      </c>
      <c r="X725" t="s">
        <v>13060</v>
      </c>
      <c r="Y725" t="s">
        <v>13061</v>
      </c>
    </row>
    <row r="726" spans="1:25" x14ac:dyDescent="0.2">
      <c r="A726" t="s">
        <v>27096</v>
      </c>
      <c r="B726">
        <v>94293</v>
      </c>
      <c r="C726">
        <v>242339</v>
      </c>
      <c r="D726" t="s">
        <v>13040</v>
      </c>
      <c r="E726" t="s">
        <v>24</v>
      </c>
      <c r="F726">
        <v>999968927</v>
      </c>
      <c r="G726" t="s">
        <v>11728</v>
      </c>
      <c r="H726" t="s">
        <v>11729</v>
      </c>
      <c r="I726" t="s">
        <v>30</v>
      </c>
      <c r="J726" t="s">
        <v>26</v>
      </c>
      <c r="K726">
        <v>160705</v>
      </c>
      <c r="L726" t="s">
        <v>138</v>
      </c>
      <c r="M726" t="s">
        <v>11730</v>
      </c>
      <c r="N726" t="s">
        <v>11731</v>
      </c>
      <c r="O726" t="s">
        <v>11732</v>
      </c>
      <c r="P726" t="s">
        <v>11733</v>
      </c>
      <c r="R726" t="s">
        <v>13062</v>
      </c>
      <c r="S726" t="s">
        <v>28</v>
      </c>
      <c r="T726" t="s">
        <v>40</v>
      </c>
      <c r="U726" t="s">
        <v>4548</v>
      </c>
      <c r="V726" t="s">
        <v>11735</v>
      </c>
      <c r="X726" t="s">
        <v>13063</v>
      </c>
      <c r="Y726" t="s">
        <v>13064</v>
      </c>
    </row>
    <row r="727" spans="1:25" x14ac:dyDescent="0.2">
      <c r="A727" t="s">
        <v>27096</v>
      </c>
      <c r="B727">
        <v>94293</v>
      </c>
      <c r="C727">
        <v>242339</v>
      </c>
      <c r="D727" t="s">
        <v>13040</v>
      </c>
      <c r="E727" t="s">
        <v>24</v>
      </c>
      <c r="F727">
        <v>997900887</v>
      </c>
      <c r="G727" t="s">
        <v>12741</v>
      </c>
      <c r="H727" t="s">
        <v>12742</v>
      </c>
      <c r="I727" t="s">
        <v>325</v>
      </c>
      <c r="J727" t="s">
        <v>26</v>
      </c>
      <c r="K727">
        <v>83136</v>
      </c>
      <c r="L727" t="s">
        <v>27</v>
      </c>
      <c r="M727" t="s">
        <v>12743</v>
      </c>
      <c r="N727" t="s">
        <v>1025</v>
      </c>
      <c r="O727">
        <v>12435</v>
      </c>
      <c r="P727" t="s">
        <v>12744</v>
      </c>
      <c r="Q727" t="s">
        <v>12745</v>
      </c>
      <c r="R727" t="s">
        <v>13065</v>
      </c>
      <c r="S727" t="s">
        <v>28</v>
      </c>
      <c r="T727" t="s">
        <v>47</v>
      </c>
      <c r="U727" t="s">
        <v>789</v>
      </c>
      <c r="V727" t="s">
        <v>13066</v>
      </c>
      <c r="X727" t="s">
        <v>13067</v>
      </c>
      <c r="Y727" t="s">
        <v>13068</v>
      </c>
    </row>
    <row r="728" spans="1:25" x14ac:dyDescent="0.2">
      <c r="A728" t="s">
        <v>27096</v>
      </c>
      <c r="B728">
        <v>93528</v>
      </c>
      <c r="C728">
        <v>218041</v>
      </c>
      <c r="D728" t="s">
        <v>13086</v>
      </c>
      <c r="E728" t="s">
        <v>24</v>
      </c>
      <c r="F728">
        <v>999949527</v>
      </c>
      <c r="G728" t="s">
        <v>13087</v>
      </c>
      <c r="H728" t="s">
        <v>13088</v>
      </c>
      <c r="I728" t="s">
        <v>30</v>
      </c>
      <c r="J728" t="s">
        <v>26</v>
      </c>
      <c r="K728">
        <v>199924.5</v>
      </c>
      <c r="L728" t="s">
        <v>357</v>
      </c>
      <c r="M728" t="s">
        <v>13089</v>
      </c>
      <c r="N728" t="s">
        <v>575</v>
      </c>
      <c r="O728">
        <v>28042</v>
      </c>
      <c r="P728" t="s">
        <v>13090</v>
      </c>
      <c r="R728" t="s">
        <v>13091</v>
      </c>
      <c r="S728" t="s">
        <v>28</v>
      </c>
      <c r="T728" t="s">
        <v>40</v>
      </c>
      <c r="U728" t="s">
        <v>811</v>
      </c>
      <c r="V728" t="s">
        <v>1929</v>
      </c>
      <c r="X728" t="s">
        <v>13092</v>
      </c>
    </row>
    <row r="729" spans="1:25" x14ac:dyDescent="0.2">
      <c r="A729" t="s">
        <v>27096</v>
      </c>
      <c r="B729">
        <v>93528</v>
      </c>
      <c r="C729">
        <v>218041</v>
      </c>
      <c r="D729" t="s">
        <v>13086</v>
      </c>
      <c r="E729" t="s">
        <v>24</v>
      </c>
      <c r="F729">
        <v>997699806</v>
      </c>
      <c r="G729" t="s">
        <v>13093</v>
      </c>
      <c r="H729" t="s">
        <v>13094</v>
      </c>
      <c r="I729" t="s">
        <v>30</v>
      </c>
      <c r="J729" t="s">
        <v>26</v>
      </c>
      <c r="K729">
        <v>251880</v>
      </c>
      <c r="L729" t="s">
        <v>238</v>
      </c>
      <c r="M729" t="s">
        <v>13095</v>
      </c>
      <c r="N729" t="s">
        <v>2461</v>
      </c>
      <c r="O729" t="s">
        <v>13096</v>
      </c>
      <c r="P729" t="s">
        <v>13097</v>
      </c>
      <c r="R729" t="s">
        <v>13098</v>
      </c>
      <c r="S729" t="s">
        <v>28</v>
      </c>
      <c r="T729" t="s">
        <v>40</v>
      </c>
      <c r="U729" t="s">
        <v>13099</v>
      </c>
      <c r="V729" t="s">
        <v>13100</v>
      </c>
      <c r="X729" t="s">
        <v>13101</v>
      </c>
      <c r="Y729" t="s">
        <v>13102</v>
      </c>
    </row>
    <row r="730" spans="1:25" x14ac:dyDescent="0.2">
      <c r="A730" t="s">
        <v>27096</v>
      </c>
      <c r="B730">
        <v>93528</v>
      </c>
      <c r="C730">
        <v>218041</v>
      </c>
      <c r="D730" t="s">
        <v>13086</v>
      </c>
      <c r="E730" t="s">
        <v>57</v>
      </c>
      <c r="F730">
        <v>951262220</v>
      </c>
      <c r="G730" t="s">
        <v>5845</v>
      </c>
      <c r="H730" t="s">
        <v>5846</v>
      </c>
      <c r="I730" t="s">
        <v>30</v>
      </c>
      <c r="J730" t="s">
        <v>26</v>
      </c>
      <c r="L730" t="s">
        <v>210</v>
      </c>
      <c r="M730" t="s">
        <v>5607</v>
      </c>
      <c r="N730" t="s">
        <v>219</v>
      </c>
      <c r="O730">
        <v>195</v>
      </c>
      <c r="P730" t="s">
        <v>5847</v>
      </c>
      <c r="Q730" t="s">
        <v>5848</v>
      </c>
      <c r="R730" t="s">
        <v>13103</v>
      </c>
      <c r="S730" t="s">
        <v>28</v>
      </c>
      <c r="T730" t="s">
        <v>40</v>
      </c>
      <c r="U730" t="s">
        <v>1592</v>
      </c>
      <c r="V730" t="s">
        <v>13104</v>
      </c>
      <c r="X730">
        <v>390641504448</v>
      </c>
    </row>
    <row r="731" spans="1:25" x14ac:dyDescent="0.2">
      <c r="A731" t="s">
        <v>27096</v>
      </c>
      <c r="B731">
        <v>93528</v>
      </c>
      <c r="C731">
        <v>218041</v>
      </c>
      <c r="D731" t="s">
        <v>13086</v>
      </c>
      <c r="E731" t="s">
        <v>24</v>
      </c>
      <c r="F731">
        <v>999984059</v>
      </c>
      <c r="G731" t="s">
        <v>552</v>
      </c>
      <c r="H731" t="s">
        <v>553</v>
      </c>
      <c r="I731" t="s">
        <v>25</v>
      </c>
      <c r="J731" t="s">
        <v>26</v>
      </c>
      <c r="K731">
        <v>250688.5</v>
      </c>
      <c r="L731" t="s">
        <v>27</v>
      </c>
      <c r="M731" t="s">
        <v>554</v>
      </c>
      <c r="N731" t="s">
        <v>555</v>
      </c>
      <c r="O731">
        <v>80686</v>
      </c>
      <c r="P731" t="s">
        <v>556</v>
      </c>
      <c r="Q731" t="s">
        <v>557</v>
      </c>
      <c r="R731" t="s">
        <v>13105</v>
      </c>
      <c r="S731" t="s">
        <v>28</v>
      </c>
      <c r="T731" t="s">
        <v>40</v>
      </c>
      <c r="U731" t="s">
        <v>558</v>
      </c>
      <c r="V731" t="s">
        <v>559</v>
      </c>
      <c r="X731" t="s">
        <v>11727</v>
      </c>
      <c r="Y731" t="s">
        <v>1307</v>
      </c>
    </row>
    <row r="732" spans="1:25" x14ac:dyDescent="0.2">
      <c r="A732" t="s">
        <v>27096</v>
      </c>
      <c r="B732">
        <v>93528</v>
      </c>
      <c r="C732">
        <v>218041</v>
      </c>
      <c r="D732" t="s">
        <v>13086</v>
      </c>
      <c r="E732" t="s">
        <v>24</v>
      </c>
      <c r="F732">
        <v>998197513</v>
      </c>
      <c r="G732" t="s">
        <v>13106</v>
      </c>
      <c r="H732" t="s">
        <v>13107</v>
      </c>
      <c r="I732" t="s">
        <v>30</v>
      </c>
      <c r="J732" t="s">
        <v>26</v>
      </c>
      <c r="K732">
        <v>121515</v>
      </c>
      <c r="L732" t="s">
        <v>210</v>
      </c>
      <c r="M732" t="s">
        <v>13108</v>
      </c>
      <c r="N732" t="s">
        <v>219</v>
      </c>
      <c r="O732">
        <v>138</v>
      </c>
      <c r="Q732" t="s">
        <v>13109</v>
      </c>
      <c r="R732" t="s">
        <v>13110</v>
      </c>
      <c r="S732" t="s">
        <v>28</v>
      </c>
      <c r="T732" t="s">
        <v>40</v>
      </c>
      <c r="U732" t="s">
        <v>13111</v>
      </c>
      <c r="V732" t="s">
        <v>8975</v>
      </c>
      <c r="X732" t="s">
        <v>13112</v>
      </c>
      <c r="Y732" t="s">
        <v>13113</v>
      </c>
    </row>
    <row r="733" spans="1:25" x14ac:dyDescent="0.2">
      <c r="A733" t="s">
        <v>27096</v>
      </c>
      <c r="B733">
        <v>93528</v>
      </c>
      <c r="C733">
        <v>218041</v>
      </c>
      <c r="D733" t="s">
        <v>13086</v>
      </c>
      <c r="E733" t="s">
        <v>24</v>
      </c>
      <c r="F733">
        <v>999949721</v>
      </c>
      <c r="G733" t="s">
        <v>9829</v>
      </c>
      <c r="H733" t="s">
        <v>9830</v>
      </c>
      <c r="I733" t="s">
        <v>30</v>
      </c>
      <c r="J733" t="s">
        <v>26</v>
      </c>
      <c r="K733">
        <v>897821</v>
      </c>
      <c r="L733" t="s">
        <v>210</v>
      </c>
      <c r="M733" t="s">
        <v>9831</v>
      </c>
      <c r="N733" t="s">
        <v>219</v>
      </c>
      <c r="O733">
        <v>131</v>
      </c>
      <c r="P733" t="s">
        <v>9832</v>
      </c>
      <c r="R733" t="s">
        <v>13114</v>
      </c>
      <c r="S733" t="s">
        <v>28</v>
      </c>
      <c r="T733" t="s">
        <v>40</v>
      </c>
      <c r="U733" t="s">
        <v>1592</v>
      </c>
      <c r="V733" t="s">
        <v>13104</v>
      </c>
      <c r="X733">
        <v>390641504448</v>
      </c>
      <c r="Y733">
        <v>390641503156</v>
      </c>
    </row>
    <row r="734" spans="1:25" x14ac:dyDescent="0.2">
      <c r="A734" t="s">
        <v>27096</v>
      </c>
      <c r="B734">
        <v>93528</v>
      </c>
      <c r="C734">
        <v>218041</v>
      </c>
      <c r="D734" t="s">
        <v>13086</v>
      </c>
      <c r="E734" t="s">
        <v>24</v>
      </c>
      <c r="F734">
        <v>998396460</v>
      </c>
      <c r="G734" t="s">
        <v>13115</v>
      </c>
      <c r="H734" t="s">
        <v>13116</v>
      </c>
      <c r="I734" t="s">
        <v>30</v>
      </c>
      <c r="J734" t="s">
        <v>26</v>
      </c>
      <c r="K734">
        <v>178691</v>
      </c>
      <c r="L734" t="s">
        <v>138</v>
      </c>
      <c r="M734" t="s">
        <v>13117</v>
      </c>
      <c r="N734" t="s">
        <v>13118</v>
      </c>
      <c r="O734" t="s">
        <v>13119</v>
      </c>
      <c r="P734" t="s">
        <v>13120</v>
      </c>
      <c r="R734" t="s">
        <v>13121</v>
      </c>
      <c r="S734" t="s">
        <v>28</v>
      </c>
      <c r="T734" t="s">
        <v>40</v>
      </c>
      <c r="U734" t="s">
        <v>5257</v>
      </c>
      <c r="V734" t="s">
        <v>6206</v>
      </c>
      <c r="X734" t="s">
        <v>13122</v>
      </c>
      <c r="Y734" t="s">
        <v>13123</v>
      </c>
    </row>
    <row r="735" spans="1:25" x14ac:dyDescent="0.2">
      <c r="A735" t="s">
        <v>27096</v>
      </c>
      <c r="B735">
        <v>93528</v>
      </c>
      <c r="C735">
        <v>218041</v>
      </c>
      <c r="D735" t="s">
        <v>13086</v>
      </c>
      <c r="E735" t="s">
        <v>24</v>
      </c>
      <c r="F735">
        <v>998763508</v>
      </c>
      <c r="G735" t="s">
        <v>5136</v>
      </c>
      <c r="H735" t="s">
        <v>5137</v>
      </c>
      <c r="I735" t="s">
        <v>30</v>
      </c>
      <c r="J735" t="s">
        <v>26</v>
      </c>
      <c r="K735">
        <v>155850</v>
      </c>
      <c r="L735" t="s">
        <v>210</v>
      </c>
      <c r="M735" t="s">
        <v>5138</v>
      </c>
      <c r="N735" t="s">
        <v>219</v>
      </c>
      <c r="O735">
        <v>189</v>
      </c>
      <c r="P735" t="s">
        <v>5139</v>
      </c>
      <c r="Q735" t="s">
        <v>5140</v>
      </c>
      <c r="R735" t="s">
        <v>13124</v>
      </c>
      <c r="S735" t="s">
        <v>28</v>
      </c>
      <c r="T735" t="s">
        <v>40</v>
      </c>
      <c r="U735" t="s">
        <v>445</v>
      </c>
      <c r="V735" t="s">
        <v>5142</v>
      </c>
      <c r="X735" t="s">
        <v>8172</v>
      </c>
      <c r="Y735" t="s">
        <v>8173</v>
      </c>
    </row>
    <row r="736" spans="1:25" x14ac:dyDescent="0.2">
      <c r="A736" t="s">
        <v>27096</v>
      </c>
      <c r="B736">
        <v>93528</v>
      </c>
      <c r="C736">
        <v>218041</v>
      </c>
      <c r="D736" t="s">
        <v>13086</v>
      </c>
      <c r="E736" t="s">
        <v>24</v>
      </c>
      <c r="F736">
        <v>997699612</v>
      </c>
      <c r="G736" t="s">
        <v>13125</v>
      </c>
      <c r="H736" t="s">
        <v>7717</v>
      </c>
      <c r="I736" t="s">
        <v>30</v>
      </c>
      <c r="J736" t="s">
        <v>26</v>
      </c>
      <c r="K736">
        <v>140400</v>
      </c>
      <c r="L736" t="s">
        <v>27</v>
      </c>
      <c r="M736" t="s">
        <v>13126</v>
      </c>
      <c r="N736" t="s">
        <v>12669</v>
      </c>
      <c r="O736">
        <v>90491</v>
      </c>
      <c r="P736" t="s">
        <v>13127</v>
      </c>
      <c r="R736" t="s">
        <v>13128</v>
      </c>
      <c r="S736" t="s">
        <v>28</v>
      </c>
      <c r="T736" t="s">
        <v>40</v>
      </c>
      <c r="U736" t="s">
        <v>475</v>
      </c>
      <c r="V736" t="s">
        <v>13129</v>
      </c>
      <c r="X736" t="s">
        <v>13130</v>
      </c>
      <c r="Y736" t="s">
        <v>13131</v>
      </c>
    </row>
    <row r="737" spans="1:25" x14ac:dyDescent="0.2">
      <c r="A737" t="s">
        <v>27096</v>
      </c>
      <c r="B737">
        <v>93528</v>
      </c>
      <c r="C737">
        <v>218041</v>
      </c>
      <c r="D737" t="s">
        <v>13086</v>
      </c>
      <c r="E737" t="s">
        <v>24</v>
      </c>
      <c r="F737">
        <v>888898146</v>
      </c>
      <c r="G737" t="s">
        <v>2060</v>
      </c>
      <c r="H737" t="s">
        <v>2061</v>
      </c>
      <c r="I737" t="s">
        <v>34</v>
      </c>
      <c r="J737" t="s">
        <v>26</v>
      </c>
      <c r="K737">
        <v>282000</v>
      </c>
      <c r="L737" t="s">
        <v>138</v>
      </c>
      <c r="M737" t="s">
        <v>2062</v>
      </c>
      <c r="N737" t="s">
        <v>320</v>
      </c>
      <c r="O737" t="s">
        <v>2063</v>
      </c>
      <c r="P737" t="s">
        <v>2064</v>
      </c>
      <c r="Q737" t="s">
        <v>304</v>
      </c>
      <c r="R737" t="s">
        <v>13132</v>
      </c>
      <c r="S737" t="s">
        <v>28</v>
      </c>
      <c r="T737" t="s">
        <v>40</v>
      </c>
      <c r="U737" t="s">
        <v>3855</v>
      </c>
      <c r="V737" t="s">
        <v>2573</v>
      </c>
      <c r="X737" t="s">
        <v>3856</v>
      </c>
      <c r="Y737" t="s">
        <v>3857</v>
      </c>
    </row>
    <row r="738" spans="1:25" x14ac:dyDescent="0.2">
      <c r="A738" t="s">
        <v>27096</v>
      </c>
      <c r="B738">
        <v>93528</v>
      </c>
      <c r="C738">
        <v>218041</v>
      </c>
      <c r="D738" t="s">
        <v>13086</v>
      </c>
      <c r="E738" t="s">
        <v>24</v>
      </c>
      <c r="F738">
        <v>998555734</v>
      </c>
      <c r="G738" t="s">
        <v>13133</v>
      </c>
      <c r="H738" t="s">
        <v>13134</v>
      </c>
      <c r="I738" t="s">
        <v>30</v>
      </c>
      <c r="J738" t="s">
        <v>26</v>
      </c>
      <c r="K738">
        <v>138240</v>
      </c>
      <c r="L738" t="s">
        <v>357</v>
      </c>
      <c r="M738" t="s">
        <v>13135</v>
      </c>
      <c r="N738" t="s">
        <v>2164</v>
      </c>
      <c r="O738">
        <v>47002</v>
      </c>
      <c r="P738" t="s">
        <v>13136</v>
      </c>
      <c r="R738" t="s">
        <v>13137</v>
      </c>
      <c r="S738" t="s">
        <v>28</v>
      </c>
      <c r="T738" t="s">
        <v>40</v>
      </c>
      <c r="U738" t="s">
        <v>818</v>
      </c>
      <c r="V738" t="s">
        <v>13138</v>
      </c>
      <c r="X738" t="s">
        <v>13139</v>
      </c>
      <c r="Y738" t="s">
        <v>13140</v>
      </c>
    </row>
    <row r="739" spans="1:25" x14ac:dyDescent="0.2">
      <c r="A739" t="s">
        <v>27096</v>
      </c>
      <c r="B739">
        <v>93528</v>
      </c>
      <c r="C739">
        <v>218041</v>
      </c>
      <c r="D739" t="s">
        <v>13086</v>
      </c>
      <c r="E739" t="s">
        <v>24</v>
      </c>
      <c r="F739">
        <v>999987745</v>
      </c>
      <c r="G739" t="s">
        <v>1070</v>
      </c>
      <c r="H739" t="s">
        <v>1071</v>
      </c>
      <c r="I739" t="s">
        <v>34</v>
      </c>
      <c r="J739" t="s">
        <v>26</v>
      </c>
      <c r="K739">
        <v>417040</v>
      </c>
      <c r="L739" t="s">
        <v>210</v>
      </c>
      <c r="M739" t="s">
        <v>1072</v>
      </c>
      <c r="N739" t="s">
        <v>219</v>
      </c>
      <c r="O739">
        <v>185</v>
      </c>
      <c r="P739" t="s">
        <v>1073</v>
      </c>
      <c r="Q739" t="s">
        <v>1074</v>
      </c>
      <c r="R739" t="s">
        <v>13141</v>
      </c>
      <c r="S739" t="s">
        <v>28</v>
      </c>
      <c r="T739" t="s">
        <v>262</v>
      </c>
      <c r="U739" t="s">
        <v>8115</v>
      </c>
      <c r="V739" t="s">
        <v>11825</v>
      </c>
      <c r="X739" t="s">
        <v>13142</v>
      </c>
      <c r="Y739" t="s">
        <v>13143</v>
      </c>
    </row>
    <row r="740" spans="1:25" x14ac:dyDescent="0.2">
      <c r="A740" t="s">
        <v>27096</v>
      </c>
      <c r="B740">
        <v>93528</v>
      </c>
      <c r="C740">
        <v>218041</v>
      </c>
      <c r="D740" t="s">
        <v>13086</v>
      </c>
      <c r="E740" t="s">
        <v>24</v>
      </c>
      <c r="F740">
        <v>999649021</v>
      </c>
      <c r="G740" t="s">
        <v>5169</v>
      </c>
      <c r="H740" t="s">
        <v>5170</v>
      </c>
      <c r="I740" t="s">
        <v>25</v>
      </c>
      <c r="J740" t="s">
        <v>26</v>
      </c>
      <c r="K740">
        <v>228000</v>
      </c>
      <c r="L740" t="s">
        <v>210</v>
      </c>
      <c r="M740" t="s">
        <v>5171</v>
      </c>
      <c r="N740" t="s">
        <v>5172</v>
      </c>
      <c r="O740">
        <v>80014</v>
      </c>
      <c r="P740" t="s">
        <v>5173</v>
      </c>
      <c r="R740" t="s">
        <v>13144</v>
      </c>
      <c r="S740" t="s">
        <v>28</v>
      </c>
      <c r="T740" t="s">
        <v>40</v>
      </c>
      <c r="U740" t="s">
        <v>5270</v>
      </c>
      <c r="V740" t="s">
        <v>13145</v>
      </c>
      <c r="X740" t="s">
        <v>13146</v>
      </c>
      <c r="Y740" t="s">
        <v>13147</v>
      </c>
    </row>
    <row r="741" spans="1:25" x14ac:dyDescent="0.2">
      <c r="A741" t="s">
        <v>27096</v>
      </c>
      <c r="B741">
        <v>188524</v>
      </c>
      <c r="C741">
        <v>605142</v>
      </c>
      <c r="D741" t="s">
        <v>13195</v>
      </c>
      <c r="E741" t="s">
        <v>24</v>
      </c>
      <c r="F741">
        <v>993881983</v>
      </c>
      <c r="G741" t="s">
        <v>13196</v>
      </c>
      <c r="H741" t="s">
        <v>13197</v>
      </c>
      <c r="I741" t="s">
        <v>30</v>
      </c>
      <c r="J741" t="s">
        <v>26</v>
      </c>
      <c r="K741">
        <v>140428</v>
      </c>
      <c r="L741" t="s">
        <v>312</v>
      </c>
      <c r="M741" t="s">
        <v>13198</v>
      </c>
      <c r="N741" t="s">
        <v>7093</v>
      </c>
      <c r="O741" t="s">
        <v>13199</v>
      </c>
      <c r="P741" t="s">
        <v>13200</v>
      </c>
      <c r="R741" t="s">
        <v>13201</v>
      </c>
      <c r="S741" t="s">
        <v>28</v>
      </c>
      <c r="T741" t="s">
        <v>40</v>
      </c>
      <c r="U741" t="s">
        <v>1111</v>
      </c>
      <c r="V741" t="s">
        <v>8087</v>
      </c>
      <c r="X741" t="s">
        <v>13202</v>
      </c>
    </row>
    <row r="742" spans="1:25" x14ac:dyDescent="0.2">
      <c r="A742" t="s">
        <v>27096</v>
      </c>
      <c r="B742">
        <v>188524</v>
      </c>
      <c r="C742">
        <v>605142</v>
      </c>
      <c r="D742" t="s">
        <v>13195</v>
      </c>
      <c r="E742" t="s">
        <v>24</v>
      </c>
      <c r="F742">
        <v>999694708</v>
      </c>
      <c r="G742" t="s">
        <v>5317</v>
      </c>
      <c r="H742" t="s">
        <v>5318</v>
      </c>
      <c r="I742" t="s">
        <v>25</v>
      </c>
      <c r="J742" t="s">
        <v>26</v>
      </c>
      <c r="K742">
        <v>99705</v>
      </c>
      <c r="L742" t="s">
        <v>210</v>
      </c>
      <c r="M742" t="s">
        <v>5319</v>
      </c>
      <c r="N742" t="s">
        <v>219</v>
      </c>
      <c r="O742">
        <v>186</v>
      </c>
      <c r="P742" t="s">
        <v>5320</v>
      </c>
      <c r="Q742" t="s">
        <v>5321</v>
      </c>
      <c r="R742" t="s">
        <v>13203</v>
      </c>
      <c r="S742" t="s">
        <v>28</v>
      </c>
      <c r="T742" t="s">
        <v>40</v>
      </c>
      <c r="U742" t="s">
        <v>1278</v>
      </c>
      <c r="V742" t="s">
        <v>9776</v>
      </c>
      <c r="X742" t="s">
        <v>5324</v>
      </c>
    </row>
    <row r="743" spans="1:25" x14ac:dyDescent="0.2">
      <c r="A743" t="s">
        <v>27096</v>
      </c>
      <c r="B743">
        <v>188524</v>
      </c>
      <c r="C743">
        <v>605142</v>
      </c>
      <c r="D743" t="s">
        <v>13195</v>
      </c>
      <c r="E743" t="s">
        <v>24</v>
      </c>
      <c r="F743">
        <v>989942037</v>
      </c>
      <c r="G743" t="s">
        <v>9021</v>
      </c>
      <c r="H743" t="s">
        <v>9022</v>
      </c>
      <c r="I743" t="s">
        <v>25</v>
      </c>
      <c r="J743" t="s">
        <v>26</v>
      </c>
      <c r="K743">
        <v>66000</v>
      </c>
      <c r="L743" t="s">
        <v>238</v>
      </c>
      <c r="M743" t="s">
        <v>9023</v>
      </c>
      <c r="N743" t="s">
        <v>240</v>
      </c>
      <c r="O743" t="s">
        <v>9024</v>
      </c>
      <c r="P743" t="s">
        <v>9025</v>
      </c>
      <c r="R743" t="s">
        <v>13204</v>
      </c>
      <c r="S743" t="s">
        <v>28</v>
      </c>
      <c r="T743" t="s">
        <v>40</v>
      </c>
      <c r="U743" t="s">
        <v>7266</v>
      </c>
      <c r="V743" t="s">
        <v>9026</v>
      </c>
      <c r="X743" t="s">
        <v>13205</v>
      </c>
      <c r="Y743" t="s">
        <v>13206</v>
      </c>
    </row>
    <row r="744" spans="1:25" x14ac:dyDescent="0.2">
      <c r="A744" t="s">
        <v>27096</v>
      </c>
      <c r="B744">
        <v>188524</v>
      </c>
      <c r="C744">
        <v>605142</v>
      </c>
      <c r="D744" t="s">
        <v>13195</v>
      </c>
      <c r="E744" t="s">
        <v>57</v>
      </c>
      <c r="F744">
        <v>999984059</v>
      </c>
      <c r="G744" t="s">
        <v>552</v>
      </c>
      <c r="H744" t="s">
        <v>553</v>
      </c>
      <c r="I744" t="s">
        <v>25</v>
      </c>
      <c r="J744" t="s">
        <v>26</v>
      </c>
      <c r="K744">
        <v>221588</v>
      </c>
      <c r="L744" t="s">
        <v>27</v>
      </c>
      <c r="M744" t="s">
        <v>554</v>
      </c>
      <c r="N744" t="s">
        <v>555</v>
      </c>
      <c r="O744">
        <v>80686</v>
      </c>
      <c r="P744" t="s">
        <v>556</v>
      </c>
      <c r="Q744" t="s">
        <v>557</v>
      </c>
      <c r="R744" t="s">
        <v>13207</v>
      </c>
      <c r="S744" t="s">
        <v>28</v>
      </c>
      <c r="T744" t="s">
        <v>40</v>
      </c>
      <c r="U744" t="s">
        <v>929</v>
      </c>
      <c r="V744" t="s">
        <v>1406</v>
      </c>
      <c r="X744" t="s">
        <v>6528</v>
      </c>
      <c r="Y744" t="s">
        <v>636</v>
      </c>
    </row>
    <row r="745" spans="1:25" x14ac:dyDescent="0.2">
      <c r="A745" t="s">
        <v>27096</v>
      </c>
      <c r="B745">
        <v>188524</v>
      </c>
      <c r="C745">
        <v>605142</v>
      </c>
      <c r="D745" t="s">
        <v>13195</v>
      </c>
      <c r="E745" t="s">
        <v>24</v>
      </c>
      <c r="F745">
        <v>999604110</v>
      </c>
      <c r="G745" t="s">
        <v>1407</v>
      </c>
      <c r="H745" t="s">
        <v>1408</v>
      </c>
      <c r="I745" t="s">
        <v>25</v>
      </c>
      <c r="J745" t="s">
        <v>26</v>
      </c>
      <c r="K745">
        <v>63738</v>
      </c>
      <c r="L745" t="s">
        <v>357</v>
      </c>
      <c r="M745" t="s">
        <v>1409</v>
      </c>
      <c r="N745" t="s">
        <v>1410</v>
      </c>
      <c r="O745">
        <v>20009</v>
      </c>
      <c r="P745" t="s">
        <v>1411</v>
      </c>
      <c r="Q745" t="s">
        <v>1412</v>
      </c>
      <c r="R745" t="s">
        <v>13208</v>
      </c>
      <c r="S745" t="s">
        <v>28</v>
      </c>
      <c r="T745" t="s">
        <v>40</v>
      </c>
      <c r="U745" t="s">
        <v>811</v>
      </c>
      <c r="V745" t="s">
        <v>3395</v>
      </c>
      <c r="X745" t="s">
        <v>13209</v>
      </c>
      <c r="Y745" t="s">
        <v>1457</v>
      </c>
    </row>
    <row r="746" spans="1:25" x14ac:dyDescent="0.2">
      <c r="A746" t="s">
        <v>27096</v>
      </c>
      <c r="B746">
        <v>188524</v>
      </c>
      <c r="C746">
        <v>605142</v>
      </c>
      <c r="D746" t="s">
        <v>13195</v>
      </c>
      <c r="E746" t="s">
        <v>24</v>
      </c>
      <c r="F746">
        <v>999884731</v>
      </c>
      <c r="G746" t="s">
        <v>568</v>
      </c>
      <c r="H746" t="s">
        <v>569</v>
      </c>
      <c r="I746" t="s">
        <v>34</v>
      </c>
      <c r="J746" t="s">
        <v>26</v>
      </c>
      <c r="K746">
        <v>60134</v>
      </c>
      <c r="L746" t="s">
        <v>210</v>
      </c>
      <c r="M746" t="s">
        <v>570</v>
      </c>
      <c r="N746" t="s">
        <v>571</v>
      </c>
      <c r="O746">
        <v>56127</v>
      </c>
      <c r="P746" t="s">
        <v>572</v>
      </c>
      <c r="Q746" t="s">
        <v>573</v>
      </c>
      <c r="R746" t="s">
        <v>13210</v>
      </c>
      <c r="S746" t="s">
        <v>28</v>
      </c>
      <c r="T746" t="s">
        <v>262</v>
      </c>
      <c r="U746" t="s">
        <v>322</v>
      </c>
      <c r="V746" t="s">
        <v>13211</v>
      </c>
      <c r="X746" t="s">
        <v>13212</v>
      </c>
    </row>
    <row r="747" spans="1:25" x14ac:dyDescent="0.2">
      <c r="A747" t="s">
        <v>27096</v>
      </c>
      <c r="B747">
        <v>188524</v>
      </c>
      <c r="C747">
        <v>605142</v>
      </c>
      <c r="D747" t="s">
        <v>13195</v>
      </c>
      <c r="E747" t="s">
        <v>24</v>
      </c>
      <c r="F747">
        <v>997697575</v>
      </c>
      <c r="G747" t="s">
        <v>13213</v>
      </c>
      <c r="H747" t="s">
        <v>8699</v>
      </c>
      <c r="I747" t="s">
        <v>30</v>
      </c>
      <c r="J747" t="s">
        <v>26</v>
      </c>
      <c r="K747">
        <v>97132</v>
      </c>
      <c r="L747" t="s">
        <v>900</v>
      </c>
      <c r="M747" t="s">
        <v>13214</v>
      </c>
      <c r="N747" t="s">
        <v>2594</v>
      </c>
      <c r="O747">
        <v>1715</v>
      </c>
      <c r="P747" t="s">
        <v>13215</v>
      </c>
      <c r="R747" t="s">
        <v>13216</v>
      </c>
      <c r="S747" t="s">
        <v>28</v>
      </c>
      <c r="T747" t="s">
        <v>262</v>
      </c>
      <c r="U747" t="s">
        <v>6039</v>
      </c>
      <c r="V747" t="s">
        <v>13217</v>
      </c>
      <c r="X747" t="s">
        <v>13218</v>
      </c>
      <c r="Y747" t="s">
        <v>13219</v>
      </c>
    </row>
    <row r="748" spans="1:25" x14ac:dyDescent="0.2">
      <c r="A748" t="s">
        <v>27096</v>
      </c>
      <c r="B748">
        <v>188524</v>
      </c>
      <c r="C748">
        <v>605142</v>
      </c>
      <c r="D748" t="s">
        <v>13195</v>
      </c>
      <c r="E748" t="s">
        <v>24</v>
      </c>
      <c r="F748">
        <v>999990752</v>
      </c>
      <c r="G748" t="s">
        <v>7144</v>
      </c>
      <c r="H748" t="s">
        <v>59</v>
      </c>
      <c r="I748" t="s">
        <v>34</v>
      </c>
      <c r="J748" t="s">
        <v>26</v>
      </c>
      <c r="K748">
        <v>105236</v>
      </c>
      <c r="L748" t="s">
        <v>138</v>
      </c>
      <c r="M748" t="s">
        <v>7145</v>
      </c>
      <c r="N748" t="s">
        <v>7146</v>
      </c>
      <c r="O748" t="s">
        <v>7147</v>
      </c>
      <c r="P748" t="s">
        <v>7148</v>
      </c>
      <c r="Q748" t="s">
        <v>7149</v>
      </c>
      <c r="R748" t="s">
        <v>13220</v>
      </c>
      <c r="S748" t="s">
        <v>28</v>
      </c>
      <c r="T748" t="s">
        <v>65</v>
      </c>
      <c r="U748" t="s">
        <v>1139</v>
      </c>
      <c r="V748" t="s">
        <v>7671</v>
      </c>
      <c r="X748" t="s">
        <v>9196</v>
      </c>
    </row>
    <row r="749" spans="1:25" x14ac:dyDescent="0.2">
      <c r="A749" t="s">
        <v>27096</v>
      </c>
      <c r="B749">
        <v>188524</v>
      </c>
      <c r="C749">
        <v>605142</v>
      </c>
      <c r="D749" t="s">
        <v>13195</v>
      </c>
      <c r="E749" t="s">
        <v>24</v>
      </c>
      <c r="F749">
        <v>999915771</v>
      </c>
      <c r="G749" t="s">
        <v>305</v>
      </c>
      <c r="H749" t="s">
        <v>306</v>
      </c>
      <c r="I749" t="s">
        <v>34</v>
      </c>
      <c r="J749" t="s">
        <v>26</v>
      </c>
      <c r="K749">
        <v>34240</v>
      </c>
      <c r="L749" t="s">
        <v>210</v>
      </c>
      <c r="M749" t="s">
        <v>307</v>
      </c>
      <c r="N749" t="s">
        <v>285</v>
      </c>
      <c r="O749">
        <v>20123</v>
      </c>
      <c r="P749" t="s">
        <v>308</v>
      </c>
      <c r="Q749" t="s">
        <v>309</v>
      </c>
      <c r="R749" t="s">
        <v>13221</v>
      </c>
      <c r="S749" t="s">
        <v>28</v>
      </c>
      <c r="T749" t="s">
        <v>65</v>
      </c>
      <c r="U749" t="s">
        <v>5178</v>
      </c>
      <c r="V749" t="s">
        <v>4286</v>
      </c>
      <c r="X749" t="s">
        <v>9028</v>
      </c>
      <c r="Y749" t="s">
        <v>13222</v>
      </c>
    </row>
    <row r="750" spans="1:25" x14ac:dyDescent="0.2">
      <c r="A750" t="s">
        <v>27096</v>
      </c>
      <c r="B750">
        <v>110015</v>
      </c>
      <c r="C750">
        <v>313077</v>
      </c>
      <c r="D750" t="s">
        <v>13223</v>
      </c>
      <c r="E750" t="s">
        <v>24</v>
      </c>
      <c r="F750">
        <v>992069926</v>
      </c>
      <c r="G750" t="s">
        <v>13224</v>
      </c>
      <c r="H750" t="s">
        <v>5546</v>
      </c>
      <c r="I750" t="s">
        <v>30</v>
      </c>
      <c r="J750" t="s">
        <v>26</v>
      </c>
      <c r="K750">
        <v>241800</v>
      </c>
      <c r="L750" t="s">
        <v>761</v>
      </c>
      <c r="M750" t="s">
        <v>13225</v>
      </c>
      <c r="N750" t="s">
        <v>1950</v>
      </c>
      <c r="O750">
        <v>50687</v>
      </c>
      <c r="P750" t="s">
        <v>13226</v>
      </c>
      <c r="R750" t="s">
        <v>13227</v>
      </c>
      <c r="S750" t="s">
        <v>28</v>
      </c>
      <c r="T750" t="s">
        <v>40</v>
      </c>
      <c r="U750" t="s">
        <v>955</v>
      </c>
      <c r="V750" t="s">
        <v>1217</v>
      </c>
      <c r="X750">
        <v>40214108010</v>
      </c>
      <c r="Y750">
        <v>40214111078</v>
      </c>
    </row>
    <row r="751" spans="1:25" x14ac:dyDescent="0.2">
      <c r="A751" t="s">
        <v>27096</v>
      </c>
      <c r="B751">
        <v>110015</v>
      </c>
      <c r="C751">
        <v>313077</v>
      </c>
      <c r="D751" t="s">
        <v>13223</v>
      </c>
      <c r="E751" t="s">
        <v>24</v>
      </c>
      <c r="F751">
        <v>953171568</v>
      </c>
      <c r="G751" t="s">
        <v>13228</v>
      </c>
      <c r="H751" t="s">
        <v>7163</v>
      </c>
      <c r="I751" t="s">
        <v>30</v>
      </c>
      <c r="J751" t="s">
        <v>472</v>
      </c>
      <c r="L751" t="s">
        <v>138</v>
      </c>
      <c r="M751" t="s">
        <v>13229</v>
      </c>
      <c r="N751" t="s">
        <v>779</v>
      </c>
      <c r="O751" t="s">
        <v>13230</v>
      </c>
      <c r="P751" t="s">
        <v>13231</v>
      </c>
      <c r="R751" t="s">
        <v>13232</v>
      </c>
      <c r="S751" t="s">
        <v>28</v>
      </c>
      <c r="T751" t="s">
        <v>40</v>
      </c>
      <c r="U751" t="s">
        <v>2375</v>
      </c>
      <c r="V751" t="s">
        <v>5787</v>
      </c>
      <c r="X751" t="s">
        <v>13233</v>
      </c>
      <c r="Y751" t="s">
        <v>13234</v>
      </c>
    </row>
    <row r="752" spans="1:25" x14ac:dyDescent="0.2">
      <c r="A752" t="s">
        <v>27096</v>
      </c>
      <c r="B752">
        <v>110015</v>
      </c>
      <c r="C752">
        <v>313077</v>
      </c>
      <c r="D752" t="s">
        <v>13223</v>
      </c>
      <c r="E752" t="s">
        <v>24</v>
      </c>
      <c r="F752">
        <v>998508689</v>
      </c>
      <c r="G752" t="s">
        <v>8488</v>
      </c>
      <c r="H752" t="s">
        <v>5280</v>
      </c>
      <c r="I752" t="s">
        <v>25</v>
      </c>
      <c r="J752" t="s">
        <v>26</v>
      </c>
      <c r="K752">
        <v>120452</v>
      </c>
      <c r="L752" t="s">
        <v>82</v>
      </c>
      <c r="M752" t="s">
        <v>8489</v>
      </c>
      <c r="N752" t="s">
        <v>501</v>
      </c>
      <c r="O752">
        <v>75016</v>
      </c>
      <c r="P752" t="s">
        <v>8490</v>
      </c>
      <c r="R752" t="s">
        <v>13235</v>
      </c>
      <c r="S752" t="s">
        <v>28</v>
      </c>
      <c r="T752" t="s">
        <v>40</v>
      </c>
      <c r="U752" t="s">
        <v>7078</v>
      </c>
      <c r="V752" t="s">
        <v>13236</v>
      </c>
      <c r="X752" t="s">
        <v>13237</v>
      </c>
    </row>
    <row r="753" spans="1:25" x14ac:dyDescent="0.2">
      <c r="A753" t="s">
        <v>27096</v>
      </c>
      <c r="B753">
        <v>110015</v>
      </c>
      <c r="C753">
        <v>313077</v>
      </c>
      <c r="D753" t="s">
        <v>13223</v>
      </c>
      <c r="E753" t="s">
        <v>24</v>
      </c>
      <c r="F753">
        <v>983224302</v>
      </c>
      <c r="G753" t="s">
        <v>9395</v>
      </c>
      <c r="H753" t="s">
        <v>9396</v>
      </c>
      <c r="I753" t="s">
        <v>30</v>
      </c>
      <c r="J753" t="s">
        <v>26</v>
      </c>
      <c r="K753">
        <v>623630</v>
      </c>
      <c r="L753" t="s">
        <v>238</v>
      </c>
      <c r="M753" t="s">
        <v>9397</v>
      </c>
      <c r="N753" t="s">
        <v>240</v>
      </c>
      <c r="O753">
        <v>716</v>
      </c>
      <c r="P753" t="s">
        <v>9398</v>
      </c>
      <c r="Q753" t="s">
        <v>9399</v>
      </c>
      <c r="R753" t="s">
        <v>13238</v>
      </c>
      <c r="S753" t="s">
        <v>28</v>
      </c>
      <c r="T753" t="s">
        <v>65</v>
      </c>
      <c r="U753" t="s">
        <v>2269</v>
      </c>
      <c r="V753" t="s">
        <v>9400</v>
      </c>
      <c r="X753">
        <v>48224966213</v>
      </c>
    </row>
    <row r="754" spans="1:25" x14ac:dyDescent="0.2">
      <c r="A754" t="s">
        <v>27096</v>
      </c>
      <c r="B754">
        <v>110015</v>
      </c>
      <c r="C754">
        <v>313077</v>
      </c>
      <c r="D754" t="s">
        <v>13223</v>
      </c>
      <c r="E754" t="s">
        <v>24</v>
      </c>
      <c r="F754">
        <v>998183351</v>
      </c>
      <c r="G754" t="s">
        <v>13239</v>
      </c>
      <c r="H754" t="s">
        <v>6936</v>
      </c>
      <c r="I754" t="s">
        <v>25</v>
      </c>
      <c r="J754" t="s">
        <v>26</v>
      </c>
      <c r="K754">
        <v>817642.75</v>
      </c>
      <c r="L754" t="s">
        <v>210</v>
      </c>
      <c r="M754" t="s">
        <v>13240</v>
      </c>
      <c r="N754" t="s">
        <v>285</v>
      </c>
      <c r="O754">
        <v>20124</v>
      </c>
      <c r="P754" t="s">
        <v>13241</v>
      </c>
      <c r="Q754" t="s">
        <v>13242</v>
      </c>
      <c r="R754" t="s">
        <v>13243</v>
      </c>
      <c r="S754" t="s">
        <v>28</v>
      </c>
      <c r="T754" t="s">
        <v>65</v>
      </c>
      <c r="U754" t="s">
        <v>424</v>
      </c>
      <c r="V754" t="s">
        <v>13244</v>
      </c>
      <c r="X754" t="s">
        <v>13245</v>
      </c>
    </row>
    <row r="755" spans="1:25" x14ac:dyDescent="0.2">
      <c r="A755" t="s">
        <v>27096</v>
      </c>
      <c r="B755">
        <v>110015</v>
      </c>
      <c r="C755">
        <v>313077</v>
      </c>
      <c r="D755" t="s">
        <v>13223</v>
      </c>
      <c r="E755" t="s">
        <v>24</v>
      </c>
      <c r="F755">
        <v>999515549</v>
      </c>
      <c r="G755" t="s">
        <v>4909</v>
      </c>
      <c r="H755" t="s">
        <v>4910</v>
      </c>
      <c r="I755" t="s">
        <v>25</v>
      </c>
      <c r="J755" t="s">
        <v>26</v>
      </c>
      <c r="K755">
        <v>647555.6</v>
      </c>
      <c r="L755" t="s">
        <v>27</v>
      </c>
      <c r="M755" t="s">
        <v>4911</v>
      </c>
      <c r="N755" t="s">
        <v>1025</v>
      </c>
      <c r="O755">
        <v>13353</v>
      </c>
      <c r="P755" t="s">
        <v>4912</v>
      </c>
      <c r="Q755" t="s">
        <v>4913</v>
      </c>
      <c r="R755" t="s">
        <v>13246</v>
      </c>
      <c r="S755" t="s">
        <v>28</v>
      </c>
      <c r="U755" t="s">
        <v>4698</v>
      </c>
      <c r="V755" t="s">
        <v>7533</v>
      </c>
      <c r="X755" t="s">
        <v>9852</v>
      </c>
      <c r="Y755" t="s">
        <v>10450</v>
      </c>
    </row>
    <row r="756" spans="1:25" x14ac:dyDescent="0.2">
      <c r="A756" t="s">
        <v>27096</v>
      </c>
      <c r="B756">
        <v>110015</v>
      </c>
      <c r="C756">
        <v>313077</v>
      </c>
      <c r="D756" t="s">
        <v>13223</v>
      </c>
      <c r="E756" t="s">
        <v>24</v>
      </c>
      <c r="F756">
        <v>999984156</v>
      </c>
      <c r="G756" t="s">
        <v>796</v>
      </c>
      <c r="H756" t="s">
        <v>797</v>
      </c>
      <c r="I756" t="s">
        <v>34</v>
      </c>
      <c r="J756" t="s">
        <v>26</v>
      </c>
      <c r="K756">
        <v>299228</v>
      </c>
      <c r="L756" t="s">
        <v>138</v>
      </c>
      <c r="M756" t="s">
        <v>798</v>
      </c>
      <c r="N756" t="s">
        <v>799</v>
      </c>
      <c r="O756" t="s">
        <v>800</v>
      </c>
      <c r="P756" t="s">
        <v>801</v>
      </c>
      <c r="Q756" t="s">
        <v>802</v>
      </c>
      <c r="R756" t="s">
        <v>13247</v>
      </c>
      <c r="S756" t="s">
        <v>28</v>
      </c>
      <c r="T756" t="s">
        <v>47</v>
      </c>
      <c r="U756" t="s">
        <v>3497</v>
      </c>
      <c r="V756" t="s">
        <v>2626</v>
      </c>
      <c r="X756" t="s">
        <v>13248</v>
      </c>
      <c r="Y756" t="s">
        <v>3573</v>
      </c>
    </row>
    <row r="757" spans="1:25" x14ac:dyDescent="0.2">
      <c r="A757" t="s">
        <v>27096</v>
      </c>
      <c r="B757">
        <v>110015</v>
      </c>
      <c r="C757">
        <v>313077</v>
      </c>
      <c r="D757" t="s">
        <v>13223</v>
      </c>
      <c r="E757" t="s">
        <v>24</v>
      </c>
      <c r="F757">
        <v>951262220</v>
      </c>
      <c r="G757" t="s">
        <v>5845</v>
      </c>
      <c r="H757" t="s">
        <v>5846</v>
      </c>
      <c r="I757" t="s">
        <v>30</v>
      </c>
      <c r="J757" t="s">
        <v>26</v>
      </c>
      <c r="K757">
        <v>1684922.84</v>
      </c>
      <c r="L757" t="s">
        <v>210</v>
      </c>
      <c r="M757" t="s">
        <v>5607</v>
      </c>
      <c r="N757" t="s">
        <v>219</v>
      </c>
      <c r="O757">
        <v>195</v>
      </c>
      <c r="P757" t="s">
        <v>5847</v>
      </c>
      <c r="Q757" t="s">
        <v>5848</v>
      </c>
      <c r="R757" t="s">
        <v>13249</v>
      </c>
      <c r="S757" t="s">
        <v>28</v>
      </c>
      <c r="T757" t="s">
        <v>40</v>
      </c>
      <c r="U757" t="s">
        <v>421</v>
      </c>
      <c r="V757" t="s">
        <v>6669</v>
      </c>
      <c r="X757">
        <v>390650274742</v>
      </c>
    </row>
    <row r="758" spans="1:25" x14ac:dyDescent="0.2">
      <c r="A758" t="s">
        <v>27096</v>
      </c>
      <c r="B758">
        <v>110015</v>
      </c>
      <c r="C758">
        <v>313077</v>
      </c>
      <c r="D758" t="s">
        <v>13223</v>
      </c>
      <c r="E758" t="s">
        <v>24</v>
      </c>
      <c r="F758">
        <v>999694708</v>
      </c>
      <c r="G758" t="s">
        <v>5317</v>
      </c>
      <c r="H758" t="s">
        <v>5318</v>
      </c>
      <c r="I758" t="s">
        <v>25</v>
      </c>
      <c r="J758" t="s">
        <v>26</v>
      </c>
      <c r="K758">
        <v>325004</v>
      </c>
      <c r="L758" t="s">
        <v>210</v>
      </c>
      <c r="M758" t="s">
        <v>5319</v>
      </c>
      <c r="N758" t="s">
        <v>219</v>
      </c>
      <c r="O758">
        <v>186</v>
      </c>
      <c r="P758" t="s">
        <v>5320</v>
      </c>
      <c r="Q758" t="s">
        <v>5321</v>
      </c>
      <c r="R758" t="s">
        <v>13250</v>
      </c>
      <c r="S758" t="s">
        <v>28</v>
      </c>
      <c r="T758" t="s">
        <v>40</v>
      </c>
      <c r="U758" t="s">
        <v>1278</v>
      </c>
      <c r="V758" t="s">
        <v>9776</v>
      </c>
      <c r="X758" t="s">
        <v>5324</v>
      </c>
    </row>
    <row r="759" spans="1:25" x14ac:dyDescent="0.2">
      <c r="A759" t="s">
        <v>27096</v>
      </c>
      <c r="B759">
        <v>110015</v>
      </c>
      <c r="C759">
        <v>313077</v>
      </c>
      <c r="D759" t="s">
        <v>13223</v>
      </c>
      <c r="E759" t="s">
        <v>24</v>
      </c>
      <c r="F759">
        <v>999984059</v>
      </c>
      <c r="G759" t="s">
        <v>552</v>
      </c>
      <c r="H759" t="s">
        <v>553</v>
      </c>
      <c r="I759" t="s">
        <v>25</v>
      </c>
      <c r="J759" t="s">
        <v>26</v>
      </c>
      <c r="K759">
        <v>2158318.5</v>
      </c>
      <c r="L759" t="s">
        <v>27</v>
      </c>
      <c r="M759" t="s">
        <v>554</v>
      </c>
      <c r="N759" t="s">
        <v>555</v>
      </c>
      <c r="O759">
        <v>80686</v>
      </c>
      <c r="P759" t="s">
        <v>556</v>
      </c>
      <c r="Q759" t="s">
        <v>557</v>
      </c>
      <c r="R759" t="s">
        <v>13251</v>
      </c>
      <c r="S759" t="s">
        <v>28</v>
      </c>
      <c r="T759" t="s">
        <v>40</v>
      </c>
      <c r="U759" t="s">
        <v>558</v>
      </c>
      <c r="V759" t="s">
        <v>559</v>
      </c>
      <c r="X759">
        <v>498912052700</v>
      </c>
    </row>
    <row r="760" spans="1:25" x14ac:dyDescent="0.2">
      <c r="A760" t="s">
        <v>27096</v>
      </c>
      <c r="B760">
        <v>110015</v>
      </c>
      <c r="C760">
        <v>313077</v>
      </c>
      <c r="D760" t="s">
        <v>13223</v>
      </c>
      <c r="E760" t="s">
        <v>24</v>
      </c>
      <c r="F760">
        <v>999958063</v>
      </c>
      <c r="G760" t="s">
        <v>1105</v>
      </c>
      <c r="H760" t="s">
        <v>1106</v>
      </c>
      <c r="I760" t="s">
        <v>25</v>
      </c>
      <c r="J760" t="s">
        <v>26</v>
      </c>
      <c r="K760">
        <v>178042</v>
      </c>
      <c r="L760" t="s">
        <v>82</v>
      </c>
      <c r="M760" t="s">
        <v>1107</v>
      </c>
      <c r="N760" t="s">
        <v>1108</v>
      </c>
      <c r="O760">
        <v>60550</v>
      </c>
      <c r="P760" t="s">
        <v>1109</v>
      </c>
      <c r="Q760" t="s">
        <v>1110</v>
      </c>
      <c r="R760" t="s">
        <v>13252</v>
      </c>
      <c r="S760" t="s">
        <v>28</v>
      </c>
      <c r="T760" t="s">
        <v>47</v>
      </c>
      <c r="U760" t="s">
        <v>942</v>
      </c>
      <c r="V760" t="s">
        <v>10197</v>
      </c>
      <c r="X760" t="s">
        <v>13253</v>
      </c>
      <c r="Y760" t="s">
        <v>13254</v>
      </c>
    </row>
    <row r="761" spans="1:25" x14ac:dyDescent="0.2">
      <c r="A761" t="s">
        <v>27096</v>
      </c>
      <c r="B761">
        <v>110015</v>
      </c>
      <c r="C761">
        <v>313077</v>
      </c>
      <c r="D761" t="s">
        <v>13223</v>
      </c>
      <c r="E761" t="s">
        <v>24</v>
      </c>
      <c r="F761">
        <v>999706057</v>
      </c>
      <c r="G761" t="s">
        <v>6534</v>
      </c>
      <c r="H761" t="s">
        <v>6535</v>
      </c>
      <c r="I761" t="s">
        <v>30</v>
      </c>
      <c r="J761" t="s">
        <v>472</v>
      </c>
      <c r="K761">
        <v>27888.74</v>
      </c>
      <c r="L761" t="s">
        <v>210</v>
      </c>
      <c r="M761" t="s">
        <v>6536</v>
      </c>
      <c r="N761" t="s">
        <v>219</v>
      </c>
      <c r="O761">
        <v>195</v>
      </c>
      <c r="P761" t="s">
        <v>6537</v>
      </c>
      <c r="R761" t="s">
        <v>13255</v>
      </c>
      <c r="S761" t="s">
        <v>28</v>
      </c>
      <c r="T761" t="s">
        <v>65</v>
      </c>
      <c r="U761" t="s">
        <v>1775</v>
      </c>
      <c r="V761" t="s">
        <v>6539</v>
      </c>
      <c r="X761" t="s">
        <v>9690</v>
      </c>
      <c r="Y761" t="s">
        <v>9691</v>
      </c>
    </row>
    <row r="762" spans="1:25" x14ac:dyDescent="0.2">
      <c r="A762" t="s">
        <v>27096</v>
      </c>
      <c r="B762">
        <v>110015</v>
      </c>
      <c r="C762">
        <v>313077</v>
      </c>
      <c r="D762" t="s">
        <v>13223</v>
      </c>
      <c r="E762" t="s">
        <v>24</v>
      </c>
      <c r="F762">
        <v>998710352</v>
      </c>
      <c r="G762" t="s">
        <v>5403</v>
      </c>
      <c r="H762" t="s">
        <v>5404</v>
      </c>
      <c r="I762" t="s">
        <v>25</v>
      </c>
      <c r="J762" t="s">
        <v>26</v>
      </c>
      <c r="K762">
        <v>519300</v>
      </c>
      <c r="L762" t="s">
        <v>238</v>
      </c>
      <c r="M762" t="s">
        <v>5405</v>
      </c>
      <c r="N762" t="s">
        <v>240</v>
      </c>
      <c r="O762" t="s">
        <v>5406</v>
      </c>
      <c r="P762" t="s">
        <v>5407</v>
      </c>
      <c r="Q762" t="s">
        <v>5408</v>
      </c>
      <c r="R762" t="s">
        <v>13256</v>
      </c>
      <c r="S762" t="s">
        <v>28</v>
      </c>
      <c r="T762" t="s">
        <v>65</v>
      </c>
      <c r="U762" t="s">
        <v>2059</v>
      </c>
      <c r="V762" t="s">
        <v>13257</v>
      </c>
      <c r="X762" t="s">
        <v>13258</v>
      </c>
    </row>
    <row r="763" spans="1:25" x14ac:dyDescent="0.2">
      <c r="A763" t="s">
        <v>27096</v>
      </c>
      <c r="B763">
        <v>110015</v>
      </c>
      <c r="C763">
        <v>313077</v>
      </c>
      <c r="D763" t="s">
        <v>13223</v>
      </c>
      <c r="E763" t="s">
        <v>24</v>
      </c>
      <c r="F763">
        <v>999980664</v>
      </c>
      <c r="G763" t="s">
        <v>4083</v>
      </c>
      <c r="H763" t="s">
        <v>2061</v>
      </c>
      <c r="I763" t="s">
        <v>34</v>
      </c>
      <c r="J763" t="s">
        <v>26</v>
      </c>
      <c r="K763">
        <v>309939.09000000003</v>
      </c>
      <c r="L763" t="s">
        <v>192</v>
      </c>
      <c r="M763" t="s">
        <v>4084</v>
      </c>
      <c r="N763" t="s">
        <v>4085</v>
      </c>
      <c r="O763">
        <v>1348</v>
      </c>
      <c r="P763" t="s">
        <v>4086</v>
      </c>
      <c r="Q763" t="s">
        <v>4087</v>
      </c>
      <c r="R763" t="s">
        <v>13259</v>
      </c>
      <c r="S763" t="s">
        <v>28</v>
      </c>
      <c r="T763" t="s">
        <v>262</v>
      </c>
      <c r="U763" t="s">
        <v>3723</v>
      </c>
      <c r="V763" t="s">
        <v>4195</v>
      </c>
      <c r="X763" t="s">
        <v>13260</v>
      </c>
      <c r="Y763" t="s">
        <v>13261</v>
      </c>
    </row>
    <row r="764" spans="1:25" x14ac:dyDescent="0.2">
      <c r="A764" t="s">
        <v>27096</v>
      </c>
      <c r="B764">
        <v>110015</v>
      </c>
      <c r="C764">
        <v>313077</v>
      </c>
      <c r="D764" t="s">
        <v>13223</v>
      </c>
      <c r="E764" t="s">
        <v>24</v>
      </c>
      <c r="F764">
        <v>999475682</v>
      </c>
      <c r="G764" t="s">
        <v>13262</v>
      </c>
      <c r="H764" t="s">
        <v>13263</v>
      </c>
      <c r="I764" t="s">
        <v>34</v>
      </c>
      <c r="J764" t="s">
        <v>26</v>
      </c>
      <c r="K764">
        <v>800000</v>
      </c>
      <c r="L764" t="s">
        <v>238</v>
      </c>
      <c r="M764" t="s">
        <v>13264</v>
      </c>
      <c r="N764" t="s">
        <v>240</v>
      </c>
      <c r="O764" t="s">
        <v>13265</v>
      </c>
      <c r="P764" t="s">
        <v>13266</v>
      </c>
      <c r="Q764" t="s">
        <v>13267</v>
      </c>
      <c r="R764" t="s">
        <v>13268</v>
      </c>
      <c r="S764" t="s">
        <v>28</v>
      </c>
      <c r="T764" t="s">
        <v>65</v>
      </c>
      <c r="U764" t="s">
        <v>4980</v>
      </c>
      <c r="V764" t="s">
        <v>8589</v>
      </c>
      <c r="X764">
        <v>48225617541</v>
      </c>
    </row>
    <row r="765" spans="1:25" x14ac:dyDescent="0.2">
      <c r="A765" t="s">
        <v>27096</v>
      </c>
      <c r="B765">
        <v>110015</v>
      </c>
      <c r="C765">
        <v>313077</v>
      </c>
      <c r="D765" t="s">
        <v>13223</v>
      </c>
      <c r="E765" t="s">
        <v>24</v>
      </c>
      <c r="F765">
        <v>999988521</v>
      </c>
      <c r="G765" t="s">
        <v>1467</v>
      </c>
      <c r="H765" t="s">
        <v>1468</v>
      </c>
      <c r="I765" t="s">
        <v>25</v>
      </c>
      <c r="J765" t="s">
        <v>26</v>
      </c>
      <c r="K765">
        <v>1664755.5</v>
      </c>
      <c r="L765" t="s">
        <v>210</v>
      </c>
      <c r="M765" t="s">
        <v>1469</v>
      </c>
      <c r="N765" t="s">
        <v>219</v>
      </c>
      <c r="O765">
        <v>196</v>
      </c>
      <c r="P765" t="s">
        <v>1470</v>
      </c>
      <c r="Q765" t="s">
        <v>1471</v>
      </c>
      <c r="R765" t="s">
        <v>13269</v>
      </c>
      <c r="S765" t="s">
        <v>28</v>
      </c>
      <c r="T765" t="s">
        <v>65</v>
      </c>
      <c r="U765" t="s">
        <v>1988</v>
      </c>
      <c r="V765" t="s">
        <v>10227</v>
      </c>
      <c r="X765">
        <v>390694005299</v>
      </c>
      <c r="Y765">
        <v>390694005334</v>
      </c>
    </row>
    <row r="766" spans="1:25" x14ac:dyDescent="0.2">
      <c r="A766" t="s">
        <v>27096</v>
      </c>
      <c r="B766">
        <v>110015</v>
      </c>
      <c r="C766">
        <v>313077</v>
      </c>
      <c r="D766" t="s">
        <v>13223</v>
      </c>
      <c r="E766" t="s">
        <v>24</v>
      </c>
      <c r="F766">
        <v>986454887</v>
      </c>
      <c r="G766" t="s">
        <v>4761</v>
      </c>
      <c r="H766" t="s">
        <v>3939</v>
      </c>
      <c r="I766" t="s">
        <v>25</v>
      </c>
      <c r="J766" t="s">
        <v>26</v>
      </c>
      <c r="K766">
        <v>106671</v>
      </c>
      <c r="L766" t="s">
        <v>138</v>
      </c>
      <c r="M766" t="s">
        <v>4762</v>
      </c>
      <c r="N766" t="s">
        <v>4763</v>
      </c>
      <c r="O766" t="s">
        <v>4764</v>
      </c>
      <c r="P766" t="s">
        <v>4765</v>
      </c>
      <c r="Q766" t="s">
        <v>4766</v>
      </c>
      <c r="R766" t="s">
        <v>13270</v>
      </c>
      <c r="S766" t="s">
        <v>28</v>
      </c>
      <c r="T766" t="s">
        <v>65</v>
      </c>
      <c r="U766" t="s">
        <v>1817</v>
      </c>
      <c r="V766" t="s">
        <v>13271</v>
      </c>
      <c r="X766" t="s">
        <v>13272</v>
      </c>
    </row>
    <row r="767" spans="1:25" x14ac:dyDescent="0.2">
      <c r="A767" t="s">
        <v>27096</v>
      </c>
      <c r="B767">
        <v>110015</v>
      </c>
      <c r="C767">
        <v>313077</v>
      </c>
      <c r="D767" t="s">
        <v>13223</v>
      </c>
      <c r="E767" t="s">
        <v>57</v>
      </c>
      <c r="F767">
        <v>997989448</v>
      </c>
      <c r="G767" t="s">
        <v>136</v>
      </c>
      <c r="H767" t="s">
        <v>137</v>
      </c>
      <c r="I767" t="s">
        <v>30</v>
      </c>
      <c r="J767" t="s">
        <v>26</v>
      </c>
      <c r="K767">
        <v>3201436.48</v>
      </c>
      <c r="L767" t="s">
        <v>138</v>
      </c>
      <c r="M767" t="s">
        <v>139</v>
      </c>
      <c r="N767" t="s">
        <v>140</v>
      </c>
      <c r="O767" t="s">
        <v>141</v>
      </c>
      <c r="P767" t="s">
        <v>142</v>
      </c>
      <c r="Q767" t="s">
        <v>143</v>
      </c>
      <c r="R767" t="s">
        <v>13273</v>
      </c>
      <c r="S767" t="s">
        <v>28</v>
      </c>
      <c r="T767" t="s">
        <v>56</v>
      </c>
      <c r="U767" t="s">
        <v>145</v>
      </c>
      <c r="V767" t="s">
        <v>146</v>
      </c>
      <c r="X767">
        <v>441634204175</v>
      </c>
    </row>
    <row r="768" spans="1:25" x14ac:dyDescent="0.2">
      <c r="A768" t="s">
        <v>27096</v>
      </c>
      <c r="B768">
        <v>110015</v>
      </c>
      <c r="C768">
        <v>313077</v>
      </c>
      <c r="D768" t="s">
        <v>13223</v>
      </c>
      <c r="E768" t="s">
        <v>24</v>
      </c>
      <c r="F768">
        <v>999959130</v>
      </c>
      <c r="G768" t="s">
        <v>5349</v>
      </c>
      <c r="H768" t="s">
        <v>5350</v>
      </c>
      <c r="I768" t="s">
        <v>30</v>
      </c>
      <c r="J768" t="s">
        <v>26</v>
      </c>
      <c r="K768">
        <v>525599</v>
      </c>
      <c r="L768" t="s">
        <v>357</v>
      </c>
      <c r="M768" t="s">
        <v>5351</v>
      </c>
      <c r="N768" t="s">
        <v>5352</v>
      </c>
      <c r="O768">
        <v>28108</v>
      </c>
      <c r="P768" t="s">
        <v>5353</v>
      </c>
      <c r="Q768" t="s">
        <v>5354</v>
      </c>
      <c r="R768" t="s">
        <v>13274</v>
      </c>
      <c r="S768" t="s">
        <v>28</v>
      </c>
      <c r="T768" t="s">
        <v>40</v>
      </c>
      <c r="U768" t="s">
        <v>7903</v>
      </c>
      <c r="V768" t="s">
        <v>1506</v>
      </c>
      <c r="X768">
        <v>34916272778</v>
      </c>
      <c r="Y768">
        <v>34916271012</v>
      </c>
    </row>
    <row r="769" spans="1:25" x14ac:dyDescent="0.2">
      <c r="A769" t="s">
        <v>27096</v>
      </c>
      <c r="B769">
        <v>110015</v>
      </c>
      <c r="C769">
        <v>313077</v>
      </c>
      <c r="D769" t="s">
        <v>13223</v>
      </c>
      <c r="E769" t="s">
        <v>24</v>
      </c>
      <c r="F769">
        <v>999881821</v>
      </c>
      <c r="G769" t="s">
        <v>3518</v>
      </c>
      <c r="H769" t="s">
        <v>3519</v>
      </c>
      <c r="I769" t="s">
        <v>34</v>
      </c>
      <c r="J769" t="s">
        <v>26</v>
      </c>
      <c r="K769">
        <v>171600</v>
      </c>
      <c r="L769" t="s">
        <v>45</v>
      </c>
      <c r="M769" t="s">
        <v>3520</v>
      </c>
      <c r="N769" t="s">
        <v>3521</v>
      </c>
      <c r="O769" t="s">
        <v>3522</v>
      </c>
      <c r="P769" t="s">
        <v>3523</v>
      </c>
      <c r="Q769" t="s">
        <v>3524</v>
      </c>
      <c r="R769" t="s">
        <v>13275</v>
      </c>
      <c r="S769" t="s">
        <v>28</v>
      </c>
      <c r="T769" t="s">
        <v>65</v>
      </c>
      <c r="U769" t="s">
        <v>13276</v>
      </c>
      <c r="V769" t="s">
        <v>13277</v>
      </c>
      <c r="X769" t="s">
        <v>13278</v>
      </c>
    </row>
    <row r="770" spans="1:25" x14ac:dyDescent="0.2">
      <c r="A770" t="s">
        <v>27096</v>
      </c>
      <c r="B770">
        <v>110015</v>
      </c>
      <c r="C770">
        <v>313077</v>
      </c>
      <c r="D770" t="s">
        <v>13223</v>
      </c>
      <c r="E770" t="s">
        <v>24</v>
      </c>
      <c r="F770">
        <v>999789574</v>
      </c>
      <c r="G770" t="s">
        <v>13279</v>
      </c>
      <c r="H770" t="s">
        <v>13280</v>
      </c>
      <c r="I770" t="s">
        <v>25</v>
      </c>
      <c r="J770" t="s">
        <v>26</v>
      </c>
      <c r="K770">
        <v>1569103.5</v>
      </c>
      <c r="L770" t="s">
        <v>109</v>
      </c>
      <c r="M770" t="s">
        <v>13281</v>
      </c>
      <c r="N770" t="s">
        <v>1814</v>
      </c>
      <c r="O770">
        <v>2027</v>
      </c>
      <c r="P770" t="s">
        <v>13282</v>
      </c>
      <c r="Q770" t="s">
        <v>13283</v>
      </c>
      <c r="R770" t="s">
        <v>13284</v>
      </c>
      <c r="S770" t="s">
        <v>28</v>
      </c>
      <c r="T770" t="s">
        <v>56</v>
      </c>
      <c r="U770" t="s">
        <v>13285</v>
      </c>
      <c r="V770" t="s">
        <v>13286</v>
      </c>
      <c r="X770">
        <v>4763807184</v>
      </c>
      <c r="Y770">
        <v>4763807115</v>
      </c>
    </row>
    <row r="771" spans="1:25" x14ac:dyDescent="0.2">
      <c r="A771" t="s">
        <v>27096</v>
      </c>
      <c r="B771">
        <v>110015</v>
      </c>
      <c r="C771">
        <v>313077</v>
      </c>
      <c r="D771" t="s">
        <v>13223</v>
      </c>
      <c r="E771" t="s">
        <v>24</v>
      </c>
      <c r="F771">
        <v>971740472</v>
      </c>
      <c r="G771" t="s">
        <v>10625</v>
      </c>
      <c r="H771" t="s">
        <v>10626</v>
      </c>
      <c r="I771" t="s">
        <v>30</v>
      </c>
      <c r="J771" t="s">
        <v>26</v>
      </c>
      <c r="K771">
        <v>85157.25</v>
      </c>
      <c r="L771" t="s">
        <v>82</v>
      </c>
      <c r="M771" t="s">
        <v>10627</v>
      </c>
      <c r="N771" t="s">
        <v>1693</v>
      </c>
      <c r="O771">
        <v>91940</v>
      </c>
      <c r="P771" t="s">
        <v>10628</v>
      </c>
      <c r="R771" t="s">
        <v>13287</v>
      </c>
      <c r="S771" t="s">
        <v>28</v>
      </c>
      <c r="T771" t="s">
        <v>40</v>
      </c>
      <c r="U771" t="s">
        <v>95</v>
      </c>
      <c r="V771" t="s">
        <v>10630</v>
      </c>
      <c r="X771">
        <v>33687151397</v>
      </c>
    </row>
    <row r="772" spans="1:25" x14ac:dyDescent="0.2">
      <c r="A772" t="s">
        <v>27096</v>
      </c>
      <c r="B772">
        <v>110015</v>
      </c>
      <c r="C772">
        <v>313077</v>
      </c>
      <c r="D772" t="s">
        <v>13223</v>
      </c>
      <c r="E772" t="s">
        <v>24</v>
      </c>
      <c r="F772">
        <v>959606451</v>
      </c>
      <c r="G772" t="s">
        <v>13288</v>
      </c>
      <c r="H772" t="s">
        <v>13289</v>
      </c>
      <c r="I772" t="s">
        <v>30</v>
      </c>
      <c r="J772" t="s">
        <v>26</v>
      </c>
      <c r="K772">
        <v>177720</v>
      </c>
      <c r="L772" t="s">
        <v>947</v>
      </c>
      <c r="M772" t="s">
        <v>8963</v>
      </c>
      <c r="N772" t="s">
        <v>1525</v>
      </c>
      <c r="O772">
        <v>51014</v>
      </c>
      <c r="P772" t="s">
        <v>13290</v>
      </c>
      <c r="R772" t="s">
        <v>13291</v>
      </c>
      <c r="S772" t="s">
        <v>28</v>
      </c>
      <c r="T772" t="s">
        <v>40</v>
      </c>
      <c r="U772" t="s">
        <v>2137</v>
      </c>
      <c r="V772" t="s">
        <v>13292</v>
      </c>
      <c r="X772" t="s">
        <v>13293</v>
      </c>
    </row>
    <row r="773" spans="1:25" x14ac:dyDescent="0.2">
      <c r="A773" t="s">
        <v>27096</v>
      </c>
      <c r="B773">
        <v>110015</v>
      </c>
      <c r="C773">
        <v>313077</v>
      </c>
      <c r="D773" t="s">
        <v>13223</v>
      </c>
      <c r="E773" t="s">
        <v>24</v>
      </c>
      <c r="F773">
        <v>999809265</v>
      </c>
      <c r="G773" t="s">
        <v>3783</v>
      </c>
      <c r="H773" t="s">
        <v>1087</v>
      </c>
      <c r="I773" t="s">
        <v>30</v>
      </c>
      <c r="J773" t="s">
        <v>26</v>
      </c>
      <c r="K773">
        <v>1821753</v>
      </c>
      <c r="L773" t="s">
        <v>82</v>
      </c>
      <c r="M773" t="s">
        <v>3784</v>
      </c>
      <c r="N773" t="s">
        <v>3785</v>
      </c>
      <c r="O773">
        <v>31402</v>
      </c>
      <c r="P773" t="s">
        <v>3786</v>
      </c>
      <c r="Q773" t="s">
        <v>3787</v>
      </c>
      <c r="R773" t="s">
        <v>13294</v>
      </c>
      <c r="S773" t="s">
        <v>28</v>
      </c>
      <c r="T773" t="s">
        <v>56</v>
      </c>
      <c r="U773" t="s">
        <v>1113</v>
      </c>
      <c r="V773" t="s">
        <v>13295</v>
      </c>
      <c r="X773">
        <v>33177758043</v>
      </c>
    </row>
    <row r="774" spans="1:25" x14ac:dyDescent="0.2">
      <c r="A774" t="s">
        <v>27096</v>
      </c>
      <c r="B774">
        <v>110015</v>
      </c>
      <c r="C774">
        <v>313077</v>
      </c>
      <c r="D774" t="s">
        <v>13223</v>
      </c>
      <c r="E774" t="s">
        <v>24</v>
      </c>
      <c r="F774">
        <v>999484606</v>
      </c>
      <c r="G774" t="s">
        <v>8332</v>
      </c>
      <c r="H774" t="s">
        <v>8333</v>
      </c>
      <c r="I774" t="s">
        <v>34</v>
      </c>
      <c r="J774" t="s">
        <v>26</v>
      </c>
      <c r="K774">
        <v>135650</v>
      </c>
      <c r="L774" t="s">
        <v>82</v>
      </c>
      <c r="M774" t="s">
        <v>8334</v>
      </c>
      <c r="N774" t="s">
        <v>8335</v>
      </c>
      <c r="O774">
        <v>94010</v>
      </c>
      <c r="P774" t="s">
        <v>8336</v>
      </c>
      <c r="Q774" t="s">
        <v>8337</v>
      </c>
      <c r="R774" t="s">
        <v>13296</v>
      </c>
      <c r="S774" t="s">
        <v>28</v>
      </c>
      <c r="T774" t="s">
        <v>40</v>
      </c>
      <c r="U774" t="s">
        <v>1112</v>
      </c>
      <c r="V774" t="s">
        <v>8338</v>
      </c>
      <c r="X774" t="s">
        <v>9767</v>
      </c>
    </row>
    <row r="775" spans="1:25" x14ac:dyDescent="0.2">
      <c r="A775" t="s">
        <v>27096</v>
      </c>
      <c r="B775">
        <v>110015</v>
      </c>
      <c r="C775">
        <v>313077</v>
      </c>
      <c r="D775" t="s">
        <v>13223</v>
      </c>
      <c r="E775" t="s">
        <v>24</v>
      </c>
      <c r="F775">
        <v>997961512</v>
      </c>
      <c r="G775" t="s">
        <v>13297</v>
      </c>
      <c r="H775" t="s">
        <v>13298</v>
      </c>
      <c r="I775" t="s">
        <v>30</v>
      </c>
      <c r="J775" t="s">
        <v>26</v>
      </c>
      <c r="K775">
        <v>496919</v>
      </c>
      <c r="L775" t="s">
        <v>138</v>
      </c>
      <c r="M775" t="s">
        <v>13299</v>
      </c>
      <c r="N775" t="s">
        <v>13300</v>
      </c>
      <c r="O775" t="s">
        <v>13301</v>
      </c>
      <c r="P775" t="s">
        <v>13302</v>
      </c>
      <c r="Q775" t="s">
        <v>13303</v>
      </c>
      <c r="R775" t="s">
        <v>13304</v>
      </c>
      <c r="S775" t="s">
        <v>28</v>
      </c>
      <c r="T775" t="s">
        <v>40</v>
      </c>
      <c r="U775" t="s">
        <v>7672</v>
      </c>
      <c r="V775" t="s">
        <v>5057</v>
      </c>
      <c r="X775">
        <v>441233770687</v>
      </c>
    </row>
    <row r="776" spans="1:25" x14ac:dyDescent="0.2">
      <c r="A776" t="s">
        <v>27096</v>
      </c>
      <c r="B776">
        <v>110015</v>
      </c>
      <c r="C776">
        <v>313077</v>
      </c>
      <c r="D776" t="s">
        <v>13223</v>
      </c>
      <c r="E776" t="s">
        <v>24</v>
      </c>
      <c r="F776">
        <v>999549984</v>
      </c>
      <c r="G776" t="s">
        <v>6165</v>
      </c>
      <c r="H776" t="s">
        <v>6166</v>
      </c>
      <c r="I776" t="s">
        <v>25</v>
      </c>
      <c r="J776" t="s">
        <v>26</v>
      </c>
      <c r="K776">
        <v>537225</v>
      </c>
      <c r="L776" t="s">
        <v>238</v>
      </c>
      <c r="M776" t="s">
        <v>6167</v>
      </c>
      <c r="N776" t="s">
        <v>6168</v>
      </c>
      <c r="O776" t="s">
        <v>6169</v>
      </c>
      <c r="P776" t="s">
        <v>6170</v>
      </c>
      <c r="Q776" t="s">
        <v>6171</v>
      </c>
      <c r="R776" t="s">
        <v>13305</v>
      </c>
      <c r="S776" t="s">
        <v>28</v>
      </c>
      <c r="T776" t="s">
        <v>56</v>
      </c>
      <c r="U776" t="s">
        <v>3237</v>
      </c>
      <c r="V776" t="s">
        <v>13306</v>
      </c>
      <c r="X776" t="s">
        <v>13307</v>
      </c>
      <c r="Y776" t="s">
        <v>13308</v>
      </c>
    </row>
    <row r="777" spans="1:25" x14ac:dyDescent="0.2">
      <c r="A777" t="s">
        <v>27096</v>
      </c>
      <c r="B777">
        <v>110015</v>
      </c>
      <c r="C777">
        <v>313077</v>
      </c>
      <c r="D777" t="s">
        <v>13223</v>
      </c>
      <c r="E777" t="s">
        <v>24</v>
      </c>
      <c r="F777">
        <v>999569287</v>
      </c>
      <c r="G777" t="s">
        <v>13309</v>
      </c>
      <c r="H777" t="s">
        <v>13167</v>
      </c>
      <c r="I777" t="s">
        <v>325</v>
      </c>
      <c r="J777" t="s">
        <v>26</v>
      </c>
      <c r="K777">
        <v>388200</v>
      </c>
      <c r="L777" t="s">
        <v>326</v>
      </c>
      <c r="M777" t="s">
        <v>13310</v>
      </c>
      <c r="N777" t="s">
        <v>1503</v>
      </c>
      <c r="O777">
        <v>67062</v>
      </c>
      <c r="P777" t="s">
        <v>13311</v>
      </c>
      <c r="Q777" t="s">
        <v>13312</v>
      </c>
      <c r="R777" t="s">
        <v>13313</v>
      </c>
      <c r="S777" t="s">
        <v>28</v>
      </c>
      <c r="T777" t="s">
        <v>47</v>
      </c>
      <c r="U777" t="s">
        <v>899</v>
      </c>
      <c r="V777" t="s">
        <v>6445</v>
      </c>
      <c r="X777">
        <v>97236300222</v>
      </c>
    </row>
    <row r="778" spans="1:25" x14ac:dyDescent="0.2">
      <c r="A778" t="s">
        <v>27096</v>
      </c>
      <c r="B778">
        <v>110015</v>
      </c>
      <c r="C778">
        <v>313077</v>
      </c>
      <c r="D778" t="s">
        <v>13223</v>
      </c>
      <c r="E778" t="s">
        <v>24</v>
      </c>
      <c r="F778">
        <v>998627417</v>
      </c>
      <c r="G778" t="s">
        <v>5606</v>
      </c>
      <c r="H778" t="s">
        <v>9708</v>
      </c>
      <c r="I778" t="s">
        <v>30</v>
      </c>
      <c r="J778" t="s">
        <v>26</v>
      </c>
      <c r="K778">
        <v>367049.66</v>
      </c>
      <c r="L778" t="s">
        <v>210</v>
      </c>
      <c r="M778" t="s">
        <v>5607</v>
      </c>
      <c r="N778" t="s">
        <v>219</v>
      </c>
      <c r="O778">
        <v>195</v>
      </c>
      <c r="P778" t="s">
        <v>5608</v>
      </c>
      <c r="Q778" t="s">
        <v>9709</v>
      </c>
      <c r="R778" t="s">
        <v>13314</v>
      </c>
      <c r="S778" t="s">
        <v>28</v>
      </c>
      <c r="T778" t="s">
        <v>40</v>
      </c>
      <c r="U778" t="s">
        <v>962</v>
      </c>
      <c r="V778" t="s">
        <v>10895</v>
      </c>
      <c r="X778">
        <v>390106584703</v>
      </c>
    </row>
    <row r="779" spans="1:25" x14ac:dyDescent="0.2">
      <c r="A779" t="s">
        <v>27096</v>
      </c>
      <c r="B779">
        <v>110015</v>
      </c>
      <c r="C779">
        <v>313077</v>
      </c>
      <c r="D779" t="s">
        <v>13223</v>
      </c>
      <c r="E779" t="s">
        <v>24</v>
      </c>
      <c r="F779">
        <v>951269301</v>
      </c>
      <c r="G779" t="s">
        <v>13315</v>
      </c>
      <c r="H779" t="s">
        <v>13316</v>
      </c>
      <c r="I779" t="s">
        <v>30</v>
      </c>
      <c r="J779" t="s">
        <v>26</v>
      </c>
      <c r="K779">
        <v>882720</v>
      </c>
      <c r="L779" t="s">
        <v>947</v>
      </c>
      <c r="M779" t="s">
        <v>13317</v>
      </c>
      <c r="N779" t="s">
        <v>949</v>
      </c>
      <c r="O779">
        <v>13811</v>
      </c>
      <c r="P779" t="s">
        <v>13318</v>
      </c>
      <c r="Q779" t="s">
        <v>13319</v>
      </c>
      <c r="R779" t="s">
        <v>13320</v>
      </c>
      <c r="S779" t="s">
        <v>28</v>
      </c>
      <c r="T779" t="s">
        <v>65</v>
      </c>
      <c r="U779" t="s">
        <v>3236</v>
      </c>
      <c r="V779" t="s">
        <v>13321</v>
      </c>
      <c r="X779" t="s">
        <v>13322</v>
      </c>
    </row>
    <row r="780" spans="1:25" x14ac:dyDescent="0.2">
      <c r="A780" t="s">
        <v>27096</v>
      </c>
      <c r="B780">
        <v>110015</v>
      </c>
      <c r="C780">
        <v>313077</v>
      </c>
      <c r="D780" t="s">
        <v>13223</v>
      </c>
      <c r="E780" t="s">
        <v>24</v>
      </c>
      <c r="F780">
        <v>999947781</v>
      </c>
      <c r="G780" t="s">
        <v>6199</v>
      </c>
      <c r="H780" t="s">
        <v>6200</v>
      </c>
      <c r="I780" t="s">
        <v>25</v>
      </c>
      <c r="J780" t="s">
        <v>26</v>
      </c>
      <c r="K780">
        <v>374013</v>
      </c>
      <c r="L780" t="s">
        <v>357</v>
      </c>
      <c r="M780" t="s">
        <v>6201</v>
      </c>
      <c r="N780" t="s">
        <v>2818</v>
      </c>
      <c r="O780">
        <v>46980</v>
      </c>
      <c r="P780" t="s">
        <v>6202</v>
      </c>
      <c r="Q780" t="s">
        <v>6203</v>
      </c>
      <c r="R780" t="s">
        <v>13323</v>
      </c>
      <c r="S780" t="s">
        <v>28</v>
      </c>
      <c r="T780" t="s">
        <v>40</v>
      </c>
      <c r="U780" t="s">
        <v>3388</v>
      </c>
      <c r="V780" t="s">
        <v>4915</v>
      </c>
      <c r="X780">
        <v>34961366090</v>
      </c>
    </row>
    <row r="781" spans="1:25" x14ac:dyDescent="0.2">
      <c r="A781" t="s">
        <v>27096</v>
      </c>
      <c r="B781">
        <v>110015</v>
      </c>
      <c r="C781">
        <v>313077</v>
      </c>
      <c r="D781" t="s">
        <v>13223</v>
      </c>
      <c r="E781" t="s">
        <v>24</v>
      </c>
      <c r="F781">
        <v>950351487</v>
      </c>
      <c r="G781" t="s">
        <v>13324</v>
      </c>
      <c r="H781" t="s">
        <v>13325</v>
      </c>
      <c r="I781" t="s">
        <v>30</v>
      </c>
      <c r="J781" t="s">
        <v>26</v>
      </c>
      <c r="K781">
        <v>498590</v>
      </c>
      <c r="L781" t="s">
        <v>70</v>
      </c>
      <c r="M781" t="s">
        <v>13326</v>
      </c>
      <c r="N781" t="s">
        <v>13327</v>
      </c>
      <c r="O781">
        <v>1008</v>
      </c>
      <c r="P781" t="s">
        <v>13328</v>
      </c>
      <c r="R781" t="s">
        <v>13329</v>
      </c>
      <c r="S781" t="s">
        <v>28</v>
      </c>
      <c r="T781" t="s">
        <v>65</v>
      </c>
      <c r="U781" t="s">
        <v>626</v>
      </c>
      <c r="V781" t="s">
        <v>13330</v>
      </c>
      <c r="X781" t="s">
        <v>13331</v>
      </c>
    </row>
    <row r="782" spans="1:25" x14ac:dyDescent="0.2">
      <c r="A782" t="s">
        <v>27096</v>
      </c>
      <c r="B782">
        <v>110015</v>
      </c>
      <c r="C782">
        <v>313077</v>
      </c>
      <c r="D782" t="s">
        <v>13223</v>
      </c>
      <c r="E782" t="s">
        <v>24</v>
      </c>
      <c r="F782">
        <v>999865234</v>
      </c>
      <c r="G782" t="s">
        <v>4521</v>
      </c>
      <c r="H782" t="s">
        <v>4522</v>
      </c>
      <c r="I782" t="s">
        <v>34</v>
      </c>
      <c r="J782" t="s">
        <v>26</v>
      </c>
      <c r="K782">
        <v>222480</v>
      </c>
      <c r="L782" t="s">
        <v>357</v>
      </c>
      <c r="M782" t="s">
        <v>4523</v>
      </c>
      <c r="N782" t="s">
        <v>4524</v>
      </c>
      <c r="O782">
        <v>48940</v>
      </c>
      <c r="P782" t="s">
        <v>4525</v>
      </c>
      <c r="Q782" t="s">
        <v>4526</v>
      </c>
      <c r="R782" t="s">
        <v>13332</v>
      </c>
      <c r="S782" t="s">
        <v>28</v>
      </c>
      <c r="T782" t="s">
        <v>47</v>
      </c>
      <c r="U782" t="s">
        <v>5547</v>
      </c>
      <c r="V782" t="s">
        <v>594</v>
      </c>
      <c r="X782">
        <v>34946012142</v>
      </c>
      <c r="Y782">
        <v>34946013550</v>
      </c>
    </row>
    <row r="783" spans="1:25" x14ac:dyDescent="0.2">
      <c r="A783" t="s">
        <v>27096</v>
      </c>
      <c r="B783">
        <v>110015</v>
      </c>
      <c r="C783">
        <v>313077</v>
      </c>
      <c r="D783" t="s">
        <v>13223</v>
      </c>
      <c r="E783" t="s">
        <v>24</v>
      </c>
      <c r="F783">
        <v>999691895</v>
      </c>
      <c r="G783" t="s">
        <v>7724</v>
      </c>
      <c r="H783" t="s">
        <v>7725</v>
      </c>
      <c r="I783" t="s">
        <v>30</v>
      </c>
      <c r="J783" t="s">
        <v>26</v>
      </c>
      <c r="K783">
        <v>379700</v>
      </c>
      <c r="L783" t="s">
        <v>27</v>
      </c>
      <c r="M783" t="s">
        <v>7726</v>
      </c>
      <c r="N783" t="s">
        <v>1987</v>
      </c>
      <c r="O783">
        <v>7747</v>
      </c>
      <c r="P783" t="s">
        <v>7727</v>
      </c>
      <c r="R783" t="s">
        <v>13333</v>
      </c>
      <c r="S783" t="s">
        <v>28</v>
      </c>
      <c r="T783" t="s">
        <v>65</v>
      </c>
      <c r="U783" t="s">
        <v>1301</v>
      </c>
      <c r="V783" t="s">
        <v>13334</v>
      </c>
      <c r="X783">
        <v>4936413470511</v>
      </c>
    </row>
    <row r="784" spans="1:25" x14ac:dyDescent="0.2">
      <c r="A784" t="s">
        <v>27096</v>
      </c>
      <c r="B784">
        <v>110015</v>
      </c>
      <c r="C784">
        <v>313077</v>
      </c>
      <c r="D784" t="s">
        <v>13223</v>
      </c>
      <c r="E784" t="s">
        <v>24</v>
      </c>
      <c r="F784">
        <v>999915771</v>
      </c>
      <c r="G784" t="s">
        <v>305</v>
      </c>
      <c r="H784" t="s">
        <v>306</v>
      </c>
      <c r="I784" t="s">
        <v>34</v>
      </c>
      <c r="J784" t="s">
        <v>26</v>
      </c>
      <c r="K784">
        <v>729308.8</v>
      </c>
      <c r="L784" t="s">
        <v>210</v>
      </c>
      <c r="M784" t="s">
        <v>307</v>
      </c>
      <c r="N784" t="s">
        <v>285</v>
      </c>
      <c r="O784">
        <v>20123</v>
      </c>
      <c r="P784" t="s">
        <v>308</v>
      </c>
      <c r="Q784" t="s">
        <v>309</v>
      </c>
      <c r="R784" t="s">
        <v>13335</v>
      </c>
      <c r="S784" t="s">
        <v>28</v>
      </c>
      <c r="T784" t="s">
        <v>40</v>
      </c>
      <c r="U784" t="s">
        <v>5106</v>
      </c>
      <c r="V784" t="s">
        <v>6733</v>
      </c>
      <c r="X784" t="s">
        <v>6989</v>
      </c>
      <c r="Y784" t="s">
        <v>6990</v>
      </c>
    </row>
    <row r="785" spans="1:25" x14ac:dyDescent="0.2">
      <c r="A785" t="s">
        <v>27096</v>
      </c>
      <c r="B785">
        <v>110015</v>
      </c>
      <c r="C785">
        <v>313077</v>
      </c>
      <c r="D785" t="s">
        <v>13223</v>
      </c>
      <c r="E785" t="s">
        <v>24</v>
      </c>
      <c r="F785">
        <v>999901706</v>
      </c>
      <c r="G785" t="s">
        <v>648</v>
      </c>
      <c r="H785" t="s">
        <v>649</v>
      </c>
      <c r="I785" t="s">
        <v>25</v>
      </c>
      <c r="J785" t="s">
        <v>26</v>
      </c>
      <c r="K785">
        <v>565348.75</v>
      </c>
      <c r="L785" t="s">
        <v>261</v>
      </c>
      <c r="M785" t="s">
        <v>650</v>
      </c>
      <c r="N785" t="s">
        <v>549</v>
      </c>
      <c r="O785" t="s">
        <v>651</v>
      </c>
      <c r="P785" t="s">
        <v>652</v>
      </c>
      <c r="Q785" t="s">
        <v>653</v>
      </c>
      <c r="R785" t="s">
        <v>13336</v>
      </c>
      <c r="S785" t="s">
        <v>28</v>
      </c>
      <c r="T785" t="s">
        <v>65</v>
      </c>
      <c r="U785" t="s">
        <v>13337</v>
      </c>
      <c r="V785" t="s">
        <v>8992</v>
      </c>
      <c r="X785" t="s">
        <v>13338</v>
      </c>
      <c r="Y785" t="s">
        <v>7620</v>
      </c>
    </row>
    <row r="786" spans="1:25" x14ac:dyDescent="0.2">
      <c r="A786" t="s">
        <v>27096</v>
      </c>
      <c r="B786">
        <v>110015</v>
      </c>
      <c r="C786">
        <v>313077</v>
      </c>
      <c r="D786" t="s">
        <v>13223</v>
      </c>
      <c r="E786" t="s">
        <v>24</v>
      </c>
      <c r="F786">
        <v>969023211</v>
      </c>
      <c r="G786" t="s">
        <v>13339</v>
      </c>
      <c r="H786" t="s">
        <v>13340</v>
      </c>
      <c r="I786" t="s">
        <v>30</v>
      </c>
      <c r="J786" t="s">
        <v>26</v>
      </c>
      <c r="K786">
        <v>538500</v>
      </c>
      <c r="L786" t="s">
        <v>312</v>
      </c>
      <c r="M786" t="s">
        <v>13341</v>
      </c>
      <c r="N786" t="s">
        <v>1398</v>
      </c>
      <c r="O786" t="s">
        <v>13342</v>
      </c>
      <c r="P786" t="s">
        <v>13343</v>
      </c>
      <c r="R786" t="s">
        <v>13344</v>
      </c>
      <c r="S786" t="s">
        <v>28</v>
      </c>
      <c r="T786" t="s">
        <v>40</v>
      </c>
      <c r="U786" t="s">
        <v>539</v>
      </c>
      <c r="V786" t="s">
        <v>13345</v>
      </c>
      <c r="X786">
        <v>31622231898</v>
      </c>
    </row>
    <row r="787" spans="1:25" x14ac:dyDescent="0.2">
      <c r="A787" t="s">
        <v>27096</v>
      </c>
      <c r="B787">
        <v>110015</v>
      </c>
      <c r="C787">
        <v>313077</v>
      </c>
      <c r="D787" t="s">
        <v>13223</v>
      </c>
      <c r="E787" t="s">
        <v>24</v>
      </c>
      <c r="F787">
        <v>999967375</v>
      </c>
      <c r="G787" t="s">
        <v>1142</v>
      </c>
      <c r="H787" t="s">
        <v>1143</v>
      </c>
      <c r="I787" t="s">
        <v>30</v>
      </c>
      <c r="J787" t="s">
        <v>26</v>
      </c>
      <c r="K787">
        <v>573600</v>
      </c>
      <c r="L787" t="s">
        <v>27</v>
      </c>
      <c r="M787" t="s">
        <v>1144</v>
      </c>
      <c r="N787" t="s">
        <v>435</v>
      </c>
      <c r="O787">
        <v>70178</v>
      </c>
      <c r="Q787" t="s">
        <v>1145</v>
      </c>
      <c r="R787" t="s">
        <v>13346</v>
      </c>
      <c r="S787" t="s">
        <v>28</v>
      </c>
      <c r="T787" t="s">
        <v>40</v>
      </c>
      <c r="U787" t="s">
        <v>539</v>
      </c>
      <c r="V787" t="s">
        <v>3728</v>
      </c>
      <c r="X787">
        <v>497111838749</v>
      </c>
      <c r="Y787">
        <v>497111838685</v>
      </c>
    </row>
    <row r="788" spans="1:25" x14ac:dyDescent="0.2">
      <c r="A788" t="s">
        <v>27096</v>
      </c>
      <c r="B788">
        <v>104784</v>
      </c>
      <c r="C788">
        <v>285505</v>
      </c>
      <c r="D788" t="s">
        <v>13347</v>
      </c>
      <c r="E788" t="s">
        <v>57</v>
      </c>
      <c r="F788">
        <v>999627875</v>
      </c>
      <c r="G788" t="s">
        <v>1373</v>
      </c>
      <c r="H788" t="s">
        <v>1374</v>
      </c>
      <c r="I788" t="s">
        <v>25</v>
      </c>
      <c r="J788" t="s">
        <v>26</v>
      </c>
      <c r="K788">
        <v>983652.12</v>
      </c>
      <c r="L788" t="s">
        <v>45</v>
      </c>
      <c r="M788" t="s">
        <v>1375</v>
      </c>
      <c r="N788" t="s">
        <v>613</v>
      </c>
      <c r="O788" t="s">
        <v>1376</v>
      </c>
      <c r="P788" t="s">
        <v>1377</v>
      </c>
      <c r="Q788" t="s">
        <v>1378</v>
      </c>
      <c r="R788" t="s">
        <v>13348</v>
      </c>
      <c r="S788" t="s">
        <v>28</v>
      </c>
      <c r="T788" t="s">
        <v>47</v>
      </c>
      <c r="U788" t="s">
        <v>408</v>
      </c>
      <c r="V788" t="s">
        <v>10111</v>
      </c>
      <c r="X788">
        <v>46855503621</v>
      </c>
    </row>
    <row r="789" spans="1:25" x14ac:dyDescent="0.2">
      <c r="A789" t="s">
        <v>27096</v>
      </c>
      <c r="B789">
        <v>104784</v>
      </c>
      <c r="C789">
        <v>285505</v>
      </c>
      <c r="D789" t="s">
        <v>13347</v>
      </c>
      <c r="E789" t="s">
        <v>24</v>
      </c>
      <c r="F789">
        <v>999541545</v>
      </c>
      <c r="G789" t="s">
        <v>3196</v>
      </c>
      <c r="H789" t="s">
        <v>3197</v>
      </c>
      <c r="I789" t="s">
        <v>30</v>
      </c>
      <c r="J789" t="s">
        <v>26</v>
      </c>
      <c r="K789">
        <v>311136.09999999998</v>
      </c>
      <c r="L789" t="s">
        <v>357</v>
      </c>
      <c r="M789" t="s">
        <v>3198</v>
      </c>
      <c r="N789" t="s">
        <v>575</v>
      </c>
      <c r="O789">
        <v>28040</v>
      </c>
      <c r="P789" t="s">
        <v>3199</v>
      </c>
      <c r="Q789" t="s">
        <v>3200</v>
      </c>
      <c r="R789" t="s">
        <v>13349</v>
      </c>
      <c r="S789" t="s">
        <v>28</v>
      </c>
      <c r="T789" t="s">
        <v>47</v>
      </c>
      <c r="U789" t="s">
        <v>10448</v>
      </c>
      <c r="V789" t="s">
        <v>13350</v>
      </c>
      <c r="X789">
        <v>34912711255</v>
      </c>
      <c r="Y789">
        <v>34914114703</v>
      </c>
    </row>
    <row r="790" spans="1:25" x14ac:dyDescent="0.2">
      <c r="A790" t="s">
        <v>27096</v>
      </c>
      <c r="B790">
        <v>104784</v>
      </c>
      <c r="C790">
        <v>285505</v>
      </c>
      <c r="D790" t="s">
        <v>13347</v>
      </c>
      <c r="E790" t="s">
        <v>24</v>
      </c>
      <c r="F790">
        <v>972701742</v>
      </c>
      <c r="G790" t="s">
        <v>13351</v>
      </c>
      <c r="H790" t="s">
        <v>13352</v>
      </c>
      <c r="I790" t="s">
        <v>30</v>
      </c>
      <c r="J790" t="s">
        <v>26</v>
      </c>
      <c r="K790">
        <v>362056.5</v>
      </c>
      <c r="L790" t="s">
        <v>326</v>
      </c>
      <c r="M790" t="s">
        <v>13353</v>
      </c>
      <c r="N790" t="s">
        <v>13354</v>
      </c>
      <c r="O790">
        <v>60944</v>
      </c>
      <c r="P790" t="s">
        <v>13355</v>
      </c>
      <c r="R790" t="s">
        <v>13356</v>
      </c>
      <c r="S790" t="s">
        <v>28</v>
      </c>
      <c r="T790" t="s">
        <v>40</v>
      </c>
      <c r="U790" t="s">
        <v>1217</v>
      </c>
      <c r="V790" t="s">
        <v>13357</v>
      </c>
      <c r="X790" t="s">
        <v>13358</v>
      </c>
      <c r="Y790" t="s">
        <v>13359</v>
      </c>
    </row>
    <row r="791" spans="1:25" x14ac:dyDescent="0.2">
      <c r="A791" t="s">
        <v>27096</v>
      </c>
      <c r="B791">
        <v>104784</v>
      </c>
      <c r="C791">
        <v>285505</v>
      </c>
      <c r="D791" t="s">
        <v>13347</v>
      </c>
      <c r="E791" t="s">
        <v>24</v>
      </c>
      <c r="F791">
        <v>999976881</v>
      </c>
      <c r="G791" t="s">
        <v>1096</v>
      </c>
      <c r="H791" t="s">
        <v>1097</v>
      </c>
      <c r="I791" t="s">
        <v>34</v>
      </c>
      <c r="J791" t="s">
        <v>26</v>
      </c>
      <c r="K791">
        <v>267532</v>
      </c>
      <c r="L791" t="s">
        <v>138</v>
      </c>
      <c r="M791" t="s">
        <v>1098</v>
      </c>
      <c r="N791" t="s">
        <v>1099</v>
      </c>
      <c r="O791" t="s">
        <v>1100</v>
      </c>
      <c r="P791" t="s">
        <v>1101</v>
      </c>
      <c r="Q791" t="s">
        <v>1102</v>
      </c>
      <c r="R791" t="s">
        <v>13360</v>
      </c>
      <c r="S791" t="s">
        <v>28</v>
      </c>
      <c r="T791" t="s">
        <v>65</v>
      </c>
      <c r="U791" t="s">
        <v>2243</v>
      </c>
      <c r="V791" t="s">
        <v>2244</v>
      </c>
      <c r="X791" t="s">
        <v>7253</v>
      </c>
      <c r="Y791" t="s">
        <v>3870</v>
      </c>
    </row>
    <row r="792" spans="1:25" x14ac:dyDescent="0.2">
      <c r="A792" t="s">
        <v>27096</v>
      </c>
      <c r="B792">
        <v>104784</v>
      </c>
      <c r="C792">
        <v>285505</v>
      </c>
      <c r="D792" t="s">
        <v>13347</v>
      </c>
      <c r="E792" t="s">
        <v>24</v>
      </c>
      <c r="F792">
        <v>999984059</v>
      </c>
      <c r="G792" t="s">
        <v>552</v>
      </c>
      <c r="H792" t="s">
        <v>553</v>
      </c>
      <c r="I792" t="s">
        <v>25</v>
      </c>
      <c r="J792" t="s">
        <v>26</v>
      </c>
      <c r="K792">
        <v>1036750</v>
      </c>
      <c r="L792" t="s">
        <v>27</v>
      </c>
      <c r="M792" t="s">
        <v>554</v>
      </c>
      <c r="N792" t="s">
        <v>555</v>
      </c>
      <c r="O792">
        <v>80686</v>
      </c>
      <c r="P792" t="s">
        <v>556</v>
      </c>
      <c r="Q792" t="s">
        <v>557</v>
      </c>
      <c r="R792" t="s">
        <v>13361</v>
      </c>
      <c r="S792" t="s">
        <v>28</v>
      </c>
      <c r="T792" t="s">
        <v>40</v>
      </c>
      <c r="U792" t="s">
        <v>558</v>
      </c>
      <c r="V792" t="s">
        <v>559</v>
      </c>
      <c r="X792" t="s">
        <v>635</v>
      </c>
      <c r="Y792" t="s">
        <v>13362</v>
      </c>
    </row>
    <row r="793" spans="1:25" x14ac:dyDescent="0.2">
      <c r="A793" t="s">
        <v>27096</v>
      </c>
      <c r="B793">
        <v>104784</v>
      </c>
      <c r="C793">
        <v>285505</v>
      </c>
      <c r="D793" t="s">
        <v>13347</v>
      </c>
      <c r="E793" t="s">
        <v>24</v>
      </c>
      <c r="F793">
        <v>999841760</v>
      </c>
      <c r="G793" t="s">
        <v>1263</v>
      </c>
      <c r="H793" t="s">
        <v>1264</v>
      </c>
      <c r="I793" t="s">
        <v>34</v>
      </c>
      <c r="J793" t="s">
        <v>26</v>
      </c>
      <c r="K793">
        <v>110638.39999999999</v>
      </c>
      <c r="L793" t="s">
        <v>27</v>
      </c>
      <c r="M793" t="s">
        <v>1265</v>
      </c>
      <c r="N793" t="s">
        <v>627</v>
      </c>
      <c r="O793">
        <v>79098</v>
      </c>
      <c r="P793" t="s">
        <v>1266</v>
      </c>
      <c r="Q793" t="s">
        <v>1267</v>
      </c>
      <c r="R793" t="s">
        <v>13363</v>
      </c>
      <c r="S793" t="s">
        <v>28</v>
      </c>
      <c r="T793" t="s">
        <v>65</v>
      </c>
      <c r="U793" t="s">
        <v>2339</v>
      </c>
      <c r="V793" t="s">
        <v>9488</v>
      </c>
      <c r="X793">
        <v>4976120397726</v>
      </c>
    </row>
    <row r="794" spans="1:25" x14ac:dyDescent="0.2">
      <c r="A794" t="s">
        <v>27096</v>
      </c>
      <c r="B794">
        <v>104784</v>
      </c>
      <c r="C794">
        <v>285505</v>
      </c>
      <c r="D794" t="s">
        <v>13347</v>
      </c>
      <c r="E794" t="s">
        <v>24</v>
      </c>
      <c r="F794">
        <v>999550760</v>
      </c>
      <c r="G794" t="s">
        <v>9465</v>
      </c>
      <c r="H794" t="s">
        <v>9465</v>
      </c>
      <c r="I794" t="s">
        <v>30</v>
      </c>
      <c r="J794" t="s">
        <v>26</v>
      </c>
      <c r="K794">
        <v>241865.4</v>
      </c>
      <c r="L794" t="s">
        <v>138</v>
      </c>
      <c r="M794" t="s">
        <v>9466</v>
      </c>
      <c r="N794" t="s">
        <v>1099</v>
      </c>
      <c r="O794" t="s">
        <v>9467</v>
      </c>
      <c r="R794" t="s">
        <v>13364</v>
      </c>
      <c r="S794" t="s">
        <v>28</v>
      </c>
      <c r="T794" t="s">
        <v>40</v>
      </c>
      <c r="U794" t="s">
        <v>3168</v>
      </c>
      <c r="V794" t="s">
        <v>9468</v>
      </c>
      <c r="X794">
        <v>441142224438</v>
      </c>
    </row>
    <row r="795" spans="1:25" x14ac:dyDescent="0.2">
      <c r="A795" t="s">
        <v>27096</v>
      </c>
      <c r="B795">
        <v>111493</v>
      </c>
      <c r="C795">
        <v>312701</v>
      </c>
      <c r="D795" t="s">
        <v>13365</v>
      </c>
      <c r="E795" t="s">
        <v>24</v>
      </c>
      <c r="F795">
        <v>969746443</v>
      </c>
      <c r="G795" t="s">
        <v>7494</v>
      </c>
      <c r="H795" t="s">
        <v>7495</v>
      </c>
      <c r="I795" t="s">
        <v>30</v>
      </c>
      <c r="J795" t="s">
        <v>26</v>
      </c>
      <c r="K795">
        <v>374845</v>
      </c>
      <c r="L795" t="s">
        <v>857</v>
      </c>
      <c r="M795" t="s">
        <v>7496</v>
      </c>
      <c r="N795" t="s">
        <v>7497</v>
      </c>
      <c r="O795" t="s">
        <v>7498</v>
      </c>
      <c r="P795" t="s">
        <v>7499</v>
      </c>
      <c r="Q795" t="s">
        <v>7500</v>
      </c>
      <c r="R795" t="s">
        <v>13366</v>
      </c>
      <c r="S795" t="s">
        <v>28</v>
      </c>
      <c r="T795" t="s">
        <v>56</v>
      </c>
      <c r="U795" t="s">
        <v>13367</v>
      </c>
      <c r="V795" t="s">
        <v>13368</v>
      </c>
      <c r="X795" t="s">
        <v>13369</v>
      </c>
    </row>
    <row r="796" spans="1:25" x14ac:dyDescent="0.2">
      <c r="A796" t="s">
        <v>27096</v>
      </c>
      <c r="B796">
        <v>111493</v>
      </c>
      <c r="C796">
        <v>312701</v>
      </c>
      <c r="D796" t="s">
        <v>13365</v>
      </c>
      <c r="E796" t="s">
        <v>24</v>
      </c>
      <c r="F796">
        <v>999571615</v>
      </c>
      <c r="G796" t="s">
        <v>13370</v>
      </c>
      <c r="H796" t="s">
        <v>13371</v>
      </c>
      <c r="I796" t="s">
        <v>30</v>
      </c>
      <c r="J796" t="s">
        <v>26</v>
      </c>
      <c r="K796">
        <v>810500</v>
      </c>
      <c r="L796" t="s">
        <v>682</v>
      </c>
      <c r="M796" t="s">
        <v>13372</v>
      </c>
      <c r="N796" t="s">
        <v>5683</v>
      </c>
      <c r="O796">
        <v>8700</v>
      </c>
      <c r="Q796" t="s">
        <v>13373</v>
      </c>
      <c r="R796" t="s">
        <v>13374</v>
      </c>
      <c r="S796" t="s">
        <v>28</v>
      </c>
      <c r="T796" t="s">
        <v>40</v>
      </c>
      <c r="U796" t="s">
        <v>8994</v>
      </c>
      <c r="V796" t="s">
        <v>13375</v>
      </c>
      <c r="X796" t="s">
        <v>13376</v>
      </c>
    </row>
    <row r="797" spans="1:25" x14ac:dyDescent="0.2">
      <c r="A797" t="s">
        <v>27096</v>
      </c>
      <c r="B797">
        <v>111493</v>
      </c>
      <c r="C797">
        <v>312701</v>
      </c>
      <c r="D797" t="s">
        <v>13365</v>
      </c>
      <c r="E797" t="s">
        <v>24</v>
      </c>
      <c r="F797">
        <v>999984059</v>
      </c>
      <c r="G797" t="s">
        <v>552</v>
      </c>
      <c r="H797" t="s">
        <v>553</v>
      </c>
      <c r="I797" t="s">
        <v>25</v>
      </c>
      <c r="J797" t="s">
        <v>26</v>
      </c>
      <c r="K797">
        <v>843127.5</v>
      </c>
      <c r="L797" t="s">
        <v>27</v>
      </c>
      <c r="M797" t="s">
        <v>554</v>
      </c>
      <c r="N797" t="s">
        <v>555</v>
      </c>
      <c r="O797">
        <v>80686</v>
      </c>
      <c r="P797" t="s">
        <v>556</v>
      </c>
      <c r="Q797" t="s">
        <v>557</v>
      </c>
      <c r="R797" t="s">
        <v>13377</v>
      </c>
      <c r="S797" t="s">
        <v>28</v>
      </c>
      <c r="T797" t="s">
        <v>40</v>
      </c>
      <c r="U797" t="s">
        <v>475</v>
      </c>
      <c r="V797" t="s">
        <v>1305</v>
      </c>
      <c r="X797" t="s">
        <v>1306</v>
      </c>
      <c r="Y797" t="s">
        <v>1307</v>
      </c>
    </row>
    <row r="798" spans="1:25" x14ac:dyDescent="0.2">
      <c r="A798" t="s">
        <v>27096</v>
      </c>
      <c r="B798">
        <v>111493</v>
      </c>
      <c r="C798">
        <v>312701</v>
      </c>
      <c r="D798" t="s">
        <v>13365</v>
      </c>
      <c r="E798" t="s">
        <v>57</v>
      </c>
      <c r="F798">
        <v>999971934</v>
      </c>
      <c r="G798" t="s">
        <v>1664</v>
      </c>
      <c r="H798" t="s">
        <v>1665</v>
      </c>
      <c r="I798" t="s">
        <v>30</v>
      </c>
      <c r="J798" t="s">
        <v>26</v>
      </c>
      <c r="K798">
        <v>1031276</v>
      </c>
      <c r="L798" t="s">
        <v>82</v>
      </c>
      <c r="M798" t="s">
        <v>1666</v>
      </c>
      <c r="N798" t="s">
        <v>1667</v>
      </c>
      <c r="O798">
        <v>92230</v>
      </c>
      <c r="P798" t="s">
        <v>1668</v>
      </c>
      <c r="Q798" t="s">
        <v>1669</v>
      </c>
      <c r="R798" t="s">
        <v>13378</v>
      </c>
      <c r="S798" t="s">
        <v>28</v>
      </c>
      <c r="T798" t="s">
        <v>40</v>
      </c>
      <c r="U798" t="s">
        <v>1240</v>
      </c>
      <c r="V798" t="s">
        <v>13379</v>
      </c>
      <c r="X798" t="s">
        <v>13380</v>
      </c>
      <c r="Y798" t="s">
        <v>13381</v>
      </c>
    </row>
    <row r="799" spans="1:25" x14ac:dyDescent="0.2">
      <c r="A799" t="s">
        <v>27096</v>
      </c>
      <c r="B799">
        <v>111493</v>
      </c>
      <c r="C799">
        <v>312701</v>
      </c>
      <c r="D799" t="s">
        <v>13365</v>
      </c>
      <c r="E799" t="s">
        <v>24</v>
      </c>
      <c r="F799">
        <v>994612005</v>
      </c>
      <c r="G799" t="s">
        <v>13382</v>
      </c>
      <c r="H799" t="s">
        <v>13382</v>
      </c>
      <c r="I799" t="s">
        <v>30</v>
      </c>
      <c r="J799" t="s">
        <v>26</v>
      </c>
      <c r="K799">
        <v>559786</v>
      </c>
      <c r="L799" t="s">
        <v>82</v>
      </c>
      <c r="M799" t="s">
        <v>13383</v>
      </c>
      <c r="N799" t="s">
        <v>2975</v>
      </c>
      <c r="O799">
        <v>92360</v>
      </c>
      <c r="P799" t="s">
        <v>13384</v>
      </c>
      <c r="Q799" t="s">
        <v>13385</v>
      </c>
      <c r="R799" t="s">
        <v>13386</v>
      </c>
      <c r="S799" t="s">
        <v>28</v>
      </c>
      <c r="T799" t="s">
        <v>56</v>
      </c>
      <c r="U799" t="s">
        <v>13387</v>
      </c>
      <c r="V799" t="s">
        <v>13388</v>
      </c>
      <c r="X799" t="s">
        <v>13389</v>
      </c>
    </row>
    <row r="800" spans="1:25" x14ac:dyDescent="0.2">
      <c r="A800" t="s">
        <v>27096</v>
      </c>
      <c r="B800">
        <v>111493</v>
      </c>
      <c r="C800">
        <v>312701</v>
      </c>
      <c r="D800" t="s">
        <v>13365</v>
      </c>
      <c r="E800" t="s">
        <v>24</v>
      </c>
      <c r="F800">
        <v>972044470</v>
      </c>
      <c r="G800" t="s">
        <v>13390</v>
      </c>
      <c r="H800" t="s">
        <v>13391</v>
      </c>
      <c r="I800" t="s">
        <v>30</v>
      </c>
      <c r="J800" t="s">
        <v>26</v>
      </c>
      <c r="K800">
        <v>254498.5</v>
      </c>
      <c r="L800" t="s">
        <v>357</v>
      </c>
      <c r="M800" t="s">
        <v>13392</v>
      </c>
      <c r="N800" t="s">
        <v>13393</v>
      </c>
      <c r="O800">
        <v>28707</v>
      </c>
      <c r="P800" t="s">
        <v>13394</v>
      </c>
      <c r="Q800" t="s">
        <v>13395</v>
      </c>
      <c r="R800" t="s">
        <v>13396</v>
      </c>
      <c r="S800" t="s">
        <v>28</v>
      </c>
      <c r="T800" t="s">
        <v>47</v>
      </c>
      <c r="U800" t="s">
        <v>13397</v>
      </c>
      <c r="V800" t="s">
        <v>1795</v>
      </c>
      <c r="X800" t="s">
        <v>13398</v>
      </c>
    </row>
    <row r="801" spans="1:25" x14ac:dyDescent="0.2">
      <c r="A801" t="s">
        <v>27096</v>
      </c>
      <c r="B801">
        <v>91028</v>
      </c>
      <c r="C801">
        <v>218070</v>
      </c>
      <c r="D801" t="s">
        <v>13400</v>
      </c>
      <c r="E801" t="s">
        <v>24</v>
      </c>
      <c r="F801">
        <v>999528062</v>
      </c>
      <c r="G801" t="s">
        <v>13401</v>
      </c>
      <c r="H801" t="s">
        <v>13402</v>
      </c>
      <c r="I801" t="s">
        <v>325</v>
      </c>
      <c r="J801" t="s">
        <v>26</v>
      </c>
      <c r="K801">
        <v>70000</v>
      </c>
      <c r="L801" t="s">
        <v>682</v>
      </c>
      <c r="M801" t="s">
        <v>13403</v>
      </c>
      <c r="N801" t="s">
        <v>2162</v>
      </c>
      <c r="O801">
        <v>1090</v>
      </c>
      <c r="R801" t="s">
        <v>13404</v>
      </c>
      <c r="S801" t="s">
        <v>28</v>
      </c>
      <c r="T801" t="s">
        <v>40</v>
      </c>
      <c r="U801" t="s">
        <v>647</v>
      </c>
      <c r="V801" t="s">
        <v>13405</v>
      </c>
      <c r="X801" t="s">
        <v>13406</v>
      </c>
      <c r="Y801" t="s">
        <v>13407</v>
      </c>
    </row>
    <row r="802" spans="1:25" x14ac:dyDescent="0.2">
      <c r="A802" t="s">
        <v>27096</v>
      </c>
      <c r="B802">
        <v>91028</v>
      </c>
      <c r="C802">
        <v>218070</v>
      </c>
      <c r="D802" t="s">
        <v>13400</v>
      </c>
      <c r="E802" t="s">
        <v>24</v>
      </c>
      <c r="F802">
        <v>998376187</v>
      </c>
      <c r="G802" t="s">
        <v>13408</v>
      </c>
      <c r="H802" t="s">
        <v>13409</v>
      </c>
      <c r="I802" t="s">
        <v>325</v>
      </c>
      <c r="J802" t="s">
        <v>26</v>
      </c>
      <c r="K802">
        <v>134186.67000000001</v>
      </c>
      <c r="L802" t="s">
        <v>372</v>
      </c>
      <c r="M802" t="s">
        <v>13410</v>
      </c>
      <c r="N802" t="s">
        <v>4928</v>
      </c>
      <c r="O802">
        <v>61200</v>
      </c>
      <c r="R802" t="s">
        <v>13411</v>
      </c>
      <c r="S802" t="s">
        <v>28</v>
      </c>
      <c r="T802" t="s">
        <v>262</v>
      </c>
      <c r="U802" t="s">
        <v>1511</v>
      </c>
      <c r="V802" t="s">
        <v>9583</v>
      </c>
      <c r="X802" t="s">
        <v>13412</v>
      </c>
    </row>
    <row r="803" spans="1:25" x14ac:dyDescent="0.2">
      <c r="A803" t="s">
        <v>27096</v>
      </c>
      <c r="B803">
        <v>91028</v>
      </c>
      <c r="C803">
        <v>218070</v>
      </c>
      <c r="D803" t="s">
        <v>13400</v>
      </c>
      <c r="E803" t="s">
        <v>24</v>
      </c>
      <c r="F803">
        <v>999468213</v>
      </c>
      <c r="G803" t="s">
        <v>12709</v>
      </c>
      <c r="H803" t="s">
        <v>7195</v>
      </c>
      <c r="I803" t="s">
        <v>30</v>
      </c>
      <c r="J803" t="s">
        <v>26</v>
      </c>
      <c r="K803">
        <v>136332</v>
      </c>
      <c r="L803" t="s">
        <v>357</v>
      </c>
      <c r="M803" t="s">
        <v>12710</v>
      </c>
      <c r="N803" t="s">
        <v>12711</v>
      </c>
      <c r="O803">
        <v>28703</v>
      </c>
      <c r="P803" t="s">
        <v>12712</v>
      </c>
      <c r="Q803" t="s">
        <v>12713</v>
      </c>
      <c r="R803" t="s">
        <v>13413</v>
      </c>
      <c r="S803" t="s">
        <v>28</v>
      </c>
      <c r="T803" t="s">
        <v>40</v>
      </c>
      <c r="U803" t="s">
        <v>4824</v>
      </c>
      <c r="V803" t="s">
        <v>13414</v>
      </c>
      <c r="X803" t="s">
        <v>13415</v>
      </c>
      <c r="Y803" t="s">
        <v>13416</v>
      </c>
    </row>
    <row r="804" spans="1:25" x14ac:dyDescent="0.2">
      <c r="A804" t="s">
        <v>27096</v>
      </c>
      <c r="B804">
        <v>91028</v>
      </c>
      <c r="C804">
        <v>218070</v>
      </c>
      <c r="D804" t="s">
        <v>13400</v>
      </c>
      <c r="E804" t="s">
        <v>24</v>
      </c>
      <c r="F804">
        <v>999829247</v>
      </c>
      <c r="G804" t="s">
        <v>13417</v>
      </c>
      <c r="H804" t="s">
        <v>13418</v>
      </c>
      <c r="I804" t="s">
        <v>325</v>
      </c>
      <c r="J804" t="s">
        <v>472</v>
      </c>
      <c r="K804">
        <v>4439.1000000000004</v>
      </c>
      <c r="L804" t="s">
        <v>45</v>
      </c>
      <c r="M804" t="s">
        <v>13419</v>
      </c>
      <c r="N804" t="s">
        <v>5854</v>
      </c>
      <c r="O804">
        <v>10226</v>
      </c>
      <c r="R804" t="s">
        <v>13420</v>
      </c>
      <c r="S804" t="s">
        <v>28</v>
      </c>
      <c r="T804" t="s">
        <v>40</v>
      </c>
      <c r="U804" t="s">
        <v>538</v>
      </c>
      <c r="V804" t="s">
        <v>13421</v>
      </c>
      <c r="X804" t="s">
        <v>13422</v>
      </c>
      <c r="Y804" t="s">
        <v>13423</v>
      </c>
    </row>
    <row r="805" spans="1:25" x14ac:dyDescent="0.2">
      <c r="A805" t="s">
        <v>27096</v>
      </c>
      <c r="B805">
        <v>91028</v>
      </c>
      <c r="C805">
        <v>218070</v>
      </c>
      <c r="D805" t="s">
        <v>13400</v>
      </c>
      <c r="E805" t="s">
        <v>24</v>
      </c>
      <c r="F805">
        <v>999857086</v>
      </c>
      <c r="G805" t="s">
        <v>6249</v>
      </c>
      <c r="H805" t="s">
        <v>6250</v>
      </c>
      <c r="I805" t="s">
        <v>34</v>
      </c>
      <c r="J805" t="s">
        <v>26</v>
      </c>
      <c r="K805">
        <v>55200</v>
      </c>
      <c r="L805" t="s">
        <v>486</v>
      </c>
      <c r="M805" t="s">
        <v>6251</v>
      </c>
      <c r="N805" t="s">
        <v>488</v>
      </c>
      <c r="O805">
        <v>1093</v>
      </c>
      <c r="P805" t="s">
        <v>6252</v>
      </c>
      <c r="Q805" t="s">
        <v>6253</v>
      </c>
      <c r="R805" t="s">
        <v>13424</v>
      </c>
      <c r="S805" t="s">
        <v>28</v>
      </c>
      <c r="T805" t="s">
        <v>262</v>
      </c>
      <c r="U805" t="s">
        <v>5722</v>
      </c>
      <c r="V805" t="s">
        <v>13425</v>
      </c>
      <c r="X805" t="s">
        <v>13426</v>
      </c>
      <c r="Y805" t="s">
        <v>13427</v>
      </c>
    </row>
    <row r="806" spans="1:25" x14ac:dyDescent="0.2">
      <c r="A806" t="s">
        <v>27096</v>
      </c>
      <c r="B806">
        <v>91028</v>
      </c>
      <c r="C806">
        <v>218070</v>
      </c>
      <c r="D806" t="s">
        <v>13400</v>
      </c>
      <c r="E806" t="s">
        <v>24</v>
      </c>
      <c r="F806">
        <v>998381716</v>
      </c>
      <c r="G806" t="s">
        <v>13428</v>
      </c>
      <c r="H806" t="s">
        <v>10310</v>
      </c>
      <c r="I806" t="s">
        <v>25</v>
      </c>
      <c r="J806" t="s">
        <v>26</v>
      </c>
      <c r="K806">
        <v>159500</v>
      </c>
      <c r="L806" t="s">
        <v>682</v>
      </c>
      <c r="M806" t="s">
        <v>13429</v>
      </c>
      <c r="N806" t="s">
        <v>871</v>
      </c>
      <c r="O806">
        <v>1030</v>
      </c>
      <c r="P806" t="s">
        <v>13430</v>
      </c>
      <c r="R806" t="s">
        <v>13431</v>
      </c>
      <c r="S806" t="s">
        <v>28</v>
      </c>
      <c r="T806" t="s">
        <v>47</v>
      </c>
      <c r="U806" t="s">
        <v>716</v>
      </c>
      <c r="V806" t="s">
        <v>13432</v>
      </c>
      <c r="X806" t="s">
        <v>13433</v>
      </c>
      <c r="Y806" t="s">
        <v>13434</v>
      </c>
    </row>
    <row r="807" spans="1:25" x14ac:dyDescent="0.2">
      <c r="A807" t="s">
        <v>27096</v>
      </c>
      <c r="B807">
        <v>91028</v>
      </c>
      <c r="C807">
        <v>218070</v>
      </c>
      <c r="D807" t="s">
        <v>13400</v>
      </c>
      <c r="E807" t="s">
        <v>24</v>
      </c>
      <c r="F807">
        <v>999527965</v>
      </c>
      <c r="G807" t="s">
        <v>13435</v>
      </c>
      <c r="H807" t="s">
        <v>13436</v>
      </c>
      <c r="I807" t="s">
        <v>25</v>
      </c>
      <c r="J807" t="s">
        <v>26</v>
      </c>
      <c r="K807">
        <v>253200</v>
      </c>
      <c r="L807" t="s">
        <v>682</v>
      </c>
      <c r="M807" t="s">
        <v>13437</v>
      </c>
      <c r="N807" t="s">
        <v>7168</v>
      </c>
      <c r="O807" t="s">
        <v>13438</v>
      </c>
      <c r="R807" t="s">
        <v>13439</v>
      </c>
      <c r="S807" t="s">
        <v>28</v>
      </c>
      <c r="T807" t="s">
        <v>65</v>
      </c>
      <c r="U807" t="s">
        <v>2727</v>
      </c>
      <c r="V807" t="s">
        <v>1352</v>
      </c>
      <c r="X807" t="s">
        <v>13440</v>
      </c>
      <c r="Y807" t="s">
        <v>13441</v>
      </c>
    </row>
    <row r="808" spans="1:25" x14ac:dyDescent="0.2">
      <c r="A808" t="s">
        <v>27096</v>
      </c>
      <c r="B808">
        <v>91028</v>
      </c>
      <c r="C808">
        <v>218070</v>
      </c>
      <c r="D808" t="s">
        <v>13400</v>
      </c>
      <c r="E808" t="s">
        <v>24</v>
      </c>
      <c r="F808">
        <v>999984059</v>
      </c>
      <c r="G808" t="s">
        <v>552</v>
      </c>
      <c r="H808" t="s">
        <v>553</v>
      </c>
      <c r="I808" t="s">
        <v>25</v>
      </c>
      <c r="J808" t="s">
        <v>26</v>
      </c>
      <c r="K808">
        <v>227815.25</v>
      </c>
      <c r="L808" t="s">
        <v>27</v>
      </c>
      <c r="M808" t="s">
        <v>554</v>
      </c>
      <c r="N808" t="s">
        <v>555</v>
      </c>
      <c r="O808">
        <v>80686</v>
      </c>
      <c r="P808" t="s">
        <v>556</v>
      </c>
      <c r="Q808" t="s">
        <v>557</v>
      </c>
      <c r="R808" t="s">
        <v>13442</v>
      </c>
      <c r="S808" t="s">
        <v>28</v>
      </c>
      <c r="T808" t="s">
        <v>47</v>
      </c>
      <c r="U808" t="s">
        <v>322</v>
      </c>
      <c r="V808" t="s">
        <v>5648</v>
      </c>
      <c r="X808" t="s">
        <v>13165</v>
      </c>
      <c r="Y808" t="s">
        <v>636</v>
      </c>
    </row>
    <row r="809" spans="1:25" x14ac:dyDescent="0.2">
      <c r="A809" t="s">
        <v>27096</v>
      </c>
      <c r="B809">
        <v>91028</v>
      </c>
      <c r="C809">
        <v>218070</v>
      </c>
      <c r="D809" t="s">
        <v>13400</v>
      </c>
      <c r="E809" t="s">
        <v>57</v>
      </c>
      <c r="F809">
        <v>999868047</v>
      </c>
      <c r="G809" t="s">
        <v>707</v>
      </c>
      <c r="H809" t="s">
        <v>708</v>
      </c>
      <c r="I809" t="s">
        <v>34</v>
      </c>
      <c r="J809" t="s">
        <v>26</v>
      </c>
      <c r="K809">
        <v>354127.42</v>
      </c>
      <c r="L809" t="s">
        <v>682</v>
      </c>
      <c r="M809" t="s">
        <v>709</v>
      </c>
      <c r="N809" t="s">
        <v>710</v>
      </c>
      <c r="O809">
        <v>5020</v>
      </c>
      <c r="P809" t="s">
        <v>711</v>
      </c>
      <c r="Q809" t="s">
        <v>712</v>
      </c>
      <c r="R809" t="s">
        <v>13443</v>
      </c>
      <c r="S809" t="s">
        <v>28</v>
      </c>
      <c r="T809" t="s">
        <v>262</v>
      </c>
      <c r="U809" t="s">
        <v>3907</v>
      </c>
      <c r="V809" t="s">
        <v>13444</v>
      </c>
      <c r="X809" t="s">
        <v>13445</v>
      </c>
      <c r="Y809" t="s">
        <v>13446</v>
      </c>
    </row>
    <row r="810" spans="1:25" x14ac:dyDescent="0.2">
      <c r="A810" t="s">
        <v>27096</v>
      </c>
      <c r="B810">
        <v>91028</v>
      </c>
      <c r="C810">
        <v>218070</v>
      </c>
      <c r="D810" t="s">
        <v>13400</v>
      </c>
      <c r="E810" t="s">
        <v>24</v>
      </c>
      <c r="F810">
        <v>996709824</v>
      </c>
      <c r="G810" t="s">
        <v>868</v>
      </c>
      <c r="H810" t="s">
        <v>869</v>
      </c>
      <c r="I810" t="s">
        <v>34</v>
      </c>
      <c r="J810" t="s">
        <v>26</v>
      </c>
      <c r="K810">
        <v>71514</v>
      </c>
      <c r="L810" t="s">
        <v>682</v>
      </c>
      <c r="M810" t="s">
        <v>870</v>
      </c>
      <c r="N810" t="s">
        <v>871</v>
      </c>
      <c r="O810">
        <v>1030</v>
      </c>
      <c r="P810" t="s">
        <v>872</v>
      </c>
      <c r="R810" t="s">
        <v>13447</v>
      </c>
      <c r="S810" t="s">
        <v>28</v>
      </c>
      <c r="T810" t="s">
        <v>65</v>
      </c>
      <c r="U810" t="s">
        <v>3582</v>
      </c>
      <c r="V810" t="s">
        <v>13448</v>
      </c>
      <c r="X810" t="s">
        <v>13449</v>
      </c>
    </row>
    <row r="811" spans="1:25" x14ac:dyDescent="0.2">
      <c r="A811" t="s">
        <v>27096</v>
      </c>
      <c r="B811">
        <v>91028</v>
      </c>
      <c r="C811">
        <v>218070</v>
      </c>
      <c r="D811" t="s">
        <v>13400</v>
      </c>
      <c r="E811" t="s">
        <v>24</v>
      </c>
      <c r="F811">
        <v>997886628</v>
      </c>
      <c r="G811" t="s">
        <v>13450</v>
      </c>
      <c r="H811" t="s">
        <v>13451</v>
      </c>
      <c r="I811" t="s">
        <v>30</v>
      </c>
      <c r="J811" t="s">
        <v>26</v>
      </c>
      <c r="K811">
        <v>94221.01</v>
      </c>
      <c r="L811" t="s">
        <v>45</v>
      </c>
      <c r="M811" t="s">
        <v>13452</v>
      </c>
      <c r="N811" t="s">
        <v>13453</v>
      </c>
      <c r="O811" t="s">
        <v>13454</v>
      </c>
      <c r="P811" t="s">
        <v>12526</v>
      </c>
      <c r="R811" t="s">
        <v>13455</v>
      </c>
      <c r="S811" t="s">
        <v>28</v>
      </c>
      <c r="T811" t="s">
        <v>40</v>
      </c>
      <c r="U811" t="s">
        <v>334</v>
      </c>
      <c r="V811" t="s">
        <v>13456</v>
      </c>
      <c r="X811" t="s">
        <v>13457</v>
      </c>
      <c r="Y811" t="s">
        <v>13458</v>
      </c>
    </row>
    <row r="812" spans="1:25" x14ac:dyDescent="0.2">
      <c r="A812" t="s">
        <v>27096</v>
      </c>
      <c r="B812">
        <v>91028</v>
      </c>
      <c r="C812">
        <v>218070</v>
      </c>
      <c r="D812" t="s">
        <v>13400</v>
      </c>
      <c r="E812" t="s">
        <v>24</v>
      </c>
      <c r="F812">
        <v>998876901</v>
      </c>
      <c r="G812" t="s">
        <v>13459</v>
      </c>
      <c r="H812" t="s">
        <v>13460</v>
      </c>
      <c r="I812" t="s">
        <v>30</v>
      </c>
      <c r="J812" t="s">
        <v>26</v>
      </c>
      <c r="K812">
        <v>276982.55</v>
      </c>
      <c r="L812" t="s">
        <v>682</v>
      </c>
      <c r="M812" t="s">
        <v>13461</v>
      </c>
      <c r="N812" t="s">
        <v>7910</v>
      </c>
      <c r="O812">
        <v>2500</v>
      </c>
      <c r="R812" t="s">
        <v>13462</v>
      </c>
      <c r="S812" t="s">
        <v>28</v>
      </c>
      <c r="T812" t="s">
        <v>47</v>
      </c>
      <c r="U812" t="s">
        <v>333</v>
      </c>
      <c r="V812" t="s">
        <v>13463</v>
      </c>
      <c r="X812" t="s">
        <v>13464</v>
      </c>
      <c r="Y812" t="s">
        <v>13465</v>
      </c>
    </row>
    <row r="813" spans="1:25" x14ac:dyDescent="0.2">
      <c r="A813" t="s">
        <v>27096</v>
      </c>
      <c r="B813">
        <v>91028</v>
      </c>
      <c r="C813">
        <v>218070</v>
      </c>
      <c r="D813" t="s">
        <v>13400</v>
      </c>
      <c r="E813" t="s">
        <v>24</v>
      </c>
      <c r="F813">
        <v>998058415</v>
      </c>
      <c r="G813" t="s">
        <v>10832</v>
      </c>
      <c r="H813" t="s">
        <v>10833</v>
      </c>
      <c r="I813" t="s">
        <v>325</v>
      </c>
      <c r="J813" t="s">
        <v>26</v>
      </c>
      <c r="K813">
        <v>59316</v>
      </c>
      <c r="L813" t="s">
        <v>138</v>
      </c>
      <c r="M813" t="s">
        <v>10834</v>
      </c>
      <c r="N813" t="s">
        <v>1551</v>
      </c>
      <c r="O813" t="s">
        <v>10835</v>
      </c>
      <c r="P813" t="s">
        <v>10836</v>
      </c>
      <c r="R813" t="s">
        <v>13466</v>
      </c>
      <c r="S813" t="s">
        <v>28</v>
      </c>
      <c r="T813" t="s">
        <v>40</v>
      </c>
      <c r="U813" t="s">
        <v>2819</v>
      </c>
      <c r="V813" t="s">
        <v>5687</v>
      </c>
      <c r="X813" t="s">
        <v>13467</v>
      </c>
    </row>
    <row r="814" spans="1:25" x14ac:dyDescent="0.2">
      <c r="A814" t="s">
        <v>27096</v>
      </c>
      <c r="B814">
        <v>91028</v>
      </c>
      <c r="C814">
        <v>218070</v>
      </c>
      <c r="D814" t="s">
        <v>13400</v>
      </c>
      <c r="E814" t="s">
        <v>24</v>
      </c>
      <c r="F814">
        <v>999833806</v>
      </c>
      <c r="G814" t="s">
        <v>13468</v>
      </c>
      <c r="H814" t="s">
        <v>13469</v>
      </c>
      <c r="I814" t="s">
        <v>325</v>
      </c>
      <c r="J814" t="s">
        <v>472</v>
      </c>
      <c r="K814">
        <v>77786</v>
      </c>
      <c r="L814" t="s">
        <v>27</v>
      </c>
      <c r="M814" t="s">
        <v>13470</v>
      </c>
      <c r="N814" t="s">
        <v>6240</v>
      </c>
      <c r="O814">
        <v>22113</v>
      </c>
      <c r="R814" t="s">
        <v>13471</v>
      </c>
      <c r="S814" t="s">
        <v>28</v>
      </c>
      <c r="T814" t="s">
        <v>40</v>
      </c>
      <c r="U814" t="s">
        <v>1095</v>
      </c>
      <c r="V814" t="s">
        <v>4091</v>
      </c>
      <c r="X814" t="s">
        <v>13472</v>
      </c>
      <c r="Y814" t="s">
        <v>13473</v>
      </c>
    </row>
    <row r="815" spans="1:25" x14ac:dyDescent="0.2">
      <c r="A815" t="s">
        <v>27096</v>
      </c>
      <c r="B815">
        <v>91028</v>
      </c>
      <c r="C815">
        <v>218070</v>
      </c>
      <c r="D815" t="s">
        <v>13400</v>
      </c>
      <c r="E815" t="s">
        <v>24</v>
      </c>
      <c r="F815">
        <v>997952685</v>
      </c>
      <c r="G815" t="s">
        <v>7292</v>
      </c>
      <c r="H815" t="s">
        <v>1169</v>
      </c>
      <c r="I815" t="s">
        <v>30</v>
      </c>
      <c r="J815" t="s">
        <v>472</v>
      </c>
      <c r="L815" t="s">
        <v>682</v>
      </c>
      <c r="M815" t="s">
        <v>7293</v>
      </c>
      <c r="N815" t="s">
        <v>2991</v>
      </c>
      <c r="O815">
        <v>2700</v>
      </c>
      <c r="P815" t="s">
        <v>7294</v>
      </c>
      <c r="R815" t="s">
        <v>13474</v>
      </c>
      <c r="S815" t="s">
        <v>28</v>
      </c>
      <c r="T815" t="s">
        <v>65</v>
      </c>
      <c r="U815" t="s">
        <v>1875</v>
      </c>
      <c r="V815" t="s">
        <v>13475</v>
      </c>
      <c r="X815" t="s">
        <v>13476</v>
      </c>
      <c r="Y815" t="s">
        <v>13477</v>
      </c>
    </row>
    <row r="816" spans="1:25" x14ac:dyDescent="0.2">
      <c r="A816" t="s">
        <v>27096</v>
      </c>
      <c r="B816">
        <v>98055</v>
      </c>
      <c r="C816">
        <v>261698</v>
      </c>
      <c r="D816" t="s">
        <v>13481</v>
      </c>
      <c r="E816" t="s">
        <v>24</v>
      </c>
      <c r="F816">
        <v>999747670</v>
      </c>
      <c r="G816" t="s">
        <v>245</v>
      </c>
      <c r="H816" t="s">
        <v>246</v>
      </c>
      <c r="I816" t="s">
        <v>25</v>
      </c>
      <c r="J816" t="s">
        <v>26</v>
      </c>
      <c r="K816">
        <v>164166</v>
      </c>
      <c r="L816" t="s">
        <v>192</v>
      </c>
      <c r="M816" t="s">
        <v>247</v>
      </c>
      <c r="N816" t="s">
        <v>212</v>
      </c>
      <c r="O816">
        <v>1000</v>
      </c>
      <c r="P816" t="s">
        <v>248</v>
      </c>
      <c r="Q816" t="s">
        <v>249</v>
      </c>
      <c r="R816" t="s">
        <v>13482</v>
      </c>
      <c r="S816" t="s">
        <v>28</v>
      </c>
      <c r="T816" t="s">
        <v>47</v>
      </c>
      <c r="U816" t="s">
        <v>250</v>
      </c>
      <c r="V816" t="s">
        <v>251</v>
      </c>
      <c r="X816" t="s">
        <v>8362</v>
      </c>
      <c r="Y816" t="s">
        <v>8363</v>
      </c>
    </row>
    <row r="817" spans="1:25" x14ac:dyDescent="0.2">
      <c r="A817" t="s">
        <v>27096</v>
      </c>
      <c r="B817">
        <v>98055</v>
      </c>
      <c r="C817">
        <v>261698</v>
      </c>
      <c r="D817" t="s">
        <v>13481</v>
      </c>
      <c r="E817" t="s">
        <v>24</v>
      </c>
      <c r="F817">
        <v>999705281</v>
      </c>
      <c r="G817" t="s">
        <v>8798</v>
      </c>
      <c r="H817" t="s">
        <v>8058</v>
      </c>
      <c r="I817" t="s">
        <v>30</v>
      </c>
      <c r="J817" t="s">
        <v>26</v>
      </c>
      <c r="K817">
        <v>232828.79999999999</v>
      </c>
      <c r="L817" t="s">
        <v>138</v>
      </c>
      <c r="M817" t="s">
        <v>8799</v>
      </c>
      <c r="N817" t="s">
        <v>320</v>
      </c>
      <c r="O817" t="s">
        <v>8800</v>
      </c>
      <c r="P817" t="s">
        <v>8801</v>
      </c>
      <c r="Q817" t="s">
        <v>8802</v>
      </c>
      <c r="R817" t="s">
        <v>13483</v>
      </c>
      <c r="S817" t="s">
        <v>28</v>
      </c>
      <c r="T817" t="s">
        <v>40</v>
      </c>
      <c r="U817" t="s">
        <v>673</v>
      </c>
      <c r="V817" t="s">
        <v>7673</v>
      </c>
      <c r="X817">
        <v>442072447284</v>
      </c>
      <c r="Y817">
        <v>442072447284</v>
      </c>
    </row>
    <row r="818" spans="1:25" x14ac:dyDescent="0.2">
      <c r="A818" t="s">
        <v>27096</v>
      </c>
      <c r="B818">
        <v>98055</v>
      </c>
      <c r="C818">
        <v>261698</v>
      </c>
      <c r="D818" t="s">
        <v>13481</v>
      </c>
      <c r="E818" t="s">
        <v>57</v>
      </c>
      <c r="F818">
        <v>999984059</v>
      </c>
      <c r="G818" t="s">
        <v>552</v>
      </c>
      <c r="H818" t="s">
        <v>553</v>
      </c>
      <c r="I818" t="s">
        <v>25</v>
      </c>
      <c r="J818" t="s">
        <v>26</v>
      </c>
      <c r="K818">
        <v>340123.65</v>
      </c>
      <c r="L818" t="s">
        <v>27</v>
      </c>
      <c r="M818" t="s">
        <v>554</v>
      </c>
      <c r="N818" t="s">
        <v>555</v>
      </c>
      <c r="O818">
        <v>80686</v>
      </c>
      <c r="P818" t="s">
        <v>556</v>
      </c>
      <c r="Q818" t="s">
        <v>557</v>
      </c>
      <c r="R818" t="s">
        <v>13484</v>
      </c>
      <c r="S818" t="s">
        <v>28</v>
      </c>
      <c r="T818" t="s">
        <v>40</v>
      </c>
      <c r="U818" t="s">
        <v>558</v>
      </c>
      <c r="V818" t="s">
        <v>559</v>
      </c>
      <c r="X818" t="s">
        <v>11727</v>
      </c>
      <c r="Y818" t="s">
        <v>1307</v>
      </c>
    </row>
    <row r="819" spans="1:25" x14ac:dyDescent="0.2">
      <c r="A819" t="s">
        <v>27096</v>
      </c>
      <c r="B819">
        <v>98055</v>
      </c>
      <c r="C819">
        <v>261698</v>
      </c>
      <c r="D819" t="s">
        <v>13481</v>
      </c>
      <c r="E819" t="s">
        <v>24</v>
      </c>
      <c r="F819">
        <v>999902094</v>
      </c>
      <c r="G819" t="s">
        <v>2014</v>
      </c>
      <c r="H819" t="s">
        <v>2015</v>
      </c>
      <c r="I819" t="s">
        <v>34</v>
      </c>
      <c r="J819" t="s">
        <v>26</v>
      </c>
      <c r="K819">
        <v>209540</v>
      </c>
      <c r="L819" t="s">
        <v>192</v>
      </c>
      <c r="M819" t="s">
        <v>2016</v>
      </c>
      <c r="N819" t="s">
        <v>214</v>
      </c>
      <c r="O819">
        <v>1050</v>
      </c>
      <c r="P819" t="s">
        <v>2017</v>
      </c>
      <c r="Q819" t="s">
        <v>2018</v>
      </c>
      <c r="R819" t="s">
        <v>13485</v>
      </c>
      <c r="S819" t="s">
        <v>28</v>
      </c>
      <c r="T819" t="s">
        <v>47</v>
      </c>
      <c r="U819" t="s">
        <v>229</v>
      </c>
      <c r="V819" t="s">
        <v>2019</v>
      </c>
      <c r="X819" t="s">
        <v>10454</v>
      </c>
      <c r="Y819" t="s">
        <v>2020</v>
      </c>
    </row>
    <row r="820" spans="1:25" x14ac:dyDescent="0.2">
      <c r="A820" t="s">
        <v>27096</v>
      </c>
      <c r="B820">
        <v>98055</v>
      </c>
      <c r="C820">
        <v>261698</v>
      </c>
      <c r="D820" t="s">
        <v>13481</v>
      </c>
      <c r="E820" t="s">
        <v>24</v>
      </c>
      <c r="F820">
        <v>999706057</v>
      </c>
      <c r="G820" t="s">
        <v>6534</v>
      </c>
      <c r="H820" t="s">
        <v>6535</v>
      </c>
      <c r="I820" t="s">
        <v>30</v>
      </c>
      <c r="J820" t="s">
        <v>472</v>
      </c>
      <c r="K820">
        <v>80244.55</v>
      </c>
      <c r="L820" t="s">
        <v>210</v>
      </c>
      <c r="M820" t="s">
        <v>6536</v>
      </c>
      <c r="N820" t="s">
        <v>219</v>
      </c>
      <c r="O820">
        <v>195</v>
      </c>
      <c r="P820" t="s">
        <v>6537</v>
      </c>
      <c r="R820" t="s">
        <v>13486</v>
      </c>
      <c r="S820" t="s">
        <v>28</v>
      </c>
      <c r="T820" t="s">
        <v>65</v>
      </c>
      <c r="U820" t="s">
        <v>1775</v>
      </c>
      <c r="V820" t="s">
        <v>6539</v>
      </c>
      <c r="X820" t="s">
        <v>9690</v>
      </c>
      <c r="Y820" t="s">
        <v>9691</v>
      </c>
    </row>
    <row r="821" spans="1:25" x14ac:dyDescent="0.2">
      <c r="A821" t="s">
        <v>27096</v>
      </c>
      <c r="B821">
        <v>98055</v>
      </c>
      <c r="C821">
        <v>261698</v>
      </c>
      <c r="D821" t="s">
        <v>13481</v>
      </c>
      <c r="E821" t="s">
        <v>24</v>
      </c>
      <c r="F821">
        <v>999585874</v>
      </c>
      <c r="G821" t="s">
        <v>1056</v>
      </c>
      <c r="H821" t="s">
        <v>1057</v>
      </c>
      <c r="I821" t="s">
        <v>34</v>
      </c>
      <c r="J821" t="s">
        <v>26</v>
      </c>
      <c r="K821">
        <v>127404</v>
      </c>
      <c r="L821" t="s">
        <v>70</v>
      </c>
      <c r="M821" t="s">
        <v>1058</v>
      </c>
      <c r="N821" t="s">
        <v>1059</v>
      </c>
      <c r="O821">
        <v>6904</v>
      </c>
      <c r="P821" t="s">
        <v>1060</v>
      </c>
      <c r="Q821" t="s">
        <v>1061</v>
      </c>
      <c r="R821" t="s">
        <v>13487</v>
      </c>
      <c r="S821" t="s">
        <v>28</v>
      </c>
      <c r="T821" t="s">
        <v>262</v>
      </c>
      <c r="U821" t="s">
        <v>1499</v>
      </c>
      <c r="V821" t="s">
        <v>9284</v>
      </c>
      <c r="X821" t="s">
        <v>13488</v>
      </c>
      <c r="Y821" t="s">
        <v>13489</v>
      </c>
    </row>
    <row r="822" spans="1:25" x14ac:dyDescent="0.2">
      <c r="A822" t="s">
        <v>27096</v>
      </c>
      <c r="B822">
        <v>98055</v>
      </c>
      <c r="C822">
        <v>261698</v>
      </c>
      <c r="D822" t="s">
        <v>13481</v>
      </c>
      <c r="E822" t="s">
        <v>24</v>
      </c>
      <c r="F822">
        <v>999981052</v>
      </c>
      <c r="G822" t="s">
        <v>2302</v>
      </c>
      <c r="H822" t="s">
        <v>2303</v>
      </c>
      <c r="I822" t="s">
        <v>34</v>
      </c>
      <c r="J822" t="s">
        <v>26</v>
      </c>
      <c r="K822">
        <v>94270</v>
      </c>
      <c r="L822" t="s">
        <v>138</v>
      </c>
      <c r="M822" t="s">
        <v>2304</v>
      </c>
      <c r="N822" t="s">
        <v>320</v>
      </c>
      <c r="O822" t="s">
        <v>2305</v>
      </c>
      <c r="P822" t="s">
        <v>2306</v>
      </c>
      <c r="Q822" t="s">
        <v>2307</v>
      </c>
      <c r="R822" t="s">
        <v>13490</v>
      </c>
      <c r="S822" t="s">
        <v>28</v>
      </c>
      <c r="T822" t="s">
        <v>40</v>
      </c>
      <c r="U822" t="s">
        <v>2308</v>
      </c>
      <c r="V822" t="s">
        <v>639</v>
      </c>
      <c r="X822">
        <v>442078488184</v>
      </c>
      <c r="Y822">
        <v>442078488187</v>
      </c>
    </row>
    <row r="823" spans="1:25" x14ac:dyDescent="0.2">
      <c r="A823" t="s">
        <v>27096</v>
      </c>
      <c r="B823">
        <v>108442</v>
      </c>
      <c r="C823">
        <v>312496</v>
      </c>
      <c r="D823" t="s">
        <v>13491</v>
      </c>
      <c r="E823" t="s">
        <v>24</v>
      </c>
      <c r="F823">
        <v>999844864</v>
      </c>
      <c r="G823" t="s">
        <v>2674</v>
      </c>
      <c r="H823" t="s">
        <v>2675</v>
      </c>
      <c r="I823" t="s">
        <v>34</v>
      </c>
      <c r="J823" t="s">
        <v>26</v>
      </c>
      <c r="K823">
        <v>162005.74</v>
      </c>
      <c r="L823" t="s">
        <v>210</v>
      </c>
      <c r="M823" t="s">
        <v>2676</v>
      </c>
      <c r="N823" t="s">
        <v>219</v>
      </c>
      <c r="O823">
        <v>133</v>
      </c>
      <c r="P823" t="s">
        <v>2677</v>
      </c>
      <c r="Q823" t="s">
        <v>2678</v>
      </c>
      <c r="R823" t="s">
        <v>13492</v>
      </c>
      <c r="S823" t="s">
        <v>28</v>
      </c>
      <c r="T823" t="s">
        <v>262</v>
      </c>
      <c r="U823" t="s">
        <v>960</v>
      </c>
      <c r="V823" t="s">
        <v>13493</v>
      </c>
      <c r="X823" t="s">
        <v>13494</v>
      </c>
      <c r="Y823" t="s">
        <v>13495</v>
      </c>
    </row>
    <row r="824" spans="1:25" x14ac:dyDescent="0.2">
      <c r="A824" t="s">
        <v>27096</v>
      </c>
      <c r="B824">
        <v>108442</v>
      </c>
      <c r="C824">
        <v>312496</v>
      </c>
      <c r="D824" t="s">
        <v>13491</v>
      </c>
      <c r="E824" t="s">
        <v>24</v>
      </c>
      <c r="F824">
        <v>999888029</v>
      </c>
      <c r="G824" t="s">
        <v>13496</v>
      </c>
      <c r="H824" t="s">
        <v>13497</v>
      </c>
      <c r="I824" t="s">
        <v>34</v>
      </c>
      <c r="J824" t="s">
        <v>26</v>
      </c>
      <c r="K824">
        <v>142404.20000000001</v>
      </c>
      <c r="L824" t="s">
        <v>357</v>
      </c>
      <c r="M824" t="s">
        <v>13498</v>
      </c>
      <c r="N824" t="s">
        <v>2416</v>
      </c>
      <c r="O824">
        <v>31006</v>
      </c>
      <c r="Q824" t="s">
        <v>13499</v>
      </c>
      <c r="R824" t="s">
        <v>13500</v>
      </c>
      <c r="S824" t="s">
        <v>28</v>
      </c>
      <c r="T824" t="s">
        <v>65</v>
      </c>
      <c r="U824" t="s">
        <v>6603</v>
      </c>
      <c r="V824" t="s">
        <v>13501</v>
      </c>
      <c r="X824">
        <v>34948169028</v>
      </c>
    </row>
    <row r="825" spans="1:25" x14ac:dyDescent="0.2">
      <c r="A825" t="s">
        <v>27096</v>
      </c>
      <c r="B825">
        <v>108442</v>
      </c>
      <c r="C825">
        <v>312496</v>
      </c>
      <c r="D825" t="s">
        <v>13491</v>
      </c>
      <c r="E825" t="s">
        <v>24</v>
      </c>
      <c r="F825">
        <v>999979791</v>
      </c>
      <c r="G825" t="s">
        <v>5449</v>
      </c>
      <c r="H825" t="s">
        <v>5450</v>
      </c>
      <c r="I825" t="s">
        <v>209</v>
      </c>
      <c r="J825" t="s">
        <v>26</v>
      </c>
      <c r="K825">
        <v>601226.03</v>
      </c>
      <c r="L825" t="s">
        <v>45</v>
      </c>
      <c r="M825" t="s">
        <v>5451</v>
      </c>
      <c r="N825" t="s">
        <v>5452</v>
      </c>
      <c r="O825" t="s">
        <v>5453</v>
      </c>
      <c r="P825" t="s">
        <v>5454</v>
      </c>
      <c r="Q825" t="s">
        <v>5455</v>
      </c>
      <c r="R825" t="s">
        <v>13502</v>
      </c>
      <c r="S825" t="s">
        <v>28</v>
      </c>
      <c r="T825" t="s">
        <v>40</v>
      </c>
      <c r="U825" t="s">
        <v>8591</v>
      </c>
      <c r="V825" t="s">
        <v>9424</v>
      </c>
      <c r="X825" t="s">
        <v>13503</v>
      </c>
    </row>
    <row r="826" spans="1:25" x14ac:dyDescent="0.2">
      <c r="A826" t="s">
        <v>27096</v>
      </c>
      <c r="B826">
        <v>108442</v>
      </c>
      <c r="C826">
        <v>312496</v>
      </c>
      <c r="D826" t="s">
        <v>13491</v>
      </c>
      <c r="E826" t="s">
        <v>24</v>
      </c>
      <c r="F826">
        <v>957814473</v>
      </c>
      <c r="G826" t="s">
        <v>13504</v>
      </c>
      <c r="H826" t="s">
        <v>9756</v>
      </c>
      <c r="I826" t="s">
        <v>30</v>
      </c>
      <c r="J826" t="s">
        <v>26</v>
      </c>
      <c r="K826">
        <v>86546.28</v>
      </c>
      <c r="L826" t="s">
        <v>138</v>
      </c>
      <c r="M826" t="s">
        <v>13505</v>
      </c>
      <c r="N826" t="s">
        <v>7516</v>
      </c>
      <c r="O826" t="s">
        <v>7347</v>
      </c>
      <c r="P826" t="s">
        <v>13506</v>
      </c>
      <c r="R826" t="s">
        <v>13507</v>
      </c>
      <c r="S826" t="s">
        <v>28</v>
      </c>
      <c r="T826" t="s">
        <v>65</v>
      </c>
      <c r="U826" t="s">
        <v>13508</v>
      </c>
      <c r="V826" t="s">
        <v>13509</v>
      </c>
      <c r="X826">
        <v>441235446542</v>
      </c>
    </row>
    <row r="827" spans="1:25" x14ac:dyDescent="0.2">
      <c r="A827" t="s">
        <v>27096</v>
      </c>
      <c r="B827">
        <v>108442</v>
      </c>
      <c r="C827">
        <v>312496</v>
      </c>
      <c r="D827" t="s">
        <v>13491</v>
      </c>
      <c r="E827" t="s">
        <v>24</v>
      </c>
      <c r="F827">
        <v>972272032</v>
      </c>
      <c r="G827" t="s">
        <v>13510</v>
      </c>
      <c r="H827" t="s">
        <v>5870</v>
      </c>
      <c r="I827" t="s">
        <v>30</v>
      </c>
      <c r="J827" t="s">
        <v>472</v>
      </c>
      <c r="K827">
        <v>155381.07</v>
      </c>
      <c r="L827" t="s">
        <v>357</v>
      </c>
      <c r="M827" t="s">
        <v>13511</v>
      </c>
      <c r="N827" t="s">
        <v>575</v>
      </c>
      <c r="O827">
        <v>28006</v>
      </c>
      <c r="P827" t="s">
        <v>13512</v>
      </c>
      <c r="R827" t="s">
        <v>13513</v>
      </c>
      <c r="S827" t="s">
        <v>28</v>
      </c>
      <c r="T827" t="s">
        <v>65</v>
      </c>
      <c r="U827" t="s">
        <v>13514</v>
      </c>
      <c r="V827" t="s">
        <v>2370</v>
      </c>
      <c r="X827">
        <v>34915159416</v>
      </c>
      <c r="Y827">
        <v>34918827892</v>
      </c>
    </row>
    <row r="828" spans="1:25" x14ac:dyDescent="0.2">
      <c r="A828" t="s">
        <v>27096</v>
      </c>
      <c r="B828">
        <v>108442</v>
      </c>
      <c r="C828">
        <v>312496</v>
      </c>
      <c r="D828" t="s">
        <v>13491</v>
      </c>
      <c r="E828" t="s">
        <v>24</v>
      </c>
      <c r="F828">
        <v>999984059</v>
      </c>
      <c r="G828" t="s">
        <v>552</v>
      </c>
      <c r="H828" t="s">
        <v>553</v>
      </c>
      <c r="I828" t="s">
        <v>25</v>
      </c>
      <c r="J828" t="s">
        <v>26</v>
      </c>
      <c r="K828">
        <v>856020.2</v>
      </c>
      <c r="L828" t="s">
        <v>27</v>
      </c>
      <c r="M828" t="s">
        <v>554</v>
      </c>
      <c r="N828" t="s">
        <v>555</v>
      </c>
      <c r="O828">
        <v>80686</v>
      </c>
      <c r="P828" t="s">
        <v>556</v>
      </c>
      <c r="Q828" t="s">
        <v>557</v>
      </c>
      <c r="R828" t="s">
        <v>13515</v>
      </c>
      <c r="S828" t="s">
        <v>28</v>
      </c>
      <c r="T828" t="s">
        <v>47</v>
      </c>
      <c r="U828" t="s">
        <v>322</v>
      </c>
      <c r="V828" t="s">
        <v>5648</v>
      </c>
      <c r="X828" t="s">
        <v>10863</v>
      </c>
      <c r="Y828" t="s">
        <v>1307</v>
      </c>
    </row>
    <row r="829" spans="1:25" x14ac:dyDescent="0.2">
      <c r="A829" t="s">
        <v>27096</v>
      </c>
      <c r="B829">
        <v>108442</v>
      </c>
      <c r="C829">
        <v>312496</v>
      </c>
      <c r="D829" t="s">
        <v>13491</v>
      </c>
      <c r="E829" t="s">
        <v>57</v>
      </c>
      <c r="F829">
        <v>999791126</v>
      </c>
      <c r="G829" t="s">
        <v>13516</v>
      </c>
      <c r="H829" t="s">
        <v>13517</v>
      </c>
      <c r="I829" t="s">
        <v>30</v>
      </c>
      <c r="J829" t="s">
        <v>26</v>
      </c>
      <c r="K829">
        <v>387076.85</v>
      </c>
      <c r="L829" t="s">
        <v>138</v>
      </c>
      <c r="M829" t="s">
        <v>13518</v>
      </c>
      <c r="N829" t="s">
        <v>320</v>
      </c>
      <c r="O829" t="s">
        <v>13519</v>
      </c>
      <c r="Q829" t="s">
        <v>13520</v>
      </c>
      <c r="R829" t="s">
        <v>13521</v>
      </c>
      <c r="S829" t="s">
        <v>28</v>
      </c>
      <c r="T829" t="s">
        <v>65</v>
      </c>
      <c r="U829" t="s">
        <v>13522</v>
      </c>
      <c r="V829" t="s">
        <v>2370</v>
      </c>
      <c r="X829">
        <v>34691221799</v>
      </c>
    </row>
    <row r="830" spans="1:25" x14ac:dyDescent="0.2">
      <c r="A830" t="s">
        <v>27096</v>
      </c>
      <c r="B830">
        <v>108442</v>
      </c>
      <c r="C830">
        <v>312496</v>
      </c>
      <c r="D830" t="s">
        <v>13491</v>
      </c>
      <c r="E830" t="s">
        <v>24</v>
      </c>
      <c r="F830">
        <v>999841760</v>
      </c>
      <c r="G830" t="s">
        <v>1263</v>
      </c>
      <c r="H830" t="s">
        <v>1264</v>
      </c>
      <c r="I830" t="s">
        <v>34</v>
      </c>
      <c r="J830" t="s">
        <v>26</v>
      </c>
      <c r="K830">
        <v>60223.9</v>
      </c>
      <c r="L830" t="s">
        <v>27</v>
      </c>
      <c r="M830" t="s">
        <v>1265</v>
      </c>
      <c r="N830" t="s">
        <v>627</v>
      </c>
      <c r="O830">
        <v>79098</v>
      </c>
      <c r="P830" t="s">
        <v>1266</v>
      </c>
      <c r="Q830" t="s">
        <v>1267</v>
      </c>
      <c r="R830" t="s">
        <v>13523</v>
      </c>
      <c r="S830" t="s">
        <v>28</v>
      </c>
      <c r="T830" t="s">
        <v>65</v>
      </c>
      <c r="U830" t="s">
        <v>1597</v>
      </c>
      <c r="V830" t="s">
        <v>13524</v>
      </c>
      <c r="X830">
        <v>4976123097726</v>
      </c>
    </row>
    <row r="831" spans="1:25" x14ac:dyDescent="0.2">
      <c r="A831" t="s">
        <v>27096</v>
      </c>
      <c r="B831">
        <v>108442</v>
      </c>
      <c r="C831">
        <v>312496</v>
      </c>
      <c r="D831" t="s">
        <v>13491</v>
      </c>
      <c r="E831" t="s">
        <v>24</v>
      </c>
      <c r="F831">
        <v>999612452</v>
      </c>
      <c r="G831" t="s">
        <v>11191</v>
      </c>
      <c r="H831" t="s">
        <v>11192</v>
      </c>
      <c r="I831" t="s">
        <v>30</v>
      </c>
      <c r="J831" t="s">
        <v>26</v>
      </c>
      <c r="K831">
        <v>286662.15999999997</v>
      </c>
      <c r="L831" t="s">
        <v>82</v>
      </c>
      <c r="M831" t="s">
        <v>11193</v>
      </c>
      <c r="N831" t="s">
        <v>11194</v>
      </c>
      <c r="O831">
        <v>94453</v>
      </c>
      <c r="Q831" t="s">
        <v>11195</v>
      </c>
      <c r="R831" t="s">
        <v>13525</v>
      </c>
      <c r="S831" t="s">
        <v>28</v>
      </c>
      <c r="T831" t="s">
        <v>40</v>
      </c>
      <c r="U831" t="s">
        <v>963</v>
      </c>
      <c r="V831" t="s">
        <v>13526</v>
      </c>
      <c r="X831" t="s">
        <v>13527</v>
      </c>
    </row>
    <row r="832" spans="1:25" x14ac:dyDescent="0.2">
      <c r="A832" t="s">
        <v>27096</v>
      </c>
      <c r="B832">
        <v>108442</v>
      </c>
      <c r="C832">
        <v>312496</v>
      </c>
      <c r="D832" t="s">
        <v>13491</v>
      </c>
      <c r="E832" t="s">
        <v>24</v>
      </c>
      <c r="F832">
        <v>999980179</v>
      </c>
      <c r="G832" t="s">
        <v>2086</v>
      </c>
      <c r="H832" t="s">
        <v>2087</v>
      </c>
      <c r="I832" t="s">
        <v>25</v>
      </c>
      <c r="J832" t="s">
        <v>26</v>
      </c>
      <c r="K832">
        <v>250854.73</v>
      </c>
      <c r="L832" t="s">
        <v>138</v>
      </c>
      <c r="M832" t="s">
        <v>2088</v>
      </c>
      <c r="N832" t="s">
        <v>957</v>
      </c>
      <c r="O832" t="s">
        <v>2089</v>
      </c>
      <c r="P832" t="s">
        <v>2090</v>
      </c>
      <c r="Q832" t="s">
        <v>704</v>
      </c>
      <c r="R832" t="s">
        <v>13528</v>
      </c>
      <c r="S832" t="s">
        <v>28</v>
      </c>
      <c r="T832" t="s">
        <v>65</v>
      </c>
      <c r="U832" t="s">
        <v>12780</v>
      </c>
      <c r="V832" t="s">
        <v>2518</v>
      </c>
      <c r="X832" t="s">
        <v>13529</v>
      </c>
    </row>
    <row r="833" spans="1:25" x14ac:dyDescent="0.2">
      <c r="A833" t="s">
        <v>27096</v>
      </c>
      <c r="B833">
        <v>108442</v>
      </c>
      <c r="C833">
        <v>312496</v>
      </c>
      <c r="D833" t="s">
        <v>13491</v>
      </c>
      <c r="E833" t="s">
        <v>24</v>
      </c>
      <c r="F833">
        <v>999978724</v>
      </c>
      <c r="G833" t="s">
        <v>5205</v>
      </c>
      <c r="H833" t="s">
        <v>5206</v>
      </c>
      <c r="I833" t="s">
        <v>34</v>
      </c>
      <c r="J833" t="s">
        <v>26</v>
      </c>
      <c r="K833">
        <v>362106.17</v>
      </c>
      <c r="L833" t="s">
        <v>27</v>
      </c>
      <c r="M833" t="s">
        <v>5207</v>
      </c>
      <c r="N833" t="s">
        <v>2657</v>
      </c>
      <c r="O833">
        <v>60323</v>
      </c>
      <c r="P833" t="s">
        <v>5208</v>
      </c>
      <c r="Q833" t="s">
        <v>5209</v>
      </c>
      <c r="R833" t="s">
        <v>13530</v>
      </c>
      <c r="S833" t="s">
        <v>28</v>
      </c>
      <c r="T833" t="s">
        <v>47</v>
      </c>
      <c r="U833" t="s">
        <v>1304</v>
      </c>
      <c r="V833" t="s">
        <v>13531</v>
      </c>
      <c r="X833" t="s">
        <v>13532</v>
      </c>
      <c r="Y833" t="s">
        <v>13533</v>
      </c>
    </row>
    <row r="834" spans="1:25" x14ac:dyDescent="0.2">
      <c r="A834" t="s">
        <v>27096</v>
      </c>
      <c r="B834">
        <v>108442</v>
      </c>
      <c r="C834">
        <v>312496</v>
      </c>
      <c r="D834" t="s">
        <v>13491</v>
      </c>
      <c r="E834" t="s">
        <v>24</v>
      </c>
      <c r="F834">
        <v>957946490</v>
      </c>
      <c r="G834" t="s">
        <v>13534</v>
      </c>
      <c r="H834" t="s">
        <v>13535</v>
      </c>
      <c r="I834" t="s">
        <v>30</v>
      </c>
      <c r="J834" t="s">
        <v>26</v>
      </c>
      <c r="K834">
        <v>139424.67000000001</v>
      </c>
      <c r="L834" t="s">
        <v>357</v>
      </c>
      <c r="M834" t="s">
        <v>13536</v>
      </c>
      <c r="N834" t="s">
        <v>13537</v>
      </c>
      <c r="O834">
        <v>31621</v>
      </c>
      <c r="P834" t="s">
        <v>13538</v>
      </c>
      <c r="Q834" t="s">
        <v>13539</v>
      </c>
      <c r="R834" t="s">
        <v>13540</v>
      </c>
      <c r="S834" t="s">
        <v>28</v>
      </c>
      <c r="T834" t="s">
        <v>40</v>
      </c>
      <c r="U834" t="s">
        <v>2259</v>
      </c>
      <c r="V834" t="s">
        <v>6876</v>
      </c>
      <c r="X834" t="s">
        <v>13541</v>
      </c>
    </row>
    <row r="835" spans="1:25" x14ac:dyDescent="0.2">
      <c r="A835" t="s">
        <v>27096</v>
      </c>
      <c r="B835">
        <v>111205</v>
      </c>
      <c r="C835">
        <v>313220</v>
      </c>
      <c r="D835" t="s">
        <v>13576</v>
      </c>
      <c r="E835" t="s">
        <v>24</v>
      </c>
      <c r="F835">
        <v>998862545</v>
      </c>
      <c r="G835" t="s">
        <v>13577</v>
      </c>
      <c r="H835" t="s">
        <v>4710</v>
      </c>
      <c r="I835" t="s">
        <v>30</v>
      </c>
      <c r="J835" t="s">
        <v>26</v>
      </c>
      <c r="L835" t="s">
        <v>138</v>
      </c>
      <c r="M835" t="s">
        <v>13578</v>
      </c>
      <c r="N835" t="s">
        <v>13579</v>
      </c>
      <c r="O835" t="s">
        <v>13580</v>
      </c>
      <c r="R835" t="s">
        <v>13581</v>
      </c>
      <c r="S835" t="s">
        <v>28</v>
      </c>
      <c r="T835" t="s">
        <v>40</v>
      </c>
      <c r="U835" t="s">
        <v>639</v>
      </c>
      <c r="V835" t="s">
        <v>9962</v>
      </c>
      <c r="X835" t="s">
        <v>13582</v>
      </c>
    </row>
    <row r="836" spans="1:25" x14ac:dyDescent="0.2">
      <c r="A836" t="s">
        <v>27096</v>
      </c>
      <c r="B836">
        <v>111205</v>
      </c>
      <c r="C836">
        <v>313220</v>
      </c>
      <c r="D836" t="s">
        <v>13576</v>
      </c>
      <c r="E836" t="s">
        <v>24</v>
      </c>
      <c r="F836">
        <v>953000460</v>
      </c>
      <c r="G836" t="s">
        <v>7979</v>
      </c>
      <c r="H836" t="s">
        <v>7980</v>
      </c>
      <c r="I836" t="s">
        <v>30</v>
      </c>
      <c r="J836" t="s">
        <v>26</v>
      </c>
      <c r="K836">
        <v>161600</v>
      </c>
      <c r="L836" t="s">
        <v>150</v>
      </c>
      <c r="M836" t="s">
        <v>7981</v>
      </c>
      <c r="N836" t="s">
        <v>7982</v>
      </c>
      <c r="O836" t="s">
        <v>7983</v>
      </c>
      <c r="P836" t="s">
        <v>7984</v>
      </c>
      <c r="R836" t="s">
        <v>13583</v>
      </c>
      <c r="S836" t="s">
        <v>28</v>
      </c>
      <c r="T836" t="s">
        <v>65</v>
      </c>
      <c r="U836" t="s">
        <v>752</v>
      </c>
      <c r="V836" t="s">
        <v>13584</v>
      </c>
      <c r="X836">
        <v>12036754979</v>
      </c>
    </row>
    <row r="837" spans="1:25" x14ac:dyDescent="0.2">
      <c r="A837" t="s">
        <v>27096</v>
      </c>
      <c r="B837">
        <v>111205</v>
      </c>
      <c r="C837">
        <v>313220</v>
      </c>
      <c r="D837" t="s">
        <v>13576</v>
      </c>
      <c r="E837" t="s">
        <v>57</v>
      </c>
      <c r="F837">
        <v>949894229</v>
      </c>
      <c r="G837" t="s">
        <v>6641</v>
      </c>
      <c r="H837" t="s">
        <v>6642</v>
      </c>
      <c r="I837" t="s">
        <v>325</v>
      </c>
      <c r="J837" t="s">
        <v>26</v>
      </c>
      <c r="L837" t="s">
        <v>138</v>
      </c>
      <c r="M837" t="s">
        <v>6643</v>
      </c>
      <c r="N837" t="s">
        <v>6644</v>
      </c>
      <c r="O837" t="s">
        <v>6645</v>
      </c>
      <c r="P837" t="s">
        <v>6646</v>
      </c>
      <c r="Q837" t="s">
        <v>6647</v>
      </c>
      <c r="R837" t="s">
        <v>13585</v>
      </c>
      <c r="S837" t="s">
        <v>28</v>
      </c>
      <c r="T837" t="s">
        <v>40</v>
      </c>
      <c r="U837" t="s">
        <v>2756</v>
      </c>
      <c r="V837" t="s">
        <v>13586</v>
      </c>
      <c r="X837" t="s">
        <v>13587</v>
      </c>
    </row>
    <row r="838" spans="1:25" x14ac:dyDescent="0.2">
      <c r="A838" t="s">
        <v>27096</v>
      </c>
      <c r="B838">
        <v>111205</v>
      </c>
      <c r="C838">
        <v>313220</v>
      </c>
      <c r="D838" t="s">
        <v>13576</v>
      </c>
      <c r="E838" t="s">
        <v>24</v>
      </c>
      <c r="F838">
        <v>998819089</v>
      </c>
      <c r="G838" t="s">
        <v>13588</v>
      </c>
      <c r="H838" t="s">
        <v>8491</v>
      </c>
      <c r="I838" t="s">
        <v>30</v>
      </c>
      <c r="J838" t="s">
        <v>26</v>
      </c>
      <c r="L838" t="s">
        <v>1136</v>
      </c>
      <c r="M838" t="s">
        <v>13589</v>
      </c>
      <c r="N838" t="s">
        <v>13590</v>
      </c>
      <c r="O838" t="s">
        <v>13591</v>
      </c>
      <c r="P838" t="s">
        <v>13592</v>
      </c>
      <c r="R838" t="s">
        <v>13593</v>
      </c>
      <c r="S838" t="s">
        <v>28</v>
      </c>
      <c r="T838" t="s">
        <v>47</v>
      </c>
      <c r="U838" t="s">
        <v>1175</v>
      </c>
      <c r="V838" t="s">
        <v>13594</v>
      </c>
      <c r="X838" t="s">
        <v>13595</v>
      </c>
    </row>
    <row r="839" spans="1:25" x14ac:dyDescent="0.2">
      <c r="A839" t="s">
        <v>27096</v>
      </c>
      <c r="B839">
        <v>111205</v>
      </c>
      <c r="C839">
        <v>313220</v>
      </c>
      <c r="D839" t="s">
        <v>13576</v>
      </c>
      <c r="E839" t="s">
        <v>24</v>
      </c>
      <c r="F839">
        <v>999984059</v>
      </c>
      <c r="G839" t="s">
        <v>552</v>
      </c>
      <c r="H839" t="s">
        <v>553</v>
      </c>
      <c r="I839" t="s">
        <v>25</v>
      </c>
      <c r="J839" t="s">
        <v>26</v>
      </c>
      <c r="K839">
        <v>187000</v>
      </c>
      <c r="L839" t="s">
        <v>27</v>
      </c>
      <c r="M839" t="s">
        <v>554</v>
      </c>
      <c r="N839" t="s">
        <v>555</v>
      </c>
      <c r="O839">
        <v>80686</v>
      </c>
      <c r="P839" t="s">
        <v>556</v>
      </c>
      <c r="Q839" t="s">
        <v>557</v>
      </c>
      <c r="R839" t="s">
        <v>13596</v>
      </c>
      <c r="S839" t="s">
        <v>28</v>
      </c>
      <c r="T839" t="s">
        <v>47</v>
      </c>
      <c r="U839" t="s">
        <v>322</v>
      </c>
      <c r="V839" t="s">
        <v>5648</v>
      </c>
      <c r="X839" t="s">
        <v>10863</v>
      </c>
    </row>
    <row r="840" spans="1:25" x14ac:dyDescent="0.2">
      <c r="A840" t="s">
        <v>27096</v>
      </c>
      <c r="B840">
        <v>111205</v>
      </c>
      <c r="C840">
        <v>313220</v>
      </c>
      <c r="D840" t="s">
        <v>13576</v>
      </c>
      <c r="E840" t="s">
        <v>24</v>
      </c>
      <c r="F840">
        <v>968797880</v>
      </c>
      <c r="G840" t="s">
        <v>13597</v>
      </c>
      <c r="H840" t="s">
        <v>13598</v>
      </c>
      <c r="I840" t="s">
        <v>325</v>
      </c>
      <c r="J840" t="s">
        <v>26</v>
      </c>
      <c r="K840">
        <v>73400</v>
      </c>
      <c r="L840" t="s">
        <v>906</v>
      </c>
      <c r="M840" t="s">
        <v>13599</v>
      </c>
      <c r="N840" t="s">
        <v>4929</v>
      </c>
      <c r="O840">
        <v>35251</v>
      </c>
      <c r="P840" t="s">
        <v>13600</v>
      </c>
      <c r="Q840" t="s">
        <v>13601</v>
      </c>
      <c r="R840" t="s">
        <v>13602</v>
      </c>
      <c r="S840" t="s">
        <v>28</v>
      </c>
      <c r="T840" t="s">
        <v>40</v>
      </c>
      <c r="U840" t="s">
        <v>13603</v>
      </c>
      <c r="V840" t="s">
        <v>13604</v>
      </c>
      <c r="X840" t="s">
        <v>13605</v>
      </c>
      <c r="Y840" t="s">
        <v>13606</v>
      </c>
    </row>
    <row r="841" spans="1:25" x14ac:dyDescent="0.2">
      <c r="A841" t="s">
        <v>27096</v>
      </c>
      <c r="B841">
        <v>111205</v>
      </c>
      <c r="C841">
        <v>313220</v>
      </c>
      <c r="D841" t="s">
        <v>13576</v>
      </c>
      <c r="E841" t="s">
        <v>24</v>
      </c>
      <c r="F841">
        <v>997816594</v>
      </c>
      <c r="G841" t="s">
        <v>13607</v>
      </c>
      <c r="H841" t="s">
        <v>7621</v>
      </c>
      <c r="I841" t="s">
        <v>34</v>
      </c>
      <c r="J841" t="s">
        <v>26</v>
      </c>
      <c r="L841" t="s">
        <v>31</v>
      </c>
      <c r="M841" t="s">
        <v>13608</v>
      </c>
      <c r="N841" t="s">
        <v>13609</v>
      </c>
      <c r="O841" t="s">
        <v>13610</v>
      </c>
      <c r="P841" t="s">
        <v>13611</v>
      </c>
      <c r="R841" t="s">
        <v>13612</v>
      </c>
      <c r="S841" t="s">
        <v>28</v>
      </c>
      <c r="T841" t="s">
        <v>65</v>
      </c>
      <c r="U841" t="s">
        <v>8869</v>
      </c>
      <c r="V841" t="s">
        <v>13613</v>
      </c>
      <c r="X841" t="s">
        <v>13614</v>
      </c>
    </row>
    <row r="842" spans="1:25" x14ac:dyDescent="0.2">
      <c r="A842" t="s">
        <v>27096</v>
      </c>
      <c r="B842">
        <v>111205</v>
      </c>
      <c r="C842">
        <v>313220</v>
      </c>
      <c r="D842" t="s">
        <v>13576</v>
      </c>
      <c r="E842" t="s">
        <v>24</v>
      </c>
      <c r="F842">
        <v>957454312</v>
      </c>
      <c r="G842" t="s">
        <v>13615</v>
      </c>
      <c r="H842" t="s">
        <v>13616</v>
      </c>
      <c r="I842" t="s">
        <v>30</v>
      </c>
      <c r="J842" t="s">
        <v>26</v>
      </c>
      <c r="K842">
        <v>138960</v>
      </c>
      <c r="L842" t="s">
        <v>45</v>
      </c>
      <c r="M842" t="s">
        <v>13617</v>
      </c>
      <c r="N842" t="s">
        <v>613</v>
      </c>
      <c r="O842" t="s">
        <v>13618</v>
      </c>
      <c r="P842" t="s">
        <v>13619</v>
      </c>
      <c r="R842" t="s">
        <v>13620</v>
      </c>
      <c r="S842" t="s">
        <v>28</v>
      </c>
      <c r="T842" t="s">
        <v>40</v>
      </c>
      <c r="U842" t="s">
        <v>4548</v>
      </c>
      <c r="V842" t="s">
        <v>13621</v>
      </c>
      <c r="X842" t="s">
        <v>13622</v>
      </c>
    </row>
    <row r="843" spans="1:25" x14ac:dyDescent="0.2">
      <c r="A843" t="s">
        <v>27096</v>
      </c>
      <c r="B843">
        <v>111205</v>
      </c>
      <c r="C843">
        <v>313220</v>
      </c>
      <c r="D843" t="s">
        <v>13576</v>
      </c>
      <c r="E843" t="s">
        <v>24</v>
      </c>
      <c r="F843">
        <v>996645319</v>
      </c>
      <c r="G843" t="s">
        <v>13623</v>
      </c>
      <c r="H843" t="s">
        <v>13624</v>
      </c>
      <c r="I843" t="s">
        <v>325</v>
      </c>
      <c r="J843" t="s">
        <v>472</v>
      </c>
      <c r="K843">
        <v>755454.4</v>
      </c>
      <c r="L843" t="s">
        <v>138</v>
      </c>
      <c r="M843" t="s">
        <v>13625</v>
      </c>
      <c r="N843" t="s">
        <v>13626</v>
      </c>
      <c r="O843" t="s">
        <v>6645</v>
      </c>
      <c r="P843" t="s">
        <v>6646</v>
      </c>
      <c r="R843" t="s">
        <v>13627</v>
      </c>
      <c r="S843" t="s">
        <v>28</v>
      </c>
      <c r="T843" t="s">
        <v>40</v>
      </c>
      <c r="U843" t="s">
        <v>2756</v>
      </c>
      <c r="V843" t="s">
        <v>13586</v>
      </c>
      <c r="X843" t="s">
        <v>13587</v>
      </c>
    </row>
    <row r="844" spans="1:25" x14ac:dyDescent="0.2">
      <c r="A844" t="s">
        <v>27096</v>
      </c>
      <c r="B844">
        <v>111205</v>
      </c>
      <c r="C844">
        <v>313220</v>
      </c>
      <c r="D844" t="s">
        <v>13576</v>
      </c>
      <c r="E844" t="s">
        <v>24</v>
      </c>
      <c r="F844">
        <v>999851557</v>
      </c>
      <c r="G844" t="s">
        <v>13628</v>
      </c>
      <c r="H844" t="s">
        <v>13629</v>
      </c>
      <c r="I844" t="s">
        <v>325</v>
      </c>
      <c r="J844" t="s">
        <v>26</v>
      </c>
      <c r="K844">
        <v>107040</v>
      </c>
      <c r="L844" t="s">
        <v>233</v>
      </c>
      <c r="M844" t="s">
        <v>13630</v>
      </c>
      <c r="N844" t="s">
        <v>1184</v>
      </c>
      <c r="O844">
        <v>1000</v>
      </c>
      <c r="P844" t="s">
        <v>13631</v>
      </c>
      <c r="Q844" t="s">
        <v>13632</v>
      </c>
      <c r="R844" t="s">
        <v>13633</v>
      </c>
      <c r="S844" t="s">
        <v>28</v>
      </c>
      <c r="T844" t="s">
        <v>40</v>
      </c>
      <c r="U844" t="s">
        <v>215</v>
      </c>
      <c r="V844" t="s">
        <v>13634</v>
      </c>
      <c r="X844" t="s">
        <v>13635</v>
      </c>
    </row>
    <row r="845" spans="1:25" x14ac:dyDescent="0.2">
      <c r="A845" t="s">
        <v>27096</v>
      </c>
      <c r="B845">
        <v>111205</v>
      </c>
      <c r="C845">
        <v>313220</v>
      </c>
      <c r="D845" t="s">
        <v>13576</v>
      </c>
      <c r="E845" t="s">
        <v>24</v>
      </c>
      <c r="F845">
        <v>969060459</v>
      </c>
      <c r="G845" t="s">
        <v>12156</v>
      </c>
      <c r="H845" t="s">
        <v>8719</v>
      </c>
      <c r="I845" t="s">
        <v>325</v>
      </c>
      <c r="J845" t="s">
        <v>26</v>
      </c>
      <c r="K845">
        <v>61429.599999999999</v>
      </c>
      <c r="L845" t="s">
        <v>70</v>
      </c>
      <c r="M845" t="s">
        <v>12157</v>
      </c>
      <c r="N845" t="s">
        <v>12158</v>
      </c>
      <c r="O845">
        <v>1211</v>
      </c>
      <c r="P845" t="s">
        <v>13636</v>
      </c>
      <c r="R845" t="s">
        <v>13637</v>
      </c>
      <c r="S845" t="s">
        <v>28</v>
      </c>
      <c r="T845" t="s">
        <v>47</v>
      </c>
      <c r="U845" t="s">
        <v>13638</v>
      </c>
      <c r="V845" t="s">
        <v>13639</v>
      </c>
      <c r="X845" t="s">
        <v>13640</v>
      </c>
    </row>
    <row r="846" spans="1:25" x14ac:dyDescent="0.2">
      <c r="A846" t="s">
        <v>27096</v>
      </c>
      <c r="B846">
        <v>111205</v>
      </c>
      <c r="C846">
        <v>313220</v>
      </c>
      <c r="D846" t="s">
        <v>13576</v>
      </c>
      <c r="E846" t="s">
        <v>24</v>
      </c>
      <c r="F846">
        <v>994489979</v>
      </c>
      <c r="G846" t="s">
        <v>13641</v>
      </c>
      <c r="H846" t="s">
        <v>13642</v>
      </c>
      <c r="I846" t="s">
        <v>34</v>
      </c>
      <c r="J846" t="s">
        <v>26</v>
      </c>
      <c r="K846">
        <v>264250</v>
      </c>
      <c r="L846" t="s">
        <v>45</v>
      </c>
      <c r="M846" t="s">
        <v>13643</v>
      </c>
      <c r="N846" t="s">
        <v>613</v>
      </c>
      <c r="O846" t="s">
        <v>13644</v>
      </c>
      <c r="P846" t="s">
        <v>13645</v>
      </c>
      <c r="Q846" t="s">
        <v>13646</v>
      </c>
      <c r="R846" t="s">
        <v>13647</v>
      </c>
      <c r="S846" t="s">
        <v>28</v>
      </c>
      <c r="T846" t="s">
        <v>47</v>
      </c>
      <c r="U846" t="s">
        <v>833</v>
      </c>
      <c r="V846" t="s">
        <v>13648</v>
      </c>
      <c r="X846" t="s">
        <v>13649</v>
      </c>
    </row>
    <row r="847" spans="1:25" x14ac:dyDescent="0.2">
      <c r="A847" t="s">
        <v>27096</v>
      </c>
      <c r="B847">
        <v>111205</v>
      </c>
      <c r="C847">
        <v>313220</v>
      </c>
      <c r="D847" t="s">
        <v>13576</v>
      </c>
      <c r="E847" t="s">
        <v>24</v>
      </c>
      <c r="F847">
        <v>999842148</v>
      </c>
      <c r="G847" t="s">
        <v>6690</v>
      </c>
      <c r="H847" t="s">
        <v>6690</v>
      </c>
      <c r="I847" t="s">
        <v>34</v>
      </c>
      <c r="J847" t="s">
        <v>26</v>
      </c>
      <c r="K847">
        <v>567000</v>
      </c>
      <c r="L847" t="s">
        <v>138</v>
      </c>
      <c r="M847" t="s">
        <v>6691</v>
      </c>
      <c r="N847" t="s">
        <v>1099</v>
      </c>
      <c r="O847" t="s">
        <v>6692</v>
      </c>
      <c r="Q847" t="s">
        <v>6693</v>
      </c>
      <c r="R847" t="s">
        <v>13650</v>
      </c>
      <c r="S847" t="s">
        <v>28</v>
      </c>
      <c r="T847" t="s">
        <v>262</v>
      </c>
      <c r="U847" t="s">
        <v>13651</v>
      </c>
      <c r="V847" t="s">
        <v>13652</v>
      </c>
      <c r="X847" t="s">
        <v>13653</v>
      </c>
    </row>
    <row r="848" spans="1:25" x14ac:dyDescent="0.2">
      <c r="A848" t="s">
        <v>27096</v>
      </c>
      <c r="B848">
        <v>111205</v>
      </c>
      <c r="C848">
        <v>313220</v>
      </c>
      <c r="D848" t="s">
        <v>13576</v>
      </c>
      <c r="E848" t="s">
        <v>24</v>
      </c>
      <c r="F848">
        <v>999480241</v>
      </c>
      <c r="G848" t="s">
        <v>7838</v>
      </c>
      <c r="H848" t="s">
        <v>7839</v>
      </c>
      <c r="I848" t="s">
        <v>30</v>
      </c>
      <c r="J848" t="s">
        <v>26</v>
      </c>
      <c r="K848">
        <v>315458</v>
      </c>
      <c r="L848" t="s">
        <v>312</v>
      </c>
      <c r="M848" t="s">
        <v>7840</v>
      </c>
      <c r="N848" t="s">
        <v>5821</v>
      </c>
      <c r="O848" t="s">
        <v>7841</v>
      </c>
      <c r="P848" t="s">
        <v>7842</v>
      </c>
      <c r="Q848" t="s">
        <v>7843</v>
      </c>
      <c r="R848" t="s">
        <v>13654</v>
      </c>
      <c r="S848" t="s">
        <v>28</v>
      </c>
      <c r="T848" t="s">
        <v>40</v>
      </c>
      <c r="U848" t="s">
        <v>13655</v>
      </c>
      <c r="V848" t="s">
        <v>13656</v>
      </c>
      <c r="X848" t="s">
        <v>13657</v>
      </c>
      <c r="Y848" t="s">
        <v>13658</v>
      </c>
    </row>
    <row r="849" spans="1:25" x14ac:dyDescent="0.2">
      <c r="A849" t="s">
        <v>27096</v>
      </c>
      <c r="B849">
        <v>110052</v>
      </c>
      <c r="C849">
        <v>312721</v>
      </c>
      <c r="D849" t="s">
        <v>13754</v>
      </c>
      <c r="E849" t="s">
        <v>24</v>
      </c>
      <c r="F849">
        <v>999614489</v>
      </c>
      <c r="G849" t="s">
        <v>9699</v>
      </c>
      <c r="H849" t="s">
        <v>9700</v>
      </c>
      <c r="I849" t="s">
        <v>25</v>
      </c>
      <c r="J849" t="s">
        <v>26</v>
      </c>
      <c r="K849">
        <v>189235.6</v>
      </c>
      <c r="L849" t="s">
        <v>357</v>
      </c>
      <c r="M849" t="s">
        <v>9701</v>
      </c>
      <c r="N849" t="s">
        <v>3823</v>
      </c>
      <c r="O849">
        <v>48008</v>
      </c>
      <c r="Q849" t="s">
        <v>9702</v>
      </c>
      <c r="R849" t="s">
        <v>13755</v>
      </c>
      <c r="S849" t="s">
        <v>28</v>
      </c>
      <c r="T849" t="s">
        <v>65</v>
      </c>
      <c r="U849" t="s">
        <v>3598</v>
      </c>
      <c r="V849" t="s">
        <v>13756</v>
      </c>
      <c r="X849">
        <v>34944805164</v>
      </c>
    </row>
    <row r="850" spans="1:25" x14ac:dyDescent="0.2">
      <c r="A850" t="s">
        <v>27096</v>
      </c>
      <c r="B850">
        <v>110052</v>
      </c>
      <c r="C850">
        <v>312721</v>
      </c>
      <c r="D850" t="s">
        <v>13754</v>
      </c>
      <c r="E850" t="s">
        <v>24</v>
      </c>
      <c r="F850">
        <v>949796162</v>
      </c>
      <c r="G850" t="s">
        <v>13757</v>
      </c>
      <c r="H850" t="s">
        <v>9322</v>
      </c>
      <c r="I850" t="s">
        <v>209</v>
      </c>
      <c r="J850" t="s">
        <v>26</v>
      </c>
      <c r="K850">
        <v>22295</v>
      </c>
      <c r="L850" t="s">
        <v>857</v>
      </c>
      <c r="M850" t="s">
        <v>13758</v>
      </c>
      <c r="N850" t="s">
        <v>931</v>
      </c>
      <c r="O850" t="s">
        <v>13759</v>
      </c>
      <c r="P850" t="s">
        <v>13760</v>
      </c>
      <c r="R850" t="s">
        <v>13761</v>
      </c>
      <c r="S850" t="s">
        <v>28</v>
      </c>
      <c r="T850" t="s">
        <v>47</v>
      </c>
      <c r="U850" t="s">
        <v>13762</v>
      </c>
      <c r="V850" t="s">
        <v>13763</v>
      </c>
      <c r="X850">
        <v>351218362100</v>
      </c>
    </row>
    <row r="851" spans="1:25" x14ac:dyDescent="0.2">
      <c r="A851" t="s">
        <v>27096</v>
      </c>
      <c r="B851">
        <v>110052</v>
      </c>
      <c r="C851">
        <v>312721</v>
      </c>
      <c r="D851" t="s">
        <v>13754</v>
      </c>
      <c r="E851" t="s">
        <v>24</v>
      </c>
      <c r="F851">
        <v>951262220</v>
      </c>
      <c r="G851" t="s">
        <v>5845</v>
      </c>
      <c r="H851" t="s">
        <v>5846</v>
      </c>
      <c r="I851" t="s">
        <v>30</v>
      </c>
      <c r="J851" t="s">
        <v>26</v>
      </c>
      <c r="K851">
        <v>447820.78</v>
      </c>
      <c r="L851" t="s">
        <v>210</v>
      </c>
      <c r="M851" t="s">
        <v>5607</v>
      </c>
      <c r="N851" t="s">
        <v>219</v>
      </c>
      <c r="O851">
        <v>195</v>
      </c>
      <c r="P851" t="s">
        <v>5847</v>
      </c>
      <c r="Q851" t="s">
        <v>5848</v>
      </c>
      <c r="R851" t="s">
        <v>13764</v>
      </c>
      <c r="S851" t="s">
        <v>28</v>
      </c>
      <c r="T851" t="s">
        <v>40</v>
      </c>
      <c r="U851" t="s">
        <v>962</v>
      </c>
      <c r="V851" t="s">
        <v>10895</v>
      </c>
      <c r="X851">
        <v>390106584703</v>
      </c>
    </row>
    <row r="852" spans="1:25" x14ac:dyDescent="0.2">
      <c r="A852" t="s">
        <v>27096</v>
      </c>
      <c r="B852">
        <v>110052</v>
      </c>
      <c r="C852">
        <v>312721</v>
      </c>
      <c r="D852" t="s">
        <v>13754</v>
      </c>
      <c r="E852" t="s">
        <v>24</v>
      </c>
      <c r="F852">
        <v>999984059</v>
      </c>
      <c r="G852" t="s">
        <v>552</v>
      </c>
      <c r="H852" t="s">
        <v>553</v>
      </c>
      <c r="I852" t="s">
        <v>25</v>
      </c>
      <c r="J852" t="s">
        <v>26</v>
      </c>
      <c r="K852">
        <v>399148.79999999999</v>
      </c>
      <c r="L852" t="s">
        <v>27</v>
      </c>
      <c r="M852" t="s">
        <v>554</v>
      </c>
      <c r="N852" t="s">
        <v>555</v>
      </c>
      <c r="O852">
        <v>80686</v>
      </c>
      <c r="P852" t="s">
        <v>556</v>
      </c>
      <c r="Q852" t="s">
        <v>557</v>
      </c>
      <c r="R852" t="s">
        <v>13765</v>
      </c>
      <c r="S852" t="s">
        <v>28</v>
      </c>
      <c r="T852" t="s">
        <v>47</v>
      </c>
      <c r="U852" t="s">
        <v>322</v>
      </c>
      <c r="V852" t="s">
        <v>5648</v>
      </c>
      <c r="X852" t="s">
        <v>13165</v>
      </c>
      <c r="Y852" t="s">
        <v>1307</v>
      </c>
    </row>
    <row r="853" spans="1:25" x14ac:dyDescent="0.2">
      <c r="A853" t="s">
        <v>27096</v>
      </c>
      <c r="B853">
        <v>110052</v>
      </c>
      <c r="C853">
        <v>312721</v>
      </c>
      <c r="D853" t="s">
        <v>13754</v>
      </c>
      <c r="E853" t="s">
        <v>24</v>
      </c>
      <c r="F853">
        <v>999475682</v>
      </c>
      <c r="G853" t="s">
        <v>13262</v>
      </c>
      <c r="H853" t="s">
        <v>13263</v>
      </c>
      <c r="I853" t="s">
        <v>34</v>
      </c>
      <c r="J853" t="s">
        <v>26</v>
      </c>
      <c r="K853">
        <v>75200</v>
      </c>
      <c r="L853" t="s">
        <v>238</v>
      </c>
      <c r="M853" t="s">
        <v>13264</v>
      </c>
      <c r="N853" t="s">
        <v>240</v>
      </c>
      <c r="O853" t="s">
        <v>13265</v>
      </c>
      <c r="P853" t="s">
        <v>13266</v>
      </c>
      <c r="Q853" t="s">
        <v>13267</v>
      </c>
      <c r="R853" t="s">
        <v>13766</v>
      </c>
      <c r="S853" t="s">
        <v>28</v>
      </c>
      <c r="T853" t="s">
        <v>65</v>
      </c>
      <c r="U853" t="s">
        <v>10403</v>
      </c>
      <c r="V853" t="s">
        <v>13767</v>
      </c>
      <c r="X853" t="s">
        <v>13768</v>
      </c>
    </row>
    <row r="854" spans="1:25" x14ac:dyDescent="0.2">
      <c r="A854" t="s">
        <v>27096</v>
      </c>
      <c r="B854">
        <v>110052</v>
      </c>
      <c r="C854">
        <v>312721</v>
      </c>
      <c r="D854" t="s">
        <v>13754</v>
      </c>
      <c r="E854" t="s">
        <v>57</v>
      </c>
      <c r="F854">
        <v>991678046</v>
      </c>
      <c r="G854" t="s">
        <v>9573</v>
      </c>
      <c r="H854" t="s">
        <v>9574</v>
      </c>
      <c r="I854" t="s">
        <v>30</v>
      </c>
      <c r="J854" t="s">
        <v>26</v>
      </c>
      <c r="K854">
        <v>261176.64</v>
      </c>
      <c r="L854" t="s">
        <v>210</v>
      </c>
      <c r="M854" t="s">
        <v>9575</v>
      </c>
      <c r="N854" t="s">
        <v>9576</v>
      </c>
      <c r="O854">
        <v>75100</v>
      </c>
      <c r="P854" t="s">
        <v>9577</v>
      </c>
      <c r="Q854" t="s">
        <v>9578</v>
      </c>
      <c r="R854" t="s">
        <v>13769</v>
      </c>
      <c r="S854" t="s">
        <v>28</v>
      </c>
      <c r="T854" t="s">
        <v>47</v>
      </c>
      <c r="U854" t="s">
        <v>2252</v>
      </c>
      <c r="V854" t="s">
        <v>13770</v>
      </c>
      <c r="X854" t="s">
        <v>13771</v>
      </c>
      <c r="Y854" t="s">
        <v>13772</v>
      </c>
    </row>
    <row r="855" spans="1:25" x14ac:dyDescent="0.2">
      <c r="A855" t="s">
        <v>27096</v>
      </c>
      <c r="B855">
        <v>110052</v>
      </c>
      <c r="C855">
        <v>312721</v>
      </c>
      <c r="D855" t="s">
        <v>13754</v>
      </c>
      <c r="E855" t="s">
        <v>24</v>
      </c>
      <c r="F855">
        <v>972703585</v>
      </c>
      <c r="G855" t="s">
        <v>13773</v>
      </c>
      <c r="H855" t="s">
        <v>13774</v>
      </c>
      <c r="I855" t="s">
        <v>30</v>
      </c>
      <c r="J855" t="s">
        <v>26</v>
      </c>
      <c r="K855">
        <v>168042.4</v>
      </c>
      <c r="L855" t="s">
        <v>150</v>
      </c>
      <c r="M855" t="s">
        <v>13775</v>
      </c>
      <c r="N855" t="s">
        <v>172</v>
      </c>
      <c r="O855" t="s">
        <v>12471</v>
      </c>
      <c r="P855" t="s">
        <v>13776</v>
      </c>
      <c r="R855" t="s">
        <v>13777</v>
      </c>
      <c r="S855" t="s">
        <v>28</v>
      </c>
      <c r="T855" t="s">
        <v>47</v>
      </c>
      <c r="U855" t="s">
        <v>13778</v>
      </c>
      <c r="V855" t="s">
        <v>13779</v>
      </c>
      <c r="X855" t="s">
        <v>13780</v>
      </c>
      <c r="Y855" t="s">
        <v>13781</v>
      </c>
    </row>
    <row r="856" spans="1:25" x14ac:dyDescent="0.2">
      <c r="A856" t="s">
        <v>27096</v>
      </c>
      <c r="B856">
        <v>110052</v>
      </c>
      <c r="C856">
        <v>312721</v>
      </c>
      <c r="D856" t="s">
        <v>13754</v>
      </c>
      <c r="E856" t="s">
        <v>24</v>
      </c>
      <c r="F856">
        <v>991579009</v>
      </c>
      <c r="G856" t="s">
        <v>13782</v>
      </c>
      <c r="H856" t="s">
        <v>13783</v>
      </c>
      <c r="I856" t="s">
        <v>30</v>
      </c>
      <c r="J856" t="s">
        <v>26</v>
      </c>
      <c r="K856">
        <v>170217</v>
      </c>
      <c r="L856" t="s">
        <v>357</v>
      </c>
      <c r="M856" t="s">
        <v>13784</v>
      </c>
      <c r="N856" t="s">
        <v>5574</v>
      </c>
      <c r="O856">
        <v>28906</v>
      </c>
      <c r="P856" t="s">
        <v>13785</v>
      </c>
      <c r="R856" t="s">
        <v>13786</v>
      </c>
      <c r="S856" t="s">
        <v>28</v>
      </c>
      <c r="T856" t="s">
        <v>40</v>
      </c>
      <c r="U856" t="s">
        <v>278</v>
      </c>
      <c r="V856" t="s">
        <v>13787</v>
      </c>
      <c r="X856" t="s">
        <v>13788</v>
      </c>
    </row>
    <row r="857" spans="1:25" x14ac:dyDescent="0.2">
      <c r="A857" t="s">
        <v>27096</v>
      </c>
      <c r="B857">
        <v>110052</v>
      </c>
      <c r="C857">
        <v>312721</v>
      </c>
      <c r="D857" t="s">
        <v>13754</v>
      </c>
      <c r="E857" t="s">
        <v>24</v>
      </c>
      <c r="F857">
        <v>998627417</v>
      </c>
      <c r="G857" t="s">
        <v>5606</v>
      </c>
      <c r="H857" t="s">
        <v>9708</v>
      </c>
      <c r="I857" t="s">
        <v>30</v>
      </c>
      <c r="J857" t="s">
        <v>26</v>
      </c>
      <c r="L857" t="s">
        <v>210</v>
      </c>
      <c r="M857" t="s">
        <v>5607</v>
      </c>
      <c r="N857" t="s">
        <v>219</v>
      </c>
      <c r="O857">
        <v>195</v>
      </c>
      <c r="P857" t="s">
        <v>5608</v>
      </c>
      <c r="Q857" t="s">
        <v>9709</v>
      </c>
      <c r="R857" t="s">
        <v>13789</v>
      </c>
      <c r="S857" t="s">
        <v>28</v>
      </c>
      <c r="T857" t="s">
        <v>40</v>
      </c>
      <c r="U857" t="s">
        <v>960</v>
      </c>
      <c r="V857" t="s">
        <v>13790</v>
      </c>
      <c r="X857" t="s">
        <v>13791</v>
      </c>
    </row>
    <row r="858" spans="1:25" x14ac:dyDescent="0.2">
      <c r="A858" t="s">
        <v>27096</v>
      </c>
      <c r="B858">
        <v>110052</v>
      </c>
      <c r="C858">
        <v>312721</v>
      </c>
      <c r="D858" t="s">
        <v>13754</v>
      </c>
      <c r="E858" t="s">
        <v>24</v>
      </c>
      <c r="F858">
        <v>999969509</v>
      </c>
      <c r="G858" t="s">
        <v>5533</v>
      </c>
      <c r="H858" t="s">
        <v>5534</v>
      </c>
      <c r="I858" t="s">
        <v>30</v>
      </c>
      <c r="J858" t="s">
        <v>26</v>
      </c>
      <c r="K858">
        <v>242912.2</v>
      </c>
      <c r="L858" t="s">
        <v>238</v>
      </c>
      <c r="M858" t="s">
        <v>5535</v>
      </c>
      <c r="N858" t="s">
        <v>1916</v>
      </c>
      <c r="O858" t="s">
        <v>5536</v>
      </c>
      <c r="P858" t="s">
        <v>5537</v>
      </c>
      <c r="Q858" t="s">
        <v>5538</v>
      </c>
      <c r="R858" t="s">
        <v>13792</v>
      </c>
      <c r="S858" t="s">
        <v>28</v>
      </c>
      <c r="T858" t="s">
        <v>56</v>
      </c>
      <c r="U858" t="s">
        <v>3223</v>
      </c>
      <c r="V858" t="s">
        <v>5539</v>
      </c>
      <c r="X858" t="s">
        <v>13793</v>
      </c>
      <c r="Y858" t="s">
        <v>13794</v>
      </c>
    </row>
    <row r="859" spans="1:25" x14ac:dyDescent="0.2">
      <c r="A859" t="s">
        <v>27096</v>
      </c>
      <c r="B859">
        <v>110052</v>
      </c>
      <c r="C859">
        <v>312721</v>
      </c>
      <c r="D859" t="s">
        <v>13754</v>
      </c>
      <c r="E859" t="s">
        <v>24</v>
      </c>
      <c r="F859">
        <v>999864846</v>
      </c>
      <c r="G859" t="s">
        <v>1339</v>
      </c>
      <c r="H859" t="s">
        <v>1340</v>
      </c>
      <c r="I859" t="s">
        <v>34</v>
      </c>
      <c r="J859" t="s">
        <v>26</v>
      </c>
      <c r="K859">
        <v>219233.72</v>
      </c>
      <c r="L859" t="s">
        <v>357</v>
      </c>
      <c r="M859" t="s">
        <v>1341</v>
      </c>
      <c r="N859" t="s">
        <v>618</v>
      </c>
      <c r="O859">
        <v>46022</v>
      </c>
      <c r="P859" t="s">
        <v>1342</v>
      </c>
      <c r="Q859" t="s">
        <v>1343</v>
      </c>
      <c r="R859" t="s">
        <v>13795</v>
      </c>
      <c r="S859" t="s">
        <v>28</v>
      </c>
      <c r="T859" t="s">
        <v>262</v>
      </c>
      <c r="U859" t="s">
        <v>593</v>
      </c>
      <c r="V859" t="s">
        <v>10946</v>
      </c>
      <c r="X859" t="s">
        <v>10947</v>
      </c>
    </row>
    <row r="860" spans="1:25" x14ac:dyDescent="0.2">
      <c r="A860" t="s">
        <v>27096</v>
      </c>
      <c r="B860">
        <v>110052</v>
      </c>
      <c r="C860">
        <v>312721</v>
      </c>
      <c r="D860" t="s">
        <v>13754</v>
      </c>
      <c r="E860" t="s">
        <v>24</v>
      </c>
      <c r="F860">
        <v>998058415</v>
      </c>
      <c r="G860" t="s">
        <v>10832</v>
      </c>
      <c r="H860" t="s">
        <v>10833</v>
      </c>
      <c r="I860" t="s">
        <v>325</v>
      </c>
      <c r="J860" t="s">
        <v>26</v>
      </c>
      <c r="K860">
        <v>102579.2</v>
      </c>
      <c r="L860" t="s">
        <v>138</v>
      </c>
      <c r="M860" t="s">
        <v>10834</v>
      </c>
      <c r="N860" t="s">
        <v>1551</v>
      </c>
      <c r="O860" t="s">
        <v>10835</v>
      </c>
      <c r="P860" t="s">
        <v>10836</v>
      </c>
      <c r="R860" t="s">
        <v>13796</v>
      </c>
      <c r="S860" t="s">
        <v>28</v>
      </c>
      <c r="T860" t="s">
        <v>40</v>
      </c>
      <c r="U860" t="s">
        <v>2837</v>
      </c>
      <c r="V860" t="s">
        <v>5687</v>
      </c>
      <c r="X860">
        <v>447801738367</v>
      </c>
    </row>
    <row r="861" spans="1:25" x14ac:dyDescent="0.2">
      <c r="A861" t="s">
        <v>27096</v>
      </c>
      <c r="B861">
        <v>110052</v>
      </c>
      <c r="C861">
        <v>312721</v>
      </c>
      <c r="D861" t="s">
        <v>13754</v>
      </c>
      <c r="E861" t="s">
        <v>24</v>
      </c>
      <c r="F861">
        <v>999751938</v>
      </c>
      <c r="G861" t="s">
        <v>2954</v>
      </c>
      <c r="H861" t="s">
        <v>2954</v>
      </c>
      <c r="I861" t="s">
        <v>30</v>
      </c>
      <c r="J861" t="s">
        <v>26</v>
      </c>
      <c r="K861">
        <v>353482.23999999999</v>
      </c>
      <c r="L861" t="s">
        <v>82</v>
      </c>
      <c r="M861" t="s">
        <v>2955</v>
      </c>
      <c r="N861" t="s">
        <v>479</v>
      </c>
      <c r="O861">
        <v>92400</v>
      </c>
      <c r="P861" t="s">
        <v>1668</v>
      </c>
      <c r="Q861" t="s">
        <v>2956</v>
      </c>
      <c r="R861" t="s">
        <v>13797</v>
      </c>
      <c r="S861" t="s">
        <v>28</v>
      </c>
      <c r="T861" t="s">
        <v>65</v>
      </c>
      <c r="U861" t="s">
        <v>539</v>
      </c>
      <c r="V861" t="s">
        <v>3416</v>
      </c>
      <c r="X861" t="s">
        <v>13798</v>
      </c>
    </row>
    <row r="862" spans="1:25" x14ac:dyDescent="0.2">
      <c r="A862" t="s">
        <v>27096</v>
      </c>
      <c r="B862">
        <v>110052</v>
      </c>
      <c r="C862">
        <v>312721</v>
      </c>
      <c r="D862" t="s">
        <v>13754</v>
      </c>
      <c r="E862" t="s">
        <v>24</v>
      </c>
      <c r="F862">
        <v>999661437</v>
      </c>
      <c r="G862" t="s">
        <v>5162</v>
      </c>
      <c r="H862" t="s">
        <v>5163</v>
      </c>
      <c r="I862" t="s">
        <v>34</v>
      </c>
      <c r="J862" t="s">
        <v>26</v>
      </c>
      <c r="K862">
        <v>281672</v>
      </c>
      <c r="L862" t="s">
        <v>210</v>
      </c>
      <c r="M862" t="s">
        <v>5164</v>
      </c>
      <c r="N862" t="s">
        <v>219</v>
      </c>
      <c r="O862">
        <v>185</v>
      </c>
      <c r="P862" t="s">
        <v>5165</v>
      </c>
      <c r="Q862" t="s">
        <v>5166</v>
      </c>
      <c r="R862" t="s">
        <v>13799</v>
      </c>
      <c r="S862" t="s">
        <v>28</v>
      </c>
      <c r="T862" t="s">
        <v>262</v>
      </c>
      <c r="U862" t="s">
        <v>3912</v>
      </c>
      <c r="V862" t="s">
        <v>5168</v>
      </c>
      <c r="X862">
        <v>390817683824</v>
      </c>
    </row>
    <row r="863" spans="1:25" x14ac:dyDescent="0.2">
      <c r="A863" t="s">
        <v>27096</v>
      </c>
      <c r="B863">
        <v>110052</v>
      </c>
      <c r="C863">
        <v>312721</v>
      </c>
      <c r="D863" t="s">
        <v>13754</v>
      </c>
      <c r="E863" t="s">
        <v>24</v>
      </c>
      <c r="F863">
        <v>999649021</v>
      </c>
      <c r="G863" t="s">
        <v>5169</v>
      </c>
      <c r="H863" t="s">
        <v>5170</v>
      </c>
      <c r="I863" t="s">
        <v>25</v>
      </c>
      <c r="J863" t="s">
        <v>472</v>
      </c>
      <c r="L863" t="s">
        <v>210</v>
      </c>
      <c r="M863" t="s">
        <v>5171</v>
      </c>
      <c r="N863" t="s">
        <v>5172</v>
      </c>
      <c r="O863">
        <v>80014</v>
      </c>
      <c r="P863" t="s">
        <v>5173</v>
      </c>
      <c r="R863" t="s">
        <v>13800</v>
      </c>
      <c r="S863" t="s">
        <v>28</v>
      </c>
      <c r="T863" t="s">
        <v>56</v>
      </c>
      <c r="U863" t="s">
        <v>9572</v>
      </c>
      <c r="V863" t="s">
        <v>13801</v>
      </c>
      <c r="X863">
        <v>390818180365</v>
      </c>
      <c r="Y863">
        <v>390818180404</v>
      </c>
    </row>
    <row r="864" spans="1:25" x14ac:dyDescent="0.2">
      <c r="A864" t="s">
        <v>27096</v>
      </c>
      <c r="B864">
        <v>102644</v>
      </c>
      <c r="C864">
        <v>284725</v>
      </c>
      <c r="D864" t="s">
        <v>13809</v>
      </c>
      <c r="E864" t="s">
        <v>24</v>
      </c>
      <c r="F864">
        <v>963146466</v>
      </c>
      <c r="G864" t="s">
        <v>13810</v>
      </c>
      <c r="H864" t="s">
        <v>13811</v>
      </c>
      <c r="I864" t="s">
        <v>325</v>
      </c>
      <c r="J864" t="s">
        <v>26</v>
      </c>
      <c r="K864">
        <v>100200</v>
      </c>
      <c r="L864" t="s">
        <v>138</v>
      </c>
      <c r="M864" t="s">
        <v>13812</v>
      </c>
      <c r="N864" t="s">
        <v>4703</v>
      </c>
      <c r="O864" t="s">
        <v>13813</v>
      </c>
      <c r="R864" t="s">
        <v>13814</v>
      </c>
      <c r="S864" t="s">
        <v>28</v>
      </c>
      <c r="T864" t="s">
        <v>47</v>
      </c>
      <c r="U864" t="s">
        <v>145</v>
      </c>
      <c r="V864" t="s">
        <v>5465</v>
      </c>
      <c r="X864" t="s">
        <v>13815</v>
      </c>
    </row>
    <row r="865" spans="1:25" x14ac:dyDescent="0.2">
      <c r="A865" t="s">
        <v>27096</v>
      </c>
      <c r="B865">
        <v>102644</v>
      </c>
      <c r="C865">
        <v>284725</v>
      </c>
      <c r="D865" t="s">
        <v>13809</v>
      </c>
      <c r="E865" t="s">
        <v>24</v>
      </c>
      <c r="F865">
        <v>999984059</v>
      </c>
      <c r="G865" t="s">
        <v>552</v>
      </c>
      <c r="H865" t="s">
        <v>553</v>
      </c>
      <c r="I865" t="s">
        <v>25</v>
      </c>
      <c r="J865" t="s">
        <v>26</v>
      </c>
      <c r="K865">
        <v>230928</v>
      </c>
      <c r="L865" t="s">
        <v>27</v>
      </c>
      <c r="M865" t="s">
        <v>554</v>
      </c>
      <c r="N865" t="s">
        <v>555</v>
      </c>
      <c r="O865">
        <v>80686</v>
      </c>
      <c r="P865" t="s">
        <v>556</v>
      </c>
      <c r="Q865" t="s">
        <v>557</v>
      </c>
      <c r="R865" t="s">
        <v>13816</v>
      </c>
      <c r="S865" t="s">
        <v>28</v>
      </c>
      <c r="T865" t="s">
        <v>40</v>
      </c>
      <c r="U865" t="s">
        <v>475</v>
      </c>
      <c r="V865" t="s">
        <v>1305</v>
      </c>
      <c r="X865" t="s">
        <v>1306</v>
      </c>
      <c r="Y865" t="s">
        <v>1307</v>
      </c>
    </row>
    <row r="866" spans="1:25" x14ac:dyDescent="0.2">
      <c r="A866" t="s">
        <v>27096</v>
      </c>
      <c r="B866">
        <v>102644</v>
      </c>
      <c r="C866">
        <v>284725</v>
      </c>
      <c r="D866" t="s">
        <v>13809</v>
      </c>
      <c r="E866" t="s">
        <v>24</v>
      </c>
      <c r="F866">
        <v>999841760</v>
      </c>
      <c r="G866" t="s">
        <v>1263</v>
      </c>
      <c r="H866" t="s">
        <v>1264</v>
      </c>
      <c r="I866" t="s">
        <v>34</v>
      </c>
      <c r="J866" t="s">
        <v>26</v>
      </c>
      <c r="K866">
        <v>127200</v>
      </c>
      <c r="L866" t="s">
        <v>27</v>
      </c>
      <c r="M866" t="s">
        <v>1265</v>
      </c>
      <c r="N866" t="s">
        <v>627</v>
      </c>
      <c r="O866">
        <v>79098</v>
      </c>
      <c r="P866" t="s">
        <v>1266</v>
      </c>
      <c r="Q866" t="s">
        <v>1267</v>
      </c>
      <c r="R866" t="s">
        <v>13817</v>
      </c>
      <c r="S866" t="s">
        <v>28</v>
      </c>
      <c r="T866" t="s">
        <v>65</v>
      </c>
      <c r="U866" t="s">
        <v>2339</v>
      </c>
      <c r="V866" t="s">
        <v>13818</v>
      </c>
      <c r="X866">
        <v>4976120397726</v>
      </c>
    </row>
    <row r="867" spans="1:25" x14ac:dyDescent="0.2">
      <c r="A867" t="s">
        <v>27096</v>
      </c>
      <c r="B867">
        <v>102644</v>
      </c>
      <c r="C867">
        <v>284725</v>
      </c>
      <c r="D867" t="s">
        <v>13809</v>
      </c>
      <c r="E867" t="s">
        <v>24</v>
      </c>
      <c r="F867">
        <v>999907526</v>
      </c>
      <c r="G867" t="s">
        <v>2124</v>
      </c>
      <c r="H867" t="s">
        <v>2125</v>
      </c>
      <c r="I867" t="s">
        <v>34</v>
      </c>
      <c r="J867" t="s">
        <v>26</v>
      </c>
      <c r="K867">
        <v>410068</v>
      </c>
      <c r="L867" t="s">
        <v>138</v>
      </c>
      <c r="M867" t="s">
        <v>2126</v>
      </c>
      <c r="N867" t="s">
        <v>672</v>
      </c>
      <c r="O867" t="s">
        <v>2127</v>
      </c>
      <c r="P867" t="s">
        <v>2128</v>
      </c>
      <c r="Q867" t="s">
        <v>2129</v>
      </c>
      <c r="R867" t="s">
        <v>13819</v>
      </c>
      <c r="S867" t="s">
        <v>28</v>
      </c>
      <c r="T867" t="s">
        <v>262</v>
      </c>
      <c r="U867" t="s">
        <v>8007</v>
      </c>
      <c r="V867" t="s">
        <v>8833</v>
      </c>
      <c r="X867" t="s">
        <v>13820</v>
      </c>
    </row>
    <row r="868" spans="1:25" x14ac:dyDescent="0.2">
      <c r="A868" t="s">
        <v>27096</v>
      </c>
      <c r="B868">
        <v>102644</v>
      </c>
      <c r="C868">
        <v>284725</v>
      </c>
      <c r="D868" t="s">
        <v>13809</v>
      </c>
      <c r="E868" t="s">
        <v>24</v>
      </c>
      <c r="F868">
        <v>972510458</v>
      </c>
      <c r="G868" t="s">
        <v>13821</v>
      </c>
      <c r="H868" t="s">
        <v>13822</v>
      </c>
      <c r="I868" t="s">
        <v>209</v>
      </c>
      <c r="J868" t="s">
        <v>26</v>
      </c>
      <c r="K868">
        <v>111420</v>
      </c>
      <c r="L868" t="s">
        <v>82</v>
      </c>
      <c r="M868" t="s">
        <v>13823</v>
      </c>
      <c r="N868" t="s">
        <v>501</v>
      </c>
      <c r="O868">
        <v>75020</v>
      </c>
      <c r="P868" t="s">
        <v>13824</v>
      </c>
      <c r="R868" t="s">
        <v>13825</v>
      </c>
      <c r="S868" t="s">
        <v>28</v>
      </c>
      <c r="T868" t="s">
        <v>40</v>
      </c>
      <c r="U868" t="s">
        <v>1111</v>
      </c>
      <c r="V868" t="s">
        <v>1925</v>
      </c>
      <c r="X868">
        <v>33140644900</v>
      </c>
      <c r="Y868">
        <v>33140644910</v>
      </c>
    </row>
    <row r="869" spans="1:25" x14ac:dyDescent="0.2">
      <c r="A869" t="s">
        <v>27096</v>
      </c>
      <c r="B869">
        <v>102644</v>
      </c>
      <c r="C869">
        <v>284725</v>
      </c>
      <c r="D869" t="s">
        <v>13809</v>
      </c>
      <c r="E869" t="s">
        <v>57</v>
      </c>
      <c r="F869">
        <v>999902385</v>
      </c>
      <c r="G869" t="s">
        <v>7007</v>
      </c>
      <c r="H869" t="s">
        <v>7008</v>
      </c>
      <c r="I869" t="s">
        <v>34</v>
      </c>
      <c r="J869" t="s">
        <v>26</v>
      </c>
      <c r="K869">
        <v>948570</v>
      </c>
      <c r="L869" t="s">
        <v>210</v>
      </c>
      <c r="M869" t="s">
        <v>7009</v>
      </c>
      <c r="N869" t="s">
        <v>7010</v>
      </c>
      <c r="O869">
        <v>50014</v>
      </c>
      <c r="P869" t="s">
        <v>7011</v>
      </c>
      <c r="R869" t="s">
        <v>13826</v>
      </c>
      <c r="S869" t="s">
        <v>28</v>
      </c>
      <c r="T869" t="s">
        <v>47</v>
      </c>
      <c r="U869" t="s">
        <v>7012</v>
      </c>
      <c r="V869" t="s">
        <v>7013</v>
      </c>
      <c r="X869">
        <v>390554685204</v>
      </c>
    </row>
    <row r="870" spans="1:25" x14ac:dyDescent="0.2">
      <c r="A870" t="s">
        <v>27096</v>
      </c>
      <c r="B870">
        <v>102644</v>
      </c>
      <c r="C870">
        <v>284725</v>
      </c>
      <c r="D870" t="s">
        <v>13809</v>
      </c>
      <c r="E870" t="s">
        <v>24</v>
      </c>
      <c r="F870">
        <v>999986290</v>
      </c>
      <c r="G870" t="s">
        <v>1313</v>
      </c>
      <c r="H870" t="s">
        <v>1314</v>
      </c>
      <c r="I870" t="s">
        <v>34</v>
      </c>
      <c r="J870" t="s">
        <v>26</v>
      </c>
      <c r="K870">
        <v>374400</v>
      </c>
      <c r="L870" t="s">
        <v>192</v>
      </c>
      <c r="M870" t="s">
        <v>1315</v>
      </c>
      <c r="N870" t="s">
        <v>212</v>
      </c>
      <c r="O870">
        <v>1050</v>
      </c>
      <c r="P870" t="s">
        <v>1316</v>
      </c>
      <c r="Q870" t="s">
        <v>1317</v>
      </c>
      <c r="R870" t="s">
        <v>13827</v>
      </c>
      <c r="S870" t="s">
        <v>28</v>
      </c>
      <c r="T870" t="s">
        <v>47</v>
      </c>
      <c r="U870" t="s">
        <v>244</v>
      </c>
      <c r="V870" t="s">
        <v>9054</v>
      </c>
      <c r="X870">
        <v>3226504288</v>
      </c>
    </row>
    <row r="871" spans="1:25" x14ac:dyDescent="0.2">
      <c r="A871" t="s">
        <v>27096</v>
      </c>
      <c r="B871">
        <v>102644</v>
      </c>
      <c r="C871">
        <v>284725</v>
      </c>
      <c r="D871" t="s">
        <v>13809</v>
      </c>
      <c r="E871" t="s">
        <v>24</v>
      </c>
      <c r="F871">
        <v>999976784</v>
      </c>
      <c r="G871" t="s">
        <v>776</v>
      </c>
      <c r="H871" t="s">
        <v>777</v>
      </c>
      <c r="I871" t="s">
        <v>34</v>
      </c>
      <c r="J871" t="s">
        <v>26</v>
      </c>
      <c r="K871">
        <v>471221</v>
      </c>
      <c r="L871" t="s">
        <v>138</v>
      </c>
      <c r="M871" t="s">
        <v>778</v>
      </c>
      <c r="N871" t="s">
        <v>779</v>
      </c>
      <c r="O871" t="s">
        <v>780</v>
      </c>
      <c r="P871" t="s">
        <v>781</v>
      </c>
      <c r="Q871" t="s">
        <v>782</v>
      </c>
      <c r="R871" t="s">
        <v>13828</v>
      </c>
      <c r="S871" t="s">
        <v>28</v>
      </c>
      <c r="T871" t="s">
        <v>40</v>
      </c>
      <c r="U871" t="s">
        <v>963</v>
      </c>
      <c r="V871" t="s">
        <v>964</v>
      </c>
      <c r="X871">
        <v>442476573102</v>
      </c>
    </row>
    <row r="872" spans="1:25" x14ac:dyDescent="0.2">
      <c r="A872" t="s">
        <v>27096</v>
      </c>
      <c r="B872">
        <v>102644</v>
      </c>
      <c r="C872">
        <v>284725</v>
      </c>
      <c r="D872" t="s">
        <v>13809</v>
      </c>
      <c r="E872" t="s">
        <v>24</v>
      </c>
      <c r="F872">
        <v>998827043</v>
      </c>
      <c r="G872" t="s">
        <v>13829</v>
      </c>
      <c r="H872" t="s">
        <v>13830</v>
      </c>
      <c r="I872" t="s">
        <v>25</v>
      </c>
      <c r="J872" t="s">
        <v>26</v>
      </c>
      <c r="K872">
        <v>54000</v>
      </c>
      <c r="L872" t="s">
        <v>45</v>
      </c>
      <c r="M872" t="s">
        <v>13831</v>
      </c>
      <c r="N872" t="s">
        <v>46</v>
      </c>
      <c r="O872" t="s">
        <v>13832</v>
      </c>
      <c r="P872" t="s">
        <v>13833</v>
      </c>
      <c r="R872" t="s">
        <v>13834</v>
      </c>
      <c r="S872" t="s">
        <v>28</v>
      </c>
      <c r="T872" t="s">
        <v>65</v>
      </c>
      <c r="U872" t="s">
        <v>13835</v>
      </c>
      <c r="V872" t="s">
        <v>10552</v>
      </c>
      <c r="X872" t="s">
        <v>13836</v>
      </c>
    </row>
    <row r="873" spans="1:25" x14ac:dyDescent="0.2">
      <c r="A873" t="s">
        <v>27096</v>
      </c>
      <c r="B873">
        <v>102644</v>
      </c>
      <c r="C873">
        <v>284725</v>
      </c>
      <c r="D873" t="s">
        <v>13809</v>
      </c>
      <c r="E873" t="s">
        <v>24</v>
      </c>
      <c r="F873">
        <v>999977366</v>
      </c>
      <c r="G873" t="s">
        <v>2737</v>
      </c>
      <c r="H873" t="s">
        <v>2738</v>
      </c>
      <c r="I873" t="s">
        <v>34</v>
      </c>
      <c r="J873" t="s">
        <v>26</v>
      </c>
      <c r="K873">
        <v>554347</v>
      </c>
      <c r="L873" t="s">
        <v>312</v>
      </c>
      <c r="M873" t="s">
        <v>2739</v>
      </c>
      <c r="N873" t="s">
        <v>2053</v>
      </c>
      <c r="O873" t="s">
        <v>2740</v>
      </c>
      <c r="P873" t="s">
        <v>2741</v>
      </c>
      <c r="Q873" t="s">
        <v>2742</v>
      </c>
      <c r="R873" t="s">
        <v>13837</v>
      </c>
      <c r="S873" t="s">
        <v>28</v>
      </c>
      <c r="T873" t="s">
        <v>65</v>
      </c>
      <c r="U873" t="s">
        <v>9318</v>
      </c>
      <c r="V873" t="s">
        <v>9959</v>
      </c>
      <c r="X873" t="s">
        <v>12627</v>
      </c>
    </row>
    <row r="874" spans="1:25" x14ac:dyDescent="0.2">
      <c r="A874" t="s">
        <v>27096</v>
      </c>
      <c r="B874">
        <v>98624</v>
      </c>
      <c r="C874">
        <v>261817</v>
      </c>
      <c r="D874" t="s">
        <v>9884</v>
      </c>
      <c r="E874" t="s">
        <v>24</v>
      </c>
      <c r="F874">
        <v>999959615</v>
      </c>
      <c r="G874" t="s">
        <v>12523</v>
      </c>
      <c r="H874" t="s">
        <v>12524</v>
      </c>
      <c r="I874" t="s">
        <v>30</v>
      </c>
      <c r="J874" t="s">
        <v>26</v>
      </c>
      <c r="K874">
        <v>192301</v>
      </c>
      <c r="L874" t="s">
        <v>45</v>
      </c>
      <c r="M874" t="s">
        <v>1001</v>
      </c>
      <c r="N874" t="s">
        <v>3869</v>
      </c>
      <c r="O874" t="s">
        <v>12525</v>
      </c>
      <c r="P874" t="s">
        <v>12526</v>
      </c>
      <c r="Q874" t="s">
        <v>12527</v>
      </c>
      <c r="R874" t="s">
        <v>13858</v>
      </c>
      <c r="S874" t="s">
        <v>28</v>
      </c>
      <c r="T874" t="s">
        <v>40</v>
      </c>
      <c r="U874" t="s">
        <v>2057</v>
      </c>
      <c r="V874" t="s">
        <v>1586</v>
      </c>
      <c r="X874">
        <v>46768967142</v>
      </c>
    </row>
    <row r="875" spans="1:25" x14ac:dyDescent="0.2">
      <c r="A875" t="s">
        <v>27096</v>
      </c>
      <c r="B875">
        <v>98624</v>
      </c>
      <c r="C875">
        <v>261817</v>
      </c>
      <c r="D875" t="s">
        <v>9884</v>
      </c>
      <c r="E875" t="s">
        <v>57</v>
      </c>
      <c r="F875">
        <v>999980761</v>
      </c>
      <c r="G875" t="s">
        <v>107</v>
      </c>
      <c r="H875" t="s">
        <v>108</v>
      </c>
      <c r="I875" t="s">
        <v>25</v>
      </c>
      <c r="J875" t="s">
        <v>26</v>
      </c>
      <c r="K875">
        <v>3157677</v>
      </c>
      <c r="L875" t="s">
        <v>109</v>
      </c>
      <c r="M875" t="s">
        <v>110</v>
      </c>
      <c r="N875" t="s">
        <v>111</v>
      </c>
      <c r="O875">
        <v>7034</v>
      </c>
      <c r="P875" t="s">
        <v>112</v>
      </c>
      <c r="Q875" t="s">
        <v>113</v>
      </c>
      <c r="R875" t="s">
        <v>13859</v>
      </c>
      <c r="S875" t="s">
        <v>28</v>
      </c>
      <c r="T875" t="s">
        <v>65</v>
      </c>
      <c r="U875" t="s">
        <v>5256</v>
      </c>
      <c r="V875" t="s">
        <v>5669</v>
      </c>
      <c r="X875" t="s">
        <v>13860</v>
      </c>
      <c r="Y875" t="s">
        <v>118</v>
      </c>
    </row>
    <row r="876" spans="1:25" x14ac:dyDescent="0.2">
      <c r="A876" t="s">
        <v>27096</v>
      </c>
      <c r="B876">
        <v>98624</v>
      </c>
      <c r="C876">
        <v>261817</v>
      </c>
      <c r="D876" t="s">
        <v>9884</v>
      </c>
      <c r="E876" t="s">
        <v>24</v>
      </c>
      <c r="F876">
        <v>999697715</v>
      </c>
      <c r="G876" t="s">
        <v>10867</v>
      </c>
      <c r="H876" t="s">
        <v>9393</v>
      </c>
      <c r="I876" t="s">
        <v>30</v>
      </c>
      <c r="J876" t="s">
        <v>26</v>
      </c>
      <c r="K876">
        <v>815300</v>
      </c>
      <c r="L876" t="s">
        <v>312</v>
      </c>
      <c r="M876" t="s">
        <v>10868</v>
      </c>
      <c r="N876" t="s">
        <v>1618</v>
      </c>
      <c r="O876" t="s">
        <v>10869</v>
      </c>
      <c r="Q876" t="s">
        <v>10870</v>
      </c>
      <c r="R876" t="s">
        <v>13861</v>
      </c>
      <c r="S876" t="s">
        <v>28</v>
      </c>
      <c r="T876" t="s">
        <v>65</v>
      </c>
      <c r="U876" t="s">
        <v>13862</v>
      </c>
      <c r="V876" t="s">
        <v>13863</v>
      </c>
      <c r="X876" t="s">
        <v>13864</v>
      </c>
      <c r="Y876" t="s">
        <v>10871</v>
      </c>
    </row>
    <row r="877" spans="1:25" x14ac:dyDescent="0.2">
      <c r="A877" t="s">
        <v>27096</v>
      </c>
      <c r="B877">
        <v>98624</v>
      </c>
      <c r="C877">
        <v>261817</v>
      </c>
      <c r="D877" t="s">
        <v>9884</v>
      </c>
      <c r="E877" t="s">
        <v>24</v>
      </c>
      <c r="F877">
        <v>999984059</v>
      </c>
      <c r="G877" t="s">
        <v>552</v>
      </c>
      <c r="H877" t="s">
        <v>553</v>
      </c>
      <c r="I877" t="s">
        <v>25</v>
      </c>
      <c r="J877" t="s">
        <v>26</v>
      </c>
      <c r="K877">
        <v>1582336</v>
      </c>
      <c r="L877" t="s">
        <v>27</v>
      </c>
      <c r="M877" t="s">
        <v>554</v>
      </c>
      <c r="N877" t="s">
        <v>555</v>
      </c>
      <c r="O877">
        <v>80686</v>
      </c>
      <c r="P877" t="s">
        <v>556</v>
      </c>
      <c r="Q877" t="s">
        <v>557</v>
      </c>
      <c r="R877" t="s">
        <v>13865</v>
      </c>
      <c r="S877" t="s">
        <v>28</v>
      </c>
      <c r="T877" t="s">
        <v>47</v>
      </c>
      <c r="U877" t="s">
        <v>789</v>
      </c>
      <c r="V877" t="s">
        <v>1949</v>
      </c>
      <c r="X877" t="s">
        <v>13026</v>
      </c>
      <c r="Y877" t="s">
        <v>13866</v>
      </c>
    </row>
    <row r="878" spans="1:25" x14ac:dyDescent="0.2">
      <c r="A878" t="s">
        <v>27096</v>
      </c>
      <c r="B878">
        <v>98624</v>
      </c>
      <c r="C878">
        <v>261817</v>
      </c>
      <c r="D878" t="s">
        <v>9884</v>
      </c>
      <c r="E878" t="s">
        <v>24</v>
      </c>
      <c r="F878">
        <v>997441592</v>
      </c>
      <c r="G878" t="s">
        <v>13867</v>
      </c>
      <c r="H878" t="s">
        <v>13868</v>
      </c>
      <c r="I878" t="s">
        <v>209</v>
      </c>
      <c r="J878" t="s">
        <v>26</v>
      </c>
      <c r="K878">
        <v>612466</v>
      </c>
      <c r="L878" t="s">
        <v>109</v>
      </c>
      <c r="M878" t="s">
        <v>13869</v>
      </c>
      <c r="N878" t="s">
        <v>7135</v>
      </c>
      <c r="O878">
        <v>4011</v>
      </c>
      <c r="R878" t="s">
        <v>13870</v>
      </c>
      <c r="S878" t="s">
        <v>28</v>
      </c>
      <c r="T878" t="s">
        <v>40</v>
      </c>
      <c r="U878" t="s">
        <v>13871</v>
      </c>
      <c r="V878" t="s">
        <v>13872</v>
      </c>
      <c r="X878">
        <v>4741530511</v>
      </c>
      <c r="Y878" t="s">
        <v>13873</v>
      </c>
    </row>
    <row r="879" spans="1:25" x14ac:dyDescent="0.2">
      <c r="A879" t="s">
        <v>27096</v>
      </c>
      <c r="B879">
        <v>98624</v>
      </c>
      <c r="C879">
        <v>261817</v>
      </c>
      <c r="D879" t="s">
        <v>9884</v>
      </c>
      <c r="E879" t="s">
        <v>24</v>
      </c>
      <c r="F879">
        <v>983518309</v>
      </c>
      <c r="G879" t="s">
        <v>13874</v>
      </c>
      <c r="H879" t="s">
        <v>13875</v>
      </c>
      <c r="I879" t="s">
        <v>30</v>
      </c>
      <c r="J879" t="s">
        <v>26</v>
      </c>
      <c r="K879">
        <v>761854</v>
      </c>
      <c r="L879" t="s">
        <v>109</v>
      </c>
      <c r="M879" t="s">
        <v>13876</v>
      </c>
      <c r="N879" t="s">
        <v>13877</v>
      </c>
      <c r="O879">
        <v>2411</v>
      </c>
      <c r="R879" t="s">
        <v>13878</v>
      </c>
      <c r="S879" t="s">
        <v>28</v>
      </c>
      <c r="T879" t="s">
        <v>40</v>
      </c>
      <c r="U879" t="s">
        <v>1326</v>
      </c>
      <c r="V879" t="s">
        <v>13879</v>
      </c>
      <c r="X879" t="s">
        <v>13880</v>
      </c>
      <c r="Y879" t="s">
        <v>13881</v>
      </c>
    </row>
    <row r="880" spans="1:25" x14ac:dyDescent="0.2">
      <c r="A880" t="s">
        <v>27096</v>
      </c>
      <c r="B880">
        <v>98624</v>
      </c>
      <c r="C880">
        <v>261817</v>
      </c>
      <c r="D880" t="s">
        <v>9884</v>
      </c>
      <c r="E880" t="s">
        <v>24</v>
      </c>
      <c r="F880">
        <v>999868047</v>
      </c>
      <c r="G880" t="s">
        <v>707</v>
      </c>
      <c r="H880" t="s">
        <v>708</v>
      </c>
      <c r="I880" t="s">
        <v>34</v>
      </c>
      <c r="J880" t="s">
        <v>26</v>
      </c>
      <c r="K880">
        <v>1174750</v>
      </c>
      <c r="L880" t="s">
        <v>682</v>
      </c>
      <c r="M880" t="s">
        <v>709</v>
      </c>
      <c r="N880" t="s">
        <v>710</v>
      </c>
      <c r="O880">
        <v>5020</v>
      </c>
      <c r="P880" t="s">
        <v>711</v>
      </c>
      <c r="Q880" t="s">
        <v>712</v>
      </c>
      <c r="R880" t="s">
        <v>13882</v>
      </c>
      <c r="S880" t="s">
        <v>28</v>
      </c>
      <c r="T880" t="s">
        <v>262</v>
      </c>
      <c r="U880" t="s">
        <v>3907</v>
      </c>
      <c r="V880" t="s">
        <v>13444</v>
      </c>
      <c r="X880">
        <v>4366280445700</v>
      </c>
      <c r="Y880">
        <v>436628044150</v>
      </c>
    </row>
    <row r="881" spans="1:25" x14ac:dyDescent="0.2">
      <c r="A881" t="s">
        <v>27096</v>
      </c>
      <c r="B881">
        <v>98624</v>
      </c>
      <c r="C881">
        <v>261817</v>
      </c>
      <c r="D881" t="s">
        <v>9884</v>
      </c>
      <c r="E881" t="s">
        <v>24</v>
      </c>
      <c r="F881">
        <v>997886628</v>
      </c>
      <c r="G881" t="s">
        <v>13450</v>
      </c>
      <c r="H881" t="s">
        <v>13451</v>
      </c>
      <c r="I881" t="s">
        <v>30</v>
      </c>
      <c r="J881" t="s">
        <v>26</v>
      </c>
      <c r="K881">
        <v>77440</v>
      </c>
      <c r="L881" t="s">
        <v>45</v>
      </c>
      <c r="M881" t="s">
        <v>13452</v>
      </c>
      <c r="N881" t="s">
        <v>13453</v>
      </c>
      <c r="O881" t="s">
        <v>13454</v>
      </c>
      <c r="P881" t="s">
        <v>12526</v>
      </c>
      <c r="R881" t="s">
        <v>13883</v>
      </c>
      <c r="S881" t="s">
        <v>28</v>
      </c>
      <c r="T881" t="s">
        <v>40</v>
      </c>
      <c r="U881" t="s">
        <v>334</v>
      </c>
      <c r="V881" t="s">
        <v>13456</v>
      </c>
      <c r="X881">
        <v>4636388783</v>
      </c>
      <c r="Y881">
        <v>4636388083</v>
      </c>
    </row>
    <row r="882" spans="1:25" x14ac:dyDescent="0.2">
      <c r="A882" t="s">
        <v>27096</v>
      </c>
      <c r="B882">
        <v>98624</v>
      </c>
      <c r="C882">
        <v>261817</v>
      </c>
      <c r="D882" t="s">
        <v>9884</v>
      </c>
      <c r="E882" t="s">
        <v>24</v>
      </c>
      <c r="F882">
        <v>999480241</v>
      </c>
      <c r="G882" t="s">
        <v>7838</v>
      </c>
      <c r="H882" t="s">
        <v>7839</v>
      </c>
      <c r="I882" t="s">
        <v>30</v>
      </c>
      <c r="J882" t="s">
        <v>26</v>
      </c>
      <c r="K882">
        <v>566653.5</v>
      </c>
      <c r="L882" t="s">
        <v>312</v>
      </c>
      <c r="M882" t="s">
        <v>7840</v>
      </c>
      <c r="N882" t="s">
        <v>5821</v>
      </c>
      <c r="O882" t="s">
        <v>7841</v>
      </c>
      <c r="P882" t="s">
        <v>7842</v>
      </c>
      <c r="Q882" t="s">
        <v>7843</v>
      </c>
      <c r="R882" t="s">
        <v>13884</v>
      </c>
      <c r="S882" t="s">
        <v>28</v>
      </c>
      <c r="T882" t="s">
        <v>65</v>
      </c>
      <c r="U882" t="s">
        <v>8958</v>
      </c>
      <c r="V882" t="s">
        <v>4777</v>
      </c>
      <c r="X882" t="s">
        <v>13885</v>
      </c>
      <c r="Y882" t="s">
        <v>13886</v>
      </c>
    </row>
    <row r="883" spans="1:25" x14ac:dyDescent="0.2">
      <c r="A883" t="s">
        <v>27096</v>
      </c>
      <c r="B883">
        <v>98624</v>
      </c>
      <c r="C883">
        <v>261817</v>
      </c>
      <c r="D883" t="s">
        <v>9884</v>
      </c>
      <c r="E883" t="s">
        <v>24</v>
      </c>
      <c r="F883">
        <v>999840984</v>
      </c>
      <c r="G883" t="s">
        <v>2317</v>
      </c>
      <c r="H883" t="s">
        <v>2318</v>
      </c>
      <c r="I883" t="s">
        <v>34</v>
      </c>
      <c r="J883" t="s">
        <v>26</v>
      </c>
      <c r="K883">
        <v>579300</v>
      </c>
      <c r="L883" t="s">
        <v>138</v>
      </c>
      <c r="M883" t="s">
        <v>2319</v>
      </c>
      <c r="N883" t="s">
        <v>2320</v>
      </c>
      <c r="O883" t="s">
        <v>2321</v>
      </c>
      <c r="P883" t="s">
        <v>2322</v>
      </c>
      <c r="Q883" t="s">
        <v>2323</v>
      </c>
      <c r="R883" t="s">
        <v>13887</v>
      </c>
      <c r="S883" t="s">
        <v>28</v>
      </c>
      <c r="T883" t="s">
        <v>40</v>
      </c>
      <c r="U883" t="s">
        <v>2756</v>
      </c>
      <c r="V883" t="s">
        <v>4111</v>
      </c>
      <c r="X883" t="s">
        <v>9007</v>
      </c>
      <c r="Y883" t="s">
        <v>2363</v>
      </c>
    </row>
    <row r="884" spans="1:25" x14ac:dyDescent="0.2">
      <c r="A884" t="s">
        <v>27096</v>
      </c>
      <c r="B884">
        <v>98624</v>
      </c>
      <c r="C884">
        <v>261817</v>
      </c>
      <c r="D884" t="s">
        <v>9884</v>
      </c>
      <c r="E884" t="s">
        <v>24</v>
      </c>
      <c r="F884">
        <v>999836813</v>
      </c>
      <c r="G884" t="s">
        <v>6042</v>
      </c>
      <c r="H884" t="s">
        <v>6043</v>
      </c>
      <c r="I884" t="s">
        <v>34</v>
      </c>
      <c r="J884" t="s">
        <v>26</v>
      </c>
      <c r="K884">
        <v>625800</v>
      </c>
      <c r="L884" t="s">
        <v>682</v>
      </c>
      <c r="M884" t="s">
        <v>6044</v>
      </c>
      <c r="N884" t="s">
        <v>6045</v>
      </c>
      <c r="O884">
        <v>9020</v>
      </c>
      <c r="P884" t="s">
        <v>6046</v>
      </c>
      <c r="Q884" t="s">
        <v>2610</v>
      </c>
      <c r="R884" t="s">
        <v>13888</v>
      </c>
      <c r="S884" t="s">
        <v>28</v>
      </c>
      <c r="T884" t="s">
        <v>262</v>
      </c>
      <c r="U884" t="s">
        <v>3831</v>
      </c>
      <c r="V884" t="s">
        <v>11214</v>
      </c>
      <c r="X884" t="s">
        <v>13889</v>
      </c>
      <c r="Y884" t="s">
        <v>13890</v>
      </c>
    </row>
    <row r="885" spans="1:25" x14ac:dyDescent="0.2">
      <c r="A885" t="s">
        <v>27096</v>
      </c>
      <c r="B885">
        <v>98624</v>
      </c>
      <c r="C885">
        <v>261817</v>
      </c>
      <c r="D885" t="s">
        <v>9884</v>
      </c>
      <c r="E885" t="s">
        <v>24</v>
      </c>
      <c r="F885">
        <v>998580566</v>
      </c>
      <c r="G885" t="s">
        <v>13891</v>
      </c>
      <c r="H885" t="s">
        <v>13892</v>
      </c>
      <c r="I885" t="s">
        <v>30</v>
      </c>
      <c r="J885" t="s">
        <v>26</v>
      </c>
      <c r="K885">
        <v>1126300</v>
      </c>
      <c r="L885" t="s">
        <v>70</v>
      </c>
      <c r="M885" t="s">
        <v>13893</v>
      </c>
      <c r="N885" t="s">
        <v>13894</v>
      </c>
      <c r="O885">
        <v>8890</v>
      </c>
      <c r="P885" t="s">
        <v>13895</v>
      </c>
      <c r="R885" t="s">
        <v>13896</v>
      </c>
      <c r="S885" t="s">
        <v>28</v>
      </c>
      <c r="T885" t="s">
        <v>40</v>
      </c>
      <c r="U885" t="s">
        <v>558</v>
      </c>
      <c r="V885" t="s">
        <v>13897</v>
      </c>
      <c r="X885" t="s">
        <v>13898</v>
      </c>
      <c r="Y885" t="s">
        <v>13899</v>
      </c>
    </row>
    <row r="886" spans="1:25" x14ac:dyDescent="0.2">
      <c r="A886" t="s">
        <v>27096</v>
      </c>
      <c r="B886">
        <v>98624</v>
      </c>
      <c r="C886">
        <v>261817</v>
      </c>
      <c r="D886" t="s">
        <v>9884</v>
      </c>
      <c r="E886" t="s">
        <v>24</v>
      </c>
      <c r="F886">
        <v>992554053</v>
      </c>
      <c r="G886" t="s">
        <v>7301</v>
      </c>
      <c r="H886" t="s">
        <v>7302</v>
      </c>
      <c r="I886" t="s">
        <v>30</v>
      </c>
      <c r="J886" t="s">
        <v>26</v>
      </c>
      <c r="K886">
        <v>812615.25</v>
      </c>
      <c r="L886" t="s">
        <v>45</v>
      </c>
      <c r="M886" t="s">
        <v>7303</v>
      </c>
      <c r="N886" t="s">
        <v>7304</v>
      </c>
      <c r="O886" t="s">
        <v>7305</v>
      </c>
      <c r="P886" t="s">
        <v>7306</v>
      </c>
      <c r="Q886" t="s">
        <v>7307</v>
      </c>
      <c r="R886" t="s">
        <v>13900</v>
      </c>
      <c r="S886" t="s">
        <v>28</v>
      </c>
      <c r="T886" t="s">
        <v>40</v>
      </c>
      <c r="U886" t="s">
        <v>963</v>
      </c>
      <c r="V886" t="s">
        <v>11012</v>
      </c>
      <c r="X886">
        <v>46856890110</v>
      </c>
      <c r="Y886">
        <v>46856890110</v>
      </c>
    </row>
    <row r="887" spans="1:25" x14ac:dyDescent="0.2">
      <c r="A887" t="s">
        <v>27096</v>
      </c>
      <c r="B887">
        <v>98624</v>
      </c>
      <c r="C887">
        <v>261817</v>
      </c>
      <c r="D887" t="s">
        <v>9884</v>
      </c>
      <c r="E887" t="s">
        <v>24</v>
      </c>
      <c r="F887">
        <v>999977366</v>
      </c>
      <c r="G887" t="s">
        <v>2737</v>
      </c>
      <c r="H887" t="s">
        <v>2738</v>
      </c>
      <c r="I887" t="s">
        <v>34</v>
      </c>
      <c r="J887" t="s">
        <v>26</v>
      </c>
      <c r="K887">
        <v>490351</v>
      </c>
      <c r="L887" t="s">
        <v>312</v>
      </c>
      <c r="M887" t="s">
        <v>2739</v>
      </c>
      <c r="N887" t="s">
        <v>2053</v>
      </c>
      <c r="O887" t="s">
        <v>2740</v>
      </c>
      <c r="P887" t="s">
        <v>2741</v>
      </c>
      <c r="Q887" t="s">
        <v>2742</v>
      </c>
      <c r="R887" t="s">
        <v>13901</v>
      </c>
      <c r="S887" t="s">
        <v>28</v>
      </c>
      <c r="T887" t="s">
        <v>262</v>
      </c>
      <c r="U887" t="s">
        <v>13902</v>
      </c>
      <c r="V887" t="s">
        <v>13903</v>
      </c>
      <c r="X887">
        <v>31152787529</v>
      </c>
      <c r="Y887">
        <v>31152783429</v>
      </c>
    </row>
    <row r="888" spans="1:25" x14ac:dyDescent="0.2">
      <c r="A888" t="s">
        <v>27096</v>
      </c>
      <c r="B888">
        <v>98624</v>
      </c>
      <c r="C888">
        <v>261817</v>
      </c>
      <c r="D888" t="s">
        <v>9884</v>
      </c>
      <c r="E888" t="s">
        <v>24</v>
      </c>
      <c r="F888">
        <v>999885022</v>
      </c>
      <c r="G888" t="s">
        <v>3575</v>
      </c>
      <c r="H888" t="s">
        <v>3576</v>
      </c>
      <c r="I888" t="s">
        <v>34</v>
      </c>
      <c r="J888" t="s">
        <v>26</v>
      </c>
      <c r="K888">
        <v>408000</v>
      </c>
      <c r="L888" t="s">
        <v>45</v>
      </c>
      <c r="M888" t="s">
        <v>3577</v>
      </c>
      <c r="N888" t="s">
        <v>613</v>
      </c>
      <c r="O888">
        <v>10691</v>
      </c>
      <c r="P888" t="s">
        <v>3578</v>
      </c>
      <c r="R888" t="s">
        <v>13904</v>
      </c>
      <c r="S888" t="s">
        <v>28</v>
      </c>
      <c r="T888" t="s">
        <v>262</v>
      </c>
      <c r="U888" t="s">
        <v>963</v>
      </c>
      <c r="V888" t="s">
        <v>13905</v>
      </c>
      <c r="X888" t="s">
        <v>13906</v>
      </c>
      <c r="Y888" t="s">
        <v>13907</v>
      </c>
    </row>
    <row r="889" spans="1:25" x14ac:dyDescent="0.2">
      <c r="A889" t="s">
        <v>27096</v>
      </c>
      <c r="B889">
        <v>102364</v>
      </c>
      <c r="C889">
        <v>285073</v>
      </c>
      <c r="D889" t="s">
        <v>14062</v>
      </c>
      <c r="E889" t="s">
        <v>24</v>
      </c>
      <c r="F889">
        <v>999612161</v>
      </c>
      <c r="G889" t="s">
        <v>2540</v>
      </c>
      <c r="H889" t="s">
        <v>2540</v>
      </c>
      <c r="I889" t="s">
        <v>34</v>
      </c>
      <c r="J889" t="s">
        <v>26</v>
      </c>
      <c r="K889">
        <v>152992</v>
      </c>
      <c r="L889" t="s">
        <v>138</v>
      </c>
      <c r="M889" t="s">
        <v>2541</v>
      </c>
      <c r="N889" t="s">
        <v>779</v>
      </c>
      <c r="O889" t="s">
        <v>2542</v>
      </c>
      <c r="P889" t="s">
        <v>2543</v>
      </c>
      <c r="Q889" t="s">
        <v>2544</v>
      </c>
      <c r="R889" t="s">
        <v>14063</v>
      </c>
      <c r="S889" t="s">
        <v>28</v>
      </c>
      <c r="T889" t="s">
        <v>47</v>
      </c>
      <c r="U889" t="s">
        <v>333</v>
      </c>
      <c r="V889" t="s">
        <v>14064</v>
      </c>
      <c r="X889" t="s">
        <v>14065</v>
      </c>
    </row>
    <row r="890" spans="1:25" x14ac:dyDescent="0.2">
      <c r="A890" t="s">
        <v>27096</v>
      </c>
      <c r="B890">
        <v>102364</v>
      </c>
      <c r="C890">
        <v>285073</v>
      </c>
      <c r="D890" t="s">
        <v>14062</v>
      </c>
      <c r="E890" t="s">
        <v>24</v>
      </c>
      <c r="F890">
        <v>998297035</v>
      </c>
      <c r="G890" t="s">
        <v>9009</v>
      </c>
      <c r="H890" t="s">
        <v>9010</v>
      </c>
      <c r="I890" t="s">
        <v>34</v>
      </c>
      <c r="J890" t="s">
        <v>26</v>
      </c>
      <c r="K890">
        <v>50616.800000000003</v>
      </c>
      <c r="L890" t="s">
        <v>138</v>
      </c>
      <c r="M890" t="s">
        <v>9011</v>
      </c>
      <c r="N890" t="s">
        <v>320</v>
      </c>
      <c r="O890" t="s">
        <v>9012</v>
      </c>
      <c r="P890" t="s">
        <v>9013</v>
      </c>
      <c r="Q890" t="s">
        <v>9014</v>
      </c>
      <c r="R890" t="s">
        <v>14066</v>
      </c>
      <c r="S890" t="s">
        <v>28</v>
      </c>
      <c r="T890" t="s">
        <v>65</v>
      </c>
      <c r="U890" t="s">
        <v>2780</v>
      </c>
      <c r="V890" t="s">
        <v>14067</v>
      </c>
      <c r="X890" t="s">
        <v>14068</v>
      </c>
    </row>
    <row r="891" spans="1:25" x14ac:dyDescent="0.2">
      <c r="A891" t="s">
        <v>27096</v>
      </c>
      <c r="B891">
        <v>102364</v>
      </c>
      <c r="C891">
        <v>285073</v>
      </c>
      <c r="D891" t="s">
        <v>14062</v>
      </c>
      <c r="E891" t="s">
        <v>24</v>
      </c>
      <c r="F891">
        <v>999854855</v>
      </c>
      <c r="G891" t="s">
        <v>1993</v>
      </c>
      <c r="H891" t="s">
        <v>269</v>
      </c>
      <c r="I891" t="s">
        <v>34</v>
      </c>
      <c r="J891" t="s">
        <v>472</v>
      </c>
      <c r="K891">
        <v>43045.27</v>
      </c>
      <c r="L891" t="s">
        <v>27</v>
      </c>
      <c r="M891" t="s">
        <v>1994</v>
      </c>
      <c r="N891" t="s">
        <v>1216</v>
      </c>
      <c r="O891">
        <v>14469</v>
      </c>
      <c r="P891" t="s">
        <v>1995</v>
      </c>
      <c r="Q891" t="s">
        <v>1996</v>
      </c>
      <c r="R891" t="s">
        <v>14069</v>
      </c>
      <c r="S891" t="s">
        <v>28</v>
      </c>
      <c r="T891" t="s">
        <v>65</v>
      </c>
      <c r="U891" t="s">
        <v>601</v>
      </c>
      <c r="V891" t="s">
        <v>1997</v>
      </c>
      <c r="X891">
        <v>493319771080</v>
      </c>
      <c r="Y891" t="s">
        <v>6905</v>
      </c>
    </row>
    <row r="892" spans="1:25" x14ac:dyDescent="0.2">
      <c r="A892" t="s">
        <v>27096</v>
      </c>
      <c r="B892">
        <v>102364</v>
      </c>
      <c r="C892">
        <v>285073</v>
      </c>
      <c r="D892" t="s">
        <v>14062</v>
      </c>
      <c r="E892" t="s">
        <v>57</v>
      </c>
      <c r="F892">
        <v>999974165</v>
      </c>
      <c r="G892" t="s">
        <v>1759</v>
      </c>
      <c r="H892" t="s">
        <v>1760</v>
      </c>
      <c r="I892" t="s">
        <v>34</v>
      </c>
      <c r="J892" t="s">
        <v>26</v>
      </c>
      <c r="K892">
        <v>289841.98</v>
      </c>
      <c r="L892" t="s">
        <v>138</v>
      </c>
      <c r="M892" t="s">
        <v>1761</v>
      </c>
      <c r="N892" t="s">
        <v>1487</v>
      </c>
      <c r="O892" t="s">
        <v>1762</v>
      </c>
      <c r="P892" t="s">
        <v>1763</v>
      </c>
      <c r="Q892" t="s">
        <v>1764</v>
      </c>
      <c r="R892" t="s">
        <v>14070</v>
      </c>
      <c r="S892" t="s">
        <v>28</v>
      </c>
      <c r="T892" t="s">
        <v>40</v>
      </c>
      <c r="U892" t="s">
        <v>1765</v>
      </c>
      <c r="V892" t="s">
        <v>1766</v>
      </c>
      <c r="X892" t="s">
        <v>6567</v>
      </c>
      <c r="Y892" t="s">
        <v>8133</v>
      </c>
    </row>
    <row r="893" spans="1:25" x14ac:dyDescent="0.2">
      <c r="A893" t="s">
        <v>27096</v>
      </c>
      <c r="B893">
        <v>102364</v>
      </c>
      <c r="C893">
        <v>285073</v>
      </c>
      <c r="D893" t="s">
        <v>14062</v>
      </c>
      <c r="E893" t="s">
        <v>24</v>
      </c>
      <c r="F893">
        <v>999997930</v>
      </c>
      <c r="G893" t="s">
        <v>699</v>
      </c>
      <c r="H893" t="s">
        <v>700</v>
      </c>
      <c r="I893" t="s">
        <v>25</v>
      </c>
      <c r="J893" t="s">
        <v>26</v>
      </c>
      <c r="K893">
        <v>143862.39999999999</v>
      </c>
      <c r="L893" t="s">
        <v>82</v>
      </c>
      <c r="M893" t="s">
        <v>701</v>
      </c>
      <c r="N893" t="s">
        <v>501</v>
      </c>
      <c r="O893">
        <v>75794</v>
      </c>
      <c r="P893" t="s">
        <v>702</v>
      </c>
      <c r="Q893" t="s">
        <v>703</v>
      </c>
      <c r="R893" t="s">
        <v>14071</v>
      </c>
      <c r="S893" t="s">
        <v>28</v>
      </c>
      <c r="T893" t="s">
        <v>40</v>
      </c>
      <c r="U893" t="s">
        <v>5614</v>
      </c>
      <c r="V893" t="s">
        <v>11961</v>
      </c>
      <c r="X893" t="s">
        <v>14072</v>
      </c>
    </row>
    <row r="894" spans="1:25" x14ac:dyDescent="0.2">
      <c r="A894" t="s">
        <v>27096</v>
      </c>
      <c r="B894">
        <v>102364</v>
      </c>
      <c r="C894">
        <v>285073</v>
      </c>
      <c r="D894" t="s">
        <v>14062</v>
      </c>
      <c r="E894" t="s">
        <v>24</v>
      </c>
      <c r="F894">
        <v>971930495</v>
      </c>
      <c r="G894" t="s">
        <v>14073</v>
      </c>
      <c r="H894" t="s">
        <v>14074</v>
      </c>
      <c r="I894" t="s">
        <v>30</v>
      </c>
      <c r="J894" t="s">
        <v>26</v>
      </c>
      <c r="K894">
        <v>60077.4</v>
      </c>
      <c r="L894" t="s">
        <v>138</v>
      </c>
      <c r="M894" t="s">
        <v>14075</v>
      </c>
      <c r="N894" t="s">
        <v>1302</v>
      </c>
      <c r="O894" t="s">
        <v>14076</v>
      </c>
      <c r="P894" t="s">
        <v>14077</v>
      </c>
      <c r="R894" t="s">
        <v>14078</v>
      </c>
      <c r="S894" t="s">
        <v>28</v>
      </c>
      <c r="T894" t="s">
        <v>40</v>
      </c>
      <c r="U894" t="s">
        <v>673</v>
      </c>
      <c r="V894" t="s">
        <v>14079</v>
      </c>
      <c r="X894" t="s">
        <v>6567</v>
      </c>
    </row>
    <row r="895" spans="1:25" x14ac:dyDescent="0.2">
      <c r="A895" t="s">
        <v>27096</v>
      </c>
      <c r="B895">
        <v>102364</v>
      </c>
      <c r="C895">
        <v>285073</v>
      </c>
      <c r="D895" t="s">
        <v>14062</v>
      </c>
      <c r="E895" t="s">
        <v>24</v>
      </c>
      <c r="F895">
        <v>962768360</v>
      </c>
      <c r="G895" t="s">
        <v>14080</v>
      </c>
      <c r="H895" t="s">
        <v>14081</v>
      </c>
      <c r="I895" t="s">
        <v>30</v>
      </c>
      <c r="J895" t="s">
        <v>26</v>
      </c>
      <c r="K895">
        <v>141306.35</v>
      </c>
      <c r="L895" t="s">
        <v>312</v>
      </c>
      <c r="M895" t="s">
        <v>14082</v>
      </c>
      <c r="N895" t="s">
        <v>1002</v>
      </c>
      <c r="O895" t="s">
        <v>14083</v>
      </c>
      <c r="R895" t="s">
        <v>14084</v>
      </c>
      <c r="S895" t="s">
        <v>28</v>
      </c>
      <c r="T895" t="s">
        <v>65</v>
      </c>
      <c r="U895" t="s">
        <v>14085</v>
      </c>
      <c r="V895" t="s">
        <v>10431</v>
      </c>
      <c r="X895" t="s">
        <v>14086</v>
      </c>
    </row>
    <row r="896" spans="1:25" x14ac:dyDescent="0.2">
      <c r="A896" t="s">
        <v>27096</v>
      </c>
      <c r="B896">
        <v>111518</v>
      </c>
      <c r="C896">
        <v>312797</v>
      </c>
      <c r="D896" t="s">
        <v>14106</v>
      </c>
      <c r="E896" t="s">
        <v>24</v>
      </c>
      <c r="F896">
        <v>952213790</v>
      </c>
      <c r="G896" t="s">
        <v>4239</v>
      </c>
      <c r="H896" t="s">
        <v>4240</v>
      </c>
      <c r="I896" t="s">
        <v>325</v>
      </c>
      <c r="J896" t="s">
        <v>26</v>
      </c>
      <c r="K896">
        <v>13020</v>
      </c>
      <c r="L896" t="s">
        <v>761</v>
      </c>
      <c r="M896" t="s">
        <v>4241</v>
      </c>
      <c r="N896" t="s">
        <v>1950</v>
      </c>
      <c r="O896">
        <v>60117</v>
      </c>
      <c r="P896" t="s">
        <v>4242</v>
      </c>
      <c r="R896" t="s">
        <v>14107</v>
      </c>
      <c r="S896" t="s">
        <v>28</v>
      </c>
      <c r="U896" t="s">
        <v>10564</v>
      </c>
      <c r="V896" t="s">
        <v>9182</v>
      </c>
      <c r="X896">
        <v>400213162598</v>
      </c>
    </row>
    <row r="897" spans="1:25" x14ac:dyDescent="0.2">
      <c r="A897" t="s">
        <v>27096</v>
      </c>
      <c r="B897">
        <v>111518</v>
      </c>
      <c r="C897">
        <v>312797</v>
      </c>
      <c r="D897" t="s">
        <v>14106</v>
      </c>
      <c r="E897" t="s">
        <v>24</v>
      </c>
      <c r="F897">
        <v>991816077</v>
      </c>
      <c r="G897" t="s">
        <v>4254</v>
      </c>
      <c r="H897" t="s">
        <v>4255</v>
      </c>
      <c r="I897" t="s">
        <v>34</v>
      </c>
      <c r="J897" t="s">
        <v>26</v>
      </c>
      <c r="K897">
        <v>858940.8</v>
      </c>
      <c r="L897" t="s">
        <v>261</v>
      </c>
      <c r="M897" t="s">
        <v>4256</v>
      </c>
      <c r="N897" t="s">
        <v>547</v>
      </c>
      <c r="O897">
        <v>1300</v>
      </c>
      <c r="P897" t="s">
        <v>4257</v>
      </c>
      <c r="Q897" t="s">
        <v>4258</v>
      </c>
      <c r="R897" t="s">
        <v>14108</v>
      </c>
      <c r="S897" t="s">
        <v>28</v>
      </c>
      <c r="T897" t="s">
        <v>40</v>
      </c>
      <c r="U897" t="s">
        <v>3845</v>
      </c>
      <c r="V897" t="s">
        <v>4260</v>
      </c>
      <c r="X897">
        <v>358400325387</v>
      </c>
    </row>
    <row r="898" spans="1:25" x14ac:dyDescent="0.2">
      <c r="A898" t="s">
        <v>27096</v>
      </c>
      <c r="B898">
        <v>111518</v>
      </c>
      <c r="C898">
        <v>312797</v>
      </c>
      <c r="D898" t="s">
        <v>14106</v>
      </c>
      <c r="E898" t="s">
        <v>24</v>
      </c>
      <c r="F898">
        <v>950083379</v>
      </c>
      <c r="G898" t="s">
        <v>14109</v>
      </c>
      <c r="H898" t="s">
        <v>14110</v>
      </c>
      <c r="I898" t="s">
        <v>30</v>
      </c>
      <c r="J898" t="s">
        <v>472</v>
      </c>
      <c r="K898">
        <v>374061.5</v>
      </c>
      <c r="L898" t="s">
        <v>27</v>
      </c>
      <c r="M898" t="s">
        <v>14111</v>
      </c>
      <c r="N898" t="s">
        <v>14112</v>
      </c>
      <c r="O898">
        <v>82008</v>
      </c>
      <c r="P898" t="s">
        <v>14113</v>
      </c>
      <c r="R898" t="s">
        <v>14114</v>
      </c>
      <c r="S898" t="s">
        <v>28</v>
      </c>
      <c r="T898" t="s">
        <v>40</v>
      </c>
      <c r="U898" t="s">
        <v>3452</v>
      </c>
      <c r="V898" t="s">
        <v>14115</v>
      </c>
      <c r="X898" t="s">
        <v>14116</v>
      </c>
      <c r="Y898" t="s">
        <v>14117</v>
      </c>
    </row>
    <row r="899" spans="1:25" x14ac:dyDescent="0.2">
      <c r="A899" t="s">
        <v>27096</v>
      </c>
      <c r="B899">
        <v>111518</v>
      </c>
      <c r="C899">
        <v>312797</v>
      </c>
      <c r="D899" t="s">
        <v>14106</v>
      </c>
      <c r="E899" t="s">
        <v>24</v>
      </c>
      <c r="F899">
        <v>952710236</v>
      </c>
      <c r="G899" t="s">
        <v>14118</v>
      </c>
      <c r="H899" t="s">
        <v>14119</v>
      </c>
      <c r="I899" t="s">
        <v>30</v>
      </c>
      <c r="J899" t="s">
        <v>26</v>
      </c>
      <c r="K899">
        <v>647853.74</v>
      </c>
      <c r="L899" t="s">
        <v>357</v>
      </c>
      <c r="M899" t="s">
        <v>14120</v>
      </c>
      <c r="N899" t="s">
        <v>358</v>
      </c>
      <c r="O899">
        <v>8001</v>
      </c>
      <c r="P899" t="s">
        <v>14121</v>
      </c>
      <c r="Q899" t="s">
        <v>14122</v>
      </c>
      <c r="R899" t="s">
        <v>14123</v>
      </c>
      <c r="S899" t="s">
        <v>28</v>
      </c>
      <c r="T899" t="s">
        <v>40</v>
      </c>
      <c r="U899" t="s">
        <v>811</v>
      </c>
      <c r="V899" t="s">
        <v>14124</v>
      </c>
      <c r="X899">
        <v>34911109096</v>
      </c>
    </row>
    <row r="900" spans="1:25" x14ac:dyDescent="0.2">
      <c r="A900" t="s">
        <v>27096</v>
      </c>
      <c r="B900">
        <v>111518</v>
      </c>
      <c r="C900">
        <v>312797</v>
      </c>
      <c r="D900" t="s">
        <v>14106</v>
      </c>
      <c r="E900" t="s">
        <v>24</v>
      </c>
      <c r="F900">
        <v>971490406</v>
      </c>
      <c r="G900" t="s">
        <v>14125</v>
      </c>
      <c r="H900" t="s">
        <v>14126</v>
      </c>
      <c r="I900" t="s">
        <v>30</v>
      </c>
      <c r="J900" t="s">
        <v>26</v>
      </c>
      <c r="K900">
        <v>420961.6</v>
      </c>
      <c r="L900" t="s">
        <v>27</v>
      </c>
      <c r="M900" t="s">
        <v>14127</v>
      </c>
      <c r="N900" t="s">
        <v>526</v>
      </c>
      <c r="O900">
        <v>1127</v>
      </c>
      <c r="P900" t="s">
        <v>14128</v>
      </c>
      <c r="R900" t="s">
        <v>14129</v>
      </c>
      <c r="S900" t="s">
        <v>28</v>
      </c>
      <c r="T900" t="s">
        <v>40</v>
      </c>
      <c r="U900" t="s">
        <v>2057</v>
      </c>
      <c r="V900" t="s">
        <v>14130</v>
      </c>
      <c r="X900">
        <v>49351862920</v>
      </c>
      <c r="Y900">
        <v>493518629210</v>
      </c>
    </row>
    <row r="901" spans="1:25" x14ac:dyDescent="0.2">
      <c r="A901" t="s">
        <v>27096</v>
      </c>
      <c r="B901">
        <v>111518</v>
      </c>
      <c r="C901">
        <v>312797</v>
      </c>
      <c r="D901" t="s">
        <v>14106</v>
      </c>
      <c r="E901" t="s">
        <v>24</v>
      </c>
      <c r="F901">
        <v>949984148</v>
      </c>
      <c r="G901" t="s">
        <v>14131</v>
      </c>
      <c r="H901" t="s">
        <v>10315</v>
      </c>
      <c r="I901" t="s">
        <v>325</v>
      </c>
      <c r="J901" t="s">
        <v>26</v>
      </c>
      <c r="K901">
        <v>96664.8</v>
      </c>
      <c r="L901" t="s">
        <v>761</v>
      </c>
      <c r="M901" t="s">
        <v>14132</v>
      </c>
      <c r="N901" t="s">
        <v>9363</v>
      </c>
      <c r="P901" t="s">
        <v>14133</v>
      </c>
      <c r="R901" t="s">
        <v>14134</v>
      </c>
      <c r="S901" t="s">
        <v>28</v>
      </c>
      <c r="T901" t="s">
        <v>40</v>
      </c>
      <c r="U901" t="s">
        <v>14135</v>
      </c>
      <c r="V901" t="s">
        <v>14136</v>
      </c>
      <c r="X901">
        <v>40722131432</v>
      </c>
    </row>
    <row r="902" spans="1:25" x14ac:dyDescent="0.2">
      <c r="A902" t="s">
        <v>27096</v>
      </c>
      <c r="B902">
        <v>111518</v>
      </c>
      <c r="C902">
        <v>312797</v>
      </c>
      <c r="D902" t="s">
        <v>14106</v>
      </c>
      <c r="E902" t="s">
        <v>24</v>
      </c>
      <c r="F902">
        <v>949362863</v>
      </c>
      <c r="G902" t="s">
        <v>14137</v>
      </c>
      <c r="H902" t="s">
        <v>7054</v>
      </c>
      <c r="I902" t="s">
        <v>30</v>
      </c>
      <c r="J902" t="s">
        <v>26</v>
      </c>
      <c r="K902">
        <v>576054.21</v>
      </c>
      <c r="L902" t="s">
        <v>357</v>
      </c>
      <c r="M902" t="s">
        <v>14138</v>
      </c>
      <c r="N902" t="s">
        <v>575</v>
      </c>
      <c r="O902">
        <v>28046</v>
      </c>
      <c r="P902" t="s">
        <v>14139</v>
      </c>
      <c r="R902" t="s">
        <v>14140</v>
      </c>
      <c r="S902" t="s">
        <v>28</v>
      </c>
      <c r="T902" t="s">
        <v>40</v>
      </c>
      <c r="U902" t="s">
        <v>4914</v>
      </c>
      <c r="V902" t="s">
        <v>14141</v>
      </c>
      <c r="X902" t="s">
        <v>14142</v>
      </c>
    </row>
    <row r="903" spans="1:25" x14ac:dyDescent="0.2">
      <c r="A903" t="s">
        <v>27096</v>
      </c>
      <c r="B903">
        <v>111518</v>
      </c>
      <c r="C903">
        <v>312797</v>
      </c>
      <c r="D903" t="s">
        <v>14106</v>
      </c>
      <c r="E903" t="s">
        <v>24</v>
      </c>
      <c r="F903">
        <v>987970027</v>
      </c>
      <c r="G903" t="s">
        <v>14143</v>
      </c>
      <c r="H903" t="s">
        <v>8143</v>
      </c>
      <c r="I903" t="s">
        <v>30</v>
      </c>
      <c r="J903" t="s">
        <v>472</v>
      </c>
      <c r="K903">
        <v>77203.27</v>
      </c>
      <c r="L903" t="s">
        <v>150</v>
      </c>
      <c r="M903" t="s">
        <v>14144</v>
      </c>
      <c r="N903" t="s">
        <v>172</v>
      </c>
      <c r="O903">
        <v>2</v>
      </c>
      <c r="P903" t="s">
        <v>14145</v>
      </c>
      <c r="R903" t="s">
        <v>14146</v>
      </c>
      <c r="S903" t="s">
        <v>28</v>
      </c>
      <c r="T903" t="s">
        <v>47</v>
      </c>
      <c r="U903" t="s">
        <v>14147</v>
      </c>
      <c r="V903" t="s">
        <v>9563</v>
      </c>
      <c r="X903" t="s">
        <v>14148</v>
      </c>
    </row>
    <row r="904" spans="1:25" x14ac:dyDescent="0.2">
      <c r="A904" t="s">
        <v>27096</v>
      </c>
      <c r="B904">
        <v>111518</v>
      </c>
      <c r="C904">
        <v>312797</v>
      </c>
      <c r="D904" t="s">
        <v>14106</v>
      </c>
      <c r="E904" t="s">
        <v>24</v>
      </c>
      <c r="F904">
        <v>999993856</v>
      </c>
      <c r="G904" t="s">
        <v>4539</v>
      </c>
      <c r="H904" t="s">
        <v>2632</v>
      </c>
      <c r="I904" t="s">
        <v>30</v>
      </c>
      <c r="J904" t="s">
        <v>26</v>
      </c>
      <c r="K904">
        <v>1932744.18</v>
      </c>
      <c r="L904" t="s">
        <v>357</v>
      </c>
      <c r="M904" t="s">
        <v>4540</v>
      </c>
      <c r="N904" t="s">
        <v>575</v>
      </c>
      <c r="O904">
        <v>28037</v>
      </c>
      <c r="P904" t="s">
        <v>4541</v>
      </c>
      <c r="Q904" t="s">
        <v>4542</v>
      </c>
      <c r="R904" t="s">
        <v>14149</v>
      </c>
      <c r="S904" t="s">
        <v>28</v>
      </c>
      <c r="T904" t="s">
        <v>40</v>
      </c>
      <c r="U904" t="s">
        <v>2270</v>
      </c>
      <c r="V904" t="s">
        <v>14150</v>
      </c>
      <c r="X904" t="s">
        <v>14151</v>
      </c>
    </row>
    <row r="905" spans="1:25" x14ac:dyDescent="0.2">
      <c r="A905" t="s">
        <v>27096</v>
      </c>
      <c r="B905">
        <v>111518</v>
      </c>
      <c r="C905">
        <v>312797</v>
      </c>
      <c r="D905" t="s">
        <v>14106</v>
      </c>
      <c r="E905" t="s">
        <v>57</v>
      </c>
      <c r="F905">
        <v>999959130</v>
      </c>
      <c r="G905" t="s">
        <v>5349</v>
      </c>
      <c r="H905" t="s">
        <v>5350</v>
      </c>
      <c r="I905" t="s">
        <v>30</v>
      </c>
      <c r="J905" t="s">
        <v>26</v>
      </c>
      <c r="K905">
        <v>1893179.37</v>
      </c>
      <c r="L905" t="s">
        <v>357</v>
      </c>
      <c r="M905" t="s">
        <v>5351</v>
      </c>
      <c r="N905" t="s">
        <v>5352</v>
      </c>
      <c r="O905">
        <v>28108</v>
      </c>
      <c r="P905" t="s">
        <v>5353</v>
      </c>
      <c r="Q905" t="s">
        <v>5354</v>
      </c>
      <c r="R905" t="s">
        <v>14152</v>
      </c>
      <c r="S905" t="s">
        <v>28</v>
      </c>
      <c r="T905" t="s">
        <v>40</v>
      </c>
      <c r="U905" t="s">
        <v>359</v>
      </c>
      <c r="V905" t="s">
        <v>14153</v>
      </c>
      <c r="X905" t="s">
        <v>14154</v>
      </c>
      <c r="Y905" t="s">
        <v>14155</v>
      </c>
    </row>
    <row r="906" spans="1:25" x14ac:dyDescent="0.2">
      <c r="A906" t="s">
        <v>27096</v>
      </c>
      <c r="B906">
        <v>111518</v>
      </c>
      <c r="C906">
        <v>312797</v>
      </c>
      <c r="D906" t="s">
        <v>14106</v>
      </c>
      <c r="E906" t="s">
        <v>24</v>
      </c>
      <c r="F906">
        <v>999833709</v>
      </c>
      <c r="G906" t="s">
        <v>10789</v>
      </c>
      <c r="H906" t="s">
        <v>10790</v>
      </c>
      <c r="I906" t="s">
        <v>325</v>
      </c>
      <c r="J906" t="s">
        <v>26</v>
      </c>
      <c r="K906">
        <v>115923.6</v>
      </c>
      <c r="L906" t="s">
        <v>857</v>
      </c>
      <c r="M906" t="s">
        <v>10791</v>
      </c>
      <c r="N906" t="s">
        <v>5996</v>
      </c>
      <c r="O906" t="s">
        <v>10792</v>
      </c>
      <c r="P906" t="s">
        <v>10793</v>
      </c>
      <c r="R906" t="s">
        <v>14156</v>
      </c>
      <c r="S906" t="s">
        <v>28</v>
      </c>
      <c r="T906" t="s">
        <v>56</v>
      </c>
      <c r="U906" t="s">
        <v>14157</v>
      </c>
      <c r="V906" t="s">
        <v>8401</v>
      </c>
      <c r="X906" t="s">
        <v>14158</v>
      </c>
      <c r="Y906" t="s">
        <v>14159</v>
      </c>
    </row>
    <row r="907" spans="1:25" x14ac:dyDescent="0.2">
      <c r="A907" t="s">
        <v>27096</v>
      </c>
      <c r="B907">
        <v>111518</v>
      </c>
      <c r="C907">
        <v>312797</v>
      </c>
      <c r="D907" t="s">
        <v>14106</v>
      </c>
      <c r="E907" t="s">
        <v>24</v>
      </c>
      <c r="F907">
        <v>958564477</v>
      </c>
      <c r="G907" t="s">
        <v>14160</v>
      </c>
      <c r="H907" t="s">
        <v>14161</v>
      </c>
      <c r="I907" t="s">
        <v>30</v>
      </c>
      <c r="J907" t="s">
        <v>26</v>
      </c>
      <c r="K907">
        <v>807740.5</v>
      </c>
      <c r="L907" t="s">
        <v>27</v>
      </c>
      <c r="M907" t="s">
        <v>14162</v>
      </c>
      <c r="N907" t="s">
        <v>64</v>
      </c>
      <c r="O907">
        <v>20148</v>
      </c>
      <c r="P907" t="s">
        <v>14163</v>
      </c>
      <c r="R907" t="s">
        <v>14164</v>
      </c>
      <c r="S907" t="s">
        <v>28</v>
      </c>
      <c r="T907" t="s">
        <v>47</v>
      </c>
      <c r="U907" t="s">
        <v>7676</v>
      </c>
      <c r="V907" t="s">
        <v>14165</v>
      </c>
      <c r="X907">
        <v>49404132270</v>
      </c>
      <c r="Y907">
        <v>494041322721</v>
      </c>
    </row>
    <row r="908" spans="1:25" x14ac:dyDescent="0.2">
      <c r="A908" t="s">
        <v>27096</v>
      </c>
      <c r="B908">
        <v>111518</v>
      </c>
      <c r="C908">
        <v>312797</v>
      </c>
      <c r="D908" t="s">
        <v>14106</v>
      </c>
      <c r="E908" t="s">
        <v>24</v>
      </c>
      <c r="F908">
        <v>951813471</v>
      </c>
      <c r="G908" t="s">
        <v>14166</v>
      </c>
      <c r="H908" t="s">
        <v>14167</v>
      </c>
      <c r="I908" t="s">
        <v>325</v>
      </c>
      <c r="J908" t="s">
        <v>26</v>
      </c>
      <c r="K908">
        <v>87362.2</v>
      </c>
      <c r="L908" t="s">
        <v>947</v>
      </c>
      <c r="M908" t="s">
        <v>14168</v>
      </c>
      <c r="N908" t="s">
        <v>7139</v>
      </c>
      <c r="O908">
        <v>15060</v>
      </c>
      <c r="P908" t="s">
        <v>14169</v>
      </c>
      <c r="Q908" t="s">
        <v>14170</v>
      </c>
      <c r="R908" t="s">
        <v>14171</v>
      </c>
      <c r="S908" t="s">
        <v>28</v>
      </c>
      <c r="T908" t="s">
        <v>40</v>
      </c>
      <c r="U908" t="s">
        <v>9423</v>
      </c>
      <c r="V908" t="s">
        <v>14172</v>
      </c>
      <c r="X908">
        <v>3726149189</v>
      </c>
    </row>
    <row r="909" spans="1:25" x14ac:dyDescent="0.2">
      <c r="A909" t="s">
        <v>27096</v>
      </c>
      <c r="B909">
        <v>111518</v>
      </c>
      <c r="C909">
        <v>312797</v>
      </c>
      <c r="D909" t="s">
        <v>14106</v>
      </c>
      <c r="E909" t="s">
        <v>24</v>
      </c>
      <c r="F909">
        <v>999995796</v>
      </c>
      <c r="G909" t="s">
        <v>282</v>
      </c>
      <c r="H909" t="s">
        <v>283</v>
      </c>
      <c r="I909" t="s">
        <v>34</v>
      </c>
      <c r="J909" t="s">
        <v>26</v>
      </c>
      <c r="K909">
        <v>640761.59</v>
      </c>
      <c r="L909" t="s">
        <v>210</v>
      </c>
      <c r="M909" t="s">
        <v>284</v>
      </c>
      <c r="N909" t="s">
        <v>285</v>
      </c>
      <c r="O909">
        <v>20122</v>
      </c>
      <c r="P909" t="s">
        <v>286</v>
      </c>
      <c r="Q909" t="s">
        <v>287</v>
      </c>
      <c r="R909" t="s">
        <v>14173</v>
      </c>
      <c r="S909" t="s">
        <v>28</v>
      </c>
      <c r="T909" t="s">
        <v>40</v>
      </c>
      <c r="U909" t="s">
        <v>1270</v>
      </c>
      <c r="V909" t="s">
        <v>3000</v>
      </c>
      <c r="X909">
        <v>390250316200</v>
      </c>
      <c r="Y909">
        <v>390250316201</v>
      </c>
    </row>
    <row r="910" spans="1:25" x14ac:dyDescent="0.2">
      <c r="A910" t="s">
        <v>27096</v>
      </c>
      <c r="B910">
        <v>111518</v>
      </c>
      <c r="C910">
        <v>312797</v>
      </c>
      <c r="D910" t="s">
        <v>14106</v>
      </c>
      <c r="E910" t="s">
        <v>24</v>
      </c>
      <c r="F910">
        <v>999827501</v>
      </c>
      <c r="G910" t="s">
        <v>4413</v>
      </c>
      <c r="H910" t="s">
        <v>4414</v>
      </c>
      <c r="I910" t="s">
        <v>325</v>
      </c>
      <c r="J910" t="s">
        <v>26</v>
      </c>
      <c r="K910">
        <v>253814.8</v>
      </c>
      <c r="L910" t="s">
        <v>357</v>
      </c>
      <c r="M910" t="s">
        <v>4415</v>
      </c>
      <c r="N910" t="s">
        <v>575</v>
      </c>
      <c r="O910">
        <v>28071</v>
      </c>
      <c r="P910" t="s">
        <v>4416</v>
      </c>
      <c r="R910" t="s">
        <v>14174</v>
      </c>
      <c r="S910" t="s">
        <v>28</v>
      </c>
      <c r="T910" t="s">
        <v>40</v>
      </c>
      <c r="U910" t="s">
        <v>11117</v>
      </c>
      <c r="V910" t="s">
        <v>6348</v>
      </c>
      <c r="X910">
        <v>34915828042</v>
      </c>
      <c r="Y910">
        <v>34915828032</v>
      </c>
    </row>
    <row r="911" spans="1:25" x14ac:dyDescent="0.2">
      <c r="A911" t="s">
        <v>27096</v>
      </c>
      <c r="B911">
        <v>111518</v>
      </c>
      <c r="C911">
        <v>312797</v>
      </c>
      <c r="D911" t="s">
        <v>14106</v>
      </c>
      <c r="E911" t="s">
        <v>24</v>
      </c>
      <c r="F911">
        <v>950130327</v>
      </c>
      <c r="G911" t="s">
        <v>14175</v>
      </c>
      <c r="H911" t="s">
        <v>14176</v>
      </c>
      <c r="I911" t="s">
        <v>30</v>
      </c>
      <c r="J911" t="s">
        <v>26</v>
      </c>
      <c r="K911">
        <v>2552437</v>
      </c>
      <c r="L911" t="s">
        <v>857</v>
      </c>
      <c r="M911" t="s">
        <v>14177</v>
      </c>
      <c r="N911" t="s">
        <v>14008</v>
      </c>
      <c r="O911" t="s">
        <v>14178</v>
      </c>
      <c r="P911" t="s">
        <v>14179</v>
      </c>
      <c r="Q911" t="s">
        <v>14180</v>
      </c>
      <c r="R911" t="s">
        <v>14181</v>
      </c>
      <c r="S911" t="s">
        <v>28</v>
      </c>
      <c r="T911" t="s">
        <v>40</v>
      </c>
      <c r="U911" t="s">
        <v>1550</v>
      </c>
      <c r="V911" t="s">
        <v>14182</v>
      </c>
      <c r="X911">
        <v>351211543900</v>
      </c>
    </row>
    <row r="912" spans="1:25" x14ac:dyDescent="0.2">
      <c r="A912" t="s">
        <v>27096</v>
      </c>
      <c r="B912">
        <v>111518</v>
      </c>
      <c r="C912">
        <v>312797</v>
      </c>
      <c r="D912" t="s">
        <v>14106</v>
      </c>
      <c r="E912" t="s">
        <v>24</v>
      </c>
      <c r="F912">
        <v>999886283</v>
      </c>
      <c r="G912" t="s">
        <v>6427</v>
      </c>
      <c r="H912" t="s">
        <v>6428</v>
      </c>
      <c r="I912" t="s">
        <v>34</v>
      </c>
      <c r="J912" t="s">
        <v>26</v>
      </c>
      <c r="K912">
        <v>666522.88</v>
      </c>
      <c r="L912" t="s">
        <v>357</v>
      </c>
      <c r="M912" t="s">
        <v>6429</v>
      </c>
      <c r="N912" t="s">
        <v>6430</v>
      </c>
      <c r="O912">
        <v>28933</v>
      </c>
      <c r="P912" t="s">
        <v>6431</v>
      </c>
      <c r="Q912" t="s">
        <v>6432</v>
      </c>
      <c r="R912" t="s">
        <v>14183</v>
      </c>
      <c r="S912" t="s">
        <v>28</v>
      </c>
      <c r="T912" t="s">
        <v>47</v>
      </c>
      <c r="U912" t="s">
        <v>4196</v>
      </c>
      <c r="V912" t="s">
        <v>8448</v>
      </c>
      <c r="X912">
        <v>34914887350</v>
      </c>
    </row>
    <row r="913" spans="1:25" x14ac:dyDescent="0.2">
      <c r="A913" t="s">
        <v>27096</v>
      </c>
      <c r="B913">
        <v>102916</v>
      </c>
      <c r="C913">
        <v>285104</v>
      </c>
      <c r="D913" t="s">
        <v>14184</v>
      </c>
      <c r="E913" t="s">
        <v>24</v>
      </c>
      <c r="F913">
        <v>966236207</v>
      </c>
      <c r="G913" t="s">
        <v>14185</v>
      </c>
      <c r="H913" t="s">
        <v>3154</v>
      </c>
      <c r="I913" t="s">
        <v>30</v>
      </c>
      <c r="J913" t="s">
        <v>26</v>
      </c>
      <c r="K913">
        <v>228400</v>
      </c>
      <c r="L913" t="s">
        <v>1584</v>
      </c>
      <c r="M913" t="s">
        <v>14186</v>
      </c>
      <c r="N913" t="s">
        <v>2502</v>
      </c>
      <c r="O913">
        <v>110</v>
      </c>
      <c r="P913" t="s">
        <v>14187</v>
      </c>
      <c r="R913" t="s">
        <v>14188</v>
      </c>
      <c r="S913" t="s">
        <v>28</v>
      </c>
      <c r="T913" t="s">
        <v>40</v>
      </c>
      <c r="U913" t="s">
        <v>9189</v>
      </c>
      <c r="V913" t="s">
        <v>10180</v>
      </c>
      <c r="X913" t="s">
        <v>14189</v>
      </c>
      <c r="Y913" t="s">
        <v>14190</v>
      </c>
    </row>
    <row r="914" spans="1:25" x14ac:dyDescent="0.2">
      <c r="A914" t="s">
        <v>27096</v>
      </c>
      <c r="B914">
        <v>102916</v>
      </c>
      <c r="C914">
        <v>285104</v>
      </c>
      <c r="D914" t="s">
        <v>14184</v>
      </c>
      <c r="E914" t="s">
        <v>24</v>
      </c>
      <c r="F914">
        <v>999627875</v>
      </c>
      <c r="G914" t="s">
        <v>1373</v>
      </c>
      <c r="H914" t="s">
        <v>1374</v>
      </c>
      <c r="I914" t="s">
        <v>25</v>
      </c>
      <c r="J914" t="s">
        <v>26</v>
      </c>
      <c r="K914">
        <v>988306</v>
      </c>
      <c r="L914" t="s">
        <v>45</v>
      </c>
      <c r="M914" t="s">
        <v>1375</v>
      </c>
      <c r="N914" t="s">
        <v>613</v>
      </c>
      <c r="O914" t="s">
        <v>1376</v>
      </c>
      <c r="P914" t="s">
        <v>1377</v>
      </c>
      <c r="Q914" t="s">
        <v>1378</v>
      </c>
      <c r="R914" t="s">
        <v>14191</v>
      </c>
      <c r="S914" t="s">
        <v>28</v>
      </c>
      <c r="T914" t="s">
        <v>47</v>
      </c>
      <c r="U914" t="s">
        <v>6639</v>
      </c>
      <c r="V914" t="s">
        <v>6640</v>
      </c>
      <c r="X914" t="s">
        <v>14192</v>
      </c>
      <c r="Y914">
        <v>4613378252</v>
      </c>
    </row>
    <row r="915" spans="1:25" x14ac:dyDescent="0.2">
      <c r="A915" t="s">
        <v>27096</v>
      </c>
      <c r="B915">
        <v>102916</v>
      </c>
      <c r="C915">
        <v>285104</v>
      </c>
      <c r="D915" t="s">
        <v>14184</v>
      </c>
      <c r="E915" t="s">
        <v>24</v>
      </c>
      <c r="F915">
        <v>997802917</v>
      </c>
      <c r="G915" t="s">
        <v>11374</v>
      </c>
      <c r="H915" t="s">
        <v>11375</v>
      </c>
      <c r="I915" t="s">
        <v>30</v>
      </c>
      <c r="J915" t="s">
        <v>26</v>
      </c>
      <c r="K915">
        <v>394400</v>
      </c>
      <c r="L915" t="s">
        <v>109</v>
      </c>
      <c r="M915" t="s">
        <v>11376</v>
      </c>
      <c r="N915" t="s">
        <v>11377</v>
      </c>
      <c r="O915">
        <v>1445</v>
      </c>
      <c r="P915" t="s">
        <v>11378</v>
      </c>
      <c r="Q915" t="s">
        <v>11379</v>
      </c>
      <c r="R915" t="s">
        <v>14193</v>
      </c>
      <c r="S915" t="s">
        <v>28</v>
      </c>
      <c r="T915" t="s">
        <v>262</v>
      </c>
      <c r="U915" t="s">
        <v>11381</v>
      </c>
      <c r="V915" t="s">
        <v>1625</v>
      </c>
      <c r="X915" t="s">
        <v>14194</v>
      </c>
      <c r="Y915">
        <v>4764936806</v>
      </c>
    </row>
    <row r="916" spans="1:25" x14ac:dyDescent="0.2">
      <c r="A916" t="s">
        <v>27096</v>
      </c>
      <c r="B916">
        <v>102916</v>
      </c>
      <c r="C916">
        <v>285104</v>
      </c>
      <c r="D916" t="s">
        <v>14184</v>
      </c>
      <c r="E916" t="s">
        <v>24</v>
      </c>
      <c r="F916">
        <v>997848895</v>
      </c>
      <c r="G916" t="s">
        <v>12233</v>
      </c>
      <c r="H916" t="s">
        <v>12234</v>
      </c>
      <c r="I916" t="s">
        <v>30</v>
      </c>
      <c r="J916" t="s">
        <v>26</v>
      </c>
      <c r="K916">
        <v>903753</v>
      </c>
      <c r="L916" t="s">
        <v>138</v>
      </c>
      <c r="M916" t="s">
        <v>12235</v>
      </c>
      <c r="N916" t="s">
        <v>12236</v>
      </c>
      <c r="O916" t="s">
        <v>12237</v>
      </c>
      <c r="P916" t="s">
        <v>12238</v>
      </c>
      <c r="Q916" t="s">
        <v>12239</v>
      </c>
      <c r="R916" t="s">
        <v>14195</v>
      </c>
      <c r="S916" t="s">
        <v>28</v>
      </c>
      <c r="T916" t="s">
        <v>65</v>
      </c>
      <c r="U916" t="s">
        <v>1166</v>
      </c>
      <c r="V916" t="s">
        <v>5003</v>
      </c>
      <c r="X916" t="s">
        <v>14196</v>
      </c>
      <c r="Y916" t="s">
        <v>14197</v>
      </c>
    </row>
    <row r="917" spans="1:25" x14ac:dyDescent="0.2">
      <c r="A917" t="s">
        <v>27096</v>
      </c>
      <c r="B917">
        <v>102916</v>
      </c>
      <c r="C917">
        <v>285104</v>
      </c>
      <c r="D917" t="s">
        <v>14184</v>
      </c>
      <c r="E917" t="s">
        <v>24</v>
      </c>
      <c r="F917">
        <v>997831726</v>
      </c>
      <c r="G917" t="s">
        <v>11383</v>
      </c>
      <c r="H917" t="s">
        <v>11384</v>
      </c>
      <c r="I917" t="s">
        <v>30</v>
      </c>
      <c r="J917" t="s">
        <v>26</v>
      </c>
      <c r="K917">
        <v>964541.6</v>
      </c>
      <c r="L917" t="s">
        <v>138</v>
      </c>
      <c r="M917" t="s">
        <v>11385</v>
      </c>
      <c r="N917" t="s">
        <v>320</v>
      </c>
      <c r="O917" t="s">
        <v>11386</v>
      </c>
      <c r="P917" t="s">
        <v>11387</v>
      </c>
      <c r="Q917" t="s">
        <v>11388</v>
      </c>
      <c r="R917" t="s">
        <v>14198</v>
      </c>
      <c r="S917" t="s">
        <v>28</v>
      </c>
      <c r="T917" t="s">
        <v>40</v>
      </c>
      <c r="U917" t="s">
        <v>958</v>
      </c>
      <c r="V917" t="s">
        <v>11390</v>
      </c>
      <c r="X917" t="s">
        <v>14199</v>
      </c>
      <c r="Y917" t="s">
        <v>11391</v>
      </c>
    </row>
    <row r="918" spans="1:25" x14ac:dyDescent="0.2">
      <c r="A918" t="s">
        <v>27096</v>
      </c>
      <c r="B918">
        <v>102916</v>
      </c>
      <c r="C918">
        <v>285104</v>
      </c>
      <c r="D918" t="s">
        <v>14184</v>
      </c>
      <c r="E918" t="s">
        <v>24</v>
      </c>
      <c r="F918">
        <v>998764381</v>
      </c>
      <c r="G918" t="s">
        <v>14200</v>
      </c>
      <c r="H918" t="s">
        <v>14201</v>
      </c>
      <c r="I918" t="s">
        <v>25</v>
      </c>
      <c r="J918" t="s">
        <v>26</v>
      </c>
      <c r="K918">
        <v>134400</v>
      </c>
      <c r="L918" t="s">
        <v>70</v>
      </c>
      <c r="M918" t="s">
        <v>14202</v>
      </c>
      <c r="N918" t="s">
        <v>14203</v>
      </c>
      <c r="O918">
        <v>1026</v>
      </c>
      <c r="P918" t="s">
        <v>14204</v>
      </c>
      <c r="R918" t="s">
        <v>14205</v>
      </c>
      <c r="S918" t="s">
        <v>28</v>
      </c>
      <c r="T918" t="s">
        <v>65</v>
      </c>
      <c r="U918" t="s">
        <v>6354</v>
      </c>
      <c r="V918" t="s">
        <v>14206</v>
      </c>
      <c r="X918" t="s">
        <v>14207</v>
      </c>
    </row>
    <row r="919" spans="1:25" x14ac:dyDescent="0.2">
      <c r="A919" t="s">
        <v>27096</v>
      </c>
      <c r="B919">
        <v>102916</v>
      </c>
      <c r="C919">
        <v>285104</v>
      </c>
      <c r="D919" t="s">
        <v>14184</v>
      </c>
      <c r="E919" t="s">
        <v>57</v>
      </c>
      <c r="F919">
        <v>966004377</v>
      </c>
      <c r="G919" t="s">
        <v>14208</v>
      </c>
      <c r="H919" t="s">
        <v>14209</v>
      </c>
      <c r="I919" t="s">
        <v>209</v>
      </c>
      <c r="J919" t="s">
        <v>26</v>
      </c>
      <c r="K919">
        <v>1060600.8</v>
      </c>
      <c r="L919" t="s">
        <v>192</v>
      </c>
      <c r="M919" t="s">
        <v>14210</v>
      </c>
      <c r="N919" t="s">
        <v>212</v>
      </c>
      <c r="O919">
        <v>1200</v>
      </c>
      <c r="P919" t="s">
        <v>14211</v>
      </c>
      <c r="Q919" t="s">
        <v>14212</v>
      </c>
      <c r="R919" t="s">
        <v>14213</v>
      </c>
      <c r="S919" t="s">
        <v>28</v>
      </c>
      <c r="T919" t="s">
        <v>65</v>
      </c>
      <c r="U919" t="s">
        <v>9027</v>
      </c>
      <c r="V919" t="s">
        <v>14214</v>
      </c>
      <c r="X919" t="s">
        <v>14215</v>
      </c>
      <c r="Y919" t="s">
        <v>14216</v>
      </c>
    </row>
    <row r="920" spans="1:25" x14ac:dyDescent="0.2">
      <c r="A920" t="s">
        <v>27096</v>
      </c>
      <c r="B920">
        <v>102916</v>
      </c>
      <c r="C920">
        <v>285104</v>
      </c>
      <c r="D920" t="s">
        <v>14184</v>
      </c>
      <c r="E920" t="s">
        <v>24</v>
      </c>
      <c r="F920">
        <v>997203166</v>
      </c>
      <c r="G920" t="s">
        <v>14217</v>
      </c>
      <c r="H920" t="s">
        <v>14218</v>
      </c>
      <c r="I920" t="s">
        <v>30</v>
      </c>
      <c r="J920" t="s">
        <v>472</v>
      </c>
      <c r="K920">
        <v>220980</v>
      </c>
      <c r="L920" t="s">
        <v>99</v>
      </c>
      <c r="M920" t="s">
        <v>14219</v>
      </c>
      <c r="N920" t="s">
        <v>264</v>
      </c>
      <c r="O920">
        <v>11362</v>
      </c>
      <c r="P920" t="s">
        <v>14220</v>
      </c>
      <c r="R920" t="s">
        <v>14221</v>
      </c>
      <c r="S920" t="s">
        <v>28</v>
      </c>
      <c r="T920" t="s">
        <v>47</v>
      </c>
      <c r="U920" t="s">
        <v>4908</v>
      </c>
      <c r="V920" t="s">
        <v>14222</v>
      </c>
      <c r="X920" t="s">
        <v>14223</v>
      </c>
      <c r="Y920" t="s">
        <v>14224</v>
      </c>
    </row>
    <row r="921" spans="1:25" x14ac:dyDescent="0.2">
      <c r="A921" t="s">
        <v>27096</v>
      </c>
      <c r="B921">
        <v>102916</v>
      </c>
      <c r="C921">
        <v>285104</v>
      </c>
      <c r="D921" t="s">
        <v>14184</v>
      </c>
      <c r="E921" t="s">
        <v>24</v>
      </c>
      <c r="F921">
        <v>999631755</v>
      </c>
      <c r="G921" t="s">
        <v>2079</v>
      </c>
      <c r="H921" t="s">
        <v>2080</v>
      </c>
      <c r="I921" t="s">
        <v>25</v>
      </c>
      <c r="J921" t="s">
        <v>26</v>
      </c>
      <c r="K921">
        <v>113760</v>
      </c>
      <c r="L921" t="s">
        <v>312</v>
      </c>
      <c r="M921" t="s">
        <v>2081</v>
      </c>
      <c r="N921" t="s">
        <v>2053</v>
      </c>
      <c r="O921" t="s">
        <v>2082</v>
      </c>
      <c r="P921" t="s">
        <v>2083</v>
      </c>
      <c r="Q921" t="s">
        <v>2084</v>
      </c>
      <c r="R921" t="s">
        <v>14225</v>
      </c>
      <c r="S921" t="s">
        <v>28</v>
      </c>
      <c r="T921" t="s">
        <v>47</v>
      </c>
      <c r="U921" t="s">
        <v>1561</v>
      </c>
      <c r="V921" t="s">
        <v>14226</v>
      </c>
      <c r="X921" t="s">
        <v>14227</v>
      </c>
      <c r="Y921" t="s">
        <v>14228</v>
      </c>
    </row>
    <row r="922" spans="1:25" x14ac:dyDescent="0.2">
      <c r="A922" t="s">
        <v>27096</v>
      </c>
      <c r="B922">
        <v>102916</v>
      </c>
      <c r="C922">
        <v>285104</v>
      </c>
      <c r="D922" t="s">
        <v>14184</v>
      </c>
      <c r="E922" t="s">
        <v>24</v>
      </c>
      <c r="F922">
        <v>966536422</v>
      </c>
      <c r="G922" t="s">
        <v>14229</v>
      </c>
      <c r="H922" t="s">
        <v>14230</v>
      </c>
      <c r="I922" t="s">
        <v>30</v>
      </c>
      <c r="J922" t="s">
        <v>26</v>
      </c>
      <c r="K922">
        <v>201600</v>
      </c>
      <c r="L922" t="s">
        <v>99</v>
      </c>
      <c r="M922" t="s">
        <v>14231</v>
      </c>
      <c r="N922" t="s">
        <v>101</v>
      </c>
      <c r="O922" t="s">
        <v>14232</v>
      </c>
      <c r="Q922" t="s">
        <v>14233</v>
      </c>
      <c r="R922" t="s">
        <v>14234</v>
      </c>
      <c r="S922" t="s">
        <v>28</v>
      </c>
      <c r="T922" t="s">
        <v>40</v>
      </c>
      <c r="U922" t="s">
        <v>5657</v>
      </c>
      <c r="V922" t="s">
        <v>14235</v>
      </c>
      <c r="X922" t="s">
        <v>14236</v>
      </c>
      <c r="Y922" t="s">
        <v>14237</v>
      </c>
    </row>
    <row r="923" spans="1:25" x14ac:dyDescent="0.2">
      <c r="A923" t="s">
        <v>27096</v>
      </c>
      <c r="B923">
        <v>102916</v>
      </c>
      <c r="C923">
        <v>285104</v>
      </c>
      <c r="D923" t="s">
        <v>14184</v>
      </c>
      <c r="E923" t="s">
        <v>24</v>
      </c>
      <c r="F923">
        <v>972894093</v>
      </c>
      <c r="G923" t="s">
        <v>14238</v>
      </c>
      <c r="H923" t="s">
        <v>14239</v>
      </c>
      <c r="I923" t="s">
        <v>30</v>
      </c>
      <c r="J923" t="s">
        <v>26</v>
      </c>
      <c r="K923">
        <v>515375</v>
      </c>
      <c r="L923" t="s">
        <v>357</v>
      </c>
      <c r="M923" t="s">
        <v>14240</v>
      </c>
      <c r="N923" t="s">
        <v>575</v>
      </c>
      <c r="O923">
        <v>28070</v>
      </c>
      <c r="P923" t="s">
        <v>14241</v>
      </c>
      <c r="Q923" t="s">
        <v>14242</v>
      </c>
      <c r="R923" t="s">
        <v>14243</v>
      </c>
      <c r="S923" t="s">
        <v>28</v>
      </c>
      <c r="T923" t="s">
        <v>47</v>
      </c>
      <c r="U923" t="s">
        <v>1824</v>
      </c>
      <c r="V923" t="s">
        <v>14244</v>
      </c>
      <c r="X923" t="s">
        <v>14245</v>
      </c>
      <c r="Y923" t="s">
        <v>14246</v>
      </c>
    </row>
    <row r="924" spans="1:25" x14ac:dyDescent="0.2">
      <c r="A924" t="s">
        <v>27096</v>
      </c>
      <c r="B924">
        <v>102916</v>
      </c>
      <c r="C924">
        <v>285104</v>
      </c>
      <c r="D924" t="s">
        <v>14184</v>
      </c>
      <c r="E924" t="s">
        <v>24</v>
      </c>
      <c r="F924">
        <v>971744449</v>
      </c>
      <c r="G924" t="s">
        <v>6672</v>
      </c>
      <c r="H924" t="s">
        <v>6673</v>
      </c>
      <c r="I924" t="s">
        <v>30</v>
      </c>
      <c r="J924" t="s">
        <v>26</v>
      </c>
      <c r="K924">
        <v>348386.14</v>
      </c>
      <c r="L924" t="s">
        <v>70</v>
      </c>
      <c r="M924" t="s">
        <v>6674</v>
      </c>
      <c r="N924" t="s">
        <v>6675</v>
      </c>
      <c r="O924">
        <v>1217</v>
      </c>
      <c r="P924" t="s">
        <v>6676</v>
      </c>
      <c r="R924" t="s">
        <v>14247</v>
      </c>
      <c r="S924" t="s">
        <v>28</v>
      </c>
      <c r="T924" t="s">
        <v>40</v>
      </c>
      <c r="U924" t="s">
        <v>847</v>
      </c>
      <c r="V924" t="s">
        <v>1239</v>
      </c>
      <c r="X924" t="s">
        <v>14248</v>
      </c>
      <c r="Y924">
        <v>41860792427770</v>
      </c>
    </row>
    <row r="925" spans="1:25" x14ac:dyDescent="0.2">
      <c r="A925" t="s">
        <v>27096</v>
      </c>
      <c r="B925">
        <v>102916</v>
      </c>
      <c r="C925">
        <v>285104</v>
      </c>
      <c r="D925" t="s">
        <v>14184</v>
      </c>
      <c r="E925" t="s">
        <v>24</v>
      </c>
      <c r="F925">
        <v>999608960</v>
      </c>
      <c r="G925" t="s">
        <v>3389</v>
      </c>
      <c r="H925" t="s">
        <v>3390</v>
      </c>
      <c r="I925" t="s">
        <v>34</v>
      </c>
      <c r="J925" t="s">
        <v>26</v>
      </c>
      <c r="K925">
        <v>270000</v>
      </c>
      <c r="L925" t="s">
        <v>357</v>
      </c>
      <c r="M925" t="s">
        <v>3391</v>
      </c>
      <c r="N925" t="s">
        <v>1851</v>
      </c>
      <c r="O925">
        <v>50018</v>
      </c>
      <c r="P925" t="s">
        <v>3392</v>
      </c>
      <c r="Q925" t="s">
        <v>3393</v>
      </c>
      <c r="R925" t="s">
        <v>14249</v>
      </c>
      <c r="S925" t="s">
        <v>28</v>
      </c>
      <c r="T925" t="s">
        <v>47</v>
      </c>
      <c r="U925" t="s">
        <v>1662</v>
      </c>
      <c r="V925" t="s">
        <v>3394</v>
      </c>
      <c r="X925" t="s">
        <v>14250</v>
      </c>
      <c r="Y925">
        <v>34976077601</v>
      </c>
    </row>
    <row r="926" spans="1:25" x14ac:dyDescent="0.2">
      <c r="A926" t="s">
        <v>27096</v>
      </c>
      <c r="B926">
        <v>102916</v>
      </c>
      <c r="C926">
        <v>285104</v>
      </c>
      <c r="D926" t="s">
        <v>14184</v>
      </c>
      <c r="E926" t="s">
        <v>24</v>
      </c>
      <c r="F926">
        <v>998215943</v>
      </c>
      <c r="G926" t="s">
        <v>5329</v>
      </c>
      <c r="H926" t="s">
        <v>5330</v>
      </c>
      <c r="I926" t="s">
        <v>30</v>
      </c>
      <c r="J926" t="s">
        <v>26</v>
      </c>
      <c r="K926">
        <v>82800</v>
      </c>
      <c r="L926" t="s">
        <v>192</v>
      </c>
      <c r="M926" t="s">
        <v>5331</v>
      </c>
      <c r="N926" t="s">
        <v>212</v>
      </c>
      <c r="O926">
        <v>1000</v>
      </c>
      <c r="P926" t="s">
        <v>5332</v>
      </c>
      <c r="Q926" t="s">
        <v>5333</v>
      </c>
      <c r="R926" t="s">
        <v>14251</v>
      </c>
      <c r="S926" t="s">
        <v>28</v>
      </c>
      <c r="T926" t="s">
        <v>47</v>
      </c>
      <c r="U926" t="s">
        <v>14252</v>
      </c>
      <c r="V926" t="s">
        <v>14253</v>
      </c>
      <c r="X926" t="s">
        <v>14254</v>
      </c>
      <c r="Y926" t="s">
        <v>14255</v>
      </c>
    </row>
    <row r="927" spans="1:25" x14ac:dyDescent="0.2">
      <c r="A927" t="s">
        <v>27096</v>
      </c>
      <c r="B927">
        <v>102916</v>
      </c>
      <c r="C927">
        <v>285104</v>
      </c>
      <c r="D927" t="s">
        <v>14184</v>
      </c>
      <c r="E927" t="s">
        <v>24</v>
      </c>
      <c r="F927">
        <v>973148330</v>
      </c>
      <c r="G927" t="s">
        <v>14256</v>
      </c>
      <c r="H927" t="s">
        <v>9194</v>
      </c>
      <c r="I927" t="s">
        <v>30</v>
      </c>
      <c r="J927" t="s">
        <v>26</v>
      </c>
      <c r="K927">
        <v>633978.56000000006</v>
      </c>
      <c r="L927" t="s">
        <v>45</v>
      </c>
      <c r="M927" t="s">
        <v>14257</v>
      </c>
      <c r="N927" t="s">
        <v>46</v>
      </c>
      <c r="O927" t="s">
        <v>14258</v>
      </c>
      <c r="P927" t="s">
        <v>14259</v>
      </c>
      <c r="R927" t="s">
        <v>14260</v>
      </c>
      <c r="S927" t="s">
        <v>28</v>
      </c>
      <c r="T927" t="s">
        <v>40</v>
      </c>
      <c r="U927" t="s">
        <v>14261</v>
      </c>
      <c r="V927" t="s">
        <v>1663</v>
      </c>
      <c r="X927" t="s">
        <v>14262</v>
      </c>
      <c r="Y927" t="s">
        <v>14263</v>
      </c>
    </row>
    <row r="928" spans="1:25" x14ac:dyDescent="0.2">
      <c r="A928" t="s">
        <v>27096</v>
      </c>
      <c r="B928">
        <v>102916</v>
      </c>
      <c r="C928">
        <v>285104</v>
      </c>
      <c r="D928" t="s">
        <v>14184</v>
      </c>
      <c r="E928" t="s">
        <v>24</v>
      </c>
      <c r="F928">
        <v>999993856</v>
      </c>
      <c r="G928" t="s">
        <v>4539</v>
      </c>
      <c r="H928" t="s">
        <v>2632</v>
      </c>
      <c r="I928" t="s">
        <v>30</v>
      </c>
      <c r="J928" t="s">
        <v>26</v>
      </c>
      <c r="K928">
        <v>450417.5</v>
      </c>
      <c r="L928" t="s">
        <v>357</v>
      </c>
      <c r="M928" t="s">
        <v>4540</v>
      </c>
      <c r="N928" t="s">
        <v>575</v>
      </c>
      <c r="O928">
        <v>28037</v>
      </c>
      <c r="P928" t="s">
        <v>4541</v>
      </c>
      <c r="Q928" t="s">
        <v>4542</v>
      </c>
      <c r="R928" t="s">
        <v>14264</v>
      </c>
      <c r="S928" t="s">
        <v>28</v>
      </c>
      <c r="T928" t="s">
        <v>47</v>
      </c>
      <c r="U928" t="s">
        <v>4112</v>
      </c>
      <c r="V928" t="s">
        <v>3364</v>
      </c>
      <c r="X928">
        <v>34912148611</v>
      </c>
      <c r="Y928">
        <v>34917543252</v>
      </c>
    </row>
    <row r="929" spans="1:25" x14ac:dyDescent="0.2">
      <c r="A929" t="s">
        <v>27096</v>
      </c>
      <c r="B929">
        <v>102916</v>
      </c>
      <c r="C929">
        <v>285104</v>
      </c>
      <c r="D929" t="s">
        <v>14184</v>
      </c>
      <c r="E929" t="s">
        <v>24</v>
      </c>
      <c r="F929">
        <v>954802041</v>
      </c>
      <c r="G929" t="s">
        <v>14265</v>
      </c>
      <c r="H929" t="s">
        <v>5421</v>
      </c>
      <c r="I929" t="s">
        <v>30</v>
      </c>
      <c r="J929" t="s">
        <v>26</v>
      </c>
      <c r="K929">
        <v>538000</v>
      </c>
      <c r="L929" t="s">
        <v>138</v>
      </c>
      <c r="M929" t="s">
        <v>14266</v>
      </c>
      <c r="N929" t="s">
        <v>14267</v>
      </c>
      <c r="O929" t="s">
        <v>14268</v>
      </c>
      <c r="P929" t="s">
        <v>14269</v>
      </c>
      <c r="R929" t="s">
        <v>14270</v>
      </c>
      <c r="S929" t="s">
        <v>28</v>
      </c>
      <c r="T929" t="s">
        <v>40</v>
      </c>
      <c r="U929" t="s">
        <v>14271</v>
      </c>
      <c r="V929" t="s">
        <v>14272</v>
      </c>
      <c r="X929" t="s">
        <v>14273</v>
      </c>
      <c r="Y929" t="s">
        <v>14274</v>
      </c>
    </row>
    <row r="930" spans="1:25" x14ac:dyDescent="0.2">
      <c r="A930" t="s">
        <v>27096</v>
      </c>
      <c r="B930">
        <v>102916</v>
      </c>
      <c r="C930">
        <v>285104</v>
      </c>
      <c r="D930" t="s">
        <v>14184</v>
      </c>
      <c r="E930" t="s">
        <v>24</v>
      </c>
      <c r="F930">
        <v>999976687</v>
      </c>
      <c r="G930" t="s">
        <v>5871</v>
      </c>
      <c r="H930" t="s">
        <v>2107</v>
      </c>
      <c r="I930" t="s">
        <v>34</v>
      </c>
      <c r="J930" t="s">
        <v>26</v>
      </c>
      <c r="K930">
        <v>255600</v>
      </c>
      <c r="L930" t="s">
        <v>210</v>
      </c>
      <c r="M930" t="s">
        <v>5872</v>
      </c>
      <c r="N930" t="s">
        <v>1521</v>
      </c>
      <c r="O930">
        <v>16126</v>
      </c>
      <c r="P930" t="s">
        <v>5873</v>
      </c>
      <c r="Q930" t="s">
        <v>5874</v>
      </c>
      <c r="R930" t="s">
        <v>14275</v>
      </c>
      <c r="S930" t="s">
        <v>28</v>
      </c>
      <c r="T930" t="s">
        <v>262</v>
      </c>
      <c r="U930" t="s">
        <v>962</v>
      </c>
      <c r="V930" t="s">
        <v>8365</v>
      </c>
      <c r="X930" t="s">
        <v>14276</v>
      </c>
      <c r="Y930" t="s">
        <v>14277</v>
      </c>
    </row>
    <row r="931" spans="1:25" x14ac:dyDescent="0.2">
      <c r="A931" t="s">
        <v>27096</v>
      </c>
      <c r="B931">
        <v>102916</v>
      </c>
      <c r="C931">
        <v>285104</v>
      </c>
      <c r="D931" t="s">
        <v>14184</v>
      </c>
      <c r="E931" t="s">
        <v>24</v>
      </c>
      <c r="F931">
        <v>999617108</v>
      </c>
      <c r="G931" t="s">
        <v>11459</v>
      </c>
      <c r="H931" t="s">
        <v>11460</v>
      </c>
      <c r="I931" t="s">
        <v>30</v>
      </c>
      <c r="J931" t="s">
        <v>26</v>
      </c>
      <c r="K931">
        <v>1003400</v>
      </c>
      <c r="L931" t="s">
        <v>138</v>
      </c>
      <c r="M931" t="s">
        <v>11461</v>
      </c>
      <c r="N931" t="s">
        <v>9562</v>
      </c>
      <c r="O931" t="s">
        <v>11462</v>
      </c>
      <c r="Q931" t="s">
        <v>11463</v>
      </c>
      <c r="R931" t="s">
        <v>14278</v>
      </c>
      <c r="S931" t="s">
        <v>28</v>
      </c>
      <c r="T931" t="s">
        <v>47</v>
      </c>
      <c r="U931" t="s">
        <v>3024</v>
      </c>
      <c r="V931" t="s">
        <v>12315</v>
      </c>
      <c r="X931">
        <v>442089435544</v>
      </c>
      <c r="Y931" t="s">
        <v>12316</v>
      </c>
    </row>
    <row r="932" spans="1:25" x14ac:dyDescent="0.2">
      <c r="A932" t="s">
        <v>27096</v>
      </c>
      <c r="B932">
        <v>102916</v>
      </c>
      <c r="C932">
        <v>285104</v>
      </c>
      <c r="D932" t="s">
        <v>14184</v>
      </c>
      <c r="E932" t="s">
        <v>24</v>
      </c>
      <c r="F932">
        <v>998385402</v>
      </c>
      <c r="G932" t="s">
        <v>14279</v>
      </c>
      <c r="H932" t="s">
        <v>14280</v>
      </c>
      <c r="I932" t="s">
        <v>209</v>
      </c>
      <c r="J932" t="s">
        <v>26</v>
      </c>
      <c r="K932">
        <v>214724.4</v>
      </c>
      <c r="L932" t="s">
        <v>192</v>
      </c>
      <c r="M932" t="s">
        <v>14281</v>
      </c>
      <c r="N932" t="s">
        <v>212</v>
      </c>
      <c r="O932">
        <v>1000</v>
      </c>
      <c r="P932" t="s">
        <v>14282</v>
      </c>
      <c r="Q932" t="s">
        <v>14283</v>
      </c>
      <c r="R932" t="s">
        <v>14284</v>
      </c>
      <c r="S932" t="s">
        <v>28</v>
      </c>
      <c r="T932" t="s">
        <v>40</v>
      </c>
      <c r="U932" t="s">
        <v>7949</v>
      </c>
      <c r="V932" t="s">
        <v>14285</v>
      </c>
      <c r="X932" t="s">
        <v>14286</v>
      </c>
      <c r="Y932" t="s">
        <v>14287</v>
      </c>
    </row>
    <row r="933" spans="1:25" x14ac:dyDescent="0.2">
      <c r="A933" t="s">
        <v>27096</v>
      </c>
      <c r="B933">
        <v>91023</v>
      </c>
      <c r="C933">
        <v>218132</v>
      </c>
      <c r="D933" t="s">
        <v>14296</v>
      </c>
      <c r="E933" t="s">
        <v>24</v>
      </c>
      <c r="F933">
        <v>999448328</v>
      </c>
      <c r="G933" t="s">
        <v>14297</v>
      </c>
      <c r="H933" t="s">
        <v>82</v>
      </c>
      <c r="I933" t="s">
        <v>25</v>
      </c>
      <c r="J933" t="s">
        <v>26</v>
      </c>
      <c r="K933">
        <v>103255</v>
      </c>
      <c r="L933" t="s">
        <v>210</v>
      </c>
      <c r="M933" t="s">
        <v>14298</v>
      </c>
      <c r="N933" t="s">
        <v>1821</v>
      </c>
      <c r="O933">
        <v>10152</v>
      </c>
      <c r="P933" t="s">
        <v>14299</v>
      </c>
      <c r="R933" t="s">
        <v>14300</v>
      </c>
      <c r="S933" t="s">
        <v>28</v>
      </c>
      <c r="T933" t="s">
        <v>47</v>
      </c>
      <c r="U933" t="s">
        <v>288</v>
      </c>
      <c r="V933" t="s">
        <v>14301</v>
      </c>
      <c r="X933" t="s">
        <v>14302</v>
      </c>
      <c r="Y933" t="s">
        <v>14303</v>
      </c>
    </row>
    <row r="934" spans="1:25" x14ac:dyDescent="0.2">
      <c r="A934" t="s">
        <v>27096</v>
      </c>
      <c r="B934">
        <v>91023</v>
      </c>
      <c r="C934">
        <v>218132</v>
      </c>
      <c r="D934" t="s">
        <v>14296</v>
      </c>
      <c r="E934" t="s">
        <v>24</v>
      </c>
      <c r="F934">
        <v>999744469</v>
      </c>
      <c r="G934" t="s">
        <v>2972</v>
      </c>
      <c r="H934" t="s">
        <v>2973</v>
      </c>
      <c r="I934" t="s">
        <v>30</v>
      </c>
      <c r="J934" t="s">
        <v>26</v>
      </c>
      <c r="K934">
        <v>139450.26</v>
      </c>
      <c r="L934" t="s">
        <v>82</v>
      </c>
      <c r="M934" t="s">
        <v>2974</v>
      </c>
      <c r="N934" t="s">
        <v>2975</v>
      </c>
      <c r="O934">
        <v>78140</v>
      </c>
      <c r="Q934" t="s">
        <v>2976</v>
      </c>
      <c r="R934" t="s">
        <v>14304</v>
      </c>
      <c r="S934" t="s">
        <v>28</v>
      </c>
      <c r="T934" t="s">
        <v>40</v>
      </c>
      <c r="U934" t="s">
        <v>1112</v>
      </c>
      <c r="V934" t="s">
        <v>12389</v>
      </c>
      <c r="X934">
        <v>33169415987</v>
      </c>
      <c r="Y934">
        <v>3369415563</v>
      </c>
    </row>
    <row r="935" spans="1:25" x14ac:dyDescent="0.2">
      <c r="A935" t="s">
        <v>27096</v>
      </c>
      <c r="B935">
        <v>91023</v>
      </c>
      <c r="C935">
        <v>218132</v>
      </c>
      <c r="D935" t="s">
        <v>14296</v>
      </c>
      <c r="E935" t="s">
        <v>24</v>
      </c>
      <c r="F935">
        <v>999928963</v>
      </c>
      <c r="G935" t="s">
        <v>7366</v>
      </c>
      <c r="H935" t="s">
        <v>7367</v>
      </c>
      <c r="I935" t="s">
        <v>30</v>
      </c>
      <c r="J935" t="s">
        <v>26</v>
      </c>
      <c r="K935">
        <v>33636.519999999997</v>
      </c>
      <c r="L935" t="s">
        <v>192</v>
      </c>
      <c r="M935" t="s">
        <v>7368</v>
      </c>
      <c r="N935" t="s">
        <v>212</v>
      </c>
      <c r="O935">
        <v>1150</v>
      </c>
      <c r="P935" t="s">
        <v>7369</v>
      </c>
      <c r="R935" t="s">
        <v>14305</v>
      </c>
      <c r="S935" t="s">
        <v>28</v>
      </c>
      <c r="T935" t="s">
        <v>47</v>
      </c>
      <c r="U935" t="s">
        <v>4181</v>
      </c>
      <c r="V935" t="s">
        <v>5000</v>
      </c>
      <c r="X935" t="s">
        <v>14306</v>
      </c>
      <c r="Y935" t="s">
        <v>7906</v>
      </c>
    </row>
    <row r="936" spans="1:25" x14ac:dyDescent="0.2">
      <c r="A936" t="s">
        <v>27096</v>
      </c>
      <c r="B936">
        <v>91023</v>
      </c>
      <c r="C936">
        <v>218132</v>
      </c>
      <c r="D936" t="s">
        <v>14296</v>
      </c>
      <c r="E936" t="s">
        <v>24</v>
      </c>
      <c r="F936">
        <v>999989491</v>
      </c>
      <c r="G936" t="s">
        <v>2074</v>
      </c>
      <c r="H936" t="s">
        <v>2075</v>
      </c>
      <c r="I936" t="s">
        <v>209</v>
      </c>
      <c r="J936" t="s">
        <v>26</v>
      </c>
      <c r="K936">
        <v>87740</v>
      </c>
      <c r="L936" t="s">
        <v>210</v>
      </c>
      <c r="M936" t="s">
        <v>2076</v>
      </c>
      <c r="N936" t="s">
        <v>1521</v>
      </c>
      <c r="O936">
        <v>16154</v>
      </c>
      <c r="P936" t="s">
        <v>2077</v>
      </c>
      <c r="R936" t="s">
        <v>14307</v>
      </c>
      <c r="S936" t="s">
        <v>28</v>
      </c>
      <c r="T936" t="s">
        <v>40</v>
      </c>
      <c r="U936" t="s">
        <v>1614</v>
      </c>
      <c r="V936" t="s">
        <v>7912</v>
      </c>
      <c r="X936" t="s">
        <v>14308</v>
      </c>
      <c r="Y936" t="s">
        <v>14309</v>
      </c>
    </row>
    <row r="937" spans="1:25" x14ac:dyDescent="0.2">
      <c r="A937" t="s">
        <v>27096</v>
      </c>
      <c r="B937">
        <v>91023</v>
      </c>
      <c r="C937">
        <v>218132</v>
      </c>
      <c r="D937" t="s">
        <v>14296</v>
      </c>
      <c r="E937" t="s">
        <v>24</v>
      </c>
      <c r="F937">
        <v>999980761</v>
      </c>
      <c r="G937" t="s">
        <v>107</v>
      </c>
      <c r="H937" t="s">
        <v>108</v>
      </c>
      <c r="I937" t="s">
        <v>25</v>
      </c>
      <c r="J937" t="s">
        <v>26</v>
      </c>
      <c r="K937">
        <v>88997.25</v>
      </c>
      <c r="L937" t="s">
        <v>109</v>
      </c>
      <c r="M937" t="s">
        <v>110</v>
      </c>
      <c r="N937" t="s">
        <v>111</v>
      </c>
      <c r="O937">
        <v>7034</v>
      </c>
      <c r="P937" t="s">
        <v>112</v>
      </c>
      <c r="Q937" t="s">
        <v>113</v>
      </c>
      <c r="R937" t="s">
        <v>14310</v>
      </c>
      <c r="S937" t="s">
        <v>28</v>
      </c>
      <c r="T937" t="s">
        <v>56</v>
      </c>
      <c r="U937" t="s">
        <v>14311</v>
      </c>
      <c r="V937" t="s">
        <v>14312</v>
      </c>
      <c r="X937" t="s">
        <v>14313</v>
      </c>
      <c r="Y937" t="s">
        <v>14314</v>
      </c>
    </row>
    <row r="938" spans="1:25" x14ac:dyDescent="0.2">
      <c r="A938" t="s">
        <v>27096</v>
      </c>
      <c r="B938">
        <v>91023</v>
      </c>
      <c r="C938">
        <v>218132</v>
      </c>
      <c r="D938" t="s">
        <v>14296</v>
      </c>
      <c r="E938" t="s">
        <v>24</v>
      </c>
      <c r="F938">
        <v>999984059</v>
      </c>
      <c r="G938" t="s">
        <v>552</v>
      </c>
      <c r="H938" t="s">
        <v>553</v>
      </c>
      <c r="I938" t="s">
        <v>25</v>
      </c>
      <c r="J938" t="s">
        <v>26</v>
      </c>
      <c r="K938">
        <v>72760</v>
      </c>
      <c r="L938" t="s">
        <v>27</v>
      </c>
      <c r="M938" t="s">
        <v>554</v>
      </c>
      <c r="N938" t="s">
        <v>555</v>
      </c>
      <c r="O938">
        <v>80686</v>
      </c>
      <c r="P938" t="s">
        <v>556</v>
      </c>
      <c r="Q938" t="s">
        <v>557</v>
      </c>
      <c r="R938" t="s">
        <v>14315</v>
      </c>
      <c r="S938" t="s">
        <v>28</v>
      </c>
      <c r="T938" t="s">
        <v>40</v>
      </c>
      <c r="U938" t="s">
        <v>558</v>
      </c>
      <c r="V938" t="s">
        <v>559</v>
      </c>
      <c r="X938" t="s">
        <v>11727</v>
      </c>
      <c r="Y938" t="s">
        <v>14316</v>
      </c>
    </row>
    <row r="939" spans="1:25" x14ac:dyDescent="0.2">
      <c r="A939" t="s">
        <v>27096</v>
      </c>
      <c r="B939">
        <v>91023</v>
      </c>
      <c r="C939">
        <v>218132</v>
      </c>
      <c r="D939" t="s">
        <v>14296</v>
      </c>
      <c r="E939" t="s">
        <v>24</v>
      </c>
      <c r="F939">
        <v>998215943</v>
      </c>
      <c r="G939" t="s">
        <v>5329</v>
      </c>
      <c r="H939" t="s">
        <v>5330</v>
      </c>
      <c r="I939" t="s">
        <v>30</v>
      </c>
      <c r="J939" t="s">
        <v>26</v>
      </c>
      <c r="K939">
        <v>24207.68</v>
      </c>
      <c r="L939" t="s">
        <v>192</v>
      </c>
      <c r="M939" t="s">
        <v>5331</v>
      </c>
      <c r="N939" t="s">
        <v>212</v>
      </c>
      <c r="O939">
        <v>1000</v>
      </c>
      <c r="P939" t="s">
        <v>5332</v>
      </c>
      <c r="Q939" t="s">
        <v>5333</v>
      </c>
      <c r="R939" t="s">
        <v>14317</v>
      </c>
      <c r="S939" t="s">
        <v>28</v>
      </c>
      <c r="T939" t="s">
        <v>40</v>
      </c>
      <c r="U939" t="s">
        <v>1860</v>
      </c>
      <c r="V939" t="s">
        <v>14318</v>
      </c>
      <c r="X939" t="s">
        <v>14319</v>
      </c>
      <c r="Y939" t="s">
        <v>14320</v>
      </c>
    </row>
    <row r="940" spans="1:25" x14ac:dyDescent="0.2">
      <c r="A940" t="s">
        <v>27096</v>
      </c>
      <c r="B940">
        <v>91023</v>
      </c>
      <c r="C940">
        <v>218132</v>
      </c>
      <c r="D940" t="s">
        <v>14296</v>
      </c>
      <c r="E940" t="s">
        <v>57</v>
      </c>
      <c r="F940">
        <v>999993856</v>
      </c>
      <c r="G940" t="s">
        <v>4539</v>
      </c>
      <c r="H940" t="s">
        <v>2632</v>
      </c>
      <c r="I940" t="s">
        <v>30</v>
      </c>
      <c r="J940" t="s">
        <v>26</v>
      </c>
      <c r="K940">
        <v>241271.07</v>
      </c>
      <c r="L940" t="s">
        <v>357</v>
      </c>
      <c r="M940" t="s">
        <v>4540</v>
      </c>
      <c r="N940" t="s">
        <v>575</v>
      </c>
      <c r="O940">
        <v>28037</v>
      </c>
      <c r="P940" t="s">
        <v>4541</v>
      </c>
      <c r="Q940" t="s">
        <v>4542</v>
      </c>
      <c r="R940" t="s">
        <v>14321</v>
      </c>
      <c r="S940" t="s">
        <v>28</v>
      </c>
      <c r="T940" t="s">
        <v>47</v>
      </c>
      <c r="U940" t="s">
        <v>7588</v>
      </c>
      <c r="V940" t="s">
        <v>14322</v>
      </c>
      <c r="X940" t="s">
        <v>14151</v>
      </c>
      <c r="Y940" t="s">
        <v>4638</v>
      </c>
    </row>
    <row r="941" spans="1:25" x14ac:dyDescent="0.2">
      <c r="A941" t="s">
        <v>27096</v>
      </c>
      <c r="B941">
        <v>91023</v>
      </c>
      <c r="C941">
        <v>218132</v>
      </c>
      <c r="D941" t="s">
        <v>14296</v>
      </c>
      <c r="E941" t="s">
        <v>24</v>
      </c>
      <c r="F941">
        <v>999583546</v>
      </c>
      <c r="G941" t="s">
        <v>5087</v>
      </c>
      <c r="H941" t="s">
        <v>4818</v>
      </c>
      <c r="I941" t="s">
        <v>25</v>
      </c>
      <c r="J941" t="s">
        <v>26</v>
      </c>
      <c r="K941">
        <v>146496.72</v>
      </c>
      <c r="L941" t="s">
        <v>357</v>
      </c>
      <c r="M941" t="s">
        <v>5088</v>
      </c>
      <c r="N941" t="s">
        <v>5089</v>
      </c>
      <c r="O941">
        <v>28850</v>
      </c>
      <c r="P941" t="s">
        <v>5090</v>
      </c>
      <c r="Q941" t="s">
        <v>5091</v>
      </c>
      <c r="R941" t="s">
        <v>14323</v>
      </c>
      <c r="S941" t="s">
        <v>28</v>
      </c>
      <c r="T941" t="s">
        <v>40</v>
      </c>
      <c r="U941" t="s">
        <v>2372</v>
      </c>
      <c r="V941" t="s">
        <v>14324</v>
      </c>
      <c r="X941" t="s">
        <v>14325</v>
      </c>
      <c r="Y941" t="s">
        <v>14326</v>
      </c>
    </row>
    <row r="942" spans="1:25" x14ac:dyDescent="0.2">
      <c r="A942" t="s">
        <v>27096</v>
      </c>
      <c r="B942">
        <v>91023</v>
      </c>
      <c r="C942">
        <v>218132</v>
      </c>
      <c r="D942" t="s">
        <v>14296</v>
      </c>
      <c r="E942" t="s">
        <v>24</v>
      </c>
      <c r="F942">
        <v>999657072</v>
      </c>
      <c r="G942" t="s">
        <v>9228</v>
      </c>
      <c r="H942" t="s">
        <v>9229</v>
      </c>
      <c r="I942" t="s">
        <v>209</v>
      </c>
      <c r="J942" t="s">
        <v>26</v>
      </c>
      <c r="K942">
        <v>60722.5</v>
      </c>
      <c r="L942" t="s">
        <v>357</v>
      </c>
      <c r="M942" t="s">
        <v>9230</v>
      </c>
      <c r="N942" t="s">
        <v>575</v>
      </c>
      <c r="O942">
        <v>28006</v>
      </c>
      <c r="P942" t="s">
        <v>9231</v>
      </c>
      <c r="R942" t="s">
        <v>14327</v>
      </c>
      <c r="S942" t="s">
        <v>28</v>
      </c>
      <c r="T942" t="s">
        <v>47</v>
      </c>
      <c r="U942" t="s">
        <v>63</v>
      </c>
      <c r="V942" t="s">
        <v>14328</v>
      </c>
      <c r="X942" t="s">
        <v>14329</v>
      </c>
      <c r="Y942" t="s">
        <v>14330</v>
      </c>
    </row>
    <row r="943" spans="1:25" x14ac:dyDescent="0.2">
      <c r="A943" t="s">
        <v>27096</v>
      </c>
      <c r="B943">
        <v>98622</v>
      </c>
      <c r="C943">
        <v>261633</v>
      </c>
      <c r="D943" t="s">
        <v>6040</v>
      </c>
      <c r="E943" t="s">
        <v>24</v>
      </c>
      <c r="F943">
        <v>999541545</v>
      </c>
      <c r="G943" t="s">
        <v>3196</v>
      </c>
      <c r="H943" t="s">
        <v>3197</v>
      </c>
      <c r="I943" t="s">
        <v>30</v>
      </c>
      <c r="J943" t="s">
        <v>26</v>
      </c>
      <c r="K943">
        <v>286274.94</v>
      </c>
      <c r="L943" t="s">
        <v>357</v>
      </c>
      <c r="M943" t="s">
        <v>3198</v>
      </c>
      <c r="N943" t="s">
        <v>575</v>
      </c>
      <c r="O943">
        <v>28040</v>
      </c>
      <c r="P943" t="s">
        <v>3199</v>
      </c>
      <c r="Q943" t="s">
        <v>3200</v>
      </c>
      <c r="R943" t="s">
        <v>14354</v>
      </c>
      <c r="S943" t="s">
        <v>28</v>
      </c>
      <c r="T943" t="s">
        <v>40</v>
      </c>
      <c r="U943" t="s">
        <v>1578</v>
      </c>
      <c r="V943" t="s">
        <v>14355</v>
      </c>
      <c r="X943" t="s">
        <v>14356</v>
      </c>
      <c r="Y943" t="s">
        <v>12061</v>
      </c>
    </row>
    <row r="944" spans="1:25" x14ac:dyDescent="0.2">
      <c r="A944" t="s">
        <v>27096</v>
      </c>
      <c r="B944">
        <v>98622</v>
      </c>
      <c r="C944">
        <v>261633</v>
      </c>
      <c r="D944" t="s">
        <v>6040</v>
      </c>
      <c r="E944" t="s">
        <v>24</v>
      </c>
      <c r="F944">
        <v>998764381</v>
      </c>
      <c r="G944" t="s">
        <v>14200</v>
      </c>
      <c r="H944" t="s">
        <v>14201</v>
      </c>
      <c r="I944" t="s">
        <v>25</v>
      </c>
      <c r="J944" t="s">
        <v>26</v>
      </c>
      <c r="K944">
        <v>320400</v>
      </c>
      <c r="L944" t="s">
        <v>70</v>
      </c>
      <c r="M944" t="s">
        <v>14202</v>
      </c>
      <c r="N944" t="s">
        <v>14203</v>
      </c>
      <c r="O944">
        <v>1026</v>
      </c>
      <c r="P944" t="s">
        <v>14204</v>
      </c>
      <c r="R944" t="s">
        <v>14357</v>
      </c>
      <c r="S944" t="s">
        <v>28</v>
      </c>
      <c r="T944" t="s">
        <v>40</v>
      </c>
      <c r="U944" t="s">
        <v>6354</v>
      </c>
      <c r="V944" t="s">
        <v>14206</v>
      </c>
      <c r="X944">
        <v>41765890967</v>
      </c>
      <c r="Y944">
        <v>41216255336</v>
      </c>
    </row>
    <row r="945" spans="1:25" x14ac:dyDescent="0.2">
      <c r="A945" t="s">
        <v>27096</v>
      </c>
      <c r="B945">
        <v>98622</v>
      </c>
      <c r="C945">
        <v>261633</v>
      </c>
      <c r="D945" t="s">
        <v>6040</v>
      </c>
      <c r="E945" t="s">
        <v>24</v>
      </c>
      <c r="F945">
        <v>999897826</v>
      </c>
      <c r="G945" t="s">
        <v>4069</v>
      </c>
      <c r="H945" t="s">
        <v>1741</v>
      </c>
      <c r="I945" t="s">
        <v>34</v>
      </c>
      <c r="J945" t="s">
        <v>26</v>
      </c>
      <c r="K945">
        <v>113696</v>
      </c>
      <c r="L945" t="s">
        <v>326</v>
      </c>
      <c r="M945" t="s">
        <v>4070</v>
      </c>
      <c r="N945" t="s">
        <v>414</v>
      </c>
      <c r="O945">
        <v>31905</v>
      </c>
      <c r="P945" t="s">
        <v>4071</v>
      </c>
      <c r="Q945" t="s">
        <v>4072</v>
      </c>
      <c r="R945" t="s">
        <v>14358</v>
      </c>
      <c r="S945" t="s">
        <v>28</v>
      </c>
      <c r="T945" t="s">
        <v>47</v>
      </c>
      <c r="U945" t="s">
        <v>7699</v>
      </c>
      <c r="V945" t="s">
        <v>7700</v>
      </c>
      <c r="X945" t="s">
        <v>9161</v>
      </c>
      <c r="Y945" t="s">
        <v>14359</v>
      </c>
    </row>
    <row r="946" spans="1:25" x14ac:dyDescent="0.2">
      <c r="A946" t="s">
        <v>27096</v>
      </c>
      <c r="B946">
        <v>98622</v>
      </c>
      <c r="C946">
        <v>261633</v>
      </c>
      <c r="D946" t="s">
        <v>6040</v>
      </c>
      <c r="E946" t="s">
        <v>24</v>
      </c>
      <c r="F946">
        <v>999865428</v>
      </c>
      <c r="G946" t="s">
        <v>9070</v>
      </c>
      <c r="H946" t="s">
        <v>9071</v>
      </c>
      <c r="I946" t="s">
        <v>34</v>
      </c>
      <c r="J946" t="s">
        <v>26</v>
      </c>
      <c r="K946">
        <v>307037.5</v>
      </c>
      <c r="L946" t="s">
        <v>682</v>
      </c>
      <c r="M946" t="s">
        <v>9072</v>
      </c>
      <c r="N946" t="s">
        <v>9073</v>
      </c>
      <c r="O946">
        <v>3500</v>
      </c>
      <c r="P946" t="s">
        <v>9074</v>
      </c>
      <c r="Q946" t="s">
        <v>9075</v>
      </c>
      <c r="R946" t="s">
        <v>14360</v>
      </c>
      <c r="S946" t="s">
        <v>28</v>
      </c>
      <c r="T946" t="s">
        <v>262</v>
      </c>
      <c r="U946" t="s">
        <v>929</v>
      </c>
      <c r="V946" t="s">
        <v>14361</v>
      </c>
      <c r="X946" t="s">
        <v>14362</v>
      </c>
      <c r="Y946" t="s">
        <v>14363</v>
      </c>
    </row>
    <row r="947" spans="1:25" x14ac:dyDescent="0.2">
      <c r="A947" t="s">
        <v>27096</v>
      </c>
      <c r="B947">
        <v>98622</v>
      </c>
      <c r="C947">
        <v>261633</v>
      </c>
      <c r="D947" t="s">
        <v>6040</v>
      </c>
      <c r="E947" t="s">
        <v>24</v>
      </c>
      <c r="F947">
        <v>973354455</v>
      </c>
      <c r="G947" t="s">
        <v>3503</v>
      </c>
      <c r="H947" t="s">
        <v>3065</v>
      </c>
      <c r="I947" t="s">
        <v>34</v>
      </c>
      <c r="J947" t="s">
        <v>26</v>
      </c>
      <c r="K947">
        <v>77240</v>
      </c>
      <c r="L947" t="s">
        <v>900</v>
      </c>
      <c r="M947" t="s">
        <v>3504</v>
      </c>
      <c r="N947" t="s">
        <v>1185</v>
      </c>
      <c r="O947">
        <v>1113</v>
      </c>
      <c r="P947" t="s">
        <v>3505</v>
      </c>
      <c r="Q947" t="s">
        <v>3506</v>
      </c>
      <c r="R947" t="s">
        <v>14364</v>
      </c>
      <c r="S947" t="s">
        <v>28</v>
      </c>
      <c r="T947" t="s">
        <v>65</v>
      </c>
      <c r="U947" t="s">
        <v>6039</v>
      </c>
      <c r="V947" t="s">
        <v>13217</v>
      </c>
      <c r="X947" t="s">
        <v>14365</v>
      </c>
      <c r="Y947" t="s">
        <v>14366</v>
      </c>
    </row>
    <row r="948" spans="1:25" x14ac:dyDescent="0.2">
      <c r="A948" t="s">
        <v>27096</v>
      </c>
      <c r="B948">
        <v>98622</v>
      </c>
      <c r="C948">
        <v>261633</v>
      </c>
      <c r="D948" t="s">
        <v>6040</v>
      </c>
      <c r="E948" t="s">
        <v>57</v>
      </c>
      <c r="F948">
        <v>996709824</v>
      </c>
      <c r="G948" t="s">
        <v>868</v>
      </c>
      <c r="H948" t="s">
        <v>869</v>
      </c>
      <c r="I948" t="s">
        <v>34</v>
      </c>
      <c r="J948" t="s">
        <v>26</v>
      </c>
      <c r="K948">
        <v>537155.06000000006</v>
      </c>
      <c r="L948" t="s">
        <v>682</v>
      </c>
      <c r="M948" t="s">
        <v>870</v>
      </c>
      <c r="N948" t="s">
        <v>871</v>
      </c>
      <c r="O948">
        <v>1030</v>
      </c>
      <c r="P948" t="s">
        <v>872</v>
      </c>
      <c r="R948" t="s">
        <v>14367</v>
      </c>
      <c r="S948" t="s">
        <v>28</v>
      </c>
      <c r="T948" t="s">
        <v>40</v>
      </c>
      <c r="U948" t="s">
        <v>1892</v>
      </c>
      <c r="V948" t="s">
        <v>14368</v>
      </c>
      <c r="X948" t="s">
        <v>14369</v>
      </c>
      <c r="Y948" t="s">
        <v>14370</v>
      </c>
    </row>
    <row r="949" spans="1:25" x14ac:dyDescent="0.2">
      <c r="A949" t="s">
        <v>27096</v>
      </c>
      <c r="B949">
        <v>98622</v>
      </c>
      <c r="C949">
        <v>261633</v>
      </c>
      <c r="D949" t="s">
        <v>6040</v>
      </c>
      <c r="E949" t="s">
        <v>24</v>
      </c>
      <c r="F949">
        <v>999993856</v>
      </c>
      <c r="G949" t="s">
        <v>4539</v>
      </c>
      <c r="H949" t="s">
        <v>2632</v>
      </c>
      <c r="I949" t="s">
        <v>30</v>
      </c>
      <c r="J949" t="s">
        <v>26</v>
      </c>
      <c r="K949">
        <v>258597.5</v>
      </c>
      <c r="L949" t="s">
        <v>357</v>
      </c>
      <c r="M949" t="s">
        <v>4540</v>
      </c>
      <c r="N949" t="s">
        <v>575</v>
      </c>
      <c r="O949">
        <v>28037</v>
      </c>
      <c r="P949" t="s">
        <v>4541</v>
      </c>
      <c r="Q949" t="s">
        <v>4542</v>
      </c>
      <c r="R949" t="s">
        <v>14371</v>
      </c>
      <c r="S949" t="s">
        <v>28</v>
      </c>
      <c r="T949" t="s">
        <v>40</v>
      </c>
      <c r="U949" t="s">
        <v>2270</v>
      </c>
      <c r="V949" t="s">
        <v>14341</v>
      </c>
      <c r="X949" t="s">
        <v>14349</v>
      </c>
      <c r="Y949" t="s">
        <v>14100</v>
      </c>
    </row>
    <row r="950" spans="1:25" x14ac:dyDescent="0.2">
      <c r="A950" t="s">
        <v>27096</v>
      </c>
      <c r="B950">
        <v>98622</v>
      </c>
      <c r="C950">
        <v>261633</v>
      </c>
      <c r="D950" t="s">
        <v>6040</v>
      </c>
      <c r="E950" t="s">
        <v>24</v>
      </c>
      <c r="F950">
        <v>999848744</v>
      </c>
      <c r="G950" t="s">
        <v>4669</v>
      </c>
      <c r="H950" t="s">
        <v>4670</v>
      </c>
      <c r="I950" t="s">
        <v>34</v>
      </c>
      <c r="J950" t="s">
        <v>26</v>
      </c>
      <c r="K950">
        <v>332600</v>
      </c>
      <c r="L950" t="s">
        <v>372</v>
      </c>
      <c r="M950" t="s">
        <v>4671</v>
      </c>
      <c r="N950" t="s">
        <v>419</v>
      </c>
      <c r="O950" t="s">
        <v>3263</v>
      </c>
      <c r="P950" t="s">
        <v>4672</v>
      </c>
      <c r="Q950" t="s">
        <v>4673</v>
      </c>
      <c r="R950" t="s">
        <v>14372</v>
      </c>
      <c r="S950" t="s">
        <v>28</v>
      </c>
      <c r="T950" t="s">
        <v>262</v>
      </c>
      <c r="U950" t="s">
        <v>9415</v>
      </c>
      <c r="V950" t="s">
        <v>14373</v>
      </c>
      <c r="X950" t="s">
        <v>14374</v>
      </c>
      <c r="Y950" t="s">
        <v>14375</v>
      </c>
    </row>
    <row r="951" spans="1:25" x14ac:dyDescent="0.2">
      <c r="A951" t="s">
        <v>27096</v>
      </c>
      <c r="B951">
        <v>98622</v>
      </c>
      <c r="C951">
        <v>261633</v>
      </c>
      <c r="D951" t="s">
        <v>6040</v>
      </c>
      <c r="E951" t="s">
        <v>24</v>
      </c>
      <c r="F951">
        <v>999987357</v>
      </c>
      <c r="G951" t="s">
        <v>1272</v>
      </c>
      <c r="H951" t="s">
        <v>1273</v>
      </c>
      <c r="I951" t="s">
        <v>34</v>
      </c>
      <c r="J951" t="s">
        <v>26</v>
      </c>
      <c r="K951">
        <v>259800.8</v>
      </c>
      <c r="L951" t="s">
        <v>682</v>
      </c>
      <c r="M951" t="s">
        <v>1274</v>
      </c>
      <c r="N951" t="s">
        <v>871</v>
      </c>
      <c r="O951">
        <v>1180</v>
      </c>
      <c r="P951" t="s">
        <v>1275</v>
      </c>
      <c r="Q951" t="s">
        <v>1276</v>
      </c>
      <c r="R951" t="s">
        <v>14376</v>
      </c>
      <c r="S951" t="s">
        <v>28</v>
      </c>
      <c r="T951" t="s">
        <v>47</v>
      </c>
      <c r="U951" t="s">
        <v>14377</v>
      </c>
      <c r="V951" t="s">
        <v>14378</v>
      </c>
      <c r="X951" t="s">
        <v>14379</v>
      </c>
      <c r="Y951" t="s">
        <v>14380</v>
      </c>
    </row>
    <row r="952" spans="1:25" x14ac:dyDescent="0.2">
      <c r="A952" t="s">
        <v>27096</v>
      </c>
      <c r="B952">
        <v>98622</v>
      </c>
      <c r="C952">
        <v>261633</v>
      </c>
      <c r="D952" t="s">
        <v>6040</v>
      </c>
      <c r="E952" t="s">
        <v>24</v>
      </c>
      <c r="F952">
        <v>997592330</v>
      </c>
      <c r="G952" t="s">
        <v>14381</v>
      </c>
      <c r="H952" t="s">
        <v>14382</v>
      </c>
      <c r="I952" t="s">
        <v>30</v>
      </c>
      <c r="J952" t="s">
        <v>26</v>
      </c>
      <c r="K952">
        <v>217049</v>
      </c>
      <c r="L952" t="s">
        <v>192</v>
      </c>
      <c r="M952" t="s">
        <v>14383</v>
      </c>
      <c r="N952" t="s">
        <v>212</v>
      </c>
      <c r="O952">
        <v>1040</v>
      </c>
      <c r="P952" t="s">
        <v>14384</v>
      </c>
      <c r="R952" t="s">
        <v>14385</v>
      </c>
      <c r="S952" t="s">
        <v>28</v>
      </c>
      <c r="T952" t="s">
        <v>47</v>
      </c>
      <c r="U952" t="s">
        <v>13542</v>
      </c>
      <c r="V952" t="s">
        <v>14386</v>
      </c>
      <c r="X952" t="s">
        <v>14387</v>
      </c>
      <c r="Y952" t="s">
        <v>14387</v>
      </c>
    </row>
    <row r="953" spans="1:25" x14ac:dyDescent="0.2">
      <c r="A953" t="s">
        <v>27096</v>
      </c>
      <c r="B953">
        <v>98622</v>
      </c>
      <c r="C953">
        <v>261633</v>
      </c>
      <c r="D953" t="s">
        <v>6040</v>
      </c>
      <c r="E953" t="s">
        <v>24</v>
      </c>
      <c r="F953">
        <v>986760049</v>
      </c>
      <c r="G953" t="s">
        <v>12437</v>
      </c>
      <c r="H953" t="s">
        <v>12438</v>
      </c>
      <c r="I953" t="s">
        <v>30</v>
      </c>
      <c r="J953" t="s">
        <v>26</v>
      </c>
      <c r="K953">
        <v>273200</v>
      </c>
      <c r="L953" t="s">
        <v>27</v>
      </c>
      <c r="M953" t="s">
        <v>12439</v>
      </c>
      <c r="N953" t="s">
        <v>555</v>
      </c>
      <c r="O953">
        <v>81545</v>
      </c>
      <c r="P953" t="s">
        <v>12440</v>
      </c>
      <c r="R953" t="s">
        <v>14388</v>
      </c>
      <c r="S953" t="s">
        <v>28</v>
      </c>
      <c r="T953" t="s">
        <v>40</v>
      </c>
      <c r="U953" t="s">
        <v>673</v>
      </c>
      <c r="V953" t="s">
        <v>14389</v>
      </c>
      <c r="X953" t="s">
        <v>14390</v>
      </c>
      <c r="Y953" t="s">
        <v>14391</v>
      </c>
    </row>
    <row r="954" spans="1:25" x14ac:dyDescent="0.2">
      <c r="A954" t="s">
        <v>27096</v>
      </c>
      <c r="B954">
        <v>98622</v>
      </c>
      <c r="C954">
        <v>261633</v>
      </c>
      <c r="D954" t="s">
        <v>6040</v>
      </c>
      <c r="E954" t="s">
        <v>24</v>
      </c>
      <c r="F954">
        <v>999583546</v>
      </c>
      <c r="G954" t="s">
        <v>5087</v>
      </c>
      <c r="H954" t="s">
        <v>4818</v>
      </c>
      <c r="I954" t="s">
        <v>25</v>
      </c>
      <c r="J954" t="s">
        <v>26</v>
      </c>
      <c r="K954">
        <v>205100</v>
      </c>
      <c r="L954" t="s">
        <v>357</v>
      </c>
      <c r="M954" t="s">
        <v>5088</v>
      </c>
      <c r="N954" t="s">
        <v>5089</v>
      </c>
      <c r="O954">
        <v>28850</v>
      </c>
      <c r="P954" t="s">
        <v>5090</v>
      </c>
      <c r="Q954" t="s">
        <v>5091</v>
      </c>
      <c r="R954" t="s">
        <v>14392</v>
      </c>
      <c r="S954" t="s">
        <v>28</v>
      </c>
      <c r="T954" t="s">
        <v>47</v>
      </c>
      <c r="U954" t="s">
        <v>839</v>
      </c>
      <c r="V954" t="s">
        <v>14393</v>
      </c>
      <c r="X954">
        <v>3222892692</v>
      </c>
      <c r="Y954" t="s">
        <v>14326</v>
      </c>
    </row>
    <row r="955" spans="1:25" x14ac:dyDescent="0.2">
      <c r="A955" t="s">
        <v>27096</v>
      </c>
      <c r="B955">
        <v>98622</v>
      </c>
      <c r="C955">
        <v>261633</v>
      </c>
      <c r="D955" t="s">
        <v>6040</v>
      </c>
      <c r="E955" t="s">
        <v>24</v>
      </c>
      <c r="F955">
        <v>999786179</v>
      </c>
      <c r="G955" t="s">
        <v>4549</v>
      </c>
      <c r="H955" t="s">
        <v>4550</v>
      </c>
      <c r="I955" t="s">
        <v>30</v>
      </c>
      <c r="J955" t="s">
        <v>26</v>
      </c>
      <c r="K955">
        <v>218925</v>
      </c>
      <c r="L955" t="s">
        <v>682</v>
      </c>
      <c r="M955" t="s">
        <v>4551</v>
      </c>
      <c r="N955" t="s">
        <v>871</v>
      </c>
      <c r="O955">
        <v>1040</v>
      </c>
      <c r="P955" t="s">
        <v>4552</v>
      </c>
      <c r="Q955" t="s">
        <v>4553</v>
      </c>
      <c r="R955" t="s">
        <v>14394</v>
      </c>
      <c r="S955" t="s">
        <v>28</v>
      </c>
      <c r="T955" t="s">
        <v>65</v>
      </c>
      <c r="U955" t="s">
        <v>215</v>
      </c>
      <c r="V955" t="s">
        <v>4554</v>
      </c>
      <c r="X955" t="s">
        <v>14395</v>
      </c>
      <c r="Y955" t="s">
        <v>14396</v>
      </c>
    </row>
    <row r="956" spans="1:25" x14ac:dyDescent="0.2">
      <c r="A956" t="s">
        <v>27096</v>
      </c>
      <c r="B956">
        <v>94246</v>
      </c>
      <c r="C956">
        <v>241676</v>
      </c>
      <c r="D956" t="s">
        <v>14408</v>
      </c>
      <c r="E956" t="s">
        <v>24</v>
      </c>
      <c r="F956">
        <v>998764381</v>
      </c>
      <c r="G956" t="s">
        <v>14200</v>
      </c>
      <c r="H956" t="s">
        <v>14201</v>
      </c>
      <c r="I956" t="s">
        <v>25</v>
      </c>
      <c r="J956" t="s">
        <v>26</v>
      </c>
      <c r="K956">
        <v>270817</v>
      </c>
      <c r="L956" t="s">
        <v>70</v>
      </c>
      <c r="M956" t="s">
        <v>14202</v>
      </c>
      <c r="N956" t="s">
        <v>14203</v>
      </c>
      <c r="O956">
        <v>1026</v>
      </c>
      <c r="P956" t="s">
        <v>14204</v>
      </c>
      <c r="R956" t="s">
        <v>14409</v>
      </c>
      <c r="S956" t="s">
        <v>28</v>
      </c>
      <c r="T956" t="s">
        <v>40</v>
      </c>
      <c r="U956" t="s">
        <v>6354</v>
      </c>
      <c r="V956" t="s">
        <v>14206</v>
      </c>
      <c r="X956" t="s">
        <v>14410</v>
      </c>
      <c r="Y956" t="s">
        <v>14411</v>
      </c>
    </row>
    <row r="957" spans="1:25" x14ac:dyDescent="0.2">
      <c r="A957" t="s">
        <v>27096</v>
      </c>
      <c r="B957">
        <v>94246</v>
      </c>
      <c r="C957">
        <v>241676</v>
      </c>
      <c r="D957" t="s">
        <v>14408</v>
      </c>
      <c r="E957" t="s">
        <v>57</v>
      </c>
      <c r="F957">
        <v>998859150</v>
      </c>
      <c r="G957" t="s">
        <v>8725</v>
      </c>
      <c r="H957" t="s">
        <v>7342</v>
      </c>
      <c r="I957" t="s">
        <v>30</v>
      </c>
      <c r="J957" t="s">
        <v>26</v>
      </c>
      <c r="K957">
        <v>105581</v>
      </c>
      <c r="L957" t="s">
        <v>138</v>
      </c>
      <c r="M957" t="s">
        <v>8726</v>
      </c>
      <c r="N957" t="s">
        <v>8727</v>
      </c>
      <c r="O957" t="s">
        <v>8728</v>
      </c>
      <c r="P957" t="s">
        <v>8729</v>
      </c>
      <c r="Q957" t="s">
        <v>8730</v>
      </c>
      <c r="R957" t="s">
        <v>14412</v>
      </c>
      <c r="S957" t="s">
        <v>28</v>
      </c>
      <c r="T957" t="s">
        <v>40</v>
      </c>
      <c r="U957" t="s">
        <v>8732</v>
      </c>
      <c r="V957" t="s">
        <v>8733</v>
      </c>
      <c r="X957">
        <v>441416493244</v>
      </c>
      <c r="Y957">
        <v>97289327362</v>
      </c>
    </row>
    <row r="958" spans="1:25" x14ac:dyDescent="0.2">
      <c r="A958" t="s">
        <v>27096</v>
      </c>
      <c r="B958">
        <v>94246</v>
      </c>
      <c r="C958">
        <v>241676</v>
      </c>
      <c r="D958" t="s">
        <v>14408</v>
      </c>
      <c r="E958" t="s">
        <v>24</v>
      </c>
      <c r="F958">
        <v>997923488</v>
      </c>
      <c r="G958" t="s">
        <v>14413</v>
      </c>
      <c r="H958" t="s">
        <v>14414</v>
      </c>
      <c r="I958" t="s">
        <v>30</v>
      </c>
      <c r="J958" t="s">
        <v>26</v>
      </c>
      <c r="K958">
        <v>137174</v>
      </c>
      <c r="L958" t="s">
        <v>138</v>
      </c>
      <c r="M958" t="s">
        <v>14415</v>
      </c>
      <c r="N958" t="s">
        <v>203</v>
      </c>
      <c r="O958" t="s">
        <v>14416</v>
      </c>
      <c r="P958" t="s">
        <v>14417</v>
      </c>
      <c r="R958" t="s">
        <v>14418</v>
      </c>
      <c r="S958" t="s">
        <v>28</v>
      </c>
      <c r="T958" t="s">
        <v>40</v>
      </c>
      <c r="U958" t="s">
        <v>1925</v>
      </c>
      <c r="V958" t="s">
        <v>14419</v>
      </c>
      <c r="X958" t="s">
        <v>14420</v>
      </c>
    </row>
    <row r="959" spans="1:25" x14ac:dyDescent="0.2">
      <c r="A959" t="s">
        <v>27096</v>
      </c>
      <c r="B959">
        <v>94246</v>
      </c>
      <c r="C959">
        <v>241676</v>
      </c>
      <c r="D959" t="s">
        <v>14408</v>
      </c>
      <c r="E959" t="s">
        <v>24</v>
      </c>
      <c r="F959">
        <v>997831241</v>
      </c>
      <c r="G959" t="s">
        <v>14421</v>
      </c>
      <c r="H959" t="s">
        <v>7761</v>
      </c>
      <c r="I959" t="s">
        <v>325</v>
      </c>
      <c r="J959" t="s">
        <v>26</v>
      </c>
      <c r="K959">
        <v>37771</v>
      </c>
      <c r="L959" t="s">
        <v>70</v>
      </c>
      <c r="M959" t="s">
        <v>14422</v>
      </c>
      <c r="N959" t="s">
        <v>3235</v>
      </c>
      <c r="O959">
        <v>3003</v>
      </c>
      <c r="P959" t="s">
        <v>14423</v>
      </c>
      <c r="R959" t="s">
        <v>14424</v>
      </c>
      <c r="S959" t="s">
        <v>28</v>
      </c>
      <c r="T959" t="s">
        <v>40</v>
      </c>
      <c r="U959" t="s">
        <v>14425</v>
      </c>
      <c r="V959" t="s">
        <v>14426</v>
      </c>
      <c r="X959" t="s">
        <v>14427</v>
      </c>
      <c r="Y959" t="s">
        <v>14428</v>
      </c>
    </row>
    <row r="960" spans="1:25" x14ac:dyDescent="0.2">
      <c r="A960" t="s">
        <v>27096</v>
      </c>
      <c r="B960">
        <v>94246</v>
      </c>
      <c r="C960">
        <v>241676</v>
      </c>
      <c r="D960" t="s">
        <v>14408</v>
      </c>
      <c r="E960" t="s">
        <v>24</v>
      </c>
      <c r="F960">
        <v>998695705</v>
      </c>
      <c r="G960" t="s">
        <v>5422</v>
      </c>
      <c r="H960" t="s">
        <v>5423</v>
      </c>
      <c r="I960" t="s">
        <v>34</v>
      </c>
      <c r="J960" t="s">
        <v>26</v>
      </c>
      <c r="K960">
        <v>37984</v>
      </c>
      <c r="L960" t="s">
        <v>238</v>
      </c>
      <c r="M960" t="s">
        <v>5424</v>
      </c>
      <c r="N960" t="s">
        <v>240</v>
      </c>
      <c r="O960" t="s">
        <v>5425</v>
      </c>
      <c r="P960" t="s">
        <v>5426</v>
      </c>
      <c r="Q960" t="s">
        <v>5427</v>
      </c>
      <c r="R960" t="s">
        <v>14429</v>
      </c>
      <c r="S960" t="s">
        <v>28</v>
      </c>
      <c r="T960" t="s">
        <v>262</v>
      </c>
      <c r="U960" t="s">
        <v>2789</v>
      </c>
      <c r="V960" t="s">
        <v>14430</v>
      </c>
      <c r="X960" t="s">
        <v>14431</v>
      </c>
    </row>
    <row r="961" spans="1:25" x14ac:dyDescent="0.2">
      <c r="A961" t="s">
        <v>27096</v>
      </c>
      <c r="B961">
        <v>94246</v>
      </c>
      <c r="C961">
        <v>241676</v>
      </c>
      <c r="D961" t="s">
        <v>14408</v>
      </c>
      <c r="E961" t="s">
        <v>24</v>
      </c>
      <c r="F961">
        <v>999993856</v>
      </c>
      <c r="G961" t="s">
        <v>4539</v>
      </c>
      <c r="H961" t="s">
        <v>2632</v>
      </c>
      <c r="I961" t="s">
        <v>30</v>
      </c>
      <c r="J961" t="s">
        <v>26</v>
      </c>
      <c r="K961">
        <v>66741</v>
      </c>
      <c r="L961" t="s">
        <v>357</v>
      </c>
      <c r="M961" t="s">
        <v>4540</v>
      </c>
      <c r="N961" t="s">
        <v>575</v>
      </c>
      <c r="O961">
        <v>28037</v>
      </c>
      <c r="P961" t="s">
        <v>4541</v>
      </c>
      <c r="Q961" t="s">
        <v>4542</v>
      </c>
      <c r="R961" t="s">
        <v>14432</v>
      </c>
      <c r="S961" t="s">
        <v>28</v>
      </c>
      <c r="T961" t="s">
        <v>47</v>
      </c>
      <c r="U961" t="s">
        <v>4112</v>
      </c>
      <c r="V961" t="s">
        <v>4543</v>
      </c>
      <c r="X961" t="s">
        <v>14433</v>
      </c>
      <c r="Y961" t="s">
        <v>14434</v>
      </c>
    </row>
    <row r="962" spans="1:25" x14ac:dyDescent="0.2">
      <c r="A962" t="s">
        <v>27096</v>
      </c>
      <c r="B962">
        <v>94246</v>
      </c>
      <c r="C962">
        <v>241676</v>
      </c>
      <c r="D962" t="s">
        <v>14408</v>
      </c>
      <c r="E962" t="s">
        <v>24</v>
      </c>
      <c r="F962">
        <v>997862669</v>
      </c>
      <c r="G962" t="s">
        <v>14435</v>
      </c>
      <c r="H962" t="s">
        <v>6884</v>
      </c>
      <c r="I962" t="s">
        <v>209</v>
      </c>
      <c r="J962" t="s">
        <v>26</v>
      </c>
      <c r="K962">
        <v>55507.32</v>
      </c>
      <c r="L962" t="s">
        <v>192</v>
      </c>
      <c r="M962" t="s">
        <v>14436</v>
      </c>
      <c r="N962" t="s">
        <v>214</v>
      </c>
      <c r="O962">
        <v>1030</v>
      </c>
      <c r="P962" t="s">
        <v>14437</v>
      </c>
      <c r="Q962" t="s">
        <v>14438</v>
      </c>
      <c r="R962" t="s">
        <v>14439</v>
      </c>
      <c r="S962" t="s">
        <v>28</v>
      </c>
      <c r="T962" t="s">
        <v>65</v>
      </c>
      <c r="U962" t="s">
        <v>2756</v>
      </c>
      <c r="V962" t="s">
        <v>14440</v>
      </c>
      <c r="X962" t="s">
        <v>14441</v>
      </c>
    </row>
    <row r="963" spans="1:25" x14ac:dyDescent="0.2">
      <c r="A963" t="s">
        <v>27096</v>
      </c>
      <c r="B963">
        <v>94246</v>
      </c>
      <c r="C963">
        <v>241676</v>
      </c>
      <c r="D963" t="s">
        <v>14408</v>
      </c>
      <c r="E963" t="s">
        <v>24</v>
      </c>
      <c r="F963">
        <v>998915604</v>
      </c>
      <c r="G963" t="s">
        <v>11954</v>
      </c>
      <c r="H963" t="s">
        <v>11955</v>
      </c>
      <c r="I963" t="s">
        <v>209</v>
      </c>
      <c r="J963" t="s">
        <v>26</v>
      </c>
      <c r="K963">
        <v>41797</v>
      </c>
      <c r="L963" t="s">
        <v>192</v>
      </c>
      <c r="M963" t="s">
        <v>11956</v>
      </c>
      <c r="N963" t="s">
        <v>1327</v>
      </c>
      <c r="O963">
        <v>1040</v>
      </c>
      <c r="P963" t="s">
        <v>11957</v>
      </c>
      <c r="Q963" t="s">
        <v>11958</v>
      </c>
      <c r="R963" t="s">
        <v>14442</v>
      </c>
      <c r="S963" t="s">
        <v>28</v>
      </c>
      <c r="T963" t="s">
        <v>40</v>
      </c>
      <c r="U963" t="s">
        <v>11959</v>
      </c>
      <c r="V963" t="s">
        <v>11960</v>
      </c>
      <c r="X963">
        <v>3225034705</v>
      </c>
      <c r="Y963">
        <v>3225034752</v>
      </c>
    </row>
    <row r="964" spans="1:25" x14ac:dyDescent="0.2">
      <c r="A964" t="s">
        <v>27096</v>
      </c>
      <c r="B964">
        <v>97989</v>
      </c>
      <c r="C964">
        <v>261742</v>
      </c>
      <c r="D964" t="s">
        <v>14454</v>
      </c>
      <c r="E964" t="s">
        <v>24</v>
      </c>
      <c r="F964">
        <v>985558219</v>
      </c>
      <c r="G964" t="s">
        <v>14455</v>
      </c>
      <c r="H964" t="s">
        <v>14456</v>
      </c>
      <c r="I964" t="s">
        <v>25</v>
      </c>
      <c r="J964" t="s">
        <v>26</v>
      </c>
      <c r="K964">
        <v>190920</v>
      </c>
      <c r="L964" t="s">
        <v>238</v>
      </c>
      <c r="M964" t="s">
        <v>14457</v>
      </c>
      <c r="N964" t="s">
        <v>821</v>
      </c>
      <c r="O964" t="s">
        <v>14458</v>
      </c>
      <c r="P964" t="s">
        <v>14459</v>
      </c>
      <c r="R964" t="s">
        <v>14460</v>
      </c>
      <c r="S964" t="s">
        <v>28</v>
      </c>
      <c r="T964" t="s">
        <v>40</v>
      </c>
      <c r="U964" t="s">
        <v>767</v>
      </c>
      <c r="V964" t="s">
        <v>14461</v>
      </c>
      <c r="X964" t="s">
        <v>14462</v>
      </c>
      <c r="Y964" t="s">
        <v>14463</v>
      </c>
    </row>
    <row r="965" spans="1:25" x14ac:dyDescent="0.2">
      <c r="A965" t="s">
        <v>27096</v>
      </c>
      <c r="B965">
        <v>97989</v>
      </c>
      <c r="C965">
        <v>261742</v>
      </c>
      <c r="D965" t="s">
        <v>14454</v>
      </c>
      <c r="E965" t="s">
        <v>24</v>
      </c>
      <c r="F965">
        <v>983788454</v>
      </c>
      <c r="G965" t="s">
        <v>14464</v>
      </c>
      <c r="H965" t="s">
        <v>14465</v>
      </c>
      <c r="I965" t="s">
        <v>30</v>
      </c>
      <c r="J965" t="s">
        <v>26</v>
      </c>
      <c r="K965">
        <v>353867.6</v>
      </c>
      <c r="L965" t="s">
        <v>326</v>
      </c>
      <c r="M965" t="s">
        <v>14466</v>
      </c>
      <c r="N965" t="s">
        <v>14467</v>
      </c>
      <c r="O965">
        <v>51201</v>
      </c>
      <c r="R965" t="s">
        <v>14468</v>
      </c>
      <c r="S965" t="s">
        <v>28</v>
      </c>
      <c r="T965" t="s">
        <v>40</v>
      </c>
      <c r="U965" t="s">
        <v>5682</v>
      </c>
      <c r="V965" t="s">
        <v>14469</v>
      </c>
      <c r="X965">
        <v>97236490039</v>
      </c>
      <c r="Y965">
        <v>97236490110</v>
      </c>
    </row>
    <row r="966" spans="1:25" x14ac:dyDescent="0.2">
      <c r="A966" t="s">
        <v>27096</v>
      </c>
      <c r="B966">
        <v>97989</v>
      </c>
      <c r="C966">
        <v>261742</v>
      </c>
      <c r="D966" t="s">
        <v>14454</v>
      </c>
      <c r="E966" t="s">
        <v>57</v>
      </c>
      <c r="F966">
        <v>999984059</v>
      </c>
      <c r="G966" t="s">
        <v>552</v>
      </c>
      <c r="H966" t="s">
        <v>553</v>
      </c>
      <c r="I966" t="s">
        <v>25</v>
      </c>
      <c r="J966" t="s">
        <v>26</v>
      </c>
      <c r="K966">
        <v>859460</v>
      </c>
      <c r="L966" t="s">
        <v>27</v>
      </c>
      <c r="M966" t="s">
        <v>554</v>
      </c>
      <c r="N966" t="s">
        <v>555</v>
      </c>
      <c r="O966">
        <v>80686</v>
      </c>
      <c r="P966" t="s">
        <v>556</v>
      </c>
      <c r="Q966" t="s">
        <v>557</v>
      </c>
      <c r="R966" t="s">
        <v>14470</v>
      </c>
      <c r="S966" t="s">
        <v>28</v>
      </c>
      <c r="T966" t="s">
        <v>40</v>
      </c>
      <c r="U966" t="s">
        <v>558</v>
      </c>
      <c r="V966" t="s">
        <v>559</v>
      </c>
      <c r="X966" t="s">
        <v>11727</v>
      </c>
      <c r="Y966" t="s">
        <v>1307</v>
      </c>
    </row>
    <row r="967" spans="1:25" x14ac:dyDescent="0.2">
      <c r="A967" t="s">
        <v>27096</v>
      </c>
      <c r="B967">
        <v>97989</v>
      </c>
      <c r="C967">
        <v>261742</v>
      </c>
      <c r="D967" t="s">
        <v>14454</v>
      </c>
      <c r="E967" t="s">
        <v>24</v>
      </c>
      <c r="F967">
        <v>999977463</v>
      </c>
      <c r="G967" t="s">
        <v>252</v>
      </c>
      <c r="H967" t="s">
        <v>253</v>
      </c>
      <c r="I967" t="s">
        <v>34</v>
      </c>
      <c r="J967" t="s">
        <v>26</v>
      </c>
      <c r="K967">
        <v>48000</v>
      </c>
      <c r="L967" t="s">
        <v>27</v>
      </c>
      <c r="M967" t="s">
        <v>254</v>
      </c>
      <c r="N967" t="s">
        <v>255</v>
      </c>
      <c r="O967">
        <v>80333</v>
      </c>
      <c r="P967" t="s">
        <v>256</v>
      </c>
      <c r="Q967" t="s">
        <v>257</v>
      </c>
      <c r="R967" t="s">
        <v>14471</v>
      </c>
      <c r="S967" t="s">
        <v>28</v>
      </c>
      <c r="T967" t="s">
        <v>47</v>
      </c>
      <c r="U967" t="s">
        <v>2596</v>
      </c>
      <c r="V967" t="s">
        <v>2597</v>
      </c>
      <c r="X967">
        <v>498928922629</v>
      </c>
    </row>
    <row r="968" spans="1:25" x14ac:dyDescent="0.2">
      <c r="A968" t="s">
        <v>27096</v>
      </c>
      <c r="B968">
        <v>97989</v>
      </c>
      <c r="C968">
        <v>261742</v>
      </c>
      <c r="D968" t="s">
        <v>14454</v>
      </c>
      <c r="E968" t="s">
        <v>24</v>
      </c>
      <c r="F968">
        <v>984507903</v>
      </c>
      <c r="G968" t="s">
        <v>14472</v>
      </c>
      <c r="H968" t="s">
        <v>2777</v>
      </c>
      <c r="I968" t="s">
        <v>325</v>
      </c>
      <c r="J968" t="s">
        <v>26</v>
      </c>
      <c r="K968">
        <v>144256</v>
      </c>
      <c r="L968" t="s">
        <v>357</v>
      </c>
      <c r="M968" t="s">
        <v>14473</v>
      </c>
      <c r="N968" t="s">
        <v>618</v>
      </c>
      <c r="O968">
        <v>46002</v>
      </c>
      <c r="P968" t="s">
        <v>14474</v>
      </c>
      <c r="Q968" t="s">
        <v>14475</v>
      </c>
      <c r="R968" t="s">
        <v>14476</v>
      </c>
      <c r="S968" t="s">
        <v>28</v>
      </c>
      <c r="T968" t="s">
        <v>40</v>
      </c>
      <c r="U968" t="s">
        <v>1813</v>
      </c>
      <c r="V968" t="s">
        <v>14477</v>
      </c>
      <c r="X968" t="s">
        <v>14478</v>
      </c>
      <c r="Y968" t="s">
        <v>14479</v>
      </c>
    </row>
    <row r="969" spans="1:25" x14ac:dyDescent="0.2">
      <c r="A969" t="s">
        <v>27096</v>
      </c>
      <c r="B969">
        <v>97989</v>
      </c>
      <c r="C969">
        <v>261742</v>
      </c>
      <c r="D969" t="s">
        <v>14454</v>
      </c>
      <c r="E969" t="s">
        <v>24</v>
      </c>
      <c r="F969">
        <v>999993856</v>
      </c>
      <c r="G969" t="s">
        <v>4539</v>
      </c>
      <c r="H969" t="s">
        <v>2632</v>
      </c>
      <c r="I969" t="s">
        <v>30</v>
      </c>
      <c r="J969" t="s">
        <v>26</v>
      </c>
      <c r="K969">
        <v>402188</v>
      </c>
      <c r="L969" t="s">
        <v>357</v>
      </c>
      <c r="M969" t="s">
        <v>4540</v>
      </c>
      <c r="N969" t="s">
        <v>575</v>
      </c>
      <c r="O969">
        <v>28037</v>
      </c>
      <c r="P969" t="s">
        <v>4541</v>
      </c>
      <c r="Q969" t="s">
        <v>4542</v>
      </c>
      <c r="R969" t="s">
        <v>14480</v>
      </c>
      <c r="S969" t="s">
        <v>28</v>
      </c>
      <c r="T969" t="s">
        <v>40</v>
      </c>
      <c r="U969" t="s">
        <v>14481</v>
      </c>
      <c r="V969" t="s">
        <v>3388</v>
      </c>
      <c r="X969" t="s">
        <v>14482</v>
      </c>
      <c r="Y969" t="s">
        <v>14482</v>
      </c>
    </row>
    <row r="970" spans="1:25" x14ac:dyDescent="0.2">
      <c r="A970" t="s">
        <v>27096</v>
      </c>
      <c r="B970">
        <v>97989</v>
      </c>
      <c r="C970">
        <v>261742</v>
      </c>
      <c r="D970" t="s">
        <v>14454</v>
      </c>
      <c r="E970" t="s">
        <v>24</v>
      </c>
      <c r="F970">
        <v>998023689</v>
      </c>
      <c r="G970" t="s">
        <v>9929</v>
      </c>
      <c r="H970" t="s">
        <v>9930</v>
      </c>
      <c r="I970" t="s">
        <v>34</v>
      </c>
      <c r="J970" t="s">
        <v>26</v>
      </c>
      <c r="K970">
        <v>225568</v>
      </c>
      <c r="L970" t="s">
        <v>109</v>
      </c>
      <c r="M970" t="s">
        <v>9931</v>
      </c>
      <c r="N970" t="s">
        <v>7135</v>
      </c>
      <c r="O970">
        <v>4021</v>
      </c>
      <c r="P970" t="s">
        <v>9932</v>
      </c>
      <c r="Q970" t="s">
        <v>9933</v>
      </c>
      <c r="R970" t="s">
        <v>14483</v>
      </c>
      <c r="S970" t="s">
        <v>28</v>
      </c>
      <c r="T970" t="s">
        <v>40</v>
      </c>
      <c r="U970" t="s">
        <v>9724</v>
      </c>
      <c r="V970" t="s">
        <v>6058</v>
      </c>
      <c r="X970" t="s">
        <v>9934</v>
      </c>
      <c r="Y970" t="s">
        <v>9934</v>
      </c>
    </row>
    <row r="971" spans="1:25" x14ac:dyDescent="0.2">
      <c r="A971" t="s">
        <v>27096</v>
      </c>
      <c r="B971">
        <v>97989</v>
      </c>
      <c r="C971">
        <v>261742</v>
      </c>
      <c r="D971" t="s">
        <v>14454</v>
      </c>
      <c r="E971" t="s">
        <v>24</v>
      </c>
      <c r="F971">
        <v>999483539</v>
      </c>
      <c r="G971" t="s">
        <v>10376</v>
      </c>
      <c r="H971" t="s">
        <v>10377</v>
      </c>
      <c r="I971" t="s">
        <v>25</v>
      </c>
      <c r="J971" t="s">
        <v>26</v>
      </c>
      <c r="K971">
        <v>281817.25</v>
      </c>
      <c r="L971" t="s">
        <v>109</v>
      </c>
      <c r="M971" t="s">
        <v>10378</v>
      </c>
      <c r="N971" t="s">
        <v>741</v>
      </c>
      <c r="O971">
        <v>186</v>
      </c>
      <c r="P971" t="s">
        <v>10379</v>
      </c>
      <c r="Q971" t="s">
        <v>10380</v>
      </c>
      <c r="R971" t="s">
        <v>14484</v>
      </c>
      <c r="S971" t="s">
        <v>28</v>
      </c>
      <c r="T971" t="s">
        <v>40</v>
      </c>
      <c r="U971" t="s">
        <v>10381</v>
      </c>
      <c r="V971" t="s">
        <v>5556</v>
      </c>
      <c r="X971" t="s">
        <v>10382</v>
      </c>
      <c r="Y971" t="s">
        <v>10383</v>
      </c>
    </row>
    <row r="972" spans="1:25" x14ac:dyDescent="0.2">
      <c r="A972" t="s">
        <v>27096</v>
      </c>
      <c r="B972">
        <v>97989</v>
      </c>
      <c r="C972">
        <v>261742</v>
      </c>
      <c r="D972" t="s">
        <v>14454</v>
      </c>
      <c r="E972" t="s">
        <v>24</v>
      </c>
      <c r="F972">
        <v>986760049</v>
      </c>
      <c r="G972" t="s">
        <v>12437</v>
      </c>
      <c r="H972" t="s">
        <v>12438</v>
      </c>
      <c r="I972" t="s">
        <v>30</v>
      </c>
      <c r="J972" t="s">
        <v>26</v>
      </c>
      <c r="K972">
        <v>371520</v>
      </c>
      <c r="L972" t="s">
        <v>27</v>
      </c>
      <c r="M972" t="s">
        <v>12439</v>
      </c>
      <c r="N972" t="s">
        <v>555</v>
      </c>
      <c r="O972">
        <v>81545</v>
      </c>
      <c r="P972" t="s">
        <v>12440</v>
      </c>
      <c r="R972" t="s">
        <v>14485</v>
      </c>
      <c r="S972" t="s">
        <v>28</v>
      </c>
      <c r="T972" t="s">
        <v>40</v>
      </c>
      <c r="U972" t="s">
        <v>673</v>
      </c>
      <c r="V972" t="s">
        <v>14389</v>
      </c>
      <c r="X972">
        <v>498969377147</v>
      </c>
      <c r="Y972">
        <v>498969377147</v>
      </c>
    </row>
    <row r="973" spans="1:25" x14ac:dyDescent="0.2">
      <c r="A973" t="s">
        <v>27096</v>
      </c>
      <c r="B973">
        <v>97989</v>
      </c>
      <c r="C973">
        <v>261742</v>
      </c>
      <c r="D973" t="s">
        <v>14454</v>
      </c>
      <c r="E973" t="s">
        <v>24</v>
      </c>
      <c r="F973">
        <v>999901706</v>
      </c>
      <c r="G973" t="s">
        <v>648</v>
      </c>
      <c r="H973" t="s">
        <v>649</v>
      </c>
      <c r="I973" t="s">
        <v>25</v>
      </c>
      <c r="J973" t="s">
        <v>26</v>
      </c>
      <c r="K973">
        <v>565613.25</v>
      </c>
      <c r="L973" t="s">
        <v>261</v>
      </c>
      <c r="M973" t="s">
        <v>650</v>
      </c>
      <c r="N973" t="s">
        <v>549</v>
      </c>
      <c r="O973" t="s">
        <v>651</v>
      </c>
      <c r="P973" t="s">
        <v>652</v>
      </c>
      <c r="Q973" t="s">
        <v>653</v>
      </c>
      <c r="R973" t="s">
        <v>14486</v>
      </c>
      <c r="S973" t="s">
        <v>28</v>
      </c>
      <c r="T973" t="s">
        <v>47</v>
      </c>
      <c r="U973" t="s">
        <v>899</v>
      </c>
      <c r="V973" t="s">
        <v>14487</v>
      </c>
      <c r="X973" t="s">
        <v>14488</v>
      </c>
      <c r="Y973" t="s">
        <v>6347</v>
      </c>
    </row>
    <row r="974" spans="1:25" x14ac:dyDescent="0.2">
      <c r="A974" t="s">
        <v>27096</v>
      </c>
      <c r="B974">
        <v>185500</v>
      </c>
      <c r="C974">
        <v>607858</v>
      </c>
      <c r="D974" t="s">
        <v>9325</v>
      </c>
      <c r="E974" t="s">
        <v>24</v>
      </c>
      <c r="F974">
        <v>983211983</v>
      </c>
      <c r="G974" t="s">
        <v>14535</v>
      </c>
      <c r="H974" t="s">
        <v>14536</v>
      </c>
      <c r="I974" t="s">
        <v>30</v>
      </c>
      <c r="J974" t="s">
        <v>26</v>
      </c>
      <c r="K974">
        <v>97125</v>
      </c>
      <c r="L974" t="s">
        <v>857</v>
      </c>
      <c r="M974" t="s">
        <v>14537</v>
      </c>
      <c r="N974" t="s">
        <v>14538</v>
      </c>
      <c r="O974" t="s">
        <v>14539</v>
      </c>
      <c r="P974" t="s">
        <v>14540</v>
      </c>
      <c r="Q974" t="s">
        <v>14541</v>
      </c>
      <c r="R974" t="s">
        <v>14542</v>
      </c>
      <c r="S974" t="s">
        <v>28</v>
      </c>
      <c r="T974" t="s">
        <v>40</v>
      </c>
      <c r="U974" t="s">
        <v>7078</v>
      </c>
      <c r="V974" t="s">
        <v>8401</v>
      </c>
      <c r="X974">
        <v>351256668413</v>
      </c>
    </row>
    <row r="975" spans="1:25" x14ac:dyDescent="0.2">
      <c r="A975" t="s">
        <v>27096</v>
      </c>
      <c r="B975">
        <v>185500</v>
      </c>
      <c r="C975">
        <v>607858</v>
      </c>
      <c r="D975" t="s">
        <v>9325</v>
      </c>
      <c r="E975" t="s">
        <v>57</v>
      </c>
      <c r="F975">
        <v>998859150</v>
      </c>
      <c r="G975" t="s">
        <v>8725</v>
      </c>
      <c r="H975" t="s">
        <v>7342</v>
      </c>
      <c r="I975" t="s">
        <v>30</v>
      </c>
      <c r="J975" t="s">
        <v>26</v>
      </c>
      <c r="K975">
        <v>206559.74</v>
      </c>
      <c r="L975" t="s">
        <v>138</v>
      </c>
      <c r="M975" t="s">
        <v>8726</v>
      </c>
      <c r="N975" t="s">
        <v>8727</v>
      </c>
      <c r="O975" t="s">
        <v>8728</v>
      </c>
      <c r="P975" t="s">
        <v>8729</v>
      </c>
      <c r="Q975" t="s">
        <v>8730</v>
      </c>
      <c r="R975" t="s">
        <v>14543</v>
      </c>
      <c r="S975" t="s">
        <v>28</v>
      </c>
      <c r="T975" t="s">
        <v>40</v>
      </c>
      <c r="U975" t="s">
        <v>385</v>
      </c>
      <c r="V975" t="s">
        <v>7344</v>
      </c>
      <c r="X975" t="s">
        <v>14544</v>
      </c>
    </row>
    <row r="976" spans="1:25" x14ac:dyDescent="0.2">
      <c r="A976" t="s">
        <v>27096</v>
      </c>
      <c r="B976">
        <v>185500</v>
      </c>
      <c r="C976">
        <v>607858</v>
      </c>
      <c r="D976" t="s">
        <v>9325</v>
      </c>
      <c r="E976" t="s">
        <v>24</v>
      </c>
      <c r="F976">
        <v>999986678</v>
      </c>
      <c r="G976" t="s">
        <v>3759</v>
      </c>
      <c r="H976" t="s">
        <v>3760</v>
      </c>
      <c r="I976" t="s">
        <v>34</v>
      </c>
      <c r="J976" t="s">
        <v>26</v>
      </c>
      <c r="K976">
        <v>135182</v>
      </c>
      <c r="L976" t="s">
        <v>27</v>
      </c>
      <c r="M976" t="s">
        <v>3761</v>
      </c>
      <c r="N976" t="s">
        <v>550</v>
      </c>
      <c r="O976">
        <v>10623</v>
      </c>
      <c r="P976" t="s">
        <v>3762</v>
      </c>
      <c r="Q976" t="s">
        <v>3763</v>
      </c>
      <c r="R976" t="s">
        <v>14545</v>
      </c>
      <c r="S976" t="s">
        <v>28</v>
      </c>
      <c r="T976" t="s">
        <v>47</v>
      </c>
      <c r="U976" t="s">
        <v>1009</v>
      </c>
      <c r="V976" t="s">
        <v>5496</v>
      </c>
      <c r="X976" t="s">
        <v>5497</v>
      </c>
      <c r="Y976" t="s">
        <v>5464</v>
      </c>
    </row>
    <row r="977" spans="1:25" x14ac:dyDescent="0.2">
      <c r="A977" t="s">
        <v>27096</v>
      </c>
      <c r="B977">
        <v>185500</v>
      </c>
      <c r="C977">
        <v>607858</v>
      </c>
      <c r="D977" t="s">
        <v>9325</v>
      </c>
      <c r="E977" t="s">
        <v>24</v>
      </c>
      <c r="F977">
        <v>999993856</v>
      </c>
      <c r="G977" t="s">
        <v>4539</v>
      </c>
      <c r="H977" t="s">
        <v>2632</v>
      </c>
      <c r="I977" t="s">
        <v>30</v>
      </c>
      <c r="J977" t="s">
        <v>26</v>
      </c>
      <c r="K977">
        <v>185297</v>
      </c>
      <c r="L977" t="s">
        <v>357</v>
      </c>
      <c r="M977" t="s">
        <v>4540</v>
      </c>
      <c r="N977" t="s">
        <v>575</v>
      </c>
      <c r="O977">
        <v>28037</v>
      </c>
      <c r="P977" t="s">
        <v>4541</v>
      </c>
      <c r="Q977" t="s">
        <v>4542</v>
      </c>
      <c r="R977" t="s">
        <v>14546</v>
      </c>
      <c r="S977" t="s">
        <v>28</v>
      </c>
      <c r="T977" t="s">
        <v>40</v>
      </c>
      <c r="U977" t="s">
        <v>1590</v>
      </c>
      <c r="V977" t="s">
        <v>3023</v>
      </c>
      <c r="X977">
        <v>34912148800</v>
      </c>
    </row>
    <row r="978" spans="1:25" x14ac:dyDescent="0.2">
      <c r="A978" t="s">
        <v>27096</v>
      </c>
      <c r="B978">
        <v>185500</v>
      </c>
      <c r="C978">
        <v>607858</v>
      </c>
      <c r="D978" t="s">
        <v>9325</v>
      </c>
      <c r="E978" t="s">
        <v>24</v>
      </c>
      <c r="F978">
        <v>999901609</v>
      </c>
      <c r="G978" t="s">
        <v>4207</v>
      </c>
      <c r="H978" t="s">
        <v>4208</v>
      </c>
      <c r="I978" t="s">
        <v>34</v>
      </c>
      <c r="J978" t="s">
        <v>26</v>
      </c>
      <c r="K978">
        <v>165567</v>
      </c>
      <c r="L978" t="s">
        <v>326</v>
      </c>
      <c r="M978" t="s">
        <v>4209</v>
      </c>
      <c r="N978" t="s">
        <v>1503</v>
      </c>
      <c r="O978">
        <v>69978</v>
      </c>
      <c r="P978" t="s">
        <v>4210</v>
      </c>
      <c r="Q978" t="s">
        <v>4211</v>
      </c>
      <c r="R978" t="s">
        <v>14547</v>
      </c>
      <c r="S978" t="s">
        <v>28</v>
      </c>
      <c r="T978" t="s">
        <v>47</v>
      </c>
      <c r="U978" t="s">
        <v>4212</v>
      </c>
      <c r="V978" t="s">
        <v>4213</v>
      </c>
      <c r="X978">
        <v>97236408774</v>
      </c>
      <c r="Y978">
        <v>97236409697</v>
      </c>
    </row>
    <row r="979" spans="1:25" x14ac:dyDescent="0.2">
      <c r="A979" t="s">
        <v>27096</v>
      </c>
      <c r="B979">
        <v>185500</v>
      </c>
      <c r="C979">
        <v>607858</v>
      </c>
      <c r="D979" t="s">
        <v>9325</v>
      </c>
      <c r="E979" t="s">
        <v>24</v>
      </c>
      <c r="F979">
        <v>999928478</v>
      </c>
      <c r="G979" t="s">
        <v>8790</v>
      </c>
      <c r="H979" t="s">
        <v>8791</v>
      </c>
      <c r="I979" t="s">
        <v>30</v>
      </c>
      <c r="J979" t="s">
        <v>26</v>
      </c>
      <c r="K979">
        <v>140780</v>
      </c>
      <c r="L979" t="s">
        <v>857</v>
      </c>
      <c r="M979" t="s">
        <v>8792</v>
      </c>
      <c r="N979" t="s">
        <v>8793</v>
      </c>
      <c r="O979" t="s">
        <v>8794</v>
      </c>
      <c r="P979" t="s">
        <v>8795</v>
      </c>
      <c r="Q979" t="s">
        <v>8796</v>
      </c>
      <c r="R979" t="s">
        <v>14548</v>
      </c>
      <c r="S979" t="s">
        <v>28</v>
      </c>
      <c r="T979" t="s">
        <v>40</v>
      </c>
      <c r="U979" t="s">
        <v>2270</v>
      </c>
      <c r="V979" t="s">
        <v>3246</v>
      </c>
      <c r="X979">
        <v>351229397130</v>
      </c>
      <c r="Y979">
        <v>351229397130</v>
      </c>
    </row>
    <row r="980" spans="1:25" x14ac:dyDescent="0.2">
      <c r="A980" t="s">
        <v>27096</v>
      </c>
      <c r="B980">
        <v>89324</v>
      </c>
      <c r="C980">
        <v>218237</v>
      </c>
      <c r="D980" t="s">
        <v>14578</v>
      </c>
      <c r="E980" t="s">
        <v>24</v>
      </c>
      <c r="F980">
        <v>998862545</v>
      </c>
      <c r="G980" t="s">
        <v>13577</v>
      </c>
      <c r="H980" t="s">
        <v>4710</v>
      </c>
      <c r="I980" t="s">
        <v>30</v>
      </c>
      <c r="J980" t="s">
        <v>26</v>
      </c>
      <c r="L980" t="s">
        <v>138</v>
      </c>
      <c r="M980" t="s">
        <v>13578</v>
      </c>
      <c r="N980" t="s">
        <v>13579</v>
      </c>
      <c r="O980" t="s">
        <v>13580</v>
      </c>
      <c r="R980" t="s">
        <v>14579</v>
      </c>
      <c r="S980" t="s">
        <v>28</v>
      </c>
      <c r="T980" t="s">
        <v>47</v>
      </c>
      <c r="U980" t="s">
        <v>4508</v>
      </c>
      <c r="V980" t="s">
        <v>13845</v>
      </c>
      <c r="X980" t="s">
        <v>14580</v>
      </c>
      <c r="Y980" t="s">
        <v>14581</v>
      </c>
    </row>
    <row r="981" spans="1:25" x14ac:dyDescent="0.2">
      <c r="A981" t="s">
        <v>27096</v>
      </c>
      <c r="B981">
        <v>89324</v>
      </c>
      <c r="C981">
        <v>218237</v>
      </c>
      <c r="D981" t="s">
        <v>14578</v>
      </c>
      <c r="E981" t="s">
        <v>24</v>
      </c>
      <c r="F981">
        <v>999762026</v>
      </c>
      <c r="G981" t="s">
        <v>8414</v>
      </c>
      <c r="H981" t="s">
        <v>8415</v>
      </c>
      <c r="I981" t="s">
        <v>30</v>
      </c>
      <c r="J981" t="s">
        <v>472</v>
      </c>
      <c r="L981" t="s">
        <v>682</v>
      </c>
      <c r="M981" t="s">
        <v>8416</v>
      </c>
      <c r="N981" t="s">
        <v>8417</v>
      </c>
      <c r="O981">
        <v>2340</v>
      </c>
      <c r="R981" t="s">
        <v>14582</v>
      </c>
      <c r="S981" t="s">
        <v>28</v>
      </c>
      <c r="T981" t="s">
        <v>40</v>
      </c>
      <c r="U981" t="s">
        <v>14583</v>
      </c>
      <c r="V981" t="s">
        <v>14584</v>
      </c>
      <c r="X981" t="s">
        <v>14585</v>
      </c>
      <c r="Y981" t="s">
        <v>14585</v>
      </c>
    </row>
    <row r="982" spans="1:25" x14ac:dyDescent="0.2">
      <c r="A982" t="s">
        <v>27096</v>
      </c>
      <c r="B982">
        <v>89324</v>
      </c>
      <c r="C982">
        <v>218237</v>
      </c>
      <c r="D982" t="s">
        <v>14578</v>
      </c>
      <c r="E982" t="s">
        <v>24</v>
      </c>
      <c r="F982">
        <v>999773375</v>
      </c>
      <c r="G982" t="s">
        <v>14586</v>
      </c>
      <c r="H982" t="s">
        <v>14587</v>
      </c>
      <c r="I982" t="s">
        <v>30</v>
      </c>
      <c r="J982" t="s">
        <v>26</v>
      </c>
      <c r="K982">
        <v>328000</v>
      </c>
      <c r="L982" t="s">
        <v>233</v>
      </c>
      <c r="M982" t="s">
        <v>11234</v>
      </c>
      <c r="N982" t="s">
        <v>1184</v>
      </c>
      <c r="O982">
        <v>1000</v>
      </c>
      <c r="P982" t="s">
        <v>14588</v>
      </c>
      <c r="Q982" t="s">
        <v>14589</v>
      </c>
      <c r="R982" t="s">
        <v>14590</v>
      </c>
      <c r="S982" t="s">
        <v>28</v>
      </c>
      <c r="T982" t="s">
        <v>40</v>
      </c>
      <c r="U982" t="s">
        <v>6051</v>
      </c>
      <c r="V982" t="s">
        <v>12974</v>
      </c>
      <c r="X982" t="s">
        <v>14591</v>
      </c>
      <c r="Y982" t="s">
        <v>14591</v>
      </c>
    </row>
    <row r="983" spans="1:25" x14ac:dyDescent="0.2">
      <c r="A983" t="s">
        <v>27096</v>
      </c>
      <c r="B983">
        <v>89324</v>
      </c>
      <c r="C983">
        <v>218237</v>
      </c>
      <c r="D983" t="s">
        <v>14578</v>
      </c>
      <c r="E983" t="s">
        <v>24</v>
      </c>
      <c r="F983">
        <v>999816540</v>
      </c>
      <c r="G983" t="s">
        <v>10897</v>
      </c>
      <c r="H983" t="s">
        <v>8692</v>
      </c>
      <c r="I983" t="s">
        <v>325</v>
      </c>
      <c r="J983" t="s">
        <v>26</v>
      </c>
      <c r="K983">
        <v>80000</v>
      </c>
      <c r="L983" t="s">
        <v>210</v>
      </c>
      <c r="M983" t="s">
        <v>10898</v>
      </c>
      <c r="N983" t="s">
        <v>1182</v>
      </c>
      <c r="O983">
        <v>184</v>
      </c>
      <c r="P983" t="s">
        <v>10899</v>
      </c>
      <c r="R983" t="s">
        <v>14592</v>
      </c>
      <c r="S983" t="s">
        <v>28</v>
      </c>
      <c r="T983" t="s">
        <v>65</v>
      </c>
      <c r="U983" t="s">
        <v>213</v>
      </c>
      <c r="V983" t="s">
        <v>14593</v>
      </c>
      <c r="X983" t="s">
        <v>14594</v>
      </c>
      <c r="Y983" t="s">
        <v>14595</v>
      </c>
    </row>
    <row r="984" spans="1:25" x14ac:dyDescent="0.2">
      <c r="A984" t="s">
        <v>27096</v>
      </c>
      <c r="B984">
        <v>89324</v>
      </c>
      <c r="C984">
        <v>218237</v>
      </c>
      <c r="D984" t="s">
        <v>14578</v>
      </c>
      <c r="E984" t="s">
        <v>24</v>
      </c>
      <c r="F984">
        <v>999831575</v>
      </c>
      <c r="G984" t="s">
        <v>6956</v>
      </c>
      <c r="H984" t="s">
        <v>6957</v>
      </c>
      <c r="I984" t="s">
        <v>34</v>
      </c>
      <c r="J984" t="s">
        <v>26</v>
      </c>
      <c r="K984">
        <v>80000</v>
      </c>
      <c r="L984" t="s">
        <v>192</v>
      </c>
      <c r="M984" t="s">
        <v>6958</v>
      </c>
      <c r="N984" t="s">
        <v>212</v>
      </c>
      <c r="O984">
        <v>1000</v>
      </c>
      <c r="P984" t="s">
        <v>6959</v>
      </c>
      <c r="R984" t="s">
        <v>14596</v>
      </c>
      <c r="S984" t="s">
        <v>28</v>
      </c>
      <c r="T984" t="s">
        <v>262</v>
      </c>
      <c r="U984" t="s">
        <v>1499</v>
      </c>
      <c r="V984" t="s">
        <v>14597</v>
      </c>
      <c r="X984" t="s">
        <v>14598</v>
      </c>
      <c r="Y984" t="s">
        <v>14599</v>
      </c>
    </row>
    <row r="985" spans="1:25" x14ac:dyDescent="0.2">
      <c r="A985" t="s">
        <v>27096</v>
      </c>
      <c r="B985">
        <v>89324</v>
      </c>
      <c r="C985">
        <v>218237</v>
      </c>
      <c r="D985" t="s">
        <v>14578</v>
      </c>
      <c r="E985" t="s">
        <v>24</v>
      </c>
      <c r="F985">
        <v>999952825</v>
      </c>
      <c r="G985" t="s">
        <v>14600</v>
      </c>
      <c r="H985" t="s">
        <v>10404</v>
      </c>
      <c r="I985" t="s">
        <v>325</v>
      </c>
      <c r="J985" t="s">
        <v>26</v>
      </c>
      <c r="K985">
        <v>80000</v>
      </c>
      <c r="L985" t="s">
        <v>150</v>
      </c>
      <c r="M985" t="s">
        <v>14601</v>
      </c>
      <c r="N985" t="s">
        <v>172</v>
      </c>
      <c r="O985" t="s">
        <v>14602</v>
      </c>
      <c r="P985" t="s">
        <v>14603</v>
      </c>
      <c r="R985" t="s">
        <v>14604</v>
      </c>
      <c r="S985" t="s">
        <v>28</v>
      </c>
      <c r="T985" t="s">
        <v>40</v>
      </c>
      <c r="U985" t="s">
        <v>14605</v>
      </c>
      <c r="V985" t="s">
        <v>825</v>
      </c>
      <c r="X985" t="s">
        <v>14606</v>
      </c>
    </row>
    <row r="986" spans="1:25" x14ac:dyDescent="0.2">
      <c r="A986" t="s">
        <v>27096</v>
      </c>
      <c r="B986">
        <v>89324</v>
      </c>
      <c r="C986">
        <v>218237</v>
      </c>
      <c r="D986" t="s">
        <v>14578</v>
      </c>
      <c r="E986" t="s">
        <v>24</v>
      </c>
      <c r="F986">
        <v>999993856</v>
      </c>
      <c r="G986" t="s">
        <v>4539</v>
      </c>
      <c r="H986" t="s">
        <v>2632</v>
      </c>
      <c r="I986" t="s">
        <v>30</v>
      </c>
      <c r="J986" t="s">
        <v>26</v>
      </c>
      <c r="K986">
        <v>333000</v>
      </c>
      <c r="L986" t="s">
        <v>357</v>
      </c>
      <c r="M986" t="s">
        <v>4540</v>
      </c>
      <c r="N986" t="s">
        <v>575</v>
      </c>
      <c r="O986">
        <v>28037</v>
      </c>
      <c r="P986" t="s">
        <v>4541</v>
      </c>
      <c r="Q986" t="s">
        <v>4542</v>
      </c>
      <c r="R986" t="s">
        <v>14607</v>
      </c>
      <c r="S986" t="s">
        <v>28</v>
      </c>
      <c r="T986" t="s">
        <v>40</v>
      </c>
      <c r="U986" t="s">
        <v>2270</v>
      </c>
      <c r="V986" t="s">
        <v>14341</v>
      </c>
      <c r="X986" t="s">
        <v>14527</v>
      </c>
      <c r="Y986" t="s">
        <v>14100</v>
      </c>
    </row>
    <row r="987" spans="1:25" x14ac:dyDescent="0.2">
      <c r="A987" t="s">
        <v>27096</v>
      </c>
      <c r="B987">
        <v>89324</v>
      </c>
      <c r="C987">
        <v>218237</v>
      </c>
      <c r="D987" t="s">
        <v>14578</v>
      </c>
      <c r="E987" t="s">
        <v>24</v>
      </c>
      <c r="F987">
        <v>996682761</v>
      </c>
      <c r="G987" t="s">
        <v>14608</v>
      </c>
      <c r="H987" t="s">
        <v>14609</v>
      </c>
      <c r="I987" t="s">
        <v>325</v>
      </c>
      <c r="J987" t="s">
        <v>26</v>
      </c>
      <c r="K987">
        <v>50000</v>
      </c>
      <c r="L987" t="s">
        <v>138</v>
      </c>
      <c r="M987" t="s">
        <v>14610</v>
      </c>
      <c r="N987" t="s">
        <v>12917</v>
      </c>
      <c r="O987" t="s">
        <v>14611</v>
      </c>
      <c r="P987" t="s">
        <v>14612</v>
      </c>
      <c r="R987" t="s">
        <v>14613</v>
      </c>
      <c r="S987" t="s">
        <v>28</v>
      </c>
      <c r="U987" t="s">
        <v>3021</v>
      </c>
      <c r="V987" t="s">
        <v>14614</v>
      </c>
      <c r="X987">
        <v>441609789050</v>
      </c>
      <c r="Y987">
        <v>441609789050</v>
      </c>
    </row>
    <row r="988" spans="1:25" x14ac:dyDescent="0.2">
      <c r="A988" t="s">
        <v>27096</v>
      </c>
      <c r="B988">
        <v>89324</v>
      </c>
      <c r="C988">
        <v>218237</v>
      </c>
      <c r="D988" t="s">
        <v>14578</v>
      </c>
      <c r="E988" t="s">
        <v>57</v>
      </c>
      <c r="F988">
        <v>999842148</v>
      </c>
      <c r="G988" t="s">
        <v>6690</v>
      </c>
      <c r="H988" t="s">
        <v>6690</v>
      </c>
      <c r="I988" t="s">
        <v>34</v>
      </c>
      <c r="J988" t="s">
        <v>26</v>
      </c>
      <c r="K988">
        <v>556000</v>
      </c>
      <c r="L988" t="s">
        <v>138</v>
      </c>
      <c r="M988" t="s">
        <v>6691</v>
      </c>
      <c r="N988" t="s">
        <v>1099</v>
      </c>
      <c r="O988" t="s">
        <v>6692</v>
      </c>
      <c r="Q988" t="s">
        <v>6693</v>
      </c>
      <c r="R988" t="s">
        <v>14615</v>
      </c>
      <c r="S988" t="s">
        <v>28</v>
      </c>
      <c r="T988" t="s">
        <v>40</v>
      </c>
      <c r="U988" t="s">
        <v>13652</v>
      </c>
      <c r="V988" t="s">
        <v>13651</v>
      </c>
      <c r="X988" t="s">
        <v>14616</v>
      </c>
      <c r="Y988" t="s">
        <v>14617</v>
      </c>
    </row>
    <row r="989" spans="1:25" x14ac:dyDescent="0.2">
      <c r="A989" t="s">
        <v>27096</v>
      </c>
      <c r="B989">
        <v>89324</v>
      </c>
      <c r="C989">
        <v>218237</v>
      </c>
      <c r="D989" t="s">
        <v>14578</v>
      </c>
      <c r="E989" t="s">
        <v>24</v>
      </c>
      <c r="F989">
        <v>998897174</v>
      </c>
      <c r="G989" t="s">
        <v>14618</v>
      </c>
      <c r="H989" t="s">
        <v>14619</v>
      </c>
      <c r="I989" t="s">
        <v>30</v>
      </c>
      <c r="J989" t="s">
        <v>26</v>
      </c>
      <c r="K989">
        <v>397000</v>
      </c>
      <c r="L989" t="s">
        <v>138</v>
      </c>
      <c r="M989" t="s">
        <v>14620</v>
      </c>
      <c r="N989" t="s">
        <v>14621</v>
      </c>
      <c r="O989" t="s">
        <v>14622</v>
      </c>
      <c r="P989" t="s">
        <v>14623</v>
      </c>
      <c r="R989" t="s">
        <v>14624</v>
      </c>
      <c r="S989" t="s">
        <v>28</v>
      </c>
      <c r="T989" t="s">
        <v>47</v>
      </c>
      <c r="U989" t="s">
        <v>5002</v>
      </c>
      <c r="V989" t="s">
        <v>14625</v>
      </c>
      <c r="X989" t="s">
        <v>14626</v>
      </c>
      <c r="Y989" t="s">
        <v>14627</v>
      </c>
    </row>
    <row r="990" spans="1:25" x14ac:dyDescent="0.2">
      <c r="A990" t="s">
        <v>27096</v>
      </c>
      <c r="B990">
        <v>89324</v>
      </c>
      <c r="C990">
        <v>218237</v>
      </c>
      <c r="D990" t="s">
        <v>14578</v>
      </c>
      <c r="E990" t="s">
        <v>24</v>
      </c>
      <c r="F990">
        <v>998869820</v>
      </c>
      <c r="G990" t="s">
        <v>14628</v>
      </c>
      <c r="H990" t="s">
        <v>14629</v>
      </c>
      <c r="I990" t="s">
        <v>325</v>
      </c>
      <c r="J990" t="s">
        <v>26</v>
      </c>
      <c r="K990">
        <v>270000</v>
      </c>
      <c r="L990" t="s">
        <v>138</v>
      </c>
      <c r="M990" t="s">
        <v>14630</v>
      </c>
      <c r="N990" t="s">
        <v>9969</v>
      </c>
      <c r="O990" t="s">
        <v>14631</v>
      </c>
      <c r="P990" t="s">
        <v>14632</v>
      </c>
      <c r="Q990" t="s">
        <v>14633</v>
      </c>
      <c r="R990" t="s">
        <v>14634</v>
      </c>
      <c r="S990" t="s">
        <v>28</v>
      </c>
      <c r="T990" t="s">
        <v>40</v>
      </c>
      <c r="U990" t="s">
        <v>2545</v>
      </c>
      <c r="V990" t="s">
        <v>14635</v>
      </c>
      <c r="X990" t="s">
        <v>14636</v>
      </c>
    </row>
    <row r="991" spans="1:25" x14ac:dyDescent="0.2">
      <c r="A991" t="s">
        <v>27096</v>
      </c>
      <c r="B991">
        <v>89324</v>
      </c>
      <c r="C991">
        <v>218237</v>
      </c>
      <c r="D991" t="s">
        <v>14578</v>
      </c>
      <c r="E991" t="s">
        <v>24</v>
      </c>
      <c r="F991">
        <v>999537471</v>
      </c>
      <c r="G991" t="s">
        <v>7164</v>
      </c>
      <c r="H991" t="s">
        <v>7165</v>
      </c>
      <c r="I991" t="s">
        <v>34</v>
      </c>
      <c r="J991" t="s">
        <v>26</v>
      </c>
      <c r="K991">
        <v>221000</v>
      </c>
      <c r="L991" t="s">
        <v>210</v>
      </c>
      <c r="M991" t="s">
        <v>7166</v>
      </c>
      <c r="N991" t="s">
        <v>285</v>
      </c>
      <c r="O991">
        <v>20133</v>
      </c>
      <c r="R991" t="s">
        <v>14637</v>
      </c>
      <c r="S991" t="s">
        <v>28</v>
      </c>
      <c r="T991" t="s">
        <v>65</v>
      </c>
      <c r="U991" t="s">
        <v>1062</v>
      </c>
      <c r="V991" t="s">
        <v>7858</v>
      </c>
      <c r="X991" t="s">
        <v>14638</v>
      </c>
      <c r="Y991" t="s">
        <v>14639</v>
      </c>
    </row>
    <row r="992" spans="1:25" x14ac:dyDescent="0.2">
      <c r="A992" t="s">
        <v>27096</v>
      </c>
      <c r="B992">
        <v>89324</v>
      </c>
      <c r="C992">
        <v>218237</v>
      </c>
      <c r="D992" t="s">
        <v>14578</v>
      </c>
      <c r="E992" t="s">
        <v>24</v>
      </c>
      <c r="F992">
        <v>957378458</v>
      </c>
      <c r="G992" t="s">
        <v>14640</v>
      </c>
      <c r="H992" t="s">
        <v>14641</v>
      </c>
      <c r="I992" t="s">
        <v>325</v>
      </c>
      <c r="J992" t="s">
        <v>26</v>
      </c>
      <c r="L992" t="s">
        <v>312</v>
      </c>
      <c r="M992" t="s">
        <v>14642</v>
      </c>
      <c r="N992" t="s">
        <v>1398</v>
      </c>
      <c r="O992" t="s">
        <v>14643</v>
      </c>
      <c r="P992" t="s">
        <v>14644</v>
      </c>
      <c r="R992" t="s">
        <v>14645</v>
      </c>
      <c r="S992" t="s">
        <v>28</v>
      </c>
      <c r="T992" t="s">
        <v>40</v>
      </c>
      <c r="U992" t="s">
        <v>10045</v>
      </c>
      <c r="V992" t="s">
        <v>14646</v>
      </c>
      <c r="X992" t="s">
        <v>14647</v>
      </c>
      <c r="Y992" t="s">
        <v>14648</v>
      </c>
    </row>
    <row r="993" spans="1:25" x14ac:dyDescent="0.2">
      <c r="A993" t="s">
        <v>27096</v>
      </c>
      <c r="B993">
        <v>102068</v>
      </c>
      <c r="C993">
        <v>285010</v>
      </c>
      <c r="D993" t="s">
        <v>14668</v>
      </c>
      <c r="E993" t="s">
        <v>24</v>
      </c>
      <c r="F993">
        <v>988442029</v>
      </c>
      <c r="G993" t="s">
        <v>5310</v>
      </c>
      <c r="H993" t="s">
        <v>5311</v>
      </c>
      <c r="I993" t="s">
        <v>30</v>
      </c>
      <c r="J993" t="s">
        <v>26</v>
      </c>
      <c r="K993">
        <v>181800</v>
      </c>
      <c r="L993" t="s">
        <v>210</v>
      </c>
      <c r="M993" t="s">
        <v>5312</v>
      </c>
      <c r="N993" t="s">
        <v>3623</v>
      </c>
      <c r="O993">
        <v>41100</v>
      </c>
      <c r="Q993" t="s">
        <v>5313</v>
      </c>
      <c r="R993" t="s">
        <v>14669</v>
      </c>
      <c r="S993" t="s">
        <v>28</v>
      </c>
      <c r="T993" t="s">
        <v>65</v>
      </c>
      <c r="U993" t="s">
        <v>962</v>
      </c>
      <c r="V993" t="s">
        <v>5315</v>
      </c>
      <c r="X993" t="s">
        <v>5316</v>
      </c>
    </row>
    <row r="994" spans="1:25" x14ac:dyDescent="0.2">
      <c r="A994" t="s">
        <v>27096</v>
      </c>
      <c r="B994">
        <v>102068</v>
      </c>
      <c r="C994">
        <v>285010</v>
      </c>
      <c r="D994" t="s">
        <v>14668</v>
      </c>
      <c r="E994" t="s">
        <v>24</v>
      </c>
      <c r="F994">
        <v>999977948</v>
      </c>
      <c r="G994" t="s">
        <v>680</v>
      </c>
      <c r="H994" t="s">
        <v>681</v>
      </c>
      <c r="I994" t="s">
        <v>34</v>
      </c>
      <c r="J994" t="s">
        <v>26</v>
      </c>
      <c r="K994">
        <v>289000</v>
      </c>
      <c r="L994" t="s">
        <v>682</v>
      </c>
      <c r="M994" t="s">
        <v>683</v>
      </c>
      <c r="N994" t="s">
        <v>684</v>
      </c>
      <c r="O994">
        <v>8010</v>
      </c>
      <c r="P994" t="s">
        <v>685</v>
      </c>
      <c r="Q994" t="s">
        <v>686</v>
      </c>
      <c r="R994" t="s">
        <v>14670</v>
      </c>
      <c r="S994" t="s">
        <v>28</v>
      </c>
      <c r="T994" t="s">
        <v>65</v>
      </c>
      <c r="U994" t="s">
        <v>4004</v>
      </c>
      <c r="V994" t="s">
        <v>4005</v>
      </c>
      <c r="X994" t="s">
        <v>14397</v>
      </c>
      <c r="Y994" t="s">
        <v>14671</v>
      </c>
    </row>
    <row r="995" spans="1:25" x14ac:dyDescent="0.2">
      <c r="A995" t="s">
        <v>27096</v>
      </c>
      <c r="B995">
        <v>102068</v>
      </c>
      <c r="C995">
        <v>285010</v>
      </c>
      <c r="D995" t="s">
        <v>14668</v>
      </c>
      <c r="E995" t="s">
        <v>24</v>
      </c>
      <c r="F995">
        <v>997592621</v>
      </c>
      <c r="G995" t="s">
        <v>14672</v>
      </c>
      <c r="H995" t="s">
        <v>14673</v>
      </c>
      <c r="I995" t="s">
        <v>30</v>
      </c>
      <c r="J995" t="s">
        <v>26</v>
      </c>
      <c r="K995">
        <v>436000</v>
      </c>
      <c r="L995" t="s">
        <v>138</v>
      </c>
      <c r="M995" t="s">
        <v>14674</v>
      </c>
      <c r="N995" t="s">
        <v>203</v>
      </c>
      <c r="O995" t="s">
        <v>14675</v>
      </c>
      <c r="P995" t="s">
        <v>14676</v>
      </c>
      <c r="R995" t="s">
        <v>14677</v>
      </c>
      <c r="S995" t="s">
        <v>28</v>
      </c>
      <c r="T995" t="s">
        <v>40</v>
      </c>
      <c r="U995" t="s">
        <v>1323</v>
      </c>
      <c r="V995" t="s">
        <v>8375</v>
      </c>
      <c r="X995" t="s">
        <v>14678</v>
      </c>
    </row>
    <row r="996" spans="1:25" x14ac:dyDescent="0.2">
      <c r="A996" t="s">
        <v>27096</v>
      </c>
      <c r="B996">
        <v>102068</v>
      </c>
      <c r="C996">
        <v>285010</v>
      </c>
      <c r="D996" t="s">
        <v>14668</v>
      </c>
      <c r="E996" t="s">
        <v>24</v>
      </c>
      <c r="F996">
        <v>999992401</v>
      </c>
      <c r="G996" t="s">
        <v>1200</v>
      </c>
      <c r="H996" t="s">
        <v>1201</v>
      </c>
      <c r="I996" t="s">
        <v>25</v>
      </c>
      <c r="J996" t="s">
        <v>26</v>
      </c>
      <c r="K996">
        <v>329891</v>
      </c>
      <c r="L996" t="s">
        <v>82</v>
      </c>
      <c r="M996" t="s">
        <v>1202</v>
      </c>
      <c r="N996" t="s">
        <v>1203</v>
      </c>
      <c r="O996">
        <v>75015</v>
      </c>
      <c r="P996" t="s">
        <v>1204</v>
      </c>
      <c r="Q996" t="s">
        <v>1205</v>
      </c>
      <c r="R996" t="s">
        <v>14679</v>
      </c>
      <c r="S996" t="s">
        <v>28</v>
      </c>
      <c r="T996" t="s">
        <v>47</v>
      </c>
      <c r="U996" t="s">
        <v>2470</v>
      </c>
      <c r="V996" t="s">
        <v>4216</v>
      </c>
      <c r="X996">
        <v>33146548978</v>
      </c>
    </row>
    <row r="997" spans="1:25" x14ac:dyDescent="0.2">
      <c r="A997" t="s">
        <v>27096</v>
      </c>
      <c r="B997">
        <v>102068</v>
      </c>
      <c r="C997">
        <v>285010</v>
      </c>
      <c r="D997" t="s">
        <v>14668</v>
      </c>
      <c r="E997" t="s">
        <v>24</v>
      </c>
      <c r="F997">
        <v>997586025</v>
      </c>
      <c r="G997" t="s">
        <v>14680</v>
      </c>
      <c r="H997" t="s">
        <v>14681</v>
      </c>
      <c r="I997" t="s">
        <v>209</v>
      </c>
      <c r="J997" t="s">
        <v>26</v>
      </c>
      <c r="K997">
        <v>108000</v>
      </c>
      <c r="L997" t="s">
        <v>192</v>
      </c>
      <c r="M997" t="s">
        <v>14682</v>
      </c>
      <c r="N997" t="s">
        <v>1327</v>
      </c>
      <c r="O997">
        <v>1000</v>
      </c>
      <c r="P997" t="s">
        <v>14683</v>
      </c>
      <c r="R997" t="s">
        <v>14684</v>
      </c>
      <c r="S997" t="s">
        <v>28</v>
      </c>
      <c r="T997" t="s">
        <v>40</v>
      </c>
      <c r="U997" t="s">
        <v>2240</v>
      </c>
      <c r="V997" t="s">
        <v>14685</v>
      </c>
      <c r="X997">
        <v>3226467043</v>
      </c>
    </row>
    <row r="998" spans="1:25" x14ac:dyDescent="0.2">
      <c r="A998" t="s">
        <v>27096</v>
      </c>
      <c r="B998">
        <v>102068</v>
      </c>
      <c r="C998">
        <v>285010</v>
      </c>
      <c r="D998" t="s">
        <v>14668</v>
      </c>
      <c r="E998" t="s">
        <v>24</v>
      </c>
      <c r="F998">
        <v>999993856</v>
      </c>
      <c r="G998" t="s">
        <v>4539</v>
      </c>
      <c r="H998" t="s">
        <v>2632</v>
      </c>
      <c r="I998" t="s">
        <v>30</v>
      </c>
      <c r="J998" t="s">
        <v>26</v>
      </c>
      <c r="K998">
        <v>221035</v>
      </c>
      <c r="L998" t="s">
        <v>357</v>
      </c>
      <c r="M998" t="s">
        <v>4540</v>
      </c>
      <c r="N998" t="s">
        <v>575</v>
      </c>
      <c r="O998">
        <v>28037</v>
      </c>
      <c r="P998" t="s">
        <v>4541</v>
      </c>
      <c r="Q998" t="s">
        <v>4542</v>
      </c>
      <c r="R998" t="s">
        <v>14686</v>
      </c>
      <c r="S998" t="s">
        <v>28</v>
      </c>
      <c r="T998" t="s">
        <v>40</v>
      </c>
      <c r="U998" t="s">
        <v>2270</v>
      </c>
      <c r="V998" t="s">
        <v>14341</v>
      </c>
      <c r="X998" t="s">
        <v>14151</v>
      </c>
      <c r="Y998" t="s">
        <v>14348</v>
      </c>
    </row>
    <row r="999" spans="1:25" x14ac:dyDescent="0.2">
      <c r="A999" t="s">
        <v>27096</v>
      </c>
      <c r="B999">
        <v>102068</v>
      </c>
      <c r="C999">
        <v>285010</v>
      </c>
      <c r="D999" t="s">
        <v>14668</v>
      </c>
      <c r="E999" t="s">
        <v>24</v>
      </c>
      <c r="F999">
        <v>999866204</v>
      </c>
      <c r="G999" t="s">
        <v>769</v>
      </c>
      <c r="H999" t="s">
        <v>770</v>
      </c>
      <c r="I999" t="s">
        <v>34</v>
      </c>
      <c r="J999" t="s">
        <v>26</v>
      </c>
      <c r="K999">
        <v>198320</v>
      </c>
      <c r="L999" t="s">
        <v>27</v>
      </c>
      <c r="M999" t="s">
        <v>771</v>
      </c>
      <c r="N999" t="s">
        <v>772</v>
      </c>
      <c r="O999">
        <v>78464</v>
      </c>
      <c r="P999" t="s">
        <v>773</v>
      </c>
      <c r="Q999" t="s">
        <v>774</v>
      </c>
      <c r="R999" t="s">
        <v>14687</v>
      </c>
      <c r="S999" t="s">
        <v>28</v>
      </c>
      <c r="U999" t="s">
        <v>10384</v>
      </c>
      <c r="V999" t="s">
        <v>1649</v>
      </c>
      <c r="X999" t="s">
        <v>14688</v>
      </c>
    </row>
    <row r="1000" spans="1:25" x14ac:dyDescent="0.2">
      <c r="A1000" t="s">
        <v>27096</v>
      </c>
      <c r="B1000">
        <v>102068</v>
      </c>
      <c r="C1000">
        <v>285010</v>
      </c>
      <c r="D1000" t="s">
        <v>14668</v>
      </c>
      <c r="E1000" t="s">
        <v>24</v>
      </c>
      <c r="F1000">
        <v>971234423</v>
      </c>
      <c r="G1000" t="s">
        <v>14689</v>
      </c>
      <c r="H1000" t="s">
        <v>14690</v>
      </c>
      <c r="I1000" t="s">
        <v>30</v>
      </c>
      <c r="J1000" t="s">
        <v>472</v>
      </c>
      <c r="K1000">
        <v>97155</v>
      </c>
      <c r="L1000" t="s">
        <v>82</v>
      </c>
      <c r="M1000" t="s">
        <v>14691</v>
      </c>
      <c r="N1000" t="s">
        <v>14692</v>
      </c>
      <c r="O1000">
        <v>14120</v>
      </c>
      <c r="P1000" t="s">
        <v>14693</v>
      </c>
      <c r="R1000" t="s">
        <v>14694</v>
      </c>
      <c r="S1000" t="s">
        <v>28</v>
      </c>
      <c r="T1000" t="s">
        <v>65</v>
      </c>
      <c r="U1000" t="s">
        <v>2870</v>
      </c>
      <c r="V1000" t="s">
        <v>14695</v>
      </c>
      <c r="X1000">
        <v>33663569501</v>
      </c>
    </row>
    <row r="1001" spans="1:25" x14ac:dyDescent="0.2">
      <c r="A1001" t="s">
        <v>27096</v>
      </c>
      <c r="B1001">
        <v>102068</v>
      </c>
      <c r="C1001">
        <v>285010</v>
      </c>
      <c r="D1001" t="s">
        <v>14668</v>
      </c>
      <c r="E1001" t="s">
        <v>57</v>
      </c>
      <c r="F1001">
        <v>997785651</v>
      </c>
      <c r="G1001" t="s">
        <v>14696</v>
      </c>
      <c r="H1001" t="s">
        <v>14697</v>
      </c>
      <c r="I1001" t="s">
        <v>30</v>
      </c>
      <c r="J1001" t="s">
        <v>26</v>
      </c>
      <c r="K1001">
        <v>939533</v>
      </c>
      <c r="L1001" t="s">
        <v>82</v>
      </c>
      <c r="M1001" t="s">
        <v>14698</v>
      </c>
      <c r="N1001" t="s">
        <v>501</v>
      </c>
      <c r="O1001">
        <v>75007</v>
      </c>
      <c r="P1001" t="s">
        <v>14699</v>
      </c>
      <c r="R1001" t="s">
        <v>14700</v>
      </c>
      <c r="S1001" t="s">
        <v>28</v>
      </c>
      <c r="T1001" t="s">
        <v>40</v>
      </c>
      <c r="U1001" t="s">
        <v>3560</v>
      </c>
      <c r="V1001" t="s">
        <v>10257</v>
      </c>
      <c r="X1001">
        <v>3226467043</v>
      </c>
    </row>
    <row r="1002" spans="1:25" x14ac:dyDescent="0.2">
      <c r="A1002" t="s">
        <v>27096</v>
      </c>
      <c r="B1002">
        <v>102068</v>
      </c>
      <c r="C1002">
        <v>285010</v>
      </c>
      <c r="D1002" t="s">
        <v>14668</v>
      </c>
      <c r="E1002" t="s">
        <v>24</v>
      </c>
      <c r="F1002">
        <v>999751938</v>
      </c>
      <c r="G1002" t="s">
        <v>2954</v>
      </c>
      <c r="H1002" t="s">
        <v>2954</v>
      </c>
      <c r="I1002" t="s">
        <v>30</v>
      </c>
      <c r="J1002" t="s">
        <v>26</v>
      </c>
      <c r="K1002">
        <v>414720</v>
      </c>
      <c r="L1002" t="s">
        <v>82</v>
      </c>
      <c r="M1002" t="s">
        <v>2955</v>
      </c>
      <c r="N1002" t="s">
        <v>479</v>
      </c>
      <c r="O1002">
        <v>92400</v>
      </c>
      <c r="P1002" t="s">
        <v>1668</v>
      </c>
      <c r="Q1002" t="s">
        <v>2956</v>
      </c>
      <c r="R1002" t="s">
        <v>14701</v>
      </c>
      <c r="S1002" t="s">
        <v>28</v>
      </c>
      <c r="T1002" t="s">
        <v>47</v>
      </c>
      <c r="U1002" t="s">
        <v>10447</v>
      </c>
      <c r="V1002" t="s">
        <v>11247</v>
      </c>
      <c r="X1002" t="s">
        <v>14702</v>
      </c>
      <c r="Y1002" t="s">
        <v>11086</v>
      </c>
    </row>
    <row r="1003" spans="1:25" x14ac:dyDescent="0.2">
      <c r="A1003" t="s">
        <v>27096</v>
      </c>
      <c r="B1003">
        <v>92516</v>
      </c>
      <c r="C1003">
        <v>225354</v>
      </c>
      <c r="D1003" t="s">
        <v>14856</v>
      </c>
      <c r="E1003" t="s">
        <v>24</v>
      </c>
      <c r="F1003">
        <v>999977948</v>
      </c>
      <c r="G1003" t="s">
        <v>680</v>
      </c>
      <c r="H1003" t="s">
        <v>681</v>
      </c>
      <c r="I1003" t="s">
        <v>34</v>
      </c>
      <c r="J1003" t="s">
        <v>26</v>
      </c>
      <c r="K1003">
        <v>195143</v>
      </c>
      <c r="L1003" t="s">
        <v>682</v>
      </c>
      <c r="M1003" t="s">
        <v>683</v>
      </c>
      <c r="N1003" t="s">
        <v>684</v>
      </c>
      <c r="O1003">
        <v>8010</v>
      </c>
      <c r="P1003" t="s">
        <v>685</v>
      </c>
      <c r="Q1003" t="s">
        <v>686</v>
      </c>
      <c r="R1003" t="s">
        <v>14857</v>
      </c>
      <c r="S1003" t="s">
        <v>28</v>
      </c>
      <c r="T1003" t="s">
        <v>262</v>
      </c>
      <c r="U1003" t="s">
        <v>2819</v>
      </c>
      <c r="V1003" t="s">
        <v>6059</v>
      </c>
      <c r="X1003">
        <v>433168736027</v>
      </c>
      <c r="Y1003">
        <v>433168735999</v>
      </c>
    </row>
    <row r="1004" spans="1:25" x14ac:dyDescent="0.2">
      <c r="A1004" t="s">
        <v>27096</v>
      </c>
      <c r="B1004">
        <v>92516</v>
      </c>
      <c r="C1004">
        <v>225354</v>
      </c>
      <c r="D1004" t="s">
        <v>14856</v>
      </c>
      <c r="E1004" t="s">
        <v>24</v>
      </c>
      <c r="F1004">
        <v>966624401</v>
      </c>
      <c r="G1004" t="s">
        <v>14858</v>
      </c>
      <c r="H1004" t="s">
        <v>14859</v>
      </c>
      <c r="I1004" t="s">
        <v>30</v>
      </c>
      <c r="J1004" t="s">
        <v>26</v>
      </c>
      <c r="K1004">
        <v>80480</v>
      </c>
      <c r="L1004" t="s">
        <v>192</v>
      </c>
      <c r="M1004" t="s">
        <v>14860</v>
      </c>
      <c r="N1004" t="s">
        <v>14861</v>
      </c>
      <c r="O1004">
        <v>8560</v>
      </c>
      <c r="R1004" t="s">
        <v>14862</v>
      </c>
      <c r="S1004" t="s">
        <v>28</v>
      </c>
      <c r="T1004" t="s">
        <v>40</v>
      </c>
      <c r="U1004" t="s">
        <v>1094</v>
      </c>
      <c r="V1004" t="s">
        <v>14863</v>
      </c>
      <c r="X1004">
        <v>3256361731</v>
      </c>
      <c r="Y1004">
        <v>3256372196</v>
      </c>
    </row>
    <row r="1005" spans="1:25" x14ac:dyDescent="0.2">
      <c r="A1005" t="s">
        <v>27096</v>
      </c>
      <c r="B1005">
        <v>92516</v>
      </c>
      <c r="C1005">
        <v>225354</v>
      </c>
      <c r="D1005" t="s">
        <v>14856</v>
      </c>
      <c r="E1005" t="s">
        <v>57</v>
      </c>
      <c r="F1005">
        <v>999924889</v>
      </c>
      <c r="G1005" t="s">
        <v>10323</v>
      </c>
      <c r="H1005" t="s">
        <v>10324</v>
      </c>
      <c r="I1005" t="s">
        <v>30</v>
      </c>
      <c r="J1005" t="s">
        <v>26</v>
      </c>
      <c r="K1005">
        <v>764404</v>
      </c>
      <c r="L1005" t="s">
        <v>27</v>
      </c>
      <c r="M1005" t="s">
        <v>10325</v>
      </c>
      <c r="N1005" t="s">
        <v>537</v>
      </c>
      <c r="O1005">
        <v>76131</v>
      </c>
      <c r="P1005" t="s">
        <v>10326</v>
      </c>
      <c r="Q1005" t="s">
        <v>10327</v>
      </c>
      <c r="R1005" t="s">
        <v>14864</v>
      </c>
      <c r="S1005" t="s">
        <v>28</v>
      </c>
      <c r="T1005" t="s">
        <v>65</v>
      </c>
      <c r="U1005" t="s">
        <v>385</v>
      </c>
      <c r="V1005" t="s">
        <v>10328</v>
      </c>
      <c r="X1005">
        <v>497219651172</v>
      </c>
      <c r="Y1005">
        <v>497219651199</v>
      </c>
    </row>
    <row r="1006" spans="1:25" x14ac:dyDescent="0.2">
      <c r="A1006" t="s">
        <v>27096</v>
      </c>
      <c r="B1006">
        <v>92516</v>
      </c>
      <c r="C1006">
        <v>225354</v>
      </c>
      <c r="D1006" t="s">
        <v>14856</v>
      </c>
      <c r="E1006" t="s">
        <v>24</v>
      </c>
      <c r="F1006">
        <v>998006229</v>
      </c>
      <c r="G1006" t="s">
        <v>14865</v>
      </c>
      <c r="H1006" t="s">
        <v>14865</v>
      </c>
      <c r="I1006" t="s">
        <v>30</v>
      </c>
      <c r="J1006" t="s">
        <v>26</v>
      </c>
      <c r="K1006">
        <v>594000</v>
      </c>
      <c r="L1006" t="s">
        <v>35</v>
      </c>
      <c r="M1006" t="s">
        <v>14866</v>
      </c>
      <c r="N1006" t="s">
        <v>14867</v>
      </c>
      <c r="O1006">
        <v>3450</v>
      </c>
      <c r="P1006" t="s">
        <v>14868</v>
      </c>
      <c r="Q1006" t="s">
        <v>14869</v>
      </c>
      <c r="R1006" t="s">
        <v>14870</v>
      </c>
      <c r="S1006" t="s">
        <v>28</v>
      </c>
      <c r="T1006" t="s">
        <v>47</v>
      </c>
      <c r="U1006" t="s">
        <v>14871</v>
      </c>
      <c r="V1006" t="s">
        <v>14872</v>
      </c>
      <c r="X1006" t="s">
        <v>14873</v>
      </c>
      <c r="Y1006" t="s">
        <v>14874</v>
      </c>
    </row>
    <row r="1007" spans="1:25" x14ac:dyDescent="0.2">
      <c r="A1007" t="s">
        <v>27096</v>
      </c>
      <c r="B1007">
        <v>92516</v>
      </c>
      <c r="C1007">
        <v>225354</v>
      </c>
      <c r="D1007" t="s">
        <v>14856</v>
      </c>
      <c r="E1007" t="s">
        <v>24</v>
      </c>
      <c r="F1007">
        <v>998006326</v>
      </c>
      <c r="G1007" t="s">
        <v>14875</v>
      </c>
      <c r="H1007" t="s">
        <v>1944</v>
      </c>
      <c r="I1007" t="s">
        <v>30</v>
      </c>
      <c r="J1007" t="s">
        <v>26</v>
      </c>
      <c r="K1007">
        <v>101568</v>
      </c>
      <c r="L1007" t="s">
        <v>138</v>
      </c>
      <c r="M1007" t="s">
        <v>14876</v>
      </c>
      <c r="N1007" t="s">
        <v>563</v>
      </c>
      <c r="O1007" t="s">
        <v>14877</v>
      </c>
      <c r="P1007" t="s">
        <v>14878</v>
      </c>
      <c r="R1007" t="s">
        <v>14879</v>
      </c>
      <c r="S1007" t="s">
        <v>28</v>
      </c>
      <c r="T1007" t="s">
        <v>65</v>
      </c>
      <c r="U1007" t="s">
        <v>4197</v>
      </c>
      <c r="V1007" t="s">
        <v>14880</v>
      </c>
      <c r="X1007" t="s">
        <v>14881</v>
      </c>
      <c r="Y1007" t="s">
        <v>14882</v>
      </c>
    </row>
    <row r="1008" spans="1:25" x14ac:dyDescent="0.2">
      <c r="A1008" t="s">
        <v>27096</v>
      </c>
      <c r="B1008">
        <v>92516</v>
      </c>
      <c r="C1008">
        <v>225354</v>
      </c>
      <c r="D1008" t="s">
        <v>14856</v>
      </c>
      <c r="E1008" t="s">
        <v>24</v>
      </c>
      <c r="F1008">
        <v>997512790</v>
      </c>
      <c r="G1008" t="s">
        <v>14883</v>
      </c>
      <c r="H1008" t="s">
        <v>14884</v>
      </c>
      <c r="I1008" t="s">
        <v>30</v>
      </c>
      <c r="J1008" t="s">
        <v>26</v>
      </c>
      <c r="K1008">
        <v>172800</v>
      </c>
      <c r="L1008" t="s">
        <v>70</v>
      </c>
      <c r="M1008" t="s">
        <v>14885</v>
      </c>
      <c r="N1008" t="s">
        <v>14886</v>
      </c>
      <c r="O1008">
        <v>8702</v>
      </c>
      <c r="P1008" t="s">
        <v>14887</v>
      </c>
      <c r="R1008" t="s">
        <v>14888</v>
      </c>
      <c r="S1008" t="s">
        <v>28</v>
      </c>
      <c r="T1008" t="s">
        <v>40</v>
      </c>
      <c r="U1008" t="s">
        <v>475</v>
      </c>
      <c r="V1008" t="s">
        <v>14889</v>
      </c>
      <c r="X1008" t="s">
        <v>14890</v>
      </c>
      <c r="Y1008" t="s">
        <v>14891</v>
      </c>
    </row>
    <row r="1009" spans="1:25" x14ac:dyDescent="0.2">
      <c r="A1009" t="s">
        <v>27096</v>
      </c>
      <c r="B1009">
        <v>92516</v>
      </c>
      <c r="C1009">
        <v>225354</v>
      </c>
      <c r="D1009" t="s">
        <v>14856</v>
      </c>
      <c r="E1009" t="s">
        <v>24</v>
      </c>
      <c r="F1009">
        <v>999606729</v>
      </c>
      <c r="G1009" t="s">
        <v>2172</v>
      </c>
      <c r="H1009" t="s">
        <v>2173</v>
      </c>
      <c r="I1009" t="s">
        <v>25</v>
      </c>
      <c r="J1009" t="s">
        <v>26</v>
      </c>
      <c r="K1009">
        <v>337715</v>
      </c>
      <c r="L1009" t="s">
        <v>27</v>
      </c>
      <c r="M1009" t="s">
        <v>2174</v>
      </c>
      <c r="N1009" t="s">
        <v>2175</v>
      </c>
      <c r="O1009">
        <v>51427</v>
      </c>
      <c r="P1009" t="s">
        <v>2176</v>
      </c>
      <c r="Q1009" t="s">
        <v>2177</v>
      </c>
      <c r="R1009" t="s">
        <v>14892</v>
      </c>
      <c r="S1009" t="s">
        <v>28</v>
      </c>
      <c r="T1009" t="s">
        <v>47</v>
      </c>
      <c r="U1009" t="s">
        <v>11236</v>
      </c>
      <c r="V1009" t="s">
        <v>11237</v>
      </c>
      <c r="X1009">
        <v>49220443230</v>
      </c>
      <c r="Y1009">
        <v>49220443673</v>
      </c>
    </row>
    <row r="1010" spans="1:25" x14ac:dyDescent="0.2">
      <c r="A1010" t="s">
        <v>27096</v>
      </c>
      <c r="B1010">
        <v>102095</v>
      </c>
      <c r="C1010">
        <v>261693</v>
      </c>
      <c r="D1010" t="s">
        <v>14995</v>
      </c>
      <c r="E1010" t="s">
        <v>24</v>
      </c>
      <c r="F1010">
        <v>951569807</v>
      </c>
      <c r="G1010" t="s">
        <v>4713</v>
      </c>
      <c r="H1010" t="s">
        <v>4714</v>
      </c>
      <c r="I1010" t="s">
        <v>30</v>
      </c>
      <c r="J1010" t="s">
        <v>26</v>
      </c>
      <c r="K1010">
        <v>271124</v>
      </c>
      <c r="L1010" t="s">
        <v>35</v>
      </c>
      <c r="M1010" t="s">
        <v>4715</v>
      </c>
      <c r="N1010" t="s">
        <v>2198</v>
      </c>
      <c r="O1010">
        <v>2605</v>
      </c>
      <c r="P1010" t="s">
        <v>4716</v>
      </c>
      <c r="R1010" t="s">
        <v>14996</v>
      </c>
      <c r="S1010" t="s">
        <v>28</v>
      </c>
      <c r="T1010" t="s">
        <v>40</v>
      </c>
      <c r="U1010" t="s">
        <v>482</v>
      </c>
      <c r="V1010" t="s">
        <v>4717</v>
      </c>
      <c r="X1010" t="s">
        <v>4718</v>
      </c>
    </row>
    <row r="1011" spans="1:25" x14ac:dyDescent="0.2">
      <c r="A1011" t="s">
        <v>27096</v>
      </c>
      <c r="B1011">
        <v>102095</v>
      </c>
      <c r="C1011">
        <v>261693</v>
      </c>
      <c r="D1011" t="s">
        <v>14995</v>
      </c>
      <c r="E1011" t="s">
        <v>24</v>
      </c>
      <c r="F1011">
        <v>999515549</v>
      </c>
      <c r="G1011" t="s">
        <v>4909</v>
      </c>
      <c r="H1011" t="s">
        <v>4910</v>
      </c>
      <c r="I1011" t="s">
        <v>25</v>
      </c>
      <c r="J1011" t="s">
        <v>26</v>
      </c>
      <c r="K1011">
        <v>211664</v>
      </c>
      <c r="L1011" t="s">
        <v>27</v>
      </c>
      <c r="M1011" t="s">
        <v>4911</v>
      </c>
      <c r="N1011" t="s">
        <v>1025</v>
      </c>
      <c r="O1011">
        <v>13353</v>
      </c>
      <c r="P1011" t="s">
        <v>4912</v>
      </c>
      <c r="Q1011" t="s">
        <v>4913</v>
      </c>
      <c r="R1011" t="s">
        <v>14997</v>
      </c>
      <c r="S1011" t="s">
        <v>28</v>
      </c>
      <c r="T1011" t="s">
        <v>47</v>
      </c>
      <c r="U1011" t="s">
        <v>14998</v>
      </c>
      <c r="V1011" t="s">
        <v>14999</v>
      </c>
      <c r="X1011" t="s">
        <v>10449</v>
      </c>
    </row>
    <row r="1012" spans="1:25" x14ac:dyDescent="0.2">
      <c r="A1012" t="s">
        <v>27096</v>
      </c>
      <c r="B1012">
        <v>102095</v>
      </c>
      <c r="C1012">
        <v>261693</v>
      </c>
      <c r="D1012" t="s">
        <v>14995</v>
      </c>
      <c r="E1012" t="s">
        <v>24</v>
      </c>
      <c r="F1012">
        <v>999994729</v>
      </c>
      <c r="G1012" t="s">
        <v>2579</v>
      </c>
      <c r="H1012" t="s">
        <v>2580</v>
      </c>
      <c r="I1012" t="s">
        <v>25</v>
      </c>
      <c r="J1012" t="s">
        <v>26</v>
      </c>
      <c r="K1012">
        <v>213010</v>
      </c>
      <c r="L1012" t="s">
        <v>27</v>
      </c>
      <c r="M1012" t="s">
        <v>2581</v>
      </c>
      <c r="N1012" t="s">
        <v>2582</v>
      </c>
      <c r="O1012">
        <v>85764</v>
      </c>
      <c r="P1012" t="s">
        <v>2583</v>
      </c>
      <c r="Q1012" t="s">
        <v>2584</v>
      </c>
      <c r="R1012" t="s">
        <v>15000</v>
      </c>
      <c r="S1012" t="s">
        <v>28</v>
      </c>
      <c r="T1012" t="s">
        <v>65</v>
      </c>
      <c r="U1012" t="s">
        <v>2588</v>
      </c>
      <c r="V1012" t="s">
        <v>2585</v>
      </c>
      <c r="X1012" t="s">
        <v>2586</v>
      </c>
    </row>
    <row r="1013" spans="1:25" x14ac:dyDescent="0.2">
      <c r="A1013" t="s">
        <v>27096</v>
      </c>
      <c r="B1013">
        <v>102095</v>
      </c>
      <c r="C1013">
        <v>261693</v>
      </c>
      <c r="D1013" t="s">
        <v>14995</v>
      </c>
      <c r="E1013" t="s">
        <v>24</v>
      </c>
      <c r="F1013">
        <v>999867465</v>
      </c>
      <c r="G1013" t="s">
        <v>5010</v>
      </c>
      <c r="H1013" t="s">
        <v>5011</v>
      </c>
      <c r="I1013" t="s">
        <v>34</v>
      </c>
      <c r="J1013" t="s">
        <v>26</v>
      </c>
      <c r="K1013">
        <v>276657.8</v>
      </c>
      <c r="L1013" t="s">
        <v>27</v>
      </c>
      <c r="M1013" t="s">
        <v>5012</v>
      </c>
      <c r="N1013" t="s">
        <v>588</v>
      </c>
      <c r="O1013">
        <v>53127</v>
      </c>
      <c r="P1013" t="s">
        <v>5013</v>
      </c>
      <c r="Q1013" t="s">
        <v>5014</v>
      </c>
      <c r="R1013" t="s">
        <v>15001</v>
      </c>
      <c r="S1013" t="s">
        <v>28</v>
      </c>
      <c r="T1013" t="s">
        <v>47</v>
      </c>
      <c r="U1013" t="s">
        <v>4214</v>
      </c>
      <c r="V1013" t="s">
        <v>3055</v>
      </c>
      <c r="X1013" t="s">
        <v>9470</v>
      </c>
      <c r="Y1013" t="s">
        <v>15002</v>
      </c>
    </row>
    <row r="1014" spans="1:25" x14ac:dyDescent="0.2">
      <c r="A1014" t="s">
        <v>27096</v>
      </c>
      <c r="B1014">
        <v>102095</v>
      </c>
      <c r="C1014">
        <v>261693</v>
      </c>
      <c r="D1014" t="s">
        <v>14995</v>
      </c>
      <c r="E1014" t="s">
        <v>24</v>
      </c>
      <c r="F1014">
        <v>999984059</v>
      </c>
      <c r="G1014" t="s">
        <v>552</v>
      </c>
      <c r="H1014" t="s">
        <v>553</v>
      </c>
      <c r="I1014" t="s">
        <v>25</v>
      </c>
      <c r="J1014" t="s">
        <v>26</v>
      </c>
      <c r="K1014">
        <v>1162020</v>
      </c>
      <c r="L1014" t="s">
        <v>27</v>
      </c>
      <c r="M1014" t="s">
        <v>554</v>
      </c>
      <c r="N1014" t="s">
        <v>555</v>
      </c>
      <c r="O1014">
        <v>80686</v>
      </c>
      <c r="P1014" t="s">
        <v>556</v>
      </c>
      <c r="Q1014" t="s">
        <v>557</v>
      </c>
      <c r="R1014" t="s">
        <v>15003</v>
      </c>
      <c r="S1014" t="s">
        <v>28</v>
      </c>
      <c r="T1014" t="s">
        <v>47</v>
      </c>
      <c r="U1014" t="s">
        <v>322</v>
      </c>
      <c r="V1014" t="s">
        <v>5648</v>
      </c>
      <c r="X1014" t="s">
        <v>10863</v>
      </c>
      <c r="Y1014" t="s">
        <v>1307</v>
      </c>
    </row>
    <row r="1015" spans="1:25" x14ac:dyDescent="0.2">
      <c r="A1015" t="s">
        <v>27096</v>
      </c>
      <c r="B1015">
        <v>102095</v>
      </c>
      <c r="C1015">
        <v>261693</v>
      </c>
      <c r="D1015" t="s">
        <v>14995</v>
      </c>
      <c r="E1015" t="s">
        <v>24</v>
      </c>
      <c r="F1015">
        <v>999992401</v>
      </c>
      <c r="G1015" t="s">
        <v>1200</v>
      </c>
      <c r="H1015" t="s">
        <v>1201</v>
      </c>
      <c r="I1015" t="s">
        <v>25</v>
      </c>
      <c r="J1015" t="s">
        <v>26</v>
      </c>
      <c r="K1015">
        <v>288774</v>
      </c>
      <c r="L1015" t="s">
        <v>82</v>
      </c>
      <c r="M1015" t="s">
        <v>1202</v>
      </c>
      <c r="N1015" t="s">
        <v>1203</v>
      </c>
      <c r="O1015">
        <v>75015</v>
      </c>
      <c r="P1015" t="s">
        <v>1204</v>
      </c>
      <c r="Q1015" t="s">
        <v>1205</v>
      </c>
      <c r="R1015" t="s">
        <v>15004</v>
      </c>
      <c r="S1015" t="s">
        <v>28</v>
      </c>
      <c r="T1015" t="s">
        <v>56</v>
      </c>
      <c r="U1015" t="s">
        <v>1694</v>
      </c>
      <c r="V1015" t="s">
        <v>15005</v>
      </c>
      <c r="X1015" t="s">
        <v>15006</v>
      </c>
      <c r="Y1015" t="s">
        <v>15007</v>
      </c>
    </row>
    <row r="1016" spans="1:25" x14ac:dyDescent="0.2">
      <c r="A1016" t="s">
        <v>27096</v>
      </c>
      <c r="B1016">
        <v>102095</v>
      </c>
      <c r="C1016">
        <v>261693</v>
      </c>
      <c r="D1016" t="s">
        <v>14995</v>
      </c>
      <c r="E1016" t="s">
        <v>24</v>
      </c>
      <c r="F1016">
        <v>997471565</v>
      </c>
      <c r="G1016" t="s">
        <v>15008</v>
      </c>
      <c r="H1016" t="s">
        <v>15008</v>
      </c>
      <c r="I1016" t="s">
        <v>30</v>
      </c>
      <c r="J1016" t="s">
        <v>26</v>
      </c>
      <c r="K1016">
        <v>1278455.6000000001</v>
      </c>
      <c r="L1016" t="s">
        <v>138</v>
      </c>
      <c r="M1016" t="s">
        <v>15009</v>
      </c>
      <c r="N1016" t="s">
        <v>15010</v>
      </c>
      <c r="O1016" t="s">
        <v>15011</v>
      </c>
      <c r="P1016" t="s">
        <v>15012</v>
      </c>
      <c r="Q1016" t="s">
        <v>15013</v>
      </c>
      <c r="R1016" t="s">
        <v>15014</v>
      </c>
      <c r="S1016" t="s">
        <v>28</v>
      </c>
      <c r="T1016" t="s">
        <v>40</v>
      </c>
      <c r="U1016" t="s">
        <v>15015</v>
      </c>
      <c r="V1016" t="s">
        <v>744</v>
      </c>
      <c r="X1016" t="s">
        <v>15016</v>
      </c>
      <c r="Y1016" t="s">
        <v>15017</v>
      </c>
    </row>
    <row r="1017" spans="1:25" x14ac:dyDescent="0.2">
      <c r="A1017" t="s">
        <v>27096</v>
      </c>
      <c r="B1017">
        <v>102095</v>
      </c>
      <c r="C1017">
        <v>261693</v>
      </c>
      <c r="D1017" t="s">
        <v>14995</v>
      </c>
      <c r="E1017" t="s">
        <v>24</v>
      </c>
      <c r="F1017">
        <v>999706057</v>
      </c>
      <c r="G1017" t="s">
        <v>6534</v>
      </c>
      <c r="H1017" t="s">
        <v>6535</v>
      </c>
      <c r="I1017" t="s">
        <v>30</v>
      </c>
      <c r="J1017" t="s">
        <v>472</v>
      </c>
      <c r="K1017">
        <v>63442.8</v>
      </c>
      <c r="L1017" t="s">
        <v>210</v>
      </c>
      <c r="M1017" t="s">
        <v>6536</v>
      </c>
      <c r="N1017" t="s">
        <v>219</v>
      </c>
      <c r="O1017">
        <v>195</v>
      </c>
      <c r="P1017" t="s">
        <v>6537</v>
      </c>
      <c r="R1017" t="s">
        <v>15018</v>
      </c>
      <c r="S1017" t="s">
        <v>28</v>
      </c>
      <c r="T1017" t="s">
        <v>65</v>
      </c>
      <c r="U1017" t="s">
        <v>1775</v>
      </c>
      <c r="V1017" t="s">
        <v>6539</v>
      </c>
      <c r="X1017">
        <v>390645551042</v>
      </c>
    </row>
    <row r="1018" spans="1:25" x14ac:dyDescent="0.2">
      <c r="A1018" t="s">
        <v>27096</v>
      </c>
      <c r="B1018">
        <v>102095</v>
      </c>
      <c r="C1018">
        <v>261693</v>
      </c>
      <c r="D1018" t="s">
        <v>14995</v>
      </c>
      <c r="E1018" t="s">
        <v>24</v>
      </c>
      <c r="F1018">
        <v>999842245</v>
      </c>
      <c r="G1018" t="s">
        <v>4953</v>
      </c>
      <c r="H1018" t="s">
        <v>4954</v>
      </c>
      <c r="I1018" t="s">
        <v>34</v>
      </c>
      <c r="J1018" t="s">
        <v>26</v>
      </c>
      <c r="K1018">
        <v>202854.3</v>
      </c>
      <c r="L1018" t="s">
        <v>261</v>
      </c>
      <c r="M1018" t="s">
        <v>4955</v>
      </c>
      <c r="N1018" t="s">
        <v>4956</v>
      </c>
      <c r="O1018">
        <v>40100</v>
      </c>
      <c r="P1018" t="s">
        <v>4957</v>
      </c>
      <c r="Q1018" t="s">
        <v>4958</v>
      </c>
      <c r="R1018" t="s">
        <v>15019</v>
      </c>
      <c r="S1018" t="s">
        <v>28</v>
      </c>
      <c r="T1018" t="s">
        <v>262</v>
      </c>
      <c r="U1018" t="s">
        <v>15020</v>
      </c>
      <c r="V1018" t="s">
        <v>15021</v>
      </c>
      <c r="X1018">
        <v>358405767860</v>
      </c>
      <c r="Y1018">
        <v>358142601511</v>
      </c>
    </row>
    <row r="1019" spans="1:25" x14ac:dyDescent="0.2">
      <c r="A1019" t="s">
        <v>27096</v>
      </c>
      <c r="B1019">
        <v>102095</v>
      </c>
      <c r="C1019">
        <v>261693</v>
      </c>
      <c r="D1019" t="s">
        <v>14995</v>
      </c>
      <c r="E1019" t="s">
        <v>24</v>
      </c>
      <c r="F1019">
        <v>999475488</v>
      </c>
      <c r="G1019" t="s">
        <v>506</v>
      </c>
      <c r="H1019" t="s">
        <v>507</v>
      </c>
      <c r="I1019" t="s">
        <v>30</v>
      </c>
      <c r="J1019" t="s">
        <v>26</v>
      </c>
      <c r="K1019">
        <v>51432.5</v>
      </c>
      <c r="L1019" t="s">
        <v>263</v>
      </c>
      <c r="M1019" t="s">
        <v>508</v>
      </c>
      <c r="N1019" t="s">
        <v>509</v>
      </c>
      <c r="O1019">
        <v>91864</v>
      </c>
      <c r="P1019" t="s">
        <v>510</v>
      </c>
      <c r="Q1019" t="s">
        <v>511</v>
      </c>
      <c r="R1019" t="s">
        <v>15022</v>
      </c>
      <c r="S1019" t="s">
        <v>28</v>
      </c>
      <c r="T1019" t="s">
        <v>65</v>
      </c>
      <c r="U1019" t="s">
        <v>7099</v>
      </c>
      <c r="V1019" t="s">
        <v>14724</v>
      </c>
      <c r="X1019" t="s">
        <v>15023</v>
      </c>
      <c r="Y1019" t="s">
        <v>6453</v>
      </c>
    </row>
    <row r="1020" spans="1:25" x14ac:dyDescent="0.2">
      <c r="A1020" t="s">
        <v>27096</v>
      </c>
      <c r="B1020">
        <v>102095</v>
      </c>
      <c r="C1020">
        <v>261693</v>
      </c>
      <c r="D1020" t="s">
        <v>14995</v>
      </c>
      <c r="E1020" t="s">
        <v>24</v>
      </c>
      <c r="F1020">
        <v>999868047</v>
      </c>
      <c r="G1020" t="s">
        <v>707</v>
      </c>
      <c r="H1020" t="s">
        <v>708</v>
      </c>
      <c r="I1020" t="s">
        <v>34</v>
      </c>
      <c r="J1020" t="s">
        <v>26</v>
      </c>
      <c r="K1020">
        <v>521160</v>
      </c>
      <c r="L1020" t="s">
        <v>682</v>
      </c>
      <c r="M1020" t="s">
        <v>709</v>
      </c>
      <c r="N1020" t="s">
        <v>710</v>
      </c>
      <c r="O1020">
        <v>5020</v>
      </c>
      <c r="P1020" t="s">
        <v>711</v>
      </c>
      <c r="Q1020" t="s">
        <v>712</v>
      </c>
      <c r="R1020" t="s">
        <v>15024</v>
      </c>
      <c r="S1020" t="s">
        <v>28</v>
      </c>
      <c r="T1020" t="s">
        <v>262</v>
      </c>
      <c r="U1020" t="s">
        <v>3907</v>
      </c>
      <c r="V1020" t="s">
        <v>13444</v>
      </c>
      <c r="X1020" t="s">
        <v>13445</v>
      </c>
      <c r="Y1020" t="s">
        <v>13446</v>
      </c>
    </row>
    <row r="1021" spans="1:25" x14ac:dyDescent="0.2">
      <c r="A1021" t="s">
        <v>27096</v>
      </c>
      <c r="B1021">
        <v>102095</v>
      </c>
      <c r="C1021">
        <v>261693</v>
      </c>
      <c r="D1021" t="s">
        <v>14995</v>
      </c>
      <c r="E1021" t="s">
        <v>24</v>
      </c>
      <c r="F1021">
        <v>988500035</v>
      </c>
      <c r="G1021" t="s">
        <v>15025</v>
      </c>
      <c r="H1021" t="s">
        <v>15026</v>
      </c>
      <c r="I1021" t="s">
        <v>30</v>
      </c>
      <c r="J1021" t="s">
        <v>472</v>
      </c>
      <c r="K1021">
        <v>1682242</v>
      </c>
      <c r="L1021" t="s">
        <v>326</v>
      </c>
      <c r="M1021" t="s">
        <v>15027</v>
      </c>
      <c r="N1021" t="s">
        <v>1503</v>
      </c>
      <c r="O1021">
        <v>61580</v>
      </c>
      <c r="P1021" t="s">
        <v>15028</v>
      </c>
      <c r="R1021" t="s">
        <v>15029</v>
      </c>
      <c r="S1021" t="s">
        <v>28</v>
      </c>
      <c r="T1021" t="s">
        <v>65</v>
      </c>
      <c r="U1021" t="s">
        <v>763</v>
      </c>
      <c r="V1021" t="s">
        <v>15030</v>
      </c>
      <c r="X1021" t="s">
        <v>15031</v>
      </c>
      <c r="Y1021" t="s">
        <v>15032</v>
      </c>
    </row>
    <row r="1022" spans="1:25" x14ac:dyDescent="0.2">
      <c r="A1022" t="s">
        <v>27096</v>
      </c>
      <c r="B1022">
        <v>102095</v>
      </c>
      <c r="C1022">
        <v>261693</v>
      </c>
      <c r="D1022" t="s">
        <v>14995</v>
      </c>
      <c r="E1022" t="s">
        <v>24</v>
      </c>
      <c r="F1022">
        <v>999618854</v>
      </c>
      <c r="G1022" t="s">
        <v>4767</v>
      </c>
      <c r="H1022" t="s">
        <v>4768</v>
      </c>
      <c r="I1022" t="s">
        <v>325</v>
      </c>
      <c r="J1022" t="s">
        <v>26</v>
      </c>
      <c r="K1022">
        <v>84480</v>
      </c>
      <c r="L1022" t="s">
        <v>35</v>
      </c>
      <c r="M1022" t="s">
        <v>4769</v>
      </c>
      <c r="N1022" t="s">
        <v>37</v>
      </c>
      <c r="O1022">
        <v>1060</v>
      </c>
      <c r="Q1022" t="s">
        <v>4770</v>
      </c>
      <c r="R1022" t="s">
        <v>15033</v>
      </c>
      <c r="S1022" t="s">
        <v>28</v>
      </c>
      <c r="T1022" t="s">
        <v>65</v>
      </c>
      <c r="U1022" t="s">
        <v>15034</v>
      </c>
      <c r="V1022" t="s">
        <v>4633</v>
      </c>
      <c r="X1022" t="s">
        <v>15035</v>
      </c>
      <c r="Y1022" t="s">
        <v>15036</v>
      </c>
    </row>
    <row r="1023" spans="1:25" x14ac:dyDescent="0.2">
      <c r="A1023" t="s">
        <v>27096</v>
      </c>
      <c r="B1023">
        <v>102095</v>
      </c>
      <c r="C1023">
        <v>261693</v>
      </c>
      <c r="D1023" t="s">
        <v>14995</v>
      </c>
      <c r="E1023" t="s">
        <v>24</v>
      </c>
      <c r="F1023">
        <v>999986775</v>
      </c>
      <c r="G1023" t="s">
        <v>4772</v>
      </c>
      <c r="H1023" t="s">
        <v>4773</v>
      </c>
      <c r="I1023" t="s">
        <v>25</v>
      </c>
      <c r="J1023" t="s">
        <v>26</v>
      </c>
      <c r="K1023">
        <v>536899</v>
      </c>
      <c r="L1023" t="s">
        <v>192</v>
      </c>
      <c r="M1023" t="s">
        <v>4774</v>
      </c>
      <c r="N1023" t="s">
        <v>212</v>
      </c>
      <c r="O1023">
        <v>1160</v>
      </c>
      <c r="P1023" t="s">
        <v>4775</v>
      </c>
      <c r="Q1023" t="s">
        <v>4776</v>
      </c>
      <c r="R1023" t="s">
        <v>15037</v>
      </c>
      <c r="S1023" t="s">
        <v>28</v>
      </c>
      <c r="T1023" t="s">
        <v>65</v>
      </c>
      <c r="U1023" t="s">
        <v>1608</v>
      </c>
      <c r="V1023" t="s">
        <v>15038</v>
      </c>
      <c r="X1023" t="s">
        <v>15039</v>
      </c>
      <c r="Y1023" t="s">
        <v>15040</v>
      </c>
    </row>
    <row r="1024" spans="1:25" x14ac:dyDescent="0.2">
      <c r="A1024" t="s">
        <v>27096</v>
      </c>
      <c r="B1024">
        <v>102095</v>
      </c>
      <c r="C1024">
        <v>261693</v>
      </c>
      <c r="D1024" t="s">
        <v>14995</v>
      </c>
      <c r="E1024" t="s">
        <v>24</v>
      </c>
      <c r="F1024">
        <v>958902231</v>
      </c>
      <c r="G1024" t="s">
        <v>5030</v>
      </c>
      <c r="H1024" t="s">
        <v>5031</v>
      </c>
      <c r="I1024" t="s">
        <v>25</v>
      </c>
      <c r="J1024" t="s">
        <v>26</v>
      </c>
      <c r="K1024">
        <v>140496.29999999999</v>
      </c>
      <c r="L1024" t="s">
        <v>372</v>
      </c>
      <c r="M1024" t="s">
        <v>5032</v>
      </c>
      <c r="N1024" t="s">
        <v>5033</v>
      </c>
      <c r="O1024">
        <v>14000</v>
      </c>
      <c r="P1024" t="s">
        <v>5034</v>
      </c>
      <c r="R1024" t="s">
        <v>15041</v>
      </c>
      <c r="S1024" t="s">
        <v>28</v>
      </c>
      <c r="T1024" t="s">
        <v>40</v>
      </c>
      <c r="U1024" t="s">
        <v>4680</v>
      </c>
      <c r="V1024" t="s">
        <v>15042</v>
      </c>
      <c r="X1024">
        <v>420261211169</v>
      </c>
      <c r="Y1024">
        <v>420261211170</v>
      </c>
    </row>
    <row r="1025" spans="1:25" x14ac:dyDescent="0.2">
      <c r="A1025" t="s">
        <v>27096</v>
      </c>
      <c r="B1025">
        <v>102095</v>
      </c>
      <c r="C1025">
        <v>261693</v>
      </c>
      <c r="D1025" t="s">
        <v>14995</v>
      </c>
      <c r="E1025" t="s">
        <v>57</v>
      </c>
      <c r="F1025">
        <v>937498696</v>
      </c>
      <c r="G1025" t="s">
        <v>15043</v>
      </c>
      <c r="H1025" t="s">
        <v>15044</v>
      </c>
      <c r="I1025" t="s">
        <v>30</v>
      </c>
      <c r="J1025" t="s">
        <v>26</v>
      </c>
      <c r="K1025">
        <v>237639</v>
      </c>
      <c r="L1025" t="s">
        <v>326</v>
      </c>
      <c r="M1025" t="s">
        <v>15045</v>
      </c>
      <c r="N1025" t="s">
        <v>6214</v>
      </c>
      <c r="O1025">
        <v>58152</v>
      </c>
      <c r="R1025" t="s">
        <v>15046</v>
      </c>
      <c r="S1025" t="s">
        <v>28</v>
      </c>
      <c r="T1025" t="s">
        <v>65</v>
      </c>
      <c r="U1025" t="s">
        <v>763</v>
      </c>
      <c r="V1025" t="s">
        <v>15030</v>
      </c>
      <c r="X1025" t="s">
        <v>15031</v>
      </c>
      <c r="Y1025" t="s">
        <v>15032</v>
      </c>
    </row>
    <row r="1026" spans="1:25" x14ac:dyDescent="0.2">
      <c r="A1026" t="s">
        <v>27096</v>
      </c>
      <c r="B1026">
        <v>102095</v>
      </c>
      <c r="C1026">
        <v>261693</v>
      </c>
      <c r="D1026" t="s">
        <v>14995</v>
      </c>
      <c r="E1026" t="s">
        <v>24</v>
      </c>
      <c r="F1026">
        <v>999483539</v>
      </c>
      <c r="G1026" t="s">
        <v>10376</v>
      </c>
      <c r="H1026" t="s">
        <v>10377</v>
      </c>
      <c r="I1026" t="s">
        <v>25</v>
      </c>
      <c r="J1026" t="s">
        <v>26</v>
      </c>
      <c r="K1026">
        <v>136627.5</v>
      </c>
      <c r="L1026" t="s">
        <v>109</v>
      </c>
      <c r="M1026" t="s">
        <v>10378</v>
      </c>
      <c r="N1026" t="s">
        <v>741</v>
      </c>
      <c r="O1026">
        <v>186</v>
      </c>
      <c r="P1026" t="s">
        <v>10379</v>
      </c>
      <c r="Q1026" t="s">
        <v>10380</v>
      </c>
      <c r="R1026" t="s">
        <v>15047</v>
      </c>
      <c r="S1026" t="s">
        <v>28</v>
      </c>
      <c r="T1026" t="s">
        <v>40</v>
      </c>
      <c r="U1026" t="s">
        <v>10381</v>
      </c>
      <c r="V1026" t="s">
        <v>5556</v>
      </c>
      <c r="X1026" t="s">
        <v>10382</v>
      </c>
    </row>
    <row r="1027" spans="1:25" x14ac:dyDescent="0.2">
      <c r="A1027" t="s">
        <v>27096</v>
      </c>
      <c r="B1027">
        <v>102095</v>
      </c>
      <c r="C1027">
        <v>261693</v>
      </c>
      <c r="D1027" t="s">
        <v>14995</v>
      </c>
      <c r="E1027" t="s">
        <v>24</v>
      </c>
      <c r="F1027">
        <v>999792484</v>
      </c>
      <c r="G1027" t="s">
        <v>5620</v>
      </c>
      <c r="H1027" t="s">
        <v>5620</v>
      </c>
      <c r="I1027" t="s">
        <v>30</v>
      </c>
      <c r="J1027" t="s">
        <v>26</v>
      </c>
      <c r="K1027">
        <v>1022510</v>
      </c>
      <c r="L1027" t="s">
        <v>82</v>
      </c>
      <c r="M1027" t="s">
        <v>5622</v>
      </c>
      <c r="N1027" t="s">
        <v>501</v>
      </c>
      <c r="O1027">
        <v>75013</v>
      </c>
      <c r="P1027" t="s">
        <v>14988</v>
      </c>
      <c r="Q1027" t="s">
        <v>14989</v>
      </c>
      <c r="R1027" t="s">
        <v>15048</v>
      </c>
      <c r="S1027" t="s">
        <v>28</v>
      </c>
      <c r="T1027" t="s">
        <v>47</v>
      </c>
      <c r="U1027" t="s">
        <v>833</v>
      </c>
      <c r="V1027" t="s">
        <v>15049</v>
      </c>
      <c r="X1027" t="s">
        <v>15050</v>
      </c>
    </row>
    <row r="1028" spans="1:25" x14ac:dyDescent="0.2">
      <c r="A1028" t="s">
        <v>27096</v>
      </c>
      <c r="B1028">
        <v>102095</v>
      </c>
      <c r="C1028">
        <v>261693</v>
      </c>
      <c r="D1028" t="s">
        <v>14995</v>
      </c>
      <c r="E1028" t="s">
        <v>24</v>
      </c>
      <c r="F1028">
        <v>999822748</v>
      </c>
      <c r="G1028" t="s">
        <v>7314</v>
      </c>
      <c r="H1028" t="s">
        <v>7315</v>
      </c>
      <c r="I1028" t="s">
        <v>325</v>
      </c>
      <c r="J1028" t="s">
        <v>26</v>
      </c>
      <c r="K1028">
        <v>232760</v>
      </c>
      <c r="L1028" t="s">
        <v>82</v>
      </c>
      <c r="M1028" t="s">
        <v>7316</v>
      </c>
      <c r="N1028" t="s">
        <v>501</v>
      </c>
      <c r="O1028">
        <v>75007</v>
      </c>
      <c r="Q1028" t="s">
        <v>7317</v>
      </c>
      <c r="R1028" t="s">
        <v>15051</v>
      </c>
      <c r="S1028" t="s">
        <v>28</v>
      </c>
      <c r="T1028" t="s">
        <v>40</v>
      </c>
      <c r="U1028" t="s">
        <v>2680</v>
      </c>
      <c r="V1028" t="s">
        <v>15052</v>
      </c>
      <c r="X1028" t="s">
        <v>15053</v>
      </c>
      <c r="Y1028" t="s">
        <v>15054</v>
      </c>
    </row>
    <row r="1029" spans="1:25" x14ac:dyDescent="0.2">
      <c r="A1029" t="s">
        <v>27096</v>
      </c>
      <c r="B1029">
        <v>102095</v>
      </c>
      <c r="C1029">
        <v>261693</v>
      </c>
      <c r="D1029" t="s">
        <v>14995</v>
      </c>
      <c r="E1029" t="s">
        <v>24</v>
      </c>
      <c r="F1029">
        <v>999990655</v>
      </c>
      <c r="G1029" t="s">
        <v>50</v>
      </c>
      <c r="H1029" t="s">
        <v>51</v>
      </c>
      <c r="I1029" t="s">
        <v>34</v>
      </c>
      <c r="J1029" t="s">
        <v>26</v>
      </c>
      <c r="K1029">
        <v>182042.5</v>
      </c>
      <c r="L1029" t="s">
        <v>35</v>
      </c>
      <c r="M1029" t="s">
        <v>52</v>
      </c>
      <c r="N1029" t="s">
        <v>53</v>
      </c>
      <c r="O1029">
        <v>2800</v>
      </c>
      <c r="P1029" t="s">
        <v>54</v>
      </c>
      <c r="Q1029" t="s">
        <v>55</v>
      </c>
      <c r="R1029" t="s">
        <v>15055</v>
      </c>
      <c r="S1029" t="s">
        <v>28</v>
      </c>
      <c r="T1029" t="s">
        <v>47</v>
      </c>
      <c r="U1029" t="s">
        <v>9463</v>
      </c>
      <c r="V1029" t="s">
        <v>9201</v>
      </c>
      <c r="X1029" t="s">
        <v>15056</v>
      </c>
      <c r="Y1029" t="s">
        <v>7138</v>
      </c>
    </row>
    <row r="1030" spans="1:25" x14ac:dyDescent="0.2">
      <c r="A1030" t="s">
        <v>27096</v>
      </c>
      <c r="B1030">
        <v>102095</v>
      </c>
      <c r="C1030">
        <v>261693</v>
      </c>
      <c r="D1030" t="s">
        <v>14995</v>
      </c>
      <c r="E1030" t="s">
        <v>24</v>
      </c>
      <c r="F1030">
        <v>999569287</v>
      </c>
      <c r="G1030" t="s">
        <v>13309</v>
      </c>
      <c r="H1030" t="s">
        <v>13167</v>
      </c>
      <c r="I1030" t="s">
        <v>325</v>
      </c>
      <c r="J1030" t="s">
        <v>26</v>
      </c>
      <c r="K1030">
        <v>233640.2</v>
      </c>
      <c r="L1030" t="s">
        <v>326</v>
      </c>
      <c r="M1030" t="s">
        <v>13310</v>
      </c>
      <c r="N1030" t="s">
        <v>1503</v>
      </c>
      <c r="O1030">
        <v>67062</v>
      </c>
      <c r="P1030" t="s">
        <v>13311</v>
      </c>
      <c r="Q1030" t="s">
        <v>13312</v>
      </c>
      <c r="R1030" t="s">
        <v>15057</v>
      </c>
      <c r="S1030" t="s">
        <v>28</v>
      </c>
      <c r="T1030" t="s">
        <v>40</v>
      </c>
      <c r="U1030" t="s">
        <v>15058</v>
      </c>
      <c r="V1030" t="s">
        <v>15059</v>
      </c>
      <c r="X1030">
        <v>97236300205</v>
      </c>
      <c r="Y1030">
        <v>97236312215</v>
      </c>
    </row>
    <row r="1031" spans="1:25" x14ac:dyDescent="0.2">
      <c r="A1031" t="s">
        <v>27096</v>
      </c>
      <c r="B1031">
        <v>102095</v>
      </c>
      <c r="C1031">
        <v>261693</v>
      </c>
      <c r="D1031" t="s">
        <v>14995</v>
      </c>
      <c r="E1031" t="s">
        <v>24</v>
      </c>
      <c r="F1031">
        <v>999633986</v>
      </c>
      <c r="G1031" t="s">
        <v>4787</v>
      </c>
      <c r="H1031" t="s">
        <v>4788</v>
      </c>
      <c r="I1031" t="s">
        <v>30</v>
      </c>
      <c r="J1031" t="s">
        <v>472</v>
      </c>
      <c r="L1031" t="s">
        <v>35</v>
      </c>
      <c r="M1031" t="s">
        <v>4789</v>
      </c>
      <c r="N1031" t="s">
        <v>2198</v>
      </c>
      <c r="O1031">
        <v>2605</v>
      </c>
      <c r="R1031" t="s">
        <v>15060</v>
      </c>
      <c r="S1031" t="s">
        <v>28</v>
      </c>
      <c r="T1031" t="s">
        <v>40</v>
      </c>
      <c r="U1031" t="s">
        <v>5041</v>
      </c>
      <c r="V1031" t="s">
        <v>15061</v>
      </c>
      <c r="X1031" t="s">
        <v>15062</v>
      </c>
      <c r="Y1031" t="s">
        <v>15063</v>
      </c>
    </row>
    <row r="1032" spans="1:25" x14ac:dyDescent="0.2">
      <c r="A1032" t="s">
        <v>27096</v>
      </c>
      <c r="B1032">
        <v>102095</v>
      </c>
      <c r="C1032">
        <v>261693</v>
      </c>
      <c r="D1032" t="s">
        <v>14995</v>
      </c>
      <c r="E1032" t="s">
        <v>24</v>
      </c>
      <c r="F1032">
        <v>986760049</v>
      </c>
      <c r="G1032" t="s">
        <v>12437</v>
      </c>
      <c r="H1032" t="s">
        <v>12438</v>
      </c>
      <c r="I1032" t="s">
        <v>30</v>
      </c>
      <c r="J1032" t="s">
        <v>26</v>
      </c>
      <c r="K1032">
        <v>250290.8</v>
      </c>
      <c r="L1032" t="s">
        <v>27</v>
      </c>
      <c r="M1032" t="s">
        <v>12439</v>
      </c>
      <c r="N1032" t="s">
        <v>555</v>
      </c>
      <c r="O1032">
        <v>81545</v>
      </c>
      <c r="P1032" t="s">
        <v>12440</v>
      </c>
      <c r="R1032" t="s">
        <v>15064</v>
      </c>
      <c r="S1032" t="s">
        <v>28</v>
      </c>
      <c r="T1032" t="s">
        <v>40</v>
      </c>
      <c r="U1032" t="s">
        <v>673</v>
      </c>
      <c r="V1032" t="s">
        <v>14389</v>
      </c>
      <c r="X1032">
        <v>498972300678</v>
      </c>
    </row>
    <row r="1033" spans="1:25" x14ac:dyDescent="0.2">
      <c r="A1033" t="s">
        <v>27096</v>
      </c>
      <c r="B1033">
        <v>102095</v>
      </c>
      <c r="C1033">
        <v>261693</v>
      </c>
      <c r="D1033" t="s">
        <v>14995</v>
      </c>
      <c r="E1033" t="s">
        <v>24</v>
      </c>
      <c r="F1033">
        <v>999858056</v>
      </c>
      <c r="G1033" t="s">
        <v>3454</v>
      </c>
      <c r="H1033" t="s">
        <v>3455</v>
      </c>
      <c r="I1033" t="s">
        <v>34</v>
      </c>
      <c r="J1033" t="s">
        <v>26</v>
      </c>
      <c r="K1033">
        <v>285750</v>
      </c>
      <c r="L1033" t="s">
        <v>27</v>
      </c>
      <c r="M1033" t="s">
        <v>3456</v>
      </c>
      <c r="N1033" t="s">
        <v>3457</v>
      </c>
      <c r="O1033">
        <v>17489</v>
      </c>
      <c r="P1033" t="s">
        <v>3458</v>
      </c>
      <c r="Q1033" t="s">
        <v>3459</v>
      </c>
      <c r="R1033" t="s">
        <v>15065</v>
      </c>
      <c r="S1033" t="s">
        <v>28</v>
      </c>
      <c r="T1033" t="s">
        <v>56</v>
      </c>
      <c r="U1033" t="s">
        <v>2977</v>
      </c>
      <c r="V1033" t="s">
        <v>11973</v>
      </c>
      <c r="X1033" t="s">
        <v>14991</v>
      </c>
      <c r="Y1033" t="s">
        <v>14992</v>
      </c>
    </row>
    <row r="1034" spans="1:25" x14ac:dyDescent="0.2">
      <c r="A1034" t="s">
        <v>27096</v>
      </c>
      <c r="B1034">
        <v>102095</v>
      </c>
      <c r="C1034">
        <v>261693</v>
      </c>
      <c r="D1034" t="s">
        <v>14995</v>
      </c>
      <c r="E1034" t="s">
        <v>24</v>
      </c>
      <c r="F1034">
        <v>988464048</v>
      </c>
      <c r="G1034" t="s">
        <v>12490</v>
      </c>
      <c r="H1034" t="s">
        <v>12491</v>
      </c>
      <c r="I1034" t="s">
        <v>30</v>
      </c>
      <c r="J1034" t="s">
        <v>26</v>
      </c>
      <c r="K1034">
        <v>111190</v>
      </c>
      <c r="L1034" t="s">
        <v>312</v>
      </c>
      <c r="M1034" t="s">
        <v>12492</v>
      </c>
      <c r="N1034" t="s">
        <v>12493</v>
      </c>
      <c r="O1034" t="s">
        <v>12494</v>
      </c>
      <c r="P1034" t="s">
        <v>12495</v>
      </c>
      <c r="Q1034" t="s">
        <v>12496</v>
      </c>
      <c r="R1034" t="s">
        <v>15066</v>
      </c>
      <c r="S1034" t="s">
        <v>28</v>
      </c>
      <c r="T1034" t="s">
        <v>56</v>
      </c>
      <c r="U1034" t="s">
        <v>1497</v>
      </c>
      <c r="V1034" t="s">
        <v>12498</v>
      </c>
      <c r="X1034">
        <v>31648587919</v>
      </c>
      <c r="Y1034" t="s">
        <v>15067</v>
      </c>
    </row>
    <row r="1035" spans="1:25" x14ac:dyDescent="0.2">
      <c r="A1035" t="s">
        <v>27096</v>
      </c>
      <c r="B1035">
        <v>102095</v>
      </c>
      <c r="C1035">
        <v>261693</v>
      </c>
      <c r="D1035" t="s">
        <v>14995</v>
      </c>
      <c r="E1035" t="s">
        <v>24</v>
      </c>
      <c r="F1035">
        <v>999901706</v>
      </c>
      <c r="G1035" t="s">
        <v>648</v>
      </c>
      <c r="H1035" t="s">
        <v>649</v>
      </c>
      <c r="I1035" t="s">
        <v>25</v>
      </c>
      <c r="J1035" t="s">
        <v>26</v>
      </c>
      <c r="K1035">
        <v>284486</v>
      </c>
      <c r="L1035" t="s">
        <v>261</v>
      </c>
      <c r="M1035" t="s">
        <v>650</v>
      </c>
      <c r="N1035" t="s">
        <v>549</v>
      </c>
      <c r="O1035" t="s">
        <v>651</v>
      </c>
      <c r="P1035" t="s">
        <v>652</v>
      </c>
      <c r="Q1035" t="s">
        <v>653</v>
      </c>
      <c r="R1035" t="s">
        <v>15068</v>
      </c>
      <c r="S1035" t="s">
        <v>28</v>
      </c>
      <c r="T1035" t="s">
        <v>40</v>
      </c>
      <c r="U1035" t="s">
        <v>15069</v>
      </c>
      <c r="V1035" t="s">
        <v>15070</v>
      </c>
      <c r="X1035">
        <v>358207223276</v>
      </c>
      <c r="Y1035" t="s">
        <v>15071</v>
      </c>
    </row>
    <row r="1036" spans="1:25" x14ac:dyDescent="0.2">
      <c r="A1036" t="s">
        <v>27096</v>
      </c>
      <c r="B1036">
        <v>102095</v>
      </c>
      <c r="C1036">
        <v>261693</v>
      </c>
      <c r="D1036" t="s">
        <v>14995</v>
      </c>
      <c r="E1036" t="s">
        <v>24</v>
      </c>
      <c r="F1036">
        <v>999832351</v>
      </c>
      <c r="G1036" t="s">
        <v>14010</v>
      </c>
      <c r="H1036" t="s">
        <v>13400</v>
      </c>
      <c r="I1036" t="s">
        <v>325</v>
      </c>
      <c r="J1036" t="s">
        <v>26</v>
      </c>
      <c r="K1036">
        <v>316413.7</v>
      </c>
      <c r="L1036" t="s">
        <v>138</v>
      </c>
      <c r="M1036" t="s">
        <v>14011</v>
      </c>
      <c r="N1036" t="s">
        <v>320</v>
      </c>
      <c r="O1036" t="s">
        <v>14012</v>
      </c>
      <c r="P1036" t="s">
        <v>14013</v>
      </c>
      <c r="R1036" t="s">
        <v>15072</v>
      </c>
      <c r="S1036" t="s">
        <v>28</v>
      </c>
      <c r="T1036" t="s">
        <v>40</v>
      </c>
      <c r="U1036" t="s">
        <v>958</v>
      </c>
      <c r="V1036" t="s">
        <v>15073</v>
      </c>
      <c r="X1036" t="s">
        <v>15074</v>
      </c>
      <c r="Y1036" t="s">
        <v>15075</v>
      </c>
    </row>
    <row r="1037" spans="1:25" x14ac:dyDescent="0.2">
      <c r="A1037" t="s">
        <v>27096</v>
      </c>
      <c r="B1037">
        <v>102324</v>
      </c>
      <c r="C1037">
        <v>284862</v>
      </c>
      <c r="D1037" t="s">
        <v>15077</v>
      </c>
      <c r="E1037" t="s">
        <v>24</v>
      </c>
      <c r="F1037">
        <v>999627875</v>
      </c>
      <c r="G1037" t="s">
        <v>1373</v>
      </c>
      <c r="H1037" t="s">
        <v>1374</v>
      </c>
      <c r="I1037" t="s">
        <v>25</v>
      </c>
      <c r="J1037" t="s">
        <v>26</v>
      </c>
      <c r="K1037">
        <v>751282</v>
      </c>
      <c r="L1037" t="s">
        <v>45</v>
      </c>
      <c r="M1037" t="s">
        <v>1375</v>
      </c>
      <c r="N1037" t="s">
        <v>613</v>
      </c>
      <c r="O1037" t="s">
        <v>1376</v>
      </c>
      <c r="P1037" t="s">
        <v>1377</v>
      </c>
      <c r="Q1037" t="s">
        <v>1378</v>
      </c>
      <c r="R1037" t="s">
        <v>15078</v>
      </c>
      <c r="S1037" t="s">
        <v>28</v>
      </c>
      <c r="T1037" t="s">
        <v>47</v>
      </c>
      <c r="U1037" t="s">
        <v>6639</v>
      </c>
      <c r="V1037" t="s">
        <v>6640</v>
      </c>
      <c r="X1037" t="s">
        <v>15079</v>
      </c>
      <c r="Y1037" t="s">
        <v>15080</v>
      </c>
    </row>
    <row r="1038" spans="1:25" x14ac:dyDescent="0.2">
      <c r="A1038" t="s">
        <v>27096</v>
      </c>
      <c r="B1038">
        <v>102324</v>
      </c>
      <c r="C1038">
        <v>284862</v>
      </c>
      <c r="D1038" t="s">
        <v>15077</v>
      </c>
      <c r="E1038" t="s">
        <v>57</v>
      </c>
      <c r="F1038">
        <v>999766294</v>
      </c>
      <c r="G1038" t="s">
        <v>6505</v>
      </c>
      <c r="H1038" t="s">
        <v>6506</v>
      </c>
      <c r="I1038" t="s">
        <v>30</v>
      </c>
      <c r="J1038" t="s">
        <v>26</v>
      </c>
      <c r="K1038">
        <v>1760217.18</v>
      </c>
      <c r="L1038" t="s">
        <v>82</v>
      </c>
      <c r="M1038" t="s">
        <v>6507</v>
      </c>
      <c r="N1038" t="s">
        <v>479</v>
      </c>
      <c r="O1038">
        <v>92400</v>
      </c>
      <c r="P1038" t="s">
        <v>6508</v>
      </c>
      <c r="Q1038" t="s">
        <v>6509</v>
      </c>
      <c r="R1038" t="s">
        <v>15081</v>
      </c>
      <c r="S1038" t="s">
        <v>28</v>
      </c>
      <c r="T1038" t="s">
        <v>47</v>
      </c>
      <c r="U1038" t="s">
        <v>1337</v>
      </c>
      <c r="V1038" t="s">
        <v>6511</v>
      </c>
      <c r="X1038" t="s">
        <v>15082</v>
      </c>
    </row>
    <row r="1039" spans="1:25" x14ac:dyDescent="0.2">
      <c r="A1039" t="s">
        <v>27096</v>
      </c>
      <c r="B1039">
        <v>102324</v>
      </c>
      <c r="C1039">
        <v>284862</v>
      </c>
      <c r="D1039" t="s">
        <v>15077</v>
      </c>
      <c r="E1039" t="s">
        <v>24</v>
      </c>
      <c r="F1039">
        <v>888897696</v>
      </c>
      <c r="G1039" t="s">
        <v>1655</v>
      </c>
      <c r="H1039" t="s">
        <v>1656</v>
      </c>
      <c r="I1039" t="s">
        <v>34</v>
      </c>
      <c r="J1039" t="s">
        <v>26</v>
      </c>
      <c r="K1039">
        <v>204489</v>
      </c>
      <c r="L1039" t="s">
        <v>45</v>
      </c>
      <c r="M1039" t="s">
        <v>1657</v>
      </c>
      <c r="N1039" t="s">
        <v>1658</v>
      </c>
      <c r="O1039" t="s">
        <v>1659</v>
      </c>
      <c r="P1039" t="s">
        <v>1660</v>
      </c>
      <c r="Q1039" t="s">
        <v>1661</v>
      </c>
      <c r="R1039" t="s">
        <v>15083</v>
      </c>
      <c r="S1039" t="s">
        <v>28</v>
      </c>
      <c r="T1039" t="s">
        <v>40</v>
      </c>
      <c r="U1039" t="s">
        <v>9840</v>
      </c>
      <c r="V1039" t="s">
        <v>9841</v>
      </c>
      <c r="X1039" t="s">
        <v>15084</v>
      </c>
      <c r="Y1039" t="s">
        <v>15085</v>
      </c>
    </row>
    <row r="1040" spans="1:25" x14ac:dyDescent="0.2">
      <c r="A1040" t="s">
        <v>27096</v>
      </c>
      <c r="B1040">
        <v>102324</v>
      </c>
      <c r="C1040">
        <v>284862</v>
      </c>
      <c r="D1040" t="s">
        <v>15077</v>
      </c>
      <c r="E1040" t="s">
        <v>24</v>
      </c>
      <c r="F1040">
        <v>999762996</v>
      </c>
      <c r="G1040" t="s">
        <v>5119</v>
      </c>
      <c r="H1040" t="s">
        <v>5120</v>
      </c>
      <c r="I1040" t="s">
        <v>30</v>
      </c>
      <c r="J1040" t="s">
        <v>472</v>
      </c>
      <c r="L1040" t="s">
        <v>210</v>
      </c>
      <c r="M1040" t="s">
        <v>5121</v>
      </c>
      <c r="N1040" t="s">
        <v>1521</v>
      </c>
      <c r="O1040">
        <v>16154</v>
      </c>
      <c r="P1040" t="s">
        <v>5122</v>
      </c>
      <c r="R1040" t="s">
        <v>15086</v>
      </c>
      <c r="S1040" t="s">
        <v>28</v>
      </c>
      <c r="T1040" t="s">
        <v>40</v>
      </c>
      <c r="U1040" t="s">
        <v>820</v>
      </c>
      <c r="V1040" t="s">
        <v>2078</v>
      </c>
      <c r="X1040" t="s">
        <v>15087</v>
      </c>
      <c r="Y1040" t="s">
        <v>12249</v>
      </c>
    </row>
    <row r="1041" spans="1:25" x14ac:dyDescent="0.2">
      <c r="A1041" t="s">
        <v>27096</v>
      </c>
      <c r="B1041">
        <v>102324</v>
      </c>
      <c r="C1041">
        <v>284862</v>
      </c>
      <c r="D1041" t="s">
        <v>15077</v>
      </c>
      <c r="E1041" t="s">
        <v>24</v>
      </c>
      <c r="F1041">
        <v>963104465</v>
      </c>
      <c r="G1041" t="s">
        <v>15088</v>
      </c>
      <c r="H1041" t="s">
        <v>15089</v>
      </c>
      <c r="I1041" t="s">
        <v>30</v>
      </c>
      <c r="J1041" t="s">
        <v>26</v>
      </c>
      <c r="K1041">
        <v>108472</v>
      </c>
      <c r="L1041" t="s">
        <v>82</v>
      </c>
      <c r="M1041" t="s">
        <v>15090</v>
      </c>
      <c r="N1041" t="s">
        <v>7254</v>
      </c>
      <c r="O1041">
        <v>92150</v>
      </c>
      <c r="P1041" t="s">
        <v>15091</v>
      </c>
      <c r="R1041" t="s">
        <v>15092</v>
      </c>
      <c r="S1041" t="s">
        <v>28</v>
      </c>
      <c r="T1041" t="s">
        <v>40</v>
      </c>
      <c r="U1041" t="s">
        <v>10961</v>
      </c>
      <c r="V1041" t="s">
        <v>15093</v>
      </c>
      <c r="X1041" t="s">
        <v>15094</v>
      </c>
      <c r="Y1041" t="s">
        <v>15095</v>
      </c>
    </row>
    <row r="1042" spans="1:25" x14ac:dyDescent="0.2">
      <c r="A1042" t="s">
        <v>27096</v>
      </c>
      <c r="B1042">
        <v>102324</v>
      </c>
      <c r="C1042">
        <v>284862</v>
      </c>
      <c r="D1042" t="s">
        <v>15077</v>
      </c>
      <c r="E1042" t="s">
        <v>24</v>
      </c>
      <c r="F1042">
        <v>951262220</v>
      </c>
      <c r="G1042" t="s">
        <v>5845</v>
      </c>
      <c r="H1042" t="s">
        <v>5846</v>
      </c>
      <c r="I1042" t="s">
        <v>30</v>
      </c>
      <c r="J1042" t="s">
        <v>26</v>
      </c>
      <c r="K1042">
        <v>1008354</v>
      </c>
      <c r="L1042" t="s">
        <v>210</v>
      </c>
      <c r="M1042" t="s">
        <v>5607</v>
      </c>
      <c r="N1042" t="s">
        <v>219</v>
      </c>
      <c r="O1042">
        <v>195</v>
      </c>
      <c r="P1042" t="s">
        <v>5847</v>
      </c>
      <c r="Q1042" t="s">
        <v>5848</v>
      </c>
      <c r="R1042" t="s">
        <v>15096</v>
      </c>
      <c r="S1042" t="s">
        <v>28</v>
      </c>
      <c r="T1042" t="s">
        <v>40</v>
      </c>
      <c r="U1042" t="s">
        <v>987</v>
      </c>
      <c r="V1042" t="s">
        <v>5124</v>
      </c>
      <c r="X1042" t="s">
        <v>15087</v>
      </c>
      <c r="Y1042" t="s">
        <v>12249</v>
      </c>
    </row>
    <row r="1043" spans="1:25" x14ac:dyDescent="0.2">
      <c r="A1043" t="s">
        <v>27096</v>
      </c>
      <c r="B1043">
        <v>102324</v>
      </c>
      <c r="C1043">
        <v>284862</v>
      </c>
      <c r="D1043" t="s">
        <v>15077</v>
      </c>
      <c r="E1043" t="s">
        <v>24</v>
      </c>
      <c r="F1043">
        <v>999816540</v>
      </c>
      <c r="G1043" t="s">
        <v>10897</v>
      </c>
      <c r="H1043" t="s">
        <v>8692</v>
      </c>
      <c r="I1043" t="s">
        <v>325</v>
      </c>
      <c r="J1043" t="s">
        <v>26</v>
      </c>
      <c r="K1043">
        <v>141325</v>
      </c>
      <c r="L1043" t="s">
        <v>210</v>
      </c>
      <c r="M1043" t="s">
        <v>10898</v>
      </c>
      <c r="N1043" t="s">
        <v>1182</v>
      </c>
      <c r="O1043">
        <v>184</v>
      </c>
      <c r="P1043" t="s">
        <v>10899</v>
      </c>
      <c r="R1043" t="s">
        <v>15097</v>
      </c>
      <c r="S1043" t="s">
        <v>28</v>
      </c>
      <c r="T1043" t="s">
        <v>40</v>
      </c>
      <c r="U1043" t="s">
        <v>940</v>
      </c>
      <c r="V1043" t="s">
        <v>15098</v>
      </c>
      <c r="X1043">
        <v>390646530976</v>
      </c>
      <c r="Y1043">
        <v>390646530198</v>
      </c>
    </row>
    <row r="1044" spans="1:25" x14ac:dyDescent="0.2">
      <c r="A1044" t="s">
        <v>27096</v>
      </c>
      <c r="B1044">
        <v>102324</v>
      </c>
      <c r="C1044">
        <v>284862</v>
      </c>
      <c r="D1044" t="s">
        <v>15077</v>
      </c>
      <c r="E1044" t="s">
        <v>24</v>
      </c>
      <c r="F1044">
        <v>985212414</v>
      </c>
      <c r="G1044" t="s">
        <v>14758</v>
      </c>
      <c r="H1044" t="s">
        <v>14759</v>
      </c>
      <c r="I1044" t="s">
        <v>30</v>
      </c>
      <c r="J1044" t="s">
        <v>26</v>
      </c>
      <c r="K1044">
        <v>1003112</v>
      </c>
      <c r="L1044" t="s">
        <v>27</v>
      </c>
      <c r="M1044" t="s">
        <v>14760</v>
      </c>
      <c r="N1044" t="s">
        <v>550</v>
      </c>
      <c r="O1044">
        <v>10969</v>
      </c>
      <c r="P1044" t="s">
        <v>14761</v>
      </c>
      <c r="Q1044" t="s">
        <v>14762</v>
      </c>
      <c r="R1044" t="s">
        <v>15099</v>
      </c>
      <c r="S1044" t="s">
        <v>28</v>
      </c>
      <c r="T1044" t="s">
        <v>40</v>
      </c>
      <c r="U1044" t="s">
        <v>529</v>
      </c>
      <c r="V1044" t="s">
        <v>15100</v>
      </c>
      <c r="X1044" t="s">
        <v>15101</v>
      </c>
      <c r="Y1044" t="s">
        <v>15102</v>
      </c>
    </row>
    <row r="1045" spans="1:25" x14ac:dyDescent="0.2">
      <c r="A1045" t="s">
        <v>27096</v>
      </c>
      <c r="B1045">
        <v>102324</v>
      </c>
      <c r="C1045">
        <v>284862</v>
      </c>
      <c r="D1045" t="s">
        <v>15077</v>
      </c>
      <c r="E1045" t="s">
        <v>24</v>
      </c>
      <c r="F1045">
        <v>999984059</v>
      </c>
      <c r="G1045" t="s">
        <v>552</v>
      </c>
      <c r="H1045" t="s">
        <v>553</v>
      </c>
      <c r="I1045" t="s">
        <v>25</v>
      </c>
      <c r="J1045" t="s">
        <v>26</v>
      </c>
      <c r="K1045">
        <v>1014503</v>
      </c>
      <c r="L1045" t="s">
        <v>27</v>
      </c>
      <c r="M1045" t="s">
        <v>554</v>
      </c>
      <c r="N1045" t="s">
        <v>555</v>
      </c>
      <c r="O1045">
        <v>80686</v>
      </c>
      <c r="P1045" t="s">
        <v>556</v>
      </c>
      <c r="Q1045" t="s">
        <v>557</v>
      </c>
      <c r="R1045" t="s">
        <v>15103</v>
      </c>
      <c r="S1045" t="s">
        <v>28</v>
      </c>
      <c r="T1045" t="s">
        <v>40</v>
      </c>
      <c r="U1045" t="s">
        <v>475</v>
      </c>
      <c r="V1045" t="s">
        <v>1305</v>
      </c>
      <c r="X1045" t="s">
        <v>1306</v>
      </c>
      <c r="Y1045" t="s">
        <v>1307</v>
      </c>
    </row>
    <row r="1046" spans="1:25" x14ac:dyDescent="0.2">
      <c r="A1046" t="s">
        <v>27096</v>
      </c>
      <c r="B1046">
        <v>102324</v>
      </c>
      <c r="C1046">
        <v>284862</v>
      </c>
      <c r="D1046" t="s">
        <v>15077</v>
      </c>
      <c r="E1046" t="s">
        <v>24</v>
      </c>
      <c r="F1046">
        <v>999971934</v>
      </c>
      <c r="G1046" t="s">
        <v>1664</v>
      </c>
      <c r="H1046" t="s">
        <v>1665</v>
      </c>
      <c r="I1046" t="s">
        <v>30</v>
      </c>
      <c r="J1046" t="s">
        <v>26</v>
      </c>
      <c r="K1046">
        <v>469496</v>
      </c>
      <c r="L1046" t="s">
        <v>82</v>
      </c>
      <c r="M1046" t="s">
        <v>1666</v>
      </c>
      <c r="N1046" t="s">
        <v>1667</v>
      </c>
      <c r="O1046">
        <v>92230</v>
      </c>
      <c r="P1046" t="s">
        <v>1668</v>
      </c>
      <c r="Q1046" t="s">
        <v>1669</v>
      </c>
      <c r="R1046" t="s">
        <v>15104</v>
      </c>
      <c r="S1046" t="s">
        <v>28</v>
      </c>
      <c r="T1046" t="s">
        <v>40</v>
      </c>
      <c r="U1046" t="s">
        <v>319</v>
      </c>
      <c r="V1046" t="s">
        <v>5326</v>
      </c>
      <c r="X1046" t="s">
        <v>6265</v>
      </c>
      <c r="Y1046" t="s">
        <v>6266</v>
      </c>
    </row>
    <row r="1047" spans="1:25" x14ac:dyDescent="0.2">
      <c r="A1047" t="s">
        <v>27096</v>
      </c>
      <c r="B1047">
        <v>102324</v>
      </c>
      <c r="C1047">
        <v>284862</v>
      </c>
      <c r="D1047" t="s">
        <v>15077</v>
      </c>
      <c r="E1047" t="s">
        <v>24</v>
      </c>
      <c r="F1047">
        <v>986100255</v>
      </c>
      <c r="G1047" t="s">
        <v>15105</v>
      </c>
      <c r="H1047" t="s">
        <v>15106</v>
      </c>
      <c r="I1047" t="s">
        <v>34</v>
      </c>
      <c r="J1047" t="s">
        <v>26</v>
      </c>
      <c r="K1047">
        <v>726000</v>
      </c>
      <c r="L1047" t="s">
        <v>27</v>
      </c>
      <c r="M1047" t="s">
        <v>15107</v>
      </c>
      <c r="N1047" t="s">
        <v>2608</v>
      </c>
      <c r="O1047">
        <v>64295</v>
      </c>
      <c r="P1047" t="s">
        <v>15108</v>
      </c>
      <c r="Q1047" t="s">
        <v>15109</v>
      </c>
      <c r="R1047" t="s">
        <v>15110</v>
      </c>
      <c r="S1047" t="s">
        <v>28</v>
      </c>
      <c r="T1047" t="s">
        <v>65</v>
      </c>
      <c r="U1047" t="s">
        <v>66</v>
      </c>
      <c r="V1047" t="s">
        <v>15111</v>
      </c>
      <c r="X1047" t="s">
        <v>15112</v>
      </c>
      <c r="Y1047" t="s">
        <v>15113</v>
      </c>
    </row>
    <row r="1048" spans="1:25" x14ac:dyDescent="0.2">
      <c r="A1048" t="s">
        <v>27096</v>
      </c>
      <c r="B1048">
        <v>102324</v>
      </c>
      <c r="C1048">
        <v>284862</v>
      </c>
      <c r="D1048" t="s">
        <v>15077</v>
      </c>
      <c r="E1048" t="s">
        <v>24</v>
      </c>
      <c r="F1048">
        <v>973294315</v>
      </c>
      <c r="G1048" t="s">
        <v>15114</v>
      </c>
      <c r="H1048" t="s">
        <v>5557</v>
      </c>
      <c r="I1048" t="s">
        <v>30</v>
      </c>
      <c r="J1048" t="s">
        <v>26</v>
      </c>
      <c r="K1048">
        <v>313370</v>
      </c>
      <c r="L1048" t="s">
        <v>210</v>
      </c>
      <c r="M1048" t="s">
        <v>15115</v>
      </c>
      <c r="N1048" t="s">
        <v>9425</v>
      </c>
      <c r="O1048">
        <v>47100</v>
      </c>
      <c r="P1048" t="s">
        <v>15116</v>
      </c>
      <c r="R1048" t="s">
        <v>15117</v>
      </c>
      <c r="S1048" t="s">
        <v>28</v>
      </c>
      <c r="T1048" t="s">
        <v>47</v>
      </c>
      <c r="U1048" t="s">
        <v>1795</v>
      </c>
      <c r="V1048" t="s">
        <v>15118</v>
      </c>
      <c r="X1048" t="s">
        <v>15119</v>
      </c>
      <c r="Y1048" t="s">
        <v>15120</v>
      </c>
    </row>
    <row r="1049" spans="1:25" x14ac:dyDescent="0.2">
      <c r="A1049" t="s">
        <v>27096</v>
      </c>
      <c r="B1049">
        <v>102324</v>
      </c>
      <c r="C1049">
        <v>284862</v>
      </c>
      <c r="D1049" t="s">
        <v>15077</v>
      </c>
      <c r="E1049" t="s">
        <v>24</v>
      </c>
      <c r="F1049">
        <v>997900887</v>
      </c>
      <c r="G1049" t="s">
        <v>12741</v>
      </c>
      <c r="H1049" t="s">
        <v>12742</v>
      </c>
      <c r="I1049" t="s">
        <v>325</v>
      </c>
      <c r="J1049" t="s">
        <v>26</v>
      </c>
      <c r="K1049">
        <v>157020</v>
      </c>
      <c r="L1049" t="s">
        <v>27</v>
      </c>
      <c r="M1049" t="s">
        <v>12743</v>
      </c>
      <c r="N1049" t="s">
        <v>1025</v>
      </c>
      <c r="O1049">
        <v>12435</v>
      </c>
      <c r="P1049" t="s">
        <v>12744</v>
      </c>
      <c r="Q1049" t="s">
        <v>12745</v>
      </c>
      <c r="R1049" t="s">
        <v>15121</v>
      </c>
      <c r="S1049" t="s">
        <v>28</v>
      </c>
      <c r="T1049" t="s">
        <v>40</v>
      </c>
      <c r="U1049" t="s">
        <v>2057</v>
      </c>
      <c r="V1049" t="s">
        <v>15122</v>
      </c>
      <c r="X1049" t="s">
        <v>15123</v>
      </c>
      <c r="Y1049" t="s">
        <v>15124</v>
      </c>
    </row>
    <row r="1050" spans="1:25" x14ac:dyDescent="0.2">
      <c r="A1050" t="s">
        <v>27096</v>
      </c>
      <c r="B1050">
        <v>102324</v>
      </c>
      <c r="C1050">
        <v>284862</v>
      </c>
      <c r="D1050" t="s">
        <v>15077</v>
      </c>
      <c r="E1050" t="s">
        <v>24</v>
      </c>
      <c r="F1050">
        <v>999529323</v>
      </c>
      <c r="G1050" t="s">
        <v>15125</v>
      </c>
      <c r="H1050" t="s">
        <v>7338</v>
      </c>
      <c r="I1050" t="s">
        <v>25</v>
      </c>
      <c r="J1050" t="s">
        <v>26</v>
      </c>
      <c r="K1050">
        <v>218270</v>
      </c>
      <c r="L1050" t="s">
        <v>947</v>
      </c>
      <c r="M1050" t="s">
        <v>15126</v>
      </c>
      <c r="N1050" t="s">
        <v>1525</v>
      </c>
      <c r="O1050">
        <v>51005</v>
      </c>
      <c r="P1050" t="s">
        <v>15127</v>
      </c>
      <c r="Q1050" t="s">
        <v>15128</v>
      </c>
      <c r="R1050" t="s">
        <v>15129</v>
      </c>
      <c r="S1050" t="s">
        <v>28</v>
      </c>
      <c r="T1050" t="s">
        <v>65</v>
      </c>
      <c r="U1050" t="s">
        <v>522</v>
      </c>
      <c r="V1050" t="s">
        <v>15130</v>
      </c>
      <c r="X1050" t="s">
        <v>15131</v>
      </c>
    </row>
    <row r="1051" spans="1:25" x14ac:dyDescent="0.2">
      <c r="A1051" t="s">
        <v>27096</v>
      </c>
      <c r="B1051">
        <v>102324</v>
      </c>
      <c r="C1051">
        <v>284862</v>
      </c>
      <c r="D1051" t="s">
        <v>15077</v>
      </c>
      <c r="E1051" t="s">
        <v>24</v>
      </c>
      <c r="F1051">
        <v>999639418</v>
      </c>
      <c r="G1051" t="s">
        <v>7678</v>
      </c>
      <c r="H1051" t="s">
        <v>7679</v>
      </c>
      <c r="I1051" t="s">
        <v>34</v>
      </c>
      <c r="J1051" t="s">
        <v>26</v>
      </c>
      <c r="K1051">
        <v>1299680</v>
      </c>
      <c r="L1051" t="s">
        <v>109</v>
      </c>
      <c r="M1051" t="s">
        <v>7680</v>
      </c>
      <c r="N1051" t="s">
        <v>7681</v>
      </c>
      <c r="O1051">
        <v>2802</v>
      </c>
      <c r="Q1051" t="s">
        <v>7682</v>
      </c>
      <c r="R1051" t="s">
        <v>15132</v>
      </c>
      <c r="S1051" t="s">
        <v>28</v>
      </c>
      <c r="T1051" t="s">
        <v>40</v>
      </c>
      <c r="U1051" t="s">
        <v>15133</v>
      </c>
      <c r="V1051" t="s">
        <v>12936</v>
      </c>
      <c r="X1051" t="s">
        <v>15134</v>
      </c>
    </row>
    <row r="1052" spans="1:25" x14ac:dyDescent="0.2">
      <c r="A1052" t="s">
        <v>27096</v>
      </c>
      <c r="B1052">
        <v>102324</v>
      </c>
      <c r="C1052">
        <v>284862</v>
      </c>
      <c r="D1052" t="s">
        <v>15077</v>
      </c>
      <c r="E1052" t="s">
        <v>24</v>
      </c>
      <c r="F1052">
        <v>999792484</v>
      </c>
      <c r="G1052" t="s">
        <v>5620</v>
      </c>
      <c r="H1052" t="s">
        <v>5620</v>
      </c>
      <c r="I1052" t="s">
        <v>30</v>
      </c>
      <c r="J1052" t="s">
        <v>26</v>
      </c>
      <c r="K1052">
        <v>682697</v>
      </c>
      <c r="L1052" t="s">
        <v>82</v>
      </c>
      <c r="M1052" t="s">
        <v>5622</v>
      </c>
      <c r="N1052" t="s">
        <v>501</v>
      </c>
      <c r="O1052">
        <v>75013</v>
      </c>
      <c r="P1052" t="s">
        <v>14988</v>
      </c>
      <c r="Q1052" t="s">
        <v>14989</v>
      </c>
      <c r="R1052" t="s">
        <v>15135</v>
      </c>
      <c r="S1052" t="s">
        <v>28</v>
      </c>
      <c r="T1052" t="s">
        <v>40</v>
      </c>
      <c r="U1052" t="s">
        <v>335</v>
      </c>
      <c r="V1052" t="s">
        <v>15136</v>
      </c>
      <c r="X1052">
        <v>33153945461</v>
      </c>
    </row>
    <row r="1053" spans="1:25" x14ac:dyDescent="0.2">
      <c r="A1053" t="s">
        <v>27096</v>
      </c>
      <c r="B1053">
        <v>102324</v>
      </c>
      <c r="C1053">
        <v>284862</v>
      </c>
      <c r="D1053" t="s">
        <v>15077</v>
      </c>
      <c r="E1053" t="s">
        <v>24</v>
      </c>
      <c r="F1053">
        <v>999814309</v>
      </c>
      <c r="G1053" t="s">
        <v>15137</v>
      </c>
      <c r="H1053" t="s">
        <v>15138</v>
      </c>
      <c r="I1053" t="s">
        <v>325</v>
      </c>
      <c r="J1053" t="s">
        <v>472</v>
      </c>
      <c r="K1053">
        <v>68859.820000000007</v>
      </c>
      <c r="L1053" t="s">
        <v>312</v>
      </c>
      <c r="M1053" t="s">
        <v>15139</v>
      </c>
      <c r="N1053" t="s">
        <v>9667</v>
      </c>
      <c r="O1053" t="s">
        <v>15140</v>
      </c>
      <c r="P1053" t="s">
        <v>15141</v>
      </c>
      <c r="R1053" t="s">
        <v>15142</v>
      </c>
      <c r="S1053" t="s">
        <v>28</v>
      </c>
      <c r="T1053" t="s">
        <v>40</v>
      </c>
      <c r="U1053" t="s">
        <v>640</v>
      </c>
      <c r="V1053" t="s">
        <v>15143</v>
      </c>
      <c r="X1053" t="s">
        <v>15144</v>
      </c>
    </row>
    <row r="1054" spans="1:25" x14ac:dyDescent="0.2">
      <c r="A1054" t="s">
        <v>27096</v>
      </c>
      <c r="B1054">
        <v>102324</v>
      </c>
      <c r="C1054">
        <v>284862</v>
      </c>
      <c r="D1054" t="s">
        <v>15077</v>
      </c>
      <c r="E1054" t="s">
        <v>24</v>
      </c>
      <c r="F1054">
        <v>999993953</v>
      </c>
      <c r="G1054" t="s">
        <v>289</v>
      </c>
      <c r="H1054" t="s">
        <v>290</v>
      </c>
      <c r="I1054" t="s">
        <v>34</v>
      </c>
      <c r="J1054" t="s">
        <v>26</v>
      </c>
      <c r="K1054">
        <v>811800</v>
      </c>
      <c r="L1054" t="s">
        <v>210</v>
      </c>
      <c r="M1054" t="s">
        <v>291</v>
      </c>
      <c r="N1054" t="s">
        <v>292</v>
      </c>
      <c r="O1054">
        <v>40126</v>
      </c>
      <c r="P1054" t="s">
        <v>293</v>
      </c>
      <c r="Q1054" t="s">
        <v>294</v>
      </c>
      <c r="R1054" t="s">
        <v>15145</v>
      </c>
      <c r="S1054" t="s">
        <v>28</v>
      </c>
      <c r="T1054" t="s">
        <v>262</v>
      </c>
      <c r="U1054" t="s">
        <v>1085</v>
      </c>
      <c r="V1054" t="s">
        <v>15146</v>
      </c>
      <c r="X1054" t="s">
        <v>15147</v>
      </c>
      <c r="Y1054" t="s">
        <v>15148</v>
      </c>
    </row>
    <row r="1055" spans="1:25" x14ac:dyDescent="0.2">
      <c r="A1055" t="s">
        <v>27096</v>
      </c>
      <c r="B1055">
        <v>102324</v>
      </c>
      <c r="C1055">
        <v>284862</v>
      </c>
      <c r="D1055" t="s">
        <v>15077</v>
      </c>
      <c r="E1055" t="s">
        <v>24</v>
      </c>
      <c r="F1055">
        <v>998627417</v>
      </c>
      <c r="G1055" t="s">
        <v>5606</v>
      </c>
      <c r="H1055" t="s">
        <v>9708</v>
      </c>
      <c r="I1055" t="s">
        <v>30</v>
      </c>
      <c r="J1055" t="s">
        <v>26</v>
      </c>
      <c r="L1055" t="s">
        <v>210</v>
      </c>
      <c r="M1055" t="s">
        <v>5607</v>
      </c>
      <c r="N1055" t="s">
        <v>219</v>
      </c>
      <c r="O1055">
        <v>195</v>
      </c>
      <c r="P1055" t="s">
        <v>5608</v>
      </c>
      <c r="Q1055" t="s">
        <v>9709</v>
      </c>
      <c r="R1055" t="s">
        <v>15149</v>
      </c>
      <c r="S1055" t="s">
        <v>28</v>
      </c>
      <c r="T1055" t="s">
        <v>40</v>
      </c>
      <c r="U1055" t="s">
        <v>962</v>
      </c>
      <c r="V1055" t="s">
        <v>10895</v>
      </c>
      <c r="X1055" t="s">
        <v>15150</v>
      </c>
    </row>
    <row r="1056" spans="1:25" x14ac:dyDescent="0.2">
      <c r="A1056" t="s">
        <v>27096</v>
      </c>
      <c r="B1056">
        <v>102324</v>
      </c>
      <c r="C1056">
        <v>284862</v>
      </c>
      <c r="D1056" t="s">
        <v>15077</v>
      </c>
      <c r="E1056" t="s">
        <v>24</v>
      </c>
      <c r="F1056">
        <v>998240969</v>
      </c>
      <c r="G1056" t="s">
        <v>9664</v>
      </c>
      <c r="H1056" t="s">
        <v>9665</v>
      </c>
      <c r="I1056" t="s">
        <v>325</v>
      </c>
      <c r="J1056" t="s">
        <v>26</v>
      </c>
      <c r="K1056">
        <v>100894</v>
      </c>
      <c r="L1056" t="s">
        <v>312</v>
      </c>
      <c r="M1056" t="s">
        <v>9666</v>
      </c>
      <c r="N1056" t="s">
        <v>9667</v>
      </c>
      <c r="O1056" t="s">
        <v>9668</v>
      </c>
      <c r="P1056" t="s">
        <v>9669</v>
      </c>
      <c r="R1056" t="s">
        <v>15151</v>
      </c>
      <c r="S1056" t="s">
        <v>28</v>
      </c>
      <c r="T1056" t="s">
        <v>40</v>
      </c>
      <c r="U1056" t="s">
        <v>3655</v>
      </c>
      <c r="V1056" t="s">
        <v>15152</v>
      </c>
      <c r="X1056" t="s">
        <v>15153</v>
      </c>
    </row>
    <row r="1057" spans="1:25" x14ac:dyDescent="0.2">
      <c r="A1057" t="s">
        <v>27096</v>
      </c>
      <c r="B1057">
        <v>102324</v>
      </c>
      <c r="C1057">
        <v>284862</v>
      </c>
      <c r="D1057" t="s">
        <v>15077</v>
      </c>
      <c r="E1057" t="s">
        <v>24</v>
      </c>
      <c r="F1057">
        <v>999991334</v>
      </c>
      <c r="G1057" t="s">
        <v>347</v>
      </c>
      <c r="H1057" t="s">
        <v>348</v>
      </c>
      <c r="I1057" t="s">
        <v>34</v>
      </c>
      <c r="J1057" t="s">
        <v>26</v>
      </c>
      <c r="K1057">
        <v>1136076</v>
      </c>
      <c r="L1057" t="s">
        <v>192</v>
      </c>
      <c r="M1057" t="s">
        <v>349</v>
      </c>
      <c r="N1057" t="s">
        <v>350</v>
      </c>
      <c r="O1057">
        <v>3000</v>
      </c>
      <c r="P1057" t="s">
        <v>351</v>
      </c>
      <c r="Q1057" t="s">
        <v>352</v>
      </c>
      <c r="R1057" t="s">
        <v>15154</v>
      </c>
      <c r="S1057" t="s">
        <v>28</v>
      </c>
      <c r="T1057" t="s">
        <v>47</v>
      </c>
      <c r="U1057" t="s">
        <v>353</v>
      </c>
      <c r="V1057" t="s">
        <v>354</v>
      </c>
      <c r="X1057" t="s">
        <v>355</v>
      </c>
      <c r="Y1057" t="s">
        <v>356</v>
      </c>
    </row>
    <row r="1058" spans="1:25" x14ac:dyDescent="0.2">
      <c r="A1058" t="s">
        <v>27096</v>
      </c>
      <c r="B1058">
        <v>102324</v>
      </c>
      <c r="C1058">
        <v>284862</v>
      </c>
      <c r="D1058" t="s">
        <v>15077</v>
      </c>
      <c r="E1058" t="s">
        <v>24</v>
      </c>
      <c r="F1058">
        <v>999823136</v>
      </c>
      <c r="G1058" t="s">
        <v>10639</v>
      </c>
      <c r="H1058" t="s">
        <v>1931</v>
      </c>
      <c r="I1058" t="s">
        <v>325</v>
      </c>
      <c r="J1058" t="s">
        <v>26</v>
      </c>
      <c r="K1058">
        <v>37277</v>
      </c>
      <c r="L1058" t="s">
        <v>82</v>
      </c>
      <c r="M1058" t="s">
        <v>10640</v>
      </c>
      <c r="N1058" t="s">
        <v>501</v>
      </c>
      <c r="O1058">
        <v>75800</v>
      </c>
      <c r="P1058" t="s">
        <v>10641</v>
      </c>
      <c r="R1058" t="s">
        <v>15155</v>
      </c>
      <c r="S1058" t="s">
        <v>28</v>
      </c>
      <c r="T1058" t="s">
        <v>65</v>
      </c>
      <c r="U1058" t="s">
        <v>3723</v>
      </c>
      <c r="V1058" t="s">
        <v>15156</v>
      </c>
      <c r="X1058" t="s">
        <v>15157</v>
      </c>
      <c r="Y1058" t="s">
        <v>15158</v>
      </c>
    </row>
    <row r="1059" spans="1:25" x14ac:dyDescent="0.2">
      <c r="A1059" t="s">
        <v>27096</v>
      </c>
      <c r="B1059">
        <v>97637</v>
      </c>
      <c r="C1059">
        <v>261652</v>
      </c>
      <c r="D1059" t="s">
        <v>15201</v>
      </c>
      <c r="E1059" t="s">
        <v>57</v>
      </c>
      <c r="F1059">
        <v>998980012</v>
      </c>
      <c r="G1059" t="s">
        <v>15202</v>
      </c>
      <c r="H1059" t="s">
        <v>15203</v>
      </c>
      <c r="I1059" t="s">
        <v>30</v>
      </c>
      <c r="J1059" t="s">
        <v>26</v>
      </c>
      <c r="K1059">
        <v>656003</v>
      </c>
      <c r="L1059" t="s">
        <v>109</v>
      </c>
      <c r="M1059" t="s">
        <v>15204</v>
      </c>
      <c r="N1059" t="s">
        <v>15205</v>
      </c>
      <c r="O1059">
        <v>7057</v>
      </c>
      <c r="P1059" t="s">
        <v>15206</v>
      </c>
      <c r="R1059" t="s">
        <v>15207</v>
      </c>
      <c r="S1059" t="s">
        <v>28</v>
      </c>
      <c r="T1059" t="s">
        <v>65</v>
      </c>
      <c r="U1059" t="s">
        <v>2316</v>
      </c>
      <c r="V1059" t="s">
        <v>15208</v>
      </c>
      <c r="X1059">
        <v>4773919307</v>
      </c>
      <c r="Y1059">
        <v>4773918200</v>
      </c>
    </row>
    <row r="1060" spans="1:25" x14ac:dyDescent="0.2">
      <c r="A1060" t="s">
        <v>27096</v>
      </c>
      <c r="B1060">
        <v>97637</v>
      </c>
      <c r="C1060">
        <v>261652</v>
      </c>
      <c r="D1060" t="s">
        <v>15201</v>
      </c>
      <c r="E1060" t="s">
        <v>24</v>
      </c>
      <c r="F1060">
        <v>999907526</v>
      </c>
      <c r="G1060" t="s">
        <v>2124</v>
      </c>
      <c r="H1060" t="s">
        <v>2125</v>
      </c>
      <c r="I1060" t="s">
        <v>34</v>
      </c>
      <c r="J1060" t="s">
        <v>472</v>
      </c>
      <c r="K1060">
        <v>174197.4</v>
      </c>
      <c r="L1060" t="s">
        <v>138</v>
      </c>
      <c r="M1060" t="s">
        <v>2126</v>
      </c>
      <c r="N1060" t="s">
        <v>672</v>
      </c>
      <c r="O1060" t="s">
        <v>2127</v>
      </c>
      <c r="P1060" t="s">
        <v>2128</v>
      </c>
      <c r="Q1060" t="s">
        <v>2129</v>
      </c>
      <c r="R1060" t="s">
        <v>15209</v>
      </c>
      <c r="S1060" t="s">
        <v>28</v>
      </c>
      <c r="T1060" t="s">
        <v>40</v>
      </c>
      <c r="U1060" t="s">
        <v>215</v>
      </c>
      <c r="V1060" t="s">
        <v>2130</v>
      </c>
      <c r="X1060">
        <v>441214158202</v>
      </c>
      <c r="Y1060">
        <v>441214146056</v>
      </c>
    </row>
    <row r="1061" spans="1:25" x14ac:dyDescent="0.2">
      <c r="A1061" t="s">
        <v>27096</v>
      </c>
      <c r="B1061">
        <v>97637</v>
      </c>
      <c r="C1061">
        <v>261652</v>
      </c>
      <c r="D1061" t="s">
        <v>15201</v>
      </c>
      <c r="E1061" t="s">
        <v>24</v>
      </c>
      <c r="F1061">
        <v>999975329</v>
      </c>
      <c r="G1061" t="s">
        <v>692</v>
      </c>
      <c r="H1061" t="s">
        <v>693</v>
      </c>
      <c r="I1061" t="s">
        <v>34</v>
      </c>
      <c r="J1061" t="s">
        <v>26</v>
      </c>
      <c r="K1061">
        <v>439662</v>
      </c>
      <c r="L1061" t="s">
        <v>138</v>
      </c>
      <c r="M1061" t="s">
        <v>694</v>
      </c>
      <c r="N1061" t="s">
        <v>693</v>
      </c>
      <c r="O1061" t="s">
        <v>695</v>
      </c>
      <c r="P1061" t="s">
        <v>696</v>
      </c>
      <c r="Q1061" t="s">
        <v>697</v>
      </c>
      <c r="R1061" t="s">
        <v>15210</v>
      </c>
      <c r="S1061" t="s">
        <v>28</v>
      </c>
      <c r="T1061" t="s">
        <v>65</v>
      </c>
      <c r="U1061" t="s">
        <v>1798</v>
      </c>
      <c r="V1061" t="s">
        <v>2986</v>
      </c>
      <c r="X1061" t="s">
        <v>12130</v>
      </c>
      <c r="Y1061" t="s">
        <v>12131</v>
      </c>
    </row>
    <row r="1062" spans="1:25" x14ac:dyDescent="0.2">
      <c r="A1062" t="s">
        <v>27096</v>
      </c>
      <c r="B1062">
        <v>97637</v>
      </c>
      <c r="C1062">
        <v>261652</v>
      </c>
      <c r="D1062" t="s">
        <v>15201</v>
      </c>
      <c r="E1062" t="s">
        <v>24</v>
      </c>
      <c r="F1062">
        <v>999990752</v>
      </c>
      <c r="G1062" t="s">
        <v>7144</v>
      </c>
      <c r="H1062" t="s">
        <v>59</v>
      </c>
      <c r="I1062" t="s">
        <v>34</v>
      </c>
      <c r="J1062" t="s">
        <v>26</v>
      </c>
      <c r="K1062">
        <v>344400</v>
      </c>
      <c r="L1062" t="s">
        <v>138</v>
      </c>
      <c r="M1062" t="s">
        <v>7145</v>
      </c>
      <c r="N1062" t="s">
        <v>7146</v>
      </c>
      <c r="O1062" t="s">
        <v>7147</v>
      </c>
      <c r="P1062" t="s">
        <v>7148</v>
      </c>
      <c r="Q1062" t="s">
        <v>7149</v>
      </c>
      <c r="R1062" t="s">
        <v>15211</v>
      </c>
      <c r="S1062" t="s">
        <v>28</v>
      </c>
      <c r="T1062" t="s">
        <v>65</v>
      </c>
      <c r="U1062" t="s">
        <v>1139</v>
      </c>
      <c r="V1062" t="s">
        <v>7671</v>
      </c>
      <c r="X1062" t="s">
        <v>9196</v>
      </c>
      <c r="Y1062" t="s">
        <v>7150</v>
      </c>
    </row>
    <row r="1063" spans="1:25" x14ac:dyDescent="0.2">
      <c r="A1063" t="s">
        <v>27096</v>
      </c>
      <c r="B1063">
        <v>97637</v>
      </c>
      <c r="C1063">
        <v>261652</v>
      </c>
      <c r="D1063" t="s">
        <v>15201</v>
      </c>
      <c r="E1063" t="s">
        <v>24</v>
      </c>
      <c r="F1063">
        <v>984074410</v>
      </c>
      <c r="G1063" t="s">
        <v>15212</v>
      </c>
      <c r="H1063" t="s">
        <v>15213</v>
      </c>
      <c r="I1063" t="s">
        <v>34</v>
      </c>
      <c r="J1063" t="s">
        <v>26</v>
      </c>
      <c r="K1063">
        <v>458160</v>
      </c>
      <c r="L1063" t="s">
        <v>326</v>
      </c>
      <c r="M1063" t="s">
        <v>15214</v>
      </c>
      <c r="N1063" t="s">
        <v>1514</v>
      </c>
      <c r="O1063">
        <v>91240</v>
      </c>
      <c r="P1063" t="s">
        <v>15215</v>
      </c>
      <c r="Q1063" t="s">
        <v>15216</v>
      </c>
      <c r="R1063" t="s">
        <v>15217</v>
      </c>
      <c r="S1063" t="s">
        <v>28</v>
      </c>
      <c r="T1063" t="s">
        <v>262</v>
      </c>
      <c r="U1063" t="s">
        <v>385</v>
      </c>
      <c r="V1063" t="s">
        <v>2765</v>
      </c>
      <c r="X1063" t="s">
        <v>15218</v>
      </c>
      <c r="Y1063" t="s">
        <v>15219</v>
      </c>
    </row>
    <row r="1064" spans="1:25" x14ac:dyDescent="0.2">
      <c r="A1064" t="s">
        <v>27096</v>
      </c>
      <c r="B1064">
        <v>97637</v>
      </c>
      <c r="C1064">
        <v>261652</v>
      </c>
      <c r="D1064" t="s">
        <v>15201</v>
      </c>
      <c r="E1064" t="s">
        <v>24</v>
      </c>
      <c r="F1064">
        <v>999658721</v>
      </c>
      <c r="G1064" t="s">
        <v>5946</v>
      </c>
      <c r="H1064" t="s">
        <v>5947</v>
      </c>
      <c r="I1064" t="s">
        <v>25</v>
      </c>
      <c r="J1064" t="s">
        <v>26</v>
      </c>
      <c r="K1064">
        <v>259260</v>
      </c>
      <c r="L1064" t="s">
        <v>357</v>
      </c>
      <c r="M1064" t="s">
        <v>5948</v>
      </c>
      <c r="N1064" t="s">
        <v>358</v>
      </c>
      <c r="O1064">
        <v>8034</v>
      </c>
      <c r="P1064" t="s">
        <v>5949</v>
      </c>
      <c r="Q1064" t="s">
        <v>5950</v>
      </c>
      <c r="R1064" t="s">
        <v>15220</v>
      </c>
      <c r="S1064" t="s">
        <v>28</v>
      </c>
      <c r="T1064" t="s">
        <v>47</v>
      </c>
      <c r="U1064" t="s">
        <v>833</v>
      </c>
      <c r="V1064" t="s">
        <v>12528</v>
      </c>
      <c r="X1064" t="s">
        <v>8865</v>
      </c>
      <c r="Y1064" t="s">
        <v>8866</v>
      </c>
    </row>
    <row r="1065" spans="1:25" x14ac:dyDescent="0.2">
      <c r="A1065" t="s">
        <v>27096</v>
      </c>
      <c r="B1065">
        <v>97637</v>
      </c>
      <c r="C1065">
        <v>261652</v>
      </c>
      <c r="D1065" t="s">
        <v>15201</v>
      </c>
      <c r="E1065" t="s">
        <v>24</v>
      </c>
      <c r="F1065">
        <v>999976784</v>
      </c>
      <c r="G1065" t="s">
        <v>776</v>
      </c>
      <c r="H1065" t="s">
        <v>777</v>
      </c>
      <c r="I1065" t="s">
        <v>34</v>
      </c>
      <c r="J1065" t="s">
        <v>26</v>
      </c>
      <c r="K1065">
        <v>192462.6</v>
      </c>
      <c r="L1065" t="s">
        <v>138</v>
      </c>
      <c r="M1065" t="s">
        <v>778</v>
      </c>
      <c r="N1065" t="s">
        <v>779</v>
      </c>
      <c r="O1065" t="s">
        <v>780</v>
      </c>
      <c r="P1065" t="s">
        <v>781</v>
      </c>
      <c r="Q1065" t="s">
        <v>782</v>
      </c>
      <c r="R1065" t="s">
        <v>15221</v>
      </c>
      <c r="S1065" t="s">
        <v>28</v>
      </c>
      <c r="T1065" t="s">
        <v>65</v>
      </c>
      <c r="U1065" t="s">
        <v>963</v>
      </c>
      <c r="V1065" t="s">
        <v>964</v>
      </c>
      <c r="X1065" t="s">
        <v>15222</v>
      </c>
    </row>
    <row r="1066" spans="1:25" x14ac:dyDescent="0.2">
      <c r="A1066" t="s">
        <v>27096</v>
      </c>
      <c r="B1066">
        <v>97637</v>
      </c>
      <c r="C1066">
        <v>261652</v>
      </c>
      <c r="D1066" t="s">
        <v>15201</v>
      </c>
      <c r="E1066" t="s">
        <v>24</v>
      </c>
      <c r="F1066">
        <v>999975038</v>
      </c>
      <c r="G1066" t="s">
        <v>2559</v>
      </c>
      <c r="H1066" t="s">
        <v>2559</v>
      </c>
      <c r="I1066" t="s">
        <v>34</v>
      </c>
      <c r="J1066" t="s">
        <v>26</v>
      </c>
      <c r="K1066">
        <v>406484</v>
      </c>
      <c r="L1066" t="s">
        <v>326</v>
      </c>
      <c r="M1066" t="s">
        <v>2560</v>
      </c>
      <c r="N1066" t="s">
        <v>1514</v>
      </c>
      <c r="O1066">
        <v>91904</v>
      </c>
      <c r="P1066" t="s">
        <v>2561</v>
      </c>
      <c r="Q1066" t="s">
        <v>2562</v>
      </c>
      <c r="R1066" t="s">
        <v>15223</v>
      </c>
      <c r="S1066" t="s">
        <v>28</v>
      </c>
      <c r="T1066" t="s">
        <v>47</v>
      </c>
      <c r="U1066" t="s">
        <v>2764</v>
      </c>
      <c r="V1066" t="s">
        <v>2765</v>
      </c>
      <c r="X1066" t="s">
        <v>2563</v>
      </c>
      <c r="Y1066" t="s">
        <v>5258</v>
      </c>
    </row>
    <row r="1067" spans="1:25" x14ac:dyDescent="0.2">
      <c r="A1067" t="s">
        <v>27096</v>
      </c>
      <c r="B1067">
        <v>97637</v>
      </c>
      <c r="C1067">
        <v>261652</v>
      </c>
      <c r="D1067" t="s">
        <v>15201</v>
      </c>
      <c r="E1067" t="s">
        <v>24</v>
      </c>
      <c r="F1067">
        <v>999824300</v>
      </c>
      <c r="G1067" t="s">
        <v>2621</v>
      </c>
      <c r="H1067" t="s">
        <v>996</v>
      </c>
      <c r="I1067" t="s">
        <v>34</v>
      </c>
      <c r="J1067" t="s">
        <v>26</v>
      </c>
      <c r="K1067">
        <v>277920</v>
      </c>
      <c r="L1067" t="s">
        <v>99</v>
      </c>
      <c r="M1067" t="s">
        <v>2622</v>
      </c>
      <c r="N1067" t="s">
        <v>2325</v>
      </c>
      <c r="O1067" t="s">
        <v>2623</v>
      </c>
      <c r="P1067" t="s">
        <v>2624</v>
      </c>
      <c r="Q1067" t="s">
        <v>2625</v>
      </c>
      <c r="R1067" t="s">
        <v>15224</v>
      </c>
      <c r="S1067" t="s">
        <v>28</v>
      </c>
      <c r="T1067" t="s">
        <v>262</v>
      </c>
      <c r="U1067" t="s">
        <v>420</v>
      </c>
      <c r="V1067" t="s">
        <v>15225</v>
      </c>
      <c r="X1067">
        <v>302821037690</v>
      </c>
      <c r="Y1067">
        <v>302821037891</v>
      </c>
    </row>
    <row r="1068" spans="1:25" x14ac:dyDescent="0.2">
      <c r="A1068" t="s">
        <v>27096</v>
      </c>
      <c r="B1068">
        <v>188604</v>
      </c>
      <c r="C1068">
        <v>607679</v>
      </c>
      <c r="D1068" t="s">
        <v>9688</v>
      </c>
      <c r="E1068" t="s">
        <v>24</v>
      </c>
      <c r="F1068">
        <v>999984059</v>
      </c>
      <c r="G1068" t="s">
        <v>552</v>
      </c>
      <c r="H1068" t="s">
        <v>553</v>
      </c>
      <c r="I1068" t="s">
        <v>25</v>
      </c>
      <c r="J1068" t="s">
        <v>26</v>
      </c>
      <c r="K1068">
        <v>460464</v>
      </c>
      <c r="L1068" t="s">
        <v>27</v>
      </c>
      <c r="M1068" t="s">
        <v>554</v>
      </c>
      <c r="N1068" t="s">
        <v>555</v>
      </c>
      <c r="O1068">
        <v>80686</v>
      </c>
      <c r="P1068" t="s">
        <v>556</v>
      </c>
      <c r="Q1068" t="s">
        <v>557</v>
      </c>
      <c r="R1068" t="s">
        <v>15272</v>
      </c>
      <c r="S1068" t="s">
        <v>28</v>
      </c>
      <c r="T1068" t="s">
        <v>40</v>
      </c>
      <c r="U1068" t="s">
        <v>929</v>
      </c>
      <c r="V1068" t="s">
        <v>1406</v>
      </c>
      <c r="X1068" t="s">
        <v>2379</v>
      </c>
      <c r="Y1068" t="s">
        <v>1307</v>
      </c>
    </row>
    <row r="1069" spans="1:25" x14ac:dyDescent="0.2">
      <c r="A1069" t="s">
        <v>27096</v>
      </c>
      <c r="B1069">
        <v>188604</v>
      </c>
      <c r="C1069">
        <v>607679</v>
      </c>
      <c r="D1069" t="s">
        <v>9688</v>
      </c>
      <c r="E1069" t="s">
        <v>57</v>
      </c>
      <c r="F1069">
        <v>999992401</v>
      </c>
      <c r="G1069" t="s">
        <v>1200</v>
      </c>
      <c r="H1069" t="s">
        <v>1201</v>
      </c>
      <c r="I1069" t="s">
        <v>25</v>
      </c>
      <c r="J1069" t="s">
        <v>26</v>
      </c>
      <c r="K1069">
        <v>816260.96</v>
      </c>
      <c r="L1069" t="s">
        <v>82</v>
      </c>
      <c r="M1069" t="s">
        <v>1202</v>
      </c>
      <c r="N1069" t="s">
        <v>1203</v>
      </c>
      <c r="O1069">
        <v>75015</v>
      </c>
      <c r="P1069" t="s">
        <v>1204</v>
      </c>
      <c r="Q1069" t="s">
        <v>1205</v>
      </c>
      <c r="R1069" t="s">
        <v>15273</v>
      </c>
      <c r="S1069" t="s">
        <v>28</v>
      </c>
      <c r="T1069" t="s">
        <v>65</v>
      </c>
      <c r="U1069" t="s">
        <v>1112</v>
      </c>
      <c r="V1069" t="s">
        <v>15274</v>
      </c>
      <c r="X1069" t="s">
        <v>15275</v>
      </c>
    </row>
    <row r="1070" spans="1:25" x14ac:dyDescent="0.2">
      <c r="A1070" t="s">
        <v>27096</v>
      </c>
      <c r="B1070">
        <v>188604</v>
      </c>
      <c r="C1070">
        <v>607679</v>
      </c>
      <c r="D1070" t="s">
        <v>9688</v>
      </c>
      <c r="E1070" t="s">
        <v>24</v>
      </c>
      <c r="F1070">
        <v>999488195</v>
      </c>
      <c r="G1070" t="s">
        <v>3051</v>
      </c>
      <c r="H1070" t="s">
        <v>3052</v>
      </c>
      <c r="I1070" t="s">
        <v>30</v>
      </c>
      <c r="J1070" t="s">
        <v>26</v>
      </c>
      <c r="K1070">
        <v>60343</v>
      </c>
      <c r="L1070" t="s">
        <v>210</v>
      </c>
      <c r="M1070" t="s">
        <v>3053</v>
      </c>
      <c r="N1070" t="s">
        <v>219</v>
      </c>
      <c r="O1070">
        <v>131</v>
      </c>
      <c r="P1070" t="s">
        <v>2096</v>
      </c>
      <c r="Q1070" t="s">
        <v>3054</v>
      </c>
      <c r="R1070" t="s">
        <v>15276</v>
      </c>
      <c r="S1070" t="s">
        <v>28</v>
      </c>
      <c r="T1070" t="s">
        <v>40</v>
      </c>
      <c r="U1070" t="s">
        <v>1839</v>
      </c>
      <c r="V1070" t="s">
        <v>4981</v>
      </c>
      <c r="X1070" t="s">
        <v>15277</v>
      </c>
      <c r="Y1070" t="s">
        <v>11987</v>
      </c>
    </row>
    <row r="1071" spans="1:25" x14ac:dyDescent="0.2">
      <c r="A1071" t="s">
        <v>27096</v>
      </c>
      <c r="B1071">
        <v>188604</v>
      </c>
      <c r="C1071">
        <v>607679</v>
      </c>
      <c r="D1071" t="s">
        <v>9688</v>
      </c>
      <c r="E1071" t="s">
        <v>24</v>
      </c>
      <c r="F1071">
        <v>952393046</v>
      </c>
      <c r="G1071" t="s">
        <v>15278</v>
      </c>
      <c r="H1071" t="s">
        <v>15279</v>
      </c>
      <c r="I1071" t="s">
        <v>30</v>
      </c>
      <c r="J1071" t="s">
        <v>472</v>
      </c>
      <c r="K1071">
        <v>50690</v>
      </c>
      <c r="L1071" t="s">
        <v>27</v>
      </c>
      <c r="M1071" t="s">
        <v>15280</v>
      </c>
      <c r="N1071" t="s">
        <v>15281</v>
      </c>
      <c r="O1071">
        <v>77855</v>
      </c>
      <c r="P1071" t="s">
        <v>15282</v>
      </c>
      <c r="R1071" t="s">
        <v>15283</v>
      </c>
      <c r="S1071" t="s">
        <v>28</v>
      </c>
      <c r="T1071" t="s">
        <v>40</v>
      </c>
      <c r="U1071" t="s">
        <v>385</v>
      </c>
      <c r="V1071" t="s">
        <v>15284</v>
      </c>
      <c r="X1071" t="s">
        <v>15285</v>
      </c>
    </row>
    <row r="1072" spans="1:25" x14ac:dyDescent="0.2">
      <c r="A1072" t="s">
        <v>27096</v>
      </c>
      <c r="B1072">
        <v>188604</v>
      </c>
      <c r="C1072">
        <v>607679</v>
      </c>
      <c r="D1072" t="s">
        <v>9688</v>
      </c>
      <c r="E1072" t="s">
        <v>24</v>
      </c>
      <c r="F1072">
        <v>998738385</v>
      </c>
      <c r="G1072" t="s">
        <v>7915</v>
      </c>
      <c r="H1072" t="s">
        <v>7916</v>
      </c>
      <c r="I1072" t="s">
        <v>30</v>
      </c>
      <c r="J1072" t="s">
        <v>26</v>
      </c>
      <c r="K1072">
        <v>261211</v>
      </c>
      <c r="L1072" t="s">
        <v>210</v>
      </c>
      <c r="M1072" t="s">
        <v>7917</v>
      </c>
      <c r="N1072" t="s">
        <v>7918</v>
      </c>
      <c r="O1072">
        <v>36061</v>
      </c>
      <c r="P1072" t="s">
        <v>6966</v>
      </c>
      <c r="Q1072" t="s">
        <v>7919</v>
      </c>
      <c r="R1072" t="s">
        <v>15286</v>
      </c>
      <c r="S1072" t="s">
        <v>28</v>
      </c>
      <c r="T1072" t="s">
        <v>40</v>
      </c>
      <c r="U1072" t="s">
        <v>2236</v>
      </c>
      <c r="V1072" t="s">
        <v>6967</v>
      </c>
      <c r="X1072" t="s">
        <v>15287</v>
      </c>
      <c r="Y1072" t="s">
        <v>15288</v>
      </c>
    </row>
    <row r="1073" spans="1:25" x14ac:dyDescent="0.2">
      <c r="A1073" t="s">
        <v>27096</v>
      </c>
      <c r="B1073">
        <v>188604</v>
      </c>
      <c r="C1073">
        <v>607679</v>
      </c>
      <c r="D1073" t="s">
        <v>9688</v>
      </c>
      <c r="E1073" t="s">
        <v>24</v>
      </c>
      <c r="F1073">
        <v>999968927</v>
      </c>
      <c r="G1073" t="s">
        <v>11728</v>
      </c>
      <c r="H1073" t="s">
        <v>11729</v>
      </c>
      <c r="I1073" t="s">
        <v>30</v>
      </c>
      <c r="J1073" t="s">
        <v>26</v>
      </c>
      <c r="K1073">
        <v>393163.04</v>
      </c>
      <c r="L1073" t="s">
        <v>138</v>
      </c>
      <c r="M1073" t="s">
        <v>11730</v>
      </c>
      <c r="N1073" t="s">
        <v>11731</v>
      </c>
      <c r="O1073" t="s">
        <v>11732</v>
      </c>
      <c r="P1073" t="s">
        <v>11733</v>
      </c>
      <c r="R1073" t="s">
        <v>15289</v>
      </c>
      <c r="S1073" t="s">
        <v>28</v>
      </c>
      <c r="T1073" t="s">
        <v>40</v>
      </c>
      <c r="U1073" t="s">
        <v>4548</v>
      </c>
      <c r="V1073" t="s">
        <v>11735</v>
      </c>
      <c r="X1073">
        <v>493616448842</v>
      </c>
    </row>
    <row r="1074" spans="1:25" x14ac:dyDescent="0.2">
      <c r="A1074" t="s">
        <v>27096</v>
      </c>
      <c r="B1074">
        <v>188604</v>
      </c>
      <c r="C1074">
        <v>607679</v>
      </c>
      <c r="D1074" t="s">
        <v>9688</v>
      </c>
      <c r="E1074" t="s">
        <v>24</v>
      </c>
      <c r="F1074">
        <v>999701595</v>
      </c>
      <c r="G1074" t="s">
        <v>9451</v>
      </c>
      <c r="H1074" t="s">
        <v>9452</v>
      </c>
      <c r="I1074" t="s">
        <v>30</v>
      </c>
      <c r="J1074" t="s">
        <v>26</v>
      </c>
      <c r="K1074">
        <v>109417</v>
      </c>
      <c r="L1074" t="s">
        <v>357</v>
      </c>
      <c r="M1074" t="s">
        <v>9453</v>
      </c>
      <c r="N1074" t="s">
        <v>9454</v>
      </c>
      <c r="O1074">
        <v>28760</v>
      </c>
      <c r="Q1074" t="s">
        <v>9455</v>
      </c>
      <c r="R1074" t="s">
        <v>15290</v>
      </c>
      <c r="S1074" t="s">
        <v>28</v>
      </c>
      <c r="T1074" t="s">
        <v>40</v>
      </c>
      <c r="U1074" t="s">
        <v>1813</v>
      </c>
      <c r="V1074" t="s">
        <v>4951</v>
      </c>
      <c r="X1074" t="s">
        <v>15291</v>
      </c>
      <c r="Y1074" t="s">
        <v>15292</v>
      </c>
    </row>
    <row r="1075" spans="1:25" x14ac:dyDescent="0.2">
      <c r="A1075" t="s">
        <v>27096</v>
      </c>
      <c r="B1075">
        <v>188604</v>
      </c>
      <c r="C1075">
        <v>607679</v>
      </c>
      <c r="D1075" t="s">
        <v>9688</v>
      </c>
      <c r="E1075" t="s">
        <v>24</v>
      </c>
      <c r="F1075">
        <v>999908205</v>
      </c>
      <c r="G1075" t="s">
        <v>2093</v>
      </c>
      <c r="H1075" t="s">
        <v>2094</v>
      </c>
      <c r="I1075" t="s">
        <v>30</v>
      </c>
      <c r="J1075" t="s">
        <v>26</v>
      </c>
      <c r="K1075">
        <v>406797</v>
      </c>
      <c r="L1075" t="s">
        <v>82</v>
      </c>
      <c r="M1075" t="s">
        <v>2095</v>
      </c>
      <c r="N1075" t="s">
        <v>1104</v>
      </c>
      <c r="O1075">
        <v>31100</v>
      </c>
      <c r="P1075" t="s">
        <v>2096</v>
      </c>
      <c r="Q1075" t="s">
        <v>2097</v>
      </c>
      <c r="R1075" t="s">
        <v>15293</v>
      </c>
      <c r="S1075" t="s">
        <v>28</v>
      </c>
      <c r="T1075" t="s">
        <v>56</v>
      </c>
      <c r="U1075" t="s">
        <v>11073</v>
      </c>
      <c r="V1075" t="s">
        <v>11074</v>
      </c>
      <c r="X1075" t="s">
        <v>15294</v>
      </c>
    </row>
    <row r="1076" spans="1:25" x14ac:dyDescent="0.2">
      <c r="A1076" t="s">
        <v>27096</v>
      </c>
      <c r="B1076">
        <v>188604</v>
      </c>
      <c r="C1076">
        <v>607679</v>
      </c>
      <c r="D1076" t="s">
        <v>9688</v>
      </c>
      <c r="E1076" t="s">
        <v>24</v>
      </c>
      <c r="F1076">
        <v>952327474</v>
      </c>
      <c r="G1076" t="s">
        <v>15295</v>
      </c>
      <c r="H1076" t="s">
        <v>15296</v>
      </c>
      <c r="I1076" t="s">
        <v>30</v>
      </c>
      <c r="J1076" t="s">
        <v>26</v>
      </c>
      <c r="K1076">
        <v>465198</v>
      </c>
      <c r="L1076" t="s">
        <v>27</v>
      </c>
      <c r="M1076" t="s">
        <v>15297</v>
      </c>
      <c r="N1076" t="s">
        <v>14104</v>
      </c>
      <c r="O1076">
        <v>82234</v>
      </c>
      <c r="R1076" t="s">
        <v>15298</v>
      </c>
      <c r="S1076" t="s">
        <v>28</v>
      </c>
      <c r="T1076" t="s">
        <v>40</v>
      </c>
      <c r="U1076" t="s">
        <v>2370</v>
      </c>
      <c r="V1076" t="s">
        <v>13479</v>
      </c>
      <c r="X1076">
        <v>498153284722</v>
      </c>
    </row>
    <row r="1077" spans="1:25" x14ac:dyDescent="0.2">
      <c r="A1077" t="s">
        <v>27096</v>
      </c>
      <c r="B1077">
        <v>188604</v>
      </c>
      <c r="C1077">
        <v>607679</v>
      </c>
      <c r="D1077" t="s">
        <v>9688</v>
      </c>
      <c r="E1077" t="s">
        <v>24</v>
      </c>
      <c r="F1077">
        <v>984202256</v>
      </c>
      <c r="G1077" t="s">
        <v>15299</v>
      </c>
      <c r="H1077" t="s">
        <v>15300</v>
      </c>
      <c r="I1077" t="s">
        <v>30</v>
      </c>
      <c r="J1077" t="s">
        <v>26</v>
      </c>
      <c r="K1077">
        <v>211686</v>
      </c>
      <c r="L1077" t="s">
        <v>312</v>
      </c>
      <c r="M1077" t="s">
        <v>15301</v>
      </c>
      <c r="N1077" t="s">
        <v>2293</v>
      </c>
      <c r="O1077" t="s">
        <v>15302</v>
      </c>
      <c r="P1077" t="s">
        <v>15303</v>
      </c>
      <c r="R1077" t="s">
        <v>15304</v>
      </c>
      <c r="S1077" t="s">
        <v>28</v>
      </c>
      <c r="T1077" t="s">
        <v>40</v>
      </c>
      <c r="U1077" t="s">
        <v>15305</v>
      </c>
      <c r="V1077" t="s">
        <v>6568</v>
      </c>
      <c r="X1077" t="s">
        <v>15306</v>
      </c>
      <c r="Y1077" t="s">
        <v>15307</v>
      </c>
    </row>
    <row r="1078" spans="1:25" x14ac:dyDescent="0.2">
      <c r="A1078" t="s">
        <v>27096</v>
      </c>
      <c r="B1078">
        <v>188604</v>
      </c>
      <c r="C1078">
        <v>607679</v>
      </c>
      <c r="D1078" t="s">
        <v>9688</v>
      </c>
      <c r="E1078" t="s">
        <v>24</v>
      </c>
      <c r="F1078">
        <v>999923240</v>
      </c>
      <c r="G1078" t="s">
        <v>1887</v>
      </c>
      <c r="H1078" t="s">
        <v>1888</v>
      </c>
      <c r="I1078" t="s">
        <v>34</v>
      </c>
      <c r="J1078" t="s">
        <v>26</v>
      </c>
      <c r="K1078">
        <v>101784</v>
      </c>
      <c r="L1078" t="s">
        <v>233</v>
      </c>
      <c r="M1078" t="s">
        <v>1889</v>
      </c>
      <c r="N1078" t="s">
        <v>1184</v>
      </c>
      <c r="O1078">
        <v>1000</v>
      </c>
      <c r="P1078" t="s">
        <v>1890</v>
      </c>
      <c r="Q1078" t="s">
        <v>1891</v>
      </c>
      <c r="R1078" t="s">
        <v>15308</v>
      </c>
      <c r="S1078" t="s">
        <v>28</v>
      </c>
      <c r="T1078" t="s">
        <v>56</v>
      </c>
      <c r="U1078" t="s">
        <v>4790</v>
      </c>
      <c r="V1078" t="s">
        <v>4791</v>
      </c>
      <c r="X1078" t="s">
        <v>9043</v>
      </c>
      <c r="Y1078" t="s">
        <v>9044</v>
      </c>
    </row>
    <row r="1079" spans="1:25" x14ac:dyDescent="0.2">
      <c r="A1079" t="s">
        <v>27096</v>
      </c>
      <c r="B1079">
        <v>102363</v>
      </c>
      <c r="C1079">
        <v>284989</v>
      </c>
      <c r="D1079" t="s">
        <v>15310</v>
      </c>
      <c r="E1079" t="s">
        <v>24</v>
      </c>
      <c r="F1079">
        <v>999766294</v>
      </c>
      <c r="G1079" t="s">
        <v>6505</v>
      </c>
      <c r="H1079" t="s">
        <v>6506</v>
      </c>
      <c r="I1079" t="s">
        <v>30</v>
      </c>
      <c r="J1079" t="s">
        <v>26</v>
      </c>
      <c r="K1079">
        <v>265493</v>
      </c>
      <c r="L1079" t="s">
        <v>82</v>
      </c>
      <c r="M1079" t="s">
        <v>6507</v>
      </c>
      <c r="N1079" t="s">
        <v>479</v>
      </c>
      <c r="O1079">
        <v>92400</v>
      </c>
      <c r="P1079" t="s">
        <v>6508</v>
      </c>
      <c r="Q1079" t="s">
        <v>6509</v>
      </c>
      <c r="R1079" t="s">
        <v>15311</v>
      </c>
      <c r="S1079" t="s">
        <v>28</v>
      </c>
      <c r="T1079" t="s">
        <v>47</v>
      </c>
      <c r="U1079" t="s">
        <v>1337</v>
      </c>
      <c r="V1079" t="s">
        <v>6511</v>
      </c>
      <c r="X1079" t="s">
        <v>6512</v>
      </c>
      <c r="Y1079" t="s">
        <v>6513</v>
      </c>
    </row>
    <row r="1080" spans="1:25" x14ac:dyDescent="0.2">
      <c r="A1080" t="s">
        <v>27096</v>
      </c>
      <c r="B1080">
        <v>102363</v>
      </c>
      <c r="C1080">
        <v>284989</v>
      </c>
      <c r="D1080" t="s">
        <v>15310</v>
      </c>
      <c r="E1080" t="s">
        <v>24</v>
      </c>
      <c r="F1080">
        <v>971972205</v>
      </c>
      <c r="G1080" t="s">
        <v>15312</v>
      </c>
      <c r="H1080" t="s">
        <v>15313</v>
      </c>
      <c r="I1080" t="s">
        <v>30</v>
      </c>
      <c r="J1080" t="s">
        <v>26</v>
      </c>
      <c r="K1080">
        <v>267990</v>
      </c>
      <c r="L1080" t="s">
        <v>27</v>
      </c>
      <c r="M1080" t="s">
        <v>15314</v>
      </c>
      <c r="N1080" t="s">
        <v>756</v>
      </c>
      <c r="O1080">
        <v>45141</v>
      </c>
      <c r="P1080" t="s">
        <v>15315</v>
      </c>
      <c r="R1080" t="s">
        <v>15316</v>
      </c>
      <c r="S1080" t="s">
        <v>28</v>
      </c>
      <c r="T1080" t="s">
        <v>40</v>
      </c>
      <c r="U1080" t="s">
        <v>3860</v>
      </c>
      <c r="V1080" t="s">
        <v>15317</v>
      </c>
      <c r="X1080" t="s">
        <v>15318</v>
      </c>
    </row>
    <row r="1081" spans="1:25" x14ac:dyDescent="0.2">
      <c r="A1081" t="s">
        <v>27096</v>
      </c>
      <c r="B1081">
        <v>102363</v>
      </c>
      <c r="C1081">
        <v>284989</v>
      </c>
      <c r="D1081" t="s">
        <v>15310</v>
      </c>
      <c r="E1081" t="s">
        <v>24</v>
      </c>
      <c r="F1081">
        <v>999992401</v>
      </c>
      <c r="G1081" t="s">
        <v>1200</v>
      </c>
      <c r="H1081" t="s">
        <v>1201</v>
      </c>
      <c r="I1081" t="s">
        <v>25</v>
      </c>
      <c r="J1081" t="s">
        <v>26</v>
      </c>
      <c r="K1081">
        <v>435759</v>
      </c>
      <c r="L1081" t="s">
        <v>82</v>
      </c>
      <c r="M1081" t="s">
        <v>1202</v>
      </c>
      <c r="N1081" t="s">
        <v>1203</v>
      </c>
      <c r="O1081">
        <v>75015</v>
      </c>
      <c r="P1081" t="s">
        <v>1204</v>
      </c>
      <c r="Q1081" t="s">
        <v>1205</v>
      </c>
      <c r="R1081" t="s">
        <v>15319</v>
      </c>
      <c r="S1081" t="s">
        <v>28</v>
      </c>
      <c r="T1081" t="s">
        <v>40</v>
      </c>
      <c r="U1081" t="s">
        <v>539</v>
      </c>
      <c r="V1081" t="s">
        <v>6468</v>
      </c>
      <c r="X1081">
        <v>33438783057</v>
      </c>
      <c r="Y1081">
        <v>33438785159</v>
      </c>
    </row>
    <row r="1082" spans="1:25" x14ac:dyDescent="0.2">
      <c r="A1082" t="s">
        <v>27096</v>
      </c>
      <c r="B1082">
        <v>102363</v>
      </c>
      <c r="C1082">
        <v>284989</v>
      </c>
      <c r="D1082" t="s">
        <v>15310</v>
      </c>
      <c r="E1082" t="s">
        <v>24</v>
      </c>
      <c r="F1082">
        <v>999587135</v>
      </c>
      <c r="G1082" t="s">
        <v>904</v>
      </c>
      <c r="H1082" t="s">
        <v>905</v>
      </c>
      <c r="I1082" t="s">
        <v>25</v>
      </c>
      <c r="J1082" t="s">
        <v>26</v>
      </c>
      <c r="K1082">
        <v>281000</v>
      </c>
      <c r="L1082" t="s">
        <v>906</v>
      </c>
      <c r="M1082" t="s">
        <v>907</v>
      </c>
      <c r="N1082" t="s">
        <v>908</v>
      </c>
      <c r="O1082">
        <v>6100</v>
      </c>
      <c r="P1082" t="s">
        <v>909</v>
      </c>
      <c r="Q1082" t="s">
        <v>910</v>
      </c>
      <c r="R1082" t="s">
        <v>15320</v>
      </c>
      <c r="S1082" t="s">
        <v>28</v>
      </c>
      <c r="T1082" t="s">
        <v>65</v>
      </c>
      <c r="U1082" t="s">
        <v>15321</v>
      </c>
      <c r="V1082" t="s">
        <v>15322</v>
      </c>
      <c r="X1082" t="s">
        <v>15323</v>
      </c>
      <c r="Y1082" t="s">
        <v>15324</v>
      </c>
    </row>
    <row r="1083" spans="1:25" x14ac:dyDescent="0.2">
      <c r="A1083" t="s">
        <v>27096</v>
      </c>
      <c r="B1083">
        <v>102363</v>
      </c>
      <c r="C1083">
        <v>284989</v>
      </c>
      <c r="D1083" t="s">
        <v>15310</v>
      </c>
      <c r="E1083" t="s">
        <v>24</v>
      </c>
      <c r="F1083">
        <v>999973971</v>
      </c>
      <c r="G1083" t="s">
        <v>379</v>
      </c>
      <c r="H1083" t="s">
        <v>380</v>
      </c>
      <c r="I1083" t="s">
        <v>34</v>
      </c>
      <c r="J1083" t="s">
        <v>26</v>
      </c>
      <c r="K1083">
        <v>64800</v>
      </c>
      <c r="L1083" t="s">
        <v>70</v>
      </c>
      <c r="M1083" t="s">
        <v>381</v>
      </c>
      <c r="N1083" t="s">
        <v>382</v>
      </c>
      <c r="O1083">
        <v>1015</v>
      </c>
      <c r="P1083" t="s">
        <v>383</v>
      </c>
      <c r="Q1083" t="s">
        <v>384</v>
      </c>
      <c r="R1083" t="s">
        <v>15325</v>
      </c>
      <c r="S1083" t="s">
        <v>28</v>
      </c>
      <c r="T1083" t="s">
        <v>262</v>
      </c>
      <c r="U1083" t="s">
        <v>914</v>
      </c>
      <c r="V1083" t="s">
        <v>15326</v>
      </c>
      <c r="X1083" t="s">
        <v>15327</v>
      </c>
      <c r="Y1083" t="s">
        <v>14019</v>
      </c>
    </row>
    <row r="1084" spans="1:25" x14ac:dyDescent="0.2">
      <c r="A1084" t="s">
        <v>27096</v>
      </c>
      <c r="B1084">
        <v>102363</v>
      </c>
      <c r="C1084">
        <v>284989</v>
      </c>
      <c r="D1084" t="s">
        <v>15310</v>
      </c>
      <c r="E1084" t="s">
        <v>57</v>
      </c>
      <c r="F1084">
        <v>999644074</v>
      </c>
      <c r="G1084" t="s">
        <v>9164</v>
      </c>
      <c r="H1084" t="s">
        <v>9165</v>
      </c>
      <c r="I1084" t="s">
        <v>25</v>
      </c>
      <c r="J1084" t="s">
        <v>26</v>
      </c>
      <c r="K1084">
        <v>958797</v>
      </c>
      <c r="L1084" t="s">
        <v>70</v>
      </c>
      <c r="M1084" t="s">
        <v>9166</v>
      </c>
      <c r="N1084" t="s">
        <v>9167</v>
      </c>
      <c r="O1084">
        <v>1920</v>
      </c>
      <c r="Q1084" t="s">
        <v>9168</v>
      </c>
      <c r="R1084" t="s">
        <v>15328</v>
      </c>
      <c r="S1084" t="s">
        <v>28</v>
      </c>
      <c r="T1084" t="s">
        <v>56</v>
      </c>
      <c r="U1084" t="s">
        <v>15329</v>
      </c>
      <c r="V1084" t="s">
        <v>15330</v>
      </c>
      <c r="X1084" t="s">
        <v>15331</v>
      </c>
      <c r="Y1084" t="s">
        <v>13192</v>
      </c>
    </row>
    <row r="1085" spans="1:25" x14ac:dyDescent="0.2">
      <c r="A1085" t="s">
        <v>27096</v>
      </c>
      <c r="B1085">
        <v>102363</v>
      </c>
      <c r="C1085">
        <v>284989</v>
      </c>
      <c r="D1085" t="s">
        <v>15310</v>
      </c>
      <c r="E1085" t="s">
        <v>24</v>
      </c>
      <c r="F1085">
        <v>999479659</v>
      </c>
      <c r="G1085" t="s">
        <v>4805</v>
      </c>
      <c r="H1085" t="s">
        <v>4806</v>
      </c>
      <c r="I1085" t="s">
        <v>34</v>
      </c>
      <c r="J1085" t="s">
        <v>472</v>
      </c>
      <c r="K1085">
        <v>28702.799999999999</v>
      </c>
      <c r="L1085" t="s">
        <v>70</v>
      </c>
      <c r="M1085" t="s">
        <v>4807</v>
      </c>
      <c r="N1085" t="s">
        <v>4808</v>
      </c>
      <c r="O1085">
        <v>2800</v>
      </c>
      <c r="P1085" t="s">
        <v>4809</v>
      </c>
      <c r="Q1085" t="s">
        <v>4810</v>
      </c>
      <c r="R1085" t="s">
        <v>15332</v>
      </c>
      <c r="S1085" t="s">
        <v>28</v>
      </c>
      <c r="T1085" t="s">
        <v>40</v>
      </c>
      <c r="U1085" t="s">
        <v>167</v>
      </c>
      <c r="V1085" t="s">
        <v>15333</v>
      </c>
      <c r="X1085">
        <v>41223881879</v>
      </c>
    </row>
    <row r="1086" spans="1:25" x14ac:dyDescent="0.2">
      <c r="A1086" t="s">
        <v>27096</v>
      </c>
      <c r="B1086">
        <v>102363</v>
      </c>
      <c r="C1086">
        <v>284989</v>
      </c>
      <c r="D1086" t="s">
        <v>15310</v>
      </c>
      <c r="E1086" t="s">
        <v>24</v>
      </c>
      <c r="F1086">
        <v>999861354</v>
      </c>
      <c r="G1086" t="s">
        <v>2891</v>
      </c>
      <c r="H1086" t="s">
        <v>2892</v>
      </c>
      <c r="I1086" t="s">
        <v>34</v>
      </c>
      <c r="J1086" t="s">
        <v>26</v>
      </c>
      <c r="K1086">
        <v>530400</v>
      </c>
      <c r="L1086" t="s">
        <v>357</v>
      </c>
      <c r="M1086" t="s">
        <v>2893</v>
      </c>
      <c r="N1086" t="s">
        <v>575</v>
      </c>
      <c r="O1086">
        <v>28049</v>
      </c>
      <c r="P1086" t="s">
        <v>2894</v>
      </c>
      <c r="Q1086" t="s">
        <v>2895</v>
      </c>
      <c r="R1086" t="s">
        <v>15334</v>
      </c>
      <c r="S1086" t="s">
        <v>28</v>
      </c>
      <c r="T1086" t="s">
        <v>47</v>
      </c>
      <c r="U1086" t="s">
        <v>2896</v>
      </c>
      <c r="V1086" t="s">
        <v>2897</v>
      </c>
      <c r="X1086">
        <v>34914978775</v>
      </c>
      <c r="Y1086">
        <v>34914975269</v>
      </c>
    </row>
    <row r="1087" spans="1:25" x14ac:dyDescent="0.2">
      <c r="A1087" t="s">
        <v>27096</v>
      </c>
      <c r="B1087">
        <v>102363</v>
      </c>
      <c r="C1087">
        <v>284989</v>
      </c>
      <c r="D1087" t="s">
        <v>15310</v>
      </c>
      <c r="E1087" t="s">
        <v>24</v>
      </c>
      <c r="F1087">
        <v>999991334</v>
      </c>
      <c r="G1087" t="s">
        <v>347</v>
      </c>
      <c r="H1087" t="s">
        <v>348</v>
      </c>
      <c r="I1087" t="s">
        <v>34</v>
      </c>
      <c r="J1087" t="s">
        <v>26</v>
      </c>
      <c r="K1087">
        <v>151200</v>
      </c>
      <c r="L1087" t="s">
        <v>192</v>
      </c>
      <c r="M1087" t="s">
        <v>349</v>
      </c>
      <c r="N1087" t="s">
        <v>350</v>
      </c>
      <c r="O1087">
        <v>3000</v>
      </c>
      <c r="P1087" t="s">
        <v>351</v>
      </c>
      <c r="Q1087" t="s">
        <v>352</v>
      </c>
      <c r="R1087" t="s">
        <v>15335</v>
      </c>
      <c r="S1087" t="s">
        <v>28</v>
      </c>
      <c r="T1087" t="s">
        <v>47</v>
      </c>
      <c r="U1087" t="s">
        <v>353</v>
      </c>
      <c r="V1087" t="s">
        <v>354</v>
      </c>
      <c r="X1087" t="s">
        <v>355</v>
      </c>
      <c r="Y1087" t="s">
        <v>356</v>
      </c>
    </row>
    <row r="1088" spans="1:25" x14ac:dyDescent="0.2">
      <c r="A1088" t="s">
        <v>27096</v>
      </c>
      <c r="B1088">
        <v>102363</v>
      </c>
      <c r="C1088">
        <v>284989</v>
      </c>
      <c r="D1088" t="s">
        <v>15310</v>
      </c>
      <c r="E1088" t="s">
        <v>24</v>
      </c>
      <c r="F1088">
        <v>999985223</v>
      </c>
      <c r="G1088" t="s">
        <v>222</v>
      </c>
      <c r="H1088" t="s">
        <v>223</v>
      </c>
      <c r="I1088" t="s">
        <v>34</v>
      </c>
      <c r="J1088" t="s">
        <v>26</v>
      </c>
      <c r="K1088">
        <v>415945</v>
      </c>
      <c r="L1088" t="s">
        <v>138</v>
      </c>
      <c r="M1088" t="s">
        <v>224</v>
      </c>
      <c r="N1088" t="s">
        <v>225</v>
      </c>
      <c r="O1088" t="s">
        <v>226</v>
      </c>
      <c r="P1088" t="s">
        <v>227</v>
      </c>
      <c r="Q1088" t="s">
        <v>228</v>
      </c>
      <c r="R1088" t="s">
        <v>15336</v>
      </c>
      <c r="S1088" t="s">
        <v>28</v>
      </c>
      <c r="T1088" t="s">
        <v>47</v>
      </c>
      <c r="U1088" t="s">
        <v>229</v>
      </c>
      <c r="V1088" t="s">
        <v>230</v>
      </c>
      <c r="X1088" t="s">
        <v>231</v>
      </c>
      <c r="Y1088" t="s">
        <v>232</v>
      </c>
    </row>
    <row r="1089" spans="1:25" x14ac:dyDescent="0.2">
      <c r="A1089" t="s">
        <v>27096</v>
      </c>
      <c r="B1089">
        <v>102363</v>
      </c>
      <c r="C1089">
        <v>284989</v>
      </c>
      <c r="D1089" t="s">
        <v>15310</v>
      </c>
      <c r="E1089" t="s">
        <v>24</v>
      </c>
      <c r="F1089">
        <v>999980373</v>
      </c>
      <c r="G1089" t="s">
        <v>1846</v>
      </c>
      <c r="H1089" t="s">
        <v>1847</v>
      </c>
      <c r="I1089" t="s">
        <v>34</v>
      </c>
      <c r="J1089" t="s">
        <v>26</v>
      </c>
      <c r="K1089">
        <v>99697.2</v>
      </c>
      <c r="L1089" t="s">
        <v>45</v>
      </c>
      <c r="M1089" t="s">
        <v>548</v>
      </c>
      <c r="N1089" t="s">
        <v>843</v>
      </c>
      <c r="O1089">
        <v>41296</v>
      </c>
      <c r="P1089" t="s">
        <v>1848</v>
      </c>
      <c r="Q1089" t="s">
        <v>1849</v>
      </c>
      <c r="R1089" t="s">
        <v>15337</v>
      </c>
      <c r="S1089" t="s">
        <v>28</v>
      </c>
      <c r="T1089" t="s">
        <v>40</v>
      </c>
      <c r="U1089" t="s">
        <v>2240</v>
      </c>
      <c r="V1089" t="s">
        <v>3022</v>
      </c>
      <c r="X1089" t="s">
        <v>7696</v>
      </c>
    </row>
    <row r="1090" spans="1:25" x14ac:dyDescent="0.2">
      <c r="A1090" t="s">
        <v>27096</v>
      </c>
      <c r="B1090">
        <v>185475</v>
      </c>
      <c r="C1090">
        <v>606742</v>
      </c>
      <c r="D1090" t="s">
        <v>15366</v>
      </c>
      <c r="E1090" t="s">
        <v>24</v>
      </c>
      <c r="F1090">
        <v>999984059</v>
      </c>
      <c r="G1090" t="s">
        <v>552</v>
      </c>
      <c r="H1090" t="s">
        <v>553</v>
      </c>
      <c r="I1090" t="s">
        <v>25</v>
      </c>
      <c r="J1090" t="s">
        <v>26</v>
      </c>
      <c r="K1090">
        <v>858067.5</v>
      </c>
      <c r="L1090" t="s">
        <v>27</v>
      </c>
      <c r="M1090" t="s">
        <v>554</v>
      </c>
      <c r="N1090" t="s">
        <v>555</v>
      </c>
      <c r="O1090">
        <v>80686</v>
      </c>
      <c r="P1090" t="s">
        <v>556</v>
      </c>
      <c r="Q1090" t="s">
        <v>557</v>
      </c>
      <c r="R1090" t="s">
        <v>15367</v>
      </c>
      <c r="S1090" t="s">
        <v>28</v>
      </c>
      <c r="T1090" t="s">
        <v>40</v>
      </c>
      <c r="U1090" t="s">
        <v>558</v>
      </c>
      <c r="V1090" t="s">
        <v>559</v>
      </c>
      <c r="X1090" t="s">
        <v>7479</v>
      </c>
    </row>
    <row r="1091" spans="1:25" x14ac:dyDescent="0.2">
      <c r="A1091" t="s">
        <v>27096</v>
      </c>
      <c r="B1091">
        <v>185475</v>
      </c>
      <c r="C1091">
        <v>606742</v>
      </c>
      <c r="D1091" t="s">
        <v>15366</v>
      </c>
      <c r="E1091" t="s">
        <v>24</v>
      </c>
      <c r="F1091">
        <v>952089921</v>
      </c>
      <c r="G1091" t="s">
        <v>15368</v>
      </c>
      <c r="H1091" t="s">
        <v>11021</v>
      </c>
      <c r="I1091" t="s">
        <v>30</v>
      </c>
      <c r="J1091" t="s">
        <v>26</v>
      </c>
      <c r="K1091">
        <v>1200</v>
      </c>
      <c r="L1091" t="s">
        <v>82</v>
      </c>
      <c r="M1091" t="s">
        <v>15369</v>
      </c>
      <c r="N1091" t="s">
        <v>2975</v>
      </c>
      <c r="O1091">
        <v>78140</v>
      </c>
      <c r="P1091" t="s">
        <v>15370</v>
      </c>
      <c r="Q1091" t="s">
        <v>15371</v>
      </c>
      <c r="R1091" t="s">
        <v>15372</v>
      </c>
      <c r="S1091" t="s">
        <v>28</v>
      </c>
      <c r="T1091" t="s">
        <v>40</v>
      </c>
      <c r="U1091" t="s">
        <v>673</v>
      </c>
      <c r="V1091" t="s">
        <v>1259</v>
      </c>
      <c r="X1091" t="s">
        <v>15373</v>
      </c>
      <c r="Y1091" t="s">
        <v>15374</v>
      </c>
    </row>
    <row r="1092" spans="1:25" x14ac:dyDescent="0.2">
      <c r="A1092" t="s">
        <v>27096</v>
      </c>
      <c r="B1092">
        <v>185475</v>
      </c>
      <c r="C1092">
        <v>606742</v>
      </c>
      <c r="D1092" t="s">
        <v>15366</v>
      </c>
      <c r="E1092" t="s">
        <v>24</v>
      </c>
      <c r="F1092">
        <v>999976590</v>
      </c>
      <c r="G1092" t="s">
        <v>827</v>
      </c>
      <c r="H1092" t="s">
        <v>828</v>
      </c>
      <c r="I1092" t="s">
        <v>34</v>
      </c>
      <c r="J1092" t="s">
        <v>26</v>
      </c>
      <c r="K1092">
        <v>534486</v>
      </c>
      <c r="L1092" t="s">
        <v>210</v>
      </c>
      <c r="M1092" t="s">
        <v>829</v>
      </c>
      <c r="N1092" t="s">
        <v>830</v>
      </c>
      <c r="O1092">
        <v>80138</v>
      </c>
      <c r="P1092" t="s">
        <v>831</v>
      </c>
      <c r="Q1092" t="s">
        <v>832</v>
      </c>
      <c r="R1092" t="s">
        <v>15375</v>
      </c>
      <c r="S1092" t="s">
        <v>28</v>
      </c>
      <c r="T1092" t="s">
        <v>262</v>
      </c>
      <c r="U1092" t="s">
        <v>3329</v>
      </c>
      <c r="V1092" t="s">
        <v>15376</v>
      </c>
      <c r="X1092" t="s">
        <v>15377</v>
      </c>
    </row>
    <row r="1093" spans="1:25" x14ac:dyDescent="0.2">
      <c r="A1093" t="s">
        <v>27096</v>
      </c>
      <c r="B1093">
        <v>185475</v>
      </c>
      <c r="C1093">
        <v>606742</v>
      </c>
      <c r="D1093" t="s">
        <v>15366</v>
      </c>
      <c r="E1093" t="s">
        <v>24</v>
      </c>
      <c r="F1093">
        <v>999980664</v>
      </c>
      <c r="G1093" t="s">
        <v>4083</v>
      </c>
      <c r="H1093" t="s">
        <v>2061</v>
      </c>
      <c r="I1093" t="s">
        <v>34</v>
      </c>
      <c r="J1093" t="s">
        <v>26</v>
      </c>
      <c r="K1093">
        <v>258900</v>
      </c>
      <c r="L1093" t="s">
        <v>192</v>
      </c>
      <c r="M1093" t="s">
        <v>4084</v>
      </c>
      <c r="N1093" t="s">
        <v>4085</v>
      </c>
      <c r="O1093">
        <v>1348</v>
      </c>
      <c r="P1093" t="s">
        <v>4086</v>
      </c>
      <c r="Q1093" t="s">
        <v>4087</v>
      </c>
      <c r="R1093" t="s">
        <v>15378</v>
      </c>
      <c r="S1093" t="s">
        <v>28</v>
      </c>
      <c r="T1093" t="s">
        <v>262</v>
      </c>
      <c r="U1093" t="s">
        <v>7403</v>
      </c>
      <c r="V1093" t="s">
        <v>7404</v>
      </c>
      <c r="X1093" t="s">
        <v>15379</v>
      </c>
      <c r="Y1093" t="s">
        <v>15380</v>
      </c>
    </row>
    <row r="1094" spans="1:25" x14ac:dyDescent="0.2">
      <c r="A1094" t="s">
        <v>27096</v>
      </c>
      <c r="B1094">
        <v>185475</v>
      </c>
      <c r="C1094">
        <v>606742</v>
      </c>
      <c r="D1094" t="s">
        <v>15366</v>
      </c>
      <c r="E1094" t="s">
        <v>24</v>
      </c>
      <c r="F1094">
        <v>999475682</v>
      </c>
      <c r="G1094" t="s">
        <v>13262</v>
      </c>
      <c r="H1094" t="s">
        <v>13263</v>
      </c>
      <c r="I1094" t="s">
        <v>34</v>
      </c>
      <c r="J1094" t="s">
        <v>26</v>
      </c>
      <c r="K1094">
        <v>52400</v>
      </c>
      <c r="L1094" t="s">
        <v>238</v>
      </c>
      <c r="M1094" t="s">
        <v>13264</v>
      </c>
      <c r="N1094" t="s">
        <v>240</v>
      </c>
      <c r="O1094" t="s">
        <v>13265</v>
      </c>
      <c r="P1094" t="s">
        <v>13266</v>
      </c>
      <c r="Q1094" t="s">
        <v>13267</v>
      </c>
      <c r="R1094" t="s">
        <v>15381</v>
      </c>
      <c r="S1094" t="s">
        <v>28</v>
      </c>
      <c r="T1094" t="s">
        <v>56</v>
      </c>
      <c r="U1094" t="s">
        <v>1147</v>
      </c>
      <c r="V1094" t="s">
        <v>15382</v>
      </c>
      <c r="X1094" t="s">
        <v>15383</v>
      </c>
    </row>
    <row r="1095" spans="1:25" x14ac:dyDescent="0.2">
      <c r="A1095" t="s">
        <v>27096</v>
      </c>
      <c r="B1095">
        <v>185475</v>
      </c>
      <c r="C1095">
        <v>606742</v>
      </c>
      <c r="D1095" t="s">
        <v>15366</v>
      </c>
      <c r="E1095" t="s">
        <v>24</v>
      </c>
      <c r="F1095">
        <v>952139779</v>
      </c>
      <c r="G1095" t="s">
        <v>15384</v>
      </c>
      <c r="H1095" t="s">
        <v>15385</v>
      </c>
      <c r="I1095" t="s">
        <v>30</v>
      </c>
      <c r="J1095" t="s">
        <v>26</v>
      </c>
      <c r="K1095">
        <v>186240</v>
      </c>
      <c r="L1095" t="s">
        <v>900</v>
      </c>
      <c r="M1095" t="s">
        <v>15386</v>
      </c>
      <c r="N1095" t="s">
        <v>2594</v>
      </c>
      <c r="O1095">
        <v>1000</v>
      </c>
      <c r="P1095" t="s">
        <v>15387</v>
      </c>
      <c r="Q1095" t="s">
        <v>15388</v>
      </c>
      <c r="R1095" t="s">
        <v>15389</v>
      </c>
      <c r="S1095" t="s">
        <v>28</v>
      </c>
      <c r="T1095" t="s">
        <v>40</v>
      </c>
      <c r="U1095" t="s">
        <v>1364</v>
      </c>
      <c r="V1095" t="s">
        <v>14779</v>
      </c>
      <c r="X1095" t="s">
        <v>15390</v>
      </c>
    </row>
    <row r="1096" spans="1:25" x14ac:dyDescent="0.2">
      <c r="A1096" t="s">
        <v>27096</v>
      </c>
      <c r="B1096">
        <v>185475</v>
      </c>
      <c r="C1096">
        <v>606742</v>
      </c>
      <c r="D1096" t="s">
        <v>15366</v>
      </c>
      <c r="E1096" t="s">
        <v>24</v>
      </c>
      <c r="F1096">
        <v>999823524</v>
      </c>
      <c r="G1096" t="s">
        <v>11544</v>
      </c>
      <c r="H1096" t="s">
        <v>11545</v>
      </c>
      <c r="I1096" t="s">
        <v>34</v>
      </c>
      <c r="J1096" t="s">
        <v>26</v>
      </c>
      <c r="K1096">
        <v>76294</v>
      </c>
      <c r="L1096" t="s">
        <v>261</v>
      </c>
      <c r="M1096" t="s">
        <v>11546</v>
      </c>
      <c r="N1096" t="s">
        <v>9049</v>
      </c>
      <c r="O1096">
        <v>70821</v>
      </c>
      <c r="P1096" t="s">
        <v>11547</v>
      </c>
      <c r="R1096" t="s">
        <v>15391</v>
      </c>
      <c r="S1096" t="s">
        <v>28</v>
      </c>
      <c r="T1096" t="s">
        <v>40</v>
      </c>
      <c r="U1096" t="s">
        <v>2963</v>
      </c>
      <c r="V1096" t="s">
        <v>11549</v>
      </c>
      <c r="X1096" t="s">
        <v>15392</v>
      </c>
    </row>
    <row r="1097" spans="1:25" x14ac:dyDescent="0.2">
      <c r="A1097" t="s">
        <v>27096</v>
      </c>
      <c r="B1097">
        <v>185475</v>
      </c>
      <c r="C1097">
        <v>606742</v>
      </c>
      <c r="D1097" t="s">
        <v>15366</v>
      </c>
      <c r="E1097" t="s">
        <v>24</v>
      </c>
      <c r="F1097">
        <v>999599357</v>
      </c>
      <c r="G1097" t="s">
        <v>7296</v>
      </c>
      <c r="H1097" t="s">
        <v>7297</v>
      </c>
      <c r="I1097" t="s">
        <v>25</v>
      </c>
      <c r="J1097" t="s">
        <v>26</v>
      </c>
      <c r="K1097">
        <v>518000</v>
      </c>
      <c r="L1097" t="s">
        <v>210</v>
      </c>
      <c r="M1097" t="s">
        <v>7298</v>
      </c>
      <c r="N1097" t="s">
        <v>1821</v>
      </c>
      <c r="O1097">
        <v>10138</v>
      </c>
      <c r="P1097" t="s">
        <v>7299</v>
      </c>
      <c r="Q1097" t="s">
        <v>7300</v>
      </c>
      <c r="R1097" t="s">
        <v>15393</v>
      </c>
      <c r="S1097" t="s">
        <v>28</v>
      </c>
      <c r="T1097" t="s">
        <v>40</v>
      </c>
      <c r="U1097" t="s">
        <v>15394</v>
      </c>
      <c r="V1097" t="s">
        <v>539</v>
      </c>
      <c r="X1097" t="s">
        <v>15395</v>
      </c>
    </row>
    <row r="1098" spans="1:25" x14ac:dyDescent="0.2">
      <c r="A1098" t="s">
        <v>27096</v>
      </c>
      <c r="B1098">
        <v>185475</v>
      </c>
      <c r="C1098">
        <v>606742</v>
      </c>
      <c r="D1098" t="s">
        <v>15366</v>
      </c>
      <c r="E1098" t="s">
        <v>24</v>
      </c>
      <c r="F1098">
        <v>924551330</v>
      </c>
      <c r="G1098" t="s">
        <v>15396</v>
      </c>
      <c r="H1098" t="s">
        <v>14786</v>
      </c>
      <c r="I1098" t="s">
        <v>30</v>
      </c>
      <c r="J1098" t="s">
        <v>26</v>
      </c>
      <c r="K1098">
        <v>391297</v>
      </c>
      <c r="L1098" t="s">
        <v>82</v>
      </c>
      <c r="M1098" t="s">
        <v>15397</v>
      </c>
      <c r="N1098" t="s">
        <v>8480</v>
      </c>
      <c r="O1098">
        <v>92110</v>
      </c>
      <c r="P1098" t="s">
        <v>15370</v>
      </c>
      <c r="R1098" t="s">
        <v>15398</v>
      </c>
      <c r="S1098" t="s">
        <v>28</v>
      </c>
      <c r="T1098" t="s">
        <v>40</v>
      </c>
      <c r="U1098" t="s">
        <v>5083</v>
      </c>
      <c r="V1098" t="s">
        <v>15399</v>
      </c>
      <c r="X1098">
        <v>33675351683</v>
      </c>
      <c r="Y1098" t="s">
        <v>15400</v>
      </c>
    </row>
    <row r="1099" spans="1:25" x14ac:dyDescent="0.2">
      <c r="A1099" t="s">
        <v>27096</v>
      </c>
      <c r="B1099">
        <v>185475</v>
      </c>
      <c r="C1099">
        <v>606742</v>
      </c>
      <c r="D1099" t="s">
        <v>15366</v>
      </c>
      <c r="E1099" t="s">
        <v>57</v>
      </c>
      <c r="F1099">
        <v>952479182</v>
      </c>
      <c r="G1099" t="s">
        <v>15401</v>
      </c>
      <c r="H1099" t="s">
        <v>15402</v>
      </c>
      <c r="I1099" t="s">
        <v>30</v>
      </c>
      <c r="J1099" t="s">
        <v>26</v>
      </c>
      <c r="K1099">
        <v>627181.6</v>
      </c>
      <c r="L1099" t="s">
        <v>82</v>
      </c>
      <c r="M1099" t="s">
        <v>15403</v>
      </c>
      <c r="N1099" t="s">
        <v>15404</v>
      </c>
      <c r="O1099">
        <v>94420</v>
      </c>
      <c r="P1099" t="s">
        <v>15405</v>
      </c>
      <c r="R1099" t="s">
        <v>15406</v>
      </c>
      <c r="S1099" t="s">
        <v>28</v>
      </c>
      <c r="T1099" t="s">
        <v>40</v>
      </c>
      <c r="U1099" t="s">
        <v>303</v>
      </c>
      <c r="V1099" t="s">
        <v>15407</v>
      </c>
      <c r="X1099" t="s">
        <v>15408</v>
      </c>
      <c r="Y1099" t="s">
        <v>15409</v>
      </c>
    </row>
    <row r="1100" spans="1:25" x14ac:dyDescent="0.2">
      <c r="A1100" t="s">
        <v>27096</v>
      </c>
      <c r="B1100">
        <v>185475</v>
      </c>
      <c r="C1100">
        <v>606742</v>
      </c>
      <c r="D1100" t="s">
        <v>15366</v>
      </c>
      <c r="E1100" t="s">
        <v>24</v>
      </c>
      <c r="F1100">
        <v>999858056</v>
      </c>
      <c r="G1100" t="s">
        <v>3454</v>
      </c>
      <c r="H1100" t="s">
        <v>3455</v>
      </c>
      <c r="I1100" t="s">
        <v>34</v>
      </c>
      <c r="J1100" t="s">
        <v>26</v>
      </c>
      <c r="K1100">
        <v>328196.59999999998</v>
      </c>
      <c r="L1100" t="s">
        <v>27</v>
      </c>
      <c r="M1100" t="s">
        <v>3456</v>
      </c>
      <c r="N1100" t="s">
        <v>3457</v>
      </c>
      <c r="O1100">
        <v>17489</v>
      </c>
      <c r="P1100" t="s">
        <v>3458</v>
      </c>
      <c r="Q1100" t="s">
        <v>3459</v>
      </c>
      <c r="R1100" t="s">
        <v>15410</v>
      </c>
      <c r="S1100" t="s">
        <v>28</v>
      </c>
      <c r="T1100" t="s">
        <v>262</v>
      </c>
      <c r="U1100" t="s">
        <v>1009</v>
      </c>
      <c r="V1100" t="s">
        <v>463</v>
      </c>
      <c r="X1100" t="s">
        <v>15411</v>
      </c>
      <c r="Y1100" t="s">
        <v>15412</v>
      </c>
    </row>
    <row r="1101" spans="1:25" x14ac:dyDescent="0.2">
      <c r="A1101" t="s">
        <v>27096</v>
      </c>
      <c r="B1101">
        <v>185475</v>
      </c>
      <c r="C1101">
        <v>606742</v>
      </c>
      <c r="D1101" t="s">
        <v>15366</v>
      </c>
      <c r="E1101" t="s">
        <v>24</v>
      </c>
      <c r="F1101">
        <v>950236930</v>
      </c>
      <c r="G1101" t="s">
        <v>15413</v>
      </c>
      <c r="H1101" t="s">
        <v>15414</v>
      </c>
      <c r="I1101" t="s">
        <v>209</v>
      </c>
      <c r="J1101" t="s">
        <v>26</v>
      </c>
      <c r="K1101">
        <v>50200</v>
      </c>
      <c r="L1101" t="s">
        <v>486</v>
      </c>
      <c r="M1101" t="s">
        <v>15415</v>
      </c>
      <c r="N1101" t="s">
        <v>488</v>
      </c>
      <c r="O1101">
        <v>1051</v>
      </c>
      <c r="P1101" t="s">
        <v>15416</v>
      </c>
      <c r="R1101" t="s">
        <v>15417</v>
      </c>
      <c r="S1101" t="s">
        <v>28</v>
      </c>
      <c r="T1101" t="s">
        <v>47</v>
      </c>
      <c r="U1101" t="s">
        <v>7155</v>
      </c>
      <c r="V1101" t="s">
        <v>15418</v>
      </c>
      <c r="X1101">
        <v>36709338377</v>
      </c>
      <c r="Y1101">
        <v>3613741393</v>
      </c>
    </row>
    <row r="1102" spans="1:25" x14ac:dyDescent="0.2">
      <c r="A1102" t="s">
        <v>27096</v>
      </c>
      <c r="B1102">
        <v>94425</v>
      </c>
      <c r="C1102">
        <v>242417</v>
      </c>
      <c r="D1102" t="s">
        <v>15428</v>
      </c>
      <c r="E1102" t="s">
        <v>24</v>
      </c>
      <c r="F1102">
        <v>999599648</v>
      </c>
      <c r="G1102" t="s">
        <v>9224</v>
      </c>
      <c r="H1102" t="s">
        <v>9225</v>
      </c>
      <c r="I1102" t="s">
        <v>30</v>
      </c>
      <c r="J1102" t="s">
        <v>26</v>
      </c>
      <c r="K1102">
        <v>57780</v>
      </c>
      <c r="L1102" t="s">
        <v>192</v>
      </c>
      <c r="M1102" t="s">
        <v>9226</v>
      </c>
      <c r="N1102" t="s">
        <v>212</v>
      </c>
      <c r="O1102">
        <v>1160</v>
      </c>
      <c r="P1102" t="s">
        <v>9227</v>
      </c>
      <c r="R1102" t="s">
        <v>15429</v>
      </c>
      <c r="S1102" t="s">
        <v>28</v>
      </c>
      <c r="T1102" t="s">
        <v>47</v>
      </c>
      <c r="U1102" t="s">
        <v>2666</v>
      </c>
      <c r="V1102" t="s">
        <v>15430</v>
      </c>
      <c r="X1102" t="s">
        <v>15431</v>
      </c>
      <c r="Y1102" t="s">
        <v>15432</v>
      </c>
    </row>
    <row r="1103" spans="1:25" x14ac:dyDescent="0.2">
      <c r="A1103" t="s">
        <v>27096</v>
      </c>
      <c r="B1103">
        <v>94425</v>
      </c>
      <c r="C1103">
        <v>242417</v>
      </c>
      <c r="D1103" t="s">
        <v>15428</v>
      </c>
      <c r="E1103" t="s">
        <v>24</v>
      </c>
      <c r="F1103">
        <v>999944968</v>
      </c>
      <c r="G1103" t="s">
        <v>2351</v>
      </c>
      <c r="H1103" t="s">
        <v>2351</v>
      </c>
      <c r="I1103" t="s">
        <v>30</v>
      </c>
      <c r="J1103" t="s">
        <v>26</v>
      </c>
      <c r="K1103">
        <v>50595.37</v>
      </c>
      <c r="L1103" t="s">
        <v>82</v>
      </c>
      <c r="M1103" t="s">
        <v>2352</v>
      </c>
      <c r="N1103" t="s">
        <v>2353</v>
      </c>
      <c r="O1103">
        <v>92622</v>
      </c>
      <c r="P1103" t="s">
        <v>2354</v>
      </c>
      <c r="Q1103" t="s">
        <v>2355</v>
      </c>
      <c r="R1103" t="s">
        <v>15433</v>
      </c>
      <c r="S1103" t="s">
        <v>28</v>
      </c>
      <c r="T1103" t="s">
        <v>40</v>
      </c>
      <c r="U1103" t="s">
        <v>1112</v>
      </c>
      <c r="V1103" t="s">
        <v>6091</v>
      </c>
      <c r="X1103">
        <v>33472358030</v>
      </c>
      <c r="Y1103">
        <v>33472358031</v>
      </c>
    </row>
    <row r="1104" spans="1:25" x14ac:dyDescent="0.2">
      <c r="A1104" t="s">
        <v>27096</v>
      </c>
      <c r="B1104">
        <v>94425</v>
      </c>
      <c r="C1104">
        <v>242417</v>
      </c>
      <c r="D1104" t="s">
        <v>15428</v>
      </c>
      <c r="E1104" t="s">
        <v>24</v>
      </c>
      <c r="F1104">
        <v>999632434</v>
      </c>
      <c r="G1104" t="s">
        <v>7831</v>
      </c>
      <c r="H1104" t="s">
        <v>7832</v>
      </c>
      <c r="I1104" t="s">
        <v>34</v>
      </c>
      <c r="J1104" t="s">
        <v>26</v>
      </c>
      <c r="K1104">
        <v>45239.6</v>
      </c>
      <c r="L1104" t="s">
        <v>761</v>
      </c>
      <c r="M1104" t="s">
        <v>7833</v>
      </c>
      <c r="N1104" t="s">
        <v>6465</v>
      </c>
      <c r="O1104">
        <v>200585</v>
      </c>
      <c r="P1104" t="s">
        <v>7834</v>
      </c>
      <c r="Q1104" t="s">
        <v>7835</v>
      </c>
      <c r="R1104" t="s">
        <v>15434</v>
      </c>
      <c r="S1104" t="s">
        <v>28</v>
      </c>
      <c r="T1104" t="s">
        <v>47</v>
      </c>
      <c r="U1104" t="s">
        <v>229</v>
      </c>
      <c r="V1104" t="s">
        <v>7016</v>
      </c>
      <c r="X1104">
        <v>40251411755</v>
      </c>
      <c r="Y1104">
        <v>40251411755</v>
      </c>
    </row>
    <row r="1105" spans="1:25" x14ac:dyDescent="0.2">
      <c r="A1105" t="s">
        <v>27096</v>
      </c>
      <c r="B1105">
        <v>94425</v>
      </c>
      <c r="C1105">
        <v>242417</v>
      </c>
      <c r="D1105" t="s">
        <v>15428</v>
      </c>
      <c r="E1105" t="s">
        <v>24</v>
      </c>
      <c r="F1105">
        <v>999787052</v>
      </c>
      <c r="G1105" t="s">
        <v>8595</v>
      </c>
      <c r="H1105" t="s">
        <v>8596</v>
      </c>
      <c r="I1105" t="s">
        <v>30</v>
      </c>
      <c r="J1105" t="s">
        <v>26</v>
      </c>
      <c r="K1105">
        <v>62755.5</v>
      </c>
      <c r="L1105" t="s">
        <v>210</v>
      </c>
      <c r="M1105" t="s">
        <v>8597</v>
      </c>
      <c r="N1105" t="s">
        <v>219</v>
      </c>
      <c r="O1105">
        <v>193</v>
      </c>
      <c r="P1105" t="s">
        <v>8598</v>
      </c>
      <c r="Q1105" t="s">
        <v>8599</v>
      </c>
      <c r="R1105" t="s">
        <v>15435</v>
      </c>
      <c r="S1105" t="s">
        <v>28</v>
      </c>
      <c r="T1105" t="s">
        <v>47</v>
      </c>
      <c r="U1105" t="s">
        <v>1755</v>
      </c>
      <c r="V1105" t="s">
        <v>8600</v>
      </c>
      <c r="X1105" t="s">
        <v>7936</v>
      </c>
      <c r="Y1105" t="s">
        <v>7937</v>
      </c>
    </row>
    <row r="1106" spans="1:25" x14ac:dyDescent="0.2">
      <c r="A1106" t="s">
        <v>27096</v>
      </c>
      <c r="B1106">
        <v>94425</v>
      </c>
      <c r="C1106">
        <v>242417</v>
      </c>
      <c r="D1106" t="s">
        <v>15428</v>
      </c>
      <c r="E1106" t="s">
        <v>24</v>
      </c>
      <c r="F1106">
        <v>999984059</v>
      </c>
      <c r="G1106" t="s">
        <v>552</v>
      </c>
      <c r="H1106" t="s">
        <v>553</v>
      </c>
      <c r="I1106" t="s">
        <v>25</v>
      </c>
      <c r="J1106" t="s">
        <v>26</v>
      </c>
      <c r="K1106">
        <v>74528.070000000007</v>
      </c>
      <c r="L1106" t="s">
        <v>27</v>
      </c>
      <c r="M1106" t="s">
        <v>554</v>
      </c>
      <c r="N1106" t="s">
        <v>555</v>
      </c>
      <c r="O1106">
        <v>80686</v>
      </c>
      <c r="P1106" t="s">
        <v>556</v>
      </c>
      <c r="Q1106" t="s">
        <v>557</v>
      </c>
      <c r="R1106" t="s">
        <v>15436</v>
      </c>
      <c r="S1106" t="s">
        <v>28</v>
      </c>
      <c r="T1106" t="s">
        <v>40</v>
      </c>
      <c r="U1106" t="s">
        <v>558</v>
      </c>
      <c r="V1106" t="s">
        <v>559</v>
      </c>
      <c r="X1106" t="s">
        <v>11727</v>
      </c>
      <c r="Y1106" t="s">
        <v>1307</v>
      </c>
    </row>
    <row r="1107" spans="1:25" x14ac:dyDescent="0.2">
      <c r="A1107" t="s">
        <v>27096</v>
      </c>
      <c r="B1107">
        <v>94425</v>
      </c>
      <c r="C1107">
        <v>242417</v>
      </c>
      <c r="D1107" t="s">
        <v>15428</v>
      </c>
      <c r="E1107" t="s">
        <v>24</v>
      </c>
      <c r="F1107">
        <v>999604110</v>
      </c>
      <c r="G1107" t="s">
        <v>1407</v>
      </c>
      <c r="H1107" t="s">
        <v>1408</v>
      </c>
      <c r="I1107" t="s">
        <v>25</v>
      </c>
      <c r="J1107" t="s">
        <v>26</v>
      </c>
      <c r="K1107">
        <v>60163.42</v>
      </c>
      <c r="L1107" t="s">
        <v>357</v>
      </c>
      <c r="M1107" t="s">
        <v>1409</v>
      </c>
      <c r="N1107" t="s">
        <v>1410</v>
      </c>
      <c r="O1107">
        <v>20009</v>
      </c>
      <c r="P1107" t="s">
        <v>1411</v>
      </c>
      <c r="Q1107" t="s">
        <v>1412</v>
      </c>
      <c r="R1107" t="s">
        <v>15437</v>
      </c>
      <c r="S1107" t="s">
        <v>28</v>
      </c>
      <c r="T1107" t="s">
        <v>47</v>
      </c>
      <c r="U1107" t="s">
        <v>1795</v>
      </c>
      <c r="V1107" t="s">
        <v>7129</v>
      </c>
      <c r="X1107" t="s">
        <v>5905</v>
      </c>
    </row>
    <row r="1108" spans="1:25" x14ac:dyDescent="0.2">
      <c r="A1108" t="s">
        <v>27096</v>
      </c>
      <c r="B1108">
        <v>94425</v>
      </c>
      <c r="C1108">
        <v>242417</v>
      </c>
      <c r="D1108" t="s">
        <v>15428</v>
      </c>
      <c r="E1108" t="s">
        <v>24</v>
      </c>
      <c r="F1108">
        <v>995492086</v>
      </c>
      <c r="G1108" t="s">
        <v>15438</v>
      </c>
      <c r="H1108" t="s">
        <v>15439</v>
      </c>
      <c r="I1108" t="s">
        <v>30</v>
      </c>
      <c r="J1108" t="s">
        <v>26</v>
      </c>
      <c r="K1108">
        <v>75820.2</v>
      </c>
      <c r="L1108" t="s">
        <v>27</v>
      </c>
      <c r="M1108" t="s">
        <v>15440</v>
      </c>
      <c r="N1108" t="s">
        <v>15441</v>
      </c>
      <c r="O1108">
        <v>53844</v>
      </c>
      <c r="P1108" t="s">
        <v>15442</v>
      </c>
      <c r="R1108" t="s">
        <v>15443</v>
      </c>
      <c r="S1108" t="s">
        <v>28</v>
      </c>
      <c r="U1108" t="s">
        <v>3733</v>
      </c>
      <c r="V1108" t="s">
        <v>15444</v>
      </c>
      <c r="X1108" t="s">
        <v>15445</v>
      </c>
      <c r="Y1108" t="s">
        <v>15445</v>
      </c>
    </row>
    <row r="1109" spans="1:25" x14ac:dyDescent="0.2">
      <c r="A1109" t="s">
        <v>27096</v>
      </c>
      <c r="B1109">
        <v>94425</v>
      </c>
      <c r="C1109">
        <v>242417</v>
      </c>
      <c r="D1109" t="s">
        <v>15428</v>
      </c>
      <c r="E1109" t="s">
        <v>24</v>
      </c>
      <c r="F1109">
        <v>995669984</v>
      </c>
      <c r="G1109" t="s">
        <v>15446</v>
      </c>
      <c r="H1109" t="s">
        <v>11767</v>
      </c>
      <c r="I1109" t="s">
        <v>30</v>
      </c>
      <c r="J1109" t="s">
        <v>26</v>
      </c>
      <c r="K1109">
        <v>59973.5</v>
      </c>
      <c r="L1109" t="s">
        <v>99</v>
      </c>
      <c r="M1109" t="s">
        <v>15447</v>
      </c>
      <c r="N1109" t="s">
        <v>3268</v>
      </c>
      <c r="O1109">
        <v>57001</v>
      </c>
      <c r="P1109" t="s">
        <v>15448</v>
      </c>
      <c r="R1109" t="s">
        <v>15449</v>
      </c>
      <c r="S1109" t="s">
        <v>28</v>
      </c>
      <c r="T1109" t="s">
        <v>65</v>
      </c>
      <c r="U1109" t="s">
        <v>4908</v>
      </c>
      <c r="V1109" t="s">
        <v>15450</v>
      </c>
      <c r="X1109">
        <v>302310489386</v>
      </c>
      <c r="Y1109">
        <v>302310489387</v>
      </c>
    </row>
    <row r="1110" spans="1:25" x14ac:dyDescent="0.2">
      <c r="A1110" t="s">
        <v>27096</v>
      </c>
      <c r="B1110">
        <v>94425</v>
      </c>
      <c r="C1110">
        <v>242417</v>
      </c>
      <c r="D1110" t="s">
        <v>15428</v>
      </c>
      <c r="E1110" t="s">
        <v>24</v>
      </c>
      <c r="F1110">
        <v>995670081</v>
      </c>
      <c r="G1110" t="s">
        <v>15451</v>
      </c>
      <c r="H1110" t="s">
        <v>15452</v>
      </c>
      <c r="I1110" t="s">
        <v>30</v>
      </c>
      <c r="J1110" t="s">
        <v>26</v>
      </c>
      <c r="K1110">
        <v>84728.4</v>
      </c>
      <c r="L1110" t="s">
        <v>138</v>
      </c>
      <c r="M1110" t="s">
        <v>15453</v>
      </c>
      <c r="N1110" t="s">
        <v>15454</v>
      </c>
      <c r="O1110" t="s">
        <v>15455</v>
      </c>
      <c r="P1110" t="s">
        <v>15456</v>
      </c>
      <c r="R1110" t="s">
        <v>15457</v>
      </c>
      <c r="S1110" t="s">
        <v>28</v>
      </c>
      <c r="T1110" t="s">
        <v>65</v>
      </c>
      <c r="U1110" t="s">
        <v>752</v>
      </c>
      <c r="V1110" t="s">
        <v>15458</v>
      </c>
      <c r="X1110" t="s">
        <v>15459</v>
      </c>
      <c r="Y1110" t="s">
        <v>15460</v>
      </c>
    </row>
    <row r="1111" spans="1:25" x14ac:dyDescent="0.2">
      <c r="A1111" t="s">
        <v>27096</v>
      </c>
      <c r="B1111">
        <v>94425</v>
      </c>
      <c r="C1111">
        <v>242417</v>
      </c>
      <c r="D1111" t="s">
        <v>15428</v>
      </c>
      <c r="E1111" t="s">
        <v>57</v>
      </c>
      <c r="F1111">
        <v>999928478</v>
      </c>
      <c r="G1111" t="s">
        <v>8790</v>
      </c>
      <c r="H1111" t="s">
        <v>8791</v>
      </c>
      <c r="I1111" t="s">
        <v>30</v>
      </c>
      <c r="J1111" t="s">
        <v>26</v>
      </c>
      <c r="K1111">
        <v>120831.75</v>
      </c>
      <c r="L1111" t="s">
        <v>857</v>
      </c>
      <c r="M1111" t="s">
        <v>8792</v>
      </c>
      <c r="N1111" t="s">
        <v>8793</v>
      </c>
      <c r="O1111" t="s">
        <v>8794</v>
      </c>
      <c r="P1111" t="s">
        <v>8795</v>
      </c>
      <c r="Q1111" t="s">
        <v>8796</v>
      </c>
      <c r="R1111" t="s">
        <v>15461</v>
      </c>
      <c r="S1111" t="s">
        <v>28</v>
      </c>
      <c r="T1111" t="s">
        <v>40</v>
      </c>
      <c r="U1111" t="s">
        <v>4620</v>
      </c>
      <c r="V1111" t="s">
        <v>7887</v>
      </c>
      <c r="X1111">
        <v>351229396350</v>
      </c>
      <c r="Y1111">
        <v>351229396351</v>
      </c>
    </row>
    <row r="1112" spans="1:25" x14ac:dyDescent="0.2">
      <c r="A1112" t="s">
        <v>27096</v>
      </c>
      <c r="B1112">
        <v>94425</v>
      </c>
      <c r="C1112">
        <v>242417</v>
      </c>
      <c r="D1112" t="s">
        <v>15428</v>
      </c>
      <c r="E1112" t="s">
        <v>24</v>
      </c>
      <c r="F1112">
        <v>994844029</v>
      </c>
      <c r="G1112" t="s">
        <v>15462</v>
      </c>
      <c r="H1112" t="s">
        <v>15463</v>
      </c>
      <c r="I1112" t="s">
        <v>30</v>
      </c>
      <c r="J1112" t="s">
        <v>26</v>
      </c>
      <c r="K1112">
        <v>127616.18</v>
      </c>
      <c r="L1112" t="s">
        <v>27</v>
      </c>
      <c r="M1112" t="s">
        <v>15464</v>
      </c>
      <c r="N1112" t="s">
        <v>4534</v>
      </c>
      <c r="O1112">
        <v>30625</v>
      </c>
      <c r="P1112" t="s">
        <v>15465</v>
      </c>
      <c r="R1112" t="s">
        <v>15466</v>
      </c>
      <c r="S1112" t="s">
        <v>28</v>
      </c>
      <c r="T1112" t="s">
        <v>40</v>
      </c>
      <c r="U1112" t="s">
        <v>15467</v>
      </c>
      <c r="V1112" t="s">
        <v>15468</v>
      </c>
      <c r="X1112" t="s">
        <v>15469</v>
      </c>
      <c r="Y1112" t="s">
        <v>15470</v>
      </c>
    </row>
    <row r="1113" spans="1:25" x14ac:dyDescent="0.2">
      <c r="A1113" t="s">
        <v>27096</v>
      </c>
      <c r="B1113">
        <v>104351</v>
      </c>
      <c r="C1113">
        <v>284658</v>
      </c>
      <c r="D1113" t="s">
        <v>15498</v>
      </c>
      <c r="E1113" t="s">
        <v>24</v>
      </c>
      <c r="F1113">
        <v>998157452</v>
      </c>
      <c r="G1113" t="s">
        <v>10426</v>
      </c>
      <c r="H1113" t="s">
        <v>10427</v>
      </c>
      <c r="I1113" t="s">
        <v>30</v>
      </c>
      <c r="J1113" t="s">
        <v>26</v>
      </c>
      <c r="K1113">
        <v>233203.8</v>
      </c>
      <c r="L1113" t="s">
        <v>27</v>
      </c>
      <c r="M1113" t="s">
        <v>10213</v>
      </c>
      <c r="N1113" t="s">
        <v>10428</v>
      </c>
      <c r="O1113">
        <v>86609</v>
      </c>
      <c r="P1113" t="s">
        <v>10429</v>
      </c>
      <c r="Q1113" t="s">
        <v>10430</v>
      </c>
      <c r="R1113" t="s">
        <v>15499</v>
      </c>
      <c r="S1113" t="s">
        <v>28</v>
      </c>
      <c r="T1113" t="s">
        <v>40</v>
      </c>
      <c r="U1113" t="s">
        <v>15241</v>
      </c>
      <c r="V1113" t="s">
        <v>2750</v>
      </c>
      <c r="X1113" t="s">
        <v>15500</v>
      </c>
    </row>
    <row r="1114" spans="1:25" x14ac:dyDescent="0.2">
      <c r="A1114" t="s">
        <v>27096</v>
      </c>
      <c r="B1114">
        <v>104351</v>
      </c>
      <c r="C1114">
        <v>284658</v>
      </c>
      <c r="D1114" t="s">
        <v>15498</v>
      </c>
      <c r="E1114" t="s">
        <v>24</v>
      </c>
      <c r="F1114">
        <v>999816540</v>
      </c>
      <c r="G1114" t="s">
        <v>10897</v>
      </c>
      <c r="H1114" t="s">
        <v>8692</v>
      </c>
      <c r="I1114" t="s">
        <v>325</v>
      </c>
      <c r="J1114" t="s">
        <v>26</v>
      </c>
      <c r="K1114">
        <v>90147.5</v>
      </c>
      <c r="L1114" t="s">
        <v>210</v>
      </c>
      <c r="M1114" t="s">
        <v>10898</v>
      </c>
      <c r="N1114" t="s">
        <v>1182</v>
      </c>
      <c r="O1114">
        <v>184</v>
      </c>
      <c r="P1114" t="s">
        <v>10899</v>
      </c>
      <c r="R1114" t="s">
        <v>15501</v>
      </c>
      <c r="S1114" t="s">
        <v>28</v>
      </c>
      <c r="T1114" t="s">
        <v>40</v>
      </c>
      <c r="U1114" t="s">
        <v>1270</v>
      </c>
      <c r="V1114" t="s">
        <v>10901</v>
      </c>
      <c r="X1114">
        <v>393346842851</v>
      </c>
      <c r="Y1114">
        <v>390646529834</v>
      </c>
    </row>
    <row r="1115" spans="1:25" x14ac:dyDescent="0.2">
      <c r="A1115" t="s">
        <v>27096</v>
      </c>
      <c r="B1115">
        <v>104351</v>
      </c>
      <c r="C1115">
        <v>284658</v>
      </c>
      <c r="D1115" t="s">
        <v>15498</v>
      </c>
      <c r="E1115" t="s">
        <v>57</v>
      </c>
      <c r="F1115">
        <v>999984059</v>
      </c>
      <c r="G1115" t="s">
        <v>552</v>
      </c>
      <c r="H1115" t="s">
        <v>553</v>
      </c>
      <c r="I1115" t="s">
        <v>25</v>
      </c>
      <c r="J1115" t="s">
        <v>26</v>
      </c>
      <c r="K1115">
        <v>491815.5</v>
      </c>
      <c r="L1115" t="s">
        <v>27</v>
      </c>
      <c r="M1115" t="s">
        <v>554</v>
      </c>
      <c r="N1115" t="s">
        <v>555</v>
      </c>
      <c r="O1115">
        <v>80686</v>
      </c>
      <c r="P1115" t="s">
        <v>556</v>
      </c>
      <c r="Q1115" t="s">
        <v>557</v>
      </c>
      <c r="R1115" t="s">
        <v>15502</v>
      </c>
      <c r="S1115" t="s">
        <v>28</v>
      </c>
      <c r="T1115" t="s">
        <v>40</v>
      </c>
      <c r="U1115" t="s">
        <v>929</v>
      </c>
      <c r="V1115" t="s">
        <v>1406</v>
      </c>
      <c r="X1115" t="s">
        <v>6528</v>
      </c>
      <c r="Y1115" t="s">
        <v>15503</v>
      </c>
    </row>
    <row r="1116" spans="1:25" x14ac:dyDescent="0.2">
      <c r="A1116" t="s">
        <v>27096</v>
      </c>
      <c r="B1116">
        <v>104351</v>
      </c>
      <c r="C1116">
        <v>284658</v>
      </c>
      <c r="D1116" t="s">
        <v>15498</v>
      </c>
      <c r="E1116" t="s">
        <v>24</v>
      </c>
      <c r="F1116">
        <v>955238250</v>
      </c>
      <c r="G1116" t="s">
        <v>15504</v>
      </c>
      <c r="H1116" t="s">
        <v>15505</v>
      </c>
      <c r="I1116" t="s">
        <v>209</v>
      </c>
      <c r="J1116" t="s">
        <v>26</v>
      </c>
      <c r="K1116">
        <v>108498</v>
      </c>
      <c r="L1116" t="s">
        <v>372</v>
      </c>
      <c r="M1116" t="s">
        <v>15506</v>
      </c>
      <c r="N1116" t="s">
        <v>10036</v>
      </c>
      <c r="O1116" t="s">
        <v>15507</v>
      </c>
      <c r="P1116" t="s">
        <v>15508</v>
      </c>
      <c r="Q1116" t="s">
        <v>15509</v>
      </c>
      <c r="R1116" t="s">
        <v>15510</v>
      </c>
      <c r="S1116" t="s">
        <v>28</v>
      </c>
      <c r="T1116" t="s">
        <v>40</v>
      </c>
      <c r="U1116" t="s">
        <v>2350</v>
      </c>
      <c r="V1116" t="s">
        <v>5177</v>
      </c>
      <c r="X1116">
        <v>420950730300</v>
      </c>
    </row>
    <row r="1117" spans="1:25" x14ac:dyDescent="0.2">
      <c r="A1117" t="s">
        <v>27096</v>
      </c>
      <c r="B1117">
        <v>104351</v>
      </c>
      <c r="C1117">
        <v>284658</v>
      </c>
      <c r="D1117" t="s">
        <v>15498</v>
      </c>
      <c r="E1117" t="s">
        <v>24</v>
      </c>
      <c r="F1117">
        <v>960414461</v>
      </c>
      <c r="G1117" t="s">
        <v>15511</v>
      </c>
      <c r="H1117" t="s">
        <v>15512</v>
      </c>
      <c r="I1117" t="s">
        <v>209</v>
      </c>
      <c r="J1117" t="s">
        <v>26</v>
      </c>
      <c r="K1117">
        <v>123860</v>
      </c>
      <c r="L1117" t="s">
        <v>82</v>
      </c>
      <c r="M1117" t="s">
        <v>15513</v>
      </c>
      <c r="N1117" t="s">
        <v>3339</v>
      </c>
      <c r="O1117">
        <v>13545</v>
      </c>
      <c r="P1117" t="s">
        <v>15514</v>
      </c>
      <c r="Q1117" t="s">
        <v>15515</v>
      </c>
      <c r="R1117" t="s">
        <v>15516</v>
      </c>
      <c r="S1117" t="s">
        <v>28</v>
      </c>
      <c r="T1117" t="s">
        <v>56</v>
      </c>
      <c r="U1117" t="s">
        <v>5680</v>
      </c>
      <c r="V1117" t="s">
        <v>15517</v>
      </c>
      <c r="X1117">
        <v>33777686474</v>
      </c>
      <c r="Y1117">
        <v>33442126876</v>
      </c>
    </row>
    <row r="1118" spans="1:25" x14ac:dyDescent="0.2">
      <c r="A1118" t="s">
        <v>27096</v>
      </c>
      <c r="B1118">
        <v>185482</v>
      </c>
      <c r="C1118">
        <v>607093</v>
      </c>
      <c r="D1118" t="s">
        <v>15526</v>
      </c>
      <c r="E1118" t="s">
        <v>24</v>
      </c>
      <c r="F1118">
        <v>999984059</v>
      </c>
      <c r="G1118" t="s">
        <v>552</v>
      </c>
      <c r="H1118" t="s">
        <v>553</v>
      </c>
      <c r="I1118" t="s">
        <v>25</v>
      </c>
      <c r="J1118" t="s">
        <v>26</v>
      </c>
      <c r="K1118">
        <v>541886.5</v>
      </c>
      <c r="L1118" t="s">
        <v>27</v>
      </c>
      <c r="M1118" t="s">
        <v>554</v>
      </c>
      <c r="N1118" t="s">
        <v>555</v>
      </c>
      <c r="O1118">
        <v>80686</v>
      </c>
      <c r="P1118" t="s">
        <v>556</v>
      </c>
      <c r="Q1118" t="s">
        <v>557</v>
      </c>
      <c r="R1118" t="s">
        <v>15527</v>
      </c>
      <c r="S1118" t="s">
        <v>28</v>
      </c>
      <c r="T1118" t="s">
        <v>40</v>
      </c>
      <c r="U1118" t="s">
        <v>475</v>
      </c>
      <c r="V1118" t="s">
        <v>1305</v>
      </c>
      <c r="X1118" t="s">
        <v>1306</v>
      </c>
      <c r="Y1118" t="s">
        <v>1307</v>
      </c>
    </row>
    <row r="1119" spans="1:25" x14ac:dyDescent="0.2">
      <c r="A1119" t="s">
        <v>27096</v>
      </c>
      <c r="B1119">
        <v>185482</v>
      </c>
      <c r="C1119">
        <v>607093</v>
      </c>
      <c r="D1119" t="s">
        <v>15526</v>
      </c>
      <c r="E1119" t="s">
        <v>24</v>
      </c>
      <c r="F1119">
        <v>952516721</v>
      </c>
      <c r="G1119" t="s">
        <v>15528</v>
      </c>
      <c r="H1119" t="s">
        <v>15529</v>
      </c>
      <c r="I1119" t="s">
        <v>25</v>
      </c>
      <c r="J1119" t="s">
        <v>26</v>
      </c>
      <c r="K1119">
        <v>267205.2</v>
      </c>
      <c r="L1119" t="s">
        <v>312</v>
      </c>
      <c r="M1119" t="s">
        <v>15530</v>
      </c>
      <c r="N1119" t="s">
        <v>1398</v>
      </c>
      <c r="O1119" t="s">
        <v>15531</v>
      </c>
      <c r="P1119" t="s">
        <v>15532</v>
      </c>
      <c r="R1119" t="s">
        <v>15533</v>
      </c>
      <c r="S1119" t="s">
        <v>28</v>
      </c>
      <c r="T1119" t="s">
        <v>40</v>
      </c>
      <c r="U1119" t="s">
        <v>1628</v>
      </c>
      <c r="V1119" t="s">
        <v>15534</v>
      </c>
      <c r="X1119" t="s">
        <v>15535</v>
      </c>
    </row>
    <row r="1120" spans="1:25" x14ac:dyDescent="0.2">
      <c r="A1120" t="s">
        <v>27096</v>
      </c>
      <c r="B1120">
        <v>185482</v>
      </c>
      <c r="C1120">
        <v>607093</v>
      </c>
      <c r="D1120" t="s">
        <v>15526</v>
      </c>
      <c r="E1120" t="s">
        <v>24</v>
      </c>
      <c r="F1120">
        <v>999900833</v>
      </c>
      <c r="G1120" t="s">
        <v>2297</v>
      </c>
      <c r="H1120" t="s">
        <v>2297</v>
      </c>
      <c r="I1120" t="s">
        <v>34</v>
      </c>
      <c r="J1120" t="s">
        <v>26</v>
      </c>
      <c r="K1120">
        <v>356090.4</v>
      </c>
      <c r="L1120" t="s">
        <v>312</v>
      </c>
      <c r="M1120" t="s">
        <v>2298</v>
      </c>
      <c r="N1120" t="s">
        <v>1282</v>
      </c>
      <c r="O1120" t="s">
        <v>2299</v>
      </c>
      <c r="P1120" t="s">
        <v>2300</v>
      </c>
      <c r="Q1120" t="s">
        <v>2301</v>
      </c>
      <c r="R1120" t="s">
        <v>15536</v>
      </c>
      <c r="S1120" t="s">
        <v>28</v>
      </c>
      <c r="T1120" t="s">
        <v>262</v>
      </c>
      <c r="U1120" t="s">
        <v>4848</v>
      </c>
      <c r="V1120" t="s">
        <v>15537</v>
      </c>
      <c r="X1120">
        <v>31641399473</v>
      </c>
      <c r="Y1120" t="s">
        <v>15538</v>
      </c>
    </row>
    <row r="1121" spans="1:25" x14ac:dyDescent="0.2">
      <c r="A1121" t="s">
        <v>27096</v>
      </c>
      <c r="B1121">
        <v>185482</v>
      </c>
      <c r="C1121">
        <v>607093</v>
      </c>
      <c r="D1121" t="s">
        <v>15526</v>
      </c>
      <c r="E1121" t="s">
        <v>24</v>
      </c>
      <c r="F1121">
        <v>996435993</v>
      </c>
      <c r="G1121" t="s">
        <v>8269</v>
      </c>
      <c r="H1121" t="s">
        <v>8270</v>
      </c>
      <c r="I1121" t="s">
        <v>25</v>
      </c>
      <c r="J1121" t="s">
        <v>26</v>
      </c>
      <c r="K1121">
        <v>230331.14</v>
      </c>
      <c r="L1121" t="s">
        <v>357</v>
      </c>
      <c r="M1121" t="s">
        <v>8271</v>
      </c>
      <c r="N1121" t="s">
        <v>8272</v>
      </c>
      <c r="O1121">
        <v>8930</v>
      </c>
      <c r="P1121" t="s">
        <v>8273</v>
      </c>
      <c r="Q1121" t="s">
        <v>8274</v>
      </c>
      <c r="R1121" t="s">
        <v>15539</v>
      </c>
      <c r="S1121" t="s">
        <v>28</v>
      </c>
      <c r="T1121" t="s">
        <v>40</v>
      </c>
      <c r="U1121" t="s">
        <v>7313</v>
      </c>
      <c r="V1121" t="s">
        <v>15540</v>
      </c>
      <c r="X1121" t="s">
        <v>15541</v>
      </c>
    </row>
    <row r="1122" spans="1:25" x14ac:dyDescent="0.2">
      <c r="A1122" t="s">
        <v>27096</v>
      </c>
      <c r="B1122">
        <v>185482</v>
      </c>
      <c r="C1122">
        <v>607093</v>
      </c>
      <c r="D1122" t="s">
        <v>15526</v>
      </c>
      <c r="E1122" t="s">
        <v>24</v>
      </c>
      <c r="F1122">
        <v>999866107</v>
      </c>
      <c r="G1122" t="s">
        <v>2450</v>
      </c>
      <c r="H1122" t="s">
        <v>2451</v>
      </c>
      <c r="I1122" t="s">
        <v>34</v>
      </c>
      <c r="J1122" t="s">
        <v>26</v>
      </c>
      <c r="K1122">
        <v>175388</v>
      </c>
      <c r="L1122" t="s">
        <v>210</v>
      </c>
      <c r="M1122" t="s">
        <v>2452</v>
      </c>
      <c r="N1122" t="s">
        <v>219</v>
      </c>
      <c r="O1122">
        <v>154</v>
      </c>
      <c r="P1122" t="s">
        <v>2453</v>
      </c>
      <c r="Q1122" t="s">
        <v>2454</v>
      </c>
      <c r="R1122" t="s">
        <v>15542</v>
      </c>
      <c r="S1122" t="s">
        <v>28</v>
      </c>
      <c r="T1122" t="s">
        <v>47</v>
      </c>
      <c r="U1122" t="s">
        <v>5584</v>
      </c>
      <c r="V1122" t="s">
        <v>5585</v>
      </c>
      <c r="X1122">
        <v>390657333481</v>
      </c>
    </row>
    <row r="1123" spans="1:25" x14ac:dyDescent="0.2">
      <c r="A1123" t="s">
        <v>27096</v>
      </c>
      <c r="B1123">
        <v>185482</v>
      </c>
      <c r="C1123">
        <v>607093</v>
      </c>
      <c r="D1123" t="s">
        <v>15526</v>
      </c>
      <c r="E1123" t="s">
        <v>57</v>
      </c>
      <c r="F1123">
        <v>998076554</v>
      </c>
      <c r="G1123" t="s">
        <v>13717</v>
      </c>
      <c r="H1123" t="s">
        <v>13718</v>
      </c>
      <c r="I1123" t="s">
        <v>30</v>
      </c>
      <c r="J1123" t="s">
        <v>26</v>
      </c>
      <c r="K1123">
        <v>685968</v>
      </c>
      <c r="L1123" t="s">
        <v>210</v>
      </c>
      <c r="M1123" t="s">
        <v>13719</v>
      </c>
      <c r="N1123" t="s">
        <v>219</v>
      </c>
      <c r="O1123">
        <v>156</v>
      </c>
      <c r="P1123" t="s">
        <v>13720</v>
      </c>
      <c r="Q1123" t="s">
        <v>13721</v>
      </c>
      <c r="R1123" t="s">
        <v>15543</v>
      </c>
      <c r="S1123" t="s">
        <v>28</v>
      </c>
      <c r="T1123" t="s">
        <v>40</v>
      </c>
      <c r="U1123" t="s">
        <v>1718</v>
      </c>
      <c r="V1123" t="s">
        <v>15544</v>
      </c>
      <c r="X1123">
        <v>390688204394</v>
      </c>
    </row>
    <row r="1124" spans="1:25" x14ac:dyDescent="0.2">
      <c r="A1124" t="s">
        <v>27096</v>
      </c>
      <c r="B1124">
        <v>185482</v>
      </c>
      <c r="C1124">
        <v>607093</v>
      </c>
      <c r="D1124" t="s">
        <v>15526</v>
      </c>
      <c r="E1124" t="s">
        <v>24</v>
      </c>
      <c r="F1124">
        <v>972357974</v>
      </c>
      <c r="G1124" t="s">
        <v>15545</v>
      </c>
      <c r="H1124" t="s">
        <v>15546</v>
      </c>
      <c r="I1124" t="s">
        <v>30</v>
      </c>
      <c r="J1124" t="s">
        <v>26</v>
      </c>
      <c r="K1124">
        <v>143338</v>
      </c>
      <c r="L1124" t="s">
        <v>138</v>
      </c>
      <c r="M1124" t="s">
        <v>15547</v>
      </c>
      <c r="N1124" t="s">
        <v>2501</v>
      </c>
      <c r="O1124" t="s">
        <v>15548</v>
      </c>
      <c r="P1124" t="s">
        <v>15549</v>
      </c>
      <c r="R1124" t="s">
        <v>15550</v>
      </c>
      <c r="S1124" t="s">
        <v>28</v>
      </c>
      <c r="T1124" t="s">
        <v>40</v>
      </c>
      <c r="U1124" t="s">
        <v>4548</v>
      </c>
      <c r="V1124" t="s">
        <v>1491</v>
      </c>
      <c r="X1124">
        <v>441603230534</v>
      </c>
    </row>
    <row r="1125" spans="1:25" x14ac:dyDescent="0.2">
      <c r="A1125" t="s">
        <v>27096</v>
      </c>
      <c r="B1125">
        <v>185482</v>
      </c>
      <c r="C1125">
        <v>607093</v>
      </c>
      <c r="D1125" t="s">
        <v>15526</v>
      </c>
      <c r="E1125" t="s">
        <v>24</v>
      </c>
      <c r="F1125">
        <v>997454590</v>
      </c>
      <c r="G1125" t="s">
        <v>9651</v>
      </c>
      <c r="H1125" t="s">
        <v>9652</v>
      </c>
      <c r="I1125" t="s">
        <v>30</v>
      </c>
      <c r="J1125" t="s">
        <v>26</v>
      </c>
      <c r="K1125">
        <v>398888</v>
      </c>
      <c r="L1125" t="s">
        <v>357</v>
      </c>
      <c r="M1125" t="s">
        <v>9653</v>
      </c>
      <c r="N1125" t="s">
        <v>9654</v>
      </c>
      <c r="O1125">
        <v>8172</v>
      </c>
      <c r="P1125" t="s">
        <v>9655</v>
      </c>
      <c r="R1125" t="s">
        <v>15551</v>
      </c>
      <c r="S1125" t="s">
        <v>28</v>
      </c>
      <c r="T1125" t="s">
        <v>47</v>
      </c>
      <c r="U1125" t="s">
        <v>601</v>
      </c>
      <c r="V1125" t="s">
        <v>10229</v>
      </c>
      <c r="X1125" t="s">
        <v>15552</v>
      </c>
      <c r="Y1125" t="s">
        <v>15553</v>
      </c>
    </row>
    <row r="1126" spans="1:25" x14ac:dyDescent="0.2">
      <c r="A1126" t="s">
        <v>27096</v>
      </c>
      <c r="B1126">
        <v>185482</v>
      </c>
      <c r="C1126">
        <v>607093</v>
      </c>
      <c r="D1126" t="s">
        <v>15526</v>
      </c>
      <c r="E1126" t="s">
        <v>24</v>
      </c>
      <c r="F1126">
        <v>999991334</v>
      </c>
      <c r="G1126" t="s">
        <v>347</v>
      </c>
      <c r="H1126" t="s">
        <v>348</v>
      </c>
      <c r="I1126" t="s">
        <v>34</v>
      </c>
      <c r="J1126" t="s">
        <v>26</v>
      </c>
      <c r="K1126">
        <v>224368</v>
      </c>
      <c r="L1126" t="s">
        <v>192</v>
      </c>
      <c r="M1126" t="s">
        <v>349</v>
      </c>
      <c r="N1126" t="s">
        <v>350</v>
      </c>
      <c r="O1126">
        <v>3000</v>
      </c>
      <c r="P1126" t="s">
        <v>351</v>
      </c>
      <c r="Q1126" t="s">
        <v>352</v>
      </c>
      <c r="R1126" t="s">
        <v>15554</v>
      </c>
      <c r="S1126" t="s">
        <v>28</v>
      </c>
      <c r="T1126" t="s">
        <v>47</v>
      </c>
      <c r="U1126" t="s">
        <v>4975</v>
      </c>
      <c r="V1126" t="s">
        <v>4976</v>
      </c>
      <c r="X1126" t="s">
        <v>4977</v>
      </c>
      <c r="Y1126" t="s">
        <v>356</v>
      </c>
    </row>
    <row r="1127" spans="1:25" x14ac:dyDescent="0.2">
      <c r="A1127" t="s">
        <v>27096</v>
      </c>
      <c r="B1127">
        <v>185482</v>
      </c>
      <c r="C1127">
        <v>607093</v>
      </c>
      <c r="D1127" t="s">
        <v>15526</v>
      </c>
      <c r="E1127" t="s">
        <v>24</v>
      </c>
      <c r="F1127">
        <v>973010105</v>
      </c>
      <c r="G1127" t="s">
        <v>10168</v>
      </c>
      <c r="H1127" t="s">
        <v>8326</v>
      </c>
      <c r="I1127" t="s">
        <v>30</v>
      </c>
      <c r="J1127" t="s">
        <v>26</v>
      </c>
      <c r="K1127">
        <v>372088</v>
      </c>
      <c r="L1127" t="s">
        <v>312</v>
      </c>
      <c r="M1127" t="s">
        <v>10169</v>
      </c>
      <c r="N1127" t="s">
        <v>580</v>
      </c>
      <c r="O1127" t="s">
        <v>7861</v>
      </c>
      <c r="P1127" t="s">
        <v>10170</v>
      </c>
      <c r="Q1127" t="s">
        <v>10171</v>
      </c>
      <c r="R1127" t="s">
        <v>15555</v>
      </c>
      <c r="S1127" t="s">
        <v>28</v>
      </c>
      <c r="T1127" t="s">
        <v>65</v>
      </c>
      <c r="U1127" t="s">
        <v>10173</v>
      </c>
      <c r="V1127" t="s">
        <v>10174</v>
      </c>
      <c r="X1127" t="s">
        <v>15556</v>
      </c>
    </row>
    <row r="1128" spans="1:25" x14ac:dyDescent="0.2">
      <c r="A1128" t="s">
        <v>27096</v>
      </c>
      <c r="B1128">
        <v>185482</v>
      </c>
      <c r="C1128">
        <v>607093</v>
      </c>
      <c r="D1128" t="s">
        <v>15526</v>
      </c>
      <c r="E1128" t="s">
        <v>24</v>
      </c>
      <c r="F1128">
        <v>998827237</v>
      </c>
      <c r="G1128" t="s">
        <v>12374</v>
      </c>
      <c r="H1128" t="s">
        <v>12375</v>
      </c>
      <c r="I1128" t="s">
        <v>30</v>
      </c>
      <c r="J1128" t="s">
        <v>26</v>
      </c>
      <c r="K1128">
        <v>184035</v>
      </c>
      <c r="L1128" t="s">
        <v>326</v>
      </c>
      <c r="M1128" t="s">
        <v>12376</v>
      </c>
      <c r="N1128" t="s">
        <v>414</v>
      </c>
      <c r="O1128">
        <v>31000</v>
      </c>
      <c r="P1128" t="s">
        <v>12377</v>
      </c>
      <c r="Q1128" t="s">
        <v>12378</v>
      </c>
      <c r="R1128" t="s">
        <v>15557</v>
      </c>
      <c r="S1128" t="s">
        <v>28</v>
      </c>
      <c r="T1128" t="s">
        <v>65</v>
      </c>
      <c r="U1128" t="s">
        <v>3081</v>
      </c>
      <c r="V1128" t="s">
        <v>7051</v>
      </c>
      <c r="X1128" t="s">
        <v>15558</v>
      </c>
    </row>
    <row r="1129" spans="1:25" x14ac:dyDescent="0.2">
      <c r="A1129" t="s">
        <v>27096</v>
      </c>
      <c r="B1129">
        <v>185482</v>
      </c>
      <c r="C1129">
        <v>607093</v>
      </c>
      <c r="D1129" t="s">
        <v>15526</v>
      </c>
      <c r="E1129" t="s">
        <v>24</v>
      </c>
      <c r="F1129">
        <v>998305765</v>
      </c>
      <c r="G1129" t="s">
        <v>15559</v>
      </c>
      <c r="H1129" t="s">
        <v>15560</v>
      </c>
      <c r="I1129" t="s">
        <v>30</v>
      </c>
      <c r="J1129" t="s">
        <v>26</v>
      </c>
      <c r="K1129">
        <v>251430</v>
      </c>
      <c r="L1129" t="s">
        <v>138</v>
      </c>
      <c r="M1129" t="s">
        <v>15561</v>
      </c>
      <c r="N1129" t="s">
        <v>2320</v>
      </c>
      <c r="O1129" t="s">
        <v>15562</v>
      </c>
      <c r="Q1129" t="s">
        <v>15563</v>
      </c>
      <c r="R1129" t="s">
        <v>15564</v>
      </c>
      <c r="S1129" t="s">
        <v>28</v>
      </c>
      <c r="T1129" t="s">
        <v>65</v>
      </c>
      <c r="U1129" t="s">
        <v>673</v>
      </c>
      <c r="V1129" t="s">
        <v>46</v>
      </c>
      <c r="X1129" t="s">
        <v>15565</v>
      </c>
    </row>
    <row r="1130" spans="1:25" x14ac:dyDescent="0.2">
      <c r="A1130" t="s">
        <v>27096</v>
      </c>
      <c r="B1130">
        <v>93509</v>
      </c>
      <c r="C1130">
        <v>242438</v>
      </c>
      <c r="D1130" t="s">
        <v>15568</v>
      </c>
      <c r="E1130" t="s">
        <v>24</v>
      </c>
      <c r="F1130">
        <v>999978433</v>
      </c>
      <c r="G1130" t="s">
        <v>969</v>
      </c>
      <c r="H1130" t="s">
        <v>970</v>
      </c>
      <c r="I1130" t="s">
        <v>34</v>
      </c>
      <c r="J1130" t="s">
        <v>26</v>
      </c>
      <c r="K1130">
        <v>378610</v>
      </c>
      <c r="L1130" t="s">
        <v>27</v>
      </c>
      <c r="M1130" t="s">
        <v>971</v>
      </c>
      <c r="N1130" t="s">
        <v>255</v>
      </c>
      <c r="O1130">
        <v>80539</v>
      </c>
      <c r="P1130" t="s">
        <v>972</v>
      </c>
      <c r="Q1130" t="s">
        <v>973</v>
      </c>
      <c r="R1130" t="s">
        <v>15569</v>
      </c>
      <c r="S1130" t="s">
        <v>28</v>
      </c>
      <c r="T1130" t="s">
        <v>262</v>
      </c>
      <c r="U1130" t="s">
        <v>4024</v>
      </c>
      <c r="V1130" t="s">
        <v>13682</v>
      </c>
      <c r="X1130">
        <v>498921809310</v>
      </c>
      <c r="Y1130">
        <v>498921809311</v>
      </c>
    </row>
    <row r="1131" spans="1:25" x14ac:dyDescent="0.2">
      <c r="A1131" t="s">
        <v>27096</v>
      </c>
      <c r="B1131">
        <v>93509</v>
      </c>
      <c r="C1131">
        <v>242438</v>
      </c>
      <c r="D1131" t="s">
        <v>15568</v>
      </c>
      <c r="E1131" t="s">
        <v>24</v>
      </c>
      <c r="F1131">
        <v>999653968</v>
      </c>
      <c r="G1131" t="s">
        <v>1687</v>
      </c>
      <c r="H1131" t="s">
        <v>1688</v>
      </c>
      <c r="I1131" t="s">
        <v>25</v>
      </c>
      <c r="J1131" t="s">
        <v>26</v>
      </c>
      <c r="K1131">
        <v>256132</v>
      </c>
      <c r="L1131" t="s">
        <v>312</v>
      </c>
      <c r="M1131" t="s">
        <v>1689</v>
      </c>
      <c r="N1131" t="s">
        <v>1002</v>
      </c>
      <c r="O1131" t="s">
        <v>1690</v>
      </c>
      <c r="P1131" t="s">
        <v>1691</v>
      </c>
      <c r="Q1131" t="s">
        <v>1692</v>
      </c>
      <c r="R1131" t="s">
        <v>15570</v>
      </c>
      <c r="S1131" t="s">
        <v>28</v>
      </c>
      <c r="T1131" t="s">
        <v>262</v>
      </c>
      <c r="U1131" t="s">
        <v>426</v>
      </c>
      <c r="V1131" t="s">
        <v>9130</v>
      </c>
      <c r="X1131" t="s">
        <v>15571</v>
      </c>
      <c r="Y1131" t="s">
        <v>11682</v>
      </c>
    </row>
    <row r="1132" spans="1:25" x14ac:dyDescent="0.2">
      <c r="A1132" t="s">
        <v>27096</v>
      </c>
      <c r="B1132">
        <v>93509</v>
      </c>
      <c r="C1132">
        <v>242438</v>
      </c>
      <c r="D1132" t="s">
        <v>15568</v>
      </c>
      <c r="E1132" t="s">
        <v>57</v>
      </c>
      <c r="F1132">
        <v>999984059</v>
      </c>
      <c r="G1132" t="s">
        <v>552</v>
      </c>
      <c r="H1132" t="s">
        <v>553</v>
      </c>
      <c r="I1132" t="s">
        <v>25</v>
      </c>
      <c r="J1132" t="s">
        <v>26</v>
      </c>
      <c r="K1132">
        <v>676531</v>
      </c>
      <c r="L1132" t="s">
        <v>27</v>
      </c>
      <c r="M1132" t="s">
        <v>554</v>
      </c>
      <c r="N1132" t="s">
        <v>555</v>
      </c>
      <c r="O1132">
        <v>80686</v>
      </c>
      <c r="P1132" t="s">
        <v>556</v>
      </c>
      <c r="Q1132" t="s">
        <v>557</v>
      </c>
      <c r="R1132" t="s">
        <v>15572</v>
      </c>
      <c r="S1132" t="s">
        <v>28</v>
      </c>
      <c r="T1132" t="s">
        <v>40</v>
      </c>
      <c r="U1132" t="s">
        <v>1094</v>
      </c>
      <c r="V1132" t="s">
        <v>11235</v>
      </c>
      <c r="X1132">
        <v>492241142082</v>
      </c>
      <c r="Y1132">
        <v>492241142386</v>
      </c>
    </row>
    <row r="1133" spans="1:25" x14ac:dyDescent="0.2">
      <c r="A1133" t="s">
        <v>27096</v>
      </c>
      <c r="B1133">
        <v>93509</v>
      </c>
      <c r="C1133">
        <v>242438</v>
      </c>
      <c r="D1133" t="s">
        <v>15568</v>
      </c>
      <c r="E1133" t="s">
        <v>24</v>
      </c>
      <c r="F1133">
        <v>998007296</v>
      </c>
      <c r="G1133" t="s">
        <v>15573</v>
      </c>
      <c r="H1133" t="s">
        <v>15574</v>
      </c>
      <c r="I1133" t="s">
        <v>30</v>
      </c>
      <c r="J1133" t="s">
        <v>26</v>
      </c>
      <c r="K1133">
        <v>428830</v>
      </c>
      <c r="L1133" t="s">
        <v>70</v>
      </c>
      <c r="M1133" t="s">
        <v>15575</v>
      </c>
      <c r="N1133" t="s">
        <v>15576</v>
      </c>
      <c r="O1133">
        <v>3000</v>
      </c>
      <c r="P1133" t="s">
        <v>15577</v>
      </c>
      <c r="R1133" t="s">
        <v>15578</v>
      </c>
      <c r="S1133" t="s">
        <v>28</v>
      </c>
      <c r="T1133" t="s">
        <v>65</v>
      </c>
      <c r="U1133" t="s">
        <v>8836</v>
      </c>
      <c r="V1133" t="s">
        <v>7106</v>
      </c>
      <c r="X1133">
        <v>41313592480</v>
      </c>
      <c r="Y1133">
        <v>41313592455</v>
      </c>
    </row>
    <row r="1134" spans="1:25" x14ac:dyDescent="0.2">
      <c r="A1134" t="s">
        <v>27096</v>
      </c>
      <c r="B1134">
        <v>93509</v>
      </c>
      <c r="C1134">
        <v>242438</v>
      </c>
      <c r="D1134" t="s">
        <v>15568</v>
      </c>
      <c r="E1134" t="s">
        <v>24</v>
      </c>
      <c r="F1134">
        <v>999940991</v>
      </c>
      <c r="G1134" t="s">
        <v>3293</v>
      </c>
      <c r="H1134" t="s">
        <v>3294</v>
      </c>
      <c r="I1134" t="s">
        <v>25</v>
      </c>
      <c r="J1134" t="s">
        <v>26</v>
      </c>
      <c r="K1134">
        <v>316439.2</v>
      </c>
      <c r="L1134" t="s">
        <v>2000</v>
      </c>
      <c r="M1134" t="s">
        <v>3295</v>
      </c>
      <c r="N1134" t="s">
        <v>2713</v>
      </c>
      <c r="O1134">
        <v>11060</v>
      </c>
      <c r="P1134" t="s">
        <v>3296</v>
      </c>
      <c r="Q1134" t="s">
        <v>3297</v>
      </c>
      <c r="R1134" t="s">
        <v>15579</v>
      </c>
      <c r="S1134" t="s">
        <v>28</v>
      </c>
      <c r="T1134" t="s">
        <v>262</v>
      </c>
      <c r="U1134" t="s">
        <v>4803</v>
      </c>
      <c r="V1134" t="s">
        <v>4804</v>
      </c>
      <c r="X1134" t="s">
        <v>8717</v>
      </c>
      <c r="Y1134" t="s">
        <v>8718</v>
      </c>
    </row>
    <row r="1135" spans="1:25" x14ac:dyDescent="0.2">
      <c r="A1135" t="s">
        <v>27096</v>
      </c>
      <c r="B1135">
        <v>93509</v>
      </c>
      <c r="C1135">
        <v>242438</v>
      </c>
      <c r="D1135" t="s">
        <v>15568</v>
      </c>
      <c r="E1135" t="s">
        <v>24</v>
      </c>
      <c r="F1135">
        <v>997454590</v>
      </c>
      <c r="G1135" t="s">
        <v>9651</v>
      </c>
      <c r="H1135" t="s">
        <v>9652</v>
      </c>
      <c r="I1135" t="s">
        <v>30</v>
      </c>
      <c r="J1135" t="s">
        <v>26</v>
      </c>
      <c r="K1135">
        <v>489811</v>
      </c>
      <c r="L1135" t="s">
        <v>357</v>
      </c>
      <c r="M1135" t="s">
        <v>9653</v>
      </c>
      <c r="N1135" t="s">
        <v>9654</v>
      </c>
      <c r="O1135">
        <v>8172</v>
      </c>
      <c r="P1135" t="s">
        <v>9655</v>
      </c>
      <c r="R1135" t="s">
        <v>15580</v>
      </c>
      <c r="S1135" t="s">
        <v>28</v>
      </c>
      <c r="T1135" t="s">
        <v>40</v>
      </c>
      <c r="U1135" t="s">
        <v>811</v>
      </c>
      <c r="V1135" t="s">
        <v>15581</v>
      </c>
      <c r="X1135">
        <v>34935044900</v>
      </c>
      <c r="Y1135">
        <v>34935802188</v>
      </c>
    </row>
    <row r="1136" spans="1:25" x14ac:dyDescent="0.2">
      <c r="A1136" t="s">
        <v>27096</v>
      </c>
      <c r="B1136">
        <v>93509</v>
      </c>
      <c r="C1136">
        <v>242438</v>
      </c>
      <c r="D1136" t="s">
        <v>15568</v>
      </c>
      <c r="E1136" t="s">
        <v>24</v>
      </c>
      <c r="F1136">
        <v>994432070</v>
      </c>
      <c r="G1136" t="s">
        <v>15582</v>
      </c>
      <c r="H1136" t="s">
        <v>15583</v>
      </c>
      <c r="I1136" t="s">
        <v>30</v>
      </c>
      <c r="J1136" t="s">
        <v>26</v>
      </c>
      <c r="K1136">
        <v>592874.80000000005</v>
      </c>
      <c r="L1136" t="s">
        <v>27</v>
      </c>
      <c r="M1136" t="s">
        <v>15584</v>
      </c>
      <c r="N1136" t="s">
        <v>15585</v>
      </c>
      <c r="O1136">
        <v>82041</v>
      </c>
      <c r="P1136" t="s">
        <v>15586</v>
      </c>
      <c r="R1136" t="s">
        <v>15587</v>
      </c>
      <c r="S1136" t="s">
        <v>28</v>
      </c>
      <c r="T1136" t="s">
        <v>65</v>
      </c>
      <c r="U1136" t="s">
        <v>15588</v>
      </c>
      <c r="V1136" t="s">
        <v>15589</v>
      </c>
      <c r="X1136">
        <v>4917610660933</v>
      </c>
      <c r="Y1136">
        <v>498966667800</v>
      </c>
    </row>
    <row r="1137" spans="1:25" x14ac:dyDescent="0.2">
      <c r="A1137" t="s">
        <v>27096</v>
      </c>
      <c r="B1137">
        <v>95761</v>
      </c>
      <c r="C1137">
        <v>242377</v>
      </c>
      <c r="D1137" t="s">
        <v>15610</v>
      </c>
      <c r="E1137" t="s">
        <v>24</v>
      </c>
      <c r="F1137">
        <v>992600031</v>
      </c>
      <c r="G1137" t="s">
        <v>15611</v>
      </c>
      <c r="H1137" t="s">
        <v>14337</v>
      </c>
      <c r="I1137" t="s">
        <v>30</v>
      </c>
      <c r="J1137" t="s">
        <v>26</v>
      </c>
      <c r="K1137">
        <v>619680</v>
      </c>
      <c r="L1137" t="s">
        <v>82</v>
      </c>
      <c r="M1137" t="s">
        <v>15612</v>
      </c>
      <c r="N1137" t="s">
        <v>15613</v>
      </c>
      <c r="O1137">
        <v>69600</v>
      </c>
      <c r="P1137" t="s">
        <v>15614</v>
      </c>
      <c r="R1137" t="s">
        <v>15615</v>
      </c>
      <c r="S1137" t="s">
        <v>28</v>
      </c>
      <c r="T1137" t="s">
        <v>65</v>
      </c>
      <c r="U1137" t="s">
        <v>1719</v>
      </c>
      <c r="V1137" t="s">
        <v>15616</v>
      </c>
      <c r="X1137">
        <v>33680758946</v>
      </c>
      <c r="Y1137">
        <v>33472391601</v>
      </c>
    </row>
    <row r="1138" spans="1:25" x14ac:dyDescent="0.2">
      <c r="A1138" t="s">
        <v>27096</v>
      </c>
      <c r="B1138">
        <v>95761</v>
      </c>
      <c r="C1138">
        <v>242377</v>
      </c>
      <c r="D1138" t="s">
        <v>15610</v>
      </c>
      <c r="E1138" t="s">
        <v>57</v>
      </c>
      <c r="F1138">
        <v>999985417</v>
      </c>
      <c r="G1138" t="s">
        <v>560</v>
      </c>
      <c r="H1138" t="s">
        <v>561</v>
      </c>
      <c r="I1138" t="s">
        <v>34</v>
      </c>
      <c r="J1138" t="s">
        <v>26</v>
      </c>
      <c r="K1138">
        <v>66443.600000000006</v>
      </c>
      <c r="L1138" t="s">
        <v>138</v>
      </c>
      <c r="M1138" t="s">
        <v>562</v>
      </c>
      <c r="N1138" t="s">
        <v>563</v>
      </c>
      <c r="O1138" t="s">
        <v>564</v>
      </c>
      <c r="P1138" t="s">
        <v>565</v>
      </c>
      <c r="Q1138" t="s">
        <v>566</v>
      </c>
      <c r="R1138" t="s">
        <v>15617</v>
      </c>
      <c r="S1138" t="s">
        <v>28</v>
      </c>
      <c r="T1138" t="s">
        <v>47</v>
      </c>
      <c r="U1138" t="s">
        <v>145</v>
      </c>
      <c r="V1138" t="s">
        <v>7597</v>
      </c>
      <c r="X1138" t="s">
        <v>6988</v>
      </c>
      <c r="Y1138" t="s">
        <v>4205</v>
      </c>
    </row>
    <row r="1139" spans="1:25" x14ac:dyDescent="0.2">
      <c r="A1139" t="s">
        <v>27096</v>
      </c>
      <c r="B1139">
        <v>95761</v>
      </c>
      <c r="C1139">
        <v>242377</v>
      </c>
      <c r="D1139" t="s">
        <v>15610</v>
      </c>
      <c r="E1139" t="s">
        <v>24</v>
      </c>
      <c r="F1139">
        <v>994689508</v>
      </c>
      <c r="G1139" t="s">
        <v>15618</v>
      </c>
      <c r="H1139" t="s">
        <v>12774</v>
      </c>
      <c r="I1139" t="s">
        <v>30</v>
      </c>
      <c r="J1139" t="s">
        <v>26</v>
      </c>
      <c r="K1139">
        <v>155760</v>
      </c>
      <c r="L1139" t="s">
        <v>312</v>
      </c>
      <c r="M1139" t="s">
        <v>11272</v>
      </c>
      <c r="N1139" t="s">
        <v>11273</v>
      </c>
      <c r="O1139" t="s">
        <v>15619</v>
      </c>
      <c r="P1139" t="s">
        <v>15620</v>
      </c>
      <c r="Q1139" t="s">
        <v>15621</v>
      </c>
      <c r="R1139" t="s">
        <v>15622</v>
      </c>
      <c r="S1139" t="s">
        <v>28</v>
      </c>
      <c r="T1139" t="s">
        <v>65</v>
      </c>
      <c r="U1139" t="s">
        <v>15623</v>
      </c>
      <c r="V1139" t="s">
        <v>15624</v>
      </c>
      <c r="X1139" t="s">
        <v>15625</v>
      </c>
      <c r="Y1139" t="s">
        <v>15626</v>
      </c>
    </row>
    <row r="1140" spans="1:25" x14ac:dyDescent="0.2">
      <c r="A1140" t="s">
        <v>27096</v>
      </c>
      <c r="B1140">
        <v>95761</v>
      </c>
      <c r="C1140">
        <v>242377</v>
      </c>
      <c r="D1140" t="s">
        <v>15610</v>
      </c>
      <c r="E1140" t="s">
        <v>24</v>
      </c>
      <c r="F1140">
        <v>991727613</v>
      </c>
      <c r="G1140" t="s">
        <v>15627</v>
      </c>
      <c r="H1140" t="s">
        <v>15628</v>
      </c>
      <c r="I1140" t="s">
        <v>325</v>
      </c>
      <c r="J1140" t="s">
        <v>26</v>
      </c>
      <c r="K1140">
        <v>44714.400000000001</v>
      </c>
      <c r="L1140" t="s">
        <v>150</v>
      </c>
      <c r="M1140" t="s">
        <v>15629</v>
      </c>
      <c r="N1140" t="s">
        <v>750</v>
      </c>
      <c r="O1140" t="s">
        <v>751</v>
      </c>
      <c r="R1140" t="s">
        <v>15630</v>
      </c>
      <c r="S1140" t="s">
        <v>28</v>
      </c>
      <c r="T1140" t="s">
        <v>47</v>
      </c>
      <c r="U1140" t="s">
        <v>13671</v>
      </c>
      <c r="V1140" t="s">
        <v>15631</v>
      </c>
      <c r="X1140">
        <v>35316662910</v>
      </c>
      <c r="Y1140">
        <v>35316662929</v>
      </c>
    </row>
    <row r="1141" spans="1:25" x14ac:dyDescent="0.2">
      <c r="A1141" t="s">
        <v>27096</v>
      </c>
      <c r="B1141">
        <v>95761</v>
      </c>
      <c r="C1141">
        <v>242377</v>
      </c>
      <c r="D1141" t="s">
        <v>15610</v>
      </c>
      <c r="E1141" t="s">
        <v>24</v>
      </c>
      <c r="F1141">
        <v>999969606</v>
      </c>
      <c r="G1141" t="s">
        <v>3184</v>
      </c>
      <c r="H1141" t="s">
        <v>3185</v>
      </c>
      <c r="I1141" t="s">
        <v>34</v>
      </c>
      <c r="J1141" t="s">
        <v>26</v>
      </c>
      <c r="K1141">
        <v>134495.6</v>
      </c>
      <c r="L1141" t="s">
        <v>263</v>
      </c>
      <c r="M1141" t="s">
        <v>3186</v>
      </c>
      <c r="N1141" t="s">
        <v>3187</v>
      </c>
      <c r="O1141" t="s">
        <v>3188</v>
      </c>
      <c r="P1141" t="s">
        <v>3189</v>
      </c>
      <c r="Q1141" t="s">
        <v>3190</v>
      </c>
      <c r="R1141" t="s">
        <v>15632</v>
      </c>
      <c r="S1141" t="s">
        <v>28</v>
      </c>
      <c r="T1141" t="s">
        <v>262</v>
      </c>
      <c r="U1141" t="s">
        <v>2659</v>
      </c>
      <c r="V1141" t="s">
        <v>15633</v>
      </c>
      <c r="X1141" t="s">
        <v>15634</v>
      </c>
      <c r="Y1141" t="s">
        <v>15635</v>
      </c>
    </row>
    <row r="1142" spans="1:25" x14ac:dyDescent="0.2">
      <c r="A1142" t="s">
        <v>27096</v>
      </c>
      <c r="B1142">
        <v>95761</v>
      </c>
      <c r="C1142">
        <v>242377</v>
      </c>
      <c r="D1142" t="s">
        <v>15610</v>
      </c>
      <c r="E1142" t="s">
        <v>24</v>
      </c>
      <c r="F1142">
        <v>995224075</v>
      </c>
      <c r="G1142" t="s">
        <v>15636</v>
      </c>
      <c r="H1142" t="s">
        <v>15637</v>
      </c>
      <c r="I1142" t="s">
        <v>30</v>
      </c>
      <c r="J1142" t="s">
        <v>26</v>
      </c>
      <c r="K1142">
        <v>110640</v>
      </c>
      <c r="L1142" t="s">
        <v>138</v>
      </c>
      <c r="M1142" t="s">
        <v>15638</v>
      </c>
      <c r="N1142" t="s">
        <v>563</v>
      </c>
      <c r="O1142" t="s">
        <v>15639</v>
      </c>
      <c r="P1142" t="s">
        <v>15640</v>
      </c>
      <c r="R1142" t="s">
        <v>15641</v>
      </c>
      <c r="S1142" t="s">
        <v>28</v>
      </c>
      <c r="T1142" t="s">
        <v>47</v>
      </c>
      <c r="U1142" t="s">
        <v>9208</v>
      </c>
      <c r="V1142" t="s">
        <v>7325</v>
      </c>
      <c r="X1142" t="s">
        <v>15642</v>
      </c>
      <c r="Y1142" t="s">
        <v>15643</v>
      </c>
    </row>
    <row r="1143" spans="1:25" x14ac:dyDescent="0.2">
      <c r="A1143" t="s">
        <v>27096</v>
      </c>
      <c r="B1143">
        <v>95761</v>
      </c>
      <c r="C1143">
        <v>242377</v>
      </c>
      <c r="D1143" t="s">
        <v>15610</v>
      </c>
      <c r="E1143" t="s">
        <v>24</v>
      </c>
      <c r="F1143">
        <v>995416038</v>
      </c>
      <c r="G1143" t="s">
        <v>15644</v>
      </c>
      <c r="H1143" t="s">
        <v>15340</v>
      </c>
      <c r="I1143" t="s">
        <v>30</v>
      </c>
      <c r="J1143" t="s">
        <v>26</v>
      </c>
      <c r="K1143">
        <v>1184563.2</v>
      </c>
      <c r="L1143" t="s">
        <v>138</v>
      </c>
      <c r="M1143" t="s">
        <v>15645</v>
      </c>
      <c r="N1143" t="s">
        <v>9726</v>
      </c>
      <c r="O1143" t="s">
        <v>15646</v>
      </c>
      <c r="P1143" t="s">
        <v>15647</v>
      </c>
      <c r="R1143" t="s">
        <v>15648</v>
      </c>
      <c r="S1143" t="s">
        <v>28</v>
      </c>
      <c r="T1143" t="s">
        <v>262</v>
      </c>
      <c r="U1143" t="s">
        <v>1798</v>
      </c>
      <c r="V1143" t="s">
        <v>15649</v>
      </c>
      <c r="X1143" t="s">
        <v>15650</v>
      </c>
      <c r="Y1143" t="s">
        <v>15651</v>
      </c>
    </row>
    <row r="1144" spans="1:25" x14ac:dyDescent="0.2">
      <c r="A1144" t="s">
        <v>27096</v>
      </c>
      <c r="B1144">
        <v>95761</v>
      </c>
      <c r="C1144">
        <v>242377</v>
      </c>
      <c r="D1144" t="s">
        <v>15610</v>
      </c>
      <c r="E1144" t="s">
        <v>24</v>
      </c>
      <c r="F1144">
        <v>995206033</v>
      </c>
      <c r="G1144" t="s">
        <v>9565</v>
      </c>
      <c r="H1144" t="s">
        <v>9566</v>
      </c>
      <c r="I1144" t="s">
        <v>30</v>
      </c>
      <c r="J1144" t="s">
        <v>26</v>
      </c>
      <c r="K1144">
        <v>130400</v>
      </c>
      <c r="L1144" t="s">
        <v>138</v>
      </c>
      <c r="M1144" t="s">
        <v>9567</v>
      </c>
      <c r="N1144" t="s">
        <v>5108</v>
      </c>
      <c r="O1144" t="s">
        <v>9568</v>
      </c>
      <c r="P1144" t="s">
        <v>9569</v>
      </c>
      <c r="Q1144" t="s">
        <v>9570</v>
      </c>
      <c r="R1144" t="s">
        <v>15652</v>
      </c>
      <c r="S1144" t="s">
        <v>28</v>
      </c>
      <c r="T1144" t="s">
        <v>40</v>
      </c>
      <c r="U1144" t="s">
        <v>2469</v>
      </c>
      <c r="V1144" t="s">
        <v>12939</v>
      </c>
      <c r="X1144">
        <v>441484437466</v>
      </c>
      <c r="Y1144">
        <v>441484483100</v>
      </c>
    </row>
    <row r="1145" spans="1:25" x14ac:dyDescent="0.2">
      <c r="A1145" t="s">
        <v>27096</v>
      </c>
      <c r="B1145">
        <v>95761</v>
      </c>
      <c r="C1145">
        <v>242377</v>
      </c>
      <c r="D1145" t="s">
        <v>15610</v>
      </c>
      <c r="E1145" t="s">
        <v>24</v>
      </c>
      <c r="F1145">
        <v>995642048</v>
      </c>
      <c r="G1145" t="s">
        <v>15653</v>
      </c>
      <c r="H1145" t="s">
        <v>15654</v>
      </c>
      <c r="I1145" t="s">
        <v>30</v>
      </c>
      <c r="J1145" t="s">
        <v>26</v>
      </c>
      <c r="K1145">
        <v>330534.55</v>
      </c>
      <c r="L1145" t="s">
        <v>261</v>
      </c>
      <c r="M1145" t="s">
        <v>15655</v>
      </c>
      <c r="N1145" t="s">
        <v>15656</v>
      </c>
      <c r="O1145">
        <v>70900</v>
      </c>
      <c r="P1145" t="s">
        <v>15657</v>
      </c>
      <c r="R1145" t="s">
        <v>15658</v>
      </c>
      <c r="S1145" t="s">
        <v>28</v>
      </c>
      <c r="T1145" t="s">
        <v>65</v>
      </c>
      <c r="U1145" t="s">
        <v>15659</v>
      </c>
      <c r="V1145" t="s">
        <v>8935</v>
      </c>
      <c r="X1145" t="s">
        <v>15660</v>
      </c>
      <c r="Y1145">
        <v>358173688530</v>
      </c>
    </row>
    <row r="1146" spans="1:25" x14ac:dyDescent="0.2">
      <c r="A1146" t="s">
        <v>27096</v>
      </c>
      <c r="B1146">
        <v>95761</v>
      </c>
      <c r="C1146">
        <v>242377</v>
      </c>
      <c r="D1146" t="s">
        <v>15610</v>
      </c>
      <c r="E1146" t="s">
        <v>24</v>
      </c>
      <c r="F1146">
        <v>998203527</v>
      </c>
      <c r="G1146" t="s">
        <v>11123</v>
      </c>
      <c r="H1146" t="s">
        <v>11123</v>
      </c>
      <c r="I1146" t="s">
        <v>325</v>
      </c>
      <c r="J1146" t="s">
        <v>26</v>
      </c>
      <c r="K1146">
        <v>177641.25</v>
      </c>
      <c r="L1146" t="s">
        <v>312</v>
      </c>
      <c r="M1146" t="s">
        <v>11124</v>
      </c>
      <c r="N1146" t="s">
        <v>3066</v>
      </c>
      <c r="O1146" t="s">
        <v>11125</v>
      </c>
      <c r="P1146" t="s">
        <v>11126</v>
      </c>
      <c r="Q1146" t="s">
        <v>11127</v>
      </c>
      <c r="R1146" t="s">
        <v>15661</v>
      </c>
      <c r="S1146" t="s">
        <v>28</v>
      </c>
      <c r="T1146" t="s">
        <v>40</v>
      </c>
      <c r="U1146" t="s">
        <v>1254</v>
      </c>
      <c r="V1146" t="s">
        <v>15662</v>
      </c>
      <c r="X1146" t="s">
        <v>15663</v>
      </c>
    </row>
    <row r="1147" spans="1:25" x14ac:dyDescent="0.2">
      <c r="A1147" t="s">
        <v>27096</v>
      </c>
      <c r="B1147">
        <v>95761</v>
      </c>
      <c r="C1147">
        <v>242377</v>
      </c>
      <c r="D1147" t="s">
        <v>15610</v>
      </c>
      <c r="E1147" t="s">
        <v>24</v>
      </c>
      <c r="F1147">
        <v>999547365</v>
      </c>
      <c r="G1147" t="s">
        <v>310</v>
      </c>
      <c r="H1147" t="s">
        <v>311</v>
      </c>
      <c r="I1147" t="s">
        <v>25</v>
      </c>
      <c r="J1147" t="s">
        <v>26</v>
      </c>
      <c r="K1147">
        <v>407726</v>
      </c>
      <c r="L1147" t="s">
        <v>312</v>
      </c>
      <c r="M1147" t="s">
        <v>313</v>
      </c>
      <c r="N1147" t="s">
        <v>314</v>
      </c>
      <c r="O1147" t="s">
        <v>315</v>
      </c>
      <c r="P1147" t="s">
        <v>316</v>
      </c>
      <c r="Q1147" t="s">
        <v>317</v>
      </c>
      <c r="R1147" t="s">
        <v>15664</v>
      </c>
      <c r="S1147" t="s">
        <v>28</v>
      </c>
      <c r="T1147" t="s">
        <v>40</v>
      </c>
      <c r="U1147" t="s">
        <v>3713</v>
      </c>
      <c r="V1147" t="s">
        <v>3714</v>
      </c>
      <c r="X1147" t="s">
        <v>15595</v>
      </c>
      <c r="Y1147" t="s">
        <v>6114</v>
      </c>
    </row>
    <row r="1148" spans="1:25" x14ac:dyDescent="0.2">
      <c r="A1148" t="s">
        <v>27096</v>
      </c>
      <c r="B1148">
        <v>108959</v>
      </c>
      <c r="C1148">
        <v>312631</v>
      </c>
      <c r="D1148" t="s">
        <v>15685</v>
      </c>
      <c r="E1148" t="s">
        <v>57</v>
      </c>
      <c r="F1148">
        <v>998771171</v>
      </c>
      <c r="G1148" t="s">
        <v>1492</v>
      </c>
      <c r="H1148" t="s">
        <v>1493</v>
      </c>
      <c r="I1148" t="s">
        <v>25</v>
      </c>
      <c r="J1148" t="s">
        <v>26</v>
      </c>
      <c r="K1148">
        <v>951957.54</v>
      </c>
      <c r="L1148" t="s">
        <v>27</v>
      </c>
      <c r="M1148" t="s">
        <v>1494</v>
      </c>
      <c r="N1148" t="s">
        <v>550</v>
      </c>
      <c r="O1148">
        <v>10589</v>
      </c>
      <c r="P1148" t="s">
        <v>1495</v>
      </c>
      <c r="R1148" t="s">
        <v>15686</v>
      </c>
      <c r="S1148" t="s">
        <v>28</v>
      </c>
      <c r="T1148" t="s">
        <v>47</v>
      </c>
      <c r="U1148" t="s">
        <v>7572</v>
      </c>
      <c r="V1148" t="s">
        <v>15687</v>
      </c>
      <c r="X1148" t="s">
        <v>15688</v>
      </c>
      <c r="Y1148" t="s">
        <v>15689</v>
      </c>
    </row>
    <row r="1149" spans="1:25" x14ac:dyDescent="0.2">
      <c r="A1149" t="s">
        <v>27096</v>
      </c>
      <c r="B1149">
        <v>108959</v>
      </c>
      <c r="C1149">
        <v>312631</v>
      </c>
      <c r="D1149" t="s">
        <v>15685</v>
      </c>
      <c r="E1149" t="s">
        <v>24</v>
      </c>
      <c r="F1149">
        <v>953610978</v>
      </c>
      <c r="G1149" t="s">
        <v>15690</v>
      </c>
      <c r="H1149" t="s">
        <v>15691</v>
      </c>
      <c r="I1149" t="s">
        <v>30</v>
      </c>
      <c r="J1149" t="s">
        <v>26</v>
      </c>
      <c r="K1149">
        <v>140706</v>
      </c>
      <c r="L1149" t="s">
        <v>27</v>
      </c>
      <c r="M1149" t="s">
        <v>15692</v>
      </c>
      <c r="N1149" t="s">
        <v>15693</v>
      </c>
      <c r="O1149">
        <v>49201</v>
      </c>
      <c r="P1149" t="s">
        <v>15694</v>
      </c>
      <c r="R1149" t="s">
        <v>15695</v>
      </c>
      <c r="S1149" t="s">
        <v>28</v>
      </c>
      <c r="T1149" t="s">
        <v>65</v>
      </c>
      <c r="U1149" t="s">
        <v>609</v>
      </c>
      <c r="V1149" t="s">
        <v>15696</v>
      </c>
      <c r="X1149" t="s">
        <v>15697</v>
      </c>
    </row>
    <row r="1150" spans="1:25" x14ac:dyDescent="0.2">
      <c r="A1150" t="s">
        <v>27096</v>
      </c>
      <c r="B1150">
        <v>108959</v>
      </c>
      <c r="C1150">
        <v>312631</v>
      </c>
      <c r="D1150" t="s">
        <v>15685</v>
      </c>
      <c r="E1150" t="s">
        <v>24</v>
      </c>
      <c r="F1150">
        <v>999421556</v>
      </c>
      <c r="G1150" t="s">
        <v>5289</v>
      </c>
      <c r="H1150" t="s">
        <v>5290</v>
      </c>
      <c r="I1150" t="s">
        <v>25</v>
      </c>
      <c r="J1150" t="s">
        <v>472</v>
      </c>
      <c r="K1150">
        <v>24998.1</v>
      </c>
      <c r="L1150" t="s">
        <v>486</v>
      </c>
      <c r="M1150" t="s">
        <v>5291</v>
      </c>
      <c r="N1150" t="s">
        <v>488</v>
      </c>
      <c r="O1150" t="s">
        <v>5292</v>
      </c>
      <c r="P1150" t="s">
        <v>5293</v>
      </c>
      <c r="R1150" t="s">
        <v>15698</v>
      </c>
      <c r="S1150" t="s">
        <v>28</v>
      </c>
      <c r="T1150" t="s">
        <v>47</v>
      </c>
      <c r="U1150" t="s">
        <v>2744</v>
      </c>
      <c r="V1150" t="s">
        <v>4917</v>
      </c>
      <c r="X1150" t="s">
        <v>15699</v>
      </c>
    </row>
    <row r="1151" spans="1:25" x14ac:dyDescent="0.2">
      <c r="A1151" t="s">
        <v>27096</v>
      </c>
      <c r="B1151">
        <v>108959</v>
      </c>
      <c r="C1151">
        <v>312631</v>
      </c>
      <c r="D1151" t="s">
        <v>15685</v>
      </c>
      <c r="E1151" t="s">
        <v>24</v>
      </c>
      <c r="F1151">
        <v>947869936</v>
      </c>
      <c r="G1151" t="s">
        <v>5265</v>
      </c>
      <c r="H1151" t="s">
        <v>5266</v>
      </c>
      <c r="I1151" t="s">
        <v>209</v>
      </c>
      <c r="J1151" t="s">
        <v>26</v>
      </c>
      <c r="K1151">
        <v>206139.1</v>
      </c>
      <c r="L1151" t="s">
        <v>486</v>
      </c>
      <c r="M1151" t="s">
        <v>5267</v>
      </c>
      <c r="N1151" t="s">
        <v>4916</v>
      </c>
      <c r="O1151">
        <v>2100</v>
      </c>
      <c r="P1151" t="s">
        <v>5268</v>
      </c>
      <c r="Q1151" t="s">
        <v>5269</v>
      </c>
      <c r="R1151" t="s">
        <v>15700</v>
      </c>
      <c r="S1151" t="s">
        <v>28</v>
      </c>
      <c r="T1151" t="s">
        <v>47</v>
      </c>
      <c r="U1151" t="s">
        <v>2744</v>
      </c>
      <c r="V1151" t="s">
        <v>4917</v>
      </c>
      <c r="X1151" t="s">
        <v>15701</v>
      </c>
    </row>
    <row r="1152" spans="1:25" x14ac:dyDescent="0.2">
      <c r="A1152" t="s">
        <v>27096</v>
      </c>
      <c r="B1152">
        <v>108959</v>
      </c>
      <c r="C1152">
        <v>312631</v>
      </c>
      <c r="D1152" t="s">
        <v>15685</v>
      </c>
      <c r="E1152" t="s">
        <v>24</v>
      </c>
      <c r="F1152">
        <v>998254743</v>
      </c>
      <c r="G1152" t="s">
        <v>4092</v>
      </c>
      <c r="H1152" t="s">
        <v>4093</v>
      </c>
      <c r="I1152" t="s">
        <v>25</v>
      </c>
      <c r="J1152" t="s">
        <v>26</v>
      </c>
      <c r="K1152">
        <v>311312</v>
      </c>
      <c r="L1152" t="s">
        <v>682</v>
      </c>
      <c r="M1152" t="s">
        <v>4094</v>
      </c>
      <c r="N1152" t="s">
        <v>871</v>
      </c>
      <c r="O1152">
        <v>1220</v>
      </c>
      <c r="P1152" t="s">
        <v>4095</v>
      </c>
      <c r="Q1152" t="s">
        <v>4096</v>
      </c>
      <c r="R1152" t="s">
        <v>15702</v>
      </c>
      <c r="S1152" t="s">
        <v>28</v>
      </c>
      <c r="T1152" t="s">
        <v>40</v>
      </c>
      <c r="U1152" t="s">
        <v>7038</v>
      </c>
      <c r="V1152" t="s">
        <v>15703</v>
      </c>
      <c r="X1152" t="s">
        <v>15704</v>
      </c>
      <c r="Y1152" t="s">
        <v>15705</v>
      </c>
    </row>
    <row r="1153" spans="1:25" x14ac:dyDescent="0.2">
      <c r="A1153" t="s">
        <v>27096</v>
      </c>
      <c r="B1153">
        <v>108959</v>
      </c>
      <c r="C1153">
        <v>312631</v>
      </c>
      <c r="D1153" t="s">
        <v>15685</v>
      </c>
      <c r="E1153" t="s">
        <v>24</v>
      </c>
      <c r="F1153">
        <v>953459367</v>
      </c>
      <c r="G1153" t="s">
        <v>15706</v>
      </c>
      <c r="H1153" t="s">
        <v>15707</v>
      </c>
      <c r="I1153" t="s">
        <v>25</v>
      </c>
      <c r="J1153" t="s">
        <v>26</v>
      </c>
      <c r="K1153">
        <v>104966.66</v>
      </c>
      <c r="L1153" t="s">
        <v>1453</v>
      </c>
      <c r="M1153" t="s">
        <v>15708</v>
      </c>
      <c r="N1153" t="s">
        <v>1454</v>
      </c>
      <c r="O1153" t="s">
        <v>15709</v>
      </c>
      <c r="P1153" t="s">
        <v>15710</v>
      </c>
      <c r="Q1153" t="s">
        <v>15711</v>
      </c>
      <c r="R1153" t="s">
        <v>15712</v>
      </c>
      <c r="S1153" t="s">
        <v>28</v>
      </c>
      <c r="T1153" t="s">
        <v>65</v>
      </c>
      <c r="U1153" t="s">
        <v>3876</v>
      </c>
      <c r="V1153" t="s">
        <v>3877</v>
      </c>
      <c r="X1153" t="s">
        <v>15713</v>
      </c>
      <c r="Y1153">
        <v>37167620434</v>
      </c>
    </row>
    <row r="1154" spans="1:25" x14ac:dyDescent="0.2">
      <c r="A1154" t="s">
        <v>27096</v>
      </c>
      <c r="B1154">
        <v>108959</v>
      </c>
      <c r="C1154">
        <v>312631</v>
      </c>
      <c r="D1154" t="s">
        <v>15685</v>
      </c>
      <c r="E1154" t="s">
        <v>24</v>
      </c>
      <c r="F1154">
        <v>999809071</v>
      </c>
      <c r="G1154" t="s">
        <v>4969</v>
      </c>
      <c r="H1154" t="s">
        <v>4969</v>
      </c>
      <c r="I1154" t="s">
        <v>34</v>
      </c>
      <c r="J1154" t="s">
        <v>26</v>
      </c>
      <c r="K1154">
        <v>365735.21</v>
      </c>
      <c r="L1154" t="s">
        <v>150</v>
      </c>
      <c r="M1154" t="s">
        <v>4970</v>
      </c>
      <c r="N1154" t="s">
        <v>4971</v>
      </c>
      <c r="O1154" t="s">
        <v>548</v>
      </c>
      <c r="P1154" t="s">
        <v>4972</v>
      </c>
      <c r="Q1154" t="s">
        <v>4973</v>
      </c>
      <c r="R1154" t="s">
        <v>15714</v>
      </c>
      <c r="S1154" t="s">
        <v>28</v>
      </c>
      <c r="T1154" t="s">
        <v>47</v>
      </c>
      <c r="U1154" t="s">
        <v>6998</v>
      </c>
      <c r="V1154" t="s">
        <v>7869</v>
      </c>
      <c r="X1154" t="s">
        <v>5555</v>
      </c>
    </row>
    <row r="1155" spans="1:25" x14ac:dyDescent="0.2">
      <c r="A1155" t="s">
        <v>27096</v>
      </c>
      <c r="B1155">
        <v>108959</v>
      </c>
      <c r="C1155">
        <v>312631</v>
      </c>
      <c r="D1155" t="s">
        <v>15685</v>
      </c>
      <c r="E1155" t="s">
        <v>24</v>
      </c>
      <c r="F1155">
        <v>999690731</v>
      </c>
      <c r="G1155" t="s">
        <v>13699</v>
      </c>
      <c r="H1155" t="s">
        <v>9560</v>
      </c>
      <c r="I1155" t="s">
        <v>30</v>
      </c>
      <c r="J1155" t="s">
        <v>26</v>
      </c>
      <c r="K1155">
        <v>195984.34</v>
      </c>
      <c r="L1155" t="s">
        <v>682</v>
      </c>
      <c r="M1155" t="s">
        <v>13700</v>
      </c>
      <c r="N1155" t="s">
        <v>13701</v>
      </c>
      <c r="O1155">
        <v>6094</v>
      </c>
      <c r="P1155" t="s">
        <v>13702</v>
      </c>
      <c r="R1155" t="s">
        <v>15715</v>
      </c>
      <c r="S1155" t="s">
        <v>28</v>
      </c>
      <c r="T1155" t="s">
        <v>40</v>
      </c>
      <c r="U1155" t="s">
        <v>2057</v>
      </c>
      <c r="V1155" t="s">
        <v>5573</v>
      </c>
      <c r="X1155" t="s">
        <v>15716</v>
      </c>
    </row>
    <row r="1156" spans="1:25" x14ac:dyDescent="0.2">
      <c r="A1156" t="s">
        <v>27096</v>
      </c>
      <c r="B1156">
        <v>108959</v>
      </c>
      <c r="C1156">
        <v>312631</v>
      </c>
      <c r="D1156" t="s">
        <v>15685</v>
      </c>
      <c r="E1156" t="s">
        <v>24</v>
      </c>
      <c r="F1156">
        <v>966006220</v>
      </c>
      <c r="G1156" t="s">
        <v>15717</v>
      </c>
      <c r="H1156" t="s">
        <v>8094</v>
      </c>
      <c r="I1156" t="s">
        <v>325</v>
      </c>
      <c r="J1156" t="s">
        <v>26</v>
      </c>
      <c r="K1156">
        <v>290400</v>
      </c>
      <c r="L1156" t="s">
        <v>27</v>
      </c>
      <c r="M1156" t="s">
        <v>15718</v>
      </c>
      <c r="N1156" t="s">
        <v>588</v>
      </c>
      <c r="O1156">
        <v>53123</v>
      </c>
      <c r="P1156" t="s">
        <v>15719</v>
      </c>
      <c r="R1156" t="s">
        <v>15720</v>
      </c>
      <c r="S1156" t="s">
        <v>28</v>
      </c>
      <c r="T1156" t="s">
        <v>40</v>
      </c>
      <c r="U1156" t="s">
        <v>7934</v>
      </c>
      <c r="V1156" t="s">
        <v>15721</v>
      </c>
      <c r="X1156" t="s">
        <v>15722</v>
      </c>
      <c r="Y1156" t="s">
        <v>15723</v>
      </c>
    </row>
    <row r="1157" spans="1:25" x14ac:dyDescent="0.2">
      <c r="A1157" t="s">
        <v>27096</v>
      </c>
      <c r="B1157">
        <v>108959</v>
      </c>
      <c r="C1157">
        <v>312631</v>
      </c>
      <c r="D1157" t="s">
        <v>15685</v>
      </c>
      <c r="E1157" t="s">
        <v>24</v>
      </c>
      <c r="F1157">
        <v>999981634</v>
      </c>
      <c r="G1157" t="s">
        <v>343</v>
      </c>
      <c r="H1157" t="s">
        <v>344</v>
      </c>
      <c r="I1157" t="s">
        <v>34</v>
      </c>
      <c r="J1157" t="s">
        <v>26</v>
      </c>
      <c r="K1157">
        <v>338709.39</v>
      </c>
      <c r="L1157" t="s">
        <v>312</v>
      </c>
      <c r="M1157" t="s">
        <v>313</v>
      </c>
      <c r="N1157" t="s">
        <v>314</v>
      </c>
      <c r="O1157" t="s">
        <v>315</v>
      </c>
      <c r="P1157" t="s">
        <v>316</v>
      </c>
      <c r="Q1157" t="s">
        <v>345</v>
      </c>
      <c r="R1157" t="s">
        <v>15724</v>
      </c>
      <c r="S1157" t="s">
        <v>28</v>
      </c>
      <c r="T1157" t="s">
        <v>40</v>
      </c>
      <c r="U1157" t="s">
        <v>3497</v>
      </c>
      <c r="V1157" t="s">
        <v>3583</v>
      </c>
      <c r="X1157" t="s">
        <v>3584</v>
      </c>
      <c r="Y1157">
        <v>31317484132</v>
      </c>
    </row>
    <row r="1158" spans="1:25" x14ac:dyDescent="0.2">
      <c r="A1158" t="s">
        <v>27096</v>
      </c>
      <c r="B1158">
        <v>108959</v>
      </c>
      <c r="C1158">
        <v>312631</v>
      </c>
      <c r="D1158" t="s">
        <v>15685</v>
      </c>
      <c r="E1158" t="s">
        <v>24</v>
      </c>
      <c r="F1158">
        <v>997676041</v>
      </c>
      <c r="G1158" t="s">
        <v>15725</v>
      </c>
      <c r="H1158" t="s">
        <v>15726</v>
      </c>
      <c r="I1158" t="s">
        <v>25</v>
      </c>
      <c r="J1158" t="s">
        <v>472</v>
      </c>
      <c r="K1158">
        <v>21519.82</v>
      </c>
      <c r="L1158" t="s">
        <v>263</v>
      </c>
      <c r="M1158" t="s">
        <v>15727</v>
      </c>
      <c r="N1158" t="s">
        <v>2606</v>
      </c>
      <c r="O1158">
        <v>82475</v>
      </c>
      <c r="P1158" t="s">
        <v>15728</v>
      </c>
      <c r="R1158" t="s">
        <v>15729</v>
      </c>
      <c r="S1158" t="s">
        <v>28</v>
      </c>
      <c r="T1158" t="s">
        <v>262</v>
      </c>
      <c r="U1158" t="s">
        <v>5040</v>
      </c>
      <c r="V1158" t="s">
        <v>15730</v>
      </c>
      <c r="X1158" t="s">
        <v>15731</v>
      </c>
    </row>
    <row r="1159" spans="1:25" x14ac:dyDescent="0.2">
      <c r="A1159" t="s">
        <v>27096</v>
      </c>
      <c r="B1159">
        <v>108959</v>
      </c>
      <c r="C1159">
        <v>312631</v>
      </c>
      <c r="D1159" t="s">
        <v>15685</v>
      </c>
      <c r="E1159" t="s">
        <v>24</v>
      </c>
      <c r="F1159">
        <v>948611016</v>
      </c>
      <c r="G1159" t="s">
        <v>15732</v>
      </c>
      <c r="H1159" t="s">
        <v>15733</v>
      </c>
      <c r="I1159" t="s">
        <v>25</v>
      </c>
      <c r="J1159" t="s">
        <v>26</v>
      </c>
      <c r="K1159">
        <v>120274.7</v>
      </c>
      <c r="L1159" t="s">
        <v>263</v>
      </c>
      <c r="M1159" t="s">
        <v>15734</v>
      </c>
      <c r="N1159" t="s">
        <v>15735</v>
      </c>
      <c r="O1159" t="s">
        <v>15736</v>
      </c>
      <c r="P1159" t="s">
        <v>15737</v>
      </c>
      <c r="Q1159" t="s">
        <v>15738</v>
      </c>
      <c r="R1159" t="s">
        <v>15739</v>
      </c>
      <c r="S1159" t="s">
        <v>28</v>
      </c>
      <c r="T1159" t="s">
        <v>262</v>
      </c>
      <c r="U1159" t="s">
        <v>5040</v>
      </c>
      <c r="V1159" t="s">
        <v>15730</v>
      </c>
      <c r="X1159" t="s">
        <v>15731</v>
      </c>
    </row>
    <row r="1160" spans="1:25" x14ac:dyDescent="0.2">
      <c r="A1160" t="s">
        <v>27096</v>
      </c>
      <c r="B1160">
        <v>108959</v>
      </c>
      <c r="C1160">
        <v>312631</v>
      </c>
      <c r="D1160" t="s">
        <v>15685</v>
      </c>
      <c r="E1160" t="s">
        <v>24</v>
      </c>
      <c r="F1160">
        <v>999547365</v>
      </c>
      <c r="G1160" t="s">
        <v>310</v>
      </c>
      <c r="H1160" t="s">
        <v>311</v>
      </c>
      <c r="I1160" t="s">
        <v>25</v>
      </c>
      <c r="J1160" t="s">
        <v>26</v>
      </c>
      <c r="K1160">
        <v>427239.49</v>
      </c>
      <c r="L1160" t="s">
        <v>312</v>
      </c>
      <c r="M1160" t="s">
        <v>313</v>
      </c>
      <c r="N1160" t="s">
        <v>314</v>
      </c>
      <c r="O1160" t="s">
        <v>315</v>
      </c>
      <c r="P1160" t="s">
        <v>316</v>
      </c>
      <c r="Q1160" t="s">
        <v>317</v>
      </c>
      <c r="R1160" t="s">
        <v>15740</v>
      </c>
      <c r="S1160" t="s">
        <v>28</v>
      </c>
      <c r="T1160" t="s">
        <v>40</v>
      </c>
      <c r="U1160" t="s">
        <v>4104</v>
      </c>
      <c r="V1160" t="s">
        <v>2611</v>
      </c>
      <c r="X1160" t="s">
        <v>15741</v>
      </c>
      <c r="Y1160" t="s">
        <v>2612</v>
      </c>
    </row>
    <row r="1161" spans="1:25" x14ac:dyDescent="0.2">
      <c r="A1161" t="s">
        <v>27096</v>
      </c>
      <c r="B1161">
        <v>106659</v>
      </c>
      <c r="C1161">
        <v>312651</v>
      </c>
      <c r="D1161" t="s">
        <v>15804</v>
      </c>
      <c r="E1161" t="s">
        <v>24</v>
      </c>
      <c r="F1161">
        <v>955334474</v>
      </c>
      <c r="G1161" t="s">
        <v>15805</v>
      </c>
      <c r="H1161" t="s">
        <v>15806</v>
      </c>
      <c r="I1161" t="s">
        <v>34</v>
      </c>
      <c r="J1161" t="s">
        <v>26</v>
      </c>
      <c r="K1161">
        <v>31831.84</v>
      </c>
      <c r="L1161" t="s">
        <v>27</v>
      </c>
      <c r="M1161" t="s">
        <v>15807</v>
      </c>
      <c r="N1161" t="s">
        <v>555</v>
      </c>
      <c r="O1161">
        <v>80539</v>
      </c>
      <c r="P1161" t="s">
        <v>15808</v>
      </c>
      <c r="Q1161" t="s">
        <v>3515</v>
      </c>
      <c r="R1161" t="s">
        <v>15809</v>
      </c>
      <c r="S1161" t="s">
        <v>28</v>
      </c>
      <c r="T1161" t="s">
        <v>65</v>
      </c>
      <c r="U1161" t="s">
        <v>1472</v>
      </c>
      <c r="V1161" t="s">
        <v>6968</v>
      </c>
      <c r="X1161" t="s">
        <v>15810</v>
      </c>
    </row>
    <row r="1162" spans="1:25" x14ac:dyDescent="0.2">
      <c r="A1162" t="s">
        <v>27096</v>
      </c>
      <c r="B1162">
        <v>106659</v>
      </c>
      <c r="C1162">
        <v>312651</v>
      </c>
      <c r="D1162" t="s">
        <v>15804</v>
      </c>
      <c r="E1162" t="s">
        <v>24</v>
      </c>
      <c r="F1162">
        <v>998862545</v>
      </c>
      <c r="G1162" t="s">
        <v>13577</v>
      </c>
      <c r="H1162" t="s">
        <v>4710</v>
      </c>
      <c r="I1162" t="s">
        <v>30</v>
      </c>
      <c r="J1162" t="s">
        <v>26</v>
      </c>
      <c r="L1162" t="s">
        <v>138</v>
      </c>
      <c r="M1162" t="s">
        <v>13578</v>
      </c>
      <c r="N1162" t="s">
        <v>13579</v>
      </c>
      <c r="O1162" t="s">
        <v>13580</v>
      </c>
      <c r="R1162" t="s">
        <v>15811</v>
      </c>
      <c r="S1162" t="s">
        <v>28</v>
      </c>
      <c r="T1162" t="s">
        <v>40</v>
      </c>
      <c r="U1162" t="s">
        <v>639</v>
      </c>
      <c r="V1162" t="s">
        <v>9962</v>
      </c>
      <c r="X1162" t="s">
        <v>13582</v>
      </c>
    </row>
    <row r="1163" spans="1:25" x14ac:dyDescent="0.2">
      <c r="A1163" t="s">
        <v>27096</v>
      </c>
      <c r="B1163">
        <v>106659</v>
      </c>
      <c r="C1163">
        <v>312651</v>
      </c>
      <c r="D1163" t="s">
        <v>15804</v>
      </c>
      <c r="E1163" t="s">
        <v>57</v>
      </c>
      <c r="F1163">
        <v>999541545</v>
      </c>
      <c r="G1163" t="s">
        <v>3196</v>
      </c>
      <c r="H1163" t="s">
        <v>3197</v>
      </c>
      <c r="I1163" t="s">
        <v>30</v>
      </c>
      <c r="J1163" t="s">
        <v>26</v>
      </c>
      <c r="K1163">
        <v>700477.28</v>
      </c>
      <c r="L1163" t="s">
        <v>357</v>
      </c>
      <c r="M1163" t="s">
        <v>3198</v>
      </c>
      <c r="N1163" t="s">
        <v>575</v>
      </c>
      <c r="O1163">
        <v>28040</v>
      </c>
      <c r="P1163" t="s">
        <v>3199</v>
      </c>
      <c r="Q1163" t="s">
        <v>3200</v>
      </c>
      <c r="R1163" t="s">
        <v>15812</v>
      </c>
      <c r="S1163" t="s">
        <v>28</v>
      </c>
      <c r="T1163" t="s">
        <v>56</v>
      </c>
      <c r="U1163" t="s">
        <v>5954</v>
      </c>
      <c r="V1163" t="s">
        <v>15813</v>
      </c>
      <c r="X1163">
        <v>34912711319</v>
      </c>
      <c r="Y1163">
        <v>34914114703</v>
      </c>
    </row>
    <row r="1164" spans="1:25" x14ac:dyDescent="0.2">
      <c r="A1164" t="s">
        <v>27096</v>
      </c>
      <c r="B1164">
        <v>106659</v>
      </c>
      <c r="C1164">
        <v>312651</v>
      </c>
      <c r="D1164" t="s">
        <v>15804</v>
      </c>
      <c r="E1164" t="s">
        <v>24</v>
      </c>
      <c r="F1164">
        <v>949894229</v>
      </c>
      <c r="G1164" t="s">
        <v>6641</v>
      </c>
      <c r="H1164" t="s">
        <v>6642</v>
      </c>
      <c r="I1164" t="s">
        <v>325</v>
      </c>
      <c r="J1164" t="s">
        <v>26</v>
      </c>
      <c r="K1164">
        <v>134138.32999999999</v>
      </c>
      <c r="L1164" t="s">
        <v>138</v>
      </c>
      <c r="M1164" t="s">
        <v>6643</v>
      </c>
      <c r="N1164" t="s">
        <v>6644</v>
      </c>
      <c r="O1164" t="s">
        <v>6645</v>
      </c>
      <c r="P1164" t="s">
        <v>6646</v>
      </c>
      <c r="Q1164" t="s">
        <v>6647</v>
      </c>
      <c r="R1164" t="s">
        <v>15814</v>
      </c>
      <c r="S1164" t="s">
        <v>28</v>
      </c>
      <c r="T1164" t="s">
        <v>40</v>
      </c>
      <c r="U1164" t="s">
        <v>2756</v>
      </c>
      <c r="V1164" t="s">
        <v>13586</v>
      </c>
      <c r="X1164" t="s">
        <v>15815</v>
      </c>
    </row>
    <row r="1165" spans="1:25" x14ac:dyDescent="0.2">
      <c r="A1165" t="s">
        <v>27096</v>
      </c>
      <c r="B1165">
        <v>106659</v>
      </c>
      <c r="C1165">
        <v>312651</v>
      </c>
      <c r="D1165" t="s">
        <v>15804</v>
      </c>
      <c r="E1165" t="s">
        <v>24</v>
      </c>
      <c r="F1165">
        <v>999984059</v>
      </c>
      <c r="G1165" t="s">
        <v>552</v>
      </c>
      <c r="H1165" t="s">
        <v>553</v>
      </c>
      <c r="I1165" t="s">
        <v>25</v>
      </c>
      <c r="J1165" t="s">
        <v>26</v>
      </c>
      <c r="K1165">
        <v>211294.89</v>
      </c>
      <c r="L1165" t="s">
        <v>27</v>
      </c>
      <c r="M1165" t="s">
        <v>554</v>
      </c>
      <c r="N1165" t="s">
        <v>555</v>
      </c>
      <c r="O1165">
        <v>80686</v>
      </c>
      <c r="P1165" t="s">
        <v>556</v>
      </c>
      <c r="Q1165" t="s">
        <v>557</v>
      </c>
      <c r="R1165" t="s">
        <v>15816</v>
      </c>
      <c r="S1165" t="s">
        <v>28</v>
      </c>
      <c r="T1165" t="s">
        <v>47</v>
      </c>
      <c r="U1165" t="s">
        <v>322</v>
      </c>
      <c r="V1165" t="s">
        <v>5648</v>
      </c>
      <c r="X1165" t="s">
        <v>10863</v>
      </c>
      <c r="Y1165" t="s">
        <v>1307</v>
      </c>
    </row>
    <row r="1166" spans="1:25" x14ac:dyDescent="0.2">
      <c r="A1166" t="s">
        <v>27096</v>
      </c>
      <c r="B1166">
        <v>106659</v>
      </c>
      <c r="C1166">
        <v>312651</v>
      </c>
      <c r="D1166" t="s">
        <v>15804</v>
      </c>
      <c r="E1166" t="s">
        <v>24</v>
      </c>
      <c r="F1166">
        <v>999971934</v>
      </c>
      <c r="G1166" t="s">
        <v>1664</v>
      </c>
      <c r="H1166" t="s">
        <v>1665</v>
      </c>
      <c r="I1166" t="s">
        <v>30</v>
      </c>
      <c r="J1166" t="s">
        <v>26</v>
      </c>
      <c r="K1166">
        <v>130407</v>
      </c>
      <c r="L1166" t="s">
        <v>82</v>
      </c>
      <c r="M1166" t="s">
        <v>1666</v>
      </c>
      <c r="N1166" t="s">
        <v>1667</v>
      </c>
      <c r="O1166">
        <v>92230</v>
      </c>
      <c r="P1166" t="s">
        <v>1668</v>
      </c>
      <c r="Q1166" t="s">
        <v>1669</v>
      </c>
      <c r="R1166" t="s">
        <v>15817</v>
      </c>
      <c r="S1166" t="s">
        <v>28</v>
      </c>
      <c r="T1166" t="s">
        <v>56</v>
      </c>
      <c r="U1166" t="s">
        <v>1347</v>
      </c>
      <c r="V1166" t="s">
        <v>10816</v>
      </c>
      <c r="X1166">
        <v>33146132642</v>
      </c>
    </row>
    <row r="1167" spans="1:25" x14ac:dyDescent="0.2">
      <c r="A1167" t="s">
        <v>27096</v>
      </c>
      <c r="B1167">
        <v>106659</v>
      </c>
      <c r="C1167">
        <v>312651</v>
      </c>
      <c r="D1167" t="s">
        <v>15804</v>
      </c>
      <c r="E1167" t="s">
        <v>24</v>
      </c>
      <c r="F1167">
        <v>999992401</v>
      </c>
      <c r="G1167" t="s">
        <v>1200</v>
      </c>
      <c r="H1167" t="s">
        <v>1201</v>
      </c>
      <c r="I1167" t="s">
        <v>25</v>
      </c>
      <c r="J1167" t="s">
        <v>26</v>
      </c>
      <c r="K1167">
        <v>356604.41</v>
      </c>
      <c r="L1167" t="s">
        <v>82</v>
      </c>
      <c r="M1167" t="s">
        <v>1202</v>
      </c>
      <c r="N1167" t="s">
        <v>1203</v>
      </c>
      <c r="O1167">
        <v>75015</v>
      </c>
      <c r="P1167" t="s">
        <v>1204</v>
      </c>
      <c r="Q1167" t="s">
        <v>1205</v>
      </c>
      <c r="R1167" t="s">
        <v>15818</v>
      </c>
      <c r="S1167" t="s">
        <v>28</v>
      </c>
      <c r="T1167" t="s">
        <v>65</v>
      </c>
      <c r="U1167" t="s">
        <v>1054</v>
      </c>
      <c r="V1167" t="s">
        <v>15819</v>
      </c>
      <c r="X1167" t="s">
        <v>15820</v>
      </c>
    </row>
    <row r="1168" spans="1:25" x14ac:dyDescent="0.2">
      <c r="A1168" t="s">
        <v>27096</v>
      </c>
      <c r="B1168">
        <v>106659</v>
      </c>
      <c r="C1168">
        <v>312651</v>
      </c>
      <c r="D1168" t="s">
        <v>15804</v>
      </c>
      <c r="E1168" t="s">
        <v>24</v>
      </c>
      <c r="F1168">
        <v>999882015</v>
      </c>
      <c r="G1168" t="s">
        <v>1910</v>
      </c>
      <c r="H1168" t="s">
        <v>1911</v>
      </c>
      <c r="I1168" t="s">
        <v>34</v>
      </c>
      <c r="J1168" t="s">
        <v>26</v>
      </c>
      <c r="K1168">
        <v>156853.32999999999</v>
      </c>
      <c r="L1168" t="s">
        <v>357</v>
      </c>
      <c r="M1168" t="s">
        <v>1912</v>
      </c>
      <c r="N1168" t="s">
        <v>1913</v>
      </c>
      <c r="O1168">
        <v>18071</v>
      </c>
      <c r="P1168" t="s">
        <v>1914</v>
      </c>
      <c r="Q1168" t="s">
        <v>1915</v>
      </c>
      <c r="R1168" t="s">
        <v>15821</v>
      </c>
      <c r="S1168" t="s">
        <v>28</v>
      </c>
      <c r="T1168" t="s">
        <v>262</v>
      </c>
      <c r="U1168" t="s">
        <v>6397</v>
      </c>
      <c r="V1168" t="s">
        <v>6398</v>
      </c>
      <c r="X1168" t="s">
        <v>9327</v>
      </c>
      <c r="Y1168" t="s">
        <v>6399</v>
      </c>
    </row>
    <row r="1169" spans="1:25" x14ac:dyDescent="0.2">
      <c r="A1169" t="s">
        <v>27096</v>
      </c>
      <c r="B1169">
        <v>106659</v>
      </c>
      <c r="C1169">
        <v>312651</v>
      </c>
      <c r="D1169" t="s">
        <v>15804</v>
      </c>
      <c r="E1169" t="s">
        <v>24</v>
      </c>
      <c r="F1169">
        <v>986453141</v>
      </c>
      <c r="G1169" t="s">
        <v>15822</v>
      </c>
      <c r="H1169" t="s">
        <v>15823</v>
      </c>
      <c r="I1169" t="s">
        <v>25</v>
      </c>
      <c r="J1169" t="s">
        <v>26</v>
      </c>
      <c r="K1169">
        <v>166800</v>
      </c>
      <c r="L1169" t="s">
        <v>35</v>
      </c>
      <c r="M1169" t="s">
        <v>15824</v>
      </c>
      <c r="N1169" t="s">
        <v>37</v>
      </c>
      <c r="O1169">
        <v>1301</v>
      </c>
      <c r="P1169" t="s">
        <v>15825</v>
      </c>
      <c r="Q1169" t="s">
        <v>15826</v>
      </c>
      <c r="R1169" t="s">
        <v>15827</v>
      </c>
      <c r="S1169" t="s">
        <v>28</v>
      </c>
      <c r="T1169" t="s">
        <v>40</v>
      </c>
      <c r="U1169" t="s">
        <v>426</v>
      </c>
      <c r="V1169" t="s">
        <v>7350</v>
      </c>
      <c r="X1169">
        <v>4533478083</v>
      </c>
    </row>
    <row r="1170" spans="1:25" x14ac:dyDescent="0.2">
      <c r="A1170" t="s">
        <v>27096</v>
      </c>
      <c r="B1170">
        <v>106659</v>
      </c>
      <c r="C1170">
        <v>312651</v>
      </c>
      <c r="D1170" t="s">
        <v>15804</v>
      </c>
      <c r="E1170" t="s">
        <v>24</v>
      </c>
      <c r="F1170">
        <v>996645319</v>
      </c>
      <c r="G1170" t="s">
        <v>13623</v>
      </c>
      <c r="H1170" t="s">
        <v>13624</v>
      </c>
      <c r="I1170" t="s">
        <v>325</v>
      </c>
      <c r="J1170" t="s">
        <v>472</v>
      </c>
      <c r="L1170" t="s">
        <v>138</v>
      </c>
      <c r="M1170" t="s">
        <v>13625</v>
      </c>
      <c r="N1170" t="s">
        <v>13626</v>
      </c>
      <c r="O1170" t="s">
        <v>6645</v>
      </c>
      <c r="P1170" t="s">
        <v>6646</v>
      </c>
      <c r="R1170" t="s">
        <v>15828</v>
      </c>
      <c r="S1170" t="s">
        <v>28</v>
      </c>
      <c r="T1170" t="s">
        <v>40</v>
      </c>
      <c r="U1170" t="s">
        <v>2756</v>
      </c>
      <c r="V1170" t="s">
        <v>13586</v>
      </c>
      <c r="X1170" t="s">
        <v>15815</v>
      </c>
    </row>
    <row r="1171" spans="1:25" x14ac:dyDescent="0.2">
      <c r="A1171" t="s">
        <v>27096</v>
      </c>
      <c r="B1171">
        <v>106659</v>
      </c>
      <c r="C1171">
        <v>312651</v>
      </c>
      <c r="D1171" t="s">
        <v>15804</v>
      </c>
      <c r="E1171" t="s">
        <v>24</v>
      </c>
      <c r="F1171">
        <v>972254378</v>
      </c>
      <c r="G1171" t="s">
        <v>15829</v>
      </c>
      <c r="H1171" t="s">
        <v>15830</v>
      </c>
      <c r="I1171" t="s">
        <v>30</v>
      </c>
      <c r="J1171" t="s">
        <v>26</v>
      </c>
      <c r="K1171">
        <v>79719.789999999994</v>
      </c>
      <c r="L1171" t="s">
        <v>35</v>
      </c>
      <c r="M1171" t="s">
        <v>15831</v>
      </c>
      <c r="N1171" t="s">
        <v>9440</v>
      </c>
      <c r="O1171">
        <v>6710</v>
      </c>
      <c r="Q1171" t="s">
        <v>15832</v>
      </c>
      <c r="R1171" t="s">
        <v>15833</v>
      </c>
      <c r="S1171" t="s">
        <v>28</v>
      </c>
      <c r="T1171" t="s">
        <v>262</v>
      </c>
      <c r="U1171" t="s">
        <v>15834</v>
      </c>
      <c r="V1171" t="s">
        <v>859</v>
      </c>
      <c r="X1171" t="s">
        <v>15835</v>
      </c>
    </row>
    <row r="1172" spans="1:25" x14ac:dyDescent="0.2">
      <c r="A1172" t="s">
        <v>27096</v>
      </c>
      <c r="B1172">
        <v>106659</v>
      </c>
      <c r="C1172">
        <v>312651</v>
      </c>
      <c r="D1172" t="s">
        <v>15804</v>
      </c>
      <c r="E1172" t="s">
        <v>24</v>
      </c>
      <c r="F1172">
        <v>971973660</v>
      </c>
      <c r="G1172" t="s">
        <v>15836</v>
      </c>
      <c r="H1172" t="s">
        <v>15837</v>
      </c>
      <c r="I1172" t="s">
        <v>30</v>
      </c>
      <c r="J1172" t="s">
        <v>26</v>
      </c>
      <c r="K1172">
        <v>117654.83</v>
      </c>
      <c r="L1172" t="s">
        <v>82</v>
      </c>
      <c r="M1172" t="s">
        <v>15838</v>
      </c>
      <c r="N1172" t="s">
        <v>1570</v>
      </c>
      <c r="O1172">
        <v>34000</v>
      </c>
      <c r="R1172" t="s">
        <v>15839</v>
      </c>
      <c r="S1172" t="s">
        <v>28</v>
      </c>
      <c r="T1172" t="s">
        <v>65</v>
      </c>
      <c r="U1172" t="s">
        <v>5516</v>
      </c>
      <c r="V1172" t="s">
        <v>15840</v>
      </c>
      <c r="X1172" t="s">
        <v>15841</v>
      </c>
    </row>
    <row r="1173" spans="1:25" x14ac:dyDescent="0.2">
      <c r="A1173" t="s">
        <v>27096</v>
      </c>
      <c r="B1173">
        <v>106659</v>
      </c>
      <c r="C1173">
        <v>312651</v>
      </c>
      <c r="D1173" t="s">
        <v>15804</v>
      </c>
      <c r="E1173" t="s">
        <v>24</v>
      </c>
      <c r="F1173">
        <v>999842148</v>
      </c>
      <c r="G1173" t="s">
        <v>6690</v>
      </c>
      <c r="H1173" t="s">
        <v>6690</v>
      </c>
      <c r="I1173" t="s">
        <v>34</v>
      </c>
      <c r="J1173" t="s">
        <v>26</v>
      </c>
      <c r="K1173">
        <v>358468.98</v>
      </c>
      <c r="L1173" t="s">
        <v>138</v>
      </c>
      <c r="M1173" t="s">
        <v>6691</v>
      </c>
      <c r="N1173" t="s">
        <v>1099</v>
      </c>
      <c r="O1173" t="s">
        <v>6692</v>
      </c>
      <c r="Q1173" t="s">
        <v>6693</v>
      </c>
      <c r="R1173" t="s">
        <v>15842</v>
      </c>
      <c r="S1173" t="s">
        <v>28</v>
      </c>
      <c r="T1173" t="s">
        <v>262</v>
      </c>
      <c r="U1173" t="s">
        <v>13652</v>
      </c>
      <c r="V1173" t="s">
        <v>13651</v>
      </c>
      <c r="X1173" t="s">
        <v>13653</v>
      </c>
      <c r="Y1173" t="s">
        <v>15843</v>
      </c>
    </row>
    <row r="1174" spans="1:25" x14ac:dyDescent="0.2">
      <c r="A1174" t="s">
        <v>27096</v>
      </c>
      <c r="B1174">
        <v>106659</v>
      </c>
      <c r="C1174">
        <v>312651</v>
      </c>
      <c r="D1174" t="s">
        <v>15804</v>
      </c>
      <c r="E1174" t="s">
        <v>24</v>
      </c>
      <c r="F1174">
        <v>999480241</v>
      </c>
      <c r="G1174" t="s">
        <v>7838</v>
      </c>
      <c r="H1174" t="s">
        <v>7839</v>
      </c>
      <c r="I1174" t="s">
        <v>30</v>
      </c>
      <c r="J1174" t="s">
        <v>26</v>
      </c>
      <c r="K1174">
        <v>183956.69</v>
      </c>
      <c r="L1174" t="s">
        <v>312</v>
      </c>
      <c r="M1174" t="s">
        <v>7840</v>
      </c>
      <c r="N1174" t="s">
        <v>5821</v>
      </c>
      <c r="O1174" t="s">
        <v>7841</v>
      </c>
      <c r="P1174" t="s">
        <v>7842</v>
      </c>
      <c r="Q1174" t="s">
        <v>7843</v>
      </c>
      <c r="R1174" t="s">
        <v>15844</v>
      </c>
      <c r="S1174" t="s">
        <v>28</v>
      </c>
      <c r="T1174" t="s">
        <v>40</v>
      </c>
      <c r="U1174" t="s">
        <v>13655</v>
      </c>
      <c r="V1174" t="s">
        <v>13656</v>
      </c>
      <c r="X1174" t="s">
        <v>13657</v>
      </c>
      <c r="Y1174" t="s">
        <v>13658</v>
      </c>
    </row>
    <row r="1175" spans="1:25" x14ac:dyDescent="0.2">
      <c r="A1175" t="s">
        <v>27096</v>
      </c>
      <c r="B1175">
        <v>106659</v>
      </c>
      <c r="C1175">
        <v>312651</v>
      </c>
      <c r="D1175" t="s">
        <v>15804</v>
      </c>
      <c r="E1175" t="s">
        <v>24</v>
      </c>
      <c r="F1175">
        <v>949759108</v>
      </c>
      <c r="G1175" t="s">
        <v>15845</v>
      </c>
      <c r="H1175" t="s">
        <v>15846</v>
      </c>
      <c r="I1175" t="s">
        <v>30</v>
      </c>
      <c r="J1175" t="s">
        <v>26</v>
      </c>
      <c r="K1175">
        <v>242827.47</v>
      </c>
      <c r="L1175" t="s">
        <v>35</v>
      </c>
      <c r="M1175" t="s">
        <v>10190</v>
      </c>
      <c r="N1175" t="s">
        <v>10191</v>
      </c>
      <c r="O1175">
        <v>9220</v>
      </c>
      <c r="P1175" t="s">
        <v>15847</v>
      </c>
      <c r="R1175" t="s">
        <v>15848</v>
      </c>
      <c r="S1175" t="s">
        <v>28</v>
      </c>
      <c r="T1175" t="s">
        <v>40</v>
      </c>
      <c r="U1175" t="s">
        <v>1277</v>
      </c>
      <c r="V1175" t="s">
        <v>15849</v>
      </c>
      <c r="X1175" t="s">
        <v>15850</v>
      </c>
    </row>
    <row r="1176" spans="1:25" x14ac:dyDescent="0.2">
      <c r="A1176" t="s">
        <v>27096</v>
      </c>
      <c r="B1176">
        <v>106659</v>
      </c>
      <c r="C1176">
        <v>312651</v>
      </c>
      <c r="D1176" t="s">
        <v>15804</v>
      </c>
      <c r="E1176" t="s">
        <v>24</v>
      </c>
      <c r="F1176">
        <v>999827501</v>
      </c>
      <c r="G1176" t="s">
        <v>4413</v>
      </c>
      <c r="H1176" t="s">
        <v>4414</v>
      </c>
      <c r="I1176" t="s">
        <v>325</v>
      </c>
      <c r="J1176" t="s">
        <v>26</v>
      </c>
      <c r="K1176">
        <v>38731.120000000003</v>
      </c>
      <c r="L1176" t="s">
        <v>357</v>
      </c>
      <c r="M1176" t="s">
        <v>4415</v>
      </c>
      <c r="N1176" t="s">
        <v>575</v>
      </c>
      <c r="O1176">
        <v>28071</v>
      </c>
      <c r="P1176" t="s">
        <v>4416</v>
      </c>
      <c r="R1176" t="s">
        <v>15851</v>
      </c>
      <c r="S1176" t="s">
        <v>28</v>
      </c>
      <c r="T1176" t="s">
        <v>40</v>
      </c>
      <c r="U1176" t="s">
        <v>15852</v>
      </c>
      <c r="V1176" t="s">
        <v>10801</v>
      </c>
      <c r="X1176" t="s">
        <v>15853</v>
      </c>
    </row>
    <row r="1177" spans="1:25" x14ac:dyDescent="0.2">
      <c r="A1177" t="s">
        <v>27096</v>
      </c>
      <c r="B1177">
        <v>106659</v>
      </c>
      <c r="C1177">
        <v>312651</v>
      </c>
      <c r="D1177" t="s">
        <v>15804</v>
      </c>
      <c r="E1177" t="s">
        <v>24</v>
      </c>
      <c r="F1177">
        <v>997800783</v>
      </c>
      <c r="G1177" t="s">
        <v>5774</v>
      </c>
      <c r="H1177" t="s">
        <v>5775</v>
      </c>
      <c r="I1177" t="s">
        <v>25</v>
      </c>
      <c r="J1177" t="s">
        <v>26</v>
      </c>
      <c r="K1177">
        <v>59431.24</v>
      </c>
      <c r="L1177" t="s">
        <v>210</v>
      </c>
      <c r="M1177" t="s">
        <v>5776</v>
      </c>
      <c r="N1177" t="s">
        <v>1821</v>
      </c>
      <c r="O1177">
        <v>10127</v>
      </c>
      <c r="P1177" t="s">
        <v>5777</v>
      </c>
      <c r="R1177" t="s">
        <v>15854</v>
      </c>
      <c r="S1177" t="s">
        <v>28</v>
      </c>
      <c r="T1177" t="s">
        <v>47</v>
      </c>
      <c r="U1177" t="s">
        <v>211</v>
      </c>
      <c r="V1177" t="s">
        <v>15855</v>
      </c>
      <c r="X1177">
        <v>390116537111</v>
      </c>
    </row>
    <row r="1178" spans="1:25" x14ac:dyDescent="0.2">
      <c r="A1178" t="s">
        <v>27096</v>
      </c>
      <c r="B1178">
        <v>106659</v>
      </c>
      <c r="C1178">
        <v>312651</v>
      </c>
      <c r="D1178" t="s">
        <v>15804</v>
      </c>
      <c r="E1178" t="s">
        <v>24</v>
      </c>
      <c r="F1178">
        <v>999904034</v>
      </c>
      <c r="G1178" t="s">
        <v>1013</v>
      </c>
      <c r="H1178" t="s">
        <v>1014</v>
      </c>
      <c r="I1178" t="s">
        <v>34</v>
      </c>
      <c r="J1178" t="s">
        <v>26</v>
      </c>
      <c r="K1178">
        <v>524612.80000000005</v>
      </c>
      <c r="L1178" t="s">
        <v>35</v>
      </c>
      <c r="M1178" t="s">
        <v>1015</v>
      </c>
      <c r="N1178" t="s">
        <v>1016</v>
      </c>
      <c r="O1178">
        <v>9220</v>
      </c>
      <c r="P1178" t="s">
        <v>1017</v>
      </c>
      <c r="Q1178" t="s">
        <v>1018</v>
      </c>
      <c r="R1178" t="s">
        <v>15856</v>
      </c>
      <c r="S1178" t="s">
        <v>28</v>
      </c>
      <c r="T1178" t="s">
        <v>262</v>
      </c>
      <c r="U1178" t="s">
        <v>15857</v>
      </c>
      <c r="V1178" t="s">
        <v>859</v>
      </c>
      <c r="X1178" t="s">
        <v>15858</v>
      </c>
    </row>
    <row r="1179" spans="1:25" x14ac:dyDescent="0.2">
      <c r="A1179" t="s">
        <v>27096</v>
      </c>
      <c r="B1179">
        <v>106659</v>
      </c>
      <c r="C1179">
        <v>312651</v>
      </c>
      <c r="D1179" t="s">
        <v>15804</v>
      </c>
      <c r="E1179" t="s">
        <v>24</v>
      </c>
      <c r="F1179">
        <v>957378458</v>
      </c>
      <c r="G1179" t="s">
        <v>14640</v>
      </c>
      <c r="H1179" t="s">
        <v>14641</v>
      </c>
      <c r="I1179" t="s">
        <v>325</v>
      </c>
      <c r="J1179" t="s">
        <v>26</v>
      </c>
      <c r="L1179" t="s">
        <v>312</v>
      </c>
      <c r="M1179" t="s">
        <v>14642</v>
      </c>
      <c r="N1179" t="s">
        <v>1398</v>
      </c>
      <c r="O1179" t="s">
        <v>14643</v>
      </c>
      <c r="P1179" t="s">
        <v>14644</v>
      </c>
      <c r="R1179" t="s">
        <v>15859</v>
      </c>
      <c r="S1179" t="s">
        <v>28</v>
      </c>
      <c r="T1179" t="s">
        <v>40</v>
      </c>
      <c r="U1179" t="s">
        <v>775</v>
      </c>
      <c r="V1179" t="s">
        <v>9596</v>
      </c>
      <c r="X1179">
        <v>31703531256</v>
      </c>
    </row>
    <row r="1180" spans="1:25" x14ac:dyDescent="0.2">
      <c r="A1180" t="s">
        <v>27096</v>
      </c>
      <c r="B1180">
        <v>89678</v>
      </c>
      <c r="C1180">
        <v>218148</v>
      </c>
      <c r="D1180" t="s">
        <v>15870</v>
      </c>
      <c r="E1180" t="s">
        <v>24</v>
      </c>
      <c r="F1180">
        <v>998877095</v>
      </c>
      <c r="G1180" t="s">
        <v>89</v>
      </c>
      <c r="H1180" t="s">
        <v>90</v>
      </c>
      <c r="I1180" t="s">
        <v>30</v>
      </c>
      <c r="J1180" t="s">
        <v>472</v>
      </c>
      <c r="K1180">
        <v>169934.67</v>
      </c>
      <c r="L1180" t="s">
        <v>82</v>
      </c>
      <c r="M1180" t="s">
        <v>91</v>
      </c>
      <c r="N1180" t="s">
        <v>92</v>
      </c>
      <c r="O1180">
        <v>83078</v>
      </c>
      <c r="P1180" t="s">
        <v>93</v>
      </c>
      <c r="R1180" t="s">
        <v>15871</v>
      </c>
      <c r="S1180" t="s">
        <v>28</v>
      </c>
      <c r="T1180" t="s">
        <v>40</v>
      </c>
      <c r="U1180" t="s">
        <v>1112</v>
      </c>
      <c r="V1180" t="s">
        <v>15872</v>
      </c>
      <c r="X1180">
        <v>33494089143</v>
      </c>
      <c r="Y1180">
        <v>33494089070</v>
      </c>
    </row>
    <row r="1181" spans="1:25" x14ac:dyDescent="0.2">
      <c r="A1181" t="s">
        <v>27096</v>
      </c>
      <c r="B1181">
        <v>89678</v>
      </c>
      <c r="C1181">
        <v>218148</v>
      </c>
      <c r="D1181" t="s">
        <v>15870</v>
      </c>
      <c r="E1181" t="s">
        <v>24</v>
      </c>
      <c r="F1181">
        <v>999526704</v>
      </c>
      <c r="G1181" t="s">
        <v>15873</v>
      </c>
      <c r="H1181" t="s">
        <v>15874</v>
      </c>
      <c r="I1181" t="s">
        <v>325</v>
      </c>
      <c r="J1181" t="s">
        <v>26</v>
      </c>
      <c r="K1181">
        <v>53000</v>
      </c>
      <c r="L1181" t="s">
        <v>902</v>
      </c>
      <c r="M1181" t="s">
        <v>15875</v>
      </c>
      <c r="N1181" t="s">
        <v>15876</v>
      </c>
      <c r="O1181">
        <v>20000</v>
      </c>
      <c r="R1181" t="s">
        <v>15877</v>
      </c>
      <c r="S1181" t="s">
        <v>28</v>
      </c>
      <c r="T1181" t="s">
        <v>40</v>
      </c>
      <c r="U1181" t="s">
        <v>15878</v>
      </c>
      <c r="V1181" t="s">
        <v>15879</v>
      </c>
      <c r="X1181" t="s">
        <v>15880</v>
      </c>
      <c r="Y1181" t="s">
        <v>15881</v>
      </c>
    </row>
    <row r="1182" spans="1:25" x14ac:dyDescent="0.2">
      <c r="A1182" t="s">
        <v>27096</v>
      </c>
      <c r="B1182">
        <v>89678</v>
      </c>
      <c r="C1182">
        <v>218148</v>
      </c>
      <c r="D1182" t="s">
        <v>15870</v>
      </c>
      <c r="E1182" t="s">
        <v>24</v>
      </c>
      <c r="F1182">
        <v>999971837</v>
      </c>
      <c r="G1182" t="s">
        <v>3492</v>
      </c>
      <c r="H1182" t="s">
        <v>3493</v>
      </c>
      <c r="I1182" t="s">
        <v>25</v>
      </c>
      <c r="J1182" t="s">
        <v>26</v>
      </c>
      <c r="K1182">
        <v>79080.27</v>
      </c>
      <c r="L1182" t="s">
        <v>233</v>
      </c>
      <c r="M1182" t="s">
        <v>3494</v>
      </c>
      <c r="N1182" t="s">
        <v>1184</v>
      </c>
      <c r="O1182">
        <v>1000</v>
      </c>
      <c r="P1182" t="s">
        <v>3495</v>
      </c>
      <c r="Q1182" t="s">
        <v>3496</v>
      </c>
      <c r="R1182" t="s">
        <v>15882</v>
      </c>
      <c r="S1182" t="s">
        <v>28</v>
      </c>
      <c r="T1182" t="s">
        <v>262</v>
      </c>
      <c r="U1182" t="s">
        <v>7266</v>
      </c>
      <c r="V1182" t="s">
        <v>15883</v>
      </c>
      <c r="X1182" t="s">
        <v>15884</v>
      </c>
      <c r="Y1182" t="s">
        <v>15885</v>
      </c>
    </row>
    <row r="1183" spans="1:25" x14ac:dyDescent="0.2">
      <c r="A1183" t="s">
        <v>27096</v>
      </c>
      <c r="B1183">
        <v>89678</v>
      </c>
      <c r="C1183">
        <v>218148</v>
      </c>
      <c r="D1183" t="s">
        <v>15870</v>
      </c>
      <c r="E1183" t="s">
        <v>57</v>
      </c>
      <c r="F1183">
        <v>999992401</v>
      </c>
      <c r="G1183" t="s">
        <v>1200</v>
      </c>
      <c r="H1183" t="s">
        <v>1201</v>
      </c>
      <c r="I1183" t="s">
        <v>25</v>
      </c>
      <c r="J1183" t="s">
        <v>26</v>
      </c>
      <c r="K1183">
        <v>913169.39</v>
      </c>
      <c r="L1183" t="s">
        <v>82</v>
      </c>
      <c r="M1183" t="s">
        <v>1202</v>
      </c>
      <c r="N1183" t="s">
        <v>1203</v>
      </c>
      <c r="O1183">
        <v>75015</v>
      </c>
      <c r="P1183" t="s">
        <v>1204</v>
      </c>
      <c r="Q1183" t="s">
        <v>1205</v>
      </c>
      <c r="R1183" t="s">
        <v>15886</v>
      </c>
      <c r="S1183" t="s">
        <v>28</v>
      </c>
      <c r="T1183" t="s">
        <v>40</v>
      </c>
      <c r="U1183" t="s">
        <v>2158</v>
      </c>
      <c r="V1183" t="s">
        <v>15887</v>
      </c>
      <c r="X1183">
        <v>33169085188</v>
      </c>
      <c r="Y1183" t="s">
        <v>15888</v>
      </c>
    </row>
    <row r="1184" spans="1:25" x14ac:dyDescent="0.2">
      <c r="A1184" t="s">
        <v>27096</v>
      </c>
      <c r="B1184">
        <v>89678</v>
      </c>
      <c r="C1184">
        <v>218148</v>
      </c>
      <c r="D1184" t="s">
        <v>15870</v>
      </c>
      <c r="E1184" t="s">
        <v>24</v>
      </c>
      <c r="F1184">
        <v>991475995</v>
      </c>
      <c r="G1184" t="s">
        <v>15889</v>
      </c>
      <c r="H1184" t="s">
        <v>14576</v>
      </c>
      <c r="I1184" t="s">
        <v>34</v>
      </c>
      <c r="J1184" t="s">
        <v>26</v>
      </c>
      <c r="K1184">
        <v>254586</v>
      </c>
      <c r="L1184" t="s">
        <v>233</v>
      </c>
      <c r="M1184" t="s">
        <v>15890</v>
      </c>
      <c r="N1184" t="s">
        <v>3240</v>
      </c>
      <c r="O1184">
        <v>1000</v>
      </c>
      <c r="P1184" t="s">
        <v>15891</v>
      </c>
      <c r="Q1184" t="s">
        <v>15892</v>
      </c>
      <c r="R1184" t="s">
        <v>15893</v>
      </c>
      <c r="S1184" t="s">
        <v>28</v>
      </c>
      <c r="T1184" t="s">
        <v>65</v>
      </c>
      <c r="U1184" t="s">
        <v>3383</v>
      </c>
      <c r="V1184" t="s">
        <v>15894</v>
      </c>
      <c r="X1184" t="s">
        <v>15895</v>
      </c>
      <c r="Y1184" t="s">
        <v>15885</v>
      </c>
    </row>
    <row r="1185" spans="1:25" x14ac:dyDescent="0.2">
      <c r="A1185" t="s">
        <v>27096</v>
      </c>
      <c r="B1185">
        <v>89678</v>
      </c>
      <c r="C1185">
        <v>218148</v>
      </c>
      <c r="D1185" t="s">
        <v>15870</v>
      </c>
      <c r="E1185" t="s">
        <v>24</v>
      </c>
      <c r="F1185">
        <v>997901178</v>
      </c>
      <c r="G1185" t="s">
        <v>15896</v>
      </c>
      <c r="H1185" t="s">
        <v>15897</v>
      </c>
      <c r="I1185" t="s">
        <v>30</v>
      </c>
      <c r="J1185" t="s">
        <v>26</v>
      </c>
      <c r="K1185">
        <v>22622.11</v>
      </c>
      <c r="L1185" t="s">
        <v>3287</v>
      </c>
      <c r="M1185" t="s">
        <v>15898</v>
      </c>
      <c r="N1185" t="s">
        <v>15899</v>
      </c>
      <c r="O1185" t="s">
        <v>15900</v>
      </c>
      <c r="P1185" t="s">
        <v>15901</v>
      </c>
      <c r="R1185" t="s">
        <v>15902</v>
      </c>
      <c r="S1185" t="s">
        <v>28</v>
      </c>
      <c r="T1185" t="s">
        <v>65</v>
      </c>
      <c r="U1185" t="s">
        <v>15903</v>
      </c>
      <c r="V1185" t="s">
        <v>15904</v>
      </c>
      <c r="X1185" t="s">
        <v>15905</v>
      </c>
      <c r="Y1185" t="s">
        <v>15906</v>
      </c>
    </row>
    <row r="1186" spans="1:25" x14ac:dyDescent="0.2">
      <c r="A1186" t="s">
        <v>27096</v>
      </c>
      <c r="B1186">
        <v>89678</v>
      </c>
      <c r="C1186">
        <v>218148</v>
      </c>
      <c r="D1186" t="s">
        <v>15870</v>
      </c>
      <c r="E1186" t="s">
        <v>24</v>
      </c>
      <c r="F1186">
        <v>999438531</v>
      </c>
      <c r="G1186" t="s">
        <v>15907</v>
      </c>
      <c r="H1186" t="s">
        <v>15908</v>
      </c>
      <c r="I1186" t="s">
        <v>325</v>
      </c>
      <c r="J1186" t="s">
        <v>26</v>
      </c>
      <c r="K1186">
        <v>35680</v>
      </c>
      <c r="L1186" t="s">
        <v>902</v>
      </c>
      <c r="M1186" t="s">
        <v>15909</v>
      </c>
      <c r="N1186" t="s">
        <v>15910</v>
      </c>
      <c r="O1186">
        <v>32000</v>
      </c>
      <c r="R1186" t="s">
        <v>15911</v>
      </c>
      <c r="S1186" t="s">
        <v>28</v>
      </c>
      <c r="T1186" t="s">
        <v>56</v>
      </c>
      <c r="U1186" t="s">
        <v>15912</v>
      </c>
      <c r="V1186" t="s">
        <v>10812</v>
      </c>
      <c r="X1186">
        <v>38532450263</v>
      </c>
      <c r="Y1186">
        <v>38532450258</v>
      </c>
    </row>
    <row r="1187" spans="1:25" x14ac:dyDescent="0.2">
      <c r="A1187" t="s">
        <v>27096</v>
      </c>
      <c r="B1187">
        <v>89678</v>
      </c>
      <c r="C1187">
        <v>218148</v>
      </c>
      <c r="D1187" t="s">
        <v>15870</v>
      </c>
      <c r="E1187" t="s">
        <v>24</v>
      </c>
      <c r="F1187">
        <v>999520884</v>
      </c>
      <c r="G1187" t="s">
        <v>15913</v>
      </c>
      <c r="H1187" t="s">
        <v>15914</v>
      </c>
      <c r="I1187" t="s">
        <v>30</v>
      </c>
      <c r="J1187" t="s">
        <v>472</v>
      </c>
      <c r="K1187">
        <v>106962.3</v>
      </c>
      <c r="L1187" t="s">
        <v>45</v>
      </c>
      <c r="M1187" t="s">
        <v>15915</v>
      </c>
      <c r="N1187" t="s">
        <v>7493</v>
      </c>
      <c r="O1187">
        <v>18734</v>
      </c>
      <c r="P1187" t="s">
        <v>15916</v>
      </c>
      <c r="R1187" t="s">
        <v>15917</v>
      </c>
      <c r="S1187" t="s">
        <v>28</v>
      </c>
      <c r="T1187" t="s">
        <v>40</v>
      </c>
      <c r="U1187" t="s">
        <v>6206</v>
      </c>
      <c r="V1187" t="s">
        <v>11082</v>
      </c>
      <c r="X1187" t="s">
        <v>15918</v>
      </c>
    </row>
    <row r="1188" spans="1:25" x14ac:dyDescent="0.2">
      <c r="A1188" t="s">
        <v>27096</v>
      </c>
      <c r="B1188">
        <v>89678</v>
      </c>
      <c r="C1188">
        <v>218148</v>
      </c>
      <c r="D1188" t="s">
        <v>15870</v>
      </c>
      <c r="E1188" t="s">
        <v>24</v>
      </c>
      <c r="F1188">
        <v>999526995</v>
      </c>
      <c r="G1188" t="s">
        <v>15919</v>
      </c>
      <c r="H1188" t="s">
        <v>15920</v>
      </c>
      <c r="I1188" t="s">
        <v>30</v>
      </c>
      <c r="J1188" t="s">
        <v>26</v>
      </c>
      <c r="K1188">
        <v>660256</v>
      </c>
      <c r="L1188" t="s">
        <v>902</v>
      </c>
      <c r="M1188" t="s">
        <v>15921</v>
      </c>
      <c r="N1188" t="s">
        <v>956</v>
      </c>
      <c r="O1188">
        <v>10000</v>
      </c>
      <c r="R1188" t="s">
        <v>15922</v>
      </c>
      <c r="S1188" t="s">
        <v>28</v>
      </c>
      <c r="T1188" t="s">
        <v>65</v>
      </c>
      <c r="U1188" t="s">
        <v>15923</v>
      </c>
      <c r="V1188" t="s">
        <v>15924</v>
      </c>
      <c r="X1188" t="s">
        <v>15925</v>
      </c>
      <c r="Y1188" t="s">
        <v>15926</v>
      </c>
    </row>
    <row r="1189" spans="1:25" x14ac:dyDescent="0.2">
      <c r="A1189" t="s">
        <v>27096</v>
      </c>
      <c r="B1189">
        <v>89678</v>
      </c>
      <c r="C1189">
        <v>218148</v>
      </c>
      <c r="D1189" t="s">
        <v>15870</v>
      </c>
      <c r="E1189" t="s">
        <v>24</v>
      </c>
      <c r="F1189">
        <v>999875031</v>
      </c>
      <c r="G1189" t="s">
        <v>2529</v>
      </c>
      <c r="H1189" t="s">
        <v>2530</v>
      </c>
      <c r="I1189" t="s">
        <v>25</v>
      </c>
      <c r="J1189" t="s">
        <v>26</v>
      </c>
      <c r="K1189">
        <v>468527.87</v>
      </c>
      <c r="L1189" t="s">
        <v>902</v>
      </c>
      <c r="M1189" t="s">
        <v>2531</v>
      </c>
      <c r="N1189" t="s">
        <v>915</v>
      </c>
      <c r="O1189">
        <v>10000</v>
      </c>
      <c r="P1189" t="s">
        <v>2532</v>
      </c>
      <c r="Q1189" t="s">
        <v>2533</v>
      </c>
      <c r="R1189" t="s">
        <v>15927</v>
      </c>
      <c r="S1189" t="s">
        <v>28</v>
      </c>
      <c r="T1189" t="s">
        <v>47</v>
      </c>
      <c r="U1189" t="s">
        <v>7702</v>
      </c>
      <c r="V1189" t="s">
        <v>15928</v>
      </c>
      <c r="X1189" t="s">
        <v>15929</v>
      </c>
      <c r="Y1189" t="s">
        <v>15930</v>
      </c>
    </row>
    <row r="1190" spans="1:25" x14ac:dyDescent="0.2">
      <c r="A1190" t="s">
        <v>27096</v>
      </c>
      <c r="B1190">
        <v>108456</v>
      </c>
      <c r="C1190">
        <v>312649</v>
      </c>
      <c r="D1190" t="s">
        <v>15942</v>
      </c>
      <c r="E1190" t="s">
        <v>24</v>
      </c>
      <c r="F1190">
        <v>999627875</v>
      </c>
      <c r="G1190" t="s">
        <v>1373</v>
      </c>
      <c r="H1190" t="s">
        <v>1374</v>
      </c>
      <c r="I1190" t="s">
        <v>25</v>
      </c>
      <c r="J1190" t="s">
        <v>26</v>
      </c>
      <c r="K1190">
        <v>939503.59</v>
      </c>
      <c r="L1190" t="s">
        <v>45</v>
      </c>
      <c r="M1190" t="s">
        <v>1375</v>
      </c>
      <c r="N1190" t="s">
        <v>613</v>
      </c>
      <c r="O1190" t="s">
        <v>1376</v>
      </c>
      <c r="P1190" t="s">
        <v>1377</v>
      </c>
      <c r="Q1190" t="s">
        <v>1378</v>
      </c>
      <c r="R1190" t="s">
        <v>15943</v>
      </c>
      <c r="S1190" t="s">
        <v>28</v>
      </c>
      <c r="T1190" t="s">
        <v>47</v>
      </c>
      <c r="U1190" t="s">
        <v>6639</v>
      </c>
      <c r="V1190" t="s">
        <v>6640</v>
      </c>
      <c r="X1190" t="s">
        <v>14192</v>
      </c>
      <c r="Y1190">
        <v>4613378252</v>
      </c>
    </row>
    <row r="1191" spans="1:25" x14ac:dyDescent="0.2">
      <c r="A1191" t="s">
        <v>27096</v>
      </c>
      <c r="B1191">
        <v>108456</v>
      </c>
      <c r="C1191">
        <v>312649</v>
      </c>
      <c r="D1191" t="s">
        <v>15942</v>
      </c>
      <c r="E1191" t="s">
        <v>24</v>
      </c>
      <c r="F1191">
        <v>997848895</v>
      </c>
      <c r="G1191" t="s">
        <v>12233</v>
      </c>
      <c r="H1191" t="s">
        <v>12234</v>
      </c>
      <c r="I1191" t="s">
        <v>30</v>
      </c>
      <c r="J1191" t="s">
        <v>26</v>
      </c>
      <c r="K1191">
        <v>889889.63</v>
      </c>
      <c r="L1191" t="s">
        <v>138</v>
      </c>
      <c r="M1191" t="s">
        <v>12235</v>
      </c>
      <c r="N1191" t="s">
        <v>12236</v>
      </c>
      <c r="O1191" t="s">
        <v>12237</v>
      </c>
      <c r="P1191" t="s">
        <v>12238</v>
      </c>
      <c r="Q1191" t="s">
        <v>12239</v>
      </c>
      <c r="R1191" t="s">
        <v>15944</v>
      </c>
      <c r="S1191" t="s">
        <v>28</v>
      </c>
      <c r="T1191" t="s">
        <v>47</v>
      </c>
      <c r="U1191" t="s">
        <v>12241</v>
      </c>
      <c r="V1191" t="s">
        <v>12242</v>
      </c>
      <c r="X1191">
        <v>441344760001</v>
      </c>
      <c r="Y1191">
        <v>441344760017</v>
      </c>
    </row>
    <row r="1192" spans="1:25" x14ac:dyDescent="0.2">
      <c r="A1192" t="s">
        <v>27096</v>
      </c>
      <c r="B1192">
        <v>108456</v>
      </c>
      <c r="C1192">
        <v>312649</v>
      </c>
      <c r="D1192" t="s">
        <v>15942</v>
      </c>
      <c r="E1192" t="s">
        <v>24</v>
      </c>
      <c r="F1192">
        <v>997831726</v>
      </c>
      <c r="G1192" t="s">
        <v>11383</v>
      </c>
      <c r="H1192" t="s">
        <v>11384</v>
      </c>
      <c r="I1192" t="s">
        <v>30</v>
      </c>
      <c r="J1192" t="s">
        <v>26</v>
      </c>
      <c r="K1192">
        <v>1122011.8899999999</v>
      </c>
      <c r="L1192" t="s">
        <v>138</v>
      </c>
      <c r="M1192" t="s">
        <v>11385</v>
      </c>
      <c r="N1192" t="s">
        <v>320</v>
      </c>
      <c r="O1192" t="s">
        <v>11386</v>
      </c>
      <c r="P1192" t="s">
        <v>11387</v>
      </c>
      <c r="Q1192" t="s">
        <v>11388</v>
      </c>
      <c r="R1192" t="s">
        <v>15945</v>
      </c>
      <c r="S1192" t="s">
        <v>28</v>
      </c>
      <c r="T1192" t="s">
        <v>40</v>
      </c>
      <c r="U1192" t="s">
        <v>958</v>
      </c>
      <c r="V1192" t="s">
        <v>11390</v>
      </c>
      <c r="X1192">
        <v>441444239910</v>
      </c>
    </row>
    <row r="1193" spans="1:25" x14ac:dyDescent="0.2">
      <c r="A1193" t="s">
        <v>27096</v>
      </c>
      <c r="B1193">
        <v>108456</v>
      </c>
      <c r="C1193">
        <v>312649</v>
      </c>
      <c r="D1193" t="s">
        <v>15942</v>
      </c>
      <c r="E1193" t="s">
        <v>24</v>
      </c>
      <c r="F1193">
        <v>999484994</v>
      </c>
      <c r="G1193" t="s">
        <v>15946</v>
      </c>
      <c r="H1193" t="s">
        <v>15947</v>
      </c>
      <c r="I1193" t="s">
        <v>30</v>
      </c>
      <c r="J1193" t="s">
        <v>26</v>
      </c>
      <c r="K1193">
        <v>463953.86</v>
      </c>
      <c r="L1193" t="s">
        <v>99</v>
      </c>
      <c r="M1193" t="s">
        <v>15948</v>
      </c>
      <c r="N1193" t="s">
        <v>15949</v>
      </c>
      <c r="O1193">
        <v>19019</v>
      </c>
      <c r="P1193" t="s">
        <v>15950</v>
      </c>
      <c r="Q1193" t="s">
        <v>15951</v>
      </c>
      <c r="R1193" t="s">
        <v>15952</v>
      </c>
      <c r="S1193" t="s">
        <v>28</v>
      </c>
      <c r="T1193" t="s">
        <v>40</v>
      </c>
      <c r="U1193" t="s">
        <v>3725</v>
      </c>
      <c r="V1193" t="s">
        <v>15953</v>
      </c>
      <c r="X1193">
        <v>302103537118</v>
      </c>
      <c r="Y1193">
        <v>302103537793</v>
      </c>
    </row>
    <row r="1194" spans="1:25" x14ac:dyDescent="0.2">
      <c r="A1194" t="s">
        <v>27096</v>
      </c>
      <c r="B1194">
        <v>108456</v>
      </c>
      <c r="C1194">
        <v>312649</v>
      </c>
      <c r="D1194" t="s">
        <v>15942</v>
      </c>
      <c r="E1194" t="s">
        <v>24</v>
      </c>
      <c r="F1194">
        <v>972172316</v>
      </c>
      <c r="G1194" t="s">
        <v>15954</v>
      </c>
      <c r="H1194" t="s">
        <v>7346</v>
      </c>
      <c r="I1194" t="s">
        <v>30</v>
      </c>
      <c r="J1194" t="s">
        <v>26</v>
      </c>
      <c r="K1194">
        <v>533053.4</v>
      </c>
      <c r="L1194" t="s">
        <v>138</v>
      </c>
      <c r="M1194" t="s">
        <v>15955</v>
      </c>
      <c r="N1194" t="s">
        <v>339</v>
      </c>
      <c r="O1194" t="s">
        <v>15956</v>
      </c>
      <c r="P1194" t="s">
        <v>15957</v>
      </c>
      <c r="R1194" t="s">
        <v>15958</v>
      </c>
      <c r="S1194" t="s">
        <v>28</v>
      </c>
      <c r="T1194" t="s">
        <v>40</v>
      </c>
      <c r="U1194" t="s">
        <v>2780</v>
      </c>
      <c r="V1194" t="s">
        <v>15959</v>
      </c>
      <c r="X1194">
        <v>441173173600</v>
      </c>
      <c r="Y1194">
        <v>441179368219</v>
      </c>
    </row>
    <row r="1195" spans="1:25" x14ac:dyDescent="0.2">
      <c r="A1195" t="s">
        <v>27096</v>
      </c>
      <c r="B1195">
        <v>108456</v>
      </c>
      <c r="C1195">
        <v>312649</v>
      </c>
      <c r="D1195" t="s">
        <v>15942</v>
      </c>
      <c r="E1195" t="s">
        <v>24</v>
      </c>
      <c r="F1195">
        <v>947670213</v>
      </c>
      <c r="G1195" t="s">
        <v>15960</v>
      </c>
      <c r="H1195" t="s">
        <v>15961</v>
      </c>
      <c r="I1195" t="s">
        <v>30</v>
      </c>
      <c r="J1195" t="s">
        <v>26</v>
      </c>
      <c r="K1195">
        <v>514062.47</v>
      </c>
      <c r="L1195" t="s">
        <v>857</v>
      </c>
      <c r="M1195" t="s">
        <v>15962</v>
      </c>
      <c r="N1195" t="s">
        <v>931</v>
      </c>
      <c r="O1195" t="s">
        <v>15963</v>
      </c>
      <c r="P1195" t="s">
        <v>15964</v>
      </c>
      <c r="R1195" t="s">
        <v>15965</v>
      </c>
      <c r="S1195" t="s">
        <v>28</v>
      </c>
      <c r="T1195" t="s">
        <v>40</v>
      </c>
      <c r="U1195" t="s">
        <v>15966</v>
      </c>
      <c r="V1195" t="s">
        <v>15967</v>
      </c>
      <c r="X1195">
        <v>351229432430</v>
      </c>
    </row>
    <row r="1196" spans="1:25" x14ac:dyDescent="0.2">
      <c r="A1196" t="s">
        <v>27096</v>
      </c>
      <c r="B1196">
        <v>108456</v>
      </c>
      <c r="C1196">
        <v>312649</v>
      </c>
      <c r="D1196" t="s">
        <v>15942</v>
      </c>
      <c r="E1196" t="s">
        <v>24</v>
      </c>
      <c r="F1196">
        <v>999992401</v>
      </c>
      <c r="G1196" t="s">
        <v>1200</v>
      </c>
      <c r="H1196" t="s">
        <v>1201</v>
      </c>
      <c r="I1196" t="s">
        <v>25</v>
      </c>
      <c r="J1196" t="s">
        <v>26</v>
      </c>
      <c r="K1196">
        <v>358306</v>
      </c>
      <c r="L1196" t="s">
        <v>82</v>
      </c>
      <c r="M1196" t="s">
        <v>1202</v>
      </c>
      <c r="N1196" t="s">
        <v>1203</v>
      </c>
      <c r="O1196">
        <v>75015</v>
      </c>
      <c r="P1196" t="s">
        <v>1204</v>
      </c>
      <c r="Q1196" t="s">
        <v>1205</v>
      </c>
      <c r="R1196" t="s">
        <v>15968</v>
      </c>
      <c r="S1196" t="s">
        <v>28</v>
      </c>
      <c r="T1196" t="s">
        <v>40</v>
      </c>
      <c r="U1196" t="s">
        <v>539</v>
      </c>
      <c r="V1196" t="s">
        <v>6468</v>
      </c>
      <c r="X1196">
        <v>33438783057</v>
      </c>
      <c r="Y1196">
        <v>33438785159</v>
      </c>
    </row>
    <row r="1197" spans="1:25" x14ac:dyDescent="0.2">
      <c r="A1197" t="s">
        <v>27096</v>
      </c>
      <c r="B1197">
        <v>108456</v>
      </c>
      <c r="C1197">
        <v>312649</v>
      </c>
      <c r="D1197" t="s">
        <v>15942</v>
      </c>
      <c r="E1197" t="s">
        <v>24</v>
      </c>
      <c r="F1197">
        <v>971744449</v>
      </c>
      <c r="G1197" t="s">
        <v>6672</v>
      </c>
      <c r="H1197" t="s">
        <v>6673</v>
      </c>
      <c r="I1197" t="s">
        <v>30</v>
      </c>
      <c r="J1197" t="s">
        <v>26</v>
      </c>
      <c r="K1197">
        <v>479810.41</v>
      </c>
      <c r="L1197" t="s">
        <v>70</v>
      </c>
      <c r="M1197" t="s">
        <v>6674</v>
      </c>
      <c r="N1197" t="s">
        <v>6675</v>
      </c>
      <c r="O1197">
        <v>1217</v>
      </c>
      <c r="P1197" t="s">
        <v>6676</v>
      </c>
      <c r="R1197" t="s">
        <v>15969</v>
      </c>
      <c r="S1197" t="s">
        <v>28</v>
      </c>
      <c r="T1197" t="s">
        <v>40</v>
      </c>
      <c r="U1197" t="s">
        <v>847</v>
      </c>
      <c r="V1197" t="s">
        <v>1239</v>
      </c>
      <c r="X1197">
        <v>41792427770</v>
      </c>
    </row>
    <row r="1198" spans="1:25" x14ac:dyDescent="0.2">
      <c r="A1198" t="s">
        <v>27096</v>
      </c>
      <c r="B1198">
        <v>108456</v>
      </c>
      <c r="C1198">
        <v>312649</v>
      </c>
      <c r="D1198" t="s">
        <v>15942</v>
      </c>
      <c r="E1198" t="s">
        <v>24</v>
      </c>
      <c r="F1198">
        <v>998215943</v>
      </c>
      <c r="G1198" t="s">
        <v>5329</v>
      </c>
      <c r="H1198" t="s">
        <v>5330</v>
      </c>
      <c r="I1198" t="s">
        <v>30</v>
      </c>
      <c r="J1198" t="s">
        <v>26</v>
      </c>
      <c r="K1198">
        <v>187335.54</v>
      </c>
      <c r="L1198" t="s">
        <v>192</v>
      </c>
      <c r="M1198" t="s">
        <v>5331</v>
      </c>
      <c r="N1198" t="s">
        <v>212</v>
      </c>
      <c r="O1198">
        <v>1000</v>
      </c>
      <c r="P1198" t="s">
        <v>5332</v>
      </c>
      <c r="Q1198" t="s">
        <v>5333</v>
      </c>
      <c r="R1198" t="s">
        <v>15970</v>
      </c>
      <c r="S1198" t="s">
        <v>28</v>
      </c>
      <c r="T1198" t="s">
        <v>47</v>
      </c>
      <c r="U1198" t="s">
        <v>15971</v>
      </c>
      <c r="V1198" t="s">
        <v>15972</v>
      </c>
      <c r="X1198">
        <v>3227770257</v>
      </c>
    </row>
    <row r="1199" spans="1:25" x14ac:dyDescent="0.2">
      <c r="A1199" t="s">
        <v>27096</v>
      </c>
      <c r="B1199">
        <v>108456</v>
      </c>
      <c r="C1199">
        <v>312649</v>
      </c>
      <c r="D1199" t="s">
        <v>15942</v>
      </c>
      <c r="E1199" t="s">
        <v>24</v>
      </c>
      <c r="F1199">
        <v>953489340</v>
      </c>
      <c r="G1199" t="s">
        <v>12293</v>
      </c>
      <c r="H1199" t="s">
        <v>12294</v>
      </c>
      <c r="I1199" t="s">
        <v>25</v>
      </c>
      <c r="J1199" t="s">
        <v>26</v>
      </c>
      <c r="K1199">
        <v>282798.86</v>
      </c>
      <c r="L1199" t="s">
        <v>210</v>
      </c>
      <c r="M1199" t="s">
        <v>12295</v>
      </c>
      <c r="N1199" t="s">
        <v>4845</v>
      </c>
      <c r="O1199">
        <v>40010</v>
      </c>
      <c r="Q1199" t="s">
        <v>12296</v>
      </c>
      <c r="R1199" t="s">
        <v>15973</v>
      </c>
      <c r="S1199" t="s">
        <v>28</v>
      </c>
      <c r="T1199" t="s">
        <v>40</v>
      </c>
      <c r="U1199" t="s">
        <v>12298</v>
      </c>
      <c r="V1199" t="s">
        <v>12299</v>
      </c>
      <c r="X1199">
        <v>390512913011</v>
      </c>
      <c r="Y1199">
        <v>39051221505</v>
      </c>
    </row>
    <row r="1200" spans="1:25" x14ac:dyDescent="0.2">
      <c r="A1200" t="s">
        <v>27096</v>
      </c>
      <c r="B1200">
        <v>108456</v>
      </c>
      <c r="C1200">
        <v>312649</v>
      </c>
      <c r="D1200" t="s">
        <v>15942</v>
      </c>
      <c r="E1200" t="s">
        <v>24</v>
      </c>
      <c r="F1200">
        <v>985384201</v>
      </c>
      <c r="G1200" t="s">
        <v>15267</v>
      </c>
      <c r="H1200" t="s">
        <v>15268</v>
      </c>
      <c r="I1200" t="s">
        <v>30</v>
      </c>
      <c r="J1200" t="s">
        <v>472</v>
      </c>
      <c r="L1200" t="s">
        <v>357</v>
      </c>
      <c r="M1200" t="s">
        <v>15269</v>
      </c>
      <c r="N1200" t="s">
        <v>575</v>
      </c>
      <c r="O1200">
        <v>28049</v>
      </c>
      <c r="P1200" t="s">
        <v>15270</v>
      </c>
      <c r="R1200" t="s">
        <v>15974</v>
      </c>
      <c r="S1200" t="s">
        <v>28</v>
      </c>
      <c r="T1200" t="s">
        <v>40</v>
      </c>
      <c r="U1200" t="s">
        <v>811</v>
      </c>
      <c r="V1200" t="s">
        <v>15975</v>
      </c>
      <c r="X1200" t="s">
        <v>15976</v>
      </c>
    </row>
    <row r="1201" spans="1:25" x14ac:dyDescent="0.2">
      <c r="A1201" t="s">
        <v>27096</v>
      </c>
      <c r="B1201">
        <v>108456</v>
      </c>
      <c r="C1201">
        <v>312649</v>
      </c>
      <c r="D1201" t="s">
        <v>15942</v>
      </c>
      <c r="E1201" t="s">
        <v>24</v>
      </c>
      <c r="F1201">
        <v>926927054</v>
      </c>
      <c r="G1201" t="s">
        <v>15977</v>
      </c>
      <c r="H1201" t="s">
        <v>15978</v>
      </c>
      <c r="I1201" t="s">
        <v>30</v>
      </c>
      <c r="J1201" t="s">
        <v>26</v>
      </c>
      <c r="K1201">
        <v>120345.34</v>
      </c>
      <c r="L1201" t="s">
        <v>357</v>
      </c>
      <c r="M1201" t="s">
        <v>15979</v>
      </c>
      <c r="N1201" t="s">
        <v>575</v>
      </c>
      <c r="O1201">
        <v>28046</v>
      </c>
      <c r="P1201" t="s">
        <v>15980</v>
      </c>
      <c r="Q1201" t="s">
        <v>15981</v>
      </c>
      <c r="R1201" t="s">
        <v>15982</v>
      </c>
      <c r="S1201" t="s">
        <v>28</v>
      </c>
      <c r="T1201" t="s">
        <v>47</v>
      </c>
      <c r="U1201" t="s">
        <v>408</v>
      </c>
      <c r="V1201" t="s">
        <v>15983</v>
      </c>
      <c r="X1201" t="s">
        <v>15984</v>
      </c>
    </row>
    <row r="1202" spans="1:25" x14ac:dyDescent="0.2">
      <c r="A1202" t="s">
        <v>27096</v>
      </c>
      <c r="B1202">
        <v>108456</v>
      </c>
      <c r="C1202">
        <v>312649</v>
      </c>
      <c r="D1202" t="s">
        <v>15942</v>
      </c>
      <c r="E1202" t="s">
        <v>24</v>
      </c>
      <c r="F1202">
        <v>968763930</v>
      </c>
      <c r="G1202" t="s">
        <v>15985</v>
      </c>
      <c r="H1202" t="s">
        <v>15986</v>
      </c>
      <c r="I1202" t="s">
        <v>30</v>
      </c>
      <c r="J1202" t="s">
        <v>26</v>
      </c>
      <c r="K1202">
        <v>190727.13</v>
      </c>
      <c r="L1202" t="s">
        <v>210</v>
      </c>
      <c r="M1202" t="s">
        <v>15987</v>
      </c>
      <c r="N1202" t="s">
        <v>292</v>
      </c>
      <c r="O1202">
        <v>40132</v>
      </c>
      <c r="P1202" t="s">
        <v>15988</v>
      </c>
      <c r="R1202" t="s">
        <v>15989</v>
      </c>
      <c r="S1202" t="s">
        <v>28</v>
      </c>
      <c r="T1202" t="s">
        <v>47</v>
      </c>
      <c r="U1202" t="s">
        <v>1606</v>
      </c>
      <c r="V1202" t="s">
        <v>15990</v>
      </c>
      <c r="X1202">
        <v>39516479733</v>
      </c>
      <c r="Y1202">
        <v>39516479719</v>
      </c>
    </row>
    <row r="1203" spans="1:25" x14ac:dyDescent="0.2">
      <c r="A1203" t="s">
        <v>27096</v>
      </c>
      <c r="B1203">
        <v>108456</v>
      </c>
      <c r="C1203">
        <v>312649</v>
      </c>
      <c r="D1203" t="s">
        <v>15942</v>
      </c>
      <c r="E1203" t="s">
        <v>24</v>
      </c>
      <c r="F1203">
        <v>999791902</v>
      </c>
      <c r="G1203" t="s">
        <v>15991</v>
      </c>
      <c r="H1203" t="s">
        <v>15268</v>
      </c>
      <c r="I1203" t="s">
        <v>30</v>
      </c>
      <c r="J1203" t="s">
        <v>26</v>
      </c>
      <c r="K1203">
        <v>279550.61</v>
      </c>
      <c r="L1203" t="s">
        <v>357</v>
      </c>
      <c r="M1203" t="s">
        <v>15992</v>
      </c>
      <c r="N1203" t="s">
        <v>3823</v>
      </c>
      <c r="O1203">
        <v>48015</v>
      </c>
      <c r="P1203" t="s">
        <v>15993</v>
      </c>
      <c r="Q1203" t="s">
        <v>15994</v>
      </c>
      <c r="R1203" t="s">
        <v>15995</v>
      </c>
      <c r="S1203" t="s">
        <v>28</v>
      </c>
      <c r="T1203" t="s">
        <v>40</v>
      </c>
      <c r="U1203" t="s">
        <v>811</v>
      </c>
      <c r="V1203" t="s">
        <v>15975</v>
      </c>
      <c r="X1203" t="s">
        <v>15976</v>
      </c>
    </row>
    <row r="1204" spans="1:25" x14ac:dyDescent="0.2">
      <c r="A1204" t="s">
        <v>27096</v>
      </c>
      <c r="B1204">
        <v>108456</v>
      </c>
      <c r="C1204">
        <v>312649</v>
      </c>
      <c r="D1204" t="s">
        <v>15942</v>
      </c>
      <c r="E1204" t="s">
        <v>24</v>
      </c>
      <c r="F1204">
        <v>954802041</v>
      </c>
      <c r="G1204" t="s">
        <v>14265</v>
      </c>
      <c r="H1204" t="s">
        <v>5421</v>
      </c>
      <c r="I1204" t="s">
        <v>30</v>
      </c>
      <c r="J1204" t="s">
        <v>26</v>
      </c>
      <c r="K1204">
        <v>317213.53000000003</v>
      </c>
      <c r="L1204" t="s">
        <v>138</v>
      </c>
      <c r="M1204" t="s">
        <v>14266</v>
      </c>
      <c r="N1204" t="s">
        <v>14267</v>
      </c>
      <c r="O1204" t="s">
        <v>14268</v>
      </c>
      <c r="P1204" t="s">
        <v>14269</v>
      </c>
      <c r="R1204" t="s">
        <v>15996</v>
      </c>
      <c r="S1204" t="s">
        <v>28</v>
      </c>
      <c r="T1204" t="s">
        <v>40</v>
      </c>
      <c r="U1204" t="s">
        <v>14271</v>
      </c>
      <c r="V1204" t="s">
        <v>14272</v>
      </c>
      <c r="X1204">
        <v>441216653259</v>
      </c>
      <c r="Y1204">
        <v>441216653296</v>
      </c>
    </row>
    <row r="1205" spans="1:25" x14ac:dyDescent="0.2">
      <c r="A1205" t="s">
        <v>27096</v>
      </c>
      <c r="B1205">
        <v>108456</v>
      </c>
      <c r="C1205">
        <v>312649</v>
      </c>
      <c r="D1205" t="s">
        <v>15942</v>
      </c>
      <c r="E1205" t="s">
        <v>24</v>
      </c>
      <c r="F1205">
        <v>972750048</v>
      </c>
      <c r="G1205" t="s">
        <v>11643</v>
      </c>
      <c r="H1205" t="s">
        <v>11644</v>
      </c>
      <c r="I1205" t="s">
        <v>30</v>
      </c>
      <c r="J1205" t="s">
        <v>26</v>
      </c>
      <c r="K1205">
        <v>536340</v>
      </c>
      <c r="L1205" t="s">
        <v>82</v>
      </c>
      <c r="M1205" t="s">
        <v>11645</v>
      </c>
      <c r="N1205" t="s">
        <v>3318</v>
      </c>
      <c r="O1205">
        <v>92200</v>
      </c>
      <c r="P1205" t="s">
        <v>11646</v>
      </c>
      <c r="Q1205" t="s">
        <v>11647</v>
      </c>
      <c r="R1205" t="s">
        <v>15997</v>
      </c>
      <c r="S1205" t="s">
        <v>28</v>
      </c>
      <c r="T1205" t="s">
        <v>40</v>
      </c>
      <c r="U1205" t="s">
        <v>95</v>
      </c>
      <c r="V1205" t="s">
        <v>15998</v>
      </c>
      <c r="X1205">
        <v>33476570050</v>
      </c>
      <c r="Y1205">
        <v>33680372501</v>
      </c>
    </row>
    <row r="1206" spans="1:25" x14ac:dyDescent="0.2">
      <c r="A1206" t="s">
        <v>27096</v>
      </c>
      <c r="B1206">
        <v>108456</v>
      </c>
      <c r="C1206">
        <v>312649</v>
      </c>
      <c r="D1206" t="s">
        <v>15942</v>
      </c>
      <c r="E1206" t="s">
        <v>24</v>
      </c>
      <c r="F1206">
        <v>995950023</v>
      </c>
      <c r="G1206" t="s">
        <v>15999</v>
      </c>
      <c r="H1206" t="s">
        <v>11952</v>
      </c>
      <c r="I1206" t="s">
        <v>30</v>
      </c>
      <c r="J1206" t="s">
        <v>26</v>
      </c>
      <c r="K1206">
        <v>1421824.28</v>
      </c>
      <c r="L1206" t="s">
        <v>138</v>
      </c>
      <c r="M1206" t="s">
        <v>16000</v>
      </c>
      <c r="N1206" t="s">
        <v>16001</v>
      </c>
      <c r="O1206" t="s">
        <v>16002</v>
      </c>
      <c r="P1206" t="s">
        <v>16003</v>
      </c>
      <c r="R1206" t="s">
        <v>16004</v>
      </c>
      <c r="S1206" t="s">
        <v>28</v>
      </c>
      <c r="T1206" t="s">
        <v>40</v>
      </c>
      <c r="U1206" t="s">
        <v>847</v>
      </c>
      <c r="V1206" t="s">
        <v>9563</v>
      </c>
      <c r="X1206">
        <v>14089619734</v>
      </c>
      <c r="Y1206">
        <v>14087278748</v>
      </c>
    </row>
    <row r="1207" spans="1:25" x14ac:dyDescent="0.2">
      <c r="A1207" t="s">
        <v>27096</v>
      </c>
      <c r="B1207">
        <v>108456</v>
      </c>
      <c r="C1207">
        <v>312649</v>
      </c>
      <c r="D1207" t="s">
        <v>15942</v>
      </c>
      <c r="E1207" t="s">
        <v>24</v>
      </c>
      <c r="F1207">
        <v>957738231</v>
      </c>
      <c r="G1207" t="s">
        <v>16005</v>
      </c>
      <c r="H1207" t="s">
        <v>9987</v>
      </c>
      <c r="I1207" t="s">
        <v>30</v>
      </c>
      <c r="J1207" t="s">
        <v>472</v>
      </c>
      <c r="K1207">
        <v>48076.3</v>
      </c>
      <c r="L1207" t="s">
        <v>70</v>
      </c>
      <c r="M1207" t="s">
        <v>16006</v>
      </c>
      <c r="N1207" t="s">
        <v>16007</v>
      </c>
      <c r="O1207">
        <v>8152</v>
      </c>
      <c r="P1207" t="s">
        <v>16008</v>
      </c>
      <c r="R1207" t="s">
        <v>16009</v>
      </c>
      <c r="S1207" t="s">
        <v>28</v>
      </c>
      <c r="T1207" t="s">
        <v>40</v>
      </c>
      <c r="U1207" t="s">
        <v>2757</v>
      </c>
      <c r="V1207" t="s">
        <v>7673</v>
      </c>
      <c r="X1207" t="s">
        <v>16010</v>
      </c>
      <c r="Y1207" t="s">
        <v>16011</v>
      </c>
    </row>
    <row r="1208" spans="1:25" x14ac:dyDescent="0.2">
      <c r="A1208" t="s">
        <v>27096</v>
      </c>
      <c r="B1208">
        <v>108456</v>
      </c>
      <c r="C1208">
        <v>312649</v>
      </c>
      <c r="D1208" t="s">
        <v>15942</v>
      </c>
      <c r="E1208" t="s">
        <v>24</v>
      </c>
      <c r="F1208">
        <v>953841256</v>
      </c>
      <c r="G1208" t="s">
        <v>16012</v>
      </c>
      <c r="H1208" t="s">
        <v>16013</v>
      </c>
      <c r="I1208" t="s">
        <v>30</v>
      </c>
      <c r="J1208" t="s">
        <v>26</v>
      </c>
      <c r="K1208">
        <v>285691.69</v>
      </c>
      <c r="L1208" t="s">
        <v>138</v>
      </c>
      <c r="M1208" t="s">
        <v>16014</v>
      </c>
      <c r="N1208" t="s">
        <v>5686</v>
      </c>
      <c r="O1208" t="s">
        <v>16015</v>
      </c>
      <c r="P1208" t="s">
        <v>16016</v>
      </c>
      <c r="R1208" t="s">
        <v>16017</v>
      </c>
      <c r="S1208" t="s">
        <v>28</v>
      </c>
      <c r="T1208" t="s">
        <v>40</v>
      </c>
      <c r="U1208" t="s">
        <v>1817</v>
      </c>
      <c r="V1208" t="s">
        <v>16018</v>
      </c>
      <c r="X1208">
        <v>441332855675</v>
      </c>
      <c r="Y1208">
        <v>441332853256</v>
      </c>
    </row>
    <row r="1209" spans="1:25" x14ac:dyDescent="0.2">
      <c r="A1209" t="s">
        <v>27096</v>
      </c>
      <c r="B1209">
        <v>108456</v>
      </c>
      <c r="C1209">
        <v>312649</v>
      </c>
      <c r="D1209" t="s">
        <v>15942</v>
      </c>
      <c r="E1209" t="s">
        <v>24</v>
      </c>
      <c r="F1209">
        <v>999476264</v>
      </c>
      <c r="G1209" t="s">
        <v>4475</v>
      </c>
      <c r="H1209" t="s">
        <v>4476</v>
      </c>
      <c r="I1209" t="s">
        <v>325</v>
      </c>
      <c r="J1209" t="s">
        <v>26</v>
      </c>
      <c r="L1209" t="s">
        <v>138</v>
      </c>
      <c r="M1209" t="s">
        <v>4477</v>
      </c>
      <c r="N1209" t="s">
        <v>320</v>
      </c>
      <c r="O1209" t="s">
        <v>4478</v>
      </c>
      <c r="Q1209" t="s">
        <v>4479</v>
      </c>
      <c r="R1209" t="s">
        <v>16019</v>
      </c>
      <c r="S1209" t="s">
        <v>28</v>
      </c>
      <c r="T1209" t="s">
        <v>65</v>
      </c>
      <c r="U1209" t="s">
        <v>764</v>
      </c>
      <c r="V1209" t="s">
        <v>10385</v>
      </c>
      <c r="X1209">
        <v>442079448110</v>
      </c>
      <c r="Y1209">
        <v>442079442184</v>
      </c>
    </row>
    <row r="1210" spans="1:25" x14ac:dyDescent="0.2">
      <c r="A1210" t="s">
        <v>27096</v>
      </c>
      <c r="B1210">
        <v>108456</v>
      </c>
      <c r="C1210">
        <v>312649</v>
      </c>
      <c r="D1210" t="s">
        <v>15942</v>
      </c>
      <c r="E1210" t="s">
        <v>24</v>
      </c>
      <c r="F1210">
        <v>953701673</v>
      </c>
      <c r="G1210" t="s">
        <v>16020</v>
      </c>
      <c r="H1210" t="s">
        <v>16021</v>
      </c>
      <c r="I1210" t="s">
        <v>30</v>
      </c>
      <c r="J1210" t="s">
        <v>472</v>
      </c>
      <c r="K1210">
        <v>88370.4</v>
      </c>
      <c r="L1210" t="s">
        <v>857</v>
      </c>
      <c r="M1210" t="s">
        <v>16022</v>
      </c>
      <c r="N1210" t="s">
        <v>16023</v>
      </c>
      <c r="O1210" t="s">
        <v>16024</v>
      </c>
      <c r="P1210" t="s">
        <v>16025</v>
      </c>
      <c r="R1210" t="s">
        <v>16026</v>
      </c>
      <c r="S1210" t="s">
        <v>28</v>
      </c>
      <c r="T1210" t="s">
        <v>40</v>
      </c>
      <c r="U1210" t="s">
        <v>16027</v>
      </c>
      <c r="V1210" t="s">
        <v>858</v>
      </c>
      <c r="X1210">
        <v>351962000473</v>
      </c>
      <c r="Y1210">
        <v>351219738519</v>
      </c>
    </row>
    <row r="1211" spans="1:25" x14ac:dyDescent="0.2">
      <c r="A1211" t="s">
        <v>27096</v>
      </c>
      <c r="B1211">
        <v>108456</v>
      </c>
      <c r="C1211">
        <v>312649</v>
      </c>
      <c r="D1211" t="s">
        <v>15942</v>
      </c>
      <c r="E1211" t="s">
        <v>57</v>
      </c>
      <c r="F1211">
        <v>999617108</v>
      </c>
      <c r="G1211" t="s">
        <v>11459</v>
      </c>
      <c r="H1211" t="s">
        <v>11460</v>
      </c>
      <c r="I1211" t="s">
        <v>30</v>
      </c>
      <c r="J1211" t="s">
        <v>26</v>
      </c>
      <c r="K1211">
        <v>1485850.74</v>
      </c>
      <c r="L1211" t="s">
        <v>138</v>
      </c>
      <c r="M1211" t="s">
        <v>11461</v>
      </c>
      <c r="N1211" t="s">
        <v>9562</v>
      </c>
      <c r="O1211" t="s">
        <v>11462</v>
      </c>
      <c r="Q1211" t="s">
        <v>11463</v>
      </c>
      <c r="R1211" t="s">
        <v>16028</v>
      </c>
      <c r="S1211" t="s">
        <v>28</v>
      </c>
      <c r="T1211" t="s">
        <v>56</v>
      </c>
      <c r="U1211" t="s">
        <v>3024</v>
      </c>
      <c r="V1211" t="s">
        <v>12315</v>
      </c>
      <c r="X1211" t="s">
        <v>16029</v>
      </c>
      <c r="Y1211" t="s">
        <v>12316</v>
      </c>
    </row>
    <row r="1212" spans="1:25" x14ac:dyDescent="0.2">
      <c r="A1212" t="s">
        <v>27096</v>
      </c>
      <c r="B1212">
        <v>108456</v>
      </c>
      <c r="C1212">
        <v>312649</v>
      </c>
      <c r="D1212" t="s">
        <v>15942</v>
      </c>
      <c r="E1212" t="s">
        <v>24</v>
      </c>
      <c r="F1212">
        <v>957776158</v>
      </c>
      <c r="G1212" t="s">
        <v>14742</v>
      </c>
      <c r="H1212" t="s">
        <v>14743</v>
      </c>
      <c r="I1212" t="s">
        <v>30</v>
      </c>
      <c r="J1212" t="s">
        <v>26</v>
      </c>
      <c r="K1212">
        <v>191225.89</v>
      </c>
      <c r="L1212" t="s">
        <v>357</v>
      </c>
      <c r="M1212" t="s">
        <v>14744</v>
      </c>
      <c r="N1212" t="s">
        <v>14745</v>
      </c>
      <c r="O1212">
        <v>8740</v>
      </c>
      <c r="P1212" t="s">
        <v>14746</v>
      </c>
      <c r="Q1212" t="s">
        <v>14747</v>
      </c>
      <c r="R1212" t="s">
        <v>16030</v>
      </c>
      <c r="S1212" t="s">
        <v>28</v>
      </c>
      <c r="T1212" t="s">
        <v>40</v>
      </c>
      <c r="U1212" t="s">
        <v>7735</v>
      </c>
      <c r="V1212" t="s">
        <v>16031</v>
      </c>
      <c r="X1212" t="s">
        <v>16032</v>
      </c>
      <c r="Y1212" t="s">
        <v>16033</v>
      </c>
    </row>
    <row r="1213" spans="1:25" x14ac:dyDescent="0.2">
      <c r="A1213" t="s">
        <v>27096</v>
      </c>
      <c r="B1213">
        <v>108456</v>
      </c>
      <c r="C1213">
        <v>312649</v>
      </c>
      <c r="D1213" t="s">
        <v>15942</v>
      </c>
      <c r="E1213" t="s">
        <v>24</v>
      </c>
      <c r="F1213">
        <v>972878088</v>
      </c>
      <c r="G1213" t="s">
        <v>12555</v>
      </c>
      <c r="H1213" t="s">
        <v>12556</v>
      </c>
      <c r="I1213" t="s">
        <v>30</v>
      </c>
      <c r="J1213" t="s">
        <v>26</v>
      </c>
      <c r="K1213">
        <v>972182.44</v>
      </c>
      <c r="L1213" t="s">
        <v>138</v>
      </c>
      <c r="M1213" t="s">
        <v>12557</v>
      </c>
      <c r="N1213" t="s">
        <v>320</v>
      </c>
      <c r="O1213" t="s">
        <v>9741</v>
      </c>
      <c r="P1213" t="s">
        <v>12558</v>
      </c>
      <c r="Q1213" t="s">
        <v>12559</v>
      </c>
      <c r="R1213" t="s">
        <v>16034</v>
      </c>
      <c r="S1213" t="s">
        <v>28</v>
      </c>
      <c r="T1213" t="s">
        <v>65</v>
      </c>
      <c r="U1213" t="s">
        <v>1807</v>
      </c>
      <c r="V1213" t="s">
        <v>12560</v>
      </c>
      <c r="X1213" t="s">
        <v>16035</v>
      </c>
      <c r="Y1213" t="s">
        <v>16036</v>
      </c>
    </row>
    <row r="1214" spans="1:25" x14ac:dyDescent="0.2">
      <c r="A1214" t="s">
        <v>27096</v>
      </c>
      <c r="B1214">
        <v>90096</v>
      </c>
      <c r="C1214">
        <v>218038</v>
      </c>
      <c r="D1214" t="s">
        <v>16100</v>
      </c>
      <c r="E1214" t="s">
        <v>24</v>
      </c>
      <c r="F1214">
        <v>999627875</v>
      </c>
      <c r="G1214" t="s">
        <v>1373</v>
      </c>
      <c r="H1214" t="s">
        <v>1374</v>
      </c>
      <c r="I1214" t="s">
        <v>25</v>
      </c>
      <c r="J1214" t="s">
        <v>26</v>
      </c>
      <c r="K1214">
        <v>607767</v>
      </c>
      <c r="L1214" t="s">
        <v>45</v>
      </c>
      <c r="M1214" t="s">
        <v>1375</v>
      </c>
      <c r="N1214" t="s">
        <v>613</v>
      </c>
      <c r="O1214" t="s">
        <v>1376</v>
      </c>
      <c r="P1214" t="s">
        <v>1377</v>
      </c>
      <c r="Q1214" t="s">
        <v>1378</v>
      </c>
      <c r="R1214" t="s">
        <v>16101</v>
      </c>
      <c r="S1214" t="s">
        <v>28</v>
      </c>
      <c r="T1214" t="s">
        <v>47</v>
      </c>
      <c r="U1214" t="s">
        <v>1624</v>
      </c>
      <c r="V1214" t="s">
        <v>6640</v>
      </c>
      <c r="X1214" t="s">
        <v>15079</v>
      </c>
      <c r="Y1214" t="s">
        <v>16102</v>
      </c>
    </row>
    <row r="1215" spans="1:25" x14ac:dyDescent="0.2">
      <c r="A1215" t="s">
        <v>27096</v>
      </c>
      <c r="B1215">
        <v>90096</v>
      </c>
      <c r="C1215">
        <v>218038</v>
      </c>
      <c r="D1215" t="s">
        <v>16100</v>
      </c>
      <c r="E1215" t="s">
        <v>24</v>
      </c>
      <c r="F1215">
        <v>999521369</v>
      </c>
      <c r="G1215" t="s">
        <v>13160</v>
      </c>
      <c r="H1215" t="s">
        <v>13160</v>
      </c>
      <c r="I1215" t="s">
        <v>30</v>
      </c>
      <c r="J1215" t="s">
        <v>26</v>
      </c>
      <c r="K1215">
        <v>150059.6</v>
      </c>
      <c r="L1215" t="s">
        <v>27</v>
      </c>
      <c r="M1215" t="s">
        <v>13161</v>
      </c>
      <c r="N1215" t="s">
        <v>937</v>
      </c>
      <c r="O1215">
        <v>28359</v>
      </c>
      <c r="P1215" t="s">
        <v>13162</v>
      </c>
      <c r="Q1215" t="s">
        <v>13163</v>
      </c>
      <c r="R1215" t="s">
        <v>16103</v>
      </c>
      <c r="S1215" t="s">
        <v>28</v>
      </c>
      <c r="T1215" t="s">
        <v>65</v>
      </c>
      <c r="U1215" t="s">
        <v>2381</v>
      </c>
      <c r="V1215" t="s">
        <v>16104</v>
      </c>
      <c r="X1215">
        <v>493412431448</v>
      </c>
      <c r="Y1215">
        <v>493412431313</v>
      </c>
    </row>
    <row r="1216" spans="1:25" x14ac:dyDescent="0.2">
      <c r="A1216" t="s">
        <v>27096</v>
      </c>
      <c r="B1216">
        <v>90096</v>
      </c>
      <c r="C1216">
        <v>218038</v>
      </c>
      <c r="D1216" t="s">
        <v>16100</v>
      </c>
      <c r="E1216" t="s">
        <v>24</v>
      </c>
      <c r="F1216">
        <v>999829247</v>
      </c>
      <c r="G1216" t="s">
        <v>13417</v>
      </c>
      <c r="H1216" t="s">
        <v>13418</v>
      </c>
      <c r="I1216" t="s">
        <v>325</v>
      </c>
      <c r="J1216" t="s">
        <v>26</v>
      </c>
      <c r="K1216">
        <v>108216</v>
      </c>
      <c r="L1216" t="s">
        <v>45</v>
      </c>
      <c r="M1216" t="s">
        <v>13419</v>
      </c>
      <c r="N1216" t="s">
        <v>5854</v>
      </c>
      <c r="O1216">
        <v>10226</v>
      </c>
      <c r="R1216" t="s">
        <v>16105</v>
      </c>
      <c r="S1216" t="s">
        <v>28</v>
      </c>
      <c r="T1216" t="s">
        <v>40</v>
      </c>
      <c r="U1216" t="s">
        <v>1026</v>
      </c>
      <c r="V1216" t="s">
        <v>3041</v>
      </c>
      <c r="X1216" t="s">
        <v>16106</v>
      </c>
      <c r="Y1216" t="s">
        <v>16107</v>
      </c>
    </row>
    <row r="1217" spans="1:25" x14ac:dyDescent="0.2">
      <c r="A1217" t="s">
        <v>27096</v>
      </c>
      <c r="B1217">
        <v>90096</v>
      </c>
      <c r="C1217">
        <v>218038</v>
      </c>
      <c r="D1217" t="s">
        <v>16100</v>
      </c>
      <c r="E1217" t="s">
        <v>24</v>
      </c>
      <c r="F1217">
        <v>999762996</v>
      </c>
      <c r="G1217" t="s">
        <v>5119</v>
      </c>
      <c r="H1217" t="s">
        <v>5120</v>
      </c>
      <c r="I1217" t="s">
        <v>30</v>
      </c>
      <c r="J1217" t="s">
        <v>472</v>
      </c>
      <c r="L1217" t="s">
        <v>210</v>
      </c>
      <c r="M1217" t="s">
        <v>5121</v>
      </c>
      <c r="N1217" t="s">
        <v>1521</v>
      </c>
      <c r="O1217">
        <v>16154</v>
      </c>
      <c r="P1217" t="s">
        <v>5122</v>
      </c>
      <c r="R1217" t="s">
        <v>16108</v>
      </c>
      <c r="S1217" t="s">
        <v>28</v>
      </c>
      <c r="T1217" t="s">
        <v>40</v>
      </c>
      <c r="U1217" t="s">
        <v>3063</v>
      </c>
      <c r="V1217" t="s">
        <v>16109</v>
      </c>
      <c r="X1217">
        <v>390106147467</v>
      </c>
      <c r="Y1217">
        <v>390106147463</v>
      </c>
    </row>
    <row r="1218" spans="1:25" x14ac:dyDescent="0.2">
      <c r="A1218" t="s">
        <v>27096</v>
      </c>
      <c r="B1218">
        <v>90096</v>
      </c>
      <c r="C1218">
        <v>218038</v>
      </c>
      <c r="D1218" t="s">
        <v>16100</v>
      </c>
      <c r="E1218" t="s">
        <v>57</v>
      </c>
      <c r="F1218">
        <v>999959615</v>
      </c>
      <c r="G1218" t="s">
        <v>12523</v>
      </c>
      <c r="H1218" t="s">
        <v>12524</v>
      </c>
      <c r="I1218" t="s">
        <v>30</v>
      </c>
      <c r="J1218" t="s">
        <v>26</v>
      </c>
      <c r="K1218">
        <v>3571538.95</v>
      </c>
      <c r="L1218" t="s">
        <v>45</v>
      </c>
      <c r="M1218" t="s">
        <v>1001</v>
      </c>
      <c r="N1218" t="s">
        <v>3869</v>
      </c>
      <c r="O1218" t="s">
        <v>12525</v>
      </c>
      <c r="P1218" t="s">
        <v>12526</v>
      </c>
      <c r="Q1218" t="s">
        <v>12527</v>
      </c>
      <c r="R1218" t="s">
        <v>16110</v>
      </c>
      <c r="S1218" t="s">
        <v>28</v>
      </c>
      <c r="T1218" t="s">
        <v>47</v>
      </c>
      <c r="U1218" t="s">
        <v>229</v>
      </c>
      <c r="V1218" t="s">
        <v>16111</v>
      </c>
      <c r="X1218" t="s">
        <v>16112</v>
      </c>
      <c r="Y1218" t="s">
        <v>16113</v>
      </c>
    </row>
    <row r="1219" spans="1:25" x14ac:dyDescent="0.2">
      <c r="A1219" t="s">
        <v>27096</v>
      </c>
      <c r="B1219">
        <v>90096</v>
      </c>
      <c r="C1219">
        <v>218038</v>
      </c>
      <c r="D1219" t="s">
        <v>16100</v>
      </c>
      <c r="E1219" t="s">
        <v>24</v>
      </c>
      <c r="F1219">
        <v>999874061</v>
      </c>
      <c r="G1219" t="s">
        <v>1770</v>
      </c>
      <c r="H1219" t="s">
        <v>1771</v>
      </c>
      <c r="I1219" t="s">
        <v>34</v>
      </c>
      <c r="J1219" t="s">
        <v>26</v>
      </c>
      <c r="K1219">
        <v>180885</v>
      </c>
      <c r="L1219" t="s">
        <v>210</v>
      </c>
      <c r="M1219" t="s">
        <v>1772</v>
      </c>
      <c r="N1219" t="s">
        <v>1309</v>
      </c>
      <c r="O1219">
        <v>95131</v>
      </c>
      <c r="P1219" t="s">
        <v>1773</v>
      </c>
      <c r="Q1219" t="s">
        <v>1774</v>
      </c>
      <c r="R1219" t="s">
        <v>16114</v>
      </c>
      <c r="S1219" t="s">
        <v>28</v>
      </c>
      <c r="T1219" t="s">
        <v>40</v>
      </c>
      <c r="U1219" t="s">
        <v>5142</v>
      </c>
      <c r="V1219" t="s">
        <v>16115</v>
      </c>
      <c r="X1219">
        <v>390957382370</v>
      </c>
      <c r="Y1219">
        <v>390957382397</v>
      </c>
    </row>
    <row r="1220" spans="1:25" x14ac:dyDescent="0.2">
      <c r="A1220" t="s">
        <v>27096</v>
      </c>
      <c r="B1220">
        <v>90096</v>
      </c>
      <c r="C1220">
        <v>218038</v>
      </c>
      <c r="D1220" t="s">
        <v>16100</v>
      </c>
      <c r="E1220" t="s">
        <v>24</v>
      </c>
      <c r="F1220">
        <v>998899017</v>
      </c>
      <c r="G1220" t="s">
        <v>16116</v>
      </c>
      <c r="H1220" t="s">
        <v>16117</v>
      </c>
      <c r="I1220" t="s">
        <v>30</v>
      </c>
      <c r="J1220" t="s">
        <v>26</v>
      </c>
      <c r="K1220">
        <v>443210</v>
      </c>
      <c r="L1220" t="s">
        <v>35</v>
      </c>
      <c r="M1220" t="s">
        <v>16118</v>
      </c>
      <c r="N1220" t="s">
        <v>2942</v>
      </c>
      <c r="O1220">
        <v>5230</v>
      </c>
      <c r="P1220" t="s">
        <v>16119</v>
      </c>
      <c r="R1220" t="s">
        <v>16120</v>
      </c>
      <c r="S1220" t="s">
        <v>28</v>
      </c>
      <c r="T1220" t="s">
        <v>47</v>
      </c>
      <c r="U1220" t="s">
        <v>13730</v>
      </c>
      <c r="V1220" t="s">
        <v>2890</v>
      </c>
      <c r="X1220">
        <v>4563154700</v>
      </c>
      <c r="Y1220">
        <v>4563154709</v>
      </c>
    </row>
    <row r="1221" spans="1:25" x14ac:dyDescent="0.2">
      <c r="A1221" t="s">
        <v>27096</v>
      </c>
      <c r="B1221">
        <v>90096</v>
      </c>
      <c r="C1221">
        <v>218038</v>
      </c>
      <c r="D1221" t="s">
        <v>16100</v>
      </c>
      <c r="E1221" t="s">
        <v>24</v>
      </c>
      <c r="F1221">
        <v>998799204</v>
      </c>
      <c r="G1221" t="s">
        <v>12785</v>
      </c>
      <c r="H1221" t="s">
        <v>12786</v>
      </c>
      <c r="I1221" t="s">
        <v>30</v>
      </c>
      <c r="J1221" t="s">
        <v>26</v>
      </c>
      <c r="K1221">
        <v>551598</v>
      </c>
      <c r="L1221" t="s">
        <v>82</v>
      </c>
      <c r="M1221" t="s">
        <v>12787</v>
      </c>
      <c r="N1221" t="s">
        <v>7295</v>
      </c>
      <c r="O1221">
        <v>91140</v>
      </c>
      <c r="R1221" t="s">
        <v>16121</v>
      </c>
      <c r="S1221" t="s">
        <v>28</v>
      </c>
      <c r="T1221" t="s">
        <v>65</v>
      </c>
      <c r="U1221" t="s">
        <v>438</v>
      </c>
      <c r="V1221" t="s">
        <v>12534</v>
      </c>
      <c r="X1221">
        <v>33169077945</v>
      </c>
      <c r="Y1221" t="s">
        <v>16122</v>
      </c>
    </row>
    <row r="1222" spans="1:25" x14ac:dyDescent="0.2">
      <c r="A1222" t="s">
        <v>27096</v>
      </c>
      <c r="B1222">
        <v>90096</v>
      </c>
      <c r="C1222">
        <v>218038</v>
      </c>
      <c r="D1222" t="s">
        <v>16100</v>
      </c>
      <c r="E1222" t="s">
        <v>24</v>
      </c>
      <c r="F1222">
        <v>999612258</v>
      </c>
      <c r="G1222" t="s">
        <v>6073</v>
      </c>
      <c r="H1222" t="s">
        <v>6074</v>
      </c>
      <c r="I1222" t="s">
        <v>30</v>
      </c>
      <c r="J1222" t="s">
        <v>26</v>
      </c>
      <c r="K1222">
        <v>864585</v>
      </c>
      <c r="L1222" t="s">
        <v>138</v>
      </c>
      <c r="M1222" t="s">
        <v>6075</v>
      </c>
      <c r="N1222" t="s">
        <v>6076</v>
      </c>
      <c r="O1222" t="s">
        <v>6077</v>
      </c>
      <c r="P1222" t="s">
        <v>6078</v>
      </c>
      <c r="Q1222" t="s">
        <v>6079</v>
      </c>
      <c r="R1222" t="s">
        <v>16123</v>
      </c>
      <c r="S1222" t="s">
        <v>28</v>
      </c>
      <c r="T1222" t="s">
        <v>47</v>
      </c>
      <c r="U1222" t="s">
        <v>2764</v>
      </c>
      <c r="V1222" t="s">
        <v>1324</v>
      </c>
      <c r="X1222" t="s">
        <v>16124</v>
      </c>
      <c r="Y1222" t="s">
        <v>16125</v>
      </c>
    </row>
    <row r="1223" spans="1:25" x14ac:dyDescent="0.2">
      <c r="A1223" t="s">
        <v>27096</v>
      </c>
      <c r="B1223">
        <v>90096</v>
      </c>
      <c r="C1223">
        <v>218038</v>
      </c>
      <c r="D1223" t="s">
        <v>16100</v>
      </c>
      <c r="E1223" t="s">
        <v>24</v>
      </c>
      <c r="F1223">
        <v>999984156</v>
      </c>
      <c r="G1223" t="s">
        <v>796</v>
      </c>
      <c r="H1223" t="s">
        <v>797</v>
      </c>
      <c r="I1223" t="s">
        <v>34</v>
      </c>
      <c r="J1223" t="s">
        <v>472</v>
      </c>
      <c r="K1223">
        <v>16674</v>
      </c>
      <c r="L1223" t="s">
        <v>138</v>
      </c>
      <c r="M1223" t="s">
        <v>798</v>
      </c>
      <c r="N1223" t="s">
        <v>799</v>
      </c>
      <c r="O1223" t="s">
        <v>800</v>
      </c>
      <c r="P1223" t="s">
        <v>801</v>
      </c>
      <c r="Q1223" t="s">
        <v>802</v>
      </c>
      <c r="R1223" t="s">
        <v>16126</v>
      </c>
      <c r="S1223" t="s">
        <v>28</v>
      </c>
      <c r="T1223" t="s">
        <v>65</v>
      </c>
      <c r="U1223" t="s">
        <v>1817</v>
      </c>
      <c r="V1223" t="s">
        <v>11627</v>
      </c>
      <c r="X1223" t="s">
        <v>9006</v>
      </c>
      <c r="Y1223" t="s">
        <v>3573</v>
      </c>
    </row>
    <row r="1224" spans="1:25" x14ac:dyDescent="0.2">
      <c r="A1224" t="s">
        <v>27096</v>
      </c>
      <c r="B1224">
        <v>90096</v>
      </c>
      <c r="C1224">
        <v>218038</v>
      </c>
      <c r="D1224" t="s">
        <v>16100</v>
      </c>
      <c r="E1224" t="s">
        <v>24</v>
      </c>
      <c r="F1224">
        <v>951262220</v>
      </c>
      <c r="G1224" t="s">
        <v>5845</v>
      </c>
      <c r="H1224" t="s">
        <v>5846</v>
      </c>
      <c r="I1224" t="s">
        <v>30</v>
      </c>
      <c r="J1224" t="s">
        <v>26</v>
      </c>
      <c r="K1224">
        <v>1209363</v>
      </c>
      <c r="L1224" t="s">
        <v>210</v>
      </c>
      <c r="M1224" t="s">
        <v>5607</v>
      </c>
      <c r="N1224" t="s">
        <v>219</v>
      </c>
      <c r="O1224">
        <v>195</v>
      </c>
      <c r="P1224" t="s">
        <v>5847</v>
      </c>
      <c r="Q1224" t="s">
        <v>5848</v>
      </c>
      <c r="R1224" t="s">
        <v>16127</v>
      </c>
      <c r="S1224" t="s">
        <v>28</v>
      </c>
      <c r="T1224" t="s">
        <v>40</v>
      </c>
      <c r="U1224" t="s">
        <v>3063</v>
      </c>
      <c r="V1224" t="s">
        <v>16109</v>
      </c>
      <c r="X1224">
        <v>390106147467</v>
      </c>
      <c r="Y1224">
        <v>390106147463</v>
      </c>
    </row>
    <row r="1225" spans="1:25" x14ac:dyDescent="0.2">
      <c r="A1225" t="s">
        <v>27096</v>
      </c>
      <c r="B1225">
        <v>90096</v>
      </c>
      <c r="C1225">
        <v>218038</v>
      </c>
      <c r="D1225" t="s">
        <v>16100</v>
      </c>
      <c r="E1225" t="s">
        <v>24</v>
      </c>
      <c r="F1225">
        <v>999939051</v>
      </c>
      <c r="G1225" t="s">
        <v>6961</v>
      </c>
      <c r="H1225" t="s">
        <v>6962</v>
      </c>
      <c r="I1225" t="s">
        <v>30</v>
      </c>
      <c r="J1225" t="s">
        <v>26</v>
      </c>
      <c r="K1225">
        <v>736640</v>
      </c>
      <c r="L1225" t="s">
        <v>210</v>
      </c>
      <c r="M1225" t="s">
        <v>6963</v>
      </c>
      <c r="N1225" t="s">
        <v>219</v>
      </c>
      <c r="O1225">
        <v>156</v>
      </c>
      <c r="P1225" t="s">
        <v>6964</v>
      </c>
      <c r="Q1225" t="s">
        <v>6965</v>
      </c>
      <c r="R1225" t="s">
        <v>16128</v>
      </c>
      <c r="S1225" t="s">
        <v>28</v>
      </c>
      <c r="T1225" t="s">
        <v>65</v>
      </c>
      <c r="U1225" t="s">
        <v>1795</v>
      </c>
      <c r="V1225" t="s">
        <v>16129</v>
      </c>
      <c r="X1225">
        <v>390640793670</v>
      </c>
      <c r="Y1225" t="s">
        <v>16130</v>
      </c>
    </row>
    <row r="1226" spans="1:25" x14ac:dyDescent="0.2">
      <c r="A1226" t="s">
        <v>27096</v>
      </c>
      <c r="B1226">
        <v>90096</v>
      </c>
      <c r="C1226">
        <v>218038</v>
      </c>
      <c r="D1226" t="s">
        <v>16100</v>
      </c>
      <c r="E1226" t="s">
        <v>24</v>
      </c>
      <c r="F1226">
        <v>999984059</v>
      </c>
      <c r="G1226" t="s">
        <v>552</v>
      </c>
      <c r="H1226" t="s">
        <v>553</v>
      </c>
      <c r="I1226" t="s">
        <v>25</v>
      </c>
      <c r="J1226" t="s">
        <v>26</v>
      </c>
      <c r="K1226">
        <v>721715</v>
      </c>
      <c r="L1226" t="s">
        <v>27</v>
      </c>
      <c r="M1226" t="s">
        <v>554</v>
      </c>
      <c r="N1226" t="s">
        <v>555</v>
      </c>
      <c r="O1226">
        <v>80686</v>
      </c>
      <c r="P1226" t="s">
        <v>556</v>
      </c>
      <c r="Q1226" t="s">
        <v>557</v>
      </c>
      <c r="R1226" t="s">
        <v>16131</v>
      </c>
      <c r="S1226" t="s">
        <v>28</v>
      </c>
      <c r="T1226" t="s">
        <v>40</v>
      </c>
      <c r="U1226" t="s">
        <v>475</v>
      </c>
      <c r="V1226" t="s">
        <v>1305</v>
      </c>
      <c r="X1226" t="s">
        <v>1306</v>
      </c>
      <c r="Y1226" t="s">
        <v>1307</v>
      </c>
    </row>
    <row r="1227" spans="1:25" x14ac:dyDescent="0.2">
      <c r="A1227" t="s">
        <v>27096</v>
      </c>
      <c r="B1227">
        <v>90096</v>
      </c>
      <c r="C1227">
        <v>218038</v>
      </c>
      <c r="D1227" t="s">
        <v>16100</v>
      </c>
      <c r="E1227" t="s">
        <v>24</v>
      </c>
      <c r="F1227">
        <v>999971934</v>
      </c>
      <c r="G1227" t="s">
        <v>1664</v>
      </c>
      <c r="H1227" t="s">
        <v>1665</v>
      </c>
      <c r="I1227" t="s">
        <v>30</v>
      </c>
      <c r="J1227" t="s">
        <v>26</v>
      </c>
      <c r="K1227">
        <v>1284078</v>
      </c>
      <c r="L1227" t="s">
        <v>82</v>
      </c>
      <c r="M1227" t="s">
        <v>1666</v>
      </c>
      <c r="N1227" t="s">
        <v>1667</v>
      </c>
      <c r="O1227">
        <v>92230</v>
      </c>
      <c r="P1227" t="s">
        <v>1668</v>
      </c>
      <c r="Q1227" t="s">
        <v>1669</v>
      </c>
      <c r="R1227" t="s">
        <v>16132</v>
      </c>
      <c r="S1227" t="s">
        <v>28</v>
      </c>
      <c r="U1227" t="s">
        <v>319</v>
      </c>
      <c r="V1227" t="s">
        <v>5326</v>
      </c>
      <c r="X1227" t="s">
        <v>6265</v>
      </c>
    </row>
    <row r="1228" spans="1:25" x14ac:dyDescent="0.2">
      <c r="A1228" t="s">
        <v>27096</v>
      </c>
      <c r="B1228">
        <v>90096</v>
      </c>
      <c r="C1228">
        <v>218038</v>
      </c>
      <c r="D1228" t="s">
        <v>16100</v>
      </c>
      <c r="E1228" t="s">
        <v>24</v>
      </c>
      <c r="F1228">
        <v>998735475</v>
      </c>
      <c r="G1228" t="s">
        <v>11869</v>
      </c>
      <c r="H1228" t="s">
        <v>11870</v>
      </c>
      <c r="I1228" t="s">
        <v>30</v>
      </c>
      <c r="J1228" t="s">
        <v>26</v>
      </c>
      <c r="K1228">
        <v>151222.5</v>
      </c>
      <c r="L1228" t="s">
        <v>82</v>
      </c>
      <c r="M1228" t="s">
        <v>11871</v>
      </c>
      <c r="N1228" t="s">
        <v>501</v>
      </c>
      <c r="O1228">
        <v>75116</v>
      </c>
      <c r="P1228" t="s">
        <v>11872</v>
      </c>
      <c r="R1228" t="s">
        <v>16133</v>
      </c>
      <c r="S1228" t="s">
        <v>28</v>
      </c>
      <c r="T1228" t="s">
        <v>40</v>
      </c>
      <c r="U1228" t="s">
        <v>11874</v>
      </c>
      <c r="V1228" t="s">
        <v>11875</v>
      </c>
      <c r="X1228">
        <v>33147234600</v>
      </c>
      <c r="Y1228">
        <v>33147234611</v>
      </c>
    </row>
    <row r="1229" spans="1:25" x14ac:dyDescent="0.2">
      <c r="A1229" t="s">
        <v>27096</v>
      </c>
      <c r="B1229">
        <v>90096</v>
      </c>
      <c r="C1229">
        <v>218038</v>
      </c>
      <c r="D1229" t="s">
        <v>16100</v>
      </c>
      <c r="E1229" t="s">
        <v>24</v>
      </c>
      <c r="F1229">
        <v>999992401</v>
      </c>
      <c r="G1229" t="s">
        <v>1200</v>
      </c>
      <c r="H1229" t="s">
        <v>1201</v>
      </c>
      <c r="I1229" t="s">
        <v>25</v>
      </c>
      <c r="J1229" t="s">
        <v>26</v>
      </c>
      <c r="K1229">
        <v>186510</v>
      </c>
      <c r="L1229" t="s">
        <v>82</v>
      </c>
      <c r="M1229" t="s">
        <v>1202</v>
      </c>
      <c r="N1229" t="s">
        <v>1203</v>
      </c>
      <c r="O1229">
        <v>75015</v>
      </c>
      <c r="P1229" t="s">
        <v>1204</v>
      </c>
      <c r="Q1229" t="s">
        <v>1205</v>
      </c>
      <c r="R1229" t="s">
        <v>16134</v>
      </c>
      <c r="S1229" t="s">
        <v>28</v>
      </c>
      <c r="T1229" t="s">
        <v>65</v>
      </c>
      <c r="U1229" t="s">
        <v>15869</v>
      </c>
      <c r="V1229" t="s">
        <v>16135</v>
      </c>
      <c r="X1229">
        <v>33169265492</v>
      </c>
      <c r="Y1229">
        <v>33169267015</v>
      </c>
    </row>
    <row r="1230" spans="1:25" x14ac:dyDescent="0.2">
      <c r="A1230" t="s">
        <v>27096</v>
      </c>
      <c r="B1230">
        <v>90096</v>
      </c>
      <c r="C1230">
        <v>218038</v>
      </c>
      <c r="D1230" t="s">
        <v>16100</v>
      </c>
      <c r="E1230" t="s">
        <v>24</v>
      </c>
      <c r="F1230">
        <v>998381813</v>
      </c>
      <c r="G1230" t="s">
        <v>16136</v>
      </c>
      <c r="H1230" t="s">
        <v>16137</v>
      </c>
      <c r="I1230" t="s">
        <v>30</v>
      </c>
      <c r="J1230" t="s">
        <v>26</v>
      </c>
      <c r="K1230">
        <v>1302722</v>
      </c>
      <c r="L1230" t="s">
        <v>27</v>
      </c>
      <c r="M1230" t="s">
        <v>16138</v>
      </c>
      <c r="N1230" t="s">
        <v>16139</v>
      </c>
      <c r="O1230">
        <v>88662</v>
      </c>
      <c r="P1230" t="s">
        <v>16140</v>
      </c>
      <c r="R1230" t="s">
        <v>16141</v>
      </c>
      <c r="S1230" t="s">
        <v>28</v>
      </c>
      <c r="T1230" t="s">
        <v>40</v>
      </c>
      <c r="U1230" t="s">
        <v>2588</v>
      </c>
      <c r="V1230" t="s">
        <v>5420</v>
      </c>
      <c r="X1230">
        <v>499119572243</v>
      </c>
      <c r="Y1230">
        <v>499119572653</v>
      </c>
    </row>
    <row r="1231" spans="1:25" x14ac:dyDescent="0.2">
      <c r="A1231" t="s">
        <v>27096</v>
      </c>
      <c r="B1231">
        <v>90096</v>
      </c>
      <c r="C1231">
        <v>218038</v>
      </c>
      <c r="D1231" t="s">
        <v>16100</v>
      </c>
      <c r="E1231" t="s">
        <v>24</v>
      </c>
      <c r="F1231">
        <v>998738385</v>
      </c>
      <c r="G1231" t="s">
        <v>7915</v>
      </c>
      <c r="H1231" t="s">
        <v>7916</v>
      </c>
      <c r="I1231" t="s">
        <v>30</v>
      </c>
      <c r="J1231" t="s">
        <v>26</v>
      </c>
      <c r="K1231">
        <v>224160</v>
      </c>
      <c r="L1231" t="s">
        <v>210</v>
      </c>
      <c r="M1231" t="s">
        <v>7917</v>
      </c>
      <c r="N1231" t="s">
        <v>7918</v>
      </c>
      <c r="O1231">
        <v>36061</v>
      </c>
      <c r="P1231" t="s">
        <v>6966</v>
      </c>
      <c r="Q1231" t="s">
        <v>7919</v>
      </c>
      <c r="R1231" t="s">
        <v>16142</v>
      </c>
      <c r="S1231" t="s">
        <v>28</v>
      </c>
      <c r="T1231" t="s">
        <v>40</v>
      </c>
      <c r="U1231" t="s">
        <v>2236</v>
      </c>
      <c r="V1231" t="s">
        <v>6967</v>
      </c>
      <c r="X1231" t="s">
        <v>16143</v>
      </c>
      <c r="Y1231" t="s">
        <v>16144</v>
      </c>
    </row>
    <row r="1232" spans="1:25" x14ac:dyDescent="0.2">
      <c r="A1232" t="s">
        <v>27096</v>
      </c>
      <c r="B1232">
        <v>90096</v>
      </c>
      <c r="C1232">
        <v>218038</v>
      </c>
      <c r="D1232" t="s">
        <v>16100</v>
      </c>
      <c r="E1232" t="s">
        <v>24</v>
      </c>
      <c r="F1232">
        <v>998896883</v>
      </c>
      <c r="G1232" t="s">
        <v>5855</v>
      </c>
      <c r="H1232" t="s">
        <v>5856</v>
      </c>
      <c r="I1232" t="s">
        <v>30</v>
      </c>
      <c r="J1232" t="s">
        <v>26</v>
      </c>
      <c r="K1232">
        <v>285420</v>
      </c>
      <c r="L1232" t="s">
        <v>233</v>
      </c>
      <c r="M1232" t="s">
        <v>5857</v>
      </c>
      <c r="N1232" t="s">
        <v>1184</v>
      </c>
      <c r="O1232">
        <v>1000</v>
      </c>
      <c r="P1232" t="s">
        <v>5858</v>
      </c>
      <c r="R1232" t="s">
        <v>16145</v>
      </c>
      <c r="S1232" t="s">
        <v>28</v>
      </c>
      <c r="T1232" t="s">
        <v>65</v>
      </c>
      <c r="U1232" t="s">
        <v>14055</v>
      </c>
      <c r="V1232" t="s">
        <v>16146</v>
      </c>
      <c r="X1232" t="s">
        <v>16147</v>
      </c>
      <c r="Y1232" t="s">
        <v>16148</v>
      </c>
    </row>
    <row r="1233" spans="1:25" x14ac:dyDescent="0.2">
      <c r="A1233" t="s">
        <v>27096</v>
      </c>
      <c r="B1233">
        <v>90096</v>
      </c>
      <c r="C1233">
        <v>218038</v>
      </c>
      <c r="D1233" t="s">
        <v>16100</v>
      </c>
      <c r="E1233" t="s">
        <v>24</v>
      </c>
      <c r="F1233">
        <v>999654065</v>
      </c>
      <c r="G1233" t="s">
        <v>7963</v>
      </c>
      <c r="H1233" t="s">
        <v>7964</v>
      </c>
      <c r="I1233" t="s">
        <v>325</v>
      </c>
      <c r="J1233" t="s">
        <v>26</v>
      </c>
      <c r="K1233">
        <v>101589.2</v>
      </c>
      <c r="L1233" t="s">
        <v>210</v>
      </c>
      <c r="M1233" t="s">
        <v>7965</v>
      </c>
      <c r="N1233" t="s">
        <v>285</v>
      </c>
      <c r="O1233">
        <v>20124</v>
      </c>
      <c r="P1233" t="s">
        <v>7966</v>
      </c>
      <c r="Q1233" t="s">
        <v>7967</v>
      </c>
      <c r="R1233" t="s">
        <v>16149</v>
      </c>
      <c r="S1233" t="s">
        <v>28</v>
      </c>
      <c r="T1233" t="s">
        <v>47</v>
      </c>
      <c r="U1233" t="s">
        <v>16150</v>
      </c>
      <c r="V1233" t="s">
        <v>16151</v>
      </c>
      <c r="X1233" t="s">
        <v>16152</v>
      </c>
      <c r="Y1233" t="s">
        <v>16153</v>
      </c>
    </row>
    <row r="1234" spans="1:25" x14ac:dyDescent="0.2">
      <c r="A1234" t="s">
        <v>27096</v>
      </c>
      <c r="B1234">
        <v>90096</v>
      </c>
      <c r="C1234">
        <v>218038</v>
      </c>
      <c r="D1234" t="s">
        <v>16100</v>
      </c>
      <c r="E1234" t="s">
        <v>24</v>
      </c>
      <c r="F1234">
        <v>999981731</v>
      </c>
      <c r="G1234" t="s">
        <v>1114</v>
      </c>
      <c r="H1234" t="s">
        <v>1115</v>
      </c>
      <c r="I1234" t="s">
        <v>25</v>
      </c>
      <c r="J1234" t="s">
        <v>26</v>
      </c>
      <c r="K1234">
        <v>97437</v>
      </c>
      <c r="L1234" t="s">
        <v>27</v>
      </c>
      <c r="M1234" t="s">
        <v>1116</v>
      </c>
      <c r="N1234" t="s">
        <v>1117</v>
      </c>
      <c r="O1234">
        <v>51147</v>
      </c>
      <c r="P1234" t="s">
        <v>1118</v>
      </c>
      <c r="R1234" t="s">
        <v>16154</v>
      </c>
      <c r="S1234" t="s">
        <v>28</v>
      </c>
      <c r="T1234" t="s">
        <v>65</v>
      </c>
      <c r="U1234" t="s">
        <v>5726</v>
      </c>
      <c r="V1234" t="s">
        <v>10989</v>
      </c>
      <c r="X1234" t="s">
        <v>10990</v>
      </c>
      <c r="Y1234" t="s">
        <v>10991</v>
      </c>
    </row>
    <row r="1235" spans="1:25" x14ac:dyDescent="0.2">
      <c r="A1235" t="s">
        <v>27096</v>
      </c>
      <c r="B1235">
        <v>90096</v>
      </c>
      <c r="C1235">
        <v>218038</v>
      </c>
      <c r="D1235" t="s">
        <v>16100</v>
      </c>
      <c r="E1235" t="s">
        <v>24</v>
      </c>
      <c r="F1235">
        <v>998738579</v>
      </c>
      <c r="G1235" t="s">
        <v>12702</v>
      </c>
      <c r="H1235" t="s">
        <v>12703</v>
      </c>
      <c r="I1235" t="s">
        <v>30</v>
      </c>
      <c r="J1235" t="s">
        <v>26</v>
      </c>
      <c r="K1235">
        <v>573970</v>
      </c>
      <c r="L1235" t="s">
        <v>82</v>
      </c>
      <c r="M1235" t="s">
        <v>12704</v>
      </c>
      <c r="N1235" t="s">
        <v>1589</v>
      </c>
      <c r="O1235">
        <v>45100</v>
      </c>
      <c r="P1235" t="s">
        <v>12705</v>
      </c>
      <c r="R1235" t="s">
        <v>16155</v>
      </c>
      <c r="S1235" t="s">
        <v>28</v>
      </c>
      <c r="T1235" t="s">
        <v>40</v>
      </c>
      <c r="U1235" t="s">
        <v>8356</v>
      </c>
      <c r="V1235" t="s">
        <v>12706</v>
      </c>
      <c r="X1235">
        <v>33238644056</v>
      </c>
      <c r="Y1235">
        <v>33238644072</v>
      </c>
    </row>
    <row r="1236" spans="1:25" x14ac:dyDescent="0.2">
      <c r="A1236" t="s">
        <v>27096</v>
      </c>
      <c r="B1236">
        <v>90096</v>
      </c>
      <c r="C1236">
        <v>218038</v>
      </c>
      <c r="D1236" t="s">
        <v>16100</v>
      </c>
      <c r="E1236" t="s">
        <v>24</v>
      </c>
      <c r="F1236">
        <v>998734020</v>
      </c>
      <c r="G1236" t="s">
        <v>16156</v>
      </c>
      <c r="H1236" t="s">
        <v>16157</v>
      </c>
      <c r="I1236" t="s">
        <v>209</v>
      </c>
      <c r="J1236" t="s">
        <v>472</v>
      </c>
      <c r="L1236" t="s">
        <v>27</v>
      </c>
      <c r="M1236" t="s">
        <v>16158</v>
      </c>
      <c r="N1236" t="s">
        <v>6362</v>
      </c>
      <c r="O1236">
        <v>60528</v>
      </c>
      <c r="R1236" t="s">
        <v>16159</v>
      </c>
      <c r="S1236" t="s">
        <v>28</v>
      </c>
      <c r="T1236" t="s">
        <v>40</v>
      </c>
      <c r="U1236" t="s">
        <v>609</v>
      </c>
      <c r="V1236" t="s">
        <v>16160</v>
      </c>
      <c r="X1236" t="s">
        <v>16161</v>
      </c>
      <c r="Y1236" t="s">
        <v>16162</v>
      </c>
    </row>
    <row r="1237" spans="1:25" x14ac:dyDescent="0.2">
      <c r="A1237" t="s">
        <v>27096</v>
      </c>
      <c r="B1237">
        <v>90096</v>
      </c>
      <c r="C1237">
        <v>218038</v>
      </c>
      <c r="D1237" t="s">
        <v>16100</v>
      </c>
      <c r="E1237" t="s">
        <v>24</v>
      </c>
      <c r="F1237">
        <v>998722962</v>
      </c>
      <c r="G1237" t="s">
        <v>16163</v>
      </c>
      <c r="H1237" t="s">
        <v>16164</v>
      </c>
      <c r="I1237" t="s">
        <v>30</v>
      </c>
      <c r="J1237" t="s">
        <v>26</v>
      </c>
      <c r="K1237">
        <v>296167.75</v>
      </c>
      <c r="L1237" t="s">
        <v>947</v>
      </c>
      <c r="M1237" t="s">
        <v>16165</v>
      </c>
      <c r="N1237" t="s">
        <v>1525</v>
      </c>
      <c r="O1237">
        <v>51010</v>
      </c>
      <c r="P1237" t="s">
        <v>16166</v>
      </c>
      <c r="Q1237" t="s">
        <v>16167</v>
      </c>
      <c r="R1237" t="s">
        <v>16168</v>
      </c>
      <c r="S1237" t="s">
        <v>28</v>
      </c>
      <c r="T1237" t="s">
        <v>40</v>
      </c>
      <c r="U1237" t="s">
        <v>16169</v>
      </c>
      <c r="V1237" t="s">
        <v>11083</v>
      </c>
      <c r="X1237">
        <v>37256222784</v>
      </c>
      <c r="Y1237">
        <v>3727387301</v>
      </c>
    </row>
    <row r="1238" spans="1:25" x14ac:dyDescent="0.2">
      <c r="A1238" t="s">
        <v>27096</v>
      </c>
      <c r="B1238">
        <v>90096</v>
      </c>
      <c r="C1238">
        <v>218038</v>
      </c>
      <c r="D1238" t="s">
        <v>16100</v>
      </c>
      <c r="E1238" t="s">
        <v>24</v>
      </c>
      <c r="F1238">
        <v>999938372</v>
      </c>
      <c r="G1238" t="s">
        <v>2946</v>
      </c>
      <c r="H1238" t="s">
        <v>2947</v>
      </c>
      <c r="I1238" t="s">
        <v>30</v>
      </c>
      <c r="J1238" t="s">
        <v>26</v>
      </c>
      <c r="K1238">
        <v>215255.5</v>
      </c>
      <c r="L1238" t="s">
        <v>138</v>
      </c>
      <c r="M1238" t="s">
        <v>2948</v>
      </c>
      <c r="N1238" t="s">
        <v>2949</v>
      </c>
      <c r="O1238" t="s">
        <v>2950</v>
      </c>
      <c r="R1238" t="s">
        <v>16170</v>
      </c>
      <c r="S1238" t="s">
        <v>28</v>
      </c>
      <c r="T1238" t="s">
        <v>47</v>
      </c>
      <c r="U1238" t="s">
        <v>3437</v>
      </c>
      <c r="V1238" t="s">
        <v>16171</v>
      </c>
      <c r="X1238" t="s">
        <v>16172</v>
      </c>
      <c r="Y1238" t="s">
        <v>16173</v>
      </c>
    </row>
    <row r="1239" spans="1:25" x14ac:dyDescent="0.2">
      <c r="A1239" t="s">
        <v>27096</v>
      </c>
      <c r="B1239">
        <v>90096</v>
      </c>
      <c r="C1239">
        <v>218038</v>
      </c>
      <c r="D1239" t="s">
        <v>16100</v>
      </c>
      <c r="E1239" t="s">
        <v>24</v>
      </c>
      <c r="F1239">
        <v>999984350</v>
      </c>
      <c r="G1239" t="s">
        <v>401</v>
      </c>
      <c r="H1239" t="s">
        <v>402</v>
      </c>
      <c r="I1239" t="s">
        <v>34</v>
      </c>
      <c r="J1239" t="s">
        <v>26</v>
      </c>
      <c r="K1239">
        <v>152657</v>
      </c>
      <c r="L1239" t="s">
        <v>138</v>
      </c>
      <c r="M1239" t="s">
        <v>403</v>
      </c>
      <c r="N1239" t="s">
        <v>404</v>
      </c>
      <c r="O1239" t="s">
        <v>405</v>
      </c>
      <c r="P1239" t="s">
        <v>406</v>
      </c>
      <c r="Q1239" t="s">
        <v>407</v>
      </c>
      <c r="R1239" t="s">
        <v>16174</v>
      </c>
      <c r="S1239" t="s">
        <v>28</v>
      </c>
      <c r="T1239" t="s">
        <v>47</v>
      </c>
      <c r="U1239" t="s">
        <v>408</v>
      </c>
      <c r="V1239" t="s">
        <v>409</v>
      </c>
      <c r="X1239" t="s">
        <v>363</v>
      </c>
    </row>
    <row r="1240" spans="1:25" x14ac:dyDescent="0.2">
      <c r="A1240" t="s">
        <v>27096</v>
      </c>
      <c r="B1240">
        <v>90096</v>
      </c>
      <c r="C1240">
        <v>218038</v>
      </c>
      <c r="D1240" t="s">
        <v>16100</v>
      </c>
      <c r="E1240" t="s">
        <v>24</v>
      </c>
      <c r="F1240">
        <v>999823136</v>
      </c>
      <c r="G1240" t="s">
        <v>10639</v>
      </c>
      <c r="H1240" t="s">
        <v>1931</v>
      </c>
      <c r="I1240" t="s">
        <v>325</v>
      </c>
      <c r="J1240" t="s">
        <v>26</v>
      </c>
      <c r="K1240">
        <v>89985</v>
      </c>
      <c r="L1240" t="s">
        <v>82</v>
      </c>
      <c r="M1240" t="s">
        <v>10640</v>
      </c>
      <c r="N1240" t="s">
        <v>501</v>
      </c>
      <c r="O1240">
        <v>75800</v>
      </c>
      <c r="P1240" t="s">
        <v>10641</v>
      </c>
      <c r="R1240" t="s">
        <v>16175</v>
      </c>
      <c r="S1240" t="s">
        <v>28</v>
      </c>
      <c r="T1240" t="s">
        <v>40</v>
      </c>
      <c r="U1240" t="s">
        <v>3034</v>
      </c>
      <c r="V1240" t="s">
        <v>16176</v>
      </c>
      <c r="X1240" t="s">
        <v>16177</v>
      </c>
    </row>
    <row r="1241" spans="1:25" x14ac:dyDescent="0.2">
      <c r="A1241" t="s">
        <v>27096</v>
      </c>
      <c r="B1241">
        <v>90096</v>
      </c>
      <c r="C1241">
        <v>218038</v>
      </c>
      <c r="D1241" t="s">
        <v>16100</v>
      </c>
      <c r="E1241" t="s">
        <v>24</v>
      </c>
      <c r="F1241">
        <v>999901706</v>
      </c>
      <c r="G1241" t="s">
        <v>648</v>
      </c>
      <c r="H1241" t="s">
        <v>649</v>
      </c>
      <c r="I1241" t="s">
        <v>25</v>
      </c>
      <c r="J1241" t="s">
        <v>26</v>
      </c>
      <c r="K1241">
        <v>388848</v>
      </c>
      <c r="L1241" t="s">
        <v>261</v>
      </c>
      <c r="M1241" t="s">
        <v>650</v>
      </c>
      <c r="N1241" t="s">
        <v>549</v>
      </c>
      <c r="O1241" t="s">
        <v>651</v>
      </c>
      <c r="P1241" t="s">
        <v>652</v>
      </c>
      <c r="Q1241" t="s">
        <v>653</v>
      </c>
      <c r="R1241" t="s">
        <v>16178</v>
      </c>
      <c r="S1241" t="s">
        <v>28</v>
      </c>
      <c r="T1241" t="s">
        <v>47</v>
      </c>
      <c r="U1241" t="s">
        <v>7141</v>
      </c>
      <c r="V1241" t="s">
        <v>7618</v>
      </c>
      <c r="X1241" t="s">
        <v>16179</v>
      </c>
      <c r="Y1241" t="s">
        <v>1769</v>
      </c>
    </row>
    <row r="1242" spans="1:25" x14ac:dyDescent="0.2">
      <c r="A1242" t="s">
        <v>27096</v>
      </c>
      <c r="B1242">
        <v>90096</v>
      </c>
      <c r="C1242">
        <v>218038</v>
      </c>
      <c r="D1242" t="s">
        <v>16100</v>
      </c>
      <c r="E1242" t="s">
        <v>24</v>
      </c>
      <c r="F1242">
        <v>999992304</v>
      </c>
      <c r="G1242" t="s">
        <v>530</v>
      </c>
      <c r="H1242" t="s">
        <v>531</v>
      </c>
      <c r="I1242" t="s">
        <v>25</v>
      </c>
      <c r="J1242" t="s">
        <v>26</v>
      </c>
      <c r="K1242">
        <v>352034.5</v>
      </c>
      <c r="L1242" t="s">
        <v>192</v>
      </c>
      <c r="M1242" t="s">
        <v>532</v>
      </c>
      <c r="N1242" t="s">
        <v>533</v>
      </c>
      <c r="O1242">
        <v>1049</v>
      </c>
      <c r="P1242" t="s">
        <v>534</v>
      </c>
      <c r="R1242" t="s">
        <v>16180</v>
      </c>
      <c r="S1242" t="s">
        <v>28</v>
      </c>
      <c r="T1242" t="s">
        <v>40</v>
      </c>
      <c r="U1242" t="s">
        <v>16181</v>
      </c>
      <c r="V1242" t="s">
        <v>1352</v>
      </c>
      <c r="X1242" t="s">
        <v>16182</v>
      </c>
      <c r="Y1242" t="s">
        <v>16183</v>
      </c>
    </row>
    <row r="1243" spans="1:25" x14ac:dyDescent="0.2">
      <c r="A1243" t="s">
        <v>27096</v>
      </c>
      <c r="B1243">
        <v>94818</v>
      </c>
      <c r="C1243">
        <v>242361</v>
      </c>
      <c r="D1243" t="s">
        <v>16193</v>
      </c>
      <c r="E1243" t="s">
        <v>24</v>
      </c>
      <c r="F1243">
        <v>999978045</v>
      </c>
      <c r="G1243" t="s">
        <v>3894</v>
      </c>
      <c r="H1243" t="s">
        <v>3895</v>
      </c>
      <c r="I1243" t="s">
        <v>34</v>
      </c>
      <c r="J1243" t="s">
        <v>26</v>
      </c>
      <c r="K1243">
        <v>699876</v>
      </c>
      <c r="L1243" t="s">
        <v>150</v>
      </c>
      <c r="M1243" t="s">
        <v>1367</v>
      </c>
      <c r="N1243" t="s">
        <v>3896</v>
      </c>
      <c r="O1243" t="s">
        <v>3897</v>
      </c>
      <c r="P1243" t="s">
        <v>3898</v>
      </c>
      <c r="Q1243" t="s">
        <v>3899</v>
      </c>
      <c r="R1243" t="s">
        <v>16194</v>
      </c>
      <c r="S1243" t="s">
        <v>28</v>
      </c>
      <c r="T1243" t="s">
        <v>40</v>
      </c>
      <c r="U1243" t="s">
        <v>1141</v>
      </c>
      <c r="V1243" t="s">
        <v>8385</v>
      </c>
      <c r="X1243">
        <v>35391492715</v>
      </c>
      <c r="Y1243">
        <v>35391495570</v>
      </c>
    </row>
    <row r="1244" spans="1:25" x14ac:dyDescent="0.2">
      <c r="A1244" t="s">
        <v>27096</v>
      </c>
      <c r="B1244">
        <v>94818</v>
      </c>
      <c r="C1244">
        <v>242361</v>
      </c>
      <c r="D1244" t="s">
        <v>16193</v>
      </c>
      <c r="E1244" t="s">
        <v>57</v>
      </c>
      <c r="F1244">
        <v>999992401</v>
      </c>
      <c r="G1244" t="s">
        <v>1200</v>
      </c>
      <c r="H1244" t="s">
        <v>1201</v>
      </c>
      <c r="I1244" t="s">
        <v>25</v>
      </c>
      <c r="J1244" t="s">
        <v>26</v>
      </c>
      <c r="K1244">
        <v>973137</v>
      </c>
      <c r="L1244" t="s">
        <v>82</v>
      </c>
      <c r="M1244" t="s">
        <v>1202</v>
      </c>
      <c r="N1244" t="s">
        <v>1203</v>
      </c>
      <c r="O1244">
        <v>75015</v>
      </c>
      <c r="P1244" t="s">
        <v>1204</v>
      </c>
      <c r="Q1244" t="s">
        <v>1205</v>
      </c>
      <c r="R1244" t="s">
        <v>16195</v>
      </c>
      <c r="S1244" t="s">
        <v>28</v>
      </c>
      <c r="T1244" t="s">
        <v>47</v>
      </c>
      <c r="U1244" t="s">
        <v>1113</v>
      </c>
      <c r="V1244" t="s">
        <v>1112</v>
      </c>
      <c r="X1244" t="s">
        <v>1458</v>
      </c>
      <c r="Y1244" t="s">
        <v>16196</v>
      </c>
    </row>
    <row r="1245" spans="1:25" x14ac:dyDescent="0.2">
      <c r="A1245" t="s">
        <v>27096</v>
      </c>
      <c r="B1245">
        <v>94818</v>
      </c>
      <c r="C1245">
        <v>242361</v>
      </c>
      <c r="D1245" t="s">
        <v>16193</v>
      </c>
      <c r="E1245" t="s">
        <v>24</v>
      </c>
      <c r="F1245">
        <v>990797674</v>
      </c>
      <c r="G1245" t="s">
        <v>1121</v>
      </c>
      <c r="H1245" t="s">
        <v>1122</v>
      </c>
      <c r="I1245" t="s">
        <v>34</v>
      </c>
      <c r="J1245" t="s">
        <v>26</v>
      </c>
      <c r="K1245">
        <v>501750</v>
      </c>
      <c r="L1245" t="s">
        <v>27</v>
      </c>
      <c r="M1245" t="s">
        <v>1123</v>
      </c>
      <c r="N1245" t="s">
        <v>537</v>
      </c>
      <c r="O1245">
        <v>76131</v>
      </c>
      <c r="P1245" t="s">
        <v>1124</v>
      </c>
      <c r="Q1245" t="s">
        <v>1125</v>
      </c>
      <c r="R1245" t="s">
        <v>16197</v>
      </c>
      <c r="S1245" t="s">
        <v>28</v>
      </c>
      <c r="T1245" t="s">
        <v>47</v>
      </c>
      <c r="U1245" t="s">
        <v>1989</v>
      </c>
      <c r="V1245" t="s">
        <v>1990</v>
      </c>
      <c r="X1245" t="s">
        <v>1991</v>
      </c>
      <c r="Y1245" t="s">
        <v>1992</v>
      </c>
    </row>
    <row r="1246" spans="1:25" x14ac:dyDescent="0.2">
      <c r="A1246" t="s">
        <v>27096</v>
      </c>
      <c r="B1246">
        <v>94818</v>
      </c>
      <c r="C1246">
        <v>242361</v>
      </c>
      <c r="D1246" t="s">
        <v>16193</v>
      </c>
      <c r="E1246" t="s">
        <v>24</v>
      </c>
      <c r="F1246">
        <v>999860772</v>
      </c>
      <c r="G1246" t="s">
        <v>16096</v>
      </c>
      <c r="H1246" t="s">
        <v>16097</v>
      </c>
      <c r="I1246" t="s">
        <v>25</v>
      </c>
      <c r="J1246" t="s">
        <v>26</v>
      </c>
      <c r="K1246">
        <v>281500</v>
      </c>
      <c r="L1246" t="s">
        <v>486</v>
      </c>
      <c r="M1246" t="s">
        <v>16098</v>
      </c>
      <c r="N1246" t="s">
        <v>488</v>
      </c>
      <c r="O1246">
        <v>1121</v>
      </c>
      <c r="P1246" t="s">
        <v>16099</v>
      </c>
      <c r="R1246" t="s">
        <v>16198</v>
      </c>
      <c r="S1246" t="s">
        <v>28</v>
      </c>
      <c r="U1246" t="s">
        <v>5028</v>
      </c>
      <c r="V1246" t="s">
        <v>5029</v>
      </c>
      <c r="X1246" t="s">
        <v>16199</v>
      </c>
      <c r="Y1246" t="s">
        <v>16200</v>
      </c>
    </row>
    <row r="1247" spans="1:25" x14ac:dyDescent="0.2">
      <c r="A1247" t="s">
        <v>27096</v>
      </c>
      <c r="B1247">
        <v>94818</v>
      </c>
      <c r="C1247">
        <v>242361</v>
      </c>
      <c r="D1247" t="s">
        <v>16193</v>
      </c>
      <c r="E1247" t="s">
        <v>24</v>
      </c>
      <c r="F1247">
        <v>999864846</v>
      </c>
      <c r="G1247" t="s">
        <v>1339</v>
      </c>
      <c r="H1247" t="s">
        <v>1340</v>
      </c>
      <c r="I1247" t="s">
        <v>34</v>
      </c>
      <c r="J1247" t="s">
        <v>26</v>
      </c>
      <c r="K1247">
        <v>384191</v>
      </c>
      <c r="L1247" t="s">
        <v>357</v>
      </c>
      <c r="M1247" t="s">
        <v>1341</v>
      </c>
      <c r="N1247" t="s">
        <v>618</v>
      </c>
      <c r="O1247">
        <v>46022</v>
      </c>
      <c r="P1247" t="s">
        <v>1342</v>
      </c>
      <c r="Q1247" t="s">
        <v>1343</v>
      </c>
      <c r="R1247" t="s">
        <v>16201</v>
      </c>
      <c r="S1247" t="s">
        <v>28</v>
      </c>
      <c r="T1247" t="s">
        <v>40</v>
      </c>
      <c r="U1247" t="s">
        <v>1344</v>
      </c>
      <c r="V1247" t="s">
        <v>16202</v>
      </c>
      <c r="X1247" t="s">
        <v>1345</v>
      </c>
      <c r="Y1247" t="s">
        <v>3657</v>
      </c>
    </row>
    <row r="1248" spans="1:25" x14ac:dyDescent="0.2">
      <c r="A1248" t="s">
        <v>27096</v>
      </c>
      <c r="B1248">
        <v>94818</v>
      </c>
      <c r="C1248">
        <v>242361</v>
      </c>
      <c r="D1248" t="s">
        <v>16193</v>
      </c>
      <c r="E1248" t="s">
        <v>24</v>
      </c>
      <c r="F1248">
        <v>995924027</v>
      </c>
      <c r="G1248" t="s">
        <v>16203</v>
      </c>
      <c r="H1248" t="s">
        <v>16204</v>
      </c>
      <c r="I1248" t="s">
        <v>325</v>
      </c>
      <c r="J1248" t="s">
        <v>26</v>
      </c>
      <c r="K1248">
        <v>109200</v>
      </c>
      <c r="L1248" t="s">
        <v>486</v>
      </c>
      <c r="M1248" t="s">
        <v>16205</v>
      </c>
      <c r="N1248" t="s">
        <v>3531</v>
      </c>
      <c r="O1248">
        <v>1036</v>
      </c>
      <c r="P1248" t="s">
        <v>16206</v>
      </c>
      <c r="R1248" t="s">
        <v>16207</v>
      </c>
      <c r="S1248" t="s">
        <v>28</v>
      </c>
      <c r="T1248" t="s">
        <v>65</v>
      </c>
      <c r="U1248" t="s">
        <v>7950</v>
      </c>
      <c r="V1248" t="s">
        <v>8714</v>
      </c>
      <c r="X1248">
        <v>3614364911</v>
      </c>
      <c r="Y1248">
        <v>3614364843</v>
      </c>
    </row>
    <row r="1249" spans="1:25" x14ac:dyDescent="0.2">
      <c r="A1249" t="s">
        <v>27096</v>
      </c>
      <c r="B1249">
        <v>94818</v>
      </c>
      <c r="C1249">
        <v>242361</v>
      </c>
      <c r="D1249" t="s">
        <v>16193</v>
      </c>
      <c r="E1249" t="s">
        <v>24</v>
      </c>
      <c r="F1249">
        <v>991575614</v>
      </c>
      <c r="G1249" t="s">
        <v>2693</v>
      </c>
      <c r="H1249" t="s">
        <v>2694</v>
      </c>
      <c r="I1249" t="s">
        <v>30</v>
      </c>
      <c r="J1249" t="s">
        <v>26</v>
      </c>
      <c r="K1249">
        <v>334637</v>
      </c>
      <c r="L1249" t="s">
        <v>82</v>
      </c>
      <c r="M1249" t="s">
        <v>2695</v>
      </c>
      <c r="N1249" t="s">
        <v>2696</v>
      </c>
      <c r="O1249">
        <v>78180</v>
      </c>
      <c r="P1249" t="s">
        <v>2697</v>
      </c>
      <c r="R1249" t="s">
        <v>16208</v>
      </c>
      <c r="S1249" t="s">
        <v>28</v>
      </c>
      <c r="T1249" t="s">
        <v>40</v>
      </c>
      <c r="U1249" t="s">
        <v>8356</v>
      </c>
      <c r="V1249" t="s">
        <v>16209</v>
      </c>
      <c r="X1249" t="s">
        <v>16210</v>
      </c>
      <c r="Y1249" t="s">
        <v>16211</v>
      </c>
    </row>
    <row r="1250" spans="1:25" x14ac:dyDescent="0.2">
      <c r="A1250" t="s">
        <v>27096</v>
      </c>
      <c r="B1250">
        <v>97602</v>
      </c>
      <c r="C1250">
        <v>261718</v>
      </c>
      <c r="D1250" t="s">
        <v>16218</v>
      </c>
      <c r="E1250" t="s">
        <v>24</v>
      </c>
      <c r="F1250">
        <v>996842326</v>
      </c>
      <c r="G1250" t="s">
        <v>16219</v>
      </c>
      <c r="H1250" t="s">
        <v>3892</v>
      </c>
      <c r="I1250" t="s">
        <v>325</v>
      </c>
      <c r="J1250" t="s">
        <v>26</v>
      </c>
      <c r="K1250">
        <v>294100</v>
      </c>
      <c r="L1250" t="s">
        <v>109</v>
      </c>
      <c r="M1250" t="s">
        <v>16220</v>
      </c>
      <c r="N1250" t="s">
        <v>741</v>
      </c>
      <c r="O1250">
        <v>152</v>
      </c>
      <c r="P1250" t="s">
        <v>16221</v>
      </c>
      <c r="Q1250" t="s">
        <v>16222</v>
      </c>
      <c r="R1250" t="s">
        <v>16223</v>
      </c>
      <c r="S1250" t="s">
        <v>28</v>
      </c>
      <c r="T1250" t="s">
        <v>56</v>
      </c>
      <c r="U1250" t="s">
        <v>1649</v>
      </c>
      <c r="V1250" t="s">
        <v>16224</v>
      </c>
      <c r="X1250">
        <v>4723318313</v>
      </c>
      <c r="Y1250">
        <v>4723318301</v>
      </c>
    </row>
    <row r="1251" spans="1:25" x14ac:dyDescent="0.2">
      <c r="A1251" t="s">
        <v>27096</v>
      </c>
      <c r="B1251">
        <v>97602</v>
      </c>
      <c r="C1251">
        <v>261718</v>
      </c>
      <c r="D1251" t="s">
        <v>16218</v>
      </c>
      <c r="E1251" t="s">
        <v>24</v>
      </c>
      <c r="F1251">
        <v>987999903</v>
      </c>
      <c r="G1251" t="s">
        <v>16225</v>
      </c>
      <c r="H1251" t="s">
        <v>16226</v>
      </c>
      <c r="I1251" t="s">
        <v>25</v>
      </c>
      <c r="J1251" t="s">
        <v>26</v>
      </c>
      <c r="K1251">
        <v>155520</v>
      </c>
      <c r="L1251" t="s">
        <v>27</v>
      </c>
      <c r="M1251" t="s">
        <v>16227</v>
      </c>
      <c r="N1251" t="s">
        <v>555</v>
      </c>
      <c r="O1251">
        <v>80638</v>
      </c>
      <c r="P1251" t="s">
        <v>16228</v>
      </c>
      <c r="R1251" t="s">
        <v>16229</v>
      </c>
      <c r="S1251" t="s">
        <v>28</v>
      </c>
      <c r="T1251" t="s">
        <v>65</v>
      </c>
      <c r="U1251" t="s">
        <v>1299</v>
      </c>
      <c r="V1251" t="s">
        <v>16230</v>
      </c>
      <c r="X1251">
        <v>4315261516</v>
      </c>
    </row>
    <row r="1252" spans="1:25" x14ac:dyDescent="0.2">
      <c r="A1252" t="s">
        <v>27096</v>
      </c>
      <c r="B1252">
        <v>97602</v>
      </c>
      <c r="C1252">
        <v>261718</v>
      </c>
      <c r="D1252" t="s">
        <v>16218</v>
      </c>
      <c r="E1252" t="s">
        <v>24</v>
      </c>
      <c r="F1252">
        <v>999483539</v>
      </c>
      <c r="G1252" t="s">
        <v>10376</v>
      </c>
      <c r="H1252" t="s">
        <v>10377</v>
      </c>
      <c r="I1252" t="s">
        <v>25</v>
      </c>
      <c r="J1252" t="s">
        <v>26</v>
      </c>
      <c r="K1252">
        <v>175855.84</v>
      </c>
      <c r="L1252" t="s">
        <v>109</v>
      </c>
      <c r="M1252" t="s">
        <v>10378</v>
      </c>
      <c r="N1252" t="s">
        <v>741</v>
      </c>
      <c r="O1252">
        <v>186</v>
      </c>
      <c r="P1252" t="s">
        <v>10379</v>
      </c>
      <c r="Q1252" t="s">
        <v>10380</v>
      </c>
      <c r="R1252" t="s">
        <v>16231</v>
      </c>
      <c r="S1252" t="s">
        <v>28</v>
      </c>
      <c r="T1252" t="s">
        <v>40</v>
      </c>
      <c r="U1252" t="s">
        <v>10381</v>
      </c>
      <c r="V1252" t="s">
        <v>5556</v>
      </c>
      <c r="X1252" t="s">
        <v>10382</v>
      </c>
      <c r="Y1252" t="s">
        <v>10383</v>
      </c>
    </row>
    <row r="1253" spans="1:25" x14ac:dyDescent="0.2">
      <c r="A1253" t="s">
        <v>27096</v>
      </c>
      <c r="B1253">
        <v>97602</v>
      </c>
      <c r="C1253">
        <v>261718</v>
      </c>
      <c r="D1253" t="s">
        <v>16218</v>
      </c>
      <c r="E1253" t="s">
        <v>57</v>
      </c>
      <c r="F1253">
        <v>953171083</v>
      </c>
      <c r="G1253" t="s">
        <v>6419</v>
      </c>
      <c r="H1253" t="s">
        <v>6420</v>
      </c>
      <c r="I1253" t="s">
        <v>25</v>
      </c>
      <c r="J1253" t="s">
        <v>26</v>
      </c>
      <c r="L1253" t="s">
        <v>35</v>
      </c>
      <c r="M1253" t="s">
        <v>6421</v>
      </c>
      <c r="N1253" t="s">
        <v>6422</v>
      </c>
      <c r="O1253">
        <v>2650</v>
      </c>
      <c r="P1253" t="s">
        <v>6423</v>
      </c>
      <c r="Q1253" t="s">
        <v>6424</v>
      </c>
      <c r="R1253" t="s">
        <v>16232</v>
      </c>
      <c r="S1253" t="s">
        <v>28</v>
      </c>
      <c r="T1253" t="s">
        <v>40</v>
      </c>
      <c r="U1253" t="s">
        <v>462</v>
      </c>
      <c r="V1253" t="s">
        <v>6425</v>
      </c>
      <c r="X1253">
        <v>4533320503</v>
      </c>
      <c r="Y1253">
        <v>4533910509</v>
      </c>
    </row>
    <row r="1254" spans="1:25" x14ac:dyDescent="0.2">
      <c r="A1254" t="s">
        <v>27096</v>
      </c>
      <c r="B1254">
        <v>97602</v>
      </c>
      <c r="C1254">
        <v>261718</v>
      </c>
      <c r="D1254" t="s">
        <v>16218</v>
      </c>
      <c r="E1254" t="s">
        <v>24</v>
      </c>
      <c r="F1254">
        <v>999823912</v>
      </c>
      <c r="G1254" t="s">
        <v>1176</v>
      </c>
      <c r="H1254" t="s">
        <v>1177</v>
      </c>
      <c r="I1254" t="s">
        <v>25</v>
      </c>
      <c r="J1254" t="s">
        <v>26</v>
      </c>
      <c r="K1254">
        <v>226380.6</v>
      </c>
      <c r="L1254" t="s">
        <v>682</v>
      </c>
      <c r="M1254" t="s">
        <v>1178</v>
      </c>
      <c r="N1254" t="s">
        <v>871</v>
      </c>
      <c r="O1254">
        <v>1010</v>
      </c>
      <c r="P1254" t="s">
        <v>1179</v>
      </c>
      <c r="Q1254" t="s">
        <v>1180</v>
      </c>
      <c r="R1254" t="s">
        <v>16233</v>
      </c>
      <c r="S1254" t="s">
        <v>28</v>
      </c>
      <c r="T1254" t="s">
        <v>65</v>
      </c>
      <c r="U1254" t="s">
        <v>929</v>
      </c>
      <c r="V1254" t="s">
        <v>10550</v>
      </c>
      <c r="X1254">
        <v>431515816581</v>
      </c>
    </row>
    <row r="1255" spans="1:25" x14ac:dyDescent="0.2">
      <c r="A1255" t="s">
        <v>27096</v>
      </c>
      <c r="B1255">
        <v>97602</v>
      </c>
      <c r="C1255">
        <v>261718</v>
      </c>
      <c r="D1255" t="s">
        <v>16218</v>
      </c>
      <c r="E1255" t="s">
        <v>24</v>
      </c>
      <c r="F1255">
        <v>998163563</v>
      </c>
      <c r="G1255" t="s">
        <v>16067</v>
      </c>
      <c r="H1255" t="s">
        <v>14780</v>
      </c>
      <c r="I1255" t="s">
        <v>25</v>
      </c>
      <c r="J1255" t="s">
        <v>472</v>
      </c>
      <c r="K1255">
        <v>709239.47</v>
      </c>
      <c r="L1255" t="s">
        <v>35</v>
      </c>
      <c r="M1255" t="s">
        <v>16068</v>
      </c>
      <c r="N1255" t="s">
        <v>7341</v>
      </c>
      <c r="O1255">
        <v>1253</v>
      </c>
      <c r="P1255" t="s">
        <v>6423</v>
      </c>
      <c r="R1255" t="s">
        <v>16234</v>
      </c>
      <c r="S1255" t="s">
        <v>28</v>
      </c>
      <c r="T1255" t="s">
        <v>40</v>
      </c>
      <c r="U1255" t="s">
        <v>462</v>
      </c>
      <c r="V1255" t="s">
        <v>6425</v>
      </c>
      <c r="X1255">
        <v>4533320503</v>
      </c>
      <c r="Y1255">
        <v>4533910509</v>
      </c>
    </row>
    <row r="1256" spans="1:25" x14ac:dyDescent="0.2">
      <c r="A1256" t="s">
        <v>27096</v>
      </c>
      <c r="B1256">
        <v>87836</v>
      </c>
      <c r="C1256">
        <v>218123</v>
      </c>
      <c r="D1256" t="s">
        <v>16235</v>
      </c>
      <c r="E1256" t="s">
        <v>24</v>
      </c>
      <c r="F1256">
        <v>999977948</v>
      </c>
      <c r="G1256" t="s">
        <v>680</v>
      </c>
      <c r="H1256" t="s">
        <v>681</v>
      </c>
      <c r="I1256" t="s">
        <v>34</v>
      </c>
      <c r="J1256" t="s">
        <v>26</v>
      </c>
      <c r="K1256">
        <v>749880</v>
      </c>
      <c r="L1256" t="s">
        <v>682</v>
      </c>
      <c r="M1256" t="s">
        <v>683</v>
      </c>
      <c r="N1256" t="s">
        <v>684</v>
      </c>
      <c r="O1256">
        <v>8010</v>
      </c>
      <c r="P1256" t="s">
        <v>685</v>
      </c>
      <c r="Q1256" t="s">
        <v>686</v>
      </c>
      <c r="R1256" t="s">
        <v>16236</v>
      </c>
      <c r="S1256" t="s">
        <v>28</v>
      </c>
      <c r="U1256" t="s">
        <v>1815</v>
      </c>
      <c r="V1256" t="s">
        <v>15481</v>
      </c>
      <c r="X1256">
        <v>433168735514</v>
      </c>
      <c r="Y1256">
        <v>433168735520</v>
      </c>
    </row>
    <row r="1257" spans="1:25" x14ac:dyDescent="0.2">
      <c r="A1257" t="s">
        <v>27096</v>
      </c>
      <c r="B1257">
        <v>87836</v>
      </c>
      <c r="C1257">
        <v>218123</v>
      </c>
      <c r="D1257" t="s">
        <v>16235</v>
      </c>
      <c r="E1257" t="s">
        <v>24</v>
      </c>
      <c r="F1257">
        <v>999593731</v>
      </c>
      <c r="G1257" t="s">
        <v>3487</v>
      </c>
      <c r="H1257" t="s">
        <v>3488</v>
      </c>
      <c r="I1257" t="s">
        <v>34</v>
      </c>
      <c r="J1257" t="s">
        <v>26</v>
      </c>
      <c r="K1257">
        <v>396880</v>
      </c>
      <c r="L1257" t="s">
        <v>263</v>
      </c>
      <c r="M1257" t="s">
        <v>3489</v>
      </c>
      <c r="N1257" t="s">
        <v>2606</v>
      </c>
      <c r="O1257" t="s">
        <v>3490</v>
      </c>
      <c r="R1257" t="s">
        <v>16237</v>
      </c>
      <c r="S1257" t="s">
        <v>28</v>
      </c>
      <c r="T1257" t="s">
        <v>65</v>
      </c>
      <c r="U1257" t="s">
        <v>2659</v>
      </c>
      <c r="V1257" t="s">
        <v>3491</v>
      </c>
      <c r="X1257" t="s">
        <v>16238</v>
      </c>
      <c r="Y1257" t="s">
        <v>14105</v>
      </c>
    </row>
    <row r="1258" spans="1:25" x14ac:dyDescent="0.2">
      <c r="A1258" t="s">
        <v>27096</v>
      </c>
      <c r="B1258">
        <v>87836</v>
      </c>
      <c r="C1258">
        <v>218123</v>
      </c>
      <c r="D1258" t="s">
        <v>16235</v>
      </c>
      <c r="E1258" t="s">
        <v>24</v>
      </c>
      <c r="F1258">
        <v>999992401</v>
      </c>
      <c r="G1258" t="s">
        <v>1200</v>
      </c>
      <c r="H1258" t="s">
        <v>1201</v>
      </c>
      <c r="I1258" t="s">
        <v>25</v>
      </c>
      <c r="J1258" t="s">
        <v>26</v>
      </c>
      <c r="K1258">
        <v>764094.98</v>
      </c>
      <c r="L1258" t="s">
        <v>82</v>
      </c>
      <c r="M1258" t="s">
        <v>1202</v>
      </c>
      <c r="N1258" t="s">
        <v>1203</v>
      </c>
      <c r="O1258">
        <v>75015</v>
      </c>
      <c r="P1258" t="s">
        <v>1204</v>
      </c>
      <c r="Q1258" t="s">
        <v>1205</v>
      </c>
      <c r="R1258" t="s">
        <v>16239</v>
      </c>
      <c r="S1258" t="s">
        <v>28</v>
      </c>
      <c r="T1258" t="s">
        <v>40</v>
      </c>
      <c r="U1258" t="s">
        <v>539</v>
      </c>
      <c r="V1258" t="s">
        <v>6468</v>
      </c>
      <c r="X1258" t="s">
        <v>6469</v>
      </c>
      <c r="Y1258" t="s">
        <v>15941</v>
      </c>
    </row>
    <row r="1259" spans="1:25" x14ac:dyDescent="0.2">
      <c r="A1259" t="s">
        <v>27096</v>
      </c>
      <c r="B1259">
        <v>87836</v>
      </c>
      <c r="C1259">
        <v>218123</v>
      </c>
      <c r="D1259" t="s">
        <v>16235</v>
      </c>
      <c r="E1259" t="s">
        <v>24</v>
      </c>
      <c r="F1259">
        <v>999978918</v>
      </c>
      <c r="G1259" t="s">
        <v>4018</v>
      </c>
      <c r="H1259" t="s">
        <v>4019</v>
      </c>
      <c r="I1259" t="s">
        <v>30</v>
      </c>
      <c r="J1259" t="s">
        <v>26</v>
      </c>
      <c r="K1259">
        <v>605977.75</v>
      </c>
      <c r="L1259" t="s">
        <v>27</v>
      </c>
      <c r="M1259" t="s">
        <v>4020</v>
      </c>
      <c r="N1259" t="s">
        <v>4021</v>
      </c>
      <c r="O1259">
        <v>85579</v>
      </c>
      <c r="P1259" t="s">
        <v>4015</v>
      </c>
      <c r="Q1259" t="s">
        <v>4022</v>
      </c>
      <c r="R1259" t="s">
        <v>16240</v>
      </c>
      <c r="S1259" t="s">
        <v>28</v>
      </c>
      <c r="T1259" t="s">
        <v>40</v>
      </c>
      <c r="U1259" t="s">
        <v>318</v>
      </c>
      <c r="V1259" t="s">
        <v>6056</v>
      </c>
      <c r="X1259" t="s">
        <v>16241</v>
      </c>
      <c r="Y1259" t="s">
        <v>16242</v>
      </c>
    </row>
    <row r="1260" spans="1:25" x14ac:dyDescent="0.2">
      <c r="A1260" t="s">
        <v>27096</v>
      </c>
      <c r="B1260">
        <v>87836</v>
      </c>
      <c r="C1260">
        <v>218123</v>
      </c>
      <c r="D1260" t="s">
        <v>16235</v>
      </c>
      <c r="E1260" t="s">
        <v>57</v>
      </c>
      <c r="F1260">
        <v>999953504</v>
      </c>
      <c r="G1260" t="s">
        <v>5274</v>
      </c>
      <c r="H1260" t="s">
        <v>5275</v>
      </c>
      <c r="I1260" t="s">
        <v>30</v>
      </c>
      <c r="J1260" t="s">
        <v>26</v>
      </c>
      <c r="K1260">
        <v>1508723.8</v>
      </c>
      <c r="L1260" t="s">
        <v>138</v>
      </c>
      <c r="M1260" t="s">
        <v>5276</v>
      </c>
      <c r="N1260" t="s">
        <v>140</v>
      </c>
      <c r="O1260" t="s">
        <v>5277</v>
      </c>
      <c r="Q1260" t="s">
        <v>5278</v>
      </c>
      <c r="R1260" t="s">
        <v>16243</v>
      </c>
      <c r="S1260" t="s">
        <v>28</v>
      </c>
      <c r="T1260" t="s">
        <v>40</v>
      </c>
      <c r="U1260" t="s">
        <v>752</v>
      </c>
      <c r="V1260" t="s">
        <v>7892</v>
      </c>
      <c r="X1260" t="s">
        <v>16244</v>
      </c>
    </row>
    <row r="1261" spans="1:25" x14ac:dyDescent="0.2">
      <c r="A1261" t="s">
        <v>27096</v>
      </c>
      <c r="B1261">
        <v>87836</v>
      </c>
      <c r="C1261">
        <v>218123</v>
      </c>
      <c r="D1261" t="s">
        <v>16235</v>
      </c>
      <c r="E1261" t="s">
        <v>24</v>
      </c>
      <c r="F1261">
        <v>999567347</v>
      </c>
      <c r="G1261" t="s">
        <v>7376</v>
      </c>
      <c r="H1261" t="s">
        <v>7377</v>
      </c>
      <c r="I1261" t="s">
        <v>209</v>
      </c>
      <c r="J1261" t="s">
        <v>26</v>
      </c>
      <c r="K1261">
        <v>431975</v>
      </c>
      <c r="L1261" t="s">
        <v>138</v>
      </c>
      <c r="M1261" t="s">
        <v>7378</v>
      </c>
      <c r="N1261" t="s">
        <v>563</v>
      </c>
      <c r="O1261" t="s">
        <v>7379</v>
      </c>
      <c r="P1261" t="s">
        <v>7380</v>
      </c>
      <c r="Q1261" t="s">
        <v>7381</v>
      </c>
      <c r="R1261" t="s">
        <v>16245</v>
      </c>
      <c r="S1261" t="s">
        <v>28</v>
      </c>
      <c r="T1261" t="s">
        <v>40</v>
      </c>
      <c r="U1261" t="s">
        <v>3178</v>
      </c>
      <c r="V1261" t="s">
        <v>16246</v>
      </c>
      <c r="X1261" t="s">
        <v>16247</v>
      </c>
      <c r="Y1261" t="s">
        <v>16247</v>
      </c>
    </row>
    <row r="1262" spans="1:25" x14ac:dyDescent="0.2">
      <c r="A1262" t="s">
        <v>27096</v>
      </c>
      <c r="B1262">
        <v>87836</v>
      </c>
      <c r="C1262">
        <v>218123</v>
      </c>
      <c r="D1262" t="s">
        <v>16235</v>
      </c>
      <c r="E1262" t="s">
        <v>24</v>
      </c>
      <c r="F1262">
        <v>999878620</v>
      </c>
      <c r="G1262" t="s">
        <v>12613</v>
      </c>
      <c r="H1262" t="s">
        <v>12614</v>
      </c>
      <c r="I1262" t="s">
        <v>34</v>
      </c>
      <c r="J1262" t="s">
        <v>26</v>
      </c>
      <c r="K1262">
        <v>304625</v>
      </c>
      <c r="L1262" t="s">
        <v>59</v>
      </c>
      <c r="M1262" t="s">
        <v>12474</v>
      </c>
      <c r="N1262" t="s">
        <v>12475</v>
      </c>
      <c r="O1262">
        <v>4365</v>
      </c>
      <c r="P1262" t="s">
        <v>12615</v>
      </c>
      <c r="Q1262" t="s">
        <v>12616</v>
      </c>
      <c r="R1262" t="s">
        <v>16248</v>
      </c>
      <c r="S1262" t="s">
        <v>28</v>
      </c>
      <c r="T1262" t="s">
        <v>40</v>
      </c>
      <c r="U1262" t="s">
        <v>10850</v>
      </c>
      <c r="V1262" t="s">
        <v>16249</v>
      </c>
      <c r="X1262" t="s">
        <v>16250</v>
      </c>
      <c r="Y1262" t="s">
        <v>16251</v>
      </c>
    </row>
    <row r="1263" spans="1:25" x14ac:dyDescent="0.2">
      <c r="A1263" t="s">
        <v>27096</v>
      </c>
      <c r="B1263">
        <v>87836</v>
      </c>
      <c r="C1263">
        <v>218123</v>
      </c>
      <c r="D1263" t="s">
        <v>16235</v>
      </c>
      <c r="E1263" t="s">
        <v>24</v>
      </c>
      <c r="F1263">
        <v>959926357</v>
      </c>
      <c r="G1263" t="s">
        <v>7055</v>
      </c>
      <c r="H1263" t="s">
        <v>7056</v>
      </c>
      <c r="I1263" t="s">
        <v>30</v>
      </c>
      <c r="J1263" t="s">
        <v>26</v>
      </c>
      <c r="K1263">
        <v>834400</v>
      </c>
      <c r="L1263" t="s">
        <v>263</v>
      </c>
      <c r="M1263" t="s">
        <v>7057</v>
      </c>
      <c r="N1263" t="s">
        <v>509</v>
      </c>
      <c r="O1263" t="s">
        <v>7053</v>
      </c>
      <c r="P1263" t="s">
        <v>7058</v>
      </c>
      <c r="R1263" t="s">
        <v>16252</v>
      </c>
      <c r="S1263" t="s">
        <v>28</v>
      </c>
      <c r="T1263" t="s">
        <v>40</v>
      </c>
      <c r="U1263" t="s">
        <v>6344</v>
      </c>
      <c r="V1263" t="s">
        <v>16253</v>
      </c>
      <c r="X1263" t="s">
        <v>16254</v>
      </c>
      <c r="Y1263" t="s">
        <v>16255</v>
      </c>
    </row>
    <row r="1264" spans="1:25" x14ac:dyDescent="0.2">
      <c r="A1264" t="s">
        <v>27096</v>
      </c>
      <c r="B1264">
        <v>87836</v>
      </c>
      <c r="C1264">
        <v>218123</v>
      </c>
      <c r="D1264" t="s">
        <v>16235</v>
      </c>
      <c r="E1264" t="s">
        <v>24</v>
      </c>
      <c r="F1264">
        <v>999701692</v>
      </c>
      <c r="G1264" t="s">
        <v>12499</v>
      </c>
      <c r="H1264" t="s">
        <v>12500</v>
      </c>
      <c r="I1264" t="s">
        <v>30</v>
      </c>
      <c r="J1264" t="s">
        <v>26</v>
      </c>
      <c r="K1264">
        <v>1642764</v>
      </c>
      <c r="L1264" t="s">
        <v>263</v>
      </c>
      <c r="M1264" t="s">
        <v>12501</v>
      </c>
      <c r="N1264" t="s">
        <v>4932</v>
      </c>
      <c r="O1264" t="s">
        <v>10179</v>
      </c>
      <c r="R1264" t="s">
        <v>16256</v>
      </c>
      <c r="S1264" t="s">
        <v>28</v>
      </c>
      <c r="T1264" t="s">
        <v>47</v>
      </c>
      <c r="U1264" t="s">
        <v>9415</v>
      </c>
      <c r="V1264" t="s">
        <v>16257</v>
      </c>
      <c r="X1264" t="s">
        <v>13703</v>
      </c>
      <c r="Y1264" t="s">
        <v>13704</v>
      </c>
    </row>
    <row r="1265" spans="1:25" x14ac:dyDescent="0.2">
      <c r="A1265" t="s">
        <v>27096</v>
      </c>
      <c r="B1265">
        <v>87836</v>
      </c>
      <c r="C1265">
        <v>218123</v>
      </c>
      <c r="D1265" t="s">
        <v>16235</v>
      </c>
      <c r="E1265" t="s">
        <v>24</v>
      </c>
      <c r="F1265">
        <v>999784627</v>
      </c>
      <c r="G1265" t="s">
        <v>4165</v>
      </c>
      <c r="H1265" t="s">
        <v>4166</v>
      </c>
      <c r="I1265" t="s">
        <v>30</v>
      </c>
      <c r="J1265" t="s">
        <v>472</v>
      </c>
      <c r="K1265">
        <v>106837.27</v>
      </c>
      <c r="L1265" t="s">
        <v>82</v>
      </c>
      <c r="M1265" t="s">
        <v>4167</v>
      </c>
      <c r="N1265" t="s">
        <v>2975</v>
      </c>
      <c r="O1265">
        <v>78140</v>
      </c>
      <c r="P1265" t="s">
        <v>4168</v>
      </c>
      <c r="R1265" t="s">
        <v>16258</v>
      </c>
      <c r="S1265" t="s">
        <v>28</v>
      </c>
      <c r="T1265" t="s">
        <v>47</v>
      </c>
      <c r="U1265" t="s">
        <v>4082</v>
      </c>
      <c r="V1265" t="s">
        <v>10805</v>
      </c>
      <c r="X1265" t="s">
        <v>16259</v>
      </c>
      <c r="Y1265" t="s">
        <v>16260</v>
      </c>
    </row>
    <row r="1266" spans="1:25" x14ac:dyDescent="0.2">
      <c r="A1266" t="s">
        <v>27096</v>
      </c>
      <c r="B1266">
        <v>87836</v>
      </c>
      <c r="C1266">
        <v>218123</v>
      </c>
      <c r="D1266" t="s">
        <v>16235</v>
      </c>
      <c r="E1266" t="s">
        <v>24</v>
      </c>
      <c r="F1266">
        <v>999523794</v>
      </c>
      <c r="G1266" t="s">
        <v>16261</v>
      </c>
      <c r="H1266" t="s">
        <v>16262</v>
      </c>
      <c r="I1266" t="s">
        <v>30</v>
      </c>
      <c r="J1266" t="s">
        <v>26</v>
      </c>
      <c r="K1266">
        <v>363650</v>
      </c>
      <c r="L1266" t="s">
        <v>238</v>
      </c>
      <c r="M1266" t="s">
        <v>16263</v>
      </c>
      <c r="N1266" t="s">
        <v>2461</v>
      </c>
      <c r="O1266" t="s">
        <v>16264</v>
      </c>
      <c r="R1266" t="s">
        <v>16265</v>
      </c>
      <c r="S1266" t="s">
        <v>28</v>
      </c>
      <c r="T1266" t="s">
        <v>65</v>
      </c>
      <c r="U1266" t="s">
        <v>4800</v>
      </c>
      <c r="V1266" t="s">
        <v>5640</v>
      </c>
      <c r="X1266" t="s">
        <v>16266</v>
      </c>
      <c r="Y1266" t="s">
        <v>16267</v>
      </c>
    </row>
    <row r="1267" spans="1:25" x14ac:dyDescent="0.2">
      <c r="A1267" t="s">
        <v>27096</v>
      </c>
      <c r="B1267">
        <v>87836</v>
      </c>
      <c r="C1267">
        <v>218123</v>
      </c>
      <c r="D1267" t="s">
        <v>16235</v>
      </c>
      <c r="E1267" t="s">
        <v>24</v>
      </c>
      <c r="F1267">
        <v>999969509</v>
      </c>
      <c r="G1267" t="s">
        <v>5533</v>
      </c>
      <c r="H1267" t="s">
        <v>5534</v>
      </c>
      <c r="I1267" t="s">
        <v>30</v>
      </c>
      <c r="J1267" t="s">
        <v>26</v>
      </c>
      <c r="K1267">
        <v>224150.39999999999</v>
      </c>
      <c r="L1267" t="s">
        <v>238</v>
      </c>
      <c r="M1267" t="s">
        <v>5535</v>
      </c>
      <c r="N1267" t="s">
        <v>1916</v>
      </c>
      <c r="O1267" t="s">
        <v>5536</v>
      </c>
      <c r="P1267" t="s">
        <v>5537</v>
      </c>
      <c r="Q1267" t="s">
        <v>5538</v>
      </c>
      <c r="R1267" t="s">
        <v>16268</v>
      </c>
      <c r="S1267" t="s">
        <v>28</v>
      </c>
      <c r="T1267" t="s">
        <v>40</v>
      </c>
      <c r="U1267" t="s">
        <v>1483</v>
      </c>
      <c r="V1267" t="s">
        <v>5539</v>
      </c>
      <c r="X1267" t="s">
        <v>16269</v>
      </c>
      <c r="Y1267" t="s">
        <v>16270</v>
      </c>
    </row>
    <row r="1268" spans="1:25" x14ac:dyDescent="0.2">
      <c r="A1268" t="s">
        <v>27096</v>
      </c>
      <c r="B1268">
        <v>87836</v>
      </c>
      <c r="C1268">
        <v>218123</v>
      </c>
      <c r="D1268" t="s">
        <v>16235</v>
      </c>
      <c r="E1268" t="s">
        <v>24</v>
      </c>
      <c r="F1268">
        <v>999491881</v>
      </c>
      <c r="G1268" t="s">
        <v>12652</v>
      </c>
      <c r="H1268" t="s">
        <v>12653</v>
      </c>
      <c r="I1268" t="s">
        <v>30</v>
      </c>
      <c r="J1268" t="s">
        <v>26</v>
      </c>
      <c r="K1268">
        <v>496990</v>
      </c>
      <c r="L1268" t="s">
        <v>357</v>
      </c>
      <c r="M1268" t="s">
        <v>12654</v>
      </c>
      <c r="N1268" t="s">
        <v>4653</v>
      </c>
      <c r="O1268">
        <v>48170</v>
      </c>
      <c r="Q1268" t="s">
        <v>12655</v>
      </c>
      <c r="R1268" t="s">
        <v>16271</v>
      </c>
      <c r="S1268" t="s">
        <v>28</v>
      </c>
      <c r="T1268" t="s">
        <v>40</v>
      </c>
      <c r="U1268" t="s">
        <v>5896</v>
      </c>
      <c r="V1268" t="s">
        <v>7908</v>
      </c>
      <c r="X1268" t="s">
        <v>16272</v>
      </c>
      <c r="Y1268" t="s">
        <v>12658</v>
      </c>
    </row>
    <row r="1269" spans="1:25" x14ac:dyDescent="0.2">
      <c r="A1269" t="s">
        <v>27096</v>
      </c>
      <c r="B1269">
        <v>87836</v>
      </c>
      <c r="C1269">
        <v>218123</v>
      </c>
      <c r="D1269" t="s">
        <v>16235</v>
      </c>
      <c r="E1269" t="s">
        <v>24</v>
      </c>
      <c r="F1269">
        <v>999894528</v>
      </c>
      <c r="G1269" t="s">
        <v>446</v>
      </c>
      <c r="H1269" t="s">
        <v>447</v>
      </c>
      <c r="I1269" t="s">
        <v>34</v>
      </c>
      <c r="J1269" t="s">
        <v>26</v>
      </c>
      <c r="K1269">
        <v>175620</v>
      </c>
      <c r="L1269" t="s">
        <v>99</v>
      </c>
      <c r="M1269" t="s">
        <v>448</v>
      </c>
      <c r="N1269" t="s">
        <v>449</v>
      </c>
      <c r="O1269" t="s">
        <v>450</v>
      </c>
      <c r="P1269" t="s">
        <v>451</v>
      </c>
      <c r="Q1269" t="s">
        <v>452</v>
      </c>
      <c r="R1269" t="s">
        <v>16273</v>
      </c>
      <c r="S1269" t="s">
        <v>28</v>
      </c>
      <c r="T1269" t="s">
        <v>262</v>
      </c>
      <c r="U1269" t="s">
        <v>3773</v>
      </c>
      <c r="V1269" t="s">
        <v>3774</v>
      </c>
      <c r="X1269" t="s">
        <v>3775</v>
      </c>
      <c r="Y1269" t="s">
        <v>3776</v>
      </c>
    </row>
    <row r="1270" spans="1:25" x14ac:dyDescent="0.2">
      <c r="A1270" t="s">
        <v>27096</v>
      </c>
      <c r="B1270">
        <v>92297</v>
      </c>
      <c r="C1270">
        <v>217976</v>
      </c>
      <c r="D1270" t="s">
        <v>16276</v>
      </c>
      <c r="E1270" t="s">
        <v>57</v>
      </c>
      <c r="F1270">
        <v>954831626</v>
      </c>
      <c r="G1270" t="s">
        <v>7046</v>
      </c>
      <c r="H1270" t="s">
        <v>1888</v>
      </c>
      <c r="I1270" t="s">
        <v>34</v>
      </c>
      <c r="J1270" t="s">
        <v>26</v>
      </c>
      <c r="K1270">
        <v>770890</v>
      </c>
      <c r="L1270" t="s">
        <v>82</v>
      </c>
      <c r="M1270" t="s">
        <v>7047</v>
      </c>
      <c r="N1270" t="s">
        <v>7048</v>
      </c>
      <c r="O1270">
        <v>54052</v>
      </c>
      <c r="P1270" t="s">
        <v>7049</v>
      </c>
      <c r="Q1270" t="s">
        <v>7050</v>
      </c>
      <c r="R1270" t="s">
        <v>16277</v>
      </c>
      <c r="S1270" t="s">
        <v>28</v>
      </c>
      <c r="T1270" t="s">
        <v>65</v>
      </c>
      <c r="U1270" t="s">
        <v>2237</v>
      </c>
      <c r="V1270" t="s">
        <v>11591</v>
      </c>
      <c r="X1270" t="s">
        <v>16278</v>
      </c>
    </row>
    <row r="1271" spans="1:25" x14ac:dyDescent="0.2">
      <c r="A1271" t="s">
        <v>27096</v>
      </c>
      <c r="B1271">
        <v>92297</v>
      </c>
      <c r="C1271">
        <v>217976</v>
      </c>
      <c r="D1271" t="s">
        <v>16276</v>
      </c>
      <c r="E1271" t="s">
        <v>24</v>
      </c>
      <c r="F1271">
        <v>999920718</v>
      </c>
      <c r="G1271" t="s">
        <v>3617</v>
      </c>
      <c r="H1271" t="s">
        <v>3618</v>
      </c>
      <c r="I1271" t="s">
        <v>34</v>
      </c>
      <c r="J1271" t="s">
        <v>26</v>
      </c>
      <c r="K1271">
        <v>430275</v>
      </c>
      <c r="L1271" t="s">
        <v>1453</v>
      </c>
      <c r="M1271" t="s">
        <v>3619</v>
      </c>
      <c r="N1271" t="s">
        <v>1454</v>
      </c>
      <c r="O1271">
        <v>1658</v>
      </c>
      <c r="P1271" t="s">
        <v>3620</v>
      </c>
      <c r="Q1271" t="s">
        <v>3621</v>
      </c>
      <c r="R1271" t="s">
        <v>16279</v>
      </c>
      <c r="S1271" t="s">
        <v>28</v>
      </c>
      <c r="T1271" t="s">
        <v>65</v>
      </c>
      <c r="U1271" t="s">
        <v>3914</v>
      </c>
      <c r="V1271" t="s">
        <v>16280</v>
      </c>
      <c r="X1271">
        <v>37167089085</v>
      </c>
      <c r="Y1271">
        <v>37167089085</v>
      </c>
    </row>
    <row r="1272" spans="1:25" x14ac:dyDescent="0.2">
      <c r="A1272" t="s">
        <v>27096</v>
      </c>
      <c r="B1272">
        <v>92297</v>
      </c>
      <c r="C1272">
        <v>217976</v>
      </c>
      <c r="D1272" t="s">
        <v>16276</v>
      </c>
      <c r="E1272" t="s">
        <v>24</v>
      </c>
      <c r="F1272">
        <v>999992401</v>
      </c>
      <c r="G1272" t="s">
        <v>1200</v>
      </c>
      <c r="H1272" t="s">
        <v>1201</v>
      </c>
      <c r="I1272" t="s">
        <v>25</v>
      </c>
      <c r="J1272" t="s">
        <v>26</v>
      </c>
      <c r="K1272">
        <v>197724</v>
      </c>
      <c r="L1272" t="s">
        <v>82</v>
      </c>
      <c r="M1272" t="s">
        <v>1202</v>
      </c>
      <c r="N1272" t="s">
        <v>1203</v>
      </c>
      <c r="O1272">
        <v>75015</v>
      </c>
      <c r="P1272" t="s">
        <v>1204</v>
      </c>
      <c r="Q1272" t="s">
        <v>1205</v>
      </c>
      <c r="R1272" t="s">
        <v>16281</v>
      </c>
      <c r="S1272" t="s">
        <v>28</v>
      </c>
      <c r="T1272" t="s">
        <v>65</v>
      </c>
      <c r="U1272" t="s">
        <v>1113</v>
      </c>
      <c r="V1272" t="s">
        <v>1112</v>
      </c>
      <c r="X1272" t="s">
        <v>1458</v>
      </c>
      <c r="Y1272" t="s">
        <v>4180</v>
      </c>
    </row>
    <row r="1273" spans="1:25" x14ac:dyDescent="0.2">
      <c r="A1273" t="s">
        <v>27096</v>
      </c>
      <c r="B1273">
        <v>92297</v>
      </c>
      <c r="C1273">
        <v>217976</v>
      </c>
      <c r="D1273" t="s">
        <v>16276</v>
      </c>
      <c r="E1273" t="s">
        <v>24</v>
      </c>
      <c r="F1273">
        <v>999460744</v>
      </c>
      <c r="G1273" t="s">
        <v>4732</v>
      </c>
      <c r="H1273" t="s">
        <v>4733</v>
      </c>
      <c r="I1273" t="s">
        <v>25</v>
      </c>
      <c r="J1273" t="s">
        <v>26</v>
      </c>
      <c r="K1273">
        <v>349834</v>
      </c>
      <c r="L1273" t="s">
        <v>261</v>
      </c>
      <c r="M1273" t="s">
        <v>4734</v>
      </c>
      <c r="N1273" t="s">
        <v>866</v>
      </c>
      <c r="O1273">
        <v>880</v>
      </c>
      <c r="P1273" t="s">
        <v>4735</v>
      </c>
      <c r="Q1273" t="s">
        <v>4736</v>
      </c>
      <c r="R1273" t="s">
        <v>16282</v>
      </c>
      <c r="S1273" t="s">
        <v>28</v>
      </c>
      <c r="T1273" t="s">
        <v>47</v>
      </c>
      <c r="U1273" t="s">
        <v>3966</v>
      </c>
      <c r="V1273" t="s">
        <v>4737</v>
      </c>
      <c r="X1273" t="s">
        <v>16283</v>
      </c>
      <c r="Y1273" t="s">
        <v>16284</v>
      </c>
    </row>
    <row r="1274" spans="1:25" x14ac:dyDescent="0.2">
      <c r="A1274" t="s">
        <v>27096</v>
      </c>
      <c r="B1274">
        <v>92297</v>
      </c>
      <c r="C1274">
        <v>217976</v>
      </c>
      <c r="D1274" t="s">
        <v>16276</v>
      </c>
      <c r="E1274" t="s">
        <v>24</v>
      </c>
      <c r="F1274">
        <v>998382007</v>
      </c>
      <c r="G1274" t="s">
        <v>2838</v>
      </c>
      <c r="H1274" t="s">
        <v>2839</v>
      </c>
      <c r="I1274" t="s">
        <v>25</v>
      </c>
      <c r="J1274" t="s">
        <v>26</v>
      </c>
      <c r="K1274">
        <v>611690</v>
      </c>
      <c r="L1274" t="s">
        <v>27</v>
      </c>
      <c r="M1274" t="s">
        <v>2840</v>
      </c>
      <c r="N1274" t="s">
        <v>2841</v>
      </c>
      <c r="O1274">
        <v>45476</v>
      </c>
      <c r="P1274" t="s">
        <v>2842</v>
      </c>
      <c r="Q1274" t="s">
        <v>2843</v>
      </c>
      <c r="R1274" t="s">
        <v>16285</v>
      </c>
      <c r="S1274" t="s">
        <v>28</v>
      </c>
      <c r="T1274" t="s">
        <v>40</v>
      </c>
      <c r="U1274" t="s">
        <v>1869</v>
      </c>
      <c r="V1274" t="s">
        <v>6971</v>
      </c>
      <c r="X1274" t="s">
        <v>8671</v>
      </c>
      <c r="Y1274" t="s">
        <v>6229</v>
      </c>
    </row>
    <row r="1275" spans="1:25" x14ac:dyDescent="0.2">
      <c r="A1275" t="s">
        <v>27096</v>
      </c>
      <c r="B1275">
        <v>92297</v>
      </c>
      <c r="C1275">
        <v>217976</v>
      </c>
      <c r="D1275" t="s">
        <v>16276</v>
      </c>
      <c r="E1275" t="s">
        <v>24</v>
      </c>
      <c r="F1275">
        <v>999479271</v>
      </c>
      <c r="G1275" t="s">
        <v>2037</v>
      </c>
      <c r="H1275" t="s">
        <v>2038</v>
      </c>
      <c r="I1275" t="s">
        <v>25</v>
      </c>
      <c r="J1275" t="s">
        <v>26</v>
      </c>
      <c r="K1275">
        <v>272766</v>
      </c>
      <c r="L1275" t="s">
        <v>82</v>
      </c>
      <c r="M1275" t="s">
        <v>2039</v>
      </c>
      <c r="N1275" t="s">
        <v>2040</v>
      </c>
      <c r="O1275">
        <v>92761</v>
      </c>
      <c r="P1275" t="s">
        <v>2041</v>
      </c>
      <c r="Q1275" t="s">
        <v>2042</v>
      </c>
      <c r="R1275" t="s">
        <v>16286</v>
      </c>
      <c r="S1275" t="s">
        <v>28</v>
      </c>
      <c r="T1275" t="s">
        <v>65</v>
      </c>
      <c r="U1275" t="s">
        <v>539</v>
      </c>
      <c r="V1275" t="s">
        <v>9875</v>
      </c>
      <c r="X1275" t="s">
        <v>16287</v>
      </c>
      <c r="Y1275">
        <v>33557890801</v>
      </c>
    </row>
    <row r="1276" spans="1:25" x14ac:dyDescent="0.2">
      <c r="A1276" t="s">
        <v>27096</v>
      </c>
      <c r="B1276">
        <v>92297</v>
      </c>
      <c r="C1276">
        <v>217976</v>
      </c>
      <c r="D1276" t="s">
        <v>16276</v>
      </c>
      <c r="E1276" t="s">
        <v>24</v>
      </c>
      <c r="F1276">
        <v>996697893</v>
      </c>
      <c r="G1276" t="s">
        <v>3840</v>
      </c>
      <c r="H1276" t="s">
        <v>3841</v>
      </c>
      <c r="I1276" t="s">
        <v>25</v>
      </c>
      <c r="J1276" t="s">
        <v>26</v>
      </c>
      <c r="K1276">
        <v>333320</v>
      </c>
      <c r="L1276" t="s">
        <v>261</v>
      </c>
      <c r="M1276" t="s">
        <v>3842</v>
      </c>
      <c r="N1276" t="s">
        <v>866</v>
      </c>
      <c r="O1276">
        <v>271</v>
      </c>
      <c r="P1276" t="s">
        <v>3843</v>
      </c>
      <c r="Q1276" t="s">
        <v>3844</v>
      </c>
      <c r="R1276" t="s">
        <v>16288</v>
      </c>
      <c r="S1276" t="s">
        <v>28</v>
      </c>
      <c r="U1276" t="s">
        <v>3845</v>
      </c>
      <c r="V1276" t="s">
        <v>3846</v>
      </c>
      <c r="X1276" t="s">
        <v>16289</v>
      </c>
      <c r="Y1276" t="s">
        <v>16290</v>
      </c>
    </row>
    <row r="1277" spans="1:25" x14ac:dyDescent="0.2">
      <c r="A1277" t="s">
        <v>27096</v>
      </c>
      <c r="B1277">
        <v>92297</v>
      </c>
      <c r="C1277">
        <v>217976</v>
      </c>
      <c r="D1277" t="s">
        <v>16276</v>
      </c>
      <c r="E1277" t="s">
        <v>24</v>
      </c>
      <c r="F1277">
        <v>999975329</v>
      </c>
      <c r="G1277" t="s">
        <v>692</v>
      </c>
      <c r="H1277" t="s">
        <v>693</v>
      </c>
      <c r="I1277" t="s">
        <v>34</v>
      </c>
      <c r="J1277" t="s">
        <v>26</v>
      </c>
      <c r="K1277">
        <v>780616</v>
      </c>
      <c r="L1277" t="s">
        <v>138</v>
      </c>
      <c r="M1277" t="s">
        <v>694</v>
      </c>
      <c r="N1277" t="s">
        <v>693</v>
      </c>
      <c r="O1277" t="s">
        <v>695</v>
      </c>
      <c r="P1277" t="s">
        <v>696</v>
      </c>
      <c r="Q1277" t="s">
        <v>697</v>
      </c>
      <c r="R1277" t="s">
        <v>16291</v>
      </c>
      <c r="S1277" t="s">
        <v>28</v>
      </c>
      <c r="T1277" t="s">
        <v>40</v>
      </c>
      <c r="U1277" t="s">
        <v>1817</v>
      </c>
      <c r="V1277" t="s">
        <v>5724</v>
      </c>
      <c r="X1277" t="s">
        <v>16292</v>
      </c>
      <c r="Y1277" t="s">
        <v>16293</v>
      </c>
    </row>
    <row r="1278" spans="1:25" x14ac:dyDescent="0.2">
      <c r="A1278" t="s">
        <v>27096</v>
      </c>
      <c r="B1278">
        <v>92297</v>
      </c>
      <c r="C1278">
        <v>217976</v>
      </c>
      <c r="D1278" t="s">
        <v>16276</v>
      </c>
      <c r="E1278" t="s">
        <v>24</v>
      </c>
      <c r="F1278">
        <v>998851584</v>
      </c>
      <c r="G1278" t="s">
        <v>16294</v>
      </c>
      <c r="H1278" t="s">
        <v>16295</v>
      </c>
      <c r="I1278" t="s">
        <v>30</v>
      </c>
      <c r="J1278" t="s">
        <v>26</v>
      </c>
      <c r="L1278" t="s">
        <v>138</v>
      </c>
      <c r="M1278" t="s">
        <v>16296</v>
      </c>
      <c r="N1278" t="s">
        <v>892</v>
      </c>
      <c r="O1278" t="s">
        <v>16297</v>
      </c>
      <c r="P1278" t="s">
        <v>16298</v>
      </c>
      <c r="R1278" t="s">
        <v>16299</v>
      </c>
      <c r="S1278" t="s">
        <v>28</v>
      </c>
      <c r="T1278" t="s">
        <v>40</v>
      </c>
      <c r="U1278" t="s">
        <v>95</v>
      </c>
      <c r="V1278" t="s">
        <v>9494</v>
      </c>
      <c r="X1278" t="s">
        <v>16300</v>
      </c>
      <c r="Y1278" t="s">
        <v>16301</v>
      </c>
    </row>
    <row r="1279" spans="1:25" x14ac:dyDescent="0.2">
      <c r="A1279" t="s">
        <v>27096</v>
      </c>
      <c r="B1279">
        <v>92297</v>
      </c>
      <c r="C1279">
        <v>217976</v>
      </c>
      <c r="D1279" t="s">
        <v>16276</v>
      </c>
      <c r="E1279" t="s">
        <v>24</v>
      </c>
      <c r="F1279">
        <v>998498116</v>
      </c>
      <c r="G1279" t="s">
        <v>16302</v>
      </c>
      <c r="H1279" t="s">
        <v>16303</v>
      </c>
      <c r="I1279" t="s">
        <v>30</v>
      </c>
      <c r="J1279" t="s">
        <v>472</v>
      </c>
      <c r="K1279">
        <v>114500</v>
      </c>
      <c r="L1279" t="s">
        <v>138</v>
      </c>
      <c r="M1279" t="s">
        <v>16304</v>
      </c>
      <c r="N1279" t="s">
        <v>16305</v>
      </c>
      <c r="O1279" t="s">
        <v>16306</v>
      </c>
      <c r="P1279" t="s">
        <v>16307</v>
      </c>
      <c r="R1279" t="s">
        <v>16308</v>
      </c>
      <c r="S1279" t="s">
        <v>28</v>
      </c>
      <c r="T1279" t="s">
        <v>40</v>
      </c>
      <c r="U1279" t="s">
        <v>16309</v>
      </c>
      <c r="V1279" t="s">
        <v>16310</v>
      </c>
      <c r="X1279" t="s">
        <v>16311</v>
      </c>
      <c r="Y1279" t="s">
        <v>16312</v>
      </c>
    </row>
    <row r="1280" spans="1:25" x14ac:dyDescent="0.2">
      <c r="A1280" t="s">
        <v>27096</v>
      </c>
      <c r="B1280">
        <v>92297</v>
      </c>
      <c r="C1280">
        <v>217976</v>
      </c>
      <c r="D1280" t="s">
        <v>16276</v>
      </c>
      <c r="E1280" t="s">
        <v>24</v>
      </c>
      <c r="F1280">
        <v>999894916</v>
      </c>
      <c r="G1280" t="s">
        <v>6322</v>
      </c>
      <c r="H1280" t="s">
        <v>6323</v>
      </c>
      <c r="I1280" t="s">
        <v>34</v>
      </c>
      <c r="J1280" t="s">
        <v>26</v>
      </c>
      <c r="K1280">
        <v>424670</v>
      </c>
      <c r="L1280" t="s">
        <v>857</v>
      </c>
      <c r="M1280" t="s">
        <v>6324</v>
      </c>
      <c r="N1280" t="s">
        <v>1462</v>
      </c>
      <c r="O1280" t="s">
        <v>6325</v>
      </c>
      <c r="P1280" t="s">
        <v>6326</v>
      </c>
      <c r="Q1280" t="s">
        <v>6327</v>
      </c>
      <c r="R1280" t="s">
        <v>16313</v>
      </c>
      <c r="S1280" t="s">
        <v>28</v>
      </c>
      <c r="T1280" t="s">
        <v>262</v>
      </c>
      <c r="U1280" t="s">
        <v>16314</v>
      </c>
      <c r="V1280" t="s">
        <v>11027</v>
      </c>
      <c r="X1280">
        <v>351225081588</v>
      </c>
      <c r="Y1280">
        <v>351225081449</v>
      </c>
    </row>
    <row r="1281" spans="1:25" x14ac:dyDescent="0.2">
      <c r="A1281" t="s">
        <v>27096</v>
      </c>
      <c r="B1281">
        <v>92297</v>
      </c>
      <c r="C1281">
        <v>217976</v>
      </c>
      <c r="D1281" t="s">
        <v>16276</v>
      </c>
      <c r="E1281" t="s">
        <v>24</v>
      </c>
      <c r="F1281">
        <v>996522032</v>
      </c>
      <c r="G1281" t="s">
        <v>2851</v>
      </c>
      <c r="H1281" t="s">
        <v>2852</v>
      </c>
      <c r="I1281" t="s">
        <v>30</v>
      </c>
      <c r="J1281" t="s">
        <v>26</v>
      </c>
      <c r="K1281">
        <v>827805</v>
      </c>
      <c r="L1281" t="s">
        <v>82</v>
      </c>
      <c r="M1281" t="s">
        <v>2853</v>
      </c>
      <c r="N1281" t="s">
        <v>2854</v>
      </c>
      <c r="O1281">
        <v>78600</v>
      </c>
      <c r="P1281" t="s">
        <v>2855</v>
      </c>
      <c r="Q1281" t="s">
        <v>2856</v>
      </c>
      <c r="R1281" t="s">
        <v>16315</v>
      </c>
      <c r="S1281" t="s">
        <v>28</v>
      </c>
      <c r="T1281" t="s">
        <v>65</v>
      </c>
      <c r="U1281" t="s">
        <v>3415</v>
      </c>
      <c r="V1281" t="s">
        <v>16316</v>
      </c>
      <c r="X1281" t="s">
        <v>16317</v>
      </c>
      <c r="Y1281" t="s">
        <v>16318</v>
      </c>
    </row>
    <row r="1282" spans="1:25" x14ac:dyDescent="0.2">
      <c r="A1282" t="s">
        <v>27096</v>
      </c>
      <c r="B1282">
        <v>92297</v>
      </c>
      <c r="C1282">
        <v>217976</v>
      </c>
      <c r="D1282" t="s">
        <v>16276</v>
      </c>
      <c r="E1282" t="s">
        <v>24</v>
      </c>
      <c r="F1282">
        <v>998556219</v>
      </c>
      <c r="G1282" t="s">
        <v>16319</v>
      </c>
      <c r="H1282" t="s">
        <v>16320</v>
      </c>
      <c r="I1282" t="s">
        <v>30</v>
      </c>
      <c r="J1282" t="s">
        <v>472</v>
      </c>
      <c r="L1282" t="s">
        <v>138</v>
      </c>
      <c r="M1282" t="s">
        <v>16321</v>
      </c>
      <c r="N1282" t="s">
        <v>2178</v>
      </c>
      <c r="O1282" t="s">
        <v>16322</v>
      </c>
      <c r="P1282" t="s">
        <v>16323</v>
      </c>
      <c r="Q1282" t="s">
        <v>16324</v>
      </c>
      <c r="R1282" t="s">
        <v>16325</v>
      </c>
      <c r="S1282" t="s">
        <v>28</v>
      </c>
      <c r="T1282" t="s">
        <v>40</v>
      </c>
      <c r="U1282" t="s">
        <v>16326</v>
      </c>
      <c r="V1282" t="s">
        <v>16327</v>
      </c>
      <c r="X1282" t="s">
        <v>16328</v>
      </c>
      <c r="Y1282" t="s">
        <v>16329</v>
      </c>
    </row>
    <row r="1283" spans="1:25" x14ac:dyDescent="0.2">
      <c r="A1283" t="s">
        <v>27096</v>
      </c>
      <c r="B1283">
        <v>92297</v>
      </c>
      <c r="C1283">
        <v>217976</v>
      </c>
      <c r="D1283" t="s">
        <v>16276</v>
      </c>
      <c r="E1283" t="s">
        <v>24</v>
      </c>
      <c r="F1283">
        <v>999997930</v>
      </c>
      <c r="G1283" t="s">
        <v>699</v>
      </c>
      <c r="H1283" t="s">
        <v>700</v>
      </c>
      <c r="I1283" t="s">
        <v>25</v>
      </c>
      <c r="J1283" t="s">
        <v>26</v>
      </c>
      <c r="K1283">
        <v>152781</v>
      </c>
      <c r="L1283" t="s">
        <v>82</v>
      </c>
      <c r="M1283" t="s">
        <v>701</v>
      </c>
      <c r="N1283" t="s">
        <v>501</v>
      </c>
      <c r="O1283">
        <v>75794</v>
      </c>
      <c r="P1283" t="s">
        <v>702</v>
      </c>
      <c r="Q1283" t="s">
        <v>703</v>
      </c>
      <c r="R1283" t="s">
        <v>16330</v>
      </c>
      <c r="S1283" t="s">
        <v>28</v>
      </c>
      <c r="T1283" t="s">
        <v>40</v>
      </c>
      <c r="U1283" t="s">
        <v>167</v>
      </c>
      <c r="V1283" t="s">
        <v>9207</v>
      </c>
      <c r="X1283" t="s">
        <v>16331</v>
      </c>
      <c r="Y1283" t="s">
        <v>16332</v>
      </c>
    </row>
    <row r="1284" spans="1:25" x14ac:dyDescent="0.2">
      <c r="A1284" t="s">
        <v>27096</v>
      </c>
      <c r="B1284">
        <v>94692</v>
      </c>
      <c r="C1284">
        <v>242306</v>
      </c>
      <c r="D1284" t="s">
        <v>16341</v>
      </c>
      <c r="E1284" t="s">
        <v>24</v>
      </c>
      <c r="F1284">
        <v>990299870</v>
      </c>
      <c r="G1284" t="s">
        <v>16342</v>
      </c>
      <c r="H1284" t="s">
        <v>16343</v>
      </c>
      <c r="I1284" t="s">
        <v>30</v>
      </c>
      <c r="J1284" t="s">
        <v>472</v>
      </c>
      <c r="K1284">
        <v>17676.900000000001</v>
      </c>
      <c r="L1284" t="s">
        <v>520</v>
      </c>
      <c r="M1284" t="s">
        <v>16344</v>
      </c>
      <c r="N1284" t="s">
        <v>16345</v>
      </c>
      <c r="O1284">
        <v>9108</v>
      </c>
      <c r="P1284" t="s">
        <v>16346</v>
      </c>
      <c r="R1284" t="s">
        <v>16347</v>
      </c>
      <c r="S1284" t="s">
        <v>28</v>
      </c>
      <c r="T1284" t="s">
        <v>40</v>
      </c>
      <c r="U1284" t="s">
        <v>3778</v>
      </c>
      <c r="V1284" t="s">
        <v>16348</v>
      </c>
      <c r="X1284" t="s">
        <v>16349</v>
      </c>
      <c r="Y1284" t="s">
        <v>16349</v>
      </c>
    </row>
    <row r="1285" spans="1:25" x14ac:dyDescent="0.2">
      <c r="A1285" t="s">
        <v>27096</v>
      </c>
      <c r="B1285">
        <v>94692</v>
      </c>
      <c r="C1285">
        <v>242306</v>
      </c>
      <c r="D1285" t="s">
        <v>16341</v>
      </c>
      <c r="E1285" t="s">
        <v>24</v>
      </c>
      <c r="F1285">
        <v>999515549</v>
      </c>
      <c r="G1285" t="s">
        <v>4909</v>
      </c>
      <c r="H1285" t="s">
        <v>4910</v>
      </c>
      <c r="I1285" t="s">
        <v>25</v>
      </c>
      <c r="J1285" t="s">
        <v>26</v>
      </c>
      <c r="K1285">
        <v>659830</v>
      </c>
      <c r="L1285" t="s">
        <v>27</v>
      </c>
      <c r="M1285" t="s">
        <v>4911</v>
      </c>
      <c r="N1285" t="s">
        <v>1025</v>
      </c>
      <c r="O1285">
        <v>13353</v>
      </c>
      <c r="P1285" t="s">
        <v>4912</v>
      </c>
      <c r="Q1285" t="s">
        <v>4913</v>
      </c>
      <c r="R1285" t="s">
        <v>16350</v>
      </c>
      <c r="S1285" t="s">
        <v>28</v>
      </c>
      <c r="T1285" t="s">
        <v>65</v>
      </c>
      <c r="U1285" t="s">
        <v>5246</v>
      </c>
      <c r="V1285" t="s">
        <v>7748</v>
      </c>
      <c r="X1285">
        <v>4930187542224</v>
      </c>
      <c r="Y1285">
        <v>4930187542220</v>
      </c>
    </row>
    <row r="1286" spans="1:25" x14ac:dyDescent="0.2">
      <c r="A1286" t="s">
        <v>27096</v>
      </c>
      <c r="B1286">
        <v>94692</v>
      </c>
      <c r="C1286">
        <v>242306</v>
      </c>
      <c r="D1286" t="s">
        <v>16341</v>
      </c>
      <c r="E1286" t="s">
        <v>24</v>
      </c>
      <c r="F1286">
        <v>999992401</v>
      </c>
      <c r="G1286" t="s">
        <v>1200</v>
      </c>
      <c r="H1286" t="s">
        <v>1201</v>
      </c>
      <c r="I1286" t="s">
        <v>25</v>
      </c>
      <c r="J1286" t="s">
        <v>26</v>
      </c>
      <c r="K1286">
        <v>206404.4</v>
      </c>
      <c r="L1286" t="s">
        <v>82</v>
      </c>
      <c r="M1286" t="s">
        <v>1202</v>
      </c>
      <c r="N1286" t="s">
        <v>1203</v>
      </c>
      <c r="O1286">
        <v>75015</v>
      </c>
      <c r="P1286" t="s">
        <v>1204</v>
      </c>
      <c r="Q1286" t="s">
        <v>1205</v>
      </c>
      <c r="R1286" t="s">
        <v>16351</v>
      </c>
      <c r="S1286" t="s">
        <v>28</v>
      </c>
      <c r="T1286" t="s">
        <v>40</v>
      </c>
      <c r="U1286" t="s">
        <v>539</v>
      </c>
      <c r="V1286" t="s">
        <v>6468</v>
      </c>
      <c r="X1286">
        <v>33438783057</v>
      </c>
      <c r="Y1286">
        <v>33438785182</v>
      </c>
    </row>
    <row r="1287" spans="1:25" x14ac:dyDescent="0.2">
      <c r="A1287" t="s">
        <v>27096</v>
      </c>
      <c r="B1287">
        <v>94692</v>
      </c>
      <c r="C1287">
        <v>242306</v>
      </c>
      <c r="D1287" t="s">
        <v>16341</v>
      </c>
      <c r="E1287" t="s">
        <v>57</v>
      </c>
      <c r="F1287">
        <v>999677733</v>
      </c>
      <c r="G1287" t="s">
        <v>498</v>
      </c>
      <c r="H1287" t="s">
        <v>499</v>
      </c>
      <c r="I1287" t="s">
        <v>30</v>
      </c>
      <c r="J1287" t="s">
        <v>26</v>
      </c>
      <c r="K1287">
        <v>645576</v>
      </c>
      <c r="L1287" t="s">
        <v>82</v>
      </c>
      <c r="M1287" t="s">
        <v>500</v>
      </c>
      <c r="N1287" t="s">
        <v>501</v>
      </c>
      <c r="O1287">
        <v>75011</v>
      </c>
      <c r="P1287" t="s">
        <v>502</v>
      </c>
      <c r="Q1287" t="s">
        <v>503</v>
      </c>
      <c r="R1287" t="s">
        <v>16352</v>
      </c>
      <c r="S1287" t="s">
        <v>28</v>
      </c>
      <c r="T1287" t="s">
        <v>40</v>
      </c>
      <c r="U1287" t="s">
        <v>504</v>
      </c>
      <c r="V1287" t="s">
        <v>505</v>
      </c>
      <c r="X1287" t="s">
        <v>16353</v>
      </c>
      <c r="Y1287" t="s">
        <v>16354</v>
      </c>
    </row>
    <row r="1288" spans="1:25" x14ac:dyDescent="0.2">
      <c r="A1288" t="s">
        <v>27096</v>
      </c>
      <c r="B1288">
        <v>94692</v>
      </c>
      <c r="C1288">
        <v>242306</v>
      </c>
      <c r="D1288" t="s">
        <v>16341</v>
      </c>
      <c r="E1288" t="s">
        <v>24</v>
      </c>
      <c r="F1288">
        <v>999448619</v>
      </c>
      <c r="G1288" t="s">
        <v>16355</v>
      </c>
      <c r="H1288" t="s">
        <v>16356</v>
      </c>
      <c r="I1288" t="s">
        <v>30</v>
      </c>
      <c r="J1288" t="s">
        <v>26</v>
      </c>
      <c r="K1288">
        <v>583900</v>
      </c>
      <c r="L1288" t="s">
        <v>261</v>
      </c>
      <c r="M1288" t="s">
        <v>16357</v>
      </c>
      <c r="N1288" t="s">
        <v>1580</v>
      </c>
      <c r="O1288">
        <v>50130</v>
      </c>
      <c r="P1288" t="s">
        <v>16358</v>
      </c>
      <c r="Q1288" t="s">
        <v>16359</v>
      </c>
      <c r="R1288" t="s">
        <v>16360</v>
      </c>
      <c r="S1288" t="s">
        <v>28</v>
      </c>
      <c r="T1288" t="s">
        <v>40</v>
      </c>
      <c r="U1288" t="s">
        <v>12067</v>
      </c>
      <c r="V1288" t="s">
        <v>16361</v>
      </c>
      <c r="X1288" t="s">
        <v>16362</v>
      </c>
      <c r="Y1288" t="s">
        <v>16363</v>
      </c>
    </row>
    <row r="1289" spans="1:25" x14ac:dyDescent="0.2">
      <c r="A1289" t="s">
        <v>27096</v>
      </c>
      <c r="B1289">
        <v>94692</v>
      </c>
      <c r="C1289">
        <v>242306</v>
      </c>
      <c r="D1289" t="s">
        <v>16341</v>
      </c>
      <c r="E1289" t="s">
        <v>24</v>
      </c>
      <c r="F1289">
        <v>966568432</v>
      </c>
      <c r="G1289" t="s">
        <v>16364</v>
      </c>
      <c r="H1289" t="s">
        <v>6722</v>
      </c>
      <c r="I1289" t="s">
        <v>30</v>
      </c>
      <c r="J1289" t="s">
        <v>26</v>
      </c>
      <c r="K1289">
        <v>279120</v>
      </c>
      <c r="L1289" t="s">
        <v>27</v>
      </c>
      <c r="M1289" t="s">
        <v>16365</v>
      </c>
      <c r="N1289" t="s">
        <v>1025</v>
      </c>
      <c r="O1289">
        <v>12489</v>
      </c>
      <c r="R1289" t="s">
        <v>16366</v>
      </c>
      <c r="S1289" t="s">
        <v>28</v>
      </c>
      <c r="T1289" t="s">
        <v>47</v>
      </c>
      <c r="U1289" t="s">
        <v>2666</v>
      </c>
      <c r="V1289" t="s">
        <v>16367</v>
      </c>
      <c r="X1289" t="s">
        <v>16368</v>
      </c>
      <c r="Y1289" t="s">
        <v>16369</v>
      </c>
    </row>
    <row r="1290" spans="1:25" x14ac:dyDescent="0.2">
      <c r="A1290" t="s">
        <v>27096</v>
      </c>
      <c r="B1290">
        <v>94692</v>
      </c>
      <c r="C1290">
        <v>242306</v>
      </c>
      <c r="D1290" t="s">
        <v>16341</v>
      </c>
      <c r="E1290" t="s">
        <v>24</v>
      </c>
      <c r="F1290">
        <v>995376074</v>
      </c>
      <c r="G1290" t="s">
        <v>16370</v>
      </c>
      <c r="H1290" t="s">
        <v>16371</v>
      </c>
      <c r="I1290" t="s">
        <v>30</v>
      </c>
      <c r="J1290" t="s">
        <v>26</v>
      </c>
      <c r="K1290">
        <v>194680</v>
      </c>
      <c r="L1290" t="s">
        <v>27</v>
      </c>
      <c r="M1290" t="s">
        <v>16365</v>
      </c>
      <c r="N1290" t="s">
        <v>1025</v>
      </c>
      <c r="O1290">
        <v>12489</v>
      </c>
      <c r="P1290" t="s">
        <v>16372</v>
      </c>
      <c r="R1290" t="s">
        <v>16373</v>
      </c>
      <c r="S1290" t="s">
        <v>28</v>
      </c>
      <c r="T1290" t="s">
        <v>47</v>
      </c>
      <c r="U1290" t="s">
        <v>2666</v>
      </c>
      <c r="V1290" t="s">
        <v>16367</v>
      </c>
      <c r="X1290" t="s">
        <v>16374</v>
      </c>
      <c r="Y1290" t="s">
        <v>16375</v>
      </c>
    </row>
    <row r="1291" spans="1:25" x14ac:dyDescent="0.2">
      <c r="A1291" t="s">
        <v>27096</v>
      </c>
      <c r="B1291">
        <v>94692</v>
      </c>
      <c r="C1291">
        <v>242306</v>
      </c>
      <c r="D1291" t="s">
        <v>16341</v>
      </c>
      <c r="E1291" t="s">
        <v>24</v>
      </c>
      <c r="F1291">
        <v>999746021</v>
      </c>
      <c r="G1291" t="s">
        <v>7060</v>
      </c>
      <c r="H1291" t="s">
        <v>7061</v>
      </c>
      <c r="I1291" t="s">
        <v>30</v>
      </c>
      <c r="J1291" t="s">
        <v>26</v>
      </c>
      <c r="K1291">
        <v>278776.90000000002</v>
      </c>
      <c r="L1291" t="s">
        <v>138</v>
      </c>
      <c r="M1291" t="s">
        <v>7062</v>
      </c>
      <c r="N1291" t="s">
        <v>7063</v>
      </c>
      <c r="O1291" t="s">
        <v>7064</v>
      </c>
      <c r="P1291" t="s">
        <v>7065</v>
      </c>
      <c r="Q1291" t="s">
        <v>7066</v>
      </c>
      <c r="R1291" t="s">
        <v>16376</v>
      </c>
      <c r="S1291" t="s">
        <v>28</v>
      </c>
      <c r="T1291" t="s">
        <v>65</v>
      </c>
      <c r="U1291" t="s">
        <v>4529</v>
      </c>
      <c r="V1291" t="s">
        <v>16377</v>
      </c>
      <c r="X1291" t="s">
        <v>16378</v>
      </c>
      <c r="Y1291" t="s">
        <v>7069</v>
      </c>
    </row>
    <row r="1292" spans="1:25" x14ac:dyDescent="0.2">
      <c r="A1292" t="s">
        <v>27096</v>
      </c>
      <c r="B1292">
        <v>94692</v>
      </c>
      <c r="C1292">
        <v>242306</v>
      </c>
      <c r="D1292" t="s">
        <v>16341</v>
      </c>
      <c r="E1292" t="s">
        <v>24</v>
      </c>
      <c r="F1292">
        <v>999904034</v>
      </c>
      <c r="G1292" t="s">
        <v>1013</v>
      </c>
      <c r="H1292" t="s">
        <v>1014</v>
      </c>
      <c r="I1292" t="s">
        <v>34</v>
      </c>
      <c r="J1292" t="s">
        <v>26</v>
      </c>
      <c r="K1292">
        <v>259612.79999999999</v>
      </c>
      <c r="L1292" t="s">
        <v>35</v>
      </c>
      <c r="M1292" t="s">
        <v>1015</v>
      </c>
      <c r="N1292" t="s">
        <v>1016</v>
      </c>
      <c r="O1292">
        <v>9220</v>
      </c>
      <c r="P1292" t="s">
        <v>1017</v>
      </c>
      <c r="Q1292" t="s">
        <v>1018</v>
      </c>
      <c r="R1292" t="s">
        <v>16379</v>
      </c>
      <c r="S1292" t="s">
        <v>28</v>
      </c>
      <c r="T1292" t="s">
        <v>47</v>
      </c>
      <c r="U1292" t="s">
        <v>5571</v>
      </c>
      <c r="V1292" t="s">
        <v>13177</v>
      </c>
      <c r="X1292" t="s">
        <v>13178</v>
      </c>
      <c r="Y1292" t="s">
        <v>16380</v>
      </c>
    </row>
    <row r="1293" spans="1:25" x14ac:dyDescent="0.2">
      <c r="A1293" t="s">
        <v>27096</v>
      </c>
      <c r="B1293">
        <v>100051</v>
      </c>
      <c r="C1293">
        <v>261743</v>
      </c>
      <c r="D1293" t="s">
        <v>16384</v>
      </c>
      <c r="E1293" t="s">
        <v>24</v>
      </c>
      <c r="F1293">
        <v>999541545</v>
      </c>
      <c r="G1293" t="s">
        <v>3196</v>
      </c>
      <c r="H1293" t="s">
        <v>3197</v>
      </c>
      <c r="I1293" t="s">
        <v>30</v>
      </c>
      <c r="J1293" t="s">
        <v>26</v>
      </c>
      <c r="K1293">
        <v>409041</v>
      </c>
      <c r="L1293" t="s">
        <v>357</v>
      </c>
      <c r="M1293" t="s">
        <v>3198</v>
      </c>
      <c r="N1293" t="s">
        <v>575</v>
      </c>
      <c r="O1293">
        <v>28040</v>
      </c>
      <c r="P1293" t="s">
        <v>3199</v>
      </c>
      <c r="Q1293" t="s">
        <v>3200</v>
      </c>
      <c r="R1293" t="s">
        <v>16385</v>
      </c>
      <c r="S1293" t="s">
        <v>28</v>
      </c>
      <c r="T1293" t="s">
        <v>40</v>
      </c>
      <c r="U1293" t="s">
        <v>1578</v>
      </c>
      <c r="V1293" t="s">
        <v>14355</v>
      </c>
      <c r="X1293" t="s">
        <v>14356</v>
      </c>
      <c r="Y1293" t="s">
        <v>12061</v>
      </c>
    </row>
    <row r="1294" spans="1:25" x14ac:dyDescent="0.2">
      <c r="A1294" t="s">
        <v>27096</v>
      </c>
      <c r="B1294">
        <v>100051</v>
      </c>
      <c r="C1294">
        <v>261743</v>
      </c>
      <c r="D1294" t="s">
        <v>16384</v>
      </c>
      <c r="E1294" t="s">
        <v>57</v>
      </c>
      <c r="F1294">
        <v>999984156</v>
      </c>
      <c r="G1294" t="s">
        <v>796</v>
      </c>
      <c r="H1294" t="s">
        <v>797</v>
      </c>
      <c r="I1294" t="s">
        <v>34</v>
      </c>
      <c r="J1294" t="s">
        <v>26</v>
      </c>
      <c r="K1294">
        <v>1199211.1499999999</v>
      </c>
      <c r="L1294" t="s">
        <v>138</v>
      </c>
      <c r="M1294" t="s">
        <v>798</v>
      </c>
      <c r="N1294" t="s">
        <v>799</v>
      </c>
      <c r="O1294" t="s">
        <v>800</v>
      </c>
      <c r="P1294" t="s">
        <v>801</v>
      </c>
      <c r="Q1294" t="s">
        <v>802</v>
      </c>
      <c r="R1294" t="s">
        <v>16386</v>
      </c>
      <c r="S1294" t="s">
        <v>28</v>
      </c>
      <c r="T1294" t="s">
        <v>262</v>
      </c>
      <c r="U1294" t="s">
        <v>803</v>
      </c>
      <c r="V1294" t="s">
        <v>804</v>
      </c>
      <c r="X1294" t="s">
        <v>15763</v>
      </c>
      <c r="Y1294" t="s">
        <v>15764</v>
      </c>
    </row>
    <row r="1295" spans="1:25" x14ac:dyDescent="0.2">
      <c r="A1295" t="s">
        <v>27096</v>
      </c>
      <c r="B1295">
        <v>100051</v>
      </c>
      <c r="C1295">
        <v>261743</v>
      </c>
      <c r="D1295" t="s">
        <v>16384</v>
      </c>
      <c r="E1295" t="s">
        <v>24</v>
      </c>
      <c r="F1295">
        <v>999640388</v>
      </c>
      <c r="G1295" t="s">
        <v>9198</v>
      </c>
      <c r="H1295" t="s">
        <v>8604</v>
      </c>
      <c r="I1295" t="s">
        <v>25</v>
      </c>
      <c r="J1295" t="s">
        <v>472</v>
      </c>
      <c r="K1295">
        <v>14669.6</v>
      </c>
      <c r="L1295" t="s">
        <v>192</v>
      </c>
      <c r="M1295" t="s">
        <v>9199</v>
      </c>
      <c r="N1295" t="s">
        <v>350</v>
      </c>
      <c r="O1295">
        <v>3000</v>
      </c>
      <c r="R1295" t="s">
        <v>16387</v>
      </c>
      <c r="S1295" t="s">
        <v>28</v>
      </c>
      <c r="T1295" t="s">
        <v>262</v>
      </c>
      <c r="U1295" t="s">
        <v>5178</v>
      </c>
      <c r="V1295" t="s">
        <v>9200</v>
      </c>
      <c r="X1295" t="s">
        <v>16388</v>
      </c>
      <c r="Y1295" t="s">
        <v>16389</v>
      </c>
    </row>
    <row r="1296" spans="1:25" x14ac:dyDescent="0.2">
      <c r="A1296" t="s">
        <v>27096</v>
      </c>
      <c r="B1296">
        <v>100051</v>
      </c>
      <c r="C1296">
        <v>261743</v>
      </c>
      <c r="D1296" t="s">
        <v>16384</v>
      </c>
      <c r="E1296" t="s">
        <v>24</v>
      </c>
      <c r="F1296">
        <v>999971934</v>
      </c>
      <c r="G1296" t="s">
        <v>1664</v>
      </c>
      <c r="H1296" t="s">
        <v>1665</v>
      </c>
      <c r="I1296" t="s">
        <v>30</v>
      </c>
      <c r="J1296" t="s">
        <v>26</v>
      </c>
      <c r="K1296">
        <v>647234</v>
      </c>
      <c r="L1296" t="s">
        <v>82</v>
      </c>
      <c r="M1296" t="s">
        <v>1666</v>
      </c>
      <c r="N1296" t="s">
        <v>1667</v>
      </c>
      <c r="O1296">
        <v>92230</v>
      </c>
      <c r="P1296" t="s">
        <v>1668</v>
      </c>
      <c r="Q1296" t="s">
        <v>1669</v>
      </c>
      <c r="R1296" t="s">
        <v>16390</v>
      </c>
      <c r="S1296" t="s">
        <v>28</v>
      </c>
      <c r="T1296" t="s">
        <v>56</v>
      </c>
      <c r="U1296" t="s">
        <v>1347</v>
      </c>
      <c r="V1296" t="s">
        <v>10816</v>
      </c>
      <c r="X1296" t="s">
        <v>2978</v>
      </c>
      <c r="Y1296" t="s">
        <v>2979</v>
      </c>
    </row>
    <row r="1297" spans="1:25" x14ac:dyDescent="0.2">
      <c r="A1297" t="s">
        <v>27096</v>
      </c>
      <c r="B1297">
        <v>100051</v>
      </c>
      <c r="C1297">
        <v>261743</v>
      </c>
      <c r="D1297" t="s">
        <v>16384</v>
      </c>
      <c r="E1297" t="s">
        <v>24</v>
      </c>
      <c r="F1297">
        <v>999973971</v>
      </c>
      <c r="G1297" t="s">
        <v>379</v>
      </c>
      <c r="H1297" t="s">
        <v>380</v>
      </c>
      <c r="I1297" t="s">
        <v>34</v>
      </c>
      <c r="J1297" t="s">
        <v>26</v>
      </c>
      <c r="K1297">
        <v>790524</v>
      </c>
      <c r="L1297" t="s">
        <v>70</v>
      </c>
      <c r="M1297" t="s">
        <v>381</v>
      </c>
      <c r="N1297" t="s">
        <v>382</v>
      </c>
      <c r="O1297">
        <v>1015</v>
      </c>
      <c r="P1297" t="s">
        <v>383</v>
      </c>
      <c r="Q1297" t="s">
        <v>384</v>
      </c>
      <c r="R1297" t="s">
        <v>16391</v>
      </c>
      <c r="S1297" t="s">
        <v>28</v>
      </c>
      <c r="T1297" t="s">
        <v>262</v>
      </c>
      <c r="U1297" t="s">
        <v>16392</v>
      </c>
      <c r="V1297" t="s">
        <v>16393</v>
      </c>
      <c r="X1297" t="s">
        <v>16394</v>
      </c>
      <c r="Y1297" t="s">
        <v>16395</v>
      </c>
    </row>
    <row r="1298" spans="1:25" x14ac:dyDescent="0.2">
      <c r="A1298" t="s">
        <v>27096</v>
      </c>
      <c r="B1298">
        <v>100051</v>
      </c>
      <c r="C1298">
        <v>261743</v>
      </c>
      <c r="D1298" t="s">
        <v>16384</v>
      </c>
      <c r="E1298" t="s">
        <v>24</v>
      </c>
      <c r="F1298">
        <v>999986678</v>
      </c>
      <c r="G1298" t="s">
        <v>3759</v>
      </c>
      <c r="H1298" t="s">
        <v>3760</v>
      </c>
      <c r="I1298" t="s">
        <v>34</v>
      </c>
      <c r="J1298" t="s">
        <v>26</v>
      </c>
      <c r="K1298">
        <v>916319</v>
      </c>
      <c r="L1298" t="s">
        <v>27</v>
      </c>
      <c r="M1298" t="s">
        <v>3761</v>
      </c>
      <c r="N1298" t="s">
        <v>550</v>
      </c>
      <c r="O1298">
        <v>10623</v>
      </c>
      <c r="P1298" t="s">
        <v>3762</v>
      </c>
      <c r="Q1298" t="s">
        <v>3763</v>
      </c>
      <c r="R1298" t="s">
        <v>16396</v>
      </c>
      <c r="S1298" t="s">
        <v>28</v>
      </c>
      <c r="T1298" t="s">
        <v>47</v>
      </c>
      <c r="U1298" t="s">
        <v>1304</v>
      </c>
      <c r="V1298" t="s">
        <v>3764</v>
      </c>
      <c r="X1298" t="s">
        <v>5463</v>
      </c>
      <c r="Y1298" t="s">
        <v>5464</v>
      </c>
    </row>
    <row r="1299" spans="1:25" x14ac:dyDescent="0.2">
      <c r="A1299" t="s">
        <v>27096</v>
      </c>
      <c r="B1299">
        <v>100051</v>
      </c>
      <c r="C1299">
        <v>261743</v>
      </c>
      <c r="D1299" t="s">
        <v>16384</v>
      </c>
      <c r="E1299" t="s">
        <v>24</v>
      </c>
      <c r="F1299">
        <v>991011850</v>
      </c>
      <c r="G1299" t="s">
        <v>14954</v>
      </c>
      <c r="H1299" t="s">
        <v>2954</v>
      </c>
      <c r="I1299" t="s">
        <v>30</v>
      </c>
      <c r="J1299" t="s">
        <v>472</v>
      </c>
      <c r="L1299" t="s">
        <v>82</v>
      </c>
      <c r="M1299" t="s">
        <v>2974</v>
      </c>
      <c r="N1299" t="s">
        <v>3805</v>
      </c>
      <c r="O1299">
        <v>78141</v>
      </c>
      <c r="P1299" t="s">
        <v>1668</v>
      </c>
      <c r="R1299" t="s">
        <v>16397</v>
      </c>
      <c r="S1299" t="s">
        <v>28</v>
      </c>
      <c r="T1299" t="s">
        <v>56</v>
      </c>
      <c r="U1299" t="s">
        <v>1347</v>
      </c>
      <c r="V1299" t="s">
        <v>10816</v>
      </c>
      <c r="X1299" t="s">
        <v>2978</v>
      </c>
      <c r="Y1299" t="s">
        <v>2979</v>
      </c>
    </row>
    <row r="1300" spans="1:25" x14ac:dyDescent="0.2">
      <c r="A1300" t="s">
        <v>27096</v>
      </c>
      <c r="B1300">
        <v>100051</v>
      </c>
      <c r="C1300">
        <v>261743</v>
      </c>
      <c r="D1300" t="s">
        <v>16384</v>
      </c>
      <c r="E1300" t="s">
        <v>24</v>
      </c>
      <c r="F1300">
        <v>999606147</v>
      </c>
      <c r="G1300" t="s">
        <v>1676</v>
      </c>
      <c r="H1300" t="s">
        <v>1676</v>
      </c>
      <c r="I1300" t="s">
        <v>34</v>
      </c>
      <c r="J1300" t="s">
        <v>26</v>
      </c>
      <c r="K1300">
        <v>607258.25</v>
      </c>
      <c r="L1300" t="s">
        <v>82</v>
      </c>
      <c r="M1300" t="s">
        <v>1677</v>
      </c>
      <c r="N1300" t="s">
        <v>1678</v>
      </c>
      <c r="O1300">
        <v>6410</v>
      </c>
      <c r="P1300" t="s">
        <v>1679</v>
      </c>
      <c r="Q1300" t="s">
        <v>1680</v>
      </c>
      <c r="R1300" t="s">
        <v>16398</v>
      </c>
      <c r="S1300" t="s">
        <v>28</v>
      </c>
      <c r="T1300" t="s">
        <v>40</v>
      </c>
      <c r="U1300" t="s">
        <v>1131</v>
      </c>
      <c r="V1300" t="s">
        <v>10167</v>
      </c>
      <c r="X1300" t="s">
        <v>16399</v>
      </c>
      <c r="Y1300" t="s">
        <v>16400</v>
      </c>
    </row>
    <row r="1301" spans="1:25" x14ac:dyDescent="0.2">
      <c r="A1301" t="s">
        <v>27096</v>
      </c>
      <c r="B1301">
        <v>100051</v>
      </c>
      <c r="C1301">
        <v>261743</v>
      </c>
      <c r="D1301" t="s">
        <v>16384</v>
      </c>
      <c r="E1301" t="s">
        <v>24</v>
      </c>
      <c r="F1301">
        <v>999847677</v>
      </c>
      <c r="G1301" t="s">
        <v>3539</v>
      </c>
      <c r="H1301" t="s">
        <v>3540</v>
      </c>
      <c r="I1301" t="s">
        <v>34</v>
      </c>
      <c r="J1301" t="s">
        <v>26</v>
      </c>
      <c r="K1301">
        <v>698109</v>
      </c>
      <c r="L1301" t="s">
        <v>138</v>
      </c>
      <c r="M1301" t="s">
        <v>3541</v>
      </c>
      <c r="N1301" t="s">
        <v>320</v>
      </c>
      <c r="O1301" t="s">
        <v>3542</v>
      </c>
      <c r="P1301" t="s">
        <v>3543</v>
      </c>
      <c r="Q1301" t="s">
        <v>3544</v>
      </c>
      <c r="R1301" t="s">
        <v>16401</v>
      </c>
      <c r="S1301" t="s">
        <v>28</v>
      </c>
      <c r="T1301" t="s">
        <v>40</v>
      </c>
      <c r="U1301" t="s">
        <v>8399</v>
      </c>
      <c r="V1301" t="s">
        <v>8401</v>
      </c>
      <c r="X1301" t="s">
        <v>10424</v>
      </c>
      <c r="Y1301" t="s">
        <v>7132</v>
      </c>
    </row>
    <row r="1302" spans="1:25" x14ac:dyDescent="0.2">
      <c r="A1302" t="s">
        <v>27096</v>
      </c>
      <c r="B1302">
        <v>109306</v>
      </c>
      <c r="C1302">
        <v>312784</v>
      </c>
      <c r="D1302" t="s">
        <v>16402</v>
      </c>
      <c r="E1302" t="s">
        <v>57</v>
      </c>
      <c r="F1302">
        <v>999627875</v>
      </c>
      <c r="G1302" t="s">
        <v>1373</v>
      </c>
      <c r="H1302" t="s">
        <v>1374</v>
      </c>
      <c r="I1302" t="s">
        <v>25</v>
      </c>
      <c r="J1302" t="s">
        <v>26</v>
      </c>
      <c r="K1302">
        <v>975511</v>
      </c>
      <c r="L1302" t="s">
        <v>45</v>
      </c>
      <c r="M1302" t="s">
        <v>1375</v>
      </c>
      <c r="N1302" t="s">
        <v>613</v>
      </c>
      <c r="O1302" t="s">
        <v>1376</v>
      </c>
      <c r="P1302" t="s">
        <v>1377</v>
      </c>
      <c r="Q1302" t="s">
        <v>1378</v>
      </c>
      <c r="R1302" t="s">
        <v>16403</v>
      </c>
      <c r="S1302" t="s">
        <v>28</v>
      </c>
      <c r="T1302" t="s">
        <v>56</v>
      </c>
      <c r="U1302" t="s">
        <v>1624</v>
      </c>
      <c r="V1302" t="s">
        <v>6640</v>
      </c>
      <c r="X1302">
        <v>4613378585</v>
      </c>
    </row>
    <row r="1303" spans="1:25" x14ac:dyDescent="0.2">
      <c r="A1303" t="s">
        <v>27096</v>
      </c>
      <c r="B1303">
        <v>109306</v>
      </c>
      <c r="C1303">
        <v>312784</v>
      </c>
      <c r="D1303" t="s">
        <v>16402</v>
      </c>
      <c r="E1303" t="s">
        <v>24</v>
      </c>
      <c r="F1303">
        <v>999984156</v>
      </c>
      <c r="G1303" t="s">
        <v>796</v>
      </c>
      <c r="H1303" t="s">
        <v>797</v>
      </c>
      <c r="I1303" t="s">
        <v>34</v>
      </c>
      <c r="J1303" t="s">
        <v>26</v>
      </c>
      <c r="K1303">
        <v>589316.80000000005</v>
      </c>
      <c r="L1303" t="s">
        <v>138</v>
      </c>
      <c r="M1303" t="s">
        <v>798</v>
      </c>
      <c r="N1303" t="s">
        <v>799</v>
      </c>
      <c r="O1303" t="s">
        <v>800</v>
      </c>
      <c r="P1303" t="s">
        <v>801</v>
      </c>
      <c r="Q1303" t="s">
        <v>802</v>
      </c>
      <c r="R1303" t="s">
        <v>16404</v>
      </c>
      <c r="S1303" t="s">
        <v>28</v>
      </c>
      <c r="T1303" t="s">
        <v>40</v>
      </c>
      <c r="U1303" t="s">
        <v>3497</v>
      </c>
      <c r="V1303" t="s">
        <v>2626</v>
      </c>
      <c r="X1303" t="s">
        <v>13248</v>
      </c>
      <c r="Y1303" t="s">
        <v>3573</v>
      </c>
    </row>
    <row r="1304" spans="1:25" x14ac:dyDescent="0.2">
      <c r="A1304" t="s">
        <v>27096</v>
      </c>
      <c r="B1304">
        <v>109306</v>
      </c>
      <c r="C1304">
        <v>312784</v>
      </c>
      <c r="D1304" t="s">
        <v>16402</v>
      </c>
      <c r="E1304" t="s">
        <v>24</v>
      </c>
      <c r="F1304">
        <v>956956411</v>
      </c>
      <c r="G1304" t="s">
        <v>16405</v>
      </c>
      <c r="H1304" t="s">
        <v>16406</v>
      </c>
      <c r="I1304" t="s">
        <v>30</v>
      </c>
      <c r="J1304" t="s">
        <v>26</v>
      </c>
      <c r="K1304">
        <v>48575</v>
      </c>
      <c r="L1304" t="s">
        <v>45</v>
      </c>
      <c r="M1304" t="s">
        <v>16407</v>
      </c>
      <c r="N1304" t="s">
        <v>16408</v>
      </c>
      <c r="O1304" t="s">
        <v>16409</v>
      </c>
      <c r="P1304" t="s">
        <v>16410</v>
      </c>
      <c r="R1304" t="s">
        <v>16411</v>
      </c>
      <c r="S1304" t="s">
        <v>28</v>
      </c>
      <c r="T1304" t="s">
        <v>40</v>
      </c>
      <c r="U1304" t="s">
        <v>16412</v>
      </c>
      <c r="V1304" t="s">
        <v>385</v>
      </c>
      <c r="X1304">
        <v>46491787754</v>
      </c>
      <c r="Y1304">
        <v>46491787401</v>
      </c>
    </row>
    <row r="1305" spans="1:25" x14ac:dyDescent="0.2">
      <c r="A1305" t="s">
        <v>27096</v>
      </c>
      <c r="B1305">
        <v>109306</v>
      </c>
      <c r="C1305">
        <v>312784</v>
      </c>
      <c r="D1305" t="s">
        <v>16402</v>
      </c>
      <c r="E1305" t="s">
        <v>24</v>
      </c>
      <c r="F1305">
        <v>997470304</v>
      </c>
      <c r="G1305" t="s">
        <v>4134</v>
      </c>
      <c r="H1305" t="s">
        <v>4135</v>
      </c>
      <c r="I1305" t="s">
        <v>30</v>
      </c>
      <c r="J1305" t="s">
        <v>26</v>
      </c>
      <c r="K1305">
        <v>401935</v>
      </c>
      <c r="L1305" t="s">
        <v>357</v>
      </c>
      <c r="M1305" t="s">
        <v>4136</v>
      </c>
      <c r="N1305" t="s">
        <v>575</v>
      </c>
      <c r="O1305">
        <v>28034</v>
      </c>
      <c r="P1305" t="s">
        <v>4137</v>
      </c>
      <c r="R1305" t="s">
        <v>16413</v>
      </c>
      <c r="S1305" t="s">
        <v>28</v>
      </c>
      <c r="T1305" t="s">
        <v>47</v>
      </c>
      <c r="U1305" t="s">
        <v>2433</v>
      </c>
      <c r="V1305" t="s">
        <v>4139</v>
      </c>
      <c r="X1305" t="s">
        <v>16414</v>
      </c>
    </row>
    <row r="1306" spans="1:25" x14ac:dyDescent="0.2">
      <c r="A1306" t="s">
        <v>27096</v>
      </c>
      <c r="B1306">
        <v>109306</v>
      </c>
      <c r="C1306">
        <v>312784</v>
      </c>
      <c r="D1306" t="s">
        <v>16402</v>
      </c>
      <c r="E1306" t="s">
        <v>24</v>
      </c>
      <c r="F1306">
        <v>960684412</v>
      </c>
      <c r="G1306" t="s">
        <v>16415</v>
      </c>
      <c r="H1306" t="s">
        <v>16416</v>
      </c>
      <c r="I1306" t="s">
        <v>30</v>
      </c>
      <c r="J1306" t="s">
        <v>26</v>
      </c>
      <c r="K1306">
        <v>243280</v>
      </c>
      <c r="L1306" t="s">
        <v>45</v>
      </c>
      <c r="M1306" t="s">
        <v>16417</v>
      </c>
      <c r="N1306" t="s">
        <v>3869</v>
      </c>
      <c r="O1306" t="s">
        <v>16418</v>
      </c>
      <c r="P1306" t="s">
        <v>16419</v>
      </c>
      <c r="Q1306" t="s">
        <v>16420</v>
      </c>
      <c r="R1306" t="s">
        <v>16421</v>
      </c>
      <c r="S1306" t="s">
        <v>28</v>
      </c>
      <c r="T1306" t="s">
        <v>65</v>
      </c>
      <c r="U1306" t="s">
        <v>12791</v>
      </c>
      <c r="V1306" t="s">
        <v>9053</v>
      </c>
      <c r="X1306">
        <v>46706757384</v>
      </c>
    </row>
    <row r="1307" spans="1:25" x14ac:dyDescent="0.2">
      <c r="A1307" t="s">
        <v>27096</v>
      </c>
      <c r="B1307">
        <v>109306</v>
      </c>
      <c r="C1307">
        <v>312784</v>
      </c>
      <c r="D1307" t="s">
        <v>16402</v>
      </c>
      <c r="E1307" t="s">
        <v>24</v>
      </c>
      <c r="F1307">
        <v>999796849</v>
      </c>
      <c r="G1307" t="s">
        <v>6923</v>
      </c>
      <c r="H1307" t="s">
        <v>6924</v>
      </c>
      <c r="I1307" t="s">
        <v>30</v>
      </c>
      <c r="J1307" t="s">
        <v>26</v>
      </c>
      <c r="K1307">
        <v>492403.5</v>
      </c>
      <c r="L1307" t="s">
        <v>27</v>
      </c>
      <c r="M1307" t="s">
        <v>6925</v>
      </c>
      <c r="N1307" t="s">
        <v>6926</v>
      </c>
      <c r="O1307">
        <v>47475</v>
      </c>
      <c r="R1307" t="s">
        <v>16422</v>
      </c>
      <c r="S1307" t="s">
        <v>28</v>
      </c>
      <c r="T1307" t="s">
        <v>40</v>
      </c>
      <c r="U1307" t="s">
        <v>1299</v>
      </c>
      <c r="V1307" t="s">
        <v>16423</v>
      </c>
      <c r="X1307">
        <v>492842981214</v>
      </c>
      <c r="Y1307">
        <v>492842981499</v>
      </c>
    </row>
    <row r="1308" spans="1:25" x14ac:dyDescent="0.2">
      <c r="A1308" t="s">
        <v>27096</v>
      </c>
      <c r="B1308">
        <v>109306</v>
      </c>
      <c r="C1308">
        <v>312784</v>
      </c>
      <c r="D1308" t="s">
        <v>16402</v>
      </c>
      <c r="E1308" t="s">
        <v>24</v>
      </c>
      <c r="F1308">
        <v>999954668</v>
      </c>
      <c r="G1308" t="s">
        <v>2364</v>
      </c>
      <c r="H1308" t="s">
        <v>2365</v>
      </c>
      <c r="I1308" t="s">
        <v>30</v>
      </c>
      <c r="J1308" t="s">
        <v>26</v>
      </c>
      <c r="K1308">
        <v>300265</v>
      </c>
      <c r="L1308" t="s">
        <v>82</v>
      </c>
      <c r="M1308" t="s">
        <v>2366</v>
      </c>
      <c r="N1308" t="s">
        <v>501</v>
      </c>
      <c r="O1308">
        <v>75015</v>
      </c>
      <c r="P1308" t="s">
        <v>2367</v>
      </c>
      <c r="Q1308" t="s">
        <v>2368</v>
      </c>
      <c r="R1308" t="s">
        <v>16424</v>
      </c>
      <c r="S1308" t="s">
        <v>28</v>
      </c>
      <c r="T1308" t="s">
        <v>56</v>
      </c>
      <c r="U1308" t="s">
        <v>3024</v>
      </c>
      <c r="V1308" t="s">
        <v>16425</v>
      </c>
      <c r="X1308" t="s">
        <v>16426</v>
      </c>
    </row>
    <row r="1309" spans="1:25" x14ac:dyDescent="0.2">
      <c r="A1309" t="s">
        <v>27096</v>
      </c>
      <c r="B1309">
        <v>109306</v>
      </c>
      <c r="C1309">
        <v>312784</v>
      </c>
      <c r="D1309" t="s">
        <v>16402</v>
      </c>
      <c r="E1309" t="s">
        <v>24</v>
      </c>
      <c r="F1309">
        <v>999891521</v>
      </c>
      <c r="G1309" t="s">
        <v>4148</v>
      </c>
      <c r="H1309" t="s">
        <v>4149</v>
      </c>
      <c r="I1309" t="s">
        <v>34</v>
      </c>
      <c r="J1309" t="s">
        <v>26</v>
      </c>
      <c r="K1309">
        <v>407486</v>
      </c>
      <c r="L1309" t="s">
        <v>192</v>
      </c>
      <c r="M1309" t="s">
        <v>4150</v>
      </c>
      <c r="N1309" t="s">
        <v>4151</v>
      </c>
      <c r="O1309">
        <v>5000</v>
      </c>
      <c r="P1309" t="s">
        <v>4152</v>
      </c>
      <c r="Q1309" t="s">
        <v>4153</v>
      </c>
      <c r="R1309" t="s">
        <v>16427</v>
      </c>
      <c r="S1309" t="s">
        <v>28</v>
      </c>
      <c r="T1309" t="s">
        <v>40</v>
      </c>
      <c r="U1309" t="s">
        <v>2861</v>
      </c>
      <c r="V1309" t="s">
        <v>16428</v>
      </c>
      <c r="X1309" t="s">
        <v>16429</v>
      </c>
      <c r="Y1309" t="s">
        <v>16430</v>
      </c>
    </row>
    <row r="1310" spans="1:25" x14ac:dyDescent="0.2">
      <c r="A1310" t="s">
        <v>27096</v>
      </c>
      <c r="B1310">
        <v>109306</v>
      </c>
      <c r="C1310">
        <v>312784</v>
      </c>
      <c r="D1310" t="s">
        <v>16402</v>
      </c>
      <c r="E1310" t="s">
        <v>24</v>
      </c>
      <c r="F1310">
        <v>999832351</v>
      </c>
      <c r="G1310" t="s">
        <v>14010</v>
      </c>
      <c r="H1310" t="s">
        <v>13400</v>
      </c>
      <c r="I1310" t="s">
        <v>325</v>
      </c>
      <c r="J1310" t="s">
        <v>26</v>
      </c>
      <c r="K1310">
        <v>39442.5</v>
      </c>
      <c r="L1310" t="s">
        <v>138</v>
      </c>
      <c r="M1310" t="s">
        <v>14011</v>
      </c>
      <c r="N1310" t="s">
        <v>320</v>
      </c>
      <c r="O1310" t="s">
        <v>14012</v>
      </c>
      <c r="P1310" t="s">
        <v>14013</v>
      </c>
      <c r="R1310" t="s">
        <v>16431</v>
      </c>
      <c r="S1310" t="s">
        <v>28</v>
      </c>
      <c r="T1310" t="s">
        <v>40</v>
      </c>
      <c r="U1310" t="s">
        <v>767</v>
      </c>
      <c r="V1310" t="s">
        <v>16432</v>
      </c>
      <c r="X1310">
        <v>442070354914</v>
      </c>
    </row>
    <row r="1311" spans="1:25" x14ac:dyDescent="0.2">
      <c r="A1311" t="s">
        <v>27096</v>
      </c>
      <c r="B1311">
        <v>98486</v>
      </c>
      <c r="C1311">
        <v>261685</v>
      </c>
      <c r="D1311" t="s">
        <v>16438</v>
      </c>
      <c r="E1311" t="s">
        <v>24</v>
      </c>
      <c r="F1311">
        <v>991972053</v>
      </c>
      <c r="G1311" t="s">
        <v>16439</v>
      </c>
      <c r="H1311" t="s">
        <v>7492</v>
      </c>
      <c r="I1311" t="s">
        <v>25</v>
      </c>
      <c r="J1311" t="s">
        <v>26</v>
      </c>
      <c r="K1311">
        <v>315375</v>
      </c>
      <c r="L1311" t="s">
        <v>210</v>
      </c>
      <c r="M1311" t="s">
        <v>16440</v>
      </c>
      <c r="N1311" t="s">
        <v>2139</v>
      </c>
      <c r="O1311">
        <v>67100</v>
      </c>
      <c r="P1311" t="s">
        <v>16441</v>
      </c>
      <c r="Q1311" t="s">
        <v>16442</v>
      </c>
      <c r="R1311" t="s">
        <v>16443</v>
      </c>
      <c r="S1311" t="s">
        <v>28</v>
      </c>
      <c r="T1311" t="s">
        <v>65</v>
      </c>
      <c r="U1311" t="s">
        <v>4848</v>
      </c>
      <c r="V1311" t="s">
        <v>8697</v>
      </c>
      <c r="X1311" t="s">
        <v>16444</v>
      </c>
      <c r="Y1311" t="s">
        <v>16445</v>
      </c>
    </row>
    <row r="1312" spans="1:25" x14ac:dyDescent="0.2">
      <c r="A1312" t="s">
        <v>27096</v>
      </c>
      <c r="B1312">
        <v>98486</v>
      </c>
      <c r="C1312">
        <v>261685</v>
      </c>
      <c r="D1312" t="s">
        <v>16438</v>
      </c>
      <c r="E1312" t="s">
        <v>24</v>
      </c>
      <c r="F1312">
        <v>999902579</v>
      </c>
      <c r="G1312" t="s">
        <v>3481</v>
      </c>
      <c r="H1312" t="s">
        <v>3482</v>
      </c>
      <c r="I1312" t="s">
        <v>34</v>
      </c>
      <c r="J1312" t="s">
        <v>26</v>
      </c>
      <c r="K1312">
        <v>270080</v>
      </c>
      <c r="L1312" t="s">
        <v>82</v>
      </c>
      <c r="M1312" t="s">
        <v>3483</v>
      </c>
      <c r="N1312" t="s">
        <v>3484</v>
      </c>
      <c r="O1312">
        <v>69622</v>
      </c>
      <c r="P1312" t="s">
        <v>3485</v>
      </c>
      <c r="Q1312" t="s">
        <v>3486</v>
      </c>
      <c r="R1312" t="s">
        <v>16446</v>
      </c>
      <c r="S1312" t="s">
        <v>28</v>
      </c>
      <c r="T1312" t="s">
        <v>65</v>
      </c>
      <c r="U1312" t="s">
        <v>811</v>
      </c>
      <c r="V1312" t="s">
        <v>3370</v>
      </c>
      <c r="X1312">
        <v>33472697600</v>
      </c>
      <c r="Y1312">
        <v>33472447970</v>
      </c>
    </row>
    <row r="1313" spans="1:25" x14ac:dyDescent="0.2">
      <c r="A1313" t="s">
        <v>27096</v>
      </c>
      <c r="B1313">
        <v>98486</v>
      </c>
      <c r="C1313">
        <v>261685</v>
      </c>
      <c r="D1313" t="s">
        <v>16438</v>
      </c>
      <c r="E1313" t="s">
        <v>24</v>
      </c>
      <c r="F1313">
        <v>999958839</v>
      </c>
      <c r="G1313" t="s">
        <v>603</v>
      </c>
      <c r="H1313" t="s">
        <v>604</v>
      </c>
      <c r="I1313" t="s">
        <v>25</v>
      </c>
      <c r="J1313" t="s">
        <v>26</v>
      </c>
      <c r="K1313">
        <v>249297</v>
      </c>
      <c r="L1313" t="s">
        <v>70</v>
      </c>
      <c r="M1313" t="s">
        <v>605</v>
      </c>
      <c r="N1313" t="s">
        <v>606</v>
      </c>
      <c r="O1313">
        <v>2000</v>
      </c>
      <c r="P1313" t="s">
        <v>607</v>
      </c>
      <c r="Q1313" t="s">
        <v>608</v>
      </c>
      <c r="R1313" t="s">
        <v>16447</v>
      </c>
      <c r="S1313" t="s">
        <v>28</v>
      </c>
      <c r="T1313" t="s">
        <v>65</v>
      </c>
      <c r="U1313" t="s">
        <v>4197</v>
      </c>
      <c r="V1313" t="s">
        <v>6875</v>
      </c>
      <c r="X1313">
        <v>41327205959</v>
      </c>
      <c r="Y1313">
        <v>41327205950</v>
      </c>
    </row>
    <row r="1314" spans="1:25" x14ac:dyDescent="0.2">
      <c r="A1314" t="s">
        <v>27096</v>
      </c>
      <c r="B1314">
        <v>98486</v>
      </c>
      <c r="C1314">
        <v>261685</v>
      </c>
      <c r="D1314" t="s">
        <v>16438</v>
      </c>
      <c r="E1314" t="s">
        <v>24</v>
      </c>
      <c r="F1314">
        <v>999841469</v>
      </c>
      <c r="G1314" t="s">
        <v>6977</v>
      </c>
      <c r="H1314" t="s">
        <v>6978</v>
      </c>
      <c r="I1314" t="s">
        <v>34</v>
      </c>
      <c r="J1314" t="s">
        <v>26</v>
      </c>
      <c r="K1314">
        <v>319920</v>
      </c>
      <c r="L1314" t="s">
        <v>70</v>
      </c>
      <c r="M1314" t="s">
        <v>6979</v>
      </c>
      <c r="N1314" t="s">
        <v>382</v>
      </c>
      <c r="O1314">
        <v>1015</v>
      </c>
      <c r="P1314" t="s">
        <v>6980</v>
      </c>
      <c r="Q1314" t="s">
        <v>6981</v>
      </c>
      <c r="R1314" t="s">
        <v>16448</v>
      </c>
      <c r="S1314" t="s">
        <v>28</v>
      </c>
      <c r="T1314" t="s">
        <v>262</v>
      </c>
      <c r="U1314" t="s">
        <v>539</v>
      </c>
      <c r="V1314" t="s">
        <v>16449</v>
      </c>
      <c r="X1314" t="s">
        <v>16450</v>
      </c>
      <c r="Y1314" t="s">
        <v>16451</v>
      </c>
    </row>
    <row r="1315" spans="1:25" x14ac:dyDescent="0.2">
      <c r="A1315" t="s">
        <v>27096</v>
      </c>
      <c r="B1315">
        <v>98486</v>
      </c>
      <c r="C1315">
        <v>261685</v>
      </c>
      <c r="D1315" t="s">
        <v>16438</v>
      </c>
      <c r="E1315" t="s">
        <v>24</v>
      </c>
      <c r="F1315">
        <v>989992089</v>
      </c>
      <c r="G1315" t="s">
        <v>16452</v>
      </c>
      <c r="H1315" t="s">
        <v>16453</v>
      </c>
      <c r="I1315" t="s">
        <v>30</v>
      </c>
      <c r="J1315" t="s">
        <v>26</v>
      </c>
      <c r="K1315">
        <v>278034</v>
      </c>
      <c r="L1315" t="s">
        <v>45</v>
      </c>
      <c r="M1315" t="s">
        <v>16454</v>
      </c>
      <c r="N1315" t="s">
        <v>1837</v>
      </c>
      <c r="O1315" t="s">
        <v>5727</v>
      </c>
      <c r="P1315" t="s">
        <v>16455</v>
      </c>
      <c r="Q1315" t="s">
        <v>16456</v>
      </c>
      <c r="R1315" t="s">
        <v>16457</v>
      </c>
      <c r="S1315" t="s">
        <v>28</v>
      </c>
      <c r="T1315" t="s">
        <v>65</v>
      </c>
      <c r="U1315" t="s">
        <v>462</v>
      </c>
      <c r="V1315" t="s">
        <v>15598</v>
      </c>
      <c r="X1315" t="s">
        <v>16458</v>
      </c>
      <c r="Y1315" t="s">
        <v>16459</v>
      </c>
    </row>
    <row r="1316" spans="1:25" x14ac:dyDescent="0.2">
      <c r="A1316" t="s">
        <v>27096</v>
      </c>
      <c r="B1316">
        <v>98486</v>
      </c>
      <c r="C1316">
        <v>261685</v>
      </c>
      <c r="D1316" t="s">
        <v>16438</v>
      </c>
      <c r="E1316" t="s">
        <v>24</v>
      </c>
      <c r="F1316">
        <v>999992401</v>
      </c>
      <c r="G1316" t="s">
        <v>1200</v>
      </c>
      <c r="H1316" t="s">
        <v>1201</v>
      </c>
      <c r="I1316" t="s">
        <v>25</v>
      </c>
      <c r="J1316" t="s">
        <v>26</v>
      </c>
      <c r="K1316">
        <v>11461.71</v>
      </c>
      <c r="L1316" t="s">
        <v>82</v>
      </c>
      <c r="M1316" t="s">
        <v>1202</v>
      </c>
      <c r="N1316" t="s">
        <v>1203</v>
      </c>
      <c r="O1316">
        <v>75015</v>
      </c>
      <c r="P1316" t="s">
        <v>1204</v>
      </c>
      <c r="Q1316" t="s">
        <v>1205</v>
      </c>
      <c r="R1316" t="s">
        <v>16460</v>
      </c>
      <c r="S1316" t="s">
        <v>28</v>
      </c>
      <c r="T1316" t="s">
        <v>65</v>
      </c>
      <c r="U1316" t="s">
        <v>6973</v>
      </c>
      <c r="V1316" t="s">
        <v>16461</v>
      </c>
      <c r="X1316" t="s">
        <v>16462</v>
      </c>
      <c r="Y1316" t="s">
        <v>16463</v>
      </c>
    </row>
    <row r="1317" spans="1:25" x14ac:dyDescent="0.2">
      <c r="A1317" t="s">
        <v>27096</v>
      </c>
      <c r="B1317">
        <v>98486</v>
      </c>
      <c r="C1317">
        <v>261685</v>
      </c>
      <c r="D1317" t="s">
        <v>16438</v>
      </c>
      <c r="E1317" t="s">
        <v>24</v>
      </c>
      <c r="F1317">
        <v>999991819</v>
      </c>
      <c r="G1317" t="s">
        <v>2919</v>
      </c>
      <c r="H1317" t="s">
        <v>2920</v>
      </c>
      <c r="I1317" t="s">
        <v>30</v>
      </c>
      <c r="J1317" t="s">
        <v>26</v>
      </c>
      <c r="K1317">
        <v>337436</v>
      </c>
      <c r="L1317" t="s">
        <v>27</v>
      </c>
      <c r="M1317" t="s">
        <v>2921</v>
      </c>
      <c r="N1317" t="s">
        <v>2647</v>
      </c>
      <c r="O1317">
        <v>82024</v>
      </c>
      <c r="P1317" t="s">
        <v>2922</v>
      </c>
      <c r="Q1317" t="s">
        <v>2923</v>
      </c>
      <c r="R1317" t="s">
        <v>16464</v>
      </c>
      <c r="S1317" t="s">
        <v>28</v>
      </c>
      <c r="T1317" t="s">
        <v>40</v>
      </c>
      <c r="U1317" t="s">
        <v>963</v>
      </c>
      <c r="V1317" t="s">
        <v>4164</v>
      </c>
      <c r="X1317" t="s">
        <v>10872</v>
      </c>
      <c r="Y1317" t="s">
        <v>16465</v>
      </c>
    </row>
    <row r="1318" spans="1:25" x14ac:dyDescent="0.2">
      <c r="A1318" t="s">
        <v>27096</v>
      </c>
      <c r="B1318">
        <v>98486</v>
      </c>
      <c r="C1318">
        <v>261685</v>
      </c>
      <c r="D1318" t="s">
        <v>16438</v>
      </c>
      <c r="E1318" t="s">
        <v>57</v>
      </c>
      <c r="F1318">
        <v>999988521</v>
      </c>
      <c r="G1318" t="s">
        <v>1467</v>
      </c>
      <c r="H1318" t="s">
        <v>1468</v>
      </c>
      <c r="I1318" t="s">
        <v>25</v>
      </c>
      <c r="J1318" t="s">
        <v>26</v>
      </c>
      <c r="K1318">
        <v>479452.5</v>
      </c>
      <c r="L1318" t="s">
        <v>210</v>
      </c>
      <c r="M1318" t="s">
        <v>1469</v>
      </c>
      <c r="N1318" t="s">
        <v>219</v>
      </c>
      <c r="O1318">
        <v>196</v>
      </c>
      <c r="P1318" t="s">
        <v>1470</v>
      </c>
      <c r="Q1318" t="s">
        <v>1471</v>
      </c>
      <c r="R1318" t="s">
        <v>16466</v>
      </c>
      <c r="S1318" t="s">
        <v>28</v>
      </c>
      <c r="T1318" t="s">
        <v>65</v>
      </c>
      <c r="U1318" t="s">
        <v>1988</v>
      </c>
      <c r="V1318" t="s">
        <v>10227</v>
      </c>
      <c r="X1318">
        <v>390694005299</v>
      </c>
      <c r="Y1318">
        <v>390694005312</v>
      </c>
    </row>
    <row r="1319" spans="1:25" x14ac:dyDescent="0.2">
      <c r="A1319" t="s">
        <v>27096</v>
      </c>
      <c r="B1319">
        <v>98486</v>
      </c>
      <c r="C1319">
        <v>261685</v>
      </c>
      <c r="D1319" t="s">
        <v>16438</v>
      </c>
      <c r="E1319" t="s">
        <v>24</v>
      </c>
      <c r="F1319">
        <v>999994438</v>
      </c>
      <c r="G1319" t="s">
        <v>127</v>
      </c>
      <c r="H1319" t="s">
        <v>128</v>
      </c>
      <c r="I1319" t="s">
        <v>25</v>
      </c>
      <c r="J1319" t="s">
        <v>26</v>
      </c>
      <c r="K1319">
        <v>161700</v>
      </c>
      <c r="L1319" t="s">
        <v>82</v>
      </c>
      <c r="M1319" t="s">
        <v>129</v>
      </c>
      <c r="N1319" t="s">
        <v>130</v>
      </c>
      <c r="O1319">
        <v>91120</v>
      </c>
      <c r="P1319" t="s">
        <v>131</v>
      </c>
      <c r="Q1319" t="s">
        <v>132</v>
      </c>
      <c r="R1319" t="s">
        <v>16467</v>
      </c>
      <c r="S1319" t="s">
        <v>28</v>
      </c>
      <c r="T1319" t="s">
        <v>40</v>
      </c>
      <c r="U1319" t="s">
        <v>134</v>
      </c>
      <c r="V1319" t="s">
        <v>135</v>
      </c>
      <c r="X1319">
        <v>33562252530</v>
      </c>
      <c r="Y1319">
        <v>33562252534</v>
      </c>
    </row>
    <row r="1320" spans="1:25" x14ac:dyDescent="0.2">
      <c r="A1320" t="s">
        <v>27096</v>
      </c>
      <c r="B1320">
        <v>98486</v>
      </c>
      <c r="C1320">
        <v>261685</v>
      </c>
      <c r="D1320" t="s">
        <v>16438</v>
      </c>
      <c r="E1320" t="s">
        <v>24</v>
      </c>
      <c r="F1320">
        <v>999992013</v>
      </c>
      <c r="G1320" t="s">
        <v>2221</v>
      </c>
      <c r="H1320" t="s">
        <v>2221</v>
      </c>
      <c r="I1320" t="s">
        <v>34</v>
      </c>
      <c r="J1320" t="s">
        <v>26</v>
      </c>
      <c r="K1320">
        <v>107891</v>
      </c>
      <c r="L1320" t="s">
        <v>138</v>
      </c>
      <c r="M1320" t="s">
        <v>2222</v>
      </c>
      <c r="N1320" t="s">
        <v>2223</v>
      </c>
      <c r="O1320" t="s">
        <v>2224</v>
      </c>
      <c r="P1320" t="s">
        <v>2225</v>
      </c>
      <c r="Q1320" t="s">
        <v>2226</v>
      </c>
      <c r="R1320" t="s">
        <v>16468</v>
      </c>
      <c r="S1320" t="s">
        <v>28</v>
      </c>
      <c r="T1320" t="s">
        <v>47</v>
      </c>
      <c r="U1320" t="s">
        <v>6576</v>
      </c>
      <c r="V1320" t="s">
        <v>8441</v>
      </c>
      <c r="X1320" t="s">
        <v>16469</v>
      </c>
      <c r="Y1320" t="s">
        <v>16470</v>
      </c>
    </row>
    <row r="1321" spans="1:25" x14ac:dyDescent="0.2">
      <c r="A1321" t="s">
        <v>27096</v>
      </c>
      <c r="B1321">
        <v>98486</v>
      </c>
      <c r="C1321">
        <v>261685</v>
      </c>
      <c r="D1321" t="s">
        <v>16438</v>
      </c>
      <c r="E1321" t="s">
        <v>24</v>
      </c>
      <c r="F1321">
        <v>997535100</v>
      </c>
      <c r="G1321" t="s">
        <v>16471</v>
      </c>
      <c r="H1321" t="s">
        <v>5934</v>
      </c>
      <c r="I1321" t="s">
        <v>30</v>
      </c>
      <c r="J1321" t="s">
        <v>26</v>
      </c>
      <c r="K1321">
        <v>445750</v>
      </c>
      <c r="L1321" t="s">
        <v>947</v>
      </c>
      <c r="M1321" t="s">
        <v>16472</v>
      </c>
      <c r="N1321" t="s">
        <v>949</v>
      </c>
      <c r="O1321">
        <v>12915</v>
      </c>
      <c r="P1321" t="s">
        <v>16473</v>
      </c>
      <c r="R1321" t="s">
        <v>16474</v>
      </c>
      <c r="S1321" t="s">
        <v>28</v>
      </c>
      <c r="T1321" t="s">
        <v>65</v>
      </c>
      <c r="U1321" t="s">
        <v>3236</v>
      </c>
      <c r="V1321" t="s">
        <v>13321</v>
      </c>
      <c r="X1321">
        <v>3726567337</v>
      </c>
      <c r="Y1321">
        <v>3726567305</v>
      </c>
    </row>
    <row r="1322" spans="1:25" x14ac:dyDescent="0.2">
      <c r="A1322" t="s">
        <v>27096</v>
      </c>
      <c r="B1322">
        <v>98486</v>
      </c>
      <c r="C1322">
        <v>261685</v>
      </c>
      <c r="D1322" t="s">
        <v>16438</v>
      </c>
      <c r="E1322" t="s">
        <v>24</v>
      </c>
      <c r="F1322">
        <v>999756303</v>
      </c>
      <c r="G1322" t="s">
        <v>10345</v>
      </c>
      <c r="H1322" t="s">
        <v>5616</v>
      </c>
      <c r="I1322" t="s">
        <v>30</v>
      </c>
      <c r="J1322" t="s">
        <v>26</v>
      </c>
      <c r="K1322">
        <v>369075</v>
      </c>
      <c r="L1322" t="s">
        <v>857</v>
      </c>
      <c r="M1322" t="s">
        <v>10346</v>
      </c>
      <c r="N1322" t="s">
        <v>10347</v>
      </c>
      <c r="O1322" t="s">
        <v>10348</v>
      </c>
      <c r="P1322" t="s">
        <v>10349</v>
      </c>
      <c r="Q1322" t="s">
        <v>10350</v>
      </c>
      <c r="R1322" t="s">
        <v>16475</v>
      </c>
      <c r="S1322" t="s">
        <v>28</v>
      </c>
      <c r="T1322" t="s">
        <v>40</v>
      </c>
      <c r="U1322" t="s">
        <v>2270</v>
      </c>
      <c r="V1322" t="s">
        <v>10351</v>
      </c>
      <c r="X1322" t="s">
        <v>10352</v>
      </c>
      <c r="Y1322" t="s">
        <v>10353</v>
      </c>
    </row>
    <row r="1323" spans="1:25" x14ac:dyDescent="0.2">
      <c r="A1323" t="s">
        <v>27096</v>
      </c>
      <c r="B1323">
        <v>98486</v>
      </c>
      <c r="C1323">
        <v>261685</v>
      </c>
      <c r="D1323" t="s">
        <v>16438</v>
      </c>
      <c r="E1323" t="s">
        <v>24</v>
      </c>
      <c r="F1323">
        <v>999981052</v>
      </c>
      <c r="G1323" t="s">
        <v>2302</v>
      </c>
      <c r="H1323" t="s">
        <v>2303</v>
      </c>
      <c r="I1323" t="s">
        <v>34</v>
      </c>
      <c r="J1323" t="s">
        <v>26</v>
      </c>
      <c r="K1323">
        <v>107887.8</v>
      </c>
      <c r="L1323" t="s">
        <v>138</v>
      </c>
      <c r="M1323" t="s">
        <v>2304</v>
      </c>
      <c r="N1323" t="s">
        <v>320</v>
      </c>
      <c r="O1323" t="s">
        <v>2305</v>
      </c>
      <c r="P1323" t="s">
        <v>2306</v>
      </c>
      <c r="Q1323" t="s">
        <v>2307</v>
      </c>
      <c r="R1323" t="s">
        <v>16476</v>
      </c>
      <c r="S1323" t="s">
        <v>28</v>
      </c>
      <c r="T1323" t="s">
        <v>40</v>
      </c>
      <c r="U1323" t="s">
        <v>639</v>
      </c>
      <c r="V1323" t="s">
        <v>2308</v>
      </c>
      <c r="X1323">
        <v>442078488184</v>
      </c>
      <c r="Y1323">
        <v>442078488187</v>
      </c>
    </row>
    <row r="1324" spans="1:25" x14ac:dyDescent="0.2">
      <c r="A1324" t="s">
        <v>27096</v>
      </c>
      <c r="B1324">
        <v>98486</v>
      </c>
      <c r="C1324">
        <v>261685</v>
      </c>
      <c r="D1324" t="s">
        <v>16438</v>
      </c>
      <c r="E1324" t="s">
        <v>24</v>
      </c>
      <c r="F1324">
        <v>992894038</v>
      </c>
      <c r="G1324" t="s">
        <v>10646</v>
      </c>
      <c r="H1324" t="s">
        <v>10647</v>
      </c>
      <c r="I1324" t="s">
        <v>325</v>
      </c>
      <c r="J1324" t="s">
        <v>26</v>
      </c>
      <c r="K1324">
        <v>35000</v>
      </c>
      <c r="L1324" t="s">
        <v>261</v>
      </c>
      <c r="M1324" t="s">
        <v>10648</v>
      </c>
      <c r="N1324" t="s">
        <v>749</v>
      </c>
      <c r="O1324">
        <v>1370</v>
      </c>
      <c r="P1324" t="s">
        <v>10649</v>
      </c>
      <c r="R1324" t="s">
        <v>16477</v>
      </c>
      <c r="S1324" t="s">
        <v>28</v>
      </c>
      <c r="T1324" t="s">
        <v>40</v>
      </c>
      <c r="U1324" t="s">
        <v>1258</v>
      </c>
      <c r="V1324" t="s">
        <v>10651</v>
      </c>
      <c r="X1324" t="s">
        <v>10652</v>
      </c>
      <c r="Y1324" t="s">
        <v>16478</v>
      </c>
    </row>
    <row r="1325" spans="1:25" x14ac:dyDescent="0.2">
      <c r="A1325" t="s">
        <v>27096</v>
      </c>
      <c r="B1325">
        <v>111197</v>
      </c>
      <c r="C1325">
        <v>312330</v>
      </c>
      <c r="D1325" t="s">
        <v>3731</v>
      </c>
      <c r="E1325" t="s">
        <v>24</v>
      </c>
      <c r="F1325">
        <v>953688384</v>
      </c>
      <c r="G1325" t="s">
        <v>16491</v>
      </c>
      <c r="H1325" t="s">
        <v>4853</v>
      </c>
      <c r="I1325" t="s">
        <v>30</v>
      </c>
      <c r="J1325" t="s">
        <v>26</v>
      </c>
      <c r="K1325">
        <v>149477</v>
      </c>
      <c r="L1325" t="s">
        <v>520</v>
      </c>
      <c r="M1325" t="s">
        <v>16492</v>
      </c>
      <c r="N1325" t="s">
        <v>521</v>
      </c>
      <c r="O1325">
        <v>44158</v>
      </c>
      <c r="P1325" t="s">
        <v>16493</v>
      </c>
      <c r="R1325" t="s">
        <v>16494</v>
      </c>
      <c r="S1325" t="s">
        <v>28</v>
      </c>
      <c r="T1325" t="s">
        <v>40</v>
      </c>
      <c r="U1325" t="s">
        <v>13734</v>
      </c>
      <c r="V1325" t="s">
        <v>16495</v>
      </c>
      <c r="X1325" t="s">
        <v>16496</v>
      </c>
      <c r="Y1325" t="s">
        <v>16497</v>
      </c>
    </row>
    <row r="1326" spans="1:25" x14ac:dyDescent="0.2">
      <c r="A1326" t="s">
        <v>27096</v>
      </c>
      <c r="B1326">
        <v>111197</v>
      </c>
      <c r="C1326">
        <v>312330</v>
      </c>
      <c r="D1326" t="s">
        <v>3731</v>
      </c>
      <c r="E1326" t="s">
        <v>24</v>
      </c>
      <c r="F1326">
        <v>999844864</v>
      </c>
      <c r="G1326" t="s">
        <v>2674</v>
      </c>
      <c r="H1326" t="s">
        <v>2675</v>
      </c>
      <c r="I1326" t="s">
        <v>34</v>
      </c>
      <c r="J1326" t="s">
        <v>26</v>
      </c>
      <c r="K1326">
        <v>373734</v>
      </c>
      <c r="L1326" t="s">
        <v>210</v>
      </c>
      <c r="M1326" t="s">
        <v>2676</v>
      </c>
      <c r="N1326" t="s">
        <v>219</v>
      </c>
      <c r="O1326">
        <v>133</v>
      </c>
      <c r="P1326" t="s">
        <v>2677</v>
      </c>
      <c r="Q1326" t="s">
        <v>2678</v>
      </c>
      <c r="R1326" t="s">
        <v>16498</v>
      </c>
      <c r="S1326" t="s">
        <v>28</v>
      </c>
      <c r="T1326" t="s">
        <v>262</v>
      </c>
      <c r="U1326" t="s">
        <v>2534</v>
      </c>
      <c r="V1326" t="s">
        <v>8386</v>
      </c>
      <c r="X1326">
        <v>360672592226</v>
      </c>
      <c r="Y1326">
        <v>36067236605</v>
      </c>
    </row>
    <row r="1327" spans="1:25" x14ac:dyDescent="0.2">
      <c r="A1327" t="s">
        <v>27096</v>
      </c>
      <c r="B1327">
        <v>111197</v>
      </c>
      <c r="C1327">
        <v>312330</v>
      </c>
      <c r="D1327" t="s">
        <v>3731</v>
      </c>
      <c r="E1327" t="s">
        <v>24</v>
      </c>
      <c r="F1327">
        <v>975192411</v>
      </c>
      <c r="G1327" t="s">
        <v>16499</v>
      </c>
      <c r="H1327" t="s">
        <v>15338</v>
      </c>
      <c r="I1327" t="s">
        <v>30</v>
      </c>
      <c r="J1327" t="s">
        <v>26</v>
      </c>
      <c r="K1327">
        <v>314296.8</v>
      </c>
      <c r="L1327" t="s">
        <v>192</v>
      </c>
      <c r="M1327" t="s">
        <v>16500</v>
      </c>
      <c r="N1327" t="s">
        <v>8383</v>
      </c>
      <c r="O1327">
        <v>3590</v>
      </c>
      <c r="P1327" t="s">
        <v>16501</v>
      </c>
      <c r="R1327" t="s">
        <v>16502</v>
      </c>
      <c r="S1327" t="s">
        <v>28</v>
      </c>
      <c r="T1327" t="s">
        <v>47</v>
      </c>
      <c r="U1327" t="s">
        <v>2830</v>
      </c>
      <c r="V1327" t="s">
        <v>16503</v>
      </c>
      <c r="X1327" t="s">
        <v>16504</v>
      </c>
      <c r="Y1327" t="s">
        <v>16505</v>
      </c>
    </row>
    <row r="1328" spans="1:25" x14ac:dyDescent="0.2">
      <c r="A1328" t="s">
        <v>27096</v>
      </c>
      <c r="B1328">
        <v>111197</v>
      </c>
      <c r="C1328">
        <v>312330</v>
      </c>
      <c r="D1328" t="s">
        <v>3731</v>
      </c>
      <c r="E1328" t="s">
        <v>24</v>
      </c>
      <c r="F1328">
        <v>999866883</v>
      </c>
      <c r="G1328" t="s">
        <v>4721</v>
      </c>
      <c r="H1328" t="s">
        <v>4722</v>
      </c>
      <c r="I1328" t="s">
        <v>34</v>
      </c>
      <c r="J1328" t="s">
        <v>26</v>
      </c>
      <c r="K1328">
        <v>320540</v>
      </c>
      <c r="L1328" t="s">
        <v>682</v>
      </c>
      <c r="M1328" t="s">
        <v>4723</v>
      </c>
      <c r="N1328" t="s">
        <v>871</v>
      </c>
      <c r="O1328">
        <v>1010</v>
      </c>
      <c r="P1328" t="s">
        <v>4724</v>
      </c>
      <c r="Q1328" t="s">
        <v>4725</v>
      </c>
      <c r="R1328" t="s">
        <v>16506</v>
      </c>
      <c r="S1328" t="s">
        <v>28</v>
      </c>
      <c r="T1328" t="s">
        <v>262</v>
      </c>
      <c r="U1328" t="s">
        <v>963</v>
      </c>
      <c r="V1328" t="s">
        <v>16507</v>
      </c>
      <c r="X1328" t="s">
        <v>16508</v>
      </c>
      <c r="Y1328" t="s">
        <v>16509</v>
      </c>
    </row>
    <row r="1329" spans="1:25" x14ac:dyDescent="0.2">
      <c r="A1329" t="s">
        <v>27096</v>
      </c>
      <c r="B1329">
        <v>111197</v>
      </c>
      <c r="C1329">
        <v>312330</v>
      </c>
      <c r="D1329" t="s">
        <v>3731</v>
      </c>
      <c r="E1329" t="s">
        <v>24</v>
      </c>
      <c r="F1329">
        <v>999992401</v>
      </c>
      <c r="G1329" t="s">
        <v>1200</v>
      </c>
      <c r="H1329" t="s">
        <v>1201</v>
      </c>
      <c r="I1329" t="s">
        <v>25</v>
      </c>
      <c r="J1329" t="s">
        <v>26</v>
      </c>
      <c r="K1329">
        <v>586743</v>
      </c>
      <c r="L1329" t="s">
        <v>82</v>
      </c>
      <c r="M1329" t="s">
        <v>1202</v>
      </c>
      <c r="N1329" t="s">
        <v>1203</v>
      </c>
      <c r="O1329">
        <v>75015</v>
      </c>
      <c r="P1329" t="s">
        <v>1204</v>
      </c>
      <c r="Q1329" t="s">
        <v>1205</v>
      </c>
      <c r="R1329" t="s">
        <v>16510</v>
      </c>
      <c r="S1329" t="s">
        <v>28</v>
      </c>
      <c r="T1329" t="s">
        <v>47</v>
      </c>
      <c r="U1329" t="s">
        <v>1113</v>
      </c>
      <c r="V1329" t="s">
        <v>1112</v>
      </c>
      <c r="X1329" t="s">
        <v>16217</v>
      </c>
    </row>
    <row r="1330" spans="1:25" x14ac:dyDescent="0.2">
      <c r="A1330" t="s">
        <v>27096</v>
      </c>
      <c r="B1330">
        <v>111197</v>
      </c>
      <c r="C1330">
        <v>312330</v>
      </c>
      <c r="D1330" t="s">
        <v>3731</v>
      </c>
      <c r="E1330" t="s">
        <v>24</v>
      </c>
      <c r="F1330">
        <v>991590067</v>
      </c>
      <c r="G1330" t="s">
        <v>9175</v>
      </c>
      <c r="H1330" t="s">
        <v>9175</v>
      </c>
      <c r="I1330" t="s">
        <v>30</v>
      </c>
      <c r="J1330" t="s">
        <v>26</v>
      </c>
      <c r="K1330">
        <v>215800</v>
      </c>
      <c r="L1330" t="s">
        <v>357</v>
      </c>
      <c r="M1330" t="s">
        <v>9176</v>
      </c>
      <c r="N1330" t="s">
        <v>575</v>
      </c>
      <c r="O1330">
        <v>28003</v>
      </c>
      <c r="P1330" t="s">
        <v>9177</v>
      </c>
      <c r="Q1330" t="s">
        <v>9178</v>
      </c>
      <c r="R1330" t="s">
        <v>16511</v>
      </c>
      <c r="S1330" t="s">
        <v>28</v>
      </c>
      <c r="U1330" t="s">
        <v>9961</v>
      </c>
      <c r="V1330" t="s">
        <v>14709</v>
      </c>
      <c r="X1330">
        <v>34911890521</v>
      </c>
    </row>
    <row r="1331" spans="1:25" x14ac:dyDescent="0.2">
      <c r="A1331" t="s">
        <v>27096</v>
      </c>
      <c r="B1331">
        <v>111197</v>
      </c>
      <c r="C1331">
        <v>312330</v>
      </c>
      <c r="D1331" t="s">
        <v>3731</v>
      </c>
      <c r="E1331" t="s">
        <v>24</v>
      </c>
      <c r="F1331">
        <v>952958556</v>
      </c>
      <c r="G1331" t="s">
        <v>16512</v>
      </c>
      <c r="H1331" t="s">
        <v>1885</v>
      </c>
      <c r="I1331" t="s">
        <v>30</v>
      </c>
      <c r="J1331" t="s">
        <v>26</v>
      </c>
      <c r="K1331">
        <v>374250</v>
      </c>
      <c r="L1331" t="s">
        <v>138</v>
      </c>
      <c r="M1331" t="s">
        <v>16513</v>
      </c>
      <c r="N1331" t="s">
        <v>16514</v>
      </c>
      <c r="O1331" t="s">
        <v>16515</v>
      </c>
      <c r="P1331" t="s">
        <v>16516</v>
      </c>
      <c r="R1331" t="s">
        <v>16517</v>
      </c>
      <c r="S1331" t="s">
        <v>28</v>
      </c>
      <c r="T1331" t="s">
        <v>65</v>
      </c>
      <c r="U1331" t="s">
        <v>1323</v>
      </c>
      <c r="V1331" t="s">
        <v>16518</v>
      </c>
      <c r="X1331" t="s">
        <v>16519</v>
      </c>
      <c r="Y1331" t="s">
        <v>16520</v>
      </c>
    </row>
    <row r="1332" spans="1:25" x14ac:dyDescent="0.2">
      <c r="A1332" t="s">
        <v>27096</v>
      </c>
      <c r="B1332">
        <v>111197</v>
      </c>
      <c r="C1332">
        <v>312330</v>
      </c>
      <c r="D1332" t="s">
        <v>3731</v>
      </c>
      <c r="E1332" t="s">
        <v>57</v>
      </c>
      <c r="F1332">
        <v>999746021</v>
      </c>
      <c r="G1332" t="s">
        <v>7060</v>
      </c>
      <c r="H1332" t="s">
        <v>7061</v>
      </c>
      <c r="I1332" t="s">
        <v>30</v>
      </c>
      <c r="J1332" t="s">
        <v>26</v>
      </c>
      <c r="K1332">
        <v>549751.19999999995</v>
      </c>
      <c r="L1332" t="s">
        <v>138</v>
      </c>
      <c r="M1332" t="s">
        <v>7062</v>
      </c>
      <c r="N1332" t="s">
        <v>7063</v>
      </c>
      <c r="O1332" t="s">
        <v>7064</v>
      </c>
      <c r="P1332" t="s">
        <v>7065</v>
      </c>
      <c r="Q1332" t="s">
        <v>7066</v>
      </c>
      <c r="R1332" t="s">
        <v>16521</v>
      </c>
      <c r="S1332" t="s">
        <v>28</v>
      </c>
      <c r="T1332" t="s">
        <v>65</v>
      </c>
      <c r="U1332" t="s">
        <v>3912</v>
      </c>
      <c r="V1332" t="s">
        <v>7067</v>
      </c>
      <c r="X1332" t="s">
        <v>7068</v>
      </c>
      <c r="Y1332" t="s">
        <v>7069</v>
      </c>
    </row>
    <row r="1333" spans="1:25" x14ac:dyDescent="0.2">
      <c r="A1333" t="s">
        <v>27096</v>
      </c>
      <c r="B1333">
        <v>111197</v>
      </c>
      <c r="C1333">
        <v>312330</v>
      </c>
      <c r="D1333" t="s">
        <v>3731</v>
      </c>
      <c r="E1333" t="s">
        <v>24</v>
      </c>
      <c r="F1333">
        <v>999545134</v>
      </c>
      <c r="G1333" t="s">
        <v>8292</v>
      </c>
      <c r="H1333" t="s">
        <v>8293</v>
      </c>
      <c r="I1333" t="s">
        <v>34</v>
      </c>
      <c r="J1333" t="s">
        <v>26</v>
      </c>
      <c r="K1333">
        <v>285645</v>
      </c>
      <c r="L1333" t="s">
        <v>520</v>
      </c>
      <c r="M1333" t="s">
        <v>8294</v>
      </c>
      <c r="N1333" t="s">
        <v>521</v>
      </c>
      <c r="O1333">
        <v>53361</v>
      </c>
      <c r="P1333" t="s">
        <v>8295</v>
      </c>
      <c r="Q1333" t="s">
        <v>8296</v>
      </c>
      <c r="R1333" t="s">
        <v>16522</v>
      </c>
      <c r="S1333" t="s">
        <v>28</v>
      </c>
      <c r="T1333" t="s">
        <v>262</v>
      </c>
      <c r="U1333" t="s">
        <v>16075</v>
      </c>
      <c r="V1333" t="s">
        <v>16523</v>
      </c>
      <c r="X1333" t="s">
        <v>16524</v>
      </c>
      <c r="Y1333" t="s">
        <v>16524</v>
      </c>
    </row>
    <row r="1334" spans="1:25" x14ac:dyDescent="0.2">
      <c r="A1334" t="s">
        <v>27096</v>
      </c>
      <c r="B1334">
        <v>111197</v>
      </c>
      <c r="C1334">
        <v>312330</v>
      </c>
      <c r="D1334" t="s">
        <v>3731</v>
      </c>
      <c r="E1334" t="s">
        <v>24</v>
      </c>
      <c r="F1334">
        <v>953545018</v>
      </c>
      <c r="G1334" t="s">
        <v>16525</v>
      </c>
      <c r="H1334" t="s">
        <v>16525</v>
      </c>
      <c r="I1334" t="s">
        <v>209</v>
      </c>
      <c r="J1334" t="s">
        <v>26</v>
      </c>
      <c r="K1334">
        <v>314692</v>
      </c>
      <c r="L1334" t="s">
        <v>192</v>
      </c>
      <c r="M1334" t="s">
        <v>16526</v>
      </c>
      <c r="N1334" t="s">
        <v>212</v>
      </c>
      <c r="O1334">
        <v>1000</v>
      </c>
      <c r="Q1334" t="s">
        <v>16527</v>
      </c>
      <c r="R1334" t="s">
        <v>16528</v>
      </c>
      <c r="S1334" t="s">
        <v>28</v>
      </c>
      <c r="T1334" t="s">
        <v>65</v>
      </c>
      <c r="U1334" t="s">
        <v>1268</v>
      </c>
      <c r="V1334" t="s">
        <v>16529</v>
      </c>
      <c r="X1334" t="s">
        <v>16530</v>
      </c>
      <c r="Y1334" t="s">
        <v>16531</v>
      </c>
    </row>
    <row r="1335" spans="1:25" x14ac:dyDescent="0.2">
      <c r="A1335" t="s">
        <v>27096</v>
      </c>
      <c r="B1335">
        <v>110931</v>
      </c>
      <c r="C1335">
        <v>313034</v>
      </c>
      <c r="D1335" t="s">
        <v>16551</v>
      </c>
      <c r="E1335" t="s">
        <v>24</v>
      </c>
      <c r="F1335">
        <v>951262220</v>
      </c>
      <c r="G1335" t="s">
        <v>5845</v>
      </c>
      <c r="H1335" t="s">
        <v>5846</v>
      </c>
      <c r="I1335" t="s">
        <v>30</v>
      </c>
      <c r="J1335" t="s">
        <v>26</v>
      </c>
      <c r="K1335">
        <v>749200</v>
      </c>
      <c r="L1335" t="s">
        <v>210</v>
      </c>
      <c r="M1335" t="s">
        <v>5607</v>
      </c>
      <c r="N1335" t="s">
        <v>219</v>
      </c>
      <c r="O1335">
        <v>195</v>
      </c>
      <c r="P1335" t="s">
        <v>5847</v>
      </c>
      <c r="Q1335" t="s">
        <v>5848</v>
      </c>
      <c r="R1335" t="s">
        <v>16552</v>
      </c>
      <c r="S1335" t="s">
        <v>28</v>
      </c>
      <c r="T1335" t="s">
        <v>40</v>
      </c>
      <c r="U1335" t="s">
        <v>421</v>
      </c>
      <c r="V1335" t="s">
        <v>6669</v>
      </c>
      <c r="X1335" t="s">
        <v>16553</v>
      </c>
    </row>
    <row r="1336" spans="1:25" x14ac:dyDescent="0.2">
      <c r="A1336" t="s">
        <v>27096</v>
      </c>
      <c r="B1336">
        <v>110931</v>
      </c>
      <c r="C1336">
        <v>313034</v>
      </c>
      <c r="D1336" t="s">
        <v>16551</v>
      </c>
      <c r="E1336" t="s">
        <v>24</v>
      </c>
      <c r="F1336">
        <v>999984059</v>
      </c>
      <c r="G1336" t="s">
        <v>552</v>
      </c>
      <c r="H1336" t="s">
        <v>553</v>
      </c>
      <c r="I1336" t="s">
        <v>25</v>
      </c>
      <c r="J1336" t="s">
        <v>26</v>
      </c>
      <c r="K1336">
        <v>350460</v>
      </c>
      <c r="L1336" t="s">
        <v>27</v>
      </c>
      <c r="M1336" t="s">
        <v>554</v>
      </c>
      <c r="N1336" t="s">
        <v>555</v>
      </c>
      <c r="O1336">
        <v>80686</v>
      </c>
      <c r="P1336" t="s">
        <v>556</v>
      </c>
      <c r="Q1336" t="s">
        <v>557</v>
      </c>
      <c r="R1336" t="s">
        <v>16554</v>
      </c>
      <c r="S1336" t="s">
        <v>28</v>
      </c>
      <c r="T1336" t="s">
        <v>40</v>
      </c>
      <c r="U1336" t="s">
        <v>475</v>
      </c>
      <c r="V1336" t="s">
        <v>1305</v>
      </c>
      <c r="X1336" t="s">
        <v>1306</v>
      </c>
      <c r="Y1336" t="s">
        <v>1307</v>
      </c>
    </row>
    <row r="1337" spans="1:25" x14ac:dyDescent="0.2">
      <c r="A1337" t="s">
        <v>27096</v>
      </c>
      <c r="B1337">
        <v>110931</v>
      </c>
      <c r="C1337">
        <v>313034</v>
      </c>
      <c r="D1337" t="s">
        <v>16551</v>
      </c>
      <c r="E1337" t="s">
        <v>24</v>
      </c>
      <c r="F1337">
        <v>998197513</v>
      </c>
      <c r="G1337" t="s">
        <v>13106</v>
      </c>
      <c r="H1337" t="s">
        <v>13107</v>
      </c>
      <c r="I1337" t="s">
        <v>30</v>
      </c>
      <c r="J1337" t="s">
        <v>26</v>
      </c>
      <c r="K1337">
        <v>159684</v>
      </c>
      <c r="L1337" t="s">
        <v>210</v>
      </c>
      <c r="M1337" t="s">
        <v>13108</v>
      </c>
      <c r="N1337" t="s">
        <v>219</v>
      </c>
      <c r="O1337">
        <v>138</v>
      </c>
      <c r="Q1337" t="s">
        <v>13109</v>
      </c>
      <c r="R1337" t="s">
        <v>16555</v>
      </c>
      <c r="S1337" t="s">
        <v>28</v>
      </c>
      <c r="T1337" t="s">
        <v>56</v>
      </c>
      <c r="U1337" t="s">
        <v>16556</v>
      </c>
      <c r="V1337" t="s">
        <v>16557</v>
      </c>
      <c r="X1337" t="s">
        <v>16558</v>
      </c>
    </row>
    <row r="1338" spans="1:25" x14ac:dyDescent="0.2">
      <c r="A1338" t="s">
        <v>27096</v>
      </c>
      <c r="B1338">
        <v>110931</v>
      </c>
      <c r="C1338">
        <v>313034</v>
      </c>
      <c r="D1338" t="s">
        <v>16551</v>
      </c>
      <c r="E1338" t="s">
        <v>24</v>
      </c>
      <c r="F1338">
        <v>958734421</v>
      </c>
      <c r="G1338" t="s">
        <v>16559</v>
      </c>
      <c r="H1338" t="s">
        <v>16560</v>
      </c>
      <c r="I1338" t="s">
        <v>30</v>
      </c>
      <c r="J1338" t="s">
        <v>26</v>
      </c>
      <c r="K1338">
        <v>228000</v>
      </c>
      <c r="L1338" t="s">
        <v>150</v>
      </c>
      <c r="M1338" t="s">
        <v>16561</v>
      </c>
      <c r="N1338" t="s">
        <v>16562</v>
      </c>
      <c r="O1338" t="s">
        <v>16563</v>
      </c>
      <c r="R1338" t="s">
        <v>16564</v>
      </c>
      <c r="S1338" t="s">
        <v>28</v>
      </c>
      <c r="T1338" t="s">
        <v>40</v>
      </c>
      <c r="U1338" t="s">
        <v>847</v>
      </c>
      <c r="V1338" t="s">
        <v>16565</v>
      </c>
      <c r="X1338">
        <v>35312101711</v>
      </c>
    </row>
    <row r="1339" spans="1:25" x14ac:dyDescent="0.2">
      <c r="A1339" t="s">
        <v>27096</v>
      </c>
      <c r="B1339">
        <v>110931</v>
      </c>
      <c r="C1339">
        <v>313034</v>
      </c>
      <c r="D1339" t="s">
        <v>16551</v>
      </c>
      <c r="E1339" t="s">
        <v>24</v>
      </c>
      <c r="F1339">
        <v>999858735</v>
      </c>
      <c r="G1339" t="s">
        <v>6409</v>
      </c>
      <c r="H1339" t="s">
        <v>4006</v>
      </c>
      <c r="I1339" t="s">
        <v>34</v>
      </c>
      <c r="J1339" t="s">
        <v>26</v>
      </c>
      <c r="K1339">
        <v>136080</v>
      </c>
      <c r="L1339" t="s">
        <v>27</v>
      </c>
      <c r="M1339" t="s">
        <v>6410</v>
      </c>
      <c r="N1339" t="s">
        <v>2953</v>
      </c>
      <c r="O1339">
        <v>42119</v>
      </c>
      <c r="P1339" t="s">
        <v>6411</v>
      </c>
      <c r="Q1339" t="s">
        <v>6412</v>
      </c>
      <c r="R1339" t="s">
        <v>16566</v>
      </c>
      <c r="S1339" t="s">
        <v>28</v>
      </c>
      <c r="T1339" t="s">
        <v>56</v>
      </c>
      <c r="U1339" t="s">
        <v>258</v>
      </c>
      <c r="V1339" t="s">
        <v>6413</v>
      </c>
      <c r="X1339" t="s">
        <v>10077</v>
      </c>
      <c r="Y1339" t="s">
        <v>16216</v>
      </c>
    </row>
    <row r="1340" spans="1:25" x14ac:dyDescent="0.2">
      <c r="A1340" t="s">
        <v>27096</v>
      </c>
      <c r="B1340">
        <v>110931</v>
      </c>
      <c r="C1340">
        <v>313034</v>
      </c>
      <c r="D1340" t="s">
        <v>16551</v>
      </c>
      <c r="E1340" t="s">
        <v>24</v>
      </c>
      <c r="F1340">
        <v>999695872</v>
      </c>
      <c r="G1340" t="s">
        <v>16567</v>
      </c>
      <c r="H1340" t="s">
        <v>2092</v>
      </c>
      <c r="I1340" t="s">
        <v>30</v>
      </c>
      <c r="J1340" t="s">
        <v>472</v>
      </c>
      <c r="L1340" t="s">
        <v>238</v>
      </c>
      <c r="M1340" t="s">
        <v>16568</v>
      </c>
      <c r="N1340" t="s">
        <v>821</v>
      </c>
      <c r="O1340">
        <v>40955</v>
      </c>
      <c r="R1340" t="s">
        <v>16569</v>
      </c>
      <c r="S1340" t="s">
        <v>28</v>
      </c>
      <c r="T1340" t="s">
        <v>40</v>
      </c>
      <c r="U1340" t="s">
        <v>3722</v>
      </c>
      <c r="V1340" t="s">
        <v>16570</v>
      </c>
      <c r="X1340" t="s">
        <v>16571</v>
      </c>
    </row>
    <row r="1341" spans="1:25" x14ac:dyDescent="0.2">
      <c r="A1341" t="s">
        <v>27096</v>
      </c>
      <c r="B1341">
        <v>110931</v>
      </c>
      <c r="C1341">
        <v>313034</v>
      </c>
      <c r="D1341" t="s">
        <v>16551</v>
      </c>
      <c r="E1341" t="s">
        <v>24</v>
      </c>
      <c r="F1341">
        <v>953735526</v>
      </c>
      <c r="G1341" t="s">
        <v>16572</v>
      </c>
      <c r="H1341" t="s">
        <v>16573</v>
      </c>
      <c r="I1341" t="s">
        <v>30</v>
      </c>
      <c r="J1341" t="s">
        <v>26</v>
      </c>
      <c r="K1341">
        <v>366000</v>
      </c>
      <c r="L1341" t="s">
        <v>138</v>
      </c>
      <c r="M1341" t="s">
        <v>16574</v>
      </c>
      <c r="N1341" t="s">
        <v>1368</v>
      </c>
      <c r="O1341" t="s">
        <v>16575</v>
      </c>
      <c r="P1341" t="s">
        <v>16576</v>
      </c>
      <c r="R1341" t="s">
        <v>16577</v>
      </c>
      <c r="S1341" t="s">
        <v>28</v>
      </c>
      <c r="T1341" t="s">
        <v>40</v>
      </c>
      <c r="U1341" t="s">
        <v>5107</v>
      </c>
      <c r="V1341" t="s">
        <v>16578</v>
      </c>
      <c r="X1341" t="s">
        <v>16579</v>
      </c>
      <c r="Y1341" t="s">
        <v>16580</v>
      </c>
    </row>
    <row r="1342" spans="1:25" x14ac:dyDescent="0.2">
      <c r="A1342" t="s">
        <v>27096</v>
      </c>
      <c r="B1342">
        <v>110931</v>
      </c>
      <c r="C1342">
        <v>313034</v>
      </c>
      <c r="D1342" t="s">
        <v>16551</v>
      </c>
      <c r="E1342" t="s">
        <v>24</v>
      </c>
      <c r="F1342">
        <v>999950109</v>
      </c>
      <c r="G1342" t="s">
        <v>9156</v>
      </c>
      <c r="H1342" t="s">
        <v>9157</v>
      </c>
      <c r="I1342" t="s">
        <v>30</v>
      </c>
      <c r="J1342" t="s">
        <v>26</v>
      </c>
      <c r="K1342">
        <v>135000</v>
      </c>
      <c r="L1342" t="s">
        <v>238</v>
      </c>
      <c r="M1342" t="s">
        <v>9158</v>
      </c>
      <c r="N1342" t="s">
        <v>467</v>
      </c>
      <c r="O1342" t="s">
        <v>7813</v>
      </c>
      <c r="P1342" t="s">
        <v>9159</v>
      </c>
      <c r="Q1342" t="s">
        <v>9160</v>
      </c>
      <c r="R1342" t="s">
        <v>16581</v>
      </c>
      <c r="S1342" t="s">
        <v>28</v>
      </c>
      <c r="T1342" t="s">
        <v>40</v>
      </c>
      <c r="U1342" t="s">
        <v>1491</v>
      </c>
      <c r="V1342" t="s">
        <v>16582</v>
      </c>
      <c r="X1342" t="s">
        <v>16583</v>
      </c>
    </row>
    <row r="1343" spans="1:25" x14ac:dyDescent="0.2">
      <c r="A1343" t="s">
        <v>27096</v>
      </c>
      <c r="B1343">
        <v>110931</v>
      </c>
      <c r="C1343">
        <v>313034</v>
      </c>
      <c r="D1343" t="s">
        <v>16551</v>
      </c>
      <c r="E1343" t="s">
        <v>57</v>
      </c>
      <c r="F1343">
        <v>998627417</v>
      </c>
      <c r="G1343" t="s">
        <v>5606</v>
      </c>
      <c r="H1343" t="s">
        <v>9708</v>
      </c>
      <c r="I1343" t="s">
        <v>30</v>
      </c>
      <c r="J1343" t="s">
        <v>26</v>
      </c>
      <c r="L1343" t="s">
        <v>210</v>
      </c>
      <c r="M1343" t="s">
        <v>5607</v>
      </c>
      <c r="N1343" t="s">
        <v>219</v>
      </c>
      <c r="O1343">
        <v>195</v>
      </c>
      <c r="P1343" t="s">
        <v>5608</v>
      </c>
      <c r="Q1343" t="s">
        <v>9709</v>
      </c>
      <c r="R1343" t="s">
        <v>16584</v>
      </c>
      <c r="S1343" t="s">
        <v>28</v>
      </c>
      <c r="T1343" t="s">
        <v>40</v>
      </c>
      <c r="U1343" t="s">
        <v>962</v>
      </c>
      <c r="V1343" t="s">
        <v>10895</v>
      </c>
      <c r="X1343" t="s">
        <v>15150</v>
      </c>
    </row>
    <row r="1344" spans="1:25" x14ac:dyDescent="0.2">
      <c r="A1344" t="s">
        <v>27096</v>
      </c>
      <c r="B1344">
        <v>110931</v>
      </c>
      <c r="C1344">
        <v>313034</v>
      </c>
      <c r="D1344" t="s">
        <v>16551</v>
      </c>
      <c r="E1344" t="s">
        <v>24</v>
      </c>
      <c r="F1344">
        <v>985644452</v>
      </c>
      <c r="G1344" t="s">
        <v>16585</v>
      </c>
      <c r="H1344" t="s">
        <v>16586</v>
      </c>
      <c r="I1344" t="s">
        <v>30</v>
      </c>
      <c r="J1344" t="s">
        <v>26</v>
      </c>
      <c r="K1344">
        <v>348300</v>
      </c>
      <c r="L1344" t="s">
        <v>261</v>
      </c>
      <c r="M1344" t="s">
        <v>16587</v>
      </c>
      <c r="N1344" t="s">
        <v>866</v>
      </c>
      <c r="O1344" t="s">
        <v>16588</v>
      </c>
      <c r="P1344" t="s">
        <v>16589</v>
      </c>
      <c r="R1344" t="s">
        <v>16590</v>
      </c>
      <c r="S1344" t="s">
        <v>28</v>
      </c>
      <c r="T1344" t="s">
        <v>56</v>
      </c>
      <c r="U1344" t="s">
        <v>6394</v>
      </c>
      <c r="V1344" t="s">
        <v>16591</v>
      </c>
      <c r="X1344" t="s">
        <v>16592</v>
      </c>
      <c r="Y1344" t="s">
        <v>16593</v>
      </c>
    </row>
    <row r="1345" spans="1:25" x14ac:dyDescent="0.2">
      <c r="A1345" t="s">
        <v>27096</v>
      </c>
      <c r="B1345">
        <v>110931</v>
      </c>
      <c r="C1345">
        <v>313034</v>
      </c>
      <c r="D1345" t="s">
        <v>16551</v>
      </c>
      <c r="E1345" t="s">
        <v>24</v>
      </c>
      <c r="F1345">
        <v>998827237</v>
      </c>
      <c r="G1345" t="s">
        <v>12374</v>
      </c>
      <c r="H1345" t="s">
        <v>12375</v>
      </c>
      <c r="I1345" t="s">
        <v>30</v>
      </c>
      <c r="J1345" t="s">
        <v>26</v>
      </c>
      <c r="K1345">
        <v>259555</v>
      </c>
      <c r="L1345" t="s">
        <v>326</v>
      </c>
      <c r="M1345" t="s">
        <v>12376</v>
      </c>
      <c r="N1345" t="s">
        <v>414</v>
      </c>
      <c r="O1345">
        <v>31000</v>
      </c>
      <c r="P1345" t="s">
        <v>12377</v>
      </c>
      <c r="Q1345" t="s">
        <v>12378</v>
      </c>
      <c r="R1345" t="s">
        <v>16594</v>
      </c>
      <c r="S1345" t="s">
        <v>28</v>
      </c>
      <c r="T1345" t="s">
        <v>40</v>
      </c>
      <c r="U1345" t="s">
        <v>16595</v>
      </c>
      <c r="V1345" t="s">
        <v>16596</v>
      </c>
      <c r="X1345">
        <v>97248184100</v>
      </c>
      <c r="Y1345">
        <v>9728184104</v>
      </c>
    </row>
    <row r="1346" spans="1:25" x14ac:dyDescent="0.2">
      <c r="A1346" t="s">
        <v>27096</v>
      </c>
      <c r="B1346">
        <v>110931</v>
      </c>
      <c r="C1346">
        <v>313034</v>
      </c>
      <c r="D1346" t="s">
        <v>16551</v>
      </c>
      <c r="E1346" t="s">
        <v>24</v>
      </c>
      <c r="F1346">
        <v>963678414</v>
      </c>
      <c r="G1346" t="s">
        <v>16597</v>
      </c>
      <c r="H1346" t="s">
        <v>16598</v>
      </c>
      <c r="I1346" t="s">
        <v>30</v>
      </c>
      <c r="J1346" t="s">
        <v>26</v>
      </c>
      <c r="K1346">
        <v>149000</v>
      </c>
      <c r="L1346" t="s">
        <v>238</v>
      </c>
      <c r="M1346" t="s">
        <v>16599</v>
      </c>
      <c r="N1346" t="s">
        <v>467</v>
      </c>
      <c r="O1346" t="s">
        <v>7813</v>
      </c>
      <c r="R1346" t="s">
        <v>16600</v>
      </c>
      <c r="S1346" t="s">
        <v>28</v>
      </c>
      <c r="T1346" t="s">
        <v>40</v>
      </c>
      <c r="U1346" t="s">
        <v>1491</v>
      </c>
      <c r="V1346" t="s">
        <v>16582</v>
      </c>
      <c r="X1346">
        <v>48608646011</v>
      </c>
      <c r="Y1346">
        <v>48126461100</v>
      </c>
    </row>
    <row r="1347" spans="1:25" x14ac:dyDescent="0.2">
      <c r="A1347" t="s">
        <v>27096</v>
      </c>
      <c r="B1347">
        <v>110931</v>
      </c>
      <c r="C1347">
        <v>313034</v>
      </c>
      <c r="D1347" t="s">
        <v>16551</v>
      </c>
      <c r="E1347" t="s">
        <v>24</v>
      </c>
      <c r="F1347">
        <v>999661437</v>
      </c>
      <c r="G1347" t="s">
        <v>5162</v>
      </c>
      <c r="H1347" t="s">
        <v>5163</v>
      </c>
      <c r="I1347" t="s">
        <v>34</v>
      </c>
      <c r="J1347" t="s">
        <v>26</v>
      </c>
      <c r="K1347">
        <v>610100</v>
      </c>
      <c r="L1347" t="s">
        <v>210</v>
      </c>
      <c r="M1347" t="s">
        <v>5164</v>
      </c>
      <c r="N1347" t="s">
        <v>219</v>
      </c>
      <c r="O1347">
        <v>185</v>
      </c>
      <c r="P1347" t="s">
        <v>5165</v>
      </c>
      <c r="Q1347" t="s">
        <v>5166</v>
      </c>
      <c r="R1347" t="s">
        <v>16601</v>
      </c>
      <c r="S1347" t="s">
        <v>28</v>
      </c>
      <c r="T1347" t="s">
        <v>262</v>
      </c>
      <c r="U1347" t="s">
        <v>1355</v>
      </c>
      <c r="V1347" t="s">
        <v>4836</v>
      </c>
      <c r="X1347">
        <v>390815476700</v>
      </c>
    </row>
    <row r="1348" spans="1:25" x14ac:dyDescent="0.2">
      <c r="A1348" t="s">
        <v>27096</v>
      </c>
      <c r="B1348">
        <v>99656</v>
      </c>
      <c r="C1348">
        <v>261810</v>
      </c>
      <c r="D1348" t="s">
        <v>16603</v>
      </c>
      <c r="E1348" t="s">
        <v>24</v>
      </c>
      <c r="F1348">
        <v>999880560</v>
      </c>
      <c r="G1348" t="s">
        <v>1721</v>
      </c>
      <c r="H1348" t="s">
        <v>1722</v>
      </c>
      <c r="I1348" t="s">
        <v>34</v>
      </c>
      <c r="J1348" t="s">
        <v>26</v>
      </c>
      <c r="K1348">
        <v>714502.92</v>
      </c>
      <c r="L1348" t="s">
        <v>357</v>
      </c>
      <c r="M1348" t="s">
        <v>1723</v>
      </c>
      <c r="N1348" t="s">
        <v>1724</v>
      </c>
      <c r="O1348">
        <v>43003</v>
      </c>
      <c r="P1348" t="s">
        <v>1725</v>
      </c>
      <c r="Q1348" t="s">
        <v>1726</v>
      </c>
      <c r="R1348" t="s">
        <v>16604</v>
      </c>
      <c r="S1348" t="s">
        <v>28</v>
      </c>
      <c r="T1348" t="s">
        <v>262</v>
      </c>
      <c r="U1348" t="s">
        <v>1183</v>
      </c>
      <c r="V1348" t="s">
        <v>2333</v>
      </c>
      <c r="X1348">
        <v>34977558002</v>
      </c>
      <c r="Y1348">
        <v>34977558278</v>
      </c>
    </row>
    <row r="1349" spans="1:25" x14ac:dyDescent="0.2">
      <c r="A1349" t="s">
        <v>27096</v>
      </c>
      <c r="B1349">
        <v>99656</v>
      </c>
      <c r="C1349">
        <v>261810</v>
      </c>
      <c r="D1349" t="s">
        <v>16603</v>
      </c>
      <c r="E1349" t="s">
        <v>24</v>
      </c>
      <c r="F1349">
        <v>999483151</v>
      </c>
      <c r="G1349" t="s">
        <v>3631</v>
      </c>
      <c r="H1349" t="s">
        <v>3632</v>
      </c>
      <c r="I1349" t="s">
        <v>25</v>
      </c>
      <c r="J1349" t="s">
        <v>26</v>
      </c>
      <c r="K1349">
        <v>691980</v>
      </c>
      <c r="L1349" t="s">
        <v>27</v>
      </c>
      <c r="M1349" t="s">
        <v>3633</v>
      </c>
      <c r="N1349" t="s">
        <v>3634</v>
      </c>
      <c r="O1349">
        <v>17493</v>
      </c>
      <c r="P1349" t="s">
        <v>3635</v>
      </c>
      <c r="Q1349" t="s">
        <v>3636</v>
      </c>
      <c r="R1349" t="s">
        <v>16605</v>
      </c>
      <c r="S1349" t="s">
        <v>28</v>
      </c>
      <c r="T1349" t="s">
        <v>47</v>
      </c>
      <c r="U1349" t="s">
        <v>6329</v>
      </c>
      <c r="V1349" t="s">
        <v>15742</v>
      </c>
      <c r="X1349" t="s">
        <v>16606</v>
      </c>
      <c r="Y1349" t="s">
        <v>3637</v>
      </c>
    </row>
    <row r="1350" spans="1:25" x14ac:dyDescent="0.2">
      <c r="A1350" t="s">
        <v>27096</v>
      </c>
      <c r="B1350">
        <v>99656</v>
      </c>
      <c r="C1350">
        <v>261810</v>
      </c>
      <c r="D1350" t="s">
        <v>16603</v>
      </c>
      <c r="E1350" t="s">
        <v>24</v>
      </c>
      <c r="F1350">
        <v>999984059</v>
      </c>
      <c r="G1350" t="s">
        <v>552</v>
      </c>
      <c r="H1350" t="s">
        <v>553</v>
      </c>
      <c r="I1350" t="s">
        <v>25</v>
      </c>
      <c r="J1350" t="s">
        <v>26</v>
      </c>
      <c r="K1350">
        <v>1411933.5</v>
      </c>
      <c r="L1350" t="s">
        <v>27</v>
      </c>
      <c r="M1350" t="s">
        <v>554</v>
      </c>
      <c r="N1350" t="s">
        <v>555</v>
      </c>
      <c r="O1350">
        <v>80686</v>
      </c>
      <c r="P1350" t="s">
        <v>556</v>
      </c>
      <c r="Q1350" t="s">
        <v>557</v>
      </c>
      <c r="R1350" t="s">
        <v>16607</v>
      </c>
      <c r="S1350" t="s">
        <v>28</v>
      </c>
      <c r="T1350" t="s">
        <v>47</v>
      </c>
      <c r="U1350" t="s">
        <v>322</v>
      </c>
      <c r="V1350" t="s">
        <v>5648</v>
      </c>
      <c r="X1350" t="s">
        <v>12768</v>
      </c>
      <c r="Y1350" t="s">
        <v>6486</v>
      </c>
    </row>
    <row r="1351" spans="1:25" x14ac:dyDescent="0.2">
      <c r="A1351" t="s">
        <v>27096</v>
      </c>
      <c r="B1351">
        <v>99656</v>
      </c>
      <c r="C1351">
        <v>261810</v>
      </c>
      <c r="D1351" t="s">
        <v>16603</v>
      </c>
      <c r="E1351" t="s">
        <v>24</v>
      </c>
      <c r="F1351">
        <v>997538592</v>
      </c>
      <c r="G1351" t="s">
        <v>16608</v>
      </c>
      <c r="H1351" t="s">
        <v>16609</v>
      </c>
      <c r="I1351" t="s">
        <v>30</v>
      </c>
      <c r="J1351" t="s">
        <v>26</v>
      </c>
      <c r="K1351">
        <v>462157.5</v>
      </c>
      <c r="L1351" t="s">
        <v>82</v>
      </c>
      <c r="M1351" t="s">
        <v>16610</v>
      </c>
      <c r="N1351" t="s">
        <v>4741</v>
      </c>
      <c r="O1351">
        <v>78180</v>
      </c>
      <c r="P1351" t="s">
        <v>16611</v>
      </c>
      <c r="Q1351" t="s">
        <v>16612</v>
      </c>
      <c r="R1351" t="s">
        <v>16613</v>
      </c>
      <c r="S1351" t="s">
        <v>28</v>
      </c>
      <c r="T1351" t="s">
        <v>40</v>
      </c>
      <c r="U1351" t="s">
        <v>1982</v>
      </c>
      <c r="V1351" t="s">
        <v>11216</v>
      </c>
      <c r="X1351">
        <v>33139306203</v>
      </c>
    </row>
    <row r="1352" spans="1:25" x14ac:dyDescent="0.2">
      <c r="A1352" t="s">
        <v>27096</v>
      </c>
      <c r="B1352">
        <v>99656</v>
      </c>
      <c r="C1352">
        <v>261810</v>
      </c>
      <c r="D1352" t="s">
        <v>16603</v>
      </c>
      <c r="E1352" t="s">
        <v>24</v>
      </c>
      <c r="F1352">
        <v>999659400</v>
      </c>
      <c r="G1352" t="s">
        <v>7202</v>
      </c>
      <c r="H1352" t="s">
        <v>3599</v>
      </c>
      <c r="I1352" t="s">
        <v>25</v>
      </c>
      <c r="J1352" t="s">
        <v>472</v>
      </c>
      <c r="L1352" t="s">
        <v>27</v>
      </c>
      <c r="M1352" t="s">
        <v>7203</v>
      </c>
      <c r="N1352" t="s">
        <v>2527</v>
      </c>
      <c r="O1352">
        <v>55129</v>
      </c>
      <c r="P1352" t="s">
        <v>7204</v>
      </c>
      <c r="R1352" t="s">
        <v>16614</v>
      </c>
      <c r="S1352" t="s">
        <v>28</v>
      </c>
      <c r="T1352" t="s">
        <v>65</v>
      </c>
      <c r="U1352" t="s">
        <v>994</v>
      </c>
      <c r="V1352" t="s">
        <v>7205</v>
      </c>
      <c r="X1352">
        <v>496131990109</v>
      </c>
      <c r="Y1352">
        <v>496131990201</v>
      </c>
    </row>
    <row r="1353" spans="1:25" x14ac:dyDescent="0.2">
      <c r="A1353" t="s">
        <v>27096</v>
      </c>
      <c r="B1353">
        <v>99656</v>
      </c>
      <c r="C1353">
        <v>261810</v>
      </c>
      <c r="D1353" t="s">
        <v>16603</v>
      </c>
      <c r="E1353" t="s">
        <v>24</v>
      </c>
      <c r="F1353">
        <v>969366300</v>
      </c>
      <c r="G1353" t="s">
        <v>16615</v>
      </c>
      <c r="H1353" t="s">
        <v>16616</v>
      </c>
      <c r="I1353" t="s">
        <v>30</v>
      </c>
      <c r="J1353" t="s">
        <v>26</v>
      </c>
      <c r="K1353">
        <v>473856</v>
      </c>
      <c r="L1353" t="s">
        <v>357</v>
      </c>
      <c r="M1353" t="s">
        <v>16617</v>
      </c>
      <c r="N1353" t="s">
        <v>1724</v>
      </c>
      <c r="O1353">
        <v>43006</v>
      </c>
      <c r="P1353" t="s">
        <v>16618</v>
      </c>
      <c r="Q1353" t="s">
        <v>16619</v>
      </c>
      <c r="R1353" t="s">
        <v>16620</v>
      </c>
      <c r="S1353" t="s">
        <v>28</v>
      </c>
      <c r="T1353" t="s">
        <v>40</v>
      </c>
      <c r="U1353" t="s">
        <v>1608</v>
      </c>
      <c r="V1353" t="s">
        <v>10017</v>
      </c>
      <c r="X1353" t="s">
        <v>16621</v>
      </c>
    </row>
    <row r="1354" spans="1:25" x14ac:dyDescent="0.2">
      <c r="A1354" t="s">
        <v>27096</v>
      </c>
      <c r="B1354">
        <v>99656</v>
      </c>
      <c r="C1354">
        <v>261810</v>
      </c>
      <c r="D1354" t="s">
        <v>16603</v>
      </c>
      <c r="E1354" t="s">
        <v>24</v>
      </c>
      <c r="F1354">
        <v>998686587</v>
      </c>
      <c r="G1354" t="s">
        <v>8603</v>
      </c>
      <c r="H1354" t="s">
        <v>8604</v>
      </c>
      <c r="I1354" t="s">
        <v>30</v>
      </c>
      <c r="J1354" t="s">
        <v>472</v>
      </c>
      <c r="K1354">
        <v>242781.5</v>
      </c>
      <c r="L1354" t="s">
        <v>233</v>
      </c>
      <c r="M1354" t="s">
        <v>8605</v>
      </c>
      <c r="N1354" t="s">
        <v>1184</v>
      </c>
      <c r="O1354">
        <v>1000</v>
      </c>
      <c r="P1354" t="s">
        <v>8606</v>
      </c>
      <c r="R1354" t="s">
        <v>16622</v>
      </c>
      <c r="S1354" t="s">
        <v>28</v>
      </c>
      <c r="T1354" t="s">
        <v>65</v>
      </c>
      <c r="U1354" t="s">
        <v>6893</v>
      </c>
      <c r="V1354" t="s">
        <v>9115</v>
      </c>
      <c r="X1354">
        <v>3865875470</v>
      </c>
      <c r="Y1354">
        <v>38615875491</v>
      </c>
    </row>
    <row r="1355" spans="1:25" x14ac:dyDescent="0.2">
      <c r="A1355" t="s">
        <v>27096</v>
      </c>
      <c r="B1355">
        <v>99656</v>
      </c>
      <c r="C1355">
        <v>261810</v>
      </c>
      <c r="D1355" t="s">
        <v>16603</v>
      </c>
      <c r="E1355" t="s">
        <v>24</v>
      </c>
      <c r="F1355">
        <v>972144477</v>
      </c>
      <c r="G1355" t="s">
        <v>16623</v>
      </c>
      <c r="H1355" t="s">
        <v>3691</v>
      </c>
      <c r="I1355" t="s">
        <v>30</v>
      </c>
      <c r="J1355" t="s">
        <v>26</v>
      </c>
      <c r="K1355">
        <v>488360</v>
      </c>
      <c r="L1355" t="s">
        <v>82</v>
      </c>
      <c r="M1355" t="s">
        <v>16624</v>
      </c>
      <c r="N1355" t="s">
        <v>16625</v>
      </c>
      <c r="O1355">
        <v>92800</v>
      </c>
      <c r="P1355" t="s">
        <v>16626</v>
      </c>
      <c r="R1355" t="s">
        <v>16627</v>
      </c>
      <c r="S1355" t="s">
        <v>28</v>
      </c>
      <c r="T1355" t="s">
        <v>47</v>
      </c>
      <c r="U1355" t="s">
        <v>5247</v>
      </c>
      <c r="V1355" t="s">
        <v>16628</v>
      </c>
      <c r="X1355" t="s">
        <v>16629</v>
      </c>
    </row>
    <row r="1356" spans="1:25" x14ac:dyDescent="0.2">
      <c r="A1356" t="s">
        <v>27096</v>
      </c>
      <c r="B1356">
        <v>99656</v>
      </c>
      <c r="C1356">
        <v>261810</v>
      </c>
      <c r="D1356" t="s">
        <v>16603</v>
      </c>
      <c r="E1356" t="s">
        <v>57</v>
      </c>
      <c r="F1356">
        <v>999691895</v>
      </c>
      <c r="G1356" t="s">
        <v>7724</v>
      </c>
      <c r="H1356" t="s">
        <v>7725</v>
      </c>
      <c r="I1356" t="s">
        <v>30</v>
      </c>
      <c r="J1356" t="s">
        <v>26</v>
      </c>
      <c r="K1356">
        <v>2133828.08</v>
      </c>
      <c r="L1356" t="s">
        <v>27</v>
      </c>
      <c r="M1356" t="s">
        <v>7726</v>
      </c>
      <c r="N1356" t="s">
        <v>1987</v>
      </c>
      <c r="O1356">
        <v>7747</v>
      </c>
      <c r="P1356" t="s">
        <v>7727</v>
      </c>
      <c r="R1356" t="s">
        <v>16630</v>
      </c>
      <c r="S1356" t="s">
        <v>28</v>
      </c>
      <c r="T1356" t="s">
        <v>65</v>
      </c>
      <c r="U1356" t="s">
        <v>1301</v>
      </c>
      <c r="V1356" t="s">
        <v>13334</v>
      </c>
      <c r="X1356" t="s">
        <v>16631</v>
      </c>
      <c r="Y1356" t="s">
        <v>8496</v>
      </c>
    </row>
    <row r="1357" spans="1:25" x14ac:dyDescent="0.2">
      <c r="A1357" t="s">
        <v>27096</v>
      </c>
      <c r="B1357">
        <v>108475</v>
      </c>
      <c r="C1357">
        <v>312307</v>
      </c>
      <c r="D1357" t="s">
        <v>16641</v>
      </c>
      <c r="E1357" t="s">
        <v>57</v>
      </c>
      <c r="F1357">
        <v>999984059</v>
      </c>
      <c r="G1357" t="s">
        <v>552</v>
      </c>
      <c r="H1357" t="s">
        <v>553</v>
      </c>
      <c r="I1357" t="s">
        <v>25</v>
      </c>
      <c r="J1357" t="s">
        <v>26</v>
      </c>
      <c r="K1357">
        <v>409692</v>
      </c>
      <c r="L1357" t="s">
        <v>27</v>
      </c>
      <c r="M1357" t="s">
        <v>554</v>
      </c>
      <c r="N1357" t="s">
        <v>555</v>
      </c>
      <c r="O1357">
        <v>80686</v>
      </c>
      <c r="P1357" t="s">
        <v>556</v>
      </c>
      <c r="Q1357" t="s">
        <v>557</v>
      </c>
      <c r="R1357" t="s">
        <v>16642</v>
      </c>
      <c r="S1357" t="s">
        <v>28</v>
      </c>
      <c r="T1357" t="s">
        <v>40</v>
      </c>
      <c r="U1357" t="s">
        <v>385</v>
      </c>
      <c r="V1357" t="s">
        <v>13084</v>
      </c>
      <c r="X1357" t="s">
        <v>635</v>
      </c>
    </row>
    <row r="1358" spans="1:25" x14ac:dyDescent="0.2">
      <c r="A1358" t="s">
        <v>27096</v>
      </c>
      <c r="B1358">
        <v>108475</v>
      </c>
      <c r="C1358">
        <v>312307</v>
      </c>
      <c r="D1358" t="s">
        <v>16641</v>
      </c>
      <c r="E1358" t="s">
        <v>24</v>
      </c>
      <c r="F1358">
        <v>999968927</v>
      </c>
      <c r="G1358" t="s">
        <v>11728</v>
      </c>
      <c r="H1358" t="s">
        <v>11729</v>
      </c>
      <c r="I1358" t="s">
        <v>30</v>
      </c>
      <c r="J1358" t="s">
        <v>26</v>
      </c>
      <c r="K1358">
        <v>161200</v>
      </c>
      <c r="L1358" t="s">
        <v>138</v>
      </c>
      <c r="M1358" t="s">
        <v>11730</v>
      </c>
      <c r="N1358" t="s">
        <v>11731</v>
      </c>
      <c r="O1358" t="s">
        <v>11732</v>
      </c>
      <c r="P1358" t="s">
        <v>11733</v>
      </c>
      <c r="R1358" t="s">
        <v>16643</v>
      </c>
      <c r="S1358" t="s">
        <v>28</v>
      </c>
      <c r="T1358" t="s">
        <v>40</v>
      </c>
      <c r="U1358" t="s">
        <v>4548</v>
      </c>
      <c r="V1358" t="s">
        <v>11735</v>
      </c>
      <c r="X1358" t="s">
        <v>13063</v>
      </c>
      <c r="Y1358" t="s">
        <v>13064</v>
      </c>
    </row>
    <row r="1359" spans="1:25" x14ac:dyDescent="0.2">
      <c r="A1359" t="s">
        <v>27096</v>
      </c>
      <c r="B1359">
        <v>108475</v>
      </c>
      <c r="C1359">
        <v>312307</v>
      </c>
      <c r="D1359" t="s">
        <v>16641</v>
      </c>
      <c r="E1359" t="s">
        <v>24</v>
      </c>
      <c r="F1359">
        <v>985322121</v>
      </c>
      <c r="G1359" t="s">
        <v>13806</v>
      </c>
      <c r="H1359" t="s">
        <v>13807</v>
      </c>
      <c r="I1359" t="s">
        <v>30</v>
      </c>
      <c r="J1359" t="s">
        <v>26</v>
      </c>
      <c r="K1359">
        <v>191400</v>
      </c>
      <c r="L1359" t="s">
        <v>70</v>
      </c>
      <c r="M1359" t="s">
        <v>13808</v>
      </c>
      <c r="N1359" t="s">
        <v>428</v>
      </c>
      <c r="O1359">
        <v>8005</v>
      </c>
      <c r="R1359" t="s">
        <v>16644</v>
      </c>
      <c r="S1359" t="s">
        <v>28</v>
      </c>
      <c r="T1359" t="s">
        <v>40</v>
      </c>
      <c r="U1359" t="s">
        <v>1499</v>
      </c>
      <c r="V1359" t="s">
        <v>16645</v>
      </c>
      <c r="X1359" t="s">
        <v>16646</v>
      </c>
      <c r="Y1359" t="s">
        <v>16647</v>
      </c>
    </row>
    <row r="1360" spans="1:25" x14ac:dyDescent="0.2">
      <c r="A1360" t="s">
        <v>27096</v>
      </c>
      <c r="B1360">
        <v>108475</v>
      </c>
      <c r="C1360">
        <v>312307</v>
      </c>
      <c r="D1360" t="s">
        <v>16641</v>
      </c>
      <c r="E1360" t="s">
        <v>24</v>
      </c>
      <c r="F1360">
        <v>952814414</v>
      </c>
      <c r="G1360" t="s">
        <v>16648</v>
      </c>
      <c r="H1360" t="s">
        <v>8602</v>
      </c>
      <c r="I1360" t="s">
        <v>325</v>
      </c>
      <c r="J1360" t="s">
        <v>472</v>
      </c>
      <c r="L1360" t="s">
        <v>312</v>
      </c>
      <c r="M1360" t="s">
        <v>16649</v>
      </c>
      <c r="N1360" t="s">
        <v>16650</v>
      </c>
      <c r="O1360" t="s">
        <v>16651</v>
      </c>
      <c r="P1360" t="s">
        <v>16652</v>
      </c>
      <c r="R1360" t="s">
        <v>16653</v>
      </c>
      <c r="S1360" t="s">
        <v>28</v>
      </c>
      <c r="T1360" t="s">
        <v>40</v>
      </c>
      <c r="U1360" t="s">
        <v>3340</v>
      </c>
      <c r="V1360" t="s">
        <v>16654</v>
      </c>
      <c r="X1360" t="s">
        <v>16655</v>
      </c>
      <c r="Y1360" t="s">
        <v>16656</v>
      </c>
    </row>
    <row r="1361" spans="1:25" x14ac:dyDescent="0.2">
      <c r="A1361" t="s">
        <v>27096</v>
      </c>
      <c r="B1361">
        <v>108475</v>
      </c>
      <c r="C1361">
        <v>312307</v>
      </c>
      <c r="D1361" t="s">
        <v>16641</v>
      </c>
      <c r="E1361" t="s">
        <v>24</v>
      </c>
      <c r="F1361">
        <v>953372358</v>
      </c>
      <c r="G1361" t="s">
        <v>16657</v>
      </c>
      <c r="H1361" t="s">
        <v>14953</v>
      </c>
      <c r="I1361" t="s">
        <v>30</v>
      </c>
      <c r="J1361" t="s">
        <v>26</v>
      </c>
      <c r="K1361">
        <v>164000</v>
      </c>
      <c r="L1361" t="s">
        <v>312</v>
      </c>
      <c r="M1361" t="s">
        <v>16658</v>
      </c>
      <c r="N1361" t="s">
        <v>2053</v>
      </c>
      <c r="O1361" t="s">
        <v>16659</v>
      </c>
      <c r="P1361" t="s">
        <v>16660</v>
      </c>
      <c r="Q1361" t="s">
        <v>16661</v>
      </c>
      <c r="R1361" t="s">
        <v>16662</v>
      </c>
      <c r="S1361" t="s">
        <v>28</v>
      </c>
      <c r="T1361" t="s">
        <v>40</v>
      </c>
      <c r="U1361" t="s">
        <v>2294</v>
      </c>
      <c r="V1361" t="s">
        <v>16663</v>
      </c>
      <c r="X1361" t="s">
        <v>16664</v>
      </c>
      <c r="Y1361" t="s">
        <v>16665</v>
      </c>
    </row>
    <row r="1362" spans="1:25" x14ac:dyDescent="0.2">
      <c r="A1362" t="s">
        <v>27096</v>
      </c>
      <c r="B1362">
        <v>108475</v>
      </c>
      <c r="C1362">
        <v>312307</v>
      </c>
      <c r="D1362" t="s">
        <v>16641</v>
      </c>
      <c r="E1362" t="s">
        <v>24</v>
      </c>
      <c r="F1362">
        <v>953266434</v>
      </c>
      <c r="G1362" t="s">
        <v>16666</v>
      </c>
      <c r="H1362" t="s">
        <v>6611</v>
      </c>
      <c r="I1362" t="s">
        <v>30</v>
      </c>
      <c r="J1362" t="s">
        <v>26</v>
      </c>
      <c r="K1362">
        <v>211770</v>
      </c>
      <c r="L1362" t="s">
        <v>27</v>
      </c>
      <c r="M1362" t="s">
        <v>16667</v>
      </c>
      <c r="N1362" t="s">
        <v>1987</v>
      </c>
      <c r="O1362">
        <v>7745</v>
      </c>
      <c r="P1362" t="s">
        <v>16668</v>
      </c>
      <c r="Q1362" t="s">
        <v>16669</v>
      </c>
      <c r="R1362" t="s">
        <v>16670</v>
      </c>
      <c r="S1362" t="s">
        <v>28</v>
      </c>
      <c r="T1362" t="s">
        <v>40</v>
      </c>
      <c r="U1362" t="s">
        <v>11202</v>
      </c>
      <c r="V1362" t="s">
        <v>6036</v>
      </c>
      <c r="X1362" t="s">
        <v>16671</v>
      </c>
      <c r="Y1362" t="s">
        <v>16672</v>
      </c>
    </row>
    <row r="1363" spans="1:25" x14ac:dyDescent="0.2">
      <c r="A1363" t="s">
        <v>27096</v>
      </c>
      <c r="B1363">
        <v>108475</v>
      </c>
      <c r="C1363">
        <v>312307</v>
      </c>
      <c r="D1363" t="s">
        <v>16641</v>
      </c>
      <c r="E1363" t="s">
        <v>24</v>
      </c>
      <c r="F1363">
        <v>953687026</v>
      </c>
      <c r="G1363" t="s">
        <v>16673</v>
      </c>
      <c r="H1363" t="s">
        <v>16674</v>
      </c>
      <c r="I1363" t="s">
        <v>30</v>
      </c>
      <c r="J1363" t="s">
        <v>26</v>
      </c>
      <c r="K1363">
        <v>190400</v>
      </c>
      <c r="L1363" t="s">
        <v>210</v>
      </c>
      <c r="M1363" t="s">
        <v>16675</v>
      </c>
      <c r="N1363" t="s">
        <v>1843</v>
      </c>
      <c r="O1363">
        <v>25123</v>
      </c>
      <c r="P1363" t="s">
        <v>16676</v>
      </c>
      <c r="Q1363" t="s">
        <v>16677</v>
      </c>
      <c r="R1363" t="s">
        <v>16678</v>
      </c>
      <c r="S1363" t="s">
        <v>28</v>
      </c>
      <c r="T1363" t="s">
        <v>65</v>
      </c>
      <c r="U1363" t="s">
        <v>3432</v>
      </c>
      <c r="V1363" t="s">
        <v>16679</v>
      </c>
      <c r="X1363" t="s">
        <v>16680</v>
      </c>
      <c r="Y1363" t="s">
        <v>16681</v>
      </c>
    </row>
    <row r="1364" spans="1:25" x14ac:dyDescent="0.2">
      <c r="A1364" t="s">
        <v>27096</v>
      </c>
      <c r="B1364">
        <v>108475</v>
      </c>
      <c r="C1364">
        <v>312307</v>
      </c>
      <c r="D1364" t="s">
        <v>16641</v>
      </c>
      <c r="E1364" t="s">
        <v>24</v>
      </c>
      <c r="F1364">
        <v>942970272</v>
      </c>
      <c r="G1364" t="s">
        <v>16682</v>
      </c>
      <c r="H1364" t="s">
        <v>16683</v>
      </c>
      <c r="I1364" t="s">
        <v>325</v>
      </c>
      <c r="J1364" t="s">
        <v>26</v>
      </c>
      <c r="K1364">
        <v>91800</v>
      </c>
      <c r="L1364" t="s">
        <v>312</v>
      </c>
      <c r="M1364" t="s">
        <v>16684</v>
      </c>
      <c r="N1364" t="s">
        <v>3066</v>
      </c>
      <c r="O1364" t="s">
        <v>16685</v>
      </c>
      <c r="P1364" t="s">
        <v>16686</v>
      </c>
      <c r="R1364" t="s">
        <v>16687</v>
      </c>
      <c r="S1364" t="s">
        <v>28</v>
      </c>
      <c r="T1364" t="s">
        <v>40</v>
      </c>
      <c r="U1364" t="s">
        <v>3340</v>
      </c>
      <c r="V1364" t="s">
        <v>16654</v>
      </c>
      <c r="X1364" t="s">
        <v>16655</v>
      </c>
      <c r="Y1364" t="s">
        <v>16656</v>
      </c>
    </row>
    <row r="1365" spans="1:25" x14ac:dyDescent="0.2">
      <c r="A1365" t="s">
        <v>27096</v>
      </c>
      <c r="B1365">
        <v>93360</v>
      </c>
      <c r="C1365">
        <v>218259</v>
      </c>
      <c r="D1365" t="s">
        <v>16689</v>
      </c>
      <c r="E1365" t="s">
        <v>57</v>
      </c>
      <c r="F1365">
        <v>999984059</v>
      </c>
      <c r="G1365" t="s">
        <v>552</v>
      </c>
      <c r="H1365" t="s">
        <v>553</v>
      </c>
      <c r="I1365" t="s">
        <v>25</v>
      </c>
      <c r="J1365" t="s">
        <v>26</v>
      </c>
      <c r="K1365">
        <v>811152.46</v>
      </c>
      <c r="L1365" t="s">
        <v>27</v>
      </c>
      <c r="M1365" t="s">
        <v>554</v>
      </c>
      <c r="N1365" t="s">
        <v>555</v>
      </c>
      <c r="O1365">
        <v>80686</v>
      </c>
      <c r="P1365" t="s">
        <v>556</v>
      </c>
      <c r="Q1365" t="s">
        <v>557</v>
      </c>
      <c r="R1365" t="s">
        <v>16690</v>
      </c>
      <c r="S1365" t="s">
        <v>28</v>
      </c>
      <c r="T1365" t="s">
        <v>47</v>
      </c>
      <c r="U1365" t="s">
        <v>322</v>
      </c>
      <c r="V1365" t="s">
        <v>5648</v>
      </c>
      <c r="X1365" t="s">
        <v>10863</v>
      </c>
      <c r="Y1365" t="s">
        <v>10864</v>
      </c>
    </row>
    <row r="1366" spans="1:25" x14ac:dyDescent="0.2">
      <c r="A1366" t="s">
        <v>27096</v>
      </c>
      <c r="B1366">
        <v>93360</v>
      </c>
      <c r="C1366">
        <v>218259</v>
      </c>
      <c r="D1366" t="s">
        <v>16689</v>
      </c>
      <c r="E1366" t="s">
        <v>24</v>
      </c>
      <c r="F1366">
        <v>997900887</v>
      </c>
      <c r="G1366" t="s">
        <v>12741</v>
      </c>
      <c r="H1366" t="s">
        <v>12742</v>
      </c>
      <c r="I1366" t="s">
        <v>325</v>
      </c>
      <c r="J1366" t="s">
        <v>26</v>
      </c>
      <c r="K1366">
        <v>39900</v>
      </c>
      <c r="L1366" t="s">
        <v>27</v>
      </c>
      <c r="M1366" t="s">
        <v>12743</v>
      </c>
      <c r="N1366" t="s">
        <v>1025</v>
      </c>
      <c r="O1366">
        <v>12435</v>
      </c>
      <c r="P1366" t="s">
        <v>12744</v>
      </c>
      <c r="Q1366" t="s">
        <v>12745</v>
      </c>
      <c r="R1366" t="s">
        <v>16691</v>
      </c>
      <c r="S1366" t="s">
        <v>28</v>
      </c>
      <c r="T1366" t="s">
        <v>47</v>
      </c>
      <c r="U1366" t="s">
        <v>1826</v>
      </c>
      <c r="V1366" t="s">
        <v>16692</v>
      </c>
      <c r="X1366" t="s">
        <v>16693</v>
      </c>
      <c r="Y1366" t="s">
        <v>16694</v>
      </c>
    </row>
    <row r="1367" spans="1:25" x14ac:dyDescent="0.2">
      <c r="A1367" t="s">
        <v>27096</v>
      </c>
      <c r="B1367">
        <v>93360</v>
      </c>
      <c r="C1367">
        <v>218259</v>
      </c>
      <c r="D1367" t="s">
        <v>16689</v>
      </c>
      <c r="E1367" t="s">
        <v>24</v>
      </c>
      <c r="F1367">
        <v>996566749</v>
      </c>
      <c r="G1367" t="s">
        <v>16695</v>
      </c>
      <c r="H1367" t="s">
        <v>16696</v>
      </c>
      <c r="I1367" t="s">
        <v>30</v>
      </c>
      <c r="J1367" t="s">
        <v>26</v>
      </c>
      <c r="K1367">
        <v>397604</v>
      </c>
      <c r="L1367" t="s">
        <v>27</v>
      </c>
      <c r="M1367" t="s">
        <v>16697</v>
      </c>
      <c r="N1367" t="s">
        <v>473</v>
      </c>
      <c r="O1367">
        <v>30625</v>
      </c>
      <c r="P1367" t="s">
        <v>16698</v>
      </c>
      <c r="R1367" t="s">
        <v>16699</v>
      </c>
      <c r="S1367" t="s">
        <v>28</v>
      </c>
      <c r="T1367" t="s">
        <v>40</v>
      </c>
      <c r="U1367" t="s">
        <v>1112</v>
      </c>
      <c r="V1367" t="s">
        <v>16700</v>
      </c>
      <c r="X1367" t="s">
        <v>16701</v>
      </c>
      <c r="Y1367" t="s">
        <v>16702</v>
      </c>
    </row>
    <row r="1368" spans="1:25" x14ac:dyDescent="0.2">
      <c r="A1368" t="s">
        <v>27096</v>
      </c>
      <c r="B1368">
        <v>93360</v>
      </c>
      <c r="C1368">
        <v>218259</v>
      </c>
      <c r="D1368" t="s">
        <v>16689</v>
      </c>
      <c r="E1368" t="s">
        <v>24</v>
      </c>
      <c r="F1368">
        <v>997471177</v>
      </c>
      <c r="G1368" t="s">
        <v>16703</v>
      </c>
      <c r="H1368" t="s">
        <v>16704</v>
      </c>
      <c r="I1368" t="s">
        <v>30</v>
      </c>
      <c r="J1368" t="s">
        <v>26</v>
      </c>
      <c r="K1368">
        <v>120317.67</v>
      </c>
      <c r="L1368" t="s">
        <v>372</v>
      </c>
      <c r="M1368" t="s">
        <v>16705</v>
      </c>
      <c r="N1368" t="s">
        <v>16706</v>
      </c>
      <c r="O1368">
        <v>53050</v>
      </c>
      <c r="P1368" t="s">
        <v>16707</v>
      </c>
      <c r="R1368" t="s">
        <v>16708</v>
      </c>
      <c r="S1368" t="s">
        <v>28</v>
      </c>
      <c r="T1368" t="s">
        <v>262</v>
      </c>
      <c r="U1368" t="s">
        <v>2659</v>
      </c>
      <c r="V1368" t="s">
        <v>16709</v>
      </c>
      <c r="X1368" t="s">
        <v>16710</v>
      </c>
      <c r="Y1368" t="s">
        <v>16711</v>
      </c>
    </row>
    <row r="1369" spans="1:25" x14ac:dyDescent="0.2">
      <c r="A1369" t="s">
        <v>27096</v>
      </c>
      <c r="B1369">
        <v>93360</v>
      </c>
      <c r="C1369">
        <v>218259</v>
      </c>
      <c r="D1369" t="s">
        <v>16689</v>
      </c>
      <c r="E1369" t="s">
        <v>24</v>
      </c>
      <c r="F1369">
        <v>997418894</v>
      </c>
      <c r="G1369" t="s">
        <v>16712</v>
      </c>
      <c r="H1369" t="s">
        <v>16713</v>
      </c>
      <c r="I1369" t="s">
        <v>30</v>
      </c>
      <c r="J1369" t="s">
        <v>26</v>
      </c>
      <c r="K1369">
        <v>692021</v>
      </c>
      <c r="L1369" t="s">
        <v>138</v>
      </c>
      <c r="M1369" t="s">
        <v>16714</v>
      </c>
      <c r="N1369" t="s">
        <v>16715</v>
      </c>
      <c r="O1369" t="s">
        <v>16716</v>
      </c>
      <c r="R1369" t="s">
        <v>16717</v>
      </c>
      <c r="S1369" t="s">
        <v>28</v>
      </c>
      <c r="T1369" t="s">
        <v>65</v>
      </c>
      <c r="U1369" t="s">
        <v>2613</v>
      </c>
      <c r="V1369" t="s">
        <v>7806</v>
      </c>
      <c r="X1369" t="s">
        <v>16718</v>
      </c>
      <c r="Y1369" t="s">
        <v>16719</v>
      </c>
    </row>
    <row r="1370" spans="1:25" x14ac:dyDescent="0.2">
      <c r="A1370" t="s">
        <v>27096</v>
      </c>
      <c r="B1370">
        <v>192275</v>
      </c>
      <c r="C1370">
        <v>607019</v>
      </c>
      <c r="D1370" t="s">
        <v>16720</v>
      </c>
      <c r="E1370" t="s">
        <v>24</v>
      </c>
      <c r="F1370">
        <v>955852454</v>
      </c>
      <c r="G1370" t="s">
        <v>16721</v>
      </c>
      <c r="H1370" t="s">
        <v>10853</v>
      </c>
      <c r="I1370" t="s">
        <v>30</v>
      </c>
      <c r="J1370" t="s">
        <v>26</v>
      </c>
      <c r="K1370">
        <v>128664</v>
      </c>
      <c r="L1370" t="s">
        <v>312</v>
      </c>
      <c r="M1370" t="s">
        <v>16722</v>
      </c>
      <c r="N1370" t="s">
        <v>9099</v>
      </c>
      <c r="O1370" t="s">
        <v>3335</v>
      </c>
      <c r="P1370" t="s">
        <v>16723</v>
      </c>
      <c r="R1370" t="s">
        <v>16724</v>
      </c>
      <c r="S1370" t="s">
        <v>28</v>
      </c>
      <c r="T1370" t="s">
        <v>65</v>
      </c>
      <c r="U1370" t="s">
        <v>5073</v>
      </c>
      <c r="V1370" t="s">
        <v>16725</v>
      </c>
      <c r="X1370" t="s">
        <v>16726</v>
      </c>
    </row>
    <row r="1371" spans="1:25" x14ac:dyDescent="0.2">
      <c r="A1371" t="s">
        <v>27096</v>
      </c>
      <c r="B1371">
        <v>192275</v>
      </c>
      <c r="C1371">
        <v>607019</v>
      </c>
      <c r="D1371" t="s">
        <v>16720</v>
      </c>
      <c r="E1371" t="s">
        <v>24</v>
      </c>
      <c r="F1371">
        <v>999663668</v>
      </c>
      <c r="G1371" t="s">
        <v>4280</v>
      </c>
      <c r="H1371" t="s">
        <v>4281</v>
      </c>
      <c r="I1371" t="s">
        <v>209</v>
      </c>
      <c r="J1371" t="s">
        <v>26</v>
      </c>
      <c r="K1371">
        <v>225167.4</v>
      </c>
      <c r="L1371" t="s">
        <v>210</v>
      </c>
      <c r="M1371" t="s">
        <v>4282</v>
      </c>
      <c r="N1371" t="s">
        <v>219</v>
      </c>
      <c r="O1371">
        <v>133</v>
      </c>
      <c r="P1371" t="s">
        <v>4283</v>
      </c>
      <c r="Q1371" t="s">
        <v>4284</v>
      </c>
      <c r="R1371" t="s">
        <v>16727</v>
      </c>
      <c r="S1371" t="s">
        <v>28</v>
      </c>
      <c r="T1371" t="s">
        <v>65</v>
      </c>
      <c r="U1371" t="s">
        <v>16728</v>
      </c>
      <c r="V1371" t="s">
        <v>16729</v>
      </c>
      <c r="X1371" t="s">
        <v>16730</v>
      </c>
      <c r="Y1371" t="s">
        <v>16731</v>
      </c>
    </row>
    <row r="1372" spans="1:25" x14ac:dyDescent="0.2">
      <c r="A1372" t="s">
        <v>27096</v>
      </c>
      <c r="B1372">
        <v>192275</v>
      </c>
      <c r="C1372">
        <v>607019</v>
      </c>
      <c r="D1372" t="s">
        <v>16720</v>
      </c>
      <c r="E1372" t="s">
        <v>24</v>
      </c>
      <c r="F1372">
        <v>997437324</v>
      </c>
      <c r="G1372" t="s">
        <v>9015</v>
      </c>
      <c r="H1372" t="s">
        <v>9016</v>
      </c>
      <c r="I1372" t="s">
        <v>25</v>
      </c>
      <c r="J1372" t="s">
        <v>26</v>
      </c>
      <c r="K1372">
        <v>117300</v>
      </c>
      <c r="L1372" t="s">
        <v>1585</v>
      </c>
      <c r="M1372" t="s">
        <v>9017</v>
      </c>
      <c r="N1372" t="s">
        <v>9018</v>
      </c>
      <c r="O1372">
        <v>61085</v>
      </c>
      <c r="P1372" t="s">
        <v>9019</v>
      </c>
      <c r="R1372" t="s">
        <v>16732</v>
      </c>
      <c r="S1372" t="s">
        <v>28</v>
      </c>
      <c r="T1372" t="s">
        <v>262</v>
      </c>
      <c r="U1372" t="s">
        <v>3223</v>
      </c>
      <c r="V1372" t="s">
        <v>16733</v>
      </c>
      <c r="X1372">
        <v>380577203371</v>
      </c>
      <c r="Y1372">
        <v>380573152105</v>
      </c>
    </row>
    <row r="1373" spans="1:25" x14ac:dyDescent="0.2">
      <c r="A1373" t="s">
        <v>27096</v>
      </c>
      <c r="B1373">
        <v>192275</v>
      </c>
      <c r="C1373">
        <v>607019</v>
      </c>
      <c r="D1373" t="s">
        <v>16720</v>
      </c>
      <c r="E1373" t="s">
        <v>24</v>
      </c>
      <c r="F1373">
        <v>999984059</v>
      </c>
      <c r="G1373" t="s">
        <v>552</v>
      </c>
      <c r="H1373" t="s">
        <v>553</v>
      </c>
      <c r="I1373" t="s">
        <v>25</v>
      </c>
      <c r="J1373" t="s">
        <v>26</v>
      </c>
      <c r="K1373">
        <v>136413.5</v>
      </c>
      <c r="L1373" t="s">
        <v>27</v>
      </c>
      <c r="M1373" t="s">
        <v>554</v>
      </c>
      <c r="N1373" t="s">
        <v>555</v>
      </c>
      <c r="O1373">
        <v>80686</v>
      </c>
      <c r="P1373" t="s">
        <v>556</v>
      </c>
      <c r="Q1373" t="s">
        <v>557</v>
      </c>
      <c r="R1373" t="s">
        <v>16734</v>
      </c>
      <c r="S1373" t="s">
        <v>28</v>
      </c>
      <c r="T1373" t="s">
        <v>47</v>
      </c>
      <c r="U1373" t="s">
        <v>322</v>
      </c>
      <c r="V1373" t="s">
        <v>5648</v>
      </c>
      <c r="X1373" t="s">
        <v>10863</v>
      </c>
      <c r="Y1373" t="s">
        <v>1307</v>
      </c>
    </row>
    <row r="1374" spans="1:25" x14ac:dyDescent="0.2">
      <c r="A1374" t="s">
        <v>27096</v>
      </c>
      <c r="B1374">
        <v>192275</v>
      </c>
      <c r="C1374">
        <v>607019</v>
      </c>
      <c r="D1374" t="s">
        <v>16720</v>
      </c>
      <c r="E1374" t="s">
        <v>24</v>
      </c>
      <c r="F1374">
        <v>998076554</v>
      </c>
      <c r="G1374" t="s">
        <v>13717</v>
      </c>
      <c r="H1374" t="s">
        <v>13718</v>
      </c>
      <c r="I1374" t="s">
        <v>30</v>
      </c>
      <c r="J1374" t="s">
        <v>26</v>
      </c>
      <c r="K1374">
        <v>295280</v>
      </c>
      <c r="L1374" t="s">
        <v>210</v>
      </c>
      <c r="M1374" t="s">
        <v>13719</v>
      </c>
      <c r="N1374" t="s">
        <v>219</v>
      </c>
      <c r="O1374">
        <v>156</v>
      </c>
      <c r="P1374" t="s">
        <v>13720</v>
      </c>
      <c r="Q1374" t="s">
        <v>13721</v>
      </c>
      <c r="R1374" t="s">
        <v>16735</v>
      </c>
      <c r="S1374" t="s">
        <v>28</v>
      </c>
      <c r="T1374" t="s">
        <v>65</v>
      </c>
      <c r="U1374" t="s">
        <v>929</v>
      </c>
      <c r="V1374" t="s">
        <v>14567</v>
      </c>
      <c r="X1374" t="s">
        <v>13722</v>
      </c>
      <c r="Y1374">
        <v>390688203885</v>
      </c>
    </row>
    <row r="1375" spans="1:25" x14ac:dyDescent="0.2">
      <c r="A1375" t="s">
        <v>27096</v>
      </c>
      <c r="B1375">
        <v>192275</v>
      </c>
      <c r="C1375">
        <v>607019</v>
      </c>
      <c r="D1375" t="s">
        <v>16720</v>
      </c>
      <c r="E1375" t="s">
        <v>24</v>
      </c>
      <c r="F1375">
        <v>940084910</v>
      </c>
      <c r="G1375" t="s">
        <v>16736</v>
      </c>
      <c r="H1375" t="s">
        <v>16737</v>
      </c>
      <c r="I1375" t="s">
        <v>30</v>
      </c>
      <c r="J1375" t="s">
        <v>26</v>
      </c>
      <c r="K1375">
        <v>197434.8</v>
      </c>
      <c r="L1375" t="s">
        <v>357</v>
      </c>
      <c r="M1375" t="s">
        <v>16738</v>
      </c>
      <c r="N1375" t="s">
        <v>15246</v>
      </c>
      <c r="O1375">
        <v>28521</v>
      </c>
      <c r="P1375" t="s">
        <v>16739</v>
      </c>
      <c r="Q1375" t="s">
        <v>16740</v>
      </c>
      <c r="R1375" t="s">
        <v>16741</v>
      </c>
      <c r="S1375" t="s">
        <v>28</v>
      </c>
      <c r="T1375" t="s">
        <v>56</v>
      </c>
      <c r="U1375" t="s">
        <v>7911</v>
      </c>
      <c r="V1375" t="s">
        <v>16742</v>
      </c>
      <c r="X1375">
        <v>34913098600</v>
      </c>
      <c r="Y1375">
        <v>34913758216</v>
      </c>
    </row>
    <row r="1376" spans="1:25" x14ac:dyDescent="0.2">
      <c r="A1376" t="s">
        <v>27096</v>
      </c>
      <c r="B1376">
        <v>192275</v>
      </c>
      <c r="C1376">
        <v>607019</v>
      </c>
      <c r="D1376" t="s">
        <v>16720</v>
      </c>
      <c r="E1376" t="s">
        <v>24</v>
      </c>
      <c r="F1376">
        <v>999835746</v>
      </c>
      <c r="G1376" t="s">
        <v>812</v>
      </c>
      <c r="H1376" t="s">
        <v>812</v>
      </c>
      <c r="I1376" t="s">
        <v>34</v>
      </c>
      <c r="J1376" t="s">
        <v>26</v>
      </c>
      <c r="K1376">
        <v>364738</v>
      </c>
      <c r="L1376" t="s">
        <v>357</v>
      </c>
      <c r="M1376" t="s">
        <v>813</v>
      </c>
      <c r="N1376" t="s">
        <v>814</v>
      </c>
      <c r="O1376">
        <v>28801</v>
      </c>
      <c r="P1376" t="s">
        <v>815</v>
      </c>
      <c r="Q1376" t="s">
        <v>816</v>
      </c>
      <c r="R1376" t="s">
        <v>16743</v>
      </c>
      <c r="S1376" t="s">
        <v>28</v>
      </c>
      <c r="T1376" t="s">
        <v>47</v>
      </c>
      <c r="U1376" t="s">
        <v>839</v>
      </c>
      <c r="V1376" t="s">
        <v>16744</v>
      </c>
      <c r="X1376">
        <v>34918854376</v>
      </c>
    </row>
    <row r="1377" spans="1:25" x14ac:dyDescent="0.2">
      <c r="A1377" t="s">
        <v>27096</v>
      </c>
      <c r="B1377">
        <v>192275</v>
      </c>
      <c r="C1377">
        <v>607019</v>
      </c>
      <c r="D1377" t="s">
        <v>16720</v>
      </c>
      <c r="E1377" t="s">
        <v>24</v>
      </c>
      <c r="F1377">
        <v>999884052</v>
      </c>
      <c r="G1377" t="s">
        <v>514</v>
      </c>
      <c r="H1377" t="s">
        <v>515</v>
      </c>
      <c r="I1377" t="s">
        <v>34</v>
      </c>
      <c r="J1377" t="s">
        <v>26</v>
      </c>
      <c r="K1377">
        <v>129900</v>
      </c>
      <c r="L1377" t="s">
        <v>238</v>
      </c>
      <c r="M1377" t="s">
        <v>516</v>
      </c>
      <c r="N1377" t="s">
        <v>240</v>
      </c>
      <c r="O1377" t="s">
        <v>517</v>
      </c>
      <c r="P1377" t="s">
        <v>518</v>
      </c>
      <c r="Q1377" t="s">
        <v>519</v>
      </c>
      <c r="R1377" t="s">
        <v>16745</v>
      </c>
      <c r="S1377" t="s">
        <v>28</v>
      </c>
      <c r="T1377" t="s">
        <v>65</v>
      </c>
      <c r="U1377" t="s">
        <v>732</v>
      </c>
      <c r="V1377" t="s">
        <v>16746</v>
      </c>
      <c r="X1377" t="s">
        <v>16747</v>
      </c>
      <c r="Y1377" t="s">
        <v>16748</v>
      </c>
    </row>
    <row r="1378" spans="1:25" x14ac:dyDescent="0.2">
      <c r="A1378" t="s">
        <v>27096</v>
      </c>
      <c r="B1378">
        <v>192275</v>
      </c>
      <c r="C1378">
        <v>607019</v>
      </c>
      <c r="D1378" t="s">
        <v>16720</v>
      </c>
      <c r="E1378" t="s">
        <v>57</v>
      </c>
      <c r="F1378">
        <v>999649603</v>
      </c>
      <c r="G1378" t="s">
        <v>3671</v>
      </c>
      <c r="H1378" t="s">
        <v>3672</v>
      </c>
      <c r="I1378" t="s">
        <v>34</v>
      </c>
      <c r="J1378" t="s">
        <v>26</v>
      </c>
      <c r="K1378">
        <v>787780</v>
      </c>
      <c r="L1378" t="s">
        <v>210</v>
      </c>
      <c r="M1378" t="s">
        <v>3673</v>
      </c>
      <c r="N1378" t="s">
        <v>2376</v>
      </c>
      <c r="O1378">
        <v>43124</v>
      </c>
      <c r="P1378" t="s">
        <v>3674</v>
      </c>
      <c r="Q1378" t="s">
        <v>3675</v>
      </c>
      <c r="R1378" t="s">
        <v>16749</v>
      </c>
      <c r="S1378" t="s">
        <v>28</v>
      </c>
      <c r="T1378" t="s">
        <v>65</v>
      </c>
      <c r="U1378" t="s">
        <v>1062</v>
      </c>
      <c r="V1378" t="s">
        <v>8275</v>
      </c>
      <c r="X1378" t="s">
        <v>3696</v>
      </c>
      <c r="Y1378" t="s">
        <v>3697</v>
      </c>
    </row>
    <row r="1379" spans="1:25" x14ac:dyDescent="0.2">
      <c r="A1379" t="s">
        <v>27096</v>
      </c>
      <c r="B1379">
        <v>95504</v>
      </c>
      <c r="C1379">
        <v>242491</v>
      </c>
      <c r="D1379" t="s">
        <v>16778</v>
      </c>
      <c r="E1379" t="s">
        <v>24</v>
      </c>
      <c r="F1379">
        <v>999541545</v>
      </c>
      <c r="G1379" t="s">
        <v>3196</v>
      </c>
      <c r="H1379" t="s">
        <v>3197</v>
      </c>
      <c r="I1379" t="s">
        <v>30</v>
      </c>
      <c r="J1379" t="s">
        <v>26</v>
      </c>
      <c r="K1379">
        <v>110558.16</v>
      </c>
      <c r="L1379" t="s">
        <v>357</v>
      </c>
      <c r="M1379" t="s">
        <v>3198</v>
      </c>
      <c r="N1379" t="s">
        <v>575</v>
      </c>
      <c r="O1379">
        <v>28040</v>
      </c>
      <c r="P1379" t="s">
        <v>3199</v>
      </c>
      <c r="Q1379" t="s">
        <v>3200</v>
      </c>
      <c r="R1379" t="s">
        <v>16779</v>
      </c>
      <c r="S1379" t="s">
        <v>28</v>
      </c>
      <c r="T1379" t="s">
        <v>40</v>
      </c>
      <c r="U1379" t="s">
        <v>3824</v>
      </c>
      <c r="V1379" t="s">
        <v>10192</v>
      </c>
      <c r="X1379" t="s">
        <v>16780</v>
      </c>
      <c r="Y1379" t="s">
        <v>16781</v>
      </c>
    </row>
    <row r="1380" spans="1:25" x14ac:dyDescent="0.2">
      <c r="A1380" t="s">
        <v>27096</v>
      </c>
      <c r="B1380">
        <v>95504</v>
      </c>
      <c r="C1380">
        <v>242491</v>
      </c>
      <c r="D1380" t="s">
        <v>16778</v>
      </c>
      <c r="E1380" t="s">
        <v>24</v>
      </c>
      <c r="F1380">
        <v>999969315</v>
      </c>
      <c r="G1380" t="s">
        <v>3715</v>
      </c>
      <c r="H1380" t="s">
        <v>3716</v>
      </c>
      <c r="I1380" t="s">
        <v>30</v>
      </c>
      <c r="J1380" t="s">
        <v>26</v>
      </c>
      <c r="K1380">
        <v>110638</v>
      </c>
      <c r="L1380" t="s">
        <v>326</v>
      </c>
      <c r="M1380" t="s">
        <v>3717</v>
      </c>
      <c r="N1380" t="s">
        <v>3718</v>
      </c>
      <c r="O1380">
        <v>70100</v>
      </c>
      <c r="P1380" t="s">
        <v>3719</v>
      </c>
      <c r="Q1380" t="s">
        <v>3720</v>
      </c>
      <c r="R1380" t="s">
        <v>16782</v>
      </c>
      <c r="S1380" t="s">
        <v>28</v>
      </c>
      <c r="T1380" t="s">
        <v>40</v>
      </c>
      <c r="U1380" t="s">
        <v>847</v>
      </c>
      <c r="V1380" t="s">
        <v>16783</v>
      </c>
      <c r="X1380" t="s">
        <v>16784</v>
      </c>
      <c r="Y1380" t="s">
        <v>16785</v>
      </c>
    </row>
    <row r="1381" spans="1:25" x14ac:dyDescent="0.2">
      <c r="A1381" t="s">
        <v>27096</v>
      </c>
      <c r="B1381">
        <v>95504</v>
      </c>
      <c r="C1381">
        <v>242491</v>
      </c>
      <c r="D1381" t="s">
        <v>16778</v>
      </c>
      <c r="E1381" t="s">
        <v>24</v>
      </c>
      <c r="F1381">
        <v>999945938</v>
      </c>
      <c r="G1381" t="s">
        <v>8978</v>
      </c>
      <c r="H1381" t="s">
        <v>8979</v>
      </c>
      <c r="I1381" t="s">
        <v>30</v>
      </c>
      <c r="J1381" t="s">
        <v>26</v>
      </c>
      <c r="K1381">
        <v>96038.92</v>
      </c>
      <c r="L1381" t="s">
        <v>210</v>
      </c>
      <c r="M1381" t="s">
        <v>8980</v>
      </c>
      <c r="N1381" t="s">
        <v>8981</v>
      </c>
      <c r="O1381">
        <v>50013</v>
      </c>
      <c r="P1381" t="s">
        <v>8982</v>
      </c>
      <c r="R1381" t="s">
        <v>16786</v>
      </c>
      <c r="S1381" t="s">
        <v>28</v>
      </c>
      <c r="T1381" t="s">
        <v>65</v>
      </c>
      <c r="U1381" t="s">
        <v>2870</v>
      </c>
      <c r="V1381" t="s">
        <v>11051</v>
      </c>
      <c r="X1381">
        <v>390119967659</v>
      </c>
      <c r="Y1381">
        <v>390119967669</v>
      </c>
    </row>
    <row r="1382" spans="1:25" x14ac:dyDescent="0.2">
      <c r="A1382" t="s">
        <v>27096</v>
      </c>
      <c r="B1382">
        <v>95504</v>
      </c>
      <c r="C1382">
        <v>242491</v>
      </c>
      <c r="D1382" t="s">
        <v>16778</v>
      </c>
      <c r="E1382" t="s">
        <v>24</v>
      </c>
      <c r="F1382">
        <v>999971934</v>
      </c>
      <c r="G1382" t="s">
        <v>1664</v>
      </c>
      <c r="H1382" t="s">
        <v>1665</v>
      </c>
      <c r="I1382" t="s">
        <v>30</v>
      </c>
      <c r="J1382" t="s">
        <v>26</v>
      </c>
      <c r="K1382">
        <v>64114</v>
      </c>
      <c r="L1382" t="s">
        <v>82</v>
      </c>
      <c r="M1382" t="s">
        <v>1666</v>
      </c>
      <c r="N1382" t="s">
        <v>1667</v>
      </c>
      <c r="O1382">
        <v>92230</v>
      </c>
      <c r="P1382" t="s">
        <v>1668</v>
      </c>
      <c r="Q1382" t="s">
        <v>1669</v>
      </c>
      <c r="R1382" t="s">
        <v>16787</v>
      </c>
      <c r="S1382" t="s">
        <v>28</v>
      </c>
      <c r="T1382" t="s">
        <v>65</v>
      </c>
      <c r="U1382" t="s">
        <v>4169</v>
      </c>
      <c r="V1382" t="s">
        <v>4170</v>
      </c>
      <c r="X1382">
        <v>33146132835</v>
      </c>
      <c r="Y1382">
        <v>33146133280</v>
      </c>
    </row>
    <row r="1383" spans="1:25" x14ac:dyDescent="0.2">
      <c r="A1383" t="s">
        <v>27096</v>
      </c>
      <c r="B1383">
        <v>95504</v>
      </c>
      <c r="C1383">
        <v>242491</v>
      </c>
      <c r="D1383" t="s">
        <v>16778</v>
      </c>
      <c r="E1383" t="s">
        <v>24</v>
      </c>
      <c r="F1383">
        <v>999994438</v>
      </c>
      <c r="G1383" t="s">
        <v>127</v>
      </c>
      <c r="H1383" t="s">
        <v>128</v>
      </c>
      <c r="I1383" t="s">
        <v>25</v>
      </c>
      <c r="J1383" t="s">
        <v>26</v>
      </c>
      <c r="K1383">
        <v>50338.15</v>
      </c>
      <c r="L1383" t="s">
        <v>82</v>
      </c>
      <c r="M1383" t="s">
        <v>129</v>
      </c>
      <c r="N1383" t="s">
        <v>130</v>
      </c>
      <c r="O1383">
        <v>91120</v>
      </c>
      <c r="P1383" t="s">
        <v>131</v>
      </c>
      <c r="Q1383" t="s">
        <v>132</v>
      </c>
      <c r="R1383" t="s">
        <v>16788</v>
      </c>
      <c r="S1383" t="s">
        <v>28</v>
      </c>
      <c r="T1383" t="s">
        <v>47</v>
      </c>
      <c r="U1383" t="s">
        <v>3180</v>
      </c>
      <c r="V1383" t="s">
        <v>14050</v>
      </c>
      <c r="X1383" t="s">
        <v>16789</v>
      </c>
      <c r="Y1383" t="s">
        <v>16790</v>
      </c>
    </row>
    <row r="1384" spans="1:25" x14ac:dyDescent="0.2">
      <c r="A1384" t="s">
        <v>27096</v>
      </c>
      <c r="B1384">
        <v>95504</v>
      </c>
      <c r="C1384">
        <v>242491</v>
      </c>
      <c r="D1384" t="s">
        <v>16778</v>
      </c>
      <c r="E1384" t="s">
        <v>24</v>
      </c>
      <c r="F1384">
        <v>997989448</v>
      </c>
      <c r="G1384" t="s">
        <v>136</v>
      </c>
      <c r="H1384" t="s">
        <v>137</v>
      </c>
      <c r="I1384" t="s">
        <v>30</v>
      </c>
      <c r="J1384" t="s">
        <v>26</v>
      </c>
      <c r="K1384">
        <v>64947.23</v>
      </c>
      <c r="L1384" t="s">
        <v>138</v>
      </c>
      <c r="M1384" t="s">
        <v>139</v>
      </c>
      <c r="N1384" t="s">
        <v>140</v>
      </c>
      <c r="O1384" t="s">
        <v>141</v>
      </c>
      <c r="P1384" t="s">
        <v>142</v>
      </c>
      <c r="Q1384" t="s">
        <v>143</v>
      </c>
      <c r="R1384" t="s">
        <v>16791</v>
      </c>
      <c r="S1384" t="s">
        <v>28</v>
      </c>
      <c r="T1384" t="s">
        <v>47</v>
      </c>
      <c r="U1384" t="s">
        <v>145</v>
      </c>
      <c r="V1384" t="s">
        <v>146</v>
      </c>
      <c r="X1384" t="s">
        <v>147</v>
      </c>
      <c r="Y1384" t="s">
        <v>16792</v>
      </c>
    </row>
    <row r="1385" spans="1:25" x14ac:dyDescent="0.2">
      <c r="A1385" t="s">
        <v>27096</v>
      </c>
      <c r="B1385">
        <v>95504</v>
      </c>
      <c r="C1385">
        <v>242491</v>
      </c>
      <c r="D1385" t="s">
        <v>16778</v>
      </c>
      <c r="E1385" t="s">
        <v>24</v>
      </c>
      <c r="F1385">
        <v>999981731</v>
      </c>
      <c r="G1385" t="s">
        <v>1114</v>
      </c>
      <c r="H1385" t="s">
        <v>1115</v>
      </c>
      <c r="I1385" t="s">
        <v>25</v>
      </c>
      <c r="J1385" t="s">
        <v>26</v>
      </c>
      <c r="K1385">
        <v>37610.5</v>
      </c>
      <c r="L1385" t="s">
        <v>27</v>
      </c>
      <c r="M1385" t="s">
        <v>1116</v>
      </c>
      <c r="N1385" t="s">
        <v>1117</v>
      </c>
      <c r="O1385">
        <v>51147</v>
      </c>
      <c r="P1385" t="s">
        <v>1118</v>
      </c>
      <c r="R1385" t="s">
        <v>16793</v>
      </c>
      <c r="S1385" t="s">
        <v>28</v>
      </c>
      <c r="T1385" t="s">
        <v>40</v>
      </c>
      <c r="U1385" t="s">
        <v>157</v>
      </c>
      <c r="V1385" t="s">
        <v>2911</v>
      </c>
      <c r="X1385" t="s">
        <v>8027</v>
      </c>
      <c r="Y1385" t="s">
        <v>8028</v>
      </c>
    </row>
    <row r="1386" spans="1:25" x14ac:dyDescent="0.2">
      <c r="A1386" t="s">
        <v>27096</v>
      </c>
      <c r="B1386">
        <v>95504</v>
      </c>
      <c r="C1386">
        <v>242491</v>
      </c>
      <c r="D1386" t="s">
        <v>16778</v>
      </c>
      <c r="E1386" t="s">
        <v>24</v>
      </c>
      <c r="F1386">
        <v>999954862</v>
      </c>
      <c r="G1386" t="s">
        <v>11053</v>
      </c>
      <c r="H1386" t="s">
        <v>5637</v>
      </c>
      <c r="I1386" t="s">
        <v>30</v>
      </c>
      <c r="J1386" t="s">
        <v>26</v>
      </c>
      <c r="K1386">
        <v>78013.7</v>
      </c>
      <c r="L1386" t="s">
        <v>82</v>
      </c>
      <c r="M1386" t="s">
        <v>11054</v>
      </c>
      <c r="N1386" t="s">
        <v>163</v>
      </c>
      <c r="O1386">
        <v>78990</v>
      </c>
      <c r="P1386" t="s">
        <v>1668</v>
      </c>
      <c r="R1386" t="s">
        <v>16794</v>
      </c>
      <c r="S1386" t="s">
        <v>28</v>
      </c>
      <c r="T1386" t="s">
        <v>40</v>
      </c>
      <c r="U1386" t="s">
        <v>6592</v>
      </c>
      <c r="V1386" t="s">
        <v>16795</v>
      </c>
      <c r="X1386" t="s">
        <v>16796</v>
      </c>
      <c r="Y1386" t="s">
        <v>16797</v>
      </c>
    </row>
    <row r="1387" spans="1:25" x14ac:dyDescent="0.2">
      <c r="A1387" t="s">
        <v>27096</v>
      </c>
      <c r="B1387">
        <v>95504</v>
      </c>
      <c r="C1387">
        <v>242491</v>
      </c>
      <c r="D1387" t="s">
        <v>16778</v>
      </c>
      <c r="E1387" t="s">
        <v>24</v>
      </c>
      <c r="F1387">
        <v>999957675</v>
      </c>
      <c r="G1387" t="s">
        <v>1126</v>
      </c>
      <c r="H1387" t="s">
        <v>1127</v>
      </c>
      <c r="I1387" t="s">
        <v>30</v>
      </c>
      <c r="J1387" t="s">
        <v>26</v>
      </c>
      <c r="K1387">
        <v>63070</v>
      </c>
      <c r="L1387" t="s">
        <v>82</v>
      </c>
      <c r="M1387" t="s">
        <v>1128</v>
      </c>
      <c r="N1387" t="s">
        <v>501</v>
      </c>
      <c r="O1387">
        <v>75008</v>
      </c>
      <c r="P1387" t="s">
        <v>1129</v>
      </c>
      <c r="Q1387" t="s">
        <v>1130</v>
      </c>
      <c r="R1387" t="s">
        <v>16798</v>
      </c>
      <c r="S1387" t="s">
        <v>28</v>
      </c>
      <c r="T1387" t="s">
        <v>47</v>
      </c>
      <c r="U1387" t="s">
        <v>1131</v>
      </c>
      <c r="V1387" t="s">
        <v>1132</v>
      </c>
      <c r="X1387" t="s">
        <v>1133</v>
      </c>
      <c r="Y1387" t="s">
        <v>1134</v>
      </c>
    </row>
    <row r="1388" spans="1:25" x14ac:dyDescent="0.2">
      <c r="A1388" t="s">
        <v>27096</v>
      </c>
      <c r="B1388">
        <v>95504</v>
      </c>
      <c r="C1388">
        <v>242491</v>
      </c>
      <c r="D1388" t="s">
        <v>16778</v>
      </c>
      <c r="E1388" t="s">
        <v>24</v>
      </c>
      <c r="F1388">
        <v>984396353</v>
      </c>
      <c r="G1388" t="s">
        <v>16799</v>
      </c>
      <c r="H1388" t="s">
        <v>3841</v>
      </c>
      <c r="I1388" t="s">
        <v>30</v>
      </c>
      <c r="J1388" t="s">
        <v>26</v>
      </c>
      <c r="K1388">
        <v>49169.599999999999</v>
      </c>
      <c r="L1388" t="s">
        <v>138</v>
      </c>
      <c r="M1388" t="s">
        <v>16800</v>
      </c>
      <c r="N1388" t="s">
        <v>320</v>
      </c>
      <c r="O1388" t="s">
        <v>16801</v>
      </c>
      <c r="R1388" t="s">
        <v>16802</v>
      </c>
      <c r="S1388" t="s">
        <v>28</v>
      </c>
      <c r="T1388" t="s">
        <v>40</v>
      </c>
      <c r="U1388" t="s">
        <v>958</v>
      </c>
      <c r="V1388" t="s">
        <v>16803</v>
      </c>
      <c r="X1388">
        <v>441580855911</v>
      </c>
    </row>
    <row r="1389" spans="1:25" x14ac:dyDescent="0.2">
      <c r="A1389" t="s">
        <v>27096</v>
      </c>
      <c r="B1389">
        <v>95504</v>
      </c>
      <c r="C1389">
        <v>242491</v>
      </c>
      <c r="D1389" t="s">
        <v>16778</v>
      </c>
      <c r="E1389" t="s">
        <v>57</v>
      </c>
      <c r="F1389">
        <v>999954668</v>
      </c>
      <c r="G1389" t="s">
        <v>2364</v>
      </c>
      <c r="H1389" t="s">
        <v>2365</v>
      </c>
      <c r="I1389" t="s">
        <v>30</v>
      </c>
      <c r="J1389" t="s">
        <v>26</v>
      </c>
      <c r="K1389">
        <v>253263.49</v>
      </c>
      <c r="L1389" t="s">
        <v>82</v>
      </c>
      <c r="M1389" t="s">
        <v>2366</v>
      </c>
      <c r="N1389" t="s">
        <v>501</v>
      </c>
      <c r="O1389">
        <v>75015</v>
      </c>
      <c r="P1389" t="s">
        <v>2367</v>
      </c>
      <c r="Q1389" t="s">
        <v>2368</v>
      </c>
      <c r="R1389" t="s">
        <v>16804</v>
      </c>
      <c r="S1389" t="s">
        <v>28</v>
      </c>
      <c r="T1389" t="s">
        <v>40</v>
      </c>
      <c r="U1389" t="s">
        <v>539</v>
      </c>
      <c r="V1389" t="s">
        <v>6860</v>
      </c>
      <c r="X1389" t="s">
        <v>16805</v>
      </c>
      <c r="Y1389" t="s">
        <v>16806</v>
      </c>
    </row>
    <row r="1390" spans="1:25" x14ac:dyDescent="0.2">
      <c r="A1390" t="s">
        <v>27096</v>
      </c>
      <c r="B1390">
        <v>95504</v>
      </c>
      <c r="C1390">
        <v>242491</v>
      </c>
      <c r="D1390" t="s">
        <v>16778</v>
      </c>
      <c r="E1390" t="s">
        <v>24</v>
      </c>
      <c r="F1390">
        <v>999699558</v>
      </c>
      <c r="G1390" t="s">
        <v>8608</v>
      </c>
      <c r="H1390" t="s">
        <v>8609</v>
      </c>
      <c r="I1390" t="s">
        <v>30</v>
      </c>
      <c r="J1390" t="s">
        <v>26</v>
      </c>
      <c r="K1390">
        <v>113713</v>
      </c>
      <c r="L1390" t="s">
        <v>357</v>
      </c>
      <c r="M1390" t="s">
        <v>8610</v>
      </c>
      <c r="N1390" t="s">
        <v>575</v>
      </c>
      <c r="O1390">
        <v>28022</v>
      </c>
      <c r="P1390" t="s">
        <v>8611</v>
      </c>
      <c r="Q1390" t="s">
        <v>8612</v>
      </c>
      <c r="R1390" t="s">
        <v>16807</v>
      </c>
      <c r="S1390" t="s">
        <v>28</v>
      </c>
      <c r="T1390" t="s">
        <v>40</v>
      </c>
      <c r="U1390" t="s">
        <v>1344</v>
      </c>
      <c r="V1390" t="s">
        <v>11055</v>
      </c>
      <c r="X1390" t="s">
        <v>16808</v>
      </c>
      <c r="Y1390" t="s">
        <v>16809</v>
      </c>
    </row>
    <row r="1391" spans="1:25" x14ac:dyDescent="0.2">
      <c r="A1391" t="s">
        <v>27096</v>
      </c>
      <c r="B1391">
        <v>95504</v>
      </c>
      <c r="C1391">
        <v>242491</v>
      </c>
      <c r="D1391" t="s">
        <v>16778</v>
      </c>
      <c r="E1391" t="s">
        <v>24</v>
      </c>
      <c r="F1391">
        <v>999583546</v>
      </c>
      <c r="G1391" t="s">
        <v>5087</v>
      </c>
      <c r="H1391" t="s">
        <v>4818</v>
      </c>
      <c r="I1391" t="s">
        <v>25</v>
      </c>
      <c r="J1391" t="s">
        <v>26</v>
      </c>
      <c r="K1391">
        <v>51363</v>
      </c>
      <c r="L1391" t="s">
        <v>357</v>
      </c>
      <c r="M1391" t="s">
        <v>5088</v>
      </c>
      <c r="N1391" t="s">
        <v>5089</v>
      </c>
      <c r="O1391">
        <v>28850</v>
      </c>
      <c r="P1391" t="s">
        <v>5090</v>
      </c>
      <c r="Q1391" t="s">
        <v>5091</v>
      </c>
      <c r="R1391" t="s">
        <v>16810</v>
      </c>
      <c r="S1391" t="s">
        <v>28</v>
      </c>
      <c r="T1391" t="s">
        <v>47</v>
      </c>
      <c r="U1391" t="s">
        <v>6929</v>
      </c>
      <c r="V1391" t="s">
        <v>6930</v>
      </c>
      <c r="X1391" t="s">
        <v>15264</v>
      </c>
      <c r="Y1391">
        <v>34915201612</v>
      </c>
    </row>
    <row r="1392" spans="1:25" x14ac:dyDescent="0.2">
      <c r="A1392" t="s">
        <v>27096</v>
      </c>
      <c r="B1392">
        <v>95504</v>
      </c>
      <c r="C1392">
        <v>242491</v>
      </c>
      <c r="D1392" t="s">
        <v>16778</v>
      </c>
      <c r="E1392" t="s">
        <v>24</v>
      </c>
      <c r="F1392">
        <v>998092753</v>
      </c>
      <c r="G1392" t="s">
        <v>11323</v>
      </c>
      <c r="H1392" t="s">
        <v>11324</v>
      </c>
      <c r="I1392" t="s">
        <v>25</v>
      </c>
      <c r="J1392" t="s">
        <v>26</v>
      </c>
      <c r="K1392">
        <v>45475</v>
      </c>
      <c r="L1392" t="s">
        <v>238</v>
      </c>
      <c r="M1392" t="s">
        <v>11325</v>
      </c>
      <c r="N1392" t="s">
        <v>240</v>
      </c>
      <c r="O1392" t="s">
        <v>11326</v>
      </c>
      <c r="P1392" t="s">
        <v>11327</v>
      </c>
      <c r="Q1392" t="s">
        <v>11328</v>
      </c>
      <c r="R1392" t="s">
        <v>16811</v>
      </c>
      <c r="S1392" t="s">
        <v>28</v>
      </c>
      <c r="T1392" t="s">
        <v>40</v>
      </c>
      <c r="U1392" t="s">
        <v>8315</v>
      </c>
      <c r="V1392" t="s">
        <v>16812</v>
      </c>
      <c r="X1392" t="s">
        <v>16813</v>
      </c>
      <c r="Y1392" t="s">
        <v>16813</v>
      </c>
    </row>
    <row r="1393" spans="1:25" x14ac:dyDescent="0.2">
      <c r="A1393" t="s">
        <v>27096</v>
      </c>
      <c r="B1393">
        <v>102072</v>
      </c>
      <c r="C1393">
        <v>285202</v>
      </c>
      <c r="D1393" t="s">
        <v>16819</v>
      </c>
      <c r="E1393" t="s">
        <v>24</v>
      </c>
      <c r="F1393">
        <v>997717945</v>
      </c>
      <c r="G1393" t="s">
        <v>16820</v>
      </c>
      <c r="H1393" t="s">
        <v>13716</v>
      </c>
      <c r="I1393" t="s">
        <v>30</v>
      </c>
      <c r="J1393" t="s">
        <v>26</v>
      </c>
      <c r="K1393">
        <v>373993.53</v>
      </c>
      <c r="L1393" t="s">
        <v>357</v>
      </c>
      <c r="M1393" t="s">
        <v>16821</v>
      </c>
      <c r="N1393" t="s">
        <v>1506</v>
      </c>
      <c r="O1393">
        <v>28015</v>
      </c>
      <c r="P1393" t="s">
        <v>16822</v>
      </c>
      <c r="Q1393" t="s">
        <v>16823</v>
      </c>
      <c r="R1393" t="s">
        <v>16824</v>
      </c>
      <c r="S1393" t="s">
        <v>28</v>
      </c>
      <c r="T1393" t="s">
        <v>40</v>
      </c>
      <c r="U1393" t="s">
        <v>811</v>
      </c>
      <c r="V1393" t="s">
        <v>16825</v>
      </c>
      <c r="X1393" t="s">
        <v>16826</v>
      </c>
    </row>
    <row r="1394" spans="1:25" x14ac:dyDescent="0.2">
      <c r="A1394" t="s">
        <v>27096</v>
      </c>
      <c r="B1394">
        <v>102072</v>
      </c>
      <c r="C1394">
        <v>285202</v>
      </c>
      <c r="D1394" t="s">
        <v>16819</v>
      </c>
      <c r="E1394" t="s">
        <v>24</v>
      </c>
      <c r="F1394">
        <v>999975232</v>
      </c>
      <c r="G1394" t="s">
        <v>5834</v>
      </c>
      <c r="H1394" t="s">
        <v>5835</v>
      </c>
      <c r="I1394" t="s">
        <v>30</v>
      </c>
      <c r="J1394" t="s">
        <v>26</v>
      </c>
      <c r="K1394">
        <v>124148.4</v>
      </c>
      <c r="L1394" t="s">
        <v>99</v>
      </c>
      <c r="M1394" t="s">
        <v>5836</v>
      </c>
      <c r="N1394" t="s">
        <v>2691</v>
      </c>
      <c r="O1394">
        <v>11527</v>
      </c>
      <c r="P1394" t="s">
        <v>5837</v>
      </c>
      <c r="Q1394" t="s">
        <v>5838</v>
      </c>
      <c r="R1394" t="s">
        <v>16827</v>
      </c>
      <c r="S1394" t="s">
        <v>28</v>
      </c>
      <c r="T1394" t="s">
        <v>40</v>
      </c>
      <c r="U1394" t="s">
        <v>106</v>
      </c>
      <c r="V1394" t="s">
        <v>6264</v>
      </c>
      <c r="X1394">
        <v>302262052562</v>
      </c>
      <c r="Y1394">
        <v>302262052910</v>
      </c>
    </row>
    <row r="1395" spans="1:25" x14ac:dyDescent="0.2">
      <c r="A1395" t="s">
        <v>27096</v>
      </c>
      <c r="B1395">
        <v>102072</v>
      </c>
      <c r="C1395">
        <v>285202</v>
      </c>
      <c r="D1395" t="s">
        <v>16819</v>
      </c>
      <c r="E1395" t="s">
        <v>24</v>
      </c>
      <c r="F1395">
        <v>999873285</v>
      </c>
      <c r="G1395" t="s">
        <v>6116</v>
      </c>
      <c r="H1395" t="s">
        <v>6117</v>
      </c>
      <c r="I1395" t="s">
        <v>34</v>
      </c>
      <c r="J1395" t="s">
        <v>26</v>
      </c>
      <c r="K1395">
        <v>398514.54</v>
      </c>
      <c r="L1395" t="s">
        <v>27</v>
      </c>
      <c r="M1395" t="s">
        <v>6118</v>
      </c>
      <c r="N1395" t="s">
        <v>6119</v>
      </c>
      <c r="O1395">
        <v>39106</v>
      </c>
      <c r="P1395" t="s">
        <v>6120</v>
      </c>
      <c r="Q1395" t="s">
        <v>6121</v>
      </c>
      <c r="R1395" t="s">
        <v>16828</v>
      </c>
      <c r="S1395" t="s">
        <v>28</v>
      </c>
      <c r="U1395" t="s">
        <v>1009</v>
      </c>
      <c r="V1395" t="s">
        <v>9495</v>
      </c>
      <c r="X1395" t="s">
        <v>9496</v>
      </c>
      <c r="Y1395" t="s">
        <v>9497</v>
      </c>
    </row>
    <row r="1396" spans="1:25" x14ac:dyDescent="0.2">
      <c r="A1396" t="s">
        <v>27096</v>
      </c>
      <c r="B1396">
        <v>102072</v>
      </c>
      <c r="C1396">
        <v>285202</v>
      </c>
      <c r="D1396" t="s">
        <v>16819</v>
      </c>
      <c r="E1396" t="s">
        <v>24</v>
      </c>
      <c r="F1396">
        <v>999623413</v>
      </c>
      <c r="G1396" t="s">
        <v>14798</v>
      </c>
      <c r="H1396" t="s">
        <v>12890</v>
      </c>
      <c r="I1396" t="s">
        <v>25</v>
      </c>
      <c r="J1396" t="s">
        <v>472</v>
      </c>
      <c r="K1396">
        <v>177470.19</v>
      </c>
      <c r="L1396" t="s">
        <v>357</v>
      </c>
      <c r="M1396" t="s">
        <v>9877</v>
      </c>
      <c r="N1396" t="s">
        <v>618</v>
      </c>
      <c r="O1396">
        <v>46022</v>
      </c>
      <c r="P1396" t="s">
        <v>14799</v>
      </c>
      <c r="R1396" t="s">
        <v>16829</v>
      </c>
      <c r="S1396" t="s">
        <v>28</v>
      </c>
      <c r="T1396" t="s">
        <v>40</v>
      </c>
      <c r="U1396" t="s">
        <v>4824</v>
      </c>
      <c r="V1396" t="s">
        <v>16830</v>
      </c>
      <c r="X1396">
        <v>34963879306</v>
      </c>
      <c r="Y1396">
        <v>34963877649</v>
      </c>
    </row>
    <row r="1397" spans="1:25" x14ac:dyDescent="0.2">
      <c r="A1397" t="s">
        <v>27096</v>
      </c>
      <c r="B1397">
        <v>102072</v>
      </c>
      <c r="C1397">
        <v>285202</v>
      </c>
      <c r="D1397" t="s">
        <v>16819</v>
      </c>
      <c r="E1397" t="s">
        <v>24</v>
      </c>
      <c r="F1397">
        <v>999599551</v>
      </c>
      <c r="G1397" t="s">
        <v>6441</v>
      </c>
      <c r="H1397" t="s">
        <v>3336</v>
      </c>
      <c r="I1397" t="s">
        <v>25</v>
      </c>
      <c r="J1397" t="s">
        <v>26</v>
      </c>
      <c r="K1397">
        <v>409060</v>
      </c>
      <c r="L1397" t="s">
        <v>45</v>
      </c>
      <c r="M1397" t="s">
        <v>6442</v>
      </c>
      <c r="N1397" t="s">
        <v>5596</v>
      </c>
      <c r="O1397">
        <v>58195</v>
      </c>
      <c r="P1397" t="s">
        <v>6443</v>
      </c>
      <c r="Q1397" t="s">
        <v>6444</v>
      </c>
      <c r="R1397" t="s">
        <v>16831</v>
      </c>
      <c r="S1397" t="s">
        <v>28</v>
      </c>
      <c r="T1397" t="s">
        <v>47</v>
      </c>
      <c r="U1397" t="s">
        <v>7349</v>
      </c>
      <c r="V1397" t="s">
        <v>16832</v>
      </c>
      <c r="X1397" t="s">
        <v>16833</v>
      </c>
      <c r="Y1397" t="s">
        <v>9854</v>
      </c>
    </row>
    <row r="1398" spans="1:25" x14ac:dyDescent="0.2">
      <c r="A1398" t="s">
        <v>27096</v>
      </c>
      <c r="B1398">
        <v>102072</v>
      </c>
      <c r="C1398">
        <v>285202</v>
      </c>
      <c r="D1398" t="s">
        <v>16819</v>
      </c>
      <c r="E1398" t="s">
        <v>24</v>
      </c>
      <c r="F1398">
        <v>999981731</v>
      </c>
      <c r="G1398" t="s">
        <v>1114</v>
      </c>
      <c r="H1398" t="s">
        <v>1115</v>
      </c>
      <c r="I1398" t="s">
        <v>25</v>
      </c>
      <c r="J1398" t="s">
        <v>26</v>
      </c>
      <c r="K1398">
        <v>290716.03000000003</v>
      </c>
      <c r="L1398" t="s">
        <v>27</v>
      </c>
      <c r="M1398" t="s">
        <v>1116</v>
      </c>
      <c r="N1398" t="s">
        <v>1117</v>
      </c>
      <c r="O1398">
        <v>51147</v>
      </c>
      <c r="P1398" t="s">
        <v>1118</v>
      </c>
      <c r="R1398" t="s">
        <v>16834</v>
      </c>
      <c r="S1398" t="s">
        <v>28</v>
      </c>
      <c r="T1398" t="s">
        <v>47</v>
      </c>
      <c r="U1398" t="s">
        <v>888</v>
      </c>
      <c r="V1398" t="s">
        <v>669</v>
      </c>
      <c r="X1398" t="s">
        <v>16835</v>
      </c>
      <c r="Y1398" t="s">
        <v>16836</v>
      </c>
    </row>
    <row r="1399" spans="1:25" x14ac:dyDescent="0.2">
      <c r="A1399" t="s">
        <v>27096</v>
      </c>
      <c r="B1399">
        <v>102072</v>
      </c>
      <c r="C1399">
        <v>285202</v>
      </c>
      <c r="D1399" t="s">
        <v>16819</v>
      </c>
      <c r="E1399" t="s">
        <v>24</v>
      </c>
      <c r="F1399">
        <v>987484057</v>
      </c>
      <c r="G1399" t="s">
        <v>16837</v>
      </c>
      <c r="H1399" t="s">
        <v>7745</v>
      </c>
      <c r="I1399" t="s">
        <v>34</v>
      </c>
      <c r="J1399" t="s">
        <v>26</v>
      </c>
      <c r="K1399">
        <v>48192</v>
      </c>
      <c r="L1399" t="s">
        <v>263</v>
      </c>
      <c r="M1399" t="s">
        <v>16838</v>
      </c>
      <c r="N1399" t="s">
        <v>16839</v>
      </c>
      <c r="O1399">
        <v>3101</v>
      </c>
      <c r="P1399" t="s">
        <v>16840</v>
      </c>
      <c r="R1399" t="s">
        <v>16841</v>
      </c>
      <c r="S1399" t="s">
        <v>28</v>
      </c>
      <c r="U1399" t="s">
        <v>41</v>
      </c>
      <c r="V1399" t="s">
        <v>16842</v>
      </c>
      <c r="X1399">
        <v>421960423531</v>
      </c>
      <c r="Y1399">
        <v>421445522247</v>
      </c>
    </row>
    <row r="1400" spans="1:25" x14ac:dyDescent="0.2">
      <c r="A1400" t="s">
        <v>27096</v>
      </c>
      <c r="B1400">
        <v>102072</v>
      </c>
      <c r="C1400">
        <v>285202</v>
      </c>
      <c r="D1400" t="s">
        <v>16819</v>
      </c>
      <c r="E1400" t="s">
        <v>57</v>
      </c>
      <c r="F1400">
        <v>999796849</v>
      </c>
      <c r="G1400" t="s">
        <v>6923</v>
      </c>
      <c r="H1400" t="s">
        <v>6924</v>
      </c>
      <c r="I1400" t="s">
        <v>30</v>
      </c>
      <c r="J1400" t="s">
        <v>26</v>
      </c>
      <c r="K1400">
        <v>680117.04</v>
      </c>
      <c r="L1400" t="s">
        <v>27</v>
      </c>
      <c r="M1400" t="s">
        <v>6925</v>
      </c>
      <c r="N1400" t="s">
        <v>6926</v>
      </c>
      <c r="O1400">
        <v>47475</v>
      </c>
      <c r="R1400" t="s">
        <v>16843</v>
      </c>
      <c r="S1400" t="s">
        <v>28</v>
      </c>
      <c r="T1400" t="s">
        <v>65</v>
      </c>
      <c r="U1400" t="s">
        <v>839</v>
      </c>
      <c r="V1400" t="s">
        <v>7129</v>
      </c>
      <c r="X1400">
        <v>492842981316</v>
      </c>
      <c r="Y1400">
        <v>492842981499</v>
      </c>
    </row>
    <row r="1401" spans="1:25" x14ac:dyDescent="0.2">
      <c r="A1401" t="s">
        <v>27096</v>
      </c>
      <c r="B1401">
        <v>102072</v>
      </c>
      <c r="C1401">
        <v>285202</v>
      </c>
      <c r="D1401" t="s">
        <v>16819</v>
      </c>
      <c r="E1401" t="s">
        <v>24</v>
      </c>
      <c r="F1401">
        <v>998552824</v>
      </c>
      <c r="G1401" t="s">
        <v>14051</v>
      </c>
      <c r="H1401" t="s">
        <v>14052</v>
      </c>
      <c r="I1401" t="s">
        <v>30</v>
      </c>
      <c r="J1401" t="s">
        <v>26</v>
      </c>
      <c r="K1401">
        <v>163388.82999999999</v>
      </c>
      <c r="L1401" t="s">
        <v>82</v>
      </c>
      <c r="M1401" t="s">
        <v>14053</v>
      </c>
      <c r="N1401" t="s">
        <v>501</v>
      </c>
      <c r="O1401">
        <v>75016</v>
      </c>
      <c r="P1401" t="s">
        <v>14054</v>
      </c>
      <c r="R1401" t="s">
        <v>16844</v>
      </c>
      <c r="S1401" t="s">
        <v>28</v>
      </c>
      <c r="T1401" t="s">
        <v>47</v>
      </c>
      <c r="U1401" t="s">
        <v>16845</v>
      </c>
      <c r="V1401" t="s">
        <v>16846</v>
      </c>
      <c r="X1401" t="s">
        <v>16847</v>
      </c>
    </row>
    <row r="1402" spans="1:25" x14ac:dyDescent="0.2">
      <c r="A1402" t="s">
        <v>27096</v>
      </c>
      <c r="B1402">
        <v>102072</v>
      </c>
      <c r="C1402">
        <v>285202</v>
      </c>
      <c r="D1402" t="s">
        <v>16819</v>
      </c>
      <c r="E1402" t="s">
        <v>24</v>
      </c>
      <c r="F1402">
        <v>997755193</v>
      </c>
      <c r="G1402" t="s">
        <v>5651</v>
      </c>
      <c r="H1402" t="s">
        <v>5652</v>
      </c>
      <c r="I1402" t="s">
        <v>34</v>
      </c>
      <c r="J1402" t="s">
        <v>26</v>
      </c>
      <c r="K1402">
        <v>656148</v>
      </c>
      <c r="L1402" t="s">
        <v>99</v>
      </c>
      <c r="M1402" t="s">
        <v>5653</v>
      </c>
      <c r="N1402" t="s">
        <v>5654</v>
      </c>
      <c r="O1402">
        <v>12244</v>
      </c>
      <c r="P1402" t="s">
        <v>5655</v>
      </c>
      <c r="Q1402" t="s">
        <v>5656</v>
      </c>
      <c r="R1402" t="s">
        <v>16848</v>
      </c>
      <c r="S1402" t="s">
        <v>28</v>
      </c>
      <c r="T1402" t="s">
        <v>65</v>
      </c>
      <c r="U1402" t="s">
        <v>3781</v>
      </c>
      <c r="V1402" t="s">
        <v>16849</v>
      </c>
      <c r="X1402" t="s">
        <v>16850</v>
      </c>
      <c r="Y1402" t="s">
        <v>16851</v>
      </c>
    </row>
    <row r="1403" spans="1:25" x14ac:dyDescent="0.2">
      <c r="A1403" t="s">
        <v>27096</v>
      </c>
      <c r="B1403">
        <v>110049</v>
      </c>
      <c r="C1403">
        <v>312382</v>
      </c>
      <c r="D1403" t="s">
        <v>8432</v>
      </c>
      <c r="E1403" t="s">
        <v>24</v>
      </c>
      <c r="F1403">
        <v>999963010</v>
      </c>
      <c r="G1403" t="s">
        <v>1087</v>
      </c>
      <c r="H1403" t="s">
        <v>1087</v>
      </c>
      <c r="I1403" t="s">
        <v>30</v>
      </c>
      <c r="J1403" t="s">
        <v>26</v>
      </c>
      <c r="K1403">
        <v>54244</v>
      </c>
      <c r="L1403" t="s">
        <v>82</v>
      </c>
      <c r="M1403" t="s">
        <v>1088</v>
      </c>
      <c r="N1403" t="s">
        <v>1089</v>
      </c>
      <c r="O1403">
        <v>31700</v>
      </c>
      <c r="P1403" t="s">
        <v>1090</v>
      </c>
      <c r="Q1403" t="s">
        <v>1091</v>
      </c>
      <c r="R1403" t="s">
        <v>16852</v>
      </c>
      <c r="S1403" t="s">
        <v>28</v>
      </c>
      <c r="T1403" t="s">
        <v>40</v>
      </c>
      <c r="U1403" t="s">
        <v>1092</v>
      </c>
      <c r="V1403" t="s">
        <v>1093</v>
      </c>
      <c r="X1403" t="s">
        <v>16853</v>
      </c>
    </row>
    <row r="1404" spans="1:25" x14ac:dyDescent="0.2">
      <c r="A1404" t="s">
        <v>27096</v>
      </c>
      <c r="B1404">
        <v>110049</v>
      </c>
      <c r="C1404">
        <v>312382</v>
      </c>
      <c r="D1404" t="s">
        <v>8432</v>
      </c>
      <c r="E1404" t="s">
        <v>24</v>
      </c>
      <c r="F1404">
        <v>953538325</v>
      </c>
      <c r="G1404" t="s">
        <v>16854</v>
      </c>
      <c r="H1404" t="s">
        <v>16855</v>
      </c>
      <c r="I1404" t="s">
        <v>325</v>
      </c>
      <c r="J1404" t="s">
        <v>26</v>
      </c>
      <c r="K1404">
        <v>48300.3</v>
      </c>
      <c r="L1404" t="s">
        <v>761</v>
      </c>
      <c r="M1404" t="s">
        <v>16856</v>
      </c>
      <c r="N1404" t="s">
        <v>1950</v>
      </c>
      <c r="O1404">
        <v>13813</v>
      </c>
      <c r="P1404" t="s">
        <v>16857</v>
      </c>
      <c r="R1404" t="s">
        <v>16858</v>
      </c>
      <c r="S1404" t="s">
        <v>28</v>
      </c>
      <c r="T1404" t="s">
        <v>40</v>
      </c>
      <c r="U1404" t="s">
        <v>16859</v>
      </c>
      <c r="V1404" t="s">
        <v>16860</v>
      </c>
      <c r="X1404" t="s">
        <v>16861</v>
      </c>
      <c r="Y1404" t="s">
        <v>16862</v>
      </c>
    </row>
    <row r="1405" spans="1:25" x14ac:dyDescent="0.2">
      <c r="A1405" t="s">
        <v>27096</v>
      </c>
      <c r="B1405">
        <v>110049</v>
      </c>
      <c r="C1405">
        <v>312382</v>
      </c>
      <c r="D1405" t="s">
        <v>8432</v>
      </c>
      <c r="E1405" t="s">
        <v>24</v>
      </c>
      <c r="F1405">
        <v>958574371</v>
      </c>
      <c r="G1405" t="s">
        <v>16863</v>
      </c>
      <c r="H1405" t="s">
        <v>16864</v>
      </c>
      <c r="I1405" t="s">
        <v>30</v>
      </c>
      <c r="J1405" t="s">
        <v>472</v>
      </c>
      <c r="K1405">
        <v>49208</v>
      </c>
      <c r="L1405" t="s">
        <v>82</v>
      </c>
      <c r="M1405" t="s">
        <v>16865</v>
      </c>
      <c r="N1405" t="s">
        <v>1089</v>
      </c>
      <c r="O1405">
        <v>31700</v>
      </c>
      <c r="P1405" t="s">
        <v>1090</v>
      </c>
      <c r="Q1405" t="s">
        <v>16866</v>
      </c>
      <c r="R1405" t="s">
        <v>16867</v>
      </c>
      <c r="S1405" t="s">
        <v>28</v>
      </c>
      <c r="T1405" t="s">
        <v>40</v>
      </c>
      <c r="U1405" t="s">
        <v>2238</v>
      </c>
      <c r="V1405" t="s">
        <v>8006</v>
      </c>
      <c r="X1405">
        <v>33161387894</v>
      </c>
    </row>
    <row r="1406" spans="1:25" x14ac:dyDescent="0.2">
      <c r="A1406" t="s">
        <v>27096</v>
      </c>
      <c r="B1406">
        <v>110049</v>
      </c>
      <c r="C1406">
        <v>312382</v>
      </c>
      <c r="D1406" t="s">
        <v>8432</v>
      </c>
      <c r="E1406" t="s">
        <v>24</v>
      </c>
      <c r="F1406">
        <v>999541545</v>
      </c>
      <c r="G1406" t="s">
        <v>3196</v>
      </c>
      <c r="H1406" t="s">
        <v>3197</v>
      </c>
      <c r="I1406" t="s">
        <v>30</v>
      </c>
      <c r="J1406" t="s">
        <v>26</v>
      </c>
      <c r="K1406">
        <v>314757</v>
      </c>
      <c r="L1406" t="s">
        <v>357</v>
      </c>
      <c r="M1406" t="s">
        <v>3198</v>
      </c>
      <c r="N1406" t="s">
        <v>575</v>
      </c>
      <c r="O1406">
        <v>28040</v>
      </c>
      <c r="P1406" t="s">
        <v>3199</v>
      </c>
      <c r="Q1406" t="s">
        <v>3200</v>
      </c>
      <c r="R1406" t="s">
        <v>16868</v>
      </c>
      <c r="S1406" t="s">
        <v>28</v>
      </c>
      <c r="T1406" t="s">
        <v>40</v>
      </c>
      <c r="U1406" t="s">
        <v>6126</v>
      </c>
      <c r="V1406" t="s">
        <v>16869</v>
      </c>
      <c r="X1406" t="s">
        <v>16870</v>
      </c>
    </row>
    <row r="1407" spans="1:25" x14ac:dyDescent="0.2">
      <c r="A1407" t="s">
        <v>27096</v>
      </c>
      <c r="B1407">
        <v>110049</v>
      </c>
      <c r="C1407">
        <v>312382</v>
      </c>
      <c r="D1407" t="s">
        <v>8432</v>
      </c>
      <c r="E1407" t="s">
        <v>24</v>
      </c>
      <c r="F1407">
        <v>953620387</v>
      </c>
      <c r="G1407" t="s">
        <v>16871</v>
      </c>
      <c r="H1407" t="s">
        <v>16872</v>
      </c>
      <c r="I1407" t="s">
        <v>30</v>
      </c>
      <c r="J1407" t="s">
        <v>26</v>
      </c>
      <c r="K1407">
        <v>540534</v>
      </c>
      <c r="L1407" t="s">
        <v>312</v>
      </c>
      <c r="M1407" t="s">
        <v>16873</v>
      </c>
      <c r="N1407" t="s">
        <v>7764</v>
      </c>
      <c r="O1407" t="s">
        <v>16874</v>
      </c>
      <c r="P1407" t="s">
        <v>16875</v>
      </c>
      <c r="R1407" t="s">
        <v>16876</v>
      </c>
      <c r="S1407" t="s">
        <v>28</v>
      </c>
      <c r="T1407" t="s">
        <v>40</v>
      </c>
      <c r="U1407" t="s">
        <v>4088</v>
      </c>
      <c r="V1407" t="s">
        <v>3648</v>
      </c>
      <c r="X1407">
        <v>31402390722</v>
      </c>
      <c r="Y1407">
        <v>31402390800</v>
      </c>
    </row>
    <row r="1408" spans="1:25" x14ac:dyDescent="0.2">
      <c r="A1408" t="s">
        <v>27096</v>
      </c>
      <c r="B1408">
        <v>110049</v>
      </c>
      <c r="C1408">
        <v>312382</v>
      </c>
      <c r="D1408" t="s">
        <v>8432</v>
      </c>
      <c r="E1408" t="s">
        <v>24</v>
      </c>
      <c r="F1408">
        <v>999593731</v>
      </c>
      <c r="G1408" t="s">
        <v>3487</v>
      </c>
      <c r="H1408" t="s">
        <v>3488</v>
      </c>
      <c r="I1408" t="s">
        <v>34</v>
      </c>
      <c r="J1408" t="s">
        <v>26</v>
      </c>
      <c r="K1408">
        <v>118440</v>
      </c>
      <c r="L1408" t="s">
        <v>263</v>
      </c>
      <c r="M1408" t="s">
        <v>3489</v>
      </c>
      <c r="N1408" t="s">
        <v>2606</v>
      </c>
      <c r="O1408" t="s">
        <v>3490</v>
      </c>
      <c r="R1408" t="s">
        <v>16877</v>
      </c>
      <c r="S1408" t="s">
        <v>28</v>
      </c>
      <c r="T1408" t="s">
        <v>40</v>
      </c>
      <c r="U1408" t="s">
        <v>512</v>
      </c>
      <c r="V1408" t="s">
        <v>16878</v>
      </c>
      <c r="X1408" t="s">
        <v>16879</v>
      </c>
      <c r="Y1408" t="s">
        <v>16238</v>
      </c>
    </row>
    <row r="1409" spans="1:25" x14ac:dyDescent="0.2">
      <c r="A1409" t="s">
        <v>27096</v>
      </c>
      <c r="B1409">
        <v>110049</v>
      </c>
      <c r="C1409">
        <v>312382</v>
      </c>
      <c r="D1409" t="s">
        <v>8432</v>
      </c>
      <c r="E1409" t="s">
        <v>24</v>
      </c>
      <c r="F1409">
        <v>951262220</v>
      </c>
      <c r="G1409" t="s">
        <v>5845</v>
      </c>
      <c r="H1409" t="s">
        <v>5846</v>
      </c>
      <c r="I1409" t="s">
        <v>30</v>
      </c>
      <c r="J1409" t="s">
        <v>472</v>
      </c>
      <c r="K1409">
        <v>1165007.82</v>
      </c>
      <c r="L1409" t="s">
        <v>210</v>
      </c>
      <c r="M1409" t="s">
        <v>5607</v>
      </c>
      <c r="N1409" t="s">
        <v>219</v>
      </c>
      <c r="O1409">
        <v>195</v>
      </c>
      <c r="P1409" t="s">
        <v>5847</v>
      </c>
      <c r="Q1409" t="s">
        <v>5848</v>
      </c>
      <c r="R1409" t="s">
        <v>16880</v>
      </c>
      <c r="S1409" t="s">
        <v>28</v>
      </c>
      <c r="T1409" t="s">
        <v>40</v>
      </c>
      <c r="U1409" t="s">
        <v>1592</v>
      </c>
      <c r="V1409" t="s">
        <v>13104</v>
      </c>
      <c r="X1409" t="s">
        <v>16881</v>
      </c>
      <c r="Y1409" t="s">
        <v>16882</v>
      </c>
    </row>
    <row r="1410" spans="1:25" x14ac:dyDescent="0.2">
      <c r="A1410" t="s">
        <v>27096</v>
      </c>
      <c r="B1410">
        <v>110049</v>
      </c>
      <c r="C1410">
        <v>312382</v>
      </c>
      <c r="D1410" t="s">
        <v>8432</v>
      </c>
      <c r="E1410" t="s">
        <v>24</v>
      </c>
      <c r="F1410">
        <v>952774935</v>
      </c>
      <c r="G1410" t="s">
        <v>16334</v>
      </c>
      <c r="H1410" t="s">
        <v>6471</v>
      </c>
      <c r="I1410" t="s">
        <v>30</v>
      </c>
      <c r="J1410" t="s">
        <v>26</v>
      </c>
      <c r="K1410">
        <v>266700.5</v>
      </c>
      <c r="L1410" t="s">
        <v>82</v>
      </c>
      <c r="M1410" t="s">
        <v>16335</v>
      </c>
      <c r="N1410" t="s">
        <v>163</v>
      </c>
      <c r="O1410">
        <v>78990</v>
      </c>
      <c r="P1410" t="s">
        <v>164</v>
      </c>
      <c r="Q1410" t="s">
        <v>16336</v>
      </c>
      <c r="R1410" t="s">
        <v>16883</v>
      </c>
      <c r="S1410" t="s">
        <v>28</v>
      </c>
      <c r="T1410" t="s">
        <v>56</v>
      </c>
      <c r="U1410" t="s">
        <v>2470</v>
      </c>
      <c r="V1410" t="s">
        <v>7398</v>
      </c>
      <c r="X1410" t="s">
        <v>16884</v>
      </c>
    </row>
    <row r="1411" spans="1:25" x14ac:dyDescent="0.2">
      <c r="A1411" t="s">
        <v>27096</v>
      </c>
      <c r="B1411">
        <v>110049</v>
      </c>
      <c r="C1411">
        <v>312382</v>
      </c>
      <c r="D1411" t="s">
        <v>8432</v>
      </c>
      <c r="E1411" t="s">
        <v>24</v>
      </c>
      <c r="F1411">
        <v>998197513</v>
      </c>
      <c r="G1411" t="s">
        <v>13106</v>
      </c>
      <c r="H1411" t="s">
        <v>13107</v>
      </c>
      <c r="I1411" t="s">
        <v>30</v>
      </c>
      <c r="J1411" t="s">
        <v>26</v>
      </c>
      <c r="K1411">
        <v>337158</v>
      </c>
      <c r="L1411" t="s">
        <v>210</v>
      </c>
      <c r="M1411" t="s">
        <v>13108</v>
      </c>
      <c r="N1411" t="s">
        <v>219</v>
      </c>
      <c r="O1411">
        <v>138</v>
      </c>
      <c r="Q1411" t="s">
        <v>13109</v>
      </c>
      <c r="R1411" t="s">
        <v>16885</v>
      </c>
      <c r="S1411" t="s">
        <v>28</v>
      </c>
      <c r="T1411" t="s">
        <v>40</v>
      </c>
      <c r="U1411" t="s">
        <v>962</v>
      </c>
      <c r="V1411" t="s">
        <v>16886</v>
      </c>
      <c r="X1411">
        <v>390681662091</v>
      </c>
    </row>
    <row r="1412" spans="1:25" x14ac:dyDescent="0.2">
      <c r="A1412" t="s">
        <v>27096</v>
      </c>
      <c r="B1412">
        <v>110049</v>
      </c>
      <c r="C1412">
        <v>312382</v>
      </c>
      <c r="D1412" t="s">
        <v>8432</v>
      </c>
      <c r="E1412" t="s">
        <v>24</v>
      </c>
      <c r="F1412">
        <v>940761388</v>
      </c>
      <c r="G1412" t="s">
        <v>15935</v>
      </c>
      <c r="H1412" t="s">
        <v>15936</v>
      </c>
      <c r="I1412" t="s">
        <v>30</v>
      </c>
      <c r="J1412" t="s">
        <v>26</v>
      </c>
      <c r="K1412">
        <v>322510.44</v>
      </c>
      <c r="L1412" t="s">
        <v>138</v>
      </c>
      <c r="M1412" t="s">
        <v>15937</v>
      </c>
      <c r="N1412" t="s">
        <v>799</v>
      </c>
      <c r="O1412" t="s">
        <v>15938</v>
      </c>
      <c r="P1412" t="s">
        <v>1668</v>
      </c>
      <c r="Q1412" t="s">
        <v>15939</v>
      </c>
      <c r="R1412" t="s">
        <v>16887</v>
      </c>
      <c r="S1412" t="s">
        <v>28</v>
      </c>
      <c r="T1412" t="s">
        <v>40</v>
      </c>
      <c r="U1412" t="s">
        <v>673</v>
      </c>
      <c r="V1412" t="s">
        <v>7977</v>
      </c>
      <c r="X1412">
        <v>441189238324</v>
      </c>
    </row>
    <row r="1413" spans="1:25" x14ac:dyDescent="0.2">
      <c r="A1413" t="s">
        <v>27096</v>
      </c>
      <c r="B1413">
        <v>110049</v>
      </c>
      <c r="C1413">
        <v>312382</v>
      </c>
      <c r="D1413" t="s">
        <v>8432</v>
      </c>
      <c r="E1413" t="s">
        <v>24</v>
      </c>
      <c r="F1413">
        <v>986590687</v>
      </c>
      <c r="G1413" t="s">
        <v>11241</v>
      </c>
      <c r="H1413" t="s">
        <v>6086</v>
      </c>
      <c r="I1413" t="s">
        <v>30</v>
      </c>
      <c r="J1413" t="s">
        <v>26</v>
      </c>
      <c r="K1413">
        <v>84168.6</v>
      </c>
      <c r="L1413" t="s">
        <v>210</v>
      </c>
      <c r="M1413" t="s">
        <v>11242</v>
      </c>
      <c r="N1413" t="s">
        <v>6023</v>
      </c>
      <c r="O1413">
        <v>20090</v>
      </c>
      <c r="P1413" t="s">
        <v>11243</v>
      </c>
      <c r="Q1413" t="s">
        <v>11244</v>
      </c>
      <c r="R1413" t="s">
        <v>16888</v>
      </c>
      <c r="S1413" t="s">
        <v>28</v>
      </c>
      <c r="T1413" t="s">
        <v>65</v>
      </c>
      <c r="U1413" t="s">
        <v>12870</v>
      </c>
      <c r="V1413" t="s">
        <v>16889</v>
      </c>
      <c r="X1413">
        <v>390274852412</v>
      </c>
    </row>
    <row r="1414" spans="1:25" x14ac:dyDescent="0.2">
      <c r="A1414" t="s">
        <v>27096</v>
      </c>
      <c r="B1414">
        <v>110049</v>
      </c>
      <c r="C1414">
        <v>312382</v>
      </c>
      <c r="D1414" t="s">
        <v>8432</v>
      </c>
      <c r="E1414" t="s">
        <v>24</v>
      </c>
      <c r="F1414">
        <v>999648730</v>
      </c>
      <c r="G1414" t="s">
        <v>6080</v>
      </c>
      <c r="H1414" t="s">
        <v>6081</v>
      </c>
      <c r="I1414" t="s">
        <v>30</v>
      </c>
      <c r="J1414" t="s">
        <v>26</v>
      </c>
      <c r="K1414">
        <v>246131</v>
      </c>
      <c r="L1414" t="s">
        <v>357</v>
      </c>
      <c r="M1414" t="s">
        <v>6082</v>
      </c>
      <c r="N1414" t="s">
        <v>575</v>
      </c>
      <c r="O1414">
        <v>28042</v>
      </c>
      <c r="Q1414" t="s">
        <v>6083</v>
      </c>
      <c r="R1414" t="s">
        <v>16890</v>
      </c>
      <c r="S1414" t="s">
        <v>28</v>
      </c>
      <c r="T1414" t="s">
        <v>47</v>
      </c>
      <c r="U1414" t="s">
        <v>2844</v>
      </c>
      <c r="V1414" t="s">
        <v>16891</v>
      </c>
      <c r="X1414">
        <v>34917688454</v>
      </c>
    </row>
    <row r="1415" spans="1:25" x14ac:dyDescent="0.2">
      <c r="A1415" t="s">
        <v>27096</v>
      </c>
      <c r="B1415">
        <v>110049</v>
      </c>
      <c r="C1415">
        <v>312382</v>
      </c>
      <c r="D1415" t="s">
        <v>8432</v>
      </c>
      <c r="E1415" t="s">
        <v>24</v>
      </c>
      <c r="F1415">
        <v>999981731</v>
      </c>
      <c r="G1415" t="s">
        <v>1114</v>
      </c>
      <c r="H1415" t="s">
        <v>1115</v>
      </c>
      <c r="I1415" t="s">
        <v>25</v>
      </c>
      <c r="J1415" t="s">
        <v>26</v>
      </c>
      <c r="K1415">
        <v>1606307.5</v>
      </c>
      <c r="L1415" t="s">
        <v>27</v>
      </c>
      <c r="M1415" t="s">
        <v>1116</v>
      </c>
      <c r="N1415" t="s">
        <v>1117</v>
      </c>
      <c r="O1415">
        <v>51147</v>
      </c>
      <c r="P1415" t="s">
        <v>1118</v>
      </c>
      <c r="R1415" t="s">
        <v>16892</v>
      </c>
      <c r="S1415" t="s">
        <v>28</v>
      </c>
      <c r="T1415" t="s">
        <v>65</v>
      </c>
      <c r="U1415" t="s">
        <v>16893</v>
      </c>
      <c r="V1415" t="s">
        <v>7466</v>
      </c>
      <c r="X1415" t="s">
        <v>16894</v>
      </c>
      <c r="Y1415" t="s">
        <v>16776</v>
      </c>
    </row>
    <row r="1416" spans="1:25" x14ac:dyDescent="0.2">
      <c r="A1416" t="s">
        <v>27096</v>
      </c>
      <c r="B1416">
        <v>110049</v>
      </c>
      <c r="C1416">
        <v>312382</v>
      </c>
      <c r="D1416" t="s">
        <v>8432</v>
      </c>
      <c r="E1416" t="s">
        <v>24</v>
      </c>
      <c r="F1416">
        <v>999980082</v>
      </c>
      <c r="G1416" t="s">
        <v>7017</v>
      </c>
      <c r="H1416" t="s">
        <v>7018</v>
      </c>
      <c r="I1416" t="s">
        <v>30</v>
      </c>
      <c r="J1416" t="s">
        <v>26</v>
      </c>
      <c r="K1416">
        <v>91344</v>
      </c>
      <c r="L1416" t="s">
        <v>82</v>
      </c>
      <c r="M1416" t="s">
        <v>7019</v>
      </c>
      <c r="N1416" t="s">
        <v>1089</v>
      </c>
      <c r="O1416">
        <v>31700</v>
      </c>
      <c r="P1416" t="s">
        <v>7020</v>
      </c>
      <c r="Q1416" t="s">
        <v>7021</v>
      </c>
      <c r="R1416" t="s">
        <v>16895</v>
      </c>
      <c r="S1416" t="s">
        <v>28</v>
      </c>
      <c r="T1416" t="s">
        <v>47</v>
      </c>
      <c r="U1416" t="s">
        <v>3180</v>
      </c>
      <c r="V1416" t="s">
        <v>12147</v>
      </c>
      <c r="X1416" t="s">
        <v>12148</v>
      </c>
    </row>
    <row r="1417" spans="1:25" x14ac:dyDescent="0.2">
      <c r="A1417" t="s">
        <v>27096</v>
      </c>
      <c r="B1417">
        <v>110049</v>
      </c>
      <c r="C1417">
        <v>312382</v>
      </c>
      <c r="D1417" t="s">
        <v>8432</v>
      </c>
      <c r="E1417" t="s">
        <v>24</v>
      </c>
      <c r="F1417">
        <v>999984447</v>
      </c>
      <c r="G1417" t="s">
        <v>3798</v>
      </c>
      <c r="H1417" t="s">
        <v>3799</v>
      </c>
      <c r="I1417" t="s">
        <v>30</v>
      </c>
      <c r="J1417" t="s">
        <v>26</v>
      </c>
      <c r="K1417">
        <v>197147</v>
      </c>
      <c r="L1417" t="s">
        <v>82</v>
      </c>
      <c r="M1417" t="s">
        <v>3800</v>
      </c>
      <c r="N1417" t="s">
        <v>3801</v>
      </c>
      <c r="O1417">
        <v>33700</v>
      </c>
      <c r="P1417" t="s">
        <v>1668</v>
      </c>
      <c r="Q1417" t="s">
        <v>3802</v>
      </c>
      <c r="R1417" t="s">
        <v>16896</v>
      </c>
      <c r="S1417" t="s">
        <v>28</v>
      </c>
      <c r="T1417" t="s">
        <v>40</v>
      </c>
      <c r="U1417" t="s">
        <v>2227</v>
      </c>
      <c r="V1417" t="s">
        <v>16897</v>
      </c>
      <c r="X1417" t="s">
        <v>16898</v>
      </c>
      <c r="Y1417" t="s">
        <v>16899</v>
      </c>
    </row>
    <row r="1418" spans="1:25" x14ac:dyDescent="0.2">
      <c r="A1418" t="s">
        <v>27096</v>
      </c>
      <c r="B1418">
        <v>110049</v>
      </c>
      <c r="C1418">
        <v>312382</v>
      </c>
      <c r="D1418" t="s">
        <v>8432</v>
      </c>
      <c r="E1418" t="s">
        <v>24</v>
      </c>
      <c r="F1418">
        <v>999956705</v>
      </c>
      <c r="G1418" t="s">
        <v>160</v>
      </c>
      <c r="H1418" t="s">
        <v>161</v>
      </c>
      <c r="I1418" t="s">
        <v>30</v>
      </c>
      <c r="J1418" t="s">
        <v>26</v>
      </c>
      <c r="K1418">
        <v>787789</v>
      </c>
      <c r="L1418" t="s">
        <v>82</v>
      </c>
      <c r="M1418" t="s">
        <v>162</v>
      </c>
      <c r="N1418" t="s">
        <v>163</v>
      </c>
      <c r="O1418">
        <v>78990</v>
      </c>
      <c r="P1418" t="s">
        <v>164</v>
      </c>
      <c r="Q1418" t="s">
        <v>165</v>
      </c>
      <c r="R1418" t="s">
        <v>16900</v>
      </c>
      <c r="S1418" t="s">
        <v>28</v>
      </c>
      <c r="T1418" t="s">
        <v>40</v>
      </c>
      <c r="U1418" t="s">
        <v>1928</v>
      </c>
      <c r="V1418" t="s">
        <v>5823</v>
      </c>
      <c r="X1418" t="s">
        <v>16901</v>
      </c>
    </row>
    <row r="1419" spans="1:25" x14ac:dyDescent="0.2">
      <c r="A1419" t="s">
        <v>27096</v>
      </c>
      <c r="B1419">
        <v>110049</v>
      </c>
      <c r="C1419">
        <v>312382</v>
      </c>
      <c r="D1419" t="s">
        <v>8432</v>
      </c>
      <c r="E1419" t="s">
        <v>24</v>
      </c>
      <c r="F1419">
        <v>998763508</v>
      </c>
      <c r="G1419" t="s">
        <v>5136</v>
      </c>
      <c r="H1419" t="s">
        <v>5137</v>
      </c>
      <c r="I1419" t="s">
        <v>30</v>
      </c>
      <c r="J1419" t="s">
        <v>26</v>
      </c>
      <c r="K1419">
        <v>347800</v>
      </c>
      <c r="L1419" t="s">
        <v>210</v>
      </c>
      <c r="M1419" t="s">
        <v>5138</v>
      </c>
      <c r="N1419" t="s">
        <v>219</v>
      </c>
      <c r="O1419">
        <v>189</v>
      </c>
      <c r="P1419" t="s">
        <v>5139</v>
      </c>
      <c r="Q1419" t="s">
        <v>5140</v>
      </c>
      <c r="R1419" t="s">
        <v>16902</v>
      </c>
      <c r="S1419" t="s">
        <v>28</v>
      </c>
      <c r="T1419" t="s">
        <v>40</v>
      </c>
      <c r="U1419" t="s">
        <v>445</v>
      </c>
      <c r="V1419" t="s">
        <v>5142</v>
      </c>
      <c r="X1419" t="s">
        <v>16903</v>
      </c>
      <c r="Y1419" t="s">
        <v>16904</v>
      </c>
    </row>
    <row r="1420" spans="1:25" x14ac:dyDescent="0.2">
      <c r="A1420" t="s">
        <v>27096</v>
      </c>
      <c r="B1420">
        <v>110049</v>
      </c>
      <c r="C1420">
        <v>312382</v>
      </c>
      <c r="D1420" t="s">
        <v>8432</v>
      </c>
      <c r="E1420" t="s">
        <v>24</v>
      </c>
      <c r="F1420">
        <v>999840984</v>
      </c>
      <c r="G1420" t="s">
        <v>2317</v>
      </c>
      <c r="H1420" t="s">
        <v>2318</v>
      </c>
      <c r="I1420" t="s">
        <v>34</v>
      </c>
      <c r="J1420" t="s">
        <v>26</v>
      </c>
      <c r="K1420">
        <v>524160</v>
      </c>
      <c r="L1420" t="s">
        <v>138</v>
      </c>
      <c r="M1420" t="s">
        <v>2319</v>
      </c>
      <c r="N1420" t="s">
        <v>2320</v>
      </c>
      <c r="O1420" t="s">
        <v>2321</v>
      </c>
      <c r="P1420" t="s">
        <v>2322</v>
      </c>
      <c r="Q1420" t="s">
        <v>2323</v>
      </c>
      <c r="R1420" t="s">
        <v>16905</v>
      </c>
      <c r="S1420" t="s">
        <v>28</v>
      </c>
      <c r="T1420" t="s">
        <v>56</v>
      </c>
      <c r="U1420" t="s">
        <v>7037</v>
      </c>
      <c r="V1420" t="s">
        <v>16382</v>
      </c>
      <c r="X1420">
        <v>441524592908</v>
      </c>
      <c r="Y1420">
        <v>441524593229</v>
      </c>
    </row>
    <row r="1421" spans="1:25" x14ac:dyDescent="0.2">
      <c r="A1421" t="s">
        <v>27096</v>
      </c>
      <c r="B1421">
        <v>110049</v>
      </c>
      <c r="C1421">
        <v>312382</v>
      </c>
      <c r="D1421" t="s">
        <v>8432</v>
      </c>
      <c r="E1421" t="s">
        <v>24</v>
      </c>
      <c r="F1421">
        <v>999938372</v>
      </c>
      <c r="G1421" t="s">
        <v>2946</v>
      </c>
      <c r="H1421" t="s">
        <v>2947</v>
      </c>
      <c r="I1421" t="s">
        <v>30</v>
      </c>
      <c r="J1421" t="s">
        <v>472</v>
      </c>
      <c r="K1421">
        <v>18718.560000000001</v>
      </c>
      <c r="L1421" t="s">
        <v>138</v>
      </c>
      <c r="M1421" t="s">
        <v>2948</v>
      </c>
      <c r="N1421" t="s">
        <v>2949</v>
      </c>
      <c r="O1421" t="s">
        <v>2950</v>
      </c>
      <c r="R1421" t="s">
        <v>16906</v>
      </c>
      <c r="S1421" t="s">
        <v>28</v>
      </c>
      <c r="T1421" t="s">
        <v>40</v>
      </c>
      <c r="U1421" t="s">
        <v>673</v>
      </c>
      <c r="V1421" t="s">
        <v>7977</v>
      </c>
      <c r="X1421">
        <v>441189238324</v>
      </c>
      <c r="Y1421">
        <v>441189238399</v>
      </c>
    </row>
    <row r="1422" spans="1:25" x14ac:dyDescent="0.2">
      <c r="A1422" t="s">
        <v>27096</v>
      </c>
      <c r="B1422">
        <v>110049</v>
      </c>
      <c r="C1422">
        <v>312382</v>
      </c>
      <c r="D1422" t="s">
        <v>8432</v>
      </c>
      <c r="E1422" t="s">
        <v>24</v>
      </c>
      <c r="F1422">
        <v>999701595</v>
      </c>
      <c r="G1422" t="s">
        <v>9451</v>
      </c>
      <c r="H1422" t="s">
        <v>9452</v>
      </c>
      <c r="I1422" t="s">
        <v>30</v>
      </c>
      <c r="J1422" t="s">
        <v>26</v>
      </c>
      <c r="K1422">
        <v>234650</v>
      </c>
      <c r="L1422" t="s">
        <v>357</v>
      </c>
      <c r="M1422" t="s">
        <v>9453</v>
      </c>
      <c r="N1422" t="s">
        <v>9454</v>
      </c>
      <c r="O1422">
        <v>28760</v>
      </c>
      <c r="Q1422" t="s">
        <v>9455</v>
      </c>
      <c r="R1422" t="s">
        <v>16907</v>
      </c>
      <c r="S1422" t="s">
        <v>28</v>
      </c>
      <c r="T1422" t="s">
        <v>40</v>
      </c>
      <c r="U1422" t="s">
        <v>1813</v>
      </c>
      <c r="V1422" t="s">
        <v>13480</v>
      </c>
      <c r="X1422">
        <v>34918077977</v>
      </c>
      <c r="Y1422">
        <v>34918077999</v>
      </c>
    </row>
    <row r="1423" spans="1:25" x14ac:dyDescent="0.2">
      <c r="A1423" t="s">
        <v>27096</v>
      </c>
      <c r="B1423">
        <v>110049</v>
      </c>
      <c r="C1423">
        <v>312382</v>
      </c>
      <c r="D1423" t="s">
        <v>8432</v>
      </c>
      <c r="E1423" t="s">
        <v>57</v>
      </c>
      <c r="F1423">
        <v>998627417</v>
      </c>
      <c r="G1423" t="s">
        <v>5606</v>
      </c>
      <c r="H1423" t="s">
        <v>9708</v>
      </c>
      <c r="I1423" t="s">
        <v>30</v>
      </c>
      <c r="J1423" t="s">
        <v>26</v>
      </c>
      <c r="K1423">
        <v>1262684.28</v>
      </c>
      <c r="L1423" t="s">
        <v>210</v>
      </c>
      <c r="M1423" t="s">
        <v>5607</v>
      </c>
      <c r="N1423" t="s">
        <v>219</v>
      </c>
      <c r="O1423">
        <v>195</v>
      </c>
      <c r="P1423" t="s">
        <v>5608</v>
      </c>
      <c r="Q1423" t="s">
        <v>9709</v>
      </c>
      <c r="R1423" t="s">
        <v>16908</v>
      </c>
      <c r="S1423" t="s">
        <v>28</v>
      </c>
      <c r="T1423" t="s">
        <v>65</v>
      </c>
      <c r="U1423" t="s">
        <v>962</v>
      </c>
      <c r="V1423" t="s">
        <v>10895</v>
      </c>
      <c r="X1423">
        <v>390106584703</v>
      </c>
      <c r="Y1423">
        <v>390106093344</v>
      </c>
    </row>
    <row r="1424" spans="1:25" x14ac:dyDescent="0.2">
      <c r="A1424" t="s">
        <v>27096</v>
      </c>
      <c r="B1424">
        <v>110049</v>
      </c>
      <c r="C1424">
        <v>312382</v>
      </c>
      <c r="D1424" t="s">
        <v>8432</v>
      </c>
      <c r="E1424" t="s">
        <v>24</v>
      </c>
      <c r="F1424">
        <v>958956454</v>
      </c>
      <c r="G1424" t="s">
        <v>16909</v>
      </c>
      <c r="H1424" t="s">
        <v>16910</v>
      </c>
      <c r="I1424" t="s">
        <v>30</v>
      </c>
      <c r="J1424" t="s">
        <v>26</v>
      </c>
      <c r="K1424">
        <v>507000</v>
      </c>
      <c r="L1424" t="s">
        <v>138</v>
      </c>
      <c r="M1424" t="s">
        <v>10994</v>
      </c>
      <c r="N1424" t="s">
        <v>2320</v>
      </c>
      <c r="O1424" t="s">
        <v>10996</v>
      </c>
      <c r="P1424" t="s">
        <v>16911</v>
      </c>
      <c r="R1424" t="s">
        <v>16912</v>
      </c>
      <c r="S1424" t="s">
        <v>28</v>
      </c>
      <c r="T1424" t="s">
        <v>40</v>
      </c>
      <c r="U1424" t="s">
        <v>16913</v>
      </c>
      <c r="V1424" t="s">
        <v>16914</v>
      </c>
      <c r="X1424">
        <v>441524840450</v>
      </c>
    </row>
    <row r="1425" spans="1:25" x14ac:dyDescent="0.2">
      <c r="A1425" t="s">
        <v>27096</v>
      </c>
      <c r="B1425">
        <v>89391</v>
      </c>
      <c r="C1425">
        <v>218004</v>
      </c>
      <c r="D1425" t="s">
        <v>16916</v>
      </c>
      <c r="E1425" t="s">
        <v>24</v>
      </c>
      <c r="F1425">
        <v>999526801</v>
      </c>
      <c r="G1425" t="s">
        <v>16917</v>
      </c>
      <c r="H1425" t="s">
        <v>16918</v>
      </c>
      <c r="I1425" t="s">
        <v>30</v>
      </c>
      <c r="J1425" t="s">
        <v>26</v>
      </c>
      <c r="K1425">
        <v>212500</v>
      </c>
      <c r="L1425" t="s">
        <v>27</v>
      </c>
      <c r="M1425" t="s">
        <v>16919</v>
      </c>
      <c r="N1425" t="s">
        <v>13725</v>
      </c>
      <c r="O1425">
        <v>44801</v>
      </c>
      <c r="P1425" t="s">
        <v>16920</v>
      </c>
      <c r="Q1425" t="s">
        <v>16921</v>
      </c>
      <c r="R1425" t="s">
        <v>16922</v>
      </c>
      <c r="S1425" t="s">
        <v>28</v>
      </c>
      <c r="T1425" t="s">
        <v>65</v>
      </c>
      <c r="U1425" t="s">
        <v>385</v>
      </c>
      <c r="V1425" t="s">
        <v>16923</v>
      </c>
      <c r="X1425" t="s">
        <v>16924</v>
      </c>
      <c r="Y1425" t="s">
        <v>16925</v>
      </c>
    </row>
    <row r="1426" spans="1:25" x14ac:dyDescent="0.2">
      <c r="A1426" t="s">
        <v>27096</v>
      </c>
      <c r="B1426">
        <v>89391</v>
      </c>
      <c r="C1426">
        <v>218004</v>
      </c>
      <c r="D1426" t="s">
        <v>16916</v>
      </c>
      <c r="E1426" t="s">
        <v>24</v>
      </c>
      <c r="F1426">
        <v>999584128</v>
      </c>
      <c r="G1426" t="s">
        <v>1027</v>
      </c>
      <c r="H1426" t="s">
        <v>1028</v>
      </c>
      <c r="I1426" t="s">
        <v>25</v>
      </c>
      <c r="J1426" t="s">
        <v>26</v>
      </c>
      <c r="L1426" t="s">
        <v>682</v>
      </c>
      <c r="M1426" t="s">
        <v>1029</v>
      </c>
      <c r="N1426" t="s">
        <v>871</v>
      </c>
      <c r="O1426">
        <v>1210</v>
      </c>
      <c r="P1426" t="s">
        <v>1030</v>
      </c>
      <c r="Q1426" t="s">
        <v>1031</v>
      </c>
      <c r="R1426" t="s">
        <v>16926</v>
      </c>
      <c r="S1426" t="s">
        <v>28</v>
      </c>
      <c r="T1426" t="s">
        <v>40</v>
      </c>
      <c r="U1426" t="s">
        <v>385</v>
      </c>
      <c r="V1426" t="s">
        <v>1450</v>
      </c>
      <c r="X1426" t="s">
        <v>2185</v>
      </c>
      <c r="Y1426" t="s">
        <v>2268</v>
      </c>
    </row>
    <row r="1427" spans="1:25" x14ac:dyDescent="0.2">
      <c r="A1427" t="s">
        <v>27096</v>
      </c>
      <c r="B1427">
        <v>89391</v>
      </c>
      <c r="C1427">
        <v>218004</v>
      </c>
      <c r="D1427" t="s">
        <v>16916</v>
      </c>
      <c r="E1427" t="s">
        <v>24</v>
      </c>
      <c r="F1427">
        <v>999762996</v>
      </c>
      <c r="G1427" t="s">
        <v>5119</v>
      </c>
      <c r="H1427" t="s">
        <v>5120</v>
      </c>
      <c r="I1427" t="s">
        <v>30</v>
      </c>
      <c r="J1427" t="s">
        <v>26</v>
      </c>
      <c r="K1427">
        <v>250695</v>
      </c>
      <c r="L1427" t="s">
        <v>210</v>
      </c>
      <c r="M1427" t="s">
        <v>5121</v>
      </c>
      <c r="N1427" t="s">
        <v>1521</v>
      </c>
      <c r="O1427">
        <v>16154</v>
      </c>
      <c r="P1427" t="s">
        <v>5122</v>
      </c>
      <c r="R1427" t="s">
        <v>16927</v>
      </c>
      <c r="S1427" t="s">
        <v>28</v>
      </c>
      <c r="T1427" t="s">
        <v>47</v>
      </c>
      <c r="U1427" t="s">
        <v>16928</v>
      </c>
      <c r="V1427" t="s">
        <v>16929</v>
      </c>
      <c r="X1427" t="s">
        <v>16930</v>
      </c>
      <c r="Y1427" t="s">
        <v>16931</v>
      </c>
    </row>
    <row r="1428" spans="1:25" x14ac:dyDescent="0.2">
      <c r="A1428" t="s">
        <v>27096</v>
      </c>
      <c r="B1428">
        <v>89391</v>
      </c>
      <c r="C1428">
        <v>218004</v>
      </c>
      <c r="D1428" t="s">
        <v>16916</v>
      </c>
      <c r="E1428" t="s">
        <v>57</v>
      </c>
      <c r="F1428">
        <v>999612258</v>
      </c>
      <c r="G1428" t="s">
        <v>6073</v>
      </c>
      <c r="H1428" t="s">
        <v>6074</v>
      </c>
      <c r="I1428" t="s">
        <v>30</v>
      </c>
      <c r="J1428" t="s">
        <v>26</v>
      </c>
      <c r="K1428">
        <v>592072</v>
      </c>
      <c r="L1428" t="s">
        <v>138</v>
      </c>
      <c r="M1428" t="s">
        <v>6075</v>
      </c>
      <c r="N1428" t="s">
        <v>6076</v>
      </c>
      <c r="O1428" t="s">
        <v>6077</v>
      </c>
      <c r="P1428" t="s">
        <v>6078</v>
      </c>
      <c r="Q1428" t="s">
        <v>6079</v>
      </c>
      <c r="R1428" t="s">
        <v>16932</v>
      </c>
      <c r="S1428" t="s">
        <v>28</v>
      </c>
      <c r="T1428" t="s">
        <v>47</v>
      </c>
      <c r="U1428" t="s">
        <v>16933</v>
      </c>
      <c r="V1428" t="s">
        <v>5687</v>
      </c>
      <c r="X1428" t="s">
        <v>16934</v>
      </c>
      <c r="Y1428" t="s">
        <v>16935</v>
      </c>
    </row>
    <row r="1429" spans="1:25" x14ac:dyDescent="0.2">
      <c r="A1429" t="s">
        <v>27096</v>
      </c>
      <c r="B1429">
        <v>89391</v>
      </c>
      <c r="C1429">
        <v>218004</v>
      </c>
      <c r="D1429" t="s">
        <v>16916</v>
      </c>
      <c r="E1429" t="s">
        <v>24</v>
      </c>
      <c r="F1429">
        <v>999984156</v>
      </c>
      <c r="G1429" t="s">
        <v>796</v>
      </c>
      <c r="H1429" t="s">
        <v>797</v>
      </c>
      <c r="I1429" t="s">
        <v>34</v>
      </c>
      <c r="J1429" t="s">
        <v>26</v>
      </c>
      <c r="K1429">
        <v>347101.2</v>
      </c>
      <c r="L1429" t="s">
        <v>138</v>
      </c>
      <c r="M1429" t="s">
        <v>798</v>
      </c>
      <c r="N1429" t="s">
        <v>799</v>
      </c>
      <c r="O1429" t="s">
        <v>800</v>
      </c>
      <c r="P1429" t="s">
        <v>801</v>
      </c>
      <c r="Q1429" t="s">
        <v>802</v>
      </c>
      <c r="R1429" t="s">
        <v>16936</v>
      </c>
      <c r="S1429" t="s">
        <v>28</v>
      </c>
      <c r="T1429" t="s">
        <v>40</v>
      </c>
      <c r="U1429" t="s">
        <v>3497</v>
      </c>
      <c r="V1429" t="s">
        <v>2626</v>
      </c>
      <c r="X1429" t="s">
        <v>13248</v>
      </c>
      <c r="Y1429" t="s">
        <v>3573</v>
      </c>
    </row>
    <row r="1430" spans="1:25" x14ac:dyDescent="0.2">
      <c r="A1430" t="s">
        <v>27096</v>
      </c>
      <c r="B1430">
        <v>89391</v>
      </c>
      <c r="C1430">
        <v>218004</v>
      </c>
      <c r="D1430" t="s">
        <v>16916</v>
      </c>
      <c r="E1430" t="s">
        <v>24</v>
      </c>
      <c r="F1430">
        <v>999546880</v>
      </c>
      <c r="G1430" t="s">
        <v>2159</v>
      </c>
      <c r="H1430" t="s">
        <v>2160</v>
      </c>
      <c r="I1430" t="s">
        <v>25</v>
      </c>
      <c r="J1430" t="s">
        <v>472</v>
      </c>
      <c r="K1430">
        <v>93018.75</v>
      </c>
      <c r="L1430" t="s">
        <v>682</v>
      </c>
      <c r="M1430" t="s">
        <v>2161</v>
      </c>
      <c r="N1430" t="s">
        <v>2162</v>
      </c>
      <c r="O1430">
        <v>1210</v>
      </c>
      <c r="P1430" t="s">
        <v>2163</v>
      </c>
      <c r="R1430" t="s">
        <v>16937</v>
      </c>
      <c r="S1430" t="s">
        <v>28</v>
      </c>
      <c r="T1430" t="s">
        <v>40</v>
      </c>
      <c r="U1430" t="s">
        <v>385</v>
      </c>
      <c r="V1430" t="s">
        <v>1450</v>
      </c>
      <c r="X1430" t="s">
        <v>2185</v>
      </c>
      <c r="Y1430" t="s">
        <v>2268</v>
      </c>
    </row>
    <row r="1431" spans="1:25" x14ac:dyDescent="0.2">
      <c r="A1431" t="s">
        <v>27096</v>
      </c>
      <c r="B1431">
        <v>89391</v>
      </c>
      <c r="C1431">
        <v>218004</v>
      </c>
      <c r="D1431" t="s">
        <v>16916</v>
      </c>
      <c r="E1431" t="s">
        <v>24</v>
      </c>
      <c r="F1431">
        <v>999992401</v>
      </c>
      <c r="G1431" t="s">
        <v>1200</v>
      </c>
      <c r="H1431" t="s">
        <v>1201</v>
      </c>
      <c r="I1431" t="s">
        <v>25</v>
      </c>
      <c r="J1431" t="s">
        <v>26</v>
      </c>
      <c r="K1431">
        <v>270159.5</v>
      </c>
      <c r="L1431" t="s">
        <v>82</v>
      </c>
      <c r="M1431" t="s">
        <v>1202</v>
      </c>
      <c r="N1431" t="s">
        <v>1203</v>
      </c>
      <c r="O1431">
        <v>75015</v>
      </c>
      <c r="P1431" t="s">
        <v>1204</v>
      </c>
      <c r="Q1431" t="s">
        <v>1205</v>
      </c>
      <c r="R1431" t="s">
        <v>16938</v>
      </c>
      <c r="S1431" t="s">
        <v>28</v>
      </c>
      <c r="T1431" t="s">
        <v>47</v>
      </c>
      <c r="U1431" t="s">
        <v>2470</v>
      </c>
      <c r="V1431" t="s">
        <v>4216</v>
      </c>
      <c r="X1431" t="s">
        <v>16939</v>
      </c>
      <c r="Y1431" t="s">
        <v>16940</v>
      </c>
    </row>
    <row r="1432" spans="1:25" x14ac:dyDescent="0.2">
      <c r="A1432" t="s">
        <v>27096</v>
      </c>
      <c r="B1432">
        <v>89391</v>
      </c>
      <c r="C1432">
        <v>218004</v>
      </c>
      <c r="D1432" t="s">
        <v>16916</v>
      </c>
      <c r="E1432" t="s">
        <v>24</v>
      </c>
      <c r="F1432">
        <v>998682319</v>
      </c>
      <c r="G1432" t="s">
        <v>16941</v>
      </c>
      <c r="H1432" t="s">
        <v>16942</v>
      </c>
      <c r="I1432" t="s">
        <v>30</v>
      </c>
      <c r="J1432" t="s">
        <v>26</v>
      </c>
      <c r="K1432">
        <v>42000</v>
      </c>
      <c r="L1432" t="s">
        <v>210</v>
      </c>
      <c r="M1432" t="s">
        <v>16943</v>
      </c>
      <c r="N1432" t="s">
        <v>1521</v>
      </c>
      <c r="O1432">
        <v>16129</v>
      </c>
      <c r="P1432" t="s">
        <v>16944</v>
      </c>
      <c r="R1432" t="s">
        <v>16945</v>
      </c>
      <c r="S1432" t="s">
        <v>28</v>
      </c>
      <c r="T1432" t="s">
        <v>65</v>
      </c>
      <c r="U1432" t="s">
        <v>431</v>
      </c>
      <c r="V1432" t="s">
        <v>16487</v>
      </c>
      <c r="X1432" t="s">
        <v>16946</v>
      </c>
      <c r="Y1432" t="s">
        <v>16947</v>
      </c>
    </row>
    <row r="1433" spans="1:25" x14ac:dyDescent="0.2">
      <c r="A1433" t="s">
        <v>27096</v>
      </c>
      <c r="B1433">
        <v>89391</v>
      </c>
      <c r="C1433">
        <v>218004</v>
      </c>
      <c r="D1433" t="s">
        <v>16916</v>
      </c>
      <c r="E1433" t="s">
        <v>24</v>
      </c>
      <c r="F1433">
        <v>999975426</v>
      </c>
      <c r="G1433" t="s">
        <v>1975</v>
      </c>
      <c r="H1433" t="s">
        <v>1976</v>
      </c>
      <c r="I1433" t="s">
        <v>34</v>
      </c>
      <c r="J1433" t="s">
        <v>26</v>
      </c>
      <c r="K1433">
        <v>341599.4</v>
      </c>
      <c r="L1433" t="s">
        <v>138</v>
      </c>
      <c r="M1433" t="s">
        <v>1977</v>
      </c>
      <c r="N1433" t="s">
        <v>1978</v>
      </c>
      <c r="O1433" t="s">
        <v>1979</v>
      </c>
      <c r="P1433" t="s">
        <v>1980</v>
      </c>
      <c r="Q1433" t="s">
        <v>1981</v>
      </c>
      <c r="R1433" t="s">
        <v>16948</v>
      </c>
      <c r="S1433" t="s">
        <v>28</v>
      </c>
      <c r="T1433" t="s">
        <v>47</v>
      </c>
      <c r="U1433" t="s">
        <v>5075</v>
      </c>
      <c r="V1433" t="s">
        <v>5076</v>
      </c>
      <c r="X1433" t="s">
        <v>7844</v>
      </c>
      <c r="Y1433" t="s">
        <v>6464</v>
      </c>
    </row>
    <row r="1434" spans="1:25" x14ac:dyDescent="0.2">
      <c r="A1434" t="s">
        <v>27096</v>
      </c>
      <c r="B1434">
        <v>89391</v>
      </c>
      <c r="C1434">
        <v>218004</v>
      </c>
      <c r="D1434" t="s">
        <v>16916</v>
      </c>
      <c r="E1434" t="s">
        <v>24</v>
      </c>
      <c r="F1434">
        <v>999994438</v>
      </c>
      <c r="G1434" t="s">
        <v>127</v>
      </c>
      <c r="H1434" t="s">
        <v>128</v>
      </c>
      <c r="I1434" t="s">
        <v>25</v>
      </c>
      <c r="J1434" t="s">
        <v>26</v>
      </c>
      <c r="K1434">
        <v>268250</v>
      </c>
      <c r="L1434" t="s">
        <v>82</v>
      </c>
      <c r="M1434" t="s">
        <v>129</v>
      </c>
      <c r="N1434" t="s">
        <v>130</v>
      </c>
      <c r="O1434">
        <v>91120</v>
      </c>
      <c r="P1434" t="s">
        <v>131</v>
      </c>
      <c r="Q1434" t="s">
        <v>132</v>
      </c>
      <c r="R1434" t="s">
        <v>16949</v>
      </c>
      <c r="S1434" t="s">
        <v>28</v>
      </c>
      <c r="T1434" t="s">
        <v>40</v>
      </c>
      <c r="U1434" t="s">
        <v>1240</v>
      </c>
      <c r="V1434" t="s">
        <v>3182</v>
      </c>
      <c r="X1434" t="s">
        <v>14993</v>
      </c>
      <c r="Y1434" t="s">
        <v>14994</v>
      </c>
    </row>
    <row r="1435" spans="1:25" x14ac:dyDescent="0.2">
      <c r="A1435" t="s">
        <v>27096</v>
      </c>
      <c r="B1435">
        <v>89391</v>
      </c>
      <c r="C1435">
        <v>218004</v>
      </c>
      <c r="D1435" t="s">
        <v>16916</v>
      </c>
      <c r="E1435" t="s">
        <v>24</v>
      </c>
      <c r="F1435">
        <v>999984350</v>
      </c>
      <c r="G1435" t="s">
        <v>401</v>
      </c>
      <c r="H1435" t="s">
        <v>402</v>
      </c>
      <c r="I1435" t="s">
        <v>34</v>
      </c>
      <c r="J1435" t="s">
        <v>26</v>
      </c>
      <c r="K1435">
        <v>38608</v>
      </c>
      <c r="L1435" t="s">
        <v>138</v>
      </c>
      <c r="M1435" t="s">
        <v>403</v>
      </c>
      <c r="N1435" t="s">
        <v>404</v>
      </c>
      <c r="O1435" t="s">
        <v>405</v>
      </c>
      <c r="P1435" t="s">
        <v>406</v>
      </c>
      <c r="Q1435" t="s">
        <v>407</v>
      </c>
      <c r="R1435" t="s">
        <v>16950</v>
      </c>
      <c r="S1435" t="s">
        <v>28</v>
      </c>
      <c r="T1435" t="s">
        <v>47</v>
      </c>
      <c r="U1435" t="s">
        <v>408</v>
      </c>
      <c r="V1435" t="s">
        <v>409</v>
      </c>
      <c r="X1435" t="s">
        <v>363</v>
      </c>
      <c r="Y1435" t="s">
        <v>410</v>
      </c>
    </row>
    <row r="1436" spans="1:25" x14ac:dyDescent="0.2">
      <c r="A1436" t="s">
        <v>27096</v>
      </c>
      <c r="B1436">
        <v>89391</v>
      </c>
      <c r="C1436">
        <v>218004</v>
      </c>
      <c r="D1436" t="s">
        <v>16916</v>
      </c>
      <c r="E1436" t="s">
        <v>24</v>
      </c>
      <c r="F1436">
        <v>999901706</v>
      </c>
      <c r="G1436" t="s">
        <v>648</v>
      </c>
      <c r="H1436" t="s">
        <v>649</v>
      </c>
      <c r="I1436" t="s">
        <v>25</v>
      </c>
      <c r="J1436" t="s">
        <v>26</v>
      </c>
      <c r="K1436">
        <v>125048.75</v>
      </c>
      <c r="L1436" t="s">
        <v>261</v>
      </c>
      <c r="M1436" t="s">
        <v>650</v>
      </c>
      <c r="N1436" t="s">
        <v>549</v>
      </c>
      <c r="O1436" t="s">
        <v>651</v>
      </c>
      <c r="P1436" t="s">
        <v>652</v>
      </c>
      <c r="Q1436" t="s">
        <v>653</v>
      </c>
      <c r="R1436" t="s">
        <v>16951</v>
      </c>
      <c r="S1436" t="s">
        <v>28</v>
      </c>
      <c r="T1436" t="s">
        <v>47</v>
      </c>
      <c r="U1436" t="s">
        <v>6298</v>
      </c>
      <c r="V1436" t="s">
        <v>6299</v>
      </c>
      <c r="X1436" t="s">
        <v>6346</v>
      </c>
      <c r="Y1436" t="s">
        <v>7615</v>
      </c>
    </row>
    <row r="1437" spans="1:25" x14ac:dyDescent="0.2">
      <c r="A1437" t="s">
        <v>27096</v>
      </c>
      <c r="B1437">
        <v>188602</v>
      </c>
      <c r="C1437">
        <v>607577</v>
      </c>
      <c r="D1437" t="s">
        <v>16952</v>
      </c>
      <c r="E1437" t="s">
        <v>24</v>
      </c>
      <c r="F1437">
        <v>999584128</v>
      </c>
      <c r="G1437" t="s">
        <v>1027</v>
      </c>
      <c r="H1437" t="s">
        <v>1028</v>
      </c>
      <c r="I1437" t="s">
        <v>25</v>
      </c>
      <c r="J1437" t="s">
        <v>26</v>
      </c>
      <c r="K1437">
        <v>711062.21</v>
      </c>
      <c r="L1437" t="s">
        <v>682</v>
      </c>
      <c r="M1437" t="s">
        <v>1029</v>
      </c>
      <c r="N1437" t="s">
        <v>871</v>
      </c>
      <c r="O1437">
        <v>1210</v>
      </c>
      <c r="P1437" t="s">
        <v>1030</v>
      </c>
      <c r="Q1437" t="s">
        <v>1031</v>
      </c>
      <c r="R1437" t="s">
        <v>16953</v>
      </c>
      <c r="S1437" t="s">
        <v>28</v>
      </c>
      <c r="T1437" t="s">
        <v>40</v>
      </c>
      <c r="U1437" t="s">
        <v>1534</v>
      </c>
      <c r="V1437" t="s">
        <v>3703</v>
      </c>
      <c r="X1437" t="s">
        <v>5431</v>
      </c>
    </row>
    <row r="1438" spans="1:25" x14ac:dyDescent="0.2">
      <c r="A1438" t="s">
        <v>27096</v>
      </c>
      <c r="B1438">
        <v>188602</v>
      </c>
      <c r="C1438">
        <v>607577</v>
      </c>
      <c r="D1438" t="s">
        <v>16952</v>
      </c>
      <c r="E1438" t="s">
        <v>24</v>
      </c>
      <c r="F1438">
        <v>952774935</v>
      </c>
      <c r="G1438" t="s">
        <v>16334</v>
      </c>
      <c r="H1438" t="s">
        <v>6471</v>
      </c>
      <c r="I1438" t="s">
        <v>30</v>
      </c>
      <c r="J1438" t="s">
        <v>26</v>
      </c>
      <c r="K1438">
        <v>574927.46</v>
      </c>
      <c r="L1438" t="s">
        <v>82</v>
      </c>
      <c r="M1438" t="s">
        <v>16335</v>
      </c>
      <c r="N1438" t="s">
        <v>163</v>
      </c>
      <c r="O1438">
        <v>78990</v>
      </c>
      <c r="P1438" t="s">
        <v>164</v>
      </c>
      <c r="Q1438" t="s">
        <v>16336</v>
      </c>
      <c r="R1438" t="s">
        <v>16954</v>
      </c>
      <c r="S1438" t="s">
        <v>28</v>
      </c>
      <c r="T1438" t="s">
        <v>40</v>
      </c>
      <c r="U1438" t="s">
        <v>2147</v>
      </c>
      <c r="V1438" t="s">
        <v>16955</v>
      </c>
      <c r="X1438" t="s">
        <v>16956</v>
      </c>
      <c r="Y1438" t="s">
        <v>16957</v>
      </c>
    </row>
    <row r="1439" spans="1:25" x14ac:dyDescent="0.2">
      <c r="A1439" t="s">
        <v>27096</v>
      </c>
      <c r="B1439">
        <v>188602</v>
      </c>
      <c r="C1439">
        <v>607577</v>
      </c>
      <c r="D1439" t="s">
        <v>16952</v>
      </c>
      <c r="E1439" t="s">
        <v>24</v>
      </c>
      <c r="F1439">
        <v>932760440</v>
      </c>
      <c r="G1439" t="s">
        <v>1260</v>
      </c>
      <c r="H1439" t="s">
        <v>649</v>
      </c>
      <c r="I1439" t="s">
        <v>25</v>
      </c>
      <c r="J1439" t="s">
        <v>26</v>
      </c>
      <c r="K1439">
        <v>980220.37</v>
      </c>
      <c r="L1439" t="s">
        <v>261</v>
      </c>
      <c r="M1439" t="s">
        <v>1261</v>
      </c>
      <c r="N1439" t="s">
        <v>483</v>
      </c>
      <c r="O1439">
        <v>2150</v>
      </c>
      <c r="P1439" t="s">
        <v>652</v>
      </c>
      <c r="Q1439" t="s">
        <v>1262</v>
      </c>
      <c r="R1439" t="s">
        <v>16958</v>
      </c>
      <c r="S1439" t="s">
        <v>28</v>
      </c>
      <c r="T1439" t="s">
        <v>40</v>
      </c>
      <c r="U1439" t="s">
        <v>1256</v>
      </c>
      <c r="V1439" t="s">
        <v>16959</v>
      </c>
      <c r="X1439" t="s">
        <v>16960</v>
      </c>
    </row>
    <row r="1440" spans="1:25" x14ac:dyDescent="0.2">
      <c r="A1440" t="s">
        <v>27096</v>
      </c>
      <c r="B1440">
        <v>188602</v>
      </c>
      <c r="C1440">
        <v>607577</v>
      </c>
      <c r="D1440" t="s">
        <v>16952</v>
      </c>
      <c r="E1440" t="s">
        <v>24</v>
      </c>
      <c r="F1440">
        <v>999984059</v>
      </c>
      <c r="G1440" t="s">
        <v>552</v>
      </c>
      <c r="H1440" t="s">
        <v>553</v>
      </c>
      <c r="I1440" t="s">
        <v>25</v>
      </c>
      <c r="J1440" t="s">
        <v>26</v>
      </c>
      <c r="K1440">
        <v>993225.06</v>
      </c>
      <c r="L1440" t="s">
        <v>27</v>
      </c>
      <c r="M1440" t="s">
        <v>554</v>
      </c>
      <c r="N1440" t="s">
        <v>555</v>
      </c>
      <c r="O1440">
        <v>80686</v>
      </c>
      <c r="P1440" t="s">
        <v>556</v>
      </c>
      <c r="Q1440" t="s">
        <v>557</v>
      </c>
      <c r="R1440" t="s">
        <v>16961</v>
      </c>
      <c r="S1440" t="s">
        <v>28</v>
      </c>
      <c r="T1440" t="s">
        <v>40</v>
      </c>
      <c r="U1440" t="s">
        <v>929</v>
      </c>
      <c r="V1440" t="s">
        <v>1406</v>
      </c>
      <c r="X1440" t="s">
        <v>2379</v>
      </c>
      <c r="Y1440" t="s">
        <v>1307</v>
      </c>
    </row>
    <row r="1441" spans="1:25" x14ac:dyDescent="0.2">
      <c r="A1441" t="s">
        <v>27096</v>
      </c>
      <c r="B1441">
        <v>188602</v>
      </c>
      <c r="C1441">
        <v>607577</v>
      </c>
      <c r="D1441" t="s">
        <v>16952</v>
      </c>
      <c r="E1441" t="s">
        <v>24</v>
      </c>
      <c r="F1441">
        <v>999570548</v>
      </c>
      <c r="G1441" t="s">
        <v>10264</v>
      </c>
      <c r="H1441" t="s">
        <v>10265</v>
      </c>
      <c r="I1441" t="s">
        <v>25</v>
      </c>
      <c r="J1441" t="s">
        <v>26</v>
      </c>
      <c r="K1441">
        <v>661620.9</v>
      </c>
      <c r="L1441" t="s">
        <v>27</v>
      </c>
      <c r="M1441" t="s">
        <v>10266</v>
      </c>
      <c r="N1441" t="s">
        <v>6119</v>
      </c>
      <c r="O1441">
        <v>39106</v>
      </c>
      <c r="Q1441" t="s">
        <v>10267</v>
      </c>
      <c r="R1441" t="s">
        <v>16962</v>
      </c>
      <c r="S1441" t="s">
        <v>28</v>
      </c>
      <c r="T1441" t="s">
        <v>65</v>
      </c>
      <c r="U1441" t="s">
        <v>157</v>
      </c>
      <c r="V1441" t="s">
        <v>10268</v>
      </c>
      <c r="X1441" t="s">
        <v>10269</v>
      </c>
      <c r="Y1441" t="s">
        <v>16963</v>
      </c>
    </row>
    <row r="1442" spans="1:25" x14ac:dyDescent="0.2">
      <c r="A1442" t="s">
        <v>27096</v>
      </c>
      <c r="B1442">
        <v>188602</v>
      </c>
      <c r="C1442">
        <v>607577</v>
      </c>
      <c r="D1442" t="s">
        <v>16952</v>
      </c>
      <c r="E1442" t="s">
        <v>24</v>
      </c>
      <c r="F1442">
        <v>997538592</v>
      </c>
      <c r="G1442" t="s">
        <v>16608</v>
      </c>
      <c r="H1442" t="s">
        <v>16609</v>
      </c>
      <c r="I1442" t="s">
        <v>30</v>
      </c>
      <c r="J1442" t="s">
        <v>472</v>
      </c>
      <c r="K1442">
        <v>231678.35</v>
      </c>
      <c r="L1442" t="s">
        <v>82</v>
      </c>
      <c r="M1442" t="s">
        <v>16610</v>
      </c>
      <c r="N1442" t="s">
        <v>4741</v>
      </c>
      <c r="O1442">
        <v>78180</v>
      </c>
      <c r="P1442" t="s">
        <v>16611</v>
      </c>
      <c r="Q1442" t="s">
        <v>16612</v>
      </c>
      <c r="R1442" t="s">
        <v>16964</v>
      </c>
      <c r="S1442" t="s">
        <v>28</v>
      </c>
      <c r="T1442" t="s">
        <v>40</v>
      </c>
      <c r="U1442" t="s">
        <v>2609</v>
      </c>
      <c r="V1442" t="s">
        <v>16965</v>
      </c>
      <c r="X1442">
        <v>33680530102</v>
      </c>
    </row>
    <row r="1443" spans="1:25" x14ac:dyDescent="0.2">
      <c r="A1443" t="s">
        <v>27096</v>
      </c>
      <c r="B1443">
        <v>188602</v>
      </c>
      <c r="C1443">
        <v>607577</v>
      </c>
      <c r="D1443" t="s">
        <v>16952</v>
      </c>
      <c r="E1443" t="s">
        <v>24</v>
      </c>
      <c r="F1443">
        <v>999991819</v>
      </c>
      <c r="G1443" t="s">
        <v>2919</v>
      </c>
      <c r="H1443" t="s">
        <v>2920</v>
      </c>
      <c r="I1443" t="s">
        <v>30</v>
      </c>
      <c r="J1443" t="s">
        <v>26</v>
      </c>
      <c r="K1443">
        <v>492664</v>
      </c>
      <c r="L1443" t="s">
        <v>27</v>
      </c>
      <c r="M1443" t="s">
        <v>2921</v>
      </c>
      <c r="N1443" t="s">
        <v>2647</v>
      </c>
      <c r="O1443">
        <v>82024</v>
      </c>
      <c r="P1443" t="s">
        <v>2922</v>
      </c>
      <c r="Q1443" t="s">
        <v>2923</v>
      </c>
      <c r="R1443" t="s">
        <v>16966</v>
      </c>
      <c r="S1443" t="s">
        <v>28</v>
      </c>
      <c r="T1443" t="s">
        <v>47</v>
      </c>
      <c r="U1443" t="s">
        <v>786</v>
      </c>
      <c r="V1443" t="s">
        <v>7866</v>
      </c>
      <c r="X1443" t="s">
        <v>16967</v>
      </c>
      <c r="Y1443" t="s">
        <v>8607</v>
      </c>
    </row>
    <row r="1444" spans="1:25" x14ac:dyDescent="0.2">
      <c r="A1444" t="s">
        <v>27096</v>
      </c>
      <c r="B1444">
        <v>188602</v>
      </c>
      <c r="C1444">
        <v>607577</v>
      </c>
      <c r="D1444" t="s">
        <v>16952</v>
      </c>
      <c r="E1444" t="s">
        <v>24</v>
      </c>
      <c r="F1444">
        <v>996566943</v>
      </c>
      <c r="G1444" t="s">
        <v>8784</v>
      </c>
      <c r="H1444" t="s">
        <v>2219</v>
      </c>
      <c r="I1444" t="s">
        <v>30</v>
      </c>
      <c r="J1444" t="s">
        <v>26</v>
      </c>
      <c r="K1444">
        <v>328186.55</v>
      </c>
      <c r="L1444" t="s">
        <v>857</v>
      </c>
      <c r="M1444" t="s">
        <v>8785</v>
      </c>
      <c r="N1444" t="s">
        <v>931</v>
      </c>
      <c r="O1444" t="s">
        <v>8786</v>
      </c>
      <c r="P1444" t="s">
        <v>8787</v>
      </c>
      <c r="Q1444" t="s">
        <v>8788</v>
      </c>
      <c r="R1444" t="s">
        <v>16968</v>
      </c>
      <c r="S1444" t="s">
        <v>28</v>
      </c>
      <c r="T1444" t="s">
        <v>47</v>
      </c>
      <c r="U1444" t="s">
        <v>899</v>
      </c>
      <c r="V1444" t="s">
        <v>16969</v>
      </c>
      <c r="X1444">
        <v>351918912973</v>
      </c>
      <c r="Y1444">
        <v>351211022471</v>
      </c>
    </row>
    <row r="1445" spans="1:25" x14ac:dyDescent="0.2">
      <c r="A1445" t="s">
        <v>27096</v>
      </c>
      <c r="B1445">
        <v>188602</v>
      </c>
      <c r="C1445">
        <v>607577</v>
      </c>
      <c r="D1445" t="s">
        <v>16952</v>
      </c>
      <c r="E1445" t="s">
        <v>24</v>
      </c>
      <c r="F1445">
        <v>951851689</v>
      </c>
      <c r="G1445" t="s">
        <v>16970</v>
      </c>
      <c r="H1445" t="s">
        <v>16971</v>
      </c>
      <c r="I1445" t="s">
        <v>30</v>
      </c>
      <c r="J1445" t="s">
        <v>26</v>
      </c>
      <c r="K1445">
        <v>408624.68</v>
      </c>
      <c r="L1445" t="s">
        <v>27</v>
      </c>
      <c r="M1445" t="s">
        <v>16972</v>
      </c>
      <c r="N1445" t="s">
        <v>2647</v>
      </c>
      <c r="O1445">
        <v>82024</v>
      </c>
      <c r="Q1445" t="s">
        <v>16973</v>
      </c>
      <c r="R1445" t="s">
        <v>16974</v>
      </c>
      <c r="S1445" t="s">
        <v>28</v>
      </c>
      <c r="T1445" t="s">
        <v>47</v>
      </c>
      <c r="U1445" t="s">
        <v>2803</v>
      </c>
      <c r="V1445" t="s">
        <v>16975</v>
      </c>
      <c r="X1445" t="s">
        <v>16976</v>
      </c>
    </row>
    <row r="1446" spans="1:25" x14ac:dyDescent="0.2">
      <c r="A1446" t="s">
        <v>27096</v>
      </c>
      <c r="B1446">
        <v>188602</v>
      </c>
      <c r="C1446">
        <v>607577</v>
      </c>
      <c r="D1446" t="s">
        <v>16952</v>
      </c>
      <c r="E1446" t="s">
        <v>24</v>
      </c>
      <c r="F1446">
        <v>983734231</v>
      </c>
      <c r="G1446" t="s">
        <v>16977</v>
      </c>
      <c r="H1446" t="s">
        <v>16978</v>
      </c>
      <c r="I1446" t="s">
        <v>325</v>
      </c>
      <c r="J1446" t="s">
        <v>26</v>
      </c>
      <c r="K1446">
        <v>334067.20000000001</v>
      </c>
      <c r="L1446" t="s">
        <v>857</v>
      </c>
      <c r="M1446" t="s">
        <v>16979</v>
      </c>
      <c r="N1446" t="s">
        <v>5996</v>
      </c>
      <c r="O1446" t="s">
        <v>16980</v>
      </c>
      <c r="P1446" t="s">
        <v>16981</v>
      </c>
      <c r="R1446" t="s">
        <v>16982</v>
      </c>
      <c r="S1446" t="s">
        <v>28</v>
      </c>
      <c r="T1446" t="s">
        <v>65</v>
      </c>
      <c r="U1446" t="s">
        <v>3062</v>
      </c>
      <c r="V1446" t="s">
        <v>16983</v>
      </c>
      <c r="X1446">
        <v>351213595860</v>
      </c>
    </row>
    <row r="1447" spans="1:25" x14ac:dyDescent="0.2">
      <c r="A1447" t="s">
        <v>27096</v>
      </c>
      <c r="B1447">
        <v>188602</v>
      </c>
      <c r="C1447">
        <v>607577</v>
      </c>
      <c r="D1447" t="s">
        <v>16952</v>
      </c>
      <c r="E1447" t="s">
        <v>24</v>
      </c>
      <c r="F1447">
        <v>958734421</v>
      </c>
      <c r="G1447" t="s">
        <v>16559</v>
      </c>
      <c r="H1447" t="s">
        <v>16560</v>
      </c>
      <c r="I1447" t="s">
        <v>30</v>
      </c>
      <c r="J1447" t="s">
        <v>26</v>
      </c>
      <c r="K1447">
        <v>555364.4</v>
      </c>
      <c r="L1447" t="s">
        <v>150</v>
      </c>
      <c r="M1447" t="s">
        <v>16561</v>
      </c>
      <c r="N1447" t="s">
        <v>16562</v>
      </c>
      <c r="O1447" t="s">
        <v>16563</v>
      </c>
      <c r="R1447" t="s">
        <v>16984</v>
      </c>
      <c r="S1447" t="s">
        <v>28</v>
      </c>
      <c r="T1447" t="s">
        <v>40</v>
      </c>
      <c r="U1447" t="s">
        <v>2687</v>
      </c>
      <c r="V1447" t="s">
        <v>16985</v>
      </c>
      <c r="X1447" t="s">
        <v>16986</v>
      </c>
    </row>
    <row r="1448" spans="1:25" x14ac:dyDescent="0.2">
      <c r="A1448" t="s">
        <v>27096</v>
      </c>
      <c r="B1448">
        <v>188602</v>
      </c>
      <c r="C1448">
        <v>607577</v>
      </c>
      <c r="D1448" t="s">
        <v>16952</v>
      </c>
      <c r="E1448" t="s">
        <v>24</v>
      </c>
      <c r="F1448">
        <v>968405709</v>
      </c>
      <c r="G1448" t="s">
        <v>16987</v>
      </c>
      <c r="H1448" t="s">
        <v>16988</v>
      </c>
      <c r="I1448" t="s">
        <v>325</v>
      </c>
      <c r="J1448" t="s">
        <v>26</v>
      </c>
      <c r="K1448">
        <v>82228</v>
      </c>
      <c r="L1448" t="s">
        <v>150</v>
      </c>
      <c r="M1448" t="s">
        <v>16989</v>
      </c>
      <c r="N1448" t="s">
        <v>7042</v>
      </c>
      <c r="O1448" t="s">
        <v>153</v>
      </c>
      <c r="Q1448" t="s">
        <v>16990</v>
      </c>
      <c r="R1448" t="s">
        <v>16991</v>
      </c>
      <c r="S1448" t="s">
        <v>28</v>
      </c>
      <c r="T1448" t="s">
        <v>40</v>
      </c>
      <c r="U1448" t="s">
        <v>1259</v>
      </c>
      <c r="V1448" t="s">
        <v>7627</v>
      </c>
      <c r="X1448" t="s">
        <v>16992</v>
      </c>
    </row>
    <row r="1449" spans="1:25" x14ac:dyDescent="0.2">
      <c r="A1449" t="s">
        <v>27096</v>
      </c>
      <c r="B1449">
        <v>188602</v>
      </c>
      <c r="C1449">
        <v>607577</v>
      </c>
      <c r="D1449" t="s">
        <v>16952</v>
      </c>
      <c r="E1449" t="s">
        <v>24</v>
      </c>
      <c r="F1449">
        <v>956974453</v>
      </c>
      <c r="G1449" t="s">
        <v>16993</v>
      </c>
      <c r="H1449" t="s">
        <v>16994</v>
      </c>
      <c r="I1449" t="s">
        <v>30</v>
      </c>
      <c r="J1449" t="s">
        <v>26</v>
      </c>
      <c r="K1449">
        <v>267230.8</v>
      </c>
      <c r="L1449" t="s">
        <v>210</v>
      </c>
      <c r="M1449" t="s">
        <v>16995</v>
      </c>
      <c r="N1449" t="s">
        <v>219</v>
      </c>
      <c r="O1449">
        <v>144</v>
      </c>
      <c r="P1449" t="s">
        <v>16996</v>
      </c>
      <c r="Q1449" t="s">
        <v>16997</v>
      </c>
      <c r="R1449" t="s">
        <v>16998</v>
      </c>
      <c r="S1449" t="s">
        <v>28</v>
      </c>
      <c r="T1449" t="s">
        <v>65</v>
      </c>
      <c r="U1449" t="s">
        <v>3730</v>
      </c>
      <c r="V1449" t="s">
        <v>16999</v>
      </c>
      <c r="X1449">
        <v>390659582422</v>
      </c>
      <c r="Y1449">
        <v>390659586113</v>
      </c>
    </row>
    <row r="1450" spans="1:25" x14ac:dyDescent="0.2">
      <c r="A1450" t="s">
        <v>27096</v>
      </c>
      <c r="B1450">
        <v>188602</v>
      </c>
      <c r="C1450">
        <v>607577</v>
      </c>
      <c r="D1450" t="s">
        <v>16952</v>
      </c>
      <c r="E1450" t="s">
        <v>24</v>
      </c>
      <c r="F1450">
        <v>999993953</v>
      </c>
      <c r="G1450" t="s">
        <v>289</v>
      </c>
      <c r="H1450" t="s">
        <v>290</v>
      </c>
      <c r="I1450" t="s">
        <v>34</v>
      </c>
      <c r="J1450" t="s">
        <v>26</v>
      </c>
      <c r="K1450">
        <v>255081.60000000001</v>
      </c>
      <c r="L1450" t="s">
        <v>210</v>
      </c>
      <c r="M1450" t="s">
        <v>291</v>
      </c>
      <c r="N1450" t="s">
        <v>292</v>
      </c>
      <c r="O1450">
        <v>40126</v>
      </c>
      <c r="P1450" t="s">
        <v>293</v>
      </c>
      <c r="Q1450" t="s">
        <v>294</v>
      </c>
      <c r="R1450" t="s">
        <v>17000</v>
      </c>
      <c r="S1450" t="s">
        <v>28</v>
      </c>
      <c r="T1450" t="s">
        <v>262</v>
      </c>
      <c r="U1450" t="s">
        <v>17001</v>
      </c>
      <c r="V1450" t="s">
        <v>7723</v>
      </c>
      <c r="X1450" t="s">
        <v>17002</v>
      </c>
      <c r="Y1450" t="s">
        <v>17003</v>
      </c>
    </row>
    <row r="1451" spans="1:25" x14ac:dyDescent="0.2">
      <c r="A1451" t="s">
        <v>27096</v>
      </c>
      <c r="B1451">
        <v>188602</v>
      </c>
      <c r="C1451">
        <v>607577</v>
      </c>
      <c r="D1451" t="s">
        <v>16952</v>
      </c>
      <c r="E1451" t="s">
        <v>57</v>
      </c>
      <c r="F1451">
        <v>999761735</v>
      </c>
      <c r="G1451" t="s">
        <v>4025</v>
      </c>
      <c r="H1451" t="s">
        <v>4026</v>
      </c>
      <c r="I1451" t="s">
        <v>30</v>
      </c>
      <c r="J1451" t="s">
        <v>26</v>
      </c>
      <c r="K1451">
        <v>716972.16</v>
      </c>
      <c r="L1451" t="s">
        <v>682</v>
      </c>
      <c r="M1451" t="s">
        <v>4027</v>
      </c>
      <c r="N1451" t="s">
        <v>4028</v>
      </c>
      <c r="O1451">
        <v>9500</v>
      </c>
      <c r="P1451" t="s">
        <v>4029</v>
      </c>
      <c r="Q1451" t="s">
        <v>4030</v>
      </c>
      <c r="R1451" t="s">
        <v>17004</v>
      </c>
      <c r="S1451" t="s">
        <v>28</v>
      </c>
      <c r="T1451" t="s">
        <v>65</v>
      </c>
      <c r="U1451" t="s">
        <v>4031</v>
      </c>
      <c r="V1451" t="s">
        <v>4032</v>
      </c>
      <c r="X1451" t="s">
        <v>17005</v>
      </c>
      <c r="Y1451" t="s">
        <v>8116</v>
      </c>
    </row>
    <row r="1452" spans="1:25" x14ac:dyDescent="0.2">
      <c r="A1452" t="s">
        <v>27096</v>
      </c>
      <c r="B1452">
        <v>188602</v>
      </c>
      <c r="C1452">
        <v>607577</v>
      </c>
      <c r="D1452" t="s">
        <v>16952</v>
      </c>
      <c r="E1452" t="s">
        <v>24</v>
      </c>
      <c r="F1452">
        <v>996312027</v>
      </c>
      <c r="G1452" t="s">
        <v>7024</v>
      </c>
      <c r="H1452" t="s">
        <v>7025</v>
      </c>
      <c r="I1452" t="s">
        <v>30</v>
      </c>
      <c r="J1452" t="s">
        <v>26</v>
      </c>
      <c r="K1452">
        <v>111483</v>
      </c>
      <c r="L1452" t="s">
        <v>138</v>
      </c>
      <c r="M1452" t="s">
        <v>7026</v>
      </c>
      <c r="N1452" t="s">
        <v>320</v>
      </c>
      <c r="O1452" t="s">
        <v>7027</v>
      </c>
      <c r="Q1452" t="s">
        <v>7028</v>
      </c>
      <c r="R1452" t="s">
        <v>17006</v>
      </c>
      <c r="S1452" t="s">
        <v>28</v>
      </c>
      <c r="T1452" t="s">
        <v>40</v>
      </c>
      <c r="U1452" t="s">
        <v>3581</v>
      </c>
      <c r="V1452" t="s">
        <v>15525</v>
      </c>
      <c r="X1452" t="s">
        <v>17007</v>
      </c>
    </row>
    <row r="1453" spans="1:25" x14ac:dyDescent="0.2">
      <c r="A1453" t="s">
        <v>27096</v>
      </c>
      <c r="B1453">
        <v>188602</v>
      </c>
      <c r="C1453">
        <v>607577</v>
      </c>
      <c r="D1453" t="s">
        <v>16952</v>
      </c>
      <c r="E1453" t="s">
        <v>24</v>
      </c>
      <c r="F1453">
        <v>986760049</v>
      </c>
      <c r="G1453" t="s">
        <v>12437</v>
      </c>
      <c r="H1453" t="s">
        <v>12438</v>
      </c>
      <c r="I1453" t="s">
        <v>30</v>
      </c>
      <c r="J1453" t="s">
        <v>26</v>
      </c>
      <c r="K1453">
        <v>362751.6</v>
      </c>
      <c r="L1453" t="s">
        <v>27</v>
      </c>
      <c r="M1453" t="s">
        <v>12439</v>
      </c>
      <c r="N1453" t="s">
        <v>555</v>
      </c>
      <c r="O1453">
        <v>81545</v>
      </c>
      <c r="P1453" t="s">
        <v>12440</v>
      </c>
      <c r="R1453" t="s">
        <v>17008</v>
      </c>
      <c r="S1453" t="s">
        <v>28</v>
      </c>
      <c r="T1453" t="s">
        <v>40</v>
      </c>
      <c r="U1453" t="s">
        <v>1299</v>
      </c>
      <c r="V1453" t="s">
        <v>12442</v>
      </c>
      <c r="X1453">
        <v>498969377147</v>
      </c>
      <c r="Y1453" t="s">
        <v>12444</v>
      </c>
    </row>
    <row r="1454" spans="1:25" x14ac:dyDescent="0.2">
      <c r="A1454" t="s">
        <v>27096</v>
      </c>
      <c r="B1454">
        <v>188602</v>
      </c>
      <c r="C1454">
        <v>607577</v>
      </c>
      <c r="D1454" t="s">
        <v>16952</v>
      </c>
      <c r="E1454" t="s">
        <v>24</v>
      </c>
      <c r="F1454">
        <v>999991334</v>
      </c>
      <c r="G1454" t="s">
        <v>347</v>
      </c>
      <c r="H1454" t="s">
        <v>348</v>
      </c>
      <c r="I1454" t="s">
        <v>34</v>
      </c>
      <c r="J1454" t="s">
        <v>26</v>
      </c>
      <c r="K1454">
        <v>505680.24</v>
      </c>
      <c r="L1454" t="s">
        <v>192</v>
      </c>
      <c r="M1454" t="s">
        <v>349</v>
      </c>
      <c r="N1454" t="s">
        <v>350</v>
      </c>
      <c r="O1454">
        <v>3000</v>
      </c>
      <c r="P1454" t="s">
        <v>351</v>
      </c>
      <c r="Q1454" t="s">
        <v>352</v>
      </c>
      <c r="R1454" t="s">
        <v>17009</v>
      </c>
      <c r="S1454" t="s">
        <v>28</v>
      </c>
      <c r="T1454" t="s">
        <v>47</v>
      </c>
      <c r="U1454" t="s">
        <v>4975</v>
      </c>
      <c r="V1454" t="s">
        <v>4976</v>
      </c>
      <c r="X1454" t="s">
        <v>4977</v>
      </c>
      <c r="Y1454" t="s">
        <v>356</v>
      </c>
    </row>
    <row r="1455" spans="1:25" x14ac:dyDescent="0.2">
      <c r="A1455" t="s">
        <v>27096</v>
      </c>
      <c r="B1455">
        <v>188602</v>
      </c>
      <c r="C1455">
        <v>607577</v>
      </c>
      <c r="D1455" t="s">
        <v>16952</v>
      </c>
      <c r="E1455" t="s">
        <v>24</v>
      </c>
      <c r="F1455">
        <v>918603096</v>
      </c>
      <c r="G1455" t="s">
        <v>17010</v>
      </c>
      <c r="H1455" t="s">
        <v>17011</v>
      </c>
      <c r="I1455" t="s">
        <v>30</v>
      </c>
      <c r="J1455" t="s">
        <v>26</v>
      </c>
      <c r="K1455">
        <v>226217.42</v>
      </c>
      <c r="L1455" t="s">
        <v>82</v>
      </c>
      <c r="M1455" t="s">
        <v>17012</v>
      </c>
      <c r="N1455" t="s">
        <v>15782</v>
      </c>
      <c r="O1455">
        <v>78180</v>
      </c>
      <c r="P1455" t="s">
        <v>17013</v>
      </c>
      <c r="R1455" t="s">
        <v>17014</v>
      </c>
      <c r="S1455" t="s">
        <v>28</v>
      </c>
      <c r="T1455" t="s">
        <v>40</v>
      </c>
      <c r="U1455" t="s">
        <v>319</v>
      </c>
      <c r="V1455" t="s">
        <v>17015</v>
      </c>
      <c r="X1455">
        <v>33139306107</v>
      </c>
    </row>
    <row r="1456" spans="1:25" x14ac:dyDescent="0.2">
      <c r="A1456" t="s">
        <v>27096</v>
      </c>
      <c r="B1456">
        <v>188602</v>
      </c>
      <c r="C1456">
        <v>607577</v>
      </c>
      <c r="D1456" t="s">
        <v>16952</v>
      </c>
      <c r="E1456" t="s">
        <v>24</v>
      </c>
      <c r="F1456">
        <v>999901706</v>
      </c>
      <c r="G1456" t="s">
        <v>648</v>
      </c>
      <c r="H1456" t="s">
        <v>649</v>
      </c>
      <c r="I1456" t="s">
        <v>25</v>
      </c>
      <c r="J1456" t="s">
        <v>472</v>
      </c>
      <c r="L1456" t="s">
        <v>261</v>
      </c>
      <c r="M1456" t="s">
        <v>650</v>
      </c>
      <c r="N1456" t="s">
        <v>549</v>
      </c>
      <c r="O1456" t="s">
        <v>651</v>
      </c>
      <c r="P1456" t="s">
        <v>652</v>
      </c>
      <c r="Q1456" t="s">
        <v>653</v>
      </c>
      <c r="R1456" t="s">
        <v>17016</v>
      </c>
      <c r="S1456" t="s">
        <v>28</v>
      </c>
      <c r="T1456" t="s">
        <v>40</v>
      </c>
      <c r="U1456" t="s">
        <v>1256</v>
      </c>
      <c r="V1456" t="s">
        <v>16959</v>
      </c>
      <c r="X1456" t="s">
        <v>16960</v>
      </c>
    </row>
    <row r="1457" spans="1:25" x14ac:dyDescent="0.2">
      <c r="A1457" t="s">
        <v>27096</v>
      </c>
      <c r="B1457">
        <v>188602</v>
      </c>
      <c r="C1457">
        <v>607577</v>
      </c>
      <c r="D1457" t="s">
        <v>16952</v>
      </c>
      <c r="E1457" t="s">
        <v>24</v>
      </c>
      <c r="F1457">
        <v>999620503</v>
      </c>
      <c r="G1457" t="s">
        <v>14966</v>
      </c>
      <c r="H1457" t="s">
        <v>14967</v>
      </c>
      <c r="I1457" t="s">
        <v>25</v>
      </c>
      <c r="J1457" t="s">
        <v>26</v>
      </c>
      <c r="K1457">
        <v>425173</v>
      </c>
      <c r="L1457" t="s">
        <v>857</v>
      </c>
      <c r="M1457" t="s">
        <v>14968</v>
      </c>
      <c r="N1457" t="s">
        <v>931</v>
      </c>
      <c r="O1457" t="s">
        <v>14969</v>
      </c>
      <c r="P1457" t="s">
        <v>14970</v>
      </c>
      <c r="Q1457" t="s">
        <v>14971</v>
      </c>
      <c r="R1457" t="s">
        <v>17017</v>
      </c>
      <c r="S1457" t="s">
        <v>28</v>
      </c>
      <c r="T1457" t="s">
        <v>56</v>
      </c>
      <c r="U1457" t="s">
        <v>2289</v>
      </c>
      <c r="V1457" t="s">
        <v>2290</v>
      </c>
      <c r="X1457" t="s">
        <v>2291</v>
      </c>
      <c r="Y1457" t="s">
        <v>2292</v>
      </c>
    </row>
    <row r="1458" spans="1:25" x14ac:dyDescent="0.2">
      <c r="A1458" t="s">
        <v>27096</v>
      </c>
      <c r="B1458">
        <v>185506</v>
      </c>
      <c r="C1458">
        <v>608016</v>
      </c>
      <c r="D1458" t="s">
        <v>17018</v>
      </c>
      <c r="E1458" t="s">
        <v>24</v>
      </c>
      <c r="F1458">
        <v>952213790</v>
      </c>
      <c r="G1458" t="s">
        <v>4239</v>
      </c>
      <c r="H1458" t="s">
        <v>4240</v>
      </c>
      <c r="I1458" t="s">
        <v>325</v>
      </c>
      <c r="J1458" t="s">
        <v>26</v>
      </c>
      <c r="K1458">
        <v>39725</v>
      </c>
      <c r="L1458" t="s">
        <v>761</v>
      </c>
      <c r="M1458" t="s">
        <v>4241</v>
      </c>
      <c r="N1458" t="s">
        <v>1950</v>
      </c>
      <c r="O1458">
        <v>60117</v>
      </c>
      <c r="P1458" t="s">
        <v>4242</v>
      </c>
      <c r="R1458" t="s">
        <v>17019</v>
      </c>
      <c r="S1458" t="s">
        <v>28</v>
      </c>
      <c r="T1458" t="s">
        <v>56</v>
      </c>
      <c r="U1458" t="s">
        <v>288</v>
      </c>
      <c r="V1458" t="s">
        <v>17020</v>
      </c>
      <c r="X1458" t="s">
        <v>17021</v>
      </c>
      <c r="Y1458" t="s">
        <v>17022</v>
      </c>
    </row>
    <row r="1459" spans="1:25" x14ac:dyDescent="0.2">
      <c r="A1459" t="s">
        <v>27096</v>
      </c>
      <c r="B1459">
        <v>185506</v>
      </c>
      <c r="C1459">
        <v>608016</v>
      </c>
      <c r="D1459" t="s">
        <v>17018</v>
      </c>
      <c r="E1459" t="s">
        <v>57</v>
      </c>
      <c r="F1459">
        <v>999584128</v>
      </c>
      <c r="G1459" t="s">
        <v>1027</v>
      </c>
      <c r="H1459" t="s">
        <v>1028</v>
      </c>
      <c r="I1459" t="s">
        <v>25</v>
      </c>
      <c r="J1459" t="s">
        <v>26</v>
      </c>
      <c r="K1459">
        <v>1096080</v>
      </c>
      <c r="L1459" t="s">
        <v>682</v>
      </c>
      <c r="M1459" t="s">
        <v>1029</v>
      </c>
      <c r="N1459" t="s">
        <v>871</v>
      </c>
      <c r="O1459">
        <v>1210</v>
      </c>
      <c r="P1459" t="s">
        <v>1030</v>
      </c>
      <c r="Q1459" t="s">
        <v>1031</v>
      </c>
      <c r="R1459" t="s">
        <v>17023</v>
      </c>
      <c r="S1459" t="s">
        <v>28</v>
      </c>
      <c r="T1459" t="s">
        <v>40</v>
      </c>
      <c r="U1459" t="s">
        <v>2727</v>
      </c>
      <c r="V1459" t="s">
        <v>8827</v>
      </c>
      <c r="X1459" t="s">
        <v>17024</v>
      </c>
    </row>
    <row r="1460" spans="1:25" x14ac:dyDescent="0.2">
      <c r="A1460" t="s">
        <v>27096</v>
      </c>
      <c r="B1460">
        <v>185506</v>
      </c>
      <c r="C1460">
        <v>608016</v>
      </c>
      <c r="D1460" t="s">
        <v>17018</v>
      </c>
      <c r="E1460" t="s">
        <v>24</v>
      </c>
      <c r="F1460">
        <v>933094508</v>
      </c>
      <c r="G1460" t="s">
        <v>17025</v>
      </c>
      <c r="H1460" t="s">
        <v>17026</v>
      </c>
      <c r="I1460" t="s">
        <v>30</v>
      </c>
      <c r="J1460" t="s">
        <v>26</v>
      </c>
      <c r="K1460">
        <v>39637</v>
      </c>
      <c r="L1460" t="s">
        <v>27</v>
      </c>
      <c r="M1460" t="s">
        <v>17027</v>
      </c>
      <c r="N1460" t="s">
        <v>550</v>
      </c>
      <c r="O1460">
        <v>10969</v>
      </c>
      <c r="P1460" t="s">
        <v>17028</v>
      </c>
      <c r="Q1460" t="s">
        <v>17029</v>
      </c>
      <c r="R1460" t="s">
        <v>17030</v>
      </c>
      <c r="S1460" t="s">
        <v>28</v>
      </c>
      <c r="T1460" t="s">
        <v>47</v>
      </c>
      <c r="U1460" t="s">
        <v>789</v>
      </c>
      <c r="V1460" t="s">
        <v>17031</v>
      </c>
      <c r="X1460" t="s">
        <v>17032</v>
      </c>
    </row>
    <row r="1461" spans="1:25" x14ac:dyDescent="0.2">
      <c r="A1461" t="s">
        <v>27096</v>
      </c>
      <c r="B1461">
        <v>185506</v>
      </c>
      <c r="C1461">
        <v>608016</v>
      </c>
      <c r="D1461" t="s">
        <v>17018</v>
      </c>
      <c r="E1461" t="s">
        <v>24</v>
      </c>
      <c r="F1461">
        <v>999984059</v>
      </c>
      <c r="G1461" t="s">
        <v>552</v>
      </c>
      <c r="H1461" t="s">
        <v>553</v>
      </c>
      <c r="I1461" t="s">
        <v>25</v>
      </c>
      <c r="J1461" t="s">
        <v>26</v>
      </c>
      <c r="K1461">
        <v>807869</v>
      </c>
      <c r="L1461" t="s">
        <v>27</v>
      </c>
      <c r="M1461" t="s">
        <v>554</v>
      </c>
      <c r="N1461" t="s">
        <v>555</v>
      </c>
      <c r="O1461">
        <v>80686</v>
      </c>
      <c r="P1461" t="s">
        <v>556</v>
      </c>
      <c r="Q1461" t="s">
        <v>557</v>
      </c>
      <c r="R1461" t="s">
        <v>17033</v>
      </c>
      <c r="S1461" t="s">
        <v>28</v>
      </c>
      <c r="T1461" t="s">
        <v>40</v>
      </c>
      <c r="U1461" t="s">
        <v>475</v>
      </c>
      <c r="V1461" t="s">
        <v>1305</v>
      </c>
      <c r="X1461" t="s">
        <v>1306</v>
      </c>
      <c r="Y1461" t="s">
        <v>1307</v>
      </c>
    </row>
    <row r="1462" spans="1:25" x14ac:dyDescent="0.2">
      <c r="A1462" t="s">
        <v>27096</v>
      </c>
      <c r="B1462">
        <v>185506</v>
      </c>
      <c r="C1462">
        <v>608016</v>
      </c>
      <c r="D1462" t="s">
        <v>17018</v>
      </c>
      <c r="E1462" t="s">
        <v>24</v>
      </c>
      <c r="F1462">
        <v>999975911</v>
      </c>
      <c r="G1462" t="s">
        <v>3278</v>
      </c>
      <c r="H1462" t="s">
        <v>3279</v>
      </c>
      <c r="I1462" t="s">
        <v>34</v>
      </c>
      <c r="J1462" t="s">
        <v>26</v>
      </c>
      <c r="K1462">
        <v>187657.5</v>
      </c>
      <c r="L1462" t="s">
        <v>312</v>
      </c>
      <c r="M1462" t="s">
        <v>3280</v>
      </c>
      <c r="N1462" t="s">
        <v>2396</v>
      </c>
      <c r="O1462" t="s">
        <v>3281</v>
      </c>
      <c r="P1462" t="s">
        <v>3282</v>
      </c>
      <c r="R1462" t="s">
        <v>17034</v>
      </c>
      <c r="S1462" t="s">
        <v>28</v>
      </c>
      <c r="T1462" t="s">
        <v>47</v>
      </c>
      <c r="U1462" t="s">
        <v>3283</v>
      </c>
      <c r="V1462" t="s">
        <v>3284</v>
      </c>
      <c r="X1462" t="s">
        <v>3285</v>
      </c>
      <c r="Y1462" t="s">
        <v>3286</v>
      </c>
    </row>
    <row r="1463" spans="1:25" x14ac:dyDescent="0.2">
      <c r="A1463" t="s">
        <v>27096</v>
      </c>
      <c r="B1463">
        <v>185506</v>
      </c>
      <c r="C1463">
        <v>608016</v>
      </c>
      <c r="D1463" t="s">
        <v>17018</v>
      </c>
      <c r="E1463" t="s">
        <v>24</v>
      </c>
      <c r="F1463">
        <v>999959130</v>
      </c>
      <c r="G1463" t="s">
        <v>5349</v>
      </c>
      <c r="H1463" t="s">
        <v>5350</v>
      </c>
      <c r="I1463" t="s">
        <v>30</v>
      </c>
      <c r="J1463" t="s">
        <v>26</v>
      </c>
      <c r="K1463">
        <v>98022</v>
      </c>
      <c r="L1463" t="s">
        <v>357</v>
      </c>
      <c r="M1463" t="s">
        <v>5351</v>
      </c>
      <c r="N1463" t="s">
        <v>5352</v>
      </c>
      <c r="O1463">
        <v>28108</v>
      </c>
      <c r="P1463" t="s">
        <v>5353</v>
      </c>
      <c r="Q1463" t="s">
        <v>5354</v>
      </c>
      <c r="R1463" t="s">
        <v>17035</v>
      </c>
      <c r="S1463" t="s">
        <v>28</v>
      </c>
      <c r="T1463" t="s">
        <v>40</v>
      </c>
      <c r="U1463" t="s">
        <v>359</v>
      </c>
      <c r="V1463" t="s">
        <v>14153</v>
      </c>
      <c r="X1463" t="s">
        <v>17036</v>
      </c>
      <c r="Y1463" t="s">
        <v>14155</v>
      </c>
    </row>
    <row r="1464" spans="1:25" x14ac:dyDescent="0.2">
      <c r="A1464" t="s">
        <v>27096</v>
      </c>
      <c r="B1464">
        <v>185506</v>
      </c>
      <c r="C1464">
        <v>608016</v>
      </c>
      <c r="D1464" t="s">
        <v>17018</v>
      </c>
      <c r="E1464" t="s">
        <v>24</v>
      </c>
      <c r="F1464">
        <v>952027647</v>
      </c>
      <c r="G1464" t="s">
        <v>17037</v>
      </c>
      <c r="H1464" t="s">
        <v>17038</v>
      </c>
      <c r="I1464" t="s">
        <v>30</v>
      </c>
      <c r="J1464" t="s">
        <v>26</v>
      </c>
      <c r="K1464">
        <v>332021</v>
      </c>
      <c r="L1464" t="s">
        <v>27</v>
      </c>
      <c r="M1464" t="s">
        <v>17039</v>
      </c>
      <c r="N1464" t="s">
        <v>537</v>
      </c>
      <c r="O1464">
        <v>76131</v>
      </c>
      <c r="P1464" t="s">
        <v>17040</v>
      </c>
      <c r="R1464" t="s">
        <v>17041</v>
      </c>
      <c r="S1464" t="s">
        <v>28</v>
      </c>
      <c r="T1464" t="s">
        <v>65</v>
      </c>
      <c r="U1464" t="s">
        <v>17042</v>
      </c>
      <c r="V1464" t="s">
        <v>12880</v>
      </c>
      <c r="X1464" t="s">
        <v>17043</v>
      </c>
    </row>
    <row r="1465" spans="1:25" x14ac:dyDescent="0.2">
      <c r="A1465" t="s">
        <v>27096</v>
      </c>
      <c r="B1465">
        <v>185506</v>
      </c>
      <c r="C1465">
        <v>608016</v>
      </c>
      <c r="D1465" t="s">
        <v>17018</v>
      </c>
      <c r="E1465" t="s">
        <v>24</v>
      </c>
      <c r="F1465">
        <v>999827501</v>
      </c>
      <c r="G1465" t="s">
        <v>4413</v>
      </c>
      <c r="H1465" t="s">
        <v>4414</v>
      </c>
      <c r="I1465" t="s">
        <v>325</v>
      </c>
      <c r="J1465" t="s">
        <v>26</v>
      </c>
      <c r="K1465">
        <v>45860</v>
      </c>
      <c r="L1465" t="s">
        <v>357</v>
      </c>
      <c r="M1465" t="s">
        <v>4415</v>
      </c>
      <c r="N1465" t="s">
        <v>575</v>
      </c>
      <c r="O1465">
        <v>28071</v>
      </c>
      <c r="P1465" t="s">
        <v>4416</v>
      </c>
      <c r="R1465" t="s">
        <v>17044</v>
      </c>
      <c r="S1465" t="s">
        <v>28</v>
      </c>
      <c r="T1465" t="s">
        <v>40</v>
      </c>
      <c r="U1465" t="s">
        <v>11117</v>
      </c>
      <c r="V1465" t="s">
        <v>11118</v>
      </c>
      <c r="X1465" t="s">
        <v>17045</v>
      </c>
      <c r="Y1465" t="s">
        <v>17046</v>
      </c>
    </row>
    <row r="1466" spans="1:25" x14ac:dyDescent="0.2">
      <c r="A1466" t="s">
        <v>27096</v>
      </c>
      <c r="B1466">
        <v>185506</v>
      </c>
      <c r="C1466">
        <v>608016</v>
      </c>
      <c r="D1466" t="s">
        <v>17018</v>
      </c>
      <c r="E1466" t="s">
        <v>24</v>
      </c>
      <c r="F1466">
        <v>999965144</v>
      </c>
      <c r="G1466" t="s">
        <v>7998</v>
      </c>
      <c r="H1466" t="s">
        <v>7999</v>
      </c>
      <c r="I1466" t="s">
        <v>30</v>
      </c>
      <c r="J1466" t="s">
        <v>472</v>
      </c>
      <c r="L1466" t="s">
        <v>27</v>
      </c>
      <c r="M1466" t="s">
        <v>8000</v>
      </c>
      <c r="N1466" t="s">
        <v>255</v>
      </c>
      <c r="O1466">
        <v>81677</v>
      </c>
      <c r="Q1466" t="s">
        <v>8001</v>
      </c>
      <c r="R1466" t="s">
        <v>17047</v>
      </c>
      <c r="S1466" t="s">
        <v>28</v>
      </c>
      <c r="T1466" t="s">
        <v>40</v>
      </c>
      <c r="U1466" t="s">
        <v>385</v>
      </c>
      <c r="V1466" t="s">
        <v>17048</v>
      </c>
      <c r="X1466" t="s">
        <v>17049</v>
      </c>
    </row>
    <row r="1467" spans="1:25" x14ac:dyDescent="0.2">
      <c r="A1467" t="s">
        <v>27096</v>
      </c>
      <c r="B1467">
        <v>185506</v>
      </c>
      <c r="C1467">
        <v>608016</v>
      </c>
      <c r="D1467" t="s">
        <v>17018</v>
      </c>
      <c r="E1467" t="s">
        <v>24</v>
      </c>
      <c r="F1467">
        <v>999969509</v>
      </c>
      <c r="G1467" t="s">
        <v>5533</v>
      </c>
      <c r="H1467" t="s">
        <v>5534</v>
      </c>
      <c r="I1467" t="s">
        <v>30</v>
      </c>
      <c r="J1467" t="s">
        <v>26</v>
      </c>
      <c r="K1467">
        <v>149920</v>
      </c>
      <c r="L1467" t="s">
        <v>238</v>
      </c>
      <c r="M1467" t="s">
        <v>5535</v>
      </c>
      <c r="N1467" t="s">
        <v>1916</v>
      </c>
      <c r="O1467" t="s">
        <v>5536</v>
      </c>
      <c r="P1467" t="s">
        <v>5537</v>
      </c>
      <c r="Q1467" t="s">
        <v>5538</v>
      </c>
      <c r="R1467" t="s">
        <v>17050</v>
      </c>
      <c r="S1467" t="s">
        <v>28</v>
      </c>
      <c r="T1467" t="s">
        <v>40</v>
      </c>
      <c r="U1467" t="s">
        <v>1483</v>
      </c>
      <c r="V1467" t="s">
        <v>5539</v>
      </c>
      <c r="X1467">
        <v>48600073448</v>
      </c>
      <c r="Y1467" t="s">
        <v>17051</v>
      </c>
    </row>
    <row r="1468" spans="1:25" x14ac:dyDescent="0.2">
      <c r="A1468" t="s">
        <v>27096</v>
      </c>
      <c r="B1468">
        <v>185506</v>
      </c>
      <c r="C1468">
        <v>608016</v>
      </c>
      <c r="D1468" t="s">
        <v>17018</v>
      </c>
      <c r="E1468" t="s">
        <v>24</v>
      </c>
      <c r="F1468">
        <v>957512415</v>
      </c>
      <c r="G1468" t="s">
        <v>17052</v>
      </c>
      <c r="H1468" t="s">
        <v>17053</v>
      </c>
      <c r="I1468" t="s">
        <v>30</v>
      </c>
      <c r="J1468" t="s">
        <v>26</v>
      </c>
      <c r="K1468">
        <v>52335</v>
      </c>
      <c r="L1468" t="s">
        <v>1453</v>
      </c>
      <c r="M1468" t="s">
        <v>17054</v>
      </c>
      <c r="N1468" t="s">
        <v>12541</v>
      </c>
      <c r="O1468">
        <v>5404</v>
      </c>
      <c r="P1468" t="s">
        <v>17055</v>
      </c>
      <c r="Q1468" t="s">
        <v>17056</v>
      </c>
      <c r="R1468" t="s">
        <v>17057</v>
      </c>
      <c r="S1468" t="s">
        <v>28</v>
      </c>
      <c r="T1468" t="s">
        <v>40</v>
      </c>
      <c r="U1468" t="s">
        <v>17058</v>
      </c>
      <c r="V1468" t="s">
        <v>17059</v>
      </c>
      <c r="X1468">
        <v>37165431299</v>
      </c>
    </row>
    <row r="1469" spans="1:25" x14ac:dyDescent="0.2">
      <c r="A1469" t="s">
        <v>27096</v>
      </c>
      <c r="B1469">
        <v>185506</v>
      </c>
      <c r="C1469">
        <v>608016</v>
      </c>
      <c r="D1469" t="s">
        <v>17018</v>
      </c>
      <c r="E1469" t="s">
        <v>24</v>
      </c>
      <c r="F1469">
        <v>999899572</v>
      </c>
      <c r="G1469" t="s">
        <v>595</v>
      </c>
      <c r="H1469" t="s">
        <v>596</v>
      </c>
      <c r="I1469" t="s">
        <v>34</v>
      </c>
      <c r="J1469" t="s">
        <v>26</v>
      </c>
      <c r="K1469">
        <v>292195</v>
      </c>
      <c r="L1469" t="s">
        <v>357</v>
      </c>
      <c r="M1469" t="s">
        <v>597</v>
      </c>
      <c r="N1469" t="s">
        <v>598</v>
      </c>
      <c r="O1469">
        <v>28903</v>
      </c>
      <c r="P1469" t="s">
        <v>599</v>
      </c>
      <c r="Q1469" t="s">
        <v>600</v>
      </c>
      <c r="R1469" t="s">
        <v>17060</v>
      </c>
      <c r="S1469" t="s">
        <v>28</v>
      </c>
      <c r="T1469" t="s">
        <v>56</v>
      </c>
      <c r="U1469" t="s">
        <v>601</v>
      </c>
      <c r="V1469" t="s">
        <v>602</v>
      </c>
      <c r="X1469">
        <v>34916249931</v>
      </c>
      <c r="Y1469">
        <v>34916249931</v>
      </c>
    </row>
    <row r="1470" spans="1:25" x14ac:dyDescent="0.2">
      <c r="A1470" t="s">
        <v>27096</v>
      </c>
      <c r="B1470">
        <v>191273</v>
      </c>
      <c r="C1470">
        <v>606967</v>
      </c>
      <c r="D1470" t="s">
        <v>17061</v>
      </c>
      <c r="E1470" t="s">
        <v>24</v>
      </c>
      <c r="F1470">
        <v>999688694</v>
      </c>
      <c r="G1470" t="s">
        <v>1571</v>
      </c>
      <c r="H1470" t="s">
        <v>1572</v>
      </c>
      <c r="I1470" t="s">
        <v>25</v>
      </c>
      <c r="J1470" t="s">
        <v>26</v>
      </c>
      <c r="K1470">
        <v>92808</v>
      </c>
      <c r="L1470" t="s">
        <v>357</v>
      </c>
      <c r="M1470" t="s">
        <v>1573</v>
      </c>
      <c r="N1470" t="s">
        <v>592</v>
      </c>
      <c r="O1470">
        <v>46980</v>
      </c>
      <c r="P1470" t="s">
        <v>1574</v>
      </c>
      <c r="Q1470" t="s">
        <v>1575</v>
      </c>
      <c r="R1470" t="s">
        <v>17062</v>
      </c>
      <c r="S1470" t="s">
        <v>28</v>
      </c>
      <c r="T1470" t="s">
        <v>56</v>
      </c>
      <c r="U1470" t="s">
        <v>1576</v>
      </c>
      <c r="V1470" t="s">
        <v>1577</v>
      </c>
      <c r="X1470">
        <v>34961820113</v>
      </c>
    </row>
    <row r="1471" spans="1:25" x14ac:dyDescent="0.2">
      <c r="A1471" t="s">
        <v>27096</v>
      </c>
      <c r="B1471">
        <v>191273</v>
      </c>
      <c r="C1471">
        <v>606967</v>
      </c>
      <c r="D1471" t="s">
        <v>17061</v>
      </c>
      <c r="E1471" t="s">
        <v>24</v>
      </c>
      <c r="F1471">
        <v>999584128</v>
      </c>
      <c r="G1471" t="s">
        <v>1027</v>
      </c>
      <c r="H1471" t="s">
        <v>1028</v>
      </c>
      <c r="I1471" t="s">
        <v>25</v>
      </c>
      <c r="J1471" t="s">
        <v>26</v>
      </c>
      <c r="K1471">
        <v>129956.88</v>
      </c>
      <c r="L1471" t="s">
        <v>682</v>
      </c>
      <c r="M1471" t="s">
        <v>1029</v>
      </c>
      <c r="N1471" t="s">
        <v>871</v>
      </c>
      <c r="O1471">
        <v>1210</v>
      </c>
      <c r="P1471" t="s">
        <v>1030</v>
      </c>
      <c r="Q1471" t="s">
        <v>1031</v>
      </c>
      <c r="R1471" t="s">
        <v>17063</v>
      </c>
      <c r="S1471" t="s">
        <v>28</v>
      </c>
      <c r="T1471" t="s">
        <v>40</v>
      </c>
      <c r="U1471" t="s">
        <v>1534</v>
      </c>
      <c r="V1471" t="s">
        <v>3703</v>
      </c>
      <c r="X1471" t="s">
        <v>4130</v>
      </c>
      <c r="Y1471" t="s">
        <v>6350</v>
      </c>
    </row>
    <row r="1472" spans="1:25" x14ac:dyDescent="0.2">
      <c r="A1472" t="s">
        <v>27096</v>
      </c>
      <c r="B1472">
        <v>191273</v>
      </c>
      <c r="C1472">
        <v>606967</v>
      </c>
      <c r="D1472" t="s">
        <v>17061</v>
      </c>
      <c r="E1472" t="s">
        <v>24</v>
      </c>
      <c r="F1472">
        <v>998901927</v>
      </c>
      <c r="G1472" t="s">
        <v>5492</v>
      </c>
      <c r="H1472" t="s">
        <v>5492</v>
      </c>
      <c r="I1472" t="s">
        <v>25</v>
      </c>
      <c r="J1472" t="s">
        <v>26</v>
      </c>
      <c r="K1472">
        <v>82592.23</v>
      </c>
      <c r="L1472" t="s">
        <v>27</v>
      </c>
      <c r="M1472" t="s">
        <v>5493</v>
      </c>
      <c r="N1472" t="s">
        <v>550</v>
      </c>
      <c r="O1472">
        <v>10623</v>
      </c>
      <c r="P1472" t="s">
        <v>5494</v>
      </c>
      <c r="R1472" t="s">
        <v>17064</v>
      </c>
      <c r="S1472" t="s">
        <v>28</v>
      </c>
      <c r="T1472" t="s">
        <v>40</v>
      </c>
      <c r="U1472" t="s">
        <v>551</v>
      </c>
      <c r="V1472" t="s">
        <v>5495</v>
      </c>
      <c r="X1472" t="s">
        <v>17065</v>
      </c>
      <c r="Y1472" t="s">
        <v>17065</v>
      </c>
    </row>
    <row r="1473" spans="1:25" x14ac:dyDescent="0.2">
      <c r="A1473" t="s">
        <v>27096</v>
      </c>
      <c r="B1473">
        <v>191273</v>
      </c>
      <c r="C1473">
        <v>606967</v>
      </c>
      <c r="D1473" t="s">
        <v>17061</v>
      </c>
      <c r="E1473" t="s">
        <v>57</v>
      </c>
      <c r="F1473">
        <v>999984059</v>
      </c>
      <c r="G1473" t="s">
        <v>552</v>
      </c>
      <c r="H1473" t="s">
        <v>553</v>
      </c>
      <c r="I1473" t="s">
        <v>25</v>
      </c>
      <c r="J1473" t="s">
        <v>26</v>
      </c>
      <c r="K1473">
        <v>256028.06</v>
      </c>
      <c r="L1473" t="s">
        <v>27</v>
      </c>
      <c r="M1473" t="s">
        <v>554</v>
      </c>
      <c r="N1473" t="s">
        <v>555</v>
      </c>
      <c r="O1473">
        <v>80686</v>
      </c>
      <c r="P1473" t="s">
        <v>556</v>
      </c>
      <c r="Q1473" t="s">
        <v>557</v>
      </c>
      <c r="R1473" t="s">
        <v>17066</v>
      </c>
      <c r="S1473" t="s">
        <v>28</v>
      </c>
      <c r="T1473" t="s">
        <v>40</v>
      </c>
      <c r="U1473" t="s">
        <v>929</v>
      </c>
      <c r="V1473" t="s">
        <v>1406</v>
      </c>
      <c r="X1473" t="s">
        <v>6528</v>
      </c>
      <c r="Y1473" t="s">
        <v>636</v>
      </c>
    </row>
    <row r="1474" spans="1:25" x14ac:dyDescent="0.2">
      <c r="A1474" t="s">
        <v>27096</v>
      </c>
      <c r="B1474">
        <v>191273</v>
      </c>
      <c r="C1474">
        <v>606967</v>
      </c>
      <c r="D1474" t="s">
        <v>17061</v>
      </c>
      <c r="E1474" t="s">
        <v>24</v>
      </c>
      <c r="F1474">
        <v>999604110</v>
      </c>
      <c r="G1474" t="s">
        <v>1407</v>
      </c>
      <c r="H1474" t="s">
        <v>1408</v>
      </c>
      <c r="I1474" t="s">
        <v>25</v>
      </c>
      <c r="J1474" t="s">
        <v>26</v>
      </c>
      <c r="K1474">
        <v>139982.93</v>
      </c>
      <c r="L1474" t="s">
        <v>357</v>
      </c>
      <c r="M1474" t="s">
        <v>1409</v>
      </c>
      <c r="N1474" t="s">
        <v>1410</v>
      </c>
      <c r="O1474">
        <v>20009</v>
      </c>
      <c r="P1474" t="s">
        <v>1411</v>
      </c>
      <c r="Q1474" t="s">
        <v>1412</v>
      </c>
      <c r="R1474" t="s">
        <v>17067</v>
      </c>
      <c r="S1474" t="s">
        <v>28</v>
      </c>
      <c r="T1474" t="s">
        <v>65</v>
      </c>
      <c r="U1474" t="s">
        <v>4984</v>
      </c>
      <c r="V1474" t="s">
        <v>5906</v>
      </c>
      <c r="X1474" t="s">
        <v>5601</v>
      </c>
      <c r="Y1474" t="s">
        <v>10393</v>
      </c>
    </row>
    <row r="1475" spans="1:25" x14ac:dyDescent="0.2">
      <c r="A1475" t="s">
        <v>27096</v>
      </c>
      <c r="B1475">
        <v>191273</v>
      </c>
      <c r="C1475">
        <v>606967</v>
      </c>
      <c r="D1475" t="s">
        <v>17061</v>
      </c>
      <c r="E1475" t="s">
        <v>24</v>
      </c>
      <c r="F1475">
        <v>934366469</v>
      </c>
      <c r="G1475" t="s">
        <v>17068</v>
      </c>
      <c r="H1475" t="s">
        <v>17069</v>
      </c>
      <c r="I1475" t="s">
        <v>25</v>
      </c>
      <c r="J1475" t="s">
        <v>26</v>
      </c>
      <c r="K1475">
        <v>67523.53</v>
      </c>
      <c r="L1475" t="s">
        <v>682</v>
      </c>
      <c r="M1475" t="s">
        <v>17070</v>
      </c>
      <c r="N1475" t="s">
        <v>2162</v>
      </c>
      <c r="O1475">
        <v>1040</v>
      </c>
      <c r="P1475" t="s">
        <v>17071</v>
      </c>
      <c r="R1475" t="s">
        <v>17072</v>
      </c>
      <c r="S1475" t="s">
        <v>28</v>
      </c>
      <c r="U1475" t="s">
        <v>462</v>
      </c>
      <c r="V1475" t="s">
        <v>17073</v>
      </c>
      <c r="X1475" t="s">
        <v>17074</v>
      </c>
    </row>
    <row r="1476" spans="1:25" x14ac:dyDescent="0.2">
      <c r="A1476" t="s">
        <v>27096</v>
      </c>
      <c r="B1476">
        <v>191273</v>
      </c>
      <c r="C1476">
        <v>606967</v>
      </c>
      <c r="D1476" t="s">
        <v>17061</v>
      </c>
      <c r="E1476" t="s">
        <v>24</v>
      </c>
      <c r="F1476">
        <v>999879590</v>
      </c>
      <c r="G1476" t="s">
        <v>8845</v>
      </c>
      <c r="H1476" t="s">
        <v>8846</v>
      </c>
      <c r="I1476" t="s">
        <v>34</v>
      </c>
      <c r="J1476" t="s">
        <v>26</v>
      </c>
      <c r="K1476">
        <v>75156.789999999994</v>
      </c>
      <c r="L1476" t="s">
        <v>486</v>
      </c>
      <c r="M1476" t="s">
        <v>5892</v>
      </c>
      <c r="N1476" t="s">
        <v>7167</v>
      </c>
      <c r="O1476">
        <v>9026</v>
      </c>
      <c r="P1476" t="s">
        <v>8847</v>
      </c>
      <c r="Q1476" t="s">
        <v>8848</v>
      </c>
      <c r="R1476" t="s">
        <v>17075</v>
      </c>
      <c r="S1476" t="s">
        <v>28</v>
      </c>
      <c r="T1476" t="s">
        <v>65</v>
      </c>
      <c r="U1476" t="s">
        <v>963</v>
      </c>
      <c r="V1476" t="s">
        <v>7040</v>
      </c>
      <c r="X1476" t="s">
        <v>17076</v>
      </c>
      <c r="Y1476" t="s">
        <v>17077</v>
      </c>
    </row>
    <row r="1477" spans="1:25" x14ac:dyDescent="0.2">
      <c r="A1477" t="s">
        <v>27096</v>
      </c>
      <c r="B1477">
        <v>191273</v>
      </c>
      <c r="C1477">
        <v>606967</v>
      </c>
      <c r="D1477" t="s">
        <v>17061</v>
      </c>
      <c r="E1477" t="s">
        <v>24</v>
      </c>
      <c r="F1477">
        <v>999990752</v>
      </c>
      <c r="G1477" t="s">
        <v>7144</v>
      </c>
      <c r="H1477" t="s">
        <v>59</v>
      </c>
      <c r="I1477" t="s">
        <v>34</v>
      </c>
      <c r="J1477" t="s">
        <v>26</v>
      </c>
      <c r="K1477">
        <v>107830.32</v>
      </c>
      <c r="L1477" t="s">
        <v>138</v>
      </c>
      <c r="M1477" t="s">
        <v>7145</v>
      </c>
      <c r="N1477" t="s">
        <v>7146</v>
      </c>
      <c r="O1477" t="s">
        <v>7147</v>
      </c>
      <c r="P1477" t="s">
        <v>7148</v>
      </c>
      <c r="Q1477" t="s">
        <v>7149</v>
      </c>
      <c r="R1477" t="s">
        <v>17078</v>
      </c>
      <c r="S1477" t="s">
        <v>28</v>
      </c>
      <c r="T1477" t="s">
        <v>65</v>
      </c>
      <c r="U1477" t="s">
        <v>1139</v>
      </c>
      <c r="V1477" t="s">
        <v>7671</v>
      </c>
      <c r="X1477" t="s">
        <v>9196</v>
      </c>
    </row>
    <row r="1478" spans="1:25" x14ac:dyDescent="0.2">
      <c r="A1478" t="s">
        <v>27096</v>
      </c>
      <c r="B1478">
        <v>191273</v>
      </c>
      <c r="C1478">
        <v>606967</v>
      </c>
      <c r="D1478" t="s">
        <v>17061</v>
      </c>
      <c r="E1478" t="s">
        <v>24</v>
      </c>
      <c r="F1478">
        <v>997863154</v>
      </c>
      <c r="G1478" t="s">
        <v>17079</v>
      </c>
      <c r="H1478" t="s">
        <v>17080</v>
      </c>
      <c r="I1478" t="s">
        <v>34</v>
      </c>
      <c r="J1478" t="s">
        <v>26</v>
      </c>
      <c r="K1478">
        <v>82875.78</v>
      </c>
      <c r="L1478" t="s">
        <v>263</v>
      </c>
      <c r="M1478" t="s">
        <v>17081</v>
      </c>
      <c r="N1478" t="s">
        <v>17082</v>
      </c>
      <c r="O1478" t="s">
        <v>8466</v>
      </c>
      <c r="Q1478" t="s">
        <v>17083</v>
      </c>
      <c r="R1478" t="s">
        <v>17084</v>
      </c>
      <c r="S1478" t="s">
        <v>28</v>
      </c>
      <c r="T1478" t="s">
        <v>262</v>
      </c>
      <c r="U1478" t="s">
        <v>6636</v>
      </c>
      <c r="V1478" t="s">
        <v>17085</v>
      </c>
      <c r="X1478" t="s">
        <v>17086</v>
      </c>
    </row>
    <row r="1479" spans="1:25" x14ac:dyDescent="0.2">
      <c r="A1479" t="s">
        <v>27096</v>
      </c>
      <c r="B1479">
        <v>191273</v>
      </c>
      <c r="C1479">
        <v>606967</v>
      </c>
      <c r="D1479" t="s">
        <v>17061</v>
      </c>
      <c r="E1479" t="s">
        <v>24</v>
      </c>
      <c r="F1479">
        <v>997592330</v>
      </c>
      <c r="G1479" t="s">
        <v>14381</v>
      </c>
      <c r="H1479" t="s">
        <v>14382</v>
      </c>
      <c r="I1479" t="s">
        <v>30</v>
      </c>
      <c r="J1479" t="s">
        <v>26</v>
      </c>
      <c r="K1479">
        <v>98978.1</v>
      </c>
      <c r="L1479" t="s">
        <v>192</v>
      </c>
      <c r="M1479" t="s">
        <v>14383</v>
      </c>
      <c r="N1479" t="s">
        <v>212</v>
      </c>
      <c r="O1479">
        <v>1040</v>
      </c>
      <c r="P1479" t="s">
        <v>14384</v>
      </c>
      <c r="R1479" t="s">
        <v>17087</v>
      </c>
      <c r="S1479" t="s">
        <v>28</v>
      </c>
      <c r="T1479" t="s">
        <v>40</v>
      </c>
      <c r="U1479" t="s">
        <v>392</v>
      </c>
      <c r="V1479" t="s">
        <v>17088</v>
      </c>
      <c r="X1479" t="s">
        <v>17089</v>
      </c>
    </row>
    <row r="1480" spans="1:25" x14ac:dyDescent="0.2">
      <c r="A1480" t="s">
        <v>27096</v>
      </c>
      <c r="B1480">
        <v>191273</v>
      </c>
      <c r="C1480">
        <v>606967</v>
      </c>
      <c r="D1480" t="s">
        <v>17061</v>
      </c>
      <c r="E1480" t="s">
        <v>24</v>
      </c>
      <c r="F1480">
        <v>968126446</v>
      </c>
      <c r="G1480" t="s">
        <v>3409</v>
      </c>
      <c r="H1480" t="s">
        <v>3410</v>
      </c>
      <c r="I1480" t="s">
        <v>25</v>
      </c>
      <c r="J1480" t="s">
        <v>26</v>
      </c>
      <c r="K1480">
        <v>111480.44</v>
      </c>
      <c r="L1480" t="s">
        <v>82</v>
      </c>
      <c r="M1480" t="s">
        <v>3411</v>
      </c>
      <c r="N1480" t="s">
        <v>1053</v>
      </c>
      <c r="O1480">
        <v>77447</v>
      </c>
      <c r="P1480" t="s">
        <v>3412</v>
      </c>
      <c r="Q1480" t="s">
        <v>3413</v>
      </c>
      <c r="R1480" t="s">
        <v>17090</v>
      </c>
      <c r="S1480" t="s">
        <v>28</v>
      </c>
      <c r="T1480" t="s">
        <v>47</v>
      </c>
      <c r="U1480" t="s">
        <v>1351</v>
      </c>
      <c r="V1480" t="s">
        <v>8586</v>
      </c>
      <c r="X1480" t="s">
        <v>17091</v>
      </c>
      <c r="Y1480" t="s">
        <v>17092</v>
      </c>
    </row>
    <row r="1481" spans="1:25" x14ac:dyDescent="0.2">
      <c r="A1481" t="s">
        <v>27096</v>
      </c>
      <c r="B1481">
        <v>191273</v>
      </c>
      <c r="C1481">
        <v>606967</v>
      </c>
      <c r="D1481" t="s">
        <v>17061</v>
      </c>
      <c r="E1481" t="s">
        <v>24</v>
      </c>
      <c r="F1481">
        <v>950055055</v>
      </c>
      <c r="G1481" t="s">
        <v>17093</v>
      </c>
      <c r="H1481" t="s">
        <v>17094</v>
      </c>
      <c r="I1481" t="s">
        <v>25</v>
      </c>
      <c r="J1481" t="s">
        <v>472</v>
      </c>
      <c r="K1481">
        <v>11656.47</v>
      </c>
      <c r="L1481" t="s">
        <v>682</v>
      </c>
      <c r="M1481" t="s">
        <v>17095</v>
      </c>
      <c r="N1481" t="s">
        <v>871</v>
      </c>
      <c r="O1481">
        <v>1070</v>
      </c>
      <c r="P1481" t="s">
        <v>17096</v>
      </c>
      <c r="R1481" t="s">
        <v>17097</v>
      </c>
      <c r="S1481" t="s">
        <v>28</v>
      </c>
      <c r="T1481" t="s">
        <v>40</v>
      </c>
      <c r="U1481" t="s">
        <v>1299</v>
      </c>
      <c r="V1481" t="s">
        <v>16230</v>
      </c>
      <c r="X1481">
        <v>431526151621</v>
      </c>
    </row>
    <row r="1482" spans="1:25" x14ac:dyDescent="0.2">
      <c r="A1482" t="s">
        <v>27096</v>
      </c>
      <c r="B1482">
        <v>186047</v>
      </c>
      <c r="C1482">
        <v>608224</v>
      </c>
      <c r="D1482" t="s">
        <v>17103</v>
      </c>
      <c r="E1482" t="s">
        <v>57</v>
      </c>
      <c r="F1482">
        <v>999584128</v>
      </c>
      <c r="G1482" t="s">
        <v>1027</v>
      </c>
      <c r="H1482" t="s">
        <v>1028</v>
      </c>
      <c r="I1482" t="s">
        <v>25</v>
      </c>
      <c r="J1482" t="s">
        <v>26</v>
      </c>
      <c r="K1482">
        <v>1033079.75</v>
      </c>
      <c r="L1482" t="s">
        <v>682</v>
      </c>
      <c r="M1482" t="s">
        <v>1029</v>
      </c>
      <c r="N1482" t="s">
        <v>871</v>
      </c>
      <c r="O1482">
        <v>1210</v>
      </c>
      <c r="P1482" t="s">
        <v>1030</v>
      </c>
      <c r="Q1482" t="s">
        <v>1031</v>
      </c>
      <c r="R1482" t="s">
        <v>17104</v>
      </c>
      <c r="S1482" t="s">
        <v>28</v>
      </c>
      <c r="T1482" t="s">
        <v>40</v>
      </c>
      <c r="U1482" t="s">
        <v>1534</v>
      </c>
      <c r="V1482" t="s">
        <v>3703</v>
      </c>
      <c r="X1482" t="s">
        <v>4130</v>
      </c>
      <c r="Y1482" t="s">
        <v>6350</v>
      </c>
    </row>
    <row r="1483" spans="1:25" x14ac:dyDescent="0.2">
      <c r="A1483" t="s">
        <v>27096</v>
      </c>
      <c r="B1483">
        <v>186047</v>
      </c>
      <c r="C1483">
        <v>608224</v>
      </c>
      <c r="D1483" t="s">
        <v>17103</v>
      </c>
      <c r="E1483" t="s">
        <v>24</v>
      </c>
      <c r="F1483">
        <v>999990946</v>
      </c>
      <c r="G1483" t="s">
        <v>610</v>
      </c>
      <c r="H1483" t="s">
        <v>611</v>
      </c>
      <c r="I1483" t="s">
        <v>34</v>
      </c>
      <c r="J1483" t="s">
        <v>26</v>
      </c>
      <c r="K1483">
        <v>346192</v>
      </c>
      <c r="L1483" t="s">
        <v>45</v>
      </c>
      <c r="M1483" t="s">
        <v>612</v>
      </c>
      <c r="N1483" t="s">
        <v>613</v>
      </c>
      <c r="O1483" t="s">
        <v>614</v>
      </c>
      <c r="P1483" t="s">
        <v>615</v>
      </c>
      <c r="Q1483" t="s">
        <v>616</v>
      </c>
      <c r="R1483" t="s">
        <v>17105</v>
      </c>
      <c r="S1483" t="s">
        <v>28</v>
      </c>
      <c r="T1483" t="s">
        <v>47</v>
      </c>
      <c r="U1483" t="s">
        <v>1452</v>
      </c>
      <c r="V1483" t="s">
        <v>5456</v>
      </c>
      <c r="X1483">
        <v>4687906313</v>
      </c>
    </row>
    <row r="1484" spans="1:25" x14ac:dyDescent="0.2">
      <c r="A1484" t="s">
        <v>27096</v>
      </c>
      <c r="B1484">
        <v>186047</v>
      </c>
      <c r="C1484">
        <v>608224</v>
      </c>
      <c r="D1484" t="s">
        <v>17103</v>
      </c>
      <c r="E1484" t="s">
        <v>24</v>
      </c>
      <c r="F1484">
        <v>999984059</v>
      </c>
      <c r="G1484" t="s">
        <v>552</v>
      </c>
      <c r="H1484" t="s">
        <v>553</v>
      </c>
      <c r="I1484" t="s">
        <v>25</v>
      </c>
      <c r="J1484" t="s">
        <v>26</v>
      </c>
      <c r="K1484">
        <v>482712.5</v>
      </c>
      <c r="L1484" t="s">
        <v>27</v>
      </c>
      <c r="M1484" t="s">
        <v>554</v>
      </c>
      <c r="N1484" t="s">
        <v>555</v>
      </c>
      <c r="O1484">
        <v>80686</v>
      </c>
      <c r="P1484" t="s">
        <v>556</v>
      </c>
      <c r="Q1484" t="s">
        <v>557</v>
      </c>
      <c r="R1484" t="s">
        <v>17106</v>
      </c>
      <c r="S1484" t="s">
        <v>28</v>
      </c>
      <c r="T1484" t="s">
        <v>40</v>
      </c>
      <c r="U1484" t="s">
        <v>929</v>
      </c>
      <c r="V1484" t="s">
        <v>1406</v>
      </c>
      <c r="X1484" t="s">
        <v>2379</v>
      </c>
      <c r="Y1484" t="s">
        <v>1307</v>
      </c>
    </row>
    <row r="1485" spans="1:25" x14ac:dyDescent="0.2">
      <c r="A1485" t="s">
        <v>27096</v>
      </c>
      <c r="B1485">
        <v>186047</v>
      </c>
      <c r="C1485">
        <v>608224</v>
      </c>
      <c r="D1485" t="s">
        <v>17103</v>
      </c>
      <c r="E1485" t="s">
        <v>24</v>
      </c>
      <c r="F1485">
        <v>999992013</v>
      </c>
      <c r="G1485" t="s">
        <v>2221</v>
      </c>
      <c r="H1485" t="s">
        <v>2221</v>
      </c>
      <c r="I1485" t="s">
        <v>34</v>
      </c>
      <c r="J1485" t="s">
        <v>26</v>
      </c>
      <c r="K1485">
        <v>441440</v>
      </c>
      <c r="L1485" t="s">
        <v>138</v>
      </c>
      <c r="M1485" t="s">
        <v>2222</v>
      </c>
      <c r="N1485" t="s">
        <v>2223</v>
      </c>
      <c r="O1485" t="s">
        <v>2224</v>
      </c>
      <c r="P1485" t="s">
        <v>2225</v>
      </c>
      <c r="Q1485" t="s">
        <v>2226</v>
      </c>
      <c r="R1485" t="s">
        <v>17107</v>
      </c>
      <c r="S1485" t="s">
        <v>28</v>
      </c>
      <c r="T1485" t="s">
        <v>40</v>
      </c>
      <c r="U1485" t="s">
        <v>362</v>
      </c>
      <c r="V1485" t="s">
        <v>17108</v>
      </c>
      <c r="X1485" t="s">
        <v>17109</v>
      </c>
      <c r="Y1485" t="s">
        <v>17110</v>
      </c>
    </row>
    <row r="1486" spans="1:25" x14ac:dyDescent="0.2">
      <c r="A1486" t="s">
        <v>27096</v>
      </c>
      <c r="B1486">
        <v>186047</v>
      </c>
      <c r="C1486">
        <v>608224</v>
      </c>
      <c r="D1486" t="s">
        <v>17103</v>
      </c>
      <c r="E1486" t="s">
        <v>24</v>
      </c>
      <c r="F1486">
        <v>952202538</v>
      </c>
      <c r="G1486" t="s">
        <v>17111</v>
      </c>
      <c r="H1486" t="s">
        <v>17112</v>
      </c>
      <c r="I1486" t="s">
        <v>30</v>
      </c>
      <c r="J1486" t="s">
        <v>26</v>
      </c>
      <c r="K1486">
        <v>215220</v>
      </c>
      <c r="L1486" t="s">
        <v>27</v>
      </c>
      <c r="M1486" t="s">
        <v>17113</v>
      </c>
      <c r="N1486" t="s">
        <v>17114</v>
      </c>
      <c r="O1486">
        <v>95632</v>
      </c>
      <c r="P1486" t="s">
        <v>17115</v>
      </c>
      <c r="Q1486" t="s">
        <v>17116</v>
      </c>
      <c r="R1486" t="s">
        <v>17117</v>
      </c>
      <c r="S1486" t="s">
        <v>28</v>
      </c>
      <c r="T1486" t="s">
        <v>40</v>
      </c>
      <c r="U1486" t="s">
        <v>424</v>
      </c>
      <c r="V1486" t="s">
        <v>17118</v>
      </c>
      <c r="X1486" t="s">
        <v>17119</v>
      </c>
      <c r="Y1486" t="s">
        <v>17120</v>
      </c>
    </row>
    <row r="1487" spans="1:25" x14ac:dyDescent="0.2">
      <c r="A1487" t="s">
        <v>27096</v>
      </c>
      <c r="B1487">
        <v>186047</v>
      </c>
      <c r="C1487">
        <v>608224</v>
      </c>
      <c r="D1487" t="s">
        <v>17103</v>
      </c>
      <c r="E1487" t="s">
        <v>24</v>
      </c>
      <c r="F1487">
        <v>959978349</v>
      </c>
      <c r="G1487" t="s">
        <v>13934</v>
      </c>
      <c r="H1487" t="s">
        <v>13935</v>
      </c>
      <c r="I1487" t="s">
        <v>30</v>
      </c>
      <c r="J1487" t="s">
        <v>26</v>
      </c>
      <c r="K1487">
        <v>218352</v>
      </c>
      <c r="L1487" t="s">
        <v>150</v>
      </c>
      <c r="M1487" t="s">
        <v>13936</v>
      </c>
      <c r="N1487" t="s">
        <v>13937</v>
      </c>
      <c r="O1487" t="s">
        <v>13938</v>
      </c>
      <c r="P1487" t="s">
        <v>13939</v>
      </c>
      <c r="Q1487" t="s">
        <v>13940</v>
      </c>
      <c r="R1487" t="s">
        <v>17121</v>
      </c>
      <c r="S1487" t="s">
        <v>28</v>
      </c>
      <c r="T1487" t="s">
        <v>40</v>
      </c>
      <c r="U1487" t="s">
        <v>12396</v>
      </c>
      <c r="V1487" t="s">
        <v>17122</v>
      </c>
      <c r="X1487" t="s">
        <v>17123</v>
      </c>
      <c r="Y1487" t="s">
        <v>17124</v>
      </c>
    </row>
    <row r="1488" spans="1:25" x14ac:dyDescent="0.2">
      <c r="A1488" t="s">
        <v>27096</v>
      </c>
      <c r="B1488">
        <v>186047</v>
      </c>
      <c r="C1488">
        <v>608224</v>
      </c>
      <c r="D1488" t="s">
        <v>17103</v>
      </c>
      <c r="E1488" t="s">
        <v>24</v>
      </c>
      <c r="F1488">
        <v>983246321</v>
      </c>
      <c r="G1488" t="s">
        <v>17125</v>
      </c>
      <c r="H1488" t="s">
        <v>7905</v>
      </c>
      <c r="I1488" t="s">
        <v>25</v>
      </c>
      <c r="J1488" t="s">
        <v>26</v>
      </c>
      <c r="K1488">
        <v>351380</v>
      </c>
      <c r="L1488" t="s">
        <v>682</v>
      </c>
      <c r="M1488" t="s">
        <v>4886</v>
      </c>
      <c r="N1488" t="s">
        <v>3830</v>
      </c>
      <c r="O1488">
        <v>4040</v>
      </c>
      <c r="P1488" t="s">
        <v>17126</v>
      </c>
      <c r="R1488" t="s">
        <v>17127</v>
      </c>
      <c r="S1488" t="s">
        <v>28</v>
      </c>
      <c r="T1488" t="s">
        <v>65</v>
      </c>
      <c r="U1488" t="s">
        <v>3238</v>
      </c>
      <c r="V1488" t="s">
        <v>2382</v>
      </c>
      <c r="X1488">
        <v>4373224685652</v>
      </c>
      <c r="Y1488" t="s">
        <v>17128</v>
      </c>
    </row>
    <row r="1489" spans="1:25" x14ac:dyDescent="0.2">
      <c r="A1489" t="s">
        <v>27096</v>
      </c>
      <c r="B1489">
        <v>186047</v>
      </c>
      <c r="C1489">
        <v>608224</v>
      </c>
      <c r="D1489" t="s">
        <v>17103</v>
      </c>
      <c r="E1489" t="s">
        <v>24</v>
      </c>
      <c r="F1489">
        <v>997894291</v>
      </c>
      <c r="G1489" t="s">
        <v>7853</v>
      </c>
      <c r="H1489" t="s">
        <v>7854</v>
      </c>
      <c r="I1489" t="s">
        <v>30</v>
      </c>
      <c r="J1489" t="s">
        <v>26</v>
      </c>
      <c r="K1489">
        <v>73550</v>
      </c>
      <c r="L1489" t="s">
        <v>70</v>
      </c>
      <c r="M1489" t="s">
        <v>7855</v>
      </c>
      <c r="N1489" t="s">
        <v>72</v>
      </c>
      <c r="O1489">
        <v>6301</v>
      </c>
      <c r="P1489" t="s">
        <v>7856</v>
      </c>
      <c r="R1489" t="s">
        <v>17129</v>
      </c>
      <c r="S1489" t="s">
        <v>28</v>
      </c>
      <c r="T1489" t="s">
        <v>40</v>
      </c>
      <c r="U1489" t="s">
        <v>639</v>
      </c>
      <c r="V1489" t="s">
        <v>17130</v>
      </c>
      <c r="X1489" t="s">
        <v>17131</v>
      </c>
    </row>
    <row r="1490" spans="1:25" x14ac:dyDescent="0.2">
      <c r="A1490" t="s">
        <v>27096</v>
      </c>
      <c r="B1490">
        <v>186047</v>
      </c>
      <c r="C1490">
        <v>608224</v>
      </c>
      <c r="D1490" t="s">
        <v>17103</v>
      </c>
      <c r="E1490" t="s">
        <v>24</v>
      </c>
      <c r="F1490">
        <v>971136162</v>
      </c>
      <c r="G1490" t="s">
        <v>3957</v>
      </c>
      <c r="H1490" t="s">
        <v>3958</v>
      </c>
      <c r="I1490" t="s">
        <v>30</v>
      </c>
      <c r="J1490" t="s">
        <v>26</v>
      </c>
      <c r="K1490">
        <v>267625</v>
      </c>
      <c r="L1490" t="s">
        <v>150</v>
      </c>
      <c r="M1490" t="s">
        <v>3959</v>
      </c>
      <c r="N1490" t="s">
        <v>152</v>
      </c>
      <c r="O1490" t="s">
        <v>3960</v>
      </c>
      <c r="P1490" t="s">
        <v>3961</v>
      </c>
      <c r="Q1490" t="s">
        <v>3962</v>
      </c>
      <c r="R1490" t="s">
        <v>17132</v>
      </c>
      <c r="S1490" t="s">
        <v>28</v>
      </c>
      <c r="T1490" t="s">
        <v>40</v>
      </c>
      <c r="U1490" t="s">
        <v>2756</v>
      </c>
      <c r="V1490" t="s">
        <v>15189</v>
      </c>
      <c r="X1490" t="s">
        <v>17133</v>
      </c>
      <c r="Y1490" t="s">
        <v>17134</v>
      </c>
    </row>
    <row r="1491" spans="1:25" x14ac:dyDescent="0.2">
      <c r="A1491" t="s">
        <v>27096</v>
      </c>
      <c r="B1491">
        <v>89343</v>
      </c>
      <c r="C1491">
        <v>217899</v>
      </c>
      <c r="D1491" t="s">
        <v>15342</v>
      </c>
      <c r="E1491" t="s">
        <v>24</v>
      </c>
      <c r="F1491">
        <v>999838074</v>
      </c>
      <c r="G1491" t="s">
        <v>7718</v>
      </c>
      <c r="H1491" t="s">
        <v>7719</v>
      </c>
      <c r="I1491" t="s">
        <v>34</v>
      </c>
      <c r="J1491" t="s">
        <v>26</v>
      </c>
      <c r="K1491">
        <v>333000</v>
      </c>
      <c r="L1491" t="s">
        <v>210</v>
      </c>
      <c r="M1491" t="s">
        <v>7720</v>
      </c>
      <c r="N1491" t="s">
        <v>819</v>
      </c>
      <c r="O1491">
        <v>37129</v>
      </c>
      <c r="P1491" t="s">
        <v>7721</v>
      </c>
      <c r="Q1491" t="s">
        <v>7722</v>
      </c>
      <c r="R1491" t="s">
        <v>17143</v>
      </c>
      <c r="S1491" t="s">
        <v>28</v>
      </c>
      <c r="T1491" t="s">
        <v>262</v>
      </c>
      <c r="U1491" t="s">
        <v>6239</v>
      </c>
      <c r="V1491" t="s">
        <v>17144</v>
      </c>
      <c r="X1491" t="s">
        <v>17145</v>
      </c>
      <c r="Y1491" t="s">
        <v>17146</v>
      </c>
    </row>
    <row r="1492" spans="1:25" x14ac:dyDescent="0.2">
      <c r="A1492" t="s">
        <v>27096</v>
      </c>
      <c r="B1492">
        <v>89343</v>
      </c>
      <c r="C1492">
        <v>217899</v>
      </c>
      <c r="D1492" t="s">
        <v>15342</v>
      </c>
      <c r="E1492" t="s">
        <v>24</v>
      </c>
      <c r="F1492">
        <v>999762996</v>
      </c>
      <c r="G1492" t="s">
        <v>5119</v>
      </c>
      <c r="H1492" t="s">
        <v>5120</v>
      </c>
      <c r="I1492" t="s">
        <v>30</v>
      </c>
      <c r="J1492" t="s">
        <v>26</v>
      </c>
      <c r="K1492">
        <v>426095</v>
      </c>
      <c r="L1492" t="s">
        <v>210</v>
      </c>
      <c r="M1492" t="s">
        <v>5121</v>
      </c>
      <c r="N1492" t="s">
        <v>1521</v>
      </c>
      <c r="O1492">
        <v>16154</v>
      </c>
      <c r="P1492" t="s">
        <v>5122</v>
      </c>
      <c r="R1492" t="s">
        <v>17147</v>
      </c>
      <c r="S1492" t="s">
        <v>28</v>
      </c>
      <c r="T1492" t="s">
        <v>47</v>
      </c>
      <c r="U1492" t="s">
        <v>16928</v>
      </c>
      <c r="V1492" t="s">
        <v>16929</v>
      </c>
      <c r="X1492" t="s">
        <v>17148</v>
      </c>
      <c r="Y1492" t="s">
        <v>17149</v>
      </c>
    </row>
    <row r="1493" spans="1:25" x14ac:dyDescent="0.2">
      <c r="A1493" t="s">
        <v>27096</v>
      </c>
      <c r="B1493">
        <v>89343</v>
      </c>
      <c r="C1493">
        <v>217899</v>
      </c>
      <c r="D1493" t="s">
        <v>15342</v>
      </c>
      <c r="E1493" t="s">
        <v>24</v>
      </c>
      <c r="F1493">
        <v>998139410</v>
      </c>
      <c r="G1493" t="s">
        <v>14781</v>
      </c>
      <c r="H1493" t="s">
        <v>14782</v>
      </c>
      <c r="I1493" t="s">
        <v>325</v>
      </c>
      <c r="J1493" t="s">
        <v>26</v>
      </c>
      <c r="K1493">
        <v>60804</v>
      </c>
      <c r="L1493" t="s">
        <v>82</v>
      </c>
      <c r="M1493" t="s">
        <v>14783</v>
      </c>
      <c r="N1493" t="s">
        <v>1745</v>
      </c>
      <c r="O1493">
        <v>69003</v>
      </c>
      <c r="P1493" t="s">
        <v>14784</v>
      </c>
      <c r="Q1493" t="s">
        <v>14785</v>
      </c>
      <c r="R1493" t="s">
        <v>17150</v>
      </c>
      <c r="S1493" t="s">
        <v>28</v>
      </c>
      <c r="T1493" t="s">
        <v>40</v>
      </c>
      <c r="U1493" t="s">
        <v>1111</v>
      </c>
      <c r="V1493" t="s">
        <v>17151</v>
      </c>
      <c r="X1493" t="s">
        <v>17152</v>
      </c>
      <c r="Y1493" t="s">
        <v>17153</v>
      </c>
    </row>
    <row r="1494" spans="1:25" x14ac:dyDescent="0.2">
      <c r="A1494" t="s">
        <v>27096</v>
      </c>
      <c r="B1494">
        <v>89343</v>
      </c>
      <c r="C1494">
        <v>217899</v>
      </c>
      <c r="D1494" t="s">
        <v>15342</v>
      </c>
      <c r="E1494" t="s">
        <v>24</v>
      </c>
      <c r="F1494">
        <v>998895428</v>
      </c>
      <c r="G1494" t="s">
        <v>17154</v>
      </c>
      <c r="H1494" t="s">
        <v>17155</v>
      </c>
      <c r="I1494" t="s">
        <v>30</v>
      </c>
      <c r="J1494" t="s">
        <v>26</v>
      </c>
      <c r="K1494">
        <v>357557</v>
      </c>
      <c r="L1494" t="s">
        <v>947</v>
      </c>
      <c r="M1494" t="s">
        <v>17156</v>
      </c>
      <c r="N1494" t="s">
        <v>1525</v>
      </c>
      <c r="O1494">
        <v>51014</v>
      </c>
      <c r="P1494" t="s">
        <v>17157</v>
      </c>
      <c r="R1494" t="s">
        <v>17158</v>
      </c>
      <c r="S1494" t="s">
        <v>28</v>
      </c>
      <c r="T1494" t="s">
        <v>40</v>
      </c>
      <c r="U1494" t="s">
        <v>4568</v>
      </c>
      <c r="V1494" t="s">
        <v>17159</v>
      </c>
      <c r="X1494">
        <v>3727302641</v>
      </c>
      <c r="Y1494" t="s">
        <v>17160</v>
      </c>
    </row>
    <row r="1495" spans="1:25" x14ac:dyDescent="0.2">
      <c r="A1495" t="s">
        <v>27096</v>
      </c>
      <c r="B1495">
        <v>89343</v>
      </c>
      <c r="C1495">
        <v>217899</v>
      </c>
      <c r="D1495" t="s">
        <v>15342</v>
      </c>
      <c r="E1495" t="s">
        <v>24</v>
      </c>
      <c r="F1495">
        <v>999695872</v>
      </c>
      <c r="G1495" t="s">
        <v>16567</v>
      </c>
      <c r="H1495" t="s">
        <v>2092</v>
      </c>
      <c r="I1495" t="s">
        <v>30</v>
      </c>
      <c r="J1495" t="s">
        <v>26</v>
      </c>
      <c r="K1495">
        <v>158937.5</v>
      </c>
      <c r="L1495" t="s">
        <v>238</v>
      </c>
      <c r="M1495" t="s">
        <v>16568</v>
      </c>
      <c r="N1495" t="s">
        <v>821</v>
      </c>
      <c r="O1495">
        <v>40955</v>
      </c>
      <c r="R1495" t="s">
        <v>17161</v>
      </c>
      <c r="S1495" t="s">
        <v>28</v>
      </c>
      <c r="T1495" t="s">
        <v>40</v>
      </c>
      <c r="U1495" t="s">
        <v>7359</v>
      </c>
      <c r="V1495" t="s">
        <v>17162</v>
      </c>
      <c r="X1495" t="s">
        <v>17163</v>
      </c>
      <c r="Y1495" t="s">
        <v>17164</v>
      </c>
    </row>
    <row r="1496" spans="1:25" x14ac:dyDescent="0.2">
      <c r="A1496" t="s">
        <v>27096</v>
      </c>
      <c r="B1496">
        <v>89343</v>
      </c>
      <c r="C1496">
        <v>217899</v>
      </c>
      <c r="D1496" t="s">
        <v>15342</v>
      </c>
      <c r="E1496" t="s">
        <v>24</v>
      </c>
      <c r="F1496">
        <v>998874476</v>
      </c>
      <c r="G1496" t="s">
        <v>17165</v>
      </c>
      <c r="H1496" t="s">
        <v>11019</v>
      </c>
      <c r="I1496" t="s">
        <v>30</v>
      </c>
      <c r="J1496" t="s">
        <v>26</v>
      </c>
      <c r="K1496">
        <v>225391</v>
      </c>
      <c r="L1496" t="s">
        <v>138</v>
      </c>
      <c r="M1496" t="s">
        <v>17166</v>
      </c>
      <c r="N1496" t="s">
        <v>4931</v>
      </c>
      <c r="O1496" t="s">
        <v>17167</v>
      </c>
      <c r="P1496" t="s">
        <v>17168</v>
      </c>
      <c r="R1496" t="s">
        <v>17169</v>
      </c>
      <c r="S1496" t="s">
        <v>28</v>
      </c>
      <c r="T1496" t="s">
        <v>65</v>
      </c>
      <c r="U1496" t="s">
        <v>15485</v>
      </c>
      <c r="V1496" t="s">
        <v>1559</v>
      </c>
      <c r="X1496" t="s">
        <v>17170</v>
      </c>
      <c r="Y1496" t="s">
        <v>17171</v>
      </c>
    </row>
    <row r="1497" spans="1:25" x14ac:dyDescent="0.2">
      <c r="A1497" t="s">
        <v>27096</v>
      </c>
      <c r="B1497">
        <v>89343</v>
      </c>
      <c r="C1497">
        <v>217899</v>
      </c>
      <c r="D1497" t="s">
        <v>15342</v>
      </c>
      <c r="E1497" t="s">
        <v>57</v>
      </c>
      <c r="F1497">
        <v>999847677</v>
      </c>
      <c r="G1497" t="s">
        <v>3539</v>
      </c>
      <c r="H1497" t="s">
        <v>3540</v>
      </c>
      <c r="I1497" t="s">
        <v>34</v>
      </c>
      <c r="J1497" t="s">
        <v>26</v>
      </c>
      <c r="K1497">
        <v>762237</v>
      </c>
      <c r="L1497" t="s">
        <v>138</v>
      </c>
      <c r="M1497" t="s">
        <v>3541</v>
      </c>
      <c r="N1497" t="s">
        <v>320</v>
      </c>
      <c r="O1497" t="s">
        <v>3542</v>
      </c>
      <c r="P1497" t="s">
        <v>3543</v>
      </c>
      <c r="Q1497" t="s">
        <v>3544</v>
      </c>
      <c r="R1497" t="s">
        <v>17172</v>
      </c>
      <c r="S1497" t="s">
        <v>28</v>
      </c>
      <c r="T1497" t="s">
        <v>262</v>
      </c>
      <c r="U1497" t="s">
        <v>17173</v>
      </c>
      <c r="V1497" t="s">
        <v>9219</v>
      </c>
      <c r="X1497" t="s">
        <v>17174</v>
      </c>
      <c r="Y1497" t="s">
        <v>17175</v>
      </c>
    </row>
    <row r="1498" spans="1:25" x14ac:dyDescent="0.2">
      <c r="A1498" t="s">
        <v>27096</v>
      </c>
      <c r="B1498">
        <v>89343</v>
      </c>
      <c r="C1498">
        <v>217899</v>
      </c>
      <c r="D1498" t="s">
        <v>15342</v>
      </c>
      <c r="E1498" t="s">
        <v>24</v>
      </c>
      <c r="F1498">
        <v>998142320</v>
      </c>
      <c r="G1498" t="s">
        <v>13748</v>
      </c>
      <c r="H1498" t="s">
        <v>13749</v>
      </c>
      <c r="I1498" t="s">
        <v>30</v>
      </c>
      <c r="J1498" t="s">
        <v>26</v>
      </c>
      <c r="K1498">
        <v>154030</v>
      </c>
      <c r="L1498" t="s">
        <v>138</v>
      </c>
      <c r="M1498" t="s">
        <v>13750</v>
      </c>
      <c r="N1498" t="s">
        <v>13751</v>
      </c>
      <c r="O1498" t="s">
        <v>12062</v>
      </c>
      <c r="P1498" t="s">
        <v>13752</v>
      </c>
      <c r="R1498" t="s">
        <v>17176</v>
      </c>
      <c r="S1498" t="s">
        <v>28</v>
      </c>
      <c r="T1498" t="s">
        <v>40</v>
      </c>
      <c r="U1498" t="s">
        <v>4548</v>
      </c>
      <c r="V1498" t="s">
        <v>17177</v>
      </c>
      <c r="X1498" t="s">
        <v>17178</v>
      </c>
      <c r="Y1498" t="s">
        <v>17179</v>
      </c>
    </row>
    <row r="1499" spans="1:25" x14ac:dyDescent="0.2">
      <c r="A1499" t="s">
        <v>27096</v>
      </c>
      <c r="B1499">
        <v>185481</v>
      </c>
      <c r="C1499">
        <v>606952</v>
      </c>
      <c r="D1499" t="s">
        <v>17180</v>
      </c>
      <c r="E1499" t="s">
        <v>57</v>
      </c>
      <c r="F1499">
        <v>996538910</v>
      </c>
      <c r="G1499" t="s">
        <v>9866</v>
      </c>
      <c r="H1499" t="s">
        <v>9867</v>
      </c>
      <c r="I1499" t="s">
        <v>30</v>
      </c>
      <c r="J1499" t="s">
        <v>26</v>
      </c>
      <c r="K1499">
        <v>351977</v>
      </c>
      <c r="L1499" t="s">
        <v>357</v>
      </c>
      <c r="M1499" t="s">
        <v>9868</v>
      </c>
      <c r="N1499" t="s">
        <v>9869</v>
      </c>
      <c r="O1499">
        <v>33428</v>
      </c>
      <c r="P1499" t="s">
        <v>9870</v>
      </c>
      <c r="Q1499" t="s">
        <v>9871</v>
      </c>
      <c r="R1499" t="s">
        <v>17181</v>
      </c>
      <c r="S1499" t="s">
        <v>28</v>
      </c>
      <c r="T1499" t="s">
        <v>40</v>
      </c>
      <c r="U1499" t="s">
        <v>2419</v>
      </c>
      <c r="V1499" t="s">
        <v>17182</v>
      </c>
      <c r="X1499" t="s">
        <v>17183</v>
      </c>
    </row>
    <row r="1500" spans="1:25" x14ac:dyDescent="0.2">
      <c r="A1500" t="s">
        <v>27096</v>
      </c>
      <c r="B1500">
        <v>185481</v>
      </c>
      <c r="C1500">
        <v>606952</v>
      </c>
      <c r="D1500" t="s">
        <v>17180</v>
      </c>
      <c r="E1500" t="s">
        <v>24</v>
      </c>
      <c r="F1500">
        <v>990474082</v>
      </c>
      <c r="G1500" t="s">
        <v>14812</v>
      </c>
      <c r="H1500" t="s">
        <v>14813</v>
      </c>
      <c r="I1500" t="s">
        <v>30</v>
      </c>
      <c r="J1500" t="s">
        <v>26</v>
      </c>
      <c r="K1500">
        <v>383089</v>
      </c>
      <c r="L1500" t="s">
        <v>326</v>
      </c>
      <c r="M1500" t="s">
        <v>14814</v>
      </c>
      <c r="N1500" t="s">
        <v>14815</v>
      </c>
      <c r="O1500">
        <v>44422</v>
      </c>
      <c r="P1500" t="s">
        <v>14816</v>
      </c>
      <c r="Q1500" t="s">
        <v>14817</v>
      </c>
      <c r="R1500" t="s">
        <v>17184</v>
      </c>
      <c r="S1500" t="s">
        <v>28</v>
      </c>
      <c r="T1500" t="s">
        <v>65</v>
      </c>
      <c r="U1500" t="s">
        <v>9765</v>
      </c>
      <c r="V1500" t="s">
        <v>17185</v>
      </c>
      <c r="X1500" t="s">
        <v>17186</v>
      </c>
    </row>
    <row r="1501" spans="1:25" x14ac:dyDescent="0.2">
      <c r="A1501" t="s">
        <v>27096</v>
      </c>
      <c r="B1501">
        <v>185481</v>
      </c>
      <c r="C1501">
        <v>606952</v>
      </c>
      <c r="D1501" t="s">
        <v>17180</v>
      </c>
      <c r="E1501" t="s">
        <v>24</v>
      </c>
      <c r="F1501">
        <v>959658055</v>
      </c>
      <c r="G1501" t="s">
        <v>11593</v>
      </c>
      <c r="H1501" t="s">
        <v>4281</v>
      </c>
      <c r="I1501" t="s">
        <v>209</v>
      </c>
      <c r="J1501" t="s">
        <v>26</v>
      </c>
      <c r="K1501">
        <v>61600</v>
      </c>
      <c r="L1501" t="s">
        <v>906</v>
      </c>
      <c r="M1501" t="s">
        <v>11594</v>
      </c>
      <c r="N1501" t="s">
        <v>908</v>
      </c>
      <c r="O1501">
        <v>6300</v>
      </c>
      <c r="P1501" t="s">
        <v>11595</v>
      </c>
      <c r="R1501" t="s">
        <v>17187</v>
      </c>
      <c r="S1501" t="s">
        <v>28</v>
      </c>
      <c r="T1501" t="s">
        <v>65</v>
      </c>
      <c r="U1501" t="s">
        <v>3429</v>
      </c>
      <c r="V1501" t="s">
        <v>17188</v>
      </c>
      <c r="X1501" t="s">
        <v>17189</v>
      </c>
      <c r="Y1501" t="s">
        <v>17190</v>
      </c>
    </row>
    <row r="1502" spans="1:25" x14ac:dyDescent="0.2">
      <c r="A1502" t="s">
        <v>27096</v>
      </c>
      <c r="B1502">
        <v>185481</v>
      </c>
      <c r="C1502">
        <v>606952</v>
      </c>
      <c r="D1502" t="s">
        <v>17180</v>
      </c>
      <c r="E1502" t="s">
        <v>24</v>
      </c>
      <c r="F1502">
        <v>967586350</v>
      </c>
      <c r="G1502" t="s">
        <v>17191</v>
      </c>
      <c r="H1502" t="s">
        <v>12002</v>
      </c>
      <c r="I1502" t="s">
        <v>30</v>
      </c>
      <c r="J1502" t="s">
        <v>26</v>
      </c>
      <c r="K1502">
        <v>414709.5</v>
      </c>
      <c r="L1502" t="s">
        <v>138</v>
      </c>
      <c r="M1502" t="s">
        <v>17192</v>
      </c>
      <c r="N1502" t="s">
        <v>320</v>
      </c>
      <c r="O1502" t="s">
        <v>3542</v>
      </c>
      <c r="P1502" t="s">
        <v>17193</v>
      </c>
      <c r="R1502" t="s">
        <v>17194</v>
      </c>
      <c r="S1502" t="s">
        <v>28</v>
      </c>
      <c r="T1502" t="s">
        <v>40</v>
      </c>
      <c r="U1502" t="s">
        <v>215</v>
      </c>
      <c r="V1502" t="s">
        <v>17195</v>
      </c>
      <c r="X1502" t="s">
        <v>17196</v>
      </c>
    </row>
    <row r="1503" spans="1:25" x14ac:dyDescent="0.2">
      <c r="A1503" t="s">
        <v>27096</v>
      </c>
      <c r="B1503">
        <v>185481</v>
      </c>
      <c r="C1503">
        <v>606952</v>
      </c>
      <c r="D1503" t="s">
        <v>17180</v>
      </c>
      <c r="E1503" t="s">
        <v>24</v>
      </c>
      <c r="F1503">
        <v>999847677</v>
      </c>
      <c r="G1503" t="s">
        <v>3539</v>
      </c>
      <c r="H1503" t="s">
        <v>3540</v>
      </c>
      <c r="I1503" t="s">
        <v>34</v>
      </c>
      <c r="J1503" t="s">
        <v>26</v>
      </c>
      <c r="K1503">
        <v>244906</v>
      </c>
      <c r="L1503" t="s">
        <v>138</v>
      </c>
      <c r="M1503" t="s">
        <v>3541</v>
      </c>
      <c r="N1503" t="s">
        <v>320</v>
      </c>
      <c r="O1503" t="s">
        <v>3542</v>
      </c>
      <c r="P1503" t="s">
        <v>3543</v>
      </c>
      <c r="Q1503" t="s">
        <v>3544</v>
      </c>
      <c r="R1503" t="s">
        <v>17197</v>
      </c>
      <c r="S1503" t="s">
        <v>28</v>
      </c>
      <c r="T1503" t="s">
        <v>262</v>
      </c>
      <c r="U1503" t="s">
        <v>17173</v>
      </c>
      <c r="V1503" t="s">
        <v>9219</v>
      </c>
      <c r="X1503" t="s">
        <v>17198</v>
      </c>
      <c r="Y1503" t="s">
        <v>8943</v>
      </c>
    </row>
    <row r="1504" spans="1:25" x14ac:dyDescent="0.2">
      <c r="A1504" t="s">
        <v>27096</v>
      </c>
      <c r="B1504">
        <v>185481</v>
      </c>
      <c r="C1504">
        <v>606952</v>
      </c>
      <c r="D1504" t="s">
        <v>17180</v>
      </c>
      <c r="E1504" t="s">
        <v>24</v>
      </c>
      <c r="F1504">
        <v>952659796</v>
      </c>
      <c r="G1504" t="s">
        <v>17199</v>
      </c>
      <c r="H1504" t="s">
        <v>7909</v>
      </c>
      <c r="I1504" t="s">
        <v>325</v>
      </c>
      <c r="J1504" t="s">
        <v>26</v>
      </c>
      <c r="K1504">
        <v>43714</v>
      </c>
      <c r="L1504" t="s">
        <v>357</v>
      </c>
      <c r="M1504" t="s">
        <v>17200</v>
      </c>
      <c r="N1504" t="s">
        <v>14788</v>
      </c>
      <c r="O1504">
        <v>28231</v>
      </c>
      <c r="P1504" t="s">
        <v>17201</v>
      </c>
      <c r="R1504" t="s">
        <v>17202</v>
      </c>
      <c r="S1504" t="s">
        <v>28</v>
      </c>
      <c r="T1504" t="s">
        <v>40</v>
      </c>
      <c r="U1504" t="s">
        <v>3337</v>
      </c>
      <c r="V1504" t="s">
        <v>17203</v>
      </c>
      <c r="X1504" t="s">
        <v>17204</v>
      </c>
      <c r="Y1504" t="s">
        <v>17205</v>
      </c>
    </row>
    <row r="1505" spans="1:25" x14ac:dyDescent="0.2">
      <c r="A1505" t="s">
        <v>27096</v>
      </c>
      <c r="B1505">
        <v>92076</v>
      </c>
      <c r="C1505">
        <v>225579</v>
      </c>
      <c r="D1505" t="s">
        <v>17269</v>
      </c>
      <c r="E1505" t="s">
        <v>24</v>
      </c>
      <c r="F1505">
        <v>998105363</v>
      </c>
      <c r="G1505" t="s">
        <v>17270</v>
      </c>
      <c r="H1505" t="s">
        <v>17271</v>
      </c>
      <c r="I1505" t="s">
        <v>30</v>
      </c>
      <c r="J1505" t="s">
        <v>26</v>
      </c>
      <c r="K1505">
        <v>119840</v>
      </c>
      <c r="L1505" t="s">
        <v>138</v>
      </c>
      <c r="M1505" t="s">
        <v>17272</v>
      </c>
      <c r="N1505" t="s">
        <v>5506</v>
      </c>
      <c r="O1505" t="s">
        <v>2950</v>
      </c>
      <c r="P1505" t="s">
        <v>1668</v>
      </c>
      <c r="R1505" t="s">
        <v>17273</v>
      </c>
      <c r="S1505" t="s">
        <v>28</v>
      </c>
      <c r="T1505" t="s">
        <v>40</v>
      </c>
      <c r="U1505" t="s">
        <v>955</v>
      </c>
      <c r="V1505" t="s">
        <v>12730</v>
      </c>
      <c r="X1505">
        <v>447976123217</v>
      </c>
      <c r="Y1505">
        <v>441844208949</v>
      </c>
    </row>
    <row r="1506" spans="1:25" x14ac:dyDescent="0.2">
      <c r="A1506" t="s">
        <v>27096</v>
      </c>
      <c r="B1506">
        <v>92076</v>
      </c>
      <c r="C1506">
        <v>225579</v>
      </c>
      <c r="D1506" t="s">
        <v>17269</v>
      </c>
      <c r="E1506" t="s">
        <v>24</v>
      </c>
      <c r="F1506">
        <v>999988909</v>
      </c>
      <c r="G1506" t="s">
        <v>1395</v>
      </c>
      <c r="H1506" t="s">
        <v>1396</v>
      </c>
      <c r="I1506" t="s">
        <v>25</v>
      </c>
      <c r="J1506" t="s">
        <v>26</v>
      </c>
      <c r="K1506">
        <v>119840</v>
      </c>
      <c r="L1506" t="s">
        <v>312</v>
      </c>
      <c r="M1506" t="s">
        <v>1397</v>
      </c>
      <c r="N1506" t="s">
        <v>1398</v>
      </c>
      <c r="O1506" t="s">
        <v>1399</v>
      </c>
      <c r="P1506" t="s">
        <v>1400</v>
      </c>
      <c r="Q1506" t="s">
        <v>1401</v>
      </c>
      <c r="R1506" t="s">
        <v>17274</v>
      </c>
      <c r="S1506" t="s">
        <v>28</v>
      </c>
      <c r="T1506" t="s">
        <v>65</v>
      </c>
      <c r="U1506" t="s">
        <v>1268</v>
      </c>
      <c r="V1506" t="s">
        <v>17275</v>
      </c>
      <c r="X1506" t="s">
        <v>17276</v>
      </c>
      <c r="Y1506" t="s">
        <v>17277</v>
      </c>
    </row>
    <row r="1507" spans="1:25" x14ac:dyDescent="0.2">
      <c r="A1507" t="s">
        <v>27096</v>
      </c>
      <c r="B1507">
        <v>92076</v>
      </c>
      <c r="C1507">
        <v>225579</v>
      </c>
      <c r="D1507" t="s">
        <v>17269</v>
      </c>
      <c r="E1507" t="s">
        <v>24</v>
      </c>
      <c r="F1507">
        <v>999992401</v>
      </c>
      <c r="G1507" t="s">
        <v>1200</v>
      </c>
      <c r="H1507" t="s">
        <v>1201</v>
      </c>
      <c r="I1507" t="s">
        <v>25</v>
      </c>
      <c r="J1507" t="s">
        <v>26</v>
      </c>
      <c r="K1507">
        <v>53500</v>
      </c>
      <c r="L1507" t="s">
        <v>82</v>
      </c>
      <c r="M1507" t="s">
        <v>1202</v>
      </c>
      <c r="N1507" t="s">
        <v>1203</v>
      </c>
      <c r="O1507">
        <v>75015</v>
      </c>
      <c r="P1507" t="s">
        <v>1204</v>
      </c>
      <c r="Q1507" t="s">
        <v>1205</v>
      </c>
      <c r="R1507" t="s">
        <v>17278</v>
      </c>
      <c r="S1507" t="s">
        <v>28</v>
      </c>
      <c r="T1507" t="s">
        <v>65</v>
      </c>
      <c r="U1507" t="s">
        <v>2434</v>
      </c>
      <c r="V1507" t="s">
        <v>9437</v>
      </c>
      <c r="X1507">
        <v>33169082907</v>
      </c>
      <c r="Y1507">
        <v>33169081819</v>
      </c>
    </row>
    <row r="1508" spans="1:25" x14ac:dyDescent="0.2">
      <c r="A1508" t="s">
        <v>27096</v>
      </c>
      <c r="B1508">
        <v>92076</v>
      </c>
      <c r="C1508">
        <v>225579</v>
      </c>
      <c r="D1508" t="s">
        <v>17269</v>
      </c>
      <c r="E1508" t="s">
        <v>57</v>
      </c>
      <c r="F1508">
        <v>998215943</v>
      </c>
      <c r="G1508" t="s">
        <v>5329</v>
      </c>
      <c r="H1508" t="s">
        <v>5330</v>
      </c>
      <c r="I1508" t="s">
        <v>30</v>
      </c>
      <c r="J1508" t="s">
        <v>26</v>
      </c>
      <c r="K1508">
        <v>259270</v>
      </c>
      <c r="L1508" t="s">
        <v>192</v>
      </c>
      <c r="M1508" t="s">
        <v>5331</v>
      </c>
      <c r="N1508" t="s">
        <v>212</v>
      </c>
      <c r="O1508">
        <v>1000</v>
      </c>
      <c r="P1508" t="s">
        <v>5332</v>
      </c>
      <c r="Q1508" t="s">
        <v>5333</v>
      </c>
      <c r="R1508" t="s">
        <v>17279</v>
      </c>
      <c r="S1508" t="s">
        <v>28</v>
      </c>
      <c r="T1508" t="s">
        <v>47</v>
      </c>
      <c r="U1508" t="s">
        <v>1893</v>
      </c>
      <c r="V1508" t="s">
        <v>17280</v>
      </c>
      <c r="X1508" t="s">
        <v>17281</v>
      </c>
      <c r="Y1508" t="s">
        <v>17282</v>
      </c>
    </row>
    <row r="1509" spans="1:25" x14ac:dyDescent="0.2">
      <c r="A1509" t="s">
        <v>27096</v>
      </c>
      <c r="B1509">
        <v>92076</v>
      </c>
      <c r="C1509">
        <v>225579</v>
      </c>
      <c r="D1509" t="s">
        <v>17269</v>
      </c>
      <c r="E1509" t="s">
        <v>24</v>
      </c>
      <c r="F1509">
        <v>999939730</v>
      </c>
      <c r="G1509" t="s">
        <v>1877</v>
      </c>
      <c r="H1509" t="s">
        <v>1878</v>
      </c>
      <c r="I1509" t="s">
        <v>30</v>
      </c>
      <c r="J1509" t="s">
        <v>26</v>
      </c>
      <c r="K1509">
        <v>43870</v>
      </c>
      <c r="L1509" t="s">
        <v>857</v>
      </c>
      <c r="M1509" t="s">
        <v>1879</v>
      </c>
      <c r="N1509" t="s">
        <v>1880</v>
      </c>
      <c r="O1509" t="s">
        <v>1881</v>
      </c>
      <c r="P1509" t="s">
        <v>1882</v>
      </c>
      <c r="Q1509" t="s">
        <v>1883</v>
      </c>
      <c r="R1509" t="s">
        <v>17283</v>
      </c>
      <c r="S1509" t="s">
        <v>28</v>
      </c>
      <c r="T1509" t="s">
        <v>40</v>
      </c>
      <c r="U1509" t="s">
        <v>3361</v>
      </c>
      <c r="V1509" t="s">
        <v>6328</v>
      </c>
      <c r="X1509">
        <v>351212945900</v>
      </c>
      <c r="Y1509">
        <v>351212945999</v>
      </c>
    </row>
    <row r="1510" spans="1:25" x14ac:dyDescent="0.2">
      <c r="A1510" t="s">
        <v>27096</v>
      </c>
      <c r="B1510">
        <v>92076</v>
      </c>
      <c r="C1510">
        <v>225579</v>
      </c>
      <c r="D1510" t="s">
        <v>17269</v>
      </c>
      <c r="E1510" t="s">
        <v>24</v>
      </c>
      <c r="F1510">
        <v>999926926</v>
      </c>
      <c r="G1510" t="s">
        <v>12211</v>
      </c>
      <c r="H1510" t="s">
        <v>5339</v>
      </c>
      <c r="I1510" t="s">
        <v>30</v>
      </c>
      <c r="J1510" t="s">
        <v>26</v>
      </c>
      <c r="K1510">
        <v>132680</v>
      </c>
      <c r="L1510" t="s">
        <v>82</v>
      </c>
      <c r="M1510" t="s">
        <v>12212</v>
      </c>
      <c r="N1510" t="s">
        <v>3318</v>
      </c>
      <c r="O1510">
        <v>92200</v>
      </c>
      <c r="Q1510" t="s">
        <v>12213</v>
      </c>
      <c r="R1510" t="s">
        <v>17284</v>
      </c>
      <c r="S1510" t="s">
        <v>28</v>
      </c>
      <c r="T1510" t="s">
        <v>47</v>
      </c>
      <c r="U1510" t="s">
        <v>7000</v>
      </c>
      <c r="V1510" t="s">
        <v>12215</v>
      </c>
      <c r="X1510">
        <v>33146174935</v>
      </c>
      <c r="Y1510">
        <v>33146174403</v>
      </c>
    </row>
    <row r="1511" spans="1:25" x14ac:dyDescent="0.2">
      <c r="A1511" t="s">
        <v>27096</v>
      </c>
      <c r="B1511">
        <v>92076</v>
      </c>
      <c r="C1511">
        <v>225579</v>
      </c>
      <c r="D1511" t="s">
        <v>17269</v>
      </c>
      <c r="E1511" t="s">
        <v>24</v>
      </c>
      <c r="F1511">
        <v>999992304</v>
      </c>
      <c r="G1511" t="s">
        <v>530</v>
      </c>
      <c r="H1511" t="s">
        <v>531</v>
      </c>
      <c r="I1511" t="s">
        <v>25</v>
      </c>
      <c r="J1511" t="s">
        <v>26</v>
      </c>
      <c r="K1511">
        <v>104860</v>
      </c>
      <c r="L1511" t="s">
        <v>192</v>
      </c>
      <c r="M1511" t="s">
        <v>532</v>
      </c>
      <c r="N1511" t="s">
        <v>533</v>
      </c>
      <c r="O1511">
        <v>1049</v>
      </c>
      <c r="P1511" t="s">
        <v>534</v>
      </c>
      <c r="R1511" t="s">
        <v>17285</v>
      </c>
      <c r="S1511" t="s">
        <v>28</v>
      </c>
      <c r="T1511" t="s">
        <v>47</v>
      </c>
      <c r="U1511" t="s">
        <v>1147</v>
      </c>
      <c r="V1511" t="s">
        <v>6282</v>
      </c>
      <c r="X1511">
        <v>390332785083</v>
      </c>
      <c r="Y1511">
        <v>390332786465</v>
      </c>
    </row>
    <row r="1512" spans="1:25" x14ac:dyDescent="0.2">
      <c r="A1512" t="s">
        <v>27096</v>
      </c>
      <c r="B1512">
        <v>108235</v>
      </c>
      <c r="C1512">
        <v>312783</v>
      </c>
      <c r="D1512" t="s">
        <v>17286</v>
      </c>
      <c r="E1512" t="s">
        <v>24</v>
      </c>
      <c r="F1512">
        <v>972826290</v>
      </c>
      <c r="G1512" t="s">
        <v>17287</v>
      </c>
      <c r="H1512" t="s">
        <v>8287</v>
      </c>
      <c r="I1512" t="s">
        <v>30</v>
      </c>
      <c r="J1512" t="s">
        <v>26</v>
      </c>
      <c r="K1512">
        <v>260008</v>
      </c>
      <c r="L1512" t="s">
        <v>312</v>
      </c>
      <c r="M1512" t="s">
        <v>17288</v>
      </c>
      <c r="N1512" t="s">
        <v>3512</v>
      </c>
      <c r="O1512" t="s">
        <v>17289</v>
      </c>
      <c r="P1512" t="s">
        <v>17290</v>
      </c>
      <c r="R1512" t="s">
        <v>17291</v>
      </c>
      <c r="S1512" t="s">
        <v>28</v>
      </c>
      <c r="T1512" t="s">
        <v>40</v>
      </c>
      <c r="U1512" t="s">
        <v>6361</v>
      </c>
      <c r="V1512" t="s">
        <v>17292</v>
      </c>
      <c r="X1512" t="s">
        <v>17293</v>
      </c>
    </row>
    <row r="1513" spans="1:25" x14ac:dyDescent="0.2">
      <c r="A1513" t="s">
        <v>27096</v>
      </c>
      <c r="B1513">
        <v>108235</v>
      </c>
      <c r="C1513">
        <v>312783</v>
      </c>
      <c r="D1513" t="s">
        <v>17286</v>
      </c>
      <c r="E1513" t="s">
        <v>24</v>
      </c>
      <c r="F1513">
        <v>999988909</v>
      </c>
      <c r="G1513" t="s">
        <v>1395</v>
      </c>
      <c r="H1513" t="s">
        <v>1396</v>
      </c>
      <c r="I1513" t="s">
        <v>25</v>
      </c>
      <c r="J1513" t="s">
        <v>26</v>
      </c>
      <c r="K1513">
        <v>410712.92</v>
      </c>
      <c r="L1513" t="s">
        <v>312</v>
      </c>
      <c r="M1513" t="s">
        <v>1397</v>
      </c>
      <c r="N1513" t="s">
        <v>1398</v>
      </c>
      <c r="O1513" t="s">
        <v>1399</v>
      </c>
      <c r="P1513" t="s">
        <v>1400</v>
      </c>
      <c r="Q1513" t="s">
        <v>1401</v>
      </c>
      <c r="R1513" t="s">
        <v>17294</v>
      </c>
      <c r="S1513" t="s">
        <v>28</v>
      </c>
      <c r="T1513" t="s">
        <v>40</v>
      </c>
      <c r="U1513" t="s">
        <v>6089</v>
      </c>
      <c r="V1513" t="s">
        <v>17295</v>
      </c>
      <c r="X1513" t="s">
        <v>17296</v>
      </c>
    </row>
    <row r="1514" spans="1:25" x14ac:dyDescent="0.2">
      <c r="A1514" t="s">
        <v>27096</v>
      </c>
      <c r="B1514">
        <v>108235</v>
      </c>
      <c r="C1514">
        <v>312783</v>
      </c>
      <c r="D1514" t="s">
        <v>17286</v>
      </c>
      <c r="E1514" t="s">
        <v>24</v>
      </c>
      <c r="F1514">
        <v>999706057</v>
      </c>
      <c r="G1514" t="s">
        <v>6534</v>
      </c>
      <c r="H1514" t="s">
        <v>6535</v>
      </c>
      <c r="I1514" t="s">
        <v>30</v>
      </c>
      <c r="J1514" t="s">
        <v>472</v>
      </c>
      <c r="K1514">
        <v>3114</v>
      </c>
      <c r="L1514" t="s">
        <v>210</v>
      </c>
      <c r="M1514" t="s">
        <v>6536</v>
      </c>
      <c r="N1514" t="s">
        <v>219</v>
      </c>
      <c r="O1514">
        <v>195</v>
      </c>
      <c r="P1514" t="s">
        <v>6537</v>
      </c>
      <c r="R1514" t="s">
        <v>17297</v>
      </c>
      <c r="S1514" t="s">
        <v>28</v>
      </c>
      <c r="T1514" t="s">
        <v>262</v>
      </c>
      <c r="U1514" t="s">
        <v>1775</v>
      </c>
      <c r="V1514" t="s">
        <v>6539</v>
      </c>
      <c r="X1514" t="s">
        <v>9690</v>
      </c>
      <c r="Y1514" t="s">
        <v>9691</v>
      </c>
    </row>
    <row r="1515" spans="1:25" x14ac:dyDescent="0.2">
      <c r="A1515" t="s">
        <v>27096</v>
      </c>
      <c r="B1515">
        <v>108235</v>
      </c>
      <c r="C1515">
        <v>312783</v>
      </c>
      <c r="D1515" t="s">
        <v>17286</v>
      </c>
      <c r="E1515" t="s">
        <v>24</v>
      </c>
      <c r="F1515">
        <v>994489979</v>
      </c>
      <c r="G1515" t="s">
        <v>13641</v>
      </c>
      <c r="H1515" t="s">
        <v>13642</v>
      </c>
      <c r="I1515" t="s">
        <v>34</v>
      </c>
      <c r="J1515" t="s">
        <v>26</v>
      </c>
      <c r="K1515">
        <v>172000</v>
      </c>
      <c r="L1515" t="s">
        <v>45</v>
      </c>
      <c r="M1515" t="s">
        <v>13643</v>
      </c>
      <c r="N1515" t="s">
        <v>613</v>
      </c>
      <c r="O1515" t="s">
        <v>13644</v>
      </c>
      <c r="P1515" t="s">
        <v>13645</v>
      </c>
      <c r="Q1515" t="s">
        <v>13646</v>
      </c>
      <c r="R1515" t="s">
        <v>17298</v>
      </c>
      <c r="S1515" t="s">
        <v>28</v>
      </c>
      <c r="T1515" t="s">
        <v>56</v>
      </c>
      <c r="U1515" t="s">
        <v>17299</v>
      </c>
      <c r="V1515" t="s">
        <v>17300</v>
      </c>
      <c r="X1515" t="s">
        <v>17301</v>
      </c>
    </row>
    <row r="1516" spans="1:25" x14ac:dyDescent="0.2">
      <c r="A1516" t="s">
        <v>27096</v>
      </c>
      <c r="B1516">
        <v>108235</v>
      </c>
      <c r="C1516">
        <v>312783</v>
      </c>
      <c r="D1516" t="s">
        <v>17286</v>
      </c>
      <c r="E1516" t="s">
        <v>57</v>
      </c>
      <c r="F1516">
        <v>999932164</v>
      </c>
      <c r="G1516" t="s">
        <v>17302</v>
      </c>
      <c r="H1516" t="s">
        <v>17303</v>
      </c>
      <c r="I1516" t="s">
        <v>209</v>
      </c>
      <c r="J1516" t="s">
        <v>26</v>
      </c>
      <c r="K1516">
        <v>882934.28</v>
      </c>
      <c r="L1516" t="s">
        <v>35</v>
      </c>
      <c r="M1516" t="s">
        <v>17304</v>
      </c>
      <c r="N1516" t="s">
        <v>1859</v>
      </c>
      <c r="O1516">
        <v>2100</v>
      </c>
      <c r="P1516" t="s">
        <v>17305</v>
      </c>
      <c r="Q1516" t="s">
        <v>17306</v>
      </c>
      <c r="R1516" t="s">
        <v>17307</v>
      </c>
      <c r="S1516" t="s">
        <v>28</v>
      </c>
      <c r="T1516" t="s">
        <v>40</v>
      </c>
      <c r="U1516" t="s">
        <v>1507</v>
      </c>
      <c r="V1516" t="s">
        <v>6228</v>
      </c>
      <c r="X1516" t="s">
        <v>17308</v>
      </c>
    </row>
    <row r="1517" spans="1:25" x14ac:dyDescent="0.2">
      <c r="A1517" t="s">
        <v>27096</v>
      </c>
      <c r="B1517">
        <v>108235</v>
      </c>
      <c r="C1517">
        <v>312783</v>
      </c>
      <c r="D1517" t="s">
        <v>17286</v>
      </c>
      <c r="E1517" t="s">
        <v>24</v>
      </c>
      <c r="F1517">
        <v>997513178</v>
      </c>
      <c r="G1517" t="s">
        <v>806</v>
      </c>
      <c r="H1517" t="s">
        <v>807</v>
      </c>
      <c r="I1517" t="s">
        <v>325</v>
      </c>
      <c r="J1517" t="s">
        <v>26</v>
      </c>
      <c r="K1517">
        <v>146603.20000000001</v>
      </c>
      <c r="L1517" t="s">
        <v>357</v>
      </c>
      <c r="M1517" t="s">
        <v>808</v>
      </c>
      <c r="N1517" t="s">
        <v>575</v>
      </c>
      <c r="O1517">
        <v>28011</v>
      </c>
      <c r="P1517" t="s">
        <v>809</v>
      </c>
      <c r="Q1517" t="s">
        <v>810</v>
      </c>
      <c r="R1517" t="s">
        <v>17309</v>
      </c>
      <c r="S1517" t="s">
        <v>28</v>
      </c>
      <c r="T1517" t="s">
        <v>47</v>
      </c>
      <c r="U1517" t="s">
        <v>17310</v>
      </c>
      <c r="V1517" t="s">
        <v>17311</v>
      </c>
      <c r="X1517" t="s">
        <v>17312</v>
      </c>
    </row>
    <row r="1518" spans="1:25" x14ac:dyDescent="0.2">
      <c r="A1518" t="s">
        <v>27096</v>
      </c>
      <c r="B1518">
        <v>108235</v>
      </c>
      <c r="C1518">
        <v>312783</v>
      </c>
      <c r="D1518" t="s">
        <v>17286</v>
      </c>
      <c r="E1518" t="s">
        <v>24</v>
      </c>
      <c r="F1518">
        <v>999569287</v>
      </c>
      <c r="G1518" t="s">
        <v>13309</v>
      </c>
      <c r="H1518" t="s">
        <v>13167</v>
      </c>
      <c r="I1518" t="s">
        <v>325</v>
      </c>
      <c r="J1518" t="s">
        <v>26</v>
      </c>
      <c r="K1518">
        <v>204584</v>
      </c>
      <c r="L1518" t="s">
        <v>326</v>
      </c>
      <c r="M1518" t="s">
        <v>13310</v>
      </c>
      <c r="N1518" t="s">
        <v>1503</v>
      </c>
      <c r="O1518">
        <v>67062</v>
      </c>
      <c r="P1518" t="s">
        <v>13311</v>
      </c>
      <c r="Q1518" t="s">
        <v>13312</v>
      </c>
      <c r="R1518" t="s">
        <v>17313</v>
      </c>
      <c r="S1518" t="s">
        <v>28</v>
      </c>
      <c r="T1518" t="s">
        <v>47</v>
      </c>
      <c r="U1518" t="s">
        <v>2252</v>
      </c>
      <c r="V1518" t="s">
        <v>6445</v>
      </c>
      <c r="X1518" t="s">
        <v>17314</v>
      </c>
    </row>
    <row r="1519" spans="1:25" x14ac:dyDescent="0.2">
      <c r="A1519" t="s">
        <v>27096</v>
      </c>
      <c r="B1519">
        <v>108235</v>
      </c>
      <c r="C1519">
        <v>312783</v>
      </c>
      <c r="D1519" t="s">
        <v>17286</v>
      </c>
      <c r="E1519" t="s">
        <v>24</v>
      </c>
      <c r="F1519">
        <v>999500805</v>
      </c>
      <c r="G1519" t="s">
        <v>3878</v>
      </c>
      <c r="H1519" t="s">
        <v>3879</v>
      </c>
      <c r="I1519" t="s">
        <v>34</v>
      </c>
      <c r="J1519" t="s">
        <v>26</v>
      </c>
      <c r="K1519">
        <v>323200</v>
      </c>
      <c r="L1519" t="s">
        <v>902</v>
      </c>
      <c r="M1519" t="s">
        <v>3880</v>
      </c>
      <c r="N1519" t="s">
        <v>915</v>
      </c>
      <c r="O1519">
        <v>10000</v>
      </c>
      <c r="Q1519" t="s">
        <v>3881</v>
      </c>
      <c r="R1519" t="s">
        <v>17315</v>
      </c>
      <c r="S1519" t="s">
        <v>28</v>
      </c>
      <c r="T1519" t="s">
        <v>40</v>
      </c>
      <c r="U1519" t="s">
        <v>17316</v>
      </c>
      <c r="V1519" t="s">
        <v>17317</v>
      </c>
      <c r="X1519" t="s">
        <v>17318</v>
      </c>
    </row>
    <row r="1520" spans="1:25" x14ac:dyDescent="0.2">
      <c r="A1520" t="s">
        <v>27096</v>
      </c>
      <c r="B1520">
        <v>108235</v>
      </c>
      <c r="C1520">
        <v>312783</v>
      </c>
      <c r="D1520" t="s">
        <v>17286</v>
      </c>
      <c r="E1520" t="s">
        <v>24</v>
      </c>
      <c r="F1520">
        <v>999869114</v>
      </c>
      <c r="G1520" t="s">
        <v>1226</v>
      </c>
      <c r="H1520" t="s">
        <v>1227</v>
      </c>
      <c r="I1520" t="s">
        <v>34</v>
      </c>
      <c r="J1520" t="s">
        <v>26</v>
      </c>
      <c r="K1520">
        <v>278573.2</v>
      </c>
      <c r="L1520" t="s">
        <v>682</v>
      </c>
      <c r="M1520" t="s">
        <v>1228</v>
      </c>
      <c r="N1520" t="s">
        <v>1229</v>
      </c>
      <c r="O1520">
        <v>6020</v>
      </c>
      <c r="P1520" t="s">
        <v>1230</v>
      </c>
      <c r="Q1520" t="s">
        <v>1231</v>
      </c>
      <c r="R1520" t="s">
        <v>17319</v>
      </c>
      <c r="S1520" t="s">
        <v>28</v>
      </c>
      <c r="T1520" t="s">
        <v>40</v>
      </c>
      <c r="U1520" t="s">
        <v>1482</v>
      </c>
      <c r="V1520" t="s">
        <v>12788</v>
      </c>
      <c r="X1520" t="s">
        <v>15188</v>
      </c>
    </row>
    <row r="1521" spans="1:25" x14ac:dyDescent="0.2">
      <c r="A1521" t="s">
        <v>27096</v>
      </c>
      <c r="B1521">
        <v>108235</v>
      </c>
      <c r="C1521">
        <v>312783</v>
      </c>
      <c r="D1521" t="s">
        <v>17286</v>
      </c>
      <c r="E1521" t="s">
        <v>24</v>
      </c>
      <c r="F1521">
        <v>998732274</v>
      </c>
      <c r="G1521" t="s">
        <v>3941</v>
      </c>
      <c r="H1521" t="s">
        <v>3942</v>
      </c>
      <c r="I1521" t="s">
        <v>34</v>
      </c>
      <c r="J1521" t="s">
        <v>26</v>
      </c>
      <c r="K1521">
        <v>416236.79999999999</v>
      </c>
      <c r="L1521" t="s">
        <v>312</v>
      </c>
      <c r="M1521" t="s">
        <v>3943</v>
      </c>
      <c r="N1521" t="s">
        <v>1002</v>
      </c>
      <c r="O1521" t="s">
        <v>3944</v>
      </c>
      <c r="P1521" t="s">
        <v>3945</v>
      </c>
      <c r="Q1521" t="s">
        <v>3946</v>
      </c>
      <c r="R1521" t="s">
        <v>17320</v>
      </c>
      <c r="S1521" t="s">
        <v>28</v>
      </c>
      <c r="T1521" t="s">
        <v>47</v>
      </c>
      <c r="U1521" t="s">
        <v>17321</v>
      </c>
      <c r="V1521" t="s">
        <v>17322</v>
      </c>
      <c r="X1521" t="s">
        <v>17323</v>
      </c>
    </row>
    <row r="1522" spans="1:25" x14ac:dyDescent="0.2">
      <c r="A1522" t="s">
        <v>27096</v>
      </c>
      <c r="B1522">
        <v>108235</v>
      </c>
      <c r="C1522">
        <v>312783</v>
      </c>
      <c r="D1522" t="s">
        <v>17286</v>
      </c>
      <c r="E1522" t="s">
        <v>24</v>
      </c>
      <c r="F1522">
        <v>958894471</v>
      </c>
      <c r="G1522" t="s">
        <v>17324</v>
      </c>
      <c r="H1522" t="s">
        <v>8575</v>
      </c>
      <c r="I1522" t="s">
        <v>25</v>
      </c>
      <c r="J1522" t="s">
        <v>26</v>
      </c>
      <c r="K1522">
        <v>235951.6</v>
      </c>
      <c r="L1522" t="s">
        <v>312</v>
      </c>
      <c r="M1522" t="s">
        <v>17325</v>
      </c>
      <c r="N1522" t="s">
        <v>17326</v>
      </c>
      <c r="O1522" t="s">
        <v>17327</v>
      </c>
      <c r="P1522" t="s">
        <v>17328</v>
      </c>
      <c r="R1522" t="s">
        <v>17329</v>
      </c>
      <c r="S1522" t="s">
        <v>28</v>
      </c>
      <c r="T1522" t="s">
        <v>40</v>
      </c>
      <c r="U1522" t="s">
        <v>7374</v>
      </c>
      <c r="V1522" t="s">
        <v>17330</v>
      </c>
      <c r="X1522" t="s">
        <v>17331</v>
      </c>
    </row>
    <row r="1523" spans="1:25" x14ac:dyDescent="0.2">
      <c r="A1523" t="s">
        <v>27096</v>
      </c>
      <c r="B1523">
        <v>188570</v>
      </c>
      <c r="C1523">
        <v>607049</v>
      </c>
      <c r="D1523" t="s">
        <v>17332</v>
      </c>
      <c r="E1523" t="s">
        <v>57</v>
      </c>
      <c r="F1523">
        <v>999766294</v>
      </c>
      <c r="G1523" t="s">
        <v>6505</v>
      </c>
      <c r="H1523" t="s">
        <v>6506</v>
      </c>
      <c r="I1523" t="s">
        <v>30</v>
      </c>
      <c r="J1523" t="s">
        <v>26</v>
      </c>
      <c r="K1523">
        <v>530785</v>
      </c>
      <c r="L1523" t="s">
        <v>82</v>
      </c>
      <c r="M1523" t="s">
        <v>6507</v>
      </c>
      <c r="N1523" t="s">
        <v>479</v>
      </c>
      <c r="O1523">
        <v>92400</v>
      </c>
      <c r="P1523" t="s">
        <v>6508</v>
      </c>
      <c r="Q1523" t="s">
        <v>6509</v>
      </c>
      <c r="R1523" t="s">
        <v>17333</v>
      </c>
      <c r="S1523" t="s">
        <v>28</v>
      </c>
      <c r="T1523" t="s">
        <v>56</v>
      </c>
      <c r="U1523" t="s">
        <v>1337</v>
      </c>
      <c r="V1523" t="s">
        <v>6511</v>
      </c>
      <c r="X1523" t="s">
        <v>17334</v>
      </c>
      <c r="Y1523" t="s">
        <v>17335</v>
      </c>
    </row>
    <row r="1524" spans="1:25" x14ac:dyDescent="0.2">
      <c r="A1524" t="s">
        <v>27096</v>
      </c>
      <c r="B1524">
        <v>188570</v>
      </c>
      <c r="C1524">
        <v>607049</v>
      </c>
      <c r="D1524" t="s">
        <v>17332</v>
      </c>
      <c r="E1524" t="s">
        <v>24</v>
      </c>
      <c r="F1524">
        <v>999988909</v>
      </c>
      <c r="G1524" t="s">
        <v>1395</v>
      </c>
      <c r="H1524" t="s">
        <v>1396</v>
      </c>
      <c r="I1524" t="s">
        <v>25</v>
      </c>
      <c r="J1524" t="s">
        <v>26</v>
      </c>
      <c r="K1524">
        <v>239400</v>
      </c>
      <c r="L1524" t="s">
        <v>312</v>
      </c>
      <c r="M1524" t="s">
        <v>1397</v>
      </c>
      <c r="N1524" t="s">
        <v>1398</v>
      </c>
      <c r="O1524" t="s">
        <v>1399</v>
      </c>
      <c r="P1524" t="s">
        <v>1400</v>
      </c>
      <c r="Q1524" t="s">
        <v>1401</v>
      </c>
      <c r="R1524" t="s">
        <v>17336</v>
      </c>
      <c r="S1524" t="s">
        <v>28</v>
      </c>
      <c r="T1524" t="s">
        <v>56</v>
      </c>
      <c r="U1524" t="s">
        <v>2186</v>
      </c>
      <c r="V1524" t="s">
        <v>2187</v>
      </c>
      <c r="X1524">
        <v>31888667379</v>
      </c>
    </row>
    <row r="1525" spans="1:25" x14ac:dyDescent="0.2">
      <c r="A1525" t="s">
        <v>27096</v>
      </c>
      <c r="B1525">
        <v>188570</v>
      </c>
      <c r="C1525">
        <v>607049</v>
      </c>
      <c r="D1525" t="s">
        <v>17332</v>
      </c>
      <c r="E1525" t="s">
        <v>24</v>
      </c>
      <c r="F1525">
        <v>950972578</v>
      </c>
      <c r="G1525" t="s">
        <v>14509</v>
      </c>
      <c r="H1525" t="s">
        <v>14510</v>
      </c>
      <c r="I1525" t="s">
        <v>325</v>
      </c>
      <c r="J1525" t="s">
        <v>26</v>
      </c>
      <c r="K1525">
        <v>103200</v>
      </c>
      <c r="L1525" t="s">
        <v>210</v>
      </c>
      <c r="M1525" t="s">
        <v>14511</v>
      </c>
      <c r="N1525" t="s">
        <v>219</v>
      </c>
      <c r="O1525">
        <v>144</v>
      </c>
      <c r="P1525" t="s">
        <v>14512</v>
      </c>
      <c r="R1525" t="s">
        <v>17337</v>
      </c>
      <c r="S1525" t="s">
        <v>28</v>
      </c>
      <c r="T1525" t="s">
        <v>65</v>
      </c>
      <c r="U1525" t="s">
        <v>213</v>
      </c>
      <c r="V1525" t="s">
        <v>14513</v>
      </c>
      <c r="X1525">
        <v>390685264435</v>
      </c>
    </row>
    <row r="1526" spans="1:25" x14ac:dyDescent="0.2">
      <c r="A1526" t="s">
        <v>27096</v>
      </c>
      <c r="B1526">
        <v>188570</v>
      </c>
      <c r="C1526">
        <v>607049</v>
      </c>
      <c r="D1526" t="s">
        <v>17332</v>
      </c>
      <c r="E1526" t="s">
        <v>24</v>
      </c>
      <c r="F1526">
        <v>986453723</v>
      </c>
      <c r="G1526" t="s">
        <v>15424</v>
      </c>
      <c r="H1526" t="s">
        <v>8387</v>
      </c>
      <c r="I1526" t="s">
        <v>30</v>
      </c>
      <c r="J1526" t="s">
        <v>26</v>
      </c>
      <c r="K1526">
        <v>204698</v>
      </c>
      <c r="L1526" t="s">
        <v>82</v>
      </c>
      <c r="M1526" t="s">
        <v>15425</v>
      </c>
      <c r="N1526" t="s">
        <v>501</v>
      </c>
      <c r="O1526">
        <v>75015</v>
      </c>
      <c r="P1526" t="s">
        <v>15426</v>
      </c>
      <c r="R1526" t="s">
        <v>17338</v>
      </c>
      <c r="S1526" t="s">
        <v>28</v>
      </c>
      <c r="T1526" t="s">
        <v>40</v>
      </c>
      <c r="U1526" t="s">
        <v>1225</v>
      </c>
      <c r="V1526" t="s">
        <v>15427</v>
      </c>
      <c r="X1526">
        <v>33677093535</v>
      </c>
    </row>
    <row r="1527" spans="1:25" x14ac:dyDescent="0.2">
      <c r="A1527" t="s">
        <v>27096</v>
      </c>
      <c r="B1527">
        <v>188570</v>
      </c>
      <c r="C1527">
        <v>607049</v>
      </c>
      <c r="D1527" t="s">
        <v>17332</v>
      </c>
      <c r="E1527" t="s">
        <v>24</v>
      </c>
      <c r="F1527">
        <v>985212414</v>
      </c>
      <c r="G1527" t="s">
        <v>14758</v>
      </c>
      <c r="H1527" t="s">
        <v>14759</v>
      </c>
      <c r="I1527" t="s">
        <v>30</v>
      </c>
      <c r="J1527" t="s">
        <v>26</v>
      </c>
      <c r="K1527">
        <v>282750</v>
      </c>
      <c r="L1527" t="s">
        <v>27</v>
      </c>
      <c r="M1527" t="s">
        <v>14760</v>
      </c>
      <c r="N1527" t="s">
        <v>550</v>
      </c>
      <c r="O1527">
        <v>10969</v>
      </c>
      <c r="P1527" t="s">
        <v>14761</v>
      </c>
      <c r="Q1527" t="s">
        <v>14762</v>
      </c>
      <c r="R1527" t="s">
        <v>17339</v>
      </c>
      <c r="S1527" t="s">
        <v>28</v>
      </c>
      <c r="T1527" t="s">
        <v>40</v>
      </c>
      <c r="U1527" t="s">
        <v>529</v>
      </c>
      <c r="V1527" t="s">
        <v>15100</v>
      </c>
      <c r="X1527" t="s">
        <v>15101</v>
      </c>
      <c r="Y1527" t="s">
        <v>15102</v>
      </c>
    </row>
    <row r="1528" spans="1:25" x14ac:dyDescent="0.2">
      <c r="A1528" t="s">
        <v>27096</v>
      </c>
      <c r="B1528">
        <v>188570</v>
      </c>
      <c r="C1528">
        <v>607049</v>
      </c>
      <c r="D1528" t="s">
        <v>17332</v>
      </c>
      <c r="E1528" t="s">
        <v>24</v>
      </c>
      <c r="F1528">
        <v>984808312</v>
      </c>
      <c r="G1528" t="s">
        <v>17340</v>
      </c>
      <c r="H1528" t="s">
        <v>8286</v>
      </c>
      <c r="I1528" t="s">
        <v>325</v>
      </c>
      <c r="J1528" t="s">
        <v>26</v>
      </c>
      <c r="K1528">
        <v>65550</v>
      </c>
      <c r="L1528" t="s">
        <v>1453</v>
      </c>
      <c r="M1528" t="s">
        <v>17341</v>
      </c>
      <c r="N1528" t="s">
        <v>3435</v>
      </c>
      <c r="O1528">
        <v>1026</v>
      </c>
      <c r="P1528" t="s">
        <v>17342</v>
      </c>
      <c r="R1528" t="s">
        <v>17343</v>
      </c>
      <c r="S1528" t="s">
        <v>28</v>
      </c>
      <c r="T1528" t="s">
        <v>56</v>
      </c>
      <c r="U1528" t="s">
        <v>17344</v>
      </c>
      <c r="V1528" t="s">
        <v>17345</v>
      </c>
      <c r="X1528">
        <v>37129542175</v>
      </c>
    </row>
    <row r="1529" spans="1:25" x14ac:dyDescent="0.2">
      <c r="A1529" t="s">
        <v>27096</v>
      </c>
      <c r="B1529">
        <v>188570</v>
      </c>
      <c r="C1529">
        <v>607049</v>
      </c>
      <c r="D1529" t="s">
        <v>17332</v>
      </c>
      <c r="E1529" t="s">
        <v>24</v>
      </c>
      <c r="F1529">
        <v>999529323</v>
      </c>
      <c r="G1529" t="s">
        <v>15125</v>
      </c>
      <c r="H1529" t="s">
        <v>7338</v>
      </c>
      <c r="I1529" t="s">
        <v>25</v>
      </c>
      <c r="J1529" t="s">
        <v>26</v>
      </c>
      <c r="K1529">
        <v>133800</v>
      </c>
      <c r="L1529" t="s">
        <v>947</v>
      </c>
      <c r="M1529" t="s">
        <v>15126</v>
      </c>
      <c r="N1529" t="s">
        <v>1525</v>
      </c>
      <c r="O1529">
        <v>51005</v>
      </c>
      <c r="P1529" t="s">
        <v>15127</v>
      </c>
      <c r="Q1529" t="s">
        <v>15128</v>
      </c>
      <c r="R1529" t="s">
        <v>17346</v>
      </c>
      <c r="S1529" t="s">
        <v>28</v>
      </c>
      <c r="T1529" t="s">
        <v>65</v>
      </c>
      <c r="U1529" t="s">
        <v>522</v>
      </c>
      <c r="V1529" t="s">
        <v>15130</v>
      </c>
      <c r="X1529">
        <v>3725036621</v>
      </c>
    </row>
    <row r="1530" spans="1:25" x14ac:dyDescent="0.2">
      <c r="A1530" t="s">
        <v>27096</v>
      </c>
      <c r="B1530">
        <v>188570</v>
      </c>
      <c r="C1530">
        <v>607049</v>
      </c>
      <c r="D1530" t="s">
        <v>17332</v>
      </c>
      <c r="E1530" t="s">
        <v>24</v>
      </c>
      <c r="F1530">
        <v>995462016</v>
      </c>
      <c r="G1530" t="s">
        <v>17347</v>
      </c>
      <c r="H1530" t="s">
        <v>17348</v>
      </c>
      <c r="I1530" t="s">
        <v>30</v>
      </c>
      <c r="J1530" t="s">
        <v>26</v>
      </c>
      <c r="K1530">
        <v>283004</v>
      </c>
      <c r="L1530" t="s">
        <v>1453</v>
      </c>
      <c r="M1530" t="s">
        <v>17349</v>
      </c>
      <c r="N1530" t="s">
        <v>1454</v>
      </c>
      <c r="O1530">
        <v>1050</v>
      </c>
      <c r="P1530" t="s">
        <v>17350</v>
      </c>
      <c r="R1530" t="s">
        <v>17351</v>
      </c>
      <c r="S1530" t="s">
        <v>28</v>
      </c>
      <c r="T1530" t="s">
        <v>47</v>
      </c>
      <c r="U1530" t="s">
        <v>1455</v>
      </c>
      <c r="V1530" t="s">
        <v>17352</v>
      </c>
      <c r="X1530">
        <v>37126182739</v>
      </c>
      <c r="Y1530" t="s">
        <v>17353</v>
      </c>
    </row>
    <row r="1531" spans="1:25" x14ac:dyDescent="0.2">
      <c r="A1531" t="s">
        <v>27096</v>
      </c>
      <c r="B1531">
        <v>188570</v>
      </c>
      <c r="C1531">
        <v>607049</v>
      </c>
      <c r="D1531" t="s">
        <v>17332</v>
      </c>
      <c r="E1531" t="s">
        <v>24</v>
      </c>
      <c r="F1531">
        <v>998944704</v>
      </c>
      <c r="G1531" t="s">
        <v>17354</v>
      </c>
      <c r="H1531" t="s">
        <v>17355</v>
      </c>
      <c r="I1531" t="s">
        <v>209</v>
      </c>
      <c r="J1531" t="s">
        <v>26</v>
      </c>
      <c r="K1531">
        <v>290800</v>
      </c>
      <c r="L1531" t="s">
        <v>192</v>
      </c>
      <c r="M1531" t="s">
        <v>17356</v>
      </c>
      <c r="N1531" t="s">
        <v>212</v>
      </c>
      <c r="O1531">
        <v>1170</v>
      </c>
      <c r="R1531" t="s">
        <v>17357</v>
      </c>
      <c r="S1531" t="s">
        <v>28</v>
      </c>
      <c r="T1531" t="s">
        <v>40</v>
      </c>
      <c r="U1531" t="s">
        <v>14974</v>
      </c>
      <c r="V1531" t="s">
        <v>17358</v>
      </c>
      <c r="X1531">
        <v>322475960628</v>
      </c>
      <c r="Y1531" t="s">
        <v>17359</v>
      </c>
    </row>
    <row r="1532" spans="1:25" x14ac:dyDescent="0.2">
      <c r="A1532" t="s">
        <v>27096</v>
      </c>
      <c r="B1532">
        <v>188570</v>
      </c>
      <c r="C1532">
        <v>607049</v>
      </c>
      <c r="D1532" t="s">
        <v>17332</v>
      </c>
      <c r="E1532" t="s">
        <v>24</v>
      </c>
      <c r="F1532">
        <v>999991334</v>
      </c>
      <c r="G1532" t="s">
        <v>347</v>
      </c>
      <c r="H1532" t="s">
        <v>348</v>
      </c>
      <c r="I1532" t="s">
        <v>34</v>
      </c>
      <c r="J1532" t="s">
        <v>26</v>
      </c>
      <c r="K1532">
        <v>724300</v>
      </c>
      <c r="L1532" t="s">
        <v>192</v>
      </c>
      <c r="M1532" t="s">
        <v>349</v>
      </c>
      <c r="N1532" t="s">
        <v>350</v>
      </c>
      <c r="O1532">
        <v>3000</v>
      </c>
      <c r="P1532" t="s">
        <v>351</v>
      </c>
      <c r="Q1532" t="s">
        <v>352</v>
      </c>
      <c r="R1532" t="s">
        <v>17360</v>
      </c>
      <c r="S1532" t="s">
        <v>28</v>
      </c>
      <c r="T1532" t="s">
        <v>47</v>
      </c>
      <c r="U1532" t="s">
        <v>4975</v>
      </c>
      <c r="V1532" t="s">
        <v>4976</v>
      </c>
      <c r="X1532" t="s">
        <v>4977</v>
      </c>
      <c r="Y1532" t="s">
        <v>356</v>
      </c>
    </row>
    <row r="1533" spans="1:25" x14ac:dyDescent="0.2">
      <c r="A1533" t="s">
        <v>27096</v>
      </c>
      <c r="B1533">
        <v>188570</v>
      </c>
      <c r="C1533">
        <v>607049</v>
      </c>
      <c r="D1533" t="s">
        <v>17332</v>
      </c>
      <c r="E1533" t="s">
        <v>24</v>
      </c>
      <c r="F1533">
        <v>999899572</v>
      </c>
      <c r="G1533" t="s">
        <v>595</v>
      </c>
      <c r="H1533" t="s">
        <v>596</v>
      </c>
      <c r="I1533" t="s">
        <v>34</v>
      </c>
      <c r="J1533" t="s">
        <v>26</v>
      </c>
      <c r="K1533">
        <v>319988</v>
      </c>
      <c r="L1533" t="s">
        <v>357</v>
      </c>
      <c r="M1533" t="s">
        <v>597</v>
      </c>
      <c r="N1533" t="s">
        <v>598</v>
      </c>
      <c r="O1533">
        <v>28903</v>
      </c>
      <c r="P1533" t="s">
        <v>599</v>
      </c>
      <c r="Q1533" t="s">
        <v>600</v>
      </c>
      <c r="R1533" t="s">
        <v>17361</v>
      </c>
      <c r="S1533" t="s">
        <v>28</v>
      </c>
      <c r="T1533" t="s">
        <v>56</v>
      </c>
      <c r="U1533" t="s">
        <v>601</v>
      </c>
      <c r="V1533" t="s">
        <v>602</v>
      </c>
      <c r="X1533">
        <v>34916249931</v>
      </c>
      <c r="Y1533">
        <v>34916249931</v>
      </c>
    </row>
    <row r="1534" spans="1:25" x14ac:dyDescent="0.2">
      <c r="A1534" t="s">
        <v>27096</v>
      </c>
      <c r="B1534">
        <v>188570</v>
      </c>
      <c r="C1534">
        <v>607049</v>
      </c>
      <c r="D1534" t="s">
        <v>17332</v>
      </c>
      <c r="E1534" t="s">
        <v>24</v>
      </c>
      <c r="F1534">
        <v>952447075</v>
      </c>
      <c r="G1534" t="s">
        <v>17362</v>
      </c>
      <c r="H1534" t="s">
        <v>7054</v>
      </c>
      <c r="I1534" t="s">
        <v>30</v>
      </c>
      <c r="J1534" t="s">
        <v>26</v>
      </c>
      <c r="K1534">
        <v>303900</v>
      </c>
      <c r="L1534" t="s">
        <v>82</v>
      </c>
      <c r="M1534" t="s">
        <v>17363</v>
      </c>
      <c r="N1534" t="s">
        <v>501</v>
      </c>
      <c r="O1534">
        <v>75008</v>
      </c>
      <c r="P1534" t="s">
        <v>17364</v>
      </c>
      <c r="R1534" t="s">
        <v>17365</v>
      </c>
      <c r="S1534" t="s">
        <v>28</v>
      </c>
      <c r="T1534" t="s">
        <v>40</v>
      </c>
      <c r="U1534" t="s">
        <v>2394</v>
      </c>
      <c r="V1534" t="s">
        <v>17366</v>
      </c>
      <c r="X1534">
        <v>33149528263</v>
      </c>
    </row>
    <row r="1535" spans="1:25" x14ac:dyDescent="0.2">
      <c r="A1535" t="s">
        <v>27096</v>
      </c>
      <c r="B1535">
        <v>94832</v>
      </c>
      <c r="C1535">
        <v>242297</v>
      </c>
      <c r="D1535" t="s">
        <v>17375</v>
      </c>
      <c r="E1535" t="s">
        <v>24</v>
      </c>
      <c r="F1535">
        <v>999627875</v>
      </c>
      <c r="G1535" t="s">
        <v>1373</v>
      </c>
      <c r="H1535" t="s">
        <v>1374</v>
      </c>
      <c r="I1535" t="s">
        <v>25</v>
      </c>
      <c r="J1535" t="s">
        <v>26</v>
      </c>
      <c r="K1535">
        <v>614300</v>
      </c>
      <c r="L1535" t="s">
        <v>45</v>
      </c>
      <c r="M1535" t="s">
        <v>1375</v>
      </c>
      <c r="N1535" t="s">
        <v>613</v>
      </c>
      <c r="O1535" t="s">
        <v>1376</v>
      </c>
      <c r="P1535" t="s">
        <v>1377</v>
      </c>
      <c r="Q1535" t="s">
        <v>1378</v>
      </c>
      <c r="R1535" t="s">
        <v>17376</v>
      </c>
      <c r="S1535" t="s">
        <v>28</v>
      </c>
      <c r="T1535" t="s">
        <v>65</v>
      </c>
      <c r="U1535" t="s">
        <v>1686</v>
      </c>
      <c r="V1535" t="s">
        <v>17377</v>
      </c>
      <c r="X1535" t="s">
        <v>17378</v>
      </c>
      <c r="Y1535" t="s">
        <v>17379</v>
      </c>
    </row>
    <row r="1536" spans="1:25" x14ac:dyDescent="0.2">
      <c r="A1536" t="s">
        <v>27096</v>
      </c>
      <c r="B1536">
        <v>94832</v>
      </c>
      <c r="C1536">
        <v>242297</v>
      </c>
      <c r="D1536" t="s">
        <v>17375</v>
      </c>
      <c r="E1536" t="s">
        <v>24</v>
      </c>
      <c r="F1536">
        <v>997769840</v>
      </c>
      <c r="G1536" t="s">
        <v>15668</v>
      </c>
      <c r="H1536" t="s">
        <v>15669</v>
      </c>
      <c r="I1536" t="s">
        <v>30</v>
      </c>
      <c r="J1536" t="s">
        <v>26</v>
      </c>
      <c r="K1536">
        <v>357682.2</v>
      </c>
      <c r="L1536" t="s">
        <v>45</v>
      </c>
      <c r="M1536" t="s">
        <v>12771</v>
      </c>
      <c r="N1536" t="s">
        <v>10386</v>
      </c>
      <c r="O1536">
        <v>75237</v>
      </c>
      <c r="P1536" t="s">
        <v>15670</v>
      </c>
      <c r="R1536" t="s">
        <v>17380</v>
      </c>
      <c r="S1536" t="s">
        <v>28</v>
      </c>
      <c r="T1536" t="s">
        <v>65</v>
      </c>
      <c r="U1536" t="s">
        <v>4639</v>
      </c>
      <c r="V1536" t="s">
        <v>12772</v>
      </c>
      <c r="X1536">
        <v>46184443610</v>
      </c>
      <c r="Y1536" t="s">
        <v>17381</v>
      </c>
    </row>
    <row r="1537" spans="1:25" x14ac:dyDescent="0.2">
      <c r="A1537" t="s">
        <v>27096</v>
      </c>
      <c r="B1537">
        <v>94832</v>
      </c>
      <c r="C1537">
        <v>242297</v>
      </c>
      <c r="D1537" t="s">
        <v>17375</v>
      </c>
      <c r="E1537" t="s">
        <v>24</v>
      </c>
      <c r="F1537">
        <v>999988909</v>
      </c>
      <c r="G1537" t="s">
        <v>1395</v>
      </c>
      <c r="H1537" t="s">
        <v>1396</v>
      </c>
      <c r="I1537" t="s">
        <v>25</v>
      </c>
      <c r="J1537" t="s">
        <v>472</v>
      </c>
      <c r="K1537">
        <v>155295.26</v>
      </c>
      <c r="L1537" t="s">
        <v>312</v>
      </c>
      <c r="M1537" t="s">
        <v>1397</v>
      </c>
      <c r="N1537" t="s">
        <v>1398</v>
      </c>
      <c r="O1537" t="s">
        <v>1399</v>
      </c>
      <c r="P1537" t="s">
        <v>1400</v>
      </c>
      <c r="Q1537" t="s">
        <v>1401</v>
      </c>
      <c r="R1537" t="s">
        <v>17382</v>
      </c>
      <c r="S1537" t="s">
        <v>28</v>
      </c>
      <c r="T1537" t="s">
        <v>65</v>
      </c>
      <c r="U1537" t="s">
        <v>1936</v>
      </c>
      <c r="V1537" t="s">
        <v>9731</v>
      </c>
      <c r="X1537">
        <v>31152843519</v>
      </c>
      <c r="Y1537">
        <v>31152843963</v>
      </c>
    </row>
    <row r="1538" spans="1:25" x14ac:dyDescent="0.2">
      <c r="A1538" t="s">
        <v>27096</v>
      </c>
      <c r="B1538">
        <v>94832</v>
      </c>
      <c r="C1538">
        <v>242297</v>
      </c>
      <c r="D1538" t="s">
        <v>17375</v>
      </c>
      <c r="E1538" t="s">
        <v>24</v>
      </c>
      <c r="F1538">
        <v>999971934</v>
      </c>
      <c r="G1538" t="s">
        <v>1664</v>
      </c>
      <c r="H1538" t="s">
        <v>1665</v>
      </c>
      <c r="I1538" t="s">
        <v>30</v>
      </c>
      <c r="J1538" t="s">
        <v>26</v>
      </c>
      <c r="L1538" t="s">
        <v>82</v>
      </c>
      <c r="M1538" t="s">
        <v>1666</v>
      </c>
      <c r="N1538" t="s">
        <v>1667</v>
      </c>
      <c r="O1538">
        <v>92230</v>
      </c>
      <c r="P1538" t="s">
        <v>1668</v>
      </c>
      <c r="Q1538" t="s">
        <v>1669</v>
      </c>
      <c r="R1538" t="s">
        <v>17383</v>
      </c>
      <c r="S1538" t="s">
        <v>28</v>
      </c>
      <c r="T1538" t="s">
        <v>65</v>
      </c>
      <c r="U1538" t="s">
        <v>1347</v>
      </c>
      <c r="V1538" t="s">
        <v>10816</v>
      </c>
      <c r="X1538" t="s">
        <v>15185</v>
      </c>
      <c r="Y1538" t="s">
        <v>15186</v>
      </c>
    </row>
    <row r="1539" spans="1:25" x14ac:dyDescent="0.2">
      <c r="A1539" t="s">
        <v>27096</v>
      </c>
      <c r="B1539">
        <v>94832</v>
      </c>
      <c r="C1539">
        <v>242297</v>
      </c>
      <c r="D1539" t="s">
        <v>17375</v>
      </c>
      <c r="E1539" t="s">
        <v>24</v>
      </c>
      <c r="F1539">
        <v>999985029</v>
      </c>
      <c r="G1539" t="s">
        <v>373</v>
      </c>
      <c r="H1539" t="s">
        <v>374</v>
      </c>
      <c r="I1539" t="s">
        <v>34</v>
      </c>
      <c r="J1539" t="s">
        <v>26</v>
      </c>
      <c r="K1539">
        <v>163096</v>
      </c>
      <c r="L1539" t="s">
        <v>45</v>
      </c>
      <c r="M1539" t="s">
        <v>375</v>
      </c>
      <c r="N1539" t="s">
        <v>267</v>
      </c>
      <c r="O1539" t="s">
        <v>376</v>
      </c>
      <c r="P1539" t="s">
        <v>377</v>
      </c>
      <c r="Q1539" t="s">
        <v>378</v>
      </c>
      <c r="R1539" t="s">
        <v>17384</v>
      </c>
      <c r="S1539" t="s">
        <v>28</v>
      </c>
      <c r="T1539" t="s">
        <v>47</v>
      </c>
      <c r="U1539" t="s">
        <v>6396</v>
      </c>
      <c r="V1539" t="s">
        <v>9152</v>
      </c>
      <c r="X1539" t="s">
        <v>17385</v>
      </c>
      <c r="Y1539" t="s">
        <v>17386</v>
      </c>
    </row>
    <row r="1540" spans="1:25" x14ac:dyDescent="0.2">
      <c r="A1540" t="s">
        <v>27096</v>
      </c>
      <c r="B1540">
        <v>94832</v>
      </c>
      <c r="C1540">
        <v>242297</v>
      </c>
      <c r="D1540" t="s">
        <v>17375</v>
      </c>
      <c r="E1540" t="s">
        <v>57</v>
      </c>
      <c r="F1540">
        <v>999789574</v>
      </c>
      <c r="G1540" t="s">
        <v>13279</v>
      </c>
      <c r="H1540" t="s">
        <v>13280</v>
      </c>
      <c r="I1540" t="s">
        <v>25</v>
      </c>
      <c r="J1540" t="s">
        <v>26</v>
      </c>
      <c r="K1540">
        <v>817786.35</v>
      </c>
      <c r="L1540" t="s">
        <v>109</v>
      </c>
      <c r="M1540" t="s">
        <v>13281</v>
      </c>
      <c r="N1540" t="s">
        <v>1814</v>
      </c>
      <c r="O1540">
        <v>2027</v>
      </c>
      <c r="P1540" t="s">
        <v>13282</v>
      </c>
      <c r="Q1540" t="s">
        <v>13283</v>
      </c>
      <c r="R1540" t="s">
        <v>17387</v>
      </c>
      <c r="S1540" t="s">
        <v>28</v>
      </c>
      <c r="T1540" t="s">
        <v>65</v>
      </c>
      <c r="U1540" t="s">
        <v>17388</v>
      </c>
      <c r="V1540" t="s">
        <v>17389</v>
      </c>
      <c r="X1540">
        <v>4763807827</v>
      </c>
      <c r="Y1540">
        <v>4763807509</v>
      </c>
    </row>
    <row r="1541" spans="1:25" x14ac:dyDescent="0.2">
      <c r="A1541" t="s">
        <v>27096</v>
      </c>
      <c r="B1541">
        <v>94832</v>
      </c>
      <c r="C1541">
        <v>242297</v>
      </c>
      <c r="D1541" t="s">
        <v>17375</v>
      </c>
      <c r="E1541" t="s">
        <v>24</v>
      </c>
      <c r="F1541">
        <v>999822748</v>
      </c>
      <c r="G1541" t="s">
        <v>7314</v>
      </c>
      <c r="H1541" t="s">
        <v>7315</v>
      </c>
      <c r="I1541" t="s">
        <v>325</v>
      </c>
      <c r="J1541" t="s">
        <v>26</v>
      </c>
      <c r="K1541">
        <v>293514.38</v>
      </c>
      <c r="L1541" t="s">
        <v>82</v>
      </c>
      <c r="M1541" t="s">
        <v>7316</v>
      </c>
      <c r="N1541" t="s">
        <v>501</v>
      </c>
      <c r="O1541">
        <v>75007</v>
      </c>
      <c r="Q1541" t="s">
        <v>7317</v>
      </c>
      <c r="R1541" t="s">
        <v>17390</v>
      </c>
      <c r="S1541" t="s">
        <v>28</v>
      </c>
      <c r="T1541" t="s">
        <v>40</v>
      </c>
      <c r="U1541" t="s">
        <v>3721</v>
      </c>
      <c r="V1541" t="s">
        <v>17391</v>
      </c>
      <c r="X1541" t="s">
        <v>17392</v>
      </c>
      <c r="Y1541" t="s">
        <v>17393</v>
      </c>
    </row>
    <row r="1542" spans="1:25" x14ac:dyDescent="0.2">
      <c r="A1542" t="s">
        <v>27096</v>
      </c>
      <c r="B1542">
        <v>94832</v>
      </c>
      <c r="C1542">
        <v>242297</v>
      </c>
      <c r="D1542" t="s">
        <v>17375</v>
      </c>
      <c r="E1542" t="s">
        <v>24</v>
      </c>
      <c r="F1542">
        <v>991011850</v>
      </c>
      <c r="G1542" t="s">
        <v>14954</v>
      </c>
      <c r="H1542" t="s">
        <v>2954</v>
      </c>
      <c r="I1542" t="s">
        <v>30</v>
      </c>
      <c r="J1542" t="s">
        <v>472</v>
      </c>
      <c r="K1542">
        <v>258776.81</v>
      </c>
      <c r="L1542" t="s">
        <v>82</v>
      </c>
      <c r="M1542" t="s">
        <v>2974</v>
      </c>
      <c r="N1542" t="s">
        <v>3805</v>
      </c>
      <c r="O1542">
        <v>78141</v>
      </c>
      <c r="P1542" t="s">
        <v>1668</v>
      </c>
      <c r="R1542" t="s">
        <v>17394</v>
      </c>
      <c r="S1542" t="s">
        <v>28</v>
      </c>
      <c r="T1542" t="s">
        <v>65</v>
      </c>
      <c r="U1542" t="s">
        <v>5068</v>
      </c>
      <c r="V1542" t="s">
        <v>10225</v>
      </c>
      <c r="X1542" t="s">
        <v>17395</v>
      </c>
      <c r="Y1542" t="s">
        <v>17396</v>
      </c>
    </row>
    <row r="1543" spans="1:25" x14ac:dyDescent="0.2">
      <c r="A1543" t="s">
        <v>27096</v>
      </c>
      <c r="B1543">
        <v>94832</v>
      </c>
      <c r="C1543">
        <v>242297</v>
      </c>
      <c r="D1543" t="s">
        <v>17375</v>
      </c>
      <c r="E1543" t="s">
        <v>24</v>
      </c>
      <c r="F1543">
        <v>999751938</v>
      </c>
      <c r="G1543" t="s">
        <v>2954</v>
      </c>
      <c r="H1543" t="s">
        <v>2954</v>
      </c>
      <c r="I1543" t="s">
        <v>30</v>
      </c>
      <c r="J1543" t="s">
        <v>26</v>
      </c>
      <c r="K1543">
        <v>272625</v>
      </c>
      <c r="L1543" t="s">
        <v>82</v>
      </c>
      <c r="M1543" t="s">
        <v>2955</v>
      </c>
      <c r="N1543" t="s">
        <v>479</v>
      </c>
      <c r="O1543">
        <v>92400</v>
      </c>
      <c r="P1543" t="s">
        <v>1668</v>
      </c>
      <c r="Q1543" t="s">
        <v>2956</v>
      </c>
      <c r="R1543" t="s">
        <v>17397</v>
      </c>
      <c r="S1543" t="s">
        <v>28</v>
      </c>
      <c r="T1543" t="s">
        <v>47</v>
      </c>
      <c r="U1543" t="s">
        <v>10447</v>
      </c>
      <c r="V1543" t="s">
        <v>11247</v>
      </c>
      <c r="X1543">
        <v>33169415963</v>
      </c>
      <c r="Y1543">
        <v>33169415969</v>
      </c>
    </row>
    <row r="1544" spans="1:25" x14ac:dyDescent="0.2">
      <c r="A1544" t="s">
        <v>27096</v>
      </c>
      <c r="B1544">
        <v>94832</v>
      </c>
      <c r="C1544">
        <v>242297</v>
      </c>
      <c r="D1544" t="s">
        <v>17375</v>
      </c>
      <c r="E1544" t="s">
        <v>24</v>
      </c>
      <c r="F1544">
        <v>997738121</v>
      </c>
      <c r="G1544" t="s">
        <v>17398</v>
      </c>
      <c r="H1544" t="s">
        <v>7759</v>
      </c>
      <c r="I1544" t="s">
        <v>30</v>
      </c>
      <c r="J1544" t="s">
        <v>26</v>
      </c>
      <c r="K1544">
        <v>346008</v>
      </c>
      <c r="L1544" t="s">
        <v>656</v>
      </c>
      <c r="M1544" t="s">
        <v>17399</v>
      </c>
      <c r="N1544" t="s">
        <v>1181</v>
      </c>
      <c r="O1544">
        <v>2415</v>
      </c>
      <c r="R1544" t="s">
        <v>17400</v>
      </c>
      <c r="S1544" t="s">
        <v>28</v>
      </c>
      <c r="T1544" t="s">
        <v>40</v>
      </c>
      <c r="U1544" t="s">
        <v>2757</v>
      </c>
      <c r="V1544" t="s">
        <v>17401</v>
      </c>
      <c r="X1544" t="s">
        <v>17402</v>
      </c>
      <c r="Y1544">
        <v>17804863535</v>
      </c>
    </row>
    <row r="1545" spans="1:25" x14ac:dyDescent="0.2">
      <c r="A1545" t="s">
        <v>27096</v>
      </c>
      <c r="B1545">
        <v>94832</v>
      </c>
      <c r="C1545">
        <v>242297</v>
      </c>
      <c r="D1545" t="s">
        <v>17375</v>
      </c>
      <c r="E1545" t="s">
        <v>24</v>
      </c>
      <c r="F1545">
        <v>997581854</v>
      </c>
      <c r="G1545" t="s">
        <v>17403</v>
      </c>
      <c r="H1545" t="s">
        <v>17404</v>
      </c>
      <c r="I1545" t="s">
        <v>25</v>
      </c>
      <c r="J1545" t="s">
        <v>26</v>
      </c>
      <c r="K1545">
        <v>298750</v>
      </c>
      <c r="L1545" t="s">
        <v>372</v>
      </c>
      <c r="M1545" t="s">
        <v>17405</v>
      </c>
      <c r="N1545" t="s">
        <v>17406</v>
      </c>
      <c r="O1545">
        <v>26231</v>
      </c>
      <c r="P1545" t="s">
        <v>17407</v>
      </c>
      <c r="Q1545" t="s">
        <v>17408</v>
      </c>
      <c r="R1545" t="s">
        <v>17409</v>
      </c>
      <c r="S1545" t="s">
        <v>28</v>
      </c>
      <c r="T1545" t="s">
        <v>65</v>
      </c>
      <c r="U1545" t="s">
        <v>2021</v>
      </c>
      <c r="V1545" t="s">
        <v>17410</v>
      </c>
      <c r="X1545" t="s">
        <v>17411</v>
      </c>
      <c r="Y1545" t="s">
        <v>17412</v>
      </c>
    </row>
    <row r="1546" spans="1:25" x14ac:dyDescent="0.2">
      <c r="A1546" t="s">
        <v>27096</v>
      </c>
      <c r="B1546">
        <v>102646</v>
      </c>
      <c r="C1546">
        <v>285222</v>
      </c>
      <c r="D1546" t="s">
        <v>17437</v>
      </c>
      <c r="E1546" t="s">
        <v>24</v>
      </c>
      <c r="F1546">
        <v>988824015</v>
      </c>
      <c r="G1546" t="s">
        <v>17438</v>
      </c>
      <c r="H1546" t="s">
        <v>8141</v>
      </c>
      <c r="I1546" t="s">
        <v>30</v>
      </c>
      <c r="J1546" t="s">
        <v>472</v>
      </c>
      <c r="K1546">
        <v>3331.2</v>
      </c>
      <c r="L1546" t="s">
        <v>312</v>
      </c>
      <c r="M1546" t="s">
        <v>14037</v>
      </c>
      <c r="N1546" t="s">
        <v>1618</v>
      </c>
      <c r="O1546" t="s">
        <v>8303</v>
      </c>
      <c r="P1546" t="s">
        <v>17439</v>
      </c>
      <c r="Q1546" t="s">
        <v>17440</v>
      </c>
      <c r="R1546" t="s">
        <v>17441</v>
      </c>
      <c r="S1546" t="s">
        <v>28</v>
      </c>
      <c r="T1546" t="s">
        <v>65</v>
      </c>
      <c r="U1546" t="s">
        <v>2370</v>
      </c>
      <c r="V1546" t="s">
        <v>17442</v>
      </c>
      <c r="X1546">
        <v>31104081186</v>
      </c>
      <c r="Y1546">
        <v>310104089153</v>
      </c>
    </row>
    <row r="1547" spans="1:25" x14ac:dyDescent="0.2">
      <c r="A1547" t="s">
        <v>27096</v>
      </c>
      <c r="B1547">
        <v>102646</v>
      </c>
      <c r="C1547">
        <v>285222</v>
      </c>
      <c r="D1547" t="s">
        <v>17437</v>
      </c>
      <c r="E1547" t="s">
        <v>57</v>
      </c>
      <c r="F1547">
        <v>999988909</v>
      </c>
      <c r="G1547" t="s">
        <v>1395</v>
      </c>
      <c r="H1547" t="s">
        <v>1396</v>
      </c>
      <c r="I1547" t="s">
        <v>25</v>
      </c>
      <c r="J1547" t="s">
        <v>26</v>
      </c>
      <c r="K1547">
        <v>760414</v>
      </c>
      <c r="L1547" t="s">
        <v>312</v>
      </c>
      <c r="M1547" t="s">
        <v>1397</v>
      </c>
      <c r="N1547" t="s">
        <v>1398</v>
      </c>
      <c r="O1547" t="s">
        <v>1399</v>
      </c>
      <c r="P1547" t="s">
        <v>1400</v>
      </c>
      <c r="Q1547" t="s">
        <v>1401</v>
      </c>
      <c r="R1547" t="s">
        <v>17443</v>
      </c>
      <c r="S1547" t="s">
        <v>28</v>
      </c>
      <c r="T1547" t="s">
        <v>65</v>
      </c>
      <c r="U1547" t="s">
        <v>8007</v>
      </c>
      <c r="V1547" t="s">
        <v>17444</v>
      </c>
      <c r="X1547" t="s">
        <v>17445</v>
      </c>
      <c r="Y1547">
        <v>31346353977</v>
      </c>
    </row>
    <row r="1548" spans="1:25" x14ac:dyDescent="0.2">
      <c r="A1548" t="s">
        <v>27096</v>
      </c>
      <c r="B1548">
        <v>102646</v>
      </c>
      <c r="C1548">
        <v>285222</v>
      </c>
      <c r="D1548" t="s">
        <v>17437</v>
      </c>
      <c r="E1548" t="s">
        <v>24</v>
      </c>
      <c r="F1548">
        <v>999984059</v>
      </c>
      <c r="G1548" t="s">
        <v>552</v>
      </c>
      <c r="H1548" t="s">
        <v>553</v>
      </c>
      <c r="I1548" t="s">
        <v>25</v>
      </c>
      <c r="J1548" t="s">
        <v>26</v>
      </c>
      <c r="K1548">
        <v>551474</v>
      </c>
      <c r="L1548" t="s">
        <v>27</v>
      </c>
      <c r="M1548" t="s">
        <v>554</v>
      </c>
      <c r="N1548" t="s">
        <v>555</v>
      </c>
      <c r="O1548">
        <v>80686</v>
      </c>
      <c r="P1548" t="s">
        <v>556</v>
      </c>
      <c r="Q1548" t="s">
        <v>557</v>
      </c>
      <c r="R1548" t="s">
        <v>17446</v>
      </c>
      <c r="S1548" t="s">
        <v>28</v>
      </c>
      <c r="T1548" t="s">
        <v>40</v>
      </c>
      <c r="U1548" t="s">
        <v>558</v>
      </c>
      <c r="V1548" t="s">
        <v>559</v>
      </c>
      <c r="X1548" t="s">
        <v>635</v>
      </c>
    </row>
    <row r="1549" spans="1:25" x14ac:dyDescent="0.2">
      <c r="A1549" t="s">
        <v>27096</v>
      </c>
      <c r="B1549">
        <v>102646</v>
      </c>
      <c r="C1549">
        <v>285222</v>
      </c>
      <c r="D1549" t="s">
        <v>17437</v>
      </c>
      <c r="E1549" t="s">
        <v>24</v>
      </c>
      <c r="F1549">
        <v>997224894</v>
      </c>
      <c r="G1549" t="s">
        <v>9063</v>
      </c>
      <c r="H1549" t="s">
        <v>9064</v>
      </c>
      <c r="I1549" t="s">
        <v>34</v>
      </c>
      <c r="J1549" t="s">
        <v>26</v>
      </c>
      <c r="K1549">
        <v>91120</v>
      </c>
      <c r="L1549" t="s">
        <v>210</v>
      </c>
      <c r="M1549" t="s">
        <v>9065</v>
      </c>
      <c r="N1549" t="s">
        <v>5067</v>
      </c>
      <c r="O1549">
        <v>89124</v>
      </c>
      <c r="P1549" t="s">
        <v>9066</v>
      </c>
      <c r="Q1549" t="s">
        <v>9067</v>
      </c>
      <c r="R1549" t="s">
        <v>17447</v>
      </c>
      <c r="S1549" t="s">
        <v>28</v>
      </c>
      <c r="T1549" t="s">
        <v>262</v>
      </c>
      <c r="U1549" t="s">
        <v>9068</v>
      </c>
      <c r="V1549" t="s">
        <v>5935</v>
      </c>
      <c r="X1549">
        <v>390965809554</v>
      </c>
      <c r="Y1549">
        <v>390965332201</v>
      </c>
    </row>
    <row r="1550" spans="1:25" x14ac:dyDescent="0.2">
      <c r="A1550" t="s">
        <v>27096</v>
      </c>
      <c r="B1550">
        <v>102646</v>
      </c>
      <c r="C1550">
        <v>285222</v>
      </c>
      <c r="D1550" t="s">
        <v>17437</v>
      </c>
      <c r="E1550" t="s">
        <v>24</v>
      </c>
      <c r="F1550">
        <v>999841760</v>
      </c>
      <c r="G1550" t="s">
        <v>1263</v>
      </c>
      <c r="H1550" t="s">
        <v>1264</v>
      </c>
      <c r="I1550" t="s">
        <v>34</v>
      </c>
      <c r="J1550" t="s">
        <v>26</v>
      </c>
      <c r="K1550">
        <v>237920</v>
      </c>
      <c r="L1550" t="s">
        <v>27</v>
      </c>
      <c r="M1550" t="s">
        <v>1265</v>
      </c>
      <c r="N1550" t="s">
        <v>627</v>
      </c>
      <c r="O1550">
        <v>79098</v>
      </c>
      <c r="P1550" t="s">
        <v>1266</v>
      </c>
      <c r="Q1550" t="s">
        <v>1267</v>
      </c>
      <c r="R1550" t="s">
        <v>17448</v>
      </c>
      <c r="S1550" t="s">
        <v>28</v>
      </c>
      <c r="T1550" t="s">
        <v>65</v>
      </c>
      <c r="U1550" t="s">
        <v>1026</v>
      </c>
      <c r="V1550" t="s">
        <v>15752</v>
      </c>
      <c r="X1550">
        <v>497612038525</v>
      </c>
    </row>
    <row r="1551" spans="1:25" x14ac:dyDescent="0.2">
      <c r="A1551" t="s">
        <v>27096</v>
      </c>
      <c r="B1551">
        <v>102646</v>
      </c>
      <c r="C1551">
        <v>285222</v>
      </c>
      <c r="D1551" t="s">
        <v>17437</v>
      </c>
      <c r="E1551" t="s">
        <v>24</v>
      </c>
      <c r="F1551">
        <v>999968927</v>
      </c>
      <c r="G1551" t="s">
        <v>11728</v>
      </c>
      <c r="H1551" t="s">
        <v>11729</v>
      </c>
      <c r="I1551" t="s">
        <v>30</v>
      </c>
      <c r="J1551" t="s">
        <v>26</v>
      </c>
      <c r="K1551">
        <v>159680</v>
      </c>
      <c r="L1551" t="s">
        <v>138</v>
      </c>
      <c r="M1551" t="s">
        <v>11730</v>
      </c>
      <c r="N1551" t="s">
        <v>11731</v>
      </c>
      <c r="O1551" t="s">
        <v>11732</v>
      </c>
      <c r="P1551" t="s">
        <v>11733</v>
      </c>
      <c r="R1551" t="s">
        <v>17449</v>
      </c>
      <c r="S1551" t="s">
        <v>28</v>
      </c>
      <c r="T1551" t="s">
        <v>40</v>
      </c>
      <c r="U1551" t="s">
        <v>4548</v>
      </c>
      <c r="V1551" t="s">
        <v>11735</v>
      </c>
      <c r="X1551" t="s">
        <v>13063</v>
      </c>
      <c r="Y1551" t="s">
        <v>13064</v>
      </c>
    </row>
    <row r="1552" spans="1:25" x14ac:dyDescent="0.2">
      <c r="A1552" t="s">
        <v>27096</v>
      </c>
      <c r="B1552">
        <v>102646</v>
      </c>
      <c r="C1552">
        <v>285222</v>
      </c>
      <c r="D1552" t="s">
        <v>17437</v>
      </c>
      <c r="E1552" t="s">
        <v>24</v>
      </c>
      <c r="F1552">
        <v>972100148</v>
      </c>
      <c r="G1552" t="s">
        <v>17450</v>
      </c>
      <c r="H1552" t="s">
        <v>6356</v>
      </c>
      <c r="I1552" t="s">
        <v>30</v>
      </c>
      <c r="J1552" t="s">
        <v>26</v>
      </c>
      <c r="K1552">
        <v>44595</v>
      </c>
      <c r="L1552" t="s">
        <v>312</v>
      </c>
      <c r="M1552" t="s">
        <v>17451</v>
      </c>
      <c r="N1552" t="s">
        <v>1398</v>
      </c>
      <c r="O1552" t="s">
        <v>17452</v>
      </c>
      <c r="R1552" t="s">
        <v>17453</v>
      </c>
      <c r="S1552" t="s">
        <v>28</v>
      </c>
      <c r="T1552" t="s">
        <v>40</v>
      </c>
      <c r="U1552" t="s">
        <v>1776</v>
      </c>
      <c r="V1552" t="s">
        <v>9846</v>
      </c>
      <c r="X1552">
        <v>31704404533</v>
      </c>
    </row>
    <row r="1553" spans="1:25" x14ac:dyDescent="0.2">
      <c r="A1553" t="s">
        <v>27096</v>
      </c>
      <c r="B1553">
        <v>102646</v>
      </c>
      <c r="C1553">
        <v>285222</v>
      </c>
      <c r="D1553" t="s">
        <v>17437</v>
      </c>
      <c r="E1553" t="s">
        <v>24</v>
      </c>
      <c r="F1553">
        <v>999979500</v>
      </c>
      <c r="G1553" t="s">
        <v>386</v>
      </c>
      <c r="H1553" t="s">
        <v>387</v>
      </c>
      <c r="I1553" t="s">
        <v>25</v>
      </c>
      <c r="J1553" t="s">
        <v>26</v>
      </c>
      <c r="K1553">
        <v>104546</v>
      </c>
      <c r="L1553" t="s">
        <v>210</v>
      </c>
      <c r="M1553" t="s">
        <v>388</v>
      </c>
      <c r="N1553" t="s">
        <v>219</v>
      </c>
      <c r="O1553">
        <v>185</v>
      </c>
      <c r="P1553" t="s">
        <v>389</v>
      </c>
      <c r="Q1553" t="s">
        <v>390</v>
      </c>
      <c r="R1553" t="s">
        <v>17454</v>
      </c>
      <c r="S1553" t="s">
        <v>28</v>
      </c>
      <c r="T1553" t="s">
        <v>65</v>
      </c>
      <c r="U1553" t="s">
        <v>6198</v>
      </c>
      <c r="V1553" t="s">
        <v>8479</v>
      </c>
      <c r="X1553" t="s">
        <v>17455</v>
      </c>
      <c r="Y1553" t="s">
        <v>17456</v>
      </c>
    </row>
    <row r="1554" spans="1:25" x14ac:dyDescent="0.2">
      <c r="A1554" t="s">
        <v>27096</v>
      </c>
      <c r="B1554">
        <v>102646</v>
      </c>
      <c r="C1554">
        <v>285222</v>
      </c>
      <c r="D1554" t="s">
        <v>17437</v>
      </c>
      <c r="E1554" t="s">
        <v>24</v>
      </c>
      <c r="F1554">
        <v>973147457</v>
      </c>
      <c r="G1554" t="s">
        <v>13916</v>
      </c>
      <c r="H1554" t="s">
        <v>13917</v>
      </c>
      <c r="I1554" t="s">
        <v>30</v>
      </c>
      <c r="J1554" t="s">
        <v>26</v>
      </c>
      <c r="K1554">
        <v>280920</v>
      </c>
      <c r="L1554" t="s">
        <v>150</v>
      </c>
      <c r="M1554" t="s">
        <v>13918</v>
      </c>
      <c r="N1554" t="s">
        <v>172</v>
      </c>
      <c r="O1554" t="s">
        <v>13919</v>
      </c>
      <c r="Q1554" t="s">
        <v>13920</v>
      </c>
      <c r="R1554" t="s">
        <v>17457</v>
      </c>
      <c r="S1554" t="s">
        <v>28</v>
      </c>
      <c r="T1554" t="s">
        <v>65</v>
      </c>
      <c r="U1554" t="s">
        <v>1982</v>
      </c>
      <c r="V1554" t="s">
        <v>3169</v>
      </c>
      <c r="X1554">
        <v>353868524438</v>
      </c>
      <c r="Y1554">
        <v>35316619169</v>
      </c>
    </row>
    <row r="1555" spans="1:25" x14ac:dyDescent="0.2">
      <c r="A1555" t="s">
        <v>27096</v>
      </c>
      <c r="B1555">
        <v>102646</v>
      </c>
      <c r="C1555">
        <v>285222</v>
      </c>
      <c r="D1555" t="s">
        <v>17437</v>
      </c>
      <c r="E1555" t="s">
        <v>24</v>
      </c>
      <c r="F1555">
        <v>972096462</v>
      </c>
      <c r="G1555" t="s">
        <v>17458</v>
      </c>
      <c r="H1555" t="s">
        <v>17459</v>
      </c>
      <c r="I1555" t="s">
        <v>30</v>
      </c>
      <c r="J1555" t="s">
        <v>26</v>
      </c>
      <c r="K1555">
        <v>175708</v>
      </c>
      <c r="L1555" t="s">
        <v>138</v>
      </c>
      <c r="M1555" t="s">
        <v>17460</v>
      </c>
      <c r="N1555" t="s">
        <v>17461</v>
      </c>
      <c r="O1555" t="s">
        <v>17462</v>
      </c>
      <c r="R1555" t="s">
        <v>17463</v>
      </c>
      <c r="S1555" t="s">
        <v>28</v>
      </c>
      <c r="T1555" t="s">
        <v>47</v>
      </c>
      <c r="U1555" t="s">
        <v>3988</v>
      </c>
      <c r="V1555" t="s">
        <v>14823</v>
      </c>
      <c r="X1555" t="s">
        <v>17464</v>
      </c>
    </row>
    <row r="1556" spans="1:25" x14ac:dyDescent="0.2">
      <c r="A1556" t="s">
        <v>27096</v>
      </c>
      <c r="B1556">
        <v>102646</v>
      </c>
      <c r="C1556">
        <v>285222</v>
      </c>
      <c r="D1556" t="s">
        <v>17437</v>
      </c>
      <c r="E1556" t="s">
        <v>24</v>
      </c>
      <c r="F1556">
        <v>999969509</v>
      </c>
      <c r="G1556" t="s">
        <v>5533</v>
      </c>
      <c r="H1556" t="s">
        <v>5534</v>
      </c>
      <c r="I1556" t="s">
        <v>30</v>
      </c>
      <c r="J1556" t="s">
        <v>26</v>
      </c>
      <c r="K1556">
        <v>300500</v>
      </c>
      <c r="L1556" t="s">
        <v>238</v>
      </c>
      <c r="M1556" t="s">
        <v>5535</v>
      </c>
      <c r="N1556" t="s">
        <v>1916</v>
      </c>
      <c r="O1556" t="s">
        <v>5536</v>
      </c>
      <c r="P1556" t="s">
        <v>5537</v>
      </c>
      <c r="Q1556" t="s">
        <v>5538</v>
      </c>
      <c r="R1556" t="s">
        <v>17465</v>
      </c>
      <c r="S1556" t="s">
        <v>28</v>
      </c>
      <c r="T1556" t="s">
        <v>47</v>
      </c>
      <c r="U1556" t="s">
        <v>3223</v>
      </c>
      <c r="V1556" t="s">
        <v>5539</v>
      </c>
      <c r="X1556" t="s">
        <v>16269</v>
      </c>
      <c r="Y1556" t="s">
        <v>16270</v>
      </c>
    </row>
    <row r="1557" spans="1:25" x14ac:dyDescent="0.2">
      <c r="A1557" t="s">
        <v>27096</v>
      </c>
      <c r="B1557">
        <v>102646</v>
      </c>
      <c r="C1557">
        <v>285222</v>
      </c>
      <c r="D1557" t="s">
        <v>17437</v>
      </c>
      <c r="E1557" t="s">
        <v>24</v>
      </c>
      <c r="F1557">
        <v>954338478</v>
      </c>
      <c r="G1557" t="s">
        <v>15348</v>
      </c>
      <c r="H1557" t="s">
        <v>15349</v>
      </c>
      <c r="I1557" t="s">
        <v>25</v>
      </c>
      <c r="J1557" t="s">
        <v>26</v>
      </c>
      <c r="K1557">
        <v>82283.8</v>
      </c>
      <c r="L1557" t="s">
        <v>312</v>
      </c>
      <c r="M1557" t="s">
        <v>14037</v>
      </c>
      <c r="N1557" t="s">
        <v>1618</v>
      </c>
      <c r="O1557" t="s">
        <v>8303</v>
      </c>
      <c r="P1557" t="s">
        <v>8304</v>
      </c>
      <c r="Q1557" t="s">
        <v>15350</v>
      </c>
      <c r="R1557" t="s">
        <v>17466</v>
      </c>
      <c r="S1557" t="s">
        <v>28</v>
      </c>
      <c r="T1557" t="s">
        <v>65</v>
      </c>
      <c r="U1557" t="s">
        <v>2370</v>
      </c>
      <c r="V1557" t="s">
        <v>17442</v>
      </c>
      <c r="X1557">
        <v>31104081186</v>
      </c>
    </row>
    <row r="1558" spans="1:25" x14ac:dyDescent="0.2">
      <c r="A1558" t="s">
        <v>27096</v>
      </c>
      <c r="B1558">
        <v>102646</v>
      </c>
      <c r="C1558">
        <v>285222</v>
      </c>
      <c r="D1558" t="s">
        <v>17437</v>
      </c>
      <c r="E1558" t="s">
        <v>24</v>
      </c>
      <c r="F1558">
        <v>972201707</v>
      </c>
      <c r="G1558" t="s">
        <v>17467</v>
      </c>
      <c r="H1558" t="s">
        <v>17468</v>
      </c>
      <c r="I1558" t="s">
        <v>25</v>
      </c>
      <c r="J1558" t="s">
        <v>26</v>
      </c>
      <c r="K1558">
        <v>112459</v>
      </c>
      <c r="L1558" t="s">
        <v>138</v>
      </c>
      <c r="M1558" t="s">
        <v>17469</v>
      </c>
      <c r="N1558" t="s">
        <v>320</v>
      </c>
      <c r="O1558" t="s">
        <v>17470</v>
      </c>
      <c r="R1558" t="s">
        <v>17471</v>
      </c>
      <c r="S1558" t="s">
        <v>28</v>
      </c>
      <c r="T1558" t="s">
        <v>56</v>
      </c>
      <c r="U1558" t="s">
        <v>8228</v>
      </c>
      <c r="V1558" t="s">
        <v>5804</v>
      </c>
      <c r="X1558" t="s">
        <v>17472</v>
      </c>
    </row>
    <row r="1559" spans="1:25" x14ac:dyDescent="0.2">
      <c r="A1559" t="s">
        <v>27096</v>
      </c>
      <c r="B1559">
        <v>102646</v>
      </c>
      <c r="C1559">
        <v>285222</v>
      </c>
      <c r="D1559" t="s">
        <v>17437</v>
      </c>
      <c r="E1559" t="s">
        <v>24</v>
      </c>
      <c r="F1559">
        <v>999648342</v>
      </c>
      <c r="G1559" t="s">
        <v>9918</v>
      </c>
      <c r="H1559" t="s">
        <v>9919</v>
      </c>
      <c r="I1559" t="s">
        <v>25</v>
      </c>
      <c r="J1559" t="s">
        <v>26</v>
      </c>
      <c r="K1559">
        <v>42796</v>
      </c>
      <c r="L1559" t="s">
        <v>312</v>
      </c>
      <c r="M1559" t="s">
        <v>9920</v>
      </c>
      <c r="N1559" t="s">
        <v>3512</v>
      </c>
      <c r="O1559" t="s">
        <v>9921</v>
      </c>
      <c r="R1559" t="s">
        <v>17473</v>
      </c>
      <c r="S1559" t="s">
        <v>28</v>
      </c>
      <c r="T1559" t="s">
        <v>65</v>
      </c>
      <c r="U1559" t="s">
        <v>10193</v>
      </c>
      <c r="V1559" t="s">
        <v>17474</v>
      </c>
      <c r="X1559" t="s">
        <v>17475</v>
      </c>
    </row>
    <row r="1560" spans="1:25" x14ac:dyDescent="0.2">
      <c r="A1560" t="s">
        <v>27096</v>
      </c>
      <c r="B1560">
        <v>102646</v>
      </c>
      <c r="C1560">
        <v>285222</v>
      </c>
      <c r="D1560" t="s">
        <v>17437</v>
      </c>
      <c r="E1560" t="s">
        <v>24</v>
      </c>
      <c r="F1560">
        <v>999885313</v>
      </c>
      <c r="G1560" t="s">
        <v>14956</v>
      </c>
      <c r="H1560" t="s">
        <v>14957</v>
      </c>
      <c r="I1560" t="s">
        <v>34</v>
      </c>
      <c r="J1560" t="s">
        <v>26</v>
      </c>
      <c r="K1560">
        <v>520345</v>
      </c>
      <c r="L1560" t="s">
        <v>138</v>
      </c>
      <c r="M1560" t="s">
        <v>14958</v>
      </c>
      <c r="N1560" t="s">
        <v>14959</v>
      </c>
      <c r="O1560" t="s">
        <v>14960</v>
      </c>
      <c r="P1560" t="s">
        <v>14961</v>
      </c>
      <c r="Q1560" t="s">
        <v>14962</v>
      </c>
      <c r="R1560" t="s">
        <v>17476</v>
      </c>
      <c r="S1560" t="s">
        <v>28</v>
      </c>
      <c r="T1560" t="s">
        <v>65</v>
      </c>
      <c r="U1560" t="s">
        <v>5021</v>
      </c>
      <c r="V1560" t="s">
        <v>14963</v>
      </c>
      <c r="X1560" t="s">
        <v>17477</v>
      </c>
    </row>
    <row r="1561" spans="1:25" x14ac:dyDescent="0.2">
      <c r="A1561" t="s">
        <v>27096</v>
      </c>
      <c r="B1561">
        <v>89323</v>
      </c>
      <c r="C1561">
        <v>217881</v>
      </c>
      <c r="D1561" t="s">
        <v>17478</v>
      </c>
      <c r="E1561" t="s">
        <v>24</v>
      </c>
      <c r="F1561">
        <v>998681931</v>
      </c>
      <c r="G1561" t="s">
        <v>17479</v>
      </c>
      <c r="H1561" t="s">
        <v>17480</v>
      </c>
      <c r="I1561" t="s">
        <v>30</v>
      </c>
      <c r="J1561" t="s">
        <v>26</v>
      </c>
      <c r="K1561">
        <v>364260</v>
      </c>
      <c r="L1561" t="s">
        <v>312</v>
      </c>
      <c r="M1561" t="s">
        <v>17481</v>
      </c>
      <c r="N1561" t="s">
        <v>17482</v>
      </c>
      <c r="O1561" t="s">
        <v>17483</v>
      </c>
      <c r="P1561" t="s">
        <v>17484</v>
      </c>
      <c r="R1561" t="s">
        <v>17485</v>
      </c>
      <c r="S1561" t="s">
        <v>28</v>
      </c>
      <c r="T1561" t="s">
        <v>40</v>
      </c>
      <c r="U1561" t="s">
        <v>17486</v>
      </c>
      <c r="V1561" t="s">
        <v>17487</v>
      </c>
      <c r="X1561" t="s">
        <v>17488</v>
      </c>
      <c r="Y1561" t="s">
        <v>17489</v>
      </c>
    </row>
    <row r="1562" spans="1:25" x14ac:dyDescent="0.2">
      <c r="A1562" t="s">
        <v>27096</v>
      </c>
      <c r="B1562">
        <v>89323</v>
      </c>
      <c r="C1562">
        <v>217881</v>
      </c>
      <c r="D1562" t="s">
        <v>17478</v>
      </c>
      <c r="E1562" t="s">
        <v>24</v>
      </c>
      <c r="F1562">
        <v>999627875</v>
      </c>
      <c r="G1562" t="s">
        <v>1373</v>
      </c>
      <c r="H1562" t="s">
        <v>1374</v>
      </c>
      <c r="I1562" t="s">
        <v>25</v>
      </c>
      <c r="J1562" t="s">
        <v>26</v>
      </c>
      <c r="K1562">
        <v>222452</v>
      </c>
      <c r="L1562" t="s">
        <v>45</v>
      </c>
      <c r="M1562" t="s">
        <v>1375</v>
      </c>
      <c r="N1562" t="s">
        <v>613</v>
      </c>
      <c r="O1562" t="s">
        <v>1376</v>
      </c>
      <c r="P1562" t="s">
        <v>1377</v>
      </c>
      <c r="Q1562" t="s">
        <v>1378</v>
      </c>
      <c r="R1562" t="s">
        <v>17490</v>
      </c>
      <c r="S1562" t="s">
        <v>28</v>
      </c>
      <c r="T1562" t="s">
        <v>47</v>
      </c>
      <c r="U1562" t="s">
        <v>229</v>
      </c>
      <c r="V1562" t="s">
        <v>11276</v>
      </c>
      <c r="X1562" t="s">
        <v>17491</v>
      </c>
      <c r="Y1562">
        <v>46855503866</v>
      </c>
    </row>
    <row r="1563" spans="1:25" x14ac:dyDescent="0.2">
      <c r="A1563" t="s">
        <v>27096</v>
      </c>
      <c r="B1563">
        <v>89323</v>
      </c>
      <c r="C1563">
        <v>217881</v>
      </c>
      <c r="D1563" t="s">
        <v>17478</v>
      </c>
      <c r="E1563" t="s">
        <v>57</v>
      </c>
      <c r="F1563">
        <v>999988909</v>
      </c>
      <c r="G1563" t="s">
        <v>1395</v>
      </c>
      <c r="H1563" t="s">
        <v>1396</v>
      </c>
      <c r="I1563" t="s">
        <v>25</v>
      </c>
      <c r="J1563" t="s">
        <v>26</v>
      </c>
      <c r="K1563">
        <v>525682</v>
      </c>
      <c r="L1563" t="s">
        <v>312</v>
      </c>
      <c r="M1563" t="s">
        <v>1397</v>
      </c>
      <c r="N1563" t="s">
        <v>1398</v>
      </c>
      <c r="O1563" t="s">
        <v>1399</v>
      </c>
      <c r="P1563" t="s">
        <v>1400</v>
      </c>
      <c r="Q1563" t="s">
        <v>1401</v>
      </c>
      <c r="R1563" t="s">
        <v>17492</v>
      </c>
      <c r="S1563" t="s">
        <v>28</v>
      </c>
      <c r="T1563" t="s">
        <v>65</v>
      </c>
      <c r="U1563" t="s">
        <v>17493</v>
      </c>
      <c r="V1563" t="s">
        <v>17444</v>
      </c>
      <c r="X1563" t="s">
        <v>17494</v>
      </c>
      <c r="Y1563" t="s">
        <v>14854</v>
      </c>
    </row>
    <row r="1564" spans="1:25" x14ac:dyDescent="0.2">
      <c r="A1564" t="s">
        <v>27096</v>
      </c>
      <c r="B1564">
        <v>89323</v>
      </c>
      <c r="C1564">
        <v>217881</v>
      </c>
      <c r="D1564" t="s">
        <v>17478</v>
      </c>
      <c r="E1564" t="s">
        <v>24</v>
      </c>
      <c r="F1564">
        <v>998765836</v>
      </c>
      <c r="G1564" t="s">
        <v>7802</v>
      </c>
      <c r="H1564" t="s">
        <v>912</v>
      </c>
      <c r="I1564" t="s">
        <v>30</v>
      </c>
      <c r="J1564" t="s">
        <v>26</v>
      </c>
      <c r="K1564">
        <v>96500</v>
      </c>
      <c r="L1564" t="s">
        <v>82</v>
      </c>
      <c r="M1564" t="s">
        <v>7803</v>
      </c>
      <c r="N1564" t="s">
        <v>501</v>
      </c>
      <c r="O1564">
        <v>75012</v>
      </c>
      <c r="P1564" t="s">
        <v>7804</v>
      </c>
      <c r="Q1564" t="s">
        <v>7805</v>
      </c>
      <c r="R1564" t="s">
        <v>17495</v>
      </c>
      <c r="S1564" t="s">
        <v>28</v>
      </c>
      <c r="T1564" t="s">
        <v>65</v>
      </c>
      <c r="U1564" t="s">
        <v>1225</v>
      </c>
      <c r="V1564" t="s">
        <v>17496</v>
      </c>
      <c r="X1564">
        <v>33140044676</v>
      </c>
      <c r="Y1564">
        <v>33140044680</v>
      </c>
    </row>
    <row r="1565" spans="1:25" x14ac:dyDescent="0.2">
      <c r="A1565" t="s">
        <v>27096</v>
      </c>
      <c r="B1565">
        <v>89323</v>
      </c>
      <c r="C1565">
        <v>217881</v>
      </c>
      <c r="D1565" t="s">
        <v>17478</v>
      </c>
      <c r="E1565" t="s">
        <v>24</v>
      </c>
      <c r="F1565">
        <v>998764575</v>
      </c>
      <c r="G1565" t="s">
        <v>17497</v>
      </c>
      <c r="H1565" t="s">
        <v>12438</v>
      </c>
      <c r="I1565" t="s">
        <v>34</v>
      </c>
      <c r="J1565" t="s">
        <v>472</v>
      </c>
      <c r="K1565">
        <v>107140</v>
      </c>
      <c r="L1565" t="s">
        <v>682</v>
      </c>
      <c r="M1565" t="s">
        <v>17498</v>
      </c>
      <c r="N1565" t="s">
        <v>11773</v>
      </c>
      <c r="O1565">
        <v>6400</v>
      </c>
      <c r="R1565" t="s">
        <v>17499</v>
      </c>
      <c r="S1565" t="s">
        <v>28</v>
      </c>
      <c r="T1565" t="s">
        <v>262</v>
      </c>
      <c r="U1565" t="s">
        <v>2370</v>
      </c>
      <c r="V1565" t="s">
        <v>6155</v>
      </c>
      <c r="X1565" t="s">
        <v>17500</v>
      </c>
      <c r="Y1565" t="s">
        <v>17501</v>
      </c>
    </row>
    <row r="1566" spans="1:25" x14ac:dyDescent="0.2">
      <c r="A1566" t="s">
        <v>27096</v>
      </c>
      <c r="B1566">
        <v>89323</v>
      </c>
      <c r="C1566">
        <v>217881</v>
      </c>
      <c r="D1566" t="s">
        <v>17478</v>
      </c>
      <c r="E1566" t="s">
        <v>24</v>
      </c>
      <c r="F1566">
        <v>996709824</v>
      </c>
      <c r="G1566" t="s">
        <v>868</v>
      </c>
      <c r="H1566" t="s">
        <v>869</v>
      </c>
      <c r="I1566" t="s">
        <v>34</v>
      </c>
      <c r="J1566" t="s">
        <v>26</v>
      </c>
      <c r="K1566">
        <v>165275</v>
      </c>
      <c r="L1566" t="s">
        <v>682</v>
      </c>
      <c r="M1566" t="s">
        <v>870</v>
      </c>
      <c r="N1566" t="s">
        <v>871</v>
      </c>
      <c r="O1566">
        <v>1030</v>
      </c>
      <c r="P1566" t="s">
        <v>872</v>
      </c>
      <c r="R1566" t="s">
        <v>17502</v>
      </c>
      <c r="S1566" t="s">
        <v>28</v>
      </c>
      <c r="T1566" t="s">
        <v>65</v>
      </c>
      <c r="U1566" t="s">
        <v>2370</v>
      </c>
      <c r="V1566" t="s">
        <v>6155</v>
      </c>
      <c r="X1566" t="s">
        <v>14369</v>
      </c>
      <c r="Y1566" t="s">
        <v>14370</v>
      </c>
    </row>
    <row r="1567" spans="1:25" x14ac:dyDescent="0.2">
      <c r="A1567" t="s">
        <v>27096</v>
      </c>
      <c r="B1567">
        <v>89323</v>
      </c>
      <c r="C1567">
        <v>217881</v>
      </c>
      <c r="D1567" t="s">
        <v>17478</v>
      </c>
      <c r="E1567" t="s">
        <v>24</v>
      </c>
      <c r="F1567">
        <v>999841275</v>
      </c>
      <c r="G1567" t="s">
        <v>271</v>
      </c>
      <c r="H1567" t="s">
        <v>272</v>
      </c>
      <c r="I1567" t="s">
        <v>34</v>
      </c>
      <c r="J1567" t="s">
        <v>26</v>
      </c>
      <c r="K1567">
        <v>176282.4</v>
      </c>
      <c r="L1567" t="s">
        <v>138</v>
      </c>
      <c r="M1567" t="s">
        <v>273</v>
      </c>
      <c r="N1567" t="s">
        <v>274</v>
      </c>
      <c r="O1567" t="s">
        <v>275</v>
      </c>
      <c r="P1567" t="s">
        <v>276</v>
      </c>
      <c r="Q1567" t="s">
        <v>277</v>
      </c>
      <c r="R1567" t="s">
        <v>17503</v>
      </c>
      <c r="S1567" t="s">
        <v>28</v>
      </c>
      <c r="T1567" t="s">
        <v>40</v>
      </c>
      <c r="U1567" t="s">
        <v>17504</v>
      </c>
      <c r="V1567" t="s">
        <v>279</v>
      </c>
      <c r="X1567" t="s">
        <v>280</v>
      </c>
      <c r="Y1567" t="s">
        <v>281</v>
      </c>
    </row>
    <row r="1568" spans="1:25" x14ac:dyDescent="0.2">
      <c r="A1568" t="s">
        <v>27096</v>
      </c>
      <c r="B1568">
        <v>89323</v>
      </c>
      <c r="C1568">
        <v>217881</v>
      </c>
      <c r="D1568" t="s">
        <v>17478</v>
      </c>
      <c r="E1568" t="s">
        <v>24</v>
      </c>
      <c r="F1568">
        <v>999968636</v>
      </c>
      <c r="G1568" t="s">
        <v>17505</v>
      </c>
      <c r="H1568" t="s">
        <v>17506</v>
      </c>
      <c r="I1568" t="s">
        <v>30</v>
      </c>
      <c r="J1568" t="s">
        <v>26</v>
      </c>
      <c r="K1568">
        <v>62500</v>
      </c>
      <c r="L1568" t="s">
        <v>312</v>
      </c>
      <c r="M1568" t="s">
        <v>17507</v>
      </c>
      <c r="N1568" t="s">
        <v>17508</v>
      </c>
      <c r="O1568" t="s">
        <v>17509</v>
      </c>
      <c r="R1568" t="s">
        <v>17510</v>
      </c>
      <c r="S1568" t="s">
        <v>28</v>
      </c>
      <c r="T1568" t="s">
        <v>40</v>
      </c>
      <c r="U1568" t="s">
        <v>994</v>
      </c>
      <c r="V1568" t="s">
        <v>8453</v>
      </c>
      <c r="X1568">
        <v>31886606600</v>
      </c>
      <c r="Y1568">
        <v>31886606632</v>
      </c>
    </row>
    <row r="1569" spans="1:25" x14ac:dyDescent="0.2">
      <c r="A1569" t="s">
        <v>27096</v>
      </c>
      <c r="B1569">
        <v>89323</v>
      </c>
      <c r="C1569">
        <v>217881</v>
      </c>
      <c r="D1569" t="s">
        <v>17478</v>
      </c>
      <c r="E1569" t="s">
        <v>24</v>
      </c>
      <c r="F1569">
        <v>999760668</v>
      </c>
      <c r="G1569" t="s">
        <v>3839</v>
      </c>
      <c r="H1569" t="s">
        <v>12401</v>
      </c>
      <c r="I1569" t="s">
        <v>325</v>
      </c>
      <c r="J1569" t="s">
        <v>26</v>
      </c>
      <c r="K1569">
        <v>323412</v>
      </c>
      <c r="L1569" t="s">
        <v>312</v>
      </c>
      <c r="M1569" t="s">
        <v>9917</v>
      </c>
      <c r="N1569" t="s">
        <v>12402</v>
      </c>
      <c r="O1569" t="s">
        <v>12403</v>
      </c>
      <c r="R1569" t="s">
        <v>17511</v>
      </c>
      <c r="S1569" t="s">
        <v>28</v>
      </c>
      <c r="T1569" t="s">
        <v>40</v>
      </c>
      <c r="U1569" t="s">
        <v>7374</v>
      </c>
      <c r="V1569" t="s">
        <v>12404</v>
      </c>
      <c r="X1569">
        <v>31703407000</v>
      </c>
      <c r="Y1569">
        <v>31703407044</v>
      </c>
    </row>
    <row r="1570" spans="1:25" x14ac:dyDescent="0.2">
      <c r="A1570" t="s">
        <v>27096</v>
      </c>
      <c r="B1570">
        <v>89323</v>
      </c>
      <c r="C1570">
        <v>217881</v>
      </c>
      <c r="D1570" t="s">
        <v>17478</v>
      </c>
      <c r="E1570" t="s">
        <v>24</v>
      </c>
      <c r="F1570">
        <v>999992304</v>
      </c>
      <c r="G1570" t="s">
        <v>530</v>
      </c>
      <c r="H1570" t="s">
        <v>531</v>
      </c>
      <c r="I1570" t="s">
        <v>25</v>
      </c>
      <c r="J1570" t="s">
        <v>26</v>
      </c>
      <c r="K1570">
        <v>122133.6</v>
      </c>
      <c r="L1570" t="s">
        <v>192</v>
      </c>
      <c r="M1570" t="s">
        <v>532</v>
      </c>
      <c r="N1570" t="s">
        <v>533</v>
      </c>
      <c r="O1570">
        <v>1049</v>
      </c>
      <c r="P1570" t="s">
        <v>534</v>
      </c>
      <c r="R1570" t="s">
        <v>17512</v>
      </c>
      <c r="S1570" t="s">
        <v>28</v>
      </c>
      <c r="T1570" t="s">
        <v>65</v>
      </c>
      <c r="U1570" t="s">
        <v>318</v>
      </c>
      <c r="V1570" t="s">
        <v>1352</v>
      </c>
      <c r="X1570">
        <v>390332785797</v>
      </c>
      <c r="Y1570">
        <v>390332786465</v>
      </c>
    </row>
    <row r="1571" spans="1:25" x14ac:dyDescent="0.2">
      <c r="A1571" t="s">
        <v>27096</v>
      </c>
      <c r="B1571">
        <v>95607</v>
      </c>
      <c r="C1571">
        <v>242270</v>
      </c>
      <c r="D1571" t="s">
        <v>17528</v>
      </c>
      <c r="E1571" t="s">
        <v>24</v>
      </c>
      <c r="F1571">
        <v>997258456</v>
      </c>
      <c r="G1571" t="s">
        <v>5486</v>
      </c>
      <c r="H1571" t="s">
        <v>5487</v>
      </c>
      <c r="I1571" t="s">
        <v>25</v>
      </c>
      <c r="J1571" t="s">
        <v>26</v>
      </c>
      <c r="K1571">
        <v>311213.5</v>
      </c>
      <c r="L1571" t="s">
        <v>238</v>
      </c>
      <c r="M1571" t="s">
        <v>5488</v>
      </c>
      <c r="N1571" t="s">
        <v>240</v>
      </c>
      <c r="O1571" t="s">
        <v>5489</v>
      </c>
      <c r="P1571" t="s">
        <v>5490</v>
      </c>
      <c r="R1571" t="s">
        <v>17529</v>
      </c>
      <c r="S1571" t="s">
        <v>28</v>
      </c>
      <c r="T1571" t="s">
        <v>40</v>
      </c>
      <c r="U1571" t="s">
        <v>3480</v>
      </c>
      <c r="V1571" t="s">
        <v>5491</v>
      </c>
      <c r="X1571" t="s">
        <v>17530</v>
      </c>
      <c r="Y1571" t="s">
        <v>13959</v>
      </c>
    </row>
    <row r="1572" spans="1:25" x14ac:dyDescent="0.2">
      <c r="A1572" t="s">
        <v>27096</v>
      </c>
      <c r="B1572">
        <v>95607</v>
      </c>
      <c r="C1572">
        <v>242270</v>
      </c>
      <c r="D1572" t="s">
        <v>17528</v>
      </c>
      <c r="E1572" t="s">
        <v>24</v>
      </c>
      <c r="F1572">
        <v>999766294</v>
      </c>
      <c r="G1572" t="s">
        <v>6505</v>
      </c>
      <c r="H1572" t="s">
        <v>6506</v>
      </c>
      <c r="I1572" t="s">
        <v>30</v>
      </c>
      <c r="J1572" t="s">
        <v>26</v>
      </c>
      <c r="K1572">
        <v>542582</v>
      </c>
      <c r="L1572" t="s">
        <v>82</v>
      </c>
      <c r="M1572" t="s">
        <v>6507</v>
      </c>
      <c r="N1572" t="s">
        <v>479</v>
      </c>
      <c r="O1572">
        <v>92400</v>
      </c>
      <c r="P1572" t="s">
        <v>6508</v>
      </c>
      <c r="Q1572" t="s">
        <v>6509</v>
      </c>
      <c r="R1572" t="s">
        <v>17531</v>
      </c>
      <c r="S1572" t="s">
        <v>28</v>
      </c>
      <c r="T1572" t="s">
        <v>40</v>
      </c>
      <c r="U1572" t="s">
        <v>1112</v>
      </c>
      <c r="V1572" t="s">
        <v>12387</v>
      </c>
      <c r="X1572" t="s">
        <v>17532</v>
      </c>
      <c r="Y1572">
        <v>33158118701</v>
      </c>
    </row>
    <row r="1573" spans="1:25" x14ac:dyDescent="0.2">
      <c r="A1573" t="s">
        <v>27096</v>
      </c>
      <c r="B1573">
        <v>95607</v>
      </c>
      <c r="C1573">
        <v>242270</v>
      </c>
      <c r="D1573" t="s">
        <v>17528</v>
      </c>
      <c r="E1573" t="s">
        <v>57</v>
      </c>
      <c r="F1573">
        <v>998801823</v>
      </c>
      <c r="G1573" t="s">
        <v>5840</v>
      </c>
      <c r="H1573" t="s">
        <v>5841</v>
      </c>
      <c r="I1573" t="s">
        <v>30</v>
      </c>
      <c r="J1573" t="s">
        <v>26</v>
      </c>
      <c r="K1573">
        <v>1496373.9</v>
      </c>
      <c r="L1573" t="s">
        <v>210</v>
      </c>
      <c r="M1573" t="s">
        <v>5842</v>
      </c>
      <c r="N1573" t="s">
        <v>1521</v>
      </c>
      <c r="O1573">
        <v>16151</v>
      </c>
      <c r="P1573" t="s">
        <v>5843</v>
      </c>
      <c r="Q1573" t="s">
        <v>5844</v>
      </c>
      <c r="R1573" t="s">
        <v>17533</v>
      </c>
      <c r="S1573" t="s">
        <v>28</v>
      </c>
      <c r="T1573" t="s">
        <v>47</v>
      </c>
      <c r="U1573" t="s">
        <v>86</v>
      </c>
      <c r="V1573" t="s">
        <v>8261</v>
      </c>
      <c r="X1573">
        <v>390106552780</v>
      </c>
      <c r="Y1573">
        <v>390106552132</v>
      </c>
    </row>
    <row r="1574" spans="1:25" x14ac:dyDescent="0.2">
      <c r="A1574" t="s">
        <v>27096</v>
      </c>
      <c r="B1574">
        <v>95607</v>
      </c>
      <c r="C1574">
        <v>242270</v>
      </c>
      <c r="D1574" t="s">
        <v>17528</v>
      </c>
      <c r="E1574" t="s">
        <v>24</v>
      </c>
      <c r="F1574">
        <v>999434360</v>
      </c>
      <c r="G1574" t="s">
        <v>4832</v>
      </c>
      <c r="H1574" t="s">
        <v>4833</v>
      </c>
      <c r="I1574" t="s">
        <v>30</v>
      </c>
      <c r="J1574" t="s">
        <v>26</v>
      </c>
      <c r="K1574">
        <v>119000</v>
      </c>
      <c r="L1574" t="s">
        <v>210</v>
      </c>
      <c r="M1574" t="s">
        <v>4831</v>
      </c>
      <c r="N1574" t="s">
        <v>219</v>
      </c>
      <c r="O1574">
        <v>161</v>
      </c>
      <c r="P1574" t="s">
        <v>4834</v>
      </c>
      <c r="Q1574" t="s">
        <v>4835</v>
      </c>
      <c r="R1574" t="s">
        <v>17534</v>
      </c>
      <c r="S1574" t="s">
        <v>28</v>
      </c>
      <c r="T1574" t="s">
        <v>40</v>
      </c>
      <c r="U1574" t="s">
        <v>1270</v>
      </c>
      <c r="V1574" t="s">
        <v>17535</v>
      </c>
      <c r="X1574">
        <v>390644106752</v>
      </c>
      <c r="Y1574">
        <v>390644103674</v>
      </c>
    </row>
    <row r="1575" spans="1:25" x14ac:dyDescent="0.2">
      <c r="A1575" t="s">
        <v>27096</v>
      </c>
      <c r="B1575">
        <v>95607</v>
      </c>
      <c r="C1575">
        <v>242270</v>
      </c>
      <c r="D1575" t="s">
        <v>17528</v>
      </c>
      <c r="E1575" t="s">
        <v>24</v>
      </c>
      <c r="F1575">
        <v>994918040</v>
      </c>
      <c r="G1575" t="s">
        <v>17536</v>
      </c>
      <c r="H1575" t="s">
        <v>17537</v>
      </c>
      <c r="I1575" t="s">
        <v>30</v>
      </c>
      <c r="J1575" t="s">
        <v>26</v>
      </c>
      <c r="K1575">
        <v>32100</v>
      </c>
      <c r="L1575" t="s">
        <v>906</v>
      </c>
      <c r="M1575" t="s">
        <v>17538</v>
      </c>
      <c r="N1575" t="s">
        <v>908</v>
      </c>
      <c r="O1575">
        <v>6330</v>
      </c>
      <c r="P1575" t="s">
        <v>17539</v>
      </c>
      <c r="Q1575" t="s">
        <v>17540</v>
      </c>
      <c r="R1575" t="s">
        <v>17541</v>
      </c>
      <c r="S1575" t="s">
        <v>28</v>
      </c>
      <c r="T1575" t="s">
        <v>40</v>
      </c>
      <c r="U1575" t="s">
        <v>7756</v>
      </c>
      <c r="V1575" t="s">
        <v>17542</v>
      </c>
      <c r="X1575" t="s">
        <v>17543</v>
      </c>
      <c r="Y1575" t="s">
        <v>17544</v>
      </c>
    </row>
    <row r="1576" spans="1:25" x14ac:dyDescent="0.2">
      <c r="A1576" t="s">
        <v>27096</v>
      </c>
      <c r="B1576">
        <v>95607</v>
      </c>
      <c r="C1576">
        <v>242270</v>
      </c>
      <c r="D1576" t="s">
        <v>17528</v>
      </c>
      <c r="E1576" t="s">
        <v>24</v>
      </c>
      <c r="F1576">
        <v>999762996</v>
      </c>
      <c r="G1576" t="s">
        <v>5119</v>
      </c>
      <c r="H1576" t="s">
        <v>5120</v>
      </c>
      <c r="I1576" t="s">
        <v>30</v>
      </c>
      <c r="J1576" t="s">
        <v>472</v>
      </c>
      <c r="L1576" t="s">
        <v>210</v>
      </c>
      <c r="M1576" t="s">
        <v>5121</v>
      </c>
      <c r="N1576" t="s">
        <v>1521</v>
      </c>
      <c r="O1576">
        <v>16154</v>
      </c>
      <c r="P1576" t="s">
        <v>5122</v>
      </c>
      <c r="R1576" t="s">
        <v>17545</v>
      </c>
      <c r="S1576" t="s">
        <v>28</v>
      </c>
      <c r="T1576" t="s">
        <v>40</v>
      </c>
      <c r="U1576" t="s">
        <v>213</v>
      </c>
      <c r="V1576" t="s">
        <v>11616</v>
      </c>
      <c r="X1576" t="s">
        <v>17546</v>
      </c>
      <c r="Y1576" t="s">
        <v>12249</v>
      </c>
    </row>
    <row r="1577" spans="1:25" x14ac:dyDescent="0.2">
      <c r="A1577" t="s">
        <v>27096</v>
      </c>
      <c r="B1577">
        <v>95607</v>
      </c>
      <c r="C1577">
        <v>242270</v>
      </c>
      <c r="D1577" t="s">
        <v>17528</v>
      </c>
      <c r="E1577" t="s">
        <v>24</v>
      </c>
      <c r="F1577">
        <v>995868058</v>
      </c>
      <c r="G1577" t="s">
        <v>17547</v>
      </c>
      <c r="H1577" t="s">
        <v>17548</v>
      </c>
      <c r="I1577" t="s">
        <v>30</v>
      </c>
      <c r="J1577" t="s">
        <v>26</v>
      </c>
      <c r="K1577">
        <v>53675</v>
      </c>
      <c r="L1577" t="s">
        <v>238</v>
      </c>
      <c r="M1577" t="s">
        <v>17549</v>
      </c>
      <c r="N1577" t="s">
        <v>5272</v>
      </c>
      <c r="O1577" t="s">
        <v>17550</v>
      </c>
      <c r="P1577" t="s">
        <v>17551</v>
      </c>
      <c r="R1577" t="s">
        <v>17552</v>
      </c>
      <c r="S1577" t="s">
        <v>28</v>
      </c>
      <c r="T1577" t="s">
        <v>40</v>
      </c>
      <c r="U1577" t="s">
        <v>17553</v>
      </c>
      <c r="V1577" t="s">
        <v>17554</v>
      </c>
      <c r="X1577" t="s">
        <v>17555</v>
      </c>
      <c r="Y1577" t="s">
        <v>17556</v>
      </c>
    </row>
    <row r="1578" spans="1:25" x14ac:dyDescent="0.2">
      <c r="A1578" t="s">
        <v>27096</v>
      </c>
      <c r="B1578">
        <v>95607</v>
      </c>
      <c r="C1578">
        <v>242270</v>
      </c>
      <c r="D1578" t="s">
        <v>17528</v>
      </c>
      <c r="E1578" t="s">
        <v>24</v>
      </c>
      <c r="F1578">
        <v>999920233</v>
      </c>
      <c r="G1578" t="s">
        <v>4837</v>
      </c>
      <c r="H1578" t="s">
        <v>4838</v>
      </c>
      <c r="I1578" t="s">
        <v>209</v>
      </c>
      <c r="J1578" t="s">
        <v>26</v>
      </c>
      <c r="K1578">
        <v>193400</v>
      </c>
      <c r="L1578" t="s">
        <v>192</v>
      </c>
      <c r="M1578" t="s">
        <v>4839</v>
      </c>
      <c r="N1578" t="s">
        <v>212</v>
      </c>
      <c r="O1578">
        <v>1050</v>
      </c>
      <c r="P1578" t="s">
        <v>4840</v>
      </c>
      <c r="Q1578" t="s">
        <v>4841</v>
      </c>
      <c r="R1578" t="s">
        <v>17557</v>
      </c>
      <c r="S1578" t="s">
        <v>28</v>
      </c>
      <c r="T1578" t="s">
        <v>40</v>
      </c>
      <c r="U1578" t="s">
        <v>1718</v>
      </c>
      <c r="V1578" t="s">
        <v>17558</v>
      </c>
      <c r="X1578" t="s">
        <v>17559</v>
      </c>
      <c r="Y1578" t="s">
        <v>7224</v>
      </c>
    </row>
    <row r="1579" spans="1:25" x14ac:dyDescent="0.2">
      <c r="A1579" t="s">
        <v>27096</v>
      </c>
      <c r="B1579">
        <v>95607</v>
      </c>
      <c r="C1579">
        <v>242270</v>
      </c>
      <c r="D1579" t="s">
        <v>17528</v>
      </c>
      <c r="E1579" t="s">
        <v>24</v>
      </c>
      <c r="F1579">
        <v>999941767</v>
      </c>
      <c r="G1579" t="s">
        <v>7225</v>
      </c>
      <c r="H1579" t="s">
        <v>7226</v>
      </c>
      <c r="I1579" t="s">
        <v>325</v>
      </c>
      <c r="J1579" t="s">
        <v>26</v>
      </c>
      <c r="K1579">
        <v>95933</v>
      </c>
      <c r="L1579" t="s">
        <v>82</v>
      </c>
      <c r="M1579" t="s">
        <v>7227</v>
      </c>
      <c r="N1579" t="s">
        <v>7228</v>
      </c>
      <c r="O1579">
        <v>93200</v>
      </c>
      <c r="P1579" t="s">
        <v>7229</v>
      </c>
      <c r="Q1579" t="s">
        <v>7230</v>
      </c>
      <c r="R1579" t="s">
        <v>17560</v>
      </c>
      <c r="S1579" t="s">
        <v>28</v>
      </c>
      <c r="T1579" t="s">
        <v>40</v>
      </c>
      <c r="U1579" t="s">
        <v>167</v>
      </c>
      <c r="V1579" t="s">
        <v>15672</v>
      </c>
      <c r="X1579">
        <v>33153253851</v>
      </c>
      <c r="Y1579">
        <v>33153253338</v>
      </c>
    </row>
    <row r="1580" spans="1:25" x14ac:dyDescent="0.2">
      <c r="A1580" t="s">
        <v>27096</v>
      </c>
      <c r="B1580">
        <v>95607</v>
      </c>
      <c r="C1580">
        <v>242270</v>
      </c>
      <c r="D1580" t="s">
        <v>17528</v>
      </c>
      <c r="E1580" t="s">
        <v>24</v>
      </c>
      <c r="F1580">
        <v>998799204</v>
      </c>
      <c r="G1580" t="s">
        <v>12785</v>
      </c>
      <c r="H1580" t="s">
        <v>12786</v>
      </c>
      <c r="I1580" t="s">
        <v>30</v>
      </c>
      <c r="J1580" t="s">
        <v>472</v>
      </c>
      <c r="K1580">
        <v>268056</v>
      </c>
      <c r="L1580" t="s">
        <v>82</v>
      </c>
      <c r="M1580" t="s">
        <v>12787</v>
      </c>
      <c r="N1580" t="s">
        <v>7295</v>
      </c>
      <c r="O1580">
        <v>91140</v>
      </c>
      <c r="R1580" t="s">
        <v>17561</v>
      </c>
      <c r="S1580" t="s">
        <v>28</v>
      </c>
      <c r="T1580" t="s">
        <v>65</v>
      </c>
      <c r="U1580" t="s">
        <v>438</v>
      </c>
      <c r="V1580" t="s">
        <v>12534</v>
      </c>
      <c r="X1580">
        <v>33169077945</v>
      </c>
      <c r="Y1580">
        <v>33160925275</v>
      </c>
    </row>
    <row r="1581" spans="1:25" x14ac:dyDescent="0.2">
      <c r="A1581" t="s">
        <v>27096</v>
      </c>
      <c r="B1581">
        <v>95607</v>
      </c>
      <c r="C1581">
        <v>242270</v>
      </c>
      <c r="D1581" t="s">
        <v>17528</v>
      </c>
      <c r="E1581" t="s">
        <v>24</v>
      </c>
      <c r="F1581">
        <v>999988909</v>
      </c>
      <c r="G1581" t="s">
        <v>1395</v>
      </c>
      <c r="H1581" t="s">
        <v>1396</v>
      </c>
      <c r="I1581" t="s">
        <v>25</v>
      </c>
      <c r="J1581" t="s">
        <v>26</v>
      </c>
      <c r="K1581">
        <v>958000</v>
      </c>
      <c r="L1581" t="s">
        <v>312</v>
      </c>
      <c r="M1581" t="s">
        <v>1397</v>
      </c>
      <c r="N1581" t="s">
        <v>1398</v>
      </c>
      <c r="O1581" t="s">
        <v>1399</v>
      </c>
      <c r="P1581" t="s">
        <v>1400</v>
      </c>
      <c r="Q1581" t="s">
        <v>1401</v>
      </c>
      <c r="R1581" t="s">
        <v>17562</v>
      </c>
      <c r="S1581" t="s">
        <v>28</v>
      </c>
      <c r="T1581" t="s">
        <v>40</v>
      </c>
      <c r="U1581" t="s">
        <v>847</v>
      </c>
      <c r="V1581" t="s">
        <v>15243</v>
      </c>
      <c r="X1581" t="s">
        <v>17563</v>
      </c>
      <c r="Y1581" t="s">
        <v>17564</v>
      </c>
    </row>
    <row r="1582" spans="1:25" x14ac:dyDescent="0.2">
      <c r="A1582" t="s">
        <v>27096</v>
      </c>
      <c r="B1582">
        <v>95607</v>
      </c>
      <c r="C1582">
        <v>242270</v>
      </c>
      <c r="D1582" t="s">
        <v>17528</v>
      </c>
      <c r="E1582" t="s">
        <v>24</v>
      </c>
      <c r="F1582">
        <v>951262220</v>
      </c>
      <c r="G1582" t="s">
        <v>5845</v>
      </c>
      <c r="H1582" t="s">
        <v>5846</v>
      </c>
      <c r="I1582" t="s">
        <v>30</v>
      </c>
      <c r="J1582" t="s">
        <v>26</v>
      </c>
      <c r="K1582">
        <v>1012745</v>
      </c>
      <c r="L1582" t="s">
        <v>210</v>
      </c>
      <c r="M1582" t="s">
        <v>5607</v>
      </c>
      <c r="N1582" t="s">
        <v>219</v>
      </c>
      <c r="O1582">
        <v>195</v>
      </c>
      <c r="P1582" t="s">
        <v>5847</v>
      </c>
      <c r="Q1582" t="s">
        <v>5848</v>
      </c>
      <c r="R1582" t="s">
        <v>17565</v>
      </c>
      <c r="S1582" t="s">
        <v>28</v>
      </c>
      <c r="T1582" t="s">
        <v>40</v>
      </c>
      <c r="U1582" t="s">
        <v>213</v>
      </c>
      <c r="V1582" t="s">
        <v>11616</v>
      </c>
      <c r="X1582" t="s">
        <v>17546</v>
      </c>
      <c r="Y1582" t="s">
        <v>12249</v>
      </c>
    </row>
    <row r="1583" spans="1:25" x14ac:dyDescent="0.2">
      <c r="A1583" t="s">
        <v>27096</v>
      </c>
      <c r="B1583">
        <v>95607</v>
      </c>
      <c r="C1583">
        <v>242270</v>
      </c>
      <c r="D1583" t="s">
        <v>17528</v>
      </c>
      <c r="E1583" t="s">
        <v>24</v>
      </c>
      <c r="F1583">
        <v>999738649</v>
      </c>
      <c r="G1583" t="s">
        <v>7231</v>
      </c>
      <c r="H1583" t="s">
        <v>7232</v>
      </c>
      <c r="I1583" t="s">
        <v>209</v>
      </c>
      <c r="J1583" t="s">
        <v>26</v>
      </c>
      <c r="K1583">
        <v>531293.6</v>
      </c>
      <c r="L1583" t="s">
        <v>82</v>
      </c>
      <c r="M1583" t="s">
        <v>7233</v>
      </c>
      <c r="N1583" t="s">
        <v>501</v>
      </c>
      <c r="O1583">
        <v>75015</v>
      </c>
      <c r="P1583" t="s">
        <v>7234</v>
      </c>
      <c r="Q1583" t="s">
        <v>7235</v>
      </c>
      <c r="R1583" t="s">
        <v>17566</v>
      </c>
      <c r="S1583" t="s">
        <v>28</v>
      </c>
      <c r="T1583" t="s">
        <v>47</v>
      </c>
      <c r="U1583" t="s">
        <v>7236</v>
      </c>
      <c r="V1583" t="s">
        <v>7237</v>
      </c>
      <c r="X1583" t="s">
        <v>17567</v>
      </c>
      <c r="Y1583" t="s">
        <v>17568</v>
      </c>
    </row>
    <row r="1584" spans="1:25" x14ac:dyDescent="0.2">
      <c r="A1584" t="s">
        <v>27096</v>
      </c>
      <c r="B1584">
        <v>95607</v>
      </c>
      <c r="C1584">
        <v>242270</v>
      </c>
      <c r="D1584" t="s">
        <v>17528</v>
      </c>
      <c r="E1584" t="s">
        <v>24</v>
      </c>
      <c r="F1584">
        <v>999971934</v>
      </c>
      <c r="G1584" t="s">
        <v>1664</v>
      </c>
      <c r="H1584" t="s">
        <v>1665</v>
      </c>
      <c r="I1584" t="s">
        <v>30</v>
      </c>
      <c r="J1584" t="s">
        <v>26</v>
      </c>
      <c r="K1584">
        <v>2614814</v>
      </c>
      <c r="L1584" t="s">
        <v>82</v>
      </c>
      <c r="M1584" t="s">
        <v>1666</v>
      </c>
      <c r="N1584" t="s">
        <v>1667</v>
      </c>
      <c r="O1584">
        <v>92230</v>
      </c>
      <c r="P1584" t="s">
        <v>1668</v>
      </c>
      <c r="Q1584" t="s">
        <v>1669</v>
      </c>
      <c r="R1584" t="s">
        <v>17569</v>
      </c>
      <c r="S1584" t="s">
        <v>28</v>
      </c>
      <c r="T1584" t="s">
        <v>47</v>
      </c>
      <c r="U1584" t="s">
        <v>7090</v>
      </c>
      <c r="V1584" t="s">
        <v>13968</v>
      </c>
      <c r="X1584">
        <v>33173322828</v>
      </c>
      <c r="Y1584">
        <v>33173321692</v>
      </c>
    </row>
    <row r="1585" spans="1:25" x14ac:dyDescent="0.2">
      <c r="A1585" t="s">
        <v>27096</v>
      </c>
      <c r="B1585">
        <v>95607</v>
      </c>
      <c r="C1585">
        <v>242270</v>
      </c>
      <c r="D1585" t="s">
        <v>17528</v>
      </c>
      <c r="E1585" t="s">
        <v>24</v>
      </c>
      <c r="F1585">
        <v>999992401</v>
      </c>
      <c r="G1585" t="s">
        <v>1200</v>
      </c>
      <c r="H1585" t="s">
        <v>1201</v>
      </c>
      <c r="I1585" t="s">
        <v>25</v>
      </c>
      <c r="J1585" t="s">
        <v>26</v>
      </c>
      <c r="K1585">
        <v>53644</v>
      </c>
      <c r="L1585" t="s">
        <v>82</v>
      </c>
      <c r="M1585" t="s">
        <v>1202</v>
      </c>
      <c r="N1585" t="s">
        <v>1203</v>
      </c>
      <c r="O1585">
        <v>75015</v>
      </c>
      <c r="P1585" t="s">
        <v>1204</v>
      </c>
      <c r="Q1585" t="s">
        <v>1205</v>
      </c>
      <c r="R1585" t="s">
        <v>17570</v>
      </c>
      <c r="S1585" t="s">
        <v>28</v>
      </c>
      <c r="T1585" t="s">
        <v>47</v>
      </c>
      <c r="U1585" t="s">
        <v>5558</v>
      </c>
      <c r="V1585" t="s">
        <v>14087</v>
      </c>
      <c r="X1585">
        <v>3361669087254</v>
      </c>
      <c r="Y1585" t="s">
        <v>16333</v>
      </c>
    </row>
    <row r="1586" spans="1:25" x14ac:dyDescent="0.2">
      <c r="A1586" t="s">
        <v>27096</v>
      </c>
      <c r="B1586">
        <v>95607</v>
      </c>
      <c r="C1586">
        <v>242270</v>
      </c>
      <c r="D1586" t="s">
        <v>17528</v>
      </c>
      <c r="E1586" t="s">
        <v>24</v>
      </c>
      <c r="F1586">
        <v>999949721</v>
      </c>
      <c r="G1586" t="s">
        <v>9829</v>
      </c>
      <c r="H1586" t="s">
        <v>9830</v>
      </c>
      <c r="I1586" t="s">
        <v>30</v>
      </c>
      <c r="J1586" t="s">
        <v>472</v>
      </c>
      <c r="K1586">
        <v>462757</v>
      </c>
      <c r="L1586" t="s">
        <v>210</v>
      </c>
      <c r="M1586" t="s">
        <v>9831</v>
      </c>
      <c r="N1586" t="s">
        <v>219</v>
      </c>
      <c r="O1586">
        <v>131</v>
      </c>
      <c r="P1586" t="s">
        <v>9832</v>
      </c>
      <c r="R1586" t="s">
        <v>17571</v>
      </c>
      <c r="S1586" t="s">
        <v>28</v>
      </c>
      <c r="T1586" t="s">
        <v>65</v>
      </c>
      <c r="U1586" t="s">
        <v>7263</v>
      </c>
      <c r="V1586" t="s">
        <v>8586</v>
      </c>
      <c r="X1586">
        <v>390641503910</v>
      </c>
      <c r="Y1586">
        <v>390641504680</v>
      </c>
    </row>
    <row r="1587" spans="1:25" x14ac:dyDescent="0.2">
      <c r="A1587" t="s">
        <v>27096</v>
      </c>
      <c r="B1587">
        <v>95607</v>
      </c>
      <c r="C1587">
        <v>242270</v>
      </c>
      <c r="D1587" t="s">
        <v>17528</v>
      </c>
      <c r="E1587" t="s">
        <v>24</v>
      </c>
      <c r="F1587">
        <v>996280405</v>
      </c>
      <c r="G1587" t="s">
        <v>17572</v>
      </c>
      <c r="H1587" t="s">
        <v>17573</v>
      </c>
      <c r="I1587" t="s">
        <v>30</v>
      </c>
      <c r="J1587" t="s">
        <v>26</v>
      </c>
      <c r="K1587">
        <v>42000</v>
      </c>
      <c r="L1587" t="s">
        <v>263</v>
      </c>
      <c r="M1587" t="s">
        <v>17574</v>
      </c>
      <c r="N1587" t="s">
        <v>2606</v>
      </c>
      <c r="O1587" t="s">
        <v>17575</v>
      </c>
      <c r="P1587" t="s">
        <v>17576</v>
      </c>
      <c r="R1587" t="s">
        <v>17577</v>
      </c>
      <c r="S1587" t="s">
        <v>28</v>
      </c>
      <c r="T1587" t="s">
        <v>40</v>
      </c>
      <c r="U1587" t="s">
        <v>17578</v>
      </c>
      <c r="V1587" t="s">
        <v>17579</v>
      </c>
      <c r="X1587">
        <v>421220297012</v>
      </c>
      <c r="Y1587">
        <v>421220297512</v>
      </c>
    </row>
    <row r="1588" spans="1:25" x14ac:dyDescent="0.2">
      <c r="A1588" t="s">
        <v>27096</v>
      </c>
      <c r="B1588">
        <v>95607</v>
      </c>
      <c r="C1588">
        <v>242270</v>
      </c>
      <c r="D1588" t="s">
        <v>17528</v>
      </c>
      <c r="E1588" t="s">
        <v>24</v>
      </c>
      <c r="F1588">
        <v>999951467</v>
      </c>
      <c r="G1588" t="s">
        <v>6364</v>
      </c>
      <c r="H1588" t="s">
        <v>6365</v>
      </c>
      <c r="I1588" t="s">
        <v>30</v>
      </c>
      <c r="J1588" t="s">
        <v>26</v>
      </c>
      <c r="K1588">
        <v>226056</v>
      </c>
      <c r="L1588" t="s">
        <v>210</v>
      </c>
      <c r="M1588" t="s">
        <v>6366</v>
      </c>
      <c r="N1588" t="s">
        <v>1521</v>
      </c>
      <c r="O1588">
        <v>16129</v>
      </c>
      <c r="P1588" t="s">
        <v>6367</v>
      </c>
      <c r="Q1588" t="s">
        <v>6368</v>
      </c>
      <c r="R1588" t="s">
        <v>17580</v>
      </c>
      <c r="S1588" t="s">
        <v>28</v>
      </c>
      <c r="T1588" t="s">
        <v>40</v>
      </c>
      <c r="U1588" t="s">
        <v>1531</v>
      </c>
      <c r="V1588" t="s">
        <v>4854</v>
      </c>
      <c r="X1588">
        <v>390103628148</v>
      </c>
      <c r="Y1588">
        <v>390103621078</v>
      </c>
    </row>
    <row r="1589" spans="1:25" x14ac:dyDescent="0.2">
      <c r="A1589" t="s">
        <v>27096</v>
      </c>
      <c r="B1589">
        <v>95607</v>
      </c>
      <c r="C1589">
        <v>242270</v>
      </c>
      <c r="D1589" t="s">
        <v>17528</v>
      </c>
      <c r="E1589" t="s">
        <v>24</v>
      </c>
      <c r="F1589">
        <v>999698588</v>
      </c>
      <c r="G1589" t="s">
        <v>10922</v>
      </c>
      <c r="H1589" t="s">
        <v>10923</v>
      </c>
      <c r="I1589" t="s">
        <v>30</v>
      </c>
      <c r="J1589" t="s">
        <v>26</v>
      </c>
      <c r="K1589">
        <v>387215</v>
      </c>
      <c r="L1589" t="s">
        <v>326</v>
      </c>
      <c r="M1589" t="s">
        <v>10924</v>
      </c>
      <c r="N1589" t="s">
        <v>414</v>
      </c>
      <c r="O1589">
        <v>31053</v>
      </c>
      <c r="P1589" t="s">
        <v>10925</v>
      </c>
      <c r="Q1589" t="s">
        <v>10926</v>
      </c>
      <c r="R1589" t="s">
        <v>17581</v>
      </c>
      <c r="S1589" t="s">
        <v>28</v>
      </c>
      <c r="T1589" t="s">
        <v>40</v>
      </c>
      <c r="U1589" t="s">
        <v>10187</v>
      </c>
      <c r="V1589" t="s">
        <v>7518</v>
      </c>
      <c r="X1589">
        <v>97248316309</v>
      </c>
      <c r="Y1589">
        <v>97248316368</v>
      </c>
    </row>
    <row r="1590" spans="1:25" x14ac:dyDescent="0.2">
      <c r="A1590" t="s">
        <v>27096</v>
      </c>
      <c r="B1590">
        <v>95607</v>
      </c>
      <c r="C1590">
        <v>242270</v>
      </c>
      <c r="D1590" t="s">
        <v>17528</v>
      </c>
      <c r="E1590" t="s">
        <v>24</v>
      </c>
      <c r="F1590">
        <v>996654340</v>
      </c>
      <c r="G1590" t="s">
        <v>17582</v>
      </c>
      <c r="H1590" t="s">
        <v>17583</v>
      </c>
      <c r="I1590" t="s">
        <v>30</v>
      </c>
      <c r="J1590" t="s">
        <v>472</v>
      </c>
      <c r="L1590" t="s">
        <v>210</v>
      </c>
      <c r="M1590" t="s">
        <v>17584</v>
      </c>
      <c r="N1590" t="s">
        <v>9897</v>
      </c>
      <c r="O1590">
        <v>50123</v>
      </c>
      <c r="P1590" t="s">
        <v>17585</v>
      </c>
      <c r="Q1590" t="s">
        <v>17586</v>
      </c>
      <c r="R1590" t="s">
        <v>17587</v>
      </c>
      <c r="S1590" t="s">
        <v>28</v>
      </c>
      <c r="T1590" t="s">
        <v>40</v>
      </c>
      <c r="U1590" t="s">
        <v>4848</v>
      </c>
      <c r="V1590" t="s">
        <v>17588</v>
      </c>
      <c r="X1590">
        <v>390555100347</v>
      </c>
      <c r="Y1590">
        <v>390555100353</v>
      </c>
    </row>
    <row r="1591" spans="1:25" x14ac:dyDescent="0.2">
      <c r="A1591" t="s">
        <v>27096</v>
      </c>
      <c r="B1591">
        <v>95607</v>
      </c>
      <c r="C1591">
        <v>242270</v>
      </c>
      <c r="D1591" t="s">
        <v>17528</v>
      </c>
      <c r="E1591" t="s">
        <v>24</v>
      </c>
      <c r="F1591">
        <v>995862044</v>
      </c>
      <c r="G1591" t="s">
        <v>17589</v>
      </c>
      <c r="H1591" t="s">
        <v>17590</v>
      </c>
      <c r="I1591" t="s">
        <v>30</v>
      </c>
      <c r="J1591" t="s">
        <v>26</v>
      </c>
      <c r="K1591">
        <v>276384</v>
      </c>
      <c r="L1591" t="s">
        <v>82</v>
      </c>
      <c r="M1591" t="s">
        <v>17591</v>
      </c>
      <c r="N1591" t="s">
        <v>17592</v>
      </c>
      <c r="O1591">
        <v>94450</v>
      </c>
      <c r="P1591" t="s">
        <v>17593</v>
      </c>
      <c r="Q1591" t="s">
        <v>17594</v>
      </c>
      <c r="R1591" t="s">
        <v>17595</v>
      </c>
      <c r="S1591" t="s">
        <v>28</v>
      </c>
      <c r="T1591" t="s">
        <v>40</v>
      </c>
      <c r="U1591" t="s">
        <v>6721</v>
      </c>
      <c r="V1591" t="s">
        <v>17596</v>
      </c>
      <c r="X1591" t="s">
        <v>17597</v>
      </c>
      <c r="Y1591" t="s">
        <v>17598</v>
      </c>
    </row>
    <row r="1592" spans="1:25" x14ac:dyDescent="0.2">
      <c r="A1592" t="s">
        <v>27096</v>
      </c>
      <c r="B1592">
        <v>95607</v>
      </c>
      <c r="C1592">
        <v>242270</v>
      </c>
      <c r="D1592" t="s">
        <v>17528</v>
      </c>
      <c r="E1592" t="s">
        <v>24</v>
      </c>
      <c r="F1592">
        <v>996275943</v>
      </c>
      <c r="G1592" t="s">
        <v>17599</v>
      </c>
      <c r="H1592" t="s">
        <v>17600</v>
      </c>
      <c r="I1592" t="s">
        <v>30</v>
      </c>
      <c r="J1592" t="s">
        <v>26</v>
      </c>
      <c r="K1592">
        <v>319680</v>
      </c>
      <c r="L1592" t="s">
        <v>27</v>
      </c>
      <c r="M1592" t="s">
        <v>17601</v>
      </c>
      <c r="N1592" t="s">
        <v>17602</v>
      </c>
      <c r="O1592">
        <v>63773</v>
      </c>
      <c r="P1592" t="s">
        <v>17603</v>
      </c>
      <c r="R1592" t="s">
        <v>17604</v>
      </c>
      <c r="S1592" t="s">
        <v>28</v>
      </c>
      <c r="T1592" t="s">
        <v>65</v>
      </c>
      <c r="U1592" t="s">
        <v>963</v>
      </c>
      <c r="V1592" t="s">
        <v>1832</v>
      </c>
      <c r="X1592" t="s">
        <v>17605</v>
      </c>
      <c r="Y1592" t="s">
        <v>17606</v>
      </c>
    </row>
    <row r="1593" spans="1:25" x14ac:dyDescent="0.2">
      <c r="A1593" t="s">
        <v>27096</v>
      </c>
      <c r="B1593">
        <v>95607</v>
      </c>
      <c r="C1593">
        <v>242270</v>
      </c>
      <c r="D1593" t="s">
        <v>17528</v>
      </c>
      <c r="E1593" t="s">
        <v>24</v>
      </c>
      <c r="F1593">
        <v>994789612</v>
      </c>
      <c r="G1593" t="s">
        <v>17607</v>
      </c>
      <c r="H1593" t="s">
        <v>17608</v>
      </c>
      <c r="I1593" t="s">
        <v>30</v>
      </c>
      <c r="J1593" t="s">
        <v>26</v>
      </c>
      <c r="K1593">
        <v>257820</v>
      </c>
      <c r="L1593" t="s">
        <v>82</v>
      </c>
      <c r="M1593" t="s">
        <v>17609</v>
      </c>
      <c r="N1593" t="s">
        <v>15232</v>
      </c>
      <c r="O1593">
        <v>94400</v>
      </c>
      <c r="P1593" t="s">
        <v>17610</v>
      </c>
      <c r="Q1593" t="s">
        <v>17611</v>
      </c>
      <c r="R1593" t="s">
        <v>17612</v>
      </c>
      <c r="S1593" t="s">
        <v>28</v>
      </c>
      <c r="T1593" t="s">
        <v>40</v>
      </c>
      <c r="U1593" t="s">
        <v>17613</v>
      </c>
      <c r="V1593" t="s">
        <v>17614</v>
      </c>
      <c r="X1593" t="s">
        <v>17615</v>
      </c>
      <c r="Y1593" t="s">
        <v>17616</v>
      </c>
    </row>
    <row r="1594" spans="1:25" x14ac:dyDescent="0.2">
      <c r="A1594" t="s">
        <v>27096</v>
      </c>
      <c r="B1594">
        <v>95607</v>
      </c>
      <c r="C1594">
        <v>242270</v>
      </c>
      <c r="D1594" t="s">
        <v>17528</v>
      </c>
      <c r="E1594" t="s">
        <v>24</v>
      </c>
      <c r="F1594">
        <v>991849833</v>
      </c>
      <c r="G1594" t="s">
        <v>17617</v>
      </c>
      <c r="H1594" t="s">
        <v>17618</v>
      </c>
      <c r="I1594" t="s">
        <v>30</v>
      </c>
      <c r="J1594" t="s">
        <v>26</v>
      </c>
      <c r="K1594">
        <v>15200</v>
      </c>
      <c r="L1594" t="s">
        <v>520</v>
      </c>
      <c r="M1594" t="s">
        <v>17619</v>
      </c>
      <c r="N1594" t="s">
        <v>1500</v>
      </c>
      <c r="O1594">
        <v>3603</v>
      </c>
      <c r="P1594" t="s">
        <v>17620</v>
      </c>
      <c r="Q1594" t="s">
        <v>17621</v>
      </c>
      <c r="R1594" t="s">
        <v>17622</v>
      </c>
      <c r="S1594" t="s">
        <v>28</v>
      </c>
      <c r="T1594" t="s">
        <v>40</v>
      </c>
      <c r="U1594" t="s">
        <v>12975</v>
      </c>
      <c r="V1594" t="s">
        <v>17623</v>
      </c>
      <c r="X1594" t="s">
        <v>17624</v>
      </c>
      <c r="Y1594" t="s">
        <v>17625</v>
      </c>
    </row>
    <row r="1595" spans="1:25" x14ac:dyDescent="0.2">
      <c r="A1595" t="s">
        <v>27096</v>
      </c>
      <c r="B1595">
        <v>95607</v>
      </c>
      <c r="C1595">
        <v>242270</v>
      </c>
      <c r="D1595" t="s">
        <v>17528</v>
      </c>
      <c r="E1595" t="s">
        <v>24</v>
      </c>
      <c r="F1595">
        <v>989447822</v>
      </c>
      <c r="G1595" t="s">
        <v>8041</v>
      </c>
      <c r="H1595" t="s">
        <v>8042</v>
      </c>
      <c r="I1595" t="s">
        <v>30</v>
      </c>
      <c r="J1595" t="s">
        <v>26</v>
      </c>
      <c r="K1595">
        <v>164000</v>
      </c>
      <c r="L1595" t="s">
        <v>210</v>
      </c>
      <c r="M1595" t="s">
        <v>8043</v>
      </c>
      <c r="N1595" t="s">
        <v>8044</v>
      </c>
      <c r="O1595">
        <v>70043</v>
      </c>
      <c r="P1595" t="s">
        <v>8045</v>
      </c>
      <c r="Q1595" t="s">
        <v>8046</v>
      </c>
      <c r="R1595" t="s">
        <v>17626</v>
      </c>
      <c r="S1595" t="s">
        <v>28</v>
      </c>
      <c r="T1595" t="s">
        <v>47</v>
      </c>
      <c r="U1595" t="s">
        <v>4297</v>
      </c>
      <c r="V1595" t="s">
        <v>8789</v>
      </c>
      <c r="X1595" t="s">
        <v>17627</v>
      </c>
      <c r="Y1595" t="s">
        <v>17628</v>
      </c>
    </row>
    <row r="1596" spans="1:25" x14ac:dyDescent="0.2">
      <c r="A1596" t="s">
        <v>27096</v>
      </c>
      <c r="B1596">
        <v>95607</v>
      </c>
      <c r="C1596">
        <v>242270</v>
      </c>
      <c r="D1596" t="s">
        <v>17528</v>
      </c>
      <c r="E1596" t="s">
        <v>24</v>
      </c>
      <c r="F1596">
        <v>998829468</v>
      </c>
      <c r="G1596" t="s">
        <v>7238</v>
      </c>
      <c r="H1596" t="s">
        <v>7239</v>
      </c>
      <c r="I1596" t="s">
        <v>30</v>
      </c>
      <c r="J1596" t="s">
        <v>26</v>
      </c>
      <c r="K1596">
        <v>841416</v>
      </c>
      <c r="L1596" t="s">
        <v>27</v>
      </c>
      <c r="M1596" t="s">
        <v>7240</v>
      </c>
      <c r="N1596" t="s">
        <v>550</v>
      </c>
      <c r="O1596">
        <v>10785</v>
      </c>
      <c r="P1596" t="s">
        <v>7241</v>
      </c>
      <c r="Q1596" t="s">
        <v>7242</v>
      </c>
      <c r="R1596" t="s">
        <v>17629</v>
      </c>
      <c r="S1596" t="s">
        <v>28</v>
      </c>
      <c r="T1596" t="s">
        <v>40</v>
      </c>
      <c r="U1596" t="s">
        <v>914</v>
      </c>
      <c r="V1596" t="s">
        <v>17630</v>
      </c>
      <c r="X1596" t="s">
        <v>17631</v>
      </c>
      <c r="Y1596" t="s">
        <v>17632</v>
      </c>
    </row>
    <row r="1597" spans="1:25" x14ac:dyDescent="0.2">
      <c r="A1597" t="s">
        <v>27096</v>
      </c>
      <c r="B1597">
        <v>95607</v>
      </c>
      <c r="C1597">
        <v>242270</v>
      </c>
      <c r="D1597" t="s">
        <v>17528</v>
      </c>
      <c r="E1597" t="s">
        <v>24</v>
      </c>
      <c r="F1597">
        <v>999864652</v>
      </c>
      <c r="G1597" t="s">
        <v>7308</v>
      </c>
      <c r="H1597" t="s">
        <v>6752</v>
      </c>
      <c r="I1597" t="s">
        <v>34</v>
      </c>
      <c r="J1597" t="s">
        <v>26</v>
      </c>
      <c r="K1597">
        <v>83740</v>
      </c>
      <c r="L1597" t="s">
        <v>138</v>
      </c>
      <c r="M1597" t="s">
        <v>7309</v>
      </c>
      <c r="N1597" t="s">
        <v>952</v>
      </c>
      <c r="O1597" t="s">
        <v>7310</v>
      </c>
      <c r="P1597" t="s">
        <v>7311</v>
      </c>
      <c r="Q1597" t="s">
        <v>7312</v>
      </c>
      <c r="R1597" t="s">
        <v>17633</v>
      </c>
      <c r="S1597" t="s">
        <v>28</v>
      </c>
      <c r="T1597" t="s">
        <v>47</v>
      </c>
      <c r="U1597" t="s">
        <v>17634</v>
      </c>
      <c r="V1597" t="s">
        <v>7361</v>
      </c>
      <c r="X1597" t="s">
        <v>17635</v>
      </c>
      <c r="Y1597" t="s">
        <v>17636</v>
      </c>
    </row>
    <row r="1598" spans="1:25" x14ac:dyDescent="0.2">
      <c r="A1598" t="s">
        <v>27096</v>
      </c>
      <c r="B1598">
        <v>95607</v>
      </c>
      <c r="C1598">
        <v>242270</v>
      </c>
      <c r="D1598" t="s">
        <v>17528</v>
      </c>
      <c r="E1598" t="s">
        <v>24</v>
      </c>
      <c r="F1598">
        <v>995601405</v>
      </c>
      <c r="G1598" t="s">
        <v>17637</v>
      </c>
      <c r="H1598" t="s">
        <v>17638</v>
      </c>
      <c r="I1598" t="s">
        <v>30</v>
      </c>
      <c r="J1598" t="s">
        <v>26</v>
      </c>
      <c r="K1598">
        <v>775624</v>
      </c>
      <c r="L1598" t="s">
        <v>27</v>
      </c>
      <c r="M1598" t="s">
        <v>17639</v>
      </c>
      <c r="N1598" t="s">
        <v>6440</v>
      </c>
      <c r="O1598">
        <v>1159</v>
      </c>
      <c r="P1598" t="s">
        <v>17640</v>
      </c>
      <c r="R1598" t="s">
        <v>17641</v>
      </c>
      <c r="S1598" t="s">
        <v>28</v>
      </c>
      <c r="T1598" t="s">
        <v>65</v>
      </c>
      <c r="U1598" t="s">
        <v>17642</v>
      </c>
      <c r="V1598" t="s">
        <v>7126</v>
      </c>
      <c r="X1598">
        <v>495142410434</v>
      </c>
      <c r="Y1598">
        <v>495142410433</v>
      </c>
    </row>
    <row r="1599" spans="1:25" x14ac:dyDescent="0.2">
      <c r="A1599" t="s">
        <v>27096</v>
      </c>
      <c r="B1599">
        <v>95607</v>
      </c>
      <c r="C1599">
        <v>242270</v>
      </c>
      <c r="D1599" t="s">
        <v>17528</v>
      </c>
      <c r="E1599" t="s">
        <v>24</v>
      </c>
      <c r="F1599">
        <v>999610124</v>
      </c>
      <c r="G1599" t="s">
        <v>12714</v>
      </c>
      <c r="H1599" t="s">
        <v>2943</v>
      </c>
      <c r="I1599" t="s">
        <v>25</v>
      </c>
      <c r="J1599" t="s">
        <v>26</v>
      </c>
      <c r="K1599">
        <v>46492</v>
      </c>
      <c r="L1599" t="s">
        <v>82</v>
      </c>
      <c r="M1599" t="s">
        <v>12715</v>
      </c>
      <c r="N1599" t="s">
        <v>12716</v>
      </c>
      <c r="O1599">
        <v>68301</v>
      </c>
      <c r="P1599" t="s">
        <v>12717</v>
      </c>
      <c r="R1599" t="s">
        <v>17643</v>
      </c>
      <c r="S1599" t="s">
        <v>28</v>
      </c>
      <c r="T1599" t="s">
        <v>65</v>
      </c>
      <c r="U1599" t="s">
        <v>303</v>
      </c>
      <c r="V1599" t="s">
        <v>12718</v>
      </c>
      <c r="X1599" t="s">
        <v>17644</v>
      </c>
      <c r="Y1599" t="s">
        <v>17645</v>
      </c>
    </row>
    <row r="1600" spans="1:25" x14ac:dyDescent="0.2">
      <c r="A1600" t="s">
        <v>27096</v>
      </c>
      <c r="B1600">
        <v>95607</v>
      </c>
      <c r="C1600">
        <v>242270</v>
      </c>
      <c r="D1600" t="s">
        <v>17528</v>
      </c>
      <c r="E1600" t="s">
        <v>24</v>
      </c>
      <c r="F1600">
        <v>999804900</v>
      </c>
      <c r="G1600" t="s">
        <v>3813</v>
      </c>
      <c r="H1600" t="s">
        <v>3814</v>
      </c>
      <c r="I1600" t="s">
        <v>30</v>
      </c>
      <c r="J1600" t="s">
        <v>26</v>
      </c>
      <c r="K1600">
        <v>812650</v>
      </c>
      <c r="L1600" t="s">
        <v>82</v>
      </c>
      <c r="M1600" t="s">
        <v>3815</v>
      </c>
      <c r="N1600" t="s">
        <v>3816</v>
      </c>
      <c r="O1600">
        <v>93400</v>
      </c>
      <c r="P1600" t="s">
        <v>3817</v>
      </c>
      <c r="Q1600" t="s">
        <v>3818</v>
      </c>
      <c r="R1600" t="s">
        <v>17646</v>
      </c>
      <c r="S1600" t="s">
        <v>28</v>
      </c>
      <c r="T1600" t="s">
        <v>65</v>
      </c>
      <c r="U1600" t="s">
        <v>359</v>
      </c>
      <c r="V1600" t="s">
        <v>3819</v>
      </c>
      <c r="X1600">
        <v>33157069188</v>
      </c>
      <c r="Y1600">
        <v>33157068802</v>
      </c>
    </row>
    <row r="1601" spans="1:25" x14ac:dyDescent="0.2">
      <c r="A1601" t="s">
        <v>27096</v>
      </c>
      <c r="B1601">
        <v>95607</v>
      </c>
      <c r="C1601">
        <v>242270</v>
      </c>
      <c r="D1601" t="s">
        <v>17528</v>
      </c>
      <c r="E1601" t="s">
        <v>24</v>
      </c>
      <c r="F1601">
        <v>999891521</v>
      </c>
      <c r="G1601" t="s">
        <v>4148</v>
      </c>
      <c r="H1601" t="s">
        <v>4149</v>
      </c>
      <c r="I1601" t="s">
        <v>34</v>
      </c>
      <c r="J1601" t="s">
        <v>26</v>
      </c>
      <c r="K1601">
        <v>121200</v>
      </c>
      <c r="L1601" t="s">
        <v>192</v>
      </c>
      <c r="M1601" t="s">
        <v>4150</v>
      </c>
      <c r="N1601" t="s">
        <v>4151</v>
      </c>
      <c r="O1601">
        <v>5000</v>
      </c>
      <c r="P1601" t="s">
        <v>4152</v>
      </c>
      <c r="Q1601" t="s">
        <v>4153</v>
      </c>
      <c r="R1601" t="s">
        <v>17647</v>
      </c>
      <c r="S1601" t="s">
        <v>28</v>
      </c>
      <c r="T1601" t="s">
        <v>47</v>
      </c>
      <c r="U1601" t="s">
        <v>2072</v>
      </c>
      <c r="V1601" t="s">
        <v>17648</v>
      </c>
      <c r="X1601" t="s">
        <v>17649</v>
      </c>
      <c r="Y1601" t="s">
        <v>17650</v>
      </c>
    </row>
    <row r="1602" spans="1:25" x14ac:dyDescent="0.2">
      <c r="A1602" t="s">
        <v>27096</v>
      </c>
      <c r="B1602">
        <v>94732</v>
      </c>
      <c r="C1602">
        <v>241598</v>
      </c>
      <c r="D1602" t="s">
        <v>17651</v>
      </c>
      <c r="E1602" t="s">
        <v>24</v>
      </c>
      <c r="F1602">
        <v>993020041</v>
      </c>
      <c r="G1602" t="s">
        <v>12057</v>
      </c>
      <c r="H1602" t="s">
        <v>12058</v>
      </c>
      <c r="I1602" t="s">
        <v>30</v>
      </c>
      <c r="J1602" t="s">
        <v>26</v>
      </c>
      <c r="L1602" t="s">
        <v>27</v>
      </c>
      <c r="M1602" t="s">
        <v>8018</v>
      </c>
      <c r="N1602" t="s">
        <v>8019</v>
      </c>
      <c r="O1602">
        <v>71254</v>
      </c>
      <c r="P1602" t="s">
        <v>12059</v>
      </c>
      <c r="Q1602" t="s">
        <v>12060</v>
      </c>
      <c r="R1602" t="s">
        <v>17652</v>
      </c>
      <c r="S1602" t="s">
        <v>28</v>
      </c>
      <c r="T1602" t="s">
        <v>40</v>
      </c>
      <c r="U1602" t="s">
        <v>2057</v>
      </c>
      <c r="V1602" t="s">
        <v>17653</v>
      </c>
      <c r="X1602" t="s">
        <v>17654</v>
      </c>
      <c r="Y1602" t="s">
        <v>17655</v>
      </c>
    </row>
    <row r="1603" spans="1:25" x14ac:dyDescent="0.2">
      <c r="A1603" t="s">
        <v>27096</v>
      </c>
      <c r="B1603">
        <v>94732</v>
      </c>
      <c r="C1603">
        <v>241598</v>
      </c>
      <c r="D1603" t="s">
        <v>17651</v>
      </c>
      <c r="E1603" t="s">
        <v>24</v>
      </c>
      <c r="F1603">
        <v>999627875</v>
      </c>
      <c r="G1603" t="s">
        <v>1373</v>
      </c>
      <c r="H1603" t="s">
        <v>1374</v>
      </c>
      <c r="I1603" t="s">
        <v>25</v>
      </c>
      <c r="J1603" t="s">
        <v>26</v>
      </c>
      <c r="K1603">
        <v>580070</v>
      </c>
      <c r="L1603" t="s">
        <v>45</v>
      </c>
      <c r="M1603" t="s">
        <v>1375</v>
      </c>
      <c r="N1603" t="s">
        <v>613</v>
      </c>
      <c r="O1603" t="s">
        <v>1376</v>
      </c>
      <c r="P1603" t="s">
        <v>1377</v>
      </c>
      <c r="Q1603" t="s">
        <v>1378</v>
      </c>
      <c r="R1603" t="s">
        <v>17656</v>
      </c>
      <c r="S1603" t="s">
        <v>28</v>
      </c>
      <c r="T1603" t="s">
        <v>40</v>
      </c>
      <c r="U1603" t="s">
        <v>3735</v>
      </c>
      <c r="V1603" t="s">
        <v>1663</v>
      </c>
      <c r="X1603" t="s">
        <v>17657</v>
      </c>
      <c r="Y1603" t="s">
        <v>17658</v>
      </c>
    </row>
    <row r="1604" spans="1:25" x14ac:dyDescent="0.2">
      <c r="A1604" t="s">
        <v>27096</v>
      </c>
      <c r="B1604">
        <v>94732</v>
      </c>
      <c r="C1604">
        <v>241598</v>
      </c>
      <c r="D1604" t="s">
        <v>17651</v>
      </c>
      <c r="E1604" t="s">
        <v>24</v>
      </c>
      <c r="F1604">
        <v>999847871</v>
      </c>
      <c r="G1604" t="s">
        <v>8316</v>
      </c>
      <c r="H1604" t="s">
        <v>8317</v>
      </c>
      <c r="I1604" t="s">
        <v>34</v>
      </c>
      <c r="J1604" t="s">
        <v>26</v>
      </c>
      <c r="K1604">
        <v>242429</v>
      </c>
      <c r="L1604" t="s">
        <v>138</v>
      </c>
      <c r="M1604" t="s">
        <v>8318</v>
      </c>
      <c r="N1604" t="s">
        <v>8319</v>
      </c>
      <c r="O1604" t="s">
        <v>8320</v>
      </c>
      <c r="P1604" t="s">
        <v>8321</v>
      </c>
      <c r="Q1604" t="s">
        <v>8322</v>
      </c>
      <c r="R1604" t="s">
        <v>17659</v>
      </c>
      <c r="S1604" t="s">
        <v>28</v>
      </c>
      <c r="T1604" t="s">
        <v>65</v>
      </c>
      <c r="U1604" t="s">
        <v>1175</v>
      </c>
      <c r="V1604" t="s">
        <v>8323</v>
      </c>
      <c r="X1604">
        <v>442392843304</v>
      </c>
      <c r="Y1604">
        <v>442392843449</v>
      </c>
    </row>
    <row r="1605" spans="1:25" x14ac:dyDescent="0.2">
      <c r="A1605" t="s">
        <v>27096</v>
      </c>
      <c r="B1605">
        <v>94732</v>
      </c>
      <c r="C1605">
        <v>241598</v>
      </c>
      <c r="D1605" t="s">
        <v>17651</v>
      </c>
      <c r="E1605" t="s">
        <v>24</v>
      </c>
      <c r="F1605">
        <v>998984086</v>
      </c>
      <c r="G1605" t="s">
        <v>17660</v>
      </c>
      <c r="H1605" t="s">
        <v>17661</v>
      </c>
      <c r="I1605" t="s">
        <v>30</v>
      </c>
      <c r="J1605" t="s">
        <v>26</v>
      </c>
      <c r="K1605">
        <v>161580</v>
      </c>
      <c r="L1605" t="s">
        <v>326</v>
      </c>
      <c r="M1605" t="s">
        <v>17662</v>
      </c>
      <c r="N1605" t="s">
        <v>15749</v>
      </c>
      <c r="O1605">
        <v>60372</v>
      </c>
      <c r="P1605" t="s">
        <v>17663</v>
      </c>
      <c r="R1605" t="s">
        <v>17664</v>
      </c>
      <c r="S1605" t="s">
        <v>28</v>
      </c>
      <c r="T1605" t="s">
        <v>40</v>
      </c>
      <c r="U1605" t="s">
        <v>77</v>
      </c>
      <c r="V1605" t="s">
        <v>78</v>
      </c>
      <c r="X1605" t="s">
        <v>17665</v>
      </c>
      <c r="Y1605" t="s">
        <v>17666</v>
      </c>
    </row>
    <row r="1606" spans="1:25" x14ac:dyDescent="0.2">
      <c r="A1606" t="s">
        <v>27096</v>
      </c>
      <c r="B1606">
        <v>94732</v>
      </c>
      <c r="C1606">
        <v>241598</v>
      </c>
      <c r="D1606" t="s">
        <v>17651</v>
      </c>
      <c r="E1606" t="s">
        <v>24</v>
      </c>
      <c r="F1606">
        <v>991837902</v>
      </c>
      <c r="G1606" t="s">
        <v>17667</v>
      </c>
      <c r="H1606" t="s">
        <v>17668</v>
      </c>
      <c r="I1606" t="s">
        <v>30</v>
      </c>
      <c r="J1606" t="s">
        <v>26</v>
      </c>
      <c r="K1606">
        <v>92909.25</v>
      </c>
      <c r="L1606" t="s">
        <v>312</v>
      </c>
      <c r="M1606" t="s">
        <v>17669</v>
      </c>
      <c r="N1606" t="s">
        <v>6110</v>
      </c>
      <c r="O1606" t="s">
        <v>17670</v>
      </c>
      <c r="P1606" t="s">
        <v>17671</v>
      </c>
      <c r="R1606" t="s">
        <v>17672</v>
      </c>
      <c r="S1606" t="s">
        <v>28</v>
      </c>
      <c r="T1606" t="s">
        <v>40</v>
      </c>
      <c r="U1606" t="s">
        <v>1528</v>
      </c>
      <c r="V1606" t="s">
        <v>15676</v>
      </c>
      <c r="X1606" t="s">
        <v>17673</v>
      </c>
      <c r="Y1606" t="s">
        <v>17674</v>
      </c>
    </row>
    <row r="1607" spans="1:25" x14ac:dyDescent="0.2">
      <c r="A1607" t="s">
        <v>27096</v>
      </c>
      <c r="B1607">
        <v>94732</v>
      </c>
      <c r="C1607">
        <v>241598</v>
      </c>
      <c r="D1607" t="s">
        <v>17651</v>
      </c>
      <c r="E1607" t="s">
        <v>24</v>
      </c>
      <c r="F1607">
        <v>999988909</v>
      </c>
      <c r="G1607" t="s">
        <v>1395</v>
      </c>
      <c r="H1607" t="s">
        <v>1396</v>
      </c>
      <c r="I1607" t="s">
        <v>25</v>
      </c>
      <c r="J1607" t="s">
        <v>26</v>
      </c>
      <c r="K1607">
        <v>826304</v>
      </c>
      <c r="L1607" t="s">
        <v>312</v>
      </c>
      <c r="M1607" t="s">
        <v>1397</v>
      </c>
      <c r="N1607" t="s">
        <v>1398</v>
      </c>
      <c r="O1607" t="s">
        <v>1399</v>
      </c>
      <c r="P1607" t="s">
        <v>1400</v>
      </c>
      <c r="Q1607" t="s">
        <v>1401</v>
      </c>
      <c r="R1607" t="s">
        <v>17675</v>
      </c>
      <c r="S1607" t="s">
        <v>28</v>
      </c>
      <c r="T1607" t="s">
        <v>47</v>
      </c>
      <c r="U1607" t="s">
        <v>17676</v>
      </c>
      <c r="V1607" t="s">
        <v>13698</v>
      </c>
      <c r="X1607" t="s">
        <v>17677</v>
      </c>
      <c r="Y1607" t="s">
        <v>17678</v>
      </c>
    </row>
    <row r="1608" spans="1:25" x14ac:dyDescent="0.2">
      <c r="A1608" t="s">
        <v>27096</v>
      </c>
      <c r="B1608">
        <v>94732</v>
      </c>
      <c r="C1608">
        <v>241598</v>
      </c>
      <c r="D1608" t="s">
        <v>17651</v>
      </c>
      <c r="E1608" t="s">
        <v>57</v>
      </c>
      <c r="F1608">
        <v>951262220</v>
      </c>
      <c r="G1608" t="s">
        <v>5845</v>
      </c>
      <c r="H1608" t="s">
        <v>5846</v>
      </c>
      <c r="I1608" t="s">
        <v>30</v>
      </c>
      <c r="J1608" t="s">
        <v>26</v>
      </c>
      <c r="K1608">
        <v>1277426.5</v>
      </c>
      <c r="L1608" t="s">
        <v>210</v>
      </c>
      <c r="M1608" t="s">
        <v>5607</v>
      </c>
      <c r="N1608" t="s">
        <v>219</v>
      </c>
      <c r="O1608">
        <v>195</v>
      </c>
      <c r="P1608" t="s">
        <v>5847</v>
      </c>
      <c r="Q1608" t="s">
        <v>5848</v>
      </c>
      <c r="R1608" t="s">
        <v>17679</v>
      </c>
      <c r="S1608" t="s">
        <v>28</v>
      </c>
      <c r="T1608" t="s">
        <v>40</v>
      </c>
      <c r="U1608" t="s">
        <v>1270</v>
      </c>
      <c r="V1608" t="s">
        <v>17680</v>
      </c>
      <c r="X1608" t="s">
        <v>17681</v>
      </c>
    </row>
    <row r="1609" spans="1:25" x14ac:dyDescent="0.2">
      <c r="A1609" t="s">
        <v>27096</v>
      </c>
      <c r="B1609">
        <v>94732</v>
      </c>
      <c r="C1609">
        <v>241598</v>
      </c>
      <c r="D1609" t="s">
        <v>17651</v>
      </c>
      <c r="E1609" t="s">
        <v>24</v>
      </c>
      <c r="F1609">
        <v>999795394</v>
      </c>
      <c r="G1609" t="s">
        <v>7920</v>
      </c>
      <c r="H1609" t="s">
        <v>7921</v>
      </c>
      <c r="I1609" t="s">
        <v>30</v>
      </c>
      <c r="J1609" t="s">
        <v>26</v>
      </c>
      <c r="K1609">
        <v>248040</v>
      </c>
      <c r="L1609" t="s">
        <v>357</v>
      </c>
      <c r="M1609" t="s">
        <v>7922</v>
      </c>
      <c r="N1609" t="s">
        <v>2779</v>
      </c>
      <c r="O1609">
        <v>39011</v>
      </c>
      <c r="P1609" t="s">
        <v>7923</v>
      </c>
      <c r="Q1609" t="s">
        <v>7924</v>
      </c>
      <c r="R1609" t="s">
        <v>17682</v>
      </c>
      <c r="S1609" t="s">
        <v>28</v>
      </c>
      <c r="T1609" t="s">
        <v>40</v>
      </c>
      <c r="U1609" t="s">
        <v>5894</v>
      </c>
      <c r="V1609" t="s">
        <v>4620</v>
      </c>
      <c r="X1609" t="s">
        <v>9344</v>
      </c>
      <c r="Y1609" t="s">
        <v>12390</v>
      </c>
    </row>
    <row r="1610" spans="1:25" x14ac:dyDescent="0.2">
      <c r="A1610" t="s">
        <v>27096</v>
      </c>
      <c r="B1610">
        <v>94732</v>
      </c>
      <c r="C1610">
        <v>241598</v>
      </c>
      <c r="D1610" t="s">
        <v>17651</v>
      </c>
      <c r="E1610" t="s">
        <v>24</v>
      </c>
      <c r="F1610">
        <v>999939051</v>
      </c>
      <c r="G1610" t="s">
        <v>6961</v>
      </c>
      <c r="H1610" t="s">
        <v>6962</v>
      </c>
      <c r="I1610" t="s">
        <v>30</v>
      </c>
      <c r="J1610" t="s">
        <v>26</v>
      </c>
      <c r="L1610" t="s">
        <v>210</v>
      </c>
      <c r="M1610" t="s">
        <v>6963</v>
      </c>
      <c r="N1610" t="s">
        <v>219</v>
      </c>
      <c r="O1610">
        <v>156</v>
      </c>
      <c r="P1610" t="s">
        <v>6964</v>
      </c>
      <c r="Q1610" t="s">
        <v>6965</v>
      </c>
      <c r="R1610" t="s">
        <v>17683</v>
      </c>
      <c r="S1610" t="s">
        <v>28</v>
      </c>
      <c r="T1610" t="s">
        <v>65</v>
      </c>
      <c r="U1610" t="s">
        <v>2867</v>
      </c>
      <c r="V1610" t="s">
        <v>8970</v>
      </c>
      <c r="X1610">
        <v>390640793396</v>
      </c>
      <c r="Y1610">
        <v>390640999906</v>
      </c>
    </row>
    <row r="1611" spans="1:25" x14ac:dyDescent="0.2">
      <c r="A1611" t="s">
        <v>27096</v>
      </c>
      <c r="B1611">
        <v>94732</v>
      </c>
      <c r="C1611">
        <v>241598</v>
      </c>
      <c r="D1611" t="s">
        <v>17651</v>
      </c>
      <c r="E1611" t="s">
        <v>24</v>
      </c>
      <c r="F1611">
        <v>999757467</v>
      </c>
      <c r="G1611" t="s">
        <v>2399</v>
      </c>
      <c r="H1611" t="s">
        <v>2400</v>
      </c>
      <c r="I1611" t="s">
        <v>30</v>
      </c>
      <c r="J1611" t="s">
        <v>26</v>
      </c>
      <c r="K1611">
        <v>233918</v>
      </c>
      <c r="L1611" t="s">
        <v>192</v>
      </c>
      <c r="M1611" t="s">
        <v>2401</v>
      </c>
      <c r="N1611" t="s">
        <v>2402</v>
      </c>
      <c r="O1611">
        <v>1932</v>
      </c>
      <c r="P1611" t="s">
        <v>2403</v>
      </c>
      <c r="Q1611" t="s">
        <v>2404</v>
      </c>
      <c r="R1611" t="s">
        <v>17684</v>
      </c>
      <c r="S1611" t="s">
        <v>28</v>
      </c>
      <c r="T1611" t="s">
        <v>40</v>
      </c>
      <c r="U1611" t="s">
        <v>17685</v>
      </c>
      <c r="V1611" t="s">
        <v>7907</v>
      </c>
      <c r="X1611" t="s">
        <v>7836</v>
      </c>
      <c r="Y1611" t="s">
        <v>7837</v>
      </c>
    </row>
    <row r="1612" spans="1:25" x14ac:dyDescent="0.2">
      <c r="A1612" t="s">
        <v>27096</v>
      </c>
      <c r="B1612">
        <v>94732</v>
      </c>
      <c r="C1612">
        <v>241598</v>
      </c>
      <c r="D1612" t="s">
        <v>17651</v>
      </c>
      <c r="E1612" t="s">
        <v>24</v>
      </c>
      <c r="F1612">
        <v>999971934</v>
      </c>
      <c r="G1612" t="s">
        <v>1664</v>
      </c>
      <c r="H1612" t="s">
        <v>1665</v>
      </c>
      <c r="I1612" t="s">
        <v>30</v>
      </c>
      <c r="J1612" t="s">
        <v>26</v>
      </c>
      <c r="K1612">
        <v>705479</v>
      </c>
      <c r="L1612" t="s">
        <v>82</v>
      </c>
      <c r="M1612" t="s">
        <v>1666</v>
      </c>
      <c r="N1612" t="s">
        <v>1667</v>
      </c>
      <c r="O1612">
        <v>92230</v>
      </c>
      <c r="P1612" t="s">
        <v>1668</v>
      </c>
      <c r="Q1612" t="s">
        <v>1669</v>
      </c>
      <c r="R1612" t="s">
        <v>17686</v>
      </c>
      <c r="S1612" t="s">
        <v>28</v>
      </c>
      <c r="T1612" t="s">
        <v>65</v>
      </c>
      <c r="U1612" t="s">
        <v>1347</v>
      </c>
      <c r="V1612" t="s">
        <v>10816</v>
      </c>
      <c r="X1612">
        <v>33146132835</v>
      </c>
      <c r="Y1612">
        <v>33146133280</v>
      </c>
    </row>
    <row r="1613" spans="1:25" x14ac:dyDescent="0.2">
      <c r="A1613" t="s">
        <v>27096</v>
      </c>
      <c r="B1613">
        <v>94732</v>
      </c>
      <c r="C1613">
        <v>241598</v>
      </c>
      <c r="D1613" t="s">
        <v>17651</v>
      </c>
      <c r="E1613" t="s">
        <v>24</v>
      </c>
      <c r="F1613">
        <v>999949721</v>
      </c>
      <c r="G1613" t="s">
        <v>9829</v>
      </c>
      <c r="H1613" t="s">
        <v>9830</v>
      </c>
      <c r="I1613" t="s">
        <v>30</v>
      </c>
      <c r="J1613" t="s">
        <v>26</v>
      </c>
      <c r="L1613" t="s">
        <v>210</v>
      </c>
      <c r="M1613" t="s">
        <v>9831</v>
      </c>
      <c r="N1613" t="s">
        <v>219</v>
      </c>
      <c r="O1613">
        <v>131</v>
      </c>
      <c r="P1613" t="s">
        <v>9832</v>
      </c>
      <c r="R1613" t="s">
        <v>17687</v>
      </c>
      <c r="S1613" t="s">
        <v>28</v>
      </c>
      <c r="T1613" t="s">
        <v>40</v>
      </c>
      <c r="U1613" t="s">
        <v>421</v>
      </c>
      <c r="V1613" t="s">
        <v>6669</v>
      </c>
      <c r="X1613">
        <v>390641505729</v>
      </c>
      <c r="Y1613">
        <v>390641503360</v>
      </c>
    </row>
    <row r="1614" spans="1:25" x14ac:dyDescent="0.2">
      <c r="A1614" t="s">
        <v>27096</v>
      </c>
      <c r="B1614">
        <v>94732</v>
      </c>
      <c r="C1614">
        <v>241598</v>
      </c>
      <c r="D1614" t="s">
        <v>17651</v>
      </c>
      <c r="E1614" t="s">
        <v>24</v>
      </c>
      <c r="F1614">
        <v>999488195</v>
      </c>
      <c r="G1614" t="s">
        <v>3051</v>
      </c>
      <c r="H1614" t="s">
        <v>3052</v>
      </c>
      <c r="I1614" t="s">
        <v>30</v>
      </c>
      <c r="J1614" t="s">
        <v>26</v>
      </c>
      <c r="K1614">
        <v>241304</v>
      </c>
      <c r="L1614" t="s">
        <v>210</v>
      </c>
      <c r="M1614" t="s">
        <v>3053</v>
      </c>
      <c r="N1614" t="s">
        <v>219</v>
      </c>
      <c r="O1614">
        <v>131</v>
      </c>
      <c r="P1614" t="s">
        <v>2096</v>
      </c>
      <c r="Q1614" t="s">
        <v>3054</v>
      </c>
      <c r="R1614" t="s">
        <v>17688</v>
      </c>
      <c r="S1614" t="s">
        <v>28</v>
      </c>
      <c r="T1614" t="s">
        <v>40</v>
      </c>
      <c r="U1614" t="s">
        <v>1003</v>
      </c>
      <c r="V1614" t="s">
        <v>17689</v>
      </c>
      <c r="X1614" t="s">
        <v>17690</v>
      </c>
      <c r="Y1614" t="s">
        <v>17691</v>
      </c>
    </row>
    <row r="1615" spans="1:25" x14ac:dyDescent="0.2">
      <c r="A1615" t="s">
        <v>27096</v>
      </c>
      <c r="B1615">
        <v>94732</v>
      </c>
      <c r="C1615">
        <v>241598</v>
      </c>
      <c r="D1615" t="s">
        <v>17651</v>
      </c>
      <c r="E1615" t="s">
        <v>24</v>
      </c>
      <c r="F1615">
        <v>991678046</v>
      </c>
      <c r="G1615" t="s">
        <v>9573</v>
      </c>
      <c r="H1615" t="s">
        <v>9574</v>
      </c>
      <c r="I1615" t="s">
        <v>30</v>
      </c>
      <c r="J1615" t="s">
        <v>26</v>
      </c>
      <c r="K1615">
        <v>219581</v>
      </c>
      <c r="L1615" t="s">
        <v>210</v>
      </c>
      <c r="M1615" t="s">
        <v>9575</v>
      </c>
      <c r="N1615" t="s">
        <v>9576</v>
      </c>
      <c r="O1615">
        <v>75100</v>
      </c>
      <c r="P1615" t="s">
        <v>9577</v>
      </c>
      <c r="Q1615" t="s">
        <v>9578</v>
      </c>
      <c r="R1615" t="s">
        <v>17692</v>
      </c>
      <c r="S1615" t="s">
        <v>28</v>
      </c>
      <c r="T1615" t="s">
        <v>47</v>
      </c>
      <c r="U1615" t="s">
        <v>17693</v>
      </c>
      <c r="V1615" t="s">
        <v>17694</v>
      </c>
      <c r="X1615" t="s">
        <v>17695</v>
      </c>
      <c r="Y1615" t="s">
        <v>17696</v>
      </c>
    </row>
    <row r="1616" spans="1:25" x14ac:dyDescent="0.2">
      <c r="A1616" t="s">
        <v>27096</v>
      </c>
      <c r="B1616">
        <v>94732</v>
      </c>
      <c r="C1616">
        <v>241598</v>
      </c>
      <c r="D1616" t="s">
        <v>17651</v>
      </c>
      <c r="E1616" t="s">
        <v>24</v>
      </c>
      <c r="F1616">
        <v>997989448</v>
      </c>
      <c r="G1616" t="s">
        <v>136</v>
      </c>
      <c r="H1616" t="s">
        <v>137</v>
      </c>
      <c r="I1616" t="s">
        <v>30</v>
      </c>
      <c r="J1616" t="s">
        <v>26</v>
      </c>
      <c r="K1616">
        <v>478270</v>
      </c>
      <c r="L1616" t="s">
        <v>138</v>
      </c>
      <c r="M1616" t="s">
        <v>139</v>
      </c>
      <c r="N1616" t="s">
        <v>140</v>
      </c>
      <c r="O1616" t="s">
        <v>141</v>
      </c>
      <c r="P1616" t="s">
        <v>142</v>
      </c>
      <c r="Q1616" t="s">
        <v>143</v>
      </c>
      <c r="R1616" t="s">
        <v>17697</v>
      </c>
      <c r="S1616" t="s">
        <v>28</v>
      </c>
      <c r="T1616" t="s">
        <v>40</v>
      </c>
      <c r="U1616" t="s">
        <v>847</v>
      </c>
      <c r="V1616" t="s">
        <v>17698</v>
      </c>
      <c r="X1616">
        <v>447736811396</v>
      </c>
      <c r="Y1616">
        <v>441772853499</v>
      </c>
    </row>
    <row r="1617" spans="1:25" x14ac:dyDescent="0.2">
      <c r="A1617" t="s">
        <v>27096</v>
      </c>
      <c r="B1617">
        <v>94732</v>
      </c>
      <c r="C1617">
        <v>241598</v>
      </c>
      <c r="D1617" t="s">
        <v>17651</v>
      </c>
      <c r="E1617" t="s">
        <v>24</v>
      </c>
      <c r="F1617">
        <v>997768676</v>
      </c>
      <c r="G1617" t="s">
        <v>17699</v>
      </c>
      <c r="H1617" t="s">
        <v>17700</v>
      </c>
      <c r="I1617" t="s">
        <v>30</v>
      </c>
      <c r="J1617" t="s">
        <v>26</v>
      </c>
      <c r="K1617">
        <v>207768</v>
      </c>
      <c r="L1617" t="s">
        <v>357</v>
      </c>
      <c r="M1617" t="s">
        <v>17701</v>
      </c>
      <c r="N1617" t="s">
        <v>17702</v>
      </c>
      <c r="O1617">
        <v>2006</v>
      </c>
      <c r="P1617" t="s">
        <v>10429</v>
      </c>
      <c r="Q1617" t="s">
        <v>17703</v>
      </c>
      <c r="R1617" t="s">
        <v>17704</v>
      </c>
      <c r="S1617" t="s">
        <v>28</v>
      </c>
      <c r="T1617" t="s">
        <v>40</v>
      </c>
      <c r="U1617" t="s">
        <v>811</v>
      </c>
      <c r="V1617" t="s">
        <v>17705</v>
      </c>
      <c r="X1617" t="s">
        <v>17706</v>
      </c>
      <c r="Y1617" t="s">
        <v>17707</v>
      </c>
    </row>
    <row r="1618" spans="1:25" x14ac:dyDescent="0.2">
      <c r="A1618" t="s">
        <v>27096</v>
      </c>
      <c r="B1618">
        <v>94732</v>
      </c>
      <c r="C1618">
        <v>241598</v>
      </c>
      <c r="D1618" t="s">
        <v>17651</v>
      </c>
      <c r="E1618" t="s">
        <v>24</v>
      </c>
      <c r="F1618">
        <v>999844282</v>
      </c>
      <c r="G1618" t="s">
        <v>3639</v>
      </c>
      <c r="H1618" t="s">
        <v>3639</v>
      </c>
      <c r="I1618" t="s">
        <v>34</v>
      </c>
      <c r="J1618" t="s">
        <v>26</v>
      </c>
      <c r="K1618">
        <v>108888</v>
      </c>
      <c r="L1618" t="s">
        <v>357</v>
      </c>
      <c r="M1618" t="s">
        <v>3640</v>
      </c>
      <c r="N1618" t="s">
        <v>3641</v>
      </c>
      <c r="O1618">
        <v>30003</v>
      </c>
      <c r="P1618" t="s">
        <v>3642</v>
      </c>
      <c r="Q1618" t="s">
        <v>3643</v>
      </c>
      <c r="R1618" t="s">
        <v>17708</v>
      </c>
      <c r="S1618" t="s">
        <v>28</v>
      </c>
      <c r="T1618" t="s">
        <v>47</v>
      </c>
      <c r="U1618" t="s">
        <v>1215</v>
      </c>
      <c r="V1618" t="s">
        <v>17709</v>
      </c>
      <c r="X1618">
        <v>34868887625</v>
      </c>
      <c r="Y1618">
        <v>34868887630</v>
      </c>
    </row>
    <row r="1619" spans="1:25" x14ac:dyDescent="0.2">
      <c r="A1619" t="s">
        <v>27096</v>
      </c>
      <c r="B1619">
        <v>94732</v>
      </c>
      <c r="C1619">
        <v>241598</v>
      </c>
      <c r="D1619" t="s">
        <v>17651</v>
      </c>
      <c r="E1619" t="s">
        <v>24</v>
      </c>
      <c r="F1619">
        <v>999959130</v>
      </c>
      <c r="G1619" t="s">
        <v>5349</v>
      </c>
      <c r="H1619" t="s">
        <v>5350</v>
      </c>
      <c r="I1619" t="s">
        <v>30</v>
      </c>
      <c r="J1619" t="s">
        <v>26</v>
      </c>
      <c r="K1619">
        <v>731220</v>
      </c>
      <c r="L1619" t="s">
        <v>357</v>
      </c>
      <c r="M1619" t="s">
        <v>5351</v>
      </c>
      <c r="N1619" t="s">
        <v>5352</v>
      </c>
      <c r="O1619">
        <v>28108</v>
      </c>
      <c r="P1619" t="s">
        <v>5353</v>
      </c>
      <c r="Q1619" t="s">
        <v>5354</v>
      </c>
      <c r="R1619" t="s">
        <v>17710</v>
      </c>
      <c r="S1619" t="s">
        <v>28</v>
      </c>
      <c r="T1619" t="s">
        <v>47</v>
      </c>
      <c r="U1619" t="s">
        <v>7098</v>
      </c>
      <c r="V1619" t="s">
        <v>17711</v>
      </c>
      <c r="X1619" t="s">
        <v>17712</v>
      </c>
      <c r="Y1619" t="s">
        <v>17713</v>
      </c>
    </row>
    <row r="1620" spans="1:25" x14ac:dyDescent="0.2">
      <c r="A1620" t="s">
        <v>27096</v>
      </c>
      <c r="B1620">
        <v>94732</v>
      </c>
      <c r="C1620">
        <v>241598</v>
      </c>
      <c r="D1620" t="s">
        <v>17651</v>
      </c>
      <c r="E1620" t="s">
        <v>24</v>
      </c>
      <c r="F1620">
        <v>997512693</v>
      </c>
      <c r="G1620" t="s">
        <v>17714</v>
      </c>
      <c r="H1620" t="s">
        <v>17715</v>
      </c>
      <c r="I1620" t="s">
        <v>30</v>
      </c>
      <c r="J1620" t="s">
        <v>26</v>
      </c>
      <c r="K1620">
        <v>174992.4</v>
      </c>
      <c r="L1620" t="s">
        <v>82</v>
      </c>
      <c r="M1620" t="s">
        <v>17716</v>
      </c>
      <c r="N1620" t="s">
        <v>501</v>
      </c>
      <c r="O1620">
        <v>75018</v>
      </c>
      <c r="P1620" t="s">
        <v>17717</v>
      </c>
      <c r="R1620" t="s">
        <v>17718</v>
      </c>
      <c r="S1620" t="s">
        <v>28</v>
      </c>
      <c r="U1620" t="s">
        <v>1694</v>
      </c>
      <c r="V1620" t="s">
        <v>17719</v>
      </c>
      <c r="X1620" t="s">
        <v>17720</v>
      </c>
      <c r="Y1620" t="s">
        <v>17721</v>
      </c>
    </row>
    <row r="1621" spans="1:25" x14ac:dyDescent="0.2">
      <c r="A1621" t="s">
        <v>27096</v>
      </c>
      <c r="B1621">
        <v>94732</v>
      </c>
      <c r="C1621">
        <v>241598</v>
      </c>
      <c r="D1621" t="s">
        <v>17651</v>
      </c>
      <c r="E1621" t="s">
        <v>24</v>
      </c>
      <c r="F1621">
        <v>999954862</v>
      </c>
      <c r="G1621" t="s">
        <v>11053</v>
      </c>
      <c r="H1621" t="s">
        <v>5637</v>
      </c>
      <c r="I1621" t="s">
        <v>30</v>
      </c>
      <c r="J1621" t="s">
        <v>26</v>
      </c>
      <c r="K1621">
        <v>248069</v>
      </c>
      <c r="L1621" t="s">
        <v>82</v>
      </c>
      <c r="M1621" t="s">
        <v>11054</v>
      </c>
      <c r="N1621" t="s">
        <v>163</v>
      </c>
      <c r="O1621">
        <v>78990</v>
      </c>
      <c r="P1621" t="s">
        <v>1668</v>
      </c>
      <c r="R1621" t="s">
        <v>17722</v>
      </c>
      <c r="S1621" t="s">
        <v>28</v>
      </c>
      <c r="T1621" t="s">
        <v>47</v>
      </c>
      <c r="U1621" t="s">
        <v>2433</v>
      </c>
      <c r="V1621" t="s">
        <v>17723</v>
      </c>
      <c r="X1621" t="s">
        <v>17724</v>
      </c>
      <c r="Y1621" t="s">
        <v>17725</v>
      </c>
    </row>
    <row r="1622" spans="1:25" x14ac:dyDescent="0.2">
      <c r="A1622" t="s">
        <v>27096</v>
      </c>
      <c r="B1622">
        <v>94732</v>
      </c>
      <c r="C1622">
        <v>241598</v>
      </c>
      <c r="D1622" t="s">
        <v>17651</v>
      </c>
      <c r="E1622" t="s">
        <v>24</v>
      </c>
      <c r="F1622">
        <v>999956705</v>
      </c>
      <c r="G1622" t="s">
        <v>160</v>
      </c>
      <c r="H1622" t="s">
        <v>161</v>
      </c>
      <c r="I1622" t="s">
        <v>30</v>
      </c>
      <c r="J1622" t="s">
        <v>26</v>
      </c>
      <c r="K1622">
        <v>545685</v>
      </c>
      <c r="L1622" t="s">
        <v>82</v>
      </c>
      <c r="M1622" t="s">
        <v>162</v>
      </c>
      <c r="N1622" t="s">
        <v>163</v>
      </c>
      <c r="O1622">
        <v>78990</v>
      </c>
      <c r="P1622" t="s">
        <v>164</v>
      </c>
      <c r="Q1622" t="s">
        <v>165</v>
      </c>
      <c r="R1622" t="s">
        <v>17726</v>
      </c>
      <c r="S1622" t="s">
        <v>28</v>
      </c>
      <c r="T1622" t="s">
        <v>40</v>
      </c>
      <c r="U1622" t="s">
        <v>167</v>
      </c>
      <c r="V1622" t="s">
        <v>168</v>
      </c>
      <c r="X1622" t="s">
        <v>17727</v>
      </c>
      <c r="Y1622" t="s">
        <v>17728</v>
      </c>
    </row>
    <row r="1623" spans="1:25" x14ac:dyDescent="0.2">
      <c r="A1623" t="s">
        <v>27096</v>
      </c>
      <c r="B1623">
        <v>94732</v>
      </c>
      <c r="C1623">
        <v>241598</v>
      </c>
      <c r="D1623" t="s">
        <v>17651</v>
      </c>
      <c r="E1623" t="s">
        <v>24</v>
      </c>
      <c r="F1623">
        <v>999944774</v>
      </c>
      <c r="G1623" t="s">
        <v>5611</v>
      </c>
      <c r="H1623" t="s">
        <v>5612</v>
      </c>
      <c r="I1623" t="s">
        <v>30</v>
      </c>
      <c r="J1623" t="s">
        <v>26</v>
      </c>
      <c r="K1623">
        <v>661853</v>
      </c>
      <c r="L1623" t="s">
        <v>210</v>
      </c>
      <c r="M1623" t="s">
        <v>5607</v>
      </c>
      <c r="N1623" t="s">
        <v>219</v>
      </c>
      <c r="O1623">
        <v>195</v>
      </c>
      <c r="P1623" t="s">
        <v>5613</v>
      </c>
      <c r="Q1623" t="s">
        <v>7371</v>
      </c>
      <c r="R1623" t="s">
        <v>17729</v>
      </c>
      <c r="S1623" t="s">
        <v>28</v>
      </c>
      <c r="T1623" t="s">
        <v>65</v>
      </c>
      <c r="U1623" t="s">
        <v>1508</v>
      </c>
      <c r="V1623" t="s">
        <v>5609</v>
      </c>
      <c r="X1623" t="s">
        <v>7372</v>
      </c>
      <c r="Y1623" t="s">
        <v>7373</v>
      </c>
    </row>
    <row r="1624" spans="1:25" x14ac:dyDescent="0.2">
      <c r="A1624" t="s">
        <v>27096</v>
      </c>
      <c r="B1624">
        <v>94732</v>
      </c>
      <c r="C1624">
        <v>241598</v>
      </c>
      <c r="D1624" t="s">
        <v>17651</v>
      </c>
      <c r="E1624" t="s">
        <v>24</v>
      </c>
      <c r="F1624">
        <v>999954668</v>
      </c>
      <c r="G1624" t="s">
        <v>2364</v>
      </c>
      <c r="H1624" t="s">
        <v>2365</v>
      </c>
      <c r="I1624" t="s">
        <v>30</v>
      </c>
      <c r="J1624" t="s">
        <v>26</v>
      </c>
      <c r="K1624">
        <v>592285</v>
      </c>
      <c r="L1624" t="s">
        <v>82</v>
      </c>
      <c r="M1624" t="s">
        <v>2366</v>
      </c>
      <c r="N1624" t="s">
        <v>501</v>
      </c>
      <c r="O1624">
        <v>75015</v>
      </c>
      <c r="P1624" t="s">
        <v>2367</v>
      </c>
      <c r="Q1624" t="s">
        <v>2368</v>
      </c>
      <c r="R1624" t="s">
        <v>17730</v>
      </c>
      <c r="S1624" t="s">
        <v>28</v>
      </c>
      <c r="T1624" t="s">
        <v>40</v>
      </c>
      <c r="U1624" t="s">
        <v>1112</v>
      </c>
      <c r="V1624" t="s">
        <v>17731</v>
      </c>
      <c r="X1624" t="s">
        <v>17732</v>
      </c>
      <c r="Y1624" t="s">
        <v>17733</v>
      </c>
    </row>
    <row r="1625" spans="1:25" x14ac:dyDescent="0.2">
      <c r="A1625" t="s">
        <v>27096</v>
      </c>
      <c r="B1625">
        <v>94732</v>
      </c>
      <c r="C1625">
        <v>241598</v>
      </c>
      <c r="D1625" t="s">
        <v>17651</v>
      </c>
      <c r="E1625" t="s">
        <v>24</v>
      </c>
      <c r="F1625">
        <v>999939730</v>
      </c>
      <c r="G1625" t="s">
        <v>1877</v>
      </c>
      <c r="H1625" t="s">
        <v>1878</v>
      </c>
      <c r="I1625" t="s">
        <v>30</v>
      </c>
      <c r="J1625" t="s">
        <v>26</v>
      </c>
      <c r="K1625">
        <v>219725</v>
      </c>
      <c r="L1625" t="s">
        <v>857</v>
      </c>
      <c r="M1625" t="s">
        <v>1879</v>
      </c>
      <c r="N1625" t="s">
        <v>1880</v>
      </c>
      <c r="O1625" t="s">
        <v>1881</v>
      </c>
      <c r="P1625" t="s">
        <v>1882</v>
      </c>
      <c r="Q1625" t="s">
        <v>1883</v>
      </c>
      <c r="R1625" t="s">
        <v>17734</v>
      </c>
      <c r="S1625" t="s">
        <v>28</v>
      </c>
      <c r="T1625" t="s">
        <v>47</v>
      </c>
      <c r="U1625" t="s">
        <v>3067</v>
      </c>
      <c r="V1625" t="s">
        <v>5381</v>
      </c>
      <c r="X1625" t="s">
        <v>17735</v>
      </c>
      <c r="Y1625" t="s">
        <v>17736</v>
      </c>
    </row>
    <row r="1626" spans="1:25" x14ac:dyDescent="0.2">
      <c r="A1626" t="s">
        <v>27096</v>
      </c>
      <c r="B1626">
        <v>94732</v>
      </c>
      <c r="C1626">
        <v>241598</v>
      </c>
      <c r="D1626" t="s">
        <v>17651</v>
      </c>
      <c r="E1626" t="s">
        <v>24</v>
      </c>
      <c r="F1626">
        <v>999908205</v>
      </c>
      <c r="G1626" t="s">
        <v>2093</v>
      </c>
      <c r="H1626" t="s">
        <v>2094</v>
      </c>
      <c r="I1626" t="s">
        <v>30</v>
      </c>
      <c r="J1626" t="s">
        <v>26</v>
      </c>
      <c r="K1626">
        <v>241008</v>
      </c>
      <c r="L1626" t="s">
        <v>82</v>
      </c>
      <c r="M1626" t="s">
        <v>2095</v>
      </c>
      <c r="N1626" t="s">
        <v>1104</v>
      </c>
      <c r="O1626">
        <v>31100</v>
      </c>
      <c r="P1626" t="s">
        <v>2096</v>
      </c>
      <c r="Q1626" t="s">
        <v>2097</v>
      </c>
      <c r="R1626" t="s">
        <v>17737</v>
      </c>
      <c r="S1626" t="s">
        <v>28</v>
      </c>
      <c r="T1626" t="s">
        <v>40</v>
      </c>
      <c r="U1626" t="s">
        <v>335</v>
      </c>
      <c r="V1626" t="s">
        <v>17738</v>
      </c>
      <c r="X1626" t="s">
        <v>17739</v>
      </c>
      <c r="Y1626" t="s">
        <v>17740</v>
      </c>
    </row>
    <row r="1627" spans="1:25" x14ac:dyDescent="0.2">
      <c r="A1627" t="s">
        <v>27096</v>
      </c>
      <c r="B1627">
        <v>94732</v>
      </c>
      <c r="C1627">
        <v>241598</v>
      </c>
      <c r="D1627" t="s">
        <v>17651</v>
      </c>
      <c r="E1627" t="s">
        <v>24</v>
      </c>
      <c r="F1627">
        <v>888898146</v>
      </c>
      <c r="G1627" t="s">
        <v>2060</v>
      </c>
      <c r="H1627" t="s">
        <v>2061</v>
      </c>
      <c r="I1627" t="s">
        <v>34</v>
      </c>
      <c r="J1627" t="s">
        <v>26</v>
      </c>
      <c r="K1627">
        <v>177218.4</v>
      </c>
      <c r="L1627" t="s">
        <v>138</v>
      </c>
      <c r="M1627" t="s">
        <v>2062</v>
      </c>
      <c r="N1627" t="s">
        <v>320</v>
      </c>
      <c r="O1627" t="s">
        <v>2063</v>
      </c>
      <c r="P1627" t="s">
        <v>2064</v>
      </c>
      <c r="Q1627" t="s">
        <v>304</v>
      </c>
      <c r="R1627" t="s">
        <v>17741</v>
      </c>
      <c r="S1627" t="s">
        <v>28</v>
      </c>
      <c r="T1627" t="s">
        <v>47</v>
      </c>
      <c r="U1627" t="s">
        <v>2487</v>
      </c>
      <c r="V1627" t="s">
        <v>2488</v>
      </c>
      <c r="X1627" t="s">
        <v>4685</v>
      </c>
      <c r="Y1627" t="s">
        <v>6021</v>
      </c>
    </row>
    <row r="1628" spans="1:25" x14ac:dyDescent="0.2">
      <c r="A1628" t="s">
        <v>27096</v>
      </c>
      <c r="B1628">
        <v>94732</v>
      </c>
      <c r="C1628">
        <v>241598</v>
      </c>
      <c r="D1628" t="s">
        <v>17651</v>
      </c>
      <c r="E1628" t="s">
        <v>24</v>
      </c>
      <c r="F1628">
        <v>999649603</v>
      </c>
      <c r="G1628" t="s">
        <v>3671</v>
      </c>
      <c r="H1628" t="s">
        <v>3672</v>
      </c>
      <c r="I1628" t="s">
        <v>34</v>
      </c>
      <c r="J1628" t="s">
        <v>26</v>
      </c>
      <c r="K1628">
        <v>233064</v>
      </c>
      <c r="L1628" t="s">
        <v>210</v>
      </c>
      <c r="M1628" t="s">
        <v>3673</v>
      </c>
      <c r="N1628" t="s">
        <v>2376</v>
      </c>
      <c r="O1628">
        <v>43124</v>
      </c>
      <c r="P1628" t="s">
        <v>3674</v>
      </c>
      <c r="Q1628" t="s">
        <v>3675</v>
      </c>
      <c r="R1628" t="s">
        <v>17742</v>
      </c>
      <c r="S1628" t="s">
        <v>28</v>
      </c>
      <c r="T1628" t="s">
        <v>262</v>
      </c>
      <c r="U1628" t="s">
        <v>1278</v>
      </c>
      <c r="V1628" t="s">
        <v>17743</v>
      </c>
      <c r="X1628" t="s">
        <v>17744</v>
      </c>
      <c r="Y1628" t="s">
        <v>17745</v>
      </c>
    </row>
    <row r="1629" spans="1:25" x14ac:dyDescent="0.2">
      <c r="A1629" t="s">
        <v>27096</v>
      </c>
      <c r="B1629">
        <v>94732</v>
      </c>
      <c r="C1629">
        <v>241598</v>
      </c>
      <c r="D1629" t="s">
        <v>17651</v>
      </c>
      <c r="E1629" t="s">
        <v>24</v>
      </c>
      <c r="F1629">
        <v>999992304</v>
      </c>
      <c r="G1629" t="s">
        <v>530</v>
      </c>
      <c r="H1629" t="s">
        <v>531</v>
      </c>
      <c r="I1629" t="s">
        <v>25</v>
      </c>
      <c r="J1629" t="s">
        <v>26</v>
      </c>
      <c r="K1629">
        <v>392517</v>
      </c>
      <c r="L1629" t="s">
        <v>192</v>
      </c>
      <c r="M1629" t="s">
        <v>532</v>
      </c>
      <c r="N1629" t="s">
        <v>533</v>
      </c>
      <c r="O1629">
        <v>1049</v>
      </c>
      <c r="P1629" t="s">
        <v>534</v>
      </c>
      <c r="R1629" t="s">
        <v>17746</v>
      </c>
      <c r="S1629" t="s">
        <v>28</v>
      </c>
      <c r="T1629" t="s">
        <v>47</v>
      </c>
      <c r="U1629" t="s">
        <v>2709</v>
      </c>
      <c r="V1629" t="s">
        <v>3449</v>
      </c>
      <c r="X1629" t="s">
        <v>3450</v>
      </c>
      <c r="Y1629" t="s">
        <v>6283</v>
      </c>
    </row>
    <row r="1630" spans="1:25" x14ac:dyDescent="0.2">
      <c r="A1630" t="s">
        <v>27096</v>
      </c>
      <c r="B1630">
        <v>94537</v>
      </c>
      <c r="C1630">
        <v>241744</v>
      </c>
      <c r="D1630" t="s">
        <v>17754</v>
      </c>
      <c r="E1630" t="s">
        <v>24</v>
      </c>
      <c r="F1630">
        <v>986208507</v>
      </c>
      <c r="G1630" t="s">
        <v>15196</v>
      </c>
      <c r="H1630" t="s">
        <v>486</v>
      </c>
      <c r="I1630" t="s">
        <v>34</v>
      </c>
      <c r="J1630" t="s">
        <v>26</v>
      </c>
      <c r="K1630">
        <v>55448</v>
      </c>
      <c r="L1630" t="s">
        <v>312</v>
      </c>
      <c r="M1630" t="s">
        <v>15197</v>
      </c>
      <c r="N1630" t="s">
        <v>3512</v>
      </c>
      <c r="O1630" t="s">
        <v>15198</v>
      </c>
      <c r="P1630" t="s">
        <v>15199</v>
      </c>
      <c r="Q1630" t="s">
        <v>15200</v>
      </c>
      <c r="R1630" t="s">
        <v>17755</v>
      </c>
      <c r="S1630" t="s">
        <v>28</v>
      </c>
      <c r="T1630" t="s">
        <v>47</v>
      </c>
      <c r="U1630" t="s">
        <v>17756</v>
      </c>
      <c r="V1630" t="s">
        <v>8470</v>
      </c>
      <c r="X1630" t="s">
        <v>17757</v>
      </c>
      <c r="Y1630" t="s">
        <v>17758</v>
      </c>
    </row>
    <row r="1631" spans="1:25" x14ac:dyDescent="0.2">
      <c r="A1631" t="s">
        <v>27096</v>
      </c>
      <c r="B1631">
        <v>94537</v>
      </c>
      <c r="C1631">
        <v>241744</v>
      </c>
      <c r="D1631" t="s">
        <v>17754</v>
      </c>
      <c r="E1631" t="s">
        <v>24</v>
      </c>
      <c r="F1631">
        <v>998508689</v>
      </c>
      <c r="G1631" t="s">
        <v>8488</v>
      </c>
      <c r="H1631" t="s">
        <v>5280</v>
      </c>
      <c r="I1631" t="s">
        <v>25</v>
      </c>
      <c r="J1631" t="s">
        <v>26</v>
      </c>
      <c r="K1631">
        <v>191223.2</v>
      </c>
      <c r="L1631" t="s">
        <v>82</v>
      </c>
      <c r="M1631" t="s">
        <v>8489</v>
      </c>
      <c r="N1631" t="s">
        <v>501</v>
      </c>
      <c r="O1631">
        <v>75016</v>
      </c>
      <c r="P1631" t="s">
        <v>8490</v>
      </c>
      <c r="R1631" t="s">
        <v>17759</v>
      </c>
      <c r="S1631" t="s">
        <v>28</v>
      </c>
      <c r="T1631" t="s">
        <v>40</v>
      </c>
      <c r="U1631" t="s">
        <v>7078</v>
      </c>
      <c r="V1631" t="s">
        <v>13236</v>
      </c>
      <c r="X1631" t="s">
        <v>13237</v>
      </c>
      <c r="Y1631" t="s">
        <v>17760</v>
      </c>
    </row>
    <row r="1632" spans="1:25" x14ac:dyDescent="0.2">
      <c r="A1632" t="s">
        <v>27096</v>
      </c>
      <c r="B1632">
        <v>94537</v>
      </c>
      <c r="C1632">
        <v>241744</v>
      </c>
      <c r="D1632" t="s">
        <v>17754</v>
      </c>
      <c r="E1632" t="s">
        <v>24</v>
      </c>
      <c r="F1632">
        <v>996131607</v>
      </c>
      <c r="G1632" t="s">
        <v>17761</v>
      </c>
      <c r="H1632" t="s">
        <v>17762</v>
      </c>
      <c r="I1632" t="s">
        <v>30</v>
      </c>
      <c r="J1632" t="s">
        <v>26</v>
      </c>
      <c r="K1632">
        <v>297113</v>
      </c>
      <c r="L1632" t="s">
        <v>326</v>
      </c>
      <c r="M1632" t="s">
        <v>17763</v>
      </c>
      <c r="N1632" t="s">
        <v>17764</v>
      </c>
      <c r="O1632">
        <v>75134</v>
      </c>
      <c r="P1632" t="s">
        <v>17765</v>
      </c>
      <c r="R1632" t="s">
        <v>17766</v>
      </c>
      <c r="S1632" t="s">
        <v>28</v>
      </c>
      <c r="T1632" t="s">
        <v>40</v>
      </c>
      <c r="U1632" t="s">
        <v>17767</v>
      </c>
      <c r="V1632" t="s">
        <v>5674</v>
      </c>
      <c r="X1632">
        <v>97239507723</v>
      </c>
      <c r="Y1632">
        <v>97239507724</v>
      </c>
    </row>
    <row r="1633" spans="1:25" x14ac:dyDescent="0.2">
      <c r="A1633" t="s">
        <v>27096</v>
      </c>
      <c r="B1633">
        <v>94537</v>
      </c>
      <c r="C1633">
        <v>241744</v>
      </c>
      <c r="D1633" t="s">
        <v>17754</v>
      </c>
      <c r="E1633" t="s">
        <v>57</v>
      </c>
      <c r="F1633">
        <v>999988909</v>
      </c>
      <c r="G1633" t="s">
        <v>1395</v>
      </c>
      <c r="H1633" t="s">
        <v>1396</v>
      </c>
      <c r="I1633" t="s">
        <v>25</v>
      </c>
      <c r="J1633" t="s">
        <v>26</v>
      </c>
      <c r="K1633">
        <v>718385.75</v>
      </c>
      <c r="L1633" t="s">
        <v>312</v>
      </c>
      <c r="M1633" t="s">
        <v>1397</v>
      </c>
      <c r="N1633" t="s">
        <v>1398</v>
      </c>
      <c r="O1633" t="s">
        <v>1399</v>
      </c>
      <c r="P1633" t="s">
        <v>1400</v>
      </c>
      <c r="Q1633" t="s">
        <v>1401</v>
      </c>
      <c r="R1633" t="s">
        <v>17768</v>
      </c>
      <c r="S1633" t="s">
        <v>28</v>
      </c>
      <c r="T1633" t="s">
        <v>65</v>
      </c>
      <c r="U1633" t="s">
        <v>17493</v>
      </c>
      <c r="V1633" t="s">
        <v>17444</v>
      </c>
      <c r="X1633" t="s">
        <v>17494</v>
      </c>
      <c r="Y1633" t="s">
        <v>17769</v>
      </c>
    </row>
    <row r="1634" spans="1:25" x14ac:dyDescent="0.2">
      <c r="A1634" t="s">
        <v>27096</v>
      </c>
      <c r="B1634">
        <v>94537</v>
      </c>
      <c r="C1634">
        <v>241744</v>
      </c>
      <c r="D1634" t="s">
        <v>17754</v>
      </c>
      <c r="E1634" t="s">
        <v>24</v>
      </c>
      <c r="F1634">
        <v>995663970</v>
      </c>
      <c r="G1634" t="s">
        <v>17770</v>
      </c>
      <c r="H1634" t="s">
        <v>17771</v>
      </c>
      <c r="I1634" t="s">
        <v>30</v>
      </c>
      <c r="J1634" t="s">
        <v>26</v>
      </c>
      <c r="K1634">
        <v>189600</v>
      </c>
      <c r="L1634" t="s">
        <v>210</v>
      </c>
      <c r="M1634" t="s">
        <v>17772</v>
      </c>
      <c r="N1634" t="s">
        <v>17773</v>
      </c>
      <c r="O1634">
        <v>42100</v>
      </c>
      <c r="R1634" t="s">
        <v>17774</v>
      </c>
      <c r="S1634" t="s">
        <v>28</v>
      </c>
      <c r="T1634" t="s">
        <v>65</v>
      </c>
      <c r="U1634" t="s">
        <v>1085</v>
      </c>
      <c r="V1634" t="s">
        <v>17775</v>
      </c>
      <c r="X1634" t="s">
        <v>17776</v>
      </c>
      <c r="Y1634" t="s">
        <v>17777</v>
      </c>
    </row>
    <row r="1635" spans="1:25" x14ac:dyDescent="0.2">
      <c r="A1635" t="s">
        <v>27096</v>
      </c>
      <c r="B1635">
        <v>94537</v>
      </c>
      <c r="C1635">
        <v>241744</v>
      </c>
      <c r="D1635" t="s">
        <v>17754</v>
      </c>
      <c r="E1635" t="s">
        <v>24</v>
      </c>
      <c r="F1635">
        <v>995730027</v>
      </c>
      <c r="G1635" t="s">
        <v>17778</v>
      </c>
      <c r="H1635" t="s">
        <v>8109</v>
      </c>
      <c r="I1635" t="s">
        <v>209</v>
      </c>
      <c r="J1635" t="s">
        <v>26</v>
      </c>
      <c r="K1635">
        <v>188319.5</v>
      </c>
      <c r="L1635" t="s">
        <v>312</v>
      </c>
      <c r="M1635" t="s">
        <v>17779</v>
      </c>
      <c r="N1635" t="s">
        <v>1623</v>
      </c>
      <c r="O1635" t="s">
        <v>17780</v>
      </c>
      <c r="P1635" t="s">
        <v>17781</v>
      </c>
      <c r="R1635" t="s">
        <v>17782</v>
      </c>
      <c r="S1635" t="s">
        <v>28</v>
      </c>
      <c r="T1635" t="s">
        <v>40</v>
      </c>
      <c r="U1635" t="s">
        <v>12987</v>
      </c>
      <c r="V1635" t="s">
        <v>17783</v>
      </c>
      <c r="X1635" t="s">
        <v>17784</v>
      </c>
      <c r="Y1635" t="s">
        <v>17785</v>
      </c>
    </row>
    <row r="1636" spans="1:25" x14ac:dyDescent="0.2">
      <c r="A1636" t="s">
        <v>27096</v>
      </c>
      <c r="B1636">
        <v>94537</v>
      </c>
      <c r="C1636">
        <v>241744</v>
      </c>
      <c r="D1636" t="s">
        <v>17754</v>
      </c>
      <c r="E1636" t="s">
        <v>24</v>
      </c>
      <c r="F1636">
        <v>997826391</v>
      </c>
      <c r="G1636" t="s">
        <v>3057</v>
      </c>
      <c r="H1636" t="s">
        <v>3057</v>
      </c>
      <c r="I1636" t="s">
        <v>34</v>
      </c>
      <c r="J1636" t="s">
        <v>26</v>
      </c>
      <c r="K1636">
        <v>107584</v>
      </c>
      <c r="L1636" t="s">
        <v>857</v>
      </c>
      <c r="M1636" t="s">
        <v>3058</v>
      </c>
      <c r="N1636" t="s">
        <v>3050</v>
      </c>
      <c r="O1636" t="s">
        <v>3059</v>
      </c>
      <c r="P1636" t="s">
        <v>3060</v>
      </c>
      <c r="Q1636" t="s">
        <v>3061</v>
      </c>
      <c r="R1636" t="s">
        <v>17786</v>
      </c>
      <c r="S1636" t="s">
        <v>28</v>
      </c>
      <c r="T1636" t="s">
        <v>262</v>
      </c>
      <c r="U1636" t="s">
        <v>17787</v>
      </c>
      <c r="V1636" t="s">
        <v>17788</v>
      </c>
      <c r="X1636" t="s">
        <v>17789</v>
      </c>
      <c r="Y1636" t="s">
        <v>17790</v>
      </c>
    </row>
    <row r="1637" spans="1:25" x14ac:dyDescent="0.2">
      <c r="A1637" t="s">
        <v>27096</v>
      </c>
      <c r="B1637">
        <v>94537</v>
      </c>
      <c r="C1637">
        <v>241744</v>
      </c>
      <c r="D1637" t="s">
        <v>17754</v>
      </c>
      <c r="E1637" t="s">
        <v>24</v>
      </c>
      <c r="F1637">
        <v>999947878</v>
      </c>
      <c r="G1637" t="s">
        <v>17791</v>
      </c>
      <c r="H1637" t="s">
        <v>17792</v>
      </c>
      <c r="I1637" t="s">
        <v>25</v>
      </c>
      <c r="J1637" t="s">
        <v>26</v>
      </c>
      <c r="K1637">
        <v>367700</v>
      </c>
      <c r="L1637" t="s">
        <v>138</v>
      </c>
      <c r="M1637" t="s">
        <v>17793</v>
      </c>
      <c r="N1637" t="s">
        <v>11253</v>
      </c>
      <c r="O1637" t="s">
        <v>17794</v>
      </c>
      <c r="Q1637" t="s">
        <v>17795</v>
      </c>
      <c r="R1637" t="s">
        <v>17796</v>
      </c>
      <c r="S1637" t="s">
        <v>28</v>
      </c>
      <c r="T1637" t="s">
        <v>65</v>
      </c>
      <c r="U1637" t="s">
        <v>4529</v>
      </c>
      <c r="V1637" t="s">
        <v>4742</v>
      </c>
      <c r="X1637" t="s">
        <v>17797</v>
      </c>
      <c r="Y1637" t="s">
        <v>17798</v>
      </c>
    </row>
    <row r="1638" spans="1:25" x14ac:dyDescent="0.2">
      <c r="A1638" t="s">
        <v>27096</v>
      </c>
      <c r="B1638">
        <v>94537</v>
      </c>
      <c r="C1638">
        <v>241744</v>
      </c>
      <c r="D1638" t="s">
        <v>17754</v>
      </c>
      <c r="E1638" t="s">
        <v>24</v>
      </c>
      <c r="F1638">
        <v>997785651</v>
      </c>
      <c r="G1638" t="s">
        <v>14696</v>
      </c>
      <c r="H1638" t="s">
        <v>14697</v>
      </c>
      <c r="I1638" t="s">
        <v>30</v>
      </c>
      <c r="J1638" t="s">
        <v>26</v>
      </c>
      <c r="K1638">
        <v>331290</v>
      </c>
      <c r="L1638" t="s">
        <v>82</v>
      </c>
      <c r="M1638" t="s">
        <v>14698</v>
      </c>
      <c r="N1638" t="s">
        <v>501</v>
      </c>
      <c r="O1638">
        <v>75007</v>
      </c>
      <c r="P1638" t="s">
        <v>14699</v>
      </c>
      <c r="R1638" t="s">
        <v>17799</v>
      </c>
      <c r="S1638" t="s">
        <v>28</v>
      </c>
      <c r="T1638" t="s">
        <v>40</v>
      </c>
      <c r="U1638" t="s">
        <v>2240</v>
      </c>
      <c r="V1638" t="s">
        <v>14685</v>
      </c>
      <c r="X1638" t="s">
        <v>17800</v>
      </c>
      <c r="Y1638" t="s">
        <v>17801</v>
      </c>
    </row>
    <row r="1639" spans="1:25" x14ac:dyDescent="0.2">
      <c r="A1639" t="s">
        <v>27096</v>
      </c>
      <c r="B1639">
        <v>94537</v>
      </c>
      <c r="C1639">
        <v>241744</v>
      </c>
      <c r="D1639" t="s">
        <v>17754</v>
      </c>
      <c r="E1639" t="s">
        <v>24</v>
      </c>
      <c r="F1639">
        <v>952279459</v>
      </c>
      <c r="G1639" t="s">
        <v>17802</v>
      </c>
      <c r="H1639" t="s">
        <v>17803</v>
      </c>
      <c r="I1639" t="s">
        <v>209</v>
      </c>
      <c r="J1639" t="s">
        <v>26</v>
      </c>
      <c r="K1639">
        <v>20000</v>
      </c>
      <c r="L1639" t="s">
        <v>312</v>
      </c>
      <c r="M1639" t="s">
        <v>17804</v>
      </c>
      <c r="N1639" t="s">
        <v>2293</v>
      </c>
      <c r="O1639" t="s">
        <v>17805</v>
      </c>
      <c r="P1639" t="s">
        <v>17806</v>
      </c>
      <c r="R1639" t="s">
        <v>17807</v>
      </c>
      <c r="S1639" t="s">
        <v>28</v>
      </c>
      <c r="T1639" t="s">
        <v>47</v>
      </c>
      <c r="U1639" t="s">
        <v>3283</v>
      </c>
      <c r="V1639" t="s">
        <v>9036</v>
      </c>
      <c r="X1639">
        <v>31206382808</v>
      </c>
      <c r="Y1639" t="s">
        <v>17808</v>
      </c>
    </row>
    <row r="1640" spans="1:25" x14ac:dyDescent="0.2">
      <c r="A1640" t="s">
        <v>27096</v>
      </c>
      <c r="B1640">
        <v>94537</v>
      </c>
      <c r="C1640">
        <v>241744</v>
      </c>
      <c r="D1640" t="s">
        <v>17754</v>
      </c>
      <c r="E1640" t="s">
        <v>24</v>
      </c>
      <c r="F1640">
        <v>999985708</v>
      </c>
      <c r="G1640" t="s">
        <v>3592</v>
      </c>
      <c r="H1640" t="s">
        <v>3593</v>
      </c>
      <c r="I1640" t="s">
        <v>34</v>
      </c>
      <c r="J1640" t="s">
        <v>26</v>
      </c>
      <c r="K1640">
        <v>439937.5</v>
      </c>
      <c r="L1640" t="s">
        <v>312</v>
      </c>
      <c r="M1640" t="s">
        <v>3594</v>
      </c>
      <c r="N1640" t="s">
        <v>1002</v>
      </c>
      <c r="O1640" t="s">
        <v>3595</v>
      </c>
      <c r="P1640" t="s">
        <v>3596</v>
      </c>
      <c r="Q1640" t="s">
        <v>3597</v>
      </c>
      <c r="R1640" t="s">
        <v>17809</v>
      </c>
      <c r="S1640" t="s">
        <v>28</v>
      </c>
      <c r="T1640" t="s">
        <v>65</v>
      </c>
      <c r="U1640" t="s">
        <v>15309</v>
      </c>
      <c r="V1640" t="s">
        <v>17810</v>
      </c>
      <c r="X1640">
        <v>31205256885</v>
      </c>
      <c r="Y1640">
        <v>31206391896</v>
      </c>
    </row>
    <row r="1641" spans="1:25" x14ac:dyDescent="0.2">
      <c r="A1641" t="s">
        <v>27096</v>
      </c>
      <c r="B1641">
        <v>111492</v>
      </c>
      <c r="C1641">
        <v>312235</v>
      </c>
      <c r="D1641" t="s">
        <v>17817</v>
      </c>
      <c r="E1641" t="s">
        <v>24</v>
      </c>
      <c r="F1641">
        <v>986208507</v>
      </c>
      <c r="G1641" t="s">
        <v>15196</v>
      </c>
      <c r="H1641" t="s">
        <v>486</v>
      </c>
      <c r="I1641" t="s">
        <v>34</v>
      </c>
      <c r="J1641" t="s">
        <v>26</v>
      </c>
      <c r="K1641">
        <v>114284.72</v>
      </c>
      <c r="L1641" t="s">
        <v>312</v>
      </c>
      <c r="M1641" t="s">
        <v>15197</v>
      </c>
      <c r="N1641" t="s">
        <v>3512</v>
      </c>
      <c r="O1641" t="s">
        <v>15198</v>
      </c>
      <c r="P1641" t="s">
        <v>15199</v>
      </c>
      <c r="Q1641" t="s">
        <v>15200</v>
      </c>
      <c r="R1641" t="s">
        <v>17818</v>
      </c>
      <c r="S1641" t="s">
        <v>28</v>
      </c>
      <c r="T1641" t="s">
        <v>65</v>
      </c>
      <c r="U1641" t="s">
        <v>5246</v>
      </c>
      <c r="V1641" t="s">
        <v>17819</v>
      </c>
      <c r="X1641" t="s">
        <v>17820</v>
      </c>
    </row>
    <row r="1642" spans="1:25" x14ac:dyDescent="0.2">
      <c r="A1642" t="s">
        <v>27096</v>
      </c>
      <c r="B1642">
        <v>111492</v>
      </c>
      <c r="C1642">
        <v>312235</v>
      </c>
      <c r="D1642" t="s">
        <v>17817</v>
      </c>
      <c r="E1642" t="s">
        <v>24</v>
      </c>
      <c r="F1642">
        <v>972131770</v>
      </c>
      <c r="G1642" t="s">
        <v>17821</v>
      </c>
      <c r="H1642" t="s">
        <v>17822</v>
      </c>
      <c r="I1642" t="s">
        <v>30</v>
      </c>
      <c r="J1642" t="s">
        <v>26</v>
      </c>
      <c r="K1642">
        <v>142000</v>
      </c>
      <c r="L1642" t="s">
        <v>210</v>
      </c>
      <c r="M1642" t="s">
        <v>17823</v>
      </c>
      <c r="N1642" t="s">
        <v>219</v>
      </c>
      <c r="O1642">
        <v>40</v>
      </c>
      <c r="P1642" t="s">
        <v>17824</v>
      </c>
      <c r="R1642" t="s">
        <v>17825</v>
      </c>
      <c r="S1642" t="s">
        <v>28</v>
      </c>
      <c r="T1642" t="s">
        <v>65</v>
      </c>
      <c r="U1642" t="s">
        <v>8142</v>
      </c>
      <c r="V1642" t="s">
        <v>6733</v>
      </c>
      <c r="X1642" t="s">
        <v>17826</v>
      </c>
      <c r="Y1642" t="s">
        <v>17827</v>
      </c>
    </row>
    <row r="1643" spans="1:25" x14ac:dyDescent="0.2">
      <c r="A1643" t="s">
        <v>27096</v>
      </c>
      <c r="B1643">
        <v>111492</v>
      </c>
      <c r="C1643">
        <v>312235</v>
      </c>
      <c r="D1643" t="s">
        <v>17817</v>
      </c>
      <c r="E1643" t="s">
        <v>24</v>
      </c>
      <c r="F1643">
        <v>957740462</v>
      </c>
      <c r="G1643" t="s">
        <v>17828</v>
      </c>
      <c r="H1643" t="s">
        <v>17829</v>
      </c>
      <c r="I1643" t="s">
        <v>209</v>
      </c>
      <c r="J1643" t="s">
        <v>26</v>
      </c>
      <c r="K1643">
        <v>23500</v>
      </c>
      <c r="L1643" t="s">
        <v>138</v>
      </c>
      <c r="M1643" t="s">
        <v>17830</v>
      </c>
      <c r="N1643" t="s">
        <v>17831</v>
      </c>
      <c r="O1643" t="s">
        <v>17832</v>
      </c>
      <c r="P1643" t="s">
        <v>17833</v>
      </c>
      <c r="R1643" t="s">
        <v>17834</v>
      </c>
      <c r="S1643" t="s">
        <v>28</v>
      </c>
      <c r="T1643" t="s">
        <v>40</v>
      </c>
      <c r="U1643" t="s">
        <v>2781</v>
      </c>
      <c r="V1643" t="s">
        <v>17835</v>
      </c>
      <c r="X1643">
        <v>442033935726</v>
      </c>
    </row>
    <row r="1644" spans="1:25" x14ac:dyDescent="0.2">
      <c r="A1644" t="s">
        <v>27096</v>
      </c>
      <c r="B1644">
        <v>111492</v>
      </c>
      <c r="C1644">
        <v>312235</v>
      </c>
      <c r="D1644" t="s">
        <v>17817</v>
      </c>
      <c r="E1644" t="s">
        <v>24</v>
      </c>
      <c r="F1644">
        <v>998508689</v>
      </c>
      <c r="G1644" t="s">
        <v>8488</v>
      </c>
      <c r="H1644" t="s">
        <v>5280</v>
      </c>
      <c r="I1644" t="s">
        <v>25</v>
      </c>
      <c r="J1644" t="s">
        <v>26</v>
      </c>
      <c r="K1644">
        <v>198125</v>
      </c>
      <c r="L1644" t="s">
        <v>82</v>
      </c>
      <c r="M1644" t="s">
        <v>8489</v>
      </c>
      <c r="N1644" t="s">
        <v>501</v>
      </c>
      <c r="O1644">
        <v>75016</v>
      </c>
      <c r="P1644" t="s">
        <v>8490</v>
      </c>
      <c r="R1644" t="s">
        <v>17836</v>
      </c>
      <c r="S1644" t="s">
        <v>28</v>
      </c>
      <c r="T1644" t="s">
        <v>47</v>
      </c>
      <c r="U1644" t="s">
        <v>9942</v>
      </c>
      <c r="V1644" t="s">
        <v>9943</v>
      </c>
      <c r="X1644" t="s">
        <v>17837</v>
      </c>
    </row>
    <row r="1645" spans="1:25" x14ac:dyDescent="0.2">
      <c r="A1645" t="s">
        <v>27096</v>
      </c>
      <c r="B1645">
        <v>111492</v>
      </c>
      <c r="C1645">
        <v>312235</v>
      </c>
      <c r="D1645" t="s">
        <v>17817</v>
      </c>
      <c r="E1645" t="s">
        <v>24</v>
      </c>
      <c r="F1645">
        <v>996131607</v>
      </c>
      <c r="G1645" t="s">
        <v>17761</v>
      </c>
      <c r="H1645" t="s">
        <v>17762</v>
      </c>
      <c r="I1645" t="s">
        <v>30</v>
      </c>
      <c r="J1645" t="s">
        <v>26</v>
      </c>
      <c r="K1645">
        <v>231850</v>
      </c>
      <c r="L1645" t="s">
        <v>326</v>
      </c>
      <c r="M1645" t="s">
        <v>17763</v>
      </c>
      <c r="N1645" t="s">
        <v>17764</v>
      </c>
      <c r="O1645">
        <v>75134</v>
      </c>
      <c r="P1645" t="s">
        <v>17765</v>
      </c>
      <c r="R1645" t="s">
        <v>17838</v>
      </c>
      <c r="S1645" t="s">
        <v>28</v>
      </c>
      <c r="T1645" t="s">
        <v>47</v>
      </c>
      <c r="U1645" t="s">
        <v>3988</v>
      </c>
      <c r="V1645" t="s">
        <v>17839</v>
      </c>
      <c r="X1645" t="s">
        <v>17840</v>
      </c>
    </row>
    <row r="1646" spans="1:25" x14ac:dyDescent="0.2">
      <c r="A1646" t="s">
        <v>27096</v>
      </c>
      <c r="B1646">
        <v>111492</v>
      </c>
      <c r="C1646">
        <v>312235</v>
      </c>
      <c r="D1646" t="s">
        <v>17817</v>
      </c>
      <c r="E1646" t="s">
        <v>57</v>
      </c>
      <c r="F1646">
        <v>999988909</v>
      </c>
      <c r="G1646" t="s">
        <v>1395</v>
      </c>
      <c r="H1646" t="s">
        <v>1396</v>
      </c>
      <c r="I1646" t="s">
        <v>25</v>
      </c>
      <c r="J1646" t="s">
        <v>26</v>
      </c>
      <c r="K1646">
        <v>459165.1</v>
      </c>
      <c r="L1646" t="s">
        <v>312</v>
      </c>
      <c r="M1646" t="s">
        <v>1397</v>
      </c>
      <c r="N1646" t="s">
        <v>1398</v>
      </c>
      <c r="O1646" t="s">
        <v>1399</v>
      </c>
      <c r="P1646" t="s">
        <v>1400</v>
      </c>
      <c r="Q1646" t="s">
        <v>1401</v>
      </c>
      <c r="R1646" t="s">
        <v>17841</v>
      </c>
      <c r="S1646" t="s">
        <v>28</v>
      </c>
      <c r="T1646" t="s">
        <v>65</v>
      </c>
      <c r="U1646" t="s">
        <v>1254</v>
      </c>
      <c r="V1646" t="s">
        <v>17842</v>
      </c>
      <c r="X1646" t="s">
        <v>17843</v>
      </c>
    </row>
    <row r="1647" spans="1:25" x14ac:dyDescent="0.2">
      <c r="A1647" t="s">
        <v>27096</v>
      </c>
      <c r="B1647">
        <v>111492</v>
      </c>
      <c r="C1647">
        <v>312235</v>
      </c>
      <c r="D1647" t="s">
        <v>17817</v>
      </c>
      <c r="E1647" t="s">
        <v>24</v>
      </c>
      <c r="F1647">
        <v>957740268</v>
      </c>
      <c r="G1647" t="s">
        <v>1416</v>
      </c>
      <c r="H1647" t="s">
        <v>1417</v>
      </c>
      <c r="I1647" t="s">
        <v>325</v>
      </c>
      <c r="J1647" t="s">
        <v>472</v>
      </c>
      <c r="L1647" t="s">
        <v>312</v>
      </c>
      <c r="M1647" t="s">
        <v>1418</v>
      </c>
      <c r="N1647" t="s">
        <v>1419</v>
      </c>
      <c r="O1647" t="s">
        <v>1420</v>
      </c>
      <c r="P1647" t="s">
        <v>1421</v>
      </c>
      <c r="R1647" t="s">
        <v>17844</v>
      </c>
      <c r="S1647" t="s">
        <v>28</v>
      </c>
      <c r="T1647" t="s">
        <v>56</v>
      </c>
      <c r="U1647" t="s">
        <v>1423</v>
      </c>
      <c r="V1647" t="s">
        <v>1424</v>
      </c>
      <c r="X1647" t="s">
        <v>1425</v>
      </c>
    </row>
    <row r="1648" spans="1:25" x14ac:dyDescent="0.2">
      <c r="A1648" t="s">
        <v>27096</v>
      </c>
      <c r="B1648">
        <v>111492</v>
      </c>
      <c r="C1648">
        <v>312235</v>
      </c>
      <c r="D1648" t="s">
        <v>17817</v>
      </c>
      <c r="E1648" t="s">
        <v>24</v>
      </c>
      <c r="F1648">
        <v>952564833</v>
      </c>
      <c r="G1648" t="s">
        <v>17845</v>
      </c>
      <c r="H1648" t="s">
        <v>17846</v>
      </c>
      <c r="I1648" t="s">
        <v>325</v>
      </c>
      <c r="J1648" t="s">
        <v>26</v>
      </c>
      <c r="K1648">
        <v>19375.75</v>
      </c>
      <c r="L1648" t="s">
        <v>35</v>
      </c>
      <c r="M1648" t="s">
        <v>17847</v>
      </c>
      <c r="N1648" t="s">
        <v>17848</v>
      </c>
      <c r="O1648">
        <v>4180</v>
      </c>
      <c r="P1648" t="s">
        <v>17849</v>
      </c>
      <c r="R1648" t="s">
        <v>17850</v>
      </c>
      <c r="S1648" t="s">
        <v>28</v>
      </c>
      <c r="T1648" t="s">
        <v>40</v>
      </c>
      <c r="U1648" t="s">
        <v>1482</v>
      </c>
      <c r="V1648" t="s">
        <v>887</v>
      </c>
      <c r="X1648">
        <v>4557876101</v>
      </c>
    </row>
    <row r="1649" spans="1:25" x14ac:dyDescent="0.2">
      <c r="A1649" t="s">
        <v>27096</v>
      </c>
      <c r="B1649">
        <v>111492</v>
      </c>
      <c r="C1649">
        <v>312235</v>
      </c>
      <c r="D1649" t="s">
        <v>17817</v>
      </c>
      <c r="E1649" t="s">
        <v>24</v>
      </c>
      <c r="F1649">
        <v>999969509</v>
      </c>
      <c r="G1649" t="s">
        <v>5533</v>
      </c>
      <c r="H1649" t="s">
        <v>5534</v>
      </c>
      <c r="I1649" t="s">
        <v>30</v>
      </c>
      <c r="J1649" t="s">
        <v>26</v>
      </c>
      <c r="K1649">
        <v>217350</v>
      </c>
      <c r="L1649" t="s">
        <v>238</v>
      </c>
      <c r="M1649" t="s">
        <v>5535</v>
      </c>
      <c r="N1649" t="s">
        <v>1916</v>
      </c>
      <c r="O1649" t="s">
        <v>5536</v>
      </c>
      <c r="P1649" t="s">
        <v>5537</v>
      </c>
      <c r="Q1649" t="s">
        <v>5538</v>
      </c>
      <c r="R1649" t="s">
        <v>17851</v>
      </c>
      <c r="S1649" t="s">
        <v>28</v>
      </c>
      <c r="T1649" t="s">
        <v>47</v>
      </c>
      <c r="U1649" t="s">
        <v>6975</v>
      </c>
      <c r="V1649" t="s">
        <v>17852</v>
      </c>
      <c r="X1649">
        <v>48616226985</v>
      </c>
      <c r="Y1649">
        <v>48616226973</v>
      </c>
    </row>
    <row r="1650" spans="1:25" x14ac:dyDescent="0.2">
      <c r="A1650" t="s">
        <v>27096</v>
      </c>
      <c r="B1650">
        <v>111492</v>
      </c>
      <c r="C1650">
        <v>312235</v>
      </c>
      <c r="D1650" t="s">
        <v>17817</v>
      </c>
      <c r="E1650" t="s">
        <v>24</v>
      </c>
      <c r="F1650">
        <v>999923531</v>
      </c>
      <c r="G1650" t="s">
        <v>1609</v>
      </c>
      <c r="H1650" t="s">
        <v>1610</v>
      </c>
      <c r="I1650" t="s">
        <v>34</v>
      </c>
      <c r="J1650" t="s">
        <v>26</v>
      </c>
      <c r="K1650">
        <v>96775.86</v>
      </c>
      <c r="L1650" t="s">
        <v>210</v>
      </c>
      <c r="M1650" t="s">
        <v>1611</v>
      </c>
      <c r="N1650" t="s">
        <v>285</v>
      </c>
      <c r="O1650">
        <v>20126</v>
      </c>
      <c r="P1650" t="s">
        <v>1612</v>
      </c>
      <c r="Q1650" t="s">
        <v>1613</v>
      </c>
      <c r="R1650" t="s">
        <v>17853</v>
      </c>
      <c r="S1650" t="s">
        <v>28</v>
      </c>
      <c r="U1650" t="s">
        <v>4533</v>
      </c>
      <c r="V1650" t="s">
        <v>17854</v>
      </c>
      <c r="X1650" t="s">
        <v>17855</v>
      </c>
      <c r="Y1650" t="s">
        <v>17856</v>
      </c>
    </row>
    <row r="1651" spans="1:25" x14ac:dyDescent="0.2">
      <c r="A1651" t="s">
        <v>27096</v>
      </c>
      <c r="B1651">
        <v>111492</v>
      </c>
      <c r="C1651">
        <v>312235</v>
      </c>
      <c r="D1651" t="s">
        <v>17817</v>
      </c>
      <c r="E1651" t="s">
        <v>24</v>
      </c>
      <c r="F1651">
        <v>999947878</v>
      </c>
      <c r="G1651" t="s">
        <v>17791</v>
      </c>
      <c r="H1651" t="s">
        <v>17792</v>
      </c>
      <c r="I1651" t="s">
        <v>25</v>
      </c>
      <c r="J1651" t="s">
        <v>26</v>
      </c>
      <c r="K1651">
        <v>813669.93</v>
      </c>
      <c r="L1651" t="s">
        <v>138</v>
      </c>
      <c r="M1651" t="s">
        <v>17793</v>
      </c>
      <c r="N1651" t="s">
        <v>11253</v>
      </c>
      <c r="O1651" t="s">
        <v>17794</v>
      </c>
      <c r="Q1651" t="s">
        <v>17795</v>
      </c>
      <c r="R1651" t="s">
        <v>17857</v>
      </c>
      <c r="S1651" t="s">
        <v>28</v>
      </c>
      <c r="T1651" t="s">
        <v>56</v>
      </c>
      <c r="U1651" t="s">
        <v>9597</v>
      </c>
      <c r="V1651" t="s">
        <v>17858</v>
      </c>
      <c r="X1651">
        <v>3226692408</v>
      </c>
    </row>
    <row r="1652" spans="1:25" x14ac:dyDescent="0.2">
      <c r="A1652" t="s">
        <v>27096</v>
      </c>
      <c r="B1652">
        <v>111492</v>
      </c>
      <c r="C1652">
        <v>312235</v>
      </c>
      <c r="D1652" t="s">
        <v>17817</v>
      </c>
      <c r="E1652" t="s">
        <v>24</v>
      </c>
      <c r="F1652">
        <v>999648342</v>
      </c>
      <c r="G1652" t="s">
        <v>9918</v>
      </c>
      <c r="H1652" t="s">
        <v>9919</v>
      </c>
      <c r="I1652" t="s">
        <v>25</v>
      </c>
      <c r="J1652" t="s">
        <v>26</v>
      </c>
      <c r="K1652">
        <v>298055</v>
      </c>
      <c r="L1652" t="s">
        <v>312</v>
      </c>
      <c r="M1652" t="s">
        <v>9920</v>
      </c>
      <c r="N1652" t="s">
        <v>3512</v>
      </c>
      <c r="O1652" t="s">
        <v>9921</v>
      </c>
      <c r="R1652" t="s">
        <v>17859</v>
      </c>
      <c r="S1652" t="s">
        <v>28</v>
      </c>
      <c r="T1652" t="s">
        <v>40</v>
      </c>
      <c r="U1652" t="s">
        <v>1622</v>
      </c>
      <c r="V1652" t="s">
        <v>9922</v>
      </c>
      <c r="X1652" t="s">
        <v>17860</v>
      </c>
    </row>
    <row r="1653" spans="1:25" x14ac:dyDescent="0.2">
      <c r="A1653" t="s">
        <v>27096</v>
      </c>
      <c r="B1653">
        <v>111492</v>
      </c>
      <c r="C1653">
        <v>312235</v>
      </c>
      <c r="D1653" t="s">
        <v>17817</v>
      </c>
      <c r="E1653" t="s">
        <v>24</v>
      </c>
      <c r="F1653">
        <v>986596410</v>
      </c>
      <c r="G1653" t="s">
        <v>15787</v>
      </c>
      <c r="H1653" t="s">
        <v>10340</v>
      </c>
      <c r="I1653" t="s">
        <v>30</v>
      </c>
      <c r="J1653" t="s">
        <v>26</v>
      </c>
      <c r="K1653">
        <v>128500</v>
      </c>
      <c r="L1653" t="s">
        <v>192</v>
      </c>
      <c r="M1653" t="s">
        <v>15788</v>
      </c>
      <c r="N1653" t="s">
        <v>212</v>
      </c>
      <c r="O1653">
        <v>1000</v>
      </c>
      <c r="R1653" t="s">
        <v>17861</v>
      </c>
      <c r="S1653" t="s">
        <v>28</v>
      </c>
      <c r="T1653" t="s">
        <v>47</v>
      </c>
      <c r="U1653" t="s">
        <v>1824</v>
      </c>
      <c r="V1653" t="s">
        <v>7173</v>
      </c>
      <c r="X1653" t="s">
        <v>17862</v>
      </c>
    </row>
    <row r="1654" spans="1:25" x14ac:dyDescent="0.2">
      <c r="A1654" t="s">
        <v>27096</v>
      </c>
      <c r="B1654">
        <v>111492</v>
      </c>
      <c r="C1654">
        <v>312235</v>
      </c>
      <c r="D1654" t="s">
        <v>17817</v>
      </c>
      <c r="E1654" t="s">
        <v>24</v>
      </c>
      <c r="F1654">
        <v>999566280</v>
      </c>
      <c r="G1654" t="s">
        <v>7001</v>
      </c>
      <c r="H1654" t="s">
        <v>7002</v>
      </c>
      <c r="I1654" t="s">
        <v>209</v>
      </c>
      <c r="J1654" t="s">
        <v>26</v>
      </c>
      <c r="K1654">
        <v>22490.81</v>
      </c>
      <c r="L1654" t="s">
        <v>27</v>
      </c>
      <c r="M1654" t="s">
        <v>7003</v>
      </c>
      <c r="N1654" t="s">
        <v>550</v>
      </c>
      <c r="O1654">
        <v>12053</v>
      </c>
      <c r="P1654" t="s">
        <v>7004</v>
      </c>
      <c r="R1654" t="s">
        <v>17863</v>
      </c>
      <c r="S1654" t="s">
        <v>28</v>
      </c>
      <c r="T1654" t="s">
        <v>56</v>
      </c>
      <c r="U1654" t="s">
        <v>1009</v>
      </c>
      <c r="V1654" t="s">
        <v>7005</v>
      </c>
      <c r="X1654">
        <v>493060401950</v>
      </c>
    </row>
    <row r="1655" spans="1:25" x14ac:dyDescent="0.2">
      <c r="A1655" t="s">
        <v>27096</v>
      </c>
      <c r="B1655">
        <v>111492</v>
      </c>
      <c r="C1655">
        <v>312235</v>
      </c>
      <c r="D1655" t="s">
        <v>17817</v>
      </c>
      <c r="E1655" t="s">
        <v>24</v>
      </c>
      <c r="F1655">
        <v>942970272</v>
      </c>
      <c r="G1655" t="s">
        <v>16682</v>
      </c>
      <c r="H1655" t="s">
        <v>16683</v>
      </c>
      <c r="I1655" t="s">
        <v>325</v>
      </c>
      <c r="J1655" t="s">
        <v>26</v>
      </c>
      <c r="K1655">
        <v>36394.93</v>
      </c>
      <c r="L1655" t="s">
        <v>312</v>
      </c>
      <c r="M1655" t="s">
        <v>16684</v>
      </c>
      <c r="N1655" t="s">
        <v>3066</v>
      </c>
      <c r="O1655" t="s">
        <v>16685</v>
      </c>
      <c r="P1655" t="s">
        <v>16686</v>
      </c>
      <c r="R1655" t="s">
        <v>17864</v>
      </c>
      <c r="S1655" t="s">
        <v>28</v>
      </c>
      <c r="T1655" t="s">
        <v>56</v>
      </c>
      <c r="U1655" t="s">
        <v>17865</v>
      </c>
      <c r="V1655" t="s">
        <v>2646</v>
      </c>
      <c r="X1655" t="s">
        <v>17866</v>
      </c>
    </row>
    <row r="1656" spans="1:25" x14ac:dyDescent="0.2">
      <c r="A1656" t="s">
        <v>27096</v>
      </c>
      <c r="B1656">
        <v>108078</v>
      </c>
      <c r="C1656">
        <v>313308</v>
      </c>
      <c r="D1656" t="s">
        <v>17867</v>
      </c>
      <c r="E1656" t="s">
        <v>24</v>
      </c>
      <c r="F1656">
        <v>962666316</v>
      </c>
      <c r="G1656" t="s">
        <v>10466</v>
      </c>
      <c r="H1656" t="s">
        <v>10467</v>
      </c>
      <c r="I1656" t="s">
        <v>209</v>
      </c>
      <c r="J1656" t="s">
        <v>26</v>
      </c>
      <c r="K1656">
        <v>321750</v>
      </c>
      <c r="L1656" t="s">
        <v>312</v>
      </c>
      <c r="M1656" t="s">
        <v>10468</v>
      </c>
      <c r="N1656" t="s">
        <v>3066</v>
      </c>
      <c r="O1656" t="s">
        <v>10469</v>
      </c>
      <c r="P1656" t="s">
        <v>10470</v>
      </c>
      <c r="R1656" t="s">
        <v>17868</v>
      </c>
      <c r="S1656" t="s">
        <v>28</v>
      </c>
      <c r="T1656" t="s">
        <v>40</v>
      </c>
      <c r="U1656" t="s">
        <v>4982</v>
      </c>
      <c r="V1656" t="s">
        <v>17869</v>
      </c>
      <c r="X1656">
        <v>31704455701</v>
      </c>
    </row>
    <row r="1657" spans="1:25" x14ac:dyDescent="0.2">
      <c r="A1657" t="s">
        <v>27096</v>
      </c>
      <c r="B1657">
        <v>108078</v>
      </c>
      <c r="C1657">
        <v>313308</v>
      </c>
      <c r="D1657" t="s">
        <v>17867</v>
      </c>
      <c r="E1657" t="s">
        <v>57</v>
      </c>
      <c r="F1657">
        <v>999988909</v>
      </c>
      <c r="G1657" t="s">
        <v>1395</v>
      </c>
      <c r="H1657" t="s">
        <v>1396</v>
      </c>
      <c r="I1657" t="s">
        <v>25</v>
      </c>
      <c r="J1657" t="s">
        <v>26</v>
      </c>
      <c r="K1657">
        <v>930804.25</v>
      </c>
      <c r="L1657" t="s">
        <v>312</v>
      </c>
      <c r="M1657" t="s">
        <v>1397</v>
      </c>
      <c r="N1657" t="s">
        <v>1398</v>
      </c>
      <c r="O1657" t="s">
        <v>1399</v>
      </c>
      <c r="P1657" t="s">
        <v>1400</v>
      </c>
      <c r="Q1657" t="s">
        <v>1401</v>
      </c>
      <c r="R1657" t="s">
        <v>17870</v>
      </c>
      <c r="S1657" t="s">
        <v>28</v>
      </c>
      <c r="T1657" t="s">
        <v>40</v>
      </c>
      <c r="U1657" t="s">
        <v>639</v>
      </c>
      <c r="V1657" t="s">
        <v>17871</v>
      </c>
      <c r="X1657" t="s">
        <v>17872</v>
      </c>
    </row>
    <row r="1658" spans="1:25" x14ac:dyDescent="0.2">
      <c r="A1658" t="s">
        <v>27096</v>
      </c>
      <c r="B1658">
        <v>108078</v>
      </c>
      <c r="C1658">
        <v>313308</v>
      </c>
      <c r="D1658" t="s">
        <v>17867</v>
      </c>
      <c r="E1658" t="s">
        <v>24</v>
      </c>
      <c r="F1658">
        <v>957630173</v>
      </c>
      <c r="G1658" t="s">
        <v>17873</v>
      </c>
      <c r="H1658" t="s">
        <v>17874</v>
      </c>
      <c r="I1658" t="s">
        <v>30</v>
      </c>
      <c r="J1658" t="s">
        <v>26</v>
      </c>
      <c r="K1658">
        <v>234747.82</v>
      </c>
      <c r="L1658" t="s">
        <v>138</v>
      </c>
      <c r="M1658" t="s">
        <v>17875</v>
      </c>
      <c r="N1658" t="s">
        <v>14959</v>
      </c>
      <c r="O1658" t="s">
        <v>17876</v>
      </c>
      <c r="P1658" t="s">
        <v>17877</v>
      </c>
      <c r="R1658" t="s">
        <v>17878</v>
      </c>
      <c r="S1658" t="s">
        <v>28</v>
      </c>
      <c r="T1658" t="s">
        <v>40</v>
      </c>
      <c r="U1658" t="s">
        <v>4529</v>
      </c>
      <c r="V1658" t="s">
        <v>17879</v>
      </c>
      <c r="X1658" t="s">
        <v>17880</v>
      </c>
    </row>
    <row r="1659" spans="1:25" x14ac:dyDescent="0.2">
      <c r="A1659" t="s">
        <v>27096</v>
      </c>
      <c r="B1659">
        <v>108078</v>
      </c>
      <c r="C1659">
        <v>313308</v>
      </c>
      <c r="D1659" t="s">
        <v>17867</v>
      </c>
      <c r="E1659" t="s">
        <v>24</v>
      </c>
      <c r="F1659">
        <v>997636853</v>
      </c>
      <c r="G1659" t="s">
        <v>2934</v>
      </c>
      <c r="H1659" t="s">
        <v>2935</v>
      </c>
      <c r="I1659" t="s">
        <v>30</v>
      </c>
      <c r="J1659" t="s">
        <v>26</v>
      </c>
      <c r="K1659">
        <v>602800</v>
      </c>
      <c r="L1659" t="s">
        <v>357</v>
      </c>
      <c r="M1659" t="s">
        <v>2936</v>
      </c>
      <c r="N1659" t="s">
        <v>2937</v>
      </c>
      <c r="O1659">
        <v>28232</v>
      </c>
      <c r="P1659" t="s">
        <v>2938</v>
      </c>
      <c r="Q1659" t="s">
        <v>2939</v>
      </c>
      <c r="R1659" t="s">
        <v>17881</v>
      </c>
      <c r="S1659" t="s">
        <v>28</v>
      </c>
      <c r="T1659" t="s">
        <v>40</v>
      </c>
      <c r="U1659" t="s">
        <v>12469</v>
      </c>
      <c r="V1659" t="s">
        <v>3441</v>
      </c>
      <c r="X1659">
        <v>34916316846</v>
      </c>
    </row>
    <row r="1660" spans="1:25" x14ac:dyDescent="0.2">
      <c r="A1660" t="s">
        <v>27096</v>
      </c>
      <c r="B1660">
        <v>108078</v>
      </c>
      <c r="C1660">
        <v>313308</v>
      </c>
      <c r="D1660" t="s">
        <v>17867</v>
      </c>
      <c r="E1660" t="s">
        <v>24</v>
      </c>
      <c r="F1660">
        <v>999969606</v>
      </c>
      <c r="G1660" t="s">
        <v>3184</v>
      </c>
      <c r="H1660" t="s">
        <v>3185</v>
      </c>
      <c r="I1660" t="s">
        <v>34</v>
      </c>
      <c r="J1660" t="s">
        <v>26</v>
      </c>
      <c r="K1660">
        <v>100450</v>
      </c>
      <c r="L1660" t="s">
        <v>263</v>
      </c>
      <c r="M1660" t="s">
        <v>3186</v>
      </c>
      <c r="N1660" t="s">
        <v>3187</v>
      </c>
      <c r="O1660" t="s">
        <v>3188</v>
      </c>
      <c r="P1660" t="s">
        <v>3189</v>
      </c>
      <c r="Q1660" t="s">
        <v>3190</v>
      </c>
      <c r="R1660" t="s">
        <v>17882</v>
      </c>
      <c r="S1660" t="s">
        <v>28</v>
      </c>
      <c r="T1660" t="s">
        <v>65</v>
      </c>
      <c r="U1660" t="s">
        <v>7573</v>
      </c>
      <c r="V1660" t="s">
        <v>17883</v>
      </c>
      <c r="X1660" t="s">
        <v>17884</v>
      </c>
    </row>
    <row r="1661" spans="1:25" x14ac:dyDescent="0.2">
      <c r="A1661" t="s">
        <v>27096</v>
      </c>
      <c r="B1661">
        <v>108078</v>
      </c>
      <c r="C1661">
        <v>313308</v>
      </c>
      <c r="D1661" t="s">
        <v>17867</v>
      </c>
      <c r="E1661" t="s">
        <v>24</v>
      </c>
      <c r="F1661">
        <v>973147457</v>
      </c>
      <c r="G1661" t="s">
        <v>13916</v>
      </c>
      <c r="H1661" t="s">
        <v>13917</v>
      </c>
      <c r="I1661" t="s">
        <v>30</v>
      </c>
      <c r="J1661" t="s">
        <v>26</v>
      </c>
      <c r="K1661">
        <v>371150</v>
      </c>
      <c r="L1661" t="s">
        <v>150</v>
      </c>
      <c r="M1661" t="s">
        <v>13918</v>
      </c>
      <c r="N1661" t="s">
        <v>172</v>
      </c>
      <c r="O1661" t="s">
        <v>13919</v>
      </c>
      <c r="Q1661" t="s">
        <v>13920</v>
      </c>
      <c r="R1661" t="s">
        <v>17885</v>
      </c>
      <c r="S1661" t="s">
        <v>28</v>
      </c>
      <c r="T1661" t="s">
        <v>65</v>
      </c>
      <c r="U1661" t="s">
        <v>1982</v>
      </c>
      <c r="V1661" t="s">
        <v>3169</v>
      </c>
      <c r="X1661" t="s">
        <v>17886</v>
      </c>
    </row>
    <row r="1662" spans="1:25" x14ac:dyDescent="0.2">
      <c r="A1662" t="s">
        <v>27096</v>
      </c>
      <c r="B1662">
        <v>108078</v>
      </c>
      <c r="C1662">
        <v>313308</v>
      </c>
      <c r="D1662" t="s">
        <v>17867</v>
      </c>
      <c r="E1662" t="s">
        <v>24</v>
      </c>
      <c r="F1662">
        <v>989568005</v>
      </c>
      <c r="G1662" t="s">
        <v>17887</v>
      </c>
      <c r="H1662" t="s">
        <v>6290</v>
      </c>
      <c r="I1662" t="s">
        <v>209</v>
      </c>
      <c r="J1662" t="s">
        <v>26</v>
      </c>
      <c r="K1662">
        <v>193500</v>
      </c>
      <c r="L1662" t="s">
        <v>27</v>
      </c>
      <c r="M1662" t="s">
        <v>17888</v>
      </c>
      <c r="N1662" t="s">
        <v>550</v>
      </c>
      <c r="O1662">
        <v>12205</v>
      </c>
      <c r="P1662" t="s">
        <v>17889</v>
      </c>
      <c r="Q1662" t="s">
        <v>17890</v>
      </c>
      <c r="R1662" t="s">
        <v>17891</v>
      </c>
      <c r="S1662" t="s">
        <v>28</v>
      </c>
      <c r="T1662" t="s">
        <v>47</v>
      </c>
      <c r="U1662" t="s">
        <v>1354</v>
      </c>
      <c r="V1662" t="s">
        <v>913</v>
      </c>
      <c r="X1662">
        <v>493085404381</v>
      </c>
    </row>
    <row r="1663" spans="1:25" x14ac:dyDescent="0.2">
      <c r="A1663" t="s">
        <v>27096</v>
      </c>
      <c r="B1663">
        <v>108078</v>
      </c>
      <c r="C1663">
        <v>313308</v>
      </c>
      <c r="D1663" t="s">
        <v>17867</v>
      </c>
      <c r="E1663" t="s">
        <v>24</v>
      </c>
      <c r="F1663">
        <v>999899475</v>
      </c>
      <c r="G1663" t="s">
        <v>5658</v>
      </c>
      <c r="H1663" t="s">
        <v>5659</v>
      </c>
      <c r="I1663" t="s">
        <v>34</v>
      </c>
      <c r="J1663" t="s">
        <v>26</v>
      </c>
      <c r="K1663">
        <v>224234</v>
      </c>
      <c r="L1663" t="s">
        <v>312</v>
      </c>
      <c r="M1663" t="s">
        <v>5660</v>
      </c>
      <c r="N1663" t="s">
        <v>5661</v>
      </c>
      <c r="O1663" t="s">
        <v>5662</v>
      </c>
      <c r="P1663" t="s">
        <v>5663</v>
      </c>
      <c r="Q1663" t="s">
        <v>5664</v>
      </c>
      <c r="R1663" t="s">
        <v>17892</v>
      </c>
      <c r="S1663" t="s">
        <v>28</v>
      </c>
      <c r="U1663" t="s">
        <v>5665</v>
      </c>
      <c r="V1663" t="s">
        <v>5666</v>
      </c>
      <c r="X1663" t="s">
        <v>5667</v>
      </c>
    </row>
    <row r="1664" spans="1:25" x14ac:dyDescent="0.2">
      <c r="A1664" t="s">
        <v>27096</v>
      </c>
      <c r="B1664">
        <v>108078</v>
      </c>
      <c r="C1664">
        <v>313308</v>
      </c>
      <c r="D1664" t="s">
        <v>17867</v>
      </c>
      <c r="E1664" t="s">
        <v>24</v>
      </c>
      <c r="F1664">
        <v>999885313</v>
      </c>
      <c r="G1664" t="s">
        <v>14956</v>
      </c>
      <c r="H1664" t="s">
        <v>14957</v>
      </c>
      <c r="I1664" t="s">
        <v>34</v>
      </c>
      <c r="J1664" t="s">
        <v>26</v>
      </c>
      <c r="K1664">
        <v>518200</v>
      </c>
      <c r="L1664" t="s">
        <v>138</v>
      </c>
      <c r="M1664" t="s">
        <v>14958</v>
      </c>
      <c r="N1664" t="s">
        <v>14959</v>
      </c>
      <c r="O1664" t="s">
        <v>14960</v>
      </c>
      <c r="P1664" t="s">
        <v>14961</v>
      </c>
      <c r="Q1664" t="s">
        <v>14962</v>
      </c>
      <c r="R1664" t="s">
        <v>17893</v>
      </c>
      <c r="S1664" t="s">
        <v>28</v>
      </c>
      <c r="T1664" t="s">
        <v>65</v>
      </c>
      <c r="U1664" t="s">
        <v>673</v>
      </c>
      <c r="V1664" t="s">
        <v>17894</v>
      </c>
      <c r="X1664" t="s">
        <v>17895</v>
      </c>
    </row>
    <row r="1665" spans="1:25" x14ac:dyDescent="0.2">
      <c r="A1665" t="s">
        <v>27096</v>
      </c>
      <c r="B1665">
        <v>89390</v>
      </c>
      <c r="C1665">
        <v>217925</v>
      </c>
      <c r="D1665" t="s">
        <v>9329</v>
      </c>
      <c r="E1665" t="s">
        <v>57</v>
      </c>
      <c r="F1665">
        <v>999627875</v>
      </c>
      <c r="G1665" t="s">
        <v>1373</v>
      </c>
      <c r="H1665" t="s">
        <v>1374</v>
      </c>
      <c r="I1665" t="s">
        <v>25</v>
      </c>
      <c r="J1665" t="s">
        <v>26</v>
      </c>
      <c r="K1665">
        <v>826981</v>
      </c>
      <c r="L1665" t="s">
        <v>45</v>
      </c>
      <c r="M1665" t="s">
        <v>1375</v>
      </c>
      <c r="N1665" t="s">
        <v>613</v>
      </c>
      <c r="O1665" t="s">
        <v>1376</v>
      </c>
      <c r="P1665" t="s">
        <v>1377</v>
      </c>
      <c r="Q1665" t="s">
        <v>1378</v>
      </c>
      <c r="R1665" t="s">
        <v>17904</v>
      </c>
      <c r="S1665" t="s">
        <v>28</v>
      </c>
      <c r="T1665" t="s">
        <v>47</v>
      </c>
      <c r="U1665" t="s">
        <v>3338</v>
      </c>
      <c r="V1665" t="s">
        <v>4582</v>
      </c>
      <c r="X1665" t="s">
        <v>17905</v>
      </c>
      <c r="Y1665" t="s">
        <v>11604</v>
      </c>
    </row>
    <row r="1666" spans="1:25" x14ac:dyDescent="0.2">
      <c r="A1666" t="s">
        <v>27096</v>
      </c>
      <c r="B1666">
        <v>89390</v>
      </c>
      <c r="C1666">
        <v>217925</v>
      </c>
      <c r="D1666" t="s">
        <v>9329</v>
      </c>
      <c r="E1666" t="s">
        <v>24</v>
      </c>
      <c r="F1666">
        <v>999521369</v>
      </c>
      <c r="G1666" t="s">
        <v>13160</v>
      </c>
      <c r="H1666" t="s">
        <v>13160</v>
      </c>
      <c r="I1666" t="s">
        <v>30</v>
      </c>
      <c r="J1666" t="s">
        <v>26</v>
      </c>
      <c r="K1666">
        <v>260838</v>
      </c>
      <c r="L1666" t="s">
        <v>27</v>
      </c>
      <c r="M1666" t="s">
        <v>13161</v>
      </c>
      <c r="N1666" t="s">
        <v>937</v>
      </c>
      <c r="O1666">
        <v>28359</v>
      </c>
      <c r="P1666" t="s">
        <v>13162</v>
      </c>
      <c r="Q1666" t="s">
        <v>13163</v>
      </c>
      <c r="R1666" t="s">
        <v>17906</v>
      </c>
      <c r="S1666" t="s">
        <v>28</v>
      </c>
      <c r="T1666" t="s">
        <v>65</v>
      </c>
      <c r="U1666" t="s">
        <v>2381</v>
      </c>
      <c r="V1666" t="s">
        <v>16104</v>
      </c>
      <c r="X1666" t="s">
        <v>17907</v>
      </c>
      <c r="Y1666" t="s">
        <v>17908</v>
      </c>
    </row>
    <row r="1667" spans="1:25" x14ac:dyDescent="0.2">
      <c r="A1667" t="s">
        <v>27096</v>
      </c>
      <c r="B1667">
        <v>89390</v>
      </c>
      <c r="C1667">
        <v>217925</v>
      </c>
      <c r="D1667" t="s">
        <v>9329</v>
      </c>
      <c r="E1667" t="s">
        <v>24</v>
      </c>
      <c r="F1667">
        <v>998896107</v>
      </c>
      <c r="G1667" t="s">
        <v>17909</v>
      </c>
      <c r="H1667" t="s">
        <v>17910</v>
      </c>
      <c r="I1667" t="s">
        <v>30</v>
      </c>
      <c r="J1667" t="s">
        <v>26</v>
      </c>
      <c r="K1667">
        <v>541852</v>
      </c>
      <c r="L1667" t="s">
        <v>45</v>
      </c>
      <c r="M1667" t="s">
        <v>17911</v>
      </c>
      <c r="N1667" t="s">
        <v>613</v>
      </c>
      <c r="O1667">
        <v>11574</v>
      </c>
      <c r="P1667" t="s">
        <v>17912</v>
      </c>
      <c r="R1667" t="s">
        <v>17913</v>
      </c>
      <c r="S1667" t="s">
        <v>28</v>
      </c>
      <c r="T1667" t="s">
        <v>40</v>
      </c>
      <c r="U1667" t="s">
        <v>1364</v>
      </c>
      <c r="V1667" t="s">
        <v>17914</v>
      </c>
      <c r="X1667" t="s">
        <v>17915</v>
      </c>
      <c r="Y1667" t="s">
        <v>17916</v>
      </c>
    </row>
    <row r="1668" spans="1:25" x14ac:dyDescent="0.2">
      <c r="A1668" t="s">
        <v>27096</v>
      </c>
      <c r="B1668">
        <v>89390</v>
      </c>
      <c r="C1668">
        <v>217925</v>
      </c>
      <c r="D1668" t="s">
        <v>9329</v>
      </c>
      <c r="E1668" t="s">
        <v>24</v>
      </c>
      <c r="F1668">
        <v>999959615</v>
      </c>
      <c r="G1668" t="s">
        <v>12523</v>
      </c>
      <c r="H1668" t="s">
        <v>12524</v>
      </c>
      <c r="I1668" t="s">
        <v>30</v>
      </c>
      <c r="J1668" t="s">
        <v>26</v>
      </c>
      <c r="K1668">
        <v>162723</v>
      </c>
      <c r="L1668" t="s">
        <v>45</v>
      </c>
      <c r="M1668" t="s">
        <v>1001</v>
      </c>
      <c r="N1668" t="s">
        <v>3869</v>
      </c>
      <c r="O1668" t="s">
        <v>12525</v>
      </c>
      <c r="P1668" t="s">
        <v>12526</v>
      </c>
      <c r="Q1668" t="s">
        <v>12527</v>
      </c>
      <c r="R1668" t="s">
        <v>17917</v>
      </c>
      <c r="S1668" t="s">
        <v>28</v>
      </c>
      <c r="T1668" t="s">
        <v>47</v>
      </c>
      <c r="U1668" t="s">
        <v>7198</v>
      </c>
      <c r="V1668" t="s">
        <v>17918</v>
      </c>
      <c r="X1668" t="s">
        <v>17919</v>
      </c>
      <c r="Y1668" t="s">
        <v>17920</v>
      </c>
    </row>
    <row r="1669" spans="1:25" x14ac:dyDescent="0.2">
      <c r="A1669" t="s">
        <v>27096</v>
      </c>
      <c r="B1669">
        <v>89390</v>
      </c>
      <c r="C1669">
        <v>217925</v>
      </c>
      <c r="D1669" t="s">
        <v>9329</v>
      </c>
      <c r="E1669" t="s">
        <v>24</v>
      </c>
      <c r="F1669">
        <v>999988909</v>
      </c>
      <c r="G1669" t="s">
        <v>1395</v>
      </c>
      <c r="H1669" t="s">
        <v>1396</v>
      </c>
      <c r="I1669" t="s">
        <v>25</v>
      </c>
      <c r="J1669" t="s">
        <v>26</v>
      </c>
      <c r="K1669">
        <v>150931</v>
      </c>
      <c r="L1669" t="s">
        <v>312</v>
      </c>
      <c r="M1669" t="s">
        <v>1397</v>
      </c>
      <c r="N1669" t="s">
        <v>1398</v>
      </c>
      <c r="O1669" t="s">
        <v>1399</v>
      </c>
      <c r="P1669" t="s">
        <v>1400</v>
      </c>
      <c r="Q1669" t="s">
        <v>1401</v>
      </c>
      <c r="R1669" t="s">
        <v>17921</v>
      </c>
      <c r="S1669" t="s">
        <v>28</v>
      </c>
      <c r="T1669" t="s">
        <v>40</v>
      </c>
      <c r="U1669" t="s">
        <v>7128</v>
      </c>
      <c r="V1669" t="s">
        <v>17922</v>
      </c>
      <c r="X1669" t="s">
        <v>17923</v>
      </c>
      <c r="Y1669" t="s">
        <v>17924</v>
      </c>
    </row>
    <row r="1670" spans="1:25" x14ac:dyDescent="0.2">
      <c r="A1670" t="s">
        <v>27096</v>
      </c>
      <c r="B1670">
        <v>89390</v>
      </c>
      <c r="C1670">
        <v>217925</v>
      </c>
      <c r="D1670" t="s">
        <v>9329</v>
      </c>
      <c r="E1670" t="s">
        <v>24</v>
      </c>
      <c r="F1670">
        <v>998869529</v>
      </c>
      <c r="G1670" t="s">
        <v>13979</v>
      </c>
      <c r="H1670" t="s">
        <v>13980</v>
      </c>
      <c r="I1670" t="s">
        <v>30</v>
      </c>
      <c r="J1670" t="s">
        <v>26</v>
      </c>
      <c r="K1670">
        <v>248796</v>
      </c>
      <c r="L1670" t="s">
        <v>357</v>
      </c>
      <c r="M1670" t="s">
        <v>13981</v>
      </c>
      <c r="N1670" t="s">
        <v>575</v>
      </c>
      <c r="O1670">
        <v>28033</v>
      </c>
      <c r="P1670" t="s">
        <v>13982</v>
      </c>
      <c r="Q1670" t="s">
        <v>13983</v>
      </c>
      <c r="R1670" t="s">
        <v>17925</v>
      </c>
      <c r="S1670" t="s">
        <v>28</v>
      </c>
      <c r="T1670" t="s">
        <v>47</v>
      </c>
      <c r="U1670" t="s">
        <v>10563</v>
      </c>
      <c r="V1670" t="s">
        <v>17926</v>
      </c>
      <c r="X1670" t="s">
        <v>16044</v>
      </c>
      <c r="Y1670" t="s">
        <v>16045</v>
      </c>
    </row>
    <row r="1671" spans="1:25" x14ac:dyDescent="0.2">
      <c r="A1671" t="s">
        <v>27096</v>
      </c>
      <c r="B1671">
        <v>89390</v>
      </c>
      <c r="C1671">
        <v>217925</v>
      </c>
      <c r="D1671" t="s">
        <v>9329</v>
      </c>
      <c r="E1671" t="s">
        <v>24</v>
      </c>
      <c r="F1671">
        <v>998682028</v>
      </c>
      <c r="G1671" t="s">
        <v>17927</v>
      </c>
      <c r="H1671" t="s">
        <v>17928</v>
      </c>
      <c r="I1671" t="s">
        <v>30</v>
      </c>
      <c r="J1671" t="s">
        <v>26</v>
      </c>
      <c r="K1671">
        <v>58203</v>
      </c>
      <c r="L1671" t="s">
        <v>45</v>
      </c>
      <c r="M1671" t="s">
        <v>17929</v>
      </c>
      <c r="N1671" t="s">
        <v>17930</v>
      </c>
      <c r="O1671" t="s">
        <v>17931</v>
      </c>
      <c r="R1671" t="s">
        <v>17932</v>
      </c>
      <c r="S1671" t="s">
        <v>28</v>
      </c>
      <c r="T1671" t="s">
        <v>65</v>
      </c>
      <c r="U1671" t="s">
        <v>8945</v>
      </c>
      <c r="V1671" t="s">
        <v>17933</v>
      </c>
      <c r="X1671" t="s">
        <v>17934</v>
      </c>
      <c r="Y1671" t="s">
        <v>17935</v>
      </c>
    </row>
    <row r="1672" spans="1:25" x14ac:dyDescent="0.2">
      <c r="A1672" t="s">
        <v>27096</v>
      </c>
      <c r="B1672">
        <v>89390</v>
      </c>
      <c r="C1672">
        <v>217925</v>
      </c>
      <c r="D1672" t="s">
        <v>9329</v>
      </c>
      <c r="E1672" t="s">
        <v>24</v>
      </c>
      <c r="F1672">
        <v>999556289</v>
      </c>
      <c r="G1672" t="s">
        <v>17936</v>
      </c>
      <c r="H1672" t="s">
        <v>9553</v>
      </c>
      <c r="I1672" t="s">
        <v>30</v>
      </c>
      <c r="J1672" t="s">
        <v>26</v>
      </c>
      <c r="K1672">
        <v>480063</v>
      </c>
      <c r="L1672" t="s">
        <v>35</v>
      </c>
      <c r="M1672" t="s">
        <v>17937</v>
      </c>
      <c r="N1672" t="s">
        <v>17938</v>
      </c>
      <c r="O1672">
        <v>2860</v>
      </c>
      <c r="Q1672" t="s">
        <v>17939</v>
      </c>
      <c r="R1672" t="s">
        <v>17940</v>
      </c>
      <c r="S1672" t="s">
        <v>28</v>
      </c>
      <c r="T1672" t="s">
        <v>40</v>
      </c>
      <c r="U1672" t="s">
        <v>1528</v>
      </c>
      <c r="V1672" t="s">
        <v>17941</v>
      </c>
      <c r="X1672" t="s">
        <v>17942</v>
      </c>
      <c r="Y1672" t="s">
        <v>17943</v>
      </c>
    </row>
    <row r="1673" spans="1:25" x14ac:dyDescent="0.2">
      <c r="A1673" t="s">
        <v>27096</v>
      </c>
      <c r="B1673">
        <v>89390</v>
      </c>
      <c r="C1673">
        <v>217925</v>
      </c>
      <c r="D1673" t="s">
        <v>9329</v>
      </c>
      <c r="E1673" t="s">
        <v>24</v>
      </c>
      <c r="F1673">
        <v>999582382</v>
      </c>
      <c r="G1673" t="s">
        <v>7893</v>
      </c>
      <c r="H1673" t="s">
        <v>1028</v>
      </c>
      <c r="I1673" t="s">
        <v>25</v>
      </c>
      <c r="J1673" t="s">
        <v>26</v>
      </c>
      <c r="K1673">
        <v>284319</v>
      </c>
      <c r="L1673" t="s">
        <v>99</v>
      </c>
      <c r="M1673" t="s">
        <v>7894</v>
      </c>
      <c r="N1673" t="s">
        <v>264</v>
      </c>
      <c r="O1673">
        <v>11525</v>
      </c>
      <c r="P1673" t="s">
        <v>7895</v>
      </c>
      <c r="Q1673" t="s">
        <v>7896</v>
      </c>
      <c r="R1673" t="s">
        <v>17944</v>
      </c>
      <c r="S1673" t="s">
        <v>28</v>
      </c>
      <c r="T1673" t="s">
        <v>47</v>
      </c>
      <c r="U1673" t="s">
        <v>478</v>
      </c>
      <c r="V1673" t="s">
        <v>7897</v>
      </c>
      <c r="X1673" t="s">
        <v>17945</v>
      </c>
      <c r="Y1673" t="s">
        <v>7898</v>
      </c>
    </row>
    <row r="1674" spans="1:25" x14ac:dyDescent="0.2">
      <c r="A1674" t="s">
        <v>27096</v>
      </c>
      <c r="B1674">
        <v>89390</v>
      </c>
      <c r="C1674">
        <v>217925</v>
      </c>
      <c r="D1674" t="s">
        <v>9329</v>
      </c>
      <c r="E1674" t="s">
        <v>24</v>
      </c>
      <c r="F1674">
        <v>999986387</v>
      </c>
      <c r="G1674" t="s">
        <v>834</v>
      </c>
      <c r="H1674" t="s">
        <v>835</v>
      </c>
      <c r="I1674" t="s">
        <v>34</v>
      </c>
      <c r="J1674" t="s">
        <v>26</v>
      </c>
      <c r="K1674">
        <v>174440</v>
      </c>
      <c r="L1674" t="s">
        <v>357</v>
      </c>
      <c r="M1674" t="s">
        <v>836</v>
      </c>
      <c r="N1674" t="s">
        <v>358</v>
      </c>
      <c r="O1674">
        <v>8007</v>
      </c>
      <c r="P1674" t="s">
        <v>837</v>
      </c>
      <c r="Q1674" t="s">
        <v>838</v>
      </c>
      <c r="R1674" t="s">
        <v>17946</v>
      </c>
      <c r="S1674" t="s">
        <v>28</v>
      </c>
      <c r="T1674" t="s">
        <v>65</v>
      </c>
      <c r="U1674" t="s">
        <v>1363</v>
      </c>
      <c r="V1674" t="s">
        <v>424</v>
      </c>
      <c r="X1674" t="s">
        <v>17947</v>
      </c>
      <c r="Y1674" t="s">
        <v>17948</v>
      </c>
    </row>
    <row r="1675" spans="1:25" x14ac:dyDescent="0.2">
      <c r="A1675" t="s">
        <v>27096</v>
      </c>
      <c r="B1675">
        <v>98970</v>
      </c>
      <c r="C1675">
        <v>261741</v>
      </c>
      <c r="D1675" t="s">
        <v>17950</v>
      </c>
      <c r="E1675" t="s">
        <v>24</v>
      </c>
      <c r="F1675">
        <v>983764301</v>
      </c>
      <c r="G1675" t="s">
        <v>17951</v>
      </c>
      <c r="H1675" t="s">
        <v>17952</v>
      </c>
      <c r="I1675" t="s">
        <v>30</v>
      </c>
      <c r="J1675" t="s">
        <v>26</v>
      </c>
      <c r="K1675">
        <v>355713</v>
      </c>
      <c r="L1675" t="s">
        <v>27</v>
      </c>
      <c r="M1675" t="s">
        <v>17953</v>
      </c>
      <c r="N1675" t="s">
        <v>17954</v>
      </c>
      <c r="O1675">
        <v>40470</v>
      </c>
      <c r="R1675" t="s">
        <v>17955</v>
      </c>
      <c r="S1675" t="s">
        <v>28</v>
      </c>
      <c r="T1675" t="s">
        <v>40</v>
      </c>
      <c r="U1675" t="s">
        <v>966</v>
      </c>
      <c r="V1675" t="s">
        <v>17956</v>
      </c>
      <c r="X1675" t="s">
        <v>17957</v>
      </c>
      <c r="Y1675">
        <v>492116102399</v>
      </c>
    </row>
    <row r="1676" spans="1:25" x14ac:dyDescent="0.2">
      <c r="A1676" t="s">
        <v>27096</v>
      </c>
      <c r="B1676">
        <v>98970</v>
      </c>
      <c r="C1676">
        <v>261741</v>
      </c>
      <c r="D1676" t="s">
        <v>17950</v>
      </c>
      <c r="E1676" t="s">
        <v>24</v>
      </c>
      <c r="F1676">
        <v>999988909</v>
      </c>
      <c r="G1676" t="s">
        <v>1395</v>
      </c>
      <c r="H1676" t="s">
        <v>1396</v>
      </c>
      <c r="I1676" t="s">
        <v>25</v>
      </c>
      <c r="J1676" t="s">
        <v>26</v>
      </c>
      <c r="K1676">
        <v>521664</v>
      </c>
      <c r="L1676" t="s">
        <v>312</v>
      </c>
      <c r="M1676" t="s">
        <v>1397</v>
      </c>
      <c r="N1676" t="s">
        <v>1398</v>
      </c>
      <c r="O1676" t="s">
        <v>1399</v>
      </c>
      <c r="P1676" t="s">
        <v>1400</v>
      </c>
      <c r="Q1676" t="s">
        <v>1401</v>
      </c>
      <c r="R1676" t="s">
        <v>17958</v>
      </c>
      <c r="S1676" t="s">
        <v>28</v>
      </c>
      <c r="T1676" t="s">
        <v>47</v>
      </c>
      <c r="U1676" t="s">
        <v>3035</v>
      </c>
      <c r="V1676" t="s">
        <v>17959</v>
      </c>
      <c r="X1676" t="s">
        <v>17960</v>
      </c>
      <c r="Y1676" t="s">
        <v>17961</v>
      </c>
    </row>
    <row r="1677" spans="1:25" x14ac:dyDescent="0.2">
      <c r="A1677" t="s">
        <v>27096</v>
      </c>
      <c r="B1677">
        <v>98970</v>
      </c>
      <c r="C1677">
        <v>261741</v>
      </c>
      <c r="D1677" t="s">
        <v>17950</v>
      </c>
      <c r="E1677" t="s">
        <v>57</v>
      </c>
      <c r="F1677">
        <v>999984059</v>
      </c>
      <c r="G1677" t="s">
        <v>552</v>
      </c>
      <c r="H1677" t="s">
        <v>553</v>
      </c>
      <c r="I1677" t="s">
        <v>25</v>
      </c>
      <c r="J1677" t="s">
        <v>26</v>
      </c>
      <c r="K1677">
        <v>760097</v>
      </c>
      <c r="L1677" t="s">
        <v>27</v>
      </c>
      <c r="M1677" t="s">
        <v>554</v>
      </c>
      <c r="N1677" t="s">
        <v>555</v>
      </c>
      <c r="O1677">
        <v>80686</v>
      </c>
      <c r="P1677" t="s">
        <v>556</v>
      </c>
      <c r="Q1677" t="s">
        <v>557</v>
      </c>
      <c r="R1677" t="s">
        <v>17962</v>
      </c>
      <c r="S1677" t="s">
        <v>28</v>
      </c>
      <c r="T1677" t="s">
        <v>40</v>
      </c>
      <c r="U1677" t="s">
        <v>558</v>
      </c>
      <c r="V1677" t="s">
        <v>559</v>
      </c>
      <c r="X1677" t="s">
        <v>635</v>
      </c>
      <c r="Y1677" t="s">
        <v>13362</v>
      </c>
    </row>
    <row r="1678" spans="1:25" x14ac:dyDescent="0.2">
      <c r="A1678" t="s">
        <v>27096</v>
      </c>
      <c r="B1678">
        <v>98970</v>
      </c>
      <c r="C1678">
        <v>261741</v>
      </c>
      <c r="D1678" t="s">
        <v>17950</v>
      </c>
      <c r="E1678" t="s">
        <v>24</v>
      </c>
      <c r="F1678">
        <v>999971934</v>
      </c>
      <c r="G1678" t="s">
        <v>1664</v>
      </c>
      <c r="H1678" t="s">
        <v>1665</v>
      </c>
      <c r="I1678" t="s">
        <v>30</v>
      </c>
      <c r="J1678" t="s">
        <v>26</v>
      </c>
      <c r="K1678">
        <v>274400</v>
      </c>
      <c r="L1678" t="s">
        <v>82</v>
      </c>
      <c r="M1678" t="s">
        <v>1666</v>
      </c>
      <c r="N1678" t="s">
        <v>1667</v>
      </c>
      <c r="O1678">
        <v>92230</v>
      </c>
      <c r="P1678" t="s">
        <v>1668</v>
      </c>
      <c r="Q1678" t="s">
        <v>1669</v>
      </c>
      <c r="R1678" t="s">
        <v>17963</v>
      </c>
      <c r="S1678" t="s">
        <v>28</v>
      </c>
      <c r="T1678" t="s">
        <v>40</v>
      </c>
      <c r="U1678" t="s">
        <v>319</v>
      </c>
      <c r="V1678" t="s">
        <v>5326</v>
      </c>
      <c r="X1678" t="s">
        <v>5327</v>
      </c>
      <c r="Y1678" t="s">
        <v>17964</v>
      </c>
    </row>
    <row r="1679" spans="1:25" x14ac:dyDescent="0.2">
      <c r="A1679" t="s">
        <v>27096</v>
      </c>
      <c r="B1679">
        <v>98970</v>
      </c>
      <c r="C1679">
        <v>261741</v>
      </c>
      <c r="D1679" t="s">
        <v>17950</v>
      </c>
      <c r="E1679" t="s">
        <v>24</v>
      </c>
      <c r="F1679">
        <v>984072373</v>
      </c>
      <c r="G1679" t="s">
        <v>17965</v>
      </c>
      <c r="H1679" t="s">
        <v>17966</v>
      </c>
      <c r="I1679" t="s">
        <v>30</v>
      </c>
      <c r="J1679" t="s">
        <v>26</v>
      </c>
      <c r="K1679">
        <v>300388</v>
      </c>
      <c r="L1679" t="s">
        <v>35</v>
      </c>
      <c r="M1679" t="s">
        <v>17967</v>
      </c>
      <c r="N1679" t="s">
        <v>37</v>
      </c>
      <c r="O1679">
        <v>1420</v>
      </c>
      <c r="P1679" t="s">
        <v>17968</v>
      </c>
      <c r="R1679" t="s">
        <v>17969</v>
      </c>
      <c r="S1679" t="s">
        <v>28</v>
      </c>
      <c r="T1679" t="s">
        <v>40</v>
      </c>
      <c r="U1679" t="s">
        <v>17970</v>
      </c>
      <c r="V1679" t="s">
        <v>17971</v>
      </c>
      <c r="X1679" t="s">
        <v>17972</v>
      </c>
      <c r="Y1679" t="s">
        <v>17973</v>
      </c>
    </row>
    <row r="1680" spans="1:25" x14ac:dyDescent="0.2">
      <c r="A1680" t="s">
        <v>27096</v>
      </c>
      <c r="B1680">
        <v>98970</v>
      </c>
      <c r="C1680">
        <v>261741</v>
      </c>
      <c r="D1680" t="s">
        <v>17950</v>
      </c>
      <c r="E1680" t="s">
        <v>24</v>
      </c>
      <c r="F1680">
        <v>996645319</v>
      </c>
      <c r="G1680" t="s">
        <v>13623</v>
      </c>
      <c r="H1680" t="s">
        <v>13624</v>
      </c>
      <c r="I1680" t="s">
        <v>325</v>
      </c>
      <c r="J1680" t="s">
        <v>26</v>
      </c>
      <c r="K1680">
        <v>71600</v>
      </c>
      <c r="L1680" t="s">
        <v>138</v>
      </c>
      <c r="M1680" t="s">
        <v>13625</v>
      </c>
      <c r="N1680" t="s">
        <v>13626</v>
      </c>
      <c r="O1680" t="s">
        <v>6645</v>
      </c>
      <c r="P1680" t="s">
        <v>6646</v>
      </c>
      <c r="R1680" t="s">
        <v>17974</v>
      </c>
      <c r="S1680" t="s">
        <v>28</v>
      </c>
      <c r="T1680" t="s">
        <v>47</v>
      </c>
      <c r="U1680" t="s">
        <v>2764</v>
      </c>
      <c r="V1680" t="s">
        <v>3102</v>
      </c>
      <c r="X1680" t="s">
        <v>17975</v>
      </c>
    </row>
    <row r="1681" spans="1:25" x14ac:dyDescent="0.2">
      <c r="A1681" t="s">
        <v>27096</v>
      </c>
      <c r="B1681">
        <v>98970</v>
      </c>
      <c r="C1681">
        <v>261741</v>
      </c>
      <c r="D1681" t="s">
        <v>17950</v>
      </c>
      <c r="E1681" t="s">
        <v>24</v>
      </c>
      <c r="F1681">
        <v>999968927</v>
      </c>
      <c r="G1681" t="s">
        <v>11728</v>
      </c>
      <c r="H1681" t="s">
        <v>11729</v>
      </c>
      <c r="I1681" t="s">
        <v>30</v>
      </c>
      <c r="J1681" t="s">
        <v>26</v>
      </c>
      <c r="K1681">
        <v>188227</v>
      </c>
      <c r="L1681" t="s">
        <v>138</v>
      </c>
      <c r="M1681" t="s">
        <v>11730</v>
      </c>
      <c r="N1681" t="s">
        <v>11731</v>
      </c>
      <c r="O1681" t="s">
        <v>11732</v>
      </c>
      <c r="P1681" t="s">
        <v>11733</v>
      </c>
      <c r="R1681" t="s">
        <v>17976</v>
      </c>
      <c r="S1681" t="s">
        <v>28</v>
      </c>
      <c r="T1681" t="s">
        <v>40</v>
      </c>
      <c r="U1681" t="s">
        <v>4548</v>
      </c>
      <c r="V1681" t="s">
        <v>11735</v>
      </c>
      <c r="X1681" t="s">
        <v>11736</v>
      </c>
      <c r="Y1681" t="s">
        <v>17977</v>
      </c>
    </row>
    <row r="1682" spans="1:25" x14ac:dyDescent="0.2">
      <c r="A1682" t="s">
        <v>27096</v>
      </c>
      <c r="B1682">
        <v>98970</v>
      </c>
      <c r="C1682">
        <v>261741</v>
      </c>
      <c r="D1682" t="s">
        <v>17950</v>
      </c>
      <c r="E1682" t="s">
        <v>24</v>
      </c>
      <c r="F1682">
        <v>996709824</v>
      </c>
      <c r="G1682" t="s">
        <v>868</v>
      </c>
      <c r="H1682" t="s">
        <v>869</v>
      </c>
      <c r="I1682" t="s">
        <v>34</v>
      </c>
      <c r="J1682" t="s">
        <v>26</v>
      </c>
      <c r="K1682">
        <v>146274</v>
      </c>
      <c r="L1682" t="s">
        <v>682</v>
      </c>
      <c r="M1682" t="s">
        <v>870</v>
      </c>
      <c r="N1682" t="s">
        <v>871</v>
      </c>
      <c r="O1682">
        <v>1030</v>
      </c>
      <c r="P1682" t="s">
        <v>872</v>
      </c>
      <c r="R1682" t="s">
        <v>17978</v>
      </c>
      <c r="S1682" t="s">
        <v>28</v>
      </c>
      <c r="T1682" t="s">
        <v>262</v>
      </c>
      <c r="U1682" t="s">
        <v>2370</v>
      </c>
      <c r="V1682" t="s">
        <v>6155</v>
      </c>
      <c r="X1682" t="s">
        <v>17979</v>
      </c>
      <c r="Y1682" t="s">
        <v>17980</v>
      </c>
    </row>
    <row r="1683" spans="1:25" x14ac:dyDescent="0.2">
      <c r="A1683" t="s">
        <v>27096</v>
      </c>
      <c r="B1683">
        <v>98970</v>
      </c>
      <c r="C1683">
        <v>261741</v>
      </c>
      <c r="D1683" t="s">
        <v>17950</v>
      </c>
      <c r="E1683" t="s">
        <v>24</v>
      </c>
      <c r="F1683">
        <v>973147457</v>
      </c>
      <c r="G1683" t="s">
        <v>13916</v>
      </c>
      <c r="H1683" t="s">
        <v>13917</v>
      </c>
      <c r="I1683" t="s">
        <v>30</v>
      </c>
      <c r="J1683" t="s">
        <v>26</v>
      </c>
      <c r="K1683">
        <v>316028</v>
      </c>
      <c r="L1683" t="s">
        <v>150</v>
      </c>
      <c r="M1683" t="s">
        <v>13918</v>
      </c>
      <c r="N1683" t="s">
        <v>172</v>
      </c>
      <c r="O1683" t="s">
        <v>13919</v>
      </c>
      <c r="Q1683" t="s">
        <v>13920</v>
      </c>
      <c r="R1683" t="s">
        <v>17981</v>
      </c>
      <c r="S1683" t="s">
        <v>28</v>
      </c>
      <c r="T1683" t="s">
        <v>65</v>
      </c>
      <c r="U1683" t="s">
        <v>1982</v>
      </c>
      <c r="V1683" t="s">
        <v>3169</v>
      </c>
      <c r="X1683" t="s">
        <v>17982</v>
      </c>
      <c r="Y1683" t="s">
        <v>17983</v>
      </c>
    </row>
    <row r="1684" spans="1:25" x14ac:dyDescent="0.2">
      <c r="A1684" t="s">
        <v>27096</v>
      </c>
      <c r="B1684">
        <v>98970</v>
      </c>
      <c r="C1684">
        <v>261741</v>
      </c>
      <c r="D1684" t="s">
        <v>17950</v>
      </c>
      <c r="E1684" t="s">
        <v>24</v>
      </c>
      <c r="F1684">
        <v>986368363</v>
      </c>
      <c r="G1684" t="s">
        <v>17984</v>
      </c>
      <c r="H1684" t="s">
        <v>292</v>
      </c>
      <c r="I1684" t="s">
        <v>325</v>
      </c>
      <c r="J1684" t="s">
        <v>26</v>
      </c>
      <c r="K1684">
        <v>86850</v>
      </c>
      <c r="L1684" t="s">
        <v>210</v>
      </c>
      <c r="M1684" t="s">
        <v>17985</v>
      </c>
      <c r="N1684" t="s">
        <v>292</v>
      </c>
      <c r="O1684">
        <v>40126</v>
      </c>
      <c r="P1684" t="s">
        <v>17986</v>
      </c>
      <c r="R1684" t="s">
        <v>17987</v>
      </c>
      <c r="S1684" t="s">
        <v>28</v>
      </c>
      <c r="T1684" t="s">
        <v>40</v>
      </c>
      <c r="U1684" t="s">
        <v>2815</v>
      </c>
      <c r="V1684" t="s">
        <v>17988</v>
      </c>
      <c r="X1684" t="s">
        <v>17989</v>
      </c>
      <c r="Y1684" t="s">
        <v>17990</v>
      </c>
    </row>
    <row r="1685" spans="1:25" x14ac:dyDescent="0.2">
      <c r="A1685" t="s">
        <v>27096</v>
      </c>
      <c r="B1685">
        <v>98970</v>
      </c>
      <c r="C1685">
        <v>261741</v>
      </c>
      <c r="D1685" t="s">
        <v>17950</v>
      </c>
      <c r="E1685" t="s">
        <v>24</v>
      </c>
      <c r="F1685">
        <v>984202256</v>
      </c>
      <c r="G1685" t="s">
        <v>15299</v>
      </c>
      <c r="H1685" t="s">
        <v>15300</v>
      </c>
      <c r="I1685" t="s">
        <v>30</v>
      </c>
      <c r="J1685" t="s">
        <v>26</v>
      </c>
      <c r="K1685">
        <v>207675</v>
      </c>
      <c r="L1685" t="s">
        <v>312</v>
      </c>
      <c r="M1685" t="s">
        <v>15301</v>
      </c>
      <c r="N1685" t="s">
        <v>2293</v>
      </c>
      <c r="O1685" t="s">
        <v>15302</v>
      </c>
      <c r="P1685" t="s">
        <v>15303</v>
      </c>
      <c r="R1685" t="s">
        <v>17991</v>
      </c>
      <c r="S1685" t="s">
        <v>28</v>
      </c>
      <c r="T1685" t="s">
        <v>40</v>
      </c>
      <c r="U1685" t="s">
        <v>15305</v>
      </c>
      <c r="V1685" t="s">
        <v>6568</v>
      </c>
      <c r="X1685" t="s">
        <v>17992</v>
      </c>
      <c r="Y1685" t="s">
        <v>17993</v>
      </c>
    </row>
    <row r="1686" spans="1:25" x14ac:dyDescent="0.2">
      <c r="A1686" t="s">
        <v>27096</v>
      </c>
      <c r="B1686">
        <v>98970</v>
      </c>
      <c r="C1686">
        <v>261741</v>
      </c>
      <c r="D1686" t="s">
        <v>17950</v>
      </c>
      <c r="E1686" t="s">
        <v>24</v>
      </c>
      <c r="F1686">
        <v>983792140</v>
      </c>
      <c r="G1686" t="s">
        <v>17994</v>
      </c>
      <c r="H1686" t="s">
        <v>17995</v>
      </c>
      <c r="I1686" t="s">
        <v>325</v>
      </c>
      <c r="J1686" t="s">
        <v>26</v>
      </c>
      <c r="K1686">
        <v>110982</v>
      </c>
      <c r="L1686" t="s">
        <v>138</v>
      </c>
      <c r="M1686" t="s">
        <v>17996</v>
      </c>
      <c r="N1686" t="s">
        <v>320</v>
      </c>
      <c r="O1686" t="s">
        <v>17997</v>
      </c>
      <c r="P1686" t="s">
        <v>17998</v>
      </c>
      <c r="Q1686" t="s">
        <v>17999</v>
      </c>
      <c r="R1686" t="s">
        <v>18000</v>
      </c>
      <c r="S1686" t="s">
        <v>28</v>
      </c>
      <c r="T1686" t="s">
        <v>40</v>
      </c>
      <c r="U1686" t="s">
        <v>8852</v>
      </c>
      <c r="V1686" t="s">
        <v>18001</v>
      </c>
      <c r="X1686" t="s">
        <v>18002</v>
      </c>
      <c r="Y1686" t="s">
        <v>18003</v>
      </c>
    </row>
    <row r="1687" spans="1:25" x14ac:dyDescent="0.2">
      <c r="A1687" t="s">
        <v>27096</v>
      </c>
      <c r="B1687">
        <v>98621</v>
      </c>
      <c r="C1687">
        <v>261605</v>
      </c>
      <c r="D1687" t="s">
        <v>18007</v>
      </c>
      <c r="E1687" t="s">
        <v>24</v>
      </c>
      <c r="F1687">
        <v>999537568</v>
      </c>
      <c r="G1687" t="s">
        <v>7215</v>
      </c>
      <c r="H1687" t="s">
        <v>7216</v>
      </c>
      <c r="I1687" t="s">
        <v>30</v>
      </c>
      <c r="J1687" t="s">
        <v>26</v>
      </c>
      <c r="K1687">
        <v>72450</v>
      </c>
      <c r="L1687" t="s">
        <v>357</v>
      </c>
      <c r="M1687" t="s">
        <v>7217</v>
      </c>
      <c r="N1687" t="s">
        <v>575</v>
      </c>
      <c r="O1687">
        <v>28036</v>
      </c>
      <c r="P1687" t="s">
        <v>6912</v>
      </c>
      <c r="Q1687" t="s">
        <v>7218</v>
      </c>
      <c r="R1687" t="s">
        <v>18008</v>
      </c>
      <c r="S1687" t="s">
        <v>28</v>
      </c>
      <c r="T1687" t="s">
        <v>40</v>
      </c>
      <c r="U1687" t="s">
        <v>6037</v>
      </c>
      <c r="V1687" t="s">
        <v>18009</v>
      </c>
      <c r="X1687" t="s">
        <v>13967</v>
      </c>
    </row>
    <row r="1688" spans="1:25" x14ac:dyDescent="0.2">
      <c r="A1688" t="s">
        <v>27096</v>
      </c>
      <c r="B1688">
        <v>98621</v>
      </c>
      <c r="C1688">
        <v>261605</v>
      </c>
      <c r="D1688" t="s">
        <v>18007</v>
      </c>
      <c r="E1688" t="s">
        <v>24</v>
      </c>
      <c r="F1688">
        <v>984516342</v>
      </c>
      <c r="G1688" t="s">
        <v>14550</v>
      </c>
      <c r="H1688" t="s">
        <v>10038</v>
      </c>
      <c r="I1688" t="s">
        <v>30</v>
      </c>
      <c r="J1688" t="s">
        <v>26</v>
      </c>
      <c r="K1688">
        <v>268800</v>
      </c>
      <c r="L1688" t="s">
        <v>357</v>
      </c>
      <c r="M1688" t="s">
        <v>14551</v>
      </c>
      <c r="N1688" t="s">
        <v>575</v>
      </c>
      <c r="O1688">
        <v>28007</v>
      </c>
      <c r="P1688" t="s">
        <v>14552</v>
      </c>
      <c r="Q1688" t="s">
        <v>14553</v>
      </c>
      <c r="R1688" t="s">
        <v>18010</v>
      </c>
      <c r="S1688" t="s">
        <v>28</v>
      </c>
      <c r="T1688" t="s">
        <v>40</v>
      </c>
      <c r="U1688" t="s">
        <v>591</v>
      </c>
      <c r="V1688" t="s">
        <v>18011</v>
      </c>
      <c r="X1688">
        <v>34667113984</v>
      </c>
      <c r="Y1688" t="s">
        <v>18012</v>
      </c>
    </row>
    <row r="1689" spans="1:25" x14ac:dyDescent="0.2">
      <c r="A1689" t="s">
        <v>27096</v>
      </c>
      <c r="B1689">
        <v>98621</v>
      </c>
      <c r="C1689">
        <v>261605</v>
      </c>
      <c r="D1689" t="s">
        <v>18007</v>
      </c>
      <c r="E1689" t="s">
        <v>24</v>
      </c>
      <c r="F1689">
        <v>998895913</v>
      </c>
      <c r="G1689" t="s">
        <v>8772</v>
      </c>
      <c r="H1689" t="s">
        <v>8773</v>
      </c>
      <c r="I1689" t="s">
        <v>30</v>
      </c>
      <c r="J1689" t="s">
        <v>472</v>
      </c>
      <c r="K1689">
        <v>81101.39</v>
      </c>
      <c r="L1689" t="s">
        <v>857</v>
      </c>
      <c r="M1689" t="s">
        <v>8774</v>
      </c>
      <c r="N1689" t="s">
        <v>8775</v>
      </c>
      <c r="O1689" t="s">
        <v>8776</v>
      </c>
      <c r="P1689" t="s">
        <v>8777</v>
      </c>
      <c r="R1689" t="s">
        <v>18013</v>
      </c>
      <c r="S1689" t="s">
        <v>28</v>
      </c>
      <c r="T1689" t="s">
        <v>47</v>
      </c>
      <c r="U1689" t="s">
        <v>18014</v>
      </c>
      <c r="V1689" t="s">
        <v>2385</v>
      </c>
      <c r="X1689" t="s">
        <v>18015</v>
      </c>
      <c r="Y1689" t="s">
        <v>18016</v>
      </c>
    </row>
    <row r="1690" spans="1:25" x14ac:dyDescent="0.2">
      <c r="A1690" t="s">
        <v>27096</v>
      </c>
      <c r="B1690">
        <v>98621</v>
      </c>
      <c r="C1690">
        <v>261605</v>
      </c>
      <c r="D1690" t="s">
        <v>18007</v>
      </c>
      <c r="E1690" t="s">
        <v>24</v>
      </c>
      <c r="F1690">
        <v>999627875</v>
      </c>
      <c r="G1690" t="s">
        <v>1373</v>
      </c>
      <c r="H1690" t="s">
        <v>1374</v>
      </c>
      <c r="I1690" t="s">
        <v>25</v>
      </c>
      <c r="J1690" t="s">
        <v>26</v>
      </c>
      <c r="K1690">
        <v>788411</v>
      </c>
      <c r="L1690" t="s">
        <v>45</v>
      </c>
      <c r="M1690" t="s">
        <v>1375</v>
      </c>
      <c r="N1690" t="s">
        <v>613</v>
      </c>
      <c r="O1690" t="s">
        <v>1376</v>
      </c>
      <c r="P1690" t="s">
        <v>1377</v>
      </c>
      <c r="Q1690" t="s">
        <v>1378</v>
      </c>
      <c r="R1690" t="s">
        <v>18017</v>
      </c>
      <c r="S1690" t="s">
        <v>28</v>
      </c>
      <c r="T1690" t="s">
        <v>65</v>
      </c>
      <c r="U1690" t="s">
        <v>1380</v>
      </c>
      <c r="V1690" t="s">
        <v>1381</v>
      </c>
      <c r="X1690" t="s">
        <v>18018</v>
      </c>
      <c r="Y1690" t="s">
        <v>18019</v>
      </c>
    </row>
    <row r="1691" spans="1:25" x14ac:dyDescent="0.2">
      <c r="A1691" t="s">
        <v>27096</v>
      </c>
      <c r="B1691">
        <v>98621</v>
      </c>
      <c r="C1691">
        <v>261605</v>
      </c>
      <c r="D1691" t="s">
        <v>18007</v>
      </c>
      <c r="E1691" t="s">
        <v>24</v>
      </c>
      <c r="F1691">
        <v>999766294</v>
      </c>
      <c r="G1691" t="s">
        <v>6505</v>
      </c>
      <c r="H1691" t="s">
        <v>6506</v>
      </c>
      <c r="I1691" t="s">
        <v>30</v>
      </c>
      <c r="J1691" t="s">
        <v>26</v>
      </c>
      <c r="K1691">
        <v>354035.5</v>
      </c>
      <c r="L1691" t="s">
        <v>82</v>
      </c>
      <c r="M1691" t="s">
        <v>6507</v>
      </c>
      <c r="N1691" t="s">
        <v>479</v>
      </c>
      <c r="O1691">
        <v>92400</v>
      </c>
      <c r="P1691" t="s">
        <v>6508</v>
      </c>
      <c r="Q1691" t="s">
        <v>6509</v>
      </c>
      <c r="R1691" t="s">
        <v>18020</v>
      </c>
      <c r="S1691" t="s">
        <v>28</v>
      </c>
      <c r="T1691" t="s">
        <v>47</v>
      </c>
      <c r="U1691" t="s">
        <v>1337</v>
      </c>
      <c r="V1691" t="s">
        <v>6511</v>
      </c>
      <c r="X1691" t="s">
        <v>6512</v>
      </c>
      <c r="Y1691" t="s">
        <v>6513</v>
      </c>
    </row>
    <row r="1692" spans="1:25" x14ac:dyDescent="0.2">
      <c r="A1692" t="s">
        <v>27096</v>
      </c>
      <c r="B1692">
        <v>98621</v>
      </c>
      <c r="C1692">
        <v>261605</v>
      </c>
      <c r="D1692" t="s">
        <v>18007</v>
      </c>
      <c r="E1692" t="s">
        <v>24</v>
      </c>
      <c r="F1692">
        <v>988094090</v>
      </c>
      <c r="G1692" t="s">
        <v>5975</v>
      </c>
      <c r="H1692" t="s">
        <v>5976</v>
      </c>
      <c r="I1692" t="s">
        <v>30</v>
      </c>
      <c r="J1692" t="s">
        <v>26</v>
      </c>
      <c r="K1692">
        <v>367351</v>
      </c>
      <c r="L1692" t="s">
        <v>326</v>
      </c>
      <c r="M1692" t="s">
        <v>5977</v>
      </c>
      <c r="N1692" t="s">
        <v>5978</v>
      </c>
      <c r="O1692">
        <v>43107</v>
      </c>
      <c r="R1692" t="s">
        <v>18021</v>
      </c>
      <c r="S1692" t="s">
        <v>28</v>
      </c>
      <c r="T1692" t="s">
        <v>47</v>
      </c>
      <c r="U1692" t="s">
        <v>18022</v>
      </c>
      <c r="V1692" t="s">
        <v>18023</v>
      </c>
      <c r="X1692" t="s">
        <v>18024</v>
      </c>
      <c r="Y1692" t="s">
        <v>18025</v>
      </c>
    </row>
    <row r="1693" spans="1:25" x14ac:dyDescent="0.2">
      <c r="A1693" t="s">
        <v>27096</v>
      </c>
      <c r="B1693">
        <v>98621</v>
      </c>
      <c r="C1693">
        <v>261605</v>
      </c>
      <c r="D1693" t="s">
        <v>18007</v>
      </c>
      <c r="E1693" t="s">
        <v>24</v>
      </c>
      <c r="F1693">
        <v>998801823</v>
      </c>
      <c r="G1693" t="s">
        <v>5840</v>
      </c>
      <c r="H1693" t="s">
        <v>5841</v>
      </c>
      <c r="I1693" t="s">
        <v>30</v>
      </c>
      <c r="J1693" t="s">
        <v>26</v>
      </c>
      <c r="K1693">
        <v>945898.5</v>
      </c>
      <c r="L1693" t="s">
        <v>210</v>
      </c>
      <c r="M1693" t="s">
        <v>5842</v>
      </c>
      <c r="N1693" t="s">
        <v>1521</v>
      </c>
      <c r="O1693">
        <v>16151</v>
      </c>
      <c r="P1693" t="s">
        <v>5843</v>
      </c>
      <c r="Q1693" t="s">
        <v>5844</v>
      </c>
      <c r="R1693" t="s">
        <v>18026</v>
      </c>
      <c r="S1693" t="s">
        <v>28</v>
      </c>
      <c r="T1693" t="s">
        <v>40</v>
      </c>
      <c r="U1693" t="s">
        <v>2534</v>
      </c>
      <c r="V1693" t="s">
        <v>18027</v>
      </c>
      <c r="X1693" t="s">
        <v>18028</v>
      </c>
      <c r="Y1693" t="s">
        <v>18029</v>
      </c>
    </row>
    <row r="1694" spans="1:25" x14ac:dyDescent="0.2">
      <c r="A1694" t="s">
        <v>27096</v>
      </c>
      <c r="B1694">
        <v>98621</v>
      </c>
      <c r="C1694">
        <v>261605</v>
      </c>
      <c r="D1694" t="s">
        <v>18007</v>
      </c>
      <c r="E1694" t="s">
        <v>24</v>
      </c>
      <c r="F1694">
        <v>994918040</v>
      </c>
      <c r="G1694" t="s">
        <v>17536</v>
      </c>
      <c r="H1694" t="s">
        <v>17537</v>
      </c>
      <c r="I1694" t="s">
        <v>30</v>
      </c>
      <c r="J1694" t="s">
        <v>26</v>
      </c>
      <c r="K1694">
        <v>218400</v>
      </c>
      <c r="L1694" t="s">
        <v>906</v>
      </c>
      <c r="M1694" t="s">
        <v>17538</v>
      </c>
      <c r="N1694" t="s">
        <v>908</v>
      </c>
      <c r="O1694">
        <v>6330</v>
      </c>
      <c r="P1694" t="s">
        <v>17539</v>
      </c>
      <c r="Q1694" t="s">
        <v>17540</v>
      </c>
      <c r="R1694" t="s">
        <v>18030</v>
      </c>
      <c r="S1694" t="s">
        <v>28</v>
      </c>
      <c r="T1694" t="s">
        <v>40</v>
      </c>
      <c r="U1694" t="s">
        <v>18031</v>
      </c>
      <c r="V1694" t="s">
        <v>18032</v>
      </c>
      <c r="X1694" t="s">
        <v>18033</v>
      </c>
      <c r="Y1694" t="s">
        <v>18034</v>
      </c>
    </row>
    <row r="1695" spans="1:25" x14ac:dyDescent="0.2">
      <c r="A1695" t="s">
        <v>27096</v>
      </c>
      <c r="B1695">
        <v>98621</v>
      </c>
      <c r="C1695">
        <v>261605</v>
      </c>
      <c r="D1695" t="s">
        <v>18007</v>
      </c>
      <c r="E1695" t="s">
        <v>24</v>
      </c>
      <c r="F1695">
        <v>953175060</v>
      </c>
      <c r="G1695" t="s">
        <v>18035</v>
      </c>
      <c r="H1695" t="s">
        <v>18035</v>
      </c>
      <c r="I1695" t="s">
        <v>30</v>
      </c>
      <c r="J1695" t="s">
        <v>26</v>
      </c>
      <c r="K1695">
        <v>125000</v>
      </c>
      <c r="L1695" t="s">
        <v>357</v>
      </c>
      <c r="M1695" t="s">
        <v>18036</v>
      </c>
      <c r="N1695" t="s">
        <v>3823</v>
      </c>
      <c r="O1695">
        <v>48001</v>
      </c>
      <c r="P1695" t="s">
        <v>18037</v>
      </c>
      <c r="Q1695" t="s">
        <v>18038</v>
      </c>
      <c r="R1695" t="s">
        <v>18039</v>
      </c>
      <c r="S1695" t="s">
        <v>28</v>
      </c>
      <c r="T1695" t="s">
        <v>40</v>
      </c>
      <c r="U1695" t="s">
        <v>1715</v>
      </c>
      <c r="V1695" t="s">
        <v>18040</v>
      </c>
      <c r="X1695" t="s">
        <v>18041</v>
      </c>
    </row>
    <row r="1696" spans="1:25" x14ac:dyDescent="0.2">
      <c r="A1696" t="s">
        <v>27096</v>
      </c>
      <c r="B1696">
        <v>98621</v>
      </c>
      <c r="C1696">
        <v>261605</v>
      </c>
      <c r="D1696" t="s">
        <v>18007</v>
      </c>
      <c r="E1696" t="s">
        <v>24</v>
      </c>
      <c r="F1696">
        <v>999762996</v>
      </c>
      <c r="G1696" t="s">
        <v>5119</v>
      </c>
      <c r="H1696" t="s">
        <v>5120</v>
      </c>
      <c r="I1696" t="s">
        <v>30</v>
      </c>
      <c r="J1696" t="s">
        <v>472</v>
      </c>
      <c r="K1696">
        <v>408551.5</v>
      </c>
      <c r="L1696" t="s">
        <v>210</v>
      </c>
      <c r="M1696" t="s">
        <v>5121</v>
      </c>
      <c r="N1696" t="s">
        <v>1521</v>
      </c>
      <c r="O1696">
        <v>16154</v>
      </c>
      <c r="P1696" t="s">
        <v>5122</v>
      </c>
      <c r="R1696" t="s">
        <v>18042</v>
      </c>
      <c r="S1696" t="s">
        <v>28</v>
      </c>
      <c r="T1696" t="s">
        <v>40</v>
      </c>
      <c r="U1696" t="s">
        <v>962</v>
      </c>
      <c r="V1696" t="s">
        <v>10895</v>
      </c>
      <c r="X1696" t="s">
        <v>18043</v>
      </c>
      <c r="Y1696" t="s">
        <v>18044</v>
      </c>
    </row>
    <row r="1697" spans="1:25" x14ac:dyDescent="0.2">
      <c r="A1697" t="s">
        <v>27096</v>
      </c>
      <c r="B1697">
        <v>98621</v>
      </c>
      <c r="C1697">
        <v>261605</v>
      </c>
      <c r="D1697" t="s">
        <v>18007</v>
      </c>
      <c r="E1697" t="s">
        <v>24</v>
      </c>
      <c r="F1697">
        <v>996655601</v>
      </c>
      <c r="G1697" t="s">
        <v>15789</v>
      </c>
      <c r="H1697" t="s">
        <v>15790</v>
      </c>
      <c r="I1697" t="s">
        <v>209</v>
      </c>
      <c r="J1697" t="s">
        <v>26</v>
      </c>
      <c r="K1697">
        <v>213148.79999999999</v>
      </c>
      <c r="L1697" t="s">
        <v>192</v>
      </c>
      <c r="M1697" t="s">
        <v>15791</v>
      </c>
      <c r="N1697" t="s">
        <v>212</v>
      </c>
      <c r="O1697">
        <v>1000</v>
      </c>
      <c r="P1697" t="s">
        <v>15792</v>
      </c>
      <c r="Q1697" t="s">
        <v>15793</v>
      </c>
      <c r="R1697" t="s">
        <v>18045</v>
      </c>
      <c r="S1697" t="s">
        <v>28</v>
      </c>
      <c r="T1697" t="s">
        <v>40</v>
      </c>
      <c r="U1697" t="s">
        <v>9581</v>
      </c>
      <c r="V1697" t="s">
        <v>18046</v>
      </c>
      <c r="X1697" t="s">
        <v>18047</v>
      </c>
      <c r="Y1697" t="s">
        <v>18048</v>
      </c>
    </row>
    <row r="1698" spans="1:25" x14ac:dyDescent="0.2">
      <c r="A1698" t="s">
        <v>27096</v>
      </c>
      <c r="B1698">
        <v>98621</v>
      </c>
      <c r="C1698">
        <v>261605</v>
      </c>
      <c r="D1698" t="s">
        <v>18007</v>
      </c>
      <c r="E1698" t="s">
        <v>24</v>
      </c>
      <c r="F1698">
        <v>999966793</v>
      </c>
      <c r="G1698" t="s">
        <v>7220</v>
      </c>
      <c r="H1698" t="s">
        <v>5672</v>
      </c>
      <c r="I1698" t="s">
        <v>30</v>
      </c>
      <c r="J1698" t="s">
        <v>26</v>
      </c>
      <c r="K1698">
        <v>784675</v>
      </c>
      <c r="L1698" t="s">
        <v>27</v>
      </c>
      <c r="M1698" t="s">
        <v>7221</v>
      </c>
      <c r="N1698" t="s">
        <v>550</v>
      </c>
      <c r="O1698">
        <v>10785</v>
      </c>
      <c r="P1698" t="s">
        <v>7222</v>
      </c>
      <c r="Q1698" t="s">
        <v>7223</v>
      </c>
      <c r="R1698" t="s">
        <v>18049</v>
      </c>
      <c r="S1698" t="s">
        <v>28</v>
      </c>
      <c r="T1698" t="s">
        <v>47</v>
      </c>
      <c r="U1698" t="s">
        <v>7697</v>
      </c>
      <c r="V1698" t="s">
        <v>18050</v>
      </c>
      <c r="X1698" t="s">
        <v>18051</v>
      </c>
      <c r="Y1698" t="s">
        <v>18052</v>
      </c>
    </row>
    <row r="1699" spans="1:25" x14ac:dyDescent="0.2">
      <c r="A1699" t="s">
        <v>27096</v>
      </c>
      <c r="B1699">
        <v>98621</v>
      </c>
      <c r="C1699">
        <v>261605</v>
      </c>
      <c r="D1699" t="s">
        <v>18007</v>
      </c>
      <c r="E1699" t="s">
        <v>24</v>
      </c>
      <c r="F1699">
        <v>999920233</v>
      </c>
      <c r="G1699" t="s">
        <v>4837</v>
      </c>
      <c r="H1699" t="s">
        <v>4838</v>
      </c>
      <c r="I1699" t="s">
        <v>209</v>
      </c>
      <c r="J1699" t="s">
        <v>26</v>
      </c>
      <c r="K1699">
        <v>808900</v>
      </c>
      <c r="L1699" t="s">
        <v>192</v>
      </c>
      <c r="M1699" t="s">
        <v>4839</v>
      </c>
      <c r="N1699" t="s">
        <v>212</v>
      </c>
      <c r="O1699">
        <v>1050</v>
      </c>
      <c r="P1699" t="s">
        <v>4840</v>
      </c>
      <c r="Q1699" t="s">
        <v>4841</v>
      </c>
      <c r="R1699" t="s">
        <v>18053</v>
      </c>
      <c r="S1699" t="s">
        <v>28</v>
      </c>
      <c r="T1699" t="s">
        <v>47</v>
      </c>
      <c r="U1699" t="s">
        <v>18054</v>
      </c>
      <c r="V1699" t="s">
        <v>18055</v>
      </c>
      <c r="X1699" t="s">
        <v>18056</v>
      </c>
      <c r="Y1699" t="s">
        <v>7224</v>
      </c>
    </row>
    <row r="1700" spans="1:25" x14ac:dyDescent="0.2">
      <c r="A1700" t="s">
        <v>27096</v>
      </c>
      <c r="B1700">
        <v>98621</v>
      </c>
      <c r="C1700">
        <v>261605</v>
      </c>
      <c r="D1700" t="s">
        <v>18007</v>
      </c>
      <c r="E1700" t="s">
        <v>24</v>
      </c>
      <c r="F1700">
        <v>999941767</v>
      </c>
      <c r="G1700" t="s">
        <v>7225</v>
      </c>
      <c r="H1700" t="s">
        <v>7226</v>
      </c>
      <c r="I1700" t="s">
        <v>325</v>
      </c>
      <c r="J1700" t="s">
        <v>26</v>
      </c>
      <c r="K1700">
        <v>119543</v>
      </c>
      <c r="L1700" t="s">
        <v>82</v>
      </c>
      <c r="M1700" t="s">
        <v>7227</v>
      </c>
      <c r="N1700" t="s">
        <v>7228</v>
      </c>
      <c r="O1700">
        <v>93200</v>
      </c>
      <c r="P1700" t="s">
        <v>7229</v>
      </c>
      <c r="Q1700" t="s">
        <v>7230</v>
      </c>
      <c r="R1700" t="s">
        <v>18057</v>
      </c>
      <c r="S1700" t="s">
        <v>28</v>
      </c>
      <c r="T1700" t="s">
        <v>40</v>
      </c>
      <c r="U1700" t="s">
        <v>5614</v>
      </c>
      <c r="V1700" t="s">
        <v>5750</v>
      </c>
      <c r="X1700" t="s">
        <v>18058</v>
      </c>
      <c r="Y1700" t="s">
        <v>18059</v>
      </c>
    </row>
    <row r="1701" spans="1:25" x14ac:dyDescent="0.2">
      <c r="A1701" t="s">
        <v>27096</v>
      </c>
      <c r="B1701">
        <v>98621</v>
      </c>
      <c r="C1701">
        <v>261605</v>
      </c>
      <c r="D1701" t="s">
        <v>18007</v>
      </c>
      <c r="E1701" t="s">
        <v>24</v>
      </c>
      <c r="F1701">
        <v>999988909</v>
      </c>
      <c r="G1701" t="s">
        <v>1395</v>
      </c>
      <c r="H1701" t="s">
        <v>1396</v>
      </c>
      <c r="I1701" t="s">
        <v>25</v>
      </c>
      <c r="J1701" t="s">
        <v>26</v>
      </c>
      <c r="K1701">
        <v>649950</v>
      </c>
      <c r="L1701" t="s">
        <v>312</v>
      </c>
      <c r="M1701" t="s">
        <v>1397</v>
      </c>
      <c r="N1701" t="s">
        <v>1398</v>
      </c>
      <c r="O1701" t="s">
        <v>1399</v>
      </c>
      <c r="P1701" t="s">
        <v>1400</v>
      </c>
      <c r="Q1701" t="s">
        <v>1401</v>
      </c>
      <c r="R1701" t="s">
        <v>18060</v>
      </c>
      <c r="S1701" t="s">
        <v>28</v>
      </c>
      <c r="T1701" t="s">
        <v>40</v>
      </c>
      <c r="U1701" t="s">
        <v>847</v>
      </c>
      <c r="V1701" t="s">
        <v>15243</v>
      </c>
      <c r="X1701">
        <v>31888663898</v>
      </c>
    </row>
    <row r="1702" spans="1:25" x14ac:dyDescent="0.2">
      <c r="A1702" t="s">
        <v>27096</v>
      </c>
      <c r="B1702">
        <v>98621</v>
      </c>
      <c r="C1702">
        <v>261605</v>
      </c>
      <c r="D1702" t="s">
        <v>18007</v>
      </c>
      <c r="E1702" t="s">
        <v>24</v>
      </c>
      <c r="F1702">
        <v>951262220</v>
      </c>
      <c r="G1702" t="s">
        <v>5845</v>
      </c>
      <c r="H1702" t="s">
        <v>5846</v>
      </c>
      <c r="I1702" t="s">
        <v>30</v>
      </c>
      <c r="J1702" t="s">
        <v>26</v>
      </c>
      <c r="L1702" t="s">
        <v>210</v>
      </c>
      <c r="M1702" t="s">
        <v>5607</v>
      </c>
      <c r="N1702" t="s">
        <v>219</v>
      </c>
      <c r="O1702">
        <v>195</v>
      </c>
      <c r="P1702" t="s">
        <v>5847</v>
      </c>
      <c r="Q1702" t="s">
        <v>5848</v>
      </c>
      <c r="R1702" t="s">
        <v>18061</v>
      </c>
      <c r="S1702" t="s">
        <v>28</v>
      </c>
      <c r="T1702" t="s">
        <v>40</v>
      </c>
      <c r="U1702" t="s">
        <v>962</v>
      </c>
      <c r="V1702" t="s">
        <v>10895</v>
      </c>
      <c r="X1702" t="s">
        <v>18043</v>
      </c>
      <c r="Y1702" t="s">
        <v>18044</v>
      </c>
    </row>
    <row r="1703" spans="1:25" x14ac:dyDescent="0.2">
      <c r="A1703" t="s">
        <v>27096</v>
      </c>
      <c r="B1703">
        <v>98621</v>
      </c>
      <c r="C1703">
        <v>261605</v>
      </c>
      <c r="D1703" t="s">
        <v>18007</v>
      </c>
      <c r="E1703" t="s">
        <v>24</v>
      </c>
      <c r="F1703">
        <v>998894555</v>
      </c>
      <c r="G1703" t="s">
        <v>13683</v>
      </c>
      <c r="H1703" t="s">
        <v>13684</v>
      </c>
      <c r="I1703" t="s">
        <v>325</v>
      </c>
      <c r="J1703" t="s">
        <v>26</v>
      </c>
      <c r="K1703">
        <v>1680780</v>
      </c>
      <c r="L1703" t="s">
        <v>357</v>
      </c>
      <c r="M1703" t="s">
        <v>13685</v>
      </c>
      <c r="N1703" t="s">
        <v>575</v>
      </c>
      <c r="O1703">
        <v>28003</v>
      </c>
      <c r="P1703" t="s">
        <v>13686</v>
      </c>
      <c r="Q1703" t="s">
        <v>13687</v>
      </c>
      <c r="R1703" t="s">
        <v>18062</v>
      </c>
      <c r="S1703" t="s">
        <v>28</v>
      </c>
      <c r="T1703" t="s">
        <v>40</v>
      </c>
      <c r="U1703" t="s">
        <v>18063</v>
      </c>
      <c r="V1703" t="s">
        <v>18064</v>
      </c>
      <c r="X1703">
        <v>34915804526</v>
      </c>
      <c r="Y1703">
        <v>34915804669</v>
      </c>
    </row>
    <row r="1704" spans="1:25" x14ac:dyDescent="0.2">
      <c r="A1704" t="s">
        <v>27096</v>
      </c>
      <c r="B1704">
        <v>98621</v>
      </c>
      <c r="C1704">
        <v>261605</v>
      </c>
      <c r="D1704" t="s">
        <v>18007</v>
      </c>
      <c r="E1704" t="s">
        <v>24</v>
      </c>
      <c r="F1704">
        <v>999984059</v>
      </c>
      <c r="G1704" t="s">
        <v>552</v>
      </c>
      <c r="H1704" t="s">
        <v>553</v>
      </c>
      <c r="I1704" t="s">
        <v>25</v>
      </c>
      <c r="J1704" t="s">
        <v>26</v>
      </c>
      <c r="K1704">
        <v>669293.25</v>
      </c>
      <c r="L1704" t="s">
        <v>27</v>
      </c>
      <c r="M1704" t="s">
        <v>554</v>
      </c>
      <c r="N1704" t="s">
        <v>555</v>
      </c>
      <c r="O1704">
        <v>80686</v>
      </c>
      <c r="P1704" t="s">
        <v>556</v>
      </c>
      <c r="Q1704" t="s">
        <v>557</v>
      </c>
      <c r="R1704" t="s">
        <v>18065</v>
      </c>
      <c r="S1704" t="s">
        <v>28</v>
      </c>
      <c r="T1704" t="s">
        <v>47</v>
      </c>
      <c r="U1704" t="s">
        <v>322</v>
      </c>
      <c r="V1704" t="s">
        <v>5648</v>
      </c>
      <c r="X1704" t="s">
        <v>13165</v>
      </c>
      <c r="Y1704" t="s">
        <v>16212</v>
      </c>
    </row>
    <row r="1705" spans="1:25" x14ac:dyDescent="0.2">
      <c r="A1705" t="s">
        <v>27096</v>
      </c>
      <c r="B1705">
        <v>98621</v>
      </c>
      <c r="C1705">
        <v>261605</v>
      </c>
      <c r="D1705" t="s">
        <v>18007</v>
      </c>
      <c r="E1705" t="s">
        <v>57</v>
      </c>
      <c r="F1705">
        <v>999971934</v>
      </c>
      <c r="G1705" t="s">
        <v>1664</v>
      </c>
      <c r="H1705" t="s">
        <v>1665</v>
      </c>
      <c r="I1705" t="s">
        <v>30</v>
      </c>
      <c r="J1705" t="s">
        <v>26</v>
      </c>
      <c r="K1705">
        <v>4563432.8</v>
      </c>
      <c r="L1705" t="s">
        <v>82</v>
      </c>
      <c r="M1705" t="s">
        <v>1666</v>
      </c>
      <c r="N1705" t="s">
        <v>1667</v>
      </c>
      <c r="O1705">
        <v>92230</v>
      </c>
      <c r="P1705" t="s">
        <v>1668</v>
      </c>
      <c r="Q1705" t="s">
        <v>1669</v>
      </c>
      <c r="R1705" t="s">
        <v>18066</v>
      </c>
      <c r="S1705" t="s">
        <v>28</v>
      </c>
      <c r="T1705" t="s">
        <v>47</v>
      </c>
      <c r="U1705" t="s">
        <v>7090</v>
      </c>
      <c r="V1705" t="s">
        <v>13968</v>
      </c>
      <c r="X1705" t="s">
        <v>18067</v>
      </c>
      <c r="Y1705" t="s">
        <v>18068</v>
      </c>
    </row>
    <row r="1706" spans="1:25" x14ac:dyDescent="0.2">
      <c r="A1706" t="s">
        <v>27096</v>
      </c>
      <c r="B1706">
        <v>98621</v>
      </c>
      <c r="C1706">
        <v>261605</v>
      </c>
      <c r="D1706" t="s">
        <v>18007</v>
      </c>
      <c r="E1706" t="s">
        <v>24</v>
      </c>
      <c r="F1706">
        <v>999992401</v>
      </c>
      <c r="G1706" t="s">
        <v>1200</v>
      </c>
      <c r="H1706" t="s">
        <v>1201</v>
      </c>
      <c r="I1706" t="s">
        <v>25</v>
      </c>
      <c r="J1706" t="s">
        <v>26</v>
      </c>
      <c r="K1706">
        <v>1165573.5</v>
      </c>
      <c r="L1706" t="s">
        <v>82</v>
      </c>
      <c r="M1706" t="s">
        <v>1202</v>
      </c>
      <c r="N1706" t="s">
        <v>1203</v>
      </c>
      <c r="O1706">
        <v>75015</v>
      </c>
      <c r="P1706" t="s">
        <v>1204</v>
      </c>
      <c r="Q1706" t="s">
        <v>1205</v>
      </c>
      <c r="R1706" t="s">
        <v>18069</v>
      </c>
      <c r="S1706" t="s">
        <v>28</v>
      </c>
      <c r="T1706" t="s">
        <v>65</v>
      </c>
      <c r="U1706" t="s">
        <v>7562</v>
      </c>
      <c r="V1706" t="s">
        <v>6531</v>
      </c>
      <c r="X1706">
        <v>33169267574</v>
      </c>
      <c r="Y1706">
        <v>33169267723</v>
      </c>
    </row>
    <row r="1707" spans="1:25" x14ac:dyDescent="0.2">
      <c r="A1707" t="s">
        <v>27096</v>
      </c>
      <c r="B1707">
        <v>98621</v>
      </c>
      <c r="C1707">
        <v>261605</v>
      </c>
      <c r="D1707" t="s">
        <v>18007</v>
      </c>
      <c r="E1707" t="s">
        <v>24</v>
      </c>
      <c r="F1707">
        <v>987714044</v>
      </c>
      <c r="G1707" t="s">
        <v>18070</v>
      </c>
      <c r="H1707" t="s">
        <v>18071</v>
      </c>
      <c r="I1707" t="s">
        <v>30</v>
      </c>
      <c r="J1707" t="s">
        <v>26</v>
      </c>
      <c r="K1707">
        <v>622320</v>
      </c>
      <c r="L1707" t="s">
        <v>357</v>
      </c>
      <c r="M1707" t="s">
        <v>18072</v>
      </c>
      <c r="N1707" t="s">
        <v>575</v>
      </c>
      <c r="O1707">
        <v>28020</v>
      </c>
      <c r="P1707" t="s">
        <v>18073</v>
      </c>
      <c r="Q1707" t="s">
        <v>18074</v>
      </c>
      <c r="R1707" t="s">
        <v>18075</v>
      </c>
      <c r="S1707" t="s">
        <v>28</v>
      </c>
      <c r="T1707" t="s">
        <v>40</v>
      </c>
      <c r="U1707" t="s">
        <v>593</v>
      </c>
      <c r="V1707" t="s">
        <v>18076</v>
      </c>
      <c r="X1707">
        <v>34957498834</v>
      </c>
      <c r="Y1707">
        <v>34957485593</v>
      </c>
    </row>
    <row r="1708" spans="1:25" x14ac:dyDescent="0.2">
      <c r="A1708" t="s">
        <v>27096</v>
      </c>
      <c r="B1708">
        <v>98621</v>
      </c>
      <c r="C1708">
        <v>261605</v>
      </c>
      <c r="D1708" t="s">
        <v>18007</v>
      </c>
      <c r="E1708" t="s">
        <v>24</v>
      </c>
      <c r="F1708">
        <v>988722068</v>
      </c>
      <c r="G1708" t="s">
        <v>18077</v>
      </c>
      <c r="H1708" t="s">
        <v>18078</v>
      </c>
      <c r="I1708" t="s">
        <v>30</v>
      </c>
      <c r="J1708" t="s">
        <v>26</v>
      </c>
      <c r="K1708">
        <v>617578</v>
      </c>
      <c r="L1708" t="s">
        <v>326</v>
      </c>
      <c r="M1708" t="s">
        <v>18079</v>
      </c>
      <c r="N1708" t="s">
        <v>2556</v>
      </c>
      <c r="O1708">
        <v>4641213</v>
      </c>
      <c r="P1708" t="s">
        <v>18080</v>
      </c>
      <c r="Q1708" t="s">
        <v>18081</v>
      </c>
      <c r="R1708" t="s">
        <v>18082</v>
      </c>
      <c r="S1708" t="s">
        <v>28</v>
      </c>
      <c r="T1708" t="s">
        <v>40</v>
      </c>
      <c r="U1708" t="s">
        <v>2766</v>
      </c>
      <c r="V1708" t="s">
        <v>18083</v>
      </c>
      <c r="X1708" t="s">
        <v>18084</v>
      </c>
      <c r="Y1708" t="s">
        <v>18085</v>
      </c>
    </row>
    <row r="1709" spans="1:25" x14ac:dyDescent="0.2">
      <c r="A1709" t="s">
        <v>27096</v>
      </c>
      <c r="B1709">
        <v>98621</v>
      </c>
      <c r="C1709">
        <v>261605</v>
      </c>
      <c r="D1709" t="s">
        <v>18007</v>
      </c>
      <c r="E1709" t="s">
        <v>24</v>
      </c>
      <c r="F1709">
        <v>998215943</v>
      </c>
      <c r="G1709" t="s">
        <v>5329</v>
      </c>
      <c r="H1709" t="s">
        <v>5330</v>
      </c>
      <c r="I1709" t="s">
        <v>30</v>
      </c>
      <c r="J1709" t="s">
        <v>26</v>
      </c>
      <c r="K1709">
        <v>39720</v>
      </c>
      <c r="L1709" t="s">
        <v>192</v>
      </c>
      <c r="M1709" t="s">
        <v>5331</v>
      </c>
      <c r="N1709" t="s">
        <v>212</v>
      </c>
      <c r="O1709">
        <v>1000</v>
      </c>
      <c r="P1709" t="s">
        <v>5332</v>
      </c>
      <c r="Q1709" t="s">
        <v>5333</v>
      </c>
      <c r="R1709" t="s">
        <v>18086</v>
      </c>
      <c r="S1709" t="s">
        <v>28</v>
      </c>
      <c r="T1709" t="s">
        <v>47</v>
      </c>
      <c r="U1709" t="s">
        <v>1893</v>
      </c>
      <c r="V1709" t="s">
        <v>17280</v>
      </c>
      <c r="X1709" t="s">
        <v>18087</v>
      </c>
      <c r="Y1709" t="s">
        <v>18088</v>
      </c>
    </row>
    <row r="1710" spans="1:25" x14ac:dyDescent="0.2">
      <c r="A1710" t="s">
        <v>27096</v>
      </c>
      <c r="B1710">
        <v>98621</v>
      </c>
      <c r="C1710">
        <v>261605</v>
      </c>
      <c r="D1710" t="s">
        <v>18007</v>
      </c>
      <c r="E1710" t="s">
        <v>24</v>
      </c>
      <c r="F1710">
        <v>949629225</v>
      </c>
      <c r="G1710" t="s">
        <v>8778</v>
      </c>
      <c r="H1710" t="s">
        <v>8779</v>
      </c>
      <c r="I1710" t="s">
        <v>30</v>
      </c>
      <c r="J1710" t="s">
        <v>26</v>
      </c>
      <c r="K1710">
        <v>160448.60999999999</v>
      </c>
      <c r="L1710" t="s">
        <v>857</v>
      </c>
      <c r="M1710" t="s">
        <v>8780</v>
      </c>
      <c r="N1710" t="s">
        <v>1462</v>
      </c>
      <c r="O1710" t="s">
        <v>8781</v>
      </c>
      <c r="Q1710" t="s">
        <v>8782</v>
      </c>
      <c r="R1710" t="s">
        <v>18089</v>
      </c>
      <c r="S1710" t="s">
        <v>28</v>
      </c>
      <c r="T1710" t="s">
        <v>56</v>
      </c>
      <c r="U1710" t="s">
        <v>1301</v>
      </c>
      <c r="V1710" t="s">
        <v>8783</v>
      </c>
      <c r="X1710">
        <v>351918794114</v>
      </c>
    </row>
    <row r="1711" spans="1:25" x14ac:dyDescent="0.2">
      <c r="A1711" t="s">
        <v>27096</v>
      </c>
      <c r="B1711">
        <v>98621</v>
      </c>
      <c r="C1711">
        <v>261605</v>
      </c>
      <c r="D1711" t="s">
        <v>18007</v>
      </c>
      <c r="E1711" t="s">
        <v>24</v>
      </c>
      <c r="F1711">
        <v>983817845</v>
      </c>
      <c r="G1711" t="s">
        <v>18090</v>
      </c>
      <c r="H1711" t="s">
        <v>18091</v>
      </c>
      <c r="I1711" t="s">
        <v>30</v>
      </c>
      <c r="J1711" t="s">
        <v>26</v>
      </c>
      <c r="K1711">
        <v>58567.199999999997</v>
      </c>
      <c r="L1711" t="s">
        <v>326</v>
      </c>
      <c r="M1711" t="s">
        <v>18092</v>
      </c>
      <c r="N1711" t="s">
        <v>12837</v>
      </c>
      <c r="O1711">
        <v>43450</v>
      </c>
      <c r="P1711" t="s">
        <v>18093</v>
      </c>
      <c r="R1711" t="s">
        <v>18094</v>
      </c>
      <c r="S1711" t="s">
        <v>28</v>
      </c>
      <c r="T1711" t="s">
        <v>40</v>
      </c>
      <c r="U1711" t="s">
        <v>18095</v>
      </c>
      <c r="V1711" t="s">
        <v>3622</v>
      </c>
      <c r="X1711" t="s">
        <v>18096</v>
      </c>
      <c r="Y1711" t="s">
        <v>18097</v>
      </c>
    </row>
    <row r="1712" spans="1:25" x14ac:dyDescent="0.2">
      <c r="A1712" t="s">
        <v>27096</v>
      </c>
      <c r="B1712">
        <v>98621</v>
      </c>
      <c r="C1712">
        <v>261605</v>
      </c>
      <c r="D1712" t="s">
        <v>18007</v>
      </c>
      <c r="E1712" t="s">
        <v>24</v>
      </c>
      <c r="F1712">
        <v>998023689</v>
      </c>
      <c r="G1712" t="s">
        <v>9929</v>
      </c>
      <c r="H1712" t="s">
        <v>9930</v>
      </c>
      <c r="I1712" t="s">
        <v>34</v>
      </c>
      <c r="J1712" t="s">
        <v>26</v>
      </c>
      <c r="K1712">
        <v>370180</v>
      </c>
      <c r="L1712" t="s">
        <v>109</v>
      </c>
      <c r="M1712" t="s">
        <v>9931</v>
      </c>
      <c r="N1712" t="s">
        <v>7135</v>
      </c>
      <c r="O1712">
        <v>4021</v>
      </c>
      <c r="P1712" t="s">
        <v>9932</v>
      </c>
      <c r="Q1712" t="s">
        <v>9933</v>
      </c>
      <c r="R1712" t="s">
        <v>18098</v>
      </c>
      <c r="S1712" t="s">
        <v>28</v>
      </c>
      <c r="T1712" t="s">
        <v>65</v>
      </c>
      <c r="U1712" t="s">
        <v>9724</v>
      </c>
      <c r="V1712" t="s">
        <v>6058</v>
      </c>
      <c r="X1712">
        <v>4751833063</v>
      </c>
      <c r="Y1712">
        <v>4751833050</v>
      </c>
    </row>
    <row r="1713" spans="1:25" x14ac:dyDescent="0.2">
      <c r="A1713" t="s">
        <v>27096</v>
      </c>
      <c r="B1713">
        <v>98621</v>
      </c>
      <c r="C1713">
        <v>261605</v>
      </c>
      <c r="D1713" t="s">
        <v>18007</v>
      </c>
      <c r="E1713" t="s">
        <v>24</v>
      </c>
      <c r="F1713">
        <v>999456767</v>
      </c>
      <c r="G1713" t="s">
        <v>18099</v>
      </c>
      <c r="H1713" t="s">
        <v>6856</v>
      </c>
      <c r="I1713" t="s">
        <v>325</v>
      </c>
      <c r="J1713" t="s">
        <v>26</v>
      </c>
      <c r="K1713">
        <v>69750</v>
      </c>
      <c r="L1713" t="s">
        <v>82</v>
      </c>
      <c r="M1713" t="s">
        <v>18100</v>
      </c>
      <c r="N1713" t="s">
        <v>18101</v>
      </c>
      <c r="O1713">
        <v>92600</v>
      </c>
      <c r="R1713" t="s">
        <v>18102</v>
      </c>
      <c r="S1713" t="s">
        <v>28</v>
      </c>
      <c r="T1713" t="s">
        <v>65</v>
      </c>
      <c r="U1713" t="s">
        <v>2575</v>
      </c>
      <c r="V1713" t="s">
        <v>18103</v>
      </c>
      <c r="X1713" t="s">
        <v>18104</v>
      </c>
    </row>
    <row r="1714" spans="1:25" x14ac:dyDescent="0.2">
      <c r="A1714" t="s">
        <v>27096</v>
      </c>
      <c r="B1714">
        <v>98621</v>
      </c>
      <c r="C1714">
        <v>261605</v>
      </c>
      <c r="D1714" t="s">
        <v>18007</v>
      </c>
      <c r="E1714" t="s">
        <v>24</v>
      </c>
      <c r="F1714">
        <v>988592088</v>
      </c>
      <c r="G1714" t="s">
        <v>8814</v>
      </c>
      <c r="H1714" t="s">
        <v>8815</v>
      </c>
      <c r="I1714" t="s">
        <v>30</v>
      </c>
      <c r="J1714" t="s">
        <v>26</v>
      </c>
      <c r="K1714">
        <v>992200</v>
      </c>
      <c r="L1714" t="s">
        <v>27</v>
      </c>
      <c r="M1714" t="s">
        <v>8816</v>
      </c>
      <c r="N1714" t="s">
        <v>64</v>
      </c>
      <c r="O1714">
        <v>22083</v>
      </c>
      <c r="R1714" t="s">
        <v>18105</v>
      </c>
      <c r="S1714" t="s">
        <v>28</v>
      </c>
      <c r="T1714" t="s">
        <v>40</v>
      </c>
      <c r="U1714" t="s">
        <v>2668</v>
      </c>
      <c r="V1714" t="s">
        <v>1352</v>
      </c>
      <c r="X1714">
        <v>494027166542</v>
      </c>
      <c r="Y1714">
        <v>494027166410</v>
      </c>
    </row>
    <row r="1715" spans="1:25" x14ac:dyDescent="0.2">
      <c r="A1715" t="s">
        <v>27096</v>
      </c>
      <c r="B1715">
        <v>98621</v>
      </c>
      <c r="C1715">
        <v>261605</v>
      </c>
      <c r="D1715" t="s">
        <v>18007</v>
      </c>
      <c r="E1715" t="s">
        <v>24</v>
      </c>
      <c r="F1715">
        <v>999945647</v>
      </c>
      <c r="G1715" t="s">
        <v>13688</v>
      </c>
      <c r="H1715" t="s">
        <v>13689</v>
      </c>
      <c r="I1715" t="s">
        <v>209</v>
      </c>
      <c r="J1715" t="s">
        <v>26</v>
      </c>
      <c r="K1715">
        <v>1557990</v>
      </c>
      <c r="L1715" t="s">
        <v>192</v>
      </c>
      <c r="M1715" t="s">
        <v>13690</v>
      </c>
      <c r="N1715" t="s">
        <v>212</v>
      </c>
      <c r="O1715">
        <v>1080</v>
      </c>
      <c r="P1715" t="s">
        <v>13691</v>
      </c>
      <c r="Q1715" t="s">
        <v>13692</v>
      </c>
      <c r="R1715" t="s">
        <v>18106</v>
      </c>
      <c r="S1715" t="s">
        <v>28</v>
      </c>
      <c r="T1715" t="s">
        <v>47</v>
      </c>
      <c r="U1715" t="s">
        <v>7112</v>
      </c>
      <c r="V1715" t="s">
        <v>4528</v>
      </c>
      <c r="X1715" t="s">
        <v>18107</v>
      </c>
      <c r="Y1715" t="s">
        <v>14768</v>
      </c>
    </row>
    <row r="1716" spans="1:25" x14ac:dyDescent="0.2">
      <c r="A1716" t="s">
        <v>27096</v>
      </c>
      <c r="B1716">
        <v>98621</v>
      </c>
      <c r="C1716">
        <v>261605</v>
      </c>
      <c r="D1716" t="s">
        <v>18007</v>
      </c>
      <c r="E1716" t="s">
        <v>24</v>
      </c>
      <c r="F1716">
        <v>998829468</v>
      </c>
      <c r="G1716" t="s">
        <v>7238</v>
      </c>
      <c r="H1716" t="s">
        <v>7239</v>
      </c>
      <c r="I1716" t="s">
        <v>30</v>
      </c>
      <c r="J1716" t="s">
        <v>26</v>
      </c>
      <c r="K1716">
        <v>1207850</v>
      </c>
      <c r="L1716" t="s">
        <v>27</v>
      </c>
      <c r="M1716" t="s">
        <v>7240</v>
      </c>
      <c r="N1716" t="s">
        <v>550</v>
      </c>
      <c r="O1716">
        <v>10785</v>
      </c>
      <c r="P1716" t="s">
        <v>7241</v>
      </c>
      <c r="Q1716" t="s">
        <v>7242</v>
      </c>
      <c r="R1716" t="s">
        <v>18108</v>
      </c>
      <c r="S1716" t="s">
        <v>28</v>
      </c>
      <c r="T1716" t="s">
        <v>40</v>
      </c>
      <c r="U1716" t="s">
        <v>914</v>
      </c>
      <c r="V1716" t="s">
        <v>17630</v>
      </c>
      <c r="X1716" t="s">
        <v>18109</v>
      </c>
      <c r="Y1716" t="s">
        <v>18110</v>
      </c>
    </row>
    <row r="1717" spans="1:25" x14ac:dyDescent="0.2">
      <c r="A1717" t="s">
        <v>27096</v>
      </c>
      <c r="B1717">
        <v>98621</v>
      </c>
      <c r="C1717">
        <v>261605</v>
      </c>
      <c r="D1717" t="s">
        <v>18007</v>
      </c>
      <c r="E1717" t="s">
        <v>24</v>
      </c>
      <c r="F1717">
        <v>987050079</v>
      </c>
      <c r="G1717" t="s">
        <v>18111</v>
      </c>
      <c r="H1717" t="s">
        <v>18112</v>
      </c>
      <c r="I1717" t="s">
        <v>30</v>
      </c>
      <c r="J1717" t="s">
        <v>26</v>
      </c>
      <c r="K1717">
        <v>112015.2</v>
      </c>
      <c r="L1717" t="s">
        <v>45</v>
      </c>
      <c r="M1717" t="s">
        <v>18113</v>
      </c>
      <c r="N1717" t="s">
        <v>1837</v>
      </c>
      <c r="O1717">
        <v>22369</v>
      </c>
      <c r="P1717" t="s">
        <v>18114</v>
      </c>
      <c r="R1717" t="s">
        <v>18115</v>
      </c>
      <c r="S1717" t="s">
        <v>28</v>
      </c>
      <c r="T1717" t="s">
        <v>40</v>
      </c>
      <c r="U1717" t="s">
        <v>538</v>
      </c>
      <c r="V1717" t="s">
        <v>18116</v>
      </c>
      <c r="X1717" t="s">
        <v>18117</v>
      </c>
      <c r="Y1717" t="s">
        <v>18118</v>
      </c>
    </row>
    <row r="1718" spans="1:25" x14ac:dyDescent="0.2">
      <c r="A1718" t="s">
        <v>27096</v>
      </c>
      <c r="B1718">
        <v>98621</v>
      </c>
      <c r="C1718">
        <v>261605</v>
      </c>
      <c r="D1718" t="s">
        <v>18007</v>
      </c>
      <c r="E1718" t="s">
        <v>24</v>
      </c>
      <c r="F1718">
        <v>998529156</v>
      </c>
      <c r="G1718" t="s">
        <v>7258</v>
      </c>
      <c r="H1718" t="s">
        <v>7259</v>
      </c>
      <c r="I1718" t="s">
        <v>30</v>
      </c>
      <c r="J1718" t="s">
        <v>26</v>
      </c>
      <c r="K1718">
        <v>873184.5</v>
      </c>
      <c r="L1718" t="s">
        <v>210</v>
      </c>
      <c r="M1718" t="s">
        <v>7260</v>
      </c>
      <c r="N1718" t="s">
        <v>285</v>
      </c>
      <c r="O1718">
        <v>20121</v>
      </c>
      <c r="P1718" t="s">
        <v>7261</v>
      </c>
      <c r="R1718" t="s">
        <v>18119</v>
      </c>
      <c r="S1718" t="s">
        <v>28</v>
      </c>
      <c r="T1718" t="s">
        <v>65</v>
      </c>
      <c r="U1718" t="s">
        <v>8952</v>
      </c>
      <c r="V1718" t="s">
        <v>8953</v>
      </c>
      <c r="X1718" t="s">
        <v>8954</v>
      </c>
      <c r="Y1718" t="s">
        <v>18120</v>
      </c>
    </row>
    <row r="1719" spans="1:25" x14ac:dyDescent="0.2">
      <c r="A1719" t="s">
        <v>27096</v>
      </c>
      <c r="B1719">
        <v>98621</v>
      </c>
      <c r="C1719">
        <v>261605</v>
      </c>
      <c r="D1719" t="s">
        <v>18007</v>
      </c>
      <c r="E1719" t="s">
        <v>24</v>
      </c>
      <c r="F1719">
        <v>999939730</v>
      </c>
      <c r="G1719" t="s">
        <v>1877</v>
      </c>
      <c r="H1719" t="s">
        <v>1878</v>
      </c>
      <c r="I1719" t="s">
        <v>30</v>
      </c>
      <c r="J1719" t="s">
        <v>26</v>
      </c>
      <c r="K1719">
        <v>228438</v>
      </c>
      <c r="L1719" t="s">
        <v>857</v>
      </c>
      <c r="M1719" t="s">
        <v>1879</v>
      </c>
      <c r="N1719" t="s">
        <v>1880</v>
      </c>
      <c r="O1719" t="s">
        <v>1881</v>
      </c>
      <c r="P1719" t="s">
        <v>1882</v>
      </c>
      <c r="Q1719" t="s">
        <v>1883</v>
      </c>
      <c r="R1719" t="s">
        <v>18121</v>
      </c>
      <c r="S1719" t="s">
        <v>28</v>
      </c>
      <c r="T1719" t="s">
        <v>40</v>
      </c>
      <c r="U1719" t="s">
        <v>2348</v>
      </c>
      <c r="V1719" t="s">
        <v>12045</v>
      </c>
      <c r="X1719" t="s">
        <v>1884</v>
      </c>
      <c r="Y1719" t="s">
        <v>18122</v>
      </c>
    </row>
    <row r="1720" spans="1:25" x14ac:dyDescent="0.2">
      <c r="A1720" t="s">
        <v>27096</v>
      </c>
      <c r="B1720">
        <v>98621</v>
      </c>
      <c r="C1720">
        <v>261605</v>
      </c>
      <c r="D1720" t="s">
        <v>18007</v>
      </c>
      <c r="E1720" t="s">
        <v>24</v>
      </c>
      <c r="F1720">
        <v>999707221</v>
      </c>
      <c r="G1720" t="s">
        <v>6269</v>
      </c>
      <c r="H1720" t="s">
        <v>6270</v>
      </c>
      <c r="I1720" t="s">
        <v>325</v>
      </c>
      <c r="J1720" t="s">
        <v>26</v>
      </c>
      <c r="K1720">
        <v>955284.5</v>
      </c>
      <c r="L1720" t="s">
        <v>82</v>
      </c>
      <c r="M1720" t="s">
        <v>6271</v>
      </c>
      <c r="N1720" t="s">
        <v>501</v>
      </c>
      <c r="O1720">
        <v>75012</v>
      </c>
      <c r="P1720" t="s">
        <v>6272</v>
      </c>
      <c r="Q1720" t="s">
        <v>6273</v>
      </c>
      <c r="R1720" t="s">
        <v>18123</v>
      </c>
      <c r="S1720" t="s">
        <v>28</v>
      </c>
      <c r="T1720" t="s">
        <v>47</v>
      </c>
      <c r="U1720" t="s">
        <v>6274</v>
      </c>
      <c r="V1720" t="s">
        <v>6275</v>
      </c>
      <c r="X1720">
        <v>33158783361</v>
      </c>
      <c r="Y1720">
        <v>33158782080</v>
      </c>
    </row>
    <row r="1721" spans="1:25" x14ac:dyDescent="0.2">
      <c r="A1721" t="s">
        <v>27096</v>
      </c>
      <c r="B1721">
        <v>98621</v>
      </c>
      <c r="C1721">
        <v>261605</v>
      </c>
      <c r="D1721" t="s">
        <v>18007</v>
      </c>
      <c r="E1721" t="s">
        <v>24</v>
      </c>
      <c r="F1721">
        <v>999853206</v>
      </c>
      <c r="G1721" t="s">
        <v>6092</v>
      </c>
      <c r="H1721" t="s">
        <v>6093</v>
      </c>
      <c r="I1721" t="s">
        <v>34</v>
      </c>
      <c r="J1721" t="s">
        <v>26</v>
      </c>
      <c r="K1721">
        <v>305000</v>
      </c>
      <c r="L1721" t="s">
        <v>27</v>
      </c>
      <c r="M1721" t="s">
        <v>6094</v>
      </c>
      <c r="N1721" t="s">
        <v>6095</v>
      </c>
      <c r="O1721">
        <v>97070</v>
      </c>
      <c r="P1721" t="s">
        <v>6096</v>
      </c>
      <c r="Q1721" t="s">
        <v>6097</v>
      </c>
      <c r="R1721" t="s">
        <v>18124</v>
      </c>
      <c r="S1721" t="s">
        <v>28</v>
      </c>
      <c r="T1721" t="s">
        <v>40</v>
      </c>
      <c r="U1721" t="s">
        <v>319</v>
      </c>
      <c r="V1721" t="s">
        <v>6098</v>
      </c>
      <c r="X1721" t="s">
        <v>7085</v>
      </c>
      <c r="Y1721" t="s">
        <v>18125</v>
      </c>
    </row>
    <row r="1722" spans="1:25" x14ac:dyDescent="0.2">
      <c r="A1722" t="s">
        <v>27096</v>
      </c>
      <c r="B1722">
        <v>98621</v>
      </c>
      <c r="C1722">
        <v>261605</v>
      </c>
      <c r="D1722" t="s">
        <v>18007</v>
      </c>
      <c r="E1722" t="s">
        <v>24</v>
      </c>
      <c r="F1722">
        <v>999804900</v>
      </c>
      <c r="G1722" t="s">
        <v>3813</v>
      </c>
      <c r="H1722" t="s">
        <v>3814</v>
      </c>
      <c r="I1722" t="s">
        <v>30</v>
      </c>
      <c r="J1722" t="s">
        <v>26</v>
      </c>
      <c r="K1722">
        <v>1176280</v>
      </c>
      <c r="L1722" t="s">
        <v>82</v>
      </c>
      <c r="M1722" t="s">
        <v>3815</v>
      </c>
      <c r="N1722" t="s">
        <v>3816</v>
      </c>
      <c r="O1722">
        <v>93400</v>
      </c>
      <c r="P1722" t="s">
        <v>3817</v>
      </c>
      <c r="Q1722" t="s">
        <v>3818</v>
      </c>
      <c r="R1722" t="s">
        <v>18126</v>
      </c>
      <c r="S1722" t="s">
        <v>28</v>
      </c>
      <c r="T1722" t="s">
        <v>65</v>
      </c>
      <c r="U1722" t="s">
        <v>359</v>
      </c>
      <c r="V1722" t="s">
        <v>3819</v>
      </c>
      <c r="X1722" t="s">
        <v>18127</v>
      </c>
      <c r="Y1722" t="s">
        <v>18128</v>
      </c>
    </row>
    <row r="1723" spans="1:25" x14ac:dyDescent="0.2">
      <c r="A1723" t="s">
        <v>27096</v>
      </c>
      <c r="B1723">
        <v>98621</v>
      </c>
      <c r="C1723">
        <v>261605</v>
      </c>
      <c r="D1723" t="s">
        <v>18007</v>
      </c>
      <c r="E1723" t="s">
        <v>24</v>
      </c>
      <c r="F1723">
        <v>999901706</v>
      </c>
      <c r="G1723" t="s">
        <v>648</v>
      </c>
      <c r="H1723" t="s">
        <v>649</v>
      </c>
      <c r="I1723" t="s">
        <v>25</v>
      </c>
      <c r="J1723" t="s">
        <v>26</v>
      </c>
      <c r="K1723">
        <v>328200.75</v>
      </c>
      <c r="L1723" t="s">
        <v>261</v>
      </c>
      <c r="M1723" t="s">
        <v>650</v>
      </c>
      <c r="N1723" t="s">
        <v>549</v>
      </c>
      <c r="O1723" t="s">
        <v>651</v>
      </c>
      <c r="P1723" t="s">
        <v>652</v>
      </c>
      <c r="Q1723" t="s">
        <v>653</v>
      </c>
      <c r="R1723" t="s">
        <v>18129</v>
      </c>
      <c r="S1723" t="s">
        <v>28</v>
      </c>
      <c r="T1723" t="s">
        <v>47</v>
      </c>
      <c r="U1723" t="s">
        <v>2029</v>
      </c>
      <c r="V1723" t="s">
        <v>14339</v>
      </c>
      <c r="X1723" t="s">
        <v>14453</v>
      </c>
      <c r="Y1723" t="s">
        <v>6347</v>
      </c>
    </row>
    <row r="1724" spans="1:25" x14ac:dyDescent="0.2">
      <c r="A1724" t="s">
        <v>27096</v>
      </c>
      <c r="B1724">
        <v>98621</v>
      </c>
      <c r="C1724">
        <v>261605</v>
      </c>
      <c r="D1724" t="s">
        <v>18007</v>
      </c>
      <c r="E1724" t="s">
        <v>24</v>
      </c>
      <c r="F1724">
        <v>999495664</v>
      </c>
      <c r="G1724" t="s">
        <v>14789</v>
      </c>
      <c r="H1724" t="s">
        <v>7715</v>
      </c>
      <c r="I1724" t="s">
        <v>30</v>
      </c>
      <c r="J1724" t="s">
        <v>26</v>
      </c>
      <c r="K1724">
        <v>151800</v>
      </c>
      <c r="L1724" t="s">
        <v>761</v>
      </c>
      <c r="M1724" t="s">
        <v>14790</v>
      </c>
      <c r="N1724" t="s">
        <v>1950</v>
      </c>
      <c r="O1724">
        <v>10861</v>
      </c>
      <c r="P1724" t="s">
        <v>14791</v>
      </c>
      <c r="Q1724" t="s">
        <v>14792</v>
      </c>
      <c r="R1724" t="s">
        <v>18130</v>
      </c>
      <c r="S1724" t="s">
        <v>28</v>
      </c>
      <c r="T1724" t="s">
        <v>40</v>
      </c>
      <c r="U1724" t="s">
        <v>6345</v>
      </c>
      <c r="V1724" t="s">
        <v>14793</v>
      </c>
      <c r="X1724" t="s">
        <v>18131</v>
      </c>
      <c r="Y1724" t="s">
        <v>14794</v>
      </c>
    </row>
    <row r="1725" spans="1:25" x14ac:dyDescent="0.2">
      <c r="A1725" t="s">
        <v>27096</v>
      </c>
      <c r="B1725">
        <v>98621</v>
      </c>
      <c r="C1725">
        <v>261605</v>
      </c>
      <c r="D1725" t="s">
        <v>18007</v>
      </c>
      <c r="E1725" t="s">
        <v>24</v>
      </c>
      <c r="F1725">
        <v>999837492</v>
      </c>
      <c r="G1725" t="s">
        <v>7244</v>
      </c>
      <c r="H1725" t="s">
        <v>7245</v>
      </c>
      <c r="I1725" t="s">
        <v>34</v>
      </c>
      <c r="J1725" t="s">
        <v>26</v>
      </c>
      <c r="K1725">
        <v>96040</v>
      </c>
      <c r="L1725" t="s">
        <v>27</v>
      </c>
      <c r="M1725" t="s">
        <v>7246</v>
      </c>
      <c r="N1725" t="s">
        <v>7247</v>
      </c>
      <c r="O1725">
        <v>33098</v>
      </c>
      <c r="P1725" t="s">
        <v>7248</v>
      </c>
      <c r="Q1725" t="s">
        <v>7249</v>
      </c>
      <c r="R1725" t="s">
        <v>18132</v>
      </c>
      <c r="S1725" t="s">
        <v>28</v>
      </c>
      <c r="T1725" t="s">
        <v>47</v>
      </c>
      <c r="U1725" t="s">
        <v>288</v>
      </c>
      <c r="V1725" t="s">
        <v>7250</v>
      </c>
      <c r="X1725" t="s">
        <v>7251</v>
      </c>
      <c r="Y1725" t="s">
        <v>10433</v>
      </c>
    </row>
    <row r="1726" spans="1:25" x14ac:dyDescent="0.2">
      <c r="A1726" t="s">
        <v>27096</v>
      </c>
      <c r="B1726">
        <v>98621</v>
      </c>
      <c r="C1726">
        <v>261605</v>
      </c>
      <c r="D1726" t="s">
        <v>18007</v>
      </c>
      <c r="E1726" t="s">
        <v>24</v>
      </c>
      <c r="F1726">
        <v>999620503</v>
      </c>
      <c r="G1726" t="s">
        <v>14966</v>
      </c>
      <c r="H1726" t="s">
        <v>14967</v>
      </c>
      <c r="I1726" t="s">
        <v>25</v>
      </c>
      <c r="J1726" t="s">
        <v>26</v>
      </c>
      <c r="K1726">
        <v>278350</v>
      </c>
      <c r="L1726" t="s">
        <v>857</v>
      </c>
      <c r="M1726" t="s">
        <v>14968</v>
      </c>
      <c r="N1726" t="s">
        <v>931</v>
      </c>
      <c r="O1726" t="s">
        <v>14969</v>
      </c>
      <c r="P1726" t="s">
        <v>14970</v>
      </c>
      <c r="Q1726" t="s">
        <v>14971</v>
      </c>
      <c r="R1726" t="s">
        <v>18133</v>
      </c>
      <c r="S1726" t="s">
        <v>28</v>
      </c>
      <c r="T1726" t="s">
        <v>47</v>
      </c>
      <c r="U1726" t="s">
        <v>2289</v>
      </c>
      <c r="V1726" t="s">
        <v>2290</v>
      </c>
      <c r="X1726">
        <v>351213100424</v>
      </c>
      <c r="Y1726">
        <v>351213100425</v>
      </c>
    </row>
    <row r="1727" spans="1:25" x14ac:dyDescent="0.2">
      <c r="A1727" t="s">
        <v>27096</v>
      </c>
      <c r="B1727">
        <v>98621</v>
      </c>
      <c r="C1727">
        <v>261605</v>
      </c>
      <c r="D1727" t="s">
        <v>18007</v>
      </c>
      <c r="E1727" t="s">
        <v>24</v>
      </c>
      <c r="F1727">
        <v>999897729</v>
      </c>
      <c r="G1727" t="s">
        <v>523</v>
      </c>
      <c r="H1727" t="s">
        <v>524</v>
      </c>
      <c r="I1727" t="s">
        <v>34</v>
      </c>
      <c r="J1727" t="s">
        <v>26</v>
      </c>
      <c r="K1727">
        <v>193960</v>
      </c>
      <c r="L1727" t="s">
        <v>27</v>
      </c>
      <c r="M1727" t="s">
        <v>525</v>
      </c>
      <c r="N1727" t="s">
        <v>526</v>
      </c>
      <c r="O1727">
        <v>1069</v>
      </c>
      <c r="P1727" t="s">
        <v>527</v>
      </c>
      <c r="Q1727" t="s">
        <v>528</v>
      </c>
      <c r="R1727" t="s">
        <v>18134</v>
      </c>
      <c r="S1727" t="s">
        <v>28</v>
      </c>
      <c r="T1727" t="s">
        <v>262</v>
      </c>
      <c r="U1727" t="s">
        <v>2595</v>
      </c>
      <c r="V1727" t="s">
        <v>18135</v>
      </c>
      <c r="X1727">
        <v>4935146337824</v>
      </c>
      <c r="Y1727">
        <v>4935146337825</v>
      </c>
    </row>
    <row r="1728" spans="1:25" x14ac:dyDescent="0.2">
      <c r="A1728" t="s">
        <v>27096</v>
      </c>
      <c r="B1728">
        <v>98621</v>
      </c>
      <c r="C1728">
        <v>261605</v>
      </c>
      <c r="D1728" t="s">
        <v>18007</v>
      </c>
      <c r="E1728" t="s">
        <v>24</v>
      </c>
      <c r="F1728">
        <v>984016113</v>
      </c>
      <c r="G1728" t="s">
        <v>18136</v>
      </c>
      <c r="H1728" t="s">
        <v>17421</v>
      </c>
      <c r="I1728" t="s">
        <v>30</v>
      </c>
      <c r="J1728" t="s">
        <v>26</v>
      </c>
      <c r="K1728">
        <v>247140</v>
      </c>
      <c r="L1728" t="s">
        <v>210</v>
      </c>
      <c r="M1728" t="s">
        <v>18137</v>
      </c>
      <c r="N1728" t="s">
        <v>285</v>
      </c>
      <c r="O1728">
        <v>20123</v>
      </c>
      <c r="P1728" t="s">
        <v>18138</v>
      </c>
      <c r="R1728" t="s">
        <v>18139</v>
      </c>
      <c r="S1728" t="s">
        <v>28</v>
      </c>
      <c r="T1728" t="s">
        <v>65</v>
      </c>
      <c r="U1728" t="s">
        <v>5436</v>
      </c>
      <c r="V1728" t="s">
        <v>18140</v>
      </c>
      <c r="X1728" t="s">
        <v>18141</v>
      </c>
      <c r="Y1728" t="s">
        <v>18142</v>
      </c>
    </row>
    <row r="1729" spans="1:25" x14ac:dyDescent="0.2">
      <c r="A1729" t="s">
        <v>27096</v>
      </c>
      <c r="B1729">
        <v>98621</v>
      </c>
      <c r="C1729">
        <v>261605</v>
      </c>
      <c r="D1729" t="s">
        <v>18007</v>
      </c>
      <c r="E1729" t="s">
        <v>24</v>
      </c>
      <c r="F1729">
        <v>999992304</v>
      </c>
      <c r="G1729" t="s">
        <v>530</v>
      </c>
      <c r="H1729" t="s">
        <v>531</v>
      </c>
      <c r="I1729" t="s">
        <v>25</v>
      </c>
      <c r="J1729" t="s">
        <v>26</v>
      </c>
      <c r="K1729">
        <v>540480</v>
      </c>
      <c r="L1729" t="s">
        <v>192</v>
      </c>
      <c r="M1729" t="s">
        <v>532</v>
      </c>
      <c r="N1729" t="s">
        <v>533</v>
      </c>
      <c r="O1729">
        <v>1049</v>
      </c>
      <c r="P1729" t="s">
        <v>534</v>
      </c>
      <c r="R1729" t="s">
        <v>18143</v>
      </c>
      <c r="S1729" t="s">
        <v>28</v>
      </c>
      <c r="T1729" t="s">
        <v>40</v>
      </c>
      <c r="U1729" t="s">
        <v>673</v>
      </c>
      <c r="V1729" t="s">
        <v>1529</v>
      </c>
      <c r="X1729" t="s">
        <v>1652</v>
      </c>
      <c r="Y1729" t="s">
        <v>16046</v>
      </c>
    </row>
    <row r="1730" spans="1:25" x14ac:dyDescent="0.2">
      <c r="A1730" t="s">
        <v>27096</v>
      </c>
      <c r="B1730">
        <v>185476</v>
      </c>
      <c r="C1730">
        <v>606799</v>
      </c>
      <c r="D1730" t="s">
        <v>12895</v>
      </c>
      <c r="E1730" t="s">
        <v>24</v>
      </c>
      <c r="F1730">
        <v>993822037</v>
      </c>
      <c r="G1730" t="s">
        <v>5548</v>
      </c>
      <c r="H1730" t="s">
        <v>5549</v>
      </c>
      <c r="I1730" t="s">
        <v>34</v>
      </c>
      <c r="J1730" t="s">
        <v>472</v>
      </c>
      <c r="K1730">
        <v>21559.52</v>
      </c>
      <c r="L1730" t="s">
        <v>3239</v>
      </c>
      <c r="M1730" t="s">
        <v>5550</v>
      </c>
      <c r="N1730" t="s">
        <v>5551</v>
      </c>
      <c r="O1730" t="s">
        <v>5552</v>
      </c>
      <c r="P1730" t="s">
        <v>5553</v>
      </c>
      <c r="R1730" t="s">
        <v>18146</v>
      </c>
      <c r="S1730" t="s">
        <v>28</v>
      </c>
      <c r="T1730" t="s">
        <v>40</v>
      </c>
      <c r="U1730" t="s">
        <v>1268</v>
      </c>
      <c r="V1730" t="s">
        <v>3536</v>
      </c>
      <c r="X1730" t="s">
        <v>18147</v>
      </c>
    </row>
    <row r="1731" spans="1:25" x14ac:dyDescent="0.2">
      <c r="A1731" t="s">
        <v>27096</v>
      </c>
      <c r="B1731">
        <v>185476</v>
      </c>
      <c r="C1731">
        <v>606799</v>
      </c>
      <c r="D1731" t="s">
        <v>12895</v>
      </c>
      <c r="E1731" t="s">
        <v>24</v>
      </c>
      <c r="F1731">
        <v>998049103</v>
      </c>
      <c r="G1731" t="s">
        <v>6218</v>
      </c>
      <c r="H1731" t="s">
        <v>6219</v>
      </c>
      <c r="I1731" t="s">
        <v>209</v>
      </c>
      <c r="J1731" t="s">
        <v>26</v>
      </c>
      <c r="K1731">
        <v>305585.75</v>
      </c>
      <c r="L1731" t="s">
        <v>138</v>
      </c>
      <c r="M1731" t="s">
        <v>6220</v>
      </c>
      <c r="N1731" t="s">
        <v>1328</v>
      </c>
      <c r="O1731" t="s">
        <v>6221</v>
      </c>
      <c r="P1731" t="s">
        <v>6222</v>
      </c>
      <c r="Q1731" t="s">
        <v>6223</v>
      </c>
      <c r="R1731" t="s">
        <v>18148</v>
      </c>
      <c r="S1731" t="s">
        <v>28</v>
      </c>
      <c r="T1731" t="s">
        <v>40</v>
      </c>
      <c r="U1731" t="s">
        <v>215</v>
      </c>
      <c r="V1731" t="s">
        <v>7015</v>
      </c>
      <c r="X1731" t="s">
        <v>18149</v>
      </c>
      <c r="Y1731" t="s">
        <v>18150</v>
      </c>
    </row>
    <row r="1732" spans="1:25" x14ac:dyDescent="0.2">
      <c r="A1732" t="s">
        <v>27096</v>
      </c>
      <c r="B1732">
        <v>185476</v>
      </c>
      <c r="C1732">
        <v>606799</v>
      </c>
      <c r="D1732" t="s">
        <v>12895</v>
      </c>
      <c r="E1732" t="s">
        <v>57</v>
      </c>
      <c r="F1732">
        <v>999988909</v>
      </c>
      <c r="G1732" t="s">
        <v>1395</v>
      </c>
      <c r="H1732" t="s">
        <v>1396</v>
      </c>
      <c r="I1732" t="s">
        <v>25</v>
      </c>
      <c r="J1732" t="s">
        <v>26</v>
      </c>
      <c r="K1732">
        <v>642083</v>
      </c>
      <c r="L1732" t="s">
        <v>312</v>
      </c>
      <c r="M1732" t="s">
        <v>1397</v>
      </c>
      <c r="N1732" t="s">
        <v>1398</v>
      </c>
      <c r="O1732" t="s">
        <v>1399</v>
      </c>
      <c r="P1732" t="s">
        <v>1400</v>
      </c>
      <c r="Q1732" t="s">
        <v>1401</v>
      </c>
      <c r="R1732" t="s">
        <v>18151</v>
      </c>
      <c r="S1732" t="s">
        <v>28</v>
      </c>
      <c r="U1732" t="s">
        <v>963</v>
      </c>
      <c r="V1732" t="s">
        <v>18152</v>
      </c>
      <c r="X1732" t="s">
        <v>18153</v>
      </c>
      <c r="Y1732" t="s">
        <v>18154</v>
      </c>
    </row>
    <row r="1733" spans="1:25" x14ac:dyDescent="0.2">
      <c r="A1733" t="s">
        <v>27096</v>
      </c>
      <c r="B1733">
        <v>185476</v>
      </c>
      <c r="C1733">
        <v>606799</v>
      </c>
      <c r="D1733" t="s">
        <v>12895</v>
      </c>
      <c r="E1733" t="s">
        <v>24</v>
      </c>
      <c r="F1733">
        <v>932760440</v>
      </c>
      <c r="G1733" t="s">
        <v>1260</v>
      </c>
      <c r="H1733" t="s">
        <v>649</v>
      </c>
      <c r="I1733" t="s">
        <v>25</v>
      </c>
      <c r="J1733" t="s">
        <v>26</v>
      </c>
      <c r="K1733">
        <v>260227.75</v>
      </c>
      <c r="L1733" t="s">
        <v>261</v>
      </c>
      <c r="M1733" t="s">
        <v>1261</v>
      </c>
      <c r="N1733" t="s">
        <v>483</v>
      </c>
      <c r="O1733">
        <v>2150</v>
      </c>
      <c r="P1733" t="s">
        <v>652</v>
      </c>
      <c r="Q1733" t="s">
        <v>1262</v>
      </c>
      <c r="R1733" t="s">
        <v>18155</v>
      </c>
      <c r="S1733" t="s">
        <v>28</v>
      </c>
      <c r="T1733" t="s">
        <v>65</v>
      </c>
      <c r="U1733" t="s">
        <v>2963</v>
      </c>
      <c r="V1733" t="s">
        <v>5893</v>
      </c>
      <c r="X1733" t="s">
        <v>18156</v>
      </c>
      <c r="Y1733" t="s">
        <v>15071</v>
      </c>
    </row>
    <row r="1734" spans="1:25" x14ac:dyDescent="0.2">
      <c r="A1734" t="s">
        <v>27096</v>
      </c>
      <c r="B1734">
        <v>185476</v>
      </c>
      <c r="C1734">
        <v>606799</v>
      </c>
      <c r="D1734" t="s">
        <v>12895</v>
      </c>
      <c r="E1734" t="s">
        <v>24</v>
      </c>
      <c r="F1734">
        <v>999991722</v>
      </c>
      <c r="G1734" t="s">
        <v>917</v>
      </c>
      <c r="H1734" t="s">
        <v>918</v>
      </c>
      <c r="I1734" t="s">
        <v>25</v>
      </c>
      <c r="J1734" t="s">
        <v>26</v>
      </c>
      <c r="K1734">
        <v>165398.75</v>
      </c>
      <c r="L1734" t="s">
        <v>357</v>
      </c>
      <c r="M1734" t="s">
        <v>919</v>
      </c>
      <c r="N1734" t="s">
        <v>575</v>
      </c>
      <c r="O1734">
        <v>28006</v>
      </c>
      <c r="P1734" t="s">
        <v>920</v>
      </c>
      <c r="Q1734" t="s">
        <v>921</v>
      </c>
      <c r="R1734" t="s">
        <v>18157</v>
      </c>
      <c r="S1734" t="s">
        <v>28</v>
      </c>
      <c r="T1734" t="s">
        <v>47</v>
      </c>
      <c r="U1734" t="s">
        <v>3431</v>
      </c>
      <c r="V1734" t="s">
        <v>6062</v>
      </c>
      <c r="X1734" t="s">
        <v>6063</v>
      </c>
      <c r="Y1734" t="s">
        <v>6064</v>
      </c>
    </row>
    <row r="1735" spans="1:25" x14ac:dyDescent="0.2">
      <c r="A1735" t="s">
        <v>27096</v>
      </c>
      <c r="B1735">
        <v>185476</v>
      </c>
      <c r="C1735">
        <v>606799</v>
      </c>
      <c r="D1735" t="s">
        <v>12895</v>
      </c>
      <c r="E1735" t="s">
        <v>24</v>
      </c>
      <c r="F1735">
        <v>999520302</v>
      </c>
      <c r="G1735" t="s">
        <v>2050</v>
      </c>
      <c r="H1735" t="s">
        <v>2051</v>
      </c>
      <c r="I1735" t="s">
        <v>25</v>
      </c>
      <c r="J1735" t="s">
        <v>26</v>
      </c>
      <c r="K1735">
        <v>368328.25</v>
      </c>
      <c r="L1735" t="s">
        <v>312</v>
      </c>
      <c r="M1735" t="s">
        <v>2052</v>
      </c>
      <c r="N1735" t="s">
        <v>2053</v>
      </c>
      <c r="O1735" t="s">
        <v>2054</v>
      </c>
      <c r="P1735" t="s">
        <v>2055</v>
      </c>
      <c r="Q1735" t="s">
        <v>2056</v>
      </c>
      <c r="R1735" t="s">
        <v>18158</v>
      </c>
      <c r="S1735" t="s">
        <v>28</v>
      </c>
      <c r="T1735" t="s">
        <v>40</v>
      </c>
      <c r="U1735" t="s">
        <v>3647</v>
      </c>
      <c r="V1735" t="s">
        <v>5248</v>
      </c>
      <c r="X1735" t="s">
        <v>18159</v>
      </c>
      <c r="Y1735" t="s">
        <v>14048</v>
      </c>
    </row>
    <row r="1736" spans="1:25" x14ac:dyDescent="0.2">
      <c r="A1736" t="s">
        <v>27096</v>
      </c>
      <c r="B1736">
        <v>185476</v>
      </c>
      <c r="C1736">
        <v>606799</v>
      </c>
      <c r="D1736" t="s">
        <v>12895</v>
      </c>
      <c r="E1736" t="s">
        <v>24</v>
      </c>
      <c r="F1736">
        <v>973147457</v>
      </c>
      <c r="G1736" t="s">
        <v>13916</v>
      </c>
      <c r="H1736" t="s">
        <v>13917</v>
      </c>
      <c r="I1736" t="s">
        <v>30</v>
      </c>
      <c r="J1736" t="s">
        <v>26</v>
      </c>
      <c r="K1736">
        <v>167754.4</v>
      </c>
      <c r="L1736" t="s">
        <v>150</v>
      </c>
      <c r="M1736" t="s">
        <v>13918</v>
      </c>
      <c r="N1736" t="s">
        <v>172</v>
      </c>
      <c r="O1736" t="s">
        <v>13919</v>
      </c>
      <c r="Q1736" t="s">
        <v>13920</v>
      </c>
      <c r="R1736" t="s">
        <v>18160</v>
      </c>
      <c r="S1736" t="s">
        <v>28</v>
      </c>
      <c r="T1736" t="s">
        <v>65</v>
      </c>
      <c r="U1736" t="s">
        <v>1982</v>
      </c>
      <c r="V1736" t="s">
        <v>3169</v>
      </c>
      <c r="X1736" t="s">
        <v>13921</v>
      </c>
      <c r="Y1736">
        <v>35316619169</v>
      </c>
    </row>
    <row r="1737" spans="1:25" x14ac:dyDescent="0.2">
      <c r="A1737" t="s">
        <v>27096</v>
      </c>
      <c r="B1737">
        <v>185476</v>
      </c>
      <c r="C1737">
        <v>606799</v>
      </c>
      <c r="D1737" t="s">
        <v>12895</v>
      </c>
      <c r="E1737" t="s">
        <v>24</v>
      </c>
      <c r="F1737">
        <v>998866522</v>
      </c>
      <c r="G1737" t="s">
        <v>7784</v>
      </c>
      <c r="H1737" t="s">
        <v>7785</v>
      </c>
      <c r="I1737" t="s">
        <v>209</v>
      </c>
      <c r="J1737" t="s">
        <v>26</v>
      </c>
      <c r="K1737">
        <v>285522</v>
      </c>
      <c r="L1737" t="s">
        <v>109</v>
      </c>
      <c r="M1737" t="s">
        <v>7786</v>
      </c>
      <c r="N1737" t="s">
        <v>741</v>
      </c>
      <c r="O1737" t="s">
        <v>7787</v>
      </c>
      <c r="P1737" t="s">
        <v>7788</v>
      </c>
      <c r="Q1737" t="s">
        <v>7789</v>
      </c>
      <c r="R1737" t="s">
        <v>18161</v>
      </c>
      <c r="S1737" t="s">
        <v>28</v>
      </c>
      <c r="T1737" t="s">
        <v>65</v>
      </c>
      <c r="U1737" t="s">
        <v>18162</v>
      </c>
      <c r="V1737" t="s">
        <v>18163</v>
      </c>
      <c r="X1737" t="s">
        <v>18164</v>
      </c>
      <c r="Y1737" t="s">
        <v>7790</v>
      </c>
    </row>
    <row r="1738" spans="1:25" x14ac:dyDescent="0.2">
      <c r="A1738" t="s">
        <v>27096</v>
      </c>
      <c r="B1738">
        <v>185476</v>
      </c>
      <c r="C1738">
        <v>606799</v>
      </c>
      <c r="D1738" t="s">
        <v>12895</v>
      </c>
      <c r="E1738" t="s">
        <v>24</v>
      </c>
      <c r="F1738">
        <v>999974747</v>
      </c>
      <c r="G1738" t="s">
        <v>432</v>
      </c>
      <c r="H1738" t="s">
        <v>433</v>
      </c>
      <c r="I1738" t="s">
        <v>34</v>
      </c>
      <c r="J1738" t="s">
        <v>26</v>
      </c>
      <c r="K1738">
        <v>220812.88</v>
      </c>
      <c r="L1738" t="s">
        <v>27</v>
      </c>
      <c r="M1738" t="s">
        <v>434</v>
      </c>
      <c r="N1738" t="s">
        <v>435</v>
      </c>
      <c r="O1738">
        <v>70174</v>
      </c>
      <c r="P1738" t="s">
        <v>436</v>
      </c>
      <c r="Q1738" t="s">
        <v>437</v>
      </c>
      <c r="R1738" t="s">
        <v>18165</v>
      </c>
      <c r="S1738" t="s">
        <v>28</v>
      </c>
      <c r="T1738" t="s">
        <v>65</v>
      </c>
      <c r="U1738" t="s">
        <v>1817</v>
      </c>
      <c r="V1738" t="s">
        <v>18166</v>
      </c>
      <c r="X1738" t="s">
        <v>18167</v>
      </c>
    </row>
    <row r="1739" spans="1:25" x14ac:dyDescent="0.2">
      <c r="A1739" t="s">
        <v>27096</v>
      </c>
      <c r="B1739">
        <v>185476</v>
      </c>
      <c r="C1739">
        <v>606799</v>
      </c>
      <c r="D1739" t="s">
        <v>12895</v>
      </c>
      <c r="E1739" t="s">
        <v>24</v>
      </c>
      <c r="F1739">
        <v>972877991</v>
      </c>
      <c r="G1739" t="s">
        <v>10420</v>
      </c>
      <c r="H1739" t="s">
        <v>7133</v>
      </c>
      <c r="I1739" t="s">
        <v>30</v>
      </c>
      <c r="J1739" t="s">
        <v>26</v>
      </c>
      <c r="K1739">
        <v>382054.25</v>
      </c>
      <c r="L1739" t="s">
        <v>312</v>
      </c>
      <c r="M1739" t="s">
        <v>10418</v>
      </c>
      <c r="N1739" t="s">
        <v>10419</v>
      </c>
      <c r="O1739" t="s">
        <v>10421</v>
      </c>
      <c r="P1739" t="s">
        <v>10422</v>
      </c>
      <c r="Q1739" t="s">
        <v>10423</v>
      </c>
      <c r="R1739" t="s">
        <v>18168</v>
      </c>
      <c r="S1739" t="s">
        <v>28</v>
      </c>
      <c r="T1739" t="s">
        <v>40</v>
      </c>
      <c r="U1739" t="s">
        <v>18169</v>
      </c>
      <c r="V1739" t="s">
        <v>18170</v>
      </c>
      <c r="X1739" t="s">
        <v>18171</v>
      </c>
      <c r="Y1739" t="s">
        <v>18172</v>
      </c>
    </row>
    <row r="1740" spans="1:25" x14ac:dyDescent="0.2">
      <c r="A1740" t="s">
        <v>27096</v>
      </c>
      <c r="B1740">
        <v>185476</v>
      </c>
      <c r="C1740">
        <v>606799</v>
      </c>
      <c r="D1740" t="s">
        <v>12895</v>
      </c>
      <c r="E1740" t="s">
        <v>24</v>
      </c>
      <c r="F1740">
        <v>999419422</v>
      </c>
      <c r="G1740" t="s">
        <v>4456</v>
      </c>
      <c r="H1740" t="s">
        <v>4457</v>
      </c>
      <c r="I1740" t="s">
        <v>25</v>
      </c>
      <c r="J1740" t="s">
        <v>26</v>
      </c>
      <c r="K1740">
        <v>263518.67</v>
      </c>
      <c r="L1740" t="s">
        <v>210</v>
      </c>
      <c r="M1740" t="s">
        <v>4458</v>
      </c>
      <c r="N1740" t="s">
        <v>2068</v>
      </c>
      <c r="O1740">
        <v>73100</v>
      </c>
      <c r="P1740" t="s">
        <v>4459</v>
      </c>
      <c r="Q1740" t="s">
        <v>4460</v>
      </c>
      <c r="R1740" t="s">
        <v>18173</v>
      </c>
      <c r="S1740" t="s">
        <v>28</v>
      </c>
      <c r="T1740" t="s">
        <v>65</v>
      </c>
      <c r="U1740" t="s">
        <v>3127</v>
      </c>
      <c r="V1740" t="s">
        <v>4462</v>
      </c>
      <c r="X1740">
        <v>390252036945</v>
      </c>
      <c r="Y1740">
        <v>390252036946</v>
      </c>
    </row>
    <row r="1741" spans="1:25" x14ac:dyDescent="0.2">
      <c r="A1741" t="s">
        <v>27096</v>
      </c>
      <c r="B1741">
        <v>185476</v>
      </c>
      <c r="C1741">
        <v>606799</v>
      </c>
      <c r="D1741" t="s">
        <v>12895</v>
      </c>
      <c r="E1741" t="s">
        <v>24</v>
      </c>
      <c r="F1741">
        <v>999885313</v>
      </c>
      <c r="G1741" t="s">
        <v>14956</v>
      </c>
      <c r="H1741" t="s">
        <v>14957</v>
      </c>
      <c r="I1741" t="s">
        <v>34</v>
      </c>
      <c r="J1741" t="s">
        <v>26</v>
      </c>
      <c r="K1741">
        <v>232685.2</v>
      </c>
      <c r="L1741" t="s">
        <v>138</v>
      </c>
      <c r="M1741" t="s">
        <v>14958</v>
      </c>
      <c r="N1741" t="s">
        <v>14959</v>
      </c>
      <c r="O1741" t="s">
        <v>14960</v>
      </c>
      <c r="P1741" t="s">
        <v>14961</v>
      </c>
      <c r="Q1741" t="s">
        <v>14962</v>
      </c>
      <c r="R1741" t="s">
        <v>18174</v>
      </c>
      <c r="S1741" t="s">
        <v>28</v>
      </c>
      <c r="T1741" t="s">
        <v>65</v>
      </c>
      <c r="U1741" t="s">
        <v>1982</v>
      </c>
      <c r="V1741" t="s">
        <v>18175</v>
      </c>
      <c r="X1741" t="s">
        <v>18176</v>
      </c>
      <c r="Y1741" t="s">
        <v>18177</v>
      </c>
    </row>
    <row r="1742" spans="1:25" x14ac:dyDescent="0.2">
      <c r="A1742" t="s">
        <v>27096</v>
      </c>
      <c r="B1742">
        <v>185476</v>
      </c>
      <c r="C1742">
        <v>606799</v>
      </c>
      <c r="D1742" t="s">
        <v>12895</v>
      </c>
      <c r="E1742" t="s">
        <v>24</v>
      </c>
      <c r="F1742">
        <v>999901706</v>
      </c>
      <c r="G1742" t="s">
        <v>648</v>
      </c>
      <c r="H1742" t="s">
        <v>649</v>
      </c>
      <c r="I1742" t="s">
        <v>25</v>
      </c>
      <c r="J1742" t="s">
        <v>472</v>
      </c>
      <c r="L1742" t="s">
        <v>261</v>
      </c>
      <c r="M1742" t="s">
        <v>650</v>
      </c>
      <c r="N1742" t="s">
        <v>549</v>
      </c>
      <c r="O1742" t="s">
        <v>651</v>
      </c>
      <c r="P1742" t="s">
        <v>652</v>
      </c>
      <c r="Q1742" t="s">
        <v>653</v>
      </c>
      <c r="R1742" t="s">
        <v>18178</v>
      </c>
      <c r="S1742" t="s">
        <v>28</v>
      </c>
      <c r="T1742" t="s">
        <v>65</v>
      </c>
      <c r="U1742" t="s">
        <v>2963</v>
      </c>
      <c r="V1742" t="s">
        <v>5893</v>
      </c>
      <c r="X1742" t="s">
        <v>18156</v>
      </c>
      <c r="Y1742" t="s">
        <v>15071</v>
      </c>
    </row>
    <row r="1743" spans="1:25" x14ac:dyDescent="0.2">
      <c r="A1743" t="s">
        <v>27096</v>
      </c>
      <c r="B1743">
        <v>185476</v>
      </c>
      <c r="C1743">
        <v>606799</v>
      </c>
      <c r="D1743" t="s">
        <v>12895</v>
      </c>
      <c r="E1743" t="s">
        <v>24</v>
      </c>
      <c r="F1743">
        <v>996754832</v>
      </c>
      <c r="G1743" t="s">
        <v>13155</v>
      </c>
      <c r="H1743" t="s">
        <v>13156</v>
      </c>
      <c r="I1743" t="s">
        <v>30</v>
      </c>
      <c r="J1743" t="s">
        <v>26</v>
      </c>
      <c r="K1743">
        <v>129988.5</v>
      </c>
      <c r="L1743" t="s">
        <v>357</v>
      </c>
      <c r="M1743" t="s">
        <v>13157</v>
      </c>
      <c r="N1743" t="s">
        <v>575</v>
      </c>
      <c r="O1743">
        <v>28050</v>
      </c>
      <c r="P1743" t="s">
        <v>13158</v>
      </c>
      <c r="Q1743" t="s">
        <v>13159</v>
      </c>
      <c r="R1743" t="s">
        <v>18179</v>
      </c>
      <c r="S1743" t="s">
        <v>28</v>
      </c>
      <c r="T1743" t="s">
        <v>40</v>
      </c>
      <c r="U1743" t="s">
        <v>7282</v>
      </c>
      <c r="V1743" t="s">
        <v>18180</v>
      </c>
      <c r="X1743" t="s">
        <v>17897</v>
      </c>
    </row>
    <row r="1744" spans="1:25" x14ac:dyDescent="0.2">
      <c r="A1744" t="s">
        <v>27096</v>
      </c>
      <c r="B1744">
        <v>91165</v>
      </c>
      <c r="C1744">
        <v>218264</v>
      </c>
      <c r="D1744" t="s">
        <v>18182</v>
      </c>
      <c r="E1744" t="s">
        <v>24</v>
      </c>
      <c r="F1744">
        <v>999537568</v>
      </c>
      <c r="G1744" t="s">
        <v>7215</v>
      </c>
      <c r="H1744" t="s">
        <v>7216</v>
      </c>
      <c r="I1744" t="s">
        <v>30</v>
      </c>
      <c r="J1744" t="s">
        <v>26</v>
      </c>
      <c r="K1744">
        <v>74472</v>
      </c>
      <c r="L1744" t="s">
        <v>357</v>
      </c>
      <c r="M1744" t="s">
        <v>7217</v>
      </c>
      <c r="N1744" t="s">
        <v>575</v>
      </c>
      <c r="O1744">
        <v>28036</v>
      </c>
      <c r="P1744" t="s">
        <v>6912</v>
      </c>
      <c r="Q1744" t="s">
        <v>7218</v>
      </c>
      <c r="R1744" t="s">
        <v>18183</v>
      </c>
      <c r="S1744" t="s">
        <v>28</v>
      </c>
      <c r="T1744" t="s">
        <v>40</v>
      </c>
      <c r="U1744" t="s">
        <v>4951</v>
      </c>
      <c r="V1744" t="s">
        <v>18184</v>
      </c>
      <c r="X1744">
        <v>34914525770</v>
      </c>
      <c r="Y1744">
        <v>34914521306</v>
      </c>
    </row>
    <row r="1745" spans="1:25" x14ac:dyDescent="0.2">
      <c r="A1745" t="s">
        <v>27096</v>
      </c>
      <c r="B1745">
        <v>91165</v>
      </c>
      <c r="C1745">
        <v>218264</v>
      </c>
      <c r="D1745" t="s">
        <v>18182</v>
      </c>
      <c r="E1745" t="s">
        <v>57</v>
      </c>
      <c r="F1745">
        <v>999627875</v>
      </c>
      <c r="G1745" t="s">
        <v>1373</v>
      </c>
      <c r="H1745" t="s">
        <v>1374</v>
      </c>
      <c r="I1745" t="s">
        <v>25</v>
      </c>
      <c r="J1745" t="s">
        <v>26</v>
      </c>
      <c r="K1745">
        <v>262753</v>
      </c>
      <c r="L1745" t="s">
        <v>45</v>
      </c>
      <c r="M1745" t="s">
        <v>1375</v>
      </c>
      <c r="N1745" t="s">
        <v>613</v>
      </c>
      <c r="O1745" t="s">
        <v>1376</v>
      </c>
      <c r="P1745" t="s">
        <v>1377</v>
      </c>
      <c r="Q1745" t="s">
        <v>1378</v>
      </c>
      <c r="R1745" t="s">
        <v>18185</v>
      </c>
      <c r="S1745" t="s">
        <v>28</v>
      </c>
      <c r="T1745" t="s">
        <v>65</v>
      </c>
      <c r="U1745" t="s">
        <v>1224</v>
      </c>
      <c r="V1745" t="s">
        <v>1381</v>
      </c>
      <c r="X1745" t="s">
        <v>18186</v>
      </c>
      <c r="Y1745" t="s">
        <v>1383</v>
      </c>
    </row>
    <row r="1746" spans="1:25" x14ac:dyDescent="0.2">
      <c r="A1746" t="s">
        <v>27096</v>
      </c>
      <c r="B1746">
        <v>91165</v>
      </c>
      <c r="C1746">
        <v>218264</v>
      </c>
      <c r="D1746" t="s">
        <v>18182</v>
      </c>
      <c r="E1746" t="s">
        <v>24</v>
      </c>
      <c r="F1746">
        <v>998801823</v>
      </c>
      <c r="G1746" t="s">
        <v>5840</v>
      </c>
      <c r="H1746" t="s">
        <v>5841</v>
      </c>
      <c r="I1746" t="s">
        <v>30</v>
      </c>
      <c r="J1746" t="s">
        <v>26</v>
      </c>
      <c r="K1746">
        <v>6420</v>
      </c>
      <c r="L1746" t="s">
        <v>210</v>
      </c>
      <c r="M1746" t="s">
        <v>5842</v>
      </c>
      <c r="N1746" t="s">
        <v>1521</v>
      </c>
      <c r="O1746">
        <v>16151</v>
      </c>
      <c r="P1746" t="s">
        <v>5843</v>
      </c>
      <c r="Q1746" t="s">
        <v>5844</v>
      </c>
      <c r="R1746" t="s">
        <v>18187</v>
      </c>
      <c r="S1746" t="s">
        <v>28</v>
      </c>
      <c r="T1746" t="s">
        <v>47</v>
      </c>
      <c r="U1746" t="s">
        <v>2252</v>
      </c>
      <c r="V1746" t="s">
        <v>17753</v>
      </c>
      <c r="X1746" t="s">
        <v>18188</v>
      </c>
      <c r="Y1746">
        <v>39</v>
      </c>
    </row>
    <row r="1747" spans="1:25" x14ac:dyDescent="0.2">
      <c r="A1747" t="s">
        <v>27096</v>
      </c>
      <c r="B1747">
        <v>91165</v>
      </c>
      <c r="C1747">
        <v>218264</v>
      </c>
      <c r="D1747" t="s">
        <v>18182</v>
      </c>
      <c r="E1747" t="s">
        <v>24</v>
      </c>
      <c r="F1747">
        <v>999988909</v>
      </c>
      <c r="G1747" t="s">
        <v>1395</v>
      </c>
      <c r="H1747" t="s">
        <v>1396</v>
      </c>
      <c r="I1747" t="s">
        <v>25</v>
      </c>
      <c r="J1747" t="s">
        <v>26</v>
      </c>
      <c r="K1747">
        <v>104004</v>
      </c>
      <c r="L1747" t="s">
        <v>312</v>
      </c>
      <c r="M1747" t="s">
        <v>1397</v>
      </c>
      <c r="N1747" t="s">
        <v>1398</v>
      </c>
      <c r="O1747" t="s">
        <v>1399</v>
      </c>
      <c r="P1747" t="s">
        <v>1400</v>
      </c>
      <c r="Q1747" t="s">
        <v>1401</v>
      </c>
      <c r="R1747" t="s">
        <v>18189</v>
      </c>
      <c r="S1747" t="s">
        <v>28</v>
      </c>
      <c r="T1747" t="s">
        <v>47</v>
      </c>
      <c r="U1747" t="s">
        <v>10865</v>
      </c>
      <c r="V1747" t="s">
        <v>3714</v>
      </c>
      <c r="X1747" t="s">
        <v>18190</v>
      </c>
      <c r="Y1747" t="s">
        <v>18191</v>
      </c>
    </row>
    <row r="1748" spans="1:25" x14ac:dyDescent="0.2">
      <c r="A1748" t="s">
        <v>27096</v>
      </c>
      <c r="B1748">
        <v>91165</v>
      </c>
      <c r="C1748">
        <v>218264</v>
      </c>
      <c r="D1748" t="s">
        <v>18182</v>
      </c>
      <c r="E1748" t="s">
        <v>24</v>
      </c>
      <c r="F1748">
        <v>999980761</v>
      </c>
      <c r="G1748" t="s">
        <v>107</v>
      </c>
      <c r="H1748" t="s">
        <v>108</v>
      </c>
      <c r="I1748" t="s">
        <v>25</v>
      </c>
      <c r="J1748" t="s">
        <v>26</v>
      </c>
      <c r="K1748">
        <v>113483.13</v>
      </c>
      <c r="L1748" t="s">
        <v>109</v>
      </c>
      <c r="M1748" t="s">
        <v>110</v>
      </c>
      <c r="N1748" t="s">
        <v>111</v>
      </c>
      <c r="O1748">
        <v>7034</v>
      </c>
      <c r="P1748" t="s">
        <v>112</v>
      </c>
      <c r="Q1748" t="s">
        <v>113</v>
      </c>
      <c r="R1748" t="s">
        <v>18192</v>
      </c>
      <c r="S1748" t="s">
        <v>28</v>
      </c>
      <c r="T1748" t="s">
        <v>47</v>
      </c>
      <c r="U1748" t="s">
        <v>18193</v>
      </c>
      <c r="V1748" t="s">
        <v>14312</v>
      </c>
      <c r="X1748">
        <v>4773597064</v>
      </c>
      <c r="Y1748">
        <v>4773592930</v>
      </c>
    </row>
    <row r="1749" spans="1:25" x14ac:dyDescent="0.2">
      <c r="A1749" t="s">
        <v>27096</v>
      </c>
      <c r="B1749">
        <v>91165</v>
      </c>
      <c r="C1749">
        <v>218264</v>
      </c>
      <c r="D1749" t="s">
        <v>18182</v>
      </c>
      <c r="E1749" t="s">
        <v>24</v>
      </c>
      <c r="F1749">
        <v>999984059</v>
      </c>
      <c r="G1749" t="s">
        <v>552</v>
      </c>
      <c r="H1749" t="s">
        <v>553</v>
      </c>
      <c r="I1749" t="s">
        <v>25</v>
      </c>
      <c r="J1749" t="s">
        <v>26</v>
      </c>
      <c r="K1749">
        <v>14530.6</v>
      </c>
      <c r="L1749" t="s">
        <v>27</v>
      </c>
      <c r="M1749" t="s">
        <v>554</v>
      </c>
      <c r="N1749" t="s">
        <v>555</v>
      </c>
      <c r="O1749">
        <v>80686</v>
      </c>
      <c r="P1749" t="s">
        <v>556</v>
      </c>
      <c r="Q1749" t="s">
        <v>557</v>
      </c>
      <c r="R1749" t="s">
        <v>18194</v>
      </c>
      <c r="S1749" t="s">
        <v>28</v>
      </c>
      <c r="T1749" t="s">
        <v>40</v>
      </c>
      <c r="U1749" t="s">
        <v>929</v>
      </c>
      <c r="V1749" t="s">
        <v>1406</v>
      </c>
      <c r="X1749">
        <v>498912052713</v>
      </c>
      <c r="Y1749">
        <v>498912057534</v>
      </c>
    </row>
    <row r="1750" spans="1:25" x14ac:dyDescent="0.2">
      <c r="A1750" t="s">
        <v>27096</v>
      </c>
      <c r="B1750">
        <v>91165</v>
      </c>
      <c r="C1750">
        <v>218264</v>
      </c>
      <c r="D1750" t="s">
        <v>18182</v>
      </c>
      <c r="E1750" t="s">
        <v>24</v>
      </c>
      <c r="F1750">
        <v>999992401</v>
      </c>
      <c r="G1750" t="s">
        <v>1200</v>
      </c>
      <c r="H1750" t="s">
        <v>1201</v>
      </c>
      <c r="I1750" t="s">
        <v>25</v>
      </c>
      <c r="J1750" t="s">
        <v>26</v>
      </c>
      <c r="K1750">
        <v>76973.66</v>
      </c>
      <c r="L1750" t="s">
        <v>82</v>
      </c>
      <c r="M1750" t="s">
        <v>1202</v>
      </c>
      <c r="N1750" t="s">
        <v>1203</v>
      </c>
      <c r="O1750">
        <v>75015</v>
      </c>
      <c r="P1750" t="s">
        <v>1204</v>
      </c>
      <c r="Q1750" t="s">
        <v>1205</v>
      </c>
      <c r="R1750" t="s">
        <v>18195</v>
      </c>
      <c r="S1750" t="s">
        <v>28</v>
      </c>
      <c r="T1750" t="s">
        <v>40</v>
      </c>
      <c r="U1750" t="s">
        <v>167</v>
      </c>
      <c r="V1750" t="s">
        <v>15794</v>
      </c>
      <c r="X1750" t="s">
        <v>15795</v>
      </c>
      <c r="Y1750" t="s">
        <v>18196</v>
      </c>
    </row>
    <row r="1751" spans="1:25" x14ac:dyDescent="0.2">
      <c r="A1751" t="s">
        <v>27096</v>
      </c>
      <c r="B1751">
        <v>91165</v>
      </c>
      <c r="C1751">
        <v>218264</v>
      </c>
      <c r="D1751" t="s">
        <v>18182</v>
      </c>
      <c r="E1751" t="s">
        <v>24</v>
      </c>
      <c r="F1751">
        <v>998226807</v>
      </c>
      <c r="G1751" t="s">
        <v>18197</v>
      </c>
      <c r="H1751" t="s">
        <v>18198</v>
      </c>
      <c r="I1751" t="s">
        <v>30</v>
      </c>
      <c r="J1751" t="s">
        <v>26</v>
      </c>
      <c r="K1751">
        <v>57352</v>
      </c>
      <c r="L1751" t="s">
        <v>357</v>
      </c>
      <c r="M1751" t="s">
        <v>6911</v>
      </c>
      <c r="N1751" t="s">
        <v>575</v>
      </c>
      <c r="O1751">
        <v>28036</v>
      </c>
      <c r="P1751" t="s">
        <v>18199</v>
      </c>
      <c r="R1751" t="s">
        <v>18200</v>
      </c>
      <c r="S1751" t="s">
        <v>28</v>
      </c>
      <c r="T1751" t="s">
        <v>47</v>
      </c>
      <c r="U1751" t="s">
        <v>18201</v>
      </c>
      <c r="V1751" t="s">
        <v>18202</v>
      </c>
      <c r="X1751" t="s">
        <v>18203</v>
      </c>
      <c r="Y1751" t="s">
        <v>18204</v>
      </c>
    </row>
    <row r="1752" spans="1:25" x14ac:dyDescent="0.2">
      <c r="A1752" t="s">
        <v>27096</v>
      </c>
      <c r="B1752">
        <v>91165</v>
      </c>
      <c r="C1752">
        <v>218264</v>
      </c>
      <c r="D1752" t="s">
        <v>18182</v>
      </c>
      <c r="E1752" t="s">
        <v>24</v>
      </c>
      <c r="F1752">
        <v>999789574</v>
      </c>
      <c r="G1752" t="s">
        <v>13279</v>
      </c>
      <c r="H1752" t="s">
        <v>13280</v>
      </c>
      <c r="I1752" t="s">
        <v>25</v>
      </c>
      <c r="J1752" t="s">
        <v>26</v>
      </c>
      <c r="K1752">
        <v>50175.28</v>
      </c>
      <c r="L1752" t="s">
        <v>109</v>
      </c>
      <c r="M1752" t="s">
        <v>13281</v>
      </c>
      <c r="N1752" t="s">
        <v>1814</v>
      </c>
      <c r="O1752">
        <v>2027</v>
      </c>
      <c r="P1752" t="s">
        <v>13282</v>
      </c>
      <c r="Q1752" t="s">
        <v>13283</v>
      </c>
      <c r="R1752" t="s">
        <v>18205</v>
      </c>
      <c r="S1752" t="s">
        <v>28</v>
      </c>
      <c r="T1752" t="s">
        <v>47</v>
      </c>
      <c r="U1752" t="s">
        <v>4383</v>
      </c>
      <c r="V1752" t="s">
        <v>18206</v>
      </c>
      <c r="X1752">
        <v>4763807051</v>
      </c>
      <c r="Y1752">
        <v>4763807115</v>
      </c>
    </row>
    <row r="1753" spans="1:25" x14ac:dyDescent="0.2">
      <c r="A1753" t="s">
        <v>27096</v>
      </c>
      <c r="B1753">
        <v>91165</v>
      </c>
      <c r="C1753">
        <v>218264</v>
      </c>
      <c r="D1753" t="s">
        <v>18182</v>
      </c>
      <c r="E1753" t="s">
        <v>24</v>
      </c>
      <c r="F1753">
        <v>999809265</v>
      </c>
      <c r="G1753" t="s">
        <v>3783</v>
      </c>
      <c r="H1753" t="s">
        <v>1087</v>
      </c>
      <c r="I1753" t="s">
        <v>30</v>
      </c>
      <c r="J1753" t="s">
        <v>26</v>
      </c>
      <c r="K1753">
        <v>3210</v>
      </c>
      <c r="L1753" t="s">
        <v>82</v>
      </c>
      <c r="M1753" t="s">
        <v>3784</v>
      </c>
      <c r="N1753" t="s">
        <v>3785</v>
      </c>
      <c r="O1753">
        <v>31402</v>
      </c>
      <c r="P1753" t="s">
        <v>3786</v>
      </c>
      <c r="Q1753" t="s">
        <v>3787</v>
      </c>
      <c r="R1753" t="s">
        <v>18207</v>
      </c>
      <c r="S1753" t="s">
        <v>28</v>
      </c>
      <c r="T1753" t="s">
        <v>47</v>
      </c>
      <c r="U1753" t="s">
        <v>1113</v>
      </c>
      <c r="V1753" t="s">
        <v>13295</v>
      </c>
      <c r="X1753">
        <v>33177758043</v>
      </c>
      <c r="Y1753" t="s">
        <v>18208</v>
      </c>
    </row>
    <row r="1754" spans="1:25" x14ac:dyDescent="0.2">
      <c r="A1754" t="s">
        <v>27096</v>
      </c>
      <c r="B1754">
        <v>91165</v>
      </c>
      <c r="C1754">
        <v>218264</v>
      </c>
      <c r="D1754" t="s">
        <v>18182</v>
      </c>
      <c r="E1754" t="s">
        <v>24</v>
      </c>
      <c r="F1754">
        <v>991011850</v>
      </c>
      <c r="G1754" t="s">
        <v>14954</v>
      </c>
      <c r="H1754" t="s">
        <v>2954</v>
      </c>
      <c r="I1754" t="s">
        <v>30</v>
      </c>
      <c r="J1754" t="s">
        <v>26</v>
      </c>
      <c r="K1754">
        <v>3210</v>
      </c>
      <c r="L1754" t="s">
        <v>82</v>
      </c>
      <c r="M1754" t="s">
        <v>2974</v>
      </c>
      <c r="N1754" t="s">
        <v>3805</v>
      </c>
      <c r="O1754">
        <v>78141</v>
      </c>
      <c r="P1754" t="s">
        <v>1668</v>
      </c>
      <c r="R1754" t="s">
        <v>18209</v>
      </c>
      <c r="S1754" t="s">
        <v>28</v>
      </c>
      <c r="T1754" t="s">
        <v>40</v>
      </c>
      <c r="U1754" t="s">
        <v>5517</v>
      </c>
      <c r="V1754" t="s">
        <v>18210</v>
      </c>
      <c r="X1754" t="s">
        <v>18211</v>
      </c>
      <c r="Y1754" t="s">
        <v>6266</v>
      </c>
    </row>
    <row r="1755" spans="1:25" x14ac:dyDescent="0.2">
      <c r="A1755" t="s">
        <v>27096</v>
      </c>
      <c r="B1755">
        <v>91165</v>
      </c>
      <c r="C1755">
        <v>218264</v>
      </c>
      <c r="D1755" t="s">
        <v>18182</v>
      </c>
      <c r="E1755" t="s">
        <v>24</v>
      </c>
      <c r="F1755">
        <v>999498962</v>
      </c>
      <c r="G1755" t="s">
        <v>9417</v>
      </c>
      <c r="H1755" t="s">
        <v>9418</v>
      </c>
      <c r="I1755" t="s">
        <v>25</v>
      </c>
      <c r="J1755" t="s">
        <v>26</v>
      </c>
      <c r="K1755">
        <v>92769</v>
      </c>
      <c r="L1755" t="s">
        <v>357</v>
      </c>
      <c r="M1755" t="s">
        <v>9419</v>
      </c>
      <c r="N1755" t="s">
        <v>849</v>
      </c>
      <c r="O1755">
        <v>20009</v>
      </c>
      <c r="P1755" t="s">
        <v>9420</v>
      </c>
      <c r="R1755" t="s">
        <v>18212</v>
      </c>
      <c r="S1755" t="s">
        <v>28</v>
      </c>
      <c r="T1755" t="s">
        <v>40</v>
      </c>
      <c r="U1755" t="s">
        <v>7903</v>
      </c>
      <c r="V1755" t="s">
        <v>7219</v>
      </c>
      <c r="X1755" t="s">
        <v>1753</v>
      </c>
      <c r="Y1755" t="s">
        <v>1754</v>
      </c>
    </row>
    <row r="1756" spans="1:25" x14ac:dyDescent="0.2">
      <c r="A1756" t="s">
        <v>27096</v>
      </c>
      <c r="B1756">
        <v>91165</v>
      </c>
      <c r="C1756">
        <v>218264</v>
      </c>
      <c r="D1756" t="s">
        <v>18182</v>
      </c>
      <c r="E1756" t="s">
        <v>24</v>
      </c>
      <c r="F1756">
        <v>999901706</v>
      </c>
      <c r="G1756" t="s">
        <v>648</v>
      </c>
      <c r="H1756" t="s">
        <v>649</v>
      </c>
      <c r="I1756" t="s">
        <v>25</v>
      </c>
      <c r="J1756" t="s">
        <v>26</v>
      </c>
      <c r="K1756">
        <v>97206.29</v>
      </c>
      <c r="L1756" t="s">
        <v>261</v>
      </c>
      <c r="M1756" t="s">
        <v>650</v>
      </c>
      <c r="N1756" t="s">
        <v>549</v>
      </c>
      <c r="O1756" t="s">
        <v>651</v>
      </c>
      <c r="P1756" t="s">
        <v>652</v>
      </c>
      <c r="Q1756" t="s">
        <v>653</v>
      </c>
      <c r="R1756" t="s">
        <v>18213</v>
      </c>
      <c r="S1756" t="s">
        <v>28</v>
      </c>
      <c r="T1756" t="s">
        <v>65</v>
      </c>
      <c r="U1756" t="s">
        <v>18214</v>
      </c>
      <c r="V1756" t="s">
        <v>8992</v>
      </c>
      <c r="X1756" t="s">
        <v>18215</v>
      </c>
      <c r="Y1756" t="s">
        <v>18216</v>
      </c>
    </row>
    <row r="1757" spans="1:25" x14ac:dyDescent="0.2">
      <c r="A1757" t="s">
        <v>27096</v>
      </c>
      <c r="B1757">
        <v>192288</v>
      </c>
      <c r="C1757">
        <v>607109</v>
      </c>
      <c r="D1757" t="s">
        <v>18231</v>
      </c>
      <c r="E1757" t="s">
        <v>24</v>
      </c>
      <c r="F1757">
        <v>998939854</v>
      </c>
      <c r="G1757" t="s">
        <v>2179</v>
      </c>
      <c r="H1757" t="s">
        <v>2180</v>
      </c>
      <c r="I1757" t="s">
        <v>30</v>
      </c>
      <c r="J1757" t="s">
        <v>26</v>
      </c>
      <c r="K1757">
        <v>99180</v>
      </c>
      <c r="L1757" t="s">
        <v>857</v>
      </c>
      <c r="M1757" t="s">
        <v>2181</v>
      </c>
      <c r="N1757" t="s">
        <v>931</v>
      </c>
      <c r="O1757" t="s">
        <v>2182</v>
      </c>
      <c r="Q1757" t="s">
        <v>2183</v>
      </c>
      <c r="R1757" t="s">
        <v>18232</v>
      </c>
      <c r="S1757" t="s">
        <v>28</v>
      </c>
      <c r="T1757" t="s">
        <v>40</v>
      </c>
      <c r="U1757" t="s">
        <v>1608</v>
      </c>
      <c r="V1757" t="s">
        <v>18233</v>
      </c>
      <c r="X1757" t="s">
        <v>18234</v>
      </c>
    </row>
    <row r="1758" spans="1:25" x14ac:dyDescent="0.2">
      <c r="A1758" t="s">
        <v>27096</v>
      </c>
      <c r="B1758">
        <v>192288</v>
      </c>
      <c r="C1758">
        <v>607109</v>
      </c>
      <c r="D1758" t="s">
        <v>18231</v>
      </c>
      <c r="E1758" t="s">
        <v>24</v>
      </c>
      <c r="F1758">
        <v>994651678</v>
      </c>
      <c r="G1758" t="s">
        <v>4602</v>
      </c>
      <c r="H1758" t="s">
        <v>4603</v>
      </c>
      <c r="I1758" t="s">
        <v>30</v>
      </c>
      <c r="J1758" t="s">
        <v>26</v>
      </c>
      <c r="K1758">
        <v>142200</v>
      </c>
      <c r="L1758" t="s">
        <v>312</v>
      </c>
      <c r="M1758" t="s">
        <v>4604</v>
      </c>
      <c r="N1758" t="s">
        <v>2220</v>
      </c>
      <c r="O1758" t="s">
        <v>4605</v>
      </c>
      <c r="P1758" t="s">
        <v>4606</v>
      </c>
      <c r="R1758" t="s">
        <v>18235</v>
      </c>
      <c r="S1758" t="s">
        <v>28</v>
      </c>
      <c r="T1758" t="s">
        <v>40</v>
      </c>
      <c r="U1758" t="s">
        <v>334</v>
      </c>
      <c r="V1758" t="s">
        <v>18236</v>
      </c>
      <c r="X1758">
        <v>31611879945</v>
      </c>
    </row>
    <row r="1759" spans="1:25" x14ac:dyDescent="0.2">
      <c r="A1759" t="s">
        <v>27096</v>
      </c>
      <c r="B1759">
        <v>192288</v>
      </c>
      <c r="C1759">
        <v>607109</v>
      </c>
      <c r="D1759" t="s">
        <v>18231</v>
      </c>
      <c r="E1759" t="s">
        <v>24</v>
      </c>
      <c r="F1759">
        <v>915056194</v>
      </c>
      <c r="G1759" t="s">
        <v>14032</v>
      </c>
      <c r="H1759" t="s">
        <v>14033</v>
      </c>
      <c r="I1759" t="s">
        <v>25</v>
      </c>
      <c r="J1759" t="s">
        <v>26</v>
      </c>
      <c r="K1759">
        <v>75952</v>
      </c>
      <c r="L1759" t="s">
        <v>857</v>
      </c>
      <c r="M1759" t="s">
        <v>14034</v>
      </c>
      <c r="N1759" t="s">
        <v>9898</v>
      </c>
      <c r="O1759" t="s">
        <v>8123</v>
      </c>
      <c r="P1759" t="s">
        <v>14035</v>
      </c>
      <c r="Q1759" t="s">
        <v>14036</v>
      </c>
      <c r="R1759" t="s">
        <v>18237</v>
      </c>
      <c r="S1759" t="s">
        <v>28</v>
      </c>
      <c r="U1759" t="s">
        <v>4445</v>
      </c>
      <c r="V1759" t="s">
        <v>8126</v>
      </c>
      <c r="X1759" t="s">
        <v>9184</v>
      </c>
    </row>
    <row r="1760" spans="1:25" x14ac:dyDescent="0.2">
      <c r="A1760" t="s">
        <v>27096</v>
      </c>
      <c r="B1760">
        <v>192288</v>
      </c>
      <c r="C1760">
        <v>607109</v>
      </c>
      <c r="D1760" t="s">
        <v>18231</v>
      </c>
      <c r="E1760" t="s">
        <v>24</v>
      </c>
      <c r="F1760">
        <v>999990946</v>
      </c>
      <c r="G1760" t="s">
        <v>610</v>
      </c>
      <c r="H1760" t="s">
        <v>611</v>
      </c>
      <c r="I1760" t="s">
        <v>34</v>
      </c>
      <c r="J1760" t="s">
        <v>26</v>
      </c>
      <c r="K1760">
        <v>331080</v>
      </c>
      <c r="L1760" t="s">
        <v>45</v>
      </c>
      <c r="M1760" t="s">
        <v>612</v>
      </c>
      <c r="N1760" t="s">
        <v>613</v>
      </c>
      <c r="O1760" t="s">
        <v>614</v>
      </c>
      <c r="P1760" t="s">
        <v>615</v>
      </c>
      <c r="Q1760" t="s">
        <v>616</v>
      </c>
      <c r="R1760" t="s">
        <v>18238</v>
      </c>
      <c r="S1760" t="s">
        <v>28</v>
      </c>
      <c r="T1760" t="s">
        <v>56</v>
      </c>
      <c r="U1760" t="s">
        <v>5058</v>
      </c>
      <c r="V1760" t="s">
        <v>5428</v>
      </c>
      <c r="X1760" t="s">
        <v>18239</v>
      </c>
      <c r="Y1760" t="s">
        <v>18240</v>
      </c>
    </row>
    <row r="1761" spans="1:25" x14ac:dyDescent="0.2">
      <c r="A1761" t="s">
        <v>27096</v>
      </c>
      <c r="B1761">
        <v>192288</v>
      </c>
      <c r="C1761">
        <v>607109</v>
      </c>
      <c r="D1761" t="s">
        <v>18231</v>
      </c>
      <c r="E1761" t="s">
        <v>57</v>
      </c>
      <c r="F1761">
        <v>999988909</v>
      </c>
      <c r="G1761" t="s">
        <v>1395</v>
      </c>
      <c r="H1761" t="s">
        <v>1396</v>
      </c>
      <c r="I1761" t="s">
        <v>25</v>
      </c>
      <c r="J1761" t="s">
        <v>26</v>
      </c>
      <c r="K1761">
        <v>793046</v>
      </c>
      <c r="L1761" t="s">
        <v>312</v>
      </c>
      <c r="M1761" t="s">
        <v>1397</v>
      </c>
      <c r="N1761" t="s">
        <v>1398</v>
      </c>
      <c r="O1761" t="s">
        <v>1399</v>
      </c>
      <c r="P1761" t="s">
        <v>1400</v>
      </c>
      <c r="Q1761" t="s">
        <v>1401</v>
      </c>
      <c r="R1761" t="s">
        <v>18241</v>
      </c>
      <c r="S1761" t="s">
        <v>28</v>
      </c>
      <c r="T1761" t="s">
        <v>40</v>
      </c>
      <c r="U1761" t="s">
        <v>18242</v>
      </c>
      <c r="V1761" t="s">
        <v>8314</v>
      </c>
      <c r="X1761" t="s">
        <v>18243</v>
      </c>
    </row>
    <row r="1762" spans="1:25" x14ac:dyDescent="0.2">
      <c r="A1762" t="s">
        <v>27096</v>
      </c>
      <c r="B1762">
        <v>192288</v>
      </c>
      <c r="C1762">
        <v>607109</v>
      </c>
      <c r="D1762" t="s">
        <v>18231</v>
      </c>
      <c r="E1762" t="s">
        <v>24</v>
      </c>
      <c r="F1762">
        <v>974188461</v>
      </c>
      <c r="G1762" t="s">
        <v>18244</v>
      </c>
      <c r="H1762" t="s">
        <v>18245</v>
      </c>
      <c r="I1762" t="s">
        <v>30</v>
      </c>
      <c r="J1762" t="s">
        <v>26</v>
      </c>
      <c r="K1762">
        <v>199080</v>
      </c>
      <c r="L1762" t="s">
        <v>357</v>
      </c>
      <c r="M1762" t="s">
        <v>18246</v>
      </c>
      <c r="N1762" t="s">
        <v>2763</v>
      </c>
      <c r="O1762">
        <v>41001</v>
      </c>
      <c r="P1762" t="s">
        <v>18247</v>
      </c>
      <c r="R1762" t="s">
        <v>18248</v>
      </c>
      <c r="S1762" t="s">
        <v>28</v>
      </c>
      <c r="T1762" t="s">
        <v>40</v>
      </c>
      <c r="U1762" t="s">
        <v>10183</v>
      </c>
      <c r="V1762" t="s">
        <v>18249</v>
      </c>
      <c r="X1762">
        <v>34954220495</v>
      </c>
      <c r="Y1762">
        <v>34954563414</v>
      </c>
    </row>
    <row r="1763" spans="1:25" x14ac:dyDescent="0.2">
      <c r="A1763" t="s">
        <v>27096</v>
      </c>
      <c r="B1763">
        <v>192288</v>
      </c>
      <c r="C1763">
        <v>607109</v>
      </c>
      <c r="D1763" t="s">
        <v>18231</v>
      </c>
      <c r="E1763" t="s">
        <v>24</v>
      </c>
      <c r="F1763">
        <v>952516721</v>
      </c>
      <c r="G1763" t="s">
        <v>15528</v>
      </c>
      <c r="H1763" t="s">
        <v>15529</v>
      </c>
      <c r="I1763" t="s">
        <v>25</v>
      </c>
      <c r="J1763" t="s">
        <v>26</v>
      </c>
      <c r="K1763">
        <v>476407.2</v>
      </c>
      <c r="L1763" t="s">
        <v>312</v>
      </c>
      <c r="M1763" t="s">
        <v>15530</v>
      </c>
      <c r="N1763" t="s">
        <v>1398</v>
      </c>
      <c r="O1763" t="s">
        <v>15531</v>
      </c>
      <c r="P1763" t="s">
        <v>15532</v>
      </c>
      <c r="R1763" t="s">
        <v>18250</v>
      </c>
      <c r="S1763" t="s">
        <v>28</v>
      </c>
      <c r="T1763" t="s">
        <v>40</v>
      </c>
      <c r="U1763" t="s">
        <v>1628</v>
      </c>
      <c r="V1763" t="s">
        <v>15534</v>
      </c>
      <c r="X1763">
        <v>31652034482</v>
      </c>
    </row>
    <row r="1764" spans="1:25" x14ac:dyDescent="0.2">
      <c r="A1764" t="s">
        <v>27096</v>
      </c>
      <c r="B1764">
        <v>192288</v>
      </c>
      <c r="C1764">
        <v>607109</v>
      </c>
      <c r="D1764" t="s">
        <v>18231</v>
      </c>
      <c r="E1764" t="s">
        <v>24</v>
      </c>
      <c r="F1764">
        <v>986094241</v>
      </c>
      <c r="G1764" t="s">
        <v>7848</v>
      </c>
      <c r="H1764" t="s">
        <v>7523</v>
      </c>
      <c r="I1764" t="s">
        <v>30</v>
      </c>
      <c r="J1764" t="s">
        <v>26</v>
      </c>
      <c r="K1764">
        <v>128712</v>
      </c>
      <c r="L1764" t="s">
        <v>357</v>
      </c>
      <c r="M1764" t="s">
        <v>7849</v>
      </c>
      <c r="N1764" t="s">
        <v>7850</v>
      </c>
      <c r="O1764">
        <v>48170</v>
      </c>
      <c r="P1764" t="s">
        <v>7851</v>
      </c>
      <c r="Q1764" t="s">
        <v>7852</v>
      </c>
      <c r="R1764" t="s">
        <v>18251</v>
      </c>
      <c r="S1764" t="s">
        <v>28</v>
      </c>
      <c r="T1764" t="s">
        <v>40</v>
      </c>
      <c r="U1764" t="s">
        <v>6373</v>
      </c>
      <c r="V1764" t="s">
        <v>18252</v>
      </c>
      <c r="X1764">
        <v>34944522003</v>
      </c>
    </row>
    <row r="1765" spans="1:25" x14ac:dyDescent="0.2">
      <c r="A1765" t="s">
        <v>27096</v>
      </c>
      <c r="B1765">
        <v>192288</v>
      </c>
      <c r="C1765">
        <v>607109</v>
      </c>
      <c r="D1765" t="s">
        <v>18231</v>
      </c>
      <c r="E1765" t="s">
        <v>24</v>
      </c>
      <c r="F1765">
        <v>999588202</v>
      </c>
      <c r="G1765" t="s">
        <v>5859</v>
      </c>
      <c r="H1765" t="s">
        <v>5860</v>
      </c>
      <c r="I1765" t="s">
        <v>25</v>
      </c>
      <c r="J1765" t="s">
        <v>26</v>
      </c>
      <c r="K1765">
        <v>571048</v>
      </c>
      <c r="L1765" t="s">
        <v>45</v>
      </c>
      <c r="M1765" t="s">
        <v>5861</v>
      </c>
      <c r="N1765" t="s">
        <v>5452</v>
      </c>
      <c r="O1765" t="s">
        <v>5862</v>
      </c>
      <c r="P1765" t="s">
        <v>5863</v>
      </c>
      <c r="Q1765" t="s">
        <v>5864</v>
      </c>
      <c r="R1765" t="s">
        <v>18253</v>
      </c>
      <c r="S1765" t="s">
        <v>28</v>
      </c>
      <c r="T1765" t="s">
        <v>56</v>
      </c>
      <c r="U1765" t="s">
        <v>7198</v>
      </c>
      <c r="V1765" t="s">
        <v>7199</v>
      </c>
      <c r="X1765">
        <v>4686331500</v>
      </c>
      <c r="Y1765">
        <v>4687517230</v>
      </c>
    </row>
    <row r="1766" spans="1:25" x14ac:dyDescent="0.2">
      <c r="A1766" t="s">
        <v>27096</v>
      </c>
      <c r="B1766">
        <v>192288</v>
      </c>
      <c r="C1766">
        <v>607109</v>
      </c>
      <c r="D1766" t="s">
        <v>18231</v>
      </c>
      <c r="E1766" t="s">
        <v>24</v>
      </c>
      <c r="F1766">
        <v>986227422</v>
      </c>
      <c r="G1766" t="s">
        <v>10046</v>
      </c>
      <c r="H1766" t="s">
        <v>7520</v>
      </c>
      <c r="I1766" t="s">
        <v>30</v>
      </c>
      <c r="J1766" t="s">
        <v>26</v>
      </c>
      <c r="K1766">
        <v>212971</v>
      </c>
      <c r="L1766" t="s">
        <v>109</v>
      </c>
      <c r="M1766" t="s">
        <v>10047</v>
      </c>
      <c r="N1766" t="s">
        <v>10048</v>
      </c>
      <c r="O1766">
        <v>1396</v>
      </c>
      <c r="P1766" t="s">
        <v>10049</v>
      </c>
      <c r="Q1766" t="s">
        <v>10050</v>
      </c>
      <c r="R1766" t="s">
        <v>18254</v>
      </c>
      <c r="S1766" t="s">
        <v>28</v>
      </c>
      <c r="T1766" t="s">
        <v>40</v>
      </c>
      <c r="U1766" t="s">
        <v>748</v>
      </c>
      <c r="V1766" t="s">
        <v>13931</v>
      </c>
      <c r="X1766" t="s">
        <v>18255</v>
      </c>
    </row>
    <row r="1767" spans="1:25" x14ac:dyDescent="0.2">
      <c r="A1767" t="s">
        <v>27096</v>
      </c>
      <c r="B1767">
        <v>192288</v>
      </c>
      <c r="C1767">
        <v>607109</v>
      </c>
      <c r="D1767" t="s">
        <v>18231</v>
      </c>
      <c r="E1767" t="s">
        <v>24</v>
      </c>
      <c r="F1767">
        <v>999580539</v>
      </c>
      <c r="G1767" t="s">
        <v>8120</v>
      </c>
      <c r="H1767" t="s">
        <v>8121</v>
      </c>
      <c r="I1767" t="s">
        <v>25</v>
      </c>
      <c r="J1767" t="s">
        <v>472</v>
      </c>
      <c r="K1767">
        <v>372345</v>
      </c>
      <c r="L1767" t="s">
        <v>857</v>
      </c>
      <c r="M1767" t="s">
        <v>8122</v>
      </c>
      <c r="N1767" t="s">
        <v>931</v>
      </c>
      <c r="O1767" t="s">
        <v>8123</v>
      </c>
      <c r="P1767" t="s">
        <v>8124</v>
      </c>
      <c r="Q1767" t="s">
        <v>8125</v>
      </c>
      <c r="R1767" t="s">
        <v>18256</v>
      </c>
      <c r="S1767" t="s">
        <v>28</v>
      </c>
      <c r="T1767" t="s">
        <v>56</v>
      </c>
      <c r="U1767" t="s">
        <v>4445</v>
      </c>
      <c r="V1767" t="s">
        <v>8126</v>
      </c>
      <c r="X1767" t="s">
        <v>11058</v>
      </c>
      <c r="Y1767" t="s">
        <v>11059</v>
      </c>
    </row>
    <row r="1768" spans="1:25" x14ac:dyDescent="0.2">
      <c r="A1768" t="s">
        <v>27096</v>
      </c>
      <c r="B1768">
        <v>100060</v>
      </c>
      <c r="C1768">
        <v>261795</v>
      </c>
      <c r="D1768" t="s">
        <v>18258</v>
      </c>
      <c r="E1768" t="s">
        <v>24</v>
      </c>
      <c r="F1768">
        <v>987391907</v>
      </c>
      <c r="G1768" t="s">
        <v>18259</v>
      </c>
      <c r="H1768" t="s">
        <v>18260</v>
      </c>
      <c r="I1768" t="s">
        <v>30</v>
      </c>
      <c r="J1768" t="s">
        <v>26</v>
      </c>
      <c r="K1768">
        <v>95850</v>
      </c>
      <c r="L1768" t="s">
        <v>857</v>
      </c>
      <c r="M1768" t="s">
        <v>18261</v>
      </c>
      <c r="N1768" t="s">
        <v>16542</v>
      </c>
      <c r="O1768" t="s">
        <v>18262</v>
      </c>
      <c r="P1768" t="s">
        <v>18263</v>
      </c>
      <c r="R1768" t="s">
        <v>18264</v>
      </c>
      <c r="S1768" t="s">
        <v>28</v>
      </c>
      <c r="T1768" t="s">
        <v>40</v>
      </c>
      <c r="U1768" t="s">
        <v>2270</v>
      </c>
      <c r="V1768" t="s">
        <v>18265</v>
      </c>
      <c r="X1768" t="s">
        <v>18266</v>
      </c>
      <c r="Y1768" t="s">
        <v>18267</v>
      </c>
    </row>
    <row r="1769" spans="1:25" x14ac:dyDescent="0.2">
      <c r="A1769" t="s">
        <v>27096</v>
      </c>
      <c r="B1769">
        <v>100060</v>
      </c>
      <c r="C1769">
        <v>261795</v>
      </c>
      <c r="D1769" t="s">
        <v>18258</v>
      </c>
      <c r="E1769" t="s">
        <v>24</v>
      </c>
      <c r="F1769">
        <v>996559765</v>
      </c>
      <c r="G1769" t="s">
        <v>18268</v>
      </c>
      <c r="H1769" t="s">
        <v>18269</v>
      </c>
      <c r="I1769" t="s">
        <v>30</v>
      </c>
      <c r="J1769" t="s">
        <v>26</v>
      </c>
      <c r="K1769">
        <v>163575</v>
      </c>
      <c r="L1769" t="s">
        <v>138</v>
      </c>
      <c r="M1769" t="s">
        <v>18270</v>
      </c>
      <c r="N1769" t="s">
        <v>18271</v>
      </c>
      <c r="O1769" t="s">
        <v>18272</v>
      </c>
      <c r="P1769" t="s">
        <v>18273</v>
      </c>
      <c r="R1769" t="s">
        <v>18274</v>
      </c>
      <c r="S1769" t="s">
        <v>28</v>
      </c>
      <c r="T1769" t="s">
        <v>40</v>
      </c>
      <c r="U1769" t="s">
        <v>18275</v>
      </c>
      <c r="V1769" t="s">
        <v>1559</v>
      </c>
      <c r="X1769" t="s">
        <v>18276</v>
      </c>
      <c r="Y1769">
        <v>441394612079</v>
      </c>
    </row>
    <row r="1770" spans="1:25" x14ac:dyDescent="0.2">
      <c r="A1770" t="s">
        <v>27096</v>
      </c>
      <c r="B1770">
        <v>100060</v>
      </c>
      <c r="C1770">
        <v>261795</v>
      </c>
      <c r="D1770" t="s">
        <v>18258</v>
      </c>
      <c r="E1770" t="s">
        <v>24</v>
      </c>
      <c r="F1770">
        <v>999924986</v>
      </c>
      <c r="G1770" t="s">
        <v>5110</v>
      </c>
      <c r="H1770" t="s">
        <v>5111</v>
      </c>
      <c r="I1770" t="s">
        <v>30</v>
      </c>
      <c r="J1770" t="s">
        <v>26</v>
      </c>
      <c r="K1770">
        <v>300059.5</v>
      </c>
      <c r="L1770" t="s">
        <v>857</v>
      </c>
      <c r="M1770" t="s">
        <v>5112</v>
      </c>
      <c r="N1770" t="s">
        <v>931</v>
      </c>
      <c r="O1770">
        <v>1998025</v>
      </c>
      <c r="P1770" t="s">
        <v>5113</v>
      </c>
      <c r="Q1770" t="s">
        <v>5114</v>
      </c>
      <c r="R1770" t="s">
        <v>18277</v>
      </c>
      <c r="S1770" t="s">
        <v>28</v>
      </c>
      <c r="T1770" t="s">
        <v>40</v>
      </c>
      <c r="U1770" t="s">
        <v>2372</v>
      </c>
      <c r="V1770" t="s">
        <v>5116</v>
      </c>
      <c r="X1770">
        <v>351213829366</v>
      </c>
      <c r="Y1770">
        <v>351213866493</v>
      </c>
    </row>
    <row r="1771" spans="1:25" x14ac:dyDescent="0.2">
      <c r="A1771" t="s">
        <v>27096</v>
      </c>
      <c r="B1771">
        <v>100060</v>
      </c>
      <c r="C1771">
        <v>261795</v>
      </c>
      <c r="D1771" t="s">
        <v>18258</v>
      </c>
      <c r="E1771" t="s">
        <v>24</v>
      </c>
      <c r="F1771">
        <v>998764381</v>
      </c>
      <c r="G1771" t="s">
        <v>14200</v>
      </c>
      <c r="H1771" t="s">
        <v>14201</v>
      </c>
      <c r="I1771" t="s">
        <v>25</v>
      </c>
      <c r="J1771" t="s">
        <v>26</v>
      </c>
      <c r="K1771">
        <v>489880.8</v>
      </c>
      <c r="L1771" t="s">
        <v>70</v>
      </c>
      <c r="M1771" t="s">
        <v>14202</v>
      </c>
      <c r="N1771" t="s">
        <v>14203</v>
      </c>
      <c r="O1771">
        <v>1026</v>
      </c>
      <c r="P1771" t="s">
        <v>14204</v>
      </c>
      <c r="R1771" t="s">
        <v>18278</v>
      </c>
      <c r="S1771" t="s">
        <v>28</v>
      </c>
      <c r="T1771" t="s">
        <v>40</v>
      </c>
      <c r="U1771" t="s">
        <v>6354</v>
      </c>
      <c r="V1771" t="s">
        <v>14206</v>
      </c>
      <c r="X1771">
        <v>41765890967</v>
      </c>
      <c r="Y1771">
        <v>41216255336</v>
      </c>
    </row>
    <row r="1772" spans="1:25" x14ac:dyDescent="0.2">
      <c r="A1772" t="s">
        <v>27096</v>
      </c>
      <c r="B1772">
        <v>100060</v>
      </c>
      <c r="C1772">
        <v>261795</v>
      </c>
      <c r="D1772" t="s">
        <v>18258</v>
      </c>
      <c r="E1772" t="s">
        <v>24</v>
      </c>
      <c r="F1772">
        <v>987492011</v>
      </c>
      <c r="G1772" t="s">
        <v>15174</v>
      </c>
      <c r="H1772" t="s">
        <v>2196</v>
      </c>
      <c r="I1772" t="s">
        <v>30</v>
      </c>
      <c r="J1772" t="s">
        <v>26</v>
      </c>
      <c r="K1772">
        <v>120375</v>
      </c>
      <c r="L1772" t="s">
        <v>312</v>
      </c>
      <c r="M1772" t="s">
        <v>15175</v>
      </c>
      <c r="N1772" t="s">
        <v>1002</v>
      </c>
      <c r="O1772" t="s">
        <v>15176</v>
      </c>
      <c r="P1772" t="s">
        <v>15177</v>
      </c>
      <c r="Q1772" t="s">
        <v>15178</v>
      </c>
      <c r="R1772" t="s">
        <v>18279</v>
      </c>
      <c r="S1772" t="s">
        <v>28</v>
      </c>
      <c r="T1772" t="s">
        <v>40</v>
      </c>
      <c r="U1772" t="s">
        <v>1628</v>
      </c>
      <c r="V1772" t="s">
        <v>18280</v>
      </c>
      <c r="X1772" t="s">
        <v>18281</v>
      </c>
    </row>
    <row r="1773" spans="1:25" x14ac:dyDescent="0.2">
      <c r="A1773" t="s">
        <v>27096</v>
      </c>
      <c r="B1773">
        <v>100060</v>
      </c>
      <c r="C1773">
        <v>261795</v>
      </c>
      <c r="D1773" t="s">
        <v>18258</v>
      </c>
      <c r="E1773" t="s">
        <v>24</v>
      </c>
      <c r="F1773">
        <v>987398018</v>
      </c>
      <c r="G1773" t="s">
        <v>18282</v>
      </c>
      <c r="H1773" t="s">
        <v>1825</v>
      </c>
      <c r="I1773" t="s">
        <v>30</v>
      </c>
      <c r="J1773" t="s">
        <v>26</v>
      </c>
      <c r="K1773">
        <v>43452</v>
      </c>
      <c r="L1773" t="s">
        <v>312</v>
      </c>
      <c r="M1773" t="s">
        <v>18283</v>
      </c>
      <c r="N1773" t="s">
        <v>18284</v>
      </c>
      <c r="O1773" t="s">
        <v>18285</v>
      </c>
      <c r="P1773" t="s">
        <v>18286</v>
      </c>
      <c r="R1773" t="s">
        <v>18287</v>
      </c>
      <c r="S1773" t="s">
        <v>28</v>
      </c>
      <c r="T1773" t="s">
        <v>40</v>
      </c>
      <c r="U1773" t="s">
        <v>7589</v>
      </c>
      <c r="V1773" t="s">
        <v>5723</v>
      </c>
      <c r="X1773" t="s">
        <v>18288</v>
      </c>
      <c r="Y1773" t="s">
        <v>18289</v>
      </c>
    </row>
    <row r="1774" spans="1:25" x14ac:dyDescent="0.2">
      <c r="A1774" t="s">
        <v>27096</v>
      </c>
      <c r="B1774">
        <v>100060</v>
      </c>
      <c r="C1774">
        <v>261795</v>
      </c>
      <c r="D1774" t="s">
        <v>18258</v>
      </c>
      <c r="E1774" t="s">
        <v>57</v>
      </c>
      <c r="F1774">
        <v>999988909</v>
      </c>
      <c r="G1774" t="s">
        <v>1395</v>
      </c>
      <c r="H1774" t="s">
        <v>1396</v>
      </c>
      <c r="I1774" t="s">
        <v>25</v>
      </c>
      <c r="J1774" t="s">
        <v>26</v>
      </c>
      <c r="K1774">
        <v>2247800.25</v>
      </c>
      <c r="L1774" t="s">
        <v>312</v>
      </c>
      <c r="M1774" t="s">
        <v>1397</v>
      </c>
      <c r="N1774" t="s">
        <v>1398</v>
      </c>
      <c r="O1774" t="s">
        <v>1399</v>
      </c>
      <c r="P1774" t="s">
        <v>1400</v>
      </c>
      <c r="Q1774" t="s">
        <v>1401</v>
      </c>
      <c r="R1774" t="s">
        <v>18290</v>
      </c>
      <c r="S1774" t="s">
        <v>28</v>
      </c>
      <c r="T1774" t="s">
        <v>65</v>
      </c>
      <c r="U1774" t="s">
        <v>8007</v>
      </c>
      <c r="V1774" t="s">
        <v>17444</v>
      </c>
      <c r="X1774" t="s">
        <v>18291</v>
      </c>
      <c r="Y1774" t="s">
        <v>14854</v>
      </c>
    </row>
    <row r="1775" spans="1:25" x14ac:dyDescent="0.2">
      <c r="A1775" t="s">
        <v>27096</v>
      </c>
      <c r="B1775">
        <v>100060</v>
      </c>
      <c r="C1775">
        <v>261795</v>
      </c>
      <c r="D1775" t="s">
        <v>18258</v>
      </c>
      <c r="E1775" t="s">
        <v>24</v>
      </c>
      <c r="F1775">
        <v>997806118</v>
      </c>
      <c r="G1775" t="s">
        <v>15190</v>
      </c>
      <c r="H1775" t="s">
        <v>15191</v>
      </c>
      <c r="I1775" t="s">
        <v>30</v>
      </c>
      <c r="J1775" t="s">
        <v>26</v>
      </c>
      <c r="K1775">
        <v>84801</v>
      </c>
      <c r="L1775" t="s">
        <v>312</v>
      </c>
      <c r="M1775" t="s">
        <v>15192</v>
      </c>
      <c r="N1775" t="s">
        <v>1618</v>
      </c>
      <c r="O1775" t="s">
        <v>15193</v>
      </c>
      <c r="P1775" t="s">
        <v>15194</v>
      </c>
      <c r="R1775" t="s">
        <v>18292</v>
      </c>
      <c r="S1775" t="s">
        <v>28</v>
      </c>
      <c r="T1775" t="s">
        <v>40</v>
      </c>
      <c r="U1775" t="s">
        <v>12410</v>
      </c>
      <c r="V1775" t="s">
        <v>18293</v>
      </c>
      <c r="X1775" t="s">
        <v>18294</v>
      </c>
      <c r="Y1775" t="s">
        <v>15195</v>
      </c>
    </row>
    <row r="1776" spans="1:25" x14ac:dyDescent="0.2">
      <c r="A1776" t="s">
        <v>27096</v>
      </c>
      <c r="B1776">
        <v>100060</v>
      </c>
      <c r="C1776">
        <v>261795</v>
      </c>
      <c r="D1776" t="s">
        <v>18258</v>
      </c>
      <c r="E1776" t="s">
        <v>24</v>
      </c>
      <c r="F1776">
        <v>994687956</v>
      </c>
      <c r="G1776" t="s">
        <v>18295</v>
      </c>
      <c r="H1776" t="s">
        <v>18296</v>
      </c>
      <c r="I1776" t="s">
        <v>325</v>
      </c>
      <c r="J1776" t="s">
        <v>26</v>
      </c>
      <c r="K1776">
        <v>159184</v>
      </c>
      <c r="L1776" t="s">
        <v>27</v>
      </c>
      <c r="M1776" t="s">
        <v>18297</v>
      </c>
      <c r="N1776" t="s">
        <v>7345</v>
      </c>
      <c r="O1776">
        <v>28195</v>
      </c>
      <c r="P1776" t="s">
        <v>18298</v>
      </c>
      <c r="R1776" t="s">
        <v>18299</v>
      </c>
      <c r="S1776" t="s">
        <v>28</v>
      </c>
      <c r="T1776" t="s">
        <v>47</v>
      </c>
      <c r="U1776" t="s">
        <v>2590</v>
      </c>
      <c r="V1776" t="s">
        <v>18300</v>
      </c>
      <c r="X1776" t="s">
        <v>18301</v>
      </c>
      <c r="Y1776" t="s">
        <v>18302</v>
      </c>
    </row>
    <row r="1777" spans="1:25" x14ac:dyDescent="0.2">
      <c r="A1777" t="s">
        <v>27096</v>
      </c>
      <c r="B1777">
        <v>100060</v>
      </c>
      <c r="C1777">
        <v>261795</v>
      </c>
      <c r="D1777" t="s">
        <v>18258</v>
      </c>
      <c r="E1777" t="s">
        <v>24</v>
      </c>
      <c r="F1777">
        <v>998077621</v>
      </c>
      <c r="G1777" t="s">
        <v>18303</v>
      </c>
      <c r="H1777" t="s">
        <v>14651</v>
      </c>
      <c r="I1777" t="s">
        <v>30</v>
      </c>
      <c r="J1777" t="s">
        <v>26</v>
      </c>
      <c r="K1777">
        <v>289650</v>
      </c>
      <c r="L1777" t="s">
        <v>682</v>
      </c>
      <c r="M1777" t="s">
        <v>18304</v>
      </c>
      <c r="N1777" t="s">
        <v>871</v>
      </c>
      <c r="O1777">
        <v>1110</v>
      </c>
      <c r="P1777" t="s">
        <v>18305</v>
      </c>
      <c r="R1777" t="s">
        <v>18306</v>
      </c>
      <c r="S1777" t="s">
        <v>28</v>
      </c>
      <c r="T1777" t="s">
        <v>40</v>
      </c>
      <c r="U1777" t="s">
        <v>3780</v>
      </c>
      <c r="V1777" t="s">
        <v>18307</v>
      </c>
      <c r="X1777" t="s">
        <v>18308</v>
      </c>
      <c r="Y1777" t="s">
        <v>18309</v>
      </c>
    </row>
    <row r="1778" spans="1:25" x14ac:dyDescent="0.2">
      <c r="A1778" t="s">
        <v>27096</v>
      </c>
      <c r="B1778">
        <v>100060</v>
      </c>
      <c r="C1778">
        <v>261795</v>
      </c>
      <c r="D1778" t="s">
        <v>18258</v>
      </c>
      <c r="E1778" t="s">
        <v>24</v>
      </c>
      <c r="F1778">
        <v>987692025</v>
      </c>
      <c r="G1778" t="s">
        <v>18310</v>
      </c>
      <c r="H1778" t="s">
        <v>7014</v>
      </c>
      <c r="I1778" t="s">
        <v>30</v>
      </c>
      <c r="J1778" t="s">
        <v>26</v>
      </c>
      <c r="K1778">
        <v>105455</v>
      </c>
      <c r="L1778" t="s">
        <v>357</v>
      </c>
      <c r="M1778" t="s">
        <v>18311</v>
      </c>
      <c r="N1778" t="s">
        <v>358</v>
      </c>
      <c r="O1778">
        <v>8039</v>
      </c>
      <c r="P1778" t="s">
        <v>18312</v>
      </c>
      <c r="R1778" t="s">
        <v>18313</v>
      </c>
      <c r="S1778" t="s">
        <v>28</v>
      </c>
      <c r="T1778" t="s">
        <v>40</v>
      </c>
      <c r="U1778" t="s">
        <v>811</v>
      </c>
      <c r="V1778" t="s">
        <v>13960</v>
      </c>
      <c r="X1778">
        <v>34935088285</v>
      </c>
      <c r="Y1778">
        <v>34935088292</v>
      </c>
    </row>
    <row r="1779" spans="1:25" x14ac:dyDescent="0.2">
      <c r="A1779" t="s">
        <v>27096</v>
      </c>
      <c r="B1779">
        <v>100060</v>
      </c>
      <c r="C1779">
        <v>261795</v>
      </c>
      <c r="D1779" t="s">
        <v>18258</v>
      </c>
      <c r="E1779" t="s">
        <v>24</v>
      </c>
      <c r="F1779">
        <v>999608960</v>
      </c>
      <c r="G1779" t="s">
        <v>3389</v>
      </c>
      <c r="H1779" t="s">
        <v>3390</v>
      </c>
      <c r="I1779" t="s">
        <v>34</v>
      </c>
      <c r="J1779" t="s">
        <v>26</v>
      </c>
      <c r="K1779">
        <v>288600</v>
      </c>
      <c r="L1779" t="s">
        <v>357</v>
      </c>
      <c r="M1779" t="s">
        <v>3391</v>
      </c>
      <c r="N1779" t="s">
        <v>1851</v>
      </c>
      <c r="O1779">
        <v>50018</v>
      </c>
      <c r="P1779" t="s">
        <v>3392</v>
      </c>
      <c r="Q1779" t="s">
        <v>3393</v>
      </c>
      <c r="R1779" t="s">
        <v>18314</v>
      </c>
      <c r="S1779" t="s">
        <v>28</v>
      </c>
      <c r="T1779" t="s">
        <v>65</v>
      </c>
      <c r="U1779" t="s">
        <v>1590</v>
      </c>
      <c r="V1779" t="s">
        <v>14090</v>
      </c>
      <c r="X1779" t="s">
        <v>18315</v>
      </c>
      <c r="Y1779" t="s">
        <v>14091</v>
      </c>
    </row>
    <row r="1780" spans="1:25" x14ac:dyDescent="0.2">
      <c r="A1780" t="s">
        <v>27096</v>
      </c>
      <c r="B1780">
        <v>100060</v>
      </c>
      <c r="C1780">
        <v>261795</v>
      </c>
      <c r="D1780" t="s">
        <v>18258</v>
      </c>
      <c r="E1780" t="s">
        <v>24</v>
      </c>
      <c r="F1780">
        <v>998852360</v>
      </c>
      <c r="G1780" t="s">
        <v>18316</v>
      </c>
      <c r="H1780" t="s">
        <v>18317</v>
      </c>
      <c r="I1780" t="s">
        <v>325</v>
      </c>
      <c r="J1780" t="s">
        <v>26</v>
      </c>
      <c r="K1780">
        <v>292780</v>
      </c>
      <c r="L1780" t="s">
        <v>312</v>
      </c>
      <c r="M1780" t="s">
        <v>18318</v>
      </c>
      <c r="N1780" t="s">
        <v>18319</v>
      </c>
      <c r="O1780" t="s">
        <v>18320</v>
      </c>
      <c r="R1780" t="s">
        <v>18321</v>
      </c>
      <c r="S1780" t="s">
        <v>28</v>
      </c>
      <c r="T1780" t="s">
        <v>40</v>
      </c>
      <c r="U1780" t="s">
        <v>1588</v>
      </c>
      <c r="V1780" t="s">
        <v>18322</v>
      </c>
      <c r="X1780" t="s">
        <v>18323</v>
      </c>
    </row>
    <row r="1781" spans="1:25" x14ac:dyDescent="0.2">
      <c r="A1781" t="s">
        <v>27096</v>
      </c>
      <c r="B1781">
        <v>100060</v>
      </c>
      <c r="C1781">
        <v>261795</v>
      </c>
      <c r="D1781" t="s">
        <v>18258</v>
      </c>
      <c r="E1781" t="s">
        <v>24</v>
      </c>
      <c r="F1781">
        <v>998726357</v>
      </c>
      <c r="G1781" t="s">
        <v>18324</v>
      </c>
      <c r="H1781" t="s">
        <v>18325</v>
      </c>
      <c r="I1781" t="s">
        <v>30</v>
      </c>
      <c r="J1781" t="s">
        <v>26</v>
      </c>
      <c r="K1781">
        <v>331032.8</v>
      </c>
      <c r="L1781" t="s">
        <v>192</v>
      </c>
      <c r="M1781" t="s">
        <v>18326</v>
      </c>
      <c r="N1781" t="s">
        <v>12720</v>
      </c>
      <c r="O1781">
        <v>2500</v>
      </c>
      <c r="P1781" t="s">
        <v>18327</v>
      </c>
      <c r="R1781" t="s">
        <v>18328</v>
      </c>
      <c r="S1781" t="s">
        <v>28</v>
      </c>
      <c r="T1781" t="s">
        <v>56</v>
      </c>
      <c r="U1781" t="s">
        <v>18329</v>
      </c>
      <c r="V1781" t="s">
        <v>18330</v>
      </c>
      <c r="X1781" t="s">
        <v>18331</v>
      </c>
      <c r="Y1781" t="s">
        <v>18332</v>
      </c>
    </row>
    <row r="1782" spans="1:25" x14ac:dyDescent="0.2">
      <c r="A1782" t="s">
        <v>27096</v>
      </c>
      <c r="B1782">
        <v>100060</v>
      </c>
      <c r="C1782">
        <v>261795</v>
      </c>
      <c r="D1782" t="s">
        <v>18258</v>
      </c>
      <c r="E1782" t="s">
        <v>24</v>
      </c>
      <c r="F1782">
        <v>999993856</v>
      </c>
      <c r="G1782" t="s">
        <v>4539</v>
      </c>
      <c r="H1782" t="s">
        <v>2632</v>
      </c>
      <c r="I1782" t="s">
        <v>30</v>
      </c>
      <c r="J1782" t="s">
        <v>26</v>
      </c>
      <c r="K1782">
        <v>526752.5</v>
      </c>
      <c r="L1782" t="s">
        <v>357</v>
      </c>
      <c r="M1782" t="s">
        <v>4540</v>
      </c>
      <c r="N1782" t="s">
        <v>575</v>
      </c>
      <c r="O1782">
        <v>28037</v>
      </c>
      <c r="P1782" t="s">
        <v>4541</v>
      </c>
      <c r="Q1782" t="s">
        <v>4542</v>
      </c>
      <c r="R1782" t="s">
        <v>18333</v>
      </c>
      <c r="S1782" t="s">
        <v>28</v>
      </c>
      <c r="T1782" t="s">
        <v>47</v>
      </c>
      <c r="U1782" t="s">
        <v>1824</v>
      </c>
      <c r="V1782" t="s">
        <v>9169</v>
      </c>
      <c r="X1782" t="s">
        <v>14347</v>
      </c>
      <c r="Y1782" t="s">
        <v>14443</v>
      </c>
    </row>
    <row r="1783" spans="1:25" x14ac:dyDescent="0.2">
      <c r="A1783" t="s">
        <v>27096</v>
      </c>
      <c r="B1783">
        <v>100060</v>
      </c>
      <c r="C1783">
        <v>261795</v>
      </c>
      <c r="D1783" t="s">
        <v>18258</v>
      </c>
      <c r="E1783" t="s">
        <v>24</v>
      </c>
      <c r="F1783">
        <v>998765739</v>
      </c>
      <c r="G1783" t="s">
        <v>18334</v>
      </c>
      <c r="H1783" t="s">
        <v>18335</v>
      </c>
      <c r="I1783" t="s">
        <v>30</v>
      </c>
      <c r="J1783" t="s">
        <v>26</v>
      </c>
      <c r="K1783">
        <v>79800</v>
      </c>
      <c r="L1783" t="s">
        <v>312</v>
      </c>
      <c r="M1783" t="s">
        <v>18336</v>
      </c>
      <c r="N1783" t="s">
        <v>18337</v>
      </c>
      <c r="O1783" t="s">
        <v>18338</v>
      </c>
      <c r="P1783" t="s">
        <v>18339</v>
      </c>
      <c r="Q1783" t="s">
        <v>18340</v>
      </c>
      <c r="R1783" t="s">
        <v>18341</v>
      </c>
      <c r="S1783" t="s">
        <v>28</v>
      </c>
      <c r="T1783" t="s">
        <v>40</v>
      </c>
      <c r="U1783" t="s">
        <v>18342</v>
      </c>
      <c r="V1783" t="s">
        <v>18229</v>
      </c>
      <c r="X1783" t="s">
        <v>18343</v>
      </c>
    </row>
    <row r="1784" spans="1:25" x14ac:dyDescent="0.2">
      <c r="A1784" t="s">
        <v>27096</v>
      </c>
      <c r="B1784">
        <v>100060</v>
      </c>
      <c r="C1784">
        <v>261795</v>
      </c>
      <c r="D1784" t="s">
        <v>18258</v>
      </c>
      <c r="E1784" t="s">
        <v>24</v>
      </c>
      <c r="F1784">
        <v>997639084</v>
      </c>
      <c r="G1784" t="s">
        <v>18344</v>
      </c>
      <c r="H1784" t="s">
        <v>18345</v>
      </c>
      <c r="I1784" t="s">
        <v>325</v>
      </c>
      <c r="J1784" t="s">
        <v>26</v>
      </c>
      <c r="K1784">
        <v>239400</v>
      </c>
      <c r="L1784" t="s">
        <v>312</v>
      </c>
      <c r="M1784" t="s">
        <v>18346</v>
      </c>
      <c r="N1784" t="s">
        <v>9667</v>
      </c>
      <c r="O1784" t="s">
        <v>18347</v>
      </c>
      <c r="P1784" t="s">
        <v>15141</v>
      </c>
      <c r="R1784" t="s">
        <v>18348</v>
      </c>
      <c r="S1784" t="s">
        <v>28</v>
      </c>
      <c r="T1784" t="s">
        <v>40</v>
      </c>
      <c r="U1784" t="s">
        <v>482</v>
      </c>
      <c r="V1784" t="s">
        <v>18349</v>
      </c>
      <c r="X1784" t="s">
        <v>18350</v>
      </c>
      <c r="Y1784" t="s">
        <v>18351</v>
      </c>
    </row>
    <row r="1785" spans="1:25" x14ac:dyDescent="0.2">
      <c r="A1785" t="s">
        <v>27096</v>
      </c>
      <c r="B1785">
        <v>100060</v>
      </c>
      <c r="C1785">
        <v>261795</v>
      </c>
      <c r="D1785" t="s">
        <v>18258</v>
      </c>
      <c r="E1785" t="s">
        <v>24</v>
      </c>
      <c r="F1785">
        <v>998231657</v>
      </c>
      <c r="G1785" t="s">
        <v>18352</v>
      </c>
      <c r="H1785" t="s">
        <v>18353</v>
      </c>
      <c r="I1785" t="s">
        <v>30</v>
      </c>
      <c r="J1785" t="s">
        <v>26</v>
      </c>
      <c r="K1785">
        <v>318450</v>
      </c>
      <c r="L1785" t="s">
        <v>70</v>
      </c>
      <c r="M1785" t="s">
        <v>18354</v>
      </c>
      <c r="N1785" t="s">
        <v>2743</v>
      </c>
      <c r="O1785">
        <v>4052</v>
      </c>
      <c r="P1785" t="s">
        <v>18355</v>
      </c>
      <c r="Q1785" t="s">
        <v>18356</v>
      </c>
      <c r="R1785" t="s">
        <v>18357</v>
      </c>
      <c r="S1785" t="s">
        <v>28</v>
      </c>
      <c r="T1785" t="s">
        <v>40</v>
      </c>
      <c r="U1785" t="s">
        <v>673</v>
      </c>
      <c r="V1785" t="s">
        <v>16043</v>
      </c>
      <c r="X1785" t="s">
        <v>18358</v>
      </c>
    </row>
    <row r="1786" spans="1:25" x14ac:dyDescent="0.2">
      <c r="A1786" t="s">
        <v>27096</v>
      </c>
      <c r="B1786">
        <v>100060</v>
      </c>
      <c r="C1786">
        <v>261795</v>
      </c>
      <c r="D1786" t="s">
        <v>18258</v>
      </c>
      <c r="E1786" t="s">
        <v>24</v>
      </c>
      <c r="F1786">
        <v>999614780</v>
      </c>
      <c r="G1786" t="s">
        <v>18359</v>
      </c>
      <c r="H1786" t="s">
        <v>18360</v>
      </c>
      <c r="I1786" t="s">
        <v>25</v>
      </c>
      <c r="J1786" t="s">
        <v>26</v>
      </c>
      <c r="K1786">
        <v>352425</v>
      </c>
      <c r="L1786" t="s">
        <v>192</v>
      </c>
      <c r="M1786" t="s">
        <v>5086</v>
      </c>
      <c r="N1786" t="s">
        <v>212</v>
      </c>
      <c r="O1786">
        <v>1050</v>
      </c>
      <c r="Q1786" t="s">
        <v>18361</v>
      </c>
      <c r="R1786" t="s">
        <v>18362</v>
      </c>
      <c r="S1786" t="s">
        <v>28</v>
      </c>
      <c r="T1786" t="s">
        <v>47</v>
      </c>
      <c r="U1786" t="s">
        <v>7737</v>
      </c>
      <c r="V1786" t="s">
        <v>18363</v>
      </c>
      <c r="X1786" t="s">
        <v>18364</v>
      </c>
      <c r="Y1786" t="s">
        <v>18365</v>
      </c>
    </row>
    <row r="1787" spans="1:25" x14ac:dyDescent="0.2">
      <c r="A1787" t="s">
        <v>27096</v>
      </c>
      <c r="B1787">
        <v>100060</v>
      </c>
      <c r="C1787">
        <v>261795</v>
      </c>
      <c r="D1787" t="s">
        <v>18258</v>
      </c>
      <c r="E1787" t="s">
        <v>24</v>
      </c>
      <c r="F1787">
        <v>998803278</v>
      </c>
      <c r="G1787" t="s">
        <v>12069</v>
      </c>
      <c r="H1787" t="s">
        <v>2943</v>
      </c>
      <c r="I1787" t="s">
        <v>25</v>
      </c>
      <c r="J1787" t="s">
        <v>26</v>
      </c>
      <c r="K1787">
        <v>797809.25</v>
      </c>
      <c r="L1787" t="s">
        <v>27</v>
      </c>
      <c r="M1787" t="s">
        <v>12070</v>
      </c>
      <c r="N1787" t="s">
        <v>937</v>
      </c>
      <c r="O1787">
        <v>28359</v>
      </c>
      <c r="P1787" t="s">
        <v>12071</v>
      </c>
      <c r="Q1787" t="s">
        <v>12072</v>
      </c>
      <c r="R1787" t="s">
        <v>18366</v>
      </c>
      <c r="S1787" t="s">
        <v>28</v>
      </c>
      <c r="T1787" t="s">
        <v>262</v>
      </c>
      <c r="U1787" t="s">
        <v>994</v>
      </c>
      <c r="V1787" t="s">
        <v>7746</v>
      </c>
      <c r="X1787" t="s">
        <v>18367</v>
      </c>
      <c r="Y1787" t="s">
        <v>18368</v>
      </c>
    </row>
    <row r="1788" spans="1:25" x14ac:dyDescent="0.2">
      <c r="A1788" t="s">
        <v>27096</v>
      </c>
      <c r="B1788">
        <v>100060</v>
      </c>
      <c r="C1788">
        <v>261795</v>
      </c>
      <c r="D1788" t="s">
        <v>18258</v>
      </c>
      <c r="E1788" t="s">
        <v>24</v>
      </c>
      <c r="F1788">
        <v>997472341</v>
      </c>
      <c r="G1788" t="s">
        <v>18369</v>
      </c>
      <c r="H1788" t="s">
        <v>18370</v>
      </c>
      <c r="I1788" t="s">
        <v>325</v>
      </c>
      <c r="J1788" t="s">
        <v>26</v>
      </c>
      <c r="K1788">
        <v>294453.2</v>
      </c>
      <c r="L1788" t="s">
        <v>138</v>
      </c>
      <c r="M1788" t="s">
        <v>18371</v>
      </c>
      <c r="N1788" t="s">
        <v>320</v>
      </c>
      <c r="O1788" t="s">
        <v>18372</v>
      </c>
      <c r="R1788" t="s">
        <v>18373</v>
      </c>
      <c r="S1788" t="s">
        <v>28</v>
      </c>
      <c r="T1788" t="s">
        <v>47</v>
      </c>
      <c r="U1788" t="s">
        <v>250</v>
      </c>
      <c r="V1788" t="s">
        <v>18374</v>
      </c>
      <c r="X1788" t="s">
        <v>18375</v>
      </c>
      <c r="Y1788" t="s">
        <v>18376</v>
      </c>
    </row>
    <row r="1789" spans="1:25" x14ac:dyDescent="0.2">
      <c r="A1789" t="s">
        <v>27096</v>
      </c>
      <c r="B1789">
        <v>100060</v>
      </c>
      <c r="C1789">
        <v>261795</v>
      </c>
      <c r="D1789" t="s">
        <v>18258</v>
      </c>
      <c r="E1789" t="s">
        <v>24</v>
      </c>
      <c r="F1789">
        <v>999839335</v>
      </c>
      <c r="G1789" t="s">
        <v>8301</v>
      </c>
      <c r="H1789" t="s">
        <v>6054</v>
      </c>
      <c r="I1789" t="s">
        <v>34</v>
      </c>
      <c r="J1789" t="s">
        <v>26</v>
      </c>
      <c r="K1789">
        <v>790835.11</v>
      </c>
      <c r="L1789" t="s">
        <v>312</v>
      </c>
      <c r="M1789" t="s">
        <v>8302</v>
      </c>
      <c r="N1789" t="s">
        <v>1618</v>
      </c>
      <c r="O1789" t="s">
        <v>8303</v>
      </c>
      <c r="P1789" t="s">
        <v>8304</v>
      </c>
      <c r="Q1789" t="s">
        <v>8305</v>
      </c>
      <c r="R1789" t="s">
        <v>18377</v>
      </c>
      <c r="S1789" t="s">
        <v>28</v>
      </c>
      <c r="T1789" t="s">
        <v>40</v>
      </c>
      <c r="U1789" t="s">
        <v>8854</v>
      </c>
      <c r="V1789" t="s">
        <v>426</v>
      </c>
      <c r="X1789" t="s">
        <v>18378</v>
      </c>
      <c r="Y1789" t="s">
        <v>18379</v>
      </c>
    </row>
    <row r="1790" spans="1:25" x14ac:dyDescent="0.2">
      <c r="A1790" t="s">
        <v>27096</v>
      </c>
      <c r="B1790">
        <v>100060</v>
      </c>
      <c r="C1790">
        <v>261795</v>
      </c>
      <c r="D1790" t="s">
        <v>18258</v>
      </c>
      <c r="E1790" t="s">
        <v>24</v>
      </c>
      <c r="F1790">
        <v>990695921</v>
      </c>
      <c r="G1790" t="s">
        <v>18380</v>
      </c>
      <c r="H1790" t="s">
        <v>18381</v>
      </c>
      <c r="I1790" t="s">
        <v>30</v>
      </c>
      <c r="J1790" t="s">
        <v>26</v>
      </c>
      <c r="K1790">
        <v>93524.4</v>
      </c>
      <c r="L1790" t="s">
        <v>27</v>
      </c>
      <c r="M1790" t="s">
        <v>18382</v>
      </c>
      <c r="N1790" t="s">
        <v>7345</v>
      </c>
      <c r="O1790">
        <v>28195</v>
      </c>
      <c r="P1790" t="s">
        <v>18383</v>
      </c>
      <c r="Q1790" t="s">
        <v>18384</v>
      </c>
      <c r="R1790" t="s">
        <v>18385</v>
      </c>
      <c r="S1790" t="s">
        <v>28</v>
      </c>
      <c r="T1790" t="s">
        <v>40</v>
      </c>
      <c r="U1790" t="s">
        <v>1499</v>
      </c>
      <c r="V1790" t="s">
        <v>16053</v>
      </c>
      <c r="X1790" t="s">
        <v>18386</v>
      </c>
      <c r="Y1790" t="s">
        <v>18387</v>
      </c>
    </row>
    <row r="1791" spans="1:25" x14ac:dyDescent="0.2">
      <c r="A1791" t="s">
        <v>27096</v>
      </c>
      <c r="B1791">
        <v>100060</v>
      </c>
      <c r="C1791">
        <v>261795</v>
      </c>
      <c r="D1791" t="s">
        <v>18258</v>
      </c>
      <c r="E1791" t="s">
        <v>24</v>
      </c>
      <c r="F1791">
        <v>999702371</v>
      </c>
      <c r="G1791" t="s">
        <v>5968</v>
      </c>
      <c r="H1791" t="s">
        <v>5969</v>
      </c>
      <c r="I1791" t="s">
        <v>30</v>
      </c>
      <c r="J1791" t="s">
        <v>26</v>
      </c>
      <c r="K1791">
        <v>389486.5</v>
      </c>
      <c r="L1791" t="s">
        <v>59</v>
      </c>
      <c r="M1791" t="s">
        <v>5970</v>
      </c>
      <c r="N1791" t="s">
        <v>1325</v>
      </c>
      <c r="O1791">
        <v>1253</v>
      </c>
      <c r="P1791" t="s">
        <v>5971</v>
      </c>
      <c r="Q1791" t="s">
        <v>5972</v>
      </c>
      <c r="R1791" t="s">
        <v>18388</v>
      </c>
      <c r="S1791" t="s">
        <v>28</v>
      </c>
      <c r="T1791" t="s">
        <v>65</v>
      </c>
      <c r="U1791" t="s">
        <v>5176</v>
      </c>
      <c r="V1791" t="s">
        <v>5973</v>
      </c>
      <c r="X1791" t="s">
        <v>18389</v>
      </c>
      <c r="Y1791" t="s">
        <v>18390</v>
      </c>
    </row>
    <row r="1792" spans="1:25" x14ac:dyDescent="0.2">
      <c r="A1792" t="s">
        <v>27096</v>
      </c>
      <c r="B1792">
        <v>100060</v>
      </c>
      <c r="C1792">
        <v>261795</v>
      </c>
      <c r="D1792" t="s">
        <v>18258</v>
      </c>
      <c r="E1792" t="s">
        <v>24</v>
      </c>
      <c r="F1792">
        <v>999977366</v>
      </c>
      <c r="G1792" t="s">
        <v>2737</v>
      </c>
      <c r="H1792" t="s">
        <v>2738</v>
      </c>
      <c r="I1792" t="s">
        <v>34</v>
      </c>
      <c r="J1792" t="s">
        <v>26</v>
      </c>
      <c r="K1792">
        <v>1006517.79</v>
      </c>
      <c r="L1792" t="s">
        <v>312</v>
      </c>
      <c r="M1792" t="s">
        <v>2739</v>
      </c>
      <c r="N1792" t="s">
        <v>2053</v>
      </c>
      <c r="O1792" t="s">
        <v>2740</v>
      </c>
      <c r="P1792" t="s">
        <v>2741</v>
      </c>
      <c r="Q1792" t="s">
        <v>2742</v>
      </c>
      <c r="R1792" t="s">
        <v>18391</v>
      </c>
      <c r="S1792" t="s">
        <v>28</v>
      </c>
      <c r="U1792" t="s">
        <v>9318</v>
      </c>
      <c r="V1792" t="s">
        <v>9959</v>
      </c>
      <c r="X1792">
        <v>31152787100</v>
      </c>
      <c r="Y1792" t="s">
        <v>18392</v>
      </c>
    </row>
    <row r="1793" spans="1:25" x14ac:dyDescent="0.2">
      <c r="A1793" t="s">
        <v>27096</v>
      </c>
      <c r="B1793">
        <v>100060</v>
      </c>
      <c r="C1793">
        <v>261795</v>
      </c>
      <c r="D1793" t="s">
        <v>18258</v>
      </c>
      <c r="E1793" t="s">
        <v>24</v>
      </c>
      <c r="F1793">
        <v>998147558</v>
      </c>
      <c r="G1793" t="s">
        <v>18393</v>
      </c>
      <c r="H1793" t="s">
        <v>18394</v>
      </c>
      <c r="I1793" t="s">
        <v>30</v>
      </c>
      <c r="J1793" t="s">
        <v>26</v>
      </c>
      <c r="K1793">
        <v>56800</v>
      </c>
      <c r="L1793" t="s">
        <v>1790</v>
      </c>
      <c r="M1793" t="s">
        <v>18395</v>
      </c>
      <c r="N1793" t="s">
        <v>3092</v>
      </c>
      <c r="O1793">
        <v>11211</v>
      </c>
      <c r="P1793" t="s">
        <v>18396</v>
      </c>
      <c r="R1793" t="s">
        <v>18397</v>
      </c>
      <c r="S1793" t="s">
        <v>28</v>
      </c>
      <c r="T1793" t="s">
        <v>56</v>
      </c>
      <c r="U1793" t="s">
        <v>18398</v>
      </c>
      <c r="V1793" t="s">
        <v>18399</v>
      </c>
      <c r="X1793" t="s">
        <v>18400</v>
      </c>
    </row>
    <row r="1794" spans="1:25" x14ac:dyDescent="0.2">
      <c r="A1794" t="s">
        <v>27096</v>
      </c>
      <c r="B1794">
        <v>192051</v>
      </c>
      <c r="C1794">
        <v>606861</v>
      </c>
      <c r="D1794" t="s">
        <v>18401</v>
      </c>
      <c r="E1794" t="s">
        <v>57</v>
      </c>
      <c r="F1794">
        <v>999627875</v>
      </c>
      <c r="G1794" t="s">
        <v>1373</v>
      </c>
      <c r="H1794" t="s">
        <v>1374</v>
      </c>
      <c r="I1794" t="s">
        <v>25</v>
      </c>
      <c r="J1794" t="s">
        <v>26</v>
      </c>
      <c r="K1794">
        <v>847150.5</v>
      </c>
      <c r="L1794" t="s">
        <v>45</v>
      </c>
      <c r="M1794" t="s">
        <v>1375</v>
      </c>
      <c r="N1794" t="s">
        <v>613</v>
      </c>
      <c r="O1794" t="s">
        <v>1376</v>
      </c>
      <c r="P1794" t="s">
        <v>1377</v>
      </c>
      <c r="Q1794" t="s">
        <v>1378</v>
      </c>
      <c r="R1794" t="s">
        <v>18402</v>
      </c>
      <c r="S1794" t="s">
        <v>28</v>
      </c>
      <c r="T1794" t="s">
        <v>65</v>
      </c>
      <c r="U1794" t="s">
        <v>1224</v>
      </c>
      <c r="V1794" t="s">
        <v>18403</v>
      </c>
      <c r="X1794" t="s">
        <v>18404</v>
      </c>
    </row>
    <row r="1795" spans="1:25" x14ac:dyDescent="0.2">
      <c r="A1795" t="s">
        <v>27096</v>
      </c>
      <c r="B1795">
        <v>192051</v>
      </c>
      <c r="C1795">
        <v>606861</v>
      </c>
      <c r="D1795" t="s">
        <v>18401</v>
      </c>
      <c r="E1795" t="s">
        <v>24</v>
      </c>
      <c r="F1795">
        <v>999766294</v>
      </c>
      <c r="G1795" t="s">
        <v>6505</v>
      </c>
      <c r="H1795" t="s">
        <v>6506</v>
      </c>
      <c r="I1795" t="s">
        <v>30</v>
      </c>
      <c r="J1795" t="s">
        <v>26</v>
      </c>
      <c r="K1795">
        <v>244522.5</v>
      </c>
      <c r="L1795" t="s">
        <v>82</v>
      </c>
      <c r="M1795" t="s">
        <v>6507</v>
      </c>
      <c r="N1795" t="s">
        <v>479</v>
      </c>
      <c r="O1795">
        <v>92400</v>
      </c>
      <c r="P1795" t="s">
        <v>6508</v>
      </c>
      <c r="Q1795" t="s">
        <v>6509</v>
      </c>
      <c r="R1795" t="s">
        <v>18405</v>
      </c>
      <c r="S1795" t="s">
        <v>28</v>
      </c>
      <c r="T1795" t="s">
        <v>56</v>
      </c>
      <c r="U1795" t="s">
        <v>1337</v>
      </c>
      <c r="V1795" t="s">
        <v>6511</v>
      </c>
      <c r="X1795">
        <v>33158118767</v>
      </c>
      <c r="Y1795">
        <v>33158118701</v>
      </c>
    </row>
    <row r="1796" spans="1:25" x14ac:dyDescent="0.2">
      <c r="A1796" t="s">
        <v>27096</v>
      </c>
      <c r="B1796">
        <v>192051</v>
      </c>
      <c r="C1796">
        <v>606861</v>
      </c>
      <c r="D1796" t="s">
        <v>18401</v>
      </c>
      <c r="E1796" t="s">
        <v>24</v>
      </c>
      <c r="F1796">
        <v>999920330</v>
      </c>
      <c r="G1796" t="s">
        <v>8340</v>
      </c>
      <c r="H1796" t="s">
        <v>8341</v>
      </c>
      <c r="I1796" t="s">
        <v>30</v>
      </c>
      <c r="J1796" t="s">
        <v>26</v>
      </c>
      <c r="K1796">
        <v>265994</v>
      </c>
      <c r="L1796" t="s">
        <v>138</v>
      </c>
      <c r="M1796" t="s">
        <v>8342</v>
      </c>
      <c r="N1796" t="s">
        <v>8343</v>
      </c>
      <c r="O1796" t="s">
        <v>8344</v>
      </c>
      <c r="P1796" t="s">
        <v>8345</v>
      </c>
      <c r="Q1796" t="s">
        <v>8346</v>
      </c>
      <c r="R1796" t="s">
        <v>18406</v>
      </c>
      <c r="S1796" t="s">
        <v>28</v>
      </c>
      <c r="T1796" t="s">
        <v>65</v>
      </c>
      <c r="U1796" t="s">
        <v>2756</v>
      </c>
      <c r="V1796" t="s">
        <v>1559</v>
      </c>
      <c r="X1796" t="s">
        <v>18407</v>
      </c>
    </row>
    <row r="1797" spans="1:25" x14ac:dyDescent="0.2">
      <c r="A1797" t="s">
        <v>27096</v>
      </c>
      <c r="B1797">
        <v>192051</v>
      </c>
      <c r="C1797">
        <v>606861</v>
      </c>
      <c r="D1797" t="s">
        <v>18401</v>
      </c>
      <c r="E1797" t="s">
        <v>24</v>
      </c>
      <c r="F1797">
        <v>999988909</v>
      </c>
      <c r="G1797" t="s">
        <v>1395</v>
      </c>
      <c r="H1797" t="s">
        <v>1396</v>
      </c>
      <c r="I1797" t="s">
        <v>25</v>
      </c>
      <c r="J1797" t="s">
        <v>26</v>
      </c>
      <c r="K1797">
        <v>546863</v>
      </c>
      <c r="L1797" t="s">
        <v>312</v>
      </c>
      <c r="M1797" t="s">
        <v>1397</v>
      </c>
      <c r="N1797" t="s">
        <v>1398</v>
      </c>
      <c r="O1797" t="s">
        <v>1399</v>
      </c>
      <c r="P1797" t="s">
        <v>1400</v>
      </c>
      <c r="Q1797" t="s">
        <v>1401</v>
      </c>
      <c r="R1797" t="s">
        <v>18408</v>
      </c>
      <c r="S1797" t="s">
        <v>28</v>
      </c>
      <c r="T1797" t="s">
        <v>65</v>
      </c>
      <c r="U1797" t="s">
        <v>7082</v>
      </c>
      <c r="V1797" t="s">
        <v>18409</v>
      </c>
      <c r="X1797" t="s">
        <v>18410</v>
      </c>
    </row>
    <row r="1798" spans="1:25" x14ac:dyDescent="0.2">
      <c r="A1798" t="s">
        <v>27096</v>
      </c>
      <c r="B1798">
        <v>192051</v>
      </c>
      <c r="C1798">
        <v>606861</v>
      </c>
      <c r="D1798" t="s">
        <v>18401</v>
      </c>
      <c r="E1798" t="s">
        <v>24</v>
      </c>
      <c r="F1798">
        <v>999984059</v>
      </c>
      <c r="G1798" t="s">
        <v>552</v>
      </c>
      <c r="H1798" t="s">
        <v>553</v>
      </c>
      <c r="I1798" t="s">
        <v>25</v>
      </c>
      <c r="J1798" t="s">
        <v>26</v>
      </c>
      <c r="K1798">
        <v>645065</v>
      </c>
      <c r="L1798" t="s">
        <v>27</v>
      </c>
      <c r="M1798" t="s">
        <v>554</v>
      </c>
      <c r="N1798" t="s">
        <v>555</v>
      </c>
      <c r="O1798">
        <v>80686</v>
      </c>
      <c r="P1798" t="s">
        <v>556</v>
      </c>
      <c r="Q1798" t="s">
        <v>557</v>
      </c>
      <c r="R1798" t="s">
        <v>18411</v>
      </c>
      <c r="S1798" t="s">
        <v>28</v>
      </c>
      <c r="T1798" t="s">
        <v>47</v>
      </c>
      <c r="U1798" t="s">
        <v>322</v>
      </c>
      <c r="V1798" t="s">
        <v>5648</v>
      </c>
      <c r="X1798" t="s">
        <v>10863</v>
      </c>
      <c r="Y1798" t="s">
        <v>1307</v>
      </c>
    </row>
    <row r="1799" spans="1:25" x14ac:dyDescent="0.2">
      <c r="A1799" t="s">
        <v>27096</v>
      </c>
      <c r="B1799">
        <v>192051</v>
      </c>
      <c r="C1799">
        <v>606861</v>
      </c>
      <c r="D1799" t="s">
        <v>18401</v>
      </c>
      <c r="E1799" t="s">
        <v>24</v>
      </c>
      <c r="F1799">
        <v>999548917</v>
      </c>
      <c r="G1799" t="s">
        <v>9820</v>
      </c>
      <c r="H1799" t="s">
        <v>9821</v>
      </c>
      <c r="I1799" t="s">
        <v>209</v>
      </c>
      <c r="J1799" t="s">
        <v>26</v>
      </c>
      <c r="K1799">
        <v>211093</v>
      </c>
      <c r="L1799" t="s">
        <v>27</v>
      </c>
      <c r="M1799" t="s">
        <v>9822</v>
      </c>
      <c r="N1799" t="s">
        <v>550</v>
      </c>
      <c r="O1799">
        <v>10787</v>
      </c>
      <c r="P1799" t="s">
        <v>9823</v>
      </c>
      <c r="R1799" t="s">
        <v>18412</v>
      </c>
      <c r="S1799" t="s">
        <v>28</v>
      </c>
      <c r="T1799" t="s">
        <v>40</v>
      </c>
      <c r="U1799" t="s">
        <v>3831</v>
      </c>
      <c r="V1799" t="s">
        <v>1792</v>
      </c>
      <c r="X1799" t="s">
        <v>11084</v>
      </c>
      <c r="Y1799" t="s">
        <v>18413</v>
      </c>
    </row>
    <row r="1800" spans="1:25" x14ac:dyDescent="0.2">
      <c r="A1800" t="s">
        <v>27096</v>
      </c>
      <c r="B1800">
        <v>192051</v>
      </c>
      <c r="C1800">
        <v>606861</v>
      </c>
      <c r="D1800" t="s">
        <v>18401</v>
      </c>
      <c r="E1800" t="s">
        <v>24</v>
      </c>
      <c r="F1800">
        <v>999976784</v>
      </c>
      <c r="G1800" t="s">
        <v>776</v>
      </c>
      <c r="H1800" t="s">
        <v>777</v>
      </c>
      <c r="I1800" t="s">
        <v>34</v>
      </c>
      <c r="J1800" t="s">
        <v>26</v>
      </c>
      <c r="K1800">
        <v>184328</v>
      </c>
      <c r="L1800" t="s">
        <v>138</v>
      </c>
      <c r="M1800" t="s">
        <v>778</v>
      </c>
      <c r="N1800" t="s">
        <v>779</v>
      </c>
      <c r="O1800" t="s">
        <v>780</v>
      </c>
      <c r="P1800" t="s">
        <v>781</v>
      </c>
      <c r="Q1800" t="s">
        <v>782</v>
      </c>
      <c r="R1800" t="s">
        <v>18414</v>
      </c>
      <c r="S1800" t="s">
        <v>28</v>
      </c>
      <c r="T1800" t="s">
        <v>65</v>
      </c>
      <c r="U1800" t="s">
        <v>963</v>
      </c>
      <c r="V1800" t="s">
        <v>964</v>
      </c>
      <c r="X1800" t="s">
        <v>14916</v>
      </c>
      <c r="Y1800" t="s">
        <v>18415</v>
      </c>
    </row>
    <row r="1801" spans="1:25" x14ac:dyDescent="0.2">
      <c r="A1801" t="s">
        <v>27096</v>
      </c>
      <c r="B1801">
        <v>192051</v>
      </c>
      <c r="C1801">
        <v>606861</v>
      </c>
      <c r="D1801" t="s">
        <v>18401</v>
      </c>
      <c r="E1801" t="s">
        <v>24</v>
      </c>
      <c r="F1801">
        <v>972305109</v>
      </c>
      <c r="G1801" t="s">
        <v>18416</v>
      </c>
      <c r="H1801" t="s">
        <v>5098</v>
      </c>
      <c r="I1801" t="s">
        <v>30</v>
      </c>
      <c r="J1801" t="s">
        <v>26</v>
      </c>
      <c r="K1801">
        <v>544000</v>
      </c>
      <c r="L1801" t="s">
        <v>138</v>
      </c>
      <c r="M1801" t="s">
        <v>18417</v>
      </c>
      <c r="N1801" t="s">
        <v>367</v>
      </c>
      <c r="O1801" t="s">
        <v>7243</v>
      </c>
      <c r="P1801" t="s">
        <v>18418</v>
      </c>
      <c r="R1801" t="s">
        <v>18419</v>
      </c>
      <c r="S1801" t="s">
        <v>28</v>
      </c>
      <c r="T1801" t="s">
        <v>65</v>
      </c>
      <c r="U1801" t="s">
        <v>476</v>
      </c>
      <c r="V1801" t="s">
        <v>12766</v>
      </c>
      <c r="X1801" t="s">
        <v>18420</v>
      </c>
    </row>
    <row r="1802" spans="1:25" x14ac:dyDescent="0.2">
      <c r="A1802" t="s">
        <v>27096</v>
      </c>
      <c r="B1802">
        <v>111495</v>
      </c>
      <c r="C1802">
        <v>312827</v>
      </c>
      <c r="D1802" t="s">
        <v>18422</v>
      </c>
      <c r="E1802" t="s">
        <v>57</v>
      </c>
      <c r="F1802">
        <v>999892588</v>
      </c>
      <c r="G1802" t="s">
        <v>1290</v>
      </c>
      <c r="H1802" t="s">
        <v>1291</v>
      </c>
      <c r="I1802" t="s">
        <v>34</v>
      </c>
      <c r="J1802" t="s">
        <v>26</v>
      </c>
      <c r="K1802">
        <v>3482955.8</v>
      </c>
      <c r="L1802" t="s">
        <v>150</v>
      </c>
      <c r="M1802" t="s">
        <v>1292</v>
      </c>
      <c r="N1802" t="s">
        <v>172</v>
      </c>
      <c r="O1802">
        <v>9</v>
      </c>
      <c r="P1802" t="s">
        <v>1293</v>
      </c>
      <c r="Q1802" t="s">
        <v>1294</v>
      </c>
      <c r="R1802" t="s">
        <v>18423</v>
      </c>
      <c r="S1802" t="s">
        <v>28</v>
      </c>
      <c r="T1802" t="s">
        <v>47</v>
      </c>
      <c r="U1802" t="s">
        <v>5891</v>
      </c>
      <c r="V1802" t="s">
        <v>18424</v>
      </c>
      <c r="X1802" t="s">
        <v>18425</v>
      </c>
    </row>
    <row r="1803" spans="1:25" x14ac:dyDescent="0.2">
      <c r="A1803" t="s">
        <v>27096</v>
      </c>
      <c r="B1803">
        <v>111495</v>
      </c>
      <c r="C1803">
        <v>312827</v>
      </c>
      <c r="D1803" t="s">
        <v>18422</v>
      </c>
      <c r="E1803" t="s">
        <v>24</v>
      </c>
      <c r="F1803">
        <v>999988909</v>
      </c>
      <c r="G1803" t="s">
        <v>1395</v>
      </c>
      <c r="H1803" t="s">
        <v>1396</v>
      </c>
      <c r="I1803" t="s">
        <v>25</v>
      </c>
      <c r="J1803" t="s">
        <v>26</v>
      </c>
      <c r="K1803">
        <v>324121</v>
      </c>
      <c r="L1803" t="s">
        <v>312</v>
      </c>
      <c r="M1803" t="s">
        <v>1397</v>
      </c>
      <c r="N1803" t="s">
        <v>1398</v>
      </c>
      <c r="O1803" t="s">
        <v>1399</v>
      </c>
      <c r="P1803" t="s">
        <v>1400</v>
      </c>
      <c r="Q1803" t="s">
        <v>1401</v>
      </c>
      <c r="R1803" t="s">
        <v>18426</v>
      </c>
      <c r="S1803" t="s">
        <v>28</v>
      </c>
      <c r="T1803" t="s">
        <v>47</v>
      </c>
      <c r="U1803" t="s">
        <v>3035</v>
      </c>
      <c r="V1803" t="s">
        <v>18427</v>
      </c>
      <c r="X1803" t="s">
        <v>18428</v>
      </c>
      <c r="Y1803" t="s">
        <v>18429</v>
      </c>
    </row>
    <row r="1804" spans="1:25" x14ac:dyDescent="0.2">
      <c r="A1804" t="s">
        <v>27096</v>
      </c>
      <c r="B1804">
        <v>111495</v>
      </c>
      <c r="C1804">
        <v>312827</v>
      </c>
      <c r="D1804" t="s">
        <v>18422</v>
      </c>
      <c r="E1804" t="s">
        <v>24</v>
      </c>
      <c r="F1804">
        <v>999480338</v>
      </c>
      <c r="G1804" t="s">
        <v>7178</v>
      </c>
      <c r="H1804" t="s">
        <v>7179</v>
      </c>
      <c r="I1804" t="s">
        <v>34</v>
      </c>
      <c r="J1804" t="s">
        <v>26</v>
      </c>
      <c r="K1804">
        <v>164932</v>
      </c>
      <c r="L1804" t="s">
        <v>486</v>
      </c>
      <c r="M1804" t="s">
        <v>7180</v>
      </c>
      <c r="N1804" t="s">
        <v>488</v>
      </c>
      <c r="O1804">
        <v>1051</v>
      </c>
      <c r="P1804" t="s">
        <v>7181</v>
      </c>
      <c r="Q1804" t="s">
        <v>7182</v>
      </c>
      <c r="R1804" t="s">
        <v>18430</v>
      </c>
      <c r="S1804" t="s">
        <v>28</v>
      </c>
      <c r="T1804" t="s">
        <v>47</v>
      </c>
      <c r="U1804" t="s">
        <v>333</v>
      </c>
      <c r="V1804" t="s">
        <v>7183</v>
      </c>
      <c r="X1804">
        <v>3613273080</v>
      </c>
    </row>
    <row r="1805" spans="1:25" x14ac:dyDescent="0.2">
      <c r="A1805" t="s">
        <v>27096</v>
      </c>
      <c r="B1805">
        <v>111495</v>
      </c>
      <c r="C1805">
        <v>312827</v>
      </c>
      <c r="D1805" t="s">
        <v>18422</v>
      </c>
      <c r="E1805" t="s">
        <v>24</v>
      </c>
      <c r="F1805">
        <v>952928777</v>
      </c>
      <c r="G1805" t="s">
        <v>18431</v>
      </c>
      <c r="H1805" t="s">
        <v>18432</v>
      </c>
      <c r="I1805" t="s">
        <v>34</v>
      </c>
      <c r="J1805" t="s">
        <v>26</v>
      </c>
      <c r="K1805">
        <v>24800</v>
      </c>
      <c r="L1805" t="s">
        <v>3064</v>
      </c>
      <c r="M1805" t="s">
        <v>18433</v>
      </c>
      <c r="N1805" t="s">
        <v>3068</v>
      </c>
      <c r="O1805">
        <v>110078</v>
      </c>
      <c r="P1805" t="s">
        <v>18434</v>
      </c>
      <c r="R1805" t="s">
        <v>18435</v>
      </c>
      <c r="S1805" t="s">
        <v>28</v>
      </c>
      <c r="T1805" t="s">
        <v>65</v>
      </c>
      <c r="U1805" t="s">
        <v>18436</v>
      </c>
      <c r="V1805" t="s">
        <v>18437</v>
      </c>
      <c r="X1805" t="s">
        <v>18438</v>
      </c>
    </row>
    <row r="1806" spans="1:25" x14ac:dyDescent="0.2">
      <c r="A1806" t="s">
        <v>27096</v>
      </c>
      <c r="B1806">
        <v>111495</v>
      </c>
      <c r="C1806">
        <v>312827</v>
      </c>
      <c r="D1806" t="s">
        <v>18422</v>
      </c>
      <c r="E1806" t="s">
        <v>24</v>
      </c>
      <c r="F1806">
        <v>999984350</v>
      </c>
      <c r="G1806" t="s">
        <v>401</v>
      </c>
      <c r="H1806" t="s">
        <v>402</v>
      </c>
      <c r="I1806" t="s">
        <v>34</v>
      </c>
      <c r="J1806" t="s">
        <v>26</v>
      </c>
      <c r="K1806">
        <v>313933</v>
      </c>
      <c r="L1806" t="s">
        <v>138</v>
      </c>
      <c r="M1806" t="s">
        <v>403</v>
      </c>
      <c r="N1806" t="s">
        <v>404</v>
      </c>
      <c r="O1806" t="s">
        <v>405</v>
      </c>
      <c r="P1806" t="s">
        <v>406</v>
      </c>
      <c r="Q1806" t="s">
        <v>407</v>
      </c>
      <c r="R1806" t="s">
        <v>18439</v>
      </c>
      <c r="S1806" t="s">
        <v>28</v>
      </c>
      <c r="T1806" t="s">
        <v>47</v>
      </c>
      <c r="U1806" t="s">
        <v>408</v>
      </c>
      <c r="V1806" t="s">
        <v>6571</v>
      </c>
      <c r="X1806" t="s">
        <v>363</v>
      </c>
      <c r="Y1806" t="s">
        <v>410</v>
      </c>
    </row>
    <row r="1807" spans="1:25" x14ac:dyDescent="0.2">
      <c r="A1807" t="s">
        <v>27096</v>
      </c>
      <c r="B1807">
        <v>111495</v>
      </c>
      <c r="C1807">
        <v>312827</v>
      </c>
      <c r="D1807" t="s">
        <v>18422</v>
      </c>
      <c r="E1807" t="s">
        <v>24</v>
      </c>
      <c r="F1807">
        <v>888898146</v>
      </c>
      <c r="G1807" t="s">
        <v>2060</v>
      </c>
      <c r="H1807" t="s">
        <v>2061</v>
      </c>
      <c r="I1807" t="s">
        <v>34</v>
      </c>
      <c r="J1807" t="s">
        <v>26</v>
      </c>
      <c r="K1807">
        <v>125881.2</v>
      </c>
      <c r="L1807" t="s">
        <v>138</v>
      </c>
      <c r="M1807" t="s">
        <v>2062</v>
      </c>
      <c r="N1807" t="s">
        <v>320</v>
      </c>
      <c r="O1807" t="s">
        <v>2063</v>
      </c>
      <c r="P1807" t="s">
        <v>2064</v>
      </c>
      <c r="Q1807" t="s">
        <v>304</v>
      </c>
      <c r="R1807" t="s">
        <v>18440</v>
      </c>
      <c r="S1807" t="s">
        <v>28</v>
      </c>
      <c r="T1807" t="s">
        <v>40</v>
      </c>
      <c r="U1807" t="s">
        <v>3692</v>
      </c>
      <c r="V1807" t="s">
        <v>3693</v>
      </c>
      <c r="X1807" t="s">
        <v>8920</v>
      </c>
    </row>
    <row r="1808" spans="1:25" x14ac:dyDescent="0.2">
      <c r="A1808" t="s">
        <v>27096</v>
      </c>
      <c r="B1808">
        <v>111495</v>
      </c>
      <c r="C1808">
        <v>312827</v>
      </c>
      <c r="D1808" t="s">
        <v>18422</v>
      </c>
      <c r="E1808" t="s">
        <v>24</v>
      </c>
      <c r="F1808">
        <v>998229911</v>
      </c>
      <c r="G1808" t="s">
        <v>18441</v>
      </c>
      <c r="H1808" t="s">
        <v>18442</v>
      </c>
      <c r="I1808" t="s">
        <v>25</v>
      </c>
      <c r="J1808" t="s">
        <v>26</v>
      </c>
      <c r="K1808">
        <v>180523</v>
      </c>
      <c r="L1808" t="s">
        <v>27</v>
      </c>
      <c r="M1808" t="s">
        <v>18443</v>
      </c>
      <c r="N1808" t="s">
        <v>64</v>
      </c>
      <c r="O1808">
        <v>20144</v>
      </c>
      <c r="P1808" t="s">
        <v>18444</v>
      </c>
      <c r="R1808" t="s">
        <v>18445</v>
      </c>
      <c r="S1808" t="s">
        <v>28</v>
      </c>
      <c r="T1808" t="s">
        <v>65</v>
      </c>
      <c r="U1808" t="s">
        <v>288</v>
      </c>
      <c r="V1808" t="s">
        <v>18446</v>
      </c>
      <c r="X1808">
        <v>494086607745</v>
      </c>
    </row>
    <row r="1809" spans="1:25" x14ac:dyDescent="0.2">
      <c r="A1809" t="s">
        <v>27096</v>
      </c>
      <c r="B1809">
        <v>111495</v>
      </c>
      <c r="C1809">
        <v>312827</v>
      </c>
      <c r="D1809" t="s">
        <v>18422</v>
      </c>
      <c r="E1809" t="s">
        <v>24</v>
      </c>
      <c r="F1809">
        <v>999985708</v>
      </c>
      <c r="G1809" t="s">
        <v>3592</v>
      </c>
      <c r="H1809" t="s">
        <v>3593</v>
      </c>
      <c r="I1809" t="s">
        <v>34</v>
      </c>
      <c r="J1809" t="s">
        <v>26</v>
      </c>
      <c r="K1809">
        <v>299185</v>
      </c>
      <c r="L1809" t="s">
        <v>312</v>
      </c>
      <c r="M1809" t="s">
        <v>3594</v>
      </c>
      <c r="N1809" t="s">
        <v>1002</v>
      </c>
      <c r="O1809" t="s">
        <v>3595</v>
      </c>
      <c r="P1809" t="s">
        <v>3596</v>
      </c>
      <c r="Q1809" t="s">
        <v>3597</v>
      </c>
      <c r="R1809" t="s">
        <v>18447</v>
      </c>
      <c r="S1809" t="s">
        <v>28</v>
      </c>
      <c r="T1809" t="s">
        <v>47</v>
      </c>
      <c r="U1809" t="s">
        <v>2528</v>
      </c>
      <c r="V1809" t="s">
        <v>8374</v>
      </c>
      <c r="X1809">
        <v>31205257876</v>
      </c>
    </row>
    <row r="1810" spans="1:25" x14ac:dyDescent="0.2">
      <c r="A1810" t="s">
        <v>27096</v>
      </c>
      <c r="B1810">
        <v>111495</v>
      </c>
      <c r="C1810">
        <v>312827</v>
      </c>
      <c r="D1810" t="s">
        <v>18422</v>
      </c>
      <c r="E1810" t="s">
        <v>24</v>
      </c>
      <c r="F1810">
        <v>999981052</v>
      </c>
      <c r="G1810" t="s">
        <v>2302</v>
      </c>
      <c r="H1810" t="s">
        <v>2303</v>
      </c>
      <c r="I1810" t="s">
        <v>34</v>
      </c>
      <c r="J1810" t="s">
        <v>26</v>
      </c>
      <c r="K1810">
        <v>213350</v>
      </c>
      <c r="L1810" t="s">
        <v>138</v>
      </c>
      <c r="M1810" t="s">
        <v>2304</v>
      </c>
      <c r="N1810" t="s">
        <v>320</v>
      </c>
      <c r="O1810" t="s">
        <v>2305</v>
      </c>
      <c r="P1810" t="s">
        <v>2306</v>
      </c>
      <c r="Q1810" t="s">
        <v>2307</v>
      </c>
      <c r="R1810" t="s">
        <v>18448</v>
      </c>
      <c r="S1810" t="s">
        <v>28</v>
      </c>
      <c r="T1810" t="s">
        <v>40</v>
      </c>
      <c r="U1810" t="s">
        <v>639</v>
      </c>
      <c r="V1810" t="s">
        <v>2308</v>
      </c>
      <c r="X1810">
        <v>442078488184</v>
      </c>
      <c r="Y1810">
        <v>442078488187</v>
      </c>
    </row>
    <row r="1811" spans="1:25" x14ac:dyDescent="0.2">
      <c r="A1811" t="s">
        <v>27096</v>
      </c>
      <c r="B1811">
        <v>102282</v>
      </c>
      <c r="C1811">
        <v>285399</v>
      </c>
      <c r="D1811" t="s">
        <v>18449</v>
      </c>
      <c r="E1811" t="s">
        <v>24</v>
      </c>
      <c r="F1811">
        <v>962474450</v>
      </c>
      <c r="G1811" t="s">
        <v>17211</v>
      </c>
      <c r="H1811" t="s">
        <v>9923</v>
      </c>
      <c r="I1811" t="s">
        <v>25</v>
      </c>
      <c r="J1811" t="s">
        <v>26</v>
      </c>
      <c r="K1811">
        <v>60782.6</v>
      </c>
      <c r="L1811" t="s">
        <v>486</v>
      </c>
      <c r="M1811" t="s">
        <v>17212</v>
      </c>
      <c r="N1811" t="s">
        <v>3531</v>
      </c>
      <c r="O1811">
        <v>1113</v>
      </c>
      <c r="P1811" t="s">
        <v>9924</v>
      </c>
      <c r="R1811" t="s">
        <v>18450</v>
      </c>
      <c r="S1811" t="s">
        <v>28</v>
      </c>
      <c r="T1811" t="s">
        <v>65</v>
      </c>
      <c r="U1811" t="s">
        <v>41</v>
      </c>
      <c r="V1811" t="s">
        <v>12888</v>
      </c>
      <c r="X1811">
        <v>3612124800</v>
      </c>
    </row>
    <row r="1812" spans="1:25" x14ac:dyDescent="0.2">
      <c r="A1812" t="s">
        <v>27096</v>
      </c>
      <c r="B1812">
        <v>102282</v>
      </c>
      <c r="C1812">
        <v>285399</v>
      </c>
      <c r="D1812" t="s">
        <v>18449</v>
      </c>
      <c r="E1812" t="s">
        <v>24</v>
      </c>
      <c r="F1812">
        <v>999416706</v>
      </c>
      <c r="G1812" t="s">
        <v>13852</v>
      </c>
      <c r="H1812" t="s">
        <v>13853</v>
      </c>
      <c r="I1812" t="s">
        <v>34</v>
      </c>
      <c r="J1812" t="s">
        <v>26</v>
      </c>
      <c r="K1812">
        <v>97006.399999999994</v>
      </c>
      <c r="L1812" t="s">
        <v>312</v>
      </c>
      <c r="M1812" t="s">
        <v>13854</v>
      </c>
      <c r="N1812" t="s">
        <v>2397</v>
      </c>
      <c r="O1812" t="s">
        <v>13855</v>
      </c>
      <c r="P1812" t="s">
        <v>13856</v>
      </c>
      <c r="Q1812" t="s">
        <v>13857</v>
      </c>
      <c r="R1812" t="s">
        <v>18451</v>
      </c>
      <c r="S1812" t="s">
        <v>28</v>
      </c>
      <c r="T1812" t="s">
        <v>40</v>
      </c>
      <c r="U1812" t="s">
        <v>3974</v>
      </c>
      <c r="V1812" t="s">
        <v>15473</v>
      </c>
      <c r="X1812" t="s">
        <v>18452</v>
      </c>
      <c r="Y1812" t="s">
        <v>18453</v>
      </c>
    </row>
    <row r="1813" spans="1:25" x14ac:dyDescent="0.2">
      <c r="A1813" t="s">
        <v>27096</v>
      </c>
      <c r="B1813">
        <v>102282</v>
      </c>
      <c r="C1813">
        <v>285399</v>
      </c>
      <c r="D1813" t="s">
        <v>18449</v>
      </c>
      <c r="E1813" t="s">
        <v>24</v>
      </c>
      <c r="F1813">
        <v>998293543</v>
      </c>
      <c r="G1813" t="s">
        <v>18454</v>
      </c>
      <c r="H1813" t="s">
        <v>18455</v>
      </c>
      <c r="I1813" t="s">
        <v>30</v>
      </c>
      <c r="J1813" t="s">
        <v>26</v>
      </c>
      <c r="K1813">
        <v>799431.28</v>
      </c>
      <c r="L1813" t="s">
        <v>138</v>
      </c>
      <c r="M1813" t="s">
        <v>18456</v>
      </c>
      <c r="N1813" t="s">
        <v>203</v>
      </c>
      <c r="O1813" t="s">
        <v>18457</v>
      </c>
      <c r="R1813" t="s">
        <v>18458</v>
      </c>
      <c r="S1813" t="s">
        <v>28</v>
      </c>
      <c r="T1813" t="s">
        <v>40</v>
      </c>
      <c r="U1813" t="s">
        <v>9571</v>
      </c>
      <c r="V1813" t="s">
        <v>18459</v>
      </c>
      <c r="X1813">
        <v>442073473260</v>
      </c>
    </row>
    <row r="1814" spans="1:25" x14ac:dyDescent="0.2">
      <c r="A1814" t="s">
        <v>27096</v>
      </c>
      <c r="B1814">
        <v>102282</v>
      </c>
      <c r="C1814">
        <v>285399</v>
      </c>
      <c r="D1814" t="s">
        <v>18449</v>
      </c>
      <c r="E1814" t="s">
        <v>24</v>
      </c>
      <c r="F1814">
        <v>999988909</v>
      </c>
      <c r="G1814" t="s">
        <v>1395</v>
      </c>
      <c r="H1814" t="s">
        <v>1396</v>
      </c>
      <c r="I1814" t="s">
        <v>25</v>
      </c>
      <c r="J1814" t="s">
        <v>26</v>
      </c>
      <c r="K1814">
        <v>451950</v>
      </c>
      <c r="L1814" t="s">
        <v>312</v>
      </c>
      <c r="M1814" t="s">
        <v>1397</v>
      </c>
      <c r="N1814" t="s">
        <v>1398</v>
      </c>
      <c r="O1814" t="s">
        <v>1399</v>
      </c>
      <c r="P1814" t="s">
        <v>1400</v>
      </c>
      <c r="Q1814" t="s">
        <v>1401</v>
      </c>
      <c r="R1814" t="s">
        <v>18460</v>
      </c>
      <c r="S1814" t="s">
        <v>28</v>
      </c>
      <c r="T1814" t="s">
        <v>47</v>
      </c>
      <c r="U1814" t="s">
        <v>2186</v>
      </c>
      <c r="V1814" t="s">
        <v>2187</v>
      </c>
      <c r="X1814" t="s">
        <v>2188</v>
      </c>
    </row>
    <row r="1815" spans="1:25" x14ac:dyDescent="0.2">
      <c r="A1815" t="s">
        <v>27096</v>
      </c>
      <c r="B1815">
        <v>102282</v>
      </c>
      <c r="C1815">
        <v>285399</v>
      </c>
      <c r="D1815" t="s">
        <v>18449</v>
      </c>
      <c r="E1815" t="s">
        <v>24</v>
      </c>
      <c r="F1815">
        <v>999705281</v>
      </c>
      <c r="G1815" t="s">
        <v>8798</v>
      </c>
      <c r="H1815" t="s">
        <v>8058</v>
      </c>
      <c r="I1815" t="s">
        <v>30</v>
      </c>
      <c r="J1815" t="s">
        <v>472</v>
      </c>
      <c r="L1815" t="s">
        <v>138</v>
      </c>
      <c r="M1815" t="s">
        <v>8799</v>
      </c>
      <c r="N1815" t="s">
        <v>320</v>
      </c>
      <c r="O1815" t="s">
        <v>8800</v>
      </c>
      <c r="P1815" t="s">
        <v>8801</v>
      </c>
      <c r="Q1815" t="s">
        <v>8802</v>
      </c>
      <c r="R1815" t="s">
        <v>18461</v>
      </c>
      <c r="S1815" t="s">
        <v>28</v>
      </c>
      <c r="T1815" t="s">
        <v>40</v>
      </c>
      <c r="U1815" t="s">
        <v>673</v>
      </c>
      <c r="V1815" t="s">
        <v>7673</v>
      </c>
      <c r="X1815" t="s">
        <v>10560</v>
      </c>
    </row>
    <row r="1816" spans="1:25" x14ac:dyDescent="0.2">
      <c r="A1816" t="s">
        <v>27096</v>
      </c>
      <c r="B1816">
        <v>102282</v>
      </c>
      <c r="C1816">
        <v>285399</v>
      </c>
      <c r="D1816" t="s">
        <v>18449</v>
      </c>
      <c r="E1816" t="s">
        <v>57</v>
      </c>
      <c r="F1816">
        <v>999984059</v>
      </c>
      <c r="G1816" t="s">
        <v>552</v>
      </c>
      <c r="H1816" t="s">
        <v>553</v>
      </c>
      <c r="I1816" t="s">
        <v>25</v>
      </c>
      <c r="J1816" t="s">
        <v>26</v>
      </c>
      <c r="K1816">
        <v>611747.51</v>
      </c>
      <c r="L1816" t="s">
        <v>27</v>
      </c>
      <c r="M1816" t="s">
        <v>554</v>
      </c>
      <c r="N1816" t="s">
        <v>555</v>
      </c>
      <c r="O1816">
        <v>80686</v>
      </c>
      <c r="P1816" t="s">
        <v>556</v>
      </c>
      <c r="Q1816" t="s">
        <v>557</v>
      </c>
      <c r="R1816" t="s">
        <v>18462</v>
      </c>
      <c r="S1816" t="s">
        <v>28</v>
      </c>
      <c r="T1816" t="s">
        <v>40</v>
      </c>
      <c r="U1816" t="s">
        <v>558</v>
      </c>
      <c r="V1816" t="s">
        <v>559</v>
      </c>
      <c r="X1816" t="s">
        <v>11727</v>
      </c>
      <c r="Y1816" t="s">
        <v>14316</v>
      </c>
    </row>
    <row r="1817" spans="1:25" x14ac:dyDescent="0.2">
      <c r="A1817" t="s">
        <v>27096</v>
      </c>
      <c r="B1817">
        <v>102282</v>
      </c>
      <c r="C1817">
        <v>285399</v>
      </c>
      <c r="D1817" t="s">
        <v>18449</v>
      </c>
      <c r="E1817" t="s">
        <v>24</v>
      </c>
      <c r="F1817">
        <v>999902094</v>
      </c>
      <c r="G1817" t="s">
        <v>2014</v>
      </c>
      <c r="H1817" t="s">
        <v>2015</v>
      </c>
      <c r="I1817" t="s">
        <v>34</v>
      </c>
      <c r="J1817" t="s">
        <v>26</v>
      </c>
      <c r="K1817">
        <v>474080</v>
      </c>
      <c r="L1817" t="s">
        <v>192</v>
      </c>
      <c r="M1817" t="s">
        <v>2016</v>
      </c>
      <c r="N1817" t="s">
        <v>214</v>
      </c>
      <c r="O1817">
        <v>1050</v>
      </c>
      <c r="P1817" t="s">
        <v>2017</v>
      </c>
      <c r="Q1817" t="s">
        <v>2018</v>
      </c>
      <c r="R1817" t="s">
        <v>18463</v>
      </c>
      <c r="S1817" t="s">
        <v>28</v>
      </c>
      <c r="T1817" t="s">
        <v>47</v>
      </c>
      <c r="U1817" t="s">
        <v>229</v>
      </c>
      <c r="V1817" t="s">
        <v>2019</v>
      </c>
      <c r="X1817" t="s">
        <v>10454</v>
      </c>
      <c r="Y1817" t="s">
        <v>2020</v>
      </c>
    </row>
    <row r="1818" spans="1:25" x14ac:dyDescent="0.2">
      <c r="A1818" t="s">
        <v>27096</v>
      </c>
      <c r="B1818">
        <v>102282</v>
      </c>
      <c r="C1818">
        <v>285399</v>
      </c>
      <c r="D1818" t="s">
        <v>18449</v>
      </c>
      <c r="E1818" t="s">
        <v>24</v>
      </c>
      <c r="F1818">
        <v>923930724</v>
      </c>
      <c r="G1818" t="s">
        <v>12432</v>
      </c>
      <c r="H1818" t="s">
        <v>8058</v>
      </c>
      <c r="I1818" t="s">
        <v>30</v>
      </c>
      <c r="J1818" t="s">
        <v>26</v>
      </c>
      <c r="K1818">
        <v>417665</v>
      </c>
      <c r="L1818" t="s">
        <v>138</v>
      </c>
      <c r="M1818" t="s">
        <v>12433</v>
      </c>
      <c r="N1818" t="s">
        <v>320</v>
      </c>
      <c r="O1818" t="s">
        <v>12434</v>
      </c>
      <c r="Q1818" t="s">
        <v>8802</v>
      </c>
      <c r="R1818" t="s">
        <v>18464</v>
      </c>
      <c r="S1818" t="s">
        <v>28</v>
      </c>
      <c r="T1818" t="s">
        <v>40</v>
      </c>
      <c r="U1818" t="s">
        <v>673</v>
      </c>
      <c r="V1818" t="s">
        <v>7673</v>
      </c>
      <c r="X1818" t="s">
        <v>18465</v>
      </c>
    </row>
    <row r="1819" spans="1:25" x14ac:dyDescent="0.2">
      <c r="A1819" t="s">
        <v>27096</v>
      </c>
      <c r="B1819">
        <v>102282</v>
      </c>
      <c r="C1819">
        <v>285399</v>
      </c>
      <c r="D1819" t="s">
        <v>18449</v>
      </c>
      <c r="E1819" t="s">
        <v>24</v>
      </c>
      <c r="F1819">
        <v>999974941</v>
      </c>
      <c r="G1819" t="s">
        <v>2342</v>
      </c>
      <c r="H1819" t="s">
        <v>2343</v>
      </c>
      <c r="I1819" t="s">
        <v>34</v>
      </c>
      <c r="J1819" t="s">
        <v>26</v>
      </c>
      <c r="K1819">
        <v>73081.75</v>
      </c>
      <c r="L1819" t="s">
        <v>138</v>
      </c>
      <c r="M1819" t="s">
        <v>2344</v>
      </c>
      <c r="N1819" t="s">
        <v>1651</v>
      </c>
      <c r="O1819" t="s">
        <v>2345</v>
      </c>
      <c r="P1819" t="s">
        <v>2346</v>
      </c>
      <c r="Q1819" t="s">
        <v>2347</v>
      </c>
      <c r="R1819" t="s">
        <v>18466</v>
      </c>
      <c r="S1819" t="s">
        <v>28</v>
      </c>
      <c r="T1819" t="s">
        <v>47</v>
      </c>
      <c r="U1819" t="s">
        <v>4978</v>
      </c>
      <c r="V1819" t="s">
        <v>4979</v>
      </c>
      <c r="X1819" t="s">
        <v>16063</v>
      </c>
      <c r="Y1819" t="s">
        <v>16064</v>
      </c>
    </row>
    <row r="1820" spans="1:25" x14ac:dyDescent="0.2">
      <c r="A1820" t="s">
        <v>27096</v>
      </c>
      <c r="B1820">
        <v>191144</v>
      </c>
      <c r="C1820">
        <v>604987</v>
      </c>
      <c r="D1820" t="s">
        <v>18467</v>
      </c>
      <c r="E1820" t="s">
        <v>57</v>
      </c>
      <c r="F1820">
        <v>999627875</v>
      </c>
      <c r="G1820" t="s">
        <v>1373</v>
      </c>
      <c r="H1820" t="s">
        <v>1374</v>
      </c>
      <c r="I1820" t="s">
        <v>25</v>
      </c>
      <c r="J1820" t="s">
        <v>26</v>
      </c>
      <c r="K1820">
        <v>1196796.25</v>
      </c>
      <c r="L1820" t="s">
        <v>45</v>
      </c>
      <c r="M1820" t="s">
        <v>1375</v>
      </c>
      <c r="N1820" t="s">
        <v>613</v>
      </c>
      <c r="O1820" t="s">
        <v>1376</v>
      </c>
      <c r="P1820" t="s">
        <v>1377</v>
      </c>
      <c r="Q1820" t="s">
        <v>1378</v>
      </c>
      <c r="R1820" t="s">
        <v>18468</v>
      </c>
      <c r="S1820" t="s">
        <v>28</v>
      </c>
      <c r="T1820" t="s">
        <v>47</v>
      </c>
      <c r="U1820" t="s">
        <v>18469</v>
      </c>
      <c r="V1820" t="s">
        <v>18470</v>
      </c>
      <c r="X1820" t="s">
        <v>18471</v>
      </c>
    </row>
    <row r="1821" spans="1:25" x14ac:dyDescent="0.2">
      <c r="A1821" t="s">
        <v>27096</v>
      </c>
      <c r="B1821">
        <v>191144</v>
      </c>
      <c r="C1821">
        <v>604987</v>
      </c>
      <c r="D1821" t="s">
        <v>18467</v>
      </c>
      <c r="E1821" t="s">
        <v>24</v>
      </c>
      <c r="F1821">
        <v>997929502</v>
      </c>
      <c r="G1821" t="s">
        <v>18472</v>
      </c>
      <c r="H1821" t="s">
        <v>18473</v>
      </c>
      <c r="I1821" t="s">
        <v>30</v>
      </c>
      <c r="J1821" t="s">
        <v>26</v>
      </c>
      <c r="K1821">
        <v>215059.92</v>
      </c>
      <c r="L1821" t="s">
        <v>45</v>
      </c>
      <c r="M1821" t="s">
        <v>18474</v>
      </c>
      <c r="N1821" t="s">
        <v>18475</v>
      </c>
      <c r="O1821">
        <v>69151</v>
      </c>
      <c r="P1821" t="s">
        <v>18476</v>
      </c>
      <c r="R1821" t="s">
        <v>18477</v>
      </c>
      <c r="S1821" t="s">
        <v>28</v>
      </c>
      <c r="T1821" t="s">
        <v>40</v>
      </c>
      <c r="U1821" t="s">
        <v>1528</v>
      </c>
      <c r="V1821" t="s">
        <v>7693</v>
      </c>
      <c r="X1821" t="s">
        <v>18478</v>
      </c>
    </row>
    <row r="1822" spans="1:25" x14ac:dyDescent="0.2">
      <c r="A1822" t="s">
        <v>27096</v>
      </c>
      <c r="B1822">
        <v>191144</v>
      </c>
      <c r="C1822">
        <v>604987</v>
      </c>
      <c r="D1822" t="s">
        <v>18467</v>
      </c>
      <c r="E1822" t="s">
        <v>24</v>
      </c>
      <c r="F1822">
        <v>999988909</v>
      </c>
      <c r="G1822" t="s">
        <v>1395</v>
      </c>
      <c r="H1822" t="s">
        <v>1396</v>
      </c>
      <c r="I1822" t="s">
        <v>25</v>
      </c>
      <c r="J1822" t="s">
        <v>26</v>
      </c>
      <c r="K1822">
        <v>417448</v>
      </c>
      <c r="L1822" t="s">
        <v>312</v>
      </c>
      <c r="M1822" t="s">
        <v>1397</v>
      </c>
      <c r="N1822" t="s">
        <v>1398</v>
      </c>
      <c r="O1822" t="s">
        <v>1399</v>
      </c>
      <c r="P1822" t="s">
        <v>1400</v>
      </c>
      <c r="Q1822" t="s">
        <v>1401</v>
      </c>
      <c r="R1822" t="s">
        <v>18479</v>
      </c>
      <c r="S1822" t="s">
        <v>28</v>
      </c>
      <c r="T1822" t="s">
        <v>65</v>
      </c>
      <c r="U1822" t="s">
        <v>2575</v>
      </c>
      <c r="V1822" t="s">
        <v>9282</v>
      </c>
      <c r="X1822" t="s">
        <v>18480</v>
      </c>
      <c r="Y1822" t="s">
        <v>18481</v>
      </c>
    </row>
    <row r="1823" spans="1:25" x14ac:dyDescent="0.2">
      <c r="A1823" t="s">
        <v>27096</v>
      </c>
      <c r="B1823">
        <v>191144</v>
      </c>
      <c r="C1823">
        <v>604987</v>
      </c>
      <c r="D1823" t="s">
        <v>18467</v>
      </c>
      <c r="E1823" t="s">
        <v>24</v>
      </c>
      <c r="F1823">
        <v>999984059</v>
      </c>
      <c r="G1823" t="s">
        <v>552</v>
      </c>
      <c r="H1823" t="s">
        <v>553</v>
      </c>
      <c r="I1823" t="s">
        <v>25</v>
      </c>
      <c r="J1823" t="s">
        <v>26</v>
      </c>
      <c r="K1823">
        <v>534639</v>
      </c>
      <c r="L1823" t="s">
        <v>27</v>
      </c>
      <c r="M1823" t="s">
        <v>554</v>
      </c>
      <c r="N1823" t="s">
        <v>555</v>
      </c>
      <c r="O1823">
        <v>80686</v>
      </c>
      <c r="P1823" t="s">
        <v>556</v>
      </c>
      <c r="Q1823" t="s">
        <v>557</v>
      </c>
      <c r="R1823" t="s">
        <v>18482</v>
      </c>
      <c r="S1823" t="s">
        <v>28</v>
      </c>
      <c r="T1823" t="s">
        <v>47</v>
      </c>
      <c r="U1823" t="s">
        <v>322</v>
      </c>
      <c r="V1823" t="s">
        <v>5648</v>
      </c>
      <c r="X1823">
        <v>498912052723</v>
      </c>
      <c r="Y1823">
        <v>49891205772723</v>
      </c>
    </row>
    <row r="1824" spans="1:25" x14ac:dyDescent="0.2">
      <c r="A1824" t="s">
        <v>27096</v>
      </c>
      <c r="B1824">
        <v>191144</v>
      </c>
      <c r="C1824">
        <v>604987</v>
      </c>
      <c r="D1824" t="s">
        <v>18467</v>
      </c>
      <c r="E1824" t="s">
        <v>24</v>
      </c>
      <c r="F1824">
        <v>999992401</v>
      </c>
      <c r="G1824" t="s">
        <v>1200</v>
      </c>
      <c r="H1824" t="s">
        <v>1201</v>
      </c>
      <c r="I1824" t="s">
        <v>25</v>
      </c>
      <c r="J1824" t="s">
        <v>26</v>
      </c>
      <c r="K1824">
        <v>467333.25</v>
      </c>
      <c r="L1824" t="s">
        <v>82</v>
      </c>
      <c r="M1824" t="s">
        <v>1202</v>
      </c>
      <c r="N1824" t="s">
        <v>1203</v>
      </c>
      <c r="O1824">
        <v>75015</v>
      </c>
      <c r="P1824" t="s">
        <v>1204</v>
      </c>
      <c r="Q1824" t="s">
        <v>1205</v>
      </c>
      <c r="R1824" t="s">
        <v>18483</v>
      </c>
      <c r="S1824" t="s">
        <v>28</v>
      </c>
      <c r="T1824" t="s">
        <v>65</v>
      </c>
      <c r="U1824" t="s">
        <v>460</v>
      </c>
      <c r="V1824" t="s">
        <v>18484</v>
      </c>
      <c r="X1824" t="s">
        <v>18485</v>
      </c>
    </row>
    <row r="1825" spans="1:25" x14ac:dyDescent="0.2">
      <c r="A1825" t="s">
        <v>27096</v>
      </c>
      <c r="B1825">
        <v>191144</v>
      </c>
      <c r="C1825">
        <v>604987</v>
      </c>
      <c r="D1825" t="s">
        <v>18467</v>
      </c>
      <c r="E1825" t="s">
        <v>24</v>
      </c>
      <c r="F1825">
        <v>999426988</v>
      </c>
      <c r="G1825" t="s">
        <v>18486</v>
      </c>
      <c r="H1825" t="s">
        <v>8169</v>
      </c>
      <c r="I1825" t="s">
        <v>25</v>
      </c>
      <c r="J1825" t="s">
        <v>26</v>
      </c>
      <c r="K1825">
        <v>133305.5</v>
      </c>
      <c r="L1825" t="s">
        <v>902</v>
      </c>
      <c r="M1825" t="s">
        <v>18487</v>
      </c>
      <c r="N1825" t="s">
        <v>915</v>
      </c>
      <c r="O1825">
        <v>10000</v>
      </c>
      <c r="P1825" t="s">
        <v>18488</v>
      </c>
      <c r="R1825" t="s">
        <v>18489</v>
      </c>
      <c r="S1825" t="s">
        <v>28</v>
      </c>
      <c r="T1825" t="s">
        <v>65</v>
      </c>
      <c r="U1825" t="s">
        <v>4803</v>
      </c>
      <c r="V1825" t="s">
        <v>18490</v>
      </c>
      <c r="X1825" t="s">
        <v>18491</v>
      </c>
      <c r="Y1825" t="s">
        <v>18492</v>
      </c>
    </row>
    <row r="1826" spans="1:25" x14ac:dyDescent="0.2">
      <c r="A1826" t="s">
        <v>27096</v>
      </c>
      <c r="B1826">
        <v>191144</v>
      </c>
      <c r="C1826">
        <v>604987</v>
      </c>
      <c r="D1826" t="s">
        <v>18467</v>
      </c>
      <c r="E1826" t="s">
        <v>24</v>
      </c>
      <c r="F1826">
        <v>952239980</v>
      </c>
      <c r="G1826" t="s">
        <v>18493</v>
      </c>
      <c r="H1826" t="s">
        <v>18494</v>
      </c>
      <c r="I1826" t="s">
        <v>30</v>
      </c>
      <c r="J1826" t="s">
        <v>26</v>
      </c>
      <c r="K1826">
        <v>9960</v>
      </c>
      <c r="L1826" t="s">
        <v>27</v>
      </c>
      <c r="M1826" t="s">
        <v>18495</v>
      </c>
      <c r="N1826" t="s">
        <v>18496</v>
      </c>
      <c r="O1826">
        <v>49479</v>
      </c>
      <c r="P1826" t="s">
        <v>8838</v>
      </c>
      <c r="R1826" t="s">
        <v>18497</v>
      </c>
      <c r="S1826" t="s">
        <v>28</v>
      </c>
      <c r="T1826" t="s">
        <v>56</v>
      </c>
      <c r="U1826" t="s">
        <v>4214</v>
      </c>
      <c r="V1826" t="s">
        <v>18498</v>
      </c>
      <c r="X1826">
        <v>49545956128</v>
      </c>
    </row>
    <row r="1827" spans="1:25" x14ac:dyDescent="0.2">
      <c r="A1827" t="s">
        <v>27096</v>
      </c>
      <c r="B1827">
        <v>191144</v>
      </c>
      <c r="C1827">
        <v>604987</v>
      </c>
      <c r="D1827" t="s">
        <v>18467</v>
      </c>
      <c r="E1827" t="s">
        <v>24</v>
      </c>
      <c r="F1827">
        <v>997900887</v>
      </c>
      <c r="G1827" t="s">
        <v>12741</v>
      </c>
      <c r="H1827" t="s">
        <v>12742</v>
      </c>
      <c r="I1827" t="s">
        <v>325</v>
      </c>
      <c r="J1827" t="s">
        <v>26</v>
      </c>
      <c r="K1827">
        <v>151040.12</v>
      </c>
      <c r="L1827" t="s">
        <v>27</v>
      </c>
      <c r="M1827" t="s">
        <v>12743</v>
      </c>
      <c r="N1827" t="s">
        <v>1025</v>
      </c>
      <c r="O1827">
        <v>12435</v>
      </c>
      <c r="P1827" t="s">
        <v>12744</v>
      </c>
      <c r="Q1827" t="s">
        <v>12745</v>
      </c>
      <c r="R1827" t="s">
        <v>18499</v>
      </c>
      <c r="S1827" t="s">
        <v>28</v>
      </c>
      <c r="T1827" t="s">
        <v>40</v>
      </c>
      <c r="U1827" t="s">
        <v>426</v>
      </c>
      <c r="V1827" t="s">
        <v>18500</v>
      </c>
      <c r="X1827" t="s">
        <v>18501</v>
      </c>
      <c r="Y1827" t="s">
        <v>18502</v>
      </c>
    </row>
    <row r="1828" spans="1:25" x14ac:dyDescent="0.2">
      <c r="A1828" t="s">
        <v>27096</v>
      </c>
      <c r="B1828">
        <v>191144</v>
      </c>
      <c r="C1828">
        <v>604987</v>
      </c>
      <c r="D1828" t="s">
        <v>18467</v>
      </c>
      <c r="E1828" t="s">
        <v>24</v>
      </c>
      <c r="F1828">
        <v>997591263</v>
      </c>
      <c r="G1828" t="s">
        <v>5200</v>
      </c>
      <c r="H1828" t="s">
        <v>5201</v>
      </c>
      <c r="I1828" t="s">
        <v>25</v>
      </c>
      <c r="J1828" t="s">
        <v>26</v>
      </c>
      <c r="K1828">
        <v>168240</v>
      </c>
      <c r="L1828" t="s">
        <v>238</v>
      </c>
      <c r="M1828" t="s">
        <v>5202</v>
      </c>
      <c r="N1828" t="s">
        <v>240</v>
      </c>
      <c r="O1828" t="s">
        <v>5203</v>
      </c>
      <c r="P1828" t="s">
        <v>5204</v>
      </c>
      <c r="R1828" t="s">
        <v>18503</v>
      </c>
      <c r="S1828" t="s">
        <v>28</v>
      </c>
      <c r="T1828" t="s">
        <v>65</v>
      </c>
      <c r="U1828" t="s">
        <v>522</v>
      </c>
      <c r="V1828" t="s">
        <v>18504</v>
      </c>
      <c r="X1828" t="s">
        <v>18505</v>
      </c>
      <c r="Y1828" t="s">
        <v>18506</v>
      </c>
    </row>
    <row r="1829" spans="1:25" x14ac:dyDescent="0.2">
      <c r="A1829" t="s">
        <v>27096</v>
      </c>
      <c r="B1829">
        <v>191144</v>
      </c>
      <c r="C1829">
        <v>604987</v>
      </c>
      <c r="D1829" t="s">
        <v>18467</v>
      </c>
      <c r="E1829" t="s">
        <v>24</v>
      </c>
      <c r="F1829">
        <v>997905543</v>
      </c>
      <c r="G1829" t="s">
        <v>18507</v>
      </c>
      <c r="H1829" t="s">
        <v>14822</v>
      </c>
      <c r="I1829" t="s">
        <v>30</v>
      </c>
      <c r="J1829" t="s">
        <v>26</v>
      </c>
      <c r="K1829">
        <v>17160</v>
      </c>
      <c r="L1829" t="s">
        <v>109</v>
      </c>
      <c r="M1829" t="s">
        <v>18508</v>
      </c>
      <c r="N1829" t="s">
        <v>2778</v>
      </c>
      <c r="O1829">
        <v>277</v>
      </c>
      <c r="P1829" t="s">
        <v>18509</v>
      </c>
      <c r="Q1829" t="s">
        <v>18510</v>
      </c>
      <c r="R1829" t="s">
        <v>18511</v>
      </c>
      <c r="S1829" t="s">
        <v>28</v>
      </c>
      <c r="T1829" t="s">
        <v>40</v>
      </c>
      <c r="U1829" t="s">
        <v>18512</v>
      </c>
      <c r="V1829" t="s">
        <v>14829</v>
      </c>
      <c r="X1829" t="s">
        <v>18513</v>
      </c>
      <c r="Y1829" t="s">
        <v>18514</v>
      </c>
    </row>
    <row r="1830" spans="1:25" x14ac:dyDescent="0.2">
      <c r="A1830" t="s">
        <v>27096</v>
      </c>
      <c r="B1830">
        <v>191144</v>
      </c>
      <c r="C1830">
        <v>604987</v>
      </c>
      <c r="D1830" t="s">
        <v>18467</v>
      </c>
      <c r="E1830" t="s">
        <v>24</v>
      </c>
      <c r="F1830">
        <v>959146477</v>
      </c>
      <c r="G1830" t="s">
        <v>18515</v>
      </c>
      <c r="H1830" t="s">
        <v>18516</v>
      </c>
      <c r="I1830" t="s">
        <v>30</v>
      </c>
      <c r="J1830" t="s">
        <v>26</v>
      </c>
      <c r="K1830">
        <v>30960</v>
      </c>
      <c r="L1830" t="s">
        <v>27</v>
      </c>
      <c r="M1830" t="s">
        <v>18517</v>
      </c>
      <c r="N1830" t="s">
        <v>64</v>
      </c>
      <c r="O1830">
        <v>22525</v>
      </c>
      <c r="P1830" t="s">
        <v>18518</v>
      </c>
      <c r="R1830" t="s">
        <v>18519</v>
      </c>
      <c r="S1830" t="s">
        <v>28</v>
      </c>
      <c r="T1830" t="s">
        <v>40</v>
      </c>
      <c r="U1830" t="s">
        <v>3316</v>
      </c>
      <c r="V1830" t="s">
        <v>7080</v>
      </c>
      <c r="X1830">
        <v>494085310641</v>
      </c>
      <c r="Y1830" t="s">
        <v>18520</v>
      </c>
    </row>
    <row r="1831" spans="1:25" x14ac:dyDescent="0.2">
      <c r="A1831" t="s">
        <v>27096</v>
      </c>
      <c r="B1831">
        <v>191144</v>
      </c>
      <c r="C1831">
        <v>604987</v>
      </c>
      <c r="D1831" t="s">
        <v>18467</v>
      </c>
      <c r="E1831" t="s">
        <v>24</v>
      </c>
      <c r="F1831">
        <v>992894038</v>
      </c>
      <c r="G1831" t="s">
        <v>10646</v>
      </c>
      <c r="H1831" t="s">
        <v>10647</v>
      </c>
      <c r="I1831" t="s">
        <v>325</v>
      </c>
      <c r="J1831" t="s">
        <v>26</v>
      </c>
      <c r="K1831">
        <v>138659.96</v>
      </c>
      <c r="L1831" t="s">
        <v>261</v>
      </c>
      <c r="M1831" t="s">
        <v>10648</v>
      </c>
      <c r="N1831" t="s">
        <v>749</v>
      </c>
      <c r="O1831">
        <v>1370</v>
      </c>
      <c r="P1831" t="s">
        <v>10649</v>
      </c>
      <c r="R1831" t="s">
        <v>18521</v>
      </c>
      <c r="S1831" t="s">
        <v>28</v>
      </c>
      <c r="T1831" t="s">
        <v>40</v>
      </c>
      <c r="U1831" t="s">
        <v>1258</v>
      </c>
      <c r="V1831" t="s">
        <v>10651</v>
      </c>
      <c r="X1831" t="s">
        <v>18522</v>
      </c>
      <c r="Y1831" t="s">
        <v>16478</v>
      </c>
    </row>
    <row r="1832" spans="1:25" x14ac:dyDescent="0.2">
      <c r="A1832" t="s">
        <v>27096</v>
      </c>
      <c r="B1832">
        <v>100353</v>
      </c>
      <c r="C1832">
        <v>261381</v>
      </c>
      <c r="D1832" t="s">
        <v>5967</v>
      </c>
      <c r="E1832" t="s">
        <v>57</v>
      </c>
      <c r="F1832">
        <v>999627875</v>
      </c>
      <c r="G1832" t="s">
        <v>1373</v>
      </c>
      <c r="H1832" t="s">
        <v>1374</v>
      </c>
      <c r="I1832" t="s">
        <v>25</v>
      </c>
      <c r="J1832" t="s">
        <v>26</v>
      </c>
      <c r="K1832">
        <v>1057339.75</v>
      </c>
      <c r="L1832" t="s">
        <v>45</v>
      </c>
      <c r="M1832" t="s">
        <v>1375</v>
      </c>
      <c r="N1832" t="s">
        <v>613</v>
      </c>
      <c r="O1832" t="s">
        <v>1376</v>
      </c>
      <c r="P1832" t="s">
        <v>1377</v>
      </c>
      <c r="Q1832" t="s">
        <v>1378</v>
      </c>
      <c r="R1832" t="s">
        <v>18530</v>
      </c>
      <c r="S1832" t="s">
        <v>28</v>
      </c>
      <c r="T1832" t="s">
        <v>47</v>
      </c>
      <c r="U1832" t="s">
        <v>3067</v>
      </c>
      <c r="V1832" t="s">
        <v>18531</v>
      </c>
      <c r="X1832">
        <v>46855504050</v>
      </c>
      <c r="Y1832">
        <v>46855503949</v>
      </c>
    </row>
    <row r="1833" spans="1:25" x14ac:dyDescent="0.2">
      <c r="A1833" t="s">
        <v>27096</v>
      </c>
      <c r="B1833">
        <v>100353</v>
      </c>
      <c r="C1833">
        <v>261381</v>
      </c>
      <c r="D1833" t="s">
        <v>5967</v>
      </c>
      <c r="E1833" t="s">
        <v>24</v>
      </c>
      <c r="F1833">
        <v>999766294</v>
      </c>
      <c r="G1833" t="s">
        <v>6505</v>
      </c>
      <c r="H1833" t="s">
        <v>6506</v>
      </c>
      <c r="I1833" t="s">
        <v>30</v>
      </c>
      <c r="J1833" t="s">
        <v>26</v>
      </c>
      <c r="K1833">
        <v>375071</v>
      </c>
      <c r="L1833" t="s">
        <v>82</v>
      </c>
      <c r="M1833" t="s">
        <v>6507</v>
      </c>
      <c r="N1833" t="s">
        <v>479</v>
      </c>
      <c r="O1833">
        <v>92400</v>
      </c>
      <c r="P1833" t="s">
        <v>6508</v>
      </c>
      <c r="Q1833" t="s">
        <v>6509</v>
      </c>
      <c r="R1833" t="s">
        <v>18532</v>
      </c>
      <c r="S1833" t="s">
        <v>28</v>
      </c>
      <c r="T1833" t="s">
        <v>47</v>
      </c>
      <c r="U1833" t="s">
        <v>1337</v>
      </c>
      <c r="V1833" t="s">
        <v>6511</v>
      </c>
      <c r="X1833" t="s">
        <v>6512</v>
      </c>
      <c r="Y1833" t="s">
        <v>6513</v>
      </c>
    </row>
    <row r="1834" spans="1:25" x14ac:dyDescent="0.2">
      <c r="A1834" t="s">
        <v>27096</v>
      </c>
      <c r="B1834">
        <v>100353</v>
      </c>
      <c r="C1834">
        <v>261381</v>
      </c>
      <c r="D1834" t="s">
        <v>5967</v>
      </c>
      <c r="E1834" t="s">
        <v>24</v>
      </c>
      <c r="F1834">
        <v>998896107</v>
      </c>
      <c r="G1834" t="s">
        <v>17909</v>
      </c>
      <c r="H1834" t="s">
        <v>17910</v>
      </c>
      <c r="I1834" t="s">
        <v>30</v>
      </c>
      <c r="J1834" t="s">
        <v>472</v>
      </c>
      <c r="K1834">
        <v>109900.75</v>
      </c>
      <c r="L1834" t="s">
        <v>45</v>
      </c>
      <c r="M1834" t="s">
        <v>17911</v>
      </c>
      <c r="N1834" t="s">
        <v>613</v>
      </c>
      <c r="O1834">
        <v>11574</v>
      </c>
      <c r="P1834" t="s">
        <v>17912</v>
      </c>
      <c r="R1834" t="s">
        <v>18533</v>
      </c>
      <c r="S1834" t="s">
        <v>28</v>
      </c>
      <c r="T1834" t="s">
        <v>40</v>
      </c>
      <c r="U1834" t="s">
        <v>1364</v>
      </c>
      <c r="V1834" t="s">
        <v>17914</v>
      </c>
      <c r="X1834" t="s">
        <v>18534</v>
      </c>
      <c r="Y1834" t="s">
        <v>17916</v>
      </c>
    </row>
    <row r="1835" spans="1:25" x14ac:dyDescent="0.2">
      <c r="A1835" t="s">
        <v>27096</v>
      </c>
      <c r="B1835">
        <v>100353</v>
      </c>
      <c r="C1835">
        <v>261381</v>
      </c>
      <c r="D1835" t="s">
        <v>5967</v>
      </c>
      <c r="E1835" t="s">
        <v>24</v>
      </c>
      <c r="F1835">
        <v>989352083</v>
      </c>
      <c r="G1835" t="s">
        <v>18535</v>
      </c>
      <c r="H1835" t="s">
        <v>18536</v>
      </c>
      <c r="I1835" t="s">
        <v>25</v>
      </c>
      <c r="J1835" t="s">
        <v>26</v>
      </c>
      <c r="K1835">
        <v>86220</v>
      </c>
      <c r="L1835" t="s">
        <v>82</v>
      </c>
      <c r="M1835" t="s">
        <v>18537</v>
      </c>
      <c r="N1835" t="s">
        <v>6374</v>
      </c>
      <c r="O1835">
        <v>69134</v>
      </c>
      <c r="P1835" t="s">
        <v>18538</v>
      </c>
      <c r="Q1835" t="s">
        <v>18539</v>
      </c>
      <c r="R1835" t="s">
        <v>18540</v>
      </c>
      <c r="S1835" t="s">
        <v>28</v>
      </c>
      <c r="T1835" t="s">
        <v>40</v>
      </c>
      <c r="U1835" t="s">
        <v>2238</v>
      </c>
      <c r="V1835" t="s">
        <v>18541</v>
      </c>
      <c r="X1835" t="s">
        <v>18542</v>
      </c>
      <c r="Y1835" t="s">
        <v>18543</v>
      </c>
    </row>
    <row r="1836" spans="1:25" x14ac:dyDescent="0.2">
      <c r="A1836" t="s">
        <v>27096</v>
      </c>
      <c r="B1836">
        <v>100353</v>
      </c>
      <c r="C1836">
        <v>261381</v>
      </c>
      <c r="D1836" t="s">
        <v>5967</v>
      </c>
      <c r="E1836" t="s">
        <v>24</v>
      </c>
      <c r="F1836">
        <v>999988909</v>
      </c>
      <c r="G1836" t="s">
        <v>1395</v>
      </c>
      <c r="H1836" t="s">
        <v>1396</v>
      </c>
      <c r="I1836" t="s">
        <v>25</v>
      </c>
      <c r="J1836" t="s">
        <v>26</v>
      </c>
      <c r="K1836">
        <v>488925.12</v>
      </c>
      <c r="L1836" t="s">
        <v>312</v>
      </c>
      <c r="M1836" t="s">
        <v>1397</v>
      </c>
      <c r="N1836" t="s">
        <v>1398</v>
      </c>
      <c r="O1836" t="s">
        <v>1399</v>
      </c>
      <c r="P1836" t="s">
        <v>1400</v>
      </c>
      <c r="Q1836" t="s">
        <v>1401</v>
      </c>
      <c r="R1836" t="s">
        <v>18544</v>
      </c>
      <c r="S1836" t="s">
        <v>28</v>
      </c>
      <c r="T1836" t="s">
        <v>40</v>
      </c>
      <c r="U1836" t="s">
        <v>2236</v>
      </c>
      <c r="V1836" t="s">
        <v>18545</v>
      </c>
      <c r="X1836">
        <v>31152843563</v>
      </c>
      <c r="Y1836">
        <v>31152843958</v>
      </c>
    </row>
    <row r="1837" spans="1:25" x14ac:dyDescent="0.2">
      <c r="A1837" t="s">
        <v>27096</v>
      </c>
      <c r="B1837">
        <v>100353</v>
      </c>
      <c r="C1837">
        <v>261381</v>
      </c>
      <c r="D1837" t="s">
        <v>5967</v>
      </c>
      <c r="E1837" t="s">
        <v>24</v>
      </c>
      <c r="F1837">
        <v>999984059</v>
      </c>
      <c r="G1837" t="s">
        <v>552</v>
      </c>
      <c r="H1837" t="s">
        <v>553</v>
      </c>
      <c r="I1837" t="s">
        <v>25</v>
      </c>
      <c r="J1837" t="s">
        <v>26</v>
      </c>
      <c r="K1837">
        <v>775868.5</v>
      </c>
      <c r="L1837" t="s">
        <v>27</v>
      </c>
      <c r="M1837" t="s">
        <v>554</v>
      </c>
      <c r="N1837" t="s">
        <v>555</v>
      </c>
      <c r="O1837">
        <v>80686</v>
      </c>
      <c r="P1837" t="s">
        <v>556</v>
      </c>
      <c r="Q1837" t="s">
        <v>557</v>
      </c>
      <c r="R1837" t="s">
        <v>18546</v>
      </c>
      <c r="S1837" t="s">
        <v>28</v>
      </c>
      <c r="T1837" t="s">
        <v>47</v>
      </c>
      <c r="U1837" t="s">
        <v>322</v>
      </c>
      <c r="V1837" t="s">
        <v>5648</v>
      </c>
      <c r="X1837" t="s">
        <v>13165</v>
      </c>
      <c r="Y1837" t="s">
        <v>636</v>
      </c>
    </row>
    <row r="1838" spans="1:25" x14ac:dyDescent="0.2">
      <c r="A1838" t="s">
        <v>27096</v>
      </c>
      <c r="B1838">
        <v>100353</v>
      </c>
      <c r="C1838">
        <v>261381</v>
      </c>
      <c r="D1838" t="s">
        <v>5967</v>
      </c>
      <c r="E1838" t="s">
        <v>24</v>
      </c>
      <c r="F1838">
        <v>989341607</v>
      </c>
      <c r="G1838" t="s">
        <v>18547</v>
      </c>
      <c r="H1838" t="s">
        <v>8487</v>
      </c>
      <c r="I1838" t="s">
        <v>30</v>
      </c>
      <c r="J1838" t="s">
        <v>26</v>
      </c>
      <c r="K1838">
        <v>394525.6</v>
      </c>
      <c r="L1838" t="s">
        <v>138</v>
      </c>
      <c r="M1838" t="s">
        <v>18548</v>
      </c>
      <c r="N1838" t="s">
        <v>1641</v>
      </c>
      <c r="O1838" t="s">
        <v>18549</v>
      </c>
      <c r="P1838" t="s">
        <v>18550</v>
      </c>
      <c r="Q1838" t="s">
        <v>18551</v>
      </c>
      <c r="R1838" t="s">
        <v>18552</v>
      </c>
      <c r="S1838" t="s">
        <v>28</v>
      </c>
      <c r="T1838" t="s">
        <v>65</v>
      </c>
      <c r="U1838" t="s">
        <v>8376</v>
      </c>
      <c r="V1838" t="s">
        <v>9131</v>
      </c>
      <c r="X1838">
        <v>441786447721</v>
      </c>
      <c r="Y1838">
        <v>441786475822</v>
      </c>
    </row>
    <row r="1839" spans="1:25" x14ac:dyDescent="0.2">
      <c r="A1839" t="s">
        <v>27096</v>
      </c>
      <c r="B1839">
        <v>100353</v>
      </c>
      <c r="C1839">
        <v>261381</v>
      </c>
      <c r="D1839" t="s">
        <v>5967</v>
      </c>
      <c r="E1839" t="s">
        <v>24</v>
      </c>
      <c r="F1839">
        <v>999659303</v>
      </c>
      <c r="G1839" t="s">
        <v>13558</v>
      </c>
      <c r="H1839" t="s">
        <v>2203</v>
      </c>
      <c r="I1839" t="s">
        <v>30</v>
      </c>
      <c r="J1839" t="s">
        <v>26</v>
      </c>
      <c r="K1839">
        <v>118200</v>
      </c>
      <c r="L1839" t="s">
        <v>238</v>
      </c>
      <c r="M1839" t="s">
        <v>13559</v>
      </c>
      <c r="N1839" t="s">
        <v>13560</v>
      </c>
      <c r="O1839" t="s">
        <v>13561</v>
      </c>
      <c r="P1839" t="s">
        <v>13562</v>
      </c>
      <c r="Q1839" t="s">
        <v>13563</v>
      </c>
      <c r="R1839" t="s">
        <v>18553</v>
      </c>
      <c r="S1839" t="s">
        <v>28</v>
      </c>
      <c r="T1839" t="s">
        <v>40</v>
      </c>
      <c r="U1839" t="s">
        <v>1483</v>
      </c>
      <c r="V1839" t="s">
        <v>9960</v>
      </c>
      <c r="X1839">
        <v>48227335461</v>
      </c>
      <c r="Y1839">
        <v>48226660159</v>
      </c>
    </row>
    <row r="1840" spans="1:25" x14ac:dyDescent="0.2">
      <c r="A1840" t="s">
        <v>27096</v>
      </c>
      <c r="B1840">
        <v>95604</v>
      </c>
      <c r="C1840">
        <v>241858</v>
      </c>
      <c r="D1840" t="s">
        <v>18560</v>
      </c>
      <c r="E1840" t="s">
        <v>57</v>
      </c>
      <c r="F1840">
        <v>999627875</v>
      </c>
      <c r="G1840" t="s">
        <v>1373</v>
      </c>
      <c r="H1840" t="s">
        <v>1374</v>
      </c>
      <c r="I1840" t="s">
        <v>25</v>
      </c>
      <c r="J1840" t="s">
        <v>26</v>
      </c>
      <c r="K1840">
        <v>708308</v>
      </c>
      <c r="L1840" t="s">
        <v>45</v>
      </c>
      <c r="M1840" t="s">
        <v>1375</v>
      </c>
      <c r="N1840" t="s">
        <v>613</v>
      </c>
      <c r="O1840" t="s">
        <v>1376</v>
      </c>
      <c r="P1840" t="s">
        <v>1377</v>
      </c>
      <c r="Q1840" t="s">
        <v>1378</v>
      </c>
      <c r="R1840" t="s">
        <v>18561</v>
      </c>
      <c r="S1840" t="s">
        <v>28</v>
      </c>
      <c r="T1840" t="s">
        <v>65</v>
      </c>
      <c r="U1840" t="s">
        <v>4918</v>
      </c>
      <c r="V1840" t="s">
        <v>18562</v>
      </c>
      <c r="X1840" t="s">
        <v>18563</v>
      </c>
      <c r="Y1840" t="s">
        <v>18564</v>
      </c>
    </row>
    <row r="1841" spans="1:25" x14ac:dyDescent="0.2">
      <c r="A1841" t="s">
        <v>27096</v>
      </c>
      <c r="B1841">
        <v>95604</v>
      </c>
      <c r="C1841">
        <v>241858</v>
      </c>
      <c r="D1841" t="s">
        <v>18560</v>
      </c>
      <c r="E1841" t="s">
        <v>24</v>
      </c>
      <c r="F1841">
        <v>997929502</v>
      </c>
      <c r="G1841" t="s">
        <v>18472</v>
      </c>
      <c r="H1841" t="s">
        <v>18473</v>
      </c>
      <c r="I1841" t="s">
        <v>30</v>
      </c>
      <c r="J1841" t="s">
        <v>26</v>
      </c>
      <c r="K1841">
        <v>161600</v>
      </c>
      <c r="L1841" t="s">
        <v>45</v>
      </c>
      <c r="M1841" t="s">
        <v>18474</v>
      </c>
      <c r="N1841" t="s">
        <v>18475</v>
      </c>
      <c r="O1841">
        <v>69151</v>
      </c>
      <c r="P1841" t="s">
        <v>18476</v>
      </c>
      <c r="R1841" t="s">
        <v>18565</v>
      </c>
      <c r="S1841" t="s">
        <v>28</v>
      </c>
      <c r="T1841" t="s">
        <v>40</v>
      </c>
      <c r="U1841" t="s">
        <v>1528</v>
      </c>
      <c r="V1841" t="s">
        <v>7693</v>
      </c>
      <c r="X1841">
        <v>4658684741</v>
      </c>
      <c r="Y1841">
        <v>4658684749</v>
      </c>
    </row>
    <row r="1842" spans="1:25" x14ac:dyDescent="0.2">
      <c r="A1842" t="s">
        <v>27096</v>
      </c>
      <c r="B1842">
        <v>95604</v>
      </c>
      <c r="C1842">
        <v>241858</v>
      </c>
      <c r="D1842" t="s">
        <v>18560</v>
      </c>
      <c r="E1842" t="s">
        <v>24</v>
      </c>
      <c r="F1842">
        <v>997783129</v>
      </c>
      <c r="G1842" t="s">
        <v>18566</v>
      </c>
      <c r="H1842" t="s">
        <v>18567</v>
      </c>
      <c r="I1842" t="s">
        <v>30</v>
      </c>
      <c r="J1842" t="s">
        <v>26</v>
      </c>
      <c r="K1842">
        <v>396120</v>
      </c>
      <c r="L1842" t="s">
        <v>138</v>
      </c>
      <c r="M1842" t="s">
        <v>18568</v>
      </c>
      <c r="N1842" t="s">
        <v>18569</v>
      </c>
      <c r="O1842" t="s">
        <v>18570</v>
      </c>
      <c r="R1842" t="s">
        <v>18571</v>
      </c>
      <c r="S1842" t="s">
        <v>28</v>
      </c>
      <c r="T1842" t="s">
        <v>65</v>
      </c>
      <c r="U1842" t="s">
        <v>11001</v>
      </c>
      <c r="V1842" t="s">
        <v>9713</v>
      </c>
      <c r="X1842" t="s">
        <v>18572</v>
      </c>
      <c r="Y1842" t="s">
        <v>18573</v>
      </c>
    </row>
    <row r="1843" spans="1:25" x14ac:dyDescent="0.2">
      <c r="A1843" t="s">
        <v>27096</v>
      </c>
      <c r="B1843">
        <v>95604</v>
      </c>
      <c r="C1843">
        <v>241858</v>
      </c>
      <c r="D1843" t="s">
        <v>18560</v>
      </c>
      <c r="E1843" t="s">
        <v>24</v>
      </c>
      <c r="F1843">
        <v>999988909</v>
      </c>
      <c r="G1843" t="s">
        <v>1395</v>
      </c>
      <c r="H1843" t="s">
        <v>1396</v>
      </c>
      <c r="I1843" t="s">
        <v>25</v>
      </c>
      <c r="J1843" t="s">
        <v>26</v>
      </c>
      <c r="K1843">
        <v>483500</v>
      </c>
      <c r="L1843" t="s">
        <v>312</v>
      </c>
      <c r="M1843" t="s">
        <v>1397</v>
      </c>
      <c r="N1843" t="s">
        <v>1398</v>
      </c>
      <c r="O1843" t="s">
        <v>1399</v>
      </c>
      <c r="P1843" t="s">
        <v>1400</v>
      </c>
      <c r="Q1843" t="s">
        <v>1401</v>
      </c>
      <c r="R1843" t="s">
        <v>18574</v>
      </c>
      <c r="S1843" t="s">
        <v>28</v>
      </c>
      <c r="T1843" t="s">
        <v>47</v>
      </c>
      <c r="U1843" t="s">
        <v>18575</v>
      </c>
      <c r="V1843" t="s">
        <v>18576</v>
      </c>
      <c r="X1843" t="s">
        <v>18577</v>
      </c>
    </row>
    <row r="1844" spans="1:25" x14ac:dyDescent="0.2">
      <c r="A1844" t="s">
        <v>27096</v>
      </c>
      <c r="B1844">
        <v>95604</v>
      </c>
      <c r="C1844">
        <v>241858</v>
      </c>
      <c r="D1844" t="s">
        <v>18560</v>
      </c>
      <c r="E1844" t="s">
        <v>24</v>
      </c>
      <c r="F1844">
        <v>999992401</v>
      </c>
      <c r="G1844" t="s">
        <v>1200</v>
      </c>
      <c r="H1844" t="s">
        <v>1201</v>
      </c>
      <c r="I1844" t="s">
        <v>25</v>
      </c>
      <c r="J1844" t="s">
        <v>26</v>
      </c>
      <c r="K1844">
        <v>533592</v>
      </c>
      <c r="L1844" t="s">
        <v>82</v>
      </c>
      <c r="M1844" t="s">
        <v>1202</v>
      </c>
      <c r="N1844" t="s">
        <v>1203</v>
      </c>
      <c r="O1844">
        <v>75015</v>
      </c>
      <c r="P1844" t="s">
        <v>1204</v>
      </c>
      <c r="Q1844" t="s">
        <v>1205</v>
      </c>
      <c r="R1844" t="s">
        <v>18578</v>
      </c>
      <c r="S1844" t="s">
        <v>28</v>
      </c>
      <c r="T1844" t="s">
        <v>65</v>
      </c>
      <c r="U1844" t="s">
        <v>6973</v>
      </c>
      <c r="V1844" t="s">
        <v>16461</v>
      </c>
      <c r="X1844" t="s">
        <v>18579</v>
      </c>
    </row>
    <row r="1845" spans="1:25" x14ac:dyDescent="0.2">
      <c r="A1845" t="s">
        <v>27096</v>
      </c>
      <c r="B1845">
        <v>95604</v>
      </c>
      <c r="C1845">
        <v>241858</v>
      </c>
      <c r="D1845" t="s">
        <v>18560</v>
      </c>
      <c r="E1845" t="s">
        <v>24</v>
      </c>
      <c r="F1845">
        <v>998682028</v>
      </c>
      <c r="G1845" t="s">
        <v>17927</v>
      </c>
      <c r="H1845" t="s">
        <v>17928</v>
      </c>
      <c r="I1845" t="s">
        <v>30</v>
      </c>
      <c r="J1845" t="s">
        <v>26</v>
      </c>
      <c r="K1845">
        <v>174840</v>
      </c>
      <c r="L1845" t="s">
        <v>45</v>
      </c>
      <c r="M1845" t="s">
        <v>17929</v>
      </c>
      <c r="N1845" t="s">
        <v>17930</v>
      </c>
      <c r="O1845" t="s">
        <v>17931</v>
      </c>
      <c r="R1845" t="s">
        <v>18580</v>
      </c>
      <c r="S1845" t="s">
        <v>28</v>
      </c>
      <c r="T1845" t="s">
        <v>262</v>
      </c>
      <c r="U1845" t="s">
        <v>8945</v>
      </c>
      <c r="V1845" t="s">
        <v>17933</v>
      </c>
      <c r="X1845" t="s">
        <v>17934</v>
      </c>
      <c r="Y1845" t="s">
        <v>17935</v>
      </c>
    </row>
    <row r="1846" spans="1:25" x14ac:dyDescent="0.2">
      <c r="A1846" t="s">
        <v>27096</v>
      </c>
      <c r="B1846">
        <v>95604</v>
      </c>
      <c r="C1846">
        <v>241858</v>
      </c>
      <c r="D1846" t="s">
        <v>18560</v>
      </c>
      <c r="E1846" t="s">
        <v>24</v>
      </c>
      <c r="F1846">
        <v>997591263</v>
      </c>
      <c r="G1846" t="s">
        <v>5200</v>
      </c>
      <c r="H1846" t="s">
        <v>5201</v>
      </c>
      <c r="I1846" t="s">
        <v>25</v>
      </c>
      <c r="J1846" t="s">
        <v>26</v>
      </c>
      <c r="K1846">
        <v>174800</v>
      </c>
      <c r="L1846" t="s">
        <v>238</v>
      </c>
      <c r="M1846" t="s">
        <v>5202</v>
      </c>
      <c r="N1846" t="s">
        <v>240</v>
      </c>
      <c r="O1846" t="s">
        <v>5203</v>
      </c>
      <c r="P1846" t="s">
        <v>5204</v>
      </c>
      <c r="R1846" t="s">
        <v>18581</v>
      </c>
      <c r="S1846" t="s">
        <v>28</v>
      </c>
      <c r="T1846" t="s">
        <v>65</v>
      </c>
      <c r="U1846" t="s">
        <v>522</v>
      </c>
      <c r="V1846" t="s">
        <v>18504</v>
      </c>
      <c r="X1846" t="s">
        <v>18582</v>
      </c>
      <c r="Y1846" t="s">
        <v>18583</v>
      </c>
    </row>
    <row r="1847" spans="1:25" x14ac:dyDescent="0.2">
      <c r="A1847" t="s">
        <v>27096</v>
      </c>
      <c r="B1847">
        <v>95604</v>
      </c>
      <c r="C1847">
        <v>241858</v>
      </c>
      <c r="D1847" t="s">
        <v>18560</v>
      </c>
      <c r="E1847" t="s">
        <v>24</v>
      </c>
      <c r="F1847">
        <v>998371046</v>
      </c>
      <c r="G1847" t="s">
        <v>5180</v>
      </c>
      <c r="H1847" t="s">
        <v>5181</v>
      </c>
      <c r="I1847" t="s">
        <v>30</v>
      </c>
      <c r="J1847" t="s">
        <v>26</v>
      </c>
      <c r="K1847">
        <v>70750</v>
      </c>
      <c r="L1847" t="s">
        <v>82</v>
      </c>
      <c r="M1847" t="s">
        <v>5182</v>
      </c>
      <c r="N1847" t="s">
        <v>4171</v>
      </c>
      <c r="O1847">
        <v>92700</v>
      </c>
      <c r="P1847" t="s">
        <v>5183</v>
      </c>
      <c r="Q1847" t="s">
        <v>5184</v>
      </c>
      <c r="R1847" t="s">
        <v>18584</v>
      </c>
      <c r="S1847" t="s">
        <v>28</v>
      </c>
      <c r="T1847" t="s">
        <v>65</v>
      </c>
      <c r="U1847" t="s">
        <v>2369</v>
      </c>
      <c r="V1847" t="s">
        <v>18585</v>
      </c>
      <c r="X1847" t="s">
        <v>18586</v>
      </c>
    </row>
    <row r="1848" spans="1:25" x14ac:dyDescent="0.2">
      <c r="A1848" t="s">
        <v>27096</v>
      </c>
      <c r="B1848">
        <v>95604</v>
      </c>
      <c r="C1848">
        <v>241858</v>
      </c>
      <c r="D1848" t="s">
        <v>18560</v>
      </c>
      <c r="E1848" t="s">
        <v>24</v>
      </c>
      <c r="F1848">
        <v>997905543</v>
      </c>
      <c r="G1848" t="s">
        <v>18507</v>
      </c>
      <c r="H1848" t="s">
        <v>14822</v>
      </c>
      <c r="I1848" t="s">
        <v>30</v>
      </c>
      <c r="J1848" t="s">
        <v>26</v>
      </c>
      <c r="K1848">
        <v>14000</v>
      </c>
      <c r="L1848" t="s">
        <v>109</v>
      </c>
      <c r="M1848" t="s">
        <v>18508</v>
      </c>
      <c r="N1848" t="s">
        <v>2778</v>
      </c>
      <c r="O1848">
        <v>277</v>
      </c>
      <c r="P1848" t="s">
        <v>18509</v>
      </c>
      <c r="Q1848" t="s">
        <v>18510</v>
      </c>
      <c r="R1848" t="s">
        <v>18587</v>
      </c>
      <c r="S1848" t="s">
        <v>28</v>
      </c>
      <c r="T1848" t="s">
        <v>40</v>
      </c>
      <c r="U1848" t="s">
        <v>14829</v>
      </c>
      <c r="V1848" t="s">
        <v>18512</v>
      </c>
      <c r="X1848" t="s">
        <v>18513</v>
      </c>
      <c r="Y1848" t="s">
        <v>18514</v>
      </c>
    </row>
    <row r="1849" spans="1:25" x14ac:dyDescent="0.2">
      <c r="A1849" t="s">
        <v>27096</v>
      </c>
      <c r="B1849">
        <v>95604</v>
      </c>
      <c r="C1849">
        <v>241858</v>
      </c>
      <c r="D1849" t="s">
        <v>18560</v>
      </c>
      <c r="E1849" t="s">
        <v>24</v>
      </c>
      <c r="F1849">
        <v>999907720</v>
      </c>
      <c r="G1849" t="s">
        <v>411</v>
      </c>
      <c r="H1849" t="s">
        <v>412</v>
      </c>
      <c r="I1849" t="s">
        <v>34</v>
      </c>
      <c r="J1849" t="s">
        <v>26</v>
      </c>
      <c r="K1849">
        <v>625652</v>
      </c>
      <c r="L1849" t="s">
        <v>326</v>
      </c>
      <c r="M1849" t="s">
        <v>413</v>
      </c>
      <c r="N1849" t="s">
        <v>414</v>
      </c>
      <c r="O1849">
        <v>32000</v>
      </c>
      <c r="P1849" t="s">
        <v>415</v>
      </c>
      <c r="Q1849" t="s">
        <v>416</v>
      </c>
      <c r="R1849" t="s">
        <v>18588</v>
      </c>
      <c r="S1849" t="s">
        <v>28</v>
      </c>
      <c r="T1849" t="s">
        <v>40</v>
      </c>
      <c r="U1849" t="s">
        <v>417</v>
      </c>
      <c r="V1849" t="s">
        <v>418</v>
      </c>
      <c r="X1849" t="s">
        <v>7252</v>
      </c>
      <c r="Y1849" t="s">
        <v>7252</v>
      </c>
    </row>
    <row r="1850" spans="1:25" x14ac:dyDescent="0.2">
      <c r="A1850" t="s">
        <v>27096</v>
      </c>
      <c r="B1850">
        <v>185494</v>
      </c>
      <c r="C1850">
        <v>607697</v>
      </c>
      <c r="D1850" t="s">
        <v>7059</v>
      </c>
      <c r="E1850" t="s">
        <v>24</v>
      </c>
      <c r="F1850">
        <v>956830408</v>
      </c>
      <c r="G1850" t="s">
        <v>11800</v>
      </c>
      <c r="H1850" t="s">
        <v>11801</v>
      </c>
      <c r="I1850" t="s">
        <v>325</v>
      </c>
      <c r="J1850" t="s">
        <v>26</v>
      </c>
      <c r="K1850">
        <v>262150</v>
      </c>
      <c r="L1850" t="s">
        <v>312</v>
      </c>
      <c r="M1850" t="s">
        <v>11802</v>
      </c>
      <c r="N1850" t="s">
        <v>11803</v>
      </c>
      <c r="O1850" t="s">
        <v>11804</v>
      </c>
      <c r="P1850" t="s">
        <v>11805</v>
      </c>
      <c r="R1850" t="s">
        <v>18595</v>
      </c>
      <c r="S1850" t="s">
        <v>28</v>
      </c>
      <c r="T1850" t="s">
        <v>40</v>
      </c>
      <c r="U1850" t="s">
        <v>8350</v>
      </c>
      <c r="V1850" t="s">
        <v>8427</v>
      </c>
      <c r="X1850" t="s">
        <v>18596</v>
      </c>
    </row>
    <row r="1851" spans="1:25" x14ac:dyDescent="0.2">
      <c r="A1851" t="s">
        <v>27096</v>
      </c>
      <c r="B1851">
        <v>185494</v>
      </c>
      <c r="C1851">
        <v>607697</v>
      </c>
      <c r="D1851" t="s">
        <v>7059</v>
      </c>
      <c r="E1851" t="s">
        <v>24</v>
      </c>
      <c r="F1851">
        <v>999478010</v>
      </c>
      <c r="G1851" t="s">
        <v>1904</v>
      </c>
      <c r="H1851" t="s">
        <v>1905</v>
      </c>
      <c r="I1851" t="s">
        <v>25</v>
      </c>
      <c r="J1851" t="s">
        <v>26</v>
      </c>
      <c r="K1851">
        <v>179550</v>
      </c>
      <c r="L1851" t="s">
        <v>261</v>
      </c>
      <c r="M1851" t="s">
        <v>1906</v>
      </c>
      <c r="N1851" t="s">
        <v>866</v>
      </c>
      <c r="O1851">
        <v>790</v>
      </c>
      <c r="P1851" t="s">
        <v>1907</v>
      </c>
      <c r="Q1851" t="s">
        <v>1908</v>
      </c>
      <c r="R1851" t="s">
        <v>18597</v>
      </c>
      <c r="S1851" t="s">
        <v>28</v>
      </c>
      <c r="T1851" t="s">
        <v>40</v>
      </c>
      <c r="U1851" t="s">
        <v>7558</v>
      </c>
      <c r="V1851" t="s">
        <v>18598</v>
      </c>
      <c r="X1851" t="s">
        <v>18599</v>
      </c>
      <c r="Y1851" t="s">
        <v>18600</v>
      </c>
    </row>
    <row r="1852" spans="1:25" x14ac:dyDescent="0.2">
      <c r="A1852" t="s">
        <v>27096</v>
      </c>
      <c r="B1852">
        <v>185494</v>
      </c>
      <c r="C1852">
        <v>607697</v>
      </c>
      <c r="D1852" t="s">
        <v>7059</v>
      </c>
      <c r="E1852" t="s">
        <v>24</v>
      </c>
      <c r="F1852">
        <v>999988909</v>
      </c>
      <c r="G1852" t="s">
        <v>1395</v>
      </c>
      <c r="H1852" t="s">
        <v>1396</v>
      </c>
      <c r="I1852" t="s">
        <v>25</v>
      </c>
      <c r="J1852" t="s">
        <v>26</v>
      </c>
      <c r="K1852">
        <v>359988.47</v>
      </c>
      <c r="L1852" t="s">
        <v>312</v>
      </c>
      <c r="M1852" t="s">
        <v>1397</v>
      </c>
      <c r="N1852" t="s">
        <v>1398</v>
      </c>
      <c r="O1852" t="s">
        <v>1399</v>
      </c>
      <c r="P1852" t="s">
        <v>1400</v>
      </c>
      <c r="Q1852" t="s">
        <v>1401</v>
      </c>
      <c r="R1852" t="s">
        <v>18601</v>
      </c>
      <c r="S1852" t="s">
        <v>28</v>
      </c>
      <c r="T1852" t="s">
        <v>40</v>
      </c>
      <c r="U1852" t="s">
        <v>4930</v>
      </c>
      <c r="V1852" t="s">
        <v>4067</v>
      </c>
      <c r="X1852" t="s">
        <v>18602</v>
      </c>
    </row>
    <row r="1853" spans="1:25" x14ac:dyDescent="0.2">
      <c r="A1853" t="s">
        <v>27096</v>
      </c>
      <c r="B1853">
        <v>185494</v>
      </c>
      <c r="C1853">
        <v>607697</v>
      </c>
      <c r="D1853" t="s">
        <v>7059</v>
      </c>
      <c r="E1853" t="s">
        <v>24</v>
      </c>
      <c r="F1853">
        <v>999738649</v>
      </c>
      <c r="G1853" t="s">
        <v>7231</v>
      </c>
      <c r="H1853" t="s">
        <v>7232</v>
      </c>
      <c r="I1853" t="s">
        <v>209</v>
      </c>
      <c r="J1853" t="s">
        <v>26</v>
      </c>
      <c r="K1853">
        <v>163700</v>
      </c>
      <c r="L1853" t="s">
        <v>82</v>
      </c>
      <c r="M1853" t="s">
        <v>7233</v>
      </c>
      <c r="N1853" t="s">
        <v>501</v>
      </c>
      <c r="O1853">
        <v>75015</v>
      </c>
      <c r="P1853" t="s">
        <v>7234</v>
      </c>
      <c r="Q1853" t="s">
        <v>7235</v>
      </c>
      <c r="R1853" t="s">
        <v>18603</v>
      </c>
      <c r="S1853" t="s">
        <v>28</v>
      </c>
      <c r="T1853" t="s">
        <v>56</v>
      </c>
      <c r="U1853" t="s">
        <v>6379</v>
      </c>
      <c r="V1853" t="s">
        <v>10970</v>
      </c>
      <c r="X1853" t="s">
        <v>18604</v>
      </c>
    </row>
    <row r="1854" spans="1:25" x14ac:dyDescent="0.2">
      <c r="A1854" t="s">
        <v>27096</v>
      </c>
      <c r="B1854">
        <v>185494</v>
      </c>
      <c r="C1854">
        <v>607697</v>
      </c>
      <c r="D1854" t="s">
        <v>7059</v>
      </c>
      <c r="E1854" t="s">
        <v>24</v>
      </c>
      <c r="F1854">
        <v>932760440</v>
      </c>
      <c r="G1854" t="s">
        <v>1260</v>
      </c>
      <c r="H1854" t="s">
        <v>649</v>
      </c>
      <c r="I1854" t="s">
        <v>25</v>
      </c>
      <c r="J1854" t="s">
        <v>26</v>
      </c>
      <c r="L1854" t="s">
        <v>261</v>
      </c>
      <c r="M1854" t="s">
        <v>1261</v>
      </c>
      <c r="N1854" t="s">
        <v>483</v>
      </c>
      <c r="O1854">
        <v>2150</v>
      </c>
      <c r="P1854" t="s">
        <v>652</v>
      </c>
      <c r="Q1854" t="s">
        <v>1262</v>
      </c>
      <c r="R1854" t="s">
        <v>18605</v>
      </c>
      <c r="S1854" t="s">
        <v>28</v>
      </c>
      <c r="T1854" t="s">
        <v>65</v>
      </c>
      <c r="U1854" t="s">
        <v>14927</v>
      </c>
      <c r="V1854" t="s">
        <v>18606</v>
      </c>
      <c r="X1854" t="s">
        <v>18607</v>
      </c>
      <c r="Y1854" t="s">
        <v>18608</v>
      </c>
    </row>
    <row r="1855" spans="1:25" x14ac:dyDescent="0.2">
      <c r="A1855" t="s">
        <v>27096</v>
      </c>
      <c r="B1855">
        <v>185494</v>
      </c>
      <c r="C1855">
        <v>607697</v>
      </c>
      <c r="D1855" t="s">
        <v>7059</v>
      </c>
      <c r="E1855" t="s">
        <v>24</v>
      </c>
      <c r="F1855">
        <v>999984059</v>
      </c>
      <c r="G1855" t="s">
        <v>552</v>
      </c>
      <c r="H1855" t="s">
        <v>553</v>
      </c>
      <c r="I1855" t="s">
        <v>25</v>
      </c>
      <c r="J1855" t="s">
        <v>26</v>
      </c>
      <c r="K1855">
        <v>294693.02</v>
      </c>
      <c r="L1855" t="s">
        <v>27</v>
      </c>
      <c r="M1855" t="s">
        <v>554</v>
      </c>
      <c r="N1855" t="s">
        <v>555</v>
      </c>
      <c r="O1855">
        <v>80686</v>
      </c>
      <c r="P1855" t="s">
        <v>556</v>
      </c>
      <c r="Q1855" t="s">
        <v>557</v>
      </c>
      <c r="R1855" t="s">
        <v>18609</v>
      </c>
      <c r="S1855" t="s">
        <v>28</v>
      </c>
      <c r="T1855" t="s">
        <v>56</v>
      </c>
      <c r="U1855" t="s">
        <v>1695</v>
      </c>
      <c r="V1855" t="s">
        <v>11950</v>
      </c>
      <c r="X1855" t="s">
        <v>11951</v>
      </c>
      <c r="Y1855" t="s">
        <v>2993</v>
      </c>
    </row>
    <row r="1856" spans="1:25" x14ac:dyDescent="0.2">
      <c r="A1856" t="s">
        <v>27096</v>
      </c>
      <c r="B1856">
        <v>185494</v>
      </c>
      <c r="C1856">
        <v>607697</v>
      </c>
      <c r="D1856" t="s">
        <v>7059</v>
      </c>
      <c r="E1856" t="s">
        <v>57</v>
      </c>
      <c r="F1856">
        <v>999992401</v>
      </c>
      <c r="G1856" t="s">
        <v>1200</v>
      </c>
      <c r="H1856" t="s">
        <v>1201</v>
      </c>
      <c r="I1856" t="s">
        <v>25</v>
      </c>
      <c r="J1856" t="s">
        <v>26</v>
      </c>
      <c r="K1856">
        <v>665856.81999999995</v>
      </c>
      <c r="L1856" t="s">
        <v>82</v>
      </c>
      <c r="M1856" t="s">
        <v>1202</v>
      </c>
      <c r="N1856" t="s">
        <v>1203</v>
      </c>
      <c r="O1856">
        <v>75015</v>
      </c>
      <c r="P1856" t="s">
        <v>1204</v>
      </c>
      <c r="Q1856" t="s">
        <v>1205</v>
      </c>
      <c r="R1856" t="s">
        <v>18610</v>
      </c>
      <c r="S1856" t="s">
        <v>28</v>
      </c>
      <c r="T1856" t="s">
        <v>65</v>
      </c>
      <c r="U1856" t="s">
        <v>2470</v>
      </c>
      <c r="V1856" t="s">
        <v>18611</v>
      </c>
      <c r="X1856" t="s">
        <v>18612</v>
      </c>
    </row>
    <row r="1857" spans="1:25" x14ac:dyDescent="0.2">
      <c r="A1857" t="s">
        <v>27096</v>
      </c>
      <c r="B1857">
        <v>185494</v>
      </c>
      <c r="C1857">
        <v>607697</v>
      </c>
      <c r="D1857" t="s">
        <v>7059</v>
      </c>
      <c r="E1857" t="s">
        <v>24</v>
      </c>
      <c r="F1857">
        <v>955086348</v>
      </c>
      <c r="G1857" t="s">
        <v>18613</v>
      </c>
      <c r="H1857" t="s">
        <v>14697</v>
      </c>
      <c r="I1857" t="s">
        <v>30</v>
      </c>
      <c r="J1857" t="s">
        <v>26</v>
      </c>
      <c r="K1857">
        <v>404950</v>
      </c>
      <c r="L1857" t="s">
        <v>192</v>
      </c>
      <c r="M1857" t="s">
        <v>18614</v>
      </c>
      <c r="N1857" t="s">
        <v>212</v>
      </c>
      <c r="O1857">
        <v>1000</v>
      </c>
      <c r="P1857" t="s">
        <v>18615</v>
      </c>
      <c r="Q1857" t="s">
        <v>18616</v>
      </c>
      <c r="R1857" t="s">
        <v>18617</v>
      </c>
      <c r="S1857" t="s">
        <v>28</v>
      </c>
      <c r="T1857" t="s">
        <v>40</v>
      </c>
      <c r="U1857" t="s">
        <v>2240</v>
      </c>
      <c r="V1857" t="s">
        <v>18618</v>
      </c>
      <c r="X1857" t="s">
        <v>18619</v>
      </c>
      <c r="Y1857" t="s">
        <v>18620</v>
      </c>
    </row>
    <row r="1858" spans="1:25" x14ac:dyDescent="0.2">
      <c r="A1858" t="s">
        <v>27096</v>
      </c>
      <c r="B1858">
        <v>185494</v>
      </c>
      <c r="C1858">
        <v>607697</v>
      </c>
      <c r="D1858" t="s">
        <v>7059</v>
      </c>
      <c r="E1858" t="s">
        <v>24</v>
      </c>
      <c r="F1858">
        <v>999480241</v>
      </c>
      <c r="G1858" t="s">
        <v>7838</v>
      </c>
      <c r="H1858" t="s">
        <v>7839</v>
      </c>
      <c r="I1858" t="s">
        <v>30</v>
      </c>
      <c r="J1858" t="s">
        <v>26</v>
      </c>
      <c r="K1858">
        <v>195282.78</v>
      </c>
      <c r="L1858" t="s">
        <v>312</v>
      </c>
      <c r="M1858" t="s">
        <v>7840</v>
      </c>
      <c r="N1858" t="s">
        <v>5821</v>
      </c>
      <c r="O1858" t="s">
        <v>7841</v>
      </c>
      <c r="P1858" t="s">
        <v>7842</v>
      </c>
      <c r="Q1858" t="s">
        <v>7843</v>
      </c>
      <c r="R1858" t="s">
        <v>18621</v>
      </c>
      <c r="S1858" t="s">
        <v>28</v>
      </c>
      <c r="T1858" t="s">
        <v>40</v>
      </c>
      <c r="U1858" t="s">
        <v>639</v>
      </c>
      <c r="V1858" t="s">
        <v>18622</v>
      </c>
      <c r="X1858" t="s">
        <v>18623</v>
      </c>
      <c r="Y1858" t="s">
        <v>18624</v>
      </c>
    </row>
    <row r="1859" spans="1:25" x14ac:dyDescent="0.2">
      <c r="A1859" t="s">
        <v>27096</v>
      </c>
      <c r="B1859">
        <v>185494</v>
      </c>
      <c r="C1859">
        <v>607697</v>
      </c>
      <c r="D1859" t="s">
        <v>7059</v>
      </c>
      <c r="E1859" t="s">
        <v>24</v>
      </c>
      <c r="F1859">
        <v>999969509</v>
      </c>
      <c r="G1859" t="s">
        <v>5533</v>
      </c>
      <c r="H1859" t="s">
        <v>5534</v>
      </c>
      <c r="I1859" t="s">
        <v>30</v>
      </c>
      <c r="J1859" t="s">
        <v>26</v>
      </c>
      <c r="K1859">
        <v>421976</v>
      </c>
      <c r="L1859" t="s">
        <v>238</v>
      </c>
      <c r="M1859" t="s">
        <v>5535</v>
      </c>
      <c r="N1859" t="s">
        <v>1916</v>
      </c>
      <c r="O1859" t="s">
        <v>5536</v>
      </c>
      <c r="P1859" t="s">
        <v>5537</v>
      </c>
      <c r="Q1859" t="s">
        <v>5538</v>
      </c>
      <c r="R1859" t="s">
        <v>18625</v>
      </c>
      <c r="S1859" t="s">
        <v>28</v>
      </c>
      <c r="T1859" t="s">
        <v>40</v>
      </c>
      <c r="U1859" t="s">
        <v>1483</v>
      </c>
      <c r="V1859" t="s">
        <v>5539</v>
      </c>
      <c r="X1859" t="s">
        <v>18626</v>
      </c>
    </row>
    <row r="1860" spans="1:25" x14ac:dyDescent="0.2">
      <c r="A1860" t="s">
        <v>27096</v>
      </c>
      <c r="B1860">
        <v>185494</v>
      </c>
      <c r="C1860">
        <v>607697</v>
      </c>
      <c r="D1860" t="s">
        <v>7059</v>
      </c>
      <c r="E1860" t="s">
        <v>24</v>
      </c>
      <c r="F1860">
        <v>999751938</v>
      </c>
      <c r="G1860" t="s">
        <v>2954</v>
      </c>
      <c r="H1860" t="s">
        <v>2954</v>
      </c>
      <c r="I1860" t="s">
        <v>30</v>
      </c>
      <c r="J1860" t="s">
        <v>26</v>
      </c>
      <c r="K1860">
        <v>197766.65</v>
      </c>
      <c r="L1860" t="s">
        <v>82</v>
      </c>
      <c r="M1860" t="s">
        <v>2955</v>
      </c>
      <c r="N1860" t="s">
        <v>479</v>
      </c>
      <c r="O1860">
        <v>92400</v>
      </c>
      <c r="P1860" t="s">
        <v>1668</v>
      </c>
      <c r="Q1860" t="s">
        <v>2956</v>
      </c>
      <c r="R1860" t="s">
        <v>18627</v>
      </c>
      <c r="S1860" t="s">
        <v>28</v>
      </c>
      <c r="T1860" t="s">
        <v>65</v>
      </c>
      <c r="U1860" t="s">
        <v>673</v>
      </c>
      <c r="V1860" t="s">
        <v>2951</v>
      </c>
      <c r="X1860" t="s">
        <v>18628</v>
      </c>
      <c r="Y1860" t="s">
        <v>15076</v>
      </c>
    </row>
    <row r="1861" spans="1:25" x14ac:dyDescent="0.2">
      <c r="A1861" t="s">
        <v>27096</v>
      </c>
      <c r="B1861">
        <v>185494</v>
      </c>
      <c r="C1861">
        <v>607697</v>
      </c>
      <c r="D1861" t="s">
        <v>7059</v>
      </c>
      <c r="E1861" t="s">
        <v>24</v>
      </c>
      <c r="F1861">
        <v>999901706</v>
      </c>
      <c r="G1861" t="s">
        <v>648</v>
      </c>
      <c r="H1861" t="s">
        <v>649</v>
      </c>
      <c r="I1861" t="s">
        <v>25</v>
      </c>
      <c r="J1861" t="s">
        <v>472</v>
      </c>
      <c r="K1861">
        <v>314279.25</v>
      </c>
      <c r="L1861" t="s">
        <v>261</v>
      </c>
      <c r="M1861" t="s">
        <v>650</v>
      </c>
      <c r="N1861" t="s">
        <v>549</v>
      </c>
      <c r="O1861" t="s">
        <v>651</v>
      </c>
      <c r="P1861" t="s">
        <v>652</v>
      </c>
      <c r="Q1861" t="s">
        <v>653</v>
      </c>
      <c r="R1861" t="s">
        <v>18629</v>
      </c>
      <c r="S1861" t="s">
        <v>28</v>
      </c>
      <c r="T1861" t="s">
        <v>65</v>
      </c>
      <c r="U1861" t="s">
        <v>1579</v>
      </c>
      <c r="V1861" t="s">
        <v>18630</v>
      </c>
      <c r="X1861" t="s">
        <v>18631</v>
      </c>
    </row>
    <row r="1862" spans="1:25" x14ac:dyDescent="0.2">
      <c r="A1862" t="s">
        <v>27096</v>
      </c>
      <c r="B1862">
        <v>106629</v>
      </c>
      <c r="C1862">
        <v>284996</v>
      </c>
      <c r="D1862" t="s">
        <v>18643</v>
      </c>
      <c r="E1862" t="s">
        <v>24</v>
      </c>
      <c r="F1862">
        <v>999627875</v>
      </c>
      <c r="G1862" t="s">
        <v>1373</v>
      </c>
      <c r="H1862" t="s">
        <v>1374</v>
      </c>
      <c r="I1862" t="s">
        <v>25</v>
      </c>
      <c r="J1862" t="s">
        <v>26</v>
      </c>
      <c r="K1862">
        <v>543500</v>
      </c>
      <c r="L1862" t="s">
        <v>45</v>
      </c>
      <c r="M1862" t="s">
        <v>1375</v>
      </c>
      <c r="N1862" t="s">
        <v>613</v>
      </c>
      <c r="O1862" t="s">
        <v>1376</v>
      </c>
      <c r="P1862" t="s">
        <v>1377</v>
      </c>
      <c r="Q1862" t="s">
        <v>1378</v>
      </c>
      <c r="R1862" t="s">
        <v>18644</v>
      </c>
      <c r="S1862" t="s">
        <v>28</v>
      </c>
      <c r="T1862" t="s">
        <v>47</v>
      </c>
      <c r="U1862" t="s">
        <v>1624</v>
      </c>
      <c r="V1862" t="s">
        <v>6640</v>
      </c>
      <c r="X1862">
        <v>4613378585</v>
      </c>
      <c r="Y1862">
        <v>4613378252</v>
      </c>
    </row>
    <row r="1863" spans="1:25" x14ac:dyDescent="0.2">
      <c r="A1863" t="s">
        <v>27096</v>
      </c>
      <c r="B1863">
        <v>106629</v>
      </c>
      <c r="C1863">
        <v>284996</v>
      </c>
      <c r="D1863" t="s">
        <v>18643</v>
      </c>
      <c r="E1863" t="s">
        <v>24</v>
      </c>
      <c r="F1863">
        <v>983224302</v>
      </c>
      <c r="G1863" t="s">
        <v>9395</v>
      </c>
      <c r="H1863" t="s">
        <v>9396</v>
      </c>
      <c r="I1863" t="s">
        <v>30</v>
      </c>
      <c r="J1863" t="s">
        <v>26</v>
      </c>
      <c r="K1863">
        <v>494777</v>
      </c>
      <c r="L1863" t="s">
        <v>238</v>
      </c>
      <c r="M1863" t="s">
        <v>9397</v>
      </c>
      <c r="N1863" t="s">
        <v>240</v>
      </c>
      <c r="O1863">
        <v>716</v>
      </c>
      <c r="P1863" t="s">
        <v>9398</v>
      </c>
      <c r="Q1863" t="s">
        <v>9399</v>
      </c>
      <c r="R1863" t="s">
        <v>18645</v>
      </c>
      <c r="S1863" t="s">
        <v>28</v>
      </c>
      <c r="T1863" t="s">
        <v>65</v>
      </c>
      <c r="U1863" t="s">
        <v>2269</v>
      </c>
      <c r="V1863" t="s">
        <v>9400</v>
      </c>
      <c r="X1863">
        <v>48224966213</v>
      </c>
      <c r="Y1863">
        <v>48228400198</v>
      </c>
    </row>
    <row r="1864" spans="1:25" x14ac:dyDescent="0.2">
      <c r="A1864" t="s">
        <v>27096</v>
      </c>
      <c r="B1864">
        <v>106629</v>
      </c>
      <c r="C1864">
        <v>284996</v>
      </c>
      <c r="D1864" t="s">
        <v>18643</v>
      </c>
      <c r="E1864" t="s">
        <v>24</v>
      </c>
      <c r="F1864">
        <v>999988909</v>
      </c>
      <c r="G1864" t="s">
        <v>1395</v>
      </c>
      <c r="H1864" t="s">
        <v>1396</v>
      </c>
      <c r="I1864" t="s">
        <v>25</v>
      </c>
      <c r="J1864" t="s">
        <v>26</v>
      </c>
      <c r="K1864">
        <v>150052.75</v>
      </c>
      <c r="L1864" t="s">
        <v>312</v>
      </c>
      <c r="M1864" t="s">
        <v>1397</v>
      </c>
      <c r="N1864" t="s">
        <v>1398</v>
      </c>
      <c r="O1864" t="s">
        <v>1399</v>
      </c>
      <c r="P1864" t="s">
        <v>1400</v>
      </c>
      <c r="Q1864" t="s">
        <v>1401</v>
      </c>
      <c r="R1864" t="s">
        <v>18646</v>
      </c>
      <c r="S1864" t="s">
        <v>28</v>
      </c>
      <c r="T1864" t="s">
        <v>65</v>
      </c>
      <c r="U1864" t="s">
        <v>4568</v>
      </c>
      <c r="V1864" t="s">
        <v>9212</v>
      </c>
      <c r="X1864" t="s">
        <v>18647</v>
      </c>
    </row>
    <row r="1865" spans="1:25" x14ac:dyDescent="0.2">
      <c r="A1865" t="s">
        <v>27096</v>
      </c>
      <c r="B1865">
        <v>106629</v>
      </c>
      <c r="C1865">
        <v>284996</v>
      </c>
      <c r="D1865" t="s">
        <v>18643</v>
      </c>
      <c r="E1865" t="s">
        <v>24</v>
      </c>
      <c r="F1865">
        <v>951262220</v>
      </c>
      <c r="G1865" t="s">
        <v>5845</v>
      </c>
      <c r="H1865" t="s">
        <v>5846</v>
      </c>
      <c r="I1865" t="s">
        <v>30</v>
      </c>
      <c r="J1865" t="s">
        <v>26</v>
      </c>
      <c r="K1865">
        <v>909564.47</v>
      </c>
      <c r="L1865" t="s">
        <v>210</v>
      </c>
      <c r="M1865" t="s">
        <v>5607</v>
      </c>
      <c r="N1865" t="s">
        <v>219</v>
      </c>
      <c r="O1865">
        <v>195</v>
      </c>
      <c r="P1865" t="s">
        <v>5847</v>
      </c>
      <c r="Q1865" t="s">
        <v>5848</v>
      </c>
      <c r="R1865" t="s">
        <v>18648</v>
      </c>
      <c r="S1865" t="s">
        <v>28</v>
      </c>
      <c r="T1865" t="s">
        <v>40</v>
      </c>
      <c r="U1865" t="s">
        <v>962</v>
      </c>
      <c r="V1865" t="s">
        <v>10895</v>
      </c>
      <c r="X1865" t="s">
        <v>15150</v>
      </c>
      <c r="Y1865" t="s">
        <v>18649</v>
      </c>
    </row>
    <row r="1866" spans="1:25" x14ac:dyDescent="0.2">
      <c r="A1866" t="s">
        <v>27096</v>
      </c>
      <c r="B1866">
        <v>106629</v>
      </c>
      <c r="C1866">
        <v>284996</v>
      </c>
      <c r="D1866" t="s">
        <v>18643</v>
      </c>
      <c r="E1866" t="s">
        <v>24</v>
      </c>
      <c r="F1866">
        <v>999930515</v>
      </c>
      <c r="G1866" t="s">
        <v>9944</v>
      </c>
      <c r="H1866" t="s">
        <v>9945</v>
      </c>
      <c r="I1866" t="s">
        <v>30</v>
      </c>
      <c r="J1866" t="s">
        <v>26</v>
      </c>
      <c r="K1866">
        <v>101450</v>
      </c>
      <c r="L1866" t="s">
        <v>138</v>
      </c>
      <c r="M1866" t="s">
        <v>9946</v>
      </c>
      <c r="N1866" t="s">
        <v>1368</v>
      </c>
      <c r="O1866" t="s">
        <v>9947</v>
      </c>
      <c r="P1866" t="s">
        <v>3786</v>
      </c>
      <c r="R1866" t="s">
        <v>18650</v>
      </c>
      <c r="S1866" t="s">
        <v>28</v>
      </c>
      <c r="T1866" t="s">
        <v>40</v>
      </c>
      <c r="U1866" t="s">
        <v>673</v>
      </c>
      <c r="V1866" t="s">
        <v>9948</v>
      </c>
      <c r="X1866">
        <v>441252362104</v>
      </c>
    </row>
    <row r="1867" spans="1:25" x14ac:dyDescent="0.2">
      <c r="A1867" t="s">
        <v>27096</v>
      </c>
      <c r="B1867">
        <v>106629</v>
      </c>
      <c r="C1867">
        <v>284996</v>
      </c>
      <c r="D1867" t="s">
        <v>18643</v>
      </c>
      <c r="E1867" t="s">
        <v>24</v>
      </c>
      <c r="F1867">
        <v>932760440</v>
      </c>
      <c r="G1867" t="s">
        <v>1260</v>
      </c>
      <c r="H1867" t="s">
        <v>649</v>
      </c>
      <c r="I1867" t="s">
        <v>25</v>
      </c>
      <c r="J1867" t="s">
        <v>26</v>
      </c>
      <c r="K1867">
        <v>301949</v>
      </c>
      <c r="L1867" t="s">
        <v>261</v>
      </c>
      <c r="M1867" t="s">
        <v>1261</v>
      </c>
      <c r="N1867" t="s">
        <v>483</v>
      </c>
      <c r="O1867">
        <v>2150</v>
      </c>
      <c r="P1867" t="s">
        <v>652</v>
      </c>
      <c r="Q1867" t="s">
        <v>1262</v>
      </c>
      <c r="R1867" t="s">
        <v>18651</v>
      </c>
      <c r="S1867" t="s">
        <v>28</v>
      </c>
      <c r="T1867" t="s">
        <v>47</v>
      </c>
      <c r="U1867" t="s">
        <v>7141</v>
      </c>
      <c r="V1867" t="s">
        <v>7618</v>
      </c>
      <c r="X1867">
        <v>358503730988</v>
      </c>
      <c r="Y1867">
        <v>358207227077</v>
      </c>
    </row>
    <row r="1868" spans="1:25" x14ac:dyDescent="0.2">
      <c r="A1868" t="s">
        <v>27096</v>
      </c>
      <c r="B1868">
        <v>106629</v>
      </c>
      <c r="C1868">
        <v>284996</v>
      </c>
      <c r="D1868" t="s">
        <v>18643</v>
      </c>
      <c r="E1868" t="s">
        <v>24</v>
      </c>
      <c r="F1868">
        <v>999939051</v>
      </c>
      <c r="G1868" t="s">
        <v>6961</v>
      </c>
      <c r="H1868" t="s">
        <v>6962</v>
      </c>
      <c r="I1868" t="s">
        <v>30</v>
      </c>
      <c r="J1868" t="s">
        <v>26</v>
      </c>
      <c r="K1868">
        <v>90638.5</v>
      </c>
      <c r="L1868" t="s">
        <v>210</v>
      </c>
      <c r="M1868" t="s">
        <v>6963</v>
      </c>
      <c r="N1868" t="s">
        <v>219</v>
      </c>
      <c r="O1868">
        <v>156</v>
      </c>
      <c r="P1868" t="s">
        <v>6964</v>
      </c>
      <c r="Q1868" t="s">
        <v>6965</v>
      </c>
      <c r="R1868" t="s">
        <v>18652</v>
      </c>
      <c r="S1868" t="s">
        <v>28</v>
      </c>
      <c r="T1868" t="s">
        <v>47</v>
      </c>
      <c r="U1868" t="s">
        <v>2629</v>
      </c>
      <c r="V1868" t="s">
        <v>18653</v>
      </c>
      <c r="X1868">
        <v>390640793263</v>
      </c>
      <c r="Y1868" t="s">
        <v>18654</v>
      </c>
    </row>
    <row r="1869" spans="1:25" x14ac:dyDescent="0.2">
      <c r="A1869" t="s">
        <v>27096</v>
      </c>
      <c r="B1869">
        <v>106629</v>
      </c>
      <c r="C1869">
        <v>284996</v>
      </c>
      <c r="D1869" t="s">
        <v>18643</v>
      </c>
      <c r="E1869" t="s">
        <v>24</v>
      </c>
      <c r="F1869">
        <v>999984059</v>
      </c>
      <c r="G1869" t="s">
        <v>552</v>
      </c>
      <c r="H1869" t="s">
        <v>553</v>
      </c>
      <c r="I1869" t="s">
        <v>25</v>
      </c>
      <c r="J1869" t="s">
        <v>26</v>
      </c>
      <c r="K1869">
        <v>1336498</v>
      </c>
      <c r="L1869" t="s">
        <v>27</v>
      </c>
      <c r="M1869" t="s">
        <v>554</v>
      </c>
      <c r="N1869" t="s">
        <v>555</v>
      </c>
      <c r="O1869">
        <v>80686</v>
      </c>
      <c r="P1869" t="s">
        <v>556</v>
      </c>
      <c r="Q1869" t="s">
        <v>557</v>
      </c>
      <c r="R1869" t="s">
        <v>18655</v>
      </c>
      <c r="S1869" t="s">
        <v>28</v>
      </c>
      <c r="T1869" t="s">
        <v>40</v>
      </c>
      <c r="U1869" t="s">
        <v>558</v>
      </c>
      <c r="V1869" t="s">
        <v>13084</v>
      </c>
      <c r="X1869" t="s">
        <v>16759</v>
      </c>
    </row>
    <row r="1870" spans="1:25" x14ac:dyDescent="0.2">
      <c r="A1870" t="s">
        <v>27096</v>
      </c>
      <c r="B1870">
        <v>106629</v>
      </c>
      <c r="C1870">
        <v>284996</v>
      </c>
      <c r="D1870" t="s">
        <v>18643</v>
      </c>
      <c r="E1870" t="s">
        <v>24</v>
      </c>
      <c r="F1870">
        <v>999949721</v>
      </c>
      <c r="G1870" t="s">
        <v>9829</v>
      </c>
      <c r="H1870" t="s">
        <v>9830</v>
      </c>
      <c r="I1870" t="s">
        <v>30</v>
      </c>
      <c r="J1870" t="s">
        <v>26</v>
      </c>
      <c r="L1870" t="s">
        <v>210</v>
      </c>
      <c r="M1870" t="s">
        <v>9831</v>
      </c>
      <c r="N1870" t="s">
        <v>219</v>
      </c>
      <c r="O1870">
        <v>131</v>
      </c>
      <c r="P1870" t="s">
        <v>9832</v>
      </c>
      <c r="R1870" t="s">
        <v>18656</v>
      </c>
      <c r="S1870" t="s">
        <v>28</v>
      </c>
      <c r="T1870" t="s">
        <v>65</v>
      </c>
      <c r="U1870" t="s">
        <v>2427</v>
      </c>
      <c r="V1870" t="s">
        <v>18657</v>
      </c>
      <c r="X1870">
        <v>393386143970</v>
      </c>
      <c r="Y1870">
        <v>390818180901</v>
      </c>
    </row>
    <row r="1871" spans="1:25" x14ac:dyDescent="0.2">
      <c r="A1871" t="s">
        <v>27096</v>
      </c>
      <c r="B1871">
        <v>106629</v>
      </c>
      <c r="C1871">
        <v>284996</v>
      </c>
      <c r="D1871" t="s">
        <v>18643</v>
      </c>
      <c r="E1871" t="s">
        <v>24</v>
      </c>
      <c r="F1871">
        <v>971256442</v>
      </c>
      <c r="G1871" t="s">
        <v>18658</v>
      </c>
      <c r="H1871" t="s">
        <v>18659</v>
      </c>
      <c r="I1871" t="s">
        <v>30</v>
      </c>
      <c r="J1871" t="s">
        <v>26</v>
      </c>
      <c r="K1871">
        <v>188111.4</v>
      </c>
      <c r="L1871" t="s">
        <v>138</v>
      </c>
      <c r="M1871" t="s">
        <v>18660</v>
      </c>
      <c r="N1871" t="s">
        <v>18661</v>
      </c>
      <c r="O1871" t="s">
        <v>18662</v>
      </c>
      <c r="P1871" t="s">
        <v>18663</v>
      </c>
      <c r="R1871" t="s">
        <v>18664</v>
      </c>
      <c r="S1871" t="s">
        <v>28</v>
      </c>
      <c r="T1871" t="s">
        <v>40</v>
      </c>
      <c r="U1871" t="s">
        <v>3206</v>
      </c>
      <c r="V1871" t="s">
        <v>15344</v>
      </c>
      <c r="X1871">
        <v>441634296757</v>
      </c>
    </row>
    <row r="1872" spans="1:25" x14ac:dyDescent="0.2">
      <c r="A1872" t="s">
        <v>27096</v>
      </c>
      <c r="B1872">
        <v>106629</v>
      </c>
      <c r="C1872">
        <v>284996</v>
      </c>
      <c r="D1872" t="s">
        <v>18643</v>
      </c>
      <c r="E1872" t="s">
        <v>24</v>
      </c>
      <c r="F1872">
        <v>991678046</v>
      </c>
      <c r="G1872" t="s">
        <v>9573</v>
      </c>
      <c r="H1872" t="s">
        <v>9574</v>
      </c>
      <c r="I1872" t="s">
        <v>30</v>
      </c>
      <c r="J1872" t="s">
        <v>26</v>
      </c>
      <c r="K1872">
        <v>113933.9</v>
      </c>
      <c r="L1872" t="s">
        <v>210</v>
      </c>
      <c r="M1872" t="s">
        <v>9575</v>
      </c>
      <c r="N1872" t="s">
        <v>9576</v>
      </c>
      <c r="O1872">
        <v>75100</v>
      </c>
      <c r="P1872" t="s">
        <v>9577</v>
      </c>
      <c r="Q1872" t="s">
        <v>9578</v>
      </c>
      <c r="R1872" t="s">
        <v>18665</v>
      </c>
      <c r="S1872" t="s">
        <v>28</v>
      </c>
      <c r="U1872" t="s">
        <v>1606</v>
      </c>
      <c r="V1872" t="s">
        <v>18666</v>
      </c>
      <c r="X1872">
        <v>390640793146</v>
      </c>
    </row>
    <row r="1873" spans="1:25" x14ac:dyDescent="0.2">
      <c r="A1873" t="s">
        <v>27096</v>
      </c>
      <c r="B1873">
        <v>106629</v>
      </c>
      <c r="C1873">
        <v>284996</v>
      </c>
      <c r="D1873" t="s">
        <v>18643</v>
      </c>
      <c r="E1873" t="s">
        <v>24</v>
      </c>
      <c r="F1873">
        <v>999585971</v>
      </c>
      <c r="G1873" t="s">
        <v>9501</v>
      </c>
      <c r="H1873" t="s">
        <v>9502</v>
      </c>
      <c r="I1873" t="s">
        <v>25</v>
      </c>
      <c r="J1873" t="s">
        <v>26</v>
      </c>
      <c r="K1873">
        <v>123225</v>
      </c>
      <c r="L1873" t="s">
        <v>210</v>
      </c>
      <c r="M1873" t="s">
        <v>9503</v>
      </c>
      <c r="N1873" t="s">
        <v>219</v>
      </c>
      <c r="O1873">
        <v>198</v>
      </c>
      <c r="P1873" t="s">
        <v>9504</v>
      </c>
      <c r="Q1873" t="s">
        <v>9505</v>
      </c>
      <c r="R1873" t="s">
        <v>18667</v>
      </c>
      <c r="S1873" t="s">
        <v>28</v>
      </c>
      <c r="T1873" t="s">
        <v>47</v>
      </c>
      <c r="U1873" t="s">
        <v>4062</v>
      </c>
      <c r="V1873" t="s">
        <v>18668</v>
      </c>
      <c r="X1873" t="s">
        <v>18669</v>
      </c>
      <c r="Y1873" t="s">
        <v>18669</v>
      </c>
    </row>
    <row r="1874" spans="1:25" x14ac:dyDescent="0.2">
      <c r="A1874" t="s">
        <v>27096</v>
      </c>
      <c r="B1874">
        <v>106629</v>
      </c>
      <c r="C1874">
        <v>284996</v>
      </c>
      <c r="D1874" t="s">
        <v>18643</v>
      </c>
      <c r="E1874" t="s">
        <v>24</v>
      </c>
      <c r="F1874">
        <v>999950691</v>
      </c>
      <c r="G1874" t="s">
        <v>5629</v>
      </c>
      <c r="H1874" t="s">
        <v>5630</v>
      </c>
      <c r="I1874" t="s">
        <v>209</v>
      </c>
      <c r="J1874" t="s">
        <v>26</v>
      </c>
      <c r="K1874">
        <v>9000</v>
      </c>
      <c r="L1874" t="s">
        <v>192</v>
      </c>
      <c r="M1874" t="s">
        <v>10438</v>
      </c>
      <c r="N1874" t="s">
        <v>212</v>
      </c>
      <c r="O1874">
        <v>1040</v>
      </c>
      <c r="P1874" t="s">
        <v>5631</v>
      </c>
      <c r="Q1874" t="s">
        <v>10439</v>
      </c>
      <c r="R1874" t="s">
        <v>18670</v>
      </c>
      <c r="S1874" t="s">
        <v>28</v>
      </c>
      <c r="T1874" t="s">
        <v>40</v>
      </c>
      <c r="U1874" t="s">
        <v>95</v>
      </c>
      <c r="V1874" t="s">
        <v>5632</v>
      </c>
      <c r="X1874" t="s">
        <v>5633</v>
      </c>
      <c r="Y1874" t="s">
        <v>5634</v>
      </c>
    </row>
    <row r="1875" spans="1:25" x14ac:dyDescent="0.2">
      <c r="A1875" t="s">
        <v>27096</v>
      </c>
      <c r="B1875">
        <v>106629</v>
      </c>
      <c r="C1875">
        <v>284996</v>
      </c>
      <c r="D1875" t="s">
        <v>18643</v>
      </c>
      <c r="E1875" t="s">
        <v>57</v>
      </c>
      <c r="F1875">
        <v>999809265</v>
      </c>
      <c r="G1875" t="s">
        <v>3783</v>
      </c>
      <c r="H1875" t="s">
        <v>1087</v>
      </c>
      <c r="I1875" t="s">
        <v>30</v>
      </c>
      <c r="J1875" t="s">
        <v>26</v>
      </c>
      <c r="K1875">
        <v>988971.35</v>
      </c>
      <c r="L1875" t="s">
        <v>82</v>
      </c>
      <c r="M1875" t="s">
        <v>3784</v>
      </c>
      <c r="N1875" t="s">
        <v>3785</v>
      </c>
      <c r="O1875">
        <v>31402</v>
      </c>
      <c r="P1875" t="s">
        <v>3786</v>
      </c>
      <c r="Q1875" t="s">
        <v>3787</v>
      </c>
      <c r="R1875" t="s">
        <v>18671</v>
      </c>
      <c r="S1875" t="s">
        <v>28</v>
      </c>
      <c r="T1875" t="s">
        <v>40</v>
      </c>
      <c r="U1875" t="s">
        <v>1259</v>
      </c>
      <c r="V1875" t="s">
        <v>10008</v>
      </c>
      <c r="X1875">
        <v>33139063885</v>
      </c>
      <c r="Y1875">
        <v>33139062576</v>
      </c>
    </row>
    <row r="1876" spans="1:25" x14ac:dyDescent="0.2">
      <c r="A1876" t="s">
        <v>27096</v>
      </c>
      <c r="B1876">
        <v>106629</v>
      </c>
      <c r="C1876">
        <v>284996</v>
      </c>
      <c r="D1876" t="s">
        <v>18643</v>
      </c>
      <c r="E1876" t="s">
        <v>24</v>
      </c>
      <c r="F1876">
        <v>997961512</v>
      </c>
      <c r="G1876" t="s">
        <v>13297</v>
      </c>
      <c r="H1876" t="s">
        <v>13298</v>
      </c>
      <c r="I1876" t="s">
        <v>30</v>
      </c>
      <c r="J1876" t="s">
        <v>26</v>
      </c>
      <c r="K1876">
        <v>313944.59999999998</v>
      </c>
      <c r="L1876" t="s">
        <v>138</v>
      </c>
      <c r="M1876" t="s">
        <v>13299</v>
      </c>
      <c r="N1876" t="s">
        <v>13300</v>
      </c>
      <c r="O1876" t="s">
        <v>13301</v>
      </c>
      <c r="P1876" t="s">
        <v>13302</v>
      </c>
      <c r="Q1876" t="s">
        <v>13303</v>
      </c>
      <c r="R1876" t="s">
        <v>18672</v>
      </c>
      <c r="S1876" t="s">
        <v>28</v>
      </c>
      <c r="T1876" t="s">
        <v>40</v>
      </c>
      <c r="U1876" t="s">
        <v>7672</v>
      </c>
      <c r="V1876" t="s">
        <v>5057</v>
      </c>
      <c r="X1876">
        <v>441233770687</v>
      </c>
    </row>
    <row r="1877" spans="1:25" x14ac:dyDescent="0.2">
      <c r="A1877" t="s">
        <v>27096</v>
      </c>
      <c r="B1877">
        <v>106629</v>
      </c>
      <c r="C1877">
        <v>284996</v>
      </c>
      <c r="D1877" t="s">
        <v>18643</v>
      </c>
      <c r="E1877" t="s">
        <v>24</v>
      </c>
      <c r="F1877">
        <v>972674485</v>
      </c>
      <c r="G1877" t="s">
        <v>18673</v>
      </c>
      <c r="H1877" t="s">
        <v>18674</v>
      </c>
      <c r="I1877" t="s">
        <v>25</v>
      </c>
      <c r="J1877" t="s">
        <v>26</v>
      </c>
      <c r="K1877">
        <v>129750</v>
      </c>
      <c r="L1877" t="s">
        <v>238</v>
      </c>
      <c r="M1877" t="s">
        <v>18675</v>
      </c>
      <c r="N1877" t="s">
        <v>1717</v>
      </c>
      <c r="O1877" t="s">
        <v>18676</v>
      </c>
      <c r="P1877" t="s">
        <v>18677</v>
      </c>
      <c r="Q1877" t="s">
        <v>18678</v>
      </c>
      <c r="R1877" t="s">
        <v>18679</v>
      </c>
      <c r="S1877" t="s">
        <v>28</v>
      </c>
      <c r="T1877" t="s">
        <v>47</v>
      </c>
      <c r="U1877" t="s">
        <v>18680</v>
      </c>
      <c r="V1877" t="s">
        <v>18681</v>
      </c>
      <c r="X1877" t="s">
        <v>18682</v>
      </c>
      <c r="Y1877" t="s">
        <v>18683</v>
      </c>
    </row>
    <row r="1878" spans="1:25" x14ac:dyDescent="0.2">
      <c r="A1878" t="s">
        <v>27096</v>
      </c>
      <c r="B1878">
        <v>106629</v>
      </c>
      <c r="C1878">
        <v>284996</v>
      </c>
      <c r="D1878" t="s">
        <v>18643</v>
      </c>
      <c r="E1878" t="s">
        <v>24</v>
      </c>
      <c r="F1878">
        <v>998627417</v>
      </c>
      <c r="G1878" t="s">
        <v>5606</v>
      </c>
      <c r="H1878" t="s">
        <v>9708</v>
      </c>
      <c r="I1878" t="s">
        <v>30</v>
      </c>
      <c r="J1878" t="s">
        <v>26</v>
      </c>
      <c r="K1878">
        <v>65954.98</v>
      </c>
      <c r="L1878" t="s">
        <v>210</v>
      </c>
      <c r="M1878" t="s">
        <v>5607</v>
      </c>
      <c r="N1878" t="s">
        <v>219</v>
      </c>
      <c r="O1878">
        <v>195</v>
      </c>
      <c r="P1878" t="s">
        <v>5608</v>
      </c>
      <c r="Q1878" t="s">
        <v>9709</v>
      </c>
      <c r="R1878" t="s">
        <v>18684</v>
      </c>
      <c r="S1878" t="s">
        <v>28</v>
      </c>
      <c r="T1878" t="s">
        <v>40</v>
      </c>
      <c r="U1878" t="s">
        <v>962</v>
      </c>
      <c r="V1878" t="s">
        <v>10895</v>
      </c>
      <c r="X1878" t="s">
        <v>15150</v>
      </c>
    </row>
    <row r="1879" spans="1:25" x14ac:dyDescent="0.2">
      <c r="A1879" t="s">
        <v>27096</v>
      </c>
      <c r="B1879">
        <v>106629</v>
      </c>
      <c r="C1879">
        <v>284996</v>
      </c>
      <c r="D1879" t="s">
        <v>18643</v>
      </c>
      <c r="E1879" t="s">
        <v>24</v>
      </c>
      <c r="F1879">
        <v>990744033</v>
      </c>
      <c r="G1879" t="s">
        <v>18685</v>
      </c>
      <c r="H1879" t="s">
        <v>18686</v>
      </c>
      <c r="I1879" t="s">
        <v>30</v>
      </c>
      <c r="J1879" t="s">
        <v>26</v>
      </c>
      <c r="K1879">
        <v>142406</v>
      </c>
      <c r="L1879" t="s">
        <v>99</v>
      </c>
      <c r="M1879" t="s">
        <v>18687</v>
      </c>
      <c r="N1879" t="s">
        <v>14723</v>
      </c>
      <c r="O1879" t="s">
        <v>18688</v>
      </c>
      <c r="Q1879" t="s">
        <v>18689</v>
      </c>
      <c r="R1879" t="s">
        <v>18690</v>
      </c>
      <c r="S1879" t="s">
        <v>28</v>
      </c>
      <c r="T1879" t="s">
        <v>40</v>
      </c>
      <c r="U1879" t="s">
        <v>14965</v>
      </c>
      <c r="V1879" t="s">
        <v>6853</v>
      </c>
      <c r="X1879" t="s">
        <v>18691</v>
      </c>
      <c r="Y1879" t="s">
        <v>18692</v>
      </c>
    </row>
    <row r="1880" spans="1:25" x14ac:dyDescent="0.2">
      <c r="A1880" t="s">
        <v>27096</v>
      </c>
      <c r="B1880">
        <v>106629</v>
      </c>
      <c r="C1880">
        <v>284996</v>
      </c>
      <c r="D1880" t="s">
        <v>18643</v>
      </c>
      <c r="E1880" t="s">
        <v>24</v>
      </c>
      <c r="F1880">
        <v>999985514</v>
      </c>
      <c r="G1880" t="s">
        <v>1365</v>
      </c>
      <c r="H1880" t="s">
        <v>1366</v>
      </c>
      <c r="I1880" t="s">
        <v>34</v>
      </c>
      <c r="J1880" t="s">
        <v>26</v>
      </c>
      <c r="K1880">
        <v>136308</v>
      </c>
      <c r="L1880" t="s">
        <v>138</v>
      </c>
      <c r="M1880" t="s">
        <v>1367</v>
      </c>
      <c r="N1880" t="s">
        <v>1368</v>
      </c>
      <c r="O1880" t="s">
        <v>1369</v>
      </c>
      <c r="P1880" t="s">
        <v>1370</v>
      </c>
      <c r="Q1880" t="s">
        <v>1371</v>
      </c>
      <c r="R1880" t="s">
        <v>18693</v>
      </c>
      <c r="S1880" t="s">
        <v>28</v>
      </c>
      <c r="T1880" t="s">
        <v>47</v>
      </c>
      <c r="U1880" t="s">
        <v>48</v>
      </c>
      <c r="V1880" t="s">
        <v>1199</v>
      </c>
      <c r="X1880" t="s">
        <v>6446</v>
      </c>
      <c r="Y1880" t="s">
        <v>3328</v>
      </c>
    </row>
    <row r="1881" spans="1:25" x14ac:dyDescent="0.2">
      <c r="A1881" t="s">
        <v>27096</v>
      </c>
      <c r="B1881">
        <v>106629</v>
      </c>
      <c r="C1881">
        <v>284996</v>
      </c>
      <c r="D1881" t="s">
        <v>18643</v>
      </c>
      <c r="E1881" t="s">
        <v>24</v>
      </c>
      <c r="F1881">
        <v>999649603</v>
      </c>
      <c r="G1881" t="s">
        <v>3671</v>
      </c>
      <c r="H1881" t="s">
        <v>3672</v>
      </c>
      <c r="I1881" t="s">
        <v>34</v>
      </c>
      <c r="J1881" t="s">
        <v>26</v>
      </c>
      <c r="K1881">
        <v>260500</v>
      </c>
      <c r="L1881" t="s">
        <v>210</v>
      </c>
      <c r="M1881" t="s">
        <v>3673</v>
      </c>
      <c r="N1881" t="s">
        <v>2376</v>
      </c>
      <c r="O1881">
        <v>43124</v>
      </c>
      <c r="P1881" t="s">
        <v>3674</v>
      </c>
      <c r="Q1881" t="s">
        <v>3675</v>
      </c>
      <c r="R1881" t="s">
        <v>18694</v>
      </c>
      <c r="S1881" t="s">
        <v>28</v>
      </c>
      <c r="T1881" t="s">
        <v>262</v>
      </c>
      <c r="U1881" t="s">
        <v>1591</v>
      </c>
      <c r="V1881" t="s">
        <v>18695</v>
      </c>
      <c r="X1881" t="s">
        <v>18696</v>
      </c>
      <c r="Y1881" t="s">
        <v>18697</v>
      </c>
    </row>
    <row r="1882" spans="1:25" x14ac:dyDescent="0.2">
      <c r="A1882" t="s">
        <v>27096</v>
      </c>
      <c r="B1882">
        <v>106629</v>
      </c>
      <c r="C1882">
        <v>284996</v>
      </c>
      <c r="D1882" t="s">
        <v>18643</v>
      </c>
      <c r="E1882" t="s">
        <v>24</v>
      </c>
      <c r="F1882">
        <v>999985223</v>
      </c>
      <c r="G1882" t="s">
        <v>222</v>
      </c>
      <c r="H1882" t="s">
        <v>223</v>
      </c>
      <c r="I1882" t="s">
        <v>34</v>
      </c>
      <c r="J1882" t="s">
        <v>26</v>
      </c>
      <c r="K1882">
        <v>184092</v>
      </c>
      <c r="L1882" t="s">
        <v>138</v>
      </c>
      <c r="M1882" t="s">
        <v>224</v>
      </c>
      <c r="N1882" t="s">
        <v>225</v>
      </c>
      <c r="O1882" t="s">
        <v>226</v>
      </c>
      <c r="P1882" t="s">
        <v>227</v>
      </c>
      <c r="Q1882" t="s">
        <v>228</v>
      </c>
      <c r="R1882" t="s">
        <v>18698</v>
      </c>
      <c r="S1882" t="s">
        <v>28</v>
      </c>
      <c r="T1882" t="s">
        <v>47</v>
      </c>
      <c r="U1882" t="s">
        <v>229</v>
      </c>
      <c r="V1882" t="s">
        <v>230</v>
      </c>
      <c r="X1882" t="s">
        <v>231</v>
      </c>
      <c r="Y1882" t="s">
        <v>232</v>
      </c>
    </row>
    <row r="1883" spans="1:25" x14ac:dyDescent="0.2">
      <c r="A1883" t="s">
        <v>27096</v>
      </c>
      <c r="B1883">
        <v>106629</v>
      </c>
      <c r="C1883">
        <v>284996</v>
      </c>
      <c r="D1883" t="s">
        <v>18643</v>
      </c>
      <c r="E1883" t="s">
        <v>24</v>
      </c>
      <c r="F1883">
        <v>999901706</v>
      </c>
      <c r="G1883" t="s">
        <v>648</v>
      </c>
      <c r="H1883" t="s">
        <v>649</v>
      </c>
      <c r="I1883" t="s">
        <v>25</v>
      </c>
      <c r="J1883" t="s">
        <v>472</v>
      </c>
      <c r="L1883" t="s">
        <v>261</v>
      </c>
      <c r="M1883" t="s">
        <v>650</v>
      </c>
      <c r="N1883" t="s">
        <v>549</v>
      </c>
      <c r="O1883" t="s">
        <v>651</v>
      </c>
      <c r="P1883" t="s">
        <v>652</v>
      </c>
      <c r="Q1883" t="s">
        <v>653</v>
      </c>
      <c r="R1883" t="s">
        <v>18699</v>
      </c>
      <c r="S1883" t="s">
        <v>28</v>
      </c>
      <c r="T1883" t="s">
        <v>47</v>
      </c>
      <c r="U1883" t="s">
        <v>7141</v>
      </c>
      <c r="V1883" t="s">
        <v>7618</v>
      </c>
      <c r="X1883">
        <v>358503730988</v>
      </c>
      <c r="Y1883">
        <v>358207227077</v>
      </c>
    </row>
    <row r="1884" spans="1:25" x14ac:dyDescent="0.2">
      <c r="A1884" t="s">
        <v>27096</v>
      </c>
      <c r="B1884">
        <v>106629</v>
      </c>
      <c r="C1884">
        <v>284996</v>
      </c>
      <c r="D1884" t="s">
        <v>18643</v>
      </c>
      <c r="E1884" t="s">
        <v>24</v>
      </c>
      <c r="F1884">
        <v>999977366</v>
      </c>
      <c r="G1884" t="s">
        <v>2737</v>
      </c>
      <c r="H1884" t="s">
        <v>2738</v>
      </c>
      <c r="I1884" t="s">
        <v>34</v>
      </c>
      <c r="J1884" t="s">
        <v>26</v>
      </c>
      <c r="K1884">
        <v>313459</v>
      </c>
      <c r="L1884" t="s">
        <v>312</v>
      </c>
      <c r="M1884" t="s">
        <v>2739</v>
      </c>
      <c r="N1884" t="s">
        <v>2053</v>
      </c>
      <c r="O1884" t="s">
        <v>2740</v>
      </c>
      <c r="P1884" t="s">
        <v>2741</v>
      </c>
      <c r="Q1884" t="s">
        <v>2742</v>
      </c>
      <c r="R1884" t="s">
        <v>18700</v>
      </c>
      <c r="S1884" t="s">
        <v>28</v>
      </c>
      <c r="T1884" t="s">
        <v>47</v>
      </c>
      <c r="U1884" t="s">
        <v>1662</v>
      </c>
      <c r="V1884" t="s">
        <v>18701</v>
      </c>
      <c r="X1884">
        <v>31152781184</v>
      </c>
      <c r="Y1884">
        <v>31152622163</v>
      </c>
    </row>
    <row r="1885" spans="1:25" x14ac:dyDescent="0.2">
      <c r="A1885" t="s">
        <v>27096</v>
      </c>
      <c r="B1885">
        <v>106857</v>
      </c>
      <c r="C1885">
        <v>218133</v>
      </c>
      <c r="D1885" t="s">
        <v>18707</v>
      </c>
      <c r="E1885" t="s">
        <v>24</v>
      </c>
      <c r="F1885">
        <v>999647372</v>
      </c>
      <c r="G1885" t="s">
        <v>14713</v>
      </c>
      <c r="H1885" t="s">
        <v>14714</v>
      </c>
      <c r="I1885" t="s">
        <v>30</v>
      </c>
      <c r="J1885" t="s">
        <v>26</v>
      </c>
      <c r="K1885">
        <v>183097</v>
      </c>
      <c r="L1885" t="s">
        <v>261</v>
      </c>
      <c r="M1885" t="s">
        <v>14715</v>
      </c>
      <c r="N1885" t="s">
        <v>2423</v>
      </c>
      <c r="O1885">
        <v>90570</v>
      </c>
      <c r="Q1885" t="s">
        <v>14716</v>
      </c>
      <c r="R1885" t="s">
        <v>18708</v>
      </c>
      <c r="S1885" t="s">
        <v>28</v>
      </c>
      <c r="T1885" t="s">
        <v>40</v>
      </c>
      <c r="U1885" t="s">
        <v>8377</v>
      </c>
      <c r="V1885" t="s">
        <v>18709</v>
      </c>
      <c r="X1885">
        <v>358403442454</v>
      </c>
      <c r="Y1885">
        <v>35886122234</v>
      </c>
    </row>
    <row r="1886" spans="1:25" x14ac:dyDescent="0.2">
      <c r="A1886" t="s">
        <v>27096</v>
      </c>
      <c r="B1886">
        <v>106857</v>
      </c>
      <c r="C1886">
        <v>218133</v>
      </c>
      <c r="D1886" t="s">
        <v>18707</v>
      </c>
      <c r="E1886" t="s">
        <v>24</v>
      </c>
      <c r="F1886">
        <v>999762996</v>
      </c>
      <c r="G1886" t="s">
        <v>5119</v>
      </c>
      <c r="H1886" t="s">
        <v>5120</v>
      </c>
      <c r="I1886" t="s">
        <v>30</v>
      </c>
      <c r="J1886" t="s">
        <v>26</v>
      </c>
      <c r="K1886">
        <v>869160</v>
      </c>
      <c r="L1886" t="s">
        <v>210</v>
      </c>
      <c r="M1886" t="s">
        <v>5121</v>
      </c>
      <c r="N1886" t="s">
        <v>1521</v>
      </c>
      <c r="O1886">
        <v>16154</v>
      </c>
      <c r="P1886" t="s">
        <v>5122</v>
      </c>
      <c r="R1886" t="s">
        <v>18710</v>
      </c>
      <c r="S1886" t="s">
        <v>28</v>
      </c>
      <c r="T1886" t="s">
        <v>65</v>
      </c>
      <c r="U1886" t="s">
        <v>424</v>
      </c>
      <c r="V1886" t="s">
        <v>18711</v>
      </c>
      <c r="X1886">
        <v>39010614000</v>
      </c>
      <c r="Y1886" t="s">
        <v>18712</v>
      </c>
    </row>
    <row r="1887" spans="1:25" x14ac:dyDescent="0.2">
      <c r="A1887" t="s">
        <v>27096</v>
      </c>
      <c r="B1887">
        <v>106857</v>
      </c>
      <c r="C1887">
        <v>218133</v>
      </c>
      <c r="D1887" t="s">
        <v>18707</v>
      </c>
      <c r="E1887" t="s">
        <v>24</v>
      </c>
      <c r="F1887">
        <v>999959615</v>
      </c>
      <c r="G1887" t="s">
        <v>12523</v>
      </c>
      <c r="H1887" t="s">
        <v>12524</v>
      </c>
      <c r="I1887" t="s">
        <v>30</v>
      </c>
      <c r="J1887" t="s">
        <v>26</v>
      </c>
      <c r="K1887">
        <v>114105</v>
      </c>
      <c r="L1887" t="s">
        <v>45</v>
      </c>
      <c r="M1887" t="s">
        <v>1001</v>
      </c>
      <c r="N1887" t="s">
        <v>3869</v>
      </c>
      <c r="O1887" t="s">
        <v>12525</v>
      </c>
      <c r="P1887" t="s">
        <v>12526</v>
      </c>
      <c r="Q1887" t="s">
        <v>12527</v>
      </c>
      <c r="R1887" t="s">
        <v>18713</v>
      </c>
      <c r="S1887" t="s">
        <v>28</v>
      </c>
      <c r="T1887" t="s">
        <v>40</v>
      </c>
      <c r="U1887" t="s">
        <v>5936</v>
      </c>
      <c r="V1887" t="s">
        <v>18714</v>
      </c>
      <c r="X1887" t="s">
        <v>18715</v>
      </c>
      <c r="Y1887" t="s">
        <v>18716</v>
      </c>
    </row>
    <row r="1888" spans="1:25" x14ac:dyDescent="0.2">
      <c r="A1888" t="s">
        <v>27096</v>
      </c>
      <c r="B1888">
        <v>106857</v>
      </c>
      <c r="C1888">
        <v>218133</v>
      </c>
      <c r="D1888" t="s">
        <v>18707</v>
      </c>
      <c r="E1888" t="s">
        <v>24</v>
      </c>
      <c r="F1888">
        <v>999989491</v>
      </c>
      <c r="G1888" t="s">
        <v>2074</v>
      </c>
      <c r="H1888" t="s">
        <v>2075</v>
      </c>
      <c r="I1888" t="s">
        <v>209</v>
      </c>
      <c r="J1888" t="s">
        <v>26</v>
      </c>
      <c r="L1888" t="s">
        <v>210</v>
      </c>
      <c r="M1888" t="s">
        <v>2076</v>
      </c>
      <c r="N1888" t="s">
        <v>1521</v>
      </c>
      <c r="O1888">
        <v>16154</v>
      </c>
      <c r="P1888" t="s">
        <v>2077</v>
      </c>
      <c r="R1888" t="s">
        <v>18717</v>
      </c>
      <c r="S1888" t="s">
        <v>28</v>
      </c>
      <c r="T1888" t="s">
        <v>40</v>
      </c>
      <c r="U1888" t="s">
        <v>1614</v>
      </c>
      <c r="V1888" t="s">
        <v>7912</v>
      </c>
      <c r="X1888" t="s">
        <v>14308</v>
      </c>
      <c r="Y1888" t="s">
        <v>14309</v>
      </c>
    </row>
    <row r="1889" spans="1:25" x14ac:dyDescent="0.2">
      <c r="A1889" t="s">
        <v>27096</v>
      </c>
      <c r="B1889">
        <v>106857</v>
      </c>
      <c r="C1889">
        <v>218133</v>
      </c>
      <c r="D1889" t="s">
        <v>18707</v>
      </c>
      <c r="E1889" t="s">
        <v>24</v>
      </c>
      <c r="F1889">
        <v>999844670</v>
      </c>
      <c r="G1889" t="s">
        <v>2420</v>
      </c>
      <c r="H1889" t="s">
        <v>2421</v>
      </c>
      <c r="I1889" t="s">
        <v>34</v>
      </c>
      <c r="J1889" t="s">
        <v>26</v>
      </c>
      <c r="K1889">
        <v>293684</v>
      </c>
      <c r="L1889" t="s">
        <v>261</v>
      </c>
      <c r="M1889" t="s">
        <v>2422</v>
      </c>
      <c r="N1889" t="s">
        <v>2423</v>
      </c>
      <c r="O1889">
        <v>90014</v>
      </c>
      <c r="P1889" t="s">
        <v>2424</v>
      </c>
      <c r="Q1889" t="s">
        <v>2425</v>
      </c>
      <c r="R1889" t="s">
        <v>18718</v>
      </c>
      <c r="S1889" t="s">
        <v>28</v>
      </c>
      <c r="T1889" t="s">
        <v>40</v>
      </c>
      <c r="U1889" t="s">
        <v>5925</v>
      </c>
      <c r="V1889" t="s">
        <v>5926</v>
      </c>
      <c r="X1889" t="s">
        <v>11355</v>
      </c>
      <c r="Y1889" t="s">
        <v>11356</v>
      </c>
    </row>
    <row r="1890" spans="1:25" x14ac:dyDescent="0.2">
      <c r="A1890" t="s">
        <v>27096</v>
      </c>
      <c r="B1890">
        <v>106857</v>
      </c>
      <c r="C1890">
        <v>218133</v>
      </c>
      <c r="D1890" t="s">
        <v>18707</v>
      </c>
      <c r="E1890" t="s">
        <v>24</v>
      </c>
      <c r="F1890">
        <v>999988909</v>
      </c>
      <c r="G1890" t="s">
        <v>1395</v>
      </c>
      <c r="H1890" t="s">
        <v>1396</v>
      </c>
      <c r="I1890" t="s">
        <v>25</v>
      </c>
      <c r="J1890" t="s">
        <v>26</v>
      </c>
      <c r="K1890">
        <v>491442</v>
      </c>
      <c r="L1890" t="s">
        <v>312</v>
      </c>
      <c r="M1890" t="s">
        <v>1397</v>
      </c>
      <c r="N1890" t="s">
        <v>1398</v>
      </c>
      <c r="O1890" t="s">
        <v>1399</v>
      </c>
      <c r="P1890" t="s">
        <v>1400</v>
      </c>
      <c r="Q1890" t="s">
        <v>1401</v>
      </c>
      <c r="R1890" t="s">
        <v>18719</v>
      </c>
      <c r="S1890" t="s">
        <v>28</v>
      </c>
      <c r="T1890" t="s">
        <v>40</v>
      </c>
      <c r="U1890" t="s">
        <v>640</v>
      </c>
      <c r="V1890" t="s">
        <v>18219</v>
      </c>
      <c r="X1890" t="s">
        <v>18720</v>
      </c>
      <c r="Y1890" t="s">
        <v>18721</v>
      </c>
    </row>
    <row r="1891" spans="1:25" x14ac:dyDescent="0.2">
      <c r="A1891" t="s">
        <v>27096</v>
      </c>
      <c r="B1891">
        <v>106857</v>
      </c>
      <c r="C1891">
        <v>218133</v>
      </c>
      <c r="D1891" t="s">
        <v>18707</v>
      </c>
      <c r="E1891" t="s">
        <v>24</v>
      </c>
      <c r="F1891">
        <v>999939051</v>
      </c>
      <c r="G1891" t="s">
        <v>6961</v>
      </c>
      <c r="H1891" t="s">
        <v>6962</v>
      </c>
      <c r="I1891" t="s">
        <v>30</v>
      </c>
      <c r="J1891" t="s">
        <v>26</v>
      </c>
      <c r="K1891">
        <v>96269</v>
      </c>
      <c r="L1891" t="s">
        <v>210</v>
      </c>
      <c r="M1891" t="s">
        <v>6963</v>
      </c>
      <c r="N1891" t="s">
        <v>219</v>
      </c>
      <c r="O1891">
        <v>156</v>
      </c>
      <c r="P1891" t="s">
        <v>6964</v>
      </c>
      <c r="Q1891" t="s">
        <v>6965</v>
      </c>
      <c r="R1891" t="s">
        <v>18722</v>
      </c>
      <c r="S1891" t="s">
        <v>28</v>
      </c>
      <c r="T1891" t="s">
        <v>56</v>
      </c>
      <c r="U1891" t="s">
        <v>1795</v>
      </c>
      <c r="V1891" t="s">
        <v>16129</v>
      </c>
      <c r="X1891">
        <v>390640791</v>
      </c>
      <c r="Y1891" t="s">
        <v>18723</v>
      </c>
    </row>
    <row r="1892" spans="1:25" x14ac:dyDescent="0.2">
      <c r="A1892" t="s">
        <v>27096</v>
      </c>
      <c r="B1892">
        <v>106857</v>
      </c>
      <c r="C1892">
        <v>218133</v>
      </c>
      <c r="D1892" t="s">
        <v>18707</v>
      </c>
      <c r="E1892" t="s">
        <v>57</v>
      </c>
      <c r="F1892">
        <v>999971934</v>
      </c>
      <c r="G1892" t="s">
        <v>1664</v>
      </c>
      <c r="H1892" t="s">
        <v>1665</v>
      </c>
      <c r="I1892" t="s">
        <v>30</v>
      </c>
      <c r="J1892" t="s">
        <v>26</v>
      </c>
      <c r="K1892">
        <v>2007932</v>
      </c>
      <c r="L1892" t="s">
        <v>82</v>
      </c>
      <c r="M1892" t="s">
        <v>1666</v>
      </c>
      <c r="N1892" t="s">
        <v>1667</v>
      </c>
      <c r="O1892">
        <v>92230</v>
      </c>
      <c r="P1892" t="s">
        <v>1668</v>
      </c>
      <c r="Q1892" t="s">
        <v>1669</v>
      </c>
      <c r="R1892" t="s">
        <v>18724</v>
      </c>
      <c r="S1892" t="s">
        <v>28</v>
      </c>
      <c r="T1892" t="s">
        <v>47</v>
      </c>
      <c r="U1892" t="s">
        <v>930</v>
      </c>
      <c r="V1892" t="s">
        <v>15343</v>
      </c>
      <c r="X1892">
        <v>33146132642</v>
      </c>
      <c r="Y1892">
        <v>33146133280</v>
      </c>
    </row>
    <row r="1893" spans="1:25" x14ac:dyDescent="0.2">
      <c r="A1893" t="s">
        <v>27096</v>
      </c>
      <c r="B1893">
        <v>106857</v>
      </c>
      <c r="C1893">
        <v>218133</v>
      </c>
      <c r="D1893" t="s">
        <v>18707</v>
      </c>
      <c r="E1893" t="s">
        <v>24</v>
      </c>
      <c r="F1893">
        <v>999981149</v>
      </c>
      <c r="G1893" t="s">
        <v>4158</v>
      </c>
      <c r="H1893" t="s">
        <v>4159</v>
      </c>
      <c r="I1893" t="s">
        <v>25</v>
      </c>
      <c r="J1893" t="s">
        <v>26</v>
      </c>
      <c r="K1893">
        <v>100850</v>
      </c>
      <c r="L1893" t="s">
        <v>192</v>
      </c>
      <c r="M1893" t="s">
        <v>4160</v>
      </c>
      <c r="N1893" t="s">
        <v>350</v>
      </c>
      <c r="O1893">
        <v>3001</v>
      </c>
      <c r="P1893" t="s">
        <v>4161</v>
      </c>
      <c r="Q1893" t="s">
        <v>4162</v>
      </c>
      <c r="R1893" t="s">
        <v>18725</v>
      </c>
      <c r="S1893" t="s">
        <v>28</v>
      </c>
      <c r="T1893" t="s">
        <v>47</v>
      </c>
      <c r="U1893" t="s">
        <v>1649</v>
      </c>
      <c r="V1893" t="s">
        <v>4163</v>
      </c>
      <c r="X1893" t="s">
        <v>18726</v>
      </c>
      <c r="Y1893" t="s">
        <v>16055</v>
      </c>
    </row>
    <row r="1894" spans="1:25" x14ac:dyDescent="0.2">
      <c r="A1894" t="s">
        <v>27096</v>
      </c>
      <c r="B1894">
        <v>106857</v>
      </c>
      <c r="C1894">
        <v>218133</v>
      </c>
      <c r="D1894" t="s">
        <v>18707</v>
      </c>
      <c r="E1894" t="s">
        <v>24</v>
      </c>
      <c r="F1894">
        <v>999949721</v>
      </c>
      <c r="G1894" t="s">
        <v>9829</v>
      </c>
      <c r="H1894" t="s">
        <v>9830</v>
      </c>
      <c r="I1894" t="s">
        <v>30</v>
      </c>
      <c r="J1894" t="s">
        <v>26</v>
      </c>
      <c r="K1894">
        <v>398111</v>
      </c>
      <c r="L1894" t="s">
        <v>210</v>
      </c>
      <c r="M1894" t="s">
        <v>9831</v>
      </c>
      <c r="N1894" t="s">
        <v>219</v>
      </c>
      <c r="O1894">
        <v>131</v>
      </c>
      <c r="P1894" t="s">
        <v>9832</v>
      </c>
      <c r="R1894" t="s">
        <v>18727</v>
      </c>
      <c r="S1894" t="s">
        <v>28</v>
      </c>
      <c r="T1894" t="s">
        <v>40</v>
      </c>
      <c r="U1894" t="s">
        <v>421</v>
      </c>
      <c r="V1894" t="s">
        <v>9833</v>
      </c>
      <c r="X1894">
        <v>390650272614</v>
      </c>
      <c r="Y1894">
        <v>390650272125</v>
      </c>
    </row>
    <row r="1895" spans="1:25" x14ac:dyDescent="0.2">
      <c r="A1895" t="s">
        <v>27096</v>
      </c>
      <c r="B1895">
        <v>106857</v>
      </c>
      <c r="C1895">
        <v>218133</v>
      </c>
      <c r="D1895" t="s">
        <v>18707</v>
      </c>
      <c r="E1895" t="s">
        <v>24</v>
      </c>
      <c r="F1895">
        <v>999904228</v>
      </c>
      <c r="G1895" t="s">
        <v>484</v>
      </c>
      <c r="H1895" t="s">
        <v>485</v>
      </c>
      <c r="I1895" t="s">
        <v>34</v>
      </c>
      <c r="J1895" t="s">
        <v>26</v>
      </c>
      <c r="K1895">
        <v>100500</v>
      </c>
      <c r="L1895" t="s">
        <v>486</v>
      </c>
      <c r="M1895" t="s">
        <v>487</v>
      </c>
      <c r="N1895" t="s">
        <v>488</v>
      </c>
      <c r="O1895">
        <v>1111</v>
      </c>
      <c r="P1895" t="s">
        <v>489</v>
      </c>
      <c r="Q1895" t="s">
        <v>490</v>
      </c>
      <c r="R1895" t="s">
        <v>18728</v>
      </c>
      <c r="S1895" t="s">
        <v>28</v>
      </c>
      <c r="T1895" t="s">
        <v>65</v>
      </c>
      <c r="U1895" t="s">
        <v>12942</v>
      </c>
      <c r="V1895" t="s">
        <v>6452</v>
      </c>
      <c r="X1895">
        <v>3614633256</v>
      </c>
      <c r="Y1895">
        <v>3614633263</v>
      </c>
    </row>
    <row r="1896" spans="1:25" x14ac:dyDescent="0.2">
      <c r="A1896" t="s">
        <v>27096</v>
      </c>
      <c r="B1896">
        <v>106857</v>
      </c>
      <c r="C1896">
        <v>218133</v>
      </c>
      <c r="D1896" t="s">
        <v>18707</v>
      </c>
      <c r="E1896" t="s">
        <v>24</v>
      </c>
      <c r="F1896">
        <v>999862712</v>
      </c>
      <c r="G1896" t="s">
        <v>4510</v>
      </c>
      <c r="H1896" t="s">
        <v>4511</v>
      </c>
      <c r="I1896" t="s">
        <v>34</v>
      </c>
      <c r="J1896" t="s">
        <v>26</v>
      </c>
      <c r="K1896">
        <v>88000</v>
      </c>
      <c r="L1896" t="s">
        <v>210</v>
      </c>
      <c r="M1896" t="s">
        <v>4512</v>
      </c>
      <c r="N1896" t="s">
        <v>571</v>
      </c>
      <c r="O1896">
        <v>56126</v>
      </c>
      <c r="P1896" t="s">
        <v>4513</v>
      </c>
      <c r="Q1896" t="s">
        <v>4514</v>
      </c>
      <c r="R1896" t="s">
        <v>18729</v>
      </c>
      <c r="S1896" t="s">
        <v>28</v>
      </c>
      <c r="T1896" t="s">
        <v>262</v>
      </c>
      <c r="U1896" t="s">
        <v>424</v>
      </c>
      <c r="V1896" t="s">
        <v>6055</v>
      </c>
      <c r="X1896" t="s">
        <v>14972</v>
      </c>
      <c r="Y1896" t="s">
        <v>14973</v>
      </c>
    </row>
    <row r="1897" spans="1:25" x14ac:dyDescent="0.2">
      <c r="A1897" t="s">
        <v>27096</v>
      </c>
      <c r="B1897">
        <v>106857</v>
      </c>
      <c r="C1897">
        <v>218133</v>
      </c>
      <c r="D1897" t="s">
        <v>18707</v>
      </c>
      <c r="E1897" t="s">
        <v>24</v>
      </c>
      <c r="F1897">
        <v>999617205</v>
      </c>
      <c r="G1897" t="s">
        <v>2770</v>
      </c>
      <c r="H1897" t="s">
        <v>2771</v>
      </c>
      <c r="I1897" t="s">
        <v>34</v>
      </c>
      <c r="J1897" t="s">
        <v>26</v>
      </c>
      <c r="K1897">
        <v>103937</v>
      </c>
      <c r="L1897" t="s">
        <v>82</v>
      </c>
      <c r="M1897" t="s">
        <v>2772</v>
      </c>
      <c r="N1897" t="s">
        <v>2773</v>
      </c>
      <c r="O1897">
        <v>91192</v>
      </c>
      <c r="R1897" t="s">
        <v>18730</v>
      </c>
      <c r="S1897" t="s">
        <v>28</v>
      </c>
      <c r="T1897" t="s">
        <v>47</v>
      </c>
      <c r="U1897" t="s">
        <v>2774</v>
      </c>
      <c r="V1897" t="s">
        <v>2775</v>
      </c>
      <c r="X1897" t="s">
        <v>10216</v>
      </c>
      <c r="Y1897" t="s">
        <v>10217</v>
      </c>
    </row>
    <row r="1898" spans="1:25" x14ac:dyDescent="0.2">
      <c r="A1898" t="s">
        <v>27096</v>
      </c>
      <c r="B1898">
        <v>106857</v>
      </c>
      <c r="C1898">
        <v>218133</v>
      </c>
      <c r="D1898" t="s">
        <v>18707</v>
      </c>
      <c r="E1898" t="s">
        <v>24</v>
      </c>
      <c r="F1898">
        <v>999959130</v>
      </c>
      <c r="G1898" t="s">
        <v>5349</v>
      </c>
      <c r="H1898" t="s">
        <v>5350</v>
      </c>
      <c r="I1898" t="s">
        <v>30</v>
      </c>
      <c r="J1898" t="s">
        <v>26</v>
      </c>
      <c r="K1898">
        <v>980040</v>
      </c>
      <c r="L1898" t="s">
        <v>357</v>
      </c>
      <c r="M1898" t="s">
        <v>5351</v>
      </c>
      <c r="N1898" t="s">
        <v>5352</v>
      </c>
      <c r="O1898">
        <v>28108</v>
      </c>
      <c r="P1898" t="s">
        <v>5353</v>
      </c>
      <c r="Q1898" t="s">
        <v>5354</v>
      </c>
      <c r="R1898" t="s">
        <v>18731</v>
      </c>
      <c r="S1898" t="s">
        <v>28</v>
      </c>
      <c r="T1898" t="s">
        <v>40</v>
      </c>
      <c r="U1898" t="s">
        <v>18732</v>
      </c>
      <c r="V1898" t="s">
        <v>18733</v>
      </c>
      <c r="X1898">
        <v>34918948711</v>
      </c>
      <c r="Y1898">
        <v>34918922217</v>
      </c>
    </row>
    <row r="1899" spans="1:25" x14ac:dyDescent="0.2">
      <c r="A1899" t="s">
        <v>27096</v>
      </c>
      <c r="B1899">
        <v>106857</v>
      </c>
      <c r="C1899">
        <v>218133</v>
      </c>
      <c r="D1899" t="s">
        <v>18707</v>
      </c>
      <c r="E1899" t="s">
        <v>24</v>
      </c>
      <c r="F1899">
        <v>999956705</v>
      </c>
      <c r="G1899" t="s">
        <v>160</v>
      </c>
      <c r="H1899" t="s">
        <v>161</v>
      </c>
      <c r="I1899" t="s">
        <v>30</v>
      </c>
      <c r="J1899" t="s">
        <v>26</v>
      </c>
      <c r="K1899">
        <v>786545</v>
      </c>
      <c r="L1899" t="s">
        <v>82</v>
      </c>
      <c r="M1899" t="s">
        <v>162</v>
      </c>
      <c r="N1899" t="s">
        <v>163</v>
      </c>
      <c r="O1899">
        <v>78990</v>
      </c>
      <c r="P1899" t="s">
        <v>164</v>
      </c>
      <c r="Q1899" t="s">
        <v>165</v>
      </c>
      <c r="R1899" t="s">
        <v>18734</v>
      </c>
      <c r="S1899" t="s">
        <v>28</v>
      </c>
      <c r="T1899" t="s">
        <v>65</v>
      </c>
      <c r="U1899" t="s">
        <v>2470</v>
      </c>
      <c r="V1899" t="s">
        <v>7398</v>
      </c>
      <c r="X1899">
        <v>33161387648</v>
      </c>
      <c r="Y1899">
        <v>33161385814</v>
      </c>
    </row>
    <row r="1900" spans="1:25" x14ac:dyDescent="0.2">
      <c r="A1900" t="s">
        <v>27096</v>
      </c>
      <c r="B1900">
        <v>106857</v>
      </c>
      <c r="C1900">
        <v>218133</v>
      </c>
      <c r="D1900" t="s">
        <v>18707</v>
      </c>
      <c r="E1900" t="s">
        <v>24</v>
      </c>
      <c r="F1900">
        <v>999949430</v>
      </c>
      <c r="G1900" t="s">
        <v>17230</v>
      </c>
      <c r="H1900" t="s">
        <v>9045</v>
      </c>
      <c r="I1900" t="s">
        <v>30</v>
      </c>
      <c r="J1900" t="s">
        <v>26</v>
      </c>
      <c r="K1900">
        <v>532810</v>
      </c>
      <c r="L1900" t="s">
        <v>27</v>
      </c>
      <c r="M1900" t="s">
        <v>17231</v>
      </c>
      <c r="N1900" t="s">
        <v>555</v>
      </c>
      <c r="O1900">
        <v>81671</v>
      </c>
      <c r="R1900" t="s">
        <v>18735</v>
      </c>
      <c r="S1900" t="s">
        <v>28</v>
      </c>
      <c r="T1900" t="s">
        <v>65</v>
      </c>
      <c r="U1900" t="s">
        <v>3582</v>
      </c>
      <c r="V1900" t="s">
        <v>18736</v>
      </c>
      <c r="X1900" t="s">
        <v>18737</v>
      </c>
      <c r="Y1900" t="s">
        <v>18738</v>
      </c>
    </row>
    <row r="1901" spans="1:25" x14ac:dyDescent="0.2">
      <c r="A1901" t="s">
        <v>27096</v>
      </c>
      <c r="B1901">
        <v>106857</v>
      </c>
      <c r="C1901">
        <v>218133</v>
      </c>
      <c r="D1901" t="s">
        <v>18707</v>
      </c>
      <c r="E1901" t="s">
        <v>24</v>
      </c>
      <c r="F1901">
        <v>999437367</v>
      </c>
      <c r="G1901" t="s">
        <v>18739</v>
      </c>
      <c r="H1901" t="s">
        <v>15419</v>
      </c>
      <c r="I1901" t="s">
        <v>30</v>
      </c>
      <c r="J1901" t="s">
        <v>26</v>
      </c>
      <c r="K1901">
        <v>789354</v>
      </c>
      <c r="L1901" t="s">
        <v>138</v>
      </c>
      <c r="M1901" t="s">
        <v>18740</v>
      </c>
      <c r="N1901" t="s">
        <v>18741</v>
      </c>
      <c r="O1901" t="s">
        <v>18742</v>
      </c>
      <c r="R1901" t="s">
        <v>18743</v>
      </c>
      <c r="S1901" t="s">
        <v>28</v>
      </c>
      <c r="T1901" t="s">
        <v>40</v>
      </c>
      <c r="U1901" t="s">
        <v>3316</v>
      </c>
      <c r="V1901" t="s">
        <v>7673</v>
      </c>
      <c r="X1901" t="s">
        <v>18744</v>
      </c>
      <c r="Y1901" t="s">
        <v>18745</v>
      </c>
    </row>
    <row r="1902" spans="1:25" x14ac:dyDescent="0.2">
      <c r="A1902" t="s">
        <v>27096</v>
      </c>
      <c r="B1902">
        <v>106857</v>
      </c>
      <c r="C1902">
        <v>218133</v>
      </c>
      <c r="D1902" t="s">
        <v>18707</v>
      </c>
      <c r="E1902" t="s">
        <v>24</v>
      </c>
      <c r="F1902">
        <v>999530778</v>
      </c>
      <c r="G1902" t="s">
        <v>9404</v>
      </c>
      <c r="H1902" t="s">
        <v>9405</v>
      </c>
      <c r="I1902" t="s">
        <v>30</v>
      </c>
      <c r="J1902" t="s">
        <v>26</v>
      </c>
      <c r="K1902">
        <v>637470</v>
      </c>
      <c r="L1902" t="s">
        <v>138</v>
      </c>
      <c r="M1902" t="s">
        <v>9406</v>
      </c>
      <c r="N1902" t="s">
        <v>9407</v>
      </c>
      <c r="O1902" t="s">
        <v>9408</v>
      </c>
      <c r="P1902" t="s">
        <v>9409</v>
      </c>
      <c r="Q1902" t="s">
        <v>9410</v>
      </c>
      <c r="R1902" t="s">
        <v>18746</v>
      </c>
      <c r="S1902" t="s">
        <v>28</v>
      </c>
      <c r="T1902" t="s">
        <v>40</v>
      </c>
      <c r="U1902" t="s">
        <v>3316</v>
      </c>
      <c r="V1902" t="s">
        <v>18747</v>
      </c>
      <c r="X1902" t="s">
        <v>18748</v>
      </c>
      <c r="Y1902" t="s">
        <v>18749</v>
      </c>
    </row>
    <row r="1903" spans="1:25" x14ac:dyDescent="0.2">
      <c r="A1903" t="s">
        <v>27096</v>
      </c>
      <c r="B1903">
        <v>106857</v>
      </c>
      <c r="C1903">
        <v>218133</v>
      </c>
      <c r="D1903" t="s">
        <v>18707</v>
      </c>
      <c r="E1903" t="s">
        <v>24</v>
      </c>
      <c r="F1903">
        <v>999992304</v>
      </c>
      <c r="G1903" t="s">
        <v>530</v>
      </c>
      <c r="H1903" t="s">
        <v>531</v>
      </c>
      <c r="I1903" t="s">
        <v>25</v>
      </c>
      <c r="J1903" t="s">
        <v>26</v>
      </c>
      <c r="K1903">
        <v>147386</v>
      </c>
      <c r="L1903" t="s">
        <v>192</v>
      </c>
      <c r="M1903" t="s">
        <v>532</v>
      </c>
      <c r="N1903" t="s">
        <v>533</v>
      </c>
      <c r="O1903">
        <v>1049</v>
      </c>
      <c r="P1903" t="s">
        <v>534</v>
      </c>
      <c r="R1903" t="s">
        <v>18750</v>
      </c>
      <c r="S1903" t="s">
        <v>28</v>
      </c>
      <c r="T1903" t="s">
        <v>47</v>
      </c>
      <c r="U1903" t="s">
        <v>1147</v>
      </c>
      <c r="V1903" t="s">
        <v>6282</v>
      </c>
      <c r="X1903" t="s">
        <v>16550</v>
      </c>
      <c r="Y1903" t="s">
        <v>1653</v>
      </c>
    </row>
    <row r="1904" spans="1:25" x14ac:dyDescent="0.2">
      <c r="A1904" t="s">
        <v>27096</v>
      </c>
      <c r="B1904">
        <v>98969</v>
      </c>
      <c r="C1904">
        <v>261728</v>
      </c>
      <c r="D1904" t="s">
        <v>8111</v>
      </c>
      <c r="E1904" t="s">
        <v>24</v>
      </c>
      <c r="F1904">
        <v>999627875</v>
      </c>
      <c r="G1904" t="s">
        <v>1373</v>
      </c>
      <c r="H1904" t="s">
        <v>1374</v>
      </c>
      <c r="I1904" t="s">
        <v>25</v>
      </c>
      <c r="J1904" t="s">
        <v>26</v>
      </c>
      <c r="K1904">
        <v>679585.58</v>
      </c>
      <c r="L1904" t="s">
        <v>45</v>
      </c>
      <c r="M1904" t="s">
        <v>1375</v>
      </c>
      <c r="N1904" t="s">
        <v>613</v>
      </c>
      <c r="O1904" t="s">
        <v>1376</v>
      </c>
      <c r="P1904" t="s">
        <v>1377</v>
      </c>
      <c r="Q1904" t="s">
        <v>1378</v>
      </c>
      <c r="R1904" t="s">
        <v>18751</v>
      </c>
      <c r="S1904" t="s">
        <v>28</v>
      </c>
      <c r="T1904" t="s">
        <v>65</v>
      </c>
      <c r="U1904" t="s">
        <v>7633</v>
      </c>
      <c r="V1904" t="s">
        <v>9449</v>
      </c>
      <c r="X1904" t="s">
        <v>18752</v>
      </c>
      <c r="Y1904" t="s">
        <v>17379</v>
      </c>
    </row>
    <row r="1905" spans="1:25" x14ac:dyDescent="0.2">
      <c r="A1905" t="s">
        <v>27096</v>
      </c>
      <c r="B1905">
        <v>98969</v>
      </c>
      <c r="C1905">
        <v>261728</v>
      </c>
      <c r="D1905" t="s">
        <v>8111</v>
      </c>
      <c r="E1905" t="s">
        <v>24</v>
      </c>
      <c r="F1905">
        <v>987604046</v>
      </c>
      <c r="G1905" t="s">
        <v>18753</v>
      </c>
      <c r="H1905" t="s">
        <v>3179</v>
      </c>
      <c r="I1905" t="s">
        <v>30</v>
      </c>
      <c r="J1905" t="s">
        <v>26</v>
      </c>
      <c r="K1905">
        <v>95850</v>
      </c>
      <c r="L1905" t="s">
        <v>45</v>
      </c>
      <c r="M1905" t="s">
        <v>18754</v>
      </c>
      <c r="N1905" t="s">
        <v>613</v>
      </c>
      <c r="O1905" t="s">
        <v>18755</v>
      </c>
      <c r="P1905" t="s">
        <v>18756</v>
      </c>
      <c r="R1905" t="s">
        <v>18757</v>
      </c>
      <c r="S1905" t="s">
        <v>28</v>
      </c>
      <c r="T1905" t="s">
        <v>40</v>
      </c>
      <c r="U1905" t="s">
        <v>7633</v>
      </c>
      <c r="V1905" t="s">
        <v>18758</v>
      </c>
      <c r="X1905">
        <v>4686161938</v>
      </c>
      <c r="Y1905">
        <v>4686161945</v>
      </c>
    </row>
    <row r="1906" spans="1:25" x14ac:dyDescent="0.2">
      <c r="A1906" t="s">
        <v>27096</v>
      </c>
      <c r="B1906">
        <v>98969</v>
      </c>
      <c r="C1906">
        <v>261728</v>
      </c>
      <c r="D1906" t="s">
        <v>8111</v>
      </c>
      <c r="E1906" t="s">
        <v>24</v>
      </c>
      <c r="F1906">
        <v>983224302</v>
      </c>
      <c r="G1906" t="s">
        <v>9395</v>
      </c>
      <c r="H1906" t="s">
        <v>9396</v>
      </c>
      <c r="I1906" t="s">
        <v>30</v>
      </c>
      <c r="J1906" t="s">
        <v>26</v>
      </c>
      <c r="K1906">
        <v>309005.33</v>
      </c>
      <c r="L1906" t="s">
        <v>238</v>
      </c>
      <c r="M1906" t="s">
        <v>9397</v>
      </c>
      <c r="N1906" t="s">
        <v>240</v>
      </c>
      <c r="O1906">
        <v>716</v>
      </c>
      <c r="P1906" t="s">
        <v>9398</v>
      </c>
      <c r="Q1906" t="s">
        <v>9399</v>
      </c>
      <c r="R1906" t="s">
        <v>18759</v>
      </c>
      <c r="S1906" t="s">
        <v>28</v>
      </c>
      <c r="T1906" t="s">
        <v>65</v>
      </c>
      <c r="U1906" t="s">
        <v>2269</v>
      </c>
      <c r="V1906" t="s">
        <v>9400</v>
      </c>
      <c r="X1906" t="s">
        <v>18760</v>
      </c>
      <c r="Y1906" t="s">
        <v>18761</v>
      </c>
    </row>
    <row r="1907" spans="1:25" x14ac:dyDescent="0.2">
      <c r="A1907" t="s">
        <v>27096</v>
      </c>
      <c r="B1907">
        <v>98969</v>
      </c>
      <c r="C1907">
        <v>261728</v>
      </c>
      <c r="D1907" t="s">
        <v>8111</v>
      </c>
      <c r="E1907" t="s">
        <v>24</v>
      </c>
      <c r="F1907">
        <v>999612258</v>
      </c>
      <c r="G1907" t="s">
        <v>6073</v>
      </c>
      <c r="H1907" t="s">
        <v>6074</v>
      </c>
      <c r="I1907" t="s">
        <v>30</v>
      </c>
      <c r="J1907" t="s">
        <v>26</v>
      </c>
      <c r="K1907">
        <v>148500</v>
      </c>
      <c r="L1907" t="s">
        <v>138</v>
      </c>
      <c r="M1907" t="s">
        <v>6075</v>
      </c>
      <c r="N1907" t="s">
        <v>6076</v>
      </c>
      <c r="O1907" t="s">
        <v>6077</v>
      </c>
      <c r="P1907" t="s">
        <v>6078</v>
      </c>
      <c r="Q1907" t="s">
        <v>6079</v>
      </c>
      <c r="R1907" t="s">
        <v>18762</v>
      </c>
      <c r="S1907" t="s">
        <v>28</v>
      </c>
      <c r="T1907" t="s">
        <v>47</v>
      </c>
      <c r="U1907" t="s">
        <v>3183</v>
      </c>
      <c r="V1907" t="s">
        <v>3402</v>
      </c>
      <c r="X1907">
        <v>441313434781</v>
      </c>
      <c r="Y1907">
        <v>441313434908</v>
      </c>
    </row>
    <row r="1908" spans="1:25" x14ac:dyDescent="0.2">
      <c r="A1908" t="s">
        <v>27096</v>
      </c>
      <c r="B1908">
        <v>98969</v>
      </c>
      <c r="C1908">
        <v>261728</v>
      </c>
      <c r="D1908" t="s">
        <v>8111</v>
      </c>
      <c r="E1908" t="s">
        <v>24</v>
      </c>
      <c r="F1908">
        <v>999579860</v>
      </c>
      <c r="G1908" t="s">
        <v>12476</v>
      </c>
      <c r="H1908" t="s">
        <v>12477</v>
      </c>
      <c r="I1908" t="s">
        <v>34</v>
      </c>
      <c r="J1908" t="s">
        <v>26</v>
      </c>
      <c r="K1908">
        <v>132570</v>
      </c>
      <c r="L1908" t="s">
        <v>45</v>
      </c>
      <c r="M1908" t="s">
        <v>12478</v>
      </c>
      <c r="N1908" t="s">
        <v>10562</v>
      </c>
      <c r="O1908">
        <v>85170</v>
      </c>
      <c r="Q1908" t="s">
        <v>12479</v>
      </c>
      <c r="R1908" t="s">
        <v>18763</v>
      </c>
      <c r="S1908" t="s">
        <v>28</v>
      </c>
      <c r="T1908" t="s">
        <v>65</v>
      </c>
      <c r="U1908" t="s">
        <v>833</v>
      </c>
      <c r="V1908" t="s">
        <v>9746</v>
      </c>
      <c r="X1908">
        <v>4663165567</v>
      </c>
      <c r="Y1908">
        <v>4663165560</v>
      </c>
    </row>
    <row r="1909" spans="1:25" x14ac:dyDescent="0.2">
      <c r="A1909" t="s">
        <v>27096</v>
      </c>
      <c r="B1909">
        <v>98969</v>
      </c>
      <c r="C1909">
        <v>261728</v>
      </c>
      <c r="D1909" t="s">
        <v>8111</v>
      </c>
      <c r="E1909" t="s">
        <v>24</v>
      </c>
      <c r="F1909">
        <v>999988909</v>
      </c>
      <c r="G1909" t="s">
        <v>1395</v>
      </c>
      <c r="H1909" t="s">
        <v>1396</v>
      </c>
      <c r="I1909" t="s">
        <v>25</v>
      </c>
      <c r="J1909" t="s">
        <v>26</v>
      </c>
      <c r="K1909">
        <v>743250</v>
      </c>
      <c r="L1909" t="s">
        <v>312</v>
      </c>
      <c r="M1909" t="s">
        <v>1397</v>
      </c>
      <c r="N1909" t="s">
        <v>1398</v>
      </c>
      <c r="O1909" t="s">
        <v>1399</v>
      </c>
      <c r="P1909" t="s">
        <v>1400</v>
      </c>
      <c r="Q1909" t="s">
        <v>1401</v>
      </c>
      <c r="R1909" t="s">
        <v>18764</v>
      </c>
      <c r="S1909" t="s">
        <v>28</v>
      </c>
      <c r="T1909" t="s">
        <v>47</v>
      </c>
      <c r="U1909" t="s">
        <v>268</v>
      </c>
      <c r="V1909" t="s">
        <v>18765</v>
      </c>
      <c r="X1909" t="s">
        <v>18766</v>
      </c>
      <c r="Y1909" t="s">
        <v>17277</v>
      </c>
    </row>
    <row r="1910" spans="1:25" x14ac:dyDescent="0.2">
      <c r="A1910" t="s">
        <v>27096</v>
      </c>
      <c r="B1910">
        <v>98969</v>
      </c>
      <c r="C1910">
        <v>261728</v>
      </c>
      <c r="D1910" t="s">
        <v>8111</v>
      </c>
      <c r="E1910" t="s">
        <v>24</v>
      </c>
      <c r="F1910">
        <v>951262220</v>
      </c>
      <c r="G1910" t="s">
        <v>5845</v>
      </c>
      <c r="H1910" t="s">
        <v>5846</v>
      </c>
      <c r="I1910" t="s">
        <v>30</v>
      </c>
      <c r="J1910" t="s">
        <v>26</v>
      </c>
      <c r="K1910">
        <v>142950.6</v>
      </c>
      <c r="L1910" t="s">
        <v>210</v>
      </c>
      <c r="M1910" t="s">
        <v>5607</v>
      </c>
      <c r="N1910" t="s">
        <v>219</v>
      </c>
      <c r="O1910">
        <v>195</v>
      </c>
      <c r="P1910" t="s">
        <v>5847</v>
      </c>
      <c r="Q1910" t="s">
        <v>5848</v>
      </c>
      <c r="R1910" t="s">
        <v>18767</v>
      </c>
      <c r="S1910" t="s">
        <v>28</v>
      </c>
      <c r="T1910" t="s">
        <v>40</v>
      </c>
      <c r="U1910" t="s">
        <v>421</v>
      </c>
      <c r="V1910" t="s">
        <v>6669</v>
      </c>
      <c r="X1910" t="s">
        <v>18768</v>
      </c>
      <c r="Y1910" t="s">
        <v>18769</v>
      </c>
    </row>
    <row r="1911" spans="1:25" x14ac:dyDescent="0.2">
      <c r="A1911" t="s">
        <v>27096</v>
      </c>
      <c r="B1911">
        <v>98969</v>
      </c>
      <c r="C1911">
        <v>261728</v>
      </c>
      <c r="D1911" t="s">
        <v>8111</v>
      </c>
      <c r="E1911" t="s">
        <v>24</v>
      </c>
      <c r="F1911">
        <v>987726072</v>
      </c>
      <c r="G1911" t="s">
        <v>18770</v>
      </c>
      <c r="H1911" t="s">
        <v>18771</v>
      </c>
      <c r="I1911" t="s">
        <v>30</v>
      </c>
      <c r="J1911" t="s">
        <v>26</v>
      </c>
      <c r="K1911">
        <v>123750</v>
      </c>
      <c r="L1911" t="s">
        <v>312</v>
      </c>
      <c r="M1911" t="s">
        <v>18772</v>
      </c>
      <c r="N1911" t="s">
        <v>3512</v>
      </c>
      <c r="O1911" t="s">
        <v>18773</v>
      </c>
      <c r="Q1911" t="s">
        <v>18774</v>
      </c>
      <c r="R1911" t="s">
        <v>18775</v>
      </c>
      <c r="S1911" t="s">
        <v>28</v>
      </c>
      <c r="T1911" t="s">
        <v>40</v>
      </c>
      <c r="U1911" t="s">
        <v>7716</v>
      </c>
      <c r="V1911" t="s">
        <v>18776</v>
      </c>
      <c r="X1911">
        <v>31624614721</v>
      </c>
    </row>
    <row r="1912" spans="1:25" x14ac:dyDescent="0.2">
      <c r="A1912" t="s">
        <v>27096</v>
      </c>
      <c r="B1912">
        <v>98969</v>
      </c>
      <c r="C1912">
        <v>261728</v>
      </c>
      <c r="D1912" t="s">
        <v>8111</v>
      </c>
      <c r="E1912" t="s">
        <v>24</v>
      </c>
      <c r="F1912">
        <v>992823907</v>
      </c>
      <c r="G1912" t="s">
        <v>18777</v>
      </c>
      <c r="H1912" t="s">
        <v>12966</v>
      </c>
      <c r="I1912" t="s">
        <v>30</v>
      </c>
      <c r="J1912" t="s">
        <v>472</v>
      </c>
      <c r="K1912">
        <v>66851.27</v>
      </c>
      <c r="L1912" t="s">
        <v>312</v>
      </c>
      <c r="M1912" t="s">
        <v>18778</v>
      </c>
      <c r="N1912" t="s">
        <v>9204</v>
      </c>
      <c r="O1912" t="s">
        <v>18779</v>
      </c>
      <c r="P1912" t="s">
        <v>18780</v>
      </c>
      <c r="R1912" t="s">
        <v>18781</v>
      </c>
      <c r="S1912" t="s">
        <v>28</v>
      </c>
      <c r="T1912" t="s">
        <v>40</v>
      </c>
      <c r="U1912" t="s">
        <v>8985</v>
      </c>
      <c r="V1912" t="s">
        <v>18782</v>
      </c>
      <c r="X1912">
        <v>31703832141</v>
      </c>
      <c r="Y1912">
        <v>31847489589</v>
      </c>
    </row>
    <row r="1913" spans="1:25" x14ac:dyDescent="0.2">
      <c r="A1913" t="s">
        <v>27096</v>
      </c>
      <c r="B1913">
        <v>98969</v>
      </c>
      <c r="C1913">
        <v>261728</v>
      </c>
      <c r="D1913" t="s">
        <v>8111</v>
      </c>
      <c r="E1913" t="s">
        <v>24</v>
      </c>
      <c r="F1913">
        <v>999949721</v>
      </c>
      <c r="G1913" t="s">
        <v>9829</v>
      </c>
      <c r="H1913" t="s">
        <v>9830</v>
      </c>
      <c r="I1913" t="s">
        <v>30</v>
      </c>
      <c r="J1913" t="s">
        <v>26</v>
      </c>
      <c r="K1913">
        <v>154916.4</v>
      </c>
      <c r="L1913" t="s">
        <v>210</v>
      </c>
      <c r="M1913" t="s">
        <v>9831</v>
      </c>
      <c r="N1913" t="s">
        <v>219</v>
      </c>
      <c r="O1913">
        <v>131</v>
      </c>
      <c r="P1913" t="s">
        <v>9832</v>
      </c>
      <c r="R1913" t="s">
        <v>18783</v>
      </c>
      <c r="S1913" t="s">
        <v>28</v>
      </c>
      <c r="T1913" t="s">
        <v>40</v>
      </c>
      <c r="U1913" t="s">
        <v>421</v>
      </c>
      <c r="V1913" t="s">
        <v>6669</v>
      </c>
      <c r="X1913" t="s">
        <v>18784</v>
      </c>
      <c r="Y1913" t="s">
        <v>17259</v>
      </c>
    </row>
    <row r="1914" spans="1:25" x14ac:dyDescent="0.2">
      <c r="A1914" t="s">
        <v>27096</v>
      </c>
      <c r="B1914">
        <v>98969</v>
      </c>
      <c r="C1914">
        <v>261728</v>
      </c>
      <c r="D1914" t="s">
        <v>8111</v>
      </c>
      <c r="E1914" t="s">
        <v>24</v>
      </c>
      <c r="F1914">
        <v>999453178</v>
      </c>
      <c r="G1914" t="s">
        <v>4743</v>
      </c>
      <c r="H1914" t="s">
        <v>4744</v>
      </c>
      <c r="I1914" t="s">
        <v>25</v>
      </c>
      <c r="J1914" t="s">
        <v>26</v>
      </c>
      <c r="K1914">
        <v>48209.03</v>
      </c>
      <c r="L1914" t="s">
        <v>138</v>
      </c>
      <c r="M1914" t="s">
        <v>4745</v>
      </c>
      <c r="N1914" t="s">
        <v>203</v>
      </c>
      <c r="O1914" t="s">
        <v>4746</v>
      </c>
      <c r="P1914" t="s">
        <v>4747</v>
      </c>
      <c r="R1914" t="s">
        <v>18785</v>
      </c>
      <c r="S1914" t="s">
        <v>28</v>
      </c>
      <c r="T1914" t="s">
        <v>65</v>
      </c>
      <c r="U1914" t="s">
        <v>1817</v>
      </c>
      <c r="V1914" t="s">
        <v>13271</v>
      </c>
      <c r="X1914">
        <v>441980612917</v>
      </c>
    </row>
    <row r="1915" spans="1:25" x14ac:dyDescent="0.2">
      <c r="A1915" t="s">
        <v>27096</v>
      </c>
      <c r="B1915">
        <v>98969</v>
      </c>
      <c r="C1915">
        <v>261728</v>
      </c>
      <c r="D1915" t="s">
        <v>8111</v>
      </c>
      <c r="E1915" t="s">
        <v>24</v>
      </c>
      <c r="F1915">
        <v>999980664</v>
      </c>
      <c r="G1915" t="s">
        <v>4083</v>
      </c>
      <c r="H1915" t="s">
        <v>2061</v>
      </c>
      <c r="I1915" t="s">
        <v>34</v>
      </c>
      <c r="J1915" t="s">
        <v>26</v>
      </c>
      <c r="K1915">
        <v>405460</v>
      </c>
      <c r="L1915" t="s">
        <v>192</v>
      </c>
      <c r="M1915" t="s">
        <v>4084</v>
      </c>
      <c r="N1915" t="s">
        <v>4085</v>
      </c>
      <c r="O1915">
        <v>1348</v>
      </c>
      <c r="P1915" t="s">
        <v>4086</v>
      </c>
      <c r="Q1915" t="s">
        <v>4087</v>
      </c>
      <c r="R1915" t="s">
        <v>18786</v>
      </c>
      <c r="S1915" t="s">
        <v>28</v>
      </c>
      <c r="T1915" t="s">
        <v>262</v>
      </c>
      <c r="U1915" t="s">
        <v>3723</v>
      </c>
      <c r="V1915" t="s">
        <v>4195</v>
      </c>
      <c r="X1915">
        <v>3227643165</v>
      </c>
      <c r="Y1915">
        <v>3227643959</v>
      </c>
    </row>
    <row r="1916" spans="1:25" x14ac:dyDescent="0.2">
      <c r="A1916" t="s">
        <v>27096</v>
      </c>
      <c r="B1916">
        <v>98969</v>
      </c>
      <c r="C1916">
        <v>261728</v>
      </c>
      <c r="D1916" t="s">
        <v>8111</v>
      </c>
      <c r="E1916" t="s">
        <v>24</v>
      </c>
      <c r="F1916">
        <v>999475682</v>
      </c>
      <c r="G1916" t="s">
        <v>13262</v>
      </c>
      <c r="H1916" t="s">
        <v>13263</v>
      </c>
      <c r="I1916" t="s">
        <v>34</v>
      </c>
      <c r="J1916" t="s">
        <v>26</v>
      </c>
      <c r="K1916">
        <v>147000</v>
      </c>
      <c r="L1916" t="s">
        <v>238</v>
      </c>
      <c r="M1916" t="s">
        <v>13264</v>
      </c>
      <c r="N1916" t="s">
        <v>240</v>
      </c>
      <c r="O1916" t="s">
        <v>13265</v>
      </c>
      <c r="P1916" t="s">
        <v>13266</v>
      </c>
      <c r="Q1916" t="s">
        <v>13267</v>
      </c>
      <c r="R1916" t="s">
        <v>18787</v>
      </c>
      <c r="S1916" t="s">
        <v>28</v>
      </c>
      <c r="T1916" t="s">
        <v>65</v>
      </c>
      <c r="U1916" t="s">
        <v>8589</v>
      </c>
      <c r="V1916" t="s">
        <v>4980</v>
      </c>
      <c r="X1916" t="s">
        <v>18788</v>
      </c>
      <c r="Y1916" t="s">
        <v>18789</v>
      </c>
    </row>
    <row r="1917" spans="1:25" x14ac:dyDescent="0.2">
      <c r="A1917" t="s">
        <v>27096</v>
      </c>
      <c r="B1917">
        <v>98969</v>
      </c>
      <c r="C1917">
        <v>261728</v>
      </c>
      <c r="D1917" t="s">
        <v>8111</v>
      </c>
      <c r="E1917" t="s">
        <v>24</v>
      </c>
      <c r="F1917">
        <v>999556289</v>
      </c>
      <c r="G1917" t="s">
        <v>17936</v>
      </c>
      <c r="H1917" t="s">
        <v>9553</v>
      </c>
      <c r="I1917" t="s">
        <v>30</v>
      </c>
      <c r="J1917" t="s">
        <v>26</v>
      </c>
      <c r="K1917">
        <v>237480</v>
      </c>
      <c r="L1917" t="s">
        <v>35</v>
      </c>
      <c r="M1917" t="s">
        <v>17937</v>
      </c>
      <c r="N1917" t="s">
        <v>17938</v>
      </c>
      <c r="O1917">
        <v>2860</v>
      </c>
      <c r="Q1917" t="s">
        <v>17939</v>
      </c>
      <c r="R1917" t="s">
        <v>18790</v>
      </c>
      <c r="S1917" t="s">
        <v>28</v>
      </c>
      <c r="T1917" t="s">
        <v>40</v>
      </c>
      <c r="U1917" t="s">
        <v>963</v>
      </c>
      <c r="V1917" t="s">
        <v>18791</v>
      </c>
      <c r="X1917">
        <v>4539558000</v>
      </c>
      <c r="Y1917">
        <v>4539558080</v>
      </c>
    </row>
    <row r="1918" spans="1:25" x14ac:dyDescent="0.2">
      <c r="A1918" t="s">
        <v>27096</v>
      </c>
      <c r="B1918">
        <v>98969</v>
      </c>
      <c r="C1918">
        <v>261728</v>
      </c>
      <c r="D1918" t="s">
        <v>8111</v>
      </c>
      <c r="E1918" t="s">
        <v>24</v>
      </c>
      <c r="F1918">
        <v>986454887</v>
      </c>
      <c r="G1918" t="s">
        <v>4761</v>
      </c>
      <c r="H1918" t="s">
        <v>3939</v>
      </c>
      <c r="I1918" t="s">
        <v>25</v>
      </c>
      <c r="J1918" t="s">
        <v>26</v>
      </c>
      <c r="K1918">
        <v>90192.97</v>
      </c>
      <c r="L1918" t="s">
        <v>138</v>
      </c>
      <c r="M1918" t="s">
        <v>4762</v>
      </c>
      <c r="N1918" t="s">
        <v>4763</v>
      </c>
      <c r="O1918" t="s">
        <v>4764</v>
      </c>
      <c r="P1918" t="s">
        <v>4765</v>
      </c>
      <c r="Q1918" t="s">
        <v>4766</v>
      </c>
      <c r="R1918" t="s">
        <v>18792</v>
      </c>
      <c r="S1918" t="s">
        <v>28</v>
      </c>
      <c r="T1918" t="s">
        <v>65</v>
      </c>
      <c r="U1918" t="s">
        <v>1817</v>
      </c>
      <c r="V1918" t="s">
        <v>13271</v>
      </c>
      <c r="X1918" t="s">
        <v>18793</v>
      </c>
    </row>
    <row r="1919" spans="1:25" x14ac:dyDescent="0.2">
      <c r="A1919" t="s">
        <v>27096</v>
      </c>
      <c r="B1919">
        <v>98969</v>
      </c>
      <c r="C1919">
        <v>261728</v>
      </c>
      <c r="D1919" t="s">
        <v>8111</v>
      </c>
      <c r="E1919" t="s">
        <v>24</v>
      </c>
      <c r="F1919">
        <v>999950691</v>
      </c>
      <c r="G1919" t="s">
        <v>5629</v>
      </c>
      <c r="H1919" t="s">
        <v>5630</v>
      </c>
      <c r="I1919" t="s">
        <v>209</v>
      </c>
      <c r="J1919" t="s">
        <v>26</v>
      </c>
      <c r="K1919">
        <v>36000</v>
      </c>
      <c r="L1919" t="s">
        <v>192</v>
      </c>
      <c r="M1919" t="s">
        <v>10438</v>
      </c>
      <c r="N1919" t="s">
        <v>212</v>
      </c>
      <c r="O1919">
        <v>1040</v>
      </c>
      <c r="P1919" t="s">
        <v>5631</v>
      </c>
      <c r="Q1919" t="s">
        <v>10439</v>
      </c>
      <c r="R1919" t="s">
        <v>18794</v>
      </c>
      <c r="S1919" t="s">
        <v>28</v>
      </c>
      <c r="T1919" t="s">
        <v>47</v>
      </c>
      <c r="U1919" t="s">
        <v>15860</v>
      </c>
      <c r="V1919" t="s">
        <v>18795</v>
      </c>
      <c r="X1919" t="s">
        <v>18796</v>
      </c>
      <c r="Y1919" t="s">
        <v>18797</v>
      </c>
    </row>
    <row r="1920" spans="1:25" x14ac:dyDescent="0.2">
      <c r="A1920" t="s">
        <v>27096</v>
      </c>
      <c r="B1920">
        <v>98969</v>
      </c>
      <c r="C1920">
        <v>261728</v>
      </c>
      <c r="D1920" t="s">
        <v>8111</v>
      </c>
      <c r="E1920" t="s">
        <v>57</v>
      </c>
      <c r="F1920">
        <v>999881821</v>
      </c>
      <c r="G1920" t="s">
        <v>3518</v>
      </c>
      <c r="H1920" t="s">
        <v>3519</v>
      </c>
      <c r="I1920" t="s">
        <v>34</v>
      </c>
      <c r="J1920" t="s">
        <v>26</v>
      </c>
      <c r="K1920">
        <v>1573772</v>
      </c>
      <c r="L1920" t="s">
        <v>45</v>
      </c>
      <c r="M1920" t="s">
        <v>3520</v>
      </c>
      <c r="N1920" t="s">
        <v>3521</v>
      </c>
      <c r="O1920" t="s">
        <v>3522</v>
      </c>
      <c r="P1920" t="s">
        <v>3523</v>
      </c>
      <c r="Q1920" t="s">
        <v>3524</v>
      </c>
      <c r="R1920" t="s">
        <v>18798</v>
      </c>
      <c r="S1920" t="s">
        <v>28</v>
      </c>
      <c r="T1920" t="s">
        <v>65</v>
      </c>
      <c r="U1920" t="s">
        <v>13276</v>
      </c>
      <c r="V1920" t="s">
        <v>13277</v>
      </c>
      <c r="X1920">
        <v>46730735303</v>
      </c>
      <c r="Y1920">
        <v>46907866681</v>
      </c>
    </row>
    <row r="1921" spans="1:25" x14ac:dyDescent="0.2">
      <c r="A1921" t="s">
        <v>27096</v>
      </c>
      <c r="B1921">
        <v>98969</v>
      </c>
      <c r="C1921">
        <v>261728</v>
      </c>
      <c r="D1921" t="s">
        <v>8111</v>
      </c>
      <c r="E1921" t="s">
        <v>24</v>
      </c>
      <c r="F1921">
        <v>999789574</v>
      </c>
      <c r="G1921" t="s">
        <v>13279</v>
      </c>
      <c r="H1921" t="s">
        <v>13280</v>
      </c>
      <c r="I1921" t="s">
        <v>25</v>
      </c>
      <c r="J1921" t="s">
        <v>26</v>
      </c>
      <c r="K1921">
        <v>954025</v>
      </c>
      <c r="L1921" t="s">
        <v>109</v>
      </c>
      <c r="M1921" t="s">
        <v>13281</v>
      </c>
      <c r="N1921" t="s">
        <v>1814</v>
      </c>
      <c r="O1921">
        <v>2027</v>
      </c>
      <c r="P1921" t="s">
        <v>13282</v>
      </c>
      <c r="Q1921" t="s">
        <v>13283</v>
      </c>
      <c r="R1921" t="s">
        <v>18799</v>
      </c>
      <c r="S1921" t="s">
        <v>28</v>
      </c>
      <c r="T1921" t="s">
        <v>65</v>
      </c>
      <c r="U1921" t="s">
        <v>9148</v>
      </c>
      <c r="V1921" t="s">
        <v>18800</v>
      </c>
      <c r="X1921">
        <v>4763807895</v>
      </c>
      <c r="Y1921">
        <v>4763807509</v>
      </c>
    </row>
    <row r="1922" spans="1:25" x14ac:dyDescent="0.2">
      <c r="A1922" t="s">
        <v>27096</v>
      </c>
      <c r="B1922">
        <v>98969</v>
      </c>
      <c r="C1922">
        <v>261728</v>
      </c>
      <c r="D1922" t="s">
        <v>8111</v>
      </c>
      <c r="E1922" t="s">
        <v>24</v>
      </c>
      <c r="F1922">
        <v>999809265</v>
      </c>
      <c r="G1922" t="s">
        <v>3783</v>
      </c>
      <c r="H1922" t="s">
        <v>1087</v>
      </c>
      <c r="I1922" t="s">
        <v>30</v>
      </c>
      <c r="J1922" t="s">
        <v>26</v>
      </c>
      <c r="K1922">
        <v>541769.42000000004</v>
      </c>
      <c r="L1922" t="s">
        <v>82</v>
      </c>
      <c r="M1922" t="s">
        <v>3784</v>
      </c>
      <c r="N1922" t="s">
        <v>3785</v>
      </c>
      <c r="O1922">
        <v>31402</v>
      </c>
      <c r="P1922" t="s">
        <v>3786</v>
      </c>
      <c r="Q1922" t="s">
        <v>3787</v>
      </c>
      <c r="R1922" t="s">
        <v>18801</v>
      </c>
      <c r="S1922" t="s">
        <v>28</v>
      </c>
      <c r="T1922" t="s">
        <v>40</v>
      </c>
      <c r="U1922" t="s">
        <v>2238</v>
      </c>
      <c r="V1922" t="s">
        <v>10632</v>
      </c>
      <c r="X1922">
        <v>33146973998</v>
      </c>
      <c r="Y1922">
        <v>33146974045</v>
      </c>
    </row>
    <row r="1923" spans="1:25" x14ac:dyDescent="0.2">
      <c r="A1923" t="s">
        <v>27096</v>
      </c>
      <c r="B1923">
        <v>98969</v>
      </c>
      <c r="C1923">
        <v>261728</v>
      </c>
      <c r="D1923" t="s">
        <v>8111</v>
      </c>
      <c r="E1923" t="s">
        <v>24</v>
      </c>
      <c r="F1923">
        <v>999956705</v>
      </c>
      <c r="G1923" t="s">
        <v>160</v>
      </c>
      <c r="H1923" t="s">
        <v>161</v>
      </c>
      <c r="I1923" t="s">
        <v>30</v>
      </c>
      <c r="J1923" t="s">
        <v>26</v>
      </c>
      <c r="K1923">
        <v>381437</v>
      </c>
      <c r="L1923" t="s">
        <v>82</v>
      </c>
      <c r="M1923" t="s">
        <v>162</v>
      </c>
      <c r="N1923" t="s">
        <v>163</v>
      </c>
      <c r="O1923">
        <v>78990</v>
      </c>
      <c r="P1923" t="s">
        <v>164</v>
      </c>
      <c r="Q1923" t="s">
        <v>165</v>
      </c>
      <c r="R1923" t="s">
        <v>18802</v>
      </c>
      <c r="S1923" t="s">
        <v>28</v>
      </c>
      <c r="T1923" t="s">
        <v>40</v>
      </c>
      <c r="U1923" t="s">
        <v>3606</v>
      </c>
      <c r="V1923" t="s">
        <v>10199</v>
      </c>
      <c r="X1923" t="s">
        <v>18803</v>
      </c>
      <c r="Y1923" t="s">
        <v>18804</v>
      </c>
    </row>
    <row r="1924" spans="1:25" x14ac:dyDescent="0.2">
      <c r="A1924" t="s">
        <v>27096</v>
      </c>
      <c r="B1924">
        <v>98969</v>
      </c>
      <c r="C1924">
        <v>261728</v>
      </c>
      <c r="D1924" t="s">
        <v>8111</v>
      </c>
      <c r="E1924" t="s">
        <v>24</v>
      </c>
      <c r="F1924">
        <v>999978239</v>
      </c>
      <c r="G1924" t="s">
        <v>393</v>
      </c>
      <c r="H1924" t="s">
        <v>394</v>
      </c>
      <c r="I1924" t="s">
        <v>25</v>
      </c>
      <c r="J1924" t="s">
        <v>26</v>
      </c>
      <c r="K1924">
        <v>158175</v>
      </c>
      <c r="L1924" t="s">
        <v>99</v>
      </c>
      <c r="M1924" t="s">
        <v>395</v>
      </c>
      <c r="N1924" t="s">
        <v>396</v>
      </c>
      <c r="O1924">
        <v>15341</v>
      </c>
      <c r="P1924" t="s">
        <v>397</v>
      </c>
      <c r="Q1924" t="s">
        <v>398</v>
      </c>
      <c r="R1924" t="s">
        <v>18805</v>
      </c>
      <c r="S1924" t="s">
        <v>28</v>
      </c>
      <c r="T1924" t="s">
        <v>47</v>
      </c>
      <c r="U1924" t="s">
        <v>4686</v>
      </c>
      <c r="V1924" t="s">
        <v>400</v>
      </c>
      <c r="X1924" t="s">
        <v>5370</v>
      </c>
      <c r="Y1924" t="s">
        <v>5371</v>
      </c>
    </row>
    <row r="1925" spans="1:25" x14ac:dyDescent="0.2">
      <c r="A1925" t="s">
        <v>27096</v>
      </c>
      <c r="B1925">
        <v>98969</v>
      </c>
      <c r="C1925">
        <v>261728</v>
      </c>
      <c r="D1925" t="s">
        <v>8111</v>
      </c>
      <c r="E1925" t="s">
        <v>24</v>
      </c>
      <c r="F1925">
        <v>997961512</v>
      </c>
      <c r="G1925" t="s">
        <v>13297</v>
      </c>
      <c r="H1925" t="s">
        <v>13298</v>
      </c>
      <c r="I1925" t="s">
        <v>30</v>
      </c>
      <c r="J1925" t="s">
        <v>26</v>
      </c>
      <c r="K1925">
        <v>496240</v>
      </c>
      <c r="L1925" t="s">
        <v>138</v>
      </c>
      <c r="M1925" t="s">
        <v>13299</v>
      </c>
      <c r="N1925" t="s">
        <v>13300</v>
      </c>
      <c r="O1925" t="s">
        <v>13301</v>
      </c>
      <c r="P1925" t="s">
        <v>13302</v>
      </c>
      <c r="Q1925" t="s">
        <v>13303</v>
      </c>
      <c r="R1925" t="s">
        <v>18806</v>
      </c>
      <c r="S1925" t="s">
        <v>28</v>
      </c>
      <c r="T1925" t="s">
        <v>40</v>
      </c>
      <c r="U1925" t="s">
        <v>7672</v>
      </c>
      <c r="V1925" t="s">
        <v>5057</v>
      </c>
      <c r="X1925" t="s">
        <v>18807</v>
      </c>
      <c r="Y1925" t="s">
        <v>18807</v>
      </c>
    </row>
    <row r="1926" spans="1:25" x14ac:dyDescent="0.2">
      <c r="A1926" t="s">
        <v>27096</v>
      </c>
      <c r="B1926">
        <v>98969</v>
      </c>
      <c r="C1926">
        <v>261728</v>
      </c>
      <c r="D1926" t="s">
        <v>8111</v>
      </c>
      <c r="E1926" t="s">
        <v>24</v>
      </c>
      <c r="F1926">
        <v>952043167</v>
      </c>
      <c r="G1926" t="s">
        <v>18808</v>
      </c>
      <c r="H1926" t="s">
        <v>18809</v>
      </c>
      <c r="I1926" t="s">
        <v>30</v>
      </c>
      <c r="J1926" t="s">
        <v>26</v>
      </c>
      <c r="K1926">
        <v>138053.4</v>
      </c>
      <c r="L1926" t="s">
        <v>82</v>
      </c>
      <c r="M1926" t="s">
        <v>18810</v>
      </c>
      <c r="N1926" t="s">
        <v>501</v>
      </c>
      <c r="O1926">
        <v>75008</v>
      </c>
      <c r="P1926" t="s">
        <v>18811</v>
      </c>
      <c r="R1926" t="s">
        <v>18812</v>
      </c>
      <c r="S1926" t="s">
        <v>28</v>
      </c>
      <c r="T1926" t="s">
        <v>47</v>
      </c>
      <c r="U1926" t="s">
        <v>7948</v>
      </c>
      <c r="V1926" t="s">
        <v>18813</v>
      </c>
      <c r="X1926" t="s">
        <v>18814</v>
      </c>
    </row>
    <row r="1927" spans="1:25" x14ac:dyDescent="0.2">
      <c r="A1927" t="s">
        <v>27096</v>
      </c>
      <c r="B1927">
        <v>98969</v>
      </c>
      <c r="C1927">
        <v>261728</v>
      </c>
      <c r="D1927" t="s">
        <v>8111</v>
      </c>
      <c r="E1927" t="s">
        <v>24</v>
      </c>
      <c r="F1927">
        <v>997581854</v>
      </c>
      <c r="G1927" t="s">
        <v>17403</v>
      </c>
      <c r="H1927" t="s">
        <v>17404</v>
      </c>
      <c r="I1927" t="s">
        <v>25</v>
      </c>
      <c r="J1927" t="s">
        <v>26</v>
      </c>
      <c r="K1927">
        <v>110250</v>
      </c>
      <c r="L1927" t="s">
        <v>372</v>
      </c>
      <c r="M1927" t="s">
        <v>17405</v>
      </c>
      <c r="N1927" t="s">
        <v>17406</v>
      </c>
      <c r="O1927">
        <v>26231</v>
      </c>
      <c r="P1927" t="s">
        <v>17407</v>
      </c>
      <c r="Q1927" t="s">
        <v>17408</v>
      </c>
      <c r="R1927" t="s">
        <v>18815</v>
      </c>
      <c r="S1927" t="s">
        <v>28</v>
      </c>
      <c r="T1927" t="s">
        <v>65</v>
      </c>
      <c r="U1927" t="s">
        <v>2021</v>
      </c>
      <c r="V1927" t="s">
        <v>17410</v>
      </c>
      <c r="X1927">
        <v>420545217038</v>
      </c>
      <c r="Y1927">
        <v>420545217038</v>
      </c>
    </row>
    <row r="1928" spans="1:25" x14ac:dyDescent="0.2">
      <c r="A1928" t="s">
        <v>27096</v>
      </c>
      <c r="B1928">
        <v>98969</v>
      </c>
      <c r="C1928">
        <v>261728</v>
      </c>
      <c r="D1928" t="s">
        <v>8111</v>
      </c>
      <c r="E1928" t="s">
        <v>24</v>
      </c>
      <c r="F1928">
        <v>998203527</v>
      </c>
      <c r="G1928" t="s">
        <v>11123</v>
      </c>
      <c r="H1928" t="s">
        <v>11123</v>
      </c>
      <c r="I1928" t="s">
        <v>325</v>
      </c>
      <c r="J1928" t="s">
        <v>26</v>
      </c>
      <c r="K1928">
        <v>164540</v>
      </c>
      <c r="L1928" t="s">
        <v>312</v>
      </c>
      <c r="M1928" t="s">
        <v>11124</v>
      </c>
      <c r="N1928" t="s">
        <v>3066</v>
      </c>
      <c r="O1928" t="s">
        <v>11125</v>
      </c>
      <c r="P1928" t="s">
        <v>11126</v>
      </c>
      <c r="Q1928" t="s">
        <v>11127</v>
      </c>
      <c r="R1928" t="s">
        <v>18816</v>
      </c>
      <c r="S1928" t="s">
        <v>28</v>
      </c>
      <c r="T1928" t="s">
        <v>65</v>
      </c>
      <c r="U1928" t="s">
        <v>18817</v>
      </c>
      <c r="V1928" t="s">
        <v>18818</v>
      </c>
      <c r="X1928" t="s">
        <v>18819</v>
      </c>
      <c r="Y1928" t="s">
        <v>18820</v>
      </c>
    </row>
    <row r="1929" spans="1:25" x14ac:dyDescent="0.2">
      <c r="A1929" t="s">
        <v>27096</v>
      </c>
      <c r="B1929">
        <v>98969</v>
      </c>
      <c r="C1929">
        <v>261728</v>
      </c>
      <c r="D1929" t="s">
        <v>8111</v>
      </c>
      <c r="E1929" t="s">
        <v>24</v>
      </c>
      <c r="F1929">
        <v>999981052</v>
      </c>
      <c r="G1929" t="s">
        <v>2302</v>
      </c>
      <c r="H1929" t="s">
        <v>2303</v>
      </c>
      <c r="I1929" t="s">
        <v>34</v>
      </c>
      <c r="J1929" t="s">
        <v>26</v>
      </c>
      <c r="K1929">
        <v>344196</v>
      </c>
      <c r="L1929" t="s">
        <v>138</v>
      </c>
      <c r="M1929" t="s">
        <v>2304</v>
      </c>
      <c r="N1929" t="s">
        <v>320</v>
      </c>
      <c r="O1929" t="s">
        <v>2305</v>
      </c>
      <c r="P1929" t="s">
        <v>2306</v>
      </c>
      <c r="Q1929" t="s">
        <v>2307</v>
      </c>
      <c r="R1929" t="s">
        <v>18821</v>
      </c>
      <c r="S1929" t="s">
        <v>28</v>
      </c>
      <c r="T1929" t="s">
        <v>40</v>
      </c>
      <c r="U1929" t="s">
        <v>639</v>
      </c>
      <c r="V1929" t="s">
        <v>2308</v>
      </c>
      <c r="X1929" t="s">
        <v>7890</v>
      </c>
      <c r="Y1929" t="s">
        <v>7891</v>
      </c>
    </row>
    <row r="1930" spans="1:25" x14ac:dyDescent="0.2">
      <c r="A1930" t="s">
        <v>27096</v>
      </c>
      <c r="B1930">
        <v>100081</v>
      </c>
      <c r="C1930">
        <v>261651</v>
      </c>
      <c r="D1930" t="s">
        <v>18822</v>
      </c>
      <c r="E1930" t="s">
        <v>24</v>
      </c>
      <c r="F1930">
        <v>999766294</v>
      </c>
      <c r="G1930" t="s">
        <v>6505</v>
      </c>
      <c r="H1930" t="s">
        <v>6506</v>
      </c>
      <c r="I1930" t="s">
        <v>30</v>
      </c>
      <c r="J1930" t="s">
        <v>26</v>
      </c>
      <c r="K1930">
        <v>74098</v>
      </c>
      <c r="L1930" t="s">
        <v>82</v>
      </c>
      <c r="M1930" t="s">
        <v>6507</v>
      </c>
      <c r="N1930" t="s">
        <v>479</v>
      </c>
      <c r="O1930">
        <v>92400</v>
      </c>
      <c r="P1930" t="s">
        <v>6508</v>
      </c>
      <c r="Q1930" t="s">
        <v>6509</v>
      </c>
      <c r="R1930" t="s">
        <v>18823</v>
      </c>
      <c r="S1930" t="s">
        <v>28</v>
      </c>
      <c r="T1930" t="s">
        <v>47</v>
      </c>
      <c r="U1930" t="s">
        <v>1337</v>
      </c>
      <c r="V1930" t="s">
        <v>6511</v>
      </c>
      <c r="X1930" t="s">
        <v>6512</v>
      </c>
      <c r="Y1930" t="s">
        <v>6513</v>
      </c>
    </row>
    <row r="1931" spans="1:25" x14ac:dyDescent="0.2">
      <c r="A1931" t="s">
        <v>27096</v>
      </c>
      <c r="B1931">
        <v>100081</v>
      </c>
      <c r="C1931">
        <v>261651</v>
      </c>
      <c r="D1931" t="s">
        <v>18822</v>
      </c>
      <c r="E1931" t="s">
        <v>24</v>
      </c>
      <c r="F1931">
        <v>999963010</v>
      </c>
      <c r="G1931" t="s">
        <v>1087</v>
      </c>
      <c r="H1931" t="s">
        <v>1087</v>
      </c>
      <c r="I1931" t="s">
        <v>30</v>
      </c>
      <c r="J1931" t="s">
        <v>26</v>
      </c>
      <c r="K1931">
        <v>178185</v>
      </c>
      <c r="L1931" t="s">
        <v>82</v>
      </c>
      <c r="M1931" t="s">
        <v>1088</v>
      </c>
      <c r="N1931" t="s">
        <v>1089</v>
      </c>
      <c r="O1931">
        <v>31700</v>
      </c>
      <c r="P1931" t="s">
        <v>1090</v>
      </c>
      <c r="Q1931" t="s">
        <v>1091</v>
      </c>
      <c r="R1931" t="s">
        <v>18824</v>
      </c>
      <c r="S1931" t="s">
        <v>28</v>
      </c>
      <c r="T1931" t="s">
        <v>47</v>
      </c>
      <c r="U1931" t="s">
        <v>5610</v>
      </c>
      <c r="V1931" t="s">
        <v>1347</v>
      </c>
      <c r="X1931" t="s">
        <v>15781</v>
      </c>
      <c r="Y1931" t="s">
        <v>5575</v>
      </c>
    </row>
    <row r="1932" spans="1:25" x14ac:dyDescent="0.2">
      <c r="A1932" t="s">
        <v>27096</v>
      </c>
      <c r="B1932">
        <v>100081</v>
      </c>
      <c r="C1932">
        <v>261651</v>
      </c>
      <c r="D1932" t="s">
        <v>18822</v>
      </c>
      <c r="E1932" t="s">
        <v>24</v>
      </c>
      <c r="F1932">
        <v>999988909</v>
      </c>
      <c r="G1932" t="s">
        <v>1395</v>
      </c>
      <c r="H1932" t="s">
        <v>1396</v>
      </c>
      <c r="I1932" t="s">
        <v>25</v>
      </c>
      <c r="J1932" t="s">
        <v>26</v>
      </c>
      <c r="K1932">
        <v>119424</v>
      </c>
      <c r="L1932" t="s">
        <v>312</v>
      </c>
      <c r="M1932" t="s">
        <v>1397</v>
      </c>
      <c r="N1932" t="s">
        <v>1398</v>
      </c>
      <c r="O1932" t="s">
        <v>1399</v>
      </c>
      <c r="P1932" t="s">
        <v>1400</v>
      </c>
      <c r="Q1932" t="s">
        <v>1401</v>
      </c>
      <c r="R1932" t="s">
        <v>18825</v>
      </c>
      <c r="S1932" t="s">
        <v>28</v>
      </c>
      <c r="T1932" t="s">
        <v>40</v>
      </c>
      <c r="U1932" t="s">
        <v>18826</v>
      </c>
      <c r="V1932" t="s">
        <v>2505</v>
      </c>
      <c r="X1932" t="s">
        <v>18827</v>
      </c>
      <c r="Y1932" t="s">
        <v>18828</v>
      </c>
    </row>
    <row r="1933" spans="1:25" x14ac:dyDescent="0.2">
      <c r="A1933" t="s">
        <v>27096</v>
      </c>
      <c r="B1933">
        <v>100081</v>
      </c>
      <c r="C1933">
        <v>261651</v>
      </c>
      <c r="D1933" t="s">
        <v>18822</v>
      </c>
      <c r="E1933" t="s">
        <v>57</v>
      </c>
      <c r="F1933">
        <v>999984059</v>
      </c>
      <c r="G1933" t="s">
        <v>552</v>
      </c>
      <c r="H1933" t="s">
        <v>553</v>
      </c>
      <c r="I1933" t="s">
        <v>25</v>
      </c>
      <c r="J1933" t="s">
        <v>26</v>
      </c>
      <c r="K1933">
        <v>161782</v>
      </c>
      <c r="L1933" t="s">
        <v>27</v>
      </c>
      <c r="M1933" t="s">
        <v>554</v>
      </c>
      <c r="N1933" t="s">
        <v>555</v>
      </c>
      <c r="O1933">
        <v>80686</v>
      </c>
      <c r="P1933" t="s">
        <v>556</v>
      </c>
      <c r="Q1933" t="s">
        <v>557</v>
      </c>
      <c r="R1933" t="s">
        <v>18829</v>
      </c>
      <c r="S1933" t="s">
        <v>28</v>
      </c>
      <c r="T1933" t="s">
        <v>40</v>
      </c>
      <c r="U1933" t="s">
        <v>558</v>
      </c>
      <c r="V1933" t="s">
        <v>559</v>
      </c>
      <c r="X1933" t="s">
        <v>635</v>
      </c>
      <c r="Y1933" t="s">
        <v>636</v>
      </c>
    </row>
    <row r="1934" spans="1:25" x14ac:dyDescent="0.2">
      <c r="A1934" t="s">
        <v>27096</v>
      </c>
      <c r="B1934">
        <v>100081</v>
      </c>
      <c r="C1934">
        <v>261651</v>
      </c>
      <c r="D1934" t="s">
        <v>18822</v>
      </c>
      <c r="E1934" t="s">
        <v>24</v>
      </c>
      <c r="F1934">
        <v>999992401</v>
      </c>
      <c r="G1934" t="s">
        <v>1200</v>
      </c>
      <c r="H1934" t="s">
        <v>1201</v>
      </c>
      <c r="I1934" t="s">
        <v>25</v>
      </c>
      <c r="J1934" t="s">
        <v>26</v>
      </c>
      <c r="K1934">
        <v>83888</v>
      </c>
      <c r="L1934" t="s">
        <v>82</v>
      </c>
      <c r="M1934" t="s">
        <v>1202</v>
      </c>
      <c r="N1934" t="s">
        <v>1203</v>
      </c>
      <c r="O1934">
        <v>75015</v>
      </c>
      <c r="P1934" t="s">
        <v>1204</v>
      </c>
      <c r="Q1934" t="s">
        <v>1205</v>
      </c>
      <c r="R1934" t="s">
        <v>18830</v>
      </c>
      <c r="S1934" t="s">
        <v>28</v>
      </c>
      <c r="T1934" t="s">
        <v>40</v>
      </c>
      <c r="U1934" t="s">
        <v>2470</v>
      </c>
      <c r="V1934" t="s">
        <v>18611</v>
      </c>
      <c r="X1934" t="s">
        <v>18612</v>
      </c>
      <c r="Y1934" t="s">
        <v>18831</v>
      </c>
    </row>
    <row r="1935" spans="1:25" x14ac:dyDescent="0.2">
      <c r="A1935" t="s">
        <v>27096</v>
      </c>
      <c r="B1935">
        <v>100081</v>
      </c>
      <c r="C1935">
        <v>261651</v>
      </c>
      <c r="D1935" t="s">
        <v>18822</v>
      </c>
      <c r="E1935" t="s">
        <v>24</v>
      </c>
      <c r="F1935">
        <v>998215943</v>
      </c>
      <c r="G1935" t="s">
        <v>5329</v>
      </c>
      <c r="H1935" t="s">
        <v>5330</v>
      </c>
      <c r="I1935" t="s">
        <v>30</v>
      </c>
      <c r="J1935" t="s">
        <v>26</v>
      </c>
      <c r="K1935">
        <v>94744</v>
      </c>
      <c r="L1935" t="s">
        <v>192</v>
      </c>
      <c r="M1935" t="s">
        <v>5331</v>
      </c>
      <c r="N1935" t="s">
        <v>212</v>
      </c>
      <c r="O1935">
        <v>1000</v>
      </c>
      <c r="P1935" t="s">
        <v>5332</v>
      </c>
      <c r="Q1935" t="s">
        <v>5333</v>
      </c>
      <c r="R1935" t="s">
        <v>18832</v>
      </c>
      <c r="S1935" t="s">
        <v>28</v>
      </c>
      <c r="T1935" t="s">
        <v>40</v>
      </c>
      <c r="U1935" t="s">
        <v>18833</v>
      </c>
      <c r="V1935" t="s">
        <v>18834</v>
      </c>
      <c r="X1935" t="s">
        <v>18835</v>
      </c>
      <c r="Y1935" t="s">
        <v>7906</v>
      </c>
    </row>
    <row r="1936" spans="1:25" x14ac:dyDescent="0.2">
      <c r="A1936" t="s">
        <v>27096</v>
      </c>
      <c r="B1936">
        <v>100081</v>
      </c>
      <c r="C1936">
        <v>261651</v>
      </c>
      <c r="D1936" t="s">
        <v>18822</v>
      </c>
      <c r="E1936" t="s">
        <v>24</v>
      </c>
      <c r="F1936">
        <v>983036413</v>
      </c>
      <c r="G1936" t="s">
        <v>18836</v>
      </c>
      <c r="H1936" t="s">
        <v>4532</v>
      </c>
      <c r="I1936" t="s">
        <v>30</v>
      </c>
      <c r="J1936" t="s">
        <v>26</v>
      </c>
      <c r="K1936">
        <v>71188</v>
      </c>
      <c r="L1936" t="s">
        <v>27</v>
      </c>
      <c r="M1936" t="s">
        <v>18837</v>
      </c>
      <c r="N1936" t="s">
        <v>2657</v>
      </c>
      <c r="O1936">
        <v>60549</v>
      </c>
      <c r="P1936" t="s">
        <v>18838</v>
      </c>
      <c r="R1936" t="s">
        <v>18839</v>
      </c>
      <c r="S1936" t="s">
        <v>28</v>
      </c>
      <c r="T1936" t="s">
        <v>40</v>
      </c>
      <c r="U1936" t="s">
        <v>847</v>
      </c>
      <c r="V1936" t="s">
        <v>18840</v>
      </c>
      <c r="X1936" t="s">
        <v>18841</v>
      </c>
      <c r="Y1936" t="s">
        <v>18842</v>
      </c>
    </row>
    <row r="1937" spans="1:25" x14ac:dyDescent="0.2">
      <c r="A1937" t="s">
        <v>27096</v>
      </c>
      <c r="B1937">
        <v>100081</v>
      </c>
      <c r="C1937">
        <v>261651</v>
      </c>
      <c r="D1937" t="s">
        <v>18822</v>
      </c>
      <c r="E1937" t="s">
        <v>24</v>
      </c>
      <c r="F1937">
        <v>997594658</v>
      </c>
      <c r="G1937" t="s">
        <v>12929</v>
      </c>
      <c r="H1937" t="s">
        <v>12930</v>
      </c>
      <c r="I1937" t="s">
        <v>30</v>
      </c>
      <c r="J1937" t="s">
        <v>26</v>
      </c>
      <c r="K1937">
        <v>50267</v>
      </c>
      <c r="L1937" t="s">
        <v>312</v>
      </c>
      <c r="M1937" t="s">
        <v>12931</v>
      </c>
      <c r="N1937" t="s">
        <v>12932</v>
      </c>
      <c r="O1937" t="s">
        <v>12933</v>
      </c>
      <c r="Q1937" t="s">
        <v>12934</v>
      </c>
      <c r="R1937" t="s">
        <v>18843</v>
      </c>
      <c r="S1937" t="s">
        <v>28</v>
      </c>
      <c r="T1937" t="s">
        <v>40</v>
      </c>
      <c r="U1937" t="s">
        <v>764</v>
      </c>
      <c r="V1937" t="s">
        <v>18844</v>
      </c>
      <c r="X1937" t="s">
        <v>18845</v>
      </c>
      <c r="Y1937" t="s">
        <v>18846</v>
      </c>
    </row>
    <row r="1938" spans="1:25" x14ac:dyDescent="0.2">
      <c r="A1938" t="s">
        <v>27096</v>
      </c>
      <c r="B1938">
        <v>100081</v>
      </c>
      <c r="C1938">
        <v>261651</v>
      </c>
      <c r="D1938" t="s">
        <v>18822</v>
      </c>
      <c r="E1938" t="s">
        <v>24</v>
      </c>
      <c r="F1938">
        <v>999930321</v>
      </c>
      <c r="G1938" t="s">
        <v>11636</v>
      </c>
      <c r="H1938" t="s">
        <v>4933</v>
      </c>
      <c r="I1938" t="s">
        <v>30</v>
      </c>
      <c r="J1938" t="s">
        <v>26</v>
      </c>
      <c r="K1938">
        <v>28676</v>
      </c>
      <c r="L1938" t="s">
        <v>27</v>
      </c>
      <c r="M1938" t="s">
        <v>11637</v>
      </c>
      <c r="N1938" t="s">
        <v>7096</v>
      </c>
      <c r="O1938">
        <v>65205</v>
      </c>
      <c r="P1938" t="s">
        <v>11638</v>
      </c>
      <c r="R1938" t="s">
        <v>18847</v>
      </c>
      <c r="S1938" t="s">
        <v>28</v>
      </c>
      <c r="T1938" t="s">
        <v>40</v>
      </c>
      <c r="U1938" t="s">
        <v>319</v>
      </c>
      <c r="V1938" t="s">
        <v>11640</v>
      </c>
      <c r="X1938" t="s">
        <v>11641</v>
      </c>
      <c r="Y1938" t="s">
        <v>18848</v>
      </c>
    </row>
    <row r="1939" spans="1:25" x14ac:dyDescent="0.2">
      <c r="A1939" t="s">
        <v>27096</v>
      </c>
      <c r="B1939">
        <v>100081</v>
      </c>
      <c r="C1939">
        <v>261651</v>
      </c>
      <c r="D1939" t="s">
        <v>18822</v>
      </c>
      <c r="E1939" t="s">
        <v>24</v>
      </c>
      <c r="F1939">
        <v>999604886</v>
      </c>
      <c r="G1939" t="s">
        <v>14092</v>
      </c>
      <c r="H1939" t="s">
        <v>14093</v>
      </c>
      <c r="I1939" t="s">
        <v>34</v>
      </c>
      <c r="J1939" t="s">
        <v>26</v>
      </c>
      <c r="K1939">
        <v>78120</v>
      </c>
      <c r="L1939" t="s">
        <v>27</v>
      </c>
      <c r="M1939" t="s">
        <v>14094</v>
      </c>
      <c r="N1939" t="s">
        <v>14095</v>
      </c>
      <c r="O1939">
        <v>65375</v>
      </c>
      <c r="R1939" t="s">
        <v>18849</v>
      </c>
      <c r="S1939" t="s">
        <v>28</v>
      </c>
      <c r="T1939" t="s">
        <v>40</v>
      </c>
      <c r="U1939" t="s">
        <v>3638</v>
      </c>
      <c r="V1939" t="s">
        <v>3460</v>
      </c>
      <c r="X1939" t="s">
        <v>18850</v>
      </c>
      <c r="Y1939" t="s">
        <v>18851</v>
      </c>
    </row>
    <row r="1940" spans="1:25" x14ac:dyDescent="0.2">
      <c r="A1940" t="s">
        <v>27096</v>
      </c>
      <c r="B1940">
        <v>100081</v>
      </c>
      <c r="C1940">
        <v>261651</v>
      </c>
      <c r="D1940" t="s">
        <v>18822</v>
      </c>
      <c r="E1940" t="s">
        <v>24</v>
      </c>
      <c r="F1940">
        <v>999923240</v>
      </c>
      <c r="G1940" t="s">
        <v>1887</v>
      </c>
      <c r="H1940" t="s">
        <v>1888</v>
      </c>
      <c r="I1940" t="s">
        <v>34</v>
      </c>
      <c r="J1940" t="s">
        <v>26</v>
      </c>
      <c r="K1940">
        <v>46010</v>
      </c>
      <c r="L1940" t="s">
        <v>233</v>
      </c>
      <c r="M1940" t="s">
        <v>1889</v>
      </c>
      <c r="N1940" t="s">
        <v>1184</v>
      </c>
      <c r="O1940">
        <v>1000</v>
      </c>
      <c r="P1940" t="s">
        <v>1890</v>
      </c>
      <c r="Q1940" t="s">
        <v>1891</v>
      </c>
      <c r="R1940" t="s">
        <v>18852</v>
      </c>
      <c r="S1940" t="s">
        <v>28</v>
      </c>
      <c r="T1940" t="s">
        <v>47</v>
      </c>
      <c r="U1940" t="s">
        <v>4790</v>
      </c>
      <c r="V1940" t="s">
        <v>4791</v>
      </c>
      <c r="X1940" t="s">
        <v>12948</v>
      </c>
      <c r="Y1940" t="s">
        <v>12949</v>
      </c>
    </row>
    <row r="1941" spans="1:25" x14ac:dyDescent="0.2">
      <c r="A1941" t="s">
        <v>27096</v>
      </c>
      <c r="B1941">
        <v>104785</v>
      </c>
      <c r="C1941">
        <v>285533</v>
      </c>
      <c r="D1941" t="s">
        <v>9758</v>
      </c>
      <c r="E1941" t="s">
        <v>24</v>
      </c>
      <c r="F1941">
        <v>959680462</v>
      </c>
      <c r="G1941" t="s">
        <v>18853</v>
      </c>
      <c r="H1941" t="s">
        <v>18854</v>
      </c>
      <c r="I1941" t="s">
        <v>325</v>
      </c>
      <c r="J1941" t="s">
        <v>26</v>
      </c>
      <c r="K1941">
        <v>146219.25</v>
      </c>
      <c r="L1941" t="s">
        <v>312</v>
      </c>
      <c r="M1941" t="s">
        <v>18855</v>
      </c>
      <c r="N1941" t="s">
        <v>9204</v>
      </c>
      <c r="O1941" t="s">
        <v>18856</v>
      </c>
      <c r="R1941" t="s">
        <v>18857</v>
      </c>
      <c r="S1941" t="s">
        <v>28</v>
      </c>
      <c r="T1941" t="s">
        <v>40</v>
      </c>
      <c r="U1941" t="s">
        <v>15762</v>
      </c>
      <c r="V1941" t="s">
        <v>18858</v>
      </c>
      <c r="X1941" t="s">
        <v>18859</v>
      </c>
    </row>
    <row r="1942" spans="1:25" x14ac:dyDescent="0.2">
      <c r="A1942" t="s">
        <v>27096</v>
      </c>
      <c r="B1942">
        <v>104785</v>
      </c>
      <c r="C1942">
        <v>285533</v>
      </c>
      <c r="D1942" t="s">
        <v>9758</v>
      </c>
      <c r="E1942" t="s">
        <v>24</v>
      </c>
      <c r="F1942">
        <v>999766294</v>
      </c>
      <c r="G1942" t="s">
        <v>6505</v>
      </c>
      <c r="H1942" t="s">
        <v>6506</v>
      </c>
      <c r="I1942" t="s">
        <v>30</v>
      </c>
      <c r="J1942" t="s">
        <v>26</v>
      </c>
      <c r="K1942">
        <v>366875</v>
      </c>
      <c r="L1942" t="s">
        <v>82</v>
      </c>
      <c r="M1942" t="s">
        <v>6507</v>
      </c>
      <c r="N1942" t="s">
        <v>479</v>
      </c>
      <c r="O1942">
        <v>92400</v>
      </c>
      <c r="P1942" t="s">
        <v>6508</v>
      </c>
      <c r="Q1942" t="s">
        <v>6509</v>
      </c>
      <c r="R1942" t="s">
        <v>18860</v>
      </c>
      <c r="S1942" t="s">
        <v>28</v>
      </c>
      <c r="T1942" t="s">
        <v>47</v>
      </c>
      <c r="U1942" t="s">
        <v>1337</v>
      </c>
      <c r="V1942" t="s">
        <v>6511</v>
      </c>
      <c r="X1942" t="s">
        <v>6512</v>
      </c>
      <c r="Y1942" t="s">
        <v>6513</v>
      </c>
    </row>
    <row r="1943" spans="1:25" x14ac:dyDescent="0.2">
      <c r="A1943" t="s">
        <v>27096</v>
      </c>
      <c r="B1943">
        <v>104785</v>
      </c>
      <c r="C1943">
        <v>285533</v>
      </c>
      <c r="D1943" t="s">
        <v>9758</v>
      </c>
      <c r="E1943" t="s">
        <v>24</v>
      </c>
      <c r="F1943">
        <v>996131607</v>
      </c>
      <c r="G1943" t="s">
        <v>17761</v>
      </c>
      <c r="H1943" t="s">
        <v>17762</v>
      </c>
      <c r="I1943" t="s">
        <v>30</v>
      </c>
      <c r="J1943" t="s">
        <v>26</v>
      </c>
      <c r="K1943">
        <v>365750</v>
      </c>
      <c r="L1943" t="s">
        <v>326</v>
      </c>
      <c r="M1943" t="s">
        <v>17763</v>
      </c>
      <c r="N1943" t="s">
        <v>17764</v>
      </c>
      <c r="O1943">
        <v>75134</v>
      </c>
      <c r="P1943" t="s">
        <v>17765</v>
      </c>
      <c r="R1943" t="s">
        <v>18861</v>
      </c>
      <c r="S1943" t="s">
        <v>28</v>
      </c>
      <c r="T1943" t="s">
        <v>40</v>
      </c>
      <c r="U1943" t="s">
        <v>17767</v>
      </c>
      <c r="V1943" t="s">
        <v>5674</v>
      </c>
      <c r="X1943">
        <v>97239507723</v>
      </c>
    </row>
    <row r="1944" spans="1:25" x14ac:dyDescent="0.2">
      <c r="A1944" t="s">
        <v>27096</v>
      </c>
      <c r="B1944">
        <v>104785</v>
      </c>
      <c r="C1944">
        <v>285533</v>
      </c>
      <c r="D1944" t="s">
        <v>9758</v>
      </c>
      <c r="E1944" t="s">
        <v>24</v>
      </c>
      <c r="F1944">
        <v>999845446</v>
      </c>
      <c r="G1944" t="s">
        <v>2030</v>
      </c>
      <c r="H1944" t="s">
        <v>2031</v>
      </c>
      <c r="I1944" t="s">
        <v>34</v>
      </c>
      <c r="J1944" t="s">
        <v>26</v>
      </c>
      <c r="K1944">
        <v>201632</v>
      </c>
      <c r="L1944" t="s">
        <v>150</v>
      </c>
      <c r="M1944" t="s">
        <v>2032</v>
      </c>
      <c r="N1944" t="s">
        <v>172</v>
      </c>
      <c r="O1944">
        <v>2</v>
      </c>
      <c r="P1944" t="s">
        <v>2033</v>
      </c>
      <c r="Q1944" t="s">
        <v>2034</v>
      </c>
      <c r="R1944" t="s">
        <v>18862</v>
      </c>
      <c r="S1944" t="s">
        <v>28</v>
      </c>
      <c r="T1944" t="s">
        <v>47</v>
      </c>
      <c r="U1944" t="s">
        <v>2035</v>
      </c>
      <c r="V1944" t="s">
        <v>2036</v>
      </c>
      <c r="X1944" t="s">
        <v>5696</v>
      </c>
      <c r="Y1944" t="s">
        <v>9151</v>
      </c>
    </row>
    <row r="1945" spans="1:25" x14ac:dyDescent="0.2">
      <c r="A1945" t="s">
        <v>27096</v>
      </c>
      <c r="B1945">
        <v>104785</v>
      </c>
      <c r="C1945">
        <v>285533</v>
      </c>
      <c r="D1945" t="s">
        <v>9758</v>
      </c>
      <c r="E1945" t="s">
        <v>57</v>
      </c>
      <c r="F1945">
        <v>999988909</v>
      </c>
      <c r="G1945" t="s">
        <v>1395</v>
      </c>
      <c r="H1945" t="s">
        <v>1396</v>
      </c>
      <c r="I1945" t="s">
        <v>25</v>
      </c>
      <c r="J1945" t="s">
        <v>26</v>
      </c>
      <c r="K1945">
        <v>720281.25</v>
      </c>
      <c r="L1945" t="s">
        <v>312</v>
      </c>
      <c r="M1945" t="s">
        <v>1397</v>
      </c>
      <c r="N1945" t="s">
        <v>1398</v>
      </c>
      <c r="O1945" t="s">
        <v>1399</v>
      </c>
      <c r="P1945" t="s">
        <v>1400</v>
      </c>
      <c r="Q1945" t="s">
        <v>1401</v>
      </c>
      <c r="R1945" t="s">
        <v>18863</v>
      </c>
      <c r="S1945" t="s">
        <v>28</v>
      </c>
      <c r="T1945" t="s">
        <v>56</v>
      </c>
      <c r="U1945" t="s">
        <v>10256</v>
      </c>
      <c r="V1945" t="s">
        <v>8360</v>
      </c>
      <c r="X1945" t="s">
        <v>18864</v>
      </c>
      <c r="Y1945" t="s">
        <v>18865</v>
      </c>
    </row>
    <row r="1946" spans="1:25" x14ac:dyDescent="0.2">
      <c r="A1946" t="s">
        <v>27096</v>
      </c>
      <c r="B1946">
        <v>104785</v>
      </c>
      <c r="C1946">
        <v>285533</v>
      </c>
      <c r="D1946" t="s">
        <v>9758</v>
      </c>
      <c r="E1946" t="s">
        <v>24</v>
      </c>
      <c r="F1946">
        <v>999984059</v>
      </c>
      <c r="G1946" t="s">
        <v>552</v>
      </c>
      <c r="H1946" t="s">
        <v>553</v>
      </c>
      <c r="I1946" t="s">
        <v>25</v>
      </c>
      <c r="J1946" t="s">
        <v>26</v>
      </c>
      <c r="K1946">
        <v>311331</v>
      </c>
      <c r="L1946" t="s">
        <v>27</v>
      </c>
      <c r="M1946" t="s">
        <v>554</v>
      </c>
      <c r="N1946" t="s">
        <v>555</v>
      </c>
      <c r="O1946">
        <v>80686</v>
      </c>
      <c r="P1946" t="s">
        <v>556</v>
      </c>
      <c r="Q1946" t="s">
        <v>557</v>
      </c>
      <c r="R1946" t="s">
        <v>18866</v>
      </c>
      <c r="S1946" t="s">
        <v>28</v>
      </c>
      <c r="T1946" t="s">
        <v>40</v>
      </c>
      <c r="U1946" t="s">
        <v>558</v>
      </c>
      <c r="V1946" t="s">
        <v>559</v>
      </c>
      <c r="X1946">
        <v>498912052721</v>
      </c>
    </row>
    <row r="1947" spans="1:25" x14ac:dyDescent="0.2">
      <c r="A1947" t="s">
        <v>27096</v>
      </c>
      <c r="B1947">
        <v>104785</v>
      </c>
      <c r="C1947">
        <v>285533</v>
      </c>
      <c r="D1947" t="s">
        <v>9758</v>
      </c>
      <c r="E1947" t="s">
        <v>24</v>
      </c>
      <c r="F1947">
        <v>999483539</v>
      </c>
      <c r="G1947" t="s">
        <v>10376</v>
      </c>
      <c r="H1947" t="s">
        <v>10377</v>
      </c>
      <c r="I1947" t="s">
        <v>25</v>
      </c>
      <c r="J1947" t="s">
        <v>26</v>
      </c>
      <c r="K1947">
        <v>224750</v>
      </c>
      <c r="L1947" t="s">
        <v>109</v>
      </c>
      <c r="M1947" t="s">
        <v>10378</v>
      </c>
      <c r="N1947" t="s">
        <v>741</v>
      </c>
      <c r="O1947">
        <v>186</v>
      </c>
      <c r="P1947" t="s">
        <v>10379</v>
      </c>
      <c r="Q1947" t="s">
        <v>10380</v>
      </c>
      <c r="R1947" t="s">
        <v>18867</v>
      </c>
      <c r="S1947" t="s">
        <v>28</v>
      </c>
      <c r="T1947" t="s">
        <v>40</v>
      </c>
      <c r="U1947" t="s">
        <v>10381</v>
      </c>
      <c r="V1947" t="s">
        <v>5556</v>
      </c>
      <c r="X1947">
        <v>4722547706</v>
      </c>
      <c r="Y1947" t="s">
        <v>10383</v>
      </c>
    </row>
    <row r="1948" spans="1:25" x14ac:dyDescent="0.2">
      <c r="A1948" t="s">
        <v>27096</v>
      </c>
      <c r="B1948">
        <v>104785</v>
      </c>
      <c r="C1948">
        <v>285533</v>
      </c>
      <c r="D1948" t="s">
        <v>9758</v>
      </c>
      <c r="E1948" t="s">
        <v>24</v>
      </c>
      <c r="F1948">
        <v>999814309</v>
      </c>
      <c r="G1948" t="s">
        <v>15137</v>
      </c>
      <c r="H1948" t="s">
        <v>15138</v>
      </c>
      <c r="I1948" t="s">
        <v>325</v>
      </c>
      <c r="J1948" t="s">
        <v>26</v>
      </c>
      <c r="K1948">
        <v>188532</v>
      </c>
      <c r="L1948" t="s">
        <v>312</v>
      </c>
      <c r="M1948" t="s">
        <v>15139</v>
      </c>
      <c r="N1948" t="s">
        <v>9667</v>
      </c>
      <c r="O1948" t="s">
        <v>15140</v>
      </c>
      <c r="P1948" t="s">
        <v>15141</v>
      </c>
      <c r="R1948" t="s">
        <v>18868</v>
      </c>
      <c r="S1948" t="s">
        <v>28</v>
      </c>
      <c r="T1948" t="s">
        <v>40</v>
      </c>
      <c r="U1948" t="s">
        <v>640</v>
      </c>
      <c r="V1948" t="s">
        <v>18869</v>
      </c>
      <c r="X1948">
        <v>31622062271</v>
      </c>
    </row>
    <row r="1949" spans="1:25" x14ac:dyDescent="0.2">
      <c r="A1949" t="s">
        <v>27096</v>
      </c>
      <c r="B1949">
        <v>104785</v>
      </c>
      <c r="C1949">
        <v>285533</v>
      </c>
      <c r="D1949" t="s">
        <v>9758</v>
      </c>
      <c r="E1949" t="s">
        <v>24</v>
      </c>
      <c r="F1949">
        <v>999969509</v>
      </c>
      <c r="G1949" t="s">
        <v>5533</v>
      </c>
      <c r="H1949" t="s">
        <v>5534</v>
      </c>
      <c r="I1949" t="s">
        <v>30</v>
      </c>
      <c r="J1949" t="s">
        <v>26</v>
      </c>
      <c r="K1949">
        <v>209350</v>
      </c>
      <c r="L1949" t="s">
        <v>238</v>
      </c>
      <c r="M1949" t="s">
        <v>5535</v>
      </c>
      <c r="N1949" t="s">
        <v>1916</v>
      </c>
      <c r="O1949" t="s">
        <v>5536</v>
      </c>
      <c r="P1949" t="s">
        <v>5537</v>
      </c>
      <c r="Q1949" t="s">
        <v>5538</v>
      </c>
      <c r="R1949" t="s">
        <v>18870</v>
      </c>
      <c r="S1949" t="s">
        <v>28</v>
      </c>
      <c r="T1949" t="s">
        <v>47</v>
      </c>
      <c r="U1949" t="s">
        <v>3223</v>
      </c>
      <c r="V1949" t="s">
        <v>5539</v>
      </c>
      <c r="X1949">
        <v>48616226985</v>
      </c>
    </row>
    <row r="1950" spans="1:25" x14ac:dyDescent="0.2">
      <c r="A1950" t="s">
        <v>27096</v>
      </c>
      <c r="B1950">
        <v>104785</v>
      </c>
      <c r="C1950">
        <v>285533</v>
      </c>
      <c r="D1950" t="s">
        <v>9758</v>
      </c>
      <c r="E1950" t="s">
        <v>24</v>
      </c>
      <c r="F1950">
        <v>999864846</v>
      </c>
      <c r="G1950" t="s">
        <v>1339</v>
      </c>
      <c r="H1950" t="s">
        <v>1340</v>
      </c>
      <c r="I1950" t="s">
        <v>34</v>
      </c>
      <c r="J1950" t="s">
        <v>26</v>
      </c>
      <c r="K1950">
        <v>289991</v>
      </c>
      <c r="L1950" t="s">
        <v>357</v>
      </c>
      <c r="M1950" t="s">
        <v>1341</v>
      </c>
      <c r="N1950" t="s">
        <v>618</v>
      </c>
      <c r="O1950">
        <v>46022</v>
      </c>
      <c r="P1950" t="s">
        <v>1342</v>
      </c>
      <c r="Q1950" t="s">
        <v>1343</v>
      </c>
      <c r="R1950" t="s">
        <v>18871</v>
      </c>
      <c r="S1950" t="s">
        <v>28</v>
      </c>
      <c r="T1950" t="s">
        <v>262</v>
      </c>
      <c r="U1950" t="s">
        <v>593</v>
      </c>
      <c r="V1950" t="s">
        <v>10946</v>
      </c>
      <c r="X1950" t="s">
        <v>10947</v>
      </c>
    </row>
    <row r="1951" spans="1:25" x14ac:dyDescent="0.2">
      <c r="A1951" t="s">
        <v>27096</v>
      </c>
      <c r="B1951">
        <v>104785</v>
      </c>
      <c r="C1951">
        <v>285533</v>
      </c>
      <c r="D1951" t="s">
        <v>9758</v>
      </c>
      <c r="E1951" t="s">
        <v>24</v>
      </c>
      <c r="F1951">
        <v>999947878</v>
      </c>
      <c r="G1951" t="s">
        <v>17791</v>
      </c>
      <c r="H1951" t="s">
        <v>17792</v>
      </c>
      <c r="I1951" t="s">
        <v>25</v>
      </c>
      <c r="J1951" t="s">
        <v>26</v>
      </c>
      <c r="K1951">
        <v>453752.5</v>
      </c>
      <c r="L1951" t="s">
        <v>138</v>
      </c>
      <c r="M1951" t="s">
        <v>17793</v>
      </c>
      <c r="N1951" t="s">
        <v>11253</v>
      </c>
      <c r="O1951" t="s">
        <v>17794</v>
      </c>
      <c r="Q1951" t="s">
        <v>17795</v>
      </c>
      <c r="R1951" t="s">
        <v>18872</v>
      </c>
      <c r="S1951" t="s">
        <v>28</v>
      </c>
      <c r="T1951" t="s">
        <v>47</v>
      </c>
      <c r="U1951" t="s">
        <v>18873</v>
      </c>
      <c r="V1951" t="s">
        <v>4157</v>
      </c>
      <c r="X1951" t="s">
        <v>18874</v>
      </c>
    </row>
    <row r="1952" spans="1:25" x14ac:dyDescent="0.2">
      <c r="A1952" t="s">
        <v>27096</v>
      </c>
      <c r="B1952">
        <v>107425</v>
      </c>
      <c r="C1952">
        <v>312450</v>
      </c>
      <c r="D1952" t="s">
        <v>18875</v>
      </c>
      <c r="E1952" t="s">
        <v>24</v>
      </c>
      <c r="F1952">
        <v>998804636</v>
      </c>
      <c r="G1952" t="s">
        <v>7777</v>
      </c>
      <c r="H1952" t="s">
        <v>7778</v>
      </c>
      <c r="I1952" t="s">
        <v>34</v>
      </c>
      <c r="J1952" t="s">
        <v>26</v>
      </c>
      <c r="K1952">
        <v>14000</v>
      </c>
      <c r="L1952" t="s">
        <v>1136</v>
      </c>
      <c r="M1952" t="s">
        <v>7779</v>
      </c>
      <c r="N1952" t="s">
        <v>7780</v>
      </c>
      <c r="O1952" t="s">
        <v>7781</v>
      </c>
      <c r="P1952" t="s">
        <v>7782</v>
      </c>
      <c r="R1952" t="s">
        <v>18876</v>
      </c>
      <c r="S1952" t="s">
        <v>28</v>
      </c>
      <c r="T1952" t="s">
        <v>65</v>
      </c>
      <c r="U1952" t="s">
        <v>18877</v>
      </c>
      <c r="V1952" t="s">
        <v>15265</v>
      </c>
      <c r="X1952" t="s">
        <v>18878</v>
      </c>
      <c r="Y1952" t="s">
        <v>18879</v>
      </c>
    </row>
    <row r="1953" spans="1:25" x14ac:dyDescent="0.2">
      <c r="A1953" t="s">
        <v>27096</v>
      </c>
      <c r="B1953">
        <v>107425</v>
      </c>
      <c r="C1953">
        <v>312450</v>
      </c>
      <c r="D1953" t="s">
        <v>18875</v>
      </c>
      <c r="E1953" t="s">
        <v>24</v>
      </c>
      <c r="F1953">
        <v>999988909</v>
      </c>
      <c r="G1953" t="s">
        <v>1395</v>
      </c>
      <c r="H1953" t="s">
        <v>1396</v>
      </c>
      <c r="I1953" t="s">
        <v>25</v>
      </c>
      <c r="J1953" t="s">
        <v>26</v>
      </c>
      <c r="K1953">
        <v>1041747</v>
      </c>
      <c r="L1953" t="s">
        <v>312</v>
      </c>
      <c r="M1953" t="s">
        <v>1397</v>
      </c>
      <c r="N1953" t="s">
        <v>1398</v>
      </c>
      <c r="O1953" t="s">
        <v>1399</v>
      </c>
      <c r="P1953" t="s">
        <v>1400</v>
      </c>
      <c r="Q1953" t="s">
        <v>1401</v>
      </c>
      <c r="R1953" t="s">
        <v>18880</v>
      </c>
      <c r="S1953" t="s">
        <v>28</v>
      </c>
      <c r="T1953" t="s">
        <v>40</v>
      </c>
      <c r="U1953" t="s">
        <v>1268</v>
      </c>
      <c r="V1953" t="s">
        <v>17275</v>
      </c>
      <c r="X1953" t="s">
        <v>18881</v>
      </c>
    </row>
    <row r="1954" spans="1:25" x14ac:dyDescent="0.2">
      <c r="A1954" t="s">
        <v>27096</v>
      </c>
      <c r="B1954">
        <v>107425</v>
      </c>
      <c r="C1954">
        <v>312450</v>
      </c>
      <c r="D1954" t="s">
        <v>18875</v>
      </c>
      <c r="E1954" t="s">
        <v>24</v>
      </c>
      <c r="F1954">
        <v>998969924</v>
      </c>
      <c r="G1954" t="s">
        <v>14652</v>
      </c>
      <c r="H1954" t="s">
        <v>14653</v>
      </c>
      <c r="I1954" t="s">
        <v>30</v>
      </c>
      <c r="J1954" t="s">
        <v>26</v>
      </c>
      <c r="K1954">
        <v>82688</v>
      </c>
      <c r="L1954" t="s">
        <v>70</v>
      </c>
      <c r="M1954" t="s">
        <v>14654</v>
      </c>
      <c r="N1954" t="s">
        <v>9116</v>
      </c>
      <c r="O1954">
        <v>6005</v>
      </c>
      <c r="R1954" t="s">
        <v>18882</v>
      </c>
      <c r="S1954" t="s">
        <v>28</v>
      </c>
      <c r="T1954" t="s">
        <v>262</v>
      </c>
      <c r="U1954" t="s">
        <v>14655</v>
      </c>
      <c r="V1954" t="s">
        <v>14656</v>
      </c>
      <c r="X1954" t="s">
        <v>14657</v>
      </c>
      <c r="Y1954" t="s">
        <v>14658</v>
      </c>
    </row>
    <row r="1955" spans="1:25" x14ac:dyDescent="0.2">
      <c r="A1955" t="s">
        <v>27096</v>
      </c>
      <c r="B1955">
        <v>107425</v>
      </c>
      <c r="C1955">
        <v>312450</v>
      </c>
      <c r="D1955" t="s">
        <v>18875</v>
      </c>
      <c r="E1955" t="s">
        <v>24</v>
      </c>
      <c r="F1955">
        <v>999738649</v>
      </c>
      <c r="G1955" t="s">
        <v>7231</v>
      </c>
      <c r="H1955" t="s">
        <v>7232</v>
      </c>
      <c r="I1955" t="s">
        <v>209</v>
      </c>
      <c r="J1955" t="s">
        <v>26</v>
      </c>
      <c r="K1955">
        <v>175900</v>
      </c>
      <c r="L1955" t="s">
        <v>82</v>
      </c>
      <c r="M1955" t="s">
        <v>7233</v>
      </c>
      <c r="N1955" t="s">
        <v>501</v>
      </c>
      <c r="O1955">
        <v>75015</v>
      </c>
      <c r="P1955" t="s">
        <v>7234</v>
      </c>
      <c r="Q1955" t="s">
        <v>7235</v>
      </c>
      <c r="R1955" t="s">
        <v>18883</v>
      </c>
      <c r="S1955" t="s">
        <v>28</v>
      </c>
      <c r="T1955" t="s">
        <v>56</v>
      </c>
      <c r="U1955" t="s">
        <v>6379</v>
      </c>
      <c r="V1955" t="s">
        <v>10970</v>
      </c>
      <c r="X1955">
        <v>33144492104</v>
      </c>
      <c r="Y1955">
        <v>33144492059</v>
      </c>
    </row>
    <row r="1956" spans="1:25" x14ac:dyDescent="0.2">
      <c r="A1956" t="s">
        <v>27096</v>
      </c>
      <c r="B1956">
        <v>107425</v>
      </c>
      <c r="C1956">
        <v>312450</v>
      </c>
      <c r="D1956" t="s">
        <v>18875</v>
      </c>
      <c r="E1956" t="s">
        <v>24</v>
      </c>
      <c r="F1956">
        <v>999440665</v>
      </c>
      <c r="G1956" t="s">
        <v>10052</v>
      </c>
      <c r="H1956" t="s">
        <v>10053</v>
      </c>
      <c r="I1956" t="s">
        <v>34</v>
      </c>
      <c r="J1956" t="s">
        <v>26</v>
      </c>
      <c r="K1956">
        <v>464400</v>
      </c>
      <c r="L1956" t="s">
        <v>210</v>
      </c>
      <c r="M1956" t="s">
        <v>10054</v>
      </c>
      <c r="N1956" t="s">
        <v>219</v>
      </c>
      <c r="O1956">
        <v>128</v>
      </c>
      <c r="P1956" t="s">
        <v>10055</v>
      </c>
      <c r="Q1956" t="s">
        <v>10056</v>
      </c>
      <c r="R1956" t="s">
        <v>18884</v>
      </c>
      <c r="S1956" t="s">
        <v>28</v>
      </c>
      <c r="T1956" t="s">
        <v>65</v>
      </c>
      <c r="U1956" t="s">
        <v>10058</v>
      </c>
      <c r="V1956" t="s">
        <v>10059</v>
      </c>
      <c r="X1956" t="s">
        <v>18885</v>
      </c>
      <c r="Y1956" t="s">
        <v>18886</v>
      </c>
    </row>
    <row r="1957" spans="1:25" x14ac:dyDescent="0.2">
      <c r="A1957" t="s">
        <v>27096</v>
      </c>
      <c r="B1957">
        <v>107425</v>
      </c>
      <c r="C1957">
        <v>312450</v>
      </c>
      <c r="D1957" t="s">
        <v>18875</v>
      </c>
      <c r="E1957" t="s">
        <v>57</v>
      </c>
      <c r="F1957">
        <v>999984059</v>
      </c>
      <c r="G1957" t="s">
        <v>552</v>
      </c>
      <c r="H1957" t="s">
        <v>553</v>
      </c>
      <c r="I1957" t="s">
        <v>25</v>
      </c>
      <c r="J1957" t="s">
        <v>26</v>
      </c>
      <c r="K1957">
        <v>1469939.45</v>
      </c>
      <c r="L1957" t="s">
        <v>27</v>
      </c>
      <c r="M1957" t="s">
        <v>554</v>
      </c>
      <c r="N1957" t="s">
        <v>555</v>
      </c>
      <c r="O1957">
        <v>80686</v>
      </c>
      <c r="P1957" t="s">
        <v>556</v>
      </c>
      <c r="Q1957" t="s">
        <v>557</v>
      </c>
      <c r="R1957" t="s">
        <v>18887</v>
      </c>
      <c r="S1957" t="s">
        <v>28</v>
      </c>
      <c r="T1957" t="s">
        <v>47</v>
      </c>
      <c r="U1957" t="s">
        <v>2171</v>
      </c>
      <c r="V1957" t="s">
        <v>10881</v>
      </c>
      <c r="X1957" t="s">
        <v>12997</v>
      </c>
      <c r="Y1957" t="s">
        <v>12998</v>
      </c>
    </row>
    <row r="1958" spans="1:25" x14ac:dyDescent="0.2">
      <c r="A1958" t="s">
        <v>27096</v>
      </c>
      <c r="B1958">
        <v>107425</v>
      </c>
      <c r="C1958">
        <v>312450</v>
      </c>
      <c r="D1958" t="s">
        <v>18875</v>
      </c>
      <c r="E1958" t="s">
        <v>24</v>
      </c>
      <c r="F1958">
        <v>999992401</v>
      </c>
      <c r="G1958" t="s">
        <v>1200</v>
      </c>
      <c r="H1958" t="s">
        <v>1201</v>
      </c>
      <c r="I1958" t="s">
        <v>25</v>
      </c>
      <c r="J1958" t="s">
        <v>26</v>
      </c>
      <c r="K1958">
        <v>708222.5</v>
      </c>
      <c r="L1958" t="s">
        <v>82</v>
      </c>
      <c r="M1958" t="s">
        <v>1202</v>
      </c>
      <c r="N1958" t="s">
        <v>1203</v>
      </c>
      <c r="O1958">
        <v>75015</v>
      </c>
      <c r="P1958" t="s">
        <v>1204</v>
      </c>
      <c r="Q1958" t="s">
        <v>1205</v>
      </c>
      <c r="R1958" t="s">
        <v>18888</v>
      </c>
      <c r="S1958" t="s">
        <v>28</v>
      </c>
      <c r="T1958" t="s">
        <v>40</v>
      </c>
      <c r="U1958" t="s">
        <v>319</v>
      </c>
      <c r="V1958" t="s">
        <v>18889</v>
      </c>
      <c r="X1958" t="s">
        <v>18890</v>
      </c>
    </row>
    <row r="1959" spans="1:25" x14ac:dyDescent="0.2">
      <c r="A1959" t="s">
        <v>27096</v>
      </c>
      <c r="B1959">
        <v>107425</v>
      </c>
      <c r="C1959">
        <v>312450</v>
      </c>
      <c r="D1959" t="s">
        <v>18875</v>
      </c>
      <c r="E1959" t="s">
        <v>24</v>
      </c>
      <c r="F1959">
        <v>999988521</v>
      </c>
      <c r="G1959" t="s">
        <v>1467</v>
      </c>
      <c r="H1959" t="s">
        <v>1468</v>
      </c>
      <c r="I1959" t="s">
        <v>25</v>
      </c>
      <c r="J1959" t="s">
        <v>26</v>
      </c>
      <c r="K1959">
        <v>979630.5</v>
      </c>
      <c r="L1959" t="s">
        <v>210</v>
      </c>
      <c r="M1959" t="s">
        <v>1469</v>
      </c>
      <c r="N1959" t="s">
        <v>219</v>
      </c>
      <c r="O1959">
        <v>196</v>
      </c>
      <c r="P1959" t="s">
        <v>1470</v>
      </c>
      <c r="Q1959" t="s">
        <v>1471</v>
      </c>
      <c r="R1959" t="s">
        <v>18891</v>
      </c>
      <c r="S1959" t="s">
        <v>28</v>
      </c>
      <c r="T1959" t="s">
        <v>65</v>
      </c>
      <c r="U1959" t="s">
        <v>1614</v>
      </c>
      <c r="V1959" t="s">
        <v>11028</v>
      </c>
      <c r="X1959">
        <v>390630484711</v>
      </c>
      <c r="Y1959">
        <v>390630486511</v>
      </c>
    </row>
    <row r="1960" spans="1:25" x14ac:dyDescent="0.2">
      <c r="A1960" t="s">
        <v>27096</v>
      </c>
      <c r="B1960">
        <v>107425</v>
      </c>
      <c r="C1960">
        <v>312450</v>
      </c>
      <c r="D1960" t="s">
        <v>18875</v>
      </c>
      <c r="E1960" t="s">
        <v>24</v>
      </c>
      <c r="F1960">
        <v>999520302</v>
      </c>
      <c r="G1960" t="s">
        <v>2050</v>
      </c>
      <c r="H1960" t="s">
        <v>2051</v>
      </c>
      <c r="I1960" t="s">
        <v>25</v>
      </c>
      <c r="J1960" t="s">
        <v>26</v>
      </c>
      <c r="K1960">
        <v>398184.25</v>
      </c>
      <c r="L1960" t="s">
        <v>312</v>
      </c>
      <c r="M1960" t="s">
        <v>2052</v>
      </c>
      <c r="N1960" t="s">
        <v>2053</v>
      </c>
      <c r="O1960" t="s">
        <v>2054</v>
      </c>
      <c r="P1960" t="s">
        <v>2055</v>
      </c>
      <c r="Q1960" t="s">
        <v>2056</v>
      </c>
      <c r="R1960" t="s">
        <v>18892</v>
      </c>
      <c r="S1960" t="s">
        <v>28</v>
      </c>
      <c r="T1960" t="s">
        <v>65</v>
      </c>
      <c r="U1960" t="s">
        <v>1926</v>
      </c>
      <c r="V1960" t="s">
        <v>18893</v>
      </c>
      <c r="X1960" t="s">
        <v>18894</v>
      </c>
    </row>
    <row r="1961" spans="1:25" x14ac:dyDescent="0.2">
      <c r="A1961" t="s">
        <v>27096</v>
      </c>
      <c r="B1961">
        <v>107425</v>
      </c>
      <c r="C1961">
        <v>312450</v>
      </c>
      <c r="D1961" t="s">
        <v>18875</v>
      </c>
      <c r="E1961" t="s">
        <v>24</v>
      </c>
      <c r="F1961">
        <v>999843506</v>
      </c>
      <c r="G1961" t="s">
        <v>13985</v>
      </c>
      <c r="H1961" t="s">
        <v>13986</v>
      </c>
      <c r="I1961" t="s">
        <v>34</v>
      </c>
      <c r="J1961" t="s">
        <v>26</v>
      </c>
      <c r="K1961">
        <v>316800</v>
      </c>
      <c r="L1961" t="s">
        <v>238</v>
      </c>
      <c r="M1961" t="s">
        <v>13987</v>
      </c>
      <c r="N1961" t="s">
        <v>1349</v>
      </c>
      <c r="O1961" t="s">
        <v>13988</v>
      </c>
      <c r="P1961" t="s">
        <v>13989</v>
      </c>
      <c r="Q1961" t="s">
        <v>13990</v>
      </c>
      <c r="R1961" t="s">
        <v>18895</v>
      </c>
      <c r="S1961" t="s">
        <v>28</v>
      </c>
      <c r="T1961" t="s">
        <v>65</v>
      </c>
      <c r="U1961" t="s">
        <v>10985</v>
      </c>
      <c r="V1961" t="s">
        <v>18896</v>
      </c>
      <c r="X1961" t="s">
        <v>18897</v>
      </c>
    </row>
    <row r="1962" spans="1:25" x14ac:dyDescent="0.2">
      <c r="A1962" t="s">
        <v>27096</v>
      </c>
      <c r="B1962">
        <v>107425</v>
      </c>
      <c r="C1962">
        <v>312450</v>
      </c>
      <c r="D1962" t="s">
        <v>18875</v>
      </c>
      <c r="E1962" t="s">
        <v>24</v>
      </c>
      <c r="F1962">
        <v>999835843</v>
      </c>
      <c r="G1962" t="s">
        <v>2311</v>
      </c>
      <c r="H1962" t="s">
        <v>2312</v>
      </c>
      <c r="I1962" t="s">
        <v>34</v>
      </c>
      <c r="J1962" t="s">
        <v>26</v>
      </c>
      <c r="K1962">
        <v>595104</v>
      </c>
      <c r="L1962" t="s">
        <v>656</v>
      </c>
      <c r="M1962" t="s">
        <v>2313</v>
      </c>
      <c r="N1962" t="s">
        <v>1181</v>
      </c>
      <c r="O1962">
        <v>1678</v>
      </c>
      <c r="P1962" t="s">
        <v>2314</v>
      </c>
      <c r="Q1962" t="s">
        <v>2315</v>
      </c>
      <c r="R1962" t="s">
        <v>18898</v>
      </c>
      <c r="S1962" t="s">
        <v>28</v>
      </c>
      <c r="T1962" t="s">
        <v>262</v>
      </c>
      <c r="U1962" t="s">
        <v>7140</v>
      </c>
      <c r="V1962" t="s">
        <v>18899</v>
      </c>
      <c r="X1962">
        <v>35722892291</v>
      </c>
      <c r="Y1962">
        <v>35722892260</v>
      </c>
    </row>
    <row r="1963" spans="1:25" x14ac:dyDescent="0.2">
      <c r="A1963" t="s">
        <v>27096</v>
      </c>
      <c r="B1963">
        <v>107425</v>
      </c>
      <c r="C1963">
        <v>312450</v>
      </c>
      <c r="D1963" t="s">
        <v>18875</v>
      </c>
      <c r="E1963" t="s">
        <v>24</v>
      </c>
      <c r="F1963">
        <v>999992304</v>
      </c>
      <c r="G1963" t="s">
        <v>530</v>
      </c>
      <c r="H1963" t="s">
        <v>531</v>
      </c>
      <c r="I1963" t="s">
        <v>25</v>
      </c>
      <c r="J1963" t="s">
        <v>26</v>
      </c>
      <c r="K1963">
        <v>323226.8</v>
      </c>
      <c r="L1963" t="s">
        <v>192</v>
      </c>
      <c r="M1963" t="s">
        <v>532</v>
      </c>
      <c r="N1963" t="s">
        <v>533</v>
      </c>
      <c r="O1963">
        <v>1049</v>
      </c>
      <c r="P1963" t="s">
        <v>534</v>
      </c>
      <c r="R1963" t="s">
        <v>18900</v>
      </c>
      <c r="S1963" t="s">
        <v>28</v>
      </c>
      <c r="T1963" t="s">
        <v>40</v>
      </c>
      <c r="U1963" t="s">
        <v>673</v>
      </c>
      <c r="V1963" t="s">
        <v>1529</v>
      </c>
      <c r="X1963" t="s">
        <v>1652</v>
      </c>
      <c r="Y1963" t="s">
        <v>16046</v>
      </c>
    </row>
    <row r="1964" spans="1:25" x14ac:dyDescent="0.2">
      <c r="A1964" t="s">
        <v>27096</v>
      </c>
      <c r="B1964">
        <v>108476</v>
      </c>
      <c r="C1964">
        <v>312632</v>
      </c>
      <c r="D1964" t="s">
        <v>18918</v>
      </c>
      <c r="E1964" t="s">
        <v>24</v>
      </c>
      <c r="F1964">
        <v>958152421</v>
      </c>
      <c r="G1964" t="s">
        <v>18919</v>
      </c>
      <c r="H1964" t="s">
        <v>18920</v>
      </c>
      <c r="I1964" t="s">
        <v>30</v>
      </c>
      <c r="J1964" t="s">
        <v>26</v>
      </c>
      <c r="K1964">
        <v>208560</v>
      </c>
      <c r="L1964" t="s">
        <v>82</v>
      </c>
      <c r="M1964" t="s">
        <v>18921</v>
      </c>
      <c r="N1964" t="s">
        <v>501</v>
      </c>
      <c r="O1964">
        <v>75020</v>
      </c>
      <c r="P1964" t="s">
        <v>18922</v>
      </c>
      <c r="R1964" t="s">
        <v>18923</v>
      </c>
      <c r="S1964" t="s">
        <v>28</v>
      </c>
      <c r="T1964" t="s">
        <v>40</v>
      </c>
      <c r="U1964" t="s">
        <v>1817</v>
      </c>
      <c r="V1964" t="s">
        <v>157</v>
      </c>
      <c r="X1964">
        <v>33147700308</v>
      </c>
      <c r="Y1964">
        <v>33140240981</v>
      </c>
    </row>
    <row r="1965" spans="1:25" x14ac:dyDescent="0.2">
      <c r="A1965" t="s">
        <v>27096</v>
      </c>
      <c r="B1965">
        <v>108476</v>
      </c>
      <c r="C1965">
        <v>312632</v>
      </c>
      <c r="D1965" t="s">
        <v>18918</v>
      </c>
      <c r="E1965" t="s">
        <v>24</v>
      </c>
      <c r="F1965">
        <v>983764301</v>
      </c>
      <c r="G1965" t="s">
        <v>17951</v>
      </c>
      <c r="H1965" t="s">
        <v>17952</v>
      </c>
      <c r="I1965" t="s">
        <v>30</v>
      </c>
      <c r="J1965" t="s">
        <v>26</v>
      </c>
      <c r="K1965">
        <v>351628</v>
      </c>
      <c r="L1965" t="s">
        <v>27</v>
      </c>
      <c r="M1965" t="s">
        <v>17953</v>
      </c>
      <c r="N1965" t="s">
        <v>17954</v>
      </c>
      <c r="O1965">
        <v>40470</v>
      </c>
      <c r="R1965" t="s">
        <v>18924</v>
      </c>
      <c r="S1965" t="s">
        <v>28</v>
      </c>
      <c r="T1965" t="s">
        <v>65</v>
      </c>
      <c r="U1965" t="s">
        <v>7690</v>
      </c>
      <c r="V1965" t="s">
        <v>18925</v>
      </c>
      <c r="X1965">
        <v>492116102305</v>
      </c>
    </row>
    <row r="1966" spans="1:25" x14ac:dyDescent="0.2">
      <c r="A1966" t="s">
        <v>27096</v>
      </c>
      <c r="B1966">
        <v>108476</v>
      </c>
      <c r="C1966">
        <v>312632</v>
      </c>
      <c r="D1966" t="s">
        <v>18918</v>
      </c>
      <c r="E1966" t="s">
        <v>57</v>
      </c>
      <c r="F1966">
        <v>999988909</v>
      </c>
      <c r="G1966" t="s">
        <v>1395</v>
      </c>
      <c r="H1966" t="s">
        <v>1396</v>
      </c>
      <c r="I1966" t="s">
        <v>25</v>
      </c>
      <c r="J1966" t="s">
        <v>26</v>
      </c>
      <c r="K1966">
        <v>702318</v>
      </c>
      <c r="L1966" t="s">
        <v>312</v>
      </c>
      <c r="M1966" t="s">
        <v>1397</v>
      </c>
      <c r="N1966" t="s">
        <v>1398</v>
      </c>
      <c r="O1966" t="s">
        <v>1399</v>
      </c>
      <c r="P1966" t="s">
        <v>1400</v>
      </c>
      <c r="Q1966" t="s">
        <v>1401</v>
      </c>
      <c r="R1966" t="s">
        <v>18926</v>
      </c>
      <c r="S1966" t="s">
        <v>28</v>
      </c>
      <c r="T1966" t="s">
        <v>56</v>
      </c>
      <c r="U1966" t="s">
        <v>8976</v>
      </c>
      <c r="V1966" t="s">
        <v>18927</v>
      </c>
      <c r="X1966">
        <v>31888661249</v>
      </c>
    </row>
    <row r="1967" spans="1:25" x14ac:dyDescent="0.2">
      <c r="A1967" t="s">
        <v>27096</v>
      </c>
      <c r="B1967">
        <v>108476</v>
      </c>
      <c r="C1967">
        <v>312632</v>
      </c>
      <c r="D1967" t="s">
        <v>18918</v>
      </c>
      <c r="E1967" t="s">
        <v>24</v>
      </c>
      <c r="F1967">
        <v>974188461</v>
      </c>
      <c r="G1967" t="s">
        <v>18244</v>
      </c>
      <c r="H1967" t="s">
        <v>18245</v>
      </c>
      <c r="I1967" t="s">
        <v>30</v>
      </c>
      <c r="J1967" t="s">
        <v>26</v>
      </c>
      <c r="K1967">
        <v>110100</v>
      </c>
      <c r="L1967" t="s">
        <v>357</v>
      </c>
      <c r="M1967" t="s">
        <v>18246</v>
      </c>
      <c r="N1967" t="s">
        <v>2763</v>
      </c>
      <c r="O1967">
        <v>41001</v>
      </c>
      <c r="P1967" t="s">
        <v>18247</v>
      </c>
      <c r="R1967" t="s">
        <v>18928</v>
      </c>
      <c r="S1967" t="s">
        <v>28</v>
      </c>
      <c r="T1967" t="s">
        <v>40</v>
      </c>
      <c r="U1967" t="s">
        <v>4620</v>
      </c>
      <c r="V1967" t="s">
        <v>18929</v>
      </c>
      <c r="X1967">
        <v>34661950490</v>
      </c>
    </row>
    <row r="1968" spans="1:25" x14ac:dyDescent="0.2">
      <c r="A1968" t="s">
        <v>27096</v>
      </c>
      <c r="B1968">
        <v>108476</v>
      </c>
      <c r="C1968">
        <v>312632</v>
      </c>
      <c r="D1968" t="s">
        <v>18918</v>
      </c>
      <c r="E1968" t="s">
        <v>24</v>
      </c>
      <c r="F1968">
        <v>999984059</v>
      </c>
      <c r="G1968" t="s">
        <v>552</v>
      </c>
      <c r="H1968" t="s">
        <v>553</v>
      </c>
      <c r="I1968" t="s">
        <v>25</v>
      </c>
      <c r="J1968" t="s">
        <v>26</v>
      </c>
      <c r="K1968">
        <v>576170</v>
      </c>
      <c r="L1968" t="s">
        <v>27</v>
      </c>
      <c r="M1968" t="s">
        <v>554</v>
      </c>
      <c r="N1968" t="s">
        <v>555</v>
      </c>
      <c r="O1968">
        <v>80686</v>
      </c>
      <c r="P1968" t="s">
        <v>556</v>
      </c>
      <c r="Q1968" t="s">
        <v>557</v>
      </c>
      <c r="R1968" t="s">
        <v>18930</v>
      </c>
      <c r="S1968" t="s">
        <v>28</v>
      </c>
      <c r="T1968" t="s">
        <v>40</v>
      </c>
      <c r="U1968" t="s">
        <v>558</v>
      </c>
      <c r="V1968" t="s">
        <v>559</v>
      </c>
      <c r="X1968">
        <v>498912052721</v>
      </c>
    </row>
    <row r="1969" spans="1:25" x14ac:dyDescent="0.2">
      <c r="A1969" t="s">
        <v>27096</v>
      </c>
      <c r="B1969">
        <v>108476</v>
      </c>
      <c r="C1969">
        <v>312632</v>
      </c>
      <c r="D1969" t="s">
        <v>18918</v>
      </c>
      <c r="E1969" t="s">
        <v>24</v>
      </c>
      <c r="F1969">
        <v>999734963</v>
      </c>
      <c r="G1969" t="s">
        <v>10293</v>
      </c>
      <c r="H1969" t="s">
        <v>10294</v>
      </c>
      <c r="I1969" t="s">
        <v>30</v>
      </c>
      <c r="J1969" t="s">
        <v>26</v>
      </c>
      <c r="K1969">
        <v>160710</v>
      </c>
      <c r="L1969" t="s">
        <v>312</v>
      </c>
      <c r="M1969" t="s">
        <v>10295</v>
      </c>
      <c r="N1969" t="s">
        <v>2053</v>
      </c>
      <c r="O1969" t="s">
        <v>10296</v>
      </c>
      <c r="P1969" t="s">
        <v>10297</v>
      </c>
      <c r="Q1969" t="s">
        <v>10298</v>
      </c>
      <c r="R1969" t="s">
        <v>18931</v>
      </c>
      <c r="S1969" t="s">
        <v>28</v>
      </c>
      <c r="T1969" t="s">
        <v>40</v>
      </c>
      <c r="U1969" t="s">
        <v>1588</v>
      </c>
      <c r="V1969" t="s">
        <v>10299</v>
      </c>
      <c r="X1969" t="s">
        <v>13908</v>
      </c>
      <c r="Y1969" t="s">
        <v>14757</v>
      </c>
    </row>
    <row r="1970" spans="1:25" x14ac:dyDescent="0.2">
      <c r="A1970" t="s">
        <v>27096</v>
      </c>
      <c r="B1970">
        <v>108476</v>
      </c>
      <c r="C1970">
        <v>312632</v>
      </c>
      <c r="D1970" t="s">
        <v>18918</v>
      </c>
      <c r="E1970" t="s">
        <v>24</v>
      </c>
      <c r="F1970">
        <v>997420349</v>
      </c>
      <c r="G1970" t="s">
        <v>18932</v>
      </c>
      <c r="H1970" t="s">
        <v>18933</v>
      </c>
      <c r="I1970" t="s">
        <v>30</v>
      </c>
      <c r="J1970" t="s">
        <v>26</v>
      </c>
      <c r="K1970">
        <v>576048</v>
      </c>
      <c r="L1970" t="s">
        <v>312</v>
      </c>
      <c r="M1970" t="s">
        <v>18934</v>
      </c>
      <c r="N1970" t="s">
        <v>3650</v>
      </c>
      <c r="O1970" t="s">
        <v>18935</v>
      </c>
      <c r="P1970" t="s">
        <v>18936</v>
      </c>
      <c r="Q1970" t="s">
        <v>18937</v>
      </c>
      <c r="R1970" t="s">
        <v>18938</v>
      </c>
      <c r="S1970" t="s">
        <v>28</v>
      </c>
      <c r="T1970" t="s">
        <v>56</v>
      </c>
      <c r="U1970" t="s">
        <v>18939</v>
      </c>
      <c r="V1970" t="s">
        <v>18940</v>
      </c>
      <c r="X1970" t="s">
        <v>18941</v>
      </c>
      <c r="Y1970" t="s">
        <v>18942</v>
      </c>
    </row>
    <row r="1971" spans="1:25" x14ac:dyDescent="0.2">
      <c r="A1971" t="s">
        <v>27096</v>
      </c>
      <c r="B1971">
        <v>108476</v>
      </c>
      <c r="C1971">
        <v>312632</v>
      </c>
      <c r="D1971" t="s">
        <v>18918</v>
      </c>
      <c r="E1971" t="s">
        <v>24</v>
      </c>
      <c r="F1971">
        <v>952493926</v>
      </c>
      <c r="G1971" t="s">
        <v>18943</v>
      </c>
      <c r="H1971" t="s">
        <v>18944</v>
      </c>
      <c r="I1971" t="s">
        <v>30</v>
      </c>
      <c r="J1971" t="s">
        <v>26</v>
      </c>
      <c r="K1971">
        <v>206556</v>
      </c>
      <c r="L1971" t="s">
        <v>312</v>
      </c>
      <c r="M1971" t="s">
        <v>18945</v>
      </c>
      <c r="N1971" t="s">
        <v>1618</v>
      </c>
      <c r="O1971" t="s">
        <v>18946</v>
      </c>
      <c r="P1971" t="s">
        <v>18947</v>
      </c>
      <c r="R1971" t="s">
        <v>18948</v>
      </c>
      <c r="S1971" t="s">
        <v>28</v>
      </c>
      <c r="T1971" t="s">
        <v>40</v>
      </c>
      <c r="U1971" t="s">
        <v>1499</v>
      </c>
      <c r="V1971" t="s">
        <v>16915</v>
      </c>
      <c r="X1971" t="s">
        <v>18949</v>
      </c>
    </row>
    <row r="1972" spans="1:25" x14ac:dyDescent="0.2">
      <c r="A1972" t="s">
        <v>27096</v>
      </c>
      <c r="B1972">
        <v>108476</v>
      </c>
      <c r="C1972">
        <v>312632</v>
      </c>
      <c r="D1972" t="s">
        <v>18918</v>
      </c>
      <c r="E1972" t="s">
        <v>24</v>
      </c>
      <c r="F1972">
        <v>999987260</v>
      </c>
      <c r="G1972" t="s">
        <v>2022</v>
      </c>
      <c r="H1972" t="s">
        <v>2023</v>
      </c>
      <c r="I1972" t="s">
        <v>30</v>
      </c>
      <c r="J1972" t="s">
        <v>26</v>
      </c>
      <c r="K1972">
        <v>579981</v>
      </c>
      <c r="L1972" t="s">
        <v>27</v>
      </c>
      <c r="M1972" t="s">
        <v>2024</v>
      </c>
      <c r="N1972" t="s">
        <v>555</v>
      </c>
      <c r="O1972">
        <v>80333</v>
      </c>
      <c r="P1972" t="s">
        <v>2025</v>
      </c>
      <c r="Q1972" t="s">
        <v>2026</v>
      </c>
      <c r="R1972" t="s">
        <v>18950</v>
      </c>
      <c r="S1972" t="s">
        <v>28</v>
      </c>
      <c r="T1972" t="s">
        <v>40</v>
      </c>
      <c r="U1972" t="s">
        <v>2250</v>
      </c>
      <c r="V1972" t="s">
        <v>2251</v>
      </c>
      <c r="X1972" t="s">
        <v>13070</v>
      </c>
      <c r="Y1972" t="s">
        <v>13071</v>
      </c>
    </row>
    <row r="1973" spans="1:25" x14ac:dyDescent="0.2">
      <c r="A1973" t="s">
        <v>27096</v>
      </c>
      <c r="B1973">
        <v>104801</v>
      </c>
      <c r="C1973">
        <v>285311</v>
      </c>
      <c r="D1973" t="s">
        <v>18951</v>
      </c>
      <c r="E1973" t="s">
        <v>24</v>
      </c>
      <c r="F1973">
        <v>929475923</v>
      </c>
      <c r="G1973" t="s">
        <v>18952</v>
      </c>
      <c r="H1973" t="s">
        <v>18953</v>
      </c>
      <c r="I1973" t="s">
        <v>30</v>
      </c>
      <c r="J1973" t="s">
        <v>26</v>
      </c>
      <c r="K1973">
        <v>74650</v>
      </c>
      <c r="L1973" t="s">
        <v>150</v>
      </c>
      <c r="M1973" t="s">
        <v>18954</v>
      </c>
      <c r="N1973" t="s">
        <v>8185</v>
      </c>
      <c r="P1973" t="s">
        <v>18955</v>
      </c>
      <c r="R1973" t="s">
        <v>18956</v>
      </c>
      <c r="S1973" t="s">
        <v>28</v>
      </c>
      <c r="T1973" t="s">
        <v>40</v>
      </c>
      <c r="U1973" t="s">
        <v>752</v>
      </c>
      <c r="V1973" t="s">
        <v>4927</v>
      </c>
      <c r="X1973">
        <v>35361712000</v>
      </c>
    </row>
    <row r="1974" spans="1:25" x14ac:dyDescent="0.2">
      <c r="A1974" t="s">
        <v>27096</v>
      </c>
      <c r="B1974">
        <v>104801</v>
      </c>
      <c r="C1974">
        <v>285311</v>
      </c>
      <c r="D1974" t="s">
        <v>18951</v>
      </c>
      <c r="E1974" t="s">
        <v>24</v>
      </c>
      <c r="F1974">
        <v>999627875</v>
      </c>
      <c r="G1974" t="s">
        <v>1373</v>
      </c>
      <c r="H1974" t="s">
        <v>1374</v>
      </c>
      <c r="I1974" t="s">
        <v>25</v>
      </c>
      <c r="J1974" t="s">
        <v>26</v>
      </c>
      <c r="K1974">
        <v>1140861.5</v>
      </c>
      <c r="L1974" t="s">
        <v>45</v>
      </c>
      <c r="M1974" t="s">
        <v>1375</v>
      </c>
      <c r="N1974" t="s">
        <v>613</v>
      </c>
      <c r="O1974" t="s">
        <v>1376</v>
      </c>
      <c r="P1974" t="s">
        <v>1377</v>
      </c>
      <c r="Q1974" t="s">
        <v>1378</v>
      </c>
      <c r="R1974" t="s">
        <v>18957</v>
      </c>
      <c r="S1974" t="s">
        <v>28</v>
      </c>
      <c r="T1974" t="s">
        <v>47</v>
      </c>
      <c r="U1974" t="s">
        <v>408</v>
      </c>
      <c r="V1974" t="s">
        <v>10111</v>
      </c>
      <c r="X1974" t="s">
        <v>18958</v>
      </c>
      <c r="Y1974" t="s">
        <v>18959</v>
      </c>
    </row>
    <row r="1975" spans="1:25" x14ac:dyDescent="0.2">
      <c r="A1975" t="s">
        <v>27096</v>
      </c>
      <c r="B1975">
        <v>104801</v>
      </c>
      <c r="C1975">
        <v>285311</v>
      </c>
      <c r="D1975" t="s">
        <v>18951</v>
      </c>
      <c r="E1975" t="s">
        <v>24</v>
      </c>
      <c r="F1975">
        <v>999766294</v>
      </c>
      <c r="G1975" t="s">
        <v>6505</v>
      </c>
      <c r="H1975" t="s">
        <v>6506</v>
      </c>
      <c r="I1975" t="s">
        <v>30</v>
      </c>
      <c r="J1975" t="s">
        <v>26</v>
      </c>
      <c r="K1975">
        <v>834234.5</v>
      </c>
      <c r="L1975" t="s">
        <v>82</v>
      </c>
      <c r="M1975" t="s">
        <v>6507</v>
      </c>
      <c r="N1975" t="s">
        <v>479</v>
      </c>
      <c r="O1975">
        <v>92400</v>
      </c>
      <c r="P1975" t="s">
        <v>6508</v>
      </c>
      <c r="Q1975" t="s">
        <v>6509</v>
      </c>
      <c r="R1975" t="s">
        <v>18960</v>
      </c>
      <c r="S1975" t="s">
        <v>28</v>
      </c>
      <c r="T1975" t="s">
        <v>47</v>
      </c>
      <c r="U1975" t="s">
        <v>1337</v>
      </c>
      <c r="V1975" t="s">
        <v>6511</v>
      </c>
      <c r="X1975" t="s">
        <v>6512</v>
      </c>
      <c r="Y1975" t="s">
        <v>6513</v>
      </c>
    </row>
    <row r="1976" spans="1:25" x14ac:dyDescent="0.2">
      <c r="A1976" t="s">
        <v>27096</v>
      </c>
      <c r="B1976">
        <v>104801</v>
      </c>
      <c r="C1976">
        <v>285311</v>
      </c>
      <c r="D1976" t="s">
        <v>18951</v>
      </c>
      <c r="E1976" t="s">
        <v>24</v>
      </c>
      <c r="F1976">
        <v>999541545</v>
      </c>
      <c r="G1976" t="s">
        <v>3196</v>
      </c>
      <c r="H1976" t="s">
        <v>3197</v>
      </c>
      <c r="I1976" t="s">
        <v>30</v>
      </c>
      <c r="J1976" t="s">
        <v>472</v>
      </c>
      <c r="K1976">
        <v>211879.95</v>
      </c>
      <c r="L1976" t="s">
        <v>357</v>
      </c>
      <c r="M1976" t="s">
        <v>3198</v>
      </c>
      <c r="N1976" t="s">
        <v>575</v>
      </c>
      <c r="O1976">
        <v>28040</v>
      </c>
      <c r="P1976" t="s">
        <v>3199</v>
      </c>
      <c r="Q1976" t="s">
        <v>3200</v>
      </c>
      <c r="R1976" t="s">
        <v>18961</v>
      </c>
      <c r="S1976" t="s">
        <v>28</v>
      </c>
      <c r="T1976" t="s">
        <v>40</v>
      </c>
      <c r="U1976" t="s">
        <v>6126</v>
      </c>
      <c r="V1976" t="s">
        <v>16869</v>
      </c>
      <c r="X1976">
        <v>34912711747</v>
      </c>
    </row>
    <row r="1977" spans="1:25" x14ac:dyDescent="0.2">
      <c r="A1977" t="s">
        <v>27096</v>
      </c>
      <c r="B1977">
        <v>104801</v>
      </c>
      <c r="C1977">
        <v>285311</v>
      </c>
      <c r="D1977" t="s">
        <v>18951</v>
      </c>
      <c r="E1977" t="s">
        <v>24</v>
      </c>
      <c r="F1977">
        <v>919667768</v>
      </c>
      <c r="G1977" t="s">
        <v>18962</v>
      </c>
      <c r="H1977" t="s">
        <v>10561</v>
      </c>
      <c r="I1977" t="s">
        <v>30</v>
      </c>
      <c r="J1977" t="s">
        <v>26</v>
      </c>
      <c r="K1977">
        <v>64554.05</v>
      </c>
      <c r="L1977" t="s">
        <v>312</v>
      </c>
      <c r="M1977" t="s">
        <v>18963</v>
      </c>
      <c r="N1977" t="s">
        <v>1618</v>
      </c>
      <c r="O1977" t="s">
        <v>18964</v>
      </c>
      <c r="P1977" t="s">
        <v>18965</v>
      </c>
      <c r="R1977" t="s">
        <v>18966</v>
      </c>
      <c r="S1977" t="s">
        <v>28</v>
      </c>
      <c r="T1977" t="s">
        <v>40</v>
      </c>
      <c r="U1977" t="s">
        <v>3918</v>
      </c>
      <c r="V1977" t="s">
        <v>6392</v>
      </c>
      <c r="X1977" t="s">
        <v>18967</v>
      </c>
    </row>
    <row r="1978" spans="1:25" x14ac:dyDescent="0.2">
      <c r="A1978" t="s">
        <v>27096</v>
      </c>
      <c r="B1978">
        <v>104801</v>
      </c>
      <c r="C1978">
        <v>285311</v>
      </c>
      <c r="D1978" t="s">
        <v>18951</v>
      </c>
      <c r="E1978" t="s">
        <v>57</v>
      </c>
      <c r="F1978">
        <v>999988909</v>
      </c>
      <c r="G1978" t="s">
        <v>1395</v>
      </c>
      <c r="H1978" t="s">
        <v>1396</v>
      </c>
      <c r="I1978" t="s">
        <v>25</v>
      </c>
      <c r="J1978" t="s">
        <v>26</v>
      </c>
      <c r="K1978">
        <v>2473197.5499999998</v>
      </c>
      <c r="L1978" t="s">
        <v>312</v>
      </c>
      <c r="M1978" t="s">
        <v>1397</v>
      </c>
      <c r="N1978" t="s">
        <v>1398</v>
      </c>
      <c r="O1978" t="s">
        <v>1399</v>
      </c>
      <c r="P1978" t="s">
        <v>1400</v>
      </c>
      <c r="Q1978" t="s">
        <v>1401</v>
      </c>
      <c r="R1978" t="s">
        <v>18968</v>
      </c>
      <c r="S1978" t="s">
        <v>28</v>
      </c>
      <c r="T1978" t="s">
        <v>40</v>
      </c>
      <c r="U1978" t="s">
        <v>847</v>
      </c>
      <c r="V1978" t="s">
        <v>15243</v>
      </c>
      <c r="X1978" t="s">
        <v>18969</v>
      </c>
    </row>
    <row r="1979" spans="1:25" x14ac:dyDescent="0.2">
      <c r="A1979" t="s">
        <v>27096</v>
      </c>
      <c r="B1979">
        <v>104801</v>
      </c>
      <c r="C1979">
        <v>285311</v>
      </c>
      <c r="D1979" t="s">
        <v>18951</v>
      </c>
      <c r="E1979" t="s">
        <v>24</v>
      </c>
      <c r="F1979">
        <v>972272032</v>
      </c>
      <c r="G1979" t="s">
        <v>13510</v>
      </c>
      <c r="H1979" t="s">
        <v>5870</v>
      </c>
      <c r="I1979" t="s">
        <v>30</v>
      </c>
      <c r="J1979" t="s">
        <v>472</v>
      </c>
      <c r="K1979">
        <v>341790.8</v>
      </c>
      <c r="L1979" t="s">
        <v>357</v>
      </c>
      <c r="M1979" t="s">
        <v>13511</v>
      </c>
      <c r="N1979" t="s">
        <v>575</v>
      </c>
      <c r="O1979">
        <v>28006</v>
      </c>
      <c r="P1979" t="s">
        <v>13512</v>
      </c>
      <c r="R1979" t="s">
        <v>18970</v>
      </c>
      <c r="S1979" t="s">
        <v>28</v>
      </c>
      <c r="T1979" t="s">
        <v>65</v>
      </c>
      <c r="U1979" t="s">
        <v>13522</v>
      </c>
      <c r="V1979" t="s">
        <v>2370</v>
      </c>
      <c r="X1979" t="s">
        <v>18971</v>
      </c>
      <c r="Y1979" t="s">
        <v>11197</v>
      </c>
    </row>
    <row r="1980" spans="1:25" x14ac:dyDescent="0.2">
      <c r="A1980" t="s">
        <v>27096</v>
      </c>
      <c r="B1980">
        <v>104801</v>
      </c>
      <c r="C1980">
        <v>285311</v>
      </c>
      <c r="D1980" t="s">
        <v>18951</v>
      </c>
      <c r="E1980" t="s">
        <v>24</v>
      </c>
      <c r="F1980">
        <v>986453723</v>
      </c>
      <c r="G1980" t="s">
        <v>15424</v>
      </c>
      <c r="H1980" t="s">
        <v>8387</v>
      </c>
      <c r="I1980" t="s">
        <v>30</v>
      </c>
      <c r="J1980" t="s">
        <v>26</v>
      </c>
      <c r="K1980">
        <v>183558</v>
      </c>
      <c r="L1980" t="s">
        <v>82</v>
      </c>
      <c r="M1980" t="s">
        <v>15425</v>
      </c>
      <c r="N1980" t="s">
        <v>501</v>
      </c>
      <c r="O1980">
        <v>75015</v>
      </c>
      <c r="P1980" t="s">
        <v>15426</v>
      </c>
      <c r="R1980" t="s">
        <v>18972</v>
      </c>
      <c r="S1980" t="s">
        <v>28</v>
      </c>
      <c r="T1980" t="s">
        <v>40</v>
      </c>
      <c r="U1980" t="s">
        <v>1225</v>
      </c>
      <c r="V1980" t="s">
        <v>18973</v>
      </c>
      <c r="X1980">
        <v>33677093535</v>
      </c>
      <c r="Y1980">
        <v>33145518754</v>
      </c>
    </row>
    <row r="1981" spans="1:25" x14ac:dyDescent="0.2">
      <c r="A1981" t="s">
        <v>27096</v>
      </c>
      <c r="B1981">
        <v>104801</v>
      </c>
      <c r="C1981">
        <v>285311</v>
      </c>
      <c r="D1981" t="s">
        <v>18951</v>
      </c>
      <c r="E1981" t="s">
        <v>24</v>
      </c>
      <c r="F1981">
        <v>999984059</v>
      </c>
      <c r="G1981" t="s">
        <v>552</v>
      </c>
      <c r="H1981" t="s">
        <v>553</v>
      </c>
      <c r="I1981" t="s">
        <v>25</v>
      </c>
      <c r="J1981" t="s">
        <v>26</v>
      </c>
      <c r="K1981">
        <v>1623176.25</v>
      </c>
      <c r="L1981" t="s">
        <v>27</v>
      </c>
      <c r="M1981" t="s">
        <v>554</v>
      </c>
      <c r="N1981" t="s">
        <v>555</v>
      </c>
      <c r="O1981">
        <v>80686</v>
      </c>
      <c r="P1981" t="s">
        <v>556</v>
      </c>
      <c r="Q1981" t="s">
        <v>557</v>
      </c>
      <c r="R1981" t="s">
        <v>18974</v>
      </c>
      <c r="S1981" t="s">
        <v>28</v>
      </c>
      <c r="T1981" t="s">
        <v>40</v>
      </c>
      <c r="U1981" t="s">
        <v>558</v>
      </c>
      <c r="V1981" t="s">
        <v>559</v>
      </c>
      <c r="X1981" t="s">
        <v>635</v>
      </c>
    </row>
    <row r="1982" spans="1:25" x14ac:dyDescent="0.2">
      <c r="A1982" t="s">
        <v>27096</v>
      </c>
      <c r="B1982">
        <v>104801</v>
      </c>
      <c r="C1982">
        <v>285311</v>
      </c>
      <c r="D1982" t="s">
        <v>18951</v>
      </c>
      <c r="E1982" t="s">
        <v>24</v>
      </c>
      <c r="F1982">
        <v>954604452</v>
      </c>
      <c r="G1982" t="s">
        <v>18975</v>
      </c>
      <c r="H1982" t="s">
        <v>8601</v>
      </c>
      <c r="I1982" t="s">
        <v>30</v>
      </c>
      <c r="J1982" t="s">
        <v>472</v>
      </c>
      <c r="L1982" t="s">
        <v>138</v>
      </c>
      <c r="M1982" t="s">
        <v>18976</v>
      </c>
      <c r="N1982" t="s">
        <v>1042</v>
      </c>
      <c r="O1982" t="s">
        <v>18977</v>
      </c>
      <c r="P1982" t="s">
        <v>18978</v>
      </c>
      <c r="R1982" t="s">
        <v>18979</v>
      </c>
      <c r="S1982" t="s">
        <v>28</v>
      </c>
      <c r="T1982" t="s">
        <v>40</v>
      </c>
      <c r="U1982" t="s">
        <v>2375</v>
      </c>
      <c r="V1982" t="s">
        <v>18980</v>
      </c>
      <c r="X1982">
        <v>447958876195</v>
      </c>
    </row>
    <row r="1983" spans="1:25" x14ac:dyDescent="0.2">
      <c r="A1983" t="s">
        <v>27096</v>
      </c>
      <c r="B1983">
        <v>104801</v>
      </c>
      <c r="C1983">
        <v>285311</v>
      </c>
      <c r="D1983" t="s">
        <v>18951</v>
      </c>
      <c r="E1983" t="s">
        <v>24</v>
      </c>
      <c r="F1983">
        <v>999841760</v>
      </c>
      <c r="G1983" t="s">
        <v>1263</v>
      </c>
      <c r="H1983" t="s">
        <v>1264</v>
      </c>
      <c r="I1983" t="s">
        <v>34</v>
      </c>
      <c r="J1983" t="s">
        <v>26</v>
      </c>
      <c r="K1983">
        <v>240300</v>
      </c>
      <c r="L1983" t="s">
        <v>27</v>
      </c>
      <c r="M1983" t="s">
        <v>1265</v>
      </c>
      <c r="N1983" t="s">
        <v>627</v>
      </c>
      <c r="O1983">
        <v>79098</v>
      </c>
      <c r="P1983" t="s">
        <v>1266</v>
      </c>
      <c r="Q1983" t="s">
        <v>1267</v>
      </c>
      <c r="R1983" t="s">
        <v>18981</v>
      </c>
      <c r="S1983" t="s">
        <v>28</v>
      </c>
      <c r="T1983" t="s">
        <v>65</v>
      </c>
      <c r="U1983" t="s">
        <v>2339</v>
      </c>
      <c r="V1983" t="s">
        <v>9488</v>
      </c>
      <c r="X1983" t="s">
        <v>18982</v>
      </c>
    </row>
    <row r="1984" spans="1:25" x14ac:dyDescent="0.2">
      <c r="A1984" t="s">
        <v>27096</v>
      </c>
      <c r="B1984">
        <v>104801</v>
      </c>
      <c r="C1984">
        <v>285311</v>
      </c>
      <c r="D1984" t="s">
        <v>18951</v>
      </c>
      <c r="E1984" t="s">
        <v>24</v>
      </c>
      <c r="F1984">
        <v>989341607</v>
      </c>
      <c r="G1984" t="s">
        <v>18547</v>
      </c>
      <c r="H1984" t="s">
        <v>8487</v>
      </c>
      <c r="I1984" t="s">
        <v>30</v>
      </c>
      <c r="J1984" t="s">
        <v>26</v>
      </c>
      <c r="K1984">
        <v>690096.8</v>
      </c>
      <c r="L1984" t="s">
        <v>138</v>
      </c>
      <c r="M1984" t="s">
        <v>18548</v>
      </c>
      <c r="N1984" t="s">
        <v>1641</v>
      </c>
      <c r="O1984" t="s">
        <v>18549</v>
      </c>
      <c r="P1984" t="s">
        <v>18550</v>
      </c>
      <c r="Q1984" t="s">
        <v>18551</v>
      </c>
      <c r="R1984" t="s">
        <v>18983</v>
      </c>
      <c r="S1984" t="s">
        <v>28</v>
      </c>
      <c r="T1984" t="s">
        <v>40</v>
      </c>
      <c r="U1984" t="s">
        <v>8578</v>
      </c>
      <c r="V1984" t="s">
        <v>11677</v>
      </c>
      <c r="X1984" t="s">
        <v>18984</v>
      </c>
    </row>
    <row r="1985" spans="1:25" x14ac:dyDescent="0.2">
      <c r="A1985" t="s">
        <v>27096</v>
      </c>
      <c r="B1985">
        <v>104801</v>
      </c>
      <c r="C1985">
        <v>285311</v>
      </c>
      <c r="D1985" t="s">
        <v>18951</v>
      </c>
      <c r="E1985" t="s">
        <v>24</v>
      </c>
      <c r="F1985">
        <v>999930321</v>
      </c>
      <c r="G1985" t="s">
        <v>11636</v>
      </c>
      <c r="H1985" t="s">
        <v>4933</v>
      </c>
      <c r="I1985" t="s">
        <v>30</v>
      </c>
      <c r="J1985" t="s">
        <v>26</v>
      </c>
      <c r="K1985">
        <v>874227.5</v>
      </c>
      <c r="L1985" t="s">
        <v>27</v>
      </c>
      <c r="M1985" t="s">
        <v>11637</v>
      </c>
      <c r="N1985" t="s">
        <v>7096</v>
      </c>
      <c r="O1985">
        <v>65205</v>
      </c>
      <c r="P1985" t="s">
        <v>11638</v>
      </c>
      <c r="R1985" t="s">
        <v>18985</v>
      </c>
      <c r="S1985" t="s">
        <v>28</v>
      </c>
      <c r="T1985" t="s">
        <v>40</v>
      </c>
      <c r="U1985" t="s">
        <v>319</v>
      </c>
      <c r="V1985" t="s">
        <v>11640</v>
      </c>
      <c r="X1985" t="s">
        <v>11641</v>
      </c>
    </row>
    <row r="1986" spans="1:25" x14ac:dyDescent="0.2">
      <c r="A1986" t="s">
        <v>27096</v>
      </c>
      <c r="B1986">
        <v>104801</v>
      </c>
      <c r="C1986">
        <v>285311</v>
      </c>
      <c r="D1986" t="s">
        <v>18951</v>
      </c>
      <c r="E1986" t="s">
        <v>24</v>
      </c>
      <c r="F1986">
        <v>957084354</v>
      </c>
      <c r="G1986" t="s">
        <v>18986</v>
      </c>
      <c r="H1986" t="s">
        <v>18987</v>
      </c>
      <c r="I1986" t="s">
        <v>30</v>
      </c>
      <c r="J1986" t="s">
        <v>26</v>
      </c>
      <c r="K1986">
        <v>618322.82999999996</v>
      </c>
      <c r="L1986" t="s">
        <v>70</v>
      </c>
      <c r="M1986" t="s">
        <v>18988</v>
      </c>
      <c r="N1986" t="s">
        <v>428</v>
      </c>
      <c r="O1986">
        <v>8050</v>
      </c>
      <c r="P1986" t="s">
        <v>18989</v>
      </c>
      <c r="Q1986" t="s">
        <v>18990</v>
      </c>
      <c r="R1986" t="s">
        <v>18991</v>
      </c>
      <c r="S1986" t="s">
        <v>28</v>
      </c>
      <c r="T1986" t="s">
        <v>40</v>
      </c>
      <c r="U1986" t="s">
        <v>475</v>
      </c>
      <c r="V1986" t="s">
        <v>3616</v>
      </c>
      <c r="X1986">
        <v>41433360101</v>
      </c>
      <c r="Y1986">
        <v>414333360100</v>
      </c>
    </row>
    <row r="1987" spans="1:25" x14ac:dyDescent="0.2">
      <c r="A1987" t="s">
        <v>27096</v>
      </c>
      <c r="B1987">
        <v>104801</v>
      </c>
      <c r="C1987">
        <v>285311</v>
      </c>
      <c r="D1987" t="s">
        <v>18951</v>
      </c>
      <c r="E1987" t="s">
        <v>24</v>
      </c>
      <c r="F1987">
        <v>972305109</v>
      </c>
      <c r="G1987" t="s">
        <v>18416</v>
      </c>
      <c r="H1987" t="s">
        <v>5098</v>
      </c>
      <c r="I1987" t="s">
        <v>30</v>
      </c>
      <c r="J1987" t="s">
        <v>26</v>
      </c>
      <c r="K1987">
        <v>571785.14</v>
      </c>
      <c r="L1987" t="s">
        <v>138</v>
      </c>
      <c r="M1987" t="s">
        <v>18417</v>
      </c>
      <c r="N1987" t="s">
        <v>367</v>
      </c>
      <c r="O1987" t="s">
        <v>7243</v>
      </c>
      <c r="P1987" t="s">
        <v>18418</v>
      </c>
      <c r="R1987" t="s">
        <v>18992</v>
      </c>
      <c r="S1987" t="s">
        <v>28</v>
      </c>
      <c r="T1987" t="s">
        <v>65</v>
      </c>
      <c r="U1987" t="s">
        <v>18993</v>
      </c>
      <c r="V1987" t="s">
        <v>12766</v>
      </c>
      <c r="X1987" t="s">
        <v>18994</v>
      </c>
      <c r="Y1987" t="s">
        <v>7674</v>
      </c>
    </row>
    <row r="1988" spans="1:25" x14ac:dyDescent="0.2">
      <c r="A1988" t="s">
        <v>27096</v>
      </c>
      <c r="B1988">
        <v>104801</v>
      </c>
      <c r="C1988">
        <v>285311</v>
      </c>
      <c r="D1988" t="s">
        <v>18951</v>
      </c>
      <c r="E1988" t="s">
        <v>24</v>
      </c>
      <c r="F1988">
        <v>999931388</v>
      </c>
      <c r="G1988" t="s">
        <v>6241</v>
      </c>
      <c r="H1988" t="s">
        <v>6242</v>
      </c>
      <c r="I1988" t="s">
        <v>30</v>
      </c>
      <c r="J1988" t="s">
        <v>26</v>
      </c>
      <c r="K1988">
        <v>50000</v>
      </c>
      <c r="L1988" t="s">
        <v>312</v>
      </c>
      <c r="M1988" t="s">
        <v>6243</v>
      </c>
      <c r="N1988" t="s">
        <v>6244</v>
      </c>
      <c r="O1988" t="s">
        <v>6245</v>
      </c>
      <c r="Q1988" t="s">
        <v>6246</v>
      </c>
      <c r="R1988" t="s">
        <v>18995</v>
      </c>
      <c r="S1988" t="s">
        <v>28</v>
      </c>
      <c r="T1988" t="s">
        <v>40</v>
      </c>
      <c r="U1988" t="s">
        <v>10012</v>
      </c>
      <c r="V1988" t="s">
        <v>15567</v>
      </c>
      <c r="X1988" t="s">
        <v>18996</v>
      </c>
    </row>
    <row r="1989" spans="1:25" x14ac:dyDescent="0.2">
      <c r="A1989" t="s">
        <v>27096</v>
      </c>
      <c r="B1989">
        <v>99142</v>
      </c>
      <c r="C1989">
        <v>261658</v>
      </c>
      <c r="D1989" t="s">
        <v>10024</v>
      </c>
      <c r="E1989" t="s">
        <v>57</v>
      </c>
      <c r="F1989">
        <v>999627875</v>
      </c>
      <c r="G1989" t="s">
        <v>1373</v>
      </c>
      <c r="H1989" t="s">
        <v>1374</v>
      </c>
      <c r="I1989" t="s">
        <v>25</v>
      </c>
      <c r="J1989" t="s">
        <v>26</v>
      </c>
      <c r="K1989">
        <v>768825</v>
      </c>
      <c r="L1989" t="s">
        <v>45</v>
      </c>
      <c r="M1989" t="s">
        <v>1375</v>
      </c>
      <c r="N1989" t="s">
        <v>613</v>
      </c>
      <c r="O1989" t="s">
        <v>1376</v>
      </c>
      <c r="P1989" t="s">
        <v>1377</v>
      </c>
      <c r="Q1989" t="s">
        <v>1378</v>
      </c>
      <c r="R1989" t="s">
        <v>18997</v>
      </c>
      <c r="S1989" t="s">
        <v>28</v>
      </c>
      <c r="T1989" t="s">
        <v>47</v>
      </c>
      <c r="U1989" t="s">
        <v>7268</v>
      </c>
      <c r="V1989" t="s">
        <v>18998</v>
      </c>
      <c r="X1989">
        <v>4613378084</v>
      </c>
      <c r="Y1989">
        <v>4613378287</v>
      </c>
    </row>
    <row r="1990" spans="1:25" x14ac:dyDescent="0.2">
      <c r="A1990" t="s">
        <v>27096</v>
      </c>
      <c r="B1990">
        <v>99142</v>
      </c>
      <c r="C1990">
        <v>261658</v>
      </c>
      <c r="D1990" t="s">
        <v>10024</v>
      </c>
      <c r="E1990" t="s">
        <v>24</v>
      </c>
      <c r="F1990">
        <v>999766294</v>
      </c>
      <c r="G1990" t="s">
        <v>6505</v>
      </c>
      <c r="H1990" t="s">
        <v>6506</v>
      </c>
      <c r="I1990" t="s">
        <v>30</v>
      </c>
      <c r="J1990" t="s">
        <v>26</v>
      </c>
      <c r="K1990">
        <v>167604</v>
      </c>
      <c r="L1990" t="s">
        <v>82</v>
      </c>
      <c r="M1990" t="s">
        <v>6507</v>
      </c>
      <c r="N1990" t="s">
        <v>479</v>
      </c>
      <c r="O1990">
        <v>92400</v>
      </c>
      <c r="P1990" t="s">
        <v>6508</v>
      </c>
      <c r="Q1990" t="s">
        <v>6509</v>
      </c>
      <c r="R1990" t="s">
        <v>18999</v>
      </c>
      <c r="S1990" t="s">
        <v>28</v>
      </c>
      <c r="T1990" t="s">
        <v>47</v>
      </c>
      <c r="U1990" t="s">
        <v>1337</v>
      </c>
      <c r="V1990" t="s">
        <v>6511</v>
      </c>
      <c r="X1990">
        <v>33158118767</v>
      </c>
      <c r="Y1990">
        <v>33158118701</v>
      </c>
    </row>
    <row r="1991" spans="1:25" x14ac:dyDescent="0.2">
      <c r="A1991" t="s">
        <v>27096</v>
      </c>
      <c r="B1991">
        <v>99142</v>
      </c>
      <c r="C1991">
        <v>261658</v>
      </c>
      <c r="D1991" t="s">
        <v>10024</v>
      </c>
      <c r="E1991" t="s">
        <v>24</v>
      </c>
      <c r="F1991">
        <v>968684002</v>
      </c>
      <c r="G1991" t="s">
        <v>19000</v>
      </c>
      <c r="H1991" t="s">
        <v>19001</v>
      </c>
      <c r="I1991" t="s">
        <v>30</v>
      </c>
      <c r="J1991" t="s">
        <v>472</v>
      </c>
      <c r="K1991">
        <v>63561</v>
      </c>
      <c r="L1991" t="s">
        <v>82</v>
      </c>
      <c r="M1991" t="s">
        <v>19002</v>
      </c>
      <c r="N1991" t="s">
        <v>501</v>
      </c>
      <c r="O1991">
        <v>75011</v>
      </c>
      <c r="P1991" t="s">
        <v>19003</v>
      </c>
      <c r="R1991" t="s">
        <v>19004</v>
      </c>
      <c r="S1991" t="s">
        <v>28</v>
      </c>
      <c r="T1991" t="s">
        <v>40</v>
      </c>
      <c r="U1991" t="s">
        <v>3723</v>
      </c>
      <c r="V1991" t="s">
        <v>19005</v>
      </c>
      <c r="X1991">
        <v>33155283111</v>
      </c>
      <c r="Y1991">
        <v>33143380212</v>
      </c>
    </row>
    <row r="1992" spans="1:25" x14ac:dyDescent="0.2">
      <c r="A1992" t="s">
        <v>27096</v>
      </c>
      <c r="B1992">
        <v>99142</v>
      </c>
      <c r="C1992">
        <v>261658</v>
      </c>
      <c r="D1992" t="s">
        <v>10024</v>
      </c>
      <c r="E1992" t="s">
        <v>24</v>
      </c>
      <c r="F1992">
        <v>999984156</v>
      </c>
      <c r="G1992" t="s">
        <v>796</v>
      </c>
      <c r="H1992" t="s">
        <v>797</v>
      </c>
      <c r="I1992" t="s">
        <v>34</v>
      </c>
      <c r="J1992" t="s">
        <v>26</v>
      </c>
      <c r="K1992">
        <v>463408</v>
      </c>
      <c r="L1992" t="s">
        <v>138</v>
      </c>
      <c r="M1992" t="s">
        <v>798</v>
      </c>
      <c r="N1992" t="s">
        <v>799</v>
      </c>
      <c r="O1992" t="s">
        <v>800</v>
      </c>
      <c r="P1992" t="s">
        <v>801</v>
      </c>
      <c r="Q1992" t="s">
        <v>802</v>
      </c>
      <c r="R1992" t="s">
        <v>19006</v>
      </c>
      <c r="S1992" t="s">
        <v>28</v>
      </c>
      <c r="T1992" t="s">
        <v>40</v>
      </c>
      <c r="U1992" t="s">
        <v>3497</v>
      </c>
      <c r="V1992" t="s">
        <v>2626</v>
      </c>
      <c r="X1992" t="s">
        <v>19007</v>
      </c>
      <c r="Y1992" t="s">
        <v>3573</v>
      </c>
    </row>
    <row r="1993" spans="1:25" x14ac:dyDescent="0.2">
      <c r="A1993" t="s">
        <v>27096</v>
      </c>
      <c r="B1993">
        <v>99142</v>
      </c>
      <c r="C1993">
        <v>261658</v>
      </c>
      <c r="D1993" t="s">
        <v>10024</v>
      </c>
      <c r="E1993" t="s">
        <v>24</v>
      </c>
      <c r="F1993">
        <v>999988909</v>
      </c>
      <c r="G1993" t="s">
        <v>1395</v>
      </c>
      <c r="H1993" t="s">
        <v>1396</v>
      </c>
      <c r="I1993" t="s">
        <v>25</v>
      </c>
      <c r="J1993" t="s">
        <v>26</v>
      </c>
      <c r="K1993">
        <v>498878</v>
      </c>
      <c r="L1993" t="s">
        <v>312</v>
      </c>
      <c r="M1993" t="s">
        <v>1397</v>
      </c>
      <c r="N1993" t="s">
        <v>1398</v>
      </c>
      <c r="O1993" t="s">
        <v>1399</v>
      </c>
      <c r="P1993" t="s">
        <v>1400</v>
      </c>
      <c r="Q1993" t="s">
        <v>1401</v>
      </c>
      <c r="R1993" t="s">
        <v>19008</v>
      </c>
      <c r="S1993" t="s">
        <v>28</v>
      </c>
      <c r="T1993" t="s">
        <v>47</v>
      </c>
      <c r="U1993" t="s">
        <v>3035</v>
      </c>
      <c r="V1993" t="s">
        <v>18427</v>
      </c>
      <c r="X1993" t="s">
        <v>19009</v>
      </c>
      <c r="Y1993" t="s">
        <v>19010</v>
      </c>
    </row>
    <row r="1994" spans="1:25" x14ac:dyDescent="0.2">
      <c r="A1994" t="s">
        <v>27096</v>
      </c>
      <c r="B1994">
        <v>99142</v>
      </c>
      <c r="C1994">
        <v>261658</v>
      </c>
      <c r="D1994" t="s">
        <v>10024</v>
      </c>
      <c r="E1994" t="s">
        <v>24</v>
      </c>
      <c r="F1994">
        <v>999954668</v>
      </c>
      <c r="G1994" t="s">
        <v>2364</v>
      </c>
      <c r="H1994" t="s">
        <v>2365</v>
      </c>
      <c r="I1994" t="s">
        <v>30</v>
      </c>
      <c r="J1994" t="s">
        <v>26</v>
      </c>
      <c r="K1994">
        <v>490459</v>
      </c>
      <c r="L1994" t="s">
        <v>82</v>
      </c>
      <c r="M1994" t="s">
        <v>2366</v>
      </c>
      <c r="N1994" t="s">
        <v>501</v>
      </c>
      <c r="O1994">
        <v>75015</v>
      </c>
      <c r="P1994" t="s">
        <v>2367</v>
      </c>
      <c r="Q1994" t="s">
        <v>2368</v>
      </c>
      <c r="R1994" t="s">
        <v>19011</v>
      </c>
      <c r="S1994" t="s">
        <v>28</v>
      </c>
      <c r="T1994" t="s">
        <v>56</v>
      </c>
      <c r="U1994" t="s">
        <v>3024</v>
      </c>
      <c r="V1994" t="s">
        <v>16425</v>
      </c>
      <c r="X1994" t="s">
        <v>19012</v>
      </c>
      <c r="Y1994" t="s">
        <v>19013</v>
      </c>
    </row>
    <row r="1995" spans="1:25" x14ac:dyDescent="0.2">
      <c r="A1995" t="s">
        <v>27096</v>
      </c>
      <c r="B1995">
        <v>99142</v>
      </c>
      <c r="C1995">
        <v>261658</v>
      </c>
      <c r="D1995" t="s">
        <v>10024</v>
      </c>
      <c r="E1995" t="s">
        <v>24</v>
      </c>
      <c r="F1995">
        <v>999969509</v>
      </c>
      <c r="G1995" t="s">
        <v>5533</v>
      </c>
      <c r="H1995" t="s">
        <v>5534</v>
      </c>
      <c r="I1995" t="s">
        <v>30</v>
      </c>
      <c r="J1995" t="s">
        <v>26</v>
      </c>
      <c r="K1995">
        <v>310500</v>
      </c>
      <c r="L1995" t="s">
        <v>238</v>
      </c>
      <c r="M1995" t="s">
        <v>5535</v>
      </c>
      <c r="N1995" t="s">
        <v>1916</v>
      </c>
      <c r="O1995" t="s">
        <v>5536</v>
      </c>
      <c r="P1995" t="s">
        <v>5537</v>
      </c>
      <c r="Q1995" t="s">
        <v>5538</v>
      </c>
      <c r="R1995" t="s">
        <v>19014</v>
      </c>
      <c r="S1995" t="s">
        <v>28</v>
      </c>
      <c r="T1995" t="s">
        <v>40</v>
      </c>
      <c r="U1995" t="s">
        <v>14932</v>
      </c>
      <c r="V1995" t="s">
        <v>19015</v>
      </c>
      <c r="X1995" t="s">
        <v>16269</v>
      </c>
      <c r="Y1995">
        <v>486162266973</v>
      </c>
    </row>
    <row r="1996" spans="1:25" x14ac:dyDescent="0.2">
      <c r="A1996" t="s">
        <v>27096</v>
      </c>
      <c r="B1996">
        <v>99142</v>
      </c>
      <c r="C1996">
        <v>261658</v>
      </c>
      <c r="D1996" t="s">
        <v>10024</v>
      </c>
      <c r="E1996" t="s">
        <v>24</v>
      </c>
      <c r="F1996">
        <v>999617108</v>
      </c>
      <c r="G1996" t="s">
        <v>11459</v>
      </c>
      <c r="H1996" t="s">
        <v>11460</v>
      </c>
      <c r="I1996" t="s">
        <v>30</v>
      </c>
      <c r="J1996" t="s">
        <v>26</v>
      </c>
      <c r="K1996">
        <v>415526</v>
      </c>
      <c r="L1996" t="s">
        <v>138</v>
      </c>
      <c r="M1996" t="s">
        <v>11461</v>
      </c>
      <c r="N1996" t="s">
        <v>9562</v>
      </c>
      <c r="O1996" t="s">
        <v>11462</v>
      </c>
      <c r="Q1996" t="s">
        <v>11463</v>
      </c>
      <c r="R1996" t="s">
        <v>19016</v>
      </c>
      <c r="S1996" t="s">
        <v>28</v>
      </c>
      <c r="T1996" t="s">
        <v>65</v>
      </c>
      <c r="U1996" t="s">
        <v>1590</v>
      </c>
      <c r="V1996" t="s">
        <v>11465</v>
      </c>
      <c r="X1996" t="s">
        <v>19017</v>
      </c>
      <c r="Y1996" t="s">
        <v>18640</v>
      </c>
    </row>
    <row r="1997" spans="1:25" x14ac:dyDescent="0.2">
      <c r="A1997" t="s">
        <v>27096</v>
      </c>
      <c r="B1997">
        <v>94446</v>
      </c>
      <c r="C1997">
        <v>242352</v>
      </c>
      <c r="D1997" t="s">
        <v>19018</v>
      </c>
      <c r="E1997" t="s">
        <v>24</v>
      </c>
      <c r="F1997">
        <v>997511626</v>
      </c>
      <c r="G1997" t="s">
        <v>12053</v>
      </c>
      <c r="H1997" t="s">
        <v>9195</v>
      </c>
      <c r="I1997" t="s">
        <v>30</v>
      </c>
      <c r="J1997" t="s">
        <v>26</v>
      </c>
      <c r="K1997">
        <v>446043</v>
      </c>
      <c r="L1997" t="s">
        <v>682</v>
      </c>
      <c r="M1997" t="s">
        <v>12054</v>
      </c>
      <c r="N1997" t="s">
        <v>871</v>
      </c>
      <c r="O1997">
        <v>1090</v>
      </c>
      <c r="P1997" t="s">
        <v>12055</v>
      </c>
      <c r="Q1997" t="s">
        <v>12056</v>
      </c>
      <c r="R1997" t="s">
        <v>19019</v>
      </c>
      <c r="S1997" t="s">
        <v>28</v>
      </c>
      <c r="T1997" t="s">
        <v>47</v>
      </c>
      <c r="U1997" t="s">
        <v>7094</v>
      </c>
      <c r="V1997" t="s">
        <v>19020</v>
      </c>
      <c r="X1997" t="s">
        <v>19021</v>
      </c>
      <c r="Y1997" t="s">
        <v>19022</v>
      </c>
    </row>
    <row r="1998" spans="1:25" x14ac:dyDescent="0.2">
      <c r="A1998" t="s">
        <v>27096</v>
      </c>
      <c r="B1998">
        <v>94446</v>
      </c>
      <c r="C1998">
        <v>242352</v>
      </c>
      <c r="D1998" t="s">
        <v>19018</v>
      </c>
      <c r="E1998" t="s">
        <v>24</v>
      </c>
      <c r="F1998">
        <v>999541545</v>
      </c>
      <c r="G1998" t="s">
        <v>3196</v>
      </c>
      <c r="H1998" t="s">
        <v>3197</v>
      </c>
      <c r="I1998" t="s">
        <v>30</v>
      </c>
      <c r="J1998" t="s">
        <v>26</v>
      </c>
      <c r="K1998">
        <v>446043</v>
      </c>
      <c r="L1998" t="s">
        <v>357</v>
      </c>
      <c r="M1998" t="s">
        <v>3198</v>
      </c>
      <c r="N1998" t="s">
        <v>575</v>
      </c>
      <c r="O1998">
        <v>28040</v>
      </c>
      <c r="P1998" t="s">
        <v>3199</v>
      </c>
      <c r="Q1998" t="s">
        <v>3200</v>
      </c>
      <c r="R1998" t="s">
        <v>19023</v>
      </c>
      <c r="S1998" t="s">
        <v>28</v>
      </c>
      <c r="T1998" t="s">
        <v>47</v>
      </c>
      <c r="U1998" t="s">
        <v>5954</v>
      </c>
      <c r="V1998" t="s">
        <v>15813</v>
      </c>
      <c r="X1998">
        <v>34914115011</v>
      </c>
      <c r="Y1998">
        <v>34914114703</v>
      </c>
    </row>
    <row r="1999" spans="1:25" x14ac:dyDescent="0.2">
      <c r="A1999" t="s">
        <v>27096</v>
      </c>
      <c r="B1999">
        <v>94446</v>
      </c>
      <c r="C1999">
        <v>242352</v>
      </c>
      <c r="D1999" t="s">
        <v>19018</v>
      </c>
      <c r="E1999" t="s">
        <v>24</v>
      </c>
      <c r="F1999">
        <v>997591554</v>
      </c>
      <c r="G1999" t="s">
        <v>19024</v>
      </c>
      <c r="H1999" t="s">
        <v>6102</v>
      </c>
      <c r="I1999" t="s">
        <v>30</v>
      </c>
      <c r="J1999" t="s">
        <v>472</v>
      </c>
      <c r="K1999">
        <v>222888</v>
      </c>
      <c r="L1999" t="s">
        <v>372</v>
      </c>
      <c r="M1999" t="s">
        <v>19025</v>
      </c>
      <c r="N1999" t="s">
        <v>9321</v>
      </c>
      <c r="O1999" t="s">
        <v>1510</v>
      </c>
      <c r="P1999" t="s">
        <v>19026</v>
      </c>
      <c r="R1999" t="s">
        <v>19027</v>
      </c>
      <c r="S1999" t="s">
        <v>28</v>
      </c>
      <c r="T1999" t="s">
        <v>40</v>
      </c>
      <c r="U1999" t="s">
        <v>7327</v>
      </c>
      <c r="V1999" t="s">
        <v>9223</v>
      </c>
      <c r="X1999">
        <v>420731576623</v>
      </c>
      <c r="Y1999">
        <v>420233005554</v>
      </c>
    </row>
    <row r="2000" spans="1:25" x14ac:dyDescent="0.2">
      <c r="A2000" t="s">
        <v>27096</v>
      </c>
      <c r="B2000">
        <v>94446</v>
      </c>
      <c r="C2000">
        <v>242352</v>
      </c>
      <c r="D2000" t="s">
        <v>19018</v>
      </c>
      <c r="E2000" t="s">
        <v>24</v>
      </c>
      <c r="F2000">
        <v>998556607</v>
      </c>
      <c r="G2000" t="s">
        <v>11478</v>
      </c>
      <c r="H2000" t="s">
        <v>11479</v>
      </c>
      <c r="I2000" t="s">
        <v>30</v>
      </c>
      <c r="J2000" t="s">
        <v>26</v>
      </c>
      <c r="K2000">
        <v>29109.4</v>
      </c>
      <c r="L2000" t="s">
        <v>150</v>
      </c>
      <c r="M2000" t="s">
        <v>11480</v>
      </c>
      <c r="N2000" t="s">
        <v>11481</v>
      </c>
      <c r="O2000" t="s">
        <v>2146</v>
      </c>
      <c r="P2000" t="s">
        <v>11482</v>
      </c>
      <c r="R2000" t="s">
        <v>19028</v>
      </c>
      <c r="S2000" t="s">
        <v>28</v>
      </c>
      <c r="T2000" t="s">
        <v>40</v>
      </c>
      <c r="U2000" t="s">
        <v>11229</v>
      </c>
      <c r="V2000" t="s">
        <v>19029</v>
      </c>
      <c r="X2000" t="s">
        <v>11484</v>
      </c>
    </row>
    <row r="2001" spans="1:25" x14ac:dyDescent="0.2">
      <c r="A2001" t="s">
        <v>27096</v>
      </c>
      <c r="B2001">
        <v>94446</v>
      </c>
      <c r="C2001">
        <v>242352</v>
      </c>
      <c r="D2001" t="s">
        <v>19018</v>
      </c>
      <c r="E2001" t="s">
        <v>24</v>
      </c>
      <c r="F2001">
        <v>999988909</v>
      </c>
      <c r="G2001" t="s">
        <v>1395</v>
      </c>
      <c r="H2001" t="s">
        <v>1396</v>
      </c>
      <c r="I2001" t="s">
        <v>25</v>
      </c>
      <c r="J2001" t="s">
        <v>26</v>
      </c>
      <c r="K2001">
        <v>540274.25</v>
      </c>
      <c r="L2001" t="s">
        <v>312</v>
      </c>
      <c r="M2001" t="s">
        <v>1397</v>
      </c>
      <c r="N2001" t="s">
        <v>1398</v>
      </c>
      <c r="O2001" t="s">
        <v>1399</v>
      </c>
      <c r="P2001" t="s">
        <v>1400</v>
      </c>
      <c r="Q2001" t="s">
        <v>1401</v>
      </c>
      <c r="R2001" t="s">
        <v>19030</v>
      </c>
      <c r="S2001" t="s">
        <v>28</v>
      </c>
      <c r="T2001" t="s">
        <v>47</v>
      </c>
      <c r="U2001" t="s">
        <v>2186</v>
      </c>
      <c r="V2001" t="s">
        <v>2187</v>
      </c>
      <c r="X2001" t="s">
        <v>17413</v>
      </c>
      <c r="Y2001" t="s">
        <v>17414</v>
      </c>
    </row>
    <row r="2002" spans="1:25" x14ac:dyDescent="0.2">
      <c r="A2002" t="s">
        <v>27096</v>
      </c>
      <c r="B2002">
        <v>94446</v>
      </c>
      <c r="C2002">
        <v>242352</v>
      </c>
      <c r="D2002" t="s">
        <v>19018</v>
      </c>
      <c r="E2002" t="s">
        <v>24</v>
      </c>
      <c r="F2002">
        <v>997592621</v>
      </c>
      <c r="G2002" t="s">
        <v>14672</v>
      </c>
      <c r="H2002" t="s">
        <v>14673</v>
      </c>
      <c r="I2002" t="s">
        <v>30</v>
      </c>
      <c r="J2002" t="s">
        <v>26</v>
      </c>
      <c r="K2002">
        <v>291754.5</v>
      </c>
      <c r="L2002" t="s">
        <v>138</v>
      </c>
      <c r="M2002" t="s">
        <v>14674</v>
      </c>
      <c r="N2002" t="s">
        <v>203</v>
      </c>
      <c r="O2002" t="s">
        <v>14675</v>
      </c>
      <c r="P2002" t="s">
        <v>14676</v>
      </c>
      <c r="R2002" t="s">
        <v>19031</v>
      </c>
      <c r="S2002" t="s">
        <v>28</v>
      </c>
      <c r="T2002" t="s">
        <v>40</v>
      </c>
      <c r="U2002" t="s">
        <v>1323</v>
      </c>
      <c r="V2002" t="s">
        <v>8375</v>
      </c>
      <c r="X2002">
        <v>33142940693</v>
      </c>
      <c r="Y2002">
        <v>33142940433</v>
      </c>
    </row>
    <row r="2003" spans="1:25" x14ac:dyDescent="0.2">
      <c r="A2003" t="s">
        <v>27096</v>
      </c>
      <c r="B2003">
        <v>94446</v>
      </c>
      <c r="C2003">
        <v>242352</v>
      </c>
      <c r="D2003" t="s">
        <v>19018</v>
      </c>
      <c r="E2003" t="s">
        <v>24</v>
      </c>
      <c r="F2003">
        <v>999971934</v>
      </c>
      <c r="G2003" t="s">
        <v>1664</v>
      </c>
      <c r="H2003" t="s">
        <v>1665</v>
      </c>
      <c r="I2003" t="s">
        <v>30</v>
      </c>
      <c r="J2003" t="s">
        <v>26</v>
      </c>
      <c r="K2003">
        <v>408749</v>
      </c>
      <c r="L2003" t="s">
        <v>82</v>
      </c>
      <c r="M2003" t="s">
        <v>1666</v>
      </c>
      <c r="N2003" t="s">
        <v>1667</v>
      </c>
      <c r="O2003">
        <v>92230</v>
      </c>
      <c r="P2003" t="s">
        <v>1668</v>
      </c>
      <c r="Q2003" t="s">
        <v>1669</v>
      </c>
      <c r="R2003" t="s">
        <v>19032</v>
      </c>
      <c r="S2003" t="s">
        <v>28</v>
      </c>
      <c r="T2003" t="s">
        <v>65</v>
      </c>
      <c r="U2003" t="s">
        <v>1347</v>
      </c>
      <c r="V2003" t="s">
        <v>10816</v>
      </c>
      <c r="X2003">
        <v>33146132642</v>
      </c>
      <c r="Y2003">
        <v>33146133280</v>
      </c>
    </row>
    <row r="2004" spans="1:25" x14ac:dyDescent="0.2">
      <c r="A2004" t="s">
        <v>27096</v>
      </c>
      <c r="B2004">
        <v>94446</v>
      </c>
      <c r="C2004">
        <v>242352</v>
      </c>
      <c r="D2004" t="s">
        <v>19018</v>
      </c>
      <c r="E2004" t="s">
        <v>57</v>
      </c>
      <c r="F2004">
        <v>999992401</v>
      </c>
      <c r="G2004" t="s">
        <v>1200</v>
      </c>
      <c r="H2004" t="s">
        <v>1201</v>
      </c>
      <c r="I2004" t="s">
        <v>25</v>
      </c>
      <c r="J2004" t="s">
        <v>26</v>
      </c>
      <c r="K2004">
        <v>1063426.5</v>
      </c>
      <c r="L2004" t="s">
        <v>82</v>
      </c>
      <c r="M2004" t="s">
        <v>1202</v>
      </c>
      <c r="N2004" t="s">
        <v>1203</v>
      </c>
      <c r="O2004">
        <v>75015</v>
      </c>
      <c r="P2004" t="s">
        <v>1204</v>
      </c>
      <c r="Q2004" t="s">
        <v>1205</v>
      </c>
      <c r="R2004" t="s">
        <v>19033</v>
      </c>
      <c r="S2004" t="s">
        <v>28</v>
      </c>
      <c r="T2004" t="s">
        <v>65</v>
      </c>
      <c r="U2004" t="s">
        <v>19034</v>
      </c>
      <c r="V2004" t="s">
        <v>19035</v>
      </c>
      <c r="X2004" t="s">
        <v>19036</v>
      </c>
      <c r="Y2004" t="s">
        <v>16940</v>
      </c>
    </row>
    <row r="2005" spans="1:25" x14ac:dyDescent="0.2">
      <c r="A2005" t="s">
        <v>27096</v>
      </c>
      <c r="B2005">
        <v>94446</v>
      </c>
      <c r="C2005">
        <v>242352</v>
      </c>
      <c r="D2005" t="s">
        <v>19018</v>
      </c>
      <c r="E2005" t="s">
        <v>24</v>
      </c>
      <c r="F2005">
        <v>997538592</v>
      </c>
      <c r="G2005" t="s">
        <v>16608</v>
      </c>
      <c r="H2005" t="s">
        <v>16609</v>
      </c>
      <c r="I2005" t="s">
        <v>30</v>
      </c>
      <c r="J2005" t="s">
        <v>26</v>
      </c>
      <c r="K2005">
        <v>391006</v>
      </c>
      <c r="L2005" t="s">
        <v>82</v>
      </c>
      <c r="M2005" t="s">
        <v>16610</v>
      </c>
      <c r="N2005" t="s">
        <v>4741</v>
      </c>
      <c r="O2005">
        <v>78180</v>
      </c>
      <c r="P2005" t="s">
        <v>16611</v>
      </c>
      <c r="Q2005" t="s">
        <v>16612</v>
      </c>
      <c r="R2005" t="s">
        <v>19037</v>
      </c>
      <c r="S2005" t="s">
        <v>28</v>
      </c>
      <c r="T2005" t="s">
        <v>65</v>
      </c>
      <c r="U2005" t="s">
        <v>1112</v>
      </c>
      <c r="V2005" t="s">
        <v>5594</v>
      </c>
      <c r="X2005" t="s">
        <v>19038</v>
      </c>
      <c r="Y2005" t="s">
        <v>19039</v>
      </c>
    </row>
    <row r="2006" spans="1:25" x14ac:dyDescent="0.2">
      <c r="A2006" t="s">
        <v>27096</v>
      </c>
      <c r="B2006">
        <v>94446</v>
      </c>
      <c r="C2006">
        <v>242352</v>
      </c>
      <c r="D2006" t="s">
        <v>19018</v>
      </c>
      <c r="E2006" t="s">
        <v>24</v>
      </c>
      <c r="F2006">
        <v>999993856</v>
      </c>
      <c r="G2006" t="s">
        <v>4539</v>
      </c>
      <c r="H2006" t="s">
        <v>2632</v>
      </c>
      <c r="I2006" t="s">
        <v>30</v>
      </c>
      <c r="J2006" t="s">
        <v>26</v>
      </c>
      <c r="K2006">
        <v>781738.5</v>
      </c>
      <c r="L2006" t="s">
        <v>357</v>
      </c>
      <c r="M2006" t="s">
        <v>4540</v>
      </c>
      <c r="N2006" t="s">
        <v>575</v>
      </c>
      <c r="O2006">
        <v>28037</v>
      </c>
      <c r="P2006" t="s">
        <v>4541</v>
      </c>
      <c r="Q2006" t="s">
        <v>4542</v>
      </c>
      <c r="R2006" t="s">
        <v>19040</v>
      </c>
      <c r="S2006" t="s">
        <v>28</v>
      </c>
      <c r="T2006" t="s">
        <v>40</v>
      </c>
      <c r="U2006" t="s">
        <v>2270</v>
      </c>
      <c r="V2006" t="s">
        <v>14341</v>
      </c>
      <c r="X2006" t="s">
        <v>14151</v>
      </c>
      <c r="Y2006" t="s">
        <v>4638</v>
      </c>
    </row>
    <row r="2007" spans="1:25" x14ac:dyDescent="0.2">
      <c r="A2007" t="s">
        <v>27096</v>
      </c>
      <c r="B2007">
        <v>94446</v>
      </c>
      <c r="C2007">
        <v>242352</v>
      </c>
      <c r="D2007" t="s">
        <v>19018</v>
      </c>
      <c r="E2007" t="s">
        <v>24</v>
      </c>
      <c r="F2007">
        <v>997512693</v>
      </c>
      <c r="G2007" t="s">
        <v>17714</v>
      </c>
      <c r="H2007" t="s">
        <v>17715</v>
      </c>
      <c r="I2007" t="s">
        <v>30</v>
      </c>
      <c r="J2007" t="s">
        <v>26</v>
      </c>
      <c r="K2007">
        <v>297979.8</v>
      </c>
      <c r="L2007" t="s">
        <v>82</v>
      </c>
      <c r="M2007" t="s">
        <v>17716</v>
      </c>
      <c r="N2007" t="s">
        <v>501</v>
      </c>
      <c r="O2007">
        <v>75018</v>
      </c>
      <c r="P2007" t="s">
        <v>17717</v>
      </c>
      <c r="R2007" t="s">
        <v>19041</v>
      </c>
      <c r="S2007" t="s">
        <v>28</v>
      </c>
      <c r="T2007" t="s">
        <v>40</v>
      </c>
      <c r="U2007" t="s">
        <v>3606</v>
      </c>
      <c r="V2007" t="s">
        <v>19042</v>
      </c>
      <c r="X2007" t="s">
        <v>19043</v>
      </c>
      <c r="Y2007" t="s">
        <v>19044</v>
      </c>
    </row>
    <row r="2008" spans="1:25" x14ac:dyDescent="0.2">
      <c r="A2008" t="s">
        <v>27096</v>
      </c>
      <c r="B2008">
        <v>94446</v>
      </c>
      <c r="C2008">
        <v>242352</v>
      </c>
      <c r="D2008" t="s">
        <v>19018</v>
      </c>
      <c r="E2008" t="s">
        <v>24</v>
      </c>
      <c r="F2008">
        <v>999956705</v>
      </c>
      <c r="G2008" t="s">
        <v>160</v>
      </c>
      <c r="H2008" t="s">
        <v>161</v>
      </c>
      <c r="I2008" t="s">
        <v>30</v>
      </c>
      <c r="J2008" t="s">
        <v>26</v>
      </c>
      <c r="K2008">
        <v>839302</v>
      </c>
      <c r="L2008" t="s">
        <v>82</v>
      </c>
      <c r="M2008" t="s">
        <v>162</v>
      </c>
      <c r="N2008" t="s">
        <v>163</v>
      </c>
      <c r="O2008">
        <v>78990</v>
      </c>
      <c r="P2008" t="s">
        <v>164</v>
      </c>
      <c r="Q2008" t="s">
        <v>165</v>
      </c>
      <c r="R2008" t="s">
        <v>19045</v>
      </c>
      <c r="S2008" t="s">
        <v>28</v>
      </c>
      <c r="T2008" t="s">
        <v>40</v>
      </c>
      <c r="U2008" t="s">
        <v>1259</v>
      </c>
      <c r="V2008" t="s">
        <v>19046</v>
      </c>
      <c r="X2008" t="s">
        <v>19047</v>
      </c>
      <c r="Y2008" t="s">
        <v>19048</v>
      </c>
    </row>
    <row r="2009" spans="1:25" x14ac:dyDescent="0.2">
      <c r="A2009" t="s">
        <v>27096</v>
      </c>
      <c r="B2009">
        <v>94446</v>
      </c>
      <c r="C2009">
        <v>242352</v>
      </c>
      <c r="D2009" t="s">
        <v>19018</v>
      </c>
      <c r="E2009" t="s">
        <v>24</v>
      </c>
      <c r="F2009">
        <v>999979015</v>
      </c>
      <c r="G2009" t="s">
        <v>724</v>
      </c>
      <c r="H2009" t="s">
        <v>725</v>
      </c>
      <c r="I2009" t="s">
        <v>34</v>
      </c>
      <c r="J2009" t="s">
        <v>472</v>
      </c>
      <c r="L2009" t="s">
        <v>70</v>
      </c>
      <c r="M2009" t="s">
        <v>726</v>
      </c>
      <c r="N2009" t="s">
        <v>727</v>
      </c>
      <c r="O2009">
        <v>8092</v>
      </c>
      <c r="P2009" t="s">
        <v>728</v>
      </c>
      <c r="Q2009" t="s">
        <v>729</v>
      </c>
      <c r="R2009" t="s">
        <v>19049</v>
      </c>
      <c r="S2009" t="s">
        <v>28</v>
      </c>
      <c r="T2009" t="s">
        <v>262</v>
      </c>
      <c r="U2009" t="s">
        <v>3204</v>
      </c>
      <c r="V2009" t="s">
        <v>8424</v>
      </c>
      <c r="X2009" t="s">
        <v>19050</v>
      </c>
      <c r="Y2009" t="s">
        <v>19051</v>
      </c>
    </row>
    <row r="2010" spans="1:25" x14ac:dyDescent="0.2">
      <c r="A2010" t="s">
        <v>27096</v>
      </c>
      <c r="B2010">
        <v>94446</v>
      </c>
      <c r="C2010">
        <v>242352</v>
      </c>
      <c r="D2010" t="s">
        <v>19018</v>
      </c>
      <c r="E2010" t="s">
        <v>24</v>
      </c>
      <c r="F2010">
        <v>999899475</v>
      </c>
      <c r="G2010" t="s">
        <v>5658</v>
      </c>
      <c r="H2010" t="s">
        <v>5659</v>
      </c>
      <c r="I2010" t="s">
        <v>34</v>
      </c>
      <c r="J2010" t="s">
        <v>26</v>
      </c>
      <c r="K2010">
        <v>196463</v>
      </c>
      <c r="L2010" t="s">
        <v>312</v>
      </c>
      <c r="M2010" t="s">
        <v>5660</v>
      </c>
      <c r="N2010" t="s">
        <v>5661</v>
      </c>
      <c r="O2010" t="s">
        <v>5662</v>
      </c>
      <c r="P2010" t="s">
        <v>5663</v>
      </c>
      <c r="Q2010" t="s">
        <v>5664</v>
      </c>
      <c r="R2010" t="s">
        <v>19052</v>
      </c>
      <c r="S2010" t="s">
        <v>28</v>
      </c>
      <c r="T2010" t="s">
        <v>65</v>
      </c>
      <c r="U2010" t="s">
        <v>4740</v>
      </c>
      <c r="V2010" t="s">
        <v>19053</v>
      </c>
      <c r="X2010" t="s">
        <v>19054</v>
      </c>
      <c r="Y2010" t="s">
        <v>19055</v>
      </c>
    </row>
    <row r="2011" spans="1:25" x14ac:dyDescent="0.2">
      <c r="A2011" t="s">
        <v>27096</v>
      </c>
      <c r="B2011">
        <v>94446</v>
      </c>
      <c r="C2011">
        <v>242352</v>
      </c>
      <c r="D2011" t="s">
        <v>19018</v>
      </c>
      <c r="E2011" t="s">
        <v>24</v>
      </c>
      <c r="F2011">
        <v>997785651</v>
      </c>
      <c r="G2011" t="s">
        <v>14696</v>
      </c>
      <c r="H2011" t="s">
        <v>14697</v>
      </c>
      <c r="I2011" t="s">
        <v>30</v>
      </c>
      <c r="J2011" t="s">
        <v>26</v>
      </c>
      <c r="K2011">
        <v>1155255</v>
      </c>
      <c r="L2011" t="s">
        <v>82</v>
      </c>
      <c r="M2011" t="s">
        <v>14698</v>
      </c>
      <c r="N2011" t="s">
        <v>501</v>
      </c>
      <c r="O2011">
        <v>75007</v>
      </c>
      <c r="P2011" t="s">
        <v>14699</v>
      </c>
      <c r="R2011" t="s">
        <v>19056</v>
      </c>
      <c r="S2011" t="s">
        <v>28</v>
      </c>
      <c r="T2011" t="s">
        <v>40</v>
      </c>
      <c r="U2011" t="s">
        <v>2240</v>
      </c>
      <c r="V2011" t="s">
        <v>14685</v>
      </c>
      <c r="X2011" t="s">
        <v>17800</v>
      </c>
      <c r="Y2011" t="s">
        <v>17801</v>
      </c>
    </row>
    <row r="2012" spans="1:25" x14ac:dyDescent="0.2">
      <c r="A2012" t="s">
        <v>27096</v>
      </c>
      <c r="B2012">
        <v>94446</v>
      </c>
      <c r="C2012">
        <v>242352</v>
      </c>
      <c r="D2012" t="s">
        <v>19018</v>
      </c>
      <c r="E2012" t="s">
        <v>24</v>
      </c>
      <c r="F2012">
        <v>999751938</v>
      </c>
      <c r="G2012" t="s">
        <v>2954</v>
      </c>
      <c r="H2012" t="s">
        <v>2954</v>
      </c>
      <c r="I2012" t="s">
        <v>30</v>
      </c>
      <c r="J2012" t="s">
        <v>26</v>
      </c>
      <c r="K2012">
        <v>226638</v>
      </c>
      <c r="L2012" t="s">
        <v>82</v>
      </c>
      <c r="M2012" t="s">
        <v>2955</v>
      </c>
      <c r="N2012" t="s">
        <v>479</v>
      </c>
      <c r="O2012">
        <v>92400</v>
      </c>
      <c r="P2012" t="s">
        <v>1668</v>
      </c>
      <c r="Q2012" t="s">
        <v>2956</v>
      </c>
      <c r="R2012" t="s">
        <v>19057</v>
      </c>
      <c r="S2012" t="s">
        <v>28</v>
      </c>
      <c r="T2012" t="s">
        <v>47</v>
      </c>
      <c r="U2012" t="s">
        <v>10447</v>
      </c>
      <c r="V2012" t="s">
        <v>11247</v>
      </c>
      <c r="X2012">
        <v>33169415963</v>
      </c>
      <c r="Y2012">
        <v>33169415969</v>
      </c>
    </row>
    <row r="2013" spans="1:25" x14ac:dyDescent="0.2">
      <c r="A2013" t="s">
        <v>27096</v>
      </c>
      <c r="B2013">
        <v>94446</v>
      </c>
      <c r="C2013">
        <v>242352</v>
      </c>
      <c r="D2013" t="s">
        <v>19018</v>
      </c>
      <c r="E2013" t="s">
        <v>24</v>
      </c>
      <c r="F2013">
        <v>968554022</v>
      </c>
      <c r="G2013" t="s">
        <v>11505</v>
      </c>
      <c r="H2013" t="s">
        <v>11506</v>
      </c>
      <c r="I2013" t="s">
        <v>30</v>
      </c>
      <c r="J2013" t="s">
        <v>26</v>
      </c>
      <c r="K2013">
        <v>69122.600000000006</v>
      </c>
      <c r="L2013" t="s">
        <v>150</v>
      </c>
      <c r="M2013" t="s">
        <v>11507</v>
      </c>
      <c r="N2013" t="s">
        <v>11508</v>
      </c>
      <c r="P2013" t="s">
        <v>11509</v>
      </c>
      <c r="R2013" t="s">
        <v>19058</v>
      </c>
      <c r="S2013" t="s">
        <v>28</v>
      </c>
      <c r="T2013" t="s">
        <v>40</v>
      </c>
      <c r="U2013" t="s">
        <v>157</v>
      </c>
      <c r="V2013" t="s">
        <v>19059</v>
      </c>
      <c r="X2013" t="s">
        <v>19060</v>
      </c>
    </row>
    <row r="2014" spans="1:25" x14ac:dyDescent="0.2">
      <c r="A2014" t="s">
        <v>27096</v>
      </c>
      <c r="B2014">
        <v>94446</v>
      </c>
      <c r="C2014">
        <v>242352</v>
      </c>
      <c r="D2014" t="s">
        <v>19018</v>
      </c>
      <c r="E2014" t="s">
        <v>24</v>
      </c>
      <c r="F2014">
        <v>999840887</v>
      </c>
      <c r="G2014" t="s">
        <v>3624</v>
      </c>
      <c r="H2014" t="s">
        <v>3625</v>
      </c>
      <c r="I2014" t="s">
        <v>34</v>
      </c>
      <c r="J2014" t="s">
        <v>26</v>
      </c>
      <c r="K2014">
        <v>147348</v>
      </c>
      <c r="L2014" t="s">
        <v>210</v>
      </c>
      <c r="M2014" t="s">
        <v>3626</v>
      </c>
      <c r="N2014" t="s">
        <v>3623</v>
      </c>
      <c r="O2014">
        <v>41121</v>
      </c>
      <c r="P2014" t="s">
        <v>3627</v>
      </c>
      <c r="Q2014" t="s">
        <v>3628</v>
      </c>
      <c r="R2014" t="s">
        <v>19061</v>
      </c>
      <c r="S2014" t="s">
        <v>28</v>
      </c>
      <c r="T2014" t="s">
        <v>262</v>
      </c>
      <c r="U2014" t="s">
        <v>2427</v>
      </c>
      <c r="V2014" t="s">
        <v>7914</v>
      </c>
      <c r="X2014">
        <v>390592056137</v>
      </c>
      <c r="Y2014">
        <v>390592056129</v>
      </c>
    </row>
    <row r="2015" spans="1:25" x14ac:dyDescent="0.2">
      <c r="A2015" t="s">
        <v>27096</v>
      </c>
      <c r="B2015">
        <v>94446</v>
      </c>
      <c r="C2015">
        <v>242352</v>
      </c>
      <c r="D2015" t="s">
        <v>19018</v>
      </c>
      <c r="E2015" t="s">
        <v>24</v>
      </c>
      <c r="F2015">
        <v>999904034</v>
      </c>
      <c r="G2015" t="s">
        <v>1013</v>
      </c>
      <c r="H2015" t="s">
        <v>1014</v>
      </c>
      <c r="I2015" t="s">
        <v>34</v>
      </c>
      <c r="J2015" t="s">
        <v>26</v>
      </c>
      <c r="K2015">
        <v>446042</v>
      </c>
      <c r="L2015" t="s">
        <v>35</v>
      </c>
      <c r="M2015" t="s">
        <v>1015</v>
      </c>
      <c r="N2015" t="s">
        <v>1016</v>
      </c>
      <c r="O2015">
        <v>9220</v>
      </c>
      <c r="P2015" t="s">
        <v>1017</v>
      </c>
      <c r="Q2015" t="s">
        <v>1018</v>
      </c>
      <c r="R2015" t="s">
        <v>19062</v>
      </c>
      <c r="S2015" t="s">
        <v>28</v>
      </c>
      <c r="T2015" t="s">
        <v>262</v>
      </c>
      <c r="U2015" t="s">
        <v>15834</v>
      </c>
      <c r="V2015" t="s">
        <v>859</v>
      </c>
      <c r="X2015" t="s">
        <v>15835</v>
      </c>
      <c r="Y2015" t="s">
        <v>19063</v>
      </c>
    </row>
    <row r="2016" spans="1:25" x14ac:dyDescent="0.2">
      <c r="A2016" t="s">
        <v>27096</v>
      </c>
      <c r="B2016">
        <v>91158</v>
      </c>
      <c r="C2016">
        <v>218197</v>
      </c>
      <c r="D2016" t="s">
        <v>19073</v>
      </c>
      <c r="E2016" t="s">
        <v>57</v>
      </c>
      <c r="F2016">
        <v>999627875</v>
      </c>
      <c r="G2016" t="s">
        <v>1373</v>
      </c>
      <c r="H2016" t="s">
        <v>1374</v>
      </c>
      <c r="I2016" t="s">
        <v>25</v>
      </c>
      <c r="J2016" t="s">
        <v>26</v>
      </c>
      <c r="K2016">
        <v>853129.75</v>
      </c>
      <c r="L2016" t="s">
        <v>45</v>
      </c>
      <c r="M2016" t="s">
        <v>1375</v>
      </c>
      <c r="N2016" t="s">
        <v>613</v>
      </c>
      <c r="O2016" t="s">
        <v>1376</v>
      </c>
      <c r="P2016" t="s">
        <v>1377</v>
      </c>
      <c r="Q2016" t="s">
        <v>1378</v>
      </c>
      <c r="R2016" t="s">
        <v>19074</v>
      </c>
      <c r="S2016" t="s">
        <v>28</v>
      </c>
      <c r="T2016" t="s">
        <v>40</v>
      </c>
      <c r="U2016" t="s">
        <v>8899</v>
      </c>
      <c r="V2016" t="s">
        <v>49</v>
      </c>
      <c r="X2016">
        <v>4613378256</v>
      </c>
      <c r="Y2016">
        <v>4613378066</v>
      </c>
    </row>
    <row r="2017" spans="1:25" x14ac:dyDescent="0.2">
      <c r="A2017" t="s">
        <v>27096</v>
      </c>
      <c r="B2017">
        <v>91158</v>
      </c>
      <c r="C2017">
        <v>218197</v>
      </c>
      <c r="D2017" t="s">
        <v>19073</v>
      </c>
      <c r="E2017" t="s">
        <v>24</v>
      </c>
      <c r="F2017">
        <v>999988909</v>
      </c>
      <c r="G2017" t="s">
        <v>1395</v>
      </c>
      <c r="H2017" t="s">
        <v>1396</v>
      </c>
      <c r="I2017" t="s">
        <v>25</v>
      </c>
      <c r="J2017" t="s">
        <v>26</v>
      </c>
      <c r="K2017">
        <v>548113.25</v>
      </c>
      <c r="L2017" t="s">
        <v>312</v>
      </c>
      <c r="M2017" t="s">
        <v>1397</v>
      </c>
      <c r="N2017" t="s">
        <v>1398</v>
      </c>
      <c r="O2017" t="s">
        <v>1399</v>
      </c>
      <c r="P2017" t="s">
        <v>1400</v>
      </c>
      <c r="Q2017" t="s">
        <v>1401</v>
      </c>
      <c r="R2017" t="s">
        <v>19075</v>
      </c>
      <c r="S2017" t="s">
        <v>28</v>
      </c>
      <c r="T2017" t="s">
        <v>47</v>
      </c>
      <c r="U2017" t="s">
        <v>7669</v>
      </c>
      <c r="V2017" t="s">
        <v>6666</v>
      </c>
      <c r="X2017" t="s">
        <v>19076</v>
      </c>
      <c r="Y2017" t="s">
        <v>14854</v>
      </c>
    </row>
    <row r="2018" spans="1:25" x14ac:dyDescent="0.2">
      <c r="A2018" t="s">
        <v>27096</v>
      </c>
      <c r="B2018">
        <v>91158</v>
      </c>
      <c r="C2018">
        <v>218197</v>
      </c>
      <c r="D2018" t="s">
        <v>19073</v>
      </c>
      <c r="E2018" t="s">
        <v>24</v>
      </c>
      <c r="F2018">
        <v>999980761</v>
      </c>
      <c r="G2018" t="s">
        <v>107</v>
      </c>
      <c r="H2018" t="s">
        <v>108</v>
      </c>
      <c r="I2018" t="s">
        <v>25</v>
      </c>
      <c r="J2018" t="s">
        <v>26</v>
      </c>
      <c r="K2018">
        <v>526248.5</v>
      </c>
      <c r="L2018" t="s">
        <v>109</v>
      </c>
      <c r="M2018" t="s">
        <v>110</v>
      </c>
      <c r="N2018" t="s">
        <v>111</v>
      </c>
      <c r="O2018">
        <v>7034</v>
      </c>
      <c r="P2018" t="s">
        <v>112</v>
      </c>
      <c r="Q2018" t="s">
        <v>113</v>
      </c>
      <c r="R2018" t="s">
        <v>19077</v>
      </c>
      <c r="S2018" t="s">
        <v>28</v>
      </c>
      <c r="T2018" t="s">
        <v>65</v>
      </c>
      <c r="U2018" t="s">
        <v>5226</v>
      </c>
      <c r="V2018" t="s">
        <v>9487</v>
      </c>
      <c r="X2018" t="s">
        <v>19078</v>
      </c>
      <c r="Y2018" t="s">
        <v>118</v>
      </c>
    </row>
    <row r="2019" spans="1:25" x14ac:dyDescent="0.2">
      <c r="A2019" t="s">
        <v>27096</v>
      </c>
      <c r="B2019">
        <v>91158</v>
      </c>
      <c r="C2019">
        <v>218197</v>
      </c>
      <c r="D2019" t="s">
        <v>19073</v>
      </c>
      <c r="E2019" t="s">
        <v>24</v>
      </c>
      <c r="F2019">
        <v>998096633</v>
      </c>
      <c r="G2019" t="s">
        <v>19079</v>
      </c>
      <c r="H2019" t="s">
        <v>19080</v>
      </c>
      <c r="I2019" t="s">
        <v>30</v>
      </c>
      <c r="J2019" t="s">
        <v>26</v>
      </c>
      <c r="K2019">
        <v>313710</v>
      </c>
      <c r="L2019" t="s">
        <v>109</v>
      </c>
      <c r="M2019" t="s">
        <v>19081</v>
      </c>
      <c r="N2019" t="s">
        <v>2778</v>
      </c>
      <c r="O2019" t="s">
        <v>19082</v>
      </c>
      <c r="P2019" t="s">
        <v>19083</v>
      </c>
      <c r="R2019" t="s">
        <v>19084</v>
      </c>
      <c r="S2019" t="s">
        <v>28</v>
      </c>
      <c r="T2019" t="s">
        <v>40</v>
      </c>
      <c r="U2019" t="s">
        <v>19085</v>
      </c>
      <c r="V2019" t="s">
        <v>19086</v>
      </c>
      <c r="X2019" t="s">
        <v>19087</v>
      </c>
      <c r="Y2019" t="s">
        <v>19088</v>
      </c>
    </row>
    <row r="2020" spans="1:25" x14ac:dyDescent="0.2">
      <c r="A2020" t="s">
        <v>27096</v>
      </c>
      <c r="B2020">
        <v>91158</v>
      </c>
      <c r="C2020">
        <v>218197</v>
      </c>
      <c r="D2020" t="s">
        <v>19073</v>
      </c>
      <c r="E2020" t="s">
        <v>24</v>
      </c>
      <c r="F2020">
        <v>997989448</v>
      </c>
      <c r="G2020" t="s">
        <v>136</v>
      </c>
      <c r="H2020" t="s">
        <v>137</v>
      </c>
      <c r="I2020" t="s">
        <v>30</v>
      </c>
      <c r="J2020" t="s">
        <v>26</v>
      </c>
      <c r="K2020">
        <v>362493.5</v>
      </c>
      <c r="L2020" t="s">
        <v>138</v>
      </c>
      <c r="M2020" t="s">
        <v>139</v>
      </c>
      <c r="N2020" t="s">
        <v>140</v>
      </c>
      <c r="O2020" t="s">
        <v>141</v>
      </c>
      <c r="P2020" t="s">
        <v>142</v>
      </c>
      <c r="Q2020" t="s">
        <v>143</v>
      </c>
      <c r="R2020" t="s">
        <v>19089</v>
      </c>
      <c r="S2020" t="s">
        <v>28</v>
      </c>
      <c r="T2020" t="s">
        <v>47</v>
      </c>
      <c r="U2020" t="s">
        <v>1649</v>
      </c>
      <c r="V2020" t="s">
        <v>8964</v>
      </c>
      <c r="X2020" t="s">
        <v>19090</v>
      </c>
      <c r="Y2020" t="s">
        <v>19091</v>
      </c>
    </row>
    <row r="2021" spans="1:25" x14ac:dyDescent="0.2">
      <c r="A2021" t="s">
        <v>27096</v>
      </c>
      <c r="B2021">
        <v>91158</v>
      </c>
      <c r="C2021">
        <v>218197</v>
      </c>
      <c r="D2021" t="s">
        <v>19073</v>
      </c>
      <c r="E2021" t="s">
        <v>24</v>
      </c>
      <c r="F2021">
        <v>999817316</v>
      </c>
      <c r="G2021" t="s">
        <v>19092</v>
      </c>
      <c r="H2021" t="s">
        <v>19093</v>
      </c>
      <c r="I2021" t="s">
        <v>325</v>
      </c>
      <c r="J2021" t="s">
        <v>26</v>
      </c>
      <c r="K2021">
        <v>27880</v>
      </c>
      <c r="L2021" t="s">
        <v>900</v>
      </c>
      <c r="M2021" t="s">
        <v>19094</v>
      </c>
      <c r="N2021" t="s">
        <v>2594</v>
      </c>
      <c r="O2021">
        <v>1000</v>
      </c>
      <c r="R2021" t="s">
        <v>19095</v>
      </c>
      <c r="S2021" t="s">
        <v>28</v>
      </c>
      <c r="T2021" t="s">
        <v>262</v>
      </c>
      <c r="U2021" t="s">
        <v>19096</v>
      </c>
      <c r="V2021" t="s">
        <v>19097</v>
      </c>
      <c r="X2021" t="s">
        <v>19098</v>
      </c>
      <c r="Y2021" t="s">
        <v>19099</v>
      </c>
    </row>
    <row r="2022" spans="1:25" x14ac:dyDescent="0.2">
      <c r="A2022" t="s">
        <v>27096</v>
      </c>
      <c r="B2022">
        <v>91158</v>
      </c>
      <c r="C2022">
        <v>218197</v>
      </c>
      <c r="D2022" t="s">
        <v>19073</v>
      </c>
      <c r="E2022" t="s">
        <v>24</v>
      </c>
      <c r="F2022">
        <v>999985708</v>
      </c>
      <c r="G2022" t="s">
        <v>3592</v>
      </c>
      <c r="H2022" t="s">
        <v>3593</v>
      </c>
      <c r="I2022" t="s">
        <v>34</v>
      </c>
      <c r="J2022" t="s">
        <v>26</v>
      </c>
      <c r="K2022">
        <v>554933.75</v>
      </c>
      <c r="L2022" t="s">
        <v>312</v>
      </c>
      <c r="M2022" t="s">
        <v>3594</v>
      </c>
      <c r="N2022" t="s">
        <v>1002</v>
      </c>
      <c r="O2022" t="s">
        <v>3595</v>
      </c>
      <c r="P2022" t="s">
        <v>3596</v>
      </c>
      <c r="Q2022" t="s">
        <v>3597</v>
      </c>
      <c r="R2022" t="s">
        <v>19100</v>
      </c>
      <c r="S2022" t="s">
        <v>28</v>
      </c>
      <c r="T2022" t="s">
        <v>47</v>
      </c>
      <c r="U2022" t="s">
        <v>2528</v>
      </c>
      <c r="V2022" t="s">
        <v>8374</v>
      </c>
      <c r="X2022" t="s">
        <v>9001</v>
      </c>
      <c r="Y2022" t="s">
        <v>8999</v>
      </c>
    </row>
    <row r="2023" spans="1:25" x14ac:dyDescent="0.2">
      <c r="A2023" t="s">
        <v>27096</v>
      </c>
      <c r="B2023">
        <v>91158</v>
      </c>
      <c r="C2023">
        <v>218197</v>
      </c>
      <c r="D2023" t="s">
        <v>19073</v>
      </c>
      <c r="E2023" t="s">
        <v>24</v>
      </c>
      <c r="F2023">
        <v>999832351</v>
      </c>
      <c r="G2023" t="s">
        <v>14010</v>
      </c>
      <c r="H2023" t="s">
        <v>13400</v>
      </c>
      <c r="I2023" t="s">
        <v>325</v>
      </c>
      <c r="J2023" t="s">
        <v>26</v>
      </c>
      <c r="K2023">
        <v>42525.25</v>
      </c>
      <c r="L2023" t="s">
        <v>138</v>
      </c>
      <c r="M2023" t="s">
        <v>14011</v>
      </c>
      <c r="N2023" t="s">
        <v>320</v>
      </c>
      <c r="O2023" t="s">
        <v>14012</v>
      </c>
      <c r="P2023" t="s">
        <v>14013</v>
      </c>
      <c r="R2023" t="s">
        <v>19101</v>
      </c>
      <c r="S2023" t="s">
        <v>28</v>
      </c>
      <c r="T2023" t="s">
        <v>65</v>
      </c>
      <c r="U2023" t="s">
        <v>14930</v>
      </c>
      <c r="V2023" t="s">
        <v>19102</v>
      </c>
      <c r="X2023" t="s">
        <v>19103</v>
      </c>
      <c r="Y2023" t="s">
        <v>19104</v>
      </c>
    </row>
    <row r="2024" spans="1:25" x14ac:dyDescent="0.2">
      <c r="A2024" t="s">
        <v>27096</v>
      </c>
      <c r="B2024">
        <v>104277</v>
      </c>
      <c r="C2024">
        <v>284585</v>
      </c>
      <c r="D2024" t="s">
        <v>19116</v>
      </c>
      <c r="E2024" t="s">
        <v>57</v>
      </c>
      <c r="F2024">
        <v>999627875</v>
      </c>
      <c r="G2024" t="s">
        <v>1373</v>
      </c>
      <c r="H2024" t="s">
        <v>1374</v>
      </c>
      <c r="I2024" t="s">
        <v>25</v>
      </c>
      <c r="J2024" t="s">
        <v>26</v>
      </c>
      <c r="K2024">
        <v>1137485</v>
      </c>
      <c r="L2024" t="s">
        <v>45</v>
      </c>
      <c r="M2024" t="s">
        <v>1375</v>
      </c>
      <c r="N2024" t="s">
        <v>613</v>
      </c>
      <c r="O2024" t="s">
        <v>1376</v>
      </c>
      <c r="P2024" t="s">
        <v>1377</v>
      </c>
      <c r="Q2024" t="s">
        <v>1378</v>
      </c>
      <c r="R2024" t="s">
        <v>19117</v>
      </c>
      <c r="S2024" t="s">
        <v>28</v>
      </c>
      <c r="T2024" t="s">
        <v>47</v>
      </c>
      <c r="U2024" t="s">
        <v>18531</v>
      </c>
      <c r="V2024" t="s">
        <v>3067</v>
      </c>
      <c r="X2024" t="s">
        <v>19072</v>
      </c>
    </row>
    <row r="2025" spans="1:25" x14ac:dyDescent="0.2">
      <c r="A2025" t="s">
        <v>27096</v>
      </c>
      <c r="B2025">
        <v>104277</v>
      </c>
      <c r="C2025">
        <v>284585</v>
      </c>
      <c r="D2025" t="s">
        <v>19116</v>
      </c>
      <c r="E2025" t="s">
        <v>24</v>
      </c>
      <c r="F2025">
        <v>999766294</v>
      </c>
      <c r="G2025" t="s">
        <v>6505</v>
      </c>
      <c r="H2025" t="s">
        <v>6506</v>
      </c>
      <c r="I2025" t="s">
        <v>30</v>
      </c>
      <c r="J2025" t="s">
        <v>26</v>
      </c>
      <c r="K2025">
        <v>349879.5</v>
      </c>
      <c r="L2025" t="s">
        <v>82</v>
      </c>
      <c r="M2025" t="s">
        <v>6507</v>
      </c>
      <c r="N2025" t="s">
        <v>479</v>
      </c>
      <c r="O2025">
        <v>92400</v>
      </c>
      <c r="P2025" t="s">
        <v>6508</v>
      </c>
      <c r="Q2025" t="s">
        <v>6509</v>
      </c>
      <c r="R2025" t="s">
        <v>19118</v>
      </c>
      <c r="S2025" t="s">
        <v>28</v>
      </c>
      <c r="T2025" t="s">
        <v>47</v>
      </c>
      <c r="U2025" t="s">
        <v>1337</v>
      </c>
      <c r="V2025" t="s">
        <v>6511</v>
      </c>
      <c r="X2025" t="s">
        <v>6512</v>
      </c>
      <c r="Y2025" t="s">
        <v>6513</v>
      </c>
    </row>
    <row r="2026" spans="1:25" x14ac:dyDescent="0.2">
      <c r="A2026" t="s">
        <v>27096</v>
      </c>
      <c r="B2026">
        <v>104277</v>
      </c>
      <c r="C2026">
        <v>284585</v>
      </c>
      <c r="D2026" t="s">
        <v>19116</v>
      </c>
      <c r="E2026" t="s">
        <v>24</v>
      </c>
      <c r="F2026">
        <v>998896107</v>
      </c>
      <c r="G2026" t="s">
        <v>17909</v>
      </c>
      <c r="H2026" t="s">
        <v>17910</v>
      </c>
      <c r="I2026" t="s">
        <v>30</v>
      </c>
      <c r="J2026" t="s">
        <v>472</v>
      </c>
      <c r="K2026">
        <v>6498</v>
      </c>
      <c r="L2026" t="s">
        <v>45</v>
      </c>
      <c r="M2026" t="s">
        <v>17911</v>
      </c>
      <c r="N2026" t="s">
        <v>613</v>
      </c>
      <c r="O2026">
        <v>11574</v>
      </c>
      <c r="P2026" t="s">
        <v>17912</v>
      </c>
      <c r="R2026" t="s">
        <v>19119</v>
      </c>
      <c r="S2026" t="s">
        <v>28</v>
      </c>
      <c r="T2026" t="s">
        <v>40</v>
      </c>
      <c r="U2026" t="s">
        <v>1364</v>
      </c>
      <c r="V2026" t="s">
        <v>19120</v>
      </c>
      <c r="X2026" t="s">
        <v>17915</v>
      </c>
    </row>
    <row r="2027" spans="1:25" x14ac:dyDescent="0.2">
      <c r="A2027" t="s">
        <v>27096</v>
      </c>
      <c r="B2027">
        <v>104277</v>
      </c>
      <c r="C2027">
        <v>284585</v>
      </c>
      <c r="D2027" t="s">
        <v>19116</v>
      </c>
      <c r="E2027" t="s">
        <v>24</v>
      </c>
      <c r="F2027">
        <v>999829247</v>
      </c>
      <c r="G2027" t="s">
        <v>13417</v>
      </c>
      <c r="H2027" t="s">
        <v>13418</v>
      </c>
      <c r="I2027" t="s">
        <v>325</v>
      </c>
      <c r="J2027" t="s">
        <v>26</v>
      </c>
      <c r="K2027">
        <v>48702</v>
      </c>
      <c r="L2027" t="s">
        <v>45</v>
      </c>
      <c r="M2027" t="s">
        <v>13419</v>
      </c>
      <c r="N2027" t="s">
        <v>5854</v>
      </c>
      <c r="O2027">
        <v>10226</v>
      </c>
      <c r="R2027" t="s">
        <v>19121</v>
      </c>
      <c r="S2027" t="s">
        <v>28</v>
      </c>
      <c r="T2027" t="s">
        <v>56</v>
      </c>
      <c r="U2027" t="s">
        <v>16767</v>
      </c>
      <c r="V2027" t="s">
        <v>9687</v>
      </c>
      <c r="X2027" t="s">
        <v>19122</v>
      </c>
    </row>
    <row r="2028" spans="1:25" x14ac:dyDescent="0.2">
      <c r="A2028" t="s">
        <v>27096</v>
      </c>
      <c r="B2028">
        <v>104277</v>
      </c>
      <c r="C2028">
        <v>284585</v>
      </c>
      <c r="D2028" t="s">
        <v>19116</v>
      </c>
      <c r="E2028" t="s">
        <v>24</v>
      </c>
      <c r="F2028">
        <v>999988909</v>
      </c>
      <c r="G2028" t="s">
        <v>1395</v>
      </c>
      <c r="H2028" t="s">
        <v>1396</v>
      </c>
      <c r="I2028" t="s">
        <v>25</v>
      </c>
      <c r="J2028" t="s">
        <v>26</v>
      </c>
      <c r="K2028">
        <v>392390</v>
      </c>
      <c r="L2028" t="s">
        <v>312</v>
      </c>
      <c r="M2028" t="s">
        <v>1397</v>
      </c>
      <c r="N2028" t="s">
        <v>1398</v>
      </c>
      <c r="O2028" t="s">
        <v>1399</v>
      </c>
      <c r="P2028" t="s">
        <v>1400</v>
      </c>
      <c r="Q2028" t="s">
        <v>1401</v>
      </c>
      <c r="R2028" t="s">
        <v>19123</v>
      </c>
      <c r="S2028" t="s">
        <v>28</v>
      </c>
      <c r="T2028" t="s">
        <v>56</v>
      </c>
      <c r="U2028" t="s">
        <v>8976</v>
      </c>
      <c r="V2028" t="s">
        <v>18927</v>
      </c>
      <c r="X2028" t="s">
        <v>19124</v>
      </c>
      <c r="Y2028" t="s">
        <v>19125</v>
      </c>
    </row>
    <row r="2029" spans="1:25" x14ac:dyDescent="0.2">
      <c r="A2029" t="s">
        <v>27096</v>
      </c>
      <c r="B2029">
        <v>104277</v>
      </c>
      <c r="C2029">
        <v>284585</v>
      </c>
      <c r="D2029" t="s">
        <v>19116</v>
      </c>
      <c r="E2029" t="s">
        <v>24</v>
      </c>
      <c r="F2029">
        <v>951262220</v>
      </c>
      <c r="G2029" t="s">
        <v>5845</v>
      </c>
      <c r="H2029" t="s">
        <v>5846</v>
      </c>
      <c r="I2029" t="s">
        <v>30</v>
      </c>
      <c r="J2029" t="s">
        <v>26</v>
      </c>
      <c r="K2029">
        <v>140245.5</v>
      </c>
      <c r="L2029" t="s">
        <v>210</v>
      </c>
      <c r="M2029" t="s">
        <v>5607</v>
      </c>
      <c r="N2029" t="s">
        <v>219</v>
      </c>
      <c r="O2029">
        <v>195</v>
      </c>
      <c r="P2029" t="s">
        <v>5847</v>
      </c>
      <c r="Q2029" t="s">
        <v>5848</v>
      </c>
      <c r="R2029" t="s">
        <v>19126</v>
      </c>
      <c r="S2029" t="s">
        <v>28</v>
      </c>
      <c r="T2029" t="s">
        <v>65</v>
      </c>
      <c r="U2029" t="s">
        <v>1355</v>
      </c>
      <c r="V2029" t="s">
        <v>19127</v>
      </c>
      <c r="X2029" t="s">
        <v>19128</v>
      </c>
    </row>
    <row r="2030" spans="1:25" x14ac:dyDescent="0.2">
      <c r="A2030" t="s">
        <v>27096</v>
      </c>
      <c r="B2030">
        <v>104277</v>
      </c>
      <c r="C2030">
        <v>284585</v>
      </c>
      <c r="D2030" t="s">
        <v>19116</v>
      </c>
      <c r="E2030" t="s">
        <v>24</v>
      </c>
      <c r="F2030">
        <v>999984059</v>
      </c>
      <c r="G2030" t="s">
        <v>552</v>
      </c>
      <c r="H2030" t="s">
        <v>553</v>
      </c>
      <c r="I2030" t="s">
        <v>25</v>
      </c>
      <c r="J2030" t="s">
        <v>26</v>
      </c>
      <c r="K2030">
        <v>509036</v>
      </c>
      <c r="L2030" t="s">
        <v>27</v>
      </c>
      <c r="M2030" t="s">
        <v>554</v>
      </c>
      <c r="N2030" t="s">
        <v>555</v>
      </c>
      <c r="O2030">
        <v>80686</v>
      </c>
      <c r="P2030" t="s">
        <v>556</v>
      </c>
      <c r="Q2030" t="s">
        <v>557</v>
      </c>
      <c r="R2030" t="s">
        <v>19129</v>
      </c>
      <c r="S2030" t="s">
        <v>28</v>
      </c>
      <c r="T2030" t="s">
        <v>47</v>
      </c>
      <c r="U2030" t="s">
        <v>322</v>
      </c>
      <c r="V2030" t="s">
        <v>5648</v>
      </c>
      <c r="X2030" t="s">
        <v>10863</v>
      </c>
      <c r="Y2030" t="s">
        <v>1307</v>
      </c>
    </row>
    <row r="2031" spans="1:25" x14ac:dyDescent="0.2">
      <c r="A2031" t="s">
        <v>27096</v>
      </c>
      <c r="B2031">
        <v>104277</v>
      </c>
      <c r="C2031">
        <v>284585</v>
      </c>
      <c r="D2031" t="s">
        <v>19116</v>
      </c>
      <c r="E2031" t="s">
        <v>24</v>
      </c>
      <c r="F2031">
        <v>999604110</v>
      </c>
      <c r="G2031" t="s">
        <v>1407</v>
      </c>
      <c r="H2031" t="s">
        <v>1408</v>
      </c>
      <c r="I2031" t="s">
        <v>25</v>
      </c>
      <c r="J2031" t="s">
        <v>26</v>
      </c>
      <c r="K2031">
        <v>298127.5</v>
      </c>
      <c r="L2031" t="s">
        <v>357</v>
      </c>
      <c r="M2031" t="s">
        <v>1409</v>
      </c>
      <c r="N2031" t="s">
        <v>1410</v>
      </c>
      <c r="O2031">
        <v>20009</v>
      </c>
      <c r="P2031" t="s">
        <v>1411</v>
      </c>
      <c r="Q2031" t="s">
        <v>1412</v>
      </c>
      <c r="R2031" t="s">
        <v>19130</v>
      </c>
      <c r="S2031" t="s">
        <v>28</v>
      </c>
      <c r="T2031" t="s">
        <v>65</v>
      </c>
      <c r="U2031" t="s">
        <v>1498</v>
      </c>
      <c r="V2031" t="s">
        <v>19131</v>
      </c>
      <c r="X2031">
        <v>34943105300</v>
      </c>
      <c r="Y2031">
        <v>34946460900</v>
      </c>
    </row>
    <row r="2032" spans="1:25" x14ac:dyDescent="0.2">
      <c r="A2032" t="s">
        <v>27096</v>
      </c>
      <c r="B2032">
        <v>104277</v>
      </c>
      <c r="C2032">
        <v>284585</v>
      </c>
      <c r="D2032" t="s">
        <v>19116</v>
      </c>
      <c r="E2032" t="s">
        <v>24</v>
      </c>
      <c r="F2032">
        <v>999949721</v>
      </c>
      <c r="G2032" t="s">
        <v>9829</v>
      </c>
      <c r="H2032" t="s">
        <v>9830</v>
      </c>
      <c r="I2032" t="s">
        <v>30</v>
      </c>
      <c r="J2032" t="s">
        <v>472</v>
      </c>
      <c r="K2032">
        <v>546.5</v>
      </c>
      <c r="L2032" t="s">
        <v>210</v>
      </c>
      <c r="M2032" t="s">
        <v>9831</v>
      </c>
      <c r="N2032" t="s">
        <v>219</v>
      </c>
      <c r="O2032">
        <v>131</v>
      </c>
      <c r="P2032" t="s">
        <v>9832</v>
      </c>
      <c r="R2032" t="s">
        <v>19132</v>
      </c>
      <c r="S2032" t="s">
        <v>28</v>
      </c>
      <c r="T2032" t="s">
        <v>65</v>
      </c>
      <c r="U2032" t="s">
        <v>5436</v>
      </c>
      <c r="V2032" t="s">
        <v>18218</v>
      </c>
      <c r="X2032">
        <v>390641502233</v>
      </c>
    </row>
    <row r="2033" spans="1:25" x14ac:dyDescent="0.2">
      <c r="A2033" t="s">
        <v>27096</v>
      </c>
      <c r="B2033">
        <v>104277</v>
      </c>
      <c r="C2033">
        <v>284585</v>
      </c>
      <c r="D2033" t="s">
        <v>19116</v>
      </c>
      <c r="E2033" t="s">
        <v>24</v>
      </c>
      <c r="F2033">
        <v>997900887</v>
      </c>
      <c r="G2033" t="s">
        <v>12741</v>
      </c>
      <c r="H2033" t="s">
        <v>12742</v>
      </c>
      <c r="I2033" t="s">
        <v>325</v>
      </c>
      <c r="J2033" t="s">
        <v>26</v>
      </c>
      <c r="K2033">
        <v>210400</v>
      </c>
      <c r="L2033" t="s">
        <v>27</v>
      </c>
      <c r="M2033" t="s">
        <v>12743</v>
      </c>
      <c r="N2033" t="s">
        <v>1025</v>
      </c>
      <c r="O2033">
        <v>12435</v>
      </c>
      <c r="P2033" t="s">
        <v>12744</v>
      </c>
      <c r="Q2033" t="s">
        <v>12745</v>
      </c>
      <c r="R2033" t="s">
        <v>19133</v>
      </c>
      <c r="S2033" t="s">
        <v>28</v>
      </c>
      <c r="T2033" t="s">
        <v>65</v>
      </c>
      <c r="U2033" t="s">
        <v>7086</v>
      </c>
      <c r="V2033" t="s">
        <v>19134</v>
      </c>
      <c r="X2033">
        <v>496115514749</v>
      </c>
      <c r="Y2033">
        <v>496115545083</v>
      </c>
    </row>
    <row r="2034" spans="1:25" x14ac:dyDescent="0.2">
      <c r="A2034" t="s">
        <v>27096</v>
      </c>
      <c r="B2034">
        <v>104277</v>
      </c>
      <c r="C2034">
        <v>284585</v>
      </c>
      <c r="D2034" t="s">
        <v>19116</v>
      </c>
      <c r="E2034" t="s">
        <v>24</v>
      </c>
      <c r="F2034">
        <v>999659303</v>
      </c>
      <c r="G2034" t="s">
        <v>13558</v>
      </c>
      <c r="H2034" t="s">
        <v>2203</v>
      </c>
      <c r="I2034" t="s">
        <v>30</v>
      </c>
      <c r="J2034" t="s">
        <v>26</v>
      </c>
      <c r="K2034">
        <v>146040</v>
      </c>
      <c r="L2034" t="s">
        <v>238</v>
      </c>
      <c r="M2034" t="s">
        <v>13559</v>
      </c>
      <c r="N2034" t="s">
        <v>13560</v>
      </c>
      <c r="O2034" t="s">
        <v>13561</v>
      </c>
      <c r="P2034" t="s">
        <v>13562</v>
      </c>
      <c r="Q2034" t="s">
        <v>13563</v>
      </c>
      <c r="R2034" t="s">
        <v>19135</v>
      </c>
      <c r="S2034" t="s">
        <v>28</v>
      </c>
      <c r="T2034" t="s">
        <v>65</v>
      </c>
      <c r="U2034" t="s">
        <v>767</v>
      </c>
      <c r="V2034" t="s">
        <v>13564</v>
      </c>
      <c r="X2034" t="s">
        <v>19136</v>
      </c>
    </row>
    <row r="2035" spans="1:25" x14ac:dyDescent="0.2">
      <c r="A2035" t="s">
        <v>27096</v>
      </c>
      <c r="B2035">
        <v>104277</v>
      </c>
      <c r="C2035">
        <v>284585</v>
      </c>
      <c r="D2035" t="s">
        <v>19116</v>
      </c>
      <c r="E2035" t="s">
        <v>24</v>
      </c>
      <c r="F2035">
        <v>958842382</v>
      </c>
      <c r="G2035" t="s">
        <v>19137</v>
      </c>
      <c r="H2035" t="s">
        <v>19138</v>
      </c>
      <c r="I2035" t="s">
        <v>325</v>
      </c>
      <c r="J2035" t="s">
        <v>26</v>
      </c>
      <c r="K2035">
        <v>66099</v>
      </c>
      <c r="L2035" t="s">
        <v>906</v>
      </c>
      <c r="M2035" t="s">
        <v>19139</v>
      </c>
      <c r="N2035" t="s">
        <v>19140</v>
      </c>
      <c r="O2035">
        <v>6644</v>
      </c>
      <c r="P2035" t="s">
        <v>19141</v>
      </c>
      <c r="R2035" t="s">
        <v>19142</v>
      </c>
      <c r="S2035" t="s">
        <v>28</v>
      </c>
      <c r="T2035" t="s">
        <v>40</v>
      </c>
      <c r="U2035" t="s">
        <v>911</v>
      </c>
      <c r="V2035" t="s">
        <v>19143</v>
      </c>
      <c r="X2035" t="s">
        <v>19144</v>
      </c>
    </row>
    <row r="2036" spans="1:25" x14ac:dyDescent="0.2">
      <c r="A2036" t="s">
        <v>27096</v>
      </c>
      <c r="B2036">
        <v>104277</v>
      </c>
      <c r="C2036">
        <v>284585</v>
      </c>
      <c r="D2036" t="s">
        <v>19116</v>
      </c>
      <c r="E2036" t="s">
        <v>24</v>
      </c>
      <c r="F2036">
        <v>999456573</v>
      </c>
      <c r="G2036" t="s">
        <v>8096</v>
      </c>
      <c r="H2036" t="s">
        <v>8097</v>
      </c>
      <c r="I2036" t="s">
        <v>30</v>
      </c>
      <c r="J2036" t="s">
        <v>26</v>
      </c>
      <c r="K2036">
        <v>153520</v>
      </c>
      <c r="L2036" t="s">
        <v>906</v>
      </c>
      <c r="M2036" t="s">
        <v>8098</v>
      </c>
      <c r="N2036" t="s">
        <v>8099</v>
      </c>
      <c r="O2036">
        <v>6172</v>
      </c>
      <c r="Q2036" t="s">
        <v>8100</v>
      </c>
      <c r="R2036" t="s">
        <v>19145</v>
      </c>
      <c r="S2036" t="s">
        <v>28</v>
      </c>
      <c r="T2036" t="s">
        <v>65</v>
      </c>
      <c r="U2036" t="s">
        <v>7328</v>
      </c>
      <c r="V2036" t="s">
        <v>8101</v>
      </c>
      <c r="X2036" t="s">
        <v>8102</v>
      </c>
    </row>
    <row r="2037" spans="1:25" x14ac:dyDescent="0.2">
      <c r="A2037" t="s">
        <v>27096</v>
      </c>
      <c r="B2037">
        <v>95261</v>
      </c>
      <c r="C2037">
        <v>242319</v>
      </c>
      <c r="D2037" t="s">
        <v>5671</v>
      </c>
      <c r="E2037" t="s">
        <v>24</v>
      </c>
      <c r="F2037">
        <v>996005701</v>
      </c>
      <c r="G2037" t="s">
        <v>19153</v>
      </c>
      <c r="H2037" t="s">
        <v>17135</v>
      </c>
      <c r="I2037" t="s">
        <v>30</v>
      </c>
      <c r="J2037" t="s">
        <v>26</v>
      </c>
      <c r="K2037">
        <v>494471.5</v>
      </c>
      <c r="L2037" t="s">
        <v>138</v>
      </c>
      <c r="M2037" t="s">
        <v>19154</v>
      </c>
      <c r="N2037" t="s">
        <v>19155</v>
      </c>
      <c r="O2037" t="s">
        <v>19156</v>
      </c>
      <c r="P2037" t="s">
        <v>19157</v>
      </c>
      <c r="R2037" t="s">
        <v>19158</v>
      </c>
      <c r="S2037" t="s">
        <v>28</v>
      </c>
      <c r="T2037" t="s">
        <v>40</v>
      </c>
      <c r="U2037" t="s">
        <v>1141</v>
      </c>
      <c r="V2037" t="s">
        <v>19159</v>
      </c>
      <c r="X2037">
        <v>442897521754</v>
      </c>
      <c r="Y2037">
        <v>4428971024</v>
      </c>
    </row>
    <row r="2038" spans="1:25" x14ac:dyDescent="0.2">
      <c r="A2038" t="s">
        <v>27096</v>
      </c>
      <c r="B2038">
        <v>95261</v>
      </c>
      <c r="C2038">
        <v>242319</v>
      </c>
      <c r="D2038" t="s">
        <v>5671</v>
      </c>
      <c r="E2038" t="s">
        <v>57</v>
      </c>
      <c r="F2038">
        <v>999988909</v>
      </c>
      <c r="G2038" t="s">
        <v>1395</v>
      </c>
      <c r="H2038" t="s">
        <v>1396</v>
      </c>
      <c r="I2038" t="s">
        <v>25</v>
      </c>
      <c r="J2038" t="s">
        <v>26</v>
      </c>
      <c r="K2038">
        <v>768599</v>
      </c>
      <c r="L2038" t="s">
        <v>312</v>
      </c>
      <c r="M2038" t="s">
        <v>1397</v>
      </c>
      <c r="N2038" t="s">
        <v>1398</v>
      </c>
      <c r="O2038" t="s">
        <v>1399</v>
      </c>
      <c r="P2038" t="s">
        <v>1400</v>
      </c>
      <c r="Q2038" t="s">
        <v>1401</v>
      </c>
      <c r="R2038" t="s">
        <v>19160</v>
      </c>
      <c r="S2038" t="s">
        <v>28</v>
      </c>
      <c r="T2038" t="s">
        <v>56</v>
      </c>
      <c r="U2038" t="s">
        <v>8976</v>
      </c>
      <c r="V2038" t="s">
        <v>18927</v>
      </c>
      <c r="X2038" t="s">
        <v>19124</v>
      </c>
      <c r="Y2038" t="s">
        <v>19125</v>
      </c>
    </row>
    <row r="2039" spans="1:25" x14ac:dyDescent="0.2">
      <c r="A2039" t="s">
        <v>27096</v>
      </c>
      <c r="B2039">
        <v>95261</v>
      </c>
      <c r="C2039">
        <v>242319</v>
      </c>
      <c r="D2039" t="s">
        <v>5671</v>
      </c>
      <c r="E2039" t="s">
        <v>24</v>
      </c>
      <c r="F2039">
        <v>999984059</v>
      </c>
      <c r="G2039" t="s">
        <v>552</v>
      </c>
      <c r="H2039" t="s">
        <v>553</v>
      </c>
      <c r="I2039" t="s">
        <v>25</v>
      </c>
      <c r="J2039" t="s">
        <v>26</v>
      </c>
      <c r="K2039">
        <v>503912</v>
      </c>
      <c r="L2039" t="s">
        <v>27</v>
      </c>
      <c r="M2039" t="s">
        <v>554</v>
      </c>
      <c r="N2039" t="s">
        <v>555</v>
      </c>
      <c r="O2039">
        <v>80686</v>
      </c>
      <c r="P2039" t="s">
        <v>556</v>
      </c>
      <c r="Q2039" t="s">
        <v>557</v>
      </c>
      <c r="R2039" t="s">
        <v>19161</v>
      </c>
      <c r="S2039" t="s">
        <v>28</v>
      </c>
      <c r="T2039" t="s">
        <v>40</v>
      </c>
      <c r="U2039" t="s">
        <v>558</v>
      </c>
      <c r="V2039" t="s">
        <v>559</v>
      </c>
      <c r="X2039" t="s">
        <v>635</v>
      </c>
      <c r="Y2039" t="s">
        <v>636</v>
      </c>
    </row>
    <row r="2040" spans="1:25" x14ac:dyDescent="0.2">
      <c r="A2040" t="s">
        <v>27096</v>
      </c>
      <c r="B2040">
        <v>95261</v>
      </c>
      <c r="C2040">
        <v>242319</v>
      </c>
      <c r="D2040" t="s">
        <v>5671</v>
      </c>
      <c r="E2040" t="s">
        <v>24</v>
      </c>
      <c r="F2040">
        <v>999992401</v>
      </c>
      <c r="G2040" t="s">
        <v>1200</v>
      </c>
      <c r="H2040" t="s">
        <v>1201</v>
      </c>
      <c r="I2040" t="s">
        <v>25</v>
      </c>
      <c r="J2040" t="s">
        <v>26</v>
      </c>
      <c r="K2040">
        <v>510625</v>
      </c>
      <c r="L2040" t="s">
        <v>82</v>
      </c>
      <c r="M2040" t="s">
        <v>1202</v>
      </c>
      <c r="N2040" t="s">
        <v>1203</v>
      </c>
      <c r="O2040">
        <v>75015</v>
      </c>
      <c r="P2040" t="s">
        <v>1204</v>
      </c>
      <c r="Q2040" t="s">
        <v>1205</v>
      </c>
      <c r="R2040" t="s">
        <v>19162</v>
      </c>
      <c r="S2040" t="s">
        <v>28</v>
      </c>
      <c r="T2040" t="s">
        <v>40</v>
      </c>
      <c r="U2040" t="s">
        <v>2470</v>
      </c>
      <c r="V2040" t="s">
        <v>19163</v>
      </c>
      <c r="X2040" t="s">
        <v>19164</v>
      </c>
      <c r="Y2040" t="s">
        <v>19165</v>
      </c>
    </row>
    <row r="2041" spans="1:25" x14ac:dyDescent="0.2">
      <c r="A2041" t="s">
        <v>27096</v>
      </c>
      <c r="B2041">
        <v>95261</v>
      </c>
      <c r="C2041">
        <v>242319</v>
      </c>
      <c r="D2041" t="s">
        <v>5671</v>
      </c>
      <c r="E2041" t="s">
        <v>24</v>
      </c>
      <c r="F2041">
        <v>999933619</v>
      </c>
      <c r="G2041" t="s">
        <v>7113</v>
      </c>
      <c r="H2041" t="s">
        <v>1146</v>
      </c>
      <c r="I2041" t="s">
        <v>30</v>
      </c>
      <c r="J2041" t="s">
        <v>26</v>
      </c>
      <c r="K2041">
        <v>292150</v>
      </c>
      <c r="L2041" t="s">
        <v>138</v>
      </c>
      <c r="M2041" t="s">
        <v>7114</v>
      </c>
      <c r="N2041" t="s">
        <v>320</v>
      </c>
      <c r="O2041" t="s">
        <v>7115</v>
      </c>
      <c r="Q2041" t="s">
        <v>7116</v>
      </c>
      <c r="R2041" t="s">
        <v>19166</v>
      </c>
      <c r="S2041" t="s">
        <v>28</v>
      </c>
      <c r="T2041" t="s">
        <v>40</v>
      </c>
      <c r="U2041" t="s">
        <v>673</v>
      </c>
      <c r="V2041" t="s">
        <v>19167</v>
      </c>
      <c r="X2041" t="s">
        <v>19168</v>
      </c>
      <c r="Y2041" t="s">
        <v>19169</v>
      </c>
    </row>
    <row r="2042" spans="1:25" x14ac:dyDescent="0.2">
      <c r="A2042" t="s">
        <v>27096</v>
      </c>
      <c r="B2042">
        <v>95261</v>
      </c>
      <c r="C2042">
        <v>242319</v>
      </c>
      <c r="D2042" t="s">
        <v>5671</v>
      </c>
      <c r="E2042" t="s">
        <v>24</v>
      </c>
      <c r="F2042">
        <v>994782046</v>
      </c>
      <c r="G2042" t="s">
        <v>19170</v>
      </c>
      <c r="H2042" t="s">
        <v>8286</v>
      </c>
      <c r="I2042" t="s">
        <v>30</v>
      </c>
      <c r="J2042" t="s">
        <v>26</v>
      </c>
      <c r="K2042">
        <v>312462</v>
      </c>
      <c r="L2042" t="s">
        <v>238</v>
      </c>
      <c r="M2042" t="s">
        <v>19171</v>
      </c>
      <c r="N2042" t="s">
        <v>5272</v>
      </c>
      <c r="O2042" t="s">
        <v>19172</v>
      </c>
      <c r="P2042" t="s">
        <v>19173</v>
      </c>
      <c r="R2042" t="s">
        <v>19174</v>
      </c>
      <c r="S2042" t="s">
        <v>28</v>
      </c>
      <c r="T2042" t="s">
        <v>65</v>
      </c>
      <c r="U2042" t="s">
        <v>2057</v>
      </c>
      <c r="V2042" t="s">
        <v>19175</v>
      </c>
      <c r="X2042" t="s">
        <v>19176</v>
      </c>
      <c r="Y2042" t="s">
        <v>19177</v>
      </c>
    </row>
    <row r="2043" spans="1:25" x14ac:dyDescent="0.2">
      <c r="A2043" t="s">
        <v>27096</v>
      </c>
      <c r="B2043">
        <v>95261</v>
      </c>
      <c r="C2043">
        <v>242319</v>
      </c>
      <c r="D2043" t="s">
        <v>5671</v>
      </c>
      <c r="E2043" t="s">
        <v>24</v>
      </c>
      <c r="F2043">
        <v>993994018</v>
      </c>
      <c r="G2043" t="s">
        <v>19178</v>
      </c>
      <c r="H2043" t="s">
        <v>19179</v>
      </c>
      <c r="I2043" t="s">
        <v>30</v>
      </c>
      <c r="J2043" t="s">
        <v>26</v>
      </c>
      <c r="K2043">
        <v>61800</v>
      </c>
      <c r="L2043" t="s">
        <v>312</v>
      </c>
      <c r="M2043" t="s">
        <v>19180</v>
      </c>
      <c r="N2043" t="s">
        <v>19181</v>
      </c>
      <c r="O2043" t="s">
        <v>19182</v>
      </c>
      <c r="P2043" t="s">
        <v>19183</v>
      </c>
      <c r="R2043" t="s">
        <v>19184</v>
      </c>
      <c r="S2043" t="s">
        <v>28</v>
      </c>
      <c r="T2043" t="s">
        <v>262</v>
      </c>
      <c r="U2043" t="s">
        <v>482</v>
      </c>
      <c r="V2043" t="s">
        <v>19185</v>
      </c>
      <c r="X2043" t="s">
        <v>19186</v>
      </c>
      <c r="Y2043" t="s">
        <v>19187</v>
      </c>
    </row>
    <row r="2044" spans="1:25" x14ac:dyDescent="0.2">
      <c r="A2044" t="s">
        <v>27096</v>
      </c>
      <c r="B2044">
        <v>95261</v>
      </c>
      <c r="C2044">
        <v>242319</v>
      </c>
      <c r="D2044" t="s">
        <v>5671</v>
      </c>
      <c r="E2044" t="s">
        <v>24</v>
      </c>
      <c r="F2044">
        <v>995093804</v>
      </c>
      <c r="G2044" t="s">
        <v>19188</v>
      </c>
      <c r="H2044" t="s">
        <v>19189</v>
      </c>
      <c r="I2044" t="s">
        <v>30</v>
      </c>
      <c r="J2044" t="s">
        <v>26</v>
      </c>
      <c r="K2044">
        <v>191300</v>
      </c>
      <c r="L2044" t="s">
        <v>27</v>
      </c>
      <c r="M2044" t="s">
        <v>19190</v>
      </c>
      <c r="N2044" t="s">
        <v>19191</v>
      </c>
      <c r="O2044">
        <v>63235</v>
      </c>
      <c r="P2044" t="s">
        <v>19192</v>
      </c>
      <c r="R2044" t="s">
        <v>19193</v>
      </c>
      <c r="S2044" t="s">
        <v>28</v>
      </c>
      <c r="T2044" t="s">
        <v>65</v>
      </c>
      <c r="U2044" t="s">
        <v>1094</v>
      </c>
      <c r="V2044" t="s">
        <v>3530</v>
      </c>
      <c r="X2044" t="s">
        <v>19194</v>
      </c>
      <c r="Y2044" t="s">
        <v>19195</v>
      </c>
    </row>
    <row r="2045" spans="1:25" x14ac:dyDescent="0.2">
      <c r="A2045" t="s">
        <v>27096</v>
      </c>
      <c r="B2045">
        <v>95261</v>
      </c>
      <c r="C2045">
        <v>242319</v>
      </c>
      <c r="D2045" t="s">
        <v>5671</v>
      </c>
      <c r="E2045" t="s">
        <v>24</v>
      </c>
      <c r="F2045">
        <v>995685989</v>
      </c>
      <c r="G2045" t="s">
        <v>13674</v>
      </c>
      <c r="H2045" t="s">
        <v>5621</v>
      </c>
      <c r="I2045" t="s">
        <v>30</v>
      </c>
      <c r="J2045" t="s">
        <v>26</v>
      </c>
      <c r="K2045">
        <v>203640</v>
      </c>
      <c r="L2045" t="s">
        <v>70</v>
      </c>
      <c r="M2045" t="s">
        <v>13675</v>
      </c>
      <c r="N2045" t="s">
        <v>13676</v>
      </c>
      <c r="O2045">
        <v>8610</v>
      </c>
      <c r="P2045" t="s">
        <v>13677</v>
      </c>
      <c r="R2045" t="s">
        <v>19196</v>
      </c>
      <c r="S2045" t="s">
        <v>28</v>
      </c>
      <c r="T2045" t="s">
        <v>65</v>
      </c>
      <c r="U2045" t="s">
        <v>13678</v>
      </c>
      <c r="V2045" t="s">
        <v>13679</v>
      </c>
      <c r="X2045" t="s">
        <v>19197</v>
      </c>
      <c r="Y2045" t="s">
        <v>19198</v>
      </c>
    </row>
    <row r="2046" spans="1:25" x14ac:dyDescent="0.2">
      <c r="A2046" t="s">
        <v>27096</v>
      </c>
      <c r="B2046">
        <v>95261</v>
      </c>
      <c r="C2046">
        <v>242319</v>
      </c>
      <c r="D2046" t="s">
        <v>5671</v>
      </c>
      <c r="E2046" t="s">
        <v>24</v>
      </c>
      <c r="F2046">
        <v>999692671</v>
      </c>
      <c r="G2046" t="s">
        <v>10806</v>
      </c>
      <c r="H2046" t="s">
        <v>10807</v>
      </c>
      <c r="I2046" t="s">
        <v>30</v>
      </c>
      <c r="J2046" t="s">
        <v>26</v>
      </c>
      <c r="K2046">
        <v>158725</v>
      </c>
      <c r="L2046" t="s">
        <v>682</v>
      </c>
      <c r="M2046" t="s">
        <v>10808</v>
      </c>
      <c r="N2046" t="s">
        <v>1229</v>
      </c>
      <c r="O2046">
        <v>6020</v>
      </c>
      <c r="P2046" t="s">
        <v>10809</v>
      </c>
      <c r="Q2046" t="s">
        <v>10810</v>
      </c>
      <c r="R2046" t="s">
        <v>19199</v>
      </c>
      <c r="S2046" t="s">
        <v>28</v>
      </c>
      <c r="U2046" t="s">
        <v>10226</v>
      </c>
      <c r="V2046" t="s">
        <v>7698</v>
      </c>
      <c r="X2046" t="s">
        <v>19200</v>
      </c>
      <c r="Y2046" t="s">
        <v>19201</v>
      </c>
    </row>
    <row r="2047" spans="1:25" x14ac:dyDescent="0.2">
      <c r="A2047" t="s">
        <v>27096</v>
      </c>
      <c r="B2047">
        <v>95261</v>
      </c>
      <c r="C2047">
        <v>242319</v>
      </c>
      <c r="D2047" t="s">
        <v>5671</v>
      </c>
      <c r="E2047" t="s">
        <v>24</v>
      </c>
      <c r="F2047">
        <v>999992304</v>
      </c>
      <c r="G2047" t="s">
        <v>530</v>
      </c>
      <c r="H2047" t="s">
        <v>531</v>
      </c>
      <c r="I2047" t="s">
        <v>25</v>
      </c>
      <c r="J2047" t="s">
        <v>472</v>
      </c>
      <c r="L2047" t="s">
        <v>192</v>
      </c>
      <c r="M2047" t="s">
        <v>532</v>
      </c>
      <c r="N2047" t="s">
        <v>533</v>
      </c>
      <c r="O2047">
        <v>1049</v>
      </c>
      <c r="P2047" t="s">
        <v>534</v>
      </c>
      <c r="R2047" t="s">
        <v>19202</v>
      </c>
      <c r="S2047" t="s">
        <v>28</v>
      </c>
      <c r="T2047" t="s">
        <v>40</v>
      </c>
      <c r="U2047" t="s">
        <v>914</v>
      </c>
      <c r="V2047" t="s">
        <v>9055</v>
      </c>
      <c r="X2047" t="s">
        <v>19203</v>
      </c>
      <c r="Y2047" t="s">
        <v>3451</v>
      </c>
    </row>
    <row r="2048" spans="1:25" x14ac:dyDescent="0.2">
      <c r="A2048" t="s">
        <v>27096</v>
      </c>
      <c r="B2048">
        <v>89927</v>
      </c>
      <c r="C2048">
        <v>217922</v>
      </c>
      <c r="D2048" t="s">
        <v>19208</v>
      </c>
      <c r="E2048" t="s">
        <v>24</v>
      </c>
      <c r="F2048">
        <v>999627875</v>
      </c>
      <c r="G2048" t="s">
        <v>1373</v>
      </c>
      <c r="H2048" t="s">
        <v>1374</v>
      </c>
      <c r="I2048" t="s">
        <v>25</v>
      </c>
      <c r="J2048" t="s">
        <v>26</v>
      </c>
      <c r="K2048">
        <v>127355.68</v>
      </c>
      <c r="L2048" t="s">
        <v>45</v>
      </c>
      <c r="M2048" t="s">
        <v>1375</v>
      </c>
      <c r="N2048" t="s">
        <v>613</v>
      </c>
      <c r="O2048" t="s">
        <v>1376</v>
      </c>
      <c r="P2048" t="s">
        <v>1377</v>
      </c>
      <c r="Q2048" t="s">
        <v>1378</v>
      </c>
      <c r="R2048" t="s">
        <v>19209</v>
      </c>
      <c r="S2048" t="s">
        <v>28</v>
      </c>
      <c r="T2048" t="s">
        <v>47</v>
      </c>
      <c r="U2048" t="s">
        <v>7683</v>
      </c>
      <c r="V2048" t="s">
        <v>1527</v>
      </c>
      <c r="X2048" t="s">
        <v>19210</v>
      </c>
      <c r="Y2048" t="s">
        <v>17379</v>
      </c>
    </row>
    <row r="2049" spans="1:25" x14ac:dyDescent="0.2">
      <c r="A2049" t="s">
        <v>27096</v>
      </c>
      <c r="B2049">
        <v>89927</v>
      </c>
      <c r="C2049">
        <v>217922</v>
      </c>
      <c r="D2049" t="s">
        <v>19208</v>
      </c>
      <c r="E2049" t="s">
        <v>24</v>
      </c>
      <c r="F2049">
        <v>999988909</v>
      </c>
      <c r="G2049" t="s">
        <v>1395</v>
      </c>
      <c r="H2049" t="s">
        <v>1396</v>
      </c>
      <c r="I2049" t="s">
        <v>25</v>
      </c>
      <c r="J2049" t="s">
        <v>26</v>
      </c>
      <c r="K2049">
        <v>142577.5</v>
      </c>
      <c r="L2049" t="s">
        <v>312</v>
      </c>
      <c r="M2049" t="s">
        <v>1397</v>
      </c>
      <c r="N2049" t="s">
        <v>1398</v>
      </c>
      <c r="O2049" t="s">
        <v>1399</v>
      </c>
      <c r="P2049" t="s">
        <v>1400</v>
      </c>
      <c r="Q2049" t="s">
        <v>1401</v>
      </c>
      <c r="R2049" t="s">
        <v>19211</v>
      </c>
      <c r="S2049" t="s">
        <v>28</v>
      </c>
      <c r="T2049" t="s">
        <v>65</v>
      </c>
      <c r="U2049" t="s">
        <v>19212</v>
      </c>
      <c r="V2049" t="s">
        <v>9731</v>
      </c>
      <c r="X2049">
        <v>31152843519</v>
      </c>
      <c r="Y2049">
        <v>31152843963</v>
      </c>
    </row>
    <row r="2050" spans="1:25" x14ac:dyDescent="0.2">
      <c r="A2050" t="s">
        <v>27096</v>
      </c>
      <c r="B2050">
        <v>89927</v>
      </c>
      <c r="C2050">
        <v>217922</v>
      </c>
      <c r="D2050" t="s">
        <v>19208</v>
      </c>
      <c r="E2050" t="s">
        <v>57</v>
      </c>
      <c r="F2050">
        <v>997169604</v>
      </c>
      <c r="G2050" t="s">
        <v>19213</v>
      </c>
      <c r="H2050" t="s">
        <v>13723</v>
      </c>
      <c r="I2050" t="s">
        <v>30</v>
      </c>
      <c r="J2050" t="s">
        <v>26</v>
      </c>
      <c r="K2050">
        <v>146181.26</v>
      </c>
      <c r="L2050" t="s">
        <v>682</v>
      </c>
      <c r="M2050" t="s">
        <v>19214</v>
      </c>
      <c r="N2050" t="s">
        <v>19215</v>
      </c>
      <c r="O2050">
        <v>2444</v>
      </c>
      <c r="R2050" t="s">
        <v>19216</v>
      </c>
      <c r="S2050" t="s">
        <v>28</v>
      </c>
      <c r="T2050" t="s">
        <v>40</v>
      </c>
      <c r="U2050" t="s">
        <v>1534</v>
      </c>
      <c r="V2050" t="s">
        <v>3703</v>
      </c>
      <c r="X2050" t="s">
        <v>4130</v>
      </c>
      <c r="Y2050" t="s">
        <v>6350</v>
      </c>
    </row>
    <row r="2051" spans="1:25" x14ac:dyDescent="0.2">
      <c r="A2051" t="s">
        <v>27096</v>
      </c>
      <c r="B2051">
        <v>89927</v>
      </c>
      <c r="C2051">
        <v>217922</v>
      </c>
      <c r="D2051" t="s">
        <v>19208</v>
      </c>
      <c r="E2051" t="s">
        <v>24</v>
      </c>
      <c r="F2051">
        <v>999507692</v>
      </c>
      <c r="G2051" t="s">
        <v>663</v>
      </c>
      <c r="H2051" t="s">
        <v>664</v>
      </c>
      <c r="I2051" t="s">
        <v>25</v>
      </c>
      <c r="J2051" t="s">
        <v>26</v>
      </c>
      <c r="K2051">
        <v>88810</v>
      </c>
      <c r="L2051" t="s">
        <v>27</v>
      </c>
      <c r="M2051" t="s">
        <v>665</v>
      </c>
      <c r="N2051" t="s">
        <v>550</v>
      </c>
      <c r="O2051">
        <v>12205</v>
      </c>
      <c r="P2051" t="s">
        <v>666</v>
      </c>
      <c r="Q2051" t="s">
        <v>667</v>
      </c>
      <c r="R2051" t="s">
        <v>19217</v>
      </c>
      <c r="S2051" t="s">
        <v>28</v>
      </c>
      <c r="T2051" t="s">
        <v>47</v>
      </c>
      <c r="U2051" t="s">
        <v>668</v>
      </c>
      <c r="V2051" t="s">
        <v>669</v>
      </c>
      <c r="X2051" t="s">
        <v>6472</v>
      </c>
      <c r="Y2051" t="s">
        <v>6473</v>
      </c>
    </row>
    <row r="2052" spans="1:25" x14ac:dyDescent="0.2">
      <c r="A2052" t="s">
        <v>27096</v>
      </c>
      <c r="B2052">
        <v>89927</v>
      </c>
      <c r="C2052">
        <v>217922</v>
      </c>
      <c r="D2052" t="s">
        <v>19208</v>
      </c>
      <c r="E2052" t="s">
        <v>24</v>
      </c>
      <c r="F2052">
        <v>999822748</v>
      </c>
      <c r="G2052" t="s">
        <v>7314</v>
      </c>
      <c r="H2052" t="s">
        <v>7315</v>
      </c>
      <c r="I2052" t="s">
        <v>325</v>
      </c>
      <c r="J2052" t="s">
        <v>26</v>
      </c>
      <c r="K2052">
        <v>129528.85</v>
      </c>
      <c r="L2052" t="s">
        <v>82</v>
      </c>
      <c r="M2052" t="s">
        <v>7316</v>
      </c>
      <c r="N2052" t="s">
        <v>501</v>
      </c>
      <c r="O2052">
        <v>75007</v>
      </c>
      <c r="Q2052" t="s">
        <v>7317</v>
      </c>
      <c r="R2052" t="s">
        <v>19218</v>
      </c>
      <c r="S2052" t="s">
        <v>28</v>
      </c>
      <c r="T2052" t="s">
        <v>65</v>
      </c>
      <c r="U2052" t="s">
        <v>6874</v>
      </c>
      <c r="V2052" t="s">
        <v>19219</v>
      </c>
      <c r="X2052" t="s">
        <v>19220</v>
      </c>
      <c r="Y2052" t="s">
        <v>19221</v>
      </c>
    </row>
    <row r="2053" spans="1:25" x14ac:dyDescent="0.2">
      <c r="A2053" t="s">
        <v>27096</v>
      </c>
      <c r="B2053">
        <v>89927</v>
      </c>
      <c r="C2053">
        <v>217922</v>
      </c>
      <c r="D2053" t="s">
        <v>19208</v>
      </c>
      <c r="E2053" t="s">
        <v>24</v>
      </c>
      <c r="F2053">
        <v>999713138</v>
      </c>
      <c r="G2053" t="s">
        <v>19222</v>
      </c>
      <c r="H2053" t="s">
        <v>19223</v>
      </c>
      <c r="I2053" t="s">
        <v>30</v>
      </c>
      <c r="J2053" t="s">
        <v>26</v>
      </c>
      <c r="K2053">
        <v>196826.5</v>
      </c>
      <c r="L2053" t="s">
        <v>70</v>
      </c>
      <c r="M2053" t="s">
        <v>19224</v>
      </c>
      <c r="N2053" t="s">
        <v>1338</v>
      </c>
      <c r="O2053">
        <v>1211</v>
      </c>
      <c r="R2053" t="s">
        <v>19225</v>
      </c>
      <c r="S2053" t="s">
        <v>28</v>
      </c>
      <c r="T2053" t="s">
        <v>40</v>
      </c>
      <c r="U2053" t="s">
        <v>847</v>
      </c>
      <c r="V2053" t="s">
        <v>1239</v>
      </c>
      <c r="X2053" t="s">
        <v>19226</v>
      </c>
      <c r="Y2053" t="s">
        <v>19227</v>
      </c>
    </row>
    <row r="2054" spans="1:25" x14ac:dyDescent="0.2">
      <c r="A2054" t="s">
        <v>27096</v>
      </c>
      <c r="B2054">
        <v>103191</v>
      </c>
      <c r="C2054">
        <v>285410</v>
      </c>
      <c r="D2054" t="s">
        <v>19232</v>
      </c>
      <c r="E2054" t="s">
        <v>24</v>
      </c>
      <c r="F2054">
        <v>999627875</v>
      </c>
      <c r="G2054" t="s">
        <v>1373</v>
      </c>
      <c r="H2054" t="s">
        <v>1374</v>
      </c>
      <c r="I2054" t="s">
        <v>25</v>
      </c>
      <c r="J2054" t="s">
        <v>26</v>
      </c>
      <c r="K2054">
        <v>130540</v>
      </c>
      <c r="L2054" t="s">
        <v>45</v>
      </c>
      <c r="M2054" t="s">
        <v>1375</v>
      </c>
      <c r="N2054" t="s">
        <v>613</v>
      </c>
      <c r="O2054" t="s">
        <v>1376</v>
      </c>
      <c r="P2054" t="s">
        <v>1377</v>
      </c>
      <c r="Q2054" t="s">
        <v>1378</v>
      </c>
      <c r="R2054" t="s">
        <v>19233</v>
      </c>
      <c r="S2054" t="s">
        <v>28</v>
      </c>
      <c r="T2054" t="s">
        <v>65</v>
      </c>
      <c r="U2054" t="s">
        <v>426</v>
      </c>
      <c r="V2054" t="s">
        <v>10039</v>
      </c>
      <c r="X2054" t="s">
        <v>19234</v>
      </c>
      <c r="Y2054" t="s">
        <v>19235</v>
      </c>
    </row>
    <row r="2055" spans="1:25" x14ac:dyDescent="0.2">
      <c r="A2055" t="s">
        <v>27096</v>
      </c>
      <c r="B2055">
        <v>103191</v>
      </c>
      <c r="C2055">
        <v>285410</v>
      </c>
      <c r="D2055" t="s">
        <v>19232</v>
      </c>
      <c r="E2055" t="s">
        <v>24</v>
      </c>
      <c r="F2055">
        <v>999515549</v>
      </c>
      <c r="G2055" t="s">
        <v>4909</v>
      </c>
      <c r="H2055" t="s">
        <v>4910</v>
      </c>
      <c r="I2055" t="s">
        <v>25</v>
      </c>
      <c r="J2055" t="s">
        <v>26</v>
      </c>
      <c r="K2055">
        <v>57658.02</v>
      </c>
      <c r="L2055" t="s">
        <v>27</v>
      </c>
      <c r="M2055" t="s">
        <v>4911</v>
      </c>
      <c r="N2055" t="s">
        <v>1025</v>
      </c>
      <c r="O2055">
        <v>13353</v>
      </c>
      <c r="P2055" t="s">
        <v>4912</v>
      </c>
      <c r="Q2055" t="s">
        <v>4913</v>
      </c>
      <c r="R2055" t="s">
        <v>19236</v>
      </c>
      <c r="S2055" t="s">
        <v>28</v>
      </c>
      <c r="U2055" t="s">
        <v>4698</v>
      </c>
      <c r="V2055" t="s">
        <v>7533</v>
      </c>
      <c r="X2055" t="s">
        <v>9852</v>
      </c>
      <c r="Y2055" t="s">
        <v>9853</v>
      </c>
    </row>
    <row r="2056" spans="1:25" x14ac:dyDescent="0.2">
      <c r="A2056" t="s">
        <v>27096</v>
      </c>
      <c r="B2056">
        <v>103191</v>
      </c>
      <c r="C2056">
        <v>285410</v>
      </c>
      <c r="D2056" t="s">
        <v>19232</v>
      </c>
      <c r="E2056" t="s">
        <v>24</v>
      </c>
      <c r="F2056">
        <v>999988909</v>
      </c>
      <c r="G2056" t="s">
        <v>1395</v>
      </c>
      <c r="H2056" t="s">
        <v>1396</v>
      </c>
      <c r="I2056" t="s">
        <v>25</v>
      </c>
      <c r="J2056" t="s">
        <v>26</v>
      </c>
      <c r="K2056">
        <v>92876</v>
      </c>
      <c r="L2056" t="s">
        <v>312</v>
      </c>
      <c r="M2056" t="s">
        <v>1397</v>
      </c>
      <c r="N2056" t="s">
        <v>1398</v>
      </c>
      <c r="O2056" t="s">
        <v>1399</v>
      </c>
      <c r="P2056" t="s">
        <v>1400</v>
      </c>
      <c r="Q2056" t="s">
        <v>1401</v>
      </c>
      <c r="R2056" t="s">
        <v>19237</v>
      </c>
      <c r="S2056" t="s">
        <v>28</v>
      </c>
      <c r="T2056" t="s">
        <v>65</v>
      </c>
      <c r="U2056" t="s">
        <v>19212</v>
      </c>
      <c r="V2056" t="s">
        <v>9731</v>
      </c>
      <c r="X2056">
        <v>31888661322</v>
      </c>
      <c r="Y2056">
        <v>31888666938</v>
      </c>
    </row>
    <row r="2057" spans="1:25" x14ac:dyDescent="0.2">
      <c r="A2057" t="s">
        <v>27096</v>
      </c>
      <c r="B2057">
        <v>103191</v>
      </c>
      <c r="C2057">
        <v>285410</v>
      </c>
      <c r="D2057" t="s">
        <v>19232</v>
      </c>
      <c r="E2057" t="s">
        <v>24</v>
      </c>
      <c r="F2057">
        <v>999992401</v>
      </c>
      <c r="G2057" t="s">
        <v>1200</v>
      </c>
      <c r="H2057" t="s">
        <v>1201</v>
      </c>
      <c r="I2057" t="s">
        <v>25</v>
      </c>
      <c r="J2057" t="s">
        <v>26</v>
      </c>
      <c r="K2057">
        <v>92119</v>
      </c>
      <c r="L2057" t="s">
        <v>82</v>
      </c>
      <c r="M2057" t="s">
        <v>1202</v>
      </c>
      <c r="N2057" t="s">
        <v>1203</v>
      </c>
      <c r="O2057">
        <v>75015</v>
      </c>
      <c r="P2057" t="s">
        <v>1204</v>
      </c>
      <c r="Q2057" t="s">
        <v>1205</v>
      </c>
      <c r="R2057" t="s">
        <v>19238</v>
      </c>
      <c r="S2057" t="s">
        <v>28</v>
      </c>
      <c r="T2057" t="s">
        <v>65</v>
      </c>
      <c r="U2057" t="s">
        <v>7562</v>
      </c>
      <c r="V2057" t="s">
        <v>6531</v>
      </c>
      <c r="X2057" t="s">
        <v>19239</v>
      </c>
      <c r="Y2057" t="s">
        <v>19240</v>
      </c>
    </row>
    <row r="2058" spans="1:25" x14ac:dyDescent="0.2">
      <c r="A2058" t="s">
        <v>27096</v>
      </c>
      <c r="B2058">
        <v>103191</v>
      </c>
      <c r="C2058">
        <v>285410</v>
      </c>
      <c r="D2058" t="s">
        <v>19232</v>
      </c>
      <c r="E2058" t="s">
        <v>24</v>
      </c>
      <c r="F2058">
        <v>999453178</v>
      </c>
      <c r="G2058" t="s">
        <v>4743</v>
      </c>
      <c r="H2058" t="s">
        <v>4744</v>
      </c>
      <c r="I2058" t="s">
        <v>25</v>
      </c>
      <c r="J2058" t="s">
        <v>472</v>
      </c>
      <c r="K2058">
        <v>95808.2</v>
      </c>
      <c r="L2058" t="s">
        <v>138</v>
      </c>
      <c r="M2058" t="s">
        <v>4745</v>
      </c>
      <c r="N2058" t="s">
        <v>203</v>
      </c>
      <c r="O2058" t="s">
        <v>4746</v>
      </c>
      <c r="P2058" t="s">
        <v>4747</v>
      </c>
      <c r="R2058" t="s">
        <v>19241</v>
      </c>
      <c r="S2058" t="s">
        <v>28</v>
      </c>
      <c r="T2058" t="s">
        <v>262</v>
      </c>
      <c r="U2058" t="s">
        <v>5954</v>
      </c>
      <c r="V2058" t="s">
        <v>19242</v>
      </c>
      <c r="X2058" t="s">
        <v>10398</v>
      </c>
      <c r="Y2058" t="s">
        <v>4748</v>
      </c>
    </row>
    <row r="2059" spans="1:25" x14ac:dyDescent="0.2">
      <c r="A2059" t="s">
        <v>27096</v>
      </c>
      <c r="B2059">
        <v>103191</v>
      </c>
      <c r="C2059">
        <v>285410</v>
      </c>
      <c r="D2059" t="s">
        <v>19232</v>
      </c>
      <c r="E2059" t="s">
        <v>24</v>
      </c>
      <c r="F2059">
        <v>986454887</v>
      </c>
      <c r="G2059" t="s">
        <v>4761</v>
      </c>
      <c r="H2059" t="s">
        <v>3939</v>
      </c>
      <c r="I2059" t="s">
        <v>25</v>
      </c>
      <c r="J2059" t="s">
        <v>26</v>
      </c>
      <c r="K2059">
        <v>165646.29999999999</v>
      </c>
      <c r="L2059" t="s">
        <v>138</v>
      </c>
      <c r="M2059" t="s">
        <v>4762</v>
      </c>
      <c r="N2059" t="s">
        <v>4763</v>
      </c>
      <c r="O2059" t="s">
        <v>4764</v>
      </c>
      <c r="P2059" t="s">
        <v>4765</v>
      </c>
      <c r="Q2059" t="s">
        <v>4766</v>
      </c>
      <c r="R2059" t="s">
        <v>19243</v>
      </c>
      <c r="S2059" t="s">
        <v>28</v>
      </c>
      <c r="T2059" t="s">
        <v>262</v>
      </c>
      <c r="U2059" t="s">
        <v>5954</v>
      </c>
      <c r="V2059" t="s">
        <v>19242</v>
      </c>
      <c r="X2059" t="s">
        <v>19244</v>
      </c>
    </row>
    <row r="2060" spans="1:25" x14ac:dyDescent="0.2">
      <c r="A2060" t="s">
        <v>27096</v>
      </c>
      <c r="B2060">
        <v>103191</v>
      </c>
      <c r="C2060">
        <v>285410</v>
      </c>
      <c r="D2060" t="s">
        <v>19232</v>
      </c>
      <c r="E2060" t="s">
        <v>57</v>
      </c>
      <c r="F2060">
        <v>999881821</v>
      </c>
      <c r="G2060" t="s">
        <v>3518</v>
      </c>
      <c r="H2060" t="s">
        <v>3519</v>
      </c>
      <c r="I2060" t="s">
        <v>34</v>
      </c>
      <c r="J2060" t="s">
        <v>26</v>
      </c>
      <c r="K2060">
        <v>233527</v>
      </c>
      <c r="L2060" t="s">
        <v>45</v>
      </c>
      <c r="M2060" t="s">
        <v>3520</v>
      </c>
      <c r="N2060" t="s">
        <v>3521</v>
      </c>
      <c r="O2060" t="s">
        <v>3522</v>
      </c>
      <c r="P2060" t="s">
        <v>3523</v>
      </c>
      <c r="Q2060" t="s">
        <v>3524</v>
      </c>
      <c r="R2060" t="s">
        <v>19245</v>
      </c>
      <c r="S2060" t="s">
        <v>28</v>
      </c>
      <c r="T2060" t="s">
        <v>65</v>
      </c>
      <c r="U2060" t="s">
        <v>5058</v>
      </c>
      <c r="V2060" t="s">
        <v>19246</v>
      </c>
      <c r="X2060">
        <v>46732111000</v>
      </c>
    </row>
    <row r="2061" spans="1:25" x14ac:dyDescent="0.2">
      <c r="A2061" t="s">
        <v>27096</v>
      </c>
      <c r="B2061">
        <v>103191</v>
      </c>
      <c r="C2061">
        <v>285410</v>
      </c>
      <c r="D2061" t="s">
        <v>19232</v>
      </c>
      <c r="E2061" t="s">
        <v>24</v>
      </c>
      <c r="F2061">
        <v>999789574</v>
      </c>
      <c r="G2061" t="s">
        <v>13279</v>
      </c>
      <c r="H2061" t="s">
        <v>13280</v>
      </c>
      <c r="I2061" t="s">
        <v>25</v>
      </c>
      <c r="J2061" t="s">
        <v>26</v>
      </c>
      <c r="K2061">
        <v>249433.89</v>
      </c>
      <c r="L2061" t="s">
        <v>109</v>
      </c>
      <c r="M2061" t="s">
        <v>13281</v>
      </c>
      <c r="N2061" t="s">
        <v>1814</v>
      </c>
      <c r="O2061">
        <v>2027</v>
      </c>
      <c r="P2061" t="s">
        <v>13282</v>
      </c>
      <c r="Q2061" t="s">
        <v>13283</v>
      </c>
      <c r="R2061" t="s">
        <v>19247</v>
      </c>
      <c r="S2061" t="s">
        <v>28</v>
      </c>
      <c r="T2061" t="s">
        <v>65</v>
      </c>
      <c r="U2061" t="s">
        <v>17388</v>
      </c>
      <c r="V2061" t="s">
        <v>17389</v>
      </c>
      <c r="X2061" t="s">
        <v>19248</v>
      </c>
    </row>
    <row r="2062" spans="1:25" x14ac:dyDescent="0.2">
      <c r="A2062" t="s">
        <v>27096</v>
      </c>
      <c r="B2062">
        <v>87957</v>
      </c>
      <c r="C2062">
        <v>218138</v>
      </c>
      <c r="D2062" t="s">
        <v>19259</v>
      </c>
      <c r="E2062" t="s">
        <v>24</v>
      </c>
      <c r="F2062">
        <v>999895886</v>
      </c>
      <c r="G2062" t="s">
        <v>2535</v>
      </c>
      <c r="H2062" t="s">
        <v>2535</v>
      </c>
      <c r="I2062" t="s">
        <v>34</v>
      </c>
      <c r="J2062" t="s">
        <v>26</v>
      </c>
      <c r="K2062">
        <v>370104</v>
      </c>
      <c r="L2062" t="s">
        <v>357</v>
      </c>
      <c r="M2062" t="s">
        <v>2536</v>
      </c>
      <c r="N2062" t="s">
        <v>2537</v>
      </c>
      <c r="O2062">
        <v>3690</v>
      </c>
      <c r="P2062" t="s">
        <v>2538</v>
      </c>
      <c r="Q2062" t="s">
        <v>2539</v>
      </c>
      <c r="R2062" t="s">
        <v>19260</v>
      </c>
      <c r="S2062" t="s">
        <v>28</v>
      </c>
      <c r="T2062" t="s">
        <v>47</v>
      </c>
      <c r="U2062" t="s">
        <v>5569</v>
      </c>
      <c r="V2062" t="s">
        <v>19261</v>
      </c>
      <c r="X2062" t="s">
        <v>19262</v>
      </c>
      <c r="Y2062" t="s">
        <v>19263</v>
      </c>
    </row>
    <row r="2063" spans="1:25" x14ac:dyDescent="0.2">
      <c r="A2063" t="s">
        <v>27096</v>
      </c>
      <c r="B2063">
        <v>87957</v>
      </c>
      <c r="C2063">
        <v>218138</v>
      </c>
      <c r="D2063" t="s">
        <v>19259</v>
      </c>
      <c r="E2063" t="s">
        <v>24</v>
      </c>
      <c r="F2063">
        <v>999860481</v>
      </c>
      <c r="G2063" t="s">
        <v>5250</v>
      </c>
      <c r="H2063" t="s">
        <v>5251</v>
      </c>
      <c r="I2063" t="s">
        <v>34</v>
      </c>
      <c r="J2063" t="s">
        <v>26</v>
      </c>
      <c r="K2063">
        <v>318262</v>
      </c>
      <c r="L2063" t="s">
        <v>138</v>
      </c>
      <c r="M2063" t="s">
        <v>5252</v>
      </c>
      <c r="N2063" t="s">
        <v>1055</v>
      </c>
      <c r="O2063" t="s">
        <v>5253</v>
      </c>
      <c r="P2063" t="s">
        <v>5254</v>
      </c>
      <c r="Q2063" t="s">
        <v>5255</v>
      </c>
      <c r="R2063" t="s">
        <v>19264</v>
      </c>
      <c r="S2063" t="s">
        <v>28</v>
      </c>
      <c r="T2063" t="s">
        <v>262</v>
      </c>
      <c r="U2063" t="s">
        <v>3236</v>
      </c>
      <c r="V2063" t="s">
        <v>19265</v>
      </c>
      <c r="X2063" t="s">
        <v>19266</v>
      </c>
      <c r="Y2063" t="s">
        <v>19267</v>
      </c>
    </row>
    <row r="2064" spans="1:25" x14ac:dyDescent="0.2">
      <c r="A2064" t="s">
        <v>27096</v>
      </c>
      <c r="B2064">
        <v>87957</v>
      </c>
      <c r="C2064">
        <v>218138</v>
      </c>
      <c r="D2064" t="s">
        <v>19259</v>
      </c>
      <c r="E2064" t="s">
        <v>24</v>
      </c>
      <c r="F2064">
        <v>998896689</v>
      </c>
      <c r="G2064" t="s">
        <v>19268</v>
      </c>
      <c r="H2064" t="s">
        <v>19269</v>
      </c>
      <c r="I2064" t="s">
        <v>30</v>
      </c>
      <c r="J2064" t="s">
        <v>26</v>
      </c>
      <c r="K2064">
        <v>362400</v>
      </c>
      <c r="L2064" t="s">
        <v>99</v>
      </c>
      <c r="M2064" t="s">
        <v>19270</v>
      </c>
      <c r="N2064" t="s">
        <v>101</v>
      </c>
      <c r="O2064">
        <v>15341</v>
      </c>
      <c r="P2064" t="s">
        <v>19271</v>
      </c>
      <c r="Q2064" t="s">
        <v>19272</v>
      </c>
      <c r="R2064" t="s">
        <v>19273</v>
      </c>
      <c r="S2064" t="s">
        <v>28</v>
      </c>
      <c r="T2064" t="s">
        <v>65</v>
      </c>
      <c r="U2064" t="s">
        <v>3271</v>
      </c>
      <c r="V2064" t="s">
        <v>19274</v>
      </c>
      <c r="X2064">
        <v>302106545973</v>
      </c>
      <c r="Y2064">
        <v>302107259304</v>
      </c>
    </row>
    <row r="2065" spans="1:25" x14ac:dyDescent="0.2">
      <c r="A2065" t="s">
        <v>27096</v>
      </c>
      <c r="B2065">
        <v>87957</v>
      </c>
      <c r="C2065">
        <v>218138</v>
      </c>
      <c r="D2065" t="s">
        <v>19259</v>
      </c>
      <c r="E2065" t="s">
        <v>24</v>
      </c>
      <c r="F2065">
        <v>999988909</v>
      </c>
      <c r="G2065" t="s">
        <v>1395</v>
      </c>
      <c r="H2065" t="s">
        <v>1396</v>
      </c>
      <c r="I2065" t="s">
        <v>25</v>
      </c>
      <c r="J2065" t="s">
        <v>26</v>
      </c>
      <c r="K2065">
        <v>205175.09</v>
      </c>
      <c r="L2065" t="s">
        <v>312</v>
      </c>
      <c r="M2065" t="s">
        <v>1397</v>
      </c>
      <c r="N2065" t="s">
        <v>1398</v>
      </c>
      <c r="O2065" t="s">
        <v>1399</v>
      </c>
      <c r="P2065" t="s">
        <v>1400</v>
      </c>
      <c r="Q2065" t="s">
        <v>1401</v>
      </c>
      <c r="R2065" t="s">
        <v>19275</v>
      </c>
      <c r="S2065" t="s">
        <v>28</v>
      </c>
      <c r="T2065" t="s">
        <v>47</v>
      </c>
      <c r="U2065" t="s">
        <v>1561</v>
      </c>
      <c r="V2065" t="s">
        <v>10334</v>
      </c>
      <c r="X2065">
        <v>31152843503</v>
      </c>
      <c r="Y2065">
        <v>31152843963</v>
      </c>
    </row>
    <row r="2066" spans="1:25" x14ac:dyDescent="0.2">
      <c r="A2066" t="s">
        <v>27096</v>
      </c>
      <c r="B2066">
        <v>87957</v>
      </c>
      <c r="C2066">
        <v>218138</v>
      </c>
      <c r="D2066" t="s">
        <v>19259</v>
      </c>
      <c r="E2066" t="s">
        <v>57</v>
      </c>
      <c r="F2066">
        <v>999831575</v>
      </c>
      <c r="G2066" t="s">
        <v>6956</v>
      </c>
      <c r="H2066" t="s">
        <v>6957</v>
      </c>
      <c r="I2066" t="s">
        <v>34</v>
      </c>
      <c r="J2066" t="s">
        <v>26</v>
      </c>
      <c r="K2066">
        <v>333922.49</v>
      </c>
      <c r="L2066" t="s">
        <v>192</v>
      </c>
      <c r="M2066" t="s">
        <v>6958</v>
      </c>
      <c r="N2066" t="s">
        <v>212</v>
      </c>
      <c r="O2066">
        <v>1000</v>
      </c>
      <c r="P2066" t="s">
        <v>6959</v>
      </c>
      <c r="R2066" t="s">
        <v>19276</v>
      </c>
      <c r="S2066" t="s">
        <v>28</v>
      </c>
      <c r="T2066" t="s">
        <v>65</v>
      </c>
      <c r="U2066" t="s">
        <v>963</v>
      </c>
      <c r="V2066" t="s">
        <v>19277</v>
      </c>
      <c r="X2066" t="s">
        <v>19278</v>
      </c>
      <c r="Y2066" t="s">
        <v>19279</v>
      </c>
    </row>
    <row r="2067" spans="1:25" x14ac:dyDescent="0.2">
      <c r="A2067" t="s">
        <v>27096</v>
      </c>
      <c r="B2067">
        <v>87957</v>
      </c>
      <c r="C2067">
        <v>218138</v>
      </c>
      <c r="D2067" t="s">
        <v>19259</v>
      </c>
      <c r="E2067" t="s">
        <v>24</v>
      </c>
      <c r="F2067">
        <v>999904228</v>
      </c>
      <c r="G2067" t="s">
        <v>484</v>
      </c>
      <c r="H2067" t="s">
        <v>485</v>
      </c>
      <c r="I2067" t="s">
        <v>34</v>
      </c>
      <c r="J2067" t="s">
        <v>26</v>
      </c>
      <c r="K2067">
        <v>174720</v>
      </c>
      <c r="L2067" t="s">
        <v>486</v>
      </c>
      <c r="M2067" t="s">
        <v>487</v>
      </c>
      <c r="N2067" t="s">
        <v>488</v>
      </c>
      <c r="O2067">
        <v>1111</v>
      </c>
      <c r="P2067" t="s">
        <v>489</v>
      </c>
      <c r="Q2067" t="s">
        <v>490</v>
      </c>
      <c r="R2067" t="s">
        <v>19280</v>
      </c>
      <c r="S2067" t="s">
        <v>28</v>
      </c>
      <c r="T2067" t="s">
        <v>262</v>
      </c>
      <c r="U2067" t="s">
        <v>7155</v>
      </c>
      <c r="V2067" t="s">
        <v>1541</v>
      </c>
      <c r="X2067" t="s">
        <v>19281</v>
      </c>
      <c r="Y2067" t="s">
        <v>19282</v>
      </c>
    </row>
    <row r="2068" spans="1:25" x14ac:dyDescent="0.2">
      <c r="A2068" t="s">
        <v>27096</v>
      </c>
      <c r="B2068">
        <v>87957</v>
      </c>
      <c r="C2068">
        <v>218138</v>
      </c>
      <c r="D2068" t="s">
        <v>19259</v>
      </c>
      <c r="E2068" t="s">
        <v>24</v>
      </c>
      <c r="F2068">
        <v>967856495</v>
      </c>
      <c r="G2068" t="s">
        <v>19283</v>
      </c>
      <c r="H2068" t="s">
        <v>19284</v>
      </c>
      <c r="I2068" t="s">
        <v>30</v>
      </c>
      <c r="J2068" t="s">
        <v>26</v>
      </c>
      <c r="K2068">
        <v>64811.67</v>
      </c>
      <c r="L2068" t="s">
        <v>312</v>
      </c>
      <c r="M2068" t="s">
        <v>19285</v>
      </c>
      <c r="N2068" t="s">
        <v>10211</v>
      </c>
      <c r="O2068" t="s">
        <v>10212</v>
      </c>
      <c r="P2068" t="s">
        <v>19286</v>
      </c>
      <c r="R2068" t="s">
        <v>19287</v>
      </c>
      <c r="S2068" t="s">
        <v>28</v>
      </c>
      <c r="T2068" t="s">
        <v>40</v>
      </c>
      <c r="U2068" t="s">
        <v>417</v>
      </c>
      <c r="V2068" t="s">
        <v>17896</v>
      </c>
      <c r="X2068">
        <v>31887766911</v>
      </c>
    </row>
    <row r="2069" spans="1:25" x14ac:dyDescent="0.2">
      <c r="A2069" t="s">
        <v>27096</v>
      </c>
      <c r="B2069">
        <v>87957</v>
      </c>
      <c r="C2069">
        <v>218138</v>
      </c>
      <c r="D2069" t="s">
        <v>19259</v>
      </c>
      <c r="E2069" t="s">
        <v>24</v>
      </c>
      <c r="F2069">
        <v>998737706</v>
      </c>
      <c r="G2069" t="s">
        <v>19288</v>
      </c>
      <c r="H2069" t="s">
        <v>19289</v>
      </c>
      <c r="I2069" t="s">
        <v>30</v>
      </c>
      <c r="J2069" t="s">
        <v>26</v>
      </c>
      <c r="K2069">
        <v>103200</v>
      </c>
      <c r="L2069" t="s">
        <v>312</v>
      </c>
      <c r="M2069" t="s">
        <v>19290</v>
      </c>
      <c r="N2069" t="s">
        <v>3650</v>
      </c>
      <c r="O2069" t="s">
        <v>19291</v>
      </c>
      <c r="P2069" t="s">
        <v>19292</v>
      </c>
      <c r="R2069" t="s">
        <v>19293</v>
      </c>
      <c r="S2069" t="s">
        <v>28</v>
      </c>
      <c r="T2069" t="s">
        <v>47</v>
      </c>
      <c r="U2069" t="s">
        <v>10246</v>
      </c>
      <c r="V2069" t="s">
        <v>19294</v>
      </c>
      <c r="X2069">
        <v>31334648911</v>
      </c>
      <c r="Y2069">
        <v>31334617429</v>
      </c>
    </row>
    <row r="2070" spans="1:25" x14ac:dyDescent="0.2">
      <c r="A2070" t="s">
        <v>27096</v>
      </c>
      <c r="B2070">
        <v>87957</v>
      </c>
      <c r="C2070">
        <v>218138</v>
      </c>
      <c r="D2070" t="s">
        <v>19259</v>
      </c>
      <c r="E2070" t="s">
        <v>24</v>
      </c>
      <c r="F2070">
        <v>998887474</v>
      </c>
      <c r="G2070" t="s">
        <v>9076</v>
      </c>
      <c r="H2070" t="s">
        <v>8855</v>
      </c>
      <c r="I2070" t="s">
        <v>30</v>
      </c>
      <c r="J2070" t="s">
        <v>26</v>
      </c>
      <c r="K2070">
        <v>733141</v>
      </c>
      <c r="L2070" t="s">
        <v>138</v>
      </c>
      <c r="M2070" t="s">
        <v>9077</v>
      </c>
      <c r="N2070" t="s">
        <v>6972</v>
      </c>
      <c r="O2070" t="s">
        <v>9078</v>
      </c>
      <c r="P2070" t="s">
        <v>9079</v>
      </c>
      <c r="Q2070" t="s">
        <v>9080</v>
      </c>
      <c r="R2070" t="s">
        <v>19295</v>
      </c>
      <c r="S2070" t="s">
        <v>28</v>
      </c>
      <c r="T2070" t="s">
        <v>40</v>
      </c>
      <c r="U2070" t="s">
        <v>1026</v>
      </c>
      <c r="V2070" t="s">
        <v>9081</v>
      </c>
      <c r="X2070" t="s">
        <v>13696</v>
      </c>
      <c r="Y2070" t="s">
        <v>13697</v>
      </c>
    </row>
    <row r="2071" spans="1:25" x14ac:dyDescent="0.2">
      <c r="A2071" t="s">
        <v>27096</v>
      </c>
      <c r="B2071">
        <v>87957</v>
      </c>
      <c r="C2071">
        <v>218138</v>
      </c>
      <c r="D2071" t="s">
        <v>19259</v>
      </c>
      <c r="E2071" t="s">
        <v>24</v>
      </c>
      <c r="F2071">
        <v>999487516</v>
      </c>
      <c r="G2071" t="s">
        <v>19296</v>
      </c>
      <c r="H2071" t="s">
        <v>19297</v>
      </c>
      <c r="I2071" t="s">
        <v>30</v>
      </c>
      <c r="J2071" t="s">
        <v>26</v>
      </c>
      <c r="K2071">
        <v>364230.75</v>
      </c>
      <c r="L2071" t="s">
        <v>138</v>
      </c>
      <c r="M2071" t="s">
        <v>19298</v>
      </c>
      <c r="N2071" t="s">
        <v>19299</v>
      </c>
      <c r="O2071" t="s">
        <v>19300</v>
      </c>
      <c r="P2071" t="s">
        <v>19301</v>
      </c>
      <c r="Q2071" t="s">
        <v>19302</v>
      </c>
      <c r="R2071" t="s">
        <v>19303</v>
      </c>
      <c r="S2071" t="s">
        <v>28</v>
      </c>
      <c r="T2071" t="s">
        <v>47</v>
      </c>
      <c r="U2071" t="s">
        <v>2211</v>
      </c>
      <c r="V2071" t="s">
        <v>1208</v>
      </c>
      <c r="X2071">
        <v>321509228733</v>
      </c>
      <c r="Y2071">
        <v>441509223948</v>
      </c>
    </row>
    <row r="2072" spans="1:25" x14ac:dyDescent="0.2">
      <c r="A2072" t="s">
        <v>27096</v>
      </c>
      <c r="B2072">
        <v>192217</v>
      </c>
      <c r="C2072">
        <v>608100</v>
      </c>
      <c r="D2072" t="s">
        <v>19304</v>
      </c>
      <c r="E2072" t="s">
        <v>24</v>
      </c>
      <c r="F2072">
        <v>999627875</v>
      </c>
      <c r="G2072" t="s">
        <v>1373</v>
      </c>
      <c r="H2072" t="s">
        <v>1374</v>
      </c>
      <c r="I2072" t="s">
        <v>25</v>
      </c>
      <c r="J2072" t="s">
        <v>26</v>
      </c>
      <c r="K2072">
        <v>681720</v>
      </c>
      <c r="L2072" t="s">
        <v>45</v>
      </c>
      <c r="M2072" t="s">
        <v>1375</v>
      </c>
      <c r="N2072" t="s">
        <v>613</v>
      </c>
      <c r="O2072" t="s">
        <v>1376</v>
      </c>
      <c r="P2072" t="s">
        <v>1377</v>
      </c>
      <c r="Q2072" t="s">
        <v>1378</v>
      </c>
      <c r="R2072" t="s">
        <v>19305</v>
      </c>
      <c r="S2072" t="s">
        <v>28</v>
      </c>
      <c r="T2072" t="s">
        <v>65</v>
      </c>
      <c r="U2072" t="s">
        <v>426</v>
      </c>
      <c r="V2072" t="s">
        <v>10039</v>
      </c>
      <c r="X2072" t="s">
        <v>19306</v>
      </c>
      <c r="Y2072" t="s">
        <v>19307</v>
      </c>
    </row>
    <row r="2073" spans="1:25" x14ac:dyDescent="0.2">
      <c r="A2073" t="s">
        <v>27096</v>
      </c>
      <c r="B2073">
        <v>192217</v>
      </c>
      <c r="C2073">
        <v>608100</v>
      </c>
      <c r="D2073" t="s">
        <v>19304</v>
      </c>
      <c r="E2073" t="s">
        <v>24</v>
      </c>
      <c r="F2073">
        <v>952710236</v>
      </c>
      <c r="G2073" t="s">
        <v>14118</v>
      </c>
      <c r="H2073" t="s">
        <v>14119</v>
      </c>
      <c r="I2073" t="s">
        <v>30</v>
      </c>
      <c r="J2073" t="s">
        <v>26</v>
      </c>
      <c r="K2073">
        <v>158978</v>
      </c>
      <c r="L2073" t="s">
        <v>357</v>
      </c>
      <c r="M2073" t="s">
        <v>14120</v>
      </c>
      <c r="N2073" t="s">
        <v>358</v>
      </c>
      <c r="O2073">
        <v>8001</v>
      </c>
      <c r="P2073" t="s">
        <v>14121</v>
      </c>
      <c r="Q2073" t="s">
        <v>14122</v>
      </c>
      <c r="R2073" t="s">
        <v>19308</v>
      </c>
      <c r="S2073" t="s">
        <v>28</v>
      </c>
      <c r="T2073" t="s">
        <v>40</v>
      </c>
      <c r="U2073" t="s">
        <v>811</v>
      </c>
      <c r="V2073" t="s">
        <v>14124</v>
      </c>
      <c r="X2073" t="s">
        <v>19309</v>
      </c>
    </row>
    <row r="2074" spans="1:25" x14ac:dyDescent="0.2">
      <c r="A2074" t="s">
        <v>27096</v>
      </c>
      <c r="B2074">
        <v>192217</v>
      </c>
      <c r="C2074">
        <v>608100</v>
      </c>
      <c r="D2074" t="s">
        <v>19304</v>
      </c>
      <c r="E2074" t="s">
        <v>24</v>
      </c>
      <c r="F2074">
        <v>999988909</v>
      </c>
      <c r="G2074" t="s">
        <v>1395</v>
      </c>
      <c r="H2074" t="s">
        <v>1396</v>
      </c>
      <c r="I2074" t="s">
        <v>25</v>
      </c>
      <c r="J2074" t="s">
        <v>26</v>
      </c>
      <c r="K2074">
        <v>433710</v>
      </c>
      <c r="L2074" t="s">
        <v>312</v>
      </c>
      <c r="M2074" t="s">
        <v>1397</v>
      </c>
      <c r="N2074" t="s">
        <v>1398</v>
      </c>
      <c r="O2074" t="s">
        <v>1399</v>
      </c>
      <c r="P2074" t="s">
        <v>1400</v>
      </c>
      <c r="Q2074" t="s">
        <v>1401</v>
      </c>
      <c r="R2074" t="s">
        <v>19310</v>
      </c>
      <c r="S2074" t="s">
        <v>28</v>
      </c>
      <c r="T2074" t="s">
        <v>65</v>
      </c>
      <c r="U2074" t="s">
        <v>1936</v>
      </c>
      <c r="V2074" t="s">
        <v>9731</v>
      </c>
      <c r="X2074" t="s">
        <v>19311</v>
      </c>
      <c r="Y2074" t="s">
        <v>19312</v>
      </c>
    </row>
    <row r="2075" spans="1:25" x14ac:dyDescent="0.2">
      <c r="A2075" t="s">
        <v>27096</v>
      </c>
      <c r="B2075">
        <v>192217</v>
      </c>
      <c r="C2075">
        <v>608100</v>
      </c>
      <c r="D2075" t="s">
        <v>19304</v>
      </c>
      <c r="E2075" t="s">
        <v>24</v>
      </c>
      <c r="F2075">
        <v>999831575</v>
      </c>
      <c r="G2075" t="s">
        <v>6956</v>
      </c>
      <c r="H2075" t="s">
        <v>6957</v>
      </c>
      <c r="I2075" t="s">
        <v>34</v>
      </c>
      <c r="J2075" t="s">
        <v>26</v>
      </c>
      <c r="K2075">
        <v>186384</v>
      </c>
      <c r="L2075" t="s">
        <v>192</v>
      </c>
      <c r="M2075" t="s">
        <v>6958</v>
      </c>
      <c r="N2075" t="s">
        <v>212</v>
      </c>
      <c r="O2075">
        <v>1000</v>
      </c>
      <c r="P2075" t="s">
        <v>6959</v>
      </c>
      <c r="R2075" t="s">
        <v>19313</v>
      </c>
      <c r="S2075" t="s">
        <v>28</v>
      </c>
      <c r="T2075" t="s">
        <v>65</v>
      </c>
      <c r="U2075" t="s">
        <v>963</v>
      </c>
      <c r="V2075" t="s">
        <v>19277</v>
      </c>
      <c r="X2075" t="s">
        <v>19314</v>
      </c>
      <c r="Y2075" t="s">
        <v>19315</v>
      </c>
    </row>
    <row r="2076" spans="1:25" x14ac:dyDescent="0.2">
      <c r="A2076" t="s">
        <v>27096</v>
      </c>
      <c r="B2076">
        <v>192217</v>
      </c>
      <c r="C2076">
        <v>608100</v>
      </c>
      <c r="D2076" t="s">
        <v>19304</v>
      </c>
      <c r="E2076" t="s">
        <v>24</v>
      </c>
      <c r="F2076">
        <v>998869529</v>
      </c>
      <c r="G2076" t="s">
        <v>13979</v>
      </c>
      <c r="H2076" t="s">
        <v>13980</v>
      </c>
      <c r="I2076" t="s">
        <v>30</v>
      </c>
      <c r="J2076" t="s">
        <v>26</v>
      </c>
      <c r="K2076">
        <v>61200</v>
      </c>
      <c r="L2076" t="s">
        <v>357</v>
      </c>
      <c r="M2076" t="s">
        <v>13981</v>
      </c>
      <c r="N2076" t="s">
        <v>575</v>
      </c>
      <c r="O2076">
        <v>28033</v>
      </c>
      <c r="P2076" t="s">
        <v>13982</v>
      </c>
      <c r="Q2076" t="s">
        <v>13983</v>
      </c>
      <c r="R2076" t="s">
        <v>19316</v>
      </c>
      <c r="S2076" t="s">
        <v>28</v>
      </c>
      <c r="T2076" t="s">
        <v>65</v>
      </c>
      <c r="U2076" t="s">
        <v>1757</v>
      </c>
      <c r="V2076" t="s">
        <v>3605</v>
      </c>
      <c r="X2076" t="s">
        <v>19317</v>
      </c>
      <c r="Y2076" t="s">
        <v>16045</v>
      </c>
    </row>
    <row r="2077" spans="1:25" x14ac:dyDescent="0.2">
      <c r="A2077" t="s">
        <v>27096</v>
      </c>
      <c r="B2077">
        <v>192217</v>
      </c>
      <c r="C2077">
        <v>608100</v>
      </c>
      <c r="D2077" t="s">
        <v>19304</v>
      </c>
      <c r="E2077" t="s">
        <v>24</v>
      </c>
      <c r="F2077">
        <v>999757467</v>
      </c>
      <c r="G2077" t="s">
        <v>2399</v>
      </c>
      <c r="H2077" t="s">
        <v>2400</v>
      </c>
      <c r="I2077" t="s">
        <v>30</v>
      </c>
      <c r="J2077" t="s">
        <v>26</v>
      </c>
      <c r="K2077">
        <v>135960</v>
      </c>
      <c r="L2077" t="s">
        <v>192</v>
      </c>
      <c r="M2077" t="s">
        <v>2401</v>
      </c>
      <c r="N2077" t="s">
        <v>2402</v>
      </c>
      <c r="O2077">
        <v>1932</v>
      </c>
      <c r="P2077" t="s">
        <v>2403</v>
      </c>
      <c r="Q2077" t="s">
        <v>2404</v>
      </c>
      <c r="R2077" t="s">
        <v>19318</v>
      </c>
      <c r="S2077" t="s">
        <v>28</v>
      </c>
      <c r="T2077" t="s">
        <v>40</v>
      </c>
      <c r="U2077" t="s">
        <v>482</v>
      </c>
      <c r="V2077" t="s">
        <v>7907</v>
      </c>
      <c r="X2077" t="s">
        <v>9402</v>
      </c>
      <c r="Y2077" t="s">
        <v>19319</v>
      </c>
    </row>
    <row r="2078" spans="1:25" x14ac:dyDescent="0.2">
      <c r="A2078" t="s">
        <v>27096</v>
      </c>
      <c r="B2078">
        <v>192217</v>
      </c>
      <c r="C2078">
        <v>608100</v>
      </c>
      <c r="D2078" t="s">
        <v>19304</v>
      </c>
      <c r="E2078" t="s">
        <v>24</v>
      </c>
      <c r="F2078">
        <v>971310471</v>
      </c>
      <c r="G2078" t="s">
        <v>5195</v>
      </c>
      <c r="H2078" t="s">
        <v>5196</v>
      </c>
      <c r="I2078" t="s">
        <v>30</v>
      </c>
      <c r="J2078" t="s">
        <v>26</v>
      </c>
      <c r="K2078">
        <v>112880</v>
      </c>
      <c r="L2078" t="s">
        <v>138</v>
      </c>
      <c r="M2078" t="s">
        <v>5197</v>
      </c>
      <c r="N2078" t="s">
        <v>799</v>
      </c>
      <c r="O2078" t="s">
        <v>5198</v>
      </c>
      <c r="P2078" t="s">
        <v>5199</v>
      </c>
      <c r="R2078" t="s">
        <v>19320</v>
      </c>
      <c r="S2078" t="s">
        <v>28</v>
      </c>
      <c r="T2078" t="s">
        <v>40</v>
      </c>
      <c r="U2078" t="s">
        <v>5588</v>
      </c>
      <c r="V2078" t="s">
        <v>2716</v>
      </c>
      <c r="X2078">
        <v>441189827334</v>
      </c>
      <c r="Y2078" t="s">
        <v>19321</v>
      </c>
    </row>
    <row r="2079" spans="1:25" x14ac:dyDescent="0.2">
      <c r="A2079" t="s">
        <v>27096</v>
      </c>
      <c r="B2079">
        <v>192217</v>
      </c>
      <c r="C2079">
        <v>608100</v>
      </c>
      <c r="D2079" t="s">
        <v>19304</v>
      </c>
      <c r="E2079" t="s">
        <v>24</v>
      </c>
      <c r="F2079">
        <v>999992401</v>
      </c>
      <c r="G2079" t="s">
        <v>1200</v>
      </c>
      <c r="H2079" t="s">
        <v>1201</v>
      </c>
      <c r="I2079" t="s">
        <v>25</v>
      </c>
      <c r="J2079" t="s">
        <v>26</v>
      </c>
      <c r="K2079">
        <v>105808</v>
      </c>
      <c r="L2079" t="s">
        <v>82</v>
      </c>
      <c r="M2079" t="s">
        <v>1202</v>
      </c>
      <c r="N2079" t="s">
        <v>1203</v>
      </c>
      <c r="O2079">
        <v>75015</v>
      </c>
      <c r="P2079" t="s">
        <v>1204</v>
      </c>
      <c r="Q2079" t="s">
        <v>1205</v>
      </c>
      <c r="R2079" t="s">
        <v>19322</v>
      </c>
      <c r="S2079" t="s">
        <v>28</v>
      </c>
      <c r="T2079" t="s">
        <v>40</v>
      </c>
      <c r="U2079" t="s">
        <v>4875</v>
      </c>
      <c r="V2079" t="s">
        <v>19323</v>
      </c>
      <c r="X2079" t="s">
        <v>19324</v>
      </c>
      <c r="Y2079" t="s">
        <v>19325</v>
      </c>
    </row>
    <row r="2080" spans="1:25" x14ac:dyDescent="0.2">
      <c r="A2080" t="s">
        <v>27096</v>
      </c>
      <c r="B2080">
        <v>192217</v>
      </c>
      <c r="C2080">
        <v>608100</v>
      </c>
      <c r="D2080" t="s">
        <v>19304</v>
      </c>
      <c r="E2080" t="s">
        <v>24</v>
      </c>
      <c r="F2080">
        <v>999725360</v>
      </c>
      <c r="G2080" t="s">
        <v>16091</v>
      </c>
      <c r="H2080" t="s">
        <v>16092</v>
      </c>
      <c r="I2080" t="s">
        <v>30</v>
      </c>
      <c r="J2080" t="s">
        <v>26</v>
      </c>
      <c r="K2080">
        <v>232800</v>
      </c>
      <c r="L2080" t="s">
        <v>357</v>
      </c>
      <c r="M2080" t="s">
        <v>16093</v>
      </c>
      <c r="N2080" t="s">
        <v>16094</v>
      </c>
      <c r="O2080">
        <v>17130</v>
      </c>
      <c r="P2080" t="s">
        <v>16095</v>
      </c>
      <c r="R2080" t="s">
        <v>19326</v>
      </c>
      <c r="S2080" t="s">
        <v>28</v>
      </c>
      <c r="T2080" t="s">
        <v>65</v>
      </c>
      <c r="U2080" t="s">
        <v>424</v>
      </c>
      <c r="V2080" t="s">
        <v>19327</v>
      </c>
      <c r="X2080" t="s">
        <v>19328</v>
      </c>
      <c r="Y2080" t="s">
        <v>19329</v>
      </c>
    </row>
    <row r="2081" spans="1:25" x14ac:dyDescent="0.2">
      <c r="A2081" t="s">
        <v>27096</v>
      </c>
      <c r="B2081">
        <v>192217</v>
      </c>
      <c r="C2081">
        <v>608100</v>
      </c>
      <c r="D2081" t="s">
        <v>19304</v>
      </c>
      <c r="E2081" t="s">
        <v>24</v>
      </c>
      <c r="F2081">
        <v>999460744</v>
      </c>
      <c r="G2081" t="s">
        <v>4732</v>
      </c>
      <c r="H2081" t="s">
        <v>4733</v>
      </c>
      <c r="I2081" t="s">
        <v>25</v>
      </c>
      <c r="J2081" t="s">
        <v>26</v>
      </c>
      <c r="K2081">
        <v>131176</v>
      </c>
      <c r="L2081" t="s">
        <v>261</v>
      </c>
      <c r="M2081" t="s">
        <v>4734</v>
      </c>
      <c r="N2081" t="s">
        <v>866</v>
      </c>
      <c r="O2081">
        <v>880</v>
      </c>
      <c r="P2081" t="s">
        <v>4735</v>
      </c>
      <c r="Q2081" t="s">
        <v>4736</v>
      </c>
      <c r="R2081" t="s">
        <v>19330</v>
      </c>
      <c r="S2081" t="s">
        <v>28</v>
      </c>
      <c r="T2081" t="s">
        <v>47</v>
      </c>
      <c r="U2081" t="s">
        <v>3966</v>
      </c>
      <c r="V2081" t="s">
        <v>4737</v>
      </c>
      <c r="X2081" t="s">
        <v>7029</v>
      </c>
      <c r="Y2081" t="s">
        <v>5803</v>
      </c>
    </row>
    <row r="2082" spans="1:25" x14ac:dyDescent="0.2">
      <c r="A2082" t="s">
        <v>27096</v>
      </c>
      <c r="B2082">
        <v>192217</v>
      </c>
      <c r="C2082">
        <v>608100</v>
      </c>
      <c r="D2082" t="s">
        <v>19304</v>
      </c>
      <c r="E2082" t="s">
        <v>24</v>
      </c>
      <c r="F2082">
        <v>999656005</v>
      </c>
      <c r="G2082" t="s">
        <v>12721</v>
      </c>
      <c r="H2082" t="s">
        <v>12722</v>
      </c>
      <c r="I2082" t="s">
        <v>30</v>
      </c>
      <c r="J2082" t="s">
        <v>26</v>
      </c>
      <c r="K2082">
        <v>89400</v>
      </c>
      <c r="L2082" t="s">
        <v>138</v>
      </c>
      <c r="M2082" t="s">
        <v>12723</v>
      </c>
      <c r="N2082" t="s">
        <v>1487</v>
      </c>
      <c r="O2082" t="s">
        <v>6349</v>
      </c>
      <c r="P2082" t="s">
        <v>12724</v>
      </c>
      <c r="Q2082" t="s">
        <v>12725</v>
      </c>
      <c r="R2082" t="s">
        <v>19331</v>
      </c>
      <c r="S2082" t="s">
        <v>28</v>
      </c>
      <c r="T2082" t="s">
        <v>56</v>
      </c>
      <c r="U2082" t="s">
        <v>2830</v>
      </c>
      <c r="V2082" t="s">
        <v>12726</v>
      </c>
      <c r="X2082">
        <v>441419450500</v>
      </c>
    </row>
    <row r="2083" spans="1:25" x14ac:dyDescent="0.2">
      <c r="A2083" t="s">
        <v>27096</v>
      </c>
      <c r="B2083">
        <v>192217</v>
      </c>
      <c r="C2083">
        <v>608100</v>
      </c>
      <c r="D2083" t="s">
        <v>19304</v>
      </c>
      <c r="E2083" t="s">
        <v>24</v>
      </c>
      <c r="F2083">
        <v>888897847</v>
      </c>
      <c r="G2083" t="s">
        <v>2205</v>
      </c>
      <c r="H2083" t="s">
        <v>2206</v>
      </c>
      <c r="I2083" t="s">
        <v>30</v>
      </c>
      <c r="J2083" t="s">
        <v>26</v>
      </c>
      <c r="K2083">
        <v>169128</v>
      </c>
      <c r="L2083" t="s">
        <v>138</v>
      </c>
      <c r="M2083" t="s">
        <v>2207</v>
      </c>
      <c r="N2083" t="s">
        <v>320</v>
      </c>
      <c r="O2083" t="s">
        <v>2208</v>
      </c>
      <c r="P2083" t="s">
        <v>2209</v>
      </c>
      <c r="Q2083" t="s">
        <v>304</v>
      </c>
      <c r="R2083" t="s">
        <v>19332</v>
      </c>
      <c r="S2083" t="s">
        <v>28</v>
      </c>
      <c r="T2083" t="s">
        <v>47</v>
      </c>
      <c r="U2083" t="s">
        <v>1649</v>
      </c>
      <c r="V2083" t="s">
        <v>3220</v>
      </c>
      <c r="X2083" t="s">
        <v>19333</v>
      </c>
    </row>
    <row r="2084" spans="1:25" x14ac:dyDescent="0.2">
      <c r="A2084" t="s">
        <v>27096</v>
      </c>
      <c r="B2084">
        <v>192217</v>
      </c>
      <c r="C2084">
        <v>608100</v>
      </c>
      <c r="D2084" t="s">
        <v>19304</v>
      </c>
      <c r="E2084" t="s">
        <v>24</v>
      </c>
      <c r="F2084">
        <v>973083825</v>
      </c>
      <c r="G2084" t="s">
        <v>19334</v>
      </c>
      <c r="H2084" t="s">
        <v>9170</v>
      </c>
      <c r="I2084" t="s">
        <v>30</v>
      </c>
      <c r="J2084" t="s">
        <v>26</v>
      </c>
      <c r="K2084">
        <v>403752.8</v>
      </c>
      <c r="L2084" t="s">
        <v>138</v>
      </c>
      <c r="M2084" t="s">
        <v>19335</v>
      </c>
      <c r="N2084" t="s">
        <v>9499</v>
      </c>
      <c r="O2084" t="s">
        <v>9500</v>
      </c>
      <c r="P2084" t="s">
        <v>19336</v>
      </c>
      <c r="Q2084" t="s">
        <v>19337</v>
      </c>
      <c r="R2084" t="s">
        <v>19338</v>
      </c>
      <c r="S2084" t="s">
        <v>28</v>
      </c>
      <c r="T2084" t="s">
        <v>47</v>
      </c>
      <c r="U2084" t="s">
        <v>1893</v>
      </c>
      <c r="V2084" t="s">
        <v>4965</v>
      </c>
      <c r="X2084" t="s">
        <v>19339</v>
      </c>
      <c r="Y2084" t="s">
        <v>19340</v>
      </c>
    </row>
    <row r="2085" spans="1:25" x14ac:dyDescent="0.2">
      <c r="A2085" t="s">
        <v>27096</v>
      </c>
      <c r="B2085">
        <v>192217</v>
      </c>
      <c r="C2085">
        <v>608100</v>
      </c>
      <c r="D2085" t="s">
        <v>19304</v>
      </c>
      <c r="E2085" t="s">
        <v>24</v>
      </c>
      <c r="F2085">
        <v>951807457</v>
      </c>
      <c r="G2085" t="s">
        <v>19341</v>
      </c>
      <c r="H2085" t="s">
        <v>19342</v>
      </c>
      <c r="I2085" t="s">
        <v>325</v>
      </c>
      <c r="J2085" t="s">
        <v>26</v>
      </c>
      <c r="K2085">
        <v>194112</v>
      </c>
      <c r="L2085" t="s">
        <v>45</v>
      </c>
      <c r="M2085" t="s">
        <v>19343</v>
      </c>
      <c r="N2085" t="s">
        <v>613</v>
      </c>
      <c r="O2085" t="s">
        <v>19344</v>
      </c>
      <c r="P2085" t="s">
        <v>19345</v>
      </c>
      <c r="Q2085" t="s">
        <v>19346</v>
      </c>
      <c r="R2085" t="s">
        <v>19347</v>
      </c>
      <c r="S2085" t="s">
        <v>28</v>
      </c>
      <c r="T2085" t="s">
        <v>262</v>
      </c>
      <c r="U2085" t="s">
        <v>3981</v>
      </c>
      <c r="V2085" t="s">
        <v>19348</v>
      </c>
      <c r="X2085">
        <v>46703389646</v>
      </c>
    </row>
    <row r="2086" spans="1:25" x14ac:dyDescent="0.2">
      <c r="A2086" t="s">
        <v>27096</v>
      </c>
      <c r="B2086">
        <v>192217</v>
      </c>
      <c r="C2086">
        <v>608100</v>
      </c>
      <c r="D2086" t="s">
        <v>19304</v>
      </c>
      <c r="E2086" t="s">
        <v>24</v>
      </c>
      <c r="F2086">
        <v>952507021</v>
      </c>
      <c r="G2086" t="s">
        <v>19349</v>
      </c>
      <c r="H2086" t="s">
        <v>19350</v>
      </c>
      <c r="I2086" t="s">
        <v>30</v>
      </c>
      <c r="J2086" t="s">
        <v>26</v>
      </c>
      <c r="K2086">
        <v>89668</v>
      </c>
      <c r="L2086" t="s">
        <v>150</v>
      </c>
      <c r="M2086" t="s">
        <v>19351</v>
      </c>
      <c r="N2086" t="s">
        <v>19352</v>
      </c>
      <c r="P2086" t="s">
        <v>19353</v>
      </c>
      <c r="R2086" t="s">
        <v>19354</v>
      </c>
      <c r="S2086" t="s">
        <v>28</v>
      </c>
      <c r="T2086" t="s">
        <v>65</v>
      </c>
      <c r="U2086" t="s">
        <v>385</v>
      </c>
      <c r="V2086" t="s">
        <v>617</v>
      </c>
      <c r="X2086" t="s">
        <v>19355</v>
      </c>
      <c r="Y2086" t="s">
        <v>19356</v>
      </c>
    </row>
    <row r="2087" spans="1:25" x14ac:dyDescent="0.2">
      <c r="A2087" t="s">
        <v>27096</v>
      </c>
      <c r="B2087">
        <v>192217</v>
      </c>
      <c r="C2087">
        <v>608100</v>
      </c>
      <c r="D2087" t="s">
        <v>19304</v>
      </c>
      <c r="E2087" t="s">
        <v>24</v>
      </c>
      <c r="F2087">
        <v>984178103</v>
      </c>
      <c r="G2087" t="s">
        <v>19357</v>
      </c>
      <c r="H2087" t="s">
        <v>19358</v>
      </c>
      <c r="I2087" t="s">
        <v>325</v>
      </c>
      <c r="J2087" t="s">
        <v>26</v>
      </c>
      <c r="K2087">
        <v>70800</v>
      </c>
      <c r="L2087" t="s">
        <v>192</v>
      </c>
      <c r="M2087" t="s">
        <v>19359</v>
      </c>
      <c r="N2087" t="s">
        <v>533</v>
      </c>
      <c r="O2087">
        <v>1000</v>
      </c>
      <c r="P2087" t="s">
        <v>19360</v>
      </c>
      <c r="Q2087" t="s">
        <v>19361</v>
      </c>
      <c r="R2087" t="s">
        <v>19362</v>
      </c>
      <c r="S2087" t="s">
        <v>28</v>
      </c>
      <c r="T2087" t="s">
        <v>65</v>
      </c>
      <c r="U2087" t="s">
        <v>482</v>
      </c>
      <c r="V2087" t="s">
        <v>19363</v>
      </c>
      <c r="X2087">
        <v>3222400500</v>
      </c>
      <c r="Y2087">
        <v>3222400501</v>
      </c>
    </row>
    <row r="2088" spans="1:25" x14ac:dyDescent="0.2">
      <c r="A2088" t="s">
        <v>27096</v>
      </c>
      <c r="B2088">
        <v>192217</v>
      </c>
      <c r="C2088">
        <v>608100</v>
      </c>
      <c r="D2088" t="s">
        <v>19304</v>
      </c>
      <c r="E2088" t="s">
        <v>24</v>
      </c>
      <c r="F2088">
        <v>993147887</v>
      </c>
      <c r="G2088" t="s">
        <v>19364</v>
      </c>
      <c r="H2088" t="s">
        <v>19365</v>
      </c>
      <c r="I2088" t="s">
        <v>30</v>
      </c>
      <c r="J2088" t="s">
        <v>26</v>
      </c>
      <c r="K2088">
        <v>233400</v>
      </c>
      <c r="L2088" t="s">
        <v>906</v>
      </c>
      <c r="M2088" t="s">
        <v>19366</v>
      </c>
      <c r="N2088" t="s">
        <v>908</v>
      </c>
      <c r="O2088">
        <v>6351</v>
      </c>
      <c r="P2088" t="s">
        <v>19367</v>
      </c>
      <c r="R2088" t="s">
        <v>19368</v>
      </c>
      <c r="S2088" t="s">
        <v>28</v>
      </c>
      <c r="T2088" t="s">
        <v>56</v>
      </c>
      <c r="U2088" t="s">
        <v>7171</v>
      </c>
      <c r="V2088" t="s">
        <v>9197</v>
      </c>
      <c r="X2088" t="s">
        <v>19369</v>
      </c>
      <c r="Y2088" t="s">
        <v>19370</v>
      </c>
    </row>
    <row r="2089" spans="1:25" x14ac:dyDescent="0.2">
      <c r="A2089" t="s">
        <v>27096</v>
      </c>
      <c r="B2089">
        <v>192217</v>
      </c>
      <c r="C2089">
        <v>608100</v>
      </c>
      <c r="D2089" t="s">
        <v>19304</v>
      </c>
      <c r="E2089" t="s">
        <v>24</v>
      </c>
      <c r="F2089">
        <v>999975717</v>
      </c>
      <c r="G2089" t="s">
        <v>2213</v>
      </c>
      <c r="H2089" t="s">
        <v>2214</v>
      </c>
      <c r="I2089" t="s">
        <v>34</v>
      </c>
      <c r="J2089" t="s">
        <v>26</v>
      </c>
      <c r="K2089">
        <v>514406</v>
      </c>
      <c r="L2089" t="s">
        <v>150</v>
      </c>
      <c r="M2089" t="s">
        <v>2215</v>
      </c>
      <c r="N2089" t="s">
        <v>152</v>
      </c>
      <c r="O2089" t="s">
        <v>2216</v>
      </c>
      <c r="P2089" t="s">
        <v>2217</v>
      </c>
      <c r="Q2089" t="s">
        <v>2218</v>
      </c>
      <c r="R2089" t="s">
        <v>19371</v>
      </c>
      <c r="S2089" t="s">
        <v>28</v>
      </c>
      <c r="T2089" t="s">
        <v>40</v>
      </c>
      <c r="U2089" t="s">
        <v>6596</v>
      </c>
      <c r="V2089" t="s">
        <v>6597</v>
      </c>
      <c r="X2089" t="s">
        <v>12988</v>
      </c>
      <c r="Y2089" t="s">
        <v>13945</v>
      </c>
    </row>
    <row r="2090" spans="1:25" x14ac:dyDescent="0.2">
      <c r="A2090" t="s">
        <v>27096</v>
      </c>
      <c r="B2090">
        <v>192217</v>
      </c>
      <c r="C2090">
        <v>608100</v>
      </c>
      <c r="D2090" t="s">
        <v>19304</v>
      </c>
      <c r="E2090" t="s">
        <v>57</v>
      </c>
      <c r="F2090">
        <v>998203527</v>
      </c>
      <c r="G2090" t="s">
        <v>11123</v>
      </c>
      <c r="H2090" t="s">
        <v>11123</v>
      </c>
      <c r="I2090" t="s">
        <v>325</v>
      </c>
      <c r="J2090" t="s">
        <v>26</v>
      </c>
      <c r="K2090">
        <v>1271408</v>
      </c>
      <c r="L2090" t="s">
        <v>312</v>
      </c>
      <c r="M2090" t="s">
        <v>11124</v>
      </c>
      <c r="N2090" t="s">
        <v>3066</v>
      </c>
      <c r="O2090" t="s">
        <v>11125</v>
      </c>
      <c r="P2090" t="s">
        <v>11126</v>
      </c>
      <c r="Q2090" t="s">
        <v>11127</v>
      </c>
      <c r="R2090" t="s">
        <v>19372</v>
      </c>
      <c r="S2090" t="s">
        <v>28</v>
      </c>
      <c r="T2090" t="s">
        <v>40</v>
      </c>
      <c r="U2090" t="s">
        <v>6296</v>
      </c>
      <c r="V2090" t="s">
        <v>19373</v>
      </c>
      <c r="X2090" t="s">
        <v>19374</v>
      </c>
      <c r="Y2090" t="s">
        <v>19375</v>
      </c>
    </row>
    <row r="2091" spans="1:25" x14ac:dyDescent="0.2">
      <c r="A2091" t="s">
        <v>27096</v>
      </c>
      <c r="B2091">
        <v>192217</v>
      </c>
      <c r="C2091">
        <v>608100</v>
      </c>
      <c r="D2091" t="s">
        <v>19304</v>
      </c>
      <c r="E2091" t="s">
        <v>24</v>
      </c>
      <c r="F2091">
        <v>999992304</v>
      </c>
      <c r="G2091" t="s">
        <v>530</v>
      </c>
      <c r="H2091" t="s">
        <v>531</v>
      </c>
      <c r="I2091" t="s">
        <v>25</v>
      </c>
      <c r="J2091" t="s">
        <v>26</v>
      </c>
      <c r="K2091">
        <v>187234</v>
      </c>
      <c r="L2091" t="s">
        <v>192</v>
      </c>
      <c r="M2091" t="s">
        <v>532</v>
      </c>
      <c r="N2091" t="s">
        <v>533</v>
      </c>
      <c r="O2091">
        <v>1049</v>
      </c>
      <c r="P2091" t="s">
        <v>534</v>
      </c>
      <c r="R2091" t="s">
        <v>19376</v>
      </c>
      <c r="S2091" t="s">
        <v>28</v>
      </c>
      <c r="T2091" t="s">
        <v>65</v>
      </c>
      <c r="U2091" t="s">
        <v>4556</v>
      </c>
      <c r="V2091" t="s">
        <v>2290</v>
      </c>
      <c r="X2091" t="s">
        <v>19377</v>
      </c>
    </row>
    <row r="2092" spans="1:25" x14ac:dyDescent="0.2">
      <c r="A2092" t="s">
        <v>27096</v>
      </c>
      <c r="B2092">
        <v>108806</v>
      </c>
      <c r="C2092">
        <v>312375</v>
      </c>
      <c r="D2092" t="s">
        <v>19383</v>
      </c>
      <c r="E2092" t="s">
        <v>57</v>
      </c>
      <c r="F2092">
        <v>999627875</v>
      </c>
      <c r="G2092" t="s">
        <v>1373</v>
      </c>
      <c r="H2092" t="s">
        <v>1374</v>
      </c>
      <c r="I2092" t="s">
        <v>25</v>
      </c>
      <c r="J2092" t="s">
        <v>26</v>
      </c>
      <c r="K2092">
        <v>1060811.8</v>
      </c>
      <c r="L2092" t="s">
        <v>45</v>
      </c>
      <c r="M2092" t="s">
        <v>1375</v>
      </c>
      <c r="N2092" t="s">
        <v>613</v>
      </c>
      <c r="O2092" t="s">
        <v>1376</v>
      </c>
      <c r="P2092" t="s">
        <v>1377</v>
      </c>
      <c r="Q2092" t="s">
        <v>1378</v>
      </c>
      <c r="R2092" t="s">
        <v>19384</v>
      </c>
      <c r="S2092" t="s">
        <v>28</v>
      </c>
      <c r="T2092" t="s">
        <v>47</v>
      </c>
      <c r="U2092" t="s">
        <v>408</v>
      </c>
      <c r="V2092" t="s">
        <v>10111</v>
      </c>
      <c r="X2092" t="s">
        <v>19385</v>
      </c>
    </row>
    <row r="2093" spans="1:25" x14ac:dyDescent="0.2">
      <c r="A2093" t="s">
        <v>27096</v>
      </c>
      <c r="B2093">
        <v>108806</v>
      </c>
      <c r="C2093">
        <v>312375</v>
      </c>
      <c r="D2093" t="s">
        <v>19383</v>
      </c>
      <c r="E2093" t="s">
        <v>24</v>
      </c>
      <c r="F2093">
        <v>999988909</v>
      </c>
      <c r="G2093" t="s">
        <v>1395</v>
      </c>
      <c r="H2093" t="s">
        <v>1396</v>
      </c>
      <c r="I2093" t="s">
        <v>25</v>
      </c>
      <c r="J2093" t="s">
        <v>26</v>
      </c>
      <c r="K2093">
        <v>512124.5</v>
      </c>
      <c r="L2093" t="s">
        <v>312</v>
      </c>
      <c r="M2093" t="s">
        <v>1397</v>
      </c>
      <c r="N2093" t="s">
        <v>1398</v>
      </c>
      <c r="O2093" t="s">
        <v>1399</v>
      </c>
      <c r="P2093" t="s">
        <v>1400</v>
      </c>
      <c r="Q2093" t="s">
        <v>1401</v>
      </c>
      <c r="R2093" t="s">
        <v>19386</v>
      </c>
      <c r="S2093" t="s">
        <v>28</v>
      </c>
      <c r="T2093" t="s">
        <v>65</v>
      </c>
      <c r="U2093" t="s">
        <v>19387</v>
      </c>
      <c r="V2093" t="s">
        <v>15751</v>
      </c>
      <c r="X2093">
        <v>31888661213</v>
      </c>
      <c r="Y2093">
        <v>31888666932</v>
      </c>
    </row>
    <row r="2094" spans="1:25" x14ac:dyDescent="0.2">
      <c r="A2094" t="s">
        <v>27096</v>
      </c>
      <c r="B2094">
        <v>108806</v>
      </c>
      <c r="C2094">
        <v>312375</v>
      </c>
      <c r="D2094" t="s">
        <v>19383</v>
      </c>
      <c r="E2094" t="s">
        <v>24</v>
      </c>
      <c r="F2094">
        <v>960084467</v>
      </c>
      <c r="G2094" t="s">
        <v>19388</v>
      </c>
      <c r="H2094" t="s">
        <v>6332</v>
      </c>
      <c r="I2094" t="s">
        <v>30</v>
      </c>
      <c r="J2094" t="s">
        <v>26</v>
      </c>
      <c r="K2094">
        <v>622600</v>
      </c>
      <c r="L2094" t="s">
        <v>138</v>
      </c>
      <c r="M2094" t="s">
        <v>19389</v>
      </c>
      <c r="N2094" t="s">
        <v>19390</v>
      </c>
      <c r="O2094" t="s">
        <v>19391</v>
      </c>
      <c r="P2094" t="s">
        <v>19392</v>
      </c>
      <c r="R2094" t="s">
        <v>19393</v>
      </c>
      <c r="S2094" t="s">
        <v>28</v>
      </c>
      <c r="T2094" t="s">
        <v>40</v>
      </c>
      <c r="U2094" t="s">
        <v>19394</v>
      </c>
      <c r="V2094" t="s">
        <v>19395</v>
      </c>
      <c r="X2094">
        <v>441789751390</v>
      </c>
    </row>
    <row r="2095" spans="1:25" x14ac:dyDescent="0.2">
      <c r="A2095" t="s">
        <v>27096</v>
      </c>
      <c r="B2095">
        <v>108806</v>
      </c>
      <c r="C2095">
        <v>312375</v>
      </c>
      <c r="D2095" t="s">
        <v>19383</v>
      </c>
      <c r="E2095" t="s">
        <v>24</v>
      </c>
      <c r="F2095">
        <v>999984059</v>
      </c>
      <c r="G2095" t="s">
        <v>552</v>
      </c>
      <c r="H2095" t="s">
        <v>553</v>
      </c>
      <c r="I2095" t="s">
        <v>25</v>
      </c>
      <c r="J2095" t="s">
        <v>26</v>
      </c>
      <c r="K2095">
        <v>302588.40000000002</v>
      </c>
      <c r="L2095" t="s">
        <v>27</v>
      </c>
      <c r="M2095" t="s">
        <v>554</v>
      </c>
      <c r="N2095" t="s">
        <v>555</v>
      </c>
      <c r="O2095">
        <v>80686</v>
      </c>
      <c r="P2095" t="s">
        <v>556</v>
      </c>
      <c r="Q2095" t="s">
        <v>557</v>
      </c>
      <c r="R2095" t="s">
        <v>19396</v>
      </c>
      <c r="S2095" t="s">
        <v>28</v>
      </c>
      <c r="T2095" t="s">
        <v>47</v>
      </c>
      <c r="U2095" t="s">
        <v>322</v>
      </c>
      <c r="V2095" t="s">
        <v>5648</v>
      </c>
      <c r="X2095" t="s">
        <v>10863</v>
      </c>
    </row>
    <row r="2096" spans="1:25" x14ac:dyDescent="0.2">
      <c r="A2096" t="s">
        <v>27096</v>
      </c>
      <c r="B2096">
        <v>108806</v>
      </c>
      <c r="C2096">
        <v>312375</v>
      </c>
      <c r="D2096" t="s">
        <v>19383</v>
      </c>
      <c r="E2096" t="s">
        <v>24</v>
      </c>
      <c r="F2096">
        <v>961558479</v>
      </c>
      <c r="G2096" t="s">
        <v>6147</v>
      </c>
      <c r="H2096" t="s">
        <v>6148</v>
      </c>
      <c r="I2096" t="s">
        <v>325</v>
      </c>
      <c r="J2096" t="s">
        <v>26</v>
      </c>
      <c r="K2096">
        <v>109280</v>
      </c>
      <c r="L2096" t="s">
        <v>326</v>
      </c>
      <c r="M2096" t="s">
        <v>6149</v>
      </c>
      <c r="N2096" t="s">
        <v>6150</v>
      </c>
      <c r="O2096">
        <v>72558</v>
      </c>
      <c r="R2096" t="s">
        <v>19397</v>
      </c>
      <c r="S2096" t="s">
        <v>28</v>
      </c>
      <c r="T2096" t="s">
        <v>40</v>
      </c>
      <c r="U2096" t="s">
        <v>7031</v>
      </c>
      <c r="V2096" t="s">
        <v>967</v>
      </c>
      <c r="X2096">
        <v>972506276599</v>
      </c>
      <c r="Y2096">
        <v>97289124722</v>
      </c>
    </row>
    <row r="2097" spans="1:25" x14ac:dyDescent="0.2">
      <c r="A2097" t="s">
        <v>27096</v>
      </c>
      <c r="B2097">
        <v>108806</v>
      </c>
      <c r="C2097">
        <v>312375</v>
      </c>
      <c r="D2097" t="s">
        <v>19383</v>
      </c>
      <c r="E2097" t="s">
        <v>24</v>
      </c>
      <c r="F2097">
        <v>997961512</v>
      </c>
      <c r="G2097" t="s">
        <v>13297</v>
      </c>
      <c r="H2097" t="s">
        <v>13298</v>
      </c>
      <c r="I2097" t="s">
        <v>30</v>
      </c>
      <c r="J2097" t="s">
        <v>26</v>
      </c>
      <c r="K2097">
        <v>428750.8</v>
      </c>
      <c r="L2097" t="s">
        <v>138</v>
      </c>
      <c r="M2097" t="s">
        <v>13299</v>
      </c>
      <c r="N2097" t="s">
        <v>13300</v>
      </c>
      <c r="O2097" t="s">
        <v>13301</v>
      </c>
      <c r="P2097" t="s">
        <v>13302</v>
      </c>
      <c r="Q2097" t="s">
        <v>13303</v>
      </c>
      <c r="R2097" t="s">
        <v>19398</v>
      </c>
      <c r="S2097" t="s">
        <v>28</v>
      </c>
      <c r="T2097" t="s">
        <v>40</v>
      </c>
      <c r="U2097" t="s">
        <v>7672</v>
      </c>
      <c r="V2097" t="s">
        <v>5057</v>
      </c>
      <c r="X2097" t="s">
        <v>18807</v>
      </c>
    </row>
    <row r="2098" spans="1:25" x14ac:dyDescent="0.2">
      <c r="A2098" t="s">
        <v>27096</v>
      </c>
      <c r="B2098">
        <v>108806</v>
      </c>
      <c r="C2098">
        <v>312375</v>
      </c>
      <c r="D2098" t="s">
        <v>19383</v>
      </c>
      <c r="E2098" t="s">
        <v>24</v>
      </c>
      <c r="F2098">
        <v>958842382</v>
      </c>
      <c r="G2098" t="s">
        <v>19137</v>
      </c>
      <c r="H2098" t="s">
        <v>19138</v>
      </c>
      <c r="I2098" t="s">
        <v>325</v>
      </c>
      <c r="J2098" t="s">
        <v>26</v>
      </c>
      <c r="K2098">
        <v>27360</v>
      </c>
      <c r="L2098" t="s">
        <v>906</v>
      </c>
      <c r="M2098" t="s">
        <v>19139</v>
      </c>
      <c r="N2098" t="s">
        <v>19140</v>
      </c>
      <c r="O2098">
        <v>6644</v>
      </c>
      <c r="P2098" t="s">
        <v>19141</v>
      </c>
      <c r="R2098" t="s">
        <v>19399</v>
      </c>
      <c r="S2098" t="s">
        <v>28</v>
      </c>
      <c r="T2098" t="s">
        <v>40</v>
      </c>
      <c r="U2098" t="s">
        <v>19400</v>
      </c>
      <c r="V2098" t="s">
        <v>14851</v>
      </c>
      <c r="X2098" t="s">
        <v>19401</v>
      </c>
      <c r="Y2098" t="s">
        <v>19402</v>
      </c>
    </row>
    <row r="2099" spans="1:25" x14ac:dyDescent="0.2">
      <c r="A2099" t="s">
        <v>27096</v>
      </c>
      <c r="B2099">
        <v>108806</v>
      </c>
      <c r="C2099">
        <v>312375</v>
      </c>
      <c r="D2099" t="s">
        <v>19383</v>
      </c>
      <c r="E2099" t="s">
        <v>24</v>
      </c>
      <c r="F2099">
        <v>999978530</v>
      </c>
      <c r="G2099" t="s">
        <v>2751</v>
      </c>
      <c r="H2099" t="s">
        <v>2752</v>
      </c>
      <c r="I2099" t="s">
        <v>34</v>
      </c>
      <c r="J2099" t="s">
        <v>26</v>
      </c>
      <c r="K2099">
        <v>49219</v>
      </c>
      <c r="L2099" t="s">
        <v>45</v>
      </c>
      <c r="M2099" t="s">
        <v>2753</v>
      </c>
      <c r="N2099" t="s">
        <v>613</v>
      </c>
      <c r="O2099">
        <v>17177</v>
      </c>
      <c r="P2099" t="s">
        <v>2754</v>
      </c>
      <c r="Q2099" t="s">
        <v>2755</v>
      </c>
      <c r="R2099" t="s">
        <v>19403</v>
      </c>
      <c r="S2099" t="s">
        <v>28</v>
      </c>
      <c r="T2099" t="s">
        <v>47</v>
      </c>
      <c r="U2099" t="s">
        <v>333</v>
      </c>
      <c r="V2099" t="s">
        <v>6418</v>
      </c>
      <c r="X2099">
        <v>46852487855</v>
      </c>
    </row>
    <row r="2100" spans="1:25" x14ac:dyDescent="0.2">
      <c r="A2100" t="s">
        <v>27096</v>
      </c>
      <c r="B2100">
        <v>108806</v>
      </c>
      <c r="C2100">
        <v>312375</v>
      </c>
      <c r="D2100" t="s">
        <v>19383</v>
      </c>
      <c r="E2100" t="s">
        <v>24</v>
      </c>
      <c r="F2100">
        <v>999947878</v>
      </c>
      <c r="G2100" t="s">
        <v>17791</v>
      </c>
      <c r="H2100" t="s">
        <v>17792</v>
      </c>
      <c r="I2100" t="s">
        <v>25</v>
      </c>
      <c r="J2100" t="s">
        <v>26</v>
      </c>
      <c r="K2100">
        <v>160759.75</v>
      </c>
      <c r="L2100" t="s">
        <v>138</v>
      </c>
      <c r="M2100" t="s">
        <v>17793</v>
      </c>
      <c r="N2100" t="s">
        <v>11253</v>
      </c>
      <c r="O2100" t="s">
        <v>17794</v>
      </c>
      <c r="Q2100" t="s">
        <v>17795</v>
      </c>
      <c r="R2100" t="s">
        <v>19404</v>
      </c>
      <c r="S2100" t="s">
        <v>28</v>
      </c>
      <c r="T2100" t="s">
        <v>47</v>
      </c>
      <c r="U2100" t="s">
        <v>15233</v>
      </c>
      <c r="V2100" t="s">
        <v>19405</v>
      </c>
      <c r="X2100" t="s">
        <v>17797</v>
      </c>
    </row>
    <row r="2101" spans="1:25" x14ac:dyDescent="0.2">
      <c r="A2101" t="s">
        <v>27096</v>
      </c>
      <c r="B2101">
        <v>108806</v>
      </c>
      <c r="C2101">
        <v>312375</v>
      </c>
      <c r="D2101" t="s">
        <v>19383</v>
      </c>
      <c r="E2101" t="s">
        <v>24</v>
      </c>
      <c r="F2101">
        <v>999977269</v>
      </c>
      <c r="G2101" t="s">
        <v>3807</v>
      </c>
      <c r="H2101" t="s">
        <v>3808</v>
      </c>
      <c r="I2101" t="s">
        <v>34</v>
      </c>
      <c r="J2101" t="s">
        <v>26</v>
      </c>
      <c r="K2101">
        <v>77821.75</v>
      </c>
      <c r="L2101" t="s">
        <v>312</v>
      </c>
      <c r="M2101" t="s">
        <v>3809</v>
      </c>
      <c r="N2101" t="s">
        <v>580</v>
      </c>
      <c r="O2101" t="s">
        <v>3810</v>
      </c>
      <c r="P2101" t="s">
        <v>3811</v>
      </c>
      <c r="Q2101" t="s">
        <v>3812</v>
      </c>
      <c r="R2101" t="s">
        <v>19406</v>
      </c>
      <c r="S2101" t="s">
        <v>28</v>
      </c>
      <c r="T2101" t="s">
        <v>262</v>
      </c>
      <c r="U2101" t="s">
        <v>19407</v>
      </c>
      <c r="V2101" t="s">
        <v>19408</v>
      </c>
      <c r="X2101" t="s">
        <v>19409</v>
      </c>
    </row>
    <row r="2102" spans="1:25" x14ac:dyDescent="0.2">
      <c r="A2102" t="s">
        <v>27096</v>
      </c>
      <c r="B2102">
        <v>108806</v>
      </c>
      <c r="C2102">
        <v>312375</v>
      </c>
      <c r="D2102" t="s">
        <v>19383</v>
      </c>
      <c r="E2102" t="s">
        <v>24</v>
      </c>
      <c r="F2102">
        <v>999456573</v>
      </c>
      <c r="G2102" t="s">
        <v>8096</v>
      </c>
      <c r="H2102" t="s">
        <v>8097</v>
      </c>
      <c r="I2102" t="s">
        <v>30</v>
      </c>
      <c r="J2102" t="s">
        <v>26</v>
      </c>
      <c r="K2102">
        <v>134724</v>
      </c>
      <c r="L2102" t="s">
        <v>906</v>
      </c>
      <c r="M2102" t="s">
        <v>8098</v>
      </c>
      <c r="N2102" t="s">
        <v>8099</v>
      </c>
      <c r="O2102">
        <v>6172</v>
      </c>
      <c r="Q2102" t="s">
        <v>8100</v>
      </c>
      <c r="R2102" t="s">
        <v>19410</v>
      </c>
      <c r="S2102" t="s">
        <v>28</v>
      </c>
      <c r="T2102" t="s">
        <v>65</v>
      </c>
      <c r="U2102" t="s">
        <v>7328</v>
      </c>
      <c r="V2102" t="s">
        <v>8101</v>
      </c>
      <c r="X2102" t="s">
        <v>19411</v>
      </c>
    </row>
    <row r="2103" spans="1:25" x14ac:dyDescent="0.2">
      <c r="A2103" t="s">
        <v>27096</v>
      </c>
      <c r="B2103">
        <v>185512</v>
      </c>
      <c r="C2103">
        <v>608152</v>
      </c>
      <c r="D2103" t="s">
        <v>19422</v>
      </c>
      <c r="E2103" t="s">
        <v>24</v>
      </c>
      <c r="F2103">
        <v>952710236</v>
      </c>
      <c r="G2103" t="s">
        <v>14118</v>
      </c>
      <c r="H2103" t="s">
        <v>14119</v>
      </c>
      <c r="I2103" t="s">
        <v>30</v>
      </c>
      <c r="J2103" t="s">
        <v>26</v>
      </c>
      <c r="K2103">
        <v>191280</v>
      </c>
      <c r="L2103" t="s">
        <v>357</v>
      </c>
      <c r="M2103" t="s">
        <v>14120</v>
      </c>
      <c r="N2103" t="s">
        <v>358</v>
      </c>
      <c r="O2103">
        <v>8001</v>
      </c>
      <c r="P2103" t="s">
        <v>14121</v>
      </c>
      <c r="Q2103" t="s">
        <v>14122</v>
      </c>
      <c r="R2103" t="s">
        <v>19423</v>
      </c>
      <c r="S2103" t="s">
        <v>28</v>
      </c>
      <c r="T2103" t="s">
        <v>40</v>
      </c>
      <c r="U2103" t="s">
        <v>811</v>
      </c>
      <c r="V2103" t="s">
        <v>19424</v>
      </c>
      <c r="X2103" t="s">
        <v>19425</v>
      </c>
    </row>
    <row r="2104" spans="1:25" x14ac:dyDescent="0.2">
      <c r="A2104" t="s">
        <v>27096</v>
      </c>
      <c r="B2104">
        <v>185512</v>
      </c>
      <c r="C2104">
        <v>608152</v>
      </c>
      <c r="D2104" t="s">
        <v>19422</v>
      </c>
      <c r="E2104" t="s">
        <v>24</v>
      </c>
      <c r="F2104">
        <v>999738649</v>
      </c>
      <c r="G2104" t="s">
        <v>7231</v>
      </c>
      <c r="H2104" t="s">
        <v>7232</v>
      </c>
      <c r="I2104" t="s">
        <v>209</v>
      </c>
      <c r="J2104" t="s">
        <v>26</v>
      </c>
      <c r="K2104">
        <v>73310</v>
      </c>
      <c r="L2104" t="s">
        <v>82</v>
      </c>
      <c r="M2104" t="s">
        <v>7233</v>
      </c>
      <c r="N2104" t="s">
        <v>501</v>
      </c>
      <c r="O2104">
        <v>75015</v>
      </c>
      <c r="P2104" t="s">
        <v>7234</v>
      </c>
      <c r="Q2104" t="s">
        <v>7235</v>
      </c>
      <c r="R2104" t="s">
        <v>19426</v>
      </c>
      <c r="S2104" t="s">
        <v>28</v>
      </c>
      <c r="U2104" t="s">
        <v>6379</v>
      </c>
      <c r="V2104" t="s">
        <v>10970</v>
      </c>
      <c r="X2104" t="s">
        <v>19427</v>
      </c>
    </row>
    <row r="2105" spans="1:25" x14ac:dyDescent="0.2">
      <c r="A2105" t="s">
        <v>27096</v>
      </c>
      <c r="B2105">
        <v>185512</v>
      </c>
      <c r="C2105">
        <v>608152</v>
      </c>
      <c r="D2105" t="s">
        <v>19422</v>
      </c>
      <c r="E2105" t="s">
        <v>57</v>
      </c>
      <c r="F2105">
        <v>969470478</v>
      </c>
      <c r="G2105" t="s">
        <v>4114</v>
      </c>
      <c r="H2105" t="s">
        <v>4115</v>
      </c>
      <c r="I2105" t="s">
        <v>30</v>
      </c>
      <c r="J2105" t="s">
        <v>26</v>
      </c>
      <c r="K2105">
        <v>547870</v>
      </c>
      <c r="L2105" t="s">
        <v>682</v>
      </c>
      <c r="M2105" t="s">
        <v>4116</v>
      </c>
      <c r="N2105" t="s">
        <v>871</v>
      </c>
      <c r="O2105">
        <v>1060</v>
      </c>
      <c r="P2105" t="s">
        <v>4117</v>
      </c>
      <c r="Q2105" t="s">
        <v>4118</v>
      </c>
      <c r="R2105" t="s">
        <v>19428</v>
      </c>
      <c r="S2105" t="s">
        <v>28</v>
      </c>
      <c r="T2105" t="s">
        <v>65</v>
      </c>
      <c r="U2105" t="s">
        <v>963</v>
      </c>
      <c r="V2105" t="s">
        <v>4119</v>
      </c>
      <c r="X2105" t="s">
        <v>4120</v>
      </c>
      <c r="Y2105" t="s">
        <v>4121</v>
      </c>
    </row>
    <row r="2106" spans="1:25" x14ac:dyDescent="0.2">
      <c r="A2106" t="s">
        <v>27096</v>
      </c>
      <c r="B2106">
        <v>185512</v>
      </c>
      <c r="C2106">
        <v>608152</v>
      </c>
      <c r="D2106" t="s">
        <v>19422</v>
      </c>
      <c r="E2106" t="s">
        <v>24</v>
      </c>
      <c r="F2106">
        <v>998476194</v>
      </c>
      <c r="G2106" t="s">
        <v>19429</v>
      </c>
      <c r="H2106" t="s">
        <v>19430</v>
      </c>
      <c r="I2106" t="s">
        <v>34</v>
      </c>
      <c r="J2106" t="s">
        <v>26</v>
      </c>
      <c r="K2106">
        <v>227560</v>
      </c>
      <c r="L2106" t="s">
        <v>138</v>
      </c>
      <c r="M2106" t="s">
        <v>19431</v>
      </c>
      <c r="N2106" t="s">
        <v>320</v>
      </c>
      <c r="O2106" t="s">
        <v>19432</v>
      </c>
      <c r="P2106" t="s">
        <v>19433</v>
      </c>
      <c r="Q2106" t="s">
        <v>19434</v>
      </c>
      <c r="R2106" t="s">
        <v>19435</v>
      </c>
      <c r="S2106" t="s">
        <v>28</v>
      </c>
      <c r="T2106" t="s">
        <v>40</v>
      </c>
      <c r="U2106" t="s">
        <v>19436</v>
      </c>
      <c r="V2106" t="s">
        <v>3021</v>
      </c>
      <c r="X2106" t="s">
        <v>19437</v>
      </c>
    </row>
    <row r="2107" spans="1:25" x14ac:dyDescent="0.2">
      <c r="A2107" t="s">
        <v>27096</v>
      </c>
      <c r="B2107">
        <v>185512</v>
      </c>
      <c r="C2107">
        <v>608152</v>
      </c>
      <c r="D2107" t="s">
        <v>19422</v>
      </c>
      <c r="E2107" t="s">
        <v>24</v>
      </c>
      <c r="F2107">
        <v>999986387</v>
      </c>
      <c r="G2107" t="s">
        <v>834</v>
      </c>
      <c r="H2107" t="s">
        <v>835</v>
      </c>
      <c r="I2107" t="s">
        <v>34</v>
      </c>
      <c r="J2107" t="s">
        <v>26</v>
      </c>
      <c r="K2107">
        <v>100840</v>
      </c>
      <c r="L2107" t="s">
        <v>357</v>
      </c>
      <c r="M2107" t="s">
        <v>836</v>
      </c>
      <c r="N2107" t="s">
        <v>358</v>
      </c>
      <c r="O2107">
        <v>8007</v>
      </c>
      <c r="P2107" t="s">
        <v>837</v>
      </c>
      <c r="Q2107" t="s">
        <v>838</v>
      </c>
      <c r="R2107" t="s">
        <v>19438</v>
      </c>
      <c r="S2107" t="s">
        <v>28</v>
      </c>
      <c r="T2107" t="s">
        <v>40</v>
      </c>
      <c r="U2107" t="s">
        <v>1833</v>
      </c>
      <c r="V2107" t="s">
        <v>1834</v>
      </c>
      <c r="X2107" t="s">
        <v>1835</v>
      </c>
      <c r="Y2107" t="s">
        <v>1836</v>
      </c>
    </row>
    <row r="2108" spans="1:25" x14ac:dyDescent="0.2">
      <c r="A2108" t="s">
        <v>27096</v>
      </c>
      <c r="B2108">
        <v>185512</v>
      </c>
      <c r="C2108">
        <v>608152</v>
      </c>
      <c r="D2108" t="s">
        <v>19422</v>
      </c>
      <c r="E2108" t="s">
        <v>24</v>
      </c>
      <c r="F2108">
        <v>967388179</v>
      </c>
      <c r="G2108" t="s">
        <v>19439</v>
      </c>
      <c r="H2108" t="s">
        <v>19440</v>
      </c>
      <c r="I2108" t="s">
        <v>325</v>
      </c>
      <c r="J2108" t="s">
        <v>26</v>
      </c>
      <c r="K2108">
        <v>32480</v>
      </c>
      <c r="L2108" t="s">
        <v>357</v>
      </c>
      <c r="M2108" t="s">
        <v>19441</v>
      </c>
      <c r="N2108" t="s">
        <v>5568</v>
      </c>
      <c r="O2108">
        <v>8017</v>
      </c>
      <c r="P2108" t="s">
        <v>19442</v>
      </c>
      <c r="Q2108" t="s">
        <v>19443</v>
      </c>
      <c r="R2108" t="s">
        <v>19444</v>
      </c>
      <c r="S2108" t="s">
        <v>28</v>
      </c>
      <c r="T2108" t="s">
        <v>40</v>
      </c>
      <c r="U2108" t="s">
        <v>1363</v>
      </c>
      <c r="V2108" t="s">
        <v>17137</v>
      </c>
      <c r="X2108" t="s">
        <v>19445</v>
      </c>
      <c r="Y2108" t="s">
        <v>19446</v>
      </c>
    </row>
    <row r="2109" spans="1:25" x14ac:dyDescent="0.2">
      <c r="A2109" t="s">
        <v>27096</v>
      </c>
      <c r="B2109">
        <v>185512</v>
      </c>
      <c r="C2109">
        <v>608152</v>
      </c>
      <c r="D2109" t="s">
        <v>19422</v>
      </c>
      <c r="E2109" t="s">
        <v>24</v>
      </c>
      <c r="F2109">
        <v>956639221</v>
      </c>
      <c r="G2109" t="s">
        <v>19447</v>
      </c>
      <c r="H2109" t="s">
        <v>19448</v>
      </c>
      <c r="I2109" t="s">
        <v>325</v>
      </c>
      <c r="J2109" t="s">
        <v>26</v>
      </c>
      <c r="K2109">
        <v>34580</v>
      </c>
      <c r="L2109" t="s">
        <v>138</v>
      </c>
      <c r="M2109" t="s">
        <v>19449</v>
      </c>
      <c r="N2109" t="s">
        <v>320</v>
      </c>
      <c r="O2109" t="s">
        <v>19450</v>
      </c>
      <c r="P2109" t="s">
        <v>19451</v>
      </c>
      <c r="Q2109" t="s">
        <v>19452</v>
      </c>
      <c r="R2109" t="s">
        <v>19453</v>
      </c>
      <c r="S2109" t="s">
        <v>28</v>
      </c>
      <c r="T2109" t="s">
        <v>40</v>
      </c>
      <c r="U2109" t="s">
        <v>4068</v>
      </c>
      <c r="V2109" t="s">
        <v>9981</v>
      </c>
      <c r="X2109" t="s">
        <v>19454</v>
      </c>
      <c r="Y2109" t="s">
        <v>19455</v>
      </c>
    </row>
    <row r="2110" spans="1:25" x14ac:dyDescent="0.2">
      <c r="A2110" t="s">
        <v>27096</v>
      </c>
      <c r="B2110">
        <v>185512</v>
      </c>
      <c r="C2110">
        <v>608152</v>
      </c>
      <c r="D2110" t="s">
        <v>19422</v>
      </c>
      <c r="E2110" t="s">
        <v>24</v>
      </c>
      <c r="F2110">
        <v>966550487</v>
      </c>
      <c r="G2110" t="s">
        <v>4940</v>
      </c>
      <c r="H2110" t="s">
        <v>4941</v>
      </c>
      <c r="I2110" t="s">
        <v>25</v>
      </c>
      <c r="J2110" t="s">
        <v>26</v>
      </c>
      <c r="K2110">
        <v>289120</v>
      </c>
      <c r="L2110" t="s">
        <v>27</v>
      </c>
      <c r="M2110" t="s">
        <v>4942</v>
      </c>
      <c r="N2110" t="s">
        <v>555</v>
      </c>
      <c r="O2110">
        <v>81669</v>
      </c>
      <c r="R2110" t="s">
        <v>19456</v>
      </c>
      <c r="S2110" t="s">
        <v>28</v>
      </c>
      <c r="T2110" t="s">
        <v>65</v>
      </c>
      <c r="U2110" t="s">
        <v>423</v>
      </c>
      <c r="V2110" t="s">
        <v>4924</v>
      </c>
      <c r="X2110" t="s">
        <v>4925</v>
      </c>
      <c r="Y2110" t="s">
        <v>4926</v>
      </c>
    </row>
    <row r="2111" spans="1:25" x14ac:dyDescent="0.2">
      <c r="A2111" t="s">
        <v>27096</v>
      </c>
      <c r="B2111">
        <v>98642</v>
      </c>
      <c r="C2111">
        <v>261776</v>
      </c>
      <c r="D2111" t="s">
        <v>4944</v>
      </c>
      <c r="E2111" t="s">
        <v>24</v>
      </c>
      <c r="F2111">
        <v>975056417</v>
      </c>
      <c r="G2111" t="s">
        <v>19477</v>
      </c>
      <c r="H2111" t="s">
        <v>19478</v>
      </c>
      <c r="I2111" t="s">
        <v>325</v>
      </c>
      <c r="J2111" t="s">
        <v>26</v>
      </c>
      <c r="K2111">
        <v>90000</v>
      </c>
      <c r="L2111" t="s">
        <v>138</v>
      </c>
      <c r="M2111" t="s">
        <v>19479</v>
      </c>
      <c r="N2111" t="s">
        <v>4964</v>
      </c>
      <c r="O2111" t="s">
        <v>19480</v>
      </c>
      <c r="R2111" t="s">
        <v>19481</v>
      </c>
      <c r="S2111" t="s">
        <v>28</v>
      </c>
      <c r="T2111" t="s">
        <v>40</v>
      </c>
      <c r="U2111" t="s">
        <v>7547</v>
      </c>
      <c r="V2111" t="s">
        <v>19482</v>
      </c>
      <c r="X2111">
        <v>441926415000</v>
      </c>
      <c r="Y2111">
        <v>441926415306</v>
      </c>
    </row>
    <row r="2112" spans="1:25" x14ac:dyDescent="0.2">
      <c r="A2112" t="s">
        <v>27096</v>
      </c>
      <c r="B2112">
        <v>98642</v>
      </c>
      <c r="C2112">
        <v>261776</v>
      </c>
      <c r="D2112" t="s">
        <v>4944</v>
      </c>
      <c r="E2112" t="s">
        <v>57</v>
      </c>
      <c r="F2112">
        <v>999984156</v>
      </c>
      <c r="G2112" t="s">
        <v>796</v>
      </c>
      <c r="H2112" t="s">
        <v>797</v>
      </c>
      <c r="I2112" t="s">
        <v>34</v>
      </c>
      <c r="J2112" t="s">
        <v>26</v>
      </c>
      <c r="K2112">
        <v>697433.54</v>
      </c>
      <c r="L2112" t="s">
        <v>138</v>
      </c>
      <c r="M2112" t="s">
        <v>798</v>
      </c>
      <c r="N2112" t="s">
        <v>799</v>
      </c>
      <c r="O2112" t="s">
        <v>800</v>
      </c>
      <c r="P2112" t="s">
        <v>801</v>
      </c>
      <c r="Q2112" t="s">
        <v>802</v>
      </c>
      <c r="R2112" t="s">
        <v>19483</v>
      </c>
      <c r="S2112" t="s">
        <v>28</v>
      </c>
      <c r="T2112" t="s">
        <v>40</v>
      </c>
      <c r="U2112" t="s">
        <v>803</v>
      </c>
      <c r="V2112" t="s">
        <v>804</v>
      </c>
      <c r="X2112" t="s">
        <v>15763</v>
      </c>
      <c r="Y2112" t="s">
        <v>19484</v>
      </c>
    </row>
    <row r="2113" spans="1:25" x14ac:dyDescent="0.2">
      <c r="A2113" t="s">
        <v>27096</v>
      </c>
      <c r="B2113">
        <v>98642</v>
      </c>
      <c r="C2113">
        <v>261776</v>
      </c>
      <c r="D2113" t="s">
        <v>4944</v>
      </c>
      <c r="E2113" t="s">
        <v>24</v>
      </c>
      <c r="F2113">
        <v>999640388</v>
      </c>
      <c r="G2113" t="s">
        <v>9198</v>
      </c>
      <c r="H2113" t="s">
        <v>8604</v>
      </c>
      <c r="I2113" t="s">
        <v>25</v>
      </c>
      <c r="J2113" t="s">
        <v>472</v>
      </c>
      <c r="K2113">
        <v>28626.46</v>
      </c>
      <c r="L2113" t="s">
        <v>192</v>
      </c>
      <c r="M2113" t="s">
        <v>9199</v>
      </c>
      <c r="N2113" t="s">
        <v>350</v>
      </c>
      <c r="O2113">
        <v>3000</v>
      </c>
      <c r="R2113" t="s">
        <v>19485</v>
      </c>
      <c r="S2113" t="s">
        <v>28</v>
      </c>
      <c r="T2113" t="s">
        <v>262</v>
      </c>
      <c r="U2113" t="s">
        <v>5178</v>
      </c>
      <c r="V2113" t="s">
        <v>9200</v>
      </c>
      <c r="X2113" t="s">
        <v>16388</v>
      </c>
      <c r="Y2113" t="s">
        <v>16389</v>
      </c>
    </row>
    <row r="2114" spans="1:25" x14ac:dyDescent="0.2">
      <c r="A2114" t="s">
        <v>27096</v>
      </c>
      <c r="B2114">
        <v>98642</v>
      </c>
      <c r="C2114">
        <v>261776</v>
      </c>
      <c r="D2114" t="s">
        <v>4944</v>
      </c>
      <c r="E2114" t="s">
        <v>24</v>
      </c>
      <c r="F2114">
        <v>983722494</v>
      </c>
      <c r="G2114" t="s">
        <v>19486</v>
      </c>
      <c r="H2114" t="s">
        <v>6340</v>
      </c>
      <c r="I2114" t="s">
        <v>30</v>
      </c>
      <c r="J2114" t="s">
        <v>26</v>
      </c>
      <c r="K2114">
        <v>308496</v>
      </c>
      <c r="L2114" t="s">
        <v>27</v>
      </c>
      <c r="M2114" t="s">
        <v>19487</v>
      </c>
      <c r="N2114" t="s">
        <v>1025</v>
      </c>
      <c r="O2114">
        <v>10319</v>
      </c>
      <c r="P2114" t="s">
        <v>19488</v>
      </c>
      <c r="R2114" t="s">
        <v>19489</v>
      </c>
      <c r="S2114" t="s">
        <v>28</v>
      </c>
      <c r="T2114" t="s">
        <v>40</v>
      </c>
      <c r="U2114" t="s">
        <v>3964</v>
      </c>
      <c r="V2114" t="s">
        <v>19490</v>
      </c>
      <c r="X2114" t="s">
        <v>19491</v>
      </c>
      <c r="Y2114" t="s">
        <v>19492</v>
      </c>
    </row>
    <row r="2115" spans="1:25" x14ac:dyDescent="0.2">
      <c r="A2115" t="s">
        <v>27096</v>
      </c>
      <c r="B2115">
        <v>98642</v>
      </c>
      <c r="C2115">
        <v>261776</v>
      </c>
      <c r="D2115" t="s">
        <v>4944</v>
      </c>
      <c r="E2115" t="s">
        <v>24</v>
      </c>
      <c r="F2115">
        <v>999986678</v>
      </c>
      <c r="G2115" t="s">
        <v>3759</v>
      </c>
      <c r="H2115" t="s">
        <v>3760</v>
      </c>
      <c r="I2115" t="s">
        <v>34</v>
      </c>
      <c r="J2115" t="s">
        <v>26</v>
      </c>
      <c r="K2115">
        <v>348360</v>
      </c>
      <c r="L2115" t="s">
        <v>27</v>
      </c>
      <c r="M2115" t="s">
        <v>3761</v>
      </c>
      <c r="N2115" t="s">
        <v>550</v>
      </c>
      <c r="O2115">
        <v>10623</v>
      </c>
      <c r="P2115" t="s">
        <v>3762</v>
      </c>
      <c r="Q2115" t="s">
        <v>3763</v>
      </c>
      <c r="R2115" t="s">
        <v>19493</v>
      </c>
      <c r="S2115" t="s">
        <v>28</v>
      </c>
      <c r="T2115" t="s">
        <v>47</v>
      </c>
      <c r="U2115" t="s">
        <v>1304</v>
      </c>
      <c r="V2115" t="s">
        <v>3764</v>
      </c>
      <c r="X2115">
        <v>493031421371</v>
      </c>
      <c r="Y2115">
        <v>493031478622</v>
      </c>
    </row>
    <row r="2116" spans="1:25" x14ac:dyDescent="0.2">
      <c r="A2116" t="s">
        <v>27096</v>
      </c>
      <c r="B2116">
        <v>98642</v>
      </c>
      <c r="C2116">
        <v>261776</v>
      </c>
      <c r="D2116" t="s">
        <v>4944</v>
      </c>
      <c r="E2116" t="s">
        <v>24</v>
      </c>
      <c r="F2116">
        <v>997989448</v>
      </c>
      <c r="G2116" t="s">
        <v>136</v>
      </c>
      <c r="H2116" t="s">
        <v>137</v>
      </c>
      <c r="I2116" t="s">
        <v>30</v>
      </c>
      <c r="J2116" t="s">
        <v>26</v>
      </c>
      <c r="K2116">
        <v>379407</v>
      </c>
      <c r="L2116" t="s">
        <v>138</v>
      </c>
      <c r="M2116" t="s">
        <v>139</v>
      </c>
      <c r="N2116" t="s">
        <v>140</v>
      </c>
      <c r="O2116" t="s">
        <v>141</v>
      </c>
      <c r="P2116" t="s">
        <v>142</v>
      </c>
      <c r="Q2116" t="s">
        <v>143</v>
      </c>
      <c r="R2116" t="s">
        <v>19494</v>
      </c>
      <c r="S2116" t="s">
        <v>28</v>
      </c>
      <c r="T2116" t="s">
        <v>40</v>
      </c>
      <c r="U2116" t="s">
        <v>2862</v>
      </c>
      <c r="V2116" t="s">
        <v>19495</v>
      </c>
      <c r="X2116" t="s">
        <v>19496</v>
      </c>
      <c r="Y2116" t="s">
        <v>19091</v>
      </c>
    </row>
    <row r="2117" spans="1:25" x14ac:dyDescent="0.2">
      <c r="A2117" t="s">
        <v>27096</v>
      </c>
      <c r="B2117">
        <v>98642</v>
      </c>
      <c r="C2117">
        <v>261776</v>
      </c>
      <c r="D2117" t="s">
        <v>4944</v>
      </c>
      <c r="E2117" t="s">
        <v>24</v>
      </c>
      <c r="F2117">
        <v>999752132</v>
      </c>
      <c r="G2117" t="s">
        <v>19497</v>
      </c>
      <c r="H2117" t="s">
        <v>19498</v>
      </c>
      <c r="I2117" t="s">
        <v>30</v>
      </c>
      <c r="J2117" t="s">
        <v>26</v>
      </c>
      <c r="K2117">
        <v>277120</v>
      </c>
      <c r="L2117" t="s">
        <v>210</v>
      </c>
      <c r="M2117" t="s">
        <v>19499</v>
      </c>
      <c r="N2117" t="s">
        <v>571</v>
      </c>
      <c r="O2117">
        <v>56121</v>
      </c>
      <c r="Q2117" t="s">
        <v>19500</v>
      </c>
      <c r="R2117" t="s">
        <v>19501</v>
      </c>
      <c r="S2117" t="s">
        <v>28</v>
      </c>
      <c r="T2117" t="s">
        <v>65</v>
      </c>
      <c r="U2117" t="s">
        <v>15266</v>
      </c>
      <c r="V2117" t="s">
        <v>19502</v>
      </c>
      <c r="X2117" t="s">
        <v>19503</v>
      </c>
      <c r="Y2117" t="s">
        <v>19504</v>
      </c>
    </row>
    <row r="2118" spans="1:25" x14ac:dyDescent="0.2">
      <c r="A2118" t="s">
        <v>27096</v>
      </c>
      <c r="B2118">
        <v>98642</v>
      </c>
      <c r="C2118">
        <v>261776</v>
      </c>
      <c r="D2118" t="s">
        <v>4944</v>
      </c>
      <c r="E2118" t="s">
        <v>24</v>
      </c>
      <c r="F2118">
        <v>992464037</v>
      </c>
      <c r="G2118" t="s">
        <v>19505</v>
      </c>
      <c r="H2118" t="s">
        <v>6725</v>
      </c>
      <c r="I2118" t="s">
        <v>30</v>
      </c>
      <c r="J2118" t="s">
        <v>26</v>
      </c>
      <c r="K2118">
        <v>445116</v>
      </c>
      <c r="L2118" t="s">
        <v>138</v>
      </c>
      <c r="M2118" t="s">
        <v>19506</v>
      </c>
      <c r="N2118" t="s">
        <v>19507</v>
      </c>
      <c r="O2118" t="s">
        <v>19508</v>
      </c>
      <c r="P2118" t="s">
        <v>19509</v>
      </c>
      <c r="Q2118" t="s">
        <v>19510</v>
      </c>
      <c r="R2118" t="s">
        <v>19511</v>
      </c>
      <c r="S2118" t="s">
        <v>28</v>
      </c>
      <c r="T2118" t="s">
        <v>65</v>
      </c>
      <c r="U2118" t="s">
        <v>1817</v>
      </c>
      <c r="V2118" t="s">
        <v>19512</v>
      </c>
      <c r="X2118">
        <v>44152760075</v>
      </c>
      <c r="Y2118" t="s">
        <v>19513</v>
      </c>
    </row>
    <row r="2119" spans="1:25" x14ac:dyDescent="0.2">
      <c r="A2119" t="s">
        <v>27096</v>
      </c>
      <c r="B2119">
        <v>98642</v>
      </c>
      <c r="C2119">
        <v>261776</v>
      </c>
      <c r="D2119" t="s">
        <v>4944</v>
      </c>
      <c r="E2119" t="s">
        <v>24</v>
      </c>
      <c r="F2119">
        <v>998869820</v>
      </c>
      <c r="G2119" t="s">
        <v>14628</v>
      </c>
      <c r="H2119" t="s">
        <v>14629</v>
      </c>
      <c r="I2119" t="s">
        <v>325</v>
      </c>
      <c r="J2119" t="s">
        <v>26</v>
      </c>
      <c r="K2119">
        <v>90000</v>
      </c>
      <c r="L2119" t="s">
        <v>138</v>
      </c>
      <c r="M2119" t="s">
        <v>14630</v>
      </c>
      <c r="N2119" t="s">
        <v>9969</v>
      </c>
      <c r="O2119" t="s">
        <v>14631</v>
      </c>
      <c r="P2119" t="s">
        <v>14632</v>
      </c>
      <c r="Q2119" t="s">
        <v>14633</v>
      </c>
      <c r="R2119" t="s">
        <v>19514</v>
      </c>
      <c r="S2119" t="s">
        <v>28</v>
      </c>
      <c r="T2119" t="s">
        <v>40</v>
      </c>
      <c r="U2119" t="s">
        <v>3497</v>
      </c>
      <c r="V2119" t="s">
        <v>19515</v>
      </c>
      <c r="X2119">
        <v>448451135000</v>
      </c>
      <c r="Y2119" t="s">
        <v>19516</v>
      </c>
    </row>
    <row r="2120" spans="1:25" x14ac:dyDescent="0.2">
      <c r="A2120" t="s">
        <v>27096</v>
      </c>
      <c r="B2120">
        <v>109098</v>
      </c>
      <c r="C2120">
        <v>312395</v>
      </c>
      <c r="D2120" t="s">
        <v>19541</v>
      </c>
      <c r="E2120" t="s">
        <v>57</v>
      </c>
      <c r="F2120">
        <v>999978433</v>
      </c>
      <c r="G2120" t="s">
        <v>969</v>
      </c>
      <c r="H2120" t="s">
        <v>970</v>
      </c>
      <c r="I2120" t="s">
        <v>34</v>
      </c>
      <c r="J2120" t="s">
        <v>26</v>
      </c>
      <c r="K2120">
        <v>1100160.8</v>
      </c>
      <c r="L2120" t="s">
        <v>27</v>
      </c>
      <c r="M2120" t="s">
        <v>971</v>
      </c>
      <c r="N2120" t="s">
        <v>255</v>
      </c>
      <c r="O2120">
        <v>80539</v>
      </c>
      <c r="P2120" t="s">
        <v>972</v>
      </c>
      <c r="Q2120" t="s">
        <v>973</v>
      </c>
      <c r="R2120" t="s">
        <v>19542</v>
      </c>
      <c r="S2120" t="s">
        <v>28</v>
      </c>
      <c r="T2120" t="s">
        <v>65</v>
      </c>
      <c r="U2120" t="s">
        <v>1649</v>
      </c>
      <c r="V2120" t="s">
        <v>5245</v>
      </c>
      <c r="X2120" t="s">
        <v>19543</v>
      </c>
      <c r="Y2120" t="s">
        <v>19544</v>
      </c>
    </row>
    <row r="2121" spans="1:25" x14ac:dyDescent="0.2">
      <c r="A2121" t="s">
        <v>27096</v>
      </c>
      <c r="B2121">
        <v>109098</v>
      </c>
      <c r="C2121">
        <v>312395</v>
      </c>
      <c r="D2121" t="s">
        <v>19541</v>
      </c>
      <c r="E2121" t="s">
        <v>24</v>
      </c>
      <c r="F2121">
        <v>999882015</v>
      </c>
      <c r="G2121" t="s">
        <v>1910</v>
      </c>
      <c r="H2121" t="s">
        <v>1911</v>
      </c>
      <c r="I2121" t="s">
        <v>34</v>
      </c>
      <c r="J2121" t="s">
        <v>26</v>
      </c>
      <c r="K2121">
        <v>410836</v>
      </c>
      <c r="L2121" t="s">
        <v>357</v>
      </c>
      <c r="M2121" t="s">
        <v>1912</v>
      </c>
      <c r="N2121" t="s">
        <v>1913</v>
      </c>
      <c r="O2121">
        <v>18071</v>
      </c>
      <c r="P2121" t="s">
        <v>1914</v>
      </c>
      <c r="Q2121" t="s">
        <v>1915</v>
      </c>
      <c r="R2121" t="s">
        <v>19545</v>
      </c>
      <c r="S2121" t="s">
        <v>28</v>
      </c>
      <c r="T2121" t="s">
        <v>262</v>
      </c>
      <c r="U2121" t="s">
        <v>7664</v>
      </c>
      <c r="V2121" t="s">
        <v>6398</v>
      </c>
      <c r="X2121">
        <v>34958248024</v>
      </c>
      <c r="Y2121">
        <v>34958240886</v>
      </c>
    </row>
    <row r="2122" spans="1:25" x14ac:dyDescent="0.2">
      <c r="A2122" t="s">
        <v>27096</v>
      </c>
      <c r="B2122">
        <v>109098</v>
      </c>
      <c r="C2122">
        <v>312395</v>
      </c>
      <c r="D2122" t="s">
        <v>19541</v>
      </c>
      <c r="E2122" t="s">
        <v>24</v>
      </c>
      <c r="F2122">
        <v>957206477</v>
      </c>
      <c r="G2122" t="s">
        <v>19546</v>
      </c>
      <c r="H2122" t="s">
        <v>8313</v>
      </c>
      <c r="I2122" t="s">
        <v>30</v>
      </c>
      <c r="J2122" t="s">
        <v>26</v>
      </c>
      <c r="K2122">
        <v>175500</v>
      </c>
      <c r="L2122" t="s">
        <v>682</v>
      </c>
      <c r="M2122" t="s">
        <v>19547</v>
      </c>
      <c r="N2122" t="s">
        <v>19548</v>
      </c>
      <c r="O2122">
        <v>5400</v>
      </c>
      <c r="P2122" t="s">
        <v>19549</v>
      </c>
      <c r="R2122" t="s">
        <v>19550</v>
      </c>
      <c r="S2122" t="s">
        <v>28</v>
      </c>
      <c r="T2122" t="s">
        <v>65</v>
      </c>
      <c r="U2122" t="s">
        <v>647</v>
      </c>
      <c r="V2122" t="s">
        <v>19551</v>
      </c>
      <c r="X2122" t="s">
        <v>19552</v>
      </c>
      <c r="Y2122" t="s">
        <v>19553</v>
      </c>
    </row>
    <row r="2123" spans="1:25" x14ac:dyDescent="0.2">
      <c r="A2123" t="s">
        <v>27096</v>
      </c>
      <c r="B2123">
        <v>109098</v>
      </c>
      <c r="C2123">
        <v>312395</v>
      </c>
      <c r="D2123" t="s">
        <v>19541</v>
      </c>
      <c r="E2123" t="s">
        <v>24</v>
      </c>
      <c r="F2123">
        <v>957278451</v>
      </c>
      <c r="G2123" t="s">
        <v>19554</v>
      </c>
      <c r="H2123" t="s">
        <v>14568</v>
      </c>
      <c r="I2123" t="s">
        <v>25</v>
      </c>
      <c r="J2123" t="s">
        <v>26</v>
      </c>
      <c r="K2123">
        <v>311300</v>
      </c>
      <c r="L2123" t="s">
        <v>326</v>
      </c>
      <c r="M2123" t="s">
        <v>19555</v>
      </c>
      <c r="N2123" t="s">
        <v>1503</v>
      </c>
      <c r="O2123">
        <v>67197</v>
      </c>
      <c r="R2123" t="s">
        <v>19556</v>
      </c>
      <c r="S2123" t="s">
        <v>28</v>
      </c>
      <c r="T2123" t="s">
        <v>47</v>
      </c>
      <c r="U2123" t="s">
        <v>19557</v>
      </c>
      <c r="V2123" t="s">
        <v>19558</v>
      </c>
      <c r="X2123" t="s">
        <v>19559</v>
      </c>
      <c r="Y2123" t="s">
        <v>19560</v>
      </c>
    </row>
    <row r="2124" spans="1:25" x14ac:dyDescent="0.2">
      <c r="A2124" t="s">
        <v>27096</v>
      </c>
      <c r="B2124">
        <v>109098</v>
      </c>
      <c r="C2124">
        <v>312395</v>
      </c>
      <c r="D2124" t="s">
        <v>19541</v>
      </c>
      <c r="E2124" t="s">
        <v>24</v>
      </c>
      <c r="F2124">
        <v>957284368</v>
      </c>
      <c r="G2124" t="s">
        <v>19561</v>
      </c>
      <c r="H2124" t="s">
        <v>19562</v>
      </c>
      <c r="I2124" t="s">
        <v>325</v>
      </c>
      <c r="J2124" t="s">
        <v>26</v>
      </c>
      <c r="K2124">
        <v>230200</v>
      </c>
      <c r="L2124" t="s">
        <v>357</v>
      </c>
      <c r="M2124" t="s">
        <v>19563</v>
      </c>
      <c r="N2124" t="s">
        <v>1913</v>
      </c>
      <c r="O2124">
        <v>18005</v>
      </c>
      <c r="P2124" t="s">
        <v>19564</v>
      </c>
      <c r="R2124" t="s">
        <v>19565</v>
      </c>
      <c r="S2124" t="s">
        <v>28</v>
      </c>
      <c r="T2124" t="s">
        <v>40</v>
      </c>
      <c r="U2124" t="s">
        <v>19566</v>
      </c>
      <c r="V2124" t="s">
        <v>19567</v>
      </c>
      <c r="X2124" t="s">
        <v>19568</v>
      </c>
      <c r="Y2124" t="s">
        <v>19569</v>
      </c>
    </row>
    <row r="2125" spans="1:25" x14ac:dyDescent="0.2">
      <c r="A2125" t="s">
        <v>27096</v>
      </c>
      <c r="B2125">
        <v>109098</v>
      </c>
      <c r="C2125">
        <v>312395</v>
      </c>
      <c r="D2125" t="s">
        <v>19541</v>
      </c>
      <c r="E2125" t="s">
        <v>24</v>
      </c>
      <c r="F2125">
        <v>958200436</v>
      </c>
      <c r="G2125" t="s">
        <v>19570</v>
      </c>
      <c r="H2125" t="s">
        <v>19571</v>
      </c>
      <c r="I2125" t="s">
        <v>30</v>
      </c>
      <c r="J2125" t="s">
        <v>26</v>
      </c>
      <c r="K2125">
        <v>476570.8</v>
      </c>
      <c r="L2125" t="s">
        <v>27</v>
      </c>
      <c r="M2125" t="s">
        <v>19572</v>
      </c>
      <c r="N2125" t="s">
        <v>6240</v>
      </c>
      <c r="O2125">
        <v>20354</v>
      </c>
      <c r="P2125" t="s">
        <v>19573</v>
      </c>
      <c r="R2125" t="s">
        <v>19574</v>
      </c>
      <c r="S2125" t="s">
        <v>28</v>
      </c>
      <c r="T2125" t="s">
        <v>40</v>
      </c>
      <c r="U2125" t="s">
        <v>3021</v>
      </c>
      <c r="V2125" t="s">
        <v>3658</v>
      </c>
      <c r="X2125" t="s">
        <v>19575</v>
      </c>
      <c r="Y2125" t="s">
        <v>19576</v>
      </c>
    </row>
    <row r="2126" spans="1:25" x14ac:dyDescent="0.2">
      <c r="A2126" t="s">
        <v>27096</v>
      </c>
      <c r="B2126">
        <v>109098</v>
      </c>
      <c r="C2126">
        <v>312395</v>
      </c>
      <c r="D2126" t="s">
        <v>19541</v>
      </c>
      <c r="E2126" t="s">
        <v>24</v>
      </c>
      <c r="F2126">
        <v>959430493</v>
      </c>
      <c r="G2126" t="s">
        <v>19577</v>
      </c>
      <c r="H2126" t="s">
        <v>19578</v>
      </c>
      <c r="I2126" t="s">
        <v>30</v>
      </c>
      <c r="J2126" t="s">
        <v>26</v>
      </c>
      <c r="K2126">
        <v>229325.6</v>
      </c>
      <c r="L2126" t="s">
        <v>520</v>
      </c>
      <c r="M2126" t="s">
        <v>19579</v>
      </c>
      <c r="N2126" t="s">
        <v>1500</v>
      </c>
      <c r="O2126">
        <v>1125</v>
      </c>
      <c r="P2126" t="s">
        <v>19580</v>
      </c>
      <c r="R2126" t="s">
        <v>19581</v>
      </c>
      <c r="S2126" t="s">
        <v>28</v>
      </c>
      <c r="T2126" t="s">
        <v>47</v>
      </c>
      <c r="U2126" t="s">
        <v>19582</v>
      </c>
      <c r="V2126" t="s">
        <v>19583</v>
      </c>
      <c r="X2126">
        <v>37052614026</v>
      </c>
      <c r="Y2126">
        <v>37052784810</v>
      </c>
    </row>
    <row r="2127" spans="1:25" x14ac:dyDescent="0.2">
      <c r="A2127" t="s">
        <v>27096</v>
      </c>
      <c r="B2127">
        <v>109098</v>
      </c>
      <c r="C2127">
        <v>312395</v>
      </c>
      <c r="D2127" t="s">
        <v>19541</v>
      </c>
      <c r="E2127" t="s">
        <v>24</v>
      </c>
      <c r="F2127">
        <v>998139119</v>
      </c>
      <c r="G2127" t="s">
        <v>9769</v>
      </c>
      <c r="H2127" t="s">
        <v>9770</v>
      </c>
      <c r="I2127" t="s">
        <v>209</v>
      </c>
      <c r="J2127" t="s">
        <v>26</v>
      </c>
      <c r="K2127">
        <v>223642.99</v>
      </c>
      <c r="L2127" t="s">
        <v>27</v>
      </c>
      <c r="M2127" t="s">
        <v>9771</v>
      </c>
      <c r="N2127" t="s">
        <v>555</v>
      </c>
      <c r="O2127">
        <v>80538</v>
      </c>
      <c r="P2127" t="s">
        <v>9772</v>
      </c>
      <c r="Q2127" t="s">
        <v>9773</v>
      </c>
      <c r="R2127" t="s">
        <v>19584</v>
      </c>
      <c r="S2127" t="s">
        <v>28</v>
      </c>
      <c r="T2127" t="s">
        <v>56</v>
      </c>
      <c r="U2127" t="s">
        <v>8372</v>
      </c>
      <c r="V2127" t="s">
        <v>19585</v>
      </c>
      <c r="X2127" t="s">
        <v>19586</v>
      </c>
      <c r="Y2127" t="s">
        <v>17209</v>
      </c>
    </row>
    <row r="2128" spans="1:25" x14ac:dyDescent="0.2">
      <c r="A2128" t="s">
        <v>27096</v>
      </c>
      <c r="B2128">
        <v>109098</v>
      </c>
      <c r="C2128">
        <v>312395</v>
      </c>
      <c r="D2128" t="s">
        <v>19541</v>
      </c>
      <c r="E2128" t="s">
        <v>24</v>
      </c>
      <c r="F2128">
        <v>957112484</v>
      </c>
      <c r="G2128" t="s">
        <v>19587</v>
      </c>
      <c r="H2128" t="s">
        <v>12155</v>
      </c>
      <c r="I2128" t="s">
        <v>209</v>
      </c>
      <c r="J2128" t="s">
        <v>26</v>
      </c>
      <c r="K2128">
        <v>170040</v>
      </c>
      <c r="L2128" t="s">
        <v>59</v>
      </c>
      <c r="M2128" t="s">
        <v>19588</v>
      </c>
      <c r="N2128" t="s">
        <v>1325</v>
      </c>
      <c r="O2128">
        <v>2557</v>
      </c>
      <c r="P2128" t="s">
        <v>19589</v>
      </c>
      <c r="R2128" t="s">
        <v>19590</v>
      </c>
      <c r="S2128" t="s">
        <v>28</v>
      </c>
      <c r="T2128" t="s">
        <v>40</v>
      </c>
      <c r="U2128" t="s">
        <v>19591</v>
      </c>
      <c r="V2128" t="s">
        <v>3023</v>
      </c>
      <c r="X2128" t="s">
        <v>19592</v>
      </c>
    </row>
    <row r="2129" spans="1:25" x14ac:dyDescent="0.2">
      <c r="A2129" t="s">
        <v>27096</v>
      </c>
      <c r="B2129">
        <v>109098</v>
      </c>
      <c r="C2129">
        <v>312395</v>
      </c>
      <c r="D2129" t="s">
        <v>19541</v>
      </c>
      <c r="E2129" t="s">
        <v>24</v>
      </c>
      <c r="F2129">
        <v>999898408</v>
      </c>
      <c r="G2129" t="s">
        <v>8434</v>
      </c>
      <c r="H2129" t="s">
        <v>8435</v>
      </c>
      <c r="I2129" t="s">
        <v>34</v>
      </c>
      <c r="J2129" t="s">
        <v>26</v>
      </c>
      <c r="K2129">
        <v>499949.6</v>
      </c>
      <c r="L2129" t="s">
        <v>682</v>
      </c>
      <c r="M2129" t="s">
        <v>8436</v>
      </c>
      <c r="N2129" t="s">
        <v>8437</v>
      </c>
      <c r="O2129">
        <v>6060</v>
      </c>
      <c r="Q2129" t="s">
        <v>8438</v>
      </c>
      <c r="R2129" t="s">
        <v>19593</v>
      </c>
      <c r="S2129" t="s">
        <v>28</v>
      </c>
      <c r="T2129" t="s">
        <v>262</v>
      </c>
      <c r="U2129" t="s">
        <v>3858</v>
      </c>
      <c r="V2129" t="s">
        <v>19594</v>
      </c>
      <c r="X2129" t="s">
        <v>19595</v>
      </c>
      <c r="Y2129" t="s">
        <v>19596</v>
      </c>
    </row>
    <row r="2130" spans="1:25" x14ac:dyDescent="0.2">
      <c r="A2130" t="s">
        <v>27096</v>
      </c>
      <c r="B2130">
        <v>111244</v>
      </c>
      <c r="C2130">
        <v>312885</v>
      </c>
      <c r="D2130" t="s">
        <v>17210</v>
      </c>
      <c r="E2130" t="s">
        <v>24</v>
      </c>
      <c r="F2130">
        <v>999627875</v>
      </c>
      <c r="G2130" t="s">
        <v>1373</v>
      </c>
      <c r="H2130" t="s">
        <v>1374</v>
      </c>
      <c r="I2130" t="s">
        <v>25</v>
      </c>
      <c r="J2130" t="s">
        <v>26</v>
      </c>
      <c r="K2130">
        <v>75702</v>
      </c>
      <c r="L2130" t="s">
        <v>45</v>
      </c>
      <c r="M2130" t="s">
        <v>1375</v>
      </c>
      <c r="N2130" t="s">
        <v>613</v>
      </c>
      <c r="O2130" t="s">
        <v>1376</v>
      </c>
      <c r="P2130" t="s">
        <v>1377</v>
      </c>
      <c r="Q2130" t="s">
        <v>1378</v>
      </c>
      <c r="R2130" t="s">
        <v>19597</v>
      </c>
      <c r="S2130" t="s">
        <v>28</v>
      </c>
      <c r="T2130" t="s">
        <v>262</v>
      </c>
      <c r="U2130" t="s">
        <v>2282</v>
      </c>
      <c r="V2130" t="s">
        <v>19598</v>
      </c>
      <c r="X2130">
        <v>4690106672</v>
      </c>
      <c r="Y2130">
        <v>4690106800</v>
      </c>
    </row>
    <row r="2131" spans="1:25" x14ac:dyDescent="0.2">
      <c r="A2131" t="s">
        <v>27096</v>
      </c>
      <c r="B2131">
        <v>111244</v>
      </c>
      <c r="C2131">
        <v>312885</v>
      </c>
      <c r="D2131" t="s">
        <v>17210</v>
      </c>
      <c r="E2131" t="s">
        <v>57</v>
      </c>
      <c r="F2131">
        <v>999980664</v>
      </c>
      <c r="G2131" t="s">
        <v>4083</v>
      </c>
      <c r="H2131" t="s">
        <v>2061</v>
      </c>
      <c r="I2131" t="s">
        <v>34</v>
      </c>
      <c r="J2131" t="s">
        <v>26</v>
      </c>
      <c r="K2131">
        <v>402790</v>
      </c>
      <c r="L2131" t="s">
        <v>192</v>
      </c>
      <c r="M2131" t="s">
        <v>4084</v>
      </c>
      <c r="N2131" t="s">
        <v>4085</v>
      </c>
      <c r="O2131">
        <v>1348</v>
      </c>
      <c r="P2131" t="s">
        <v>4086</v>
      </c>
      <c r="Q2131" t="s">
        <v>4087</v>
      </c>
      <c r="R2131" t="s">
        <v>19599</v>
      </c>
      <c r="S2131" t="s">
        <v>28</v>
      </c>
      <c r="T2131" t="s">
        <v>262</v>
      </c>
      <c r="U2131" t="s">
        <v>3723</v>
      </c>
      <c r="V2131" t="s">
        <v>4195</v>
      </c>
      <c r="X2131">
        <v>3227643165</v>
      </c>
      <c r="Y2131">
        <v>3227643959</v>
      </c>
    </row>
    <row r="2132" spans="1:25" x14ac:dyDescent="0.2">
      <c r="A2132" t="s">
        <v>27096</v>
      </c>
      <c r="B2132">
        <v>111244</v>
      </c>
      <c r="C2132">
        <v>312885</v>
      </c>
      <c r="D2132" t="s">
        <v>17210</v>
      </c>
      <c r="E2132" t="s">
        <v>24</v>
      </c>
      <c r="F2132">
        <v>999991431</v>
      </c>
      <c r="G2132" t="s">
        <v>3847</v>
      </c>
      <c r="H2132" t="s">
        <v>3848</v>
      </c>
      <c r="I2132" t="s">
        <v>25</v>
      </c>
      <c r="J2132" t="s">
        <v>26</v>
      </c>
      <c r="K2132">
        <v>104915.5</v>
      </c>
      <c r="L2132" t="s">
        <v>312</v>
      </c>
      <c r="M2132" t="s">
        <v>3849</v>
      </c>
      <c r="N2132" t="s">
        <v>3797</v>
      </c>
      <c r="O2132" t="s">
        <v>3850</v>
      </c>
      <c r="P2132" t="s">
        <v>3851</v>
      </c>
      <c r="Q2132" t="s">
        <v>3852</v>
      </c>
      <c r="R2132" t="s">
        <v>19600</v>
      </c>
      <c r="S2132" t="s">
        <v>28</v>
      </c>
      <c r="T2132" t="s">
        <v>65</v>
      </c>
      <c r="U2132" t="s">
        <v>5001</v>
      </c>
      <c r="V2132" t="s">
        <v>19601</v>
      </c>
      <c r="X2132">
        <v>31302744071</v>
      </c>
      <c r="Y2132">
        <v>31302290919</v>
      </c>
    </row>
    <row r="2133" spans="1:25" x14ac:dyDescent="0.2">
      <c r="A2133" t="s">
        <v>27096</v>
      </c>
      <c r="B2133">
        <v>111244</v>
      </c>
      <c r="C2133">
        <v>312885</v>
      </c>
      <c r="D2133" t="s">
        <v>17210</v>
      </c>
      <c r="E2133" t="s">
        <v>24</v>
      </c>
      <c r="F2133">
        <v>966006220</v>
      </c>
      <c r="G2133" t="s">
        <v>15717</v>
      </c>
      <c r="H2133" t="s">
        <v>8094</v>
      </c>
      <c r="I2133" t="s">
        <v>325</v>
      </c>
      <c r="J2133" t="s">
        <v>26</v>
      </c>
      <c r="K2133">
        <v>164512</v>
      </c>
      <c r="L2133" t="s">
        <v>27</v>
      </c>
      <c r="M2133" t="s">
        <v>15718</v>
      </c>
      <c r="N2133" t="s">
        <v>588</v>
      </c>
      <c r="O2133">
        <v>53123</v>
      </c>
      <c r="P2133" t="s">
        <v>15719</v>
      </c>
      <c r="R2133" t="s">
        <v>19602</v>
      </c>
      <c r="S2133" t="s">
        <v>28</v>
      </c>
      <c r="T2133" t="s">
        <v>56</v>
      </c>
      <c r="U2133" t="s">
        <v>2201</v>
      </c>
      <c r="V2133" t="s">
        <v>5244</v>
      </c>
      <c r="X2133">
        <v>498912493071</v>
      </c>
      <c r="Y2133">
        <v>498912493018</v>
      </c>
    </row>
    <row r="2134" spans="1:25" x14ac:dyDescent="0.2">
      <c r="A2134" t="s">
        <v>27096</v>
      </c>
      <c r="B2134">
        <v>111244</v>
      </c>
      <c r="C2134">
        <v>312885</v>
      </c>
      <c r="D2134" t="s">
        <v>17210</v>
      </c>
      <c r="E2134" t="s">
        <v>24</v>
      </c>
      <c r="F2134">
        <v>999789574</v>
      </c>
      <c r="G2134" t="s">
        <v>13279</v>
      </c>
      <c r="H2134" t="s">
        <v>13280</v>
      </c>
      <c r="I2134" t="s">
        <v>25</v>
      </c>
      <c r="J2134" t="s">
        <v>26</v>
      </c>
      <c r="K2134">
        <v>149335.5</v>
      </c>
      <c r="L2134" t="s">
        <v>109</v>
      </c>
      <c r="M2134" t="s">
        <v>13281</v>
      </c>
      <c r="N2134" t="s">
        <v>1814</v>
      </c>
      <c r="O2134">
        <v>2027</v>
      </c>
      <c r="P2134" t="s">
        <v>13282</v>
      </c>
      <c r="Q2134" t="s">
        <v>13283</v>
      </c>
      <c r="R2134" t="s">
        <v>19603</v>
      </c>
      <c r="S2134" t="s">
        <v>28</v>
      </c>
      <c r="T2134" t="s">
        <v>56</v>
      </c>
      <c r="U2134" t="s">
        <v>19604</v>
      </c>
      <c r="V2134" t="s">
        <v>15776</v>
      </c>
      <c r="X2134">
        <v>4763807184</v>
      </c>
      <c r="Y2134">
        <v>4763807115</v>
      </c>
    </row>
    <row r="2135" spans="1:25" x14ac:dyDescent="0.2">
      <c r="A2135" t="s">
        <v>27096</v>
      </c>
      <c r="B2135">
        <v>111244</v>
      </c>
      <c r="C2135">
        <v>312885</v>
      </c>
      <c r="D2135" t="s">
        <v>17210</v>
      </c>
      <c r="E2135" t="s">
        <v>24</v>
      </c>
      <c r="F2135">
        <v>999809265</v>
      </c>
      <c r="G2135" t="s">
        <v>3783</v>
      </c>
      <c r="H2135" t="s">
        <v>1087</v>
      </c>
      <c r="I2135" t="s">
        <v>30</v>
      </c>
      <c r="J2135" t="s">
        <v>26</v>
      </c>
      <c r="K2135">
        <v>37672.5</v>
      </c>
      <c r="L2135" t="s">
        <v>82</v>
      </c>
      <c r="M2135" t="s">
        <v>3784</v>
      </c>
      <c r="N2135" t="s">
        <v>3785</v>
      </c>
      <c r="O2135">
        <v>31402</v>
      </c>
      <c r="P2135" t="s">
        <v>3786</v>
      </c>
      <c r="Q2135" t="s">
        <v>3787</v>
      </c>
      <c r="R2135" t="s">
        <v>19605</v>
      </c>
      <c r="S2135" t="s">
        <v>28</v>
      </c>
      <c r="T2135" t="s">
        <v>40</v>
      </c>
      <c r="U2135" t="s">
        <v>6207</v>
      </c>
      <c r="V2135" t="s">
        <v>19606</v>
      </c>
      <c r="X2135">
        <v>33177514568</v>
      </c>
      <c r="Y2135">
        <v>33177511499</v>
      </c>
    </row>
    <row r="2136" spans="1:25" x14ac:dyDescent="0.2">
      <c r="A2136" t="s">
        <v>27096</v>
      </c>
      <c r="B2136">
        <v>111244</v>
      </c>
      <c r="C2136">
        <v>312885</v>
      </c>
      <c r="D2136" t="s">
        <v>17210</v>
      </c>
      <c r="E2136" t="s">
        <v>24</v>
      </c>
      <c r="F2136">
        <v>998058415</v>
      </c>
      <c r="G2136" t="s">
        <v>10832</v>
      </c>
      <c r="H2136" t="s">
        <v>10833</v>
      </c>
      <c r="I2136" t="s">
        <v>325</v>
      </c>
      <c r="J2136" t="s">
        <v>26</v>
      </c>
      <c r="K2136">
        <v>55267</v>
      </c>
      <c r="L2136" t="s">
        <v>138</v>
      </c>
      <c r="M2136" t="s">
        <v>10834</v>
      </c>
      <c r="N2136" t="s">
        <v>1551</v>
      </c>
      <c r="O2136" t="s">
        <v>10835</v>
      </c>
      <c r="P2136" t="s">
        <v>10836</v>
      </c>
      <c r="R2136" t="s">
        <v>19607</v>
      </c>
      <c r="S2136" t="s">
        <v>28</v>
      </c>
      <c r="T2136" t="s">
        <v>40</v>
      </c>
      <c r="U2136" t="s">
        <v>2819</v>
      </c>
      <c r="V2136" t="s">
        <v>5687</v>
      </c>
      <c r="X2136" t="s">
        <v>19608</v>
      </c>
      <c r="Y2136" t="s">
        <v>19609</v>
      </c>
    </row>
    <row r="2137" spans="1:25" x14ac:dyDescent="0.2">
      <c r="A2137" t="s">
        <v>27096</v>
      </c>
      <c r="B2137">
        <v>111244</v>
      </c>
      <c r="C2137">
        <v>312885</v>
      </c>
      <c r="D2137" t="s">
        <v>17210</v>
      </c>
      <c r="E2137" t="s">
        <v>24</v>
      </c>
      <c r="F2137">
        <v>998203527</v>
      </c>
      <c r="G2137" t="s">
        <v>11123</v>
      </c>
      <c r="H2137" t="s">
        <v>11123</v>
      </c>
      <c r="I2137" t="s">
        <v>325</v>
      </c>
      <c r="J2137" t="s">
        <v>26</v>
      </c>
      <c r="K2137">
        <v>118796.5</v>
      </c>
      <c r="L2137" t="s">
        <v>312</v>
      </c>
      <c r="M2137" t="s">
        <v>11124</v>
      </c>
      <c r="N2137" t="s">
        <v>3066</v>
      </c>
      <c r="O2137" t="s">
        <v>11125</v>
      </c>
      <c r="P2137" t="s">
        <v>11126</v>
      </c>
      <c r="Q2137" t="s">
        <v>11127</v>
      </c>
      <c r="R2137" t="s">
        <v>19610</v>
      </c>
      <c r="S2137" t="s">
        <v>28</v>
      </c>
      <c r="T2137" t="s">
        <v>40</v>
      </c>
      <c r="U2137" t="s">
        <v>8834</v>
      </c>
      <c r="V2137" t="s">
        <v>19611</v>
      </c>
      <c r="X2137" t="s">
        <v>19612</v>
      </c>
    </row>
    <row r="2138" spans="1:25" x14ac:dyDescent="0.2">
      <c r="A2138" t="s">
        <v>27096</v>
      </c>
      <c r="B2138">
        <v>111244</v>
      </c>
      <c r="C2138">
        <v>312885</v>
      </c>
      <c r="D2138" t="s">
        <v>17210</v>
      </c>
      <c r="E2138" t="s">
        <v>24</v>
      </c>
      <c r="F2138">
        <v>996726411</v>
      </c>
      <c r="G2138" t="s">
        <v>19613</v>
      </c>
      <c r="H2138" t="s">
        <v>19614</v>
      </c>
      <c r="I2138" t="s">
        <v>325</v>
      </c>
      <c r="J2138" t="s">
        <v>26</v>
      </c>
      <c r="K2138">
        <v>21614</v>
      </c>
      <c r="L2138" t="s">
        <v>1136</v>
      </c>
      <c r="M2138" t="s">
        <v>19615</v>
      </c>
      <c r="N2138" t="s">
        <v>3025</v>
      </c>
      <c r="O2138" t="s">
        <v>19616</v>
      </c>
      <c r="P2138" t="s">
        <v>19617</v>
      </c>
      <c r="R2138" t="s">
        <v>19618</v>
      </c>
      <c r="S2138" t="s">
        <v>28</v>
      </c>
      <c r="T2138" t="s">
        <v>65</v>
      </c>
      <c r="U2138" t="s">
        <v>2545</v>
      </c>
      <c r="V2138" t="s">
        <v>19619</v>
      </c>
      <c r="X2138">
        <v>2047845923</v>
      </c>
      <c r="Y2138">
        <v>2047892097</v>
      </c>
    </row>
    <row r="2139" spans="1:25" x14ac:dyDescent="0.2">
      <c r="A2139" t="s">
        <v>27096</v>
      </c>
      <c r="B2139">
        <v>92869</v>
      </c>
      <c r="C2139">
        <v>225634</v>
      </c>
      <c r="D2139" t="s">
        <v>19623</v>
      </c>
      <c r="E2139" t="s">
        <v>57</v>
      </c>
      <c r="F2139">
        <v>998134366</v>
      </c>
      <c r="G2139" t="s">
        <v>19624</v>
      </c>
      <c r="H2139" t="s">
        <v>11357</v>
      </c>
      <c r="I2139" t="s">
        <v>30</v>
      </c>
      <c r="J2139" t="s">
        <v>26</v>
      </c>
      <c r="K2139">
        <v>505676</v>
      </c>
      <c r="L2139" t="s">
        <v>99</v>
      </c>
      <c r="M2139" t="s">
        <v>19625</v>
      </c>
      <c r="N2139" t="s">
        <v>1081</v>
      </c>
      <c r="O2139">
        <v>15125</v>
      </c>
      <c r="R2139" t="s">
        <v>19626</v>
      </c>
      <c r="S2139" t="s">
        <v>28</v>
      </c>
      <c r="T2139" t="s">
        <v>40</v>
      </c>
      <c r="U2139" t="s">
        <v>2667</v>
      </c>
      <c r="V2139" t="s">
        <v>19627</v>
      </c>
      <c r="X2139">
        <v>302106781100</v>
      </c>
      <c r="Y2139">
        <v>302106776232</v>
      </c>
    </row>
    <row r="2140" spans="1:25" x14ac:dyDescent="0.2">
      <c r="A2140" t="s">
        <v>27096</v>
      </c>
      <c r="B2140">
        <v>92869</v>
      </c>
      <c r="C2140">
        <v>225634</v>
      </c>
      <c r="D2140" t="s">
        <v>19623</v>
      </c>
      <c r="E2140" t="s">
        <v>24</v>
      </c>
      <c r="F2140">
        <v>999484994</v>
      </c>
      <c r="G2140" t="s">
        <v>15946</v>
      </c>
      <c r="H2140" t="s">
        <v>15947</v>
      </c>
      <c r="I2140" t="s">
        <v>30</v>
      </c>
      <c r="J2140" t="s">
        <v>26</v>
      </c>
      <c r="K2140">
        <v>151440</v>
      </c>
      <c r="L2140" t="s">
        <v>99</v>
      </c>
      <c r="M2140" t="s">
        <v>15948</v>
      </c>
      <c r="N2140" t="s">
        <v>15949</v>
      </c>
      <c r="O2140">
        <v>19019</v>
      </c>
      <c r="P2140" t="s">
        <v>15950</v>
      </c>
      <c r="Q2140" t="s">
        <v>15951</v>
      </c>
      <c r="R2140" t="s">
        <v>19628</v>
      </c>
      <c r="S2140" t="s">
        <v>28</v>
      </c>
      <c r="T2140" t="s">
        <v>40</v>
      </c>
      <c r="U2140" t="s">
        <v>482</v>
      </c>
      <c r="V2140" t="s">
        <v>19629</v>
      </c>
      <c r="X2140">
        <v>302103530000</v>
      </c>
      <c r="Y2140">
        <v>302103530001</v>
      </c>
    </row>
    <row r="2141" spans="1:25" x14ac:dyDescent="0.2">
      <c r="A2141" t="s">
        <v>27096</v>
      </c>
      <c r="B2141">
        <v>92869</v>
      </c>
      <c r="C2141">
        <v>225634</v>
      </c>
      <c r="D2141" t="s">
        <v>19623</v>
      </c>
      <c r="E2141" t="s">
        <v>24</v>
      </c>
      <c r="F2141">
        <v>998264637</v>
      </c>
      <c r="G2141" t="s">
        <v>19630</v>
      </c>
      <c r="H2141" t="s">
        <v>8127</v>
      </c>
      <c r="I2141" t="s">
        <v>209</v>
      </c>
      <c r="J2141" t="s">
        <v>26</v>
      </c>
      <c r="K2141">
        <v>194326.2</v>
      </c>
      <c r="L2141" t="s">
        <v>99</v>
      </c>
      <c r="M2141" t="s">
        <v>19631</v>
      </c>
      <c r="N2141" t="s">
        <v>19632</v>
      </c>
      <c r="O2141">
        <v>16671</v>
      </c>
      <c r="P2141" t="s">
        <v>19633</v>
      </c>
      <c r="R2141" t="s">
        <v>19634</v>
      </c>
      <c r="S2141" t="s">
        <v>28</v>
      </c>
      <c r="T2141" t="s">
        <v>40</v>
      </c>
      <c r="U2141" t="s">
        <v>19635</v>
      </c>
      <c r="V2141" t="s">
        <v>19636</v>
      </c>
      <c r="X2141">
        <v>302108964531</v>
      </c>
      <c r="Y2141">
        <v>302108963302</v>
      </c>
    </row>
    <row r="2142" spans="1:25" x14ac:dyDescent="0.2">
      <c r="A2142" t="s">
        <v>27096</v>
      </c>
      <c r="B2142">
        <v>92869</v>
      </c>
      <c r="C2142">
        <v>225634</v>
      </c>
      <c r="D2142" t="s">
        <v>19623</v>
      </c>
      <c r="E2142" t="s">
        <v>24</v>
      </c>
      <c r="F2142">
        <v>998090425</v>
      </c>
      <c r="G2142" t="s">
        <v>19637</v>
      </c>
      <c r="H2142" t="s">
        <v>6451</v>
      </c>
      <c r="I2142" t="s">
        <v>30</v>
      </c>
      <c r="J2142" t="s">
        <v>26</v>
      </c>
      <c r="K2142">
        <v>331540</v>
      </c>
      <c r="L2142" t="s">
        <v>82</v>
      </c>
      <c r="M2142" t="s">
        <v>19638</v>
      </c>
      <c r="N2142" t="s">
        <v>19639</v>
      </c>
      <c r="O2142">
        <v>77590</v>
      </c>
      <c r="P2142" t="s">
        <v>19640</v>
      </c>
      <c r="R2142" t="s">
        <v>19641</v>
      </c>
      <c r="S2142" t="s">
        <v>28</v>
      </c>
      <c r="T2142" t="s">
        <v>47</v>
      </c>
      <c r="U2142" t="s">
        <v>1791</v>
      </c>
      <c r="V2142" t="s">
        <v>15597</v>
      </c>
      <c r="X2142">
        <v>33164813009</v>
      </c>
      <c r="Y2142">
        <v>33164813009</v>
      </c>
    </row>
    <row r="2143" spans="1:25" x14ac:dyDescent="0.2">
      <c r="A2143" t="s">
        <v>27096</v>
      </c>
      <c r="B2143">
        <v>92869</v>
      </c>
      <c r="C2143">
        <v>225634</v>
      </c>
      <c r="D2143" t="s">
        <v>19623</v>
      </c>
      <c r="E2143" t="s">
        <v>24</v>
      </c>
      <c r="F2143">
        <v>998307317</v>
      </c>
      <c r="G2143" t="s">
        <v>14038</v>
      </c>
      <c r="H2143" t="s">
        <v>14039</v>
      </c>
      <c r="I2143" t="s">
        <v>30</v>
      </c>
      <c r="J2143" t="s">
        <v>26</v>
      </c>
      <c r="K2143">
        <v>136796.53</v>
      </c>
      <c r="L2143" t="s">
        <v>682</v>
      </c>
      <c r="M2143" t="s">
        <v>14040</v>
      </c>
      <c r="N2143" t="s">
        <v>871</v>
      </c>
      <c r="O2143">
        <v>1100</v>
      </c>
      <c r="Q2143" t="s">
        <v>14041</v>
      </c>
      <c r="R2143" t="s">
        <v>19642</v>
      </c>
      <c r="S2143" t="s">
        <v>28</v>
      </c>
      <c r="T2143" t="s">
        <v>40</v>
      </c>
      <c r="U2143" t="s">
        <v>19643</v>
      </c>
      <c r="V2143" t="s">
        <v>319</v>
      </c>
      <c r="X2143" t="s">
        <v>19644</v>
      </c>
      <c r="Y2143" t="s">
        <v>19645</v>
      </c>
    </row>
    <row r="2144" spans="1:25" x14ac:dyDescent="0.2">
      <c r="A2144" t="s">
        <v>27096</v>
      </c>
      <c r="B2144">
        <v>92869</v>
      </c>
      <c r="C2144">
        <v>225634</v>
      </c>
      <c r="D2144" t="s">
        <v>19623</v>
      </c>
      <c r="E2144" t="s">
        <v>24</v>
      </c>
      <c r="F2144">
        <v>998165018</v>
      </c>
      <c r="G2144" t="s">
        <v>19646</v>
      </c>
      <c r="H2144" t="s">
        <v>19647</v>
      </c>
      <c r="I2144" t="s">
        <v>30</v>
      </c>
      <c r="J2144" t="s">
        <v>26</v>
      </c>
      <c r="K2144">
        <v>228520</v>
      </c>
      <c r="L2144" t="s">
        <v>210</v>
      </c>
      <c r="M2144" t="s">
        <v>19648</v>
      </c>
      <c r="N2144" t="s">
        <v>219</v>
      </c>
      <c r="O2144">
        <v>124</v>
      </c>
      <c r="P2144" t="s">
        <v>19649</v>
      </c>
      <c r="Q2144" t="s">
        <v>19650</v>
      </c>
      <c r="R2144" t="s">
        <v>19651</v>
      </c>
      <c r="S2144" t="s">
        <v>28</v>
      </c>
      <c r="T2144" t="s">
        <v>65</v>
      </c>
      <c r="U2144" t="s">
        <v>3649</v>
      </c>
      <c r="V2144" t="s">
        <v>16383</v>
      </c>
      <c r="X2144">
        <v>39066536958</v>
      </c>
      <c r="Y2144">
        <v>39066570804</v>
      </c>
    </row>
    <row r="2145" spans="1:25" x14ac:dyDescent="0.2">
      <c r="A2145" t="s">
        <v>27096</v>
      </c>
      <c r="B2145">
        <v>92869</v>
      </c>
      <c r="C2145">
        <v>225634</v>
      </c>
      <c r="D2145" t="s">
        <v>19623</v>
      </c>
      <c r="E2145" t="s">
        <v>24</v>
      </c>
      <c r="F2145">
        <v>998922782</v>
      </c>
      <c r="G2145" t="s">
        <v>19652</v>
      </c>
      <c r="H2145" t="s">
        <v>19653</v>
      </c>
      <c r="I2145" t="s">
        <v>34</v>
      </c>
      <c r="J2145" t="s">
        <v>26</v>
      </c>
      <c r="K2145">
        <v>95686.6</v>
      </c>
      <c r="L2145" t="s">
        <v>27</v>
      </c>
      <c r="M2145" t="s">
        <v>19654</v>
      </c>
      <c r="N2145" t="s">
        <v>6311</v>
      </c>
      <c r="O2145">
        <v>70469</v>
      </c>
      <c r="P2145" t="s">
        <v>19655</v>
      </c>
      <c r="R2145" t="s">
        <v>19656</v>
      </c>
      <c r="S2145" t="s">
        <v>28</v>
      </c>
      <c r="T2145" t="s">
        <v>40</v>
      </c>
      <c r="U2145" t="s">
        <v>19657</v>
      </c>
      <c r="V2145" t="s">
        <v>19658</v>
      </c>
      <c r="X2145">
        <v>497821923854</v>
      </c>
      <c r="Y2145">
        <v>497821923863</v>
      </c>
    </row>
    <row r="2146" spans="1:25" x14ac:dyDescent="0.2">
      <c r="A2146" t="s">
        <v>27096</v>
      </c>
      <c r="B2146">
        <v>92869</v>
      </c>
      <c r="C2146">
        <v>225634</v>
      </c>
      <c r="D2146" t="s">
        <v>19623</v>
      </c>
      <c r="E2146" t="s">
        <v>24</v>
      </c>
      <c r="F2146">
        <v>997187743</v>
      </c>
      <c r="G2146" t="s">
        <v>19659</v>
      </c>
      <c r="H2146" t="s">
        <v>19660</v>
      </c>
      <c r="I2146" t="s">
        <v>30</v>
      </c>
      <c r="J2146" t="s">
        <v>26</v>
      </c>
      <c r="K2146">
        <v>215700</v>
      </c>
      <c r="L2146" t="s">
        <v>357</v>
      </c>
      <c r="M2146" t="s">
        <v>19661</v>
      </c>
      <c r="N2146" t="s">
        <v>358</v>
      </c>
      <c r="O2146">
        <v>8039</v>
      </c>
      <c r="R2146" t="s">
        <v>19662</v>
      </c>
      <c r="S2146" t="s">
        <v>28</v>
      </c>
      <c r="T2146" t="s">
        <v>40</v>
      </c>
      <c r="U2146" t="s">
        <v>7039</v>
      </c>
      <c r="V2146" t="s">
        <v>6215</v>
      </c>
      <c r="X2146" t="s">
        <v>19663</v>
      </c>
    </row>
    <row r="2147" spans="1:25" x14ac:dyDescent="0.2">
      <c r="A2147" t="s">
        <v>27096</v>
      </c>
      <c r="B2147">
        <v>92869</v>
      </c>
      <c r="C2147">
        <v>225634</v>
      </c>
      <c r="D2147" t="s">
        <v>19623</v>
      </c>
      <c r="E2147" t="s">
        <v>24</v>
      </c>
      <c r="F2147">
        <v>999630009</v>
      </c>
      <c r="G2147" t="s">
        <v>5221</v>
      </c>
      <c r="H2147" t="s">
        <v>5222</v>
      </c>
      <c r="I2147" t="s">
        <v>34</v>
      </c>
      <c r="J2147" t="s">
        <v>472</v>
      </c>
      <c r="K2147">
        <v>86422.8</v>
      </c>
      <c r="L2147" t="s">
        <v>27</v>
      </c>
      <c r="M2147" t="s">
        <v>5223</v>
      </c>
      <c r="N2147" t="s">
        <v>4021</v>
      </c>
      <c r="O2147">
        <v>85579</v>
      </c>
      <c r="P2147" t="s">
        <v>5224</v>
      </c>
      <c r="Q2147" t="s">
        <v>5225</v>
      </c>
      <c r="R2147" t="s">
        <v>19664</v>
      </c>
      <c r="S2147" t="s">
        <v>28</v>
      </c>
      <c r="T2147" t="s">
        <v>65</v>
      </c>
      <c r="U2147" t="s">
        <v>2370</v>
      </c>
      <c r="V2147" t="s">
        <v>19665</v>
      </c>
      <c r="X2147" t="s">
        <v>19666</v>
      </c>
      <c r="Y2147" t="s">
        <v>19667</v>
      </c>
    </row>
    <row r="2148" spans="1:25" x14ac:dyDescent="0.2">
      <c r="A2148" t="s">
        <v>27096</v>
      </c>
      <c r="B2148">
        <v>92869</v>
      </c>
      <c r="C2148">
        <v>225634</v>
      </c>
      <c r="D2148" t="s">
        <v>19623</v>
      </c>
      <c r="E2148" t="s">
        <v>24</v>
      </c>
      <c r="F2148">
        <v>998335835</v>
      </c>
      <c r="G2148" t="s">
        <v>8276</v>
      </c>
      <c r="H2148" t="s">
        <v>8277</v>
      </c>
      <c r="I2148" t="s">
        <v>25</v>
      </c>
      <c r="J2148" t="s">
        <v>26</v>
      </c>
      <c r="K2148">
        <v>252960</v>
      </c>
      <c r="L2148" t="s">
        <v>682</v>
      </c>
      <c r="M2148" t="s">
        <v>8278</v>
      </c>
      <c r="N2148" t="s">
        <v>871</v>
      </c>
      <c r="O2148">
        <v>1010</v>
      </c>
      <c r="P2148" t="s">
        <v>8279</v>
      </c>
      <c r="Q2148" t="s">
        <v>8280</v>
      </c>
      <c r="R2148" t="s">
        <v>19668</v>
      </c>
      <c r="S2148" t="s">
        <v>28</v>
      </c>
      <c r="U2148" t="s">
        <v>1532</v>
      </c>
      <c r="V2148" t="s">
        <v>9232</v>
      </c>
      <c r="X2148">
        <v>431533611220</v>
      </c>
      <c r="Y2148">
        <v>431533611277</v>
      </c>
    </row>
    <row r="2149" spans="1:25" x14ac:dyDescent="0.2">
      <c r="A2149" t="s">
        <v>27096</v>
      </c>
      <c r="B2149">
        <v>92869</v>
      </c>
      <c r="C2149">
        <v>225634</v>
      </c>
      <c r="D2149" t="s">
        <v>19623</v>
      </c>
      <c r="E2149" t="s">
        <v>24</v>
      </c>
      <c r="F2149">
        <v>999915771</v>
      </c>
      <c r="G2149" t="s">
        <v>305</v>
      </c>
      <c r="H2149" t="s">
        <v>306</v>
      </c>
      <c r="I2149" t="s">
        <v>34</v>
      </c>
      <c r="J2149" t="s">
        <v>26</v>
      </c>
      <c r="K2149">
        <v>216700</v>
      </c>
      <c r="L2149" t="s">
        <v>210</v>
      </c>
      <c r="M2149" t="s">
        <v>307</v>
      </c>
      <c r="N2149" t="s">
        <v>285</v>
      </c>
      <c r="O2149">
        <v>20123</v>
      </c>
      <c r="P2149" t="s">
        <v>308</v>
      </c>
      <c r="Q2149" t="s">
        <v>309</v>
      </c>
      <c r="R2149" t="s">
        <v>19669</v>
      </c>
      <c r="S2149" t="s">
        <v>28</v>
      </c>
      <c r="T2149" t="s">
        <v>65</v>
      </c>
      <c r="U2149" t="s">
        <v>5178</v>
      </c>
      <c r="V2149" t="s">
        <v>4286</v>
      </c>
      <c r="X2149">
        <v>390272342379</v>
      </c>
      <c r="Y2149">
        <v>390272343868</v>
      </c>
    </row>
    <row r="2150" spans="1:25" x14ac:dyDescent="0.2">
      <c r="A2150" t="s">
        <v>27096</v>
      </c>
      <c r="B2150">
        <v>111494</v>
      </c>
      <c r="C2150">
        <v>312745</v>
      </c>
      <c r="D2150" t="s">
        <v>19680</v>
      </c>
      <c r="E2150" t="s">
        <v>24</v>
      </c>
      <c r="F2150">
        <v>999627875</v>
      </c>
      <c r="G2150" t="s">
        <v>1373</v>
      </c>
      <c r="H2150" t="s">
        <v>1374</v>
      </c>
      <c r="I2150" t="s">
        <v>25</v>
      </c>
      <c r="J2150" t="s">
        <v>26</v>
      </c>
      <c r="K2150">
        <v>392575.25</v>
      </c>
      <c r="L2150" t="s">
        <v>45</v>
      </c>
      <c r="M2150" t="s">
        <v>1375</v>
      </c>
      <c r="N2150" t="s">
        <v>613</v>
      </c>
      <c r="O2150" t="s">
        <v>1376</v>
      </c>
      <c r="P2150" t="s">
        <v>1377</v>
      </c>
      <c r="Q2150" t="s">
        <v>1378</v>
      </c>
      <c r="R2150" t="s">
        <v>19681</v>
      </c>
      <c r="S2150" t="s">
        <v>28</v>
      </c>
      <c r="T2150" t="s">
        <v>56</v>
      </c>
      <c r="U2150" t="s">
        <v>6639</v>
      </c>
      <c r="V2150" t="s">
        <v>6640</v>
      </c>
      <c r="X2150">
        <v>4613378585</v>
      </c>
      <c r="Y2150">
        <v>4613378252</v>
      </c>
    </row>
    <row r="2151" spans="1:25" x14ac:dyDescent="0.2">
      <c r="A2151" t="s">
        <v>27096</v>
      </c>
      <c r="B2151">
        <v>111494</v>
      </c>
      <c r="C2151">
        <v>312745</v>
      </c>
      <c r="D2151" t="s">
        <v>19680</v>
      </c>
      <c r="E2151" t="s">
        <v>24</v>
      </c>
      <c r="F2151">
        <v>960040429</v>
      </c>
      <c r="G2151" t="s">
        <v>19682</v>
      </c>
      <c r="H2151" t="s">
        <v>19683</v>
      </c>
      <c r="I2151" t="s">
        <v>30</v>
      </c>
      <c r="J2151" t="s">
        <v>26</v>
      </c>
      <c r="K2151">
        <v>456309.08</v>
      </c>
      <c r="L2151" t="s">
        <v>138</v>
      </c>
      <c r="M2151" t="s">
        <v>19684</v>
      </c>
      <c r="N2151" t="s">
        <v>8499</v>
      </c>
      <c r="O2151" t="s">
        <v>19685</v>
      </c>
      <c r="P2151" t="s">
        <v>19686</v>
      </c>
      <c r="R2151" t="s">
        <v>19687</v>
      </c>
      <c r="S2151" t="s">
        <v>28</v>
      </c>
      <c r="T2151" t="s">
        <v>65</v>
      </c>
      <c r="U2151" t="s">
        <v>1817</v>
      </c>
      <c r="V2151" t="s">
        <v>19688</v>
      </c>
      <c r="X2151">
        <v>441684893813</v>
      </c>
    </row>
    <row r="2152" spans="1:25" x14ac:dyDescent="0.2">
      <c r="A2152" t="s">
        <v>27096</v>
      </c>
      <c r="B2152">
        <v>111494</v>
      </c>
      <c r="C2152">
        <v>312745</v>
      </c>
      <c r="D2152" t="s">
        <v>19680</v>
      </c>
      <c r="E2152" t="s">
        <v>24</v>
      </c>
      <c r="F2152">
        <v>997446054</v>
      </c>
      <c r="G2152" t="s">
        <v>13838</v>
      </c>
      <c r="H2152" t="s">
        <v>13839</v>
      </c>
      <c r="I2152" t="s">
        <v>30</v>
      </c>
      <c r="J2152" t="s">
        <v>26</v>
      </c>
      <c r="K2152">
        <v>292829.59999999998</v>
      </c>
      <c r="L2152" t="s">
        <v>45</v>
      </c>
      <c r="M2152" t="s">
        <v>13840</v>
      </c>
      <c r="N2152" t="s">
        <v>13841</v>
      </c>
      <c r="O2152" t="s">
        <v>13842</v>
      </c>
      <c r="P2152" t="s">
        <v>13843</v>
      </c>
      <c r="R2152" t="s">
        <v>19689</v>
      </c>
      <c r="S2152" t="s">
        <v>28</v>
      </c>
      <c r="T2152" t="s">
        <v>65</v>
      </c>
      <c r="U2152" t="s">
        <v>5040</v>
      </c>
      <c r="V2152" t="s">
        <v>13844</v>
      </c>
      <c r="X2152">
        <v>46732087999</v>
      </c>
    </row>
    <row r="2153" spans="1:25" x14ac:dyDescent="0.2">
      <c r="A2153" t="s">
        <v>27096</v>
      </c>
      <c r="B2153">
        <v>111494</v>
      </c>
      <c r="C2153">
        <v>312745</v>
      </c>
      <c r="D2153" t="s">
        <v>19680</v>
      </c>
      <c r="E2153" t="s">
        <v>24</v>
      </c>
      <c r="F2153">
        <v>999984253</v>
      </c>
      <c r="G2153" t="s">
        <v>2507</v>
      </c>
      <c r="H2153" t="s">
        <v>2508</v>
      </c>
      <c r="I2153" t="s">
        <v>34</v>
      </c>
      <c r="J2153" t="s">
        <v>26</v>
      </c>
      <c r="K2153">
        <v>719615</v>
      </c>
      <c r="L2153" t="s">
        <v>138</v>
      </c>
      <c r="M2153" t="s">
        <v>2509</v>
      </c>
      <c r="N2153" t="s">
        <v>2510</v>
      </c>
      <c r="O2153" t="s">
        <v>2511</v>
      </c>
      <c r="P2153" t="s">
        <v>2512</v>
      </c>
      <c r="Q2153" t="s">
        <v>2513</v>
      </c>
      <c r="R2153" t="s">
        <v>19690</v>
      </c>
      <c r="S2153" t="s">
        <v>28</v>
      </c>
      <c r="T2153" t="s">
        <v>47</v>
      </c>
      <c r="U2153" t="s">
        <v>2514</v>
      </c>
      <c r="V2153" t="s">
        <v>2515</v>
      </c>
      <c r="X2153" t="s">
        <v>2516</v>
      </c>
      <c r="Y2153" t="s">
        <v>2517</v>
      </c>
    </row>
    <row r="2154" spans="1:25" x14ac:dyDescent="0.2">
      <c r="A2154" t="s">
        <v>27096</v>
      </c>
      <c r="B2154">
        <v>111494</v>
      </c>
      <c r="C2154">
        <v>312745</v>
      </c>
      <c r="D2154" t="s">
        <v>19680</v>
      </c>
      <c r="E2154" t="s">
        <v>24</v>
      </c>
      <c r="F2154">
        <v>968799820</v>
      </c>
      <c r="G2154" t="s">
        <v>19691</v>
      </c>
      <c r="H2154" t="s">
        <v>19692</v>
      </c>
      <c r="I2154" t="s">
        <v>30</v>
      </c>
      <c r="J2154" t="s">
        <v>26</v>
      </c>
      <c r="K2154">
        <v>223089.6</v>
      </c>
      <c r="L2154" t="s">
        <v>45</v>
      </c>
      <c r="M2154" t="s">
        <v>19693</v>
      </c>
      <c r="N2154" t="s">
        <v>3444</v>
      </c>
      <c r="O2154">
        <v>41133</v>
      </c>
      <c r="P2154" t="s">
        <v>19694</v>
      </c>
      <c r="R2154" t="s">
        <v>19695</v>
      </c>
      <c r="S2154" t="s">
        <v>28</v>
      </c>
      <c r="T2154" t="s">
        <v>40</v>
      </c>
      <c r="U2154" t="s">
        <v>8868</v>
      </c>
      <c r="V2154" t="s">
        <v>19696</v>
      </c>
      <c r="X2154">
        <v>46705417791</v>
      </c>
    </row>
    <row r="2155" spans="1:25" x14ac:dyDescent="0.2">
      <c r="A2155" t="s">
        <v>27096</v>
      </c>
      <c r="B2155">
        <v>111494</v>
      </c>
      <c r="C2155">
        <v>312745</v>
      </c>
      <c r="D2155" t="s">
        <v>19680</v>
      </c>
      <c r="E2155" t="s">
        <v>24</v>
      </c>
      <c r="F2155">
        <v>959950413</v>
      </c>
      <c r="G2155" t="s">
        <v>19697</v>
      </c>
      <c r="H2155" t="s">
        <v>19698</v>
      </c>
      <c r="I2155" t="s">
        <v>30</v>
      </c>
      <c r="J2155" t="s">
        <v>26</v>
      </c>
      <c r="K2155">
        <v>322592.59999999998</v>
      </c>
      <c r="L2155" t="s">
        <v>261</v>
      </c>
      <c r="M2155" t="s">
        <v>19699</v>
      </c>
      <c r="N2155" t="s">
        <v>866</v>
      </c>
      <c r="O2155">
        <v>380</v>
      </c>
      <c r="P2155" t="s">
        <v>19700</v>
      </c>
      <c r="Q2155" t="s">
        <v>19701</v>
      </c>
      <c r="R2155" t="s">
        <v>19702</v>
      </c>
      <c r="S2155" t="s">
        <v>28</v>
      </c>
      <c r="T2155" t="s">
        <v>262</v>
      </c>
      <c r="U2155" t="s">
        <v>19703</v>
      </c>
      <c r="V2155" t="s">
        <v>19704</v>
      </c>
      <c r="X2155" t="s">
        <v>19705</v>
      </c>
    </row>
    <row r="2156" spans="1:25" x14ac:dyDescent="0.2">
      <c r="A2156" t="s">
        <v>27096</v>
      </c>
      <c r="B2156">
        <v>111494</v>
      </c>
      <c r="C2156">
        <v>312745</v>
      </c>
      <c r="D2156" t="s">
        <v>19680</v>
      </c>
      <c r="E2156" t="s">
        <v>24</v>
      </c>
      <c r="F2156">
        <v>995950023</v>
      </c>
      <c r="G2156" t="s">
        <v>15999</v>
      </c>
      <c r="H2156" t="s">
        <v>11952</v>
      </c>
      <c r="I2156" t="s">
        <v>30</v>
      </c>
      <c r="J2156" t="s">
        <v>26</v>
      </c>
      <c r="K2156">
        <v>66093</v>
      </c>
      <c r="L2156" t="s">
        <v>138</v>
      </c>
      <c r="M2156" t="s">
        <v>16000</v>
      </c>
      <c r="N2156" t="s">
        <v>16001</v>
      </c>
      <c r="O2156" t="s">
        <v>16002</v>
      </c>
      <c r="P2156" t="s">
        <v>16003</v>
      </c>
      <c r="R2156" t="s">
        <v>19706</v>
      </c>
      <c r="S2156" t="s">
        <v>28</v>
      </c>
      <c r="T2156" t="s">
        <v>40</v>
      </c>
      <c r="U2156" t="s">
        <v>1499</v>
      </c>
      <c r="V2156" t="s">
        <v>19707</v>
      </c>
      <c r="X2156" t="s">
        <v>19708</v>
      </c>
    </row>
    <row r="2157" spans="1:25" x14ac:dyDescent="0.2">
      <c r="A2157" t="s">
        <v>27096</v>
      </c>
      <c r="B2157">
        <v>111494</v>
      </c>
      <c r="C2157">
        <v>312745</v>
      </c>
      <c r="D2157" t="s">
        <v>19680</v>
      </c>
      <c r="E2157" t="s">
        <v>24</v>
      </c>
      <c r="F2157">
        <v>999991916</v>
      </c>
      <c r="G2157" t="s">
        <v>2481</v>
      </c>
      <c r="H2157" t="s">
        <v>2482</v>
      </c>
      <c r="I2157" t="s">
        <v>34</v>
      </c>
      <c r="J2157" t="s">
        <v>26</v>
      </c>
      <c r="K2157">
        <v>164045.6</v>
      </c>
      <c r="L2157" t="s">
        <v>27</v>
      </c>
      <c r="M2157" t="s">
        <v>2483</v>
      </c>
      <c r="N2157" t="s">
        <v>2484</v>
      </c>
      <c r="O2157">
        <v>72074</v>
      </c>
      <c r="P2157" t="s">
        <v>2485</v>
      </c>
      <c r="Q2157" t="s">
        <v>2486</v>
      </c>
      <c r="R2157" t="s">
        <v>19709</v>
      </c>
      <c r="S2157" t="s">
        <v>28</v>
      </c>
      <c r="T2157" t="s">
        <v>40</v>
      </c>
      <c r="U2157" t="s">
        <v>2057</v>
      </c>
      <c r="V2157" t="s">
        <v>16054</v>
      </c>
      <c r="X2157">
        <v>4970712977517</v>
      </c>
      <c r="Y2157">
        <v>497071295255</v>
      </c>
    </row>
    <row r="2158" spans="1:25" x14ac:dyDescent="0.2">
      <c r="A2158" t="s">
        <v>27096</v>
      </c>
      <c r="B2158">
        <v>111494</v>
      </c>
      <c r="C2158">
        <v>312745</v>
      </c>
      <c r="D2158" t="s">
        <v>19680</v>
      </c>
      <c r="E2158" t="s">
        <v>57</v>
      </c>
      <c r="F2158">
        <v>999901706</v>
      </c>
      <c r="G2158" t="s">
        <v>648</v>
      </c>
      <c r="H2158" t="s">
        <v>649</v>
      </c>
      <c r="I2158" t="s">
        <v>25</v>
      </c>
      <c r="J2158" t="s">
        <v>26</v>
      </c>
      <c r="K2158">
        <v>1025418.77</v>
      </c>
      <c r="L2158" t="s">
        <v>261</v>
      </c>
      <c r="M2158" t="s">
        <v>650</v>
      </c>
      <c r="N2158" t="s">
        <v>549</v>
      </c>
      <c r="O2158" t="s">
        <v>651</v>
      </c>
      <c r="P2158" t="s">
        <v>652</v>
      </c>
      <c r="Q2158" t="s">
        <v>653</v>
      </c>
      <c r="R2158" t="s">
        <v>19710</v>
      </c>
      <c r="S2158" t="s">
        <v>28</v>
      </c>
      <c r="T2158" t="s">
        <v>47</v>
      </c>
      <c r="U2158" t="s">
        <v>3226</v>
      </c>
      <c r="V2158" t="s">
        <v>17816</v>
      </c>
      <c r="X2158">
        <v>358401702907</v>
      </c>
    </row>
    <row r="2159" spans="1:25" x14ac:dyDescent="0.2">
      <c r="A2159" t="s">
        <v>27096</v>
      </c>
      <c r="B2159">
        <v>111494</v>
      </c>
      <c r="C2159">
        <v>312745</v>
      </c>
      <c r="D2159" t="s">
        <v>19680</v>
      </c>
      <c r="E2159" t="s">
        <v>24</v>
      </c>
      <c r="F2159">
        <v>999977366</v>
      </c>
      <c r="G2159" t="s">
        <v>2737</v>
      </c>
      <c r="H2159" t="s">
        <v>2738</v>
      </c>
      <c r="I2159" t="s">
        <v>34</v>
      </c>
      <c r="J2159" t="s">
        <v>26</v>
      </c>
      <c r="K2159">
        <v>260762.75</v>
      </c>
      <c r="L2159" t="s">
        <v>312</v>
      </c>
      <c r="M2159" t="s">
        <v>2739</v>
      </c>
      <c r="N2159" t="s">
        <v>2053</v>
      </c>
      <c r="O2159" t="s">
        <v>2740</v>
      </c>
      <c r="P2159" t="s">
        <v>2741</v>
      </c>
      <c r="Q2159" t="s">
        <v>2742</v>
      </c>
      <c r="R2159" t="s">
        <v>19711</v>
      </c>
      <c r="S2159" t="s">
        <v>28</v>
      </c>
      <c r="T2159" t="s">
        <v>56</v>
      </c>
      <c r="U2159" t="s">
        <v>2150</v>
      </c>
      <c r="V2159" t="s">
        <v>19712</v>
      </c>
      <c r="X2159" t="s">
        <v>19713</v>
      </c>
    </row>
    <row r="2160" spans="1:25" x14ac:dyDescent="0.2">
      <c r="A2160" t="s">
        <v>27096</v>
      </c>
      <c r="B2160">
        <v>111494</v>
      </c>
      <c r="C2160">
        <v>312745</v>
      </c>
      <c r="D2160" t="s">
        <v>19680</v>
      </c>
      <c r="E2160" t="s">
        <v>24</v>
      </c>
      <c r="F2160">
        <v>954398424</v>
      </c>
      <c r="G2160" t="s">
        <v>19714</v>
      </c>
      <c r="H2160" t="s">
        <v>19715</v>
      </c>
      <c r="I2160" t="s">
        <v>30</v>
      </c>
      <c r="J2160" t="s">
        <v>26</v>
      </c>
      <c r="K2160">
        <v>30118</v>
      </c>
      <c r="L2160" t="s">
        <v>261</v>
      </c>
      <c r="M2160" t="s">
        <v>19716</v>
      </c>
      <c r="N2160" t="s">
        <v>547</v>
      </c>
      <c r="O2160">
        <v>1530</v>
      </c>
      <c r="P2160" t="s">
        <v>19717</v>
      </c>
      <c r="R2160" t="s">
        <v>19718</v>
      </c>
      <c r="S2160" t="s">
        <v>28</v>
      </c>
      <c r="T2160" t="s">
        <v>40</v>
      </c>
      <c r="U2160" t="s">
        <v>11224</v>
      </c>
      <c r="V2160" t="s">
        <v>19719</v>
      </c>
      <c r="X2160">
        <v>358207082281</v>
      </c>
    </row>
    <row r="2161" spans="1:25" x14ac:dyDescent="0.2">
      <c r="A2161" t="s">
        <v>27096</v>
      </c>
      <c r="B2161">
        <v>98427</v>
      </c>
      <c r="C2161">
        <v>261732</v>
      </c>
      <c r="D2161" t="s">
        <v>19731</v>
      </c>
      <c r="E2161" t="s">
        <v>24</v>
      </c>
      <c r="F2161">
        <v>999627875</v>
      </c>
      <c r="G2161" t="s">
        <v>1373</v>
      </c>
      <c r="H2161" t="s">
        <v>1374</v>
      </c>
      <c r="I2161" t="s">
        <v>25</v>
      </c>
      <c r="J2161" t="s">
        <v>26</v>
      </c>
      <c r="K2161">
        <v>644850</v>
      </c>
      <c r="L2161" t="s">
        <v>45</v>
      </c>
      <c r="M2161" t="s">
        <v>1375</v>
      </c>
      <c r="N2161" t="s">
        <v>613</v>
      </c>
      <c r="O2161" t="s">
        <v>1376</v>
      </c>
      <c r="P2161" t="s">
        <v>1377</v>
      </c>
      <c r="Q2161" t="s">
        <v>1378</v>
      </c>
      <c r="R2161" t="s">
        <v>19732</v>
      </c>
      <c r="S2161" t="s">
        <v>28</v>
      </c>
      <c r="T2161" t="s">
        <v>65</v>
      </c>
      <c r="U2161" t="s">
        <v>662</v>
      </c>
      <c r="V2161" t="s">
        <v>19733</v>
      </c>
      <c r="X2161">
        <v>46855503644</v>
      </c>
      <c r="Y2161">
        <v>46855503100</v>
      </c>
    </row>
    <row r="2162" spans="1:25" x14ac:dyDescent="0.2">
      <c r="A2162" t="s">
        <v>27096</v>
      </c>
      <c r="B2162">
        <v>98427</v>
      </c>
      <c r="C2162">
        <v>261732</v>
      </c>
      <c r="D2162" t="s">
        <v>19731</v>
      </c>
      <c r="E2162" t="s">
        <v>24</v>
      </c>
      <c r="F2162">
        <v>999604110</v>
      </c>
      <c r="G2162" t="s">
        <v>1407</v>
      </c>
      <c r="H2162" t="s">
        <v>1408</v>
      </c>
      <c r="I2162" t="s">
        <v>25</v>
      </c>
      <c r="J2162" t="s">
        <v>26</v>
      </c>
      <c r="K2162">
        <v>190628.75</v>
      </c>
      <c r="L2162" t="s">
        <v>357</v>
      </c>
      <c r="M2162" t="s">
        <v>1409</v>
      </c>
      <c r="N2162" t="s">
        <v>1410</v>
      </c>
      <c r="O2162">
        <v>20009</v>
      </c>
      <c r="P2162" t="s">
        <v>1411</v>
      </c>
      <c r="Q2162" t="s">
        <v>1412</v>
      </c>
      <c r="R2162" t="s">
        <v>19734</v>
      </c>
      <c r="S2162" t="s">
        <v>28</v>
      </c>
      <c r="U2162" t="s">
        <v>2252</v>
      </c>
      <c r="V2162" t="s">
        <v>7136</v>
      </c>
      <c r="X2162" t="s">
        <v>19735</v>
      </c>
    </row>
    <row r="2163" spans="1:25" x14ac:dyDescent="0.2">
      <c r="A2163" t="s">
        <v>27096</v>
      </c>
      <c r="B2163">
        <v>98427</v>
      </c>
      <c r="C2163">
        <v>261732</v>
      </c>
      <c r="D2163" t="s">
        <v>19731</v>
      </c>
      <c r="E2163" t="s">
        <v>24</v>
      </c>
      <c r="F2163">
        <v>999644656</v>
      </c>
      <c r="G2163" t="s">
        <v>1702</v>
      </c>
      <c r="H2163" t="s">
        <v>1703</v>
      </c>
      <c r="I2163" t="s">
        <v>25</v>
      </c>
      <c r="J2163" t="s">
        <v>26</v>
      </c>
      <c r="K2163">
        <v>103416</v>
      </c>
      <c r="L2163" t="s">
        <v>27</v>
      </c>
      <c r="M2163" t="s">
        <v>1704</v>
      </c>
      <c r="N2163" t="s">
        <v>555</v>
      </c>
      <c r="O2163">
        <v>80939</v>
      </c>
      <c r="P2163" t="s">
        <v>1705</v>
      </c>
      <c r="Q2163" t="s">
        <v>1706</v>
      </c>
      <c r="R2163" t="s">
        <v>19736</v>
      </c>
      <c r="S2163" t="s">
        <v>28</v>
      </c>
      <c r="T2163" t="s">
        <v>40</v>
      </c>
      <c r="U2163" t="s">
        <v>475</v>
      </c>
      <c r="V2163" t="s">
        <v>1707</v>
      </c>
      <c r="X2163" t="s">
        <v>3301</v>
      </c>
      <c r="Y2163" t="s">
        <v>3302</v>
      </c>
    </row>
    <row r="2164" spans="1:25" x14ac:dyDescent="0.2">
      <c r="A2164" t="s">
        <v>27096</v>
      </c>
      <c r="B2164">
        <v>98427</v>
      </c>
      <c r="C2164">
        <v>261732</v>
      </c>
      <c r="D2164" t="s">
        <v>19731</v>
      </c>
      <c r="E2164" t="s">
        <v>24</v>
      </c>
      <c r="F2164">
        <v>999567347</v>
      </c>
      <c r="G2164" t="s">
        <v>7376</v>
      </c>
      <c r="H2164" t="s">
        <v>7377</v>
      </c>
      <c r="I2164" t="s">
        <v>209</v>
      </c>
      <c r="J2164" t="s">
        <v>26</v>
      </c>
      <c r="K2164">
        <v>220050</v>
      </c>
      <c r="L2164" t="s">
        <v>138</v>
      </c>
      <c r="M2164" t="s">
        <v>7378</v>
      </c>
      <c r="N2164" t="s">
        <v>563</v>
      </c>
      <c r="O2164" t="s">
        <v>7379</v>
      </c>
      <c r="P2164" t="s">
        <v>7380</v>
      </c>
      <c r="Q2164" t="s">
        <v>7381</v>
      </c>
      <c r="R2164" t="s">
        <v>19737</v>
      </c>
      <c r="S2164" t="s">
        <v>28</v>
      </c>
      <c r="T2164" t="s">
        <v>40</v>
      </c>
      <c r="U2164" t="s">
        <v>639</v>
      </c>
      <c r="V2164" t="s">
        <v>7383</v>
      </c>
      <c r="X2164" t="s">
        <v>7384</v>
      </c>
      <c r="Y2164" t="s">
        <v>7385</v>
      </c>
    </row>
    <row r="2165" spans="1:25" x14ac:dyDescent="0.2">
      <c r="A2165" t="s">
        <v>27096</v>
      </c>
      <c r="B2165">
        <v>98427</v>
      </c>
      <c r="C2165">
        <v>261732</v>
      </c>
      <c r="D2165" t="s">
        <v>19731</v>
      </c>
      <c r="E2165" t="s">
        <v>24</v>
      </c>
      <c r="F2165">
        <v>997893709</v>
      </c>
      <c r="G2165" t="s">
        <v>13186</v>
      </c>
      <c r="H2165" t="s">
        <v>8701</v>
      </c>
      <c r="I2165" t="s">
        <v>25</v>
      </c>
      <c r="J2165" t="s">
        <v>26</v>
      </c>
      <c r="K2165">
        <v>23043</v>
      </c>
      <c r="L2165" t="s">
        <v>27</v>
      </c>
      <c r="M2165" t="s">
        <v>13187</v>
      </c>
      <c r="N2165" t="s">
        <v>4328</v>
      </c>
      <c r="O2165">
        <v>53127</v>
      </c>
      <c r="P2165" t="s">
        <v>13188</v>
      </c>
      <c r="R2165" t="s">
        <v>19738</v>
      </c>
      <c r="S2165" t="s">
        <v>28</v>
      </c>
      <c r="T2165" t="s">
        <v>40</v>
      </c>
      <c r="U2165" t="s">
        <v>1472</v>
      </c>
      <c r="V2165" t="s">
        <v>19739</v>
      </c>
      <c r="X2165" t="s">
        <v>19740</v>
      </c>
      <c r="Y2165" t="s">
        <v>19741</v>
      </c>
    </row>
    <row r="2166" spans="1:25" x14ac:dyDescent="0.2">
      <c r="A2166" t="s">
        <v>27096</v>
      </c>
      <c r="B2166">
        <v>98427</v>
      </c>
      <c r="C2166">
        <v>261732</v>
      </c>
      <c r="D2166" t="s">
        <v>19731</v>
      </c>
      <c r="E2166" t="s">
        <v>24</v>
      </c>
      <c r="F2166">
        <v>997822026</v>
      </c>
      <c r="G2166" t="s">
        <v>9793</v>
      </c>
      <c r="H2166" t="s">
        <v>9793</v>
      </c>
      <c r="I2166" t="s">
        <v>30</v>
      </c>
      <c r="J2166" t="s">
        <v>26</v>
      </c>
      <c r="K2166">
        <v>202950</v>
      </c>
      <c r="L2166" t="s">
        <v>357</v>
      </c>
      <c r="M2166" t="s">
        <v>9794</v>
      </c>
      <c r="N2166" t="s">
        <v>5093</v>
      </c>
      <c r="O2166">
        <v>24009</v>
      </c>
      <c r="P2166" t="s">
        <v>9795</v>
      </c>
      <c r="Q2166" t="s">
        <v>9796</v>
      </c>
      <c r="R2166" t="s">
        <v>19742</v>
      </c>
      <c r="S2166" t="s">
        <v>28</v>
      </c>
      <c r="T2166" t="s">
        <v>65</v>
      </c>
      <c r="U2166" t="s">
        <v>5356</v>
      </c>
      <c r="V2166" t="s">
        <v>7131</v>
      </c>
      <c r="X2166" t="s">
        <v>19743</v>
      </c>
      <c r="Y2166" t="s">
        <v>19744</v>
      </c>
    </row>
    <row r="2167" spans="1:25" x14ac:dyDescent="0.2">
      <c r="A2167" t="s">
        <v>27096</v>
      </c>
      <c r="B2167">
        <v>98427</v>
      </c>
      <c r="C2167">
        <v>261732</v>
      </c>
      <c r="D2167" t="s">
        <v>19731</v>
      </c>
      <c r="E2167" t="s">
        <v>57</v>
      </c>
      <c r="F2167">
        <v>999981731</v>
      </c>
      <c r="G2167" t="s">
        <v>1114</v>
      </c>
      <c r="H2167" t="s">
        <v>1115</v>
      </c>
      <c r="I2167" t="s">
        <v>25</v>
      </c>
      <c r="J2167" t="s">
        <v>26</v>
      </c>
      <c r="K2167">
        <v>802050</v>
      </c>
      <c r="L2167" t="s">
        <v>27</v>
      </c>
      <c r="M2167" t="s">
        <v>1116</v>
      </c>
      <c r="N2167" t="s">
        <v>1117</v>
      </c>
      <c r="O2167">
        <v>51147</v>
      </c>
      <c r="P2167" t="s">
        <v>1118</v>
      </c>
      <c r="R2167" t="s">
        <v>19745</v>
      </c>
      <c r="S2167" t="s">
        <v>28</v>
      </c>
      <c r="T2167" t="s">
        <v>47</v>
      </c>
      <c r="U2167" t="s">
        <v>1795</v>
      </c>
      <c r="V2167" t="s">
        <v>19746</v>
      </c>
      <c r="X2167" t="s">
        <v>19747</v>
      </c>
      <c r="Y2167" t="s">
        <v>19748</v>
      </c>
    </row>
    <row r="2168" spans="1:25" x14ac:dyDescent="0.2">
      <c r="A2168" t="s">
        <v>27096</v>
      </c>
      <c r="B2168">
        <v>98427</v>
      </c>
      <c r="C2168">
        <v>261732</v>
      </c>
      <c r="D2168" t="s">
        <v>19731</v>
      </c>
      <c r="E2168" t="s">
        <v>24</v>
      </c>
      <c r="F2168">
        <v>989367991</v>
      </c>
      <c r="G2168" t="s">
        <v>9797</v>
      </c>
      <c r="H2168" t="s">
        <v>8547</v>
      </c>
      <c r="I2168" t="s">
        <v>30</v>
      </c>
      <c r="J2168" t="s">
        <v>26</v>
      </c>
      <c r="K2168">
        <v>460850</v>
      </c>
      <c r="L2168" t="s">
        <v>138</v>
      </c>
      <c r="M2168" t="s">
        <v>9798</v>
      </c>
      <c r="N2168" t="s">
        <v>320</v>
      </c>
      <c r="O2168" t="s">
        <v>9799</v>
      </c>
      <c r="P2168" t="s">
        <v>9800</v>
      </c>
      <c r="Q2168" t="s">
        <v>9801</v>
      </c>
      <c r="R2168" t="s">
        <v>19749</v>
      </c>
      <c r="S2168" t="s">
        <v>28</v>
      </c>
      <c r="T2168" t="s">
        <v>40</v>
      </c>
      <c r="U2168" t="s">
        <v>6497</v>
      </c>
      <c r="V2168" t="s">
        <v>5248</v>
      </c>
      <c r="X2168">
        <v>442077491600</v>
      </c>
      <c r="Y2168">
        <v>442077491633</v>
      </c>
    </row>
    <row r="2169" spans="1:25" x14ac:dyDescent="0.2">
      <c r="A2169" t="s">
        <v>27096</v>
      </c>
      <c r="B2169">
        <v>98427</v>
      </c>
      <c r="C2169">
        <v>261732</v>
      </c>
      <c r="D2169" t="s">
        <v>19731</v>
      </c>
      <c r="E2169" t="s">
        <v>24</v>
      </c>
      <c r="F2169">
        <v>997257971</v>
      </c>
      <c r="G2169" t="s">
        <v>9802</v>
      </c>
      <c r="H2169" t="s">
        <v>9803</v>
      </c>
      <c r="I2169" t="s">
        <v>30</v>
      </c>
      <c r="J2169" t="s">
        <v>26</v>
      </c>
      <c r="K2169">
        <v>120982.5</v>
      </c>
      <c r="L2169" t="s">
        <v>82</v>
      </c>
      <c r="M2169" t="s">
        <v>9804</v>
      </c>
      <c r="N2169" t="s">
        <v>501</v>
      </c>
      <c r="O2169">
        <v>75015</v>
      </c>
      <c r="Q2169" t="s">
        <v>9805</v>
      </c>
      <c r="R2169" t="s">
        <v>19750</v>
      </c>
      <c r="S2169" t="s">
        <v>28</v>
      </c>
      <c r="T2169" t="s">
        <v>40</v>
      </c>
      <c r="U2169" t="s">
        <v>3806</v>
      </c>
      <c r="V2169" t="s">
        <v>13802</v>
      </c>
      <c r="X2169" t="s">
        <v>19751</v>
      </c>
      <c r="Y2169">
        <v>33153983181</v>
      </c>
    </row>
    <row r="2170" spans="1:25" x14ac:dyDescent="0.2">
      <c r="A2170" t="s">
        <v>27096</v>
      </c>
      <c r="B2170">
        <v>98427</v>
      </c>
      <c r="C2170">
        <v>261732</v>
      </c>
      <c r="D2170" t="s">
        <v>19731</v>
      </c>
      <c r="E2170" t="s">
        <v>24</v>
      </c>
      <c r="F2170">
        <v>989568005</v>
      </c>
      <c r="G2170" t="s">
        <v>17887</v>
      </c>
      <c r="H2170" t="s">
        <v>6290</v>
      </c>
      <c r="I2170" t="s">
        <v>209</v>
      </c>
      <c r="J2170" t="s">
        <v>26</v>
      </c>
      <c r="K2170">
        <v>125400</v>
      </c>
      <c r="L2170" t="s">
        <v>27</v>
      </c>
      <c r="M2170" t="s">
        <v>17888</v>
      </c>
      <c r="N2170" t="s">
        <v>550</v>
      </c>
      <c r="O2170">
        <v>12205</v>
      </c>
      <c r="P2170" t="s">
        <v>17889</v>
      </c>
      <c r="Q2170" t="s">
        <v>17890</v>
      </c>
      <c r="R2170" t="s">
        <v>19752</v>
      </c>
      <c r="S2170" t="s">
        <v>28</v>
      </c>
      <c r="T2170" t="s">
        <v>56</v>
      </c>
      <c r="U2170" t="s">
        <v>1354</v>
      </c>
      <c r="V2170" t="s">
        <v>913</v>
      </c>
      <c r="X2170" t="s">
        <v>19753</v>
      </c>
      <c r="Y2170" t="s">
        <v>19754</v>
      </c>
    </row>
    <row r="2171" spans="1:25" x14ac:dyDescent="0.2">
      <c r="A2171" t="s">
        <v>27096</v>
      </c>
      <c r="B2171">
        <v>98427</v>
      </c>
      <c r="C2171">
        <v>261732</v>
      </c>
      <c r="D2171" t="s">
        <v>19731</v>
      </c>
      <c r="E2171" t="s">
        <v>24</v>
      </c>
      <c r="F2171">
        <v>999939730</v>
      </c>
      <c r="G2171" t="s">
        <v>1877</v>
      </c>
      <c r="H2171" t="s">
        <v>1878</v>
      </c>
      <c r="I2171" t="s">
        <v>30</v>
      </c>
      <c r="J2171" t="s">
        <v>26</v>
      </c>
      <c r="K2171">
        <v>272750</v>
      </c>
      <c r="L2171" t="s">
        <v>857</v>
      </c>
      <c r="M2171" t="s">
        <v>1879</v>
      </c>
      <c r="N2171" t="s">
        <v>1880</v>
      </c>
      <c r="O2171" t="s">
        <v>1881</v>
      </c>
      <c r="P2171" t="s">
        <v>1882</v>
      </c>
      <c r="Q2171" t="s">
        <v>1883</v>
      </c>
      <c r="R2171" t="s">
        <v>19755</v>
      </c>
      <c r="S2171" t="s">
        <v>28</v>
      </c>
      <c r="T2171" t="s">
        <v>47</v>
      </c>
      <c r="U2171" t="s">
        <v>3067</v>
      </c>
      <c r="V2171" t="s">
        <v>5381</v>
      </c>
      <c r="X2171" t="s">
        <v>19756</v>
      </c>
      <c r="Y2171" t="s">
        <v>19757</v>
      </c>
    </row>
    <row r="2172" spans="1:25" x14ac:dyDescent="0.2">
      <c r="A2172" t="s">
        <v>27096</v>
      </c>
      <c r="B2172">
        <v>98427</v>
      </c>
      <c r="C2172">
        <v>261732</v>
      </c>
      <c r="D2172" t="s">
        <v>19731</v>
      </c>
      <c r="E2172" t="s">
        <v>24</v>
      </c>
      <c r="F2172">
        <v>999974747</v>
      </c>
      <c r="G2172" t="s">
        <v>432</v>
      </c>
      <c r="H2172" t="s">
        <v>433</v>
      </c>
      <c r="I2172" t="s">
        <v>34</v>
      </c>
      <c r="J2172" t="s">
        <v>26</v>
      </c>
      <c r="K2172">
        <v>330499.20000000001</v>
      </c>
      <c r="L2172" t="s">
        <v>27</v>
      </c>
      <c r="M2172" t="s">
        <v>434</v>
      </c>
      <c r="N2172" t="s">
        <v>435</v>
      </c>
      <c r="O2172">
        <v>70174</v>
      </c>
      <c r="P2172" t="s">
        <v>436</v>
      </c>
      <c r="Q2172" t="s">
        <v>437</v>
      </c>
      <c r="R2172" t="s">
        <v>19758</v>
      </c>
      <c r="S2172" t="s">
        <v>28</v>
      </c>
      <c r="U2172" t="s">
        <v>1280</v>
      </c>
      <c r="V2172" t="s">
        <v>9050</v>
      </c>
      <c r="X2172" t="s">
        <v>11035</v>
      </c>
      <c r="Y2172" t="s">
        <v>11036</v>
      </c>
    </row>
    <row r="2173" spans="1:25" x14ac:dyDescent="0.2">
      <c r="A2173" t="s">
        <v>27096</v>
      </c>
      <c r="B2173">
        <v>188610</v>
      </c>
      <c r="C2173">
        <v>607821</v>
      </c>
      <c r="D2173" t="s">
        <v>12900</v>
      </c>
      <c r="E2173" t="s">
        <v>24</v>
      </c>
      <c r="F2173">
        <v>999627875</v>
      </c>
      <c r="G2173" t="s">
        <v>1373</v>
      </c>
      <c r="H2173" t="s">
        <v>1374</v>
      </c>
      <c r="I2173" t="s">
        <v>25</v>
      </c>
      <c r="J2173" t="s">
        <v>26</v>
      </c>
      <c r="K2173">
        <v>364320.75</v>
      </c>
      <c r="L2173" t="s">
        <v>45</v>
      </c>
      <c r="M2173" t="s">
        <v>1375</v>
      </c>
      <c r="N2173" t="s">
        <v>613</v>
      </c>
      <c r="O2173" t="s">
        <v>1376</v>
      </c>
      <c r="P2173" t="s">
        <v>1377</v>
      </c>
      <c r="Q2173" t="s">
        <v>1378</v>
      </c>
      <c r="R2173" t="s">
        <v>19759</v>
      </c>
      <c r="S2173" t="s">
        <v>28</v>
      </c>
      <c r="T2173" t="s">
        <v>40</v>
      </c>
      <c r="U2173" t="s">
        <v>12872</v>
      </c>
      <c r="V2173" t="s">
        <v>19760</v>
      </c>
      <c r="X2173">
        <v>46855503705</v>
      </c>
      <c r="Y2173">
        <v>46855503700</v>
      </c>
    </row>
    <row r="2174" spans="1:25" x14ac:dyDescent="0.2">
      <c r="A2174" t="s">
        <v>27096</v>
      </c>
      <c r="B2174">
        <v>188610</v>
      </c>
      <c r="C2174">
        <v>607821</v>
      </c>
      <c r="D2174" t="s">
        <v>12900</v>
      </c>
      <c r="E2174" t="s">
        <v>24</v>
      </c>
      <c r="F2174">
        <v>951262220</v>
      </c>
      <c r="G2174" t="s">
        <v>5845</v>
      </c>
      <c r="H2174" t="s">
        <v>5846</v>
      </c>
      <c r="I2174" t="s">
        <v>30</v>
      </c>
      <c r="J2174" t="s">
        <v>26</v>
      </c>
      <c r="K2174">
        <v>327800</v>
      </c>
      <c r="L2174" t="s">
        <v>210</v>
      </c>
      <c r="M2174" t="s">
        <v>5607</v>
      </c>
      <c r="N2174" t="s">
        <v>219</v>
      </c>
      <c r="O2174">
        <v>195</v>
      </c>
      <c r="P2174" t="s">
        <v>5847</v>
      </c>
      <c r="Q2174" t="s">
        <v>5848</v>
      </c>
      <c r="R2174" t="s">
        <v>19761</v>
      </c>
      <c r="S2174" t="s">
        <v>28</v>
      </c>
      <c r="T2174" t="s">
        <v>40</v>
      </c>
      <c r="U2174" t="s">
        <v>962</v>
      </c>
      <c r="V2174" t="s">
        <v>10895</v>
      </c>
      <c r="X2174" t="s">
        <v>19762</v>
      </c>
    </row>
    <row r="2175" spans="1:25" x14ac:dyDescent="0.2">
      <c r="A2175" t="s">
        <v>27096</v>
      </c>
      <c r="B2175">
        <v>188610</v>
      </c>
      <c r="C2175">
        <v>607821</v>
      </c>
      <c r="D2175" t="s">
        <v>12900</v>
      </c>
      <c r="E2175" t="s">
        <v>24</v>
      </c>
      <c r="F2175">
        <v>993521919</v>
      </c>
      <c r="G2175" t="s">
        <v>12323</v>
      </c>
      <c r="H2175" t="s">
        <v>3043</v>
      </c>
      <c r="I2175" t="s">
        <v>325</v>
      </c>
      <c r="J2175" t="s">
        <v>26</v>
      </c>
      <c r="K2175">
        <v>88500</v>
      </c>
      <c r="L2175" t="s">
        <v>150</v>
      </c>
      <c r="M2175" t="s">
        <v>12324</v>
      </c>
      <c r="N2175" t="s">
        <v>12325</v>
      </c>
      <c r="P2175" t="s">
        <v>12326</v>
      </c>
      <c r="Q2175" t="s">
        <v>12327</v>
      </c>
      <c r="R2175" t="s">
        <v>19763</v>
      </c>
      <c r="S2175" t="s">
        <v>28</v>
      </c>
      <c r="T2175" t="s">
        <v>40</v>
      </c>
      <c r="U2175" t="s">
        <v>963</v>
      </c>
      <c r="V2175" t="s">
        <v>7569</v>
      </c>
      <c r="X2175" t="s">
        <v>19764</v>
      </c>
    </row>
    <row r="2176" spans="1:25" x14ac:dyDescent="0.2">
      <c r="A2176" t="s">
        <v>27096</v>
      </c>
      <c r="B2176">
        <v>188610</v>
      </c>
      <c r="C2176">
        <v>607821</v>
      </c>
      <c r="D2176" t="s">
        <v>12900</v>
      </c>
      <c r="E2176" t="s">
        <v>24</v>
      </c>
      <c r="F2176">
        <v>999475682</v>
      </c>
      <c r="G2176" t="s">
        <v>13262</v>
      </c>
      <c r="H2176" t="s">
        <v>13263</v>
      </c>
      <c r="I2176" t="s">
        <v>34</v>
      </c>
      <c r="J2176" t="s">
        <v>26</v>
      </c>
      <c r="K2176">
        <v>100800</v>
      </c>
      <c r="L2176" t="s">
        <v>238</v>
      </c>
      <c r="M2176" t="s">
        <v>13264</v>
      </c>
      <c r="N2176" t="s">
        <v>240</v>
      </c>
      <c r="O2176" t="s">
        <v>13265</v>
      </c>
      <c r="P2176" t="s">
        <v>13266</v>
      </c>
      <c r="Q2176" t="s">
        <v>13267</v>
      </c>
      <c r="R2176" t="s">
        <v>19765</v>
      </c>
      <c r="S2176" t="s">
        <v>28</v>
      </c>
      <c r="T2176" t="s">
        <v>40</v>
      </c>
      <c r="U2176" t="s">
        <v>671</v>
      </c>
      <c r="V2176" t="s">
        <v>19766</v>
      </c>
      <c r="X2176" t="s">
        <v>13768</v>
      </c>
    </row>
    <row r="2177" spans="1:25" x14ac:dyDescent="0.2">
      <c r="A2177" t="s">
        <v>27096</v>
      </c>
      <c r="B2177">
        <v>188610</v>
      </c>
      <c r="C2177">
        <v>607821</v>
      </c>
      <c r="D2177" t="s">
        <v>12900</v>
      </c>
      <c r="E2177" t="s">
        <v>57</v>
      </c>
      <c r="F2177">
        <v>991678046</v>
      </c>
      <c r="G2177" t="s">
        <v>9573</v>
      </c>
      <c r="H2177" t="s">
        <v>9574</v>
      </c>
      <c r="I2177" t="s">
        <v>30</v>
      </c>
      <c r="J2177" t="s">
        <v>26</v>
      </c>
      <c r="K2177">
        <v>231190</v>
      </c>
      <c r="L2177" t="s">
        <v>210</v>
      </c>
      <c r="M2177" t="s">
        <v>9575</v>
      </c>
      <c r="N2177" t="s">
        <v>9576</v>
      </c>
      <c r="O2177">
        <v>75100</v>
      </c>
      <c r="P2177" t="s">
        <v>9577</v>
      </c>
      <c r="Q2177" t="s">
        <v>9578</v>
      </c>
      <c r="R2177" t="s">
        <v>19767</v>
      </c>
      <c r="S2177" t="s">
        <v>28</v>
      </c>
      <c r="T2177" t="s">
        <v>56</v>
      </c>
      <c r="U2177" t="s">
        <v>2252</v>
      </c>
      <c r="V2177" t="s">
        <v>13770</v>
      </c>
      <c r="X2177" t="s">
        <v>13771</v>
      </c>
    </row>
    <row r="2178" spans="1:25" x14ac:dyDescent="0.2">
      <c r="A2178" t="s">
        <v>27096</v>
      </c>
      <c r="B2178">
        <v>188610</v>
      </c>
      <c r="C2178">
        <v>607821</v>
      </c>
      <c r="D2178" t="s">
        <v>12900</v>
      </c>
      <c r="E2178" t="s">
        <v>24</v>
      </c>
      <c r="F2178">
        <v>954828231</v>
      </c>
      <c r="G2178" t="s">
        <v>19768</v>
      </c>
      <c r="H2178" t="s">
        <v>19769</v>
      </c>
      <c r="I2178" t="s">
        <v>209</v>
      </c>
      <c r="J2178" t="s">
        <v>26</v>
      </c>
      <c r="K2178">
        <v>134800</v>
      </c>
      <c r="L2178" t="s">
        <v>312</v>
      </c>
      <c r="M2178" t="s">
        <v>19770</v>
      </c>
      <c r="N2178" t="s">
        <v>1398</v>
      </c>
      <c r="O2178" t="s">
        <v>19771</v>
      </c>
      <c r="P2178" t="s">
        <v>19772</v>
      </c>
      <c r="R2178" t="s">
        <v>19773</v>
      </c>
      <c r="S2178" t="s">
        <v>28</v>
      </c>
      <c r="T2178" t="s">
        <v>40</v>
      </c>
      <c r="U2178" t="s">
        <v>963</v>
      </c>
      <c r="V2178" t="s">
        <v>10247</v>
      </c>
      <c r="X2178">
        <v>31621591261</v>
      </c>
    </row>
    <row r="2179" spans="1:25" x14ac:dyDescent="0.2">
      <c r="A2179" t="s">
        <v>27096</v>
      </c>
      <c r="B2179">
        <v>188610</v>
      </c>
      <c r="C2179">
        <v>607821</v>
      </c>
      <c r="D2179" t="s">
        <v>12900</v>
      </c>
      <c r="E2179" t="s">
        <v>24</v>
      </c>
      <c r="F2179">
        <v>972703585</v>
      </c>
      <c r="G2179" t="s">
        <v>13773</v>
      </c>
      <c r="H2179" t="s">
        <v>13774</v>
      </c>
      <c r="I2179" t="s">
        <v>30</v>
      </c>
      <c r="J2179" t="s">
        <v>26</v>
      </c>
      <c r="K2179">
        <v>198632.4</v>
      </c>
      <c r="L2179" t="s">
        <v>150</v>
      </c>
      <c r="M2179" t="s">
        <v>13775</v>
      </c>
      <c r="N2179" t="s">
        <v>172</v>
      </c>
      <c r="O2179" t="s">
        <v>12471</v>
      </c>
      <c r="P2179" t="s">
        <v>13776</v>
      </c>
      <c r="R2179" t="s">
        <v>19774</v>
      </c>
      <c r="S2179" t="s">
        <v>28</v>
      </c>
      <c r="T2179" t="s">
        <v>47</v>
      </c>
      <c r="U2179" t="s">
        <v>13778</v>
      </c>
      <c r="V2179" t="s">
        <v>13779</v>
      </c>
      <c r="X2179" t="s">
        <v>19775</v>
      </c>
    </row>
    <row r="2180" spans="1:25" x14ac:dyDescent="0.2">
      <c r="A2180" t="s">
        <v>27096</v>
      </c>
      <c r="B2180">
        <v>188610</v>
      </c>
      <c r="C2180">
        <v>607821</v>
      </c>
      <c r="D2180" t="s">
        <v>12900</v>
      </c>
      <c r="E2180" t="s">
        <v>24</v>
      </c>
      <c r="F2180">
        <v>988361907</v>
      </c>
      <c r="G2180" t="s">
        <v>19776</v>
      </c>
      <c r="H2180" t="s">
        <v>19777</v>
      </c>
      <c r="I2180" t="s">
        <v>34</v>
      </c>
      <c r="J2180" t="s">
        <v>26</v>
      </c>
      <c r="K2180">
        <v>60380</v>
      </c>
      <c r="L2180" t="s">
        <v>238</v>
      </c>
      <c r="M2180" t="s">
        <v>19778</v>
      </c>
      <c r="N2180" t="s">
        <v>19779</v>
      </c>
      <c r="O2180" t="s">
        <v>19780</v>
      </c>
      <c r="P2180" t="s">
        <v>19781</v>
      </c>
      <c r="R2180" t="s">
        <v>19782</v>
      </c>
      <c r="S2180" t="s">
        <v>28</v>
      </c>
      <c r="T2180" t="s">
        <v>65</v>
      </c>
      <c r="U2180" t="s">
        <v>5639</v>
      </c>
      <c r="V2180" t="s">
        <v>19783</v>
      </c>
      <c r="X2180" t="s">
        <v>19784</v>
      </c>
    </row>
    <row r="2181" spans="1:25" x14ac:dyDescent="0.2">
      <c r="A2181" t="s">
        <v>27096</v>
      </c>
      <c r="B2181">
        <v>188610</v>
      </c>
      <c r="C2181">
        <v>607821</v>
      </c>
      <c r="D2181" t="s">
        <v>12900</v>
      </c>
      <c r="E2181" t="s">
        <v>24</v>
      </c>
      <c r="F2181">
        <v>998627417</v>
      </c>
      <c r="G2181" t="s">
        <v>5606</v>
      </c>
      <c r="H2181" t="s">
        <v>9708</v>
      </c>
      <c r="I2181" t="s">
        <v>30</v>
      </c>
      <c r="J2181" t="s">
        <v>26</v>
      </c>
      <c r="L2181" t="s">
        <v>210</v>
      </c>
      <c r="M2181" t="s">
        <v>5607</v>
      </c>
      <c r="N2181" t="s">
        <v>219</v>
      </c>
      <c r="O2181">
        <v>195</v>
      </c>
      <c r="P2181" t="s">
        <v>5608</v>
      </c>
      <c r="Q2181" t="s">
        <v>9709</v>
      </c>
      <c r="R2181" t="s">
        <v>19785</v>
      </c>
      <c r="S2181" t="s">
        <v>28</v>
      </c>
      <c r="T2181" t="s">
        <v>40</v>
      </c>
      <c r="U2181" t="s">
        <v>962</v>
      </c>
      <c r="V2181" t="s">
        <v>10895</v>
      </c>
      <c r="X2181" t="s">
        <v>15150</v>
      </c>
    </row>
    <row r="2182" spans="1:25" x14ac:dyDescent="0.2">
      <c r="A2182" t="s">
        <v>27096</v>
      </c>
      <c r="B2182">
        <v>188610</v>
      </c>
      <c r="C2182">
        <v>607821</v>
      </c>
      <c r="D2182" t="s">
        <v>12900</v>
      </c>
      <c r="E2182" t="s">
        <v>24</v>
      </c>
      <c r="F2182">
        <v>999969509</v>
      </c>
      <c r="G2182" t="s">
        <v>5533</v>
      </c>
      <c r="H2182" t="s">
        <v>5534</v>
      </c>
      <c r="I2182" t="s">
        <v>30</v>
      </c>
      <c r="J2182" t="s">
        <v>26</v>
      </c>
      <c r="K2182">
        <v>172400</v>
      </c>
      <c r="L2182" t="s">
        <v>238</v>
      </c>
      <c r="M2182" t="s">
        <v>5535</v>
      </c>
      <c r="N2182" t="s">
        <v>1916</v>
      </c>
      <c r="O2182" t="s">
        <v>5536</v>
      </c>
      <c r="P2182" t="s">
        <v>5537</v>
      </c>
      <c r="Q2182" t="s">
        <v>5538</v>
      </c>
      <c r="R2182" t="s">
        <v>19786</v>
      </c>
      <c r="S2182" t="s">
        <v>28</v>
      </c>
      <c r="T2182" t="s">
        <v>40</v>
      </c>
      <c r="U2182" t="s">
        <v>1483</v>
      </c>
      <c r="V2182" t="s">
        <v>5539</v>
      </c>
      <c r="X2182" t="s">
        <v>19787</v>
      </c>
      <c r="Y2182" t="s">
        <v>17051</v>
      </c>
    </row>
    <row r="2183" spans="1:25" x14ac:dyDescent="0.2">
      <c r="A2183" t="s">
        <v>27096</v>
      </c>
      <c r="B2183">
        <v>188610</v>
      </c>
      <c r="C2183">
        <v>607821</v>
      </c>
      <c r="D2183" t="s">
        <v>12900</v>
      </c>
      <c r="E2183" t="s">
        <v>24</v>
      </c>
      <c r="F2183">
        <v>999864846</v>
      </c>
      <c r="G2183" t="s">
        <v>1339</v>
      </c>
      <c r="H2183" t="s">
        <v>1340</v>
      </c>
      <c r="I2183" t="s">
        <v>34</v>
      </c>
      <c r="J2183" t="s">
        <v>26</v>
      </c>
      <c r="K2183">
        <v>255165</v>
      </c>
      <c r="L2183" t="s">
        <v>357</v>
      </c>
      <c r="M2183" t="s">
        <v>1341</v>
      </c>
      <c r="N2183" t="s">
        <v>618</v>
      </c>
      <c r="O2183">
        <v>46022</v>
      </c>
      <c r="P2183" t="s">
        <v>1342</v>
      </c>
      <c r="Q2183" t="s">
        <v>1343</v>
      </c>
      <c r="R2183" t="s">
        <v>19788</v>
      </c>
      <c r="S2183" t="s">
        <v>28</v>
      </c>
      <c r="T2183" t="s">
        <v>40</v>
      </c>
      <c r="U2183" t="s">
        <v>3996</v>
      </c>
      <c r="V2183" t="s">
        <v>3997</v>
      </c>
      <c r="X2183" t="s">
        <v>1345</v>
      </c>
      <c r="Y2183" t="s">
        <v>1346</v>
      </c>
    </row>
    <row r="2184" spans="1:25" x14ac:dyDescent="0.2">
      <c r="A2184" t="s">
        <v>27096</v>
      </c>
      <c r="B2184">
        <v>188610</v>
      </c>
      <c r="C2184">
        <v>607821</v>
      </c>
      <c r="D2184" t="s">
        <v>12900</v>
      </c>
      <c r="E2184" t="s">
        <v>24</v>
      </c>
      <c r="F2184">
        <v>999974747</v>
      </c>
      <c r="G2184" t="s">
        <v>432</v>
      </c>
      <c r="H2184" t="s">
        <v>433</v>
      </c>
      <c r="I2184" t="s">
        <v>34</v>
      </c>
      <c r="J2184" t="s">
        <v>26</v>
      </c>
      <c r="K2184">
        <v>244000</v>
      </c>
      <c r="L2184" t="s">
        <v>27</v>
      </c>
      <c r="M2184" t="s">
        <v>434</v>
      </c>
      <c r="N2184" t="s">
        <v>435</v>
      </c>
      <c r="O2184">
        <v>70174</v>
      </c>
      <c r="P2184" t="s">
        <v>436</v>
      </c>
      <c r="Q2184" t="s">
        <v>437</v>
      </c>
      <c r="R2184" t="s">
        <v>19789</v>
      </c>
      <c r="S2184" t="s">
        <v>28</v>
      </c>
      <c r="T2184" t="s">
        <v>56</v>
      </c>
      <c r="U2184" t="s">
        <v>235</v>
      </c>
      <c r="V2184" t="s">
        <v>7987</v>
      </c>
      <c r="X2184" t="s">
        <v>19790</v>
      </c>
    </row>
    <row r="2185" spans="1:25" x14ac:dyDescent="0.2">
      <c r="A2185" t="s">
        <v>27096</v>
      </c>
      <c r="B2185">
        <v>188610</v>
      </c>
      <c r="C2185">
        <v>607821</v>
      </c>
      <c r="D2185" t="s">
        <v>12900</v>
      </c>
      <c r="E2185" t="s">
        <v>24</v>
      </c>
      <c r="F2185">
        <v>998058415</v>
      </c>
      <c r="G2185" t="s">
        <v>10832</v>
      </c>
      <c r="H2185" t="s">
        <v>10833</v>
      </c>
      <c r="I2185" t="s">
        <v>325</v>
      </c>
      <c r="J2185" t="s">
        <v>26</v>
      </c>
      <c r="K2185">
        <v>138777.60000000001</v>
      </c>
      <c r="L2185" t="s">
        <v>138</v>
      </c>
      <c r="M2185" t="s">
        <v>10834</v>
      </c>
      <c r="N2185" t="s">
        <v>1551</v>
      </c>
      <c r="O2185" t="s">
        <v>10835</v>
      </c>
      <c r="P2185" t="s">
        <v>10836</v>
      </c>
      <c r="R2185" t="s">
        <v>19791</v>
      </c>
      <c r="S2185" t="s">
        <v>28</v>
      </c>
      <c r="T2185" t="s">
        <v>40</v>
      </c>
      <c r="U2185" t="s">
        <v>2837</v>
      </c>
      <c r="V2185" t="s">
        <v>5687</v>
      </c>
      <c r="X2185" t="s">
        <v>19608</v>
      </c>
    </row>
    <row r="2186" spans="1:25" x14ac:dyDescent="0.2">
      <c r="A2186" t="s">
        <v>27096</v>
      </c>
      <c r="B2186">
        <v>188610</v>
      </c>
      <c r="C2186">
        <v>607821</v>
      </c>
      <c r="D2186" t="s">
        <v>12900</v>
      </c>
      <c r="E2186" t="s">
        <v>24</v>
      </c>
      <c r="F2186">
        <v>999991916</v>
      </c>
      <c r="G2186" t="s">
        <v>2481</v>
      </c>
      <c r="H2186" t="s">
        <v>2482</v>
      </c>
      <c r="I2186" t="s">
        <v>34</v>
      </c>
      <c r="J2186" t="s">
        <v>26</v>
      </c>
      <c r="K2186">
        <v>195600</v>
      </c>
      <c r="L2186" t="s">
        <v>27</v>
      </c>
      <c r="M2186" t="s">
        <v>2483</v>
      </c>
      <c r="N2186" t="s">
        <v>2484</v>
      </c>
      <c r="O2186">
        <v>72074</v>
      </c>
      <c r="P2186" t="s">
        <v>2485</v>
      </c>
      <c r="Q2186" t="s">
        <v>2486</v>
      </c>
      <c r="R2186" t="s">
        <v>19792</v>
      </c>
      <c r="S2186" t="s">
        <v>28</v>
      </c>
      <c r="U2186" t="s">
        <v>1032</v>
      </c>
      <c r="V2186" t="s">
        <v>9056</v>
      </c>
      <c r="X2186" t="s">
        <v>19793</v>
      </c>
    </row>
    <row r="2187" spans="1:25" x14ac:dyDescent="0.2">
      <c r="A2187" t="s">
        <v>27096</v>
      </c>
      <c r="B2187">
        <v>188610</v>
      </c>
      <c r="C2187">
        <v>607821</v>
      </c>
      <c r="D2187" t="s">
        <v>12900</v>
      </c>
      <c r="E2187" t="s">
        <v>24</v>
      </c>
      <c r="F2187">
        <v>999751938</v>
      </c>
      <c r="G2187" t="s">
        <v>2954</v>
      </c>
      <c r="H2187" t="s">
        <v>2954</v>
      </c>
      <c r="I2187" t="s">
        <v>30</v>
      </c>
      <c r="J2187" t="s">
        <v>26</v>
      </c>
      <c r="K2187">
        <v>281626</v>
      </c>
      <c r="L2187" t="s">
        <v>82</v>
      </c>
      <c r="M2187" t="s">
        <v>2955</v>
      </c>
      <c r="N2187" t="s">
        <v>479</v>
      </c>
      <c r="O2187">
        <v>92400</v>
      </c>
      <c r="P2187" t="s">
        <v>1668</v>
      </c>
      <c r="Q2187" t="s">
        <v>2956</v>
      </c>
      <c r="R2187" t="s">
        <v>19794</v>
      </c>
      <c r="S2187" t="s">
        <v>28</v>
      </c>
      <c r="T2187" t="s">
        <v>40</v>
      </c>
      <c r="U2187" t="s">
        <v>539</v>
      </c>
      <c r="V2187" t="s">
        <v>3416</v>
      </c>
      <c r="X2187" t="s">
        <v>13798</v>
      </c>
      <c r="Y2187" t="s">
        <v>13083</v>
      </c>
    </row>
    <row r="2188" spans="1:25" x14ac:dyDescent="0.2">
      <c r="A2188" t="s">
        <v>27096</v>
      </c>
      <c r="B2188">
        <v>188610</v>
      </c>
      <c r="C2188">
        <v>607821</v>
      </c>
      <c r="D2188" t="s">
        <v>12900</v>
      </c>
      <c r="E2188" t="s">
        <v>24</v>
      </c>
      <c r="F2188">
        <v>999456573</v>
      </c>
      <c r="G2188" t="s">
        <v>8096</v>
      </c>
      <c r="H2188" t="s">
        <v>8097</v>
      </c>
      <c r="I2188" t="s">
        <v>30</v>
      </c>
      <c r="J2188" t="s">
        <v>26</v>
      </c>
      <c r="K2188">
        <v>172410</v>
      </c>
      <c r="L2188" t="s">
        <v>906</v>
      </c>
      <c r="M2188" t="s">
        <v>8098</v>
      </c>
      <c r="N2188" t="s">
        <v>8099</v>
      </c>
      <c r="O2188">
        <v>6172</v>
      </c>
      <c r="Q2188" t="s">
        <v>8100</v>
      </c>
      <c r="R2188" t="s">
        <v>19795</v>
      </c>
      <c r="S2188" t="s">
        <v>28</v>
      </c>
      <c r="T2188" t="s">
        <v>65</v>
      </c>
      <c r="U2188" t="s">
        <v>7328</v>
      </c>
      <c r="V2188" t="s">
        <v>8101</v>
      </c>
      <c r="X2188" t="s">
        <v>19796</v>
      </c>
      <c r="Y2188" t="s">
        <v>19797</v>
      </c>
    </row>
    <row r="2189" spans="1:25" x14ac:dyDescent="0.2">
      <c r="A2189" t="s">
        <v>27096</v>
      </c>
      <c r="B2189">
        <v>188610</v>
      </c>
      <c r="C2189">
        <v>607821</v>
      </c>
      <c r="D2189" t="s">
        <v>12900</v>
      </c>
      <c r="E2189" t="s">
        <v>24</v>
      </c>
      <c r="F2189">
        <v>999661437</v>
      </c>
      <c r="G2189" t="s">
        <v>5162</v>
      </c>
      <c r="H2189" t="s">
        <v>5163</v>
      </c>
      <c r="I2189" t="s">
        <v>34</v>
      </c>
      <c r="J2189" t="s">
        <v>26</v>
      </c>
      <c r="K2189">
        <v>189800</v>
      </c>
      <c r="L2189" t="s">
        <v>210</v>
      </c>
      <c r="M2189" t="s">
        <v>5164</v>
      </c>
      <c r="N2189" t="s">
        <v>219</v>
      </c>
      <c r="O2189">
        <v>185</v>
      </c>
      <c r="P2189" t="s">
        <v>5165</v>
      </c>
      <c r="Q2189" t="s">
        <v>5166</v>
      </c>
      <c r="R2189" t="s">
        <v>19798</v>
      </c>
      <c r="S2189" t="s">
        <v>28</v>
      </c>
      <c r="T2189" t="s">
        <v>262</v>
      </c>
      <c r="U2189" t="s">
        <v>3912</v>
      </c>
      <c r="V2189" t="s">
        <v>5168</v>
      </c>
      <c r="X2189" t="s">
        <v>19799</v>
      </c>
      <c r="Y2189" t="s">
        <v>19800</v>
      </c>
    </row>
    <row r="2190" spans="1:25" x14ac:dyDescent="0.2">
      <c r="A2190" t="s">
        <v>27096</v>
      </c>
      <c r="B2190">
        <v>188610</v>
      </c>
      <c r="C2190">
        <v>607821</v>
      </c>
      <c r="D2190" t="s">
        <v>12900</v>
      </c>
      <c r="E2190" t="s">
        <v>24</v>
      </c>
      <c r="F2190">
        <v>999649021</v>
      </c>
      <c r="G2190" t="s">
        <v>5169</v>
      </c>
      <c r="H2190" t="s">
        <v>5170</v>
      </c>
      <c r="I2190" t="s">
        <v>25</v>
      </c>
      <c r="J2190" t="s">
        <v>472</v>
      </c>
      <c r="L2190" t="s">
        <v>210</v>
      </c>
      <c r="M2190" t="s">
        <v>5171</v>
      </c>
      <c r="N2190" t="s">
        <v>5172</v>
      </c>
      <c r="O2190">
        <v>80014</v>
      </c>
      <c r="P2190" t="s">
        <v>5173</v>
      </c>
      <c r="R2190" t="s">
        <v>19801</v>
      </c>
      <c r="S2190" t="s">
        <v>28</v>
      </c>
      <c r="T2190" t="s">
        <v>56</v>
      </c>
      <c r="U2190" t="s">
        <v>9572</v>
      </c>
      <c r="V2190" t="s">
        <v>13801</v>
      </c>
      <c r="X2190">
        <v>390818180365</v>
      </c>
      <c r="Y2190" t="s">
        <v>19802</v>
      </c>
    </row>
    <row r="2191" spans="1:25" x14ac:dyDescent="0.2">
      <c r="A2191" t="s">
        <v>27096</v>
      </c>
      <c r="B2191">
        <v>103254</v>
      </c>
      <c r="C2191">
        <v>285036</v>
      </c>
      <c r="D2191" t="s">
        <v>19809</v>
      </c>
      <c r="E2191" t="s">
        <v>24</v>
      </c>
      <c r="F2191">
        <v>972536454</v>
      </c>
      <c r="G2191" t="s">
        <v>19810</v>
      </c>
      <c r="H2191" t="s">
        <v>19811</v>
      </c>
      <c r="I2191" t="s">
        <v>30</v>
      </c>
      <c r="J2191" t="s">
        <v>26</v>
      </c>
      <c r="K2191">
        <v>322400</v>
      </c>
      <c r="L2191" t="s">
        <v>138</v>
      </c>
      <c r="M2191" t="s">
        <v>19812</v>
      </c>
      <c r="N2191" t="s">
        <v>9562</v>
      </c>
      <c r="O2191" t="s">
        <v>19813</v>
      </c>
      <c r="P2191" t="s">
        <v>19814</v>
      </c>
      <c r="R2191" t="s">
        <v>19815</v>
      </c>
      <c r="S2191" t="s">
        <v>28</v>
      </c>
      <c r="T2191" t="s">
        <v>56</v>
      </c>
      <c r="U2191" t="s">
        <v>321</v>
      </c>
      <c r="V2191" t="s">
        <v>19816</v>
      </c>
      <c r="X2191" t="s">
        <v>19817</v>
      </c>
    </row>
    <row r="2192" spans="1:25" x14ac:dyDescent="0.2">
      <c r="A2192" t="s">
        <v>27096</v>
      </c>
      <c r="B2192">
        <v>103254</v>
      </c>
      <c r="C2192">
        <v>285036</v>
      </c>
      <c r="D2192" t="s">
        <v>19809</v>
      </c>
      <c r="E2192" t="s">
        <v>24</v>
      </c>
      <c r="F2192">
        <v>972166205</v>
      </c>
      <c r="G2192" t="s">
        <v>19818</v>
      </c>
      <c r="H2192" t="s">
        <v>19819</v>
      </c>
      <c r="I2192" t="s">
        <v>25</v>
      </c>
      <c r="J2192" t="s">
        <v>26</v>
      </c>
      <c r="K2192">
        <v>478754</v>
      </c>
      <c r="L2192" t="s">
        <v>27</v>
      </c>
      <c r="M2192" t="s">
        <v>19820</v>
      </c>
      <c r="N2192" t="s">
        <v>19821</v>
      </c>
      <c r="O2192">
        <v>16761</v>
      </c>
      <c r="P2192" t="s">
        <v>19822</v>
      </c>
      <c r="R2192" t="s">
        <v>19823</v>
      </c>
      <c r="S2192" t="s">
        <v>28</v>
      </c>
      <c r="T2192" t="s">
        <v>56</v>
      </c>
      <c r="U2192" t="s">
        <v>2638</v>
      </c>
      <c r="V2192" t="s">
        <v>9411</v>
      </c>
      <c r="X2192" t="s">
        <v>19824</v>
      </c>
      <c r="Y2192" t="s">
        <v>19825</v>
      </c>
    </row>
    <row r="2193" spans="1:25" x14ac:dyDescent="0.2">
      <c r="A2193" t="s">
        <v>27096</v>
      </c>
      <c r="B2193">
        <v>103254</v>
      </c>
      <c r="C2193">
        <v>285036</v>
      </c>
      <c r="D2193" t="s">
        <v>19809</v>
      </c>
      <c r="E2193" t="s">
        <v>24</v>
      </c>
      <c r="F2193">
        <v>968597575</v>
      </c>
      <c r="G2193" t="s">
        <v>19826</v>
      </c>
      <c r="H2193" t="s">
        <v>13680</v>
      </c>
      <c r="I2193" t="s">
        <v>34</v>
      </c>
      <c r="J2193" t="s">
        <v>26</v>
      </c>
      <c r="K2193">
        <v>154072</v>
      </c>
      <c r="L2193" t="s">
        <v>906</v>
      </c>
      <c r="M2193" t="s">
        <v>19827</v>
      </c>
      <c r="N2193" t="s">
        <v>19828</v>
      </c>
      <c r="O2193">
        <v>34295</v>
      </c>
      <c r="P2193" t="s">
        <v>19829</v>
      </c>
      <c r="Q2193" t="s">
        <v>19830</v>
      </c>
      <c r="R2193" t="s">
        <v>19831</v>
      </c>
      <c r="S2193" t="s">
        <v>28</v>
      </c>
      <c r="U2193" t="s">
        <v>3044</v>
      </c>
      <c r="V2193" t="s">
        <v>19832</v>
      </c>
      <c r="X2193" t="s">
        <v>19833</v>
      </c>
      <c r="Y2193" t="s">
        <v>19834</v>
      </c>
    </row>
    <row r="2194" spans="1:25" x14ac:dyDescent="0.2">
      <c r="A2194" t="s">
        <v>27096</v>
      </c>
      <c r="B2194">
        <v>103254</v>
      </c>
      <c r="C2194">
        <v>285036</v>
      </c>
      <c r="D2194" t="s">
        <v>19809</v>
      </c>
      <c r="E2194" t="s">
        <v>24</v>
      </c>
      <c r="F2194">
        <v>972190358</v>
      </c>
      <c r="G2194" t="s">
        <v>19835</v>
      </c>
      <c r="H2194" t="s">
        <v>19836</v>
      </c>
      <c r="I2194" t="s">
        <v>25</v>
      </c>
      <c r="J2194" t="s">
        <v>26</v>
      </c>
      <c r="K2194">
        <v>204000</v>
      </c>
      <c r="L2194" t="s">
        <v>902</v>
      </c>
      <c r="M2194" t="s">
        <v>19837</v>
      </c>
      <c r="N2194" t="s">
        <v>19838</v>
      </c>
      <c r="O2194">
        <v>35000</v>
      </c>
      <c r="P2194" t="s">
        <v>19839</v>
      </c>
      <c r="R2194" t="s">
        <v>19840</v>
      </c>
      <c r="S2194" t="s">
        <v>28</v>
      </c>
      <c r="T2194" t="s">
        <v>47</v>
      </c>
      <c r="U2194" t="s">
        <v>2503</v>
      </c>
      <c r="V2194" t="s">
        <v>19841</v>
      </c>
      <c r="X2194" t="s">
        <v>19842</v>
      </c>
    </row>
    <row r="2195" spans="1:25" x14ac:dyDescent="0.2">
      <c r="A2195" t="s">
        <v>27096</v>
      </c>
      <c r="B2195">
        <v>103254</v>
      </c>
      <c r="C2195">
        <v>285036</v>
      </c>
      <c r="D2195" t="s">
        <v>19809</v>
      </c>
      <c r="E2195" t="s">
        <v>57</v>
      </c>
      <c r="F2195">
        <v>999867465</v>
      </c>
      <c r="G2195" t="s">
        <v>5010</v>
      </c>
      <c r="H2195" t="s">
        <v>5011</v>
      </c>
      <c r="I2195" t="s">
        <v>34</v>
      </c>
      <c r="J2195" t="s">
        <v>26</v>
      </c>
      <c r="K2195">
        <v>503799.6</v>
      </c>
      <c r="L2195" t="s">
        <v>27</v>
      </c>
      <c r="M2195" t="s">
        <v>5012</v>
      </c>
      <c r="N2195" t="s">
        <v>588</v>
      </c>
      <c r="O2195">
        <v>53127</v>
      </c>
      <c r="P2195" t="s">
        <v>5013</v>
      </c>
      <c r="Q2195" t="s">
        <v>5014</v>
      </c>
      <c r="R2195" t="s">
        <v>19843</v>
      </c>
      <c r="S2195" t="s">
        <v>28</v>
      </c>
      <c r="U2195" t="s">
        <v>4214</v>
      </c>
      <c r="V2195" t="s">
        <v>3055</v>
      </c>
      <c r="X2195" t="s">
        <v>19844</v>
      </c>
      <c r="Y2195" t="s">
        <v>9471</v>
      </c>
    </row>
    <row r="2196" spans="1:25" x14ac:dyDescent="0.2">
      <c r="A2196" t="s">
        <v>27096</v>
      </c>
      <c r="B2196">
        <v>103254</v>
      </c>
      <c r="C2196">
        <v>285036</v>
      </c>
      <c r="D2196" t="s">
        <v>19809</v>
      </c>
      <c r="E2196" t="s">
        <v>24</v>
      </c>
      <c r="F2196">
        <v>973350284</v>
      </c>
      <c r="G2196" t="s">
        <v>12482</v>
      </c>
      <c r="H2196" t="s">
        <v>12483</v>
      </c>
      <c r="I2196" t="s">
        <v>209</v>
      </c>
      <c r="J2196" t="s">
        <v>26</v>
      </c>
      <c r="K2196">
        <v>240509.4</v>
      </c>
      <c r="L2196" t="s">
        <v>70</v>
      </c>
      <c r="M2196" t="s">
        <v>10224</v>
      </c>
      <c r="N2196" t="s">
        <v>8849</v>
      </c>
      <c r="O2196">
        <v>7270</v>
      </c>
      <c r="P2196" t="s">
        <v>12484</v>
      </c>
      <c r="R2196" t="s">
        <v>19845</v>
      </c>
      <c r="S2196" t="s">
        <v>28</v>
      </c>
      <c r="T2196" t="s">
        <v>65</v>
      </c>
      <c r="U2196" t="s">
        <v>929</v>
      </c>
      <c r="V2196" t="s">
        <v>10880</v>
      </c>
      <c r="X2196" t="s">
        <v>19846</v>
      </c>
      <c r="Y2196">
        <v>41814141610</v>
      </c>
    </row>
    <row r="2197" spans="1:25" x14ac:dyDescent="0.2">
      <c r="A2197" t="s">
        <v>27096</v>
      </c>
      <c r="B2197">
        <v>103254</v>
      </c>
      <c r="C2197">
        <v>285036</v>
      </c>
      <c r="D2197" t="s">
        <v>19809</v>
      </c>
      <c r="E2197" t="s">
        <v>24</v>
      </c>
      <c r="F2197">
        <v>998211869</v>
      </c>
      <c r="G2197" t="s">
        <v>11349</v>
      </c>
      <c r="H2197" t="s">
        <v>11350</v>
      </c>
      <c r="I2197" t="s">
        <v>25</v>
      </c>
      <c r="J2197" t="s">
        <v>26</v>
      </c>
      <c r="K2197">
        <v>200522</v>
      </c>
      <c r="L2197" t="s">
        <v>27</v>
      </c>
      <c r="M2197" t="s">
        <v>11351</v>
      </c>
      <c r="N2197" t="s">
        <v>588</v>
      </c>
      <c r="O2197">
        <v>53121</v>
      </c>
      <c r="P2197" t="s">
        <v>11352</v>
      </c>
      <c r="Q2197" t="s">
        <v>11353</v>
      </c>
      <c r="R2197" t="s">
        <v>19847</v>
      </c>
      <c r="S2197" t="s">
        <v>28</v>
      </c>
      <c r="U2197" t="s">
        <v>215</v>
      </c>
      <c r="V2197" t="s">
        <v>19848</v>
      </c>
      <c r="X2197" t="s">
        <v>11354</v>
      </c>
      <c r="Y2197" t="s">
        <v>19849</v>
      </c>
    </row>
    <row r="2198" spans="1:25" x14ac:dyDescent="0.2">
      <c r="A2198" t="s">
        <v>27096</v>
      </c>
      <c r="B2198">
        <v>103254</v>
      </c>
      <c r="C2198">
        <v>285036</v>
      </c>
      <c r="D2198" t="s">
        <v>19809</v>
      </c>
      <c r="E2198" t="s">
        <v>24</v>
      </c>
      <c r="F2198">
        <v>999981731</v>
      </c>
      <c r="G2198" t="s">
        <v>1114</v>
      </c>
      <c r="H2198" t="s">
        <v>1115</v>
      </c>
      <c r="I2198" t="s">
        <v>25</v>
      </c>
      <c r="J2198" t="s">
        <v>26</v>
      </c>
      <c r="K2198">
        <v>359995</v>
      </c>
      <c r="L2198" t="s">
        <v>27</v>
      </c>
      <c r="M2198" t="s">
        <v>1116</v>
      </c>
      <c r="N2198" t="s">
        <v>1117</v>
      </c>
      <c r="O2198">
        <v>51147</v>
      </c>
      <c r="P2198" t="s">
        <v>1118</v>
      </c>
      <c r="R2198" t="s">
        <v>19850</v>
      </c>
      <c r="S2198" t="s">
        <v>28</v>
      </c>
      <c r="U2198" t="s">
        <v>6487</v>
      </c>
      <c r="V2198" t="s">
        <v>9764</v>
      </c>
      <c r="X2198">
        <v>498153282296</v>
      </c>
      <c r="Y2198">
        <v>498153281853</v>
      </c>
    </row>
    <row r="2199" spans="1:25" x14ac:dyDescent="0.2">
      <c r="A2199" t="s">
        <v>27096</v>
      </c>
      <c r="B2199">
        <v>103254</v>
      </c>
      <c r="C2199">
        <v>285036</v>
      </c>
      <c r="D2199" t="s">
        <v>19809</v>
      </c>
      <c r="E2199" t="s">
        <v>24</v>
      </c>
      <c r="F2199">
        <v>999905392</v>
      </c>
      <c r="G2199" t="s">
        <v>5702</v>
      </c>
      <c r="H2199" t="s">
        <v>5703</v>
      </c>
      <c r="I2199" t="s">
        <v>34</v>
      </c>
      <c r="J2199" t="s">
        <v>26</v>
      </c>
      <c r="K2199">
        <v>210990</v>
      </c>
      <c r="L2199" t="s">
        <v>210</v>
      </c>
      <c r="M2199" t="s">
        <v>5704</v>
      </c>
      <c r="N2199" t="s">
        <v>5705</v>
      </c>
      <c r="O2199">
        <v>13100</v>
      </c>
      <c r="P2199" t="s">
        <v>5706</v>
      </c>
      <c r="Q2199" t="s">
        <v>5707</v>
      </c>
      <c r="R2199" t="s">
        <v>19851</v>
      </c>
      <c r="S2199" t="s">
        <v>28</v>
      </c>
      <c r="T2199" t="s">
        <v>65</v>
      </c>
      <c r="U2199" t="s">
        <v>213</v>
      </c>
      <c r="V2199" t="s">
        <v>8418</v>
      </c>
      <c r="X2199" t="s">
        <v>19852</v>
      </c>
      <c r="Y2199" t="s">
        <v>19853</v>
      </c>
    </row>
    <row r="2200" spans="1:25" x14ac:dyDescent="0.2">
      <c r="A2200" t="s">
        <v>27096</v>
      </c>
      <c r="B2200">
        <v>103254</v>
      </c>
      <c r="C2200">
        <v>285036</v>
      </c>
      <c r="D2200" t="s">
        <v>19809</v>
      </c>
      <c r="E2200" t="s">
        <v>24</v>
      </c>
      <c r="F2200">
        <v>999753005</v>
      </c>
      <c r="G2200" t="s">
        <v>4693</v>
      </c>
      <c r="H2200" t="s">
        <v>4694</v>
      </c>
      <c r="I2200" t="s">
        <v>30</v>
      </c>
      <c r="J2200" t="s">
        <v>26</v>
      </c>
      <c r="K2200">
        <v>245000</v>
      </c>
      <c r="L2200" t="s">
        <v>27</v>
      </c>
      <c r="M2200" t="s">
        <v>4695</v>
      </c>
      <c r="N2200" t="s">
        <v>255</v>
      </c>
      <c r="O2200">
        <v>80333</v>
      </c>
      <c r="P2200" t="s">
        <v>4696</v>
      </c>
      <c r="Q2200" t="s">
        <v>4697</v>
      </c>
      <c r="R2200" t="s">
        <v>19854</v>
      </c>
      <c r="S2200" t="s">
        <v>28</v>
      </c>
      <c r="T2200" t="s">
        <v>47</v>
      </c>
      <c r="U2200" t="s">
        <v>3210</v>
      </c>
      <c r="V2200" t="s">
        <v>4032</v>
      </c>
      <c r="X2200" t="s">
        <v>19855</v>
      </c>
      <c r="Y2200" t="s">
        <v>9005</v>
      </c>
    </row>
    <row r="2201" spans="1:25" x14ac:dyDescent="0.2">
      <c r="A2201" t="s">
        <v>27096</v>
      </c>
      <c r="B2201">
        <v>103254</v>
      </c>
      <c r="C2201">
        <v>285036</v>
      </c>
      <c r="D2201" t="s">
        <v>19809</v>
      </c>
      <c r="E2201" t="s">
        <v>24</v>
      </c>
      <c r="F2201">
        <v>999651640</v>
      </c>
      <c r="G2201" t="s">
        <v>8508</v>
      </c>
      <c r="H2201" t="s">
        <v>8509</v>
      </c>
      <c r="I2201" t="s">
        <v>325</v>
      </c>
      <c r="J2201" t="s">
        <v>26</v>
      </c>
      <c r="K2201">
        <v>269400</v>
      </c>
      <c r="L2201" t="s">
        <v>45</v>
      </c>
      <c r="M2201" t="s">
        <v>8510</v>
      </c>
      <c r="N2201" t="s">
        <v>8511</v>
      </c>
      <c r="O2201" t="s">
        <v>8512</v>
      </c>
      <c r="Q2201" t="s">
        <v>8513</v>
      </c>
      <c r="R2201" t="s">
        <v>19856</v>
      </c>
      <c r="S2201" t="s">
        <v>28</v>
      </c>
      <c r="U2201" t="s">
        <v>4902</v>
      </c>
      <c r="V2201" t="s">
        <v>19524</v>
      </c>
      <c r="X2201" t="s">
        <v>19857</v>
      </c>
    </row>
    <row r="2202" spans="1:25" x14ac:dyDescent="0.2">
      <c r="A2202" t="s">
        <v>27096</v>
      </c>
      <c r="B2202">
        <v>103254</v>
      </c>
      <c r="C2202">
        <v>285036</v>
      </c>
      <c r="D2202" t="s">
        <v>19809</v>
      </c>
      <c r="E2202" t="s">
        <v>24</v>
      </c>
      <c r="F2202">
        <v>972113922</v>
      </c>
      <c r="G2202" t="s">
        <v>19858</v>
      </c>
      <c r="H2202" t="s">
        <v>6375</v>
      </c>
      <c r="I2202" t="s">
        <v>25</v>
      </c>
      <c r="J2202" t="s">
        <v>26</v>
      </c>
      <c r="K2202">
        <v>161551</v>
      </c>
      <c r="L2202" t="s">
        <v>233</v>
      </c>
      <c r="M2202" t="s">
        <v>19859</v>
      </c>
      <c r="N2202" t="s">
        <v>5445</v>
      </c>
      <c r="O2202">
        <v>3000</v>
      </c>
      <c r="P2202" t="s">
        <v>19860</v>
      </c>
      <c r="R2202" t="s">
        <v>19861</v>
      </c>
      <c r="S2202" t="s">
        <v>28</v>
      </c>
      <c r="T2202" t="s">
        <v>262</v>
      </c>
      <c r="U2202" t="s">
        <v>19862</v>
      </c>
      <c r="V2202" t="s">
        <v>19863</v>
      </c>
      <c r="X2202">
        <v>38634233096</v>
      </c>
    </row>
    <row r="2203" spans="1:25" x14ac:dyDescent="0.2">
      <c r="A2203" t="s">
        <v>27096</v>
      </c>
      <c r="B2203">
        <v>103254</v>
      </c>
      <c r="C2203">
        <v>285036</v>
      </c>
      <c r="D2203" t="s">
        <v>19809</v>
      </c>
      <c r="E2203" t="s">
        <v>24</v>
      </c>
      <c r="F2203">
        <v>972293663</v>
      </c>
      <c r="G2203" t="s">
        <v>19864</v>
      </c>
      <c r="H2203" t="s">
        <v>19865</v>
      </c>
      <c r="I2203" t="s">
        <v>25</v>
      </c>
      <c r="J2203" t="s">
        <v>26</v>
      </c>
      <c r="K2203">
        <v>147675</v>
      </c>
      <c r="L2203" t="s">
        <v>761</v>
      </c>
      <c r="M2203" t="s">
        <v>19866</v>
      </c>
      <c r="N2203" t="s">
        <v>1950</v>
      </c>
      <c r="O2203">
        <v>14461</v>
      </c>
      <c r="R2203" t="s">
        <v>19867</v>
      </c>
      <c r="S2203" t="s">
        <v>28</v>
      </c>
      <c r="U2203" t="s">
        <v>10852</v>
      </c>
      <c r="V2203" t="s">
        <v>19868</v>
      </c>
      <c r="X2203">
        <v>40723228523</v>
      </c>
      <c r="Y2203">
        <v>40213117444</v>
      </c>
    </row>
    <row r="2204" spans="1:25" x14ac:dyDescent="0.2">
      <c r="A2204" t="s">
        <v>27096</v>
      </c>
      <c r="B2204">
        <v>86252</v>
      </c>
      <c r="C2204">
        <v>217854</v>
      </c>
      <c r="D2204" t="s">
        <v>16056</v>
      </c>
      <c r="E2204" t="s">
        <v>24</v>
      </c>
      <c r="F2204">
        <v>999924986</v>
      </c>
      <c r="G2204" t="s">
        <v>5110</v>
      </c>
      <c r="H2204" t="s">
        <v>5111</v>
      </c>
      <c r="I2204" t="s">
        <v>30</v>
      </c>
      <c r="J2204" t="s">
        <v>26</v>
      </c>
      <c r="K2204">
        <v>90462</v>
      </c>
      <c r="L2204" t="s">
        <v>857</v>
      </c>
      <c r="M2204" t="s">
        <v>5112</v>
      </c>
      <c r="N2204" t="s">
        <v>931</v>
      </c>
      <c r="O2204">
        <v>1998025</v>
      </c>
      <c r="P2204" t="s">
        <v>5113</v>
      </c>
      <c r="Q2204" t="s">
        <v>5114</v>
      </c>
      <c r="R2204" t="s">
        <v>19869</v>
      </c>
      <c r="S2204" t="s">
        <v>28</v>
      </c>
      <c r="T2204" t="s">
        <v>40</v>
      </c>
      <c r="U2204" t="s">
        <v>3388</v>
      </c>
      <c r="V2204" t="s">
        <v>8977</v>
      </c>
      <c r="X2204" t="s">
        <v>5117</v>
      </c>
      <c r="Y2204" t="s">
        <v>5118</v>
      </c>
    </row>
    <row r="2205" spans="1:25" x14ac:dyDescent="0.2">
      <c r="A2205" t="s">
        <v>27096</v>
      </c>
      <c r="B2205">
        <v>86252</v>
      </c>
      <c r="C2205">
        <v>217854</v>
      </c>
      <c r="D2205" t="s">
        <v>16056</v>
      </c>
      <c r="E2205" t="s">
        <v>24</v>
      </c>
      <c r="F2205">
        <v>999831090</v>
      </c>
      <c r="G2205" t="s">
        <v>11619</v>
      </c>
      <c r="H2205" t="s">
        <v>11620</v>
      </c>
      <c r="I2205" t="s">
        <v>325</v>
      </c>
      <c r="J2205" t="s">
        <v>472</v>
      </c>
      <c r="L2205" t="s">
        <v>761</v>
      </c>
      <c r="M2205" t="s">
        <v>11621</v>
      </c>
      <c r="N2205" t="s">
        <v>762</v>
      </c>
      <c r="O2205">
        <v>10086</v>
      </c>
      <c r="P2205" t="s">
        <v>11622</v>
      </c>
      <c r="R2205" t="s">
        <v>19870</v>
      </c>
      <c r="S2205" t="s">
        <v>28</v>
      </c>
      <c r="T2205" t="s">
        <v>40</v>
      </c>
      <c r="U2205" t="s">
        <v>12619</v>
      </c>
      <c r="V2205" t="s">
        <v>19871</v>
      </c>
      <c r="X2205" t="s">
        <v>19872</v>
      </c>
      <c r="Y2205" t="s">
        <v>19873</v>
      </c>
    </row>
    <row r="2206" spans="1:25" x14ac:dyDescent="0.2">
      <c r="A2206" t="s">
        <v>27096</v>
      </c>
      <c r="B2206">
        <v>86252</v>
      </c>
      <c r="C2206">
        <v>217854</v>
      </c>
      <c r="D2206" t="s">
        <v>16056</v>
      </c>
      <c r="E2206" t="s">
        <v>24</v>
      </c>
      <c r="F2206">
        <v>999845446</v>
      </c>
      <c r="G2206" t="s">
        <v>2030</v>
      </c>
      <c r="H2206" t="s">
        <v>2031</v>
      </c>
      <c r="I2206" t="s">
        <v>34</v>
      </c>
      <c r="J2206" t="s">
        <v>26</v>
      </c>
      <c r="K2206">
        <v>224700</v>
      </c>
      <c r="L2206" t="s">
        <v>150</v>
      </c>
      <c r="M2206" t="s">
        <v>2032</v>
      </c>
      <c r="N2206" t="s">
        <v>172</v>
      </c>
      <c r="O2206">
        <v>2</v>
      </c>
      <c r="P2206" t="s">
        <v>2033</v>
      </c>
      <c r="Q2206" t="s">
        <v>2034</v>
      </c>
      <c r="R2206" t="s">
        <v>19874</v>
      </c>
      <c r="S2206" t="s">
        <v>28</v>
      </c>
      <c r="T2206" t="s">
        <v>47</v>
      </c>
      <c r="U2206" t="s">
        <v>2035</v>
      </c>
      <c r="V2206" t="s">
        <v>2036</v>
      </c>
      <c r="X2206" t="s">
        <v>9108</v>
      </c>
      <c r="Y2206" t="s">
        <v>19875</v>
      </c>
    </row>
    <row r="2207" spans="1:25" x14ac:dyDescent="0.2">
      <c r="A2207" t="s">
        <v>27096</v>
      </c>
      <c r="B2207">
        <v>86252</v>
      </c>
      <c r="C2207">
        <v>217854</v>
      </c>
      <c r="D2207" t="s">
        <v>16056</v>
      </c>
      <c r="E2207" t="s">
        <v>24</v>
      </c>
      <c r="F2207">
        <v>999807131</v>
      </c>
      <c r="G2207" t="s">
        <v>19876</v>
      </c>
      <c r="H2207" t="s">
        <v>19876</v>
      </c>
      <c r="I2207" t="s">
        <v>30</v>
      </c>
      <c r="J2207" t="s">
        <v>26</v>
      </c>
      <c r="K2207">
        <v>320166</v>
      </c>
      <c r="L2207" t="s">
        <v>45</v>
      </c>
      <c r="M2207" t="s">
        <v>19877</v>
      </c>
      <c r="N2207" t="s">
        <v>613</v>
      </c>
      <c r="O2207" t="s">
        <v>19878</v>
      </c>
      <c r="P2207" t="s">
        <v>19879</v>
      </c>
      <c r="R2207" t="s">
        <v>19880</v>
      </c>
      <c r="S2207" t="s">
        <v>28</v>
      </c>
      <c r="T2207" t="s">
        <v>40</v>
      </c>
      <c r="U2207" t="s">
        <v>334</v>
      </c>
      <c r="V2207" t="s">
        <v>19881</v>
      </c>
      <c r="X2207" t="s">
        <v>19882</v>
      </c>
      <c r="Y2207" t="s">
        <v>19883</v>
      </c>
    </row>
    <row r="2208" spans="1:25" x14ac:dyDescent="0.2">
      <c r="A2208" t="s">
        <v>27096</v>
      </c>
      <c r="B2208">
        <v>86252</v>
      </c>
      <c r="C2208">
        <v>217854</v>
      </c>
      <c r="D2208" t="s">
        <v>16056</v>
      </c>
      <c r="E2208" t="s">
        <v>24</v>
      </c>
      <c r="F2208">
        <v>997989448</v>
      </c>
      <c r="G2208" t="s">
        <v>136</v>
      </c>
      <c r="H2208" t="s">
        <v>137</v>
      </c>
      <c r="I2208" t="s">
        <v>30</v>
      </c>
      <c r="J2208" t="s">
        <v>26</v>
      </c>
      <c r="K2208">
        <v>361993</v>
      </c>
      <c r="L2208" t="s">
        <v>138</v>
      </c>
      <c r="M2208" t="s">
        <v>139</v>
      </c>
      <c r="N2208" t="s">
        <v>140</v>
      </c>
      <c r="O2208" t="s">
        <v>141</v>
      </c>
      <c r="P2208" t="s">
        <v>142</v>
      </c>
      <c r="Q2208" t="s">
        <v>143</v>
      </c>
      <c r="R2208" t="s">
        <v>19884</v>
      </c>
      <c r="S2208" t="s">
        <v>28</v>
      </c>
      <c r="T2208" t="s">
        <v>47</v>
      </c>
      <c r="U2208" t="s">
        <v>19885</v>
      </c>
      <c r="V2208" t="s">
        <v>19886</v>
      </c>
      <c r="X2208" t="s">
        <v>19887</v>
      </c>
      <c r="Y2208" t="s">
        <v>19888</v>
      </c>
    </row>
    <row r="2209" spans="1:25" x14ac:dyDescent="0.2">
      <c r="A2209" t="s">
        <v>27096</v>
      </c>
      <c r="B2209">
        <v>86252</v>
      </c>
      <c r="C2209">
        <v>217854</v>
      </c>
      <c r="D2209" t="s">
        <v>16056</v>
      </c>
      <c r="E2209" t="s">
        <v>24</v>
      </c>
      <c r="F2209">
        <v>999823524</v>
      </c>
      <c r="G2209" t="s">
        <v>11544</v>
      </c>
      <c r="H2209" t="s">
        <v>11545</v>
      </c>
      <c r="I2209" t="s">
        <v>34</v>
      </c>
      <c r="J2209" t="s">
        <v>26</v>
      </c>
      <c r="K2209">
        <v>111920</v>
      </c>
      <c r="L2209" t="s">
        <v>261</v>
      </c>
      <c r="M2209" t="s">
        <v>11546</v>
      </c>
      <c r="N2209" t="s">
        <v>9049</v>
      </c>
      <c r="O2209">
        <v>70821</v>
      </c>
      <c r="P2209" t="s">
        <v>11547</v>
      </c>
      <c r="R2209" t="s">
        <v>19889</v>
      </c>
      <c r="S2209" t="s">
        <v>28</v>
      </c>
      <c r="T2209" t="s">
        <v>40</v>
      </c>
      <c r="U2209" t="s">
        <v>5300</v>
      </c>
      <c r="V2209" t="s">
        <v>5301</v>
      </c>
      <c r="X2209" t="s">
        <v>19890</v>
      </c>
      <c r="Y2209" t="s">
        <v>19891</v>
      </c>
    </row>
    <row r="2210" spans="1:25" x14ac:dyDescent="0.2">
      <c r="A2210" t="s">
        <v>27096</v>
      </c>
      <c r="B2210">
        <v>86252</v>
      </c>
      <c r="C2210">
        <v>217854</v>
      </c>
      <c r="D2210" t="s">
        <v>16056</v>
      </c>
      <c r="E2210" t="s">
        <v>24</v>
      </c>
      <c r="F2210">
        <v>986760049</v>
      </c>
      <c r="G2210" t="s">
        <v>12437</v>
      </c>
      <c r="H2210" t="s">
        <v>12438</v>
      </c>
      <c r="I2210" t="s">
        <v>30</v>
      </c>
      <c r="J2210" t="s">
        <v>26</v>
      </c>
      <c r="K2210">
        <v>366400</v>
      </c>
      <c r="L2210" t="s">
        <v>27</v>
      </c>
      <c r="M2210" t="s">
        <v>12439</v>
      </c>
      <c r="N2210" t="s">
        <v>555</v>
      </c>
      <c r="O2210">
        <v>81545</v>
      </c>
      <c r="P2210" t="s">
        <v>12440</v>
      </c>
      <c r="R2210" t="s">
        <v>19892</v>
      </c>
      <c r="S2210" t="s">
        <v>28</v>
      </c>
      <c r="T2210" t="s">
        <v>40</v>
      </c>
      <c r="U2210" t="s">
        <v>157</v>
      </c>
      <c r="V2210" t="s">
        <v>9554</v>
      </c>
      <c r="X2210" t="s">
        <v>19893</v>
      </c>
      <c r="Y2210" t="s">
        <v>19893</v>
      </c>
    </row>
    <row r="2211" spans="1:25" x14ac:dyDescent="0.2">
      <c r="A2211" t="s">
        <v>27096</v>
      </c>
      <c r="B2211">
        <v>86252</v>
      </c>
      <c r="C2211">
        <v>217854</v>
      </c>
      <c r="D2211" t="s">
        <v>16056</v>
      </c>
      <c r="E2211" t="s">
        <v>57</v>
      </c>
      <c r="F2211">
        <v>999901706</v>
      </c>
      <c r="G2211" t="s">
        <v>648</v>
      </c>
      <c r="H2211" t="s">
        <v>649</v>
      </c>
      <c r="I2211" t="s">
        <v>25</v>
      </c>
      <c r="J2211" t="s">
        <v>26</v>
      </c>
      <c r="K2211">
        <v>885608</v>
      </c>
      <c r="L2211" t="s">
        <v>261</v>
      </c>
      <c r="M2211" t="s">
        <v>650</v>
      </c>
      <c r="N2211" t="s">
        <v>549</v>
      </c>
      <c r="O2211" t="s">
        <v>651</v>
      </c>
      <c r="P2211" t="s">
        <v>652</v>
      </c>
      <c r="Q2211" t="s">
        <v>653</v>
      </c>
      <c r="R2211" t="s">
        <v>19894</v>
      </c>
      <c r="S2211" t="s">
        <v>28</v>
      </c>
      <c r="T2211" t="s">
        <v>47</v>
      </c>
      <c r="U2211" t="s">
        <v>7758</v>
      </c>
      <c r="V2211" t="s">
        <v>15479</v>
      </c>
      <c r="X2211" t="s">
        <v>19895</v>
      </c>
      <c r="Y2211" t="s">
        <v>15249</v>
      </c>
    </row>
    <row r="2212" spans="1:25" x14ac:dyDescent="0.2">
      <c r="A2212" t="s">
        <v>27096</v>
      </c>
      <c r="B2212">
        <v>86252</v>
      </c>
      <c r="C2212">
        <v>217854</v>
      </c>
      <c r="D2212" t="s">
        <v>16056</v>
      </c>
      <c r="E2212" t="s">
        <v>24</v>
      </c>
      <c r="F2212">
        <v>999733314</v>
      </c>
      <c r="G2212" t="s">
        <v>19896</v>
      </c>
      <c r="H2212" t="s">
        <v>18181</v>
      </c>
      <c r="I2212" t="s">
        <v>30</v>
      </c>
      <c r="J2212" t="s">
        <v>26</v>
      </c>
      <c r="K2212">
        <v>173800</v>
      </c>
      <c r="L2212" t="s">
        <v>761</v>
      </c>
      <c r="M2212" t="s">
        <v>19897</v>
      </c>
      <c r="N2212" t="s">
        <v>1950</v>
      </c>
      <c r="O2212">
        <v>22183</v>
      </c>
      <c r="Q2212" t="s">
        <v>19898</v>
      </c>
      <c r="R2212" t="s">
        <v>19899</v>
      </c>
      <c r="S2212" t="s">
        <v>28</v>
      </c>
      <c r="T2212" t="s">
        <v>40</v>
      </c>
      <c r="U2212" t="s">
        <v>12427</v>
      </c>
      <c r="V2212" t="s">
        <v>12428</v>
      </c>
      <c r="X2212" t="s">
        <v>19900</v>
      </c>
      <c r="Y2212" t="s">
        <v>19901</v>
      </c>
    </row>
    <row r="2213" spans="1:25" x14ac:dyDescent="0.2">
      <c r="A2213" t="s">
        <v>27096</v>
      </c>
      <c r="B2213">
        <v>102463</v>
      </c>
      <c r="C2213">
        <v>284678</v>
      </c>
      <c r="D2213" t="s">
        <v>19902</v>
      </c>
      <c r="E2213" t="s">
        <v>57</v>
      </c>
      <c r="F2213">
        <v>998980012</v>
      </c>
      <c r="G2213" t="s">
        <v>15202</v>
      </c>
      <c r="H2213" t="s">
        <v>15203</v>
      </c>
      <c r="I2213" t="s">
        <v>30</v>
      </c>
      <c r="J2213" t="s">
        <v>26</v>
      </c>
      <c r="K2213">
        <v>404794</v>
      </c>
      <c r="L2213" t="s">
        <v>109</v>
      </c>
      <c r="M2213" t="s">
        <v>15204</v>
      </c>
      <c r="N2213" t="s">
        <v>15205</v>
      </c>
      <c r="O2213">
        <v>7057</v>
      </c>
      <c r="P2213" t="s">
        <v>15206</v>
      </c>
      <c r="R2213" t="s">
        <v>19903</v>
      </c>
      <c r="S2213" t="s">
        <v>28</v>
      </c>
      <c r="T2213" t="s">
        <v>65</v>
      </c>
      <c r="U2213" t="s">
        <v>2316</v>
      </c>
      <c r="V2213" t="s">
        <v>15208</v>
      </c>
      <c r="X2213">
        <v>4773919307</v>
      </c>
    </row>
    <row r="2214" spans="1:25" x14ac:dyDescent="0.2">
      <c r="A2214" t="s">
        <v>27096</v>
      </c>
      <c r="B2214">
        <v>102463</v>
      </c>
      <c r="C2214">
        <v>284678</v>
      </c>
      <c r="D2214" t="s">
        <v>19902</v>
      </c>
      <c r="E2214" t="s">
        <v>24</v>
      </c>
      <c r="F2214">
        <v>998508689</v>
      </c>
      <c r="G2214" t="s">
        <v>8488</v>
      </c>
      <c r="H2214" t="s">
        <v>5280</v>
      </c>
      <c r="I2214" t="s">
        <v>25</v>
      </c>
      <c r="J2214" t="s">
        <v>26</v>
      </c>
      <c r="K2214">
        <v>127497</v>
      </c>
      <c r="L2214" t="s">
        <v>82</v>
      </c>
      <c r="M2214" t="s">
        <v>8489</v>
      </c>
      <c r="N2214" t="s">
        <v>501</v>
      </c>
      <c r="O2214">
        <v>75016</v>
      </c>
      <c r="P2214" t="s">
        <v>8490</v>
      </c>
      <c r="R2214" t="s">
        <v>19904</v>
      </c>
      <c r="S2214" t="s">
        <v>28</v>
      </c>
      <c r="T2214" t="s">
        <v>40</v>
      </c>
      <c r="U2214" t="s">
        <v>6588</v>
      </c>
      <c r="V2214" t="s">
        <v>3822</v>
      </c>
      <c r="X2214">
        <v>33608271901</v>
      </c>
      <c r="Y2214">
        <v>33143137778</v>
      </c>
    </row>
    <row r="2215" spans="1:25" x14ac:dyDescent="0.2">
      <c r="A2215" t="s">
        <v>27096</v>
      </c>
      <c r="B2215">
        <v>102463</v>
      </c>
      <c r="C2215">
        <v>284678</v>
      </c>
      <c r="D2215" t="s">
        <v>19902</v>
      </c>
      <c r="E2215" t="s">
        <v>24</v>
      </c>
      <c r="F2215">
        <v>999694708</v>
      </c>
      <c r="G2215" t="s">
        <v>5317</v>
      </c>
      <c r="H2215" t="s">
        <v>5318</v>
      </c>
      <c r="I2215" t="s">
        <v>25</v>
      </c>
      <c r="J2215" t="s">
        <v>26</v>
      </c>
      <c r="K2215">
        <v>198124</v>
      </c>
      <c r="L2215" t="s">
        <v>210</v>
      </c>
      <c r="M2215" t="s">
        <v>5319</v>
      </c>
      <c r="N2215" t="s">
        <v>219</v>
      </c>
      <c r="O2215">
        <v>186</v>
      </c>
      <c r="P2215" t="s">
        <v>5320</v>
      </c>
      <c r="Q2215" t="s">
        <v>5321</v>
      </c>
      <c r="R2215" t="s">
        <v>19905</v>
      </c>
      <c r="S2215" t="s">
        <v>28</v>
      </c>
      <c r="T2215" t="s">
        <v>65</v>
      </c>
      <c r="U2215" t="s">
        <v>8366</v>
      </c>
      <c r="V2215" t="s">
        <v>19906</v>
      </c>
      <c r="X2215" t="s">
        <v>12008</v>
      </c>
    </row>
    <row r="2216" spans="1:25" x14ac:dyDescent="0.2">
      <c r="A2216" t="s">
        <v>27096</v>
      </c>
      <c r="B2216">
        <v>102463</v>
      </c>
      <c r="C2216">
        <v>284678</v>
      </c>
      <c r="D2216" t="s">
        <v>19902</v>
      </c>
      <c r="E2216" t="s">
        <v>24</v>
      </c>
      <c r="F2216">
        <v>999886865</v>
      </c>
      <c r="G2216" t="s">
        <v>8145</v>
      </c>
      <c r="H2216" t="s">
        <v>1800</v>
      </c>
      <c r="I2216" t="s">
        <v>34</v>
      </c>
      <c r="J2216" t="s">
        <v>26</v>
      </c>
      <c r="K2216">
        <v>90091</v>
      </c>
      <c r="L2216" t="s">
        <v>238</v>
      </c>
      <c r="M2216" t="s">
        <v>8146</v>
      </c>
      <c r="N2216" t="s">
        <v>1916</v>
      </c>
      <c r="O2216">
        <v>61712</v>
      </c>
      <c r="P2216" t="s">
        <v>8147</v>
      </c>
      <c r="Q2216" t="s">
        <v>8148</v>
      </c>
      <c r="R2216" t="s">
        <v>19907</v>
      </c>
      <c r="S2216" t="s">
        <v>28</v>
      </c>
      <c r="T2216" t="s">
        <v>65</v>
      </c>
      <c r="U2216" t="s">
        <v>5685</v>
      </c>
      <c r="V2216" t="s">
        <v>19908</v>
      </c>
      <c r="X2216">
        <v>48603126187</v>
      </c>
    </row>
    <row r="2217" spans="1:25" x14ac:dyDescent="0.2">
      <c r="A2217" t="s">
        <v>27096</v>
      </c>
      <c r="B2217">
        <v>102463</v>
      </c>
      <c r="C2217">
        <v>284678</v>
      </c>
      <c r="D2217" t="s">
        <v>19902</v>
      </c>
      <c r="E2217" t="s">
        <v>24</v>
      </c>
      <c r="F2217">
        <v>994489979</v>
      </c>
      <c r="G2217" t="s">
        <v>13641</v>
      </c>
      <c r="H2217" t="s">
        <v>13642</v>
      </c>
      <c r="I2217" t="s">
        <v>34</v>
      </c>
      <c r="J2217" t="s">
        <v>26</v>
      </c>
      <c r="K2217">
        <v>130622</v>
      </c>
      <c r="L2217" t="s">
        <v>45</v>
      </c>
      <c r="M2217" t="s">
        <v>13643</v>
      </c>
      <c r="N2217" t="s">
        <v>613</v>
      </c>
      <c r="O2217" t="s">
        <v>13644</v>
      </c>
      <c r="P2217" t="s">
        <v>13645</v>
      </c>
      <c r="Q2217" t="s">
        <v>13646</v>
      </c>
      <c r="R2217" t="s">
        <v>19909</v>
      </c>
      <c r="S2217" t="s">
        <v>28</v>
      </c>
      <c r="T2217" t="s">
        <v>262</v>
      </c>
      <c r="U2217" t="s">
        <v>897</v>
      </c>
      <c r="V2217" t="s">
        <v>19910</v>
      </c>
      <c r="X2217">
        <v>46855342713</v>
      </c>
    </row>
    <row r="2218" spans="1:25" x14ac:dyDescent="0.2">
      <c r="A2218" t="s">
        <v>27096</v>
      </c>
      <c r="B2218">
        <v>102463</v>
      </c>
      <c r="C2218">
        <v>284678</v>
      </c>
      <c r="D2218" t="s">
        <v>19902</v>
      </c>
      <c r="E2218" t="s">
        <v>24</v>
      </c>
      <c r="F2218">
        <v>999856989</v>
      </c>
      <c r="G2218" t="s">
        <v>2698</v>
      </c>
      <c r="H2218" t="s">
        <v>2699</v>
      </c>
      <c r="I2218" t="s">
        <v>34</v>
      </c>
      <c r="J2218" t="s">
        <v>26</v>
      </c>
      <c r="K2218">
        <v>210301</v>
      </c>
      <c r="L2218" t="s">
        <v>138</v>
      </c>
      <c r="M2218" t="s">
        <v>2700</v>
      </c>
      <c r="N2218" t="s">
        <v>2701</v>
      </c>
      <c r="O2218" t="s">
        <v>2702</v>
      </c>
      <c r="P2218" t="s">
        <v>2703</v>
      </c>
      <c r="Q2218" t="s">
        <v>2704</v>
      </c>
      <c r="R2218" t="s">
        <v>19911</v>
      </c>
      <c r="S2218" t="s">
        <v>28</v>
      </c>
      <c r="T2218" t="s">
        <v>47</v>
      </c>
      <c r="U2218" t="s">
        <v>2705</v>
      </c>
      <c r="V2218" t="s">
        <v>2706</v>
      </c>
      <c r="X2218" t="s">
        <v>2707</v>
      </c>
      <c r="Y2218" t="s">
        <v>2708</v>
      </c>
    </row>
    <row r="2219" spans="1:25" x14ac:dyDescent="0.2">
      <c r="A2219" t="s">
        <v>27096</v>
      </c>
      <c r="B2219">
        <v>102463</v>
      </c>
      <c r="C2219">
        <v>284678</v>
      </c>
      <c r="D2219" t="s">
        <v>19902</v>
      </c>
      <c r="E2219" t="s">
        <v>24</v>
      </c>
      <c r="F2219">
        <v>986188428</v>
      </c>
      <c r="G2219" t="s">
        <v>19912</v>
      </c>
      <c r="H2219" t="s">
        <v>19913</v>
      </c>
      <c r="I2219" t="s">
        <v>25</v>
      </c>
      <c r="J2219" t="s">
        <v>26</v>
      </c>
      <c r="K2219">
        <v>164650</v>
      </c>
      <c r="L2219" t="s">
        <v>45</v>
      </c>
      <c r="M2219" t="s">
        <v>19914</v>
      </c>
      <c r="N2219" t="s">
        <v>613</v>
      </c>
      <c r="O2219" t="s">
        <v>19915</v>
      </c>
      <c r="P2219" t="s">
        <v>19916</v>
      </c>
      <c r="Q2219" t="s">
        <v>19917</v>
      </c>
      <c r="R2219" t="s">
        <v>19918</v>
      </c>
      <c r="S2219" t="s">
        <v>28</v>
      </c>
      <c r="T2219" t="s">
        <v>65</v>
      </c>
      <c r="U2219" t="s">
        <v>847</v>
      </c>
      <c r="V2219" t="s">
        <v>19919</v>
      </c>
      <c r="X2219">
        <v>46851176840</v>
      </c>
      <c r="Y2219">
        <v>4651176899</v>
      </c>
    </row>
    <row r="2220" spans="1:25" x14ac:dyDescent="0.2">
      <c r="A2220" t="s">
        <v>27096</v>
      </c>
      <c r="B2220">
        <v>102463</v>
      </c>
      <c r="C2220">
        <v>284678</v>
      </c>
      <c r="D2220" t="s">
        <v>19902</v>
      </c>
      <c r="E2220" t="s">
        <v>24</v>
      </c>
      <c r="F2220">
        <v>973110403</v>
      </c>
      <c r="G2220" t="s">
        <v>19920</v>
      </c>
      <c r="H2220" t="s">
        <v>19921</v>
      </c>
      <c r="I2220" t="s">
        <v>30</v>
      </c>
      <c r="J2220" t="s">
        <v>26</v>
      </c>
      <c r="K2220">
        <v>193125</v>
      </c>
      <c r="L2220" t="s">
        <v>261</v>
      </c>
      <c r="M2220" t="s">
        <v>19922</v>
      </c>
      <c r="N2220" t="s">
        <v>866</v>
      </c>
      <c r="O2220">
        <v>200</v>
      </c>
      <c r="P2220" t="s">
        <v>19923</v>
      </c>
      <c r="R2220" t="s">
        <v>19924</v>
      </c>
      <c r="S2220" t="s">
        <v>28</v>
      </c>
      <c r="T2220" t="s">
        <v>65</v>
      </c>
      <c r="U2220" t="s">
        <v>2941</v>
      </c>
      <c r="V2220" t="s">
        <v>19925</v>
      </c>
      <c r="X2220">
        <v>447700023002</v>
      </c>
      <c r="Y2220">
        <v>85231897689</v>
      </c>
    </row>
    <row r="2221" spans="1:25" x14ac:dyDescent="0.2">
      <c r="A2221" t="s">
        <v>27096</v>
      </c>
      <c r="B2221">
        <v>102463</v>
      </c>
      <c r="C2221">
        <v>284678</v>
      </c>
      <c r="D2221" t="s">
        <v>19902</v>
      </c>
      <c r="E2221" t="s">
        <v>24</v>
      </c>
      <c r="F2221">
        <v>973064134</v>
      </c>
      <c r="G2221" t="s">
        <v>19926</v>
      </c>
      <c r="H2221" t="s">
        <v>3931</v>
      </c>
      <c r="I2221" t="s">
        <v>34</v>
      </c>
      <c r="J2221" t="s">
        <v>26</v>
      </c>
      <c r="K2221">
        <v>61283</v>
      </c>
      <c r="L2221" t="s">
        <v>2000</v>
      </c>
      <c r="M2221" t="s">
        <v>19927</v>
      </c>
      <c r="N2221" t="s">
        <v>2713</v>
      </c>
      <c r="O2221">
        <v>11000</v>
      </c>
      <c r="P2221" t="s">
        <v>19928</v>
      </c>
      <c r="Q2221" t="s">
        <v>19929</v>
      </c>
      <c r="R2221" t="s">
        <v>19930</v>
      </c>
      <c r="S2221" t="s">
        <v>28</v>
      </c>
      <c r="T2221" t="s">
        <v>47</v>
      </c>
      <c r="U2221" t="s">
        <v>19931</v>
      </c>
      <c r="V2221" t="s">
        <v>19932</v>
      </c>
      <c r="X2221" t="s">
        <v>19933</v>
      </c>
      <c r="Y2221" t="s">
        <v>19934</v>
      </c>
    </row>
    <row r="2222" spans="1:25" x14ac:dyDescent="0.2">
      <c r="A2222" t="s">
        <v>27096</v>
      </c>
      <c r="B2222">
        <v>102463</v>
      </c>
      <c r="C2222">
        <v>284678</v>
      </c>
      <c r="D2222" t="s">
        <v>19902</v>
      </c>
      <c r="E2222" t="s">
        <v>24</v>
      </c>
      <c r="F2222">
        <v>999985805</v>
      </c>
      <c r="G2222" t="s">
        <v>4870</v>
      </c>
      <c r="H2222" t="s">
        <v>374</v>
      </c>
      <c r="I2222" t="s">
        <v>34</v>
      </c>
      <c r="J2222" t="s">
        <v>26</v>
      </c>
      <c r="K2222">
        <v>216397</v>
      </c>
      <c r="L2222" t="s">
        <v>312</v>
      </c>
      <c r="M2222" t="s">
        <v>4871</v>
      </c>
      <c r="N2222" t="s">
        <v>3512</v>
      </c>
      <c r="O2222" t="s">
        <v>4872</v>
      </c>
      <c r="P2222" t="s">
        <v>4873</v>
      </c>
      <c r="Q2222" t="s">
        <v>4874</v>
      </c>
      <c r="R2222" t="s">
        <v>19935</v>
      </c>
      <c r="S2222" t="s">
        <v>28</v>
      </c>
      <c r="T2222" t="s">
        <v>262</v>
      </c>
      <c r="U2222" t="s">
        <v>4104</v>
      </c>
      <c r="V2222" t="s">
        <v>19936</v>
      </c>
      <c r="X2222" t="s">
        <v>19937</v>
      </c>
    </row>
    <row r="2223" spans="1:25" x14ac:dyDescent="0.2">
      <c r="A2223" t="s">
        <v>27096</v>
      </c>
      <c r="B2223">
        <v>102463</v>
      </c>
      <c r="C2223">
        <v>284678</v>
      </c>
      <c r="D2223" t="s">
        <v>19902</v>
      </c>
      <c r="E2223" t="s">
        <v>24</v>
      </c>
      <c r="F2223">
        <v>998229911</v>
      </c>
      <c r="G2223" t="s">
        <v>18441</v>
      </c>
      <c r="H2223" t="s">
        <v>18442</v>
      </c>
      <c r="I2223" t="s">
        <v>25</v>
      </c>
      <c r="J2223" t="s">
        <v>26</v>
      </c>
      <c r="K2223">
        <v>143575</v>
      </c>
      <c r="L2223" t="s">
        <v>27</v>
      </c>
      <c r="M2223" t="s">
        <v>18443</v>
      </c>
      <c r="N2223" t="s">
        <v>64</v>
      </c>
      <c r="O2223">
        <v>20144</v>
      </c>
      <c r="P2223" t="s">
        <v>18444</v>
      </c>
      <c r="R2223" t="s">
        <v>19938</v>
      </c>
      <c r="S2223" t="s">
        <v>28</v>
      </c>
      <c r="T2223" t="s">
        <v>47</v>
      </c>
      <c r="U2223" t="s">
        <v>7352</v>
      </c>
      <c r="V2223" t="s">
        <v>19939</v>
      </c>
      <c r="X2223" t="s">
        <v>19940</v>
      </c>
    </row>
    <row r="2224" spans="1:25" x14ac:dyDescent="0.2">
      <c r="A2224" t="s">
        <v>27096</v>
      </c>
      <c r="B2224">
        <v>102463</v>
      </c>
      <c r="C2224">
        <v>284678</v>
      </c>
      <c r="D2224" t="s">
        <v>19902</v>
      </c>
      <c r="E2224" t="s">
        <v>24</v>
      </c>
      <c r="F2224">
        <v>995955843</v>
      </c>
      <c r="G2224" t="s">
        <v>19941</v>
      </c>
      <c r="H2224" t="s">
        <v>19942</v>
      </c>
      <c r="I2224" t="s">
        <v>25</v>
      </c>
      <c r="J2224" t="s">
        <v>26</v>
      </c>
      <c r="K2224">
        <v>68769</v>
      </c>
      <c r="L2224" t="s">
        <v>902</v>
      </c>
      <c r="M2224" t="s">
        <v>19943</v>
      </c>
      <c r="N2224" t="s">
        <v>915</v>
      </c>
      <c r="O2224">
        <v>10000</v>
      </c>
      <c r="P2224" t="s">
        <v>19944</v>
      </c>
      <c r="Q2224" t="s">
        <v>19945</v>
      </c>
      <c r="R2224" t="s">
        <v>19946</v>
      </c>
      <c r="S2224" t="s">
        <v>28</v>
      </c>
      <c r="T2224" t="s">
        <v>65</v>
      </c>
      <c r="U2224" t="s">
        <v>12980</v>
      </c>
      <c r="V2224" t="s">
        <v>19947</v>
      </c>
      <c r="X2224">
        <v>38514877460</v>
      </c>
    </row>
    <row r="2225" spans="1:25" x14ac:dyDescent="0.2">
      <c r="A2225" t="s">
        <v>27096</v>
      </c>
      <c r="B2225">
        <v>103255</v>
      </c>
      <c r="C2225">
        <v>285287</v>
      </c>
      <c r="D2225" t="s">
        <v>19969</v>
      </c>
      <c r="E2225" t="s">
        <v>24</v>
      </c>
      <c r="F2225">
        <v>998243976</v>
      </c>
      <c r="G2225" t="s">
        <v>19970</v>
      </c>
      <c r="H2225" t="s">
        <v>19971</v>
      </c>
      <c r="I2225" t="s">
        <v>30</v>
      </c>
      <c r="J2225" t="s">
        <v>26</v>
      </c>
      <c r="K2225">
        <v>44477</v>
      </c>
      <c r="L2225" t="s">
        <v>947</v>
      </c>
      <c r="M2225" t="s">
        <v>19972</v>
      </c>
      <c r="N2225" t="s">
        <v>1525</v>
      </c>
      <c r="O2225">
        <v>51005</v>
      </c>
      <c r="P2225" t="s">
        <v>11231</v>
      </c>
      <c r="Q2225" t="s">
        <v>19973</v>
      </c>
      <c r="R2225" t="s">
        <v>19974</v>
      </c>
      <c r="S2225" t="s">
        <v>28</v>
      </c>
      <c r="T2225" t="s">
        <v>40</v>
      </c>
      <c r="U2225" t="s">
        <v>4930</v>
      </c>
      <c r="V2225" t="s">
        <v>11232</v>
      </c>
      <c r="X2225">
        <v>3725029873</v>
      </c>
      <c r="Y2225">
        <v>3727441722</v>
      </c>
    </row>
    <row r="2226" spans="1:25" x14ac:dyDescent="0.2">
      <c r="A2226" t="s">
        <v>27096</v>
      </c>
      <c r="B2226">
        <v>103255</v>
      </c>
      <c r="C2226">
        <v>285287</v>
      </c>
      <c r="D2226" t="s">
        <v>19969</v>
      </c>
      <c r="E2226" t="s">
        <v>24</v>
      </c>
      <c r="F2226">
        <v>952213790</v>
      </c>
      <c r="G2226" t="s">
        <v>4239</v>
      </c>
      <c r="H2226" t="s">
        <v>4240</v>
      </c>
      <c r="I2226" t="s">
        <v>325</v>
      </c>
      <c r="J2226" t="s">
        <v>26</v>
      </c>
      <c r="K2226">
        <v>7723.17</v>
      </c>
      <c r="L2226" t="s">
        <v>761</v>
      </c>
      <c r="M2226" t="s">
        <v>4241</v>
      </c>
      <c r="N2226" t="s">
        <v>1950</v>
      </c>
      <c r="O2226">
        <v>60117</v>
      </c>
      <c r="P2226" t="s">
        <v>4242</v>
      </c>
      <c r="R2226" t="s">
        <v>19975</v>
      </c>
      <c r="S2226" t="s">
        <v>28</v>
      </c>
      <c r="T2226" t="s">
        <v>40</v>
      </c>
      <c r="U2226" t="s">
        <v>8449</v>
      </c>
      <c r="V2226" t="s">
        <v>19976</v>
      </c>
      <c r="X2226">
        <v>40213162598</v>
      </c>
      <c r="Y2226">
        <v>40213121189</v>
      </c>
    </row>
    <row r="2227" spans="1:25" x14ac:dyDescent="0.2">
      <c r="A2227" t="s">
        <v>27096</v>
      </c>
      <c r="B2227">
        <v>103255</v>
      </c>
      <c r="C2227">
        <v>285287</v>
      </c>
      <c r="D2227" t="s">
        <v>19969</v>
      </c>
      <c r="E2227" t="s">
        <v>57</v>
      </c>
      <c r="F2227">
        <v>999944968</v>
      </c>
      <c r="G2227" t="s">
        <v>2351</v>
      </c>
      <c r="H2227" t="s">
        <v>2351</v>
      </c>
      <c r="I2227" t="s">
        <v>30</v>
      </c>
      <c r="J2227" t="s">
        <v>26</v>
      </c>
      <c r="K2227">
        <v>142098.63</v>
      </c>
      <c r="L2227" t="s">
        <v>82</v>
      </c>
      <c r="M2227" t="s">
        <v>2352</v>
      </c>
      <c r="N2227" t="s">
        <v>2353</v>
      </c>
      <c r="O2227">
        <v>92622</v>
      </c>
      <c r="P2227" t="s">
        <v>2354</v>
      </c>
      <c r="Q2227" t="s">
        <v>2355</v>
      </c>
      <c r="R2227" t="s">
        <v>19977</v>
      </c>
      <c r="S2227" t="s">
        <v>28</v>
      </c>
      <c r="T2227" t="s">
        <v>40</v>
      </c>
      <c r="U2227" t="s">
        <v>1111</v>
      </c>
      <c r="V2227" t="s">
        <v>19421</v>
      </c>
      <c r="X2227">
        <v>33472358030</v>
      </c>
    </row>
    <row r="2228" spans="1:25" x14ac:dyDescent="0.2">
      <c r="A2228" t="s">
        <v>27096</v>
      </c>
      <c r="B2228">
        <v>103255</v>
      </c>
      <c r="C2228">
        <v>285287</v>
      </c>
      <c r="D2228" t="s">
        <v>19969</v>
      </c>
      <c r="E2228" t="s">
        <v>24</v>
      </c>
      <c r="F2228">
        <v>983211983</v>
      </c>
      <c r="G2228" t="s">
        <v>14535</v>
      </c>
      <c r="H2228" t="s">
        <v>14536</v>
      </c>
      <c r="I2228" t="s">
        <v>30</v>
      </c>
      <c r="J2228" t="s">
        <v>26</v>
      </c>
      <c r="K2228">
        <v>117207</v>
      </c>
      <c r="L2228" t="s">
        <v>857</v>
      </c>
      <c r="M2228" t="s">
        <v>14537</v>
      </c>
      <c r="N2228" t="s">
        <v>14538</v>
      </c>
      <c r="O2228" t="s">
        <v>14539</v>
      </c>
      <c r="P2228" t="s">
        <v>14540</v>
      </c>
      <c r="Q2228" t="s">
        <v>14541</v>
      </c>
      <c r="R2228" t="s">
        <v>19978</v>
      </c>
      <c r="S2228" t="s">
        <v>28</v>
      </c>
      <c r="T2228" t="s">
        <v>40</v>
      </c>
      <c r="U2228" t="s">
        <v>8401</v>
      </c>
      <c r="V2228" t="s">
        <v>7078</v>
      </c>
      <c r="X2228">
        <v>351256668413</v>
      </c>
      <c r="Y2228">
        <v>351256668414</v>
      </c>
    </row>
    <row r="2229" spans="1:25" x14ac:dyDescent="0.2">
      <c r="A2229" t="s">
        <v>27096</v>
      </c>
      <c r="B2229">
        <v>103255</v>
      </c>
      <c r="C2229">
        <v>285287</v>
      </c>
      <c r="D2229" t="s">
        <v>19969</v>
      </c>
      <c r="E2229" t="s">
        <v>24</v>
      </c>
      <c r="F2229">
        <v>999831090</v>
      </c>
      <c r="G2229" t="s">
        <v>11619</v>
      </c>
      <c r="H2229" t="s">
        <v>11620</v>
      </c>
      <c r="I2229" t="s">
        <v>325</v>
      </c>
      <c r="J2229" t="s">
        <v>472</v>
      </c>
      <c r="K2229">
        <v>16473.03</v>
      </c>
      <c r="L2229" t="s">
        <v>761</v>
      </c>
      <c r="M2229" t="s">
        <v>11621</v>
      </c>
      <c r="N2229" t="s">
        <v>762</v>
      </c>
      <c r="O2229">
        <v>10086</v>
      </c>
      <c r="P2229" t="s">
        <v>11622</v>
      </c>
      <c r="R2229" t="s">
        <v>19979</v>
      </c>
      <c r="S2229" t="s">
        <v>28</v>
      </c>
      <c r="T2229" t="s">
        <v>47</v>
      </c>
      <c r="U2229" t="s">
        <v>1795</v>
      </c>
      <c r="V2229" t="s">
        <v>19980</v>
      </c>
      <c r="X2229">
        <v>40213162598</v>
      </c>
      <c r="Y2229">
        <v>40213121189</v>
      </c>
    </row>
    <row r="2230" spans="1:25" x14ac:dyDescent="0.2">
      <c r="A2230" t="s">
        <v>27096</v>
      </c>
      <c r="B2230">
        <v>103255</v>
      </c>
      <c r="C2230">
        <v>285287</v>
      </c>
      <c r="D2230" t="s">
        <v>19969</v>
      </c>
      <c r="E2230" t="s">
        <v>24</v>
      </c>
      <c r="F2230">
        <v>963096414</v>
      </c>
      <c r="G2230" t="s">
        <v>19981</v>
      </c>
      <c r="H2230" t="s">
        <v>19982</v>
      </c>
      <c r="I2230" t="s">
        <v>30</v>
      </c>
      <c r="J2230" t="s">
        <v>472</v>
      </c>
      <c r="K2230">
        <v>35470</v>
      </c>
      <c r="L2230" t="s">
        <v>857</v>
      </c>
      <c r="M2230" t="s">
        <v>19983</v>
      </c>
      <c r="N2230" t="s">
        <v>5069</v>
      </c>
      <c r="O2230" t="s">
        <v>5070</v>
      </c>
      <c r="P2230" t="s">
        <v>19984</v>
      </c>
      <c r="R2230" t="s">
        <v>19985</v>
      </c>
      <c r="S2230" t="s">
        <v>28</v>
      </c>
      <c r="T2230" t="s">
        <v>47</v>
      </c>
      <c r="U2230" t="s">
        <v>4217</v>
      </c>
      <c r="V2230" t="s">
        <v>5071</v>
      </c>
      <c r="X2230">
        <v>351214685223</v>
      </c>
    </row>
    <row r="2231" spans="1:25" x14ac:dyDescent="0.2">
      <c r="A2231" t="s">
        <v>27096</v>
      </c>
      <c r="B2231">
        <v>103255</v>
      </c>
      <c r="C2231">
        <v>285287</v>
      </c>
      <c r="D2231" t="s">
        <v>19969</v>
      </c>
      <c r="E2231" t="s">
        <v>24</v>
      </c>
      <c r="F2231">
        <v>998349512</v>
      </c>
      <c r="G2231" t="s">
        <v>19986</v>
      </c>
      <c r="H2231" t="s">
        <v>19987</v>
      </c>
      <c r="I2231" t="s">
        <v>30</v>
      </c>
      <c r="J2231" t="s">
        <v>26</v>
      </c>
      <c r="K2231">
        <v>94807.8</v>
      </c>
      <c r="L2231" t="s">
        <v>761</v>
      </c>
      <c r="M2231" t="s">
        <v>19988</v>
      </c>
      <c r="N2231" t="s">
        <v>1950</v>
      </c>
      <c r="O2231">
        <v>10731</v>
      </c>
      <c r="P2231" t="s">
        <v>19989</v>
      </c>
      <c r="Q2231" t="s">
        <v>19990</v>
      </c>
      <c r="R2231" t="s">
        <v>19991</v>
      </c>
      <c r="S2231" t="s">
        <v>28</v>
      </c>
      <c r="T2231" t="s">
        <v>40</v>
      </c>
      <c r="U2231" t="s">
        <v>19949</v>
      </c>
      <c r="V2231" t="s">
        <v>19992</v>
      </c>
      <c r="X2231" t="s">
        <v>19993</v>
      </c>
      <c r="Y2231" t="s">
        <v>19994</v>
      </c>
    </row>
    <row r="2232" spans="1:25" x14ac:dyDescent="0.2">
      <c r="A2232" t="s">
        <v>27096</v>
      </c>
      <c r="B2232">
        <v>103255</v>
      </c>
      <c r="C2232">
        <v>285287</v>
      </c>
      <c r="D2232" t="s">
        <v>19969</v>
      </c>
      <c r="E2232" t="s">
        <v>24</v>
      </c>
      <c r="F2232">
        <v>999938081</v>
      </c>
      <c r="G2232" t="s">
        <v>11143</v>
      </c>
      <c r="H2232" t="s">
        <v>11143</v>
      </c>
      <c r="I2232" t="s">
        <v>30</v>
      </c>
      <c r="J2232" t="s">
        <v>26</v>
      </c>
      <c r="K2232">
        <v>166210</v>
      </c>
      <c r="L2232" t="s">
        <v>357</v>
      </c>
      <c r="M2232" t="s">
        <v>11144</v>
      </c>
      <c r="N2232" t="s">
        <v>575</v>
      </c>
      <c r="O2232">
        <v>28050</v>
      </c>
      <c r="P2232" t="s">
        <v>11145</v>
      </c>
      <c r="Q2232" t="s">
        <v>11146</v>
      </c>
      <c r="R2232" t="s">
        <v>19995</v>
      </c>
      <c r="S2232" t="s">
        <v>28</v>
      </c>
      <c r="T2232" t="s">
        <v>47</v>
      </c>
      <c r="U2232" t="s">
        <v>9564</v>
      </c>
      <c r="V2232" t="s">
        <v>1137</v>
      </c>
      <c r="X2232">
        <v>34917490000</v>
      </c>
    </row>
    <row r="2233" spans="1:25" x14ac:dyDescent="0.2">
      <c r="A2233" t="s">
        <v>27096</v>
      </c>
      <c r="B2233">
        <v>103255</v>
      </c>
      <c r="C2233">
        <v>285287</v>
      </c>
      <c r="D2233" t="s">
        <v>19969</v>
      </c>
      <c r="E2233" t="s">
        <v>24</v>
      </c>
      <c r="F2233">
        <v>949542216</v>
      </c>
      <c r="G2233" t="s">
        <v>8066</v>
      </c>
      <c r="H2233" t="s">
        <v>8067</v>
      </c>
      <c r="I2233" t="s">
        <v>30</v>
      </c>
      <c r="J2233" t="s">
        <v>26</v>
      </c>
      <c r="L2233" t="s">
        <v>947</v>
      </c>
      <c r="M2233" t="s">
        <v>8068</v>
      </c>
      <c r="N2233" t="s">
        <v>1525</v>
      </c>
      <c r="O2233">
        <v>51010</v>
      </c>
      <c r="P2233" t="s">
        <v>8069</v>
      </c>
      <c r="Q2233" t="s">
        <v>8070</v>
      </c>
      <c r="R2233" t="s">
        <v>19996</v>
      </c>
      <c r="S2233" t="s">
        <v>28</v>
      </c>
      <c r="T2233" t="s">
        <v>40</v>
      </c>
      <c r="U2233" t="s">
        <v>12470</v>
      </c>
      <c r="V2233" t="s">
        <v>19997</v>
      </c>
      <c r="X2233">
        <v>3725019455</v>
      </c>
    </row>
    <row r="2234" spans="1:25" x14ac:dyDescent="0.2">
      <c r="A2234" t="s">
        <v>27096</v>
      </c>
      <c r="B2234">
        <v>103255</v>
      </c>
      <c r="C2234">
        <v>285287</v>
      </c>
      <c r="D2234" t="s">
        <v>19969</v>
      </c>
      <c r="E2234" t="s">
        <v>24</v>
      </c>
      <c r="F2234">
        <v>998859150</v>
      </c>
      <c r="G2234" t="s">
        <v>8725</v>
      </c>
      <c r="H2234" t="s">
        <v>7342</v>
      </c>
      <c r="I2234" t="s">
        <v>30</v>
      </c>
      <c r="J2234" t="s">
        <v>26</v>
      </c>
      <c r="K2234">
        <v>149123</v>
      </c>
      <c r="L2234" t="s">
        <v>138</v>
      </c>
      <c r="M2234" t="s">
        <v>8726</v>
      </c>
      <c r="N2234" t="s">
        <v>8727</v>
      </c>
      <c r="O2234" t="s">
        <v>8728</v>
      </c>
      <c r="P2234" t="s">
        <v>8729</v>
      </c>
      <c r="Q2234" t="s">
        <v>8730</v>
      </c>
      <c r="R2234" t="s">
        <v>19998</v>
      </c>
      <c r="S2234" t="s">
        <v>28</v>
      </c>
      <c r="T2234" t="s">
        <v>40</v>
      </c>
      <c r="U2234" t="s">
        <v>385</v>
      </c>
      <c r="V2234" t="s">
        <v>7344</v>
      </c>
      <c r="X2234" t="s">
        <v>14544</v>
      </c>
    </row>
    <row r="2235" spans="1:25" x14ac:dyDescent="0.2">
      <c r="A2235" t="s">
        <v>27096</v>
      </c>
      <c r="B2235">
        <v>103255</v>
      </c>
      <c r="C2235">
        <v>285287</v>
      </c>
      <c r="D2235" t="s">
        <v>19969</v>
      </c>
      <c r="E2235" t="s">
        <v>24</v>
      </c>
      <c r="F2235">
        <v>973748469</v>
      </c>
      <c r="G2235" t="s">
        <v>8073</v>
      </c>
      <c r="H2235" t="s">
        <v>8074</v>
      </c>
      <c r="I2235" t="s">
        <v>30</v>
      </c>
      <c r="J2235" t="s">
        <v>472</v>
      </c>
      <c r="K2235">
        <v>87680</v>
      </c>
      <c r="L2235" t="s">
        <v>947</v>
      </c>
      <c r="M2235" t="s">
        <v>8075</v>
      </c>
      <c r="N2235" t="s">
        <v>1525</v>
      </c>
      <c r="O2235">
        <v>51014</v>
      </c>
      <c r="P2235" t="s">
        <v>8076</v>
      </c>
      <c r="R2235" t="s">
        <v>19999</v>
      </c>
      <c r="S2235" t="s">
        <v>28</v>
      </c>
      <c r="T2235" t="s">
        <v>47</v>
      </c>
      <c r="U2235" t="s">
        <v>8071</v>
      </c>
      <c r="V2235" t="s">
        <v>8072</v>
      </c>
      <c r="X2235">
        <v>3725121966</v>
      </c>
      <c r="Y2235" t="s">
        <v>20000</v>
      </c>
    </row>
    <row r="2236" spans="1:25" x14ac:dyDescent="0.2">
      <c r="A2236" t="s">
        <v>27096</v>
      </c>
      <c r="B2236">
        <v>103255</v>
      </c>
      <c r="C2236">
        <v>285287</v>
      </c>
      <c r="D2236" t="s">
        <v>19969</v>
      </c>
      <c r="E2236" t="s">
        <v>24</v>
      </c>
      <c r="F2236">
        <v>962882335</v>
      </c>
      <c r="G2236" t="s">
        <v>20001</v>
      </c>
      <c r="H2236" t="s">
        <v>20002</v>
      </c>
      <c r="I2236" t="s">
        <v>34</v>
      </c>
      <c r="J2236" t="s">
        <v>26</v>
      </c>
      <c r="K2236">
        <v>32707</v>
      </c>
      <c r="L2236" t="s">
        <v>761</v>
      </c>
      <c r="M2236" t="s">
        <v>20003</v>
      </c>
      <c r="N2236" t="s">
        <v>1950</v>
      </c>
      <c r="O2236">
        <v>14031</v>
      </c>
      <c r="R2236" t="s">
        <v>20004</v>
      </c>
      <c r="S2236" t="s">
        <v>28</v>
      </c>
      <c r="T2236" t="s">
        <v>262</v>
      </c>
      <c r="U2236" t="s">
        <v>10850</v>
      </c>
      <c r="V2236" t="s">
        <v>12003</v>
      </c>
      <c r="X2236">
        <v>40213175523</v>
      </c>
    </row>
    <row r="2237" spans="1:25" x14ac:dyDescent="0.2">
      <c r="A2237" t="s">
        <v>27096</v>
      </c>
      <c r="B2237">
        <v>103255</v>
      </c>
      <c r="C2237">
        <v>285287</v>
      </c>
      <c r="D2237" t="s">
        <v>19969</v>
      </c>
      <c r="E2237" t="s">
        <v>24</v>
      </c>
      <c r="F2237">
        <v>983734231</v>
      </c>
      <c r="G2237" t="s">
        <v>16977</v>
      </c>
      <c r="H2237" t="s">
        <v>16978</v>
      </c>
      <c r="I2237" t="s">
        <v>325</v>
      </c>
      <c r="J2237" t="s">
        <v>26</v>
      </c>
      <c r="K2237">
        <v>54421.2</v>
      </c>
      <c r="L2237" t="s">
        <v>857</v>
      </c>
      <c r="M2237" t="s">
        <v>16979</v>
      </c>
      <c r="N2237" t="s">
        <v>5996</v>
      </c>
      <c r="O2237" t="s">
        <v>16980</v>
      </c>
      <c r="P2237" t="s">
        <v>16981</v>
      </c>
      <c r="R2237" t="s">
        <v>20005</v>
      </c>
      <c r="S2237" t="s">
        <v>28</v>
      </c>
      <c r="T2237" t="s">
        <v>40</v>
      </c>
      <c r="U2237" t="s">
        <v>1550</v>
      </c>
      <c r="V2237" t="s">
        <v>6238</v>
      </c>
      <c r="X2237">
        <v>351218641152</v>
      </c>
      <c r="Y2237">
        <v>351213142137</v>
      </c>
    </row>
    <row r="2238" spans="1:25" x14ac:dyDescent="0.2">
      <c r="A2238" t="s">
        <v>27096</v>
      </c>
      <c r="B2238">
        <v>103255</v>
      </c>
      <c r="C2238">
        <v>285287</v>
      </c>
      <c r="D2238" t="s">
        <v>19969</v>
      </c>
      <c r="E2238" t="s">
        <v>24</v>
      </c>
      <c r="F2238">
        <v>959180427</v>
      </c>
      <c r="G2238" t="s">
        <v>20006</v>
      </c>
      <c r="H2238" t="s">
        <v>20007</v>
      </c>
      <c r="I2238" t="s">
        <v>34</v>
      </c>
      <c r="J2238" t="s">
        <v>26</v>
      </c>
      <c r="K2238">
        <v>42126.9</v>
      </c>
      <c r="L2238" t="s">
        <v>947</v>
      </c>
      <c r="M2238" t="s">
        <v>20008</v>
      </c>
      <c r="N2238" t="s">
        <v>949</v>
      </c>
      <c r="O2238">
        <v>12012</v>
      </c>
      <c r="P2238" t="s">
        <v>20009</v>
      </c>
      <c r="Q2238" t="s">
        <v>20010</v>
      </c>
      <c r="R2238" t="s">
        <v>20011</v>
      </c>
      <c r="S2238" t="s">
        <v>28</v>
      </c>
      <c r="T2238" t="s">
        <v>56</v>
      </c>
      <c r="U2238" t="s">
        <v>20012</v>
      </c>
      <c r="V2238" t="s">
        <v>20013</v>
      </c>
      <c r="X2238">
        <v>3726965406</v>
      </c>
    </row>
    <row r="2239" spans="1:25" x14ac:dyDescent="0.2">
      <c r="A2239" t="s">
        <v>27096</v>
      </c>
      <c r="B2239">
        <v>103255</v>
      </c>
      <c r="C2239">
        <v>285287</v>
      </c>
      <c r="D2239" t="s">
        <v>19969</v>
      </c>
      <c r="E2239" t="s">
        <v>24</v>
      </c>
      <c r="F2239">
        <v>999821293</v>
      </c>
      <c r="G2239" t="s">
        <v>20014</v>
      </c>
      <c r="H2239" t="s">
        <v>20015</v>
      </c>
      <c r="I2239" t="s">
        <v>325</v>
      </c>
      <c r="J2239" t="s">
        <v>26</v>
      </c>
      <c r="K2239">
        <v>26715</v>
      </c>
      <c r="L2239" t="s">
        <v>486</v>
      </c>
      <c r="M2239" t="s">
        <v>20016</v>
      </c>
      <c r="N2239" t="s">
        <v>488</v>
      </c>
      <c r="O2239">
        <v>1903</v>
      </c>
      <c r="R2239" t="s">
        <v>20017</v>
      </c>
      <c r="S2239" t="s">
        <v>28</v>
      </c>
      <c r="T2239" t="s">
        <v>65</v>
      </c>
      <c r="U2239" t="s">
        <v>4999</v>
      </c>
      <c r="V2239" t="s">
        <v>20018</v>
      </c>
      <c r="X2239">
        <v>3614435597</v>
      </c>
    </row>
    <row r="2240" spans="1:25" x14ac:dyDescent="0.2">
      <c r="A2240" t="s">
        <v>27096</v>
      </c>
      <c r="B2240">
        <v>103255</v>
      </c>
      <c r="C2240">
        <v>285287</v>
      </c>
      <c r="D2240" t="s">
        <v>19969</v>
      </c>
      <c r="E2240" t="s">
        <v>24</v>
      </c>
      <c r="F2240">
        <v>970710429</v>
      </c>
      <c r="G2240" t="s">
        <v>20019</v>
      </c>
      <c r="H2240" t="s">
        <v>6976</v>
      </c>
      <c r="I2240" t="s">
        <v>325</v>
      </c>
      <c r="J2240" t="s">
        <v>26</v>
      </c>
      <c r="K2240">
        <v>28700.799999999999</v>
      </c>
      <c r="L2240" t="s">
        <v>857</v>
      </c>
      <c r="M2240" t="s">
        <v>20020</v>
      </c>
      <c r="N2240" t="s">
        <v>5996</v>
      </c>
      <c r="O2240" t="s">
        <v>20021</v>
      </c>
      <c r="P2240" t="s">
        <v>20022</v>
      </c>
      <c r="Q2240" t="s">
        <v>20023</v>
      </c>
      <c r="R2240" t="s">
        <v>20024</v>
      </c>
      <c r="S2240" t="s">
        <v>28</v>
      </c>
      <c r="T2240" t="s">
        <v>40</v>
      </c>
      <c r="U2240" t="s">
        <v>2928</v>
      </c>
      <c r="V2240" t="s">
        <v>6974</v>
      </c>
      <c r="X2240">
        <v>351213041820</v>
      </c>
      <c r="Y2240">
        <v>3512130301711</v>
      </c>
    </row>
    <row r="2241" spans="1:25" x14ac:dyDescent="0.2">
      <c r="A2241" t="s">
        <v>27096</v>
      </c>
      <c r="B2241">
        <v>103255</v>
      </c>
      <c r="C2241">
        <v>285287</v>
      </c>
      <c r="D2241" t="s">
        <v>19969</v>
      </c>
      <c r="E2241" t="s">
        <v>24</v>
      </c>
      <c r="F2241">
        <v>971262456</v>
      </c>
      <c r="G2241" t="s">
        <v>20025</v>
      </c>
      <c r="H2241" t="s">
        <v>20026</v>
      </c>
      <c r="I2241" t="s">
        <v>30</v>
      </c>
      <c r="J2241" t="s">
        <v>26</v>
      </c>
      <c r="K2241">
        <v>50255</v>
      </c>
      <c r="L2241" t="s">
        <v>82</v>
      </c>
      <c r="M2241" t="s">
        <v>20027</v>
      </c>
      <c r="N2241" t="s">
        <v>1569</v>
      </c>
      <c r="O2241">
        <v>75017</v>
      </c>
      <c r="P2241" t="s">
        <v>20028</v>
      </c>
      <c r="R2241" t="s">
        <v>20029</v>
      </c>
      <c r="S2241" t="s">
        <v>28</v>
      </c>
      <c r="T2241" t="s">
        <v>40</v>
      </c>
      <c r="U2241" t="s">
        <v>16082</v>
      </c>
      <c r="V2241" t="s">
        <v>20030</v>
      </c>
      <c r="X2241">
        <v>33156681130</v>
      </c>
    </row>
    <row r="2242" spans="1:25" x14ac:dyDescent="0.2">
      <c r="A2242" t="s">
        <v>27096</v>
      </c>
      <c r="B2242">
        <v>103255</v>
      </c>
      <c r="C2242">
        <v>285287</v>
      </c>
      <c r="D2242" t="s">
        <v>19969</v>
      </c>
      <c r="E2242" t="s">
        <v>24</v>
      </c>
      <c r="F2242">
        <v>998697936</v>
      </c>
      <c r="G2242" t="s">
        <v>12968</v>
      </c>
      <c r="H2242" t="s">
        <v>12969</v>
      </c>
      <c r="I2242" t="s">
        <v>325</v>
      </c>
      <c r="J2242" t="s">
        <v>472</v>
      </c>
      <c r="K2242">
        <v>9194.4699999999993</v>
      </c>
      <c r="L2242" t="s">
        <v>357</v>
      </c>
      <c r="M2242" t="s">
        <v>12970</v>
      </c>
      <c r="N2242" t="s">
        <v>7095</v>
      </c>
      <c r="O2242">
        <v>33201</v>
      </c>
      <c r="P2242" t="s">
        <v>12971</v>
      </c>
      <c r="R2242" t="s">
        <v>20031</v>
      </c>
      <c r="S2242" t="s">
        <v>28</v>
      </c>
      <c r="T2242" t="s">
        <v>40</v>
      </c>
      <c r="U2242" t="s">
        <v>10339</v>
      </c>
      <c r="V2242" t="s">
        <v>12972</v>
      </c>
      <c r="X2242">
        <v>34985179600</v>
      </c>
    </row>
    <row r="2243" spans="1:25" x14ac:dyDescent="0.2">
      <c r="A2243" t="s">
        <v>27096</v>
      </c>
      <c r="B2243">
        <v>103255</v>
      </c>
      <c r="C2243">
        <v>285287</v>
      </c>
      <c r="D2243" t="s">
        <v>19969</v>
      </c>
      <c r="E2243" t="s">
        <v>24</v>
      </c>
      <c r="F2243">
        <v>989434048</v>
      </c>
      <c r="G2243" t="s">
        <v>13667</v>
      </c>
      <c r="H2243" t="s">
        <v>12958</v>
      </c>
      <c r="I2243" t="s">
        <v>325</v>
      </c>
      <c r="J2243" t="s">
        <v>26</v>
      </c>
      <c r="K2243">
        <v>21472</v>
      </c>
      <c r="L2243" t="s">
        <v>3290</v>
      </c>
      <c r="M2243" t="s">
        <v>13668</v>
      </c>
      <c r="N2243" t="s">
        <v>3291</v>
      </c>
      <c r="O2243">
        <v>1000</v>
      </c>
      <c r="P2243" t="s">
        <v>13669</v>
      </c>
      <c r="Q2243" t="s">
        <v>13670</v>
      </c>
      <c r="R2243" t="s">
        <v>20032</v>
      </c>
      <c r="S2243" t="s">
        <v>28</v>
      </c>
      <c r="T2243" t="s">
        <v>56</v>
      </c>
      <c r="U2243" t="s">
        <v>6593</v>
      </c>
      <c r="V2243" t="s">
        <v>20033</v>
      </c>
      <c r="X2243" t="s">
        <v>20034</v>
      </c>
    </row>
    <row r="2244" spans="1:25" x14ac:dyDescent="0.2">
      <c r="A2244" t="s">
        <v>27096</v>
      </c>
      <c r="B2244">
        <v>95796</v>
      </c>
      <c r="C2244">
        <v>241832</v>
      </c>
      <c r="D2244" t="s">
        <v>20035</v>
      </c>
      <c r="E2244" t="s">
        <v>24</v>
      </c>
      <c r="F2244">
        <v>997741904</v>
      </c>
      <c r="G2244" t="s">
        <v>16482</v>
      </c>
      <c r="H2244" t="s">
        <v>16483</v>
      </c>
      <c r="I2244" t="s">
        <v>25</v>
      </c>
      <c r="J2244" t="s">
        <v>26</v>
      </c>
      <c r="K2244">
        <v>275444.8</v>
      </c>
      <c r="L2244" t="s">
        <v>138</v>
      </c>
      <c r="M2244" t="s">
        <v>16484</v>
      </c>
      <c r="N2244" t="s">
        <v>203</v>
      </c>
      <c r="O2244" t="s">
        <v>16485</v>
      </c>
      <c r="P2244" t="s">
        <v>16486</v>
      </c>
      <c r="R2244" t="s">
        <v>20036</v>
      </c>
      <c r="S2244" t="s">
        <v>28</v>
      </c>
      <c r="T2244" t="s">
        <v>47</v>
      </c>
      <c r="U2244" t="s">
        <v>2797</v>
      </c>
      <c r="V2244" t="s">
        <v>6748</v>
      </c>
      <c r="X2244" t="s">
        <v>11949</v>
      </c>
    </row>
    <row r="2245" spans="1:25" x14ac:dyDescent="0.2">
      <c r="A2245" t="s">
        <v>27096</v>
      </c>
      <c r="B2245">
        <v>95796</v>
      </c>
      <c r="C2245">
        <v>241832</v>
      </c>
      <c r="D2245" t="s">
        <v>20035</v>
      </c>
      <c r="E2245" t="s">
        <v>24</v>
      </c>
      <c r="F2245">
        <v>999994535</v>
      </c>
      <c r="G2245" t="s">
        <v>1740</v>
      </c>
      <c r="H2245" t="s">
        <v>1741</v>
      </c>
      <c r="I2245" t="s">
        <v>34</v>
      </c>
      <c r="J2245" t="s">
        <v>26</v>
      </c>
      <c r="K2245">
        <v>250069.6</v>
      </c>
      <c r="L2245" t="s">
        <v>261</v>
      </c>
      <c r="M2245" t="s">
        <v>1742</v>
      </c>
      <c r="N2245" t="s">
        <v>1740</v>
      </c>
      <c r="O2245">
        <v>14</v>
      </c>
      <c r="P2245" t="s">
        <v>1743</v>
      </c>
      <c r="Q2245" t="s">
        <v>1744</v>
      </c>
      <c r="R2245" t="s">
        <v>20037</v>
      </c>
      <c r="S2245" t="s">
        <v>28</v>
      </c>
      <c r="T2245" t="s">
        <v>65</v>
      </c>
      <c r="U2245" t="s">
        <v>1947</v>
      </c>
      <c r="V2245" t="s">
        <v>1948</v>
      </c>
      <c r="X2245" t="s">
        <v>8971</v>
      </c>
      <c r="Y2245" t="s">
        <v>6115</v>
      </c>
    </row>
    <row r="2246" spans="1:25" x14ac:dyDescent="0.2">
      <c r="A2246" t="s">
        <v>27096</v>
      </c>
      <c r="B2246">
        <v>95796</v>
      </c>
      <c r="C2246">
        <v>241832</v>
      </c>
      <c r="D2246" t="s">
        <v>20035</v>
      </c>
      <c r="E2246" t="s">
        <v>24</v>
      </c>
      <c r="F2246">
        <v>999453178</v>
      </c>
      <c r="G2246" t="s">
        <v>4743</v>
      </c>
      <c r="H2246" t="s">
        <v>4744</v>
      </c>
      <c r="I2246" t="s">
        <v>25</v>
      </c>
      <c r="J2246" t="s">
        <v>472</v>
      </c>
      <c r="K2246">
        <v>314190.59999999998</v>
      </c>
      <c r="L2246" t="s">
        <v>138</v>
      </c>
      <c r="M2246" t="s">
        <v>4745</v>
      </c>
      <c r="N2246" t="s">
        <v>203</v>
      </c>
      <c r="O2246" t="s">
        <v>4746</v>
      </c>
      <c r="P2246" t="s">
        <v>4747</v>
      </c>
      <c r="R2246" t="s">
        <v>20038</v>
      </c>
      <c r="S2246" t="s">
        <v>28</v>
      </c>
      <c r="T2246" t="s">
        <v>47</v>
      </c>
      <c r="U2246" t="s">
        <v>5002</v>
      </c>
      <c r="V2246" t="s">
        <v>1559</v>
      </c>
      <c r="X2246" t="s">
        <v>20039</v>
      </c>
      <c r="Y2246" t="s">
        <v>20040</v>
      </c>
    </row>
    <row r="2247" spans="1:25" x14ac:dyDescent="0.2">
      <c r="A2247" t="s">
        <v>27096</v>
      </c>
      <c r="B2247">
        <v>95796</v>
      </c>
      <c r="C2247">
        <v>241832</v>
      </c>
      <c r="D2247" t="s">
        <v>20035</v>
      </c>
      <c r="E2247" t="s">
        <v>24</v>
      </c>
      <c r="F2247">
        <v>999861257</v>
      </c>
      <c r="G2247" t="s">
        <v>2929</v>
      </c>
      <c r="H2247" t="s">
        <v>2930</v>
      </c>
      <c r="I2247" t="s">
        <v>34</v>
      </c>
      <c r="J2247" t="s">
        <v>26</v>
      </c>
      <c r="K2247">
        <v>418360</v>
      </c>
      <c r="L2247" t="s">
        <v>27</v>
      </c>
      <c r="M2247" t="s">
        <v>2931</v>
      </c>
      <c r="N2247" t="s">
        <v>265</v>
      </c>
      <c r="O2247">
        <v>38106</v>
      </c>
      <c r="P2247" t="s">
        <v>2932</v>
      </c>
      <c r="Q2247" t="s">
        <v>2933</v>
      </c>
      <c r="R2247" t="s">
        <v>20041</v>
      </c>
      <c r="S2247" t="s">
        <v>28</v>
      </c>
      <c r="T2247" t="s">
        <v>65</v>
      </c>
      <c r="U2247" t="s">
        <v>385</v>
      </c>
      <c r="V2247" t="s">
        <v>20042</v>
      </c>
      <c r="X2247" t="s">
        <v>20043</v>
      </c>
      <c r="Y2247" t="s">
        <v>20044</v>
      </c>
    </row>
    <row r="2248" spans="1:25" x14ac:dyDescent="0.2">
      <c r="A2248" t="s">
        <v>27096</v>
      </c>
      <c r="B2248">
        <v>95796</v>
      </c>
      <c r="C2248">
        <v>241832</v>
      </c>
      <c r="D2248" t="s">
        <v>20035</v>
      </c>
      <c r="E2248" t="s">
        <v>24</v>
      </c>
      <c r="F2248">
        <v>999777352</v>
      </c>
      <c r="G2248" t="s">
        <v>10554</v>
      </c>
      <c r="H2248" t="s">
        <v>10555</v>
      </c>
      <c r="I2248" t="s">
        <v>30</v>
      </c>
      <c r="J2248" t="s">
        <v>26</v>
      </c>
      <c r="K2248">
        <v>152500</v>
      </c>
      <c r="L2248" t="s">
        <v>82</v>
      </c>
      <c r="M2248" t="s">
        <v>10556</v>
      </c>
      <c r="N2248" t="s">
        <v>4023</v>
      </c>
      <c r="O2248">
        <v>38000</v>
      </c>
      <c r="P2248" t="s">
        <v>10557</v>
      </c>
      <c r="Q2248" t="s">
        <v>10558</v>
      </c>
      <c r="R2248" t="s">
        <v>20045</v>
      </c>
      <c r="S2248" t="s">
        <v>28</v>
      </c>
      <c r="T2248" t="s">
        <v>40</v>
      </c>
      <c r="U2248" t="s">
        <v>539</v>
      </c>
      <c r="V2248" t="s">
        <v>16533</v>
      </c>
      <c r="X2248" t="s">
        <v>20046</v>
      </c>
      <c r="Y2248" t="s">
        <v>20047</v>
      </c>
    </row>
    <row r="2249" spans="1:25" x14ac:dyDescent="0.2">
      <c r="A2249" t="s">
        <v>27096</v>
      </c>
      <c r="B2249">
        <v>95796</v>
      </c>
      <c r="C2249">
        <v>241832</v>
      </c>
      <c r="D2249" t="s">
        <v>20035</v>
      </c>
      <c r="E2249" t="s">
        <v>24</v>
      </c>
      <c r="F2249">
        <v>994815996</v>
      </c>
      <c r="G2249" t="s">
        <v>20048</v>
      </c>
      <c r="H2249" t="s">
        <v>20049</v>
      </c>
      <c r="I2249" t="s">
        <v>325</v>
      </c>
      <c r="J2249" t="s">
        <v>26</v>
      </c>
      <c r="K2249">
        <v>549500</v>
      </c>
      <c r="L2249" t="s">
        <v>82</v>
      </c>
      <c r="M2249" t="s">
        <v>20050</v>
      </c>
      <c r="N2249" t="s">
        <v>16488</v>
      </c>
      <c r="O2249">
        <v>38702</v>
      </c>
      <c r="R2249" t="s">
        <v>20051</v>
      </c>
      <c r="S2249" t="s">
        <v>28</v>
      </c>
      <c r="T2249" t="s">
        <v>65</v>
      </c>
      <c r="U2249" t="s">
        <v>9336</v>
      </c>
      <c r="V2249" t="s">
        <v>20052</v>
      </c>
      <c r="X2249" t="s">
        <v>20053</v>
      </c>
    </row>
    <row r="2250" spans="1:25" x14ac:dyDescent="0.2">
      <c r="A2250" t="s">
        <v>27096</v>
      </c>
      <c r="B2250">
        <v>95796</v>
      </c>
      <c r="C2250">
        <v>241832</v>
      </c>
      <c r="D2250" t="s">
        <v>20035</v>
      </c>
      <c r="E2250" t="s">
        <v>24</v>
      </c>
      <c r="F2250">
        <v>999993080</v>
      </c>
      <c r="G2250" t="s">
        <v>3153</v>
      </c>
      <c r="H2250" t="s">
        <v>3154</v>
      </c>
      <c r="I2250" t="s">
        <v>25</v>
      </c>
      <c r="J2250" t="s">
        <v>26</v>
      </c>
      <c r="K2250">
        <v>597800</v>
      </c>
      <c r="L2250" t="s">
        <v>82</v>
      </c>
      <c r="M2250" t="s">
        <v>3155</v>
      </c>
      <c r="N2250" t="s">
        <v>3156</v>
      </c>
      <c r="O2250">
        <v>75724</v>
      </c>
      <c r="P2250" t="s">
        <v>3157</v>
      </c>
      <c r="Q2250" t="s">
        <v>3158</v>
      </c>
      <c r="R2250" t="s">
        <v>20054</v>
      </c>
      <c r="S2250" t="s">
        <v>28</v>
      </c>
      <c r="T2250" t="s">
        <v>65</v>
      </c>
      <c r="U2250" t="s">
        <v>1092</v>
      </c>
      <c r="V2250" t="s">
        <v>9477</v>
      </c>
      <c r="X2250" t="s">
        <v>20055</v>
      </c>
      <c r="Y2250" t="s">
        <v>3160</v>
      </c>
    </row>
    <row r="2251" spans="1:25" x14ac:dyDescent="0.2">
      <c r="A2251" t="s">
        <v>27096</v>
      </c>
      <c r="B2251">
        <v>95796</v>
      </c>
      <c r="C2251">
        <v>241832</v>
      </c>
      <c r="D2251" t="s">
        <v>20035</v>
      </c>
      <c r="E2251" t="s">
        <v>57</v>
      </c>
      <c r="F2251">
        <v>999822748</v>
      </c>
      <c r="G2251" t="s">
        <v>7314</v>
      </c>
      <c r="H2251" t="s">
        <v>7315</v>
      </c>
      <c r="I2251" t="s">
        <v>325</v>
      </c>
      <c r="J2251" t="s">
        <v>26</v>
      </c>
      <c r="K2251">
        <v>136000</v>
      </c>
      <c r="L2251" t="s">
        <v>82</v>
      </c>
      <c r="M2251" t="s">
        <v>7316</v>
      </c>
      <c r="N2251" t="s">
        <v>501</v>
      </c>
      <c r="O2251">
        <v>75007</v>
      </c>
      <c r="Q2251" t="s">
        <v>7317</v>
      </c>
      <c r="R2251" t="s">
        <v>20056</v>
      </c>
      <c r="S2251" t="s">
        <v>28</v>
      </c>
      <c r="T2251" t="s">
        <v>262</v>
      </c>
      <c r="U2251" t="s">
        <v>20057</v>
      </c>
      <c r="V2251" t="s">
        <v>20058</v>
      </c>
      <c r="X2251" t="s">
        <v>20059</v>
      </c>
      <c r="Y2251" t="s">
        <v>20060</v>
      </c>
    </row>
    <row r="2252" spans="1:25" x14ac:dyDescent="0.2">
      <c r="A2252" t="s">
        <v>27096</v>
      </c>
      <c r="B2252">
        <v>95796</v>
      </c>
      <c r="C2252">
        <v>241832</v>
      </c>
      <c r="D2252" t="s">
        <v>20035</v>
      </c>
      <c r="E2252" t="s">
        <v>24</v>
      </c>
      <c r="F2252">
        <v>990700092</v>
      </c>
      <c r="G2252" t="s">
        <v>20061</v>
      </c>
      <c r="H2252" t="s">
        <v>20062</v>
      </c>
      <c r="I2252" t="s">
        <v>30</v>
      </c>
      <c r="J2252" t="s">
        <v>26</v>
      </c>
      <c r="K2252">
        <v>133081</v>
      </c>
      <c r="L2252" t="s">
        <v>82</v>
      </c>
      <c r="M2252" t="s">
        <v>20063</v>
      </c>
      <c r="N2252" t="s">
        <v>1693</v>
      </c>
      <c r="O2252">
        <v>91940</v>
      </c>
      <c r="R2252" t="s">
        <v>20064</v>
      </c>
      <c r="S2252" t="s">
        <v>28</v>
      </c>
      <c r="T2252" t="s">
        <v>40</v>
      </c>
      <c r="U2252" t="s">
        <v>2271</v>
      </c>
      <c r="V2252" t="s">
        <v>20065</v>
      </c>
      <c r="X2252" t="s">
        <v>20066</v>
      </c>
      <c r="Y2252" t="s">
        <v>20067</v>
      </c>
    </row>
    <row r="2253" spans="1:25" x14ac:dyDescent="0.2">
      <c r="A2253" t="s">
        <v>27096</v>
      </c>
      <c r="B2253">
        <v>95796</v>
      </c>
      <c r="C2253">
        <v>241832</v>
      </c>
      <c r="D2253" t="s">
        <v>20035</v>
      </c>
      <c r="E2253" t="s">
        <v>24</v>
      </c>
      <c r="F2253">
        <v>999997930</v>
      </c>
      <c r="G2253" t="s">
        <v>699</v>
      </c>
      <c r="H2253" t="s">
        <v>700</v>
      </c>
      <c r="I2253" t="s">
        <v>25</v>
      </c>
      <c r="J2253" t="s">
        <v>26</v>
      </c>
      <c r="K2253">
        <v>139440</v>
      </c>
      <c r="L2253" t="s">
        <v>82</v>
      </c>
      <c r="M2253" t="s">
        <v>701</v>
      </c>
      <c r="N2253" t="s">
        <v>501</v>
      </c>
      <c r="O2253">
        <v>75794</v>
      </c>
      <c r="P2253" t="s">
        <v>702</v>
      </c>
      <c r="Q2253" t="s">
        <v>703</v>
      </c>
      <c r="R2253" t="s">
        <v>20068</v>
      </c>
      <c r="S2253" t="s">
        <v>28</v>
      </c>
      <c r="T2253" t="s">
        <v>47</v>
      </c>
      <c r="U2253" t="s">
        <v>2427</v>
      </c>
      <c r="V2253" t="s">
        <v>4652</v>
      </c>
      <c r="X2253">
        <v>33169823030</v>
      </c>
      <c r="Y2253">
        <v>33169823333</v>
      </c>
    </row>
    <row r="2254" spans="1:25" x14ac:dyDescent="0.2">
      <c r="A2254" t="s">
        <v>27096</v>
      </c>
      <c r="B2254">
        <v>102279</v>
      </c>
      <c r="C2254">
        <v>285069</v>
      </c>
      <c r="D2254" t="s">
        <v>20150</v>
      </c>
      <c r="E2254" t="s">
        <v>24</v>
      </c>
      <c r="F2254">
        <v>973072476</v>
      </c>
      <c r="G2254" t="s">
        <v>13710</v>
      </c>
      <c r="H2254" t="s">
        <v>13711</v>
      </c>
      <c r="I2254" t="s">
        <v>25</v>
      </c>
      <c r="J2254" t="s">
        <v>26</v>
      </c>
      <c r="K2254">
        <v>337600</v>
      </c>
      <c r="L2254" t="s">
        <v>35</v>
      </c>
      <c r="M2254" t="s">
        <v>13712</v>
      </c>
      <c r="N2254" t="s">
        <v>6422</v>
      </c>
      <c r="O2254">
        <v>2650</v>
      </c>
      <c r="P2254" t="s">
        <v>13713</v>
      </c>
      <c r="Q2254" t="s">
        <v>13714</v>
      </c>
      <c r="R2254" t="s">
        <v>20151</v>
      </c>
      <c r="S2254" t="s">
        <v>28</v>
      </c>
      <c r="T2254" t="s">
        <v>40</v>
      </c>
      <c r="U2254" t="s">
        <v>20152</v>
      </c>
      <c r="V2254" t="s">
        <v>2863</v>
      </c>
      <c r="X2254" t="s">
        <v>20153</v>
      </c>
    </row>
    <row r="2255" spans="1:25" x14ac:dyDescent="0.2">
      <c r="A2255" t="s">
        <v>27096</v>
      </c>
      <c r="B2255">
        <v>102279</v>
      </c>
      <c r="C2255">
        <v>285069</v>
      </c>
      <c r="D2255" t="s">
        <v>20150</v>
      </c>
      <c r="E2255" t="s">
        <v>57</v>
      </c>
      <c r="F2255">
        <v>996538910</v>
      </c>
      <c r="G2255" t="s">
        <v>9866</v>
      </c>
      <c r="H2255" t="s">
        <v>9867</v>
      </c>
      <c r="I2255" t="s">
        <v>30</v>
      </c>
      <c r="J2255" t="s">
        <v>26</v>
      </c>
      <c r="K2255">
        <v>676600</v>
      </c>
      <c r="L2255" t="s">
        <v>357</v>
      </c>
      <c r="M2255" t="s">
        <v>9868</v>
      </c>
      <c r="N2255" t="s">
        <v>9869</v>
      </c>
      <c r="O2255">
        <v>33428</v>
      </c>
      <c r="P2255" t="s">
        <v>9870</v>
      </c>
      <c r="Q2255" t="s">
        <v>9871</v>
      </c>
      <c r="R2255" t="s">
        <v>20154</v>
      </c>
      <c r="S2255" t="s">
        <v>28</v>
      </c>
      <c r="T2255" t="s">
        <v>40</v>
      </c>
      <c r="U2255" t="s">
        <v>619</v>
      </c>
      <c r="V2255" t="s">
        <v>20155</v>
      </c>
      <c r="X2255">
        <v>34985966136</v>
      </c>
      <c r="Y2255">
        <v>34985964190</v>
      </c>
    </row>
    <row r="2256" spans="1:25" x14ac:dyDescent="0.2">
      <c r="A2256" t="s">
        <v>27096</v>
      </c>
      <c r="B2256">
        <v>102279</v>
      </c>
      <c r="C2256">
        <v>285069</v>
      </c>
      <c r="D2256" t="s">
        <v>20150</v>
      </c>
      <c r="E2256" t="s">
        <v>24</v>
      </c>
      <c r="F2256">
        <v>998509271</v>
      </c>
      <c r="G2256" t="s">
        <v>9310</v>
      </c>
      <c r="H2256" t="s">
        <v>9311</v>
      </c>
      <c r="I2256" t="s">
        <v>25</v>
      </c>
      <c r="J2256" t="s">
        <v>26</v>
      </c>
      <c r="K2256">
        <v>279570</v>
      </c>
      <c r="L2256" t="s">
        <v>357</v>
      </c>
      <c r="M2256" t="s">
        <v>9312</v>
      </c>
      <c r="N2256" t="s">
        <v>7095</v>
      </c>
      <c r="O2256">
        <v>33203</v>
      </c>
      <c r="P2256" t="s">
        <v>9313</v>
      </c>
      <c r="Q2256" t="s">
        <v>9314</v>
      </c>
      <c r="R2256" t="s">
        <v>20156</v>
      </c>
      <c r="S2256" t="s">
        <v>28</v>
      </c>
      <c r="T2256" t="s">
        <v>65</v>
      </c>
      <c r="U2256" t="s">
        <v>1988</v>
      </c>
      <c r="V2256" t="s">
        <v>2913</v>
      </c>
      <c r="X2256" t="s">
        <v>9315</v>
      </c>
      <c r="Y2256" t="s">
        <v>9316</v>
      </c>
    </row>
    <row r="2257" spans="1:25" x14ac:dyDescent="0.2">
      <c r="A2257" t="s">
        <v>27096</v>
      </c>
      <c r="B2257">
        <v>102279</v>
      </c>
      <c r="C2257">
        <v>285069</v>
      </c>
      <c r="D2257" t="s">
        <v>20150</v>
      </c>
      <c r="E2257" t="s">
        <v>24</v>
      </c>
      <c r="F2257">
        <v>972357877</v>
      </c>
      <c r="G2257" t="s">
        <v>20157</v>
      </c>
      <c r="H2257" t="s">
        <v>20158</v>
      </c>
      <c r="I2257" t="s">
        <v>325</v>
      </c>
      <c r="J2257" t="s">
        <v>26</v>
      </c>
      <c r="K2257">
        <v>400900</v>
      </c>
      <c r="L2257" t="s">
        <v>312</v>
      </c>
      <c r="M2257" t="s">
        <v>20159</v>
      </c>
      <c r="N2257" t="s">
        <v>2864</v>
      </c>
      <c r="O2257" t="s">
        <v>20160</v>
      </c>
      <c r="P2257" t="s">
        <v>20161</v>
      </c>
      <c r="R2257" t="s">
        <v>20162</v>
      </c>
      <c r="S2257" t="s">
        <v>28</v>
      </c>
      <c r="T2257" t="s">
        <v>40</v>
      </c>
      <c r="U2257" t="s">
        <v>20163</v>
      </c>
      <c r="V2257" t="s">
        <v>20164</v>
      </c>
      <c r="X2257">
        <v>31235159769</v>
      </c>
      <c r="Y2257">
        <v>31235340092</v>
      </c>
    </row>
    <row r="2258" spans="1:25" x14ac:dyDescent="0.2">
      <c r="A2258" t="s">
        <v>27096</v>
      </c>
      <c r="B2258">
        <v>102279</v>
      </c>
      <c r="C2258">
        <v>285069</v>
      </c>
      <c r="D2258" t="s">
        <v>20150</v>
      </c>
      <c r="E2258" t="s">
        <v>24</v>
      </c>
      <c r="F2258">
        <v>998122629</v>
      </c>
      <c r="G2258" t="s">
        <v>9213</v>
      </c>
      <c r="H2258" t="s">
        <v>9214</v>
      </c>
      <c r="I2258" t="s">
        <v>34</v>
      </c>
      <c r="J2258" t="s">
        <v>26</v>
      </c>
      <c r="K2258">
        <v>466400</v>
      </c>
      <c r="L2258" t="s">
        <v>27</v>
      </c>
      <c r="M2258" t="s">
        <v>9215</v>
      </c>
      <c r="N2258" t="s">
        <v>474</v>
      </c>
      <c r="O2258">
        <v>50968</v>
      </c>
      <c r="P2258" t="s">
        <v>9216</v>
      </c>
      <c r="R2258" t="s">
        <v>20165</v>
      </c>
      <c r="S2258" t="s">
        <v>28</v>
      </c>
      <c r="T2258" t="s">
        <v>65</v>
      </c>
      <c r="U2258" t="s">
        <v>20166</v>
      </c>
      <c r="V2258" t="s">
        <v>20167</v>
      </c>
      <c r="X2258">
        <v>4922182752296</v>
      </c>
      <c r="Y2258">
        <v>4922182752201</v>
      </c>
    </row>
    <row r="2259" spans="1:25" x14ac:dyDescent="0.2">
      <c r="A2259" t="s">
        <v>27096</v>
      </c>
      <c r="B2259">
        <v>102279</v>
      </c>
      <c r="C2259">
        <v>285069</v>
      </c>
      <c r="D2259" t="s">
        <v>20150</v>
      </c>
      <c r="E2259" t="s">
        <v>24</v>
      </c>
      <c r="F2259">
        <v>972356228</v>
      </c>
      <c r="G2259" t="s">
        <v>20168</v>
      </c>
      <c r="H2259" t="s">
        <v>20169</v>
      </c>
      <c r="I2259" t="s">
        <v>30</v>
      </c>
      <c r="J2259" t="s">
        <v>26</v>
      </c>
      <c r="K2259">
        <v>221200</v>
      </c>
      <c r="L2259" t="s">
        <v>138</v>
      </c>
      <c r="M2259" t="s">
        <v>20170</v>
      </c>
      <c r="N2259" t="s">
        <v>20171</v>
      </c>
      <c r="O2259" t="s">
        <v>20172</v>
      </c>
      <c r="P2259" t="s">
        <v>20173</v>
      </c>
      <c r="Q2259" t="s">
        <v>20174</v>
      </c>
      <c r="R2259" t="s">
        <v>20175</v>
      </c>
      <c r="S2259" t="s">
        <v>28</v>
      </c>
      <c r="T2259" t="s">
        <v>40</v>
      </c>
      <c r="U2259" t="s">
        <v>673</v>
      </c>
      <c r="V2259" t="s">
        <v>20176</v>
      </c>
      <c r="X2259">
        <v>4401614085071</v>
      </c>
    </row>
    <row r="2260" spans="1:25" x14ac:dyDescent="0.2">
      <c r="A2260" t="s">
        <v>27096</v>
      </c>
      <c r="B2260">
        <v>102279</v>
      </c>
      <c r="C2260">
        <v>285069</v>
      </c>
      <c r="D2260" t="s">
        <v>20150</v>
      </c>
      <c r="E2260" t="s">
        <v>24</v>
      </c>
      <c r="F2260">
        <v>971991605</v>
      </c>
      <c r="G2260" t="s">
        <v>20177</v>
      </c>
      <c r="H2260" t="s">
        <v>11003</v>
      </c>
      <c r="I2260" t="s">
        <v>30</v>
      </c>
      <c r="J2260" t="s">
        <v>26</v>
      </c>
      <c r="K2260">
        <v>401700</v>
      </c>
      <c r="L2260" t="s">
        <v>27</v>
      </c>
      <c r="M2260" t="s">
        <v>20178</v>
      </c>
      <c r="N2260" t="s">
        <v>474</v>
      </c>
      <c r="O2260">
        <v>50679</v>
      </c>
      <c r="P2260" t="s">
        <v>20179</v>
      </c>
      <c r="R2260" t="s">
        <v>20180</v>
      </c>
      <c r="S2260" t="s">
        <v>28</v>
      </c>
      <c r="T2260" t="s">
        <v>40</v>
      </c>
      <c r="U2260" t="s">
        <v>9493</v>
      </c>
      <c r="V2260" t="s">
        <v>913</v>
      </c>
      <c r="X2260" t="s">
        <v>20181</v>
      </c>
      <c r="Y2260" t="s">
        <v>20182</v>
      </c>
    </row>
    <row r="2261" spans="1:25" x14ac:dyDescent="0.2">
      <c r="A2261" t="s">
        <v>27096</v>
      </c>
      <c r="B2261">
        <v>92075</v>
      </c>
      <c r="C2261">
        <v>225488</v>
      </c>
      <c r="D2261" t="s">
        <v>20208</v>
      </c>
      <c r="E2261" t="s">
        <v>24</v>
      </c>
      <c r="F2261">
        <v>999844573</v>
      </c>
      <c r="G2261" t="s">
        <v>464</v>
      </c>
      <c r="H2261" t="s">
        <v>465</v>
      </c>
      <c r="I2261" t="s">
        <v>34</v>
      </c>
      <c r="J2261" t="s">
        <v>26</v>
      </c>
      <c r="K2261">
        <v>277500</v>
      </c>
      <c r="L2261" t="s">
        <v>238</v>
      </c>
      <c r="M2261" t="s">
        <v>466</v>
      </c>
      <c r="N2261" t="s">
        <v>467</v>
      </c>
      <c r="O2261" t="s">
        <v>468</v>
      </c>
      <c r="P2261" t="s">
        <v>469</v>
      </c>
      <c r="Q2261" t="s">
        <v>470</v>
      </c>
      <c r="R2261" t="s">
        <v>20209</v>
      </c>
      <c r="S2261" t="s">
        <v>28</v>
      </c>
      <c r="T2261" t="s">
        <v>262</v>
      </c>
      <c r="U2261" t="s">
        <v>2059</v>
      </c>
      <c r="V2261" t="s">
        <v>20210</v>
      </c>
      <c r="X2261" t="s">
        <v>20211</v>
      </c>
      <c r="Y2261" t="s">
        <v>7927</v>
      </c>
    </row>
    <row r="2262" spans="1:25" x14ac:dyDescent="0.2">
      <c r="A2262" t="s">
        <v>27096</v>
      </c>
      <c r="B2262">
        <v>92075</v>
      </c>
      <c r="C2262">
        <v>225488</v>
      </c>
      <c r="D2262" t="s">
        <v>20208</v>
      </c>
      <c r="E2262" t="s">
        <v>24</v>
      </c>
      <c r="F2262">
        <v>999895789</v>
      </c>
      <c r="G2262" t="s">
        <v>4052</v>
      </c>
      <c r="H2262" t="s">
        <v>4053</v>
      </c>
      <c r="I2262" t="s">
        <v>34</v>
      </c>
      <c r="J2262" t="s">
        <v>26</v>
      </c>
      <c r="K2262">
        <v>394370</v>
      </c>
      <c r="L2262" t="s">
        <v>210</v>
      </c>
      <c r="M2262" t="s">
        <v>4054</v>
      </c>
      <c r="N2262" t="s">
        <v>1694</v>
      </c>
      <c r="O2262">
        <v>50121</v>
      </c>
      <c r="P2262" t="s">
        <v>4055</v>
      </c>
      <c r="Q2262" t="s">
        <v>4056</v>
      </c>
      <c r="R2262" t="s">
        <v>20212</v>
      </c>
      <c r="S2262" t="s">
        <v>28</v>
      </c>
      <c r="T2262" t="s">
        <v>262</v>
      </c>
      <c r="U2262" t="s">
        <v>4836</v>
      </c>
      <c r="V2262" t="s">
        <v>14935</v>
      </c>
      <c r="X2262">
        <v>390554796270</v>
      </c>
      <c r="Y2262">
        <v>39055494569</v>
      </c>
    </row>
    <row r="2263" spans="1:25" x14ac:dyDescent="0.2">
      <c r="A2263" t="s">
        <v>27096</v>
      </c>
      <c r="B2263">
        <v>92075</v>
      </c>
      <c r="C2263">
        <v>225488</v>
      </c>
      <c r="D2263" t="s">
        <v>20208</v>
      </c>
      <c r="E2263" t="s">
        <v>57</v>
      </c>
      <c r="F2263">
        <v>998076554</v>
      </c>
      <c r="G2263" t="s">
        <v>13717</v>
      </c>
      <c r="H2263" t="s">
        <v>13718</v>
      </c>
      <c r="I2263" t="s">
        <v>30</v>
      </c>
      <c r="J2263" t="s">
        <v>26</v>
      </c>
      <c r="K2263">
        <v>1000000</v>
      </c>
      <c r="L2263" t="s">
        <v>210</v>
      </c>
      <c r="M2263" t="s">
        <v>13719</v>
      </c>
      <c r="N2263" t="s">
        <v>219</v>
      </c>
      <c r="O2263">
        <v>156</v>
      </c>
      <c r="P2263" t="s">
        <v>13720</v>
      </c>
      <c r="Q2263" t="s">
        <v>13721</v>
      </c>
      <c r="R2263" t="s">
        <v>20213</v>
      </c>
      <c r="S2263" t="s">
        <v>28</v>
      </c>
      <c r="T2263" t="s">
        <v>65</v>
      </c>
      <c r="U2263" t="s">
        <v>929</v>
      </c>
      <c r="V2263" t="s">
        <v>14567</v>
      </c>
      <c r="X2263" t="s">
        <v>20214</v>
      </c>
      <c r="Y2263" t="s">
        <v>20215</v>
      </c>
    </row>
    <row r="2264" spans="1:25" x14ac:dyDescent="0.2">
      <c r="A2264" t="s">
        <v>27096</v>
      </c>
      <c r="B2264">
        <v>92075</v>
      </c>
      <c r="C2264">
        <v>225488</v>
      </c>
      <c r="D2264" t="s">
        <v>20208</v>
      </c>
      <c r="E2264" t="s">
        <v>24</v>
      </c>
      <c r="F2264">
        <v>999950109</v>
      </c>
      <c r="G2264" t="s">
        <v>9156</v>
      </c>
      <c r="H2264" t="s">
        <v>9157</v>
      </c>
      <c r="I2264" t="s">
        <v>30</v>
      </c>
      <c r="J2264" t="s">
        <v>26</v>
      </c>
      <c r="K2264">
        <v>485000</v>
      </c>
      <c r="L2264" t="s">
        <v>238</v>
      </c>
      <c r="M2264" t="s">
        <v>9158</v>
      </c>
      <c r="N2264" t="s">
        <v>467</v>
      </c>
      <c r="O2264" t="s">
        <v>7813</v>
      </c>
      <c r="P2264" t="s">
        <v>9159</v>
      </c>
      <c r="Q2264" t="s">
        <v>9160</v>
      </c>
      <c r="R2264" t="s">
        <v>20216</v>
      </c>
      <c r="S2264" t="s">
        <v>28</v>
      </c>
      <c r="T2264" t="s">
        <v>40</v>
      </c>
      <c r="U2264" t="s">
        <v>1491</v>
      </c>
      <c r="V2264" t="s">
        <v>16582</v>
      </c>
      <c r="X2264" t="s">
        <v>20217</v>
      </c>
      <c r="Y2264" t="s">
        <v>20218</v>
      </c>
    </row>
    <row r="2265" spans="1:25" x14ac:dyDescent="0.2">
      <c r="A2265" t="s">
        <v>27096</v>
      </c>
      <c r="B2265">
        <v>92075</v>
      </c>
      <c r="C2265">
        <v>225488</v>
      </c>
      <c r="D2265" t="s">
        <v>20208</v>
      </c>
      <c r="E2265" t="s">
        <v>24</v>
      </c>
      <c r="F2265">
        <v>999904034</v>
      </c>
      <c r="G2265" t="s">
        <v>1013</v>
      </c>
      <c r="H2265" t="s">
        <v>1014</v>
      </c>
      <c r="I2265" t="s">
        <v>34</v>
      </c>
      <c r="J2265" t="s">
        <v>26</v>
      </c>
      <c r="K2265">
        <v>282400</v>
      </c>
      <c r="L2265" t="s">
        <v>35</v>
      </c>
      <c r="M2265" t="s">
        <v>1015</v>
      </c>
      <c r="N2265" t="s">
        <v>1016</v>
      </c>
      <c r="O2265">
        <v>9220</v>
      </c>
      <c r="P2265" t="s">
        <v>1017</v>
      </c>
      <c r="Q2265" t="s">
        <v>1018</v>
      </c>
      <c r="R2265" t="s">
        <v>20219</v>
      </c>
      <c r="S2265" t="s">
        <v>28</v>
      </c>
      <c r="T2265" t="s">
        <v>40</v>
      </c>
      <c r="U2265" t="s">
        <v>157</v>
      </c>
      <c r="V2265" t="s">
        <v>17136</v>
      </c>
      <c r="X2265" t="s">
        <v>20220</v>
      </c>
      <c r="Y2265">
        <v>4598151583</v>
      </c>
    </row>
    <row r="2266" spans="1:25" x14ac:dyDescent="0.2">
      <c r="A2266" t="s">
        <v>27096</v>
      </c>
      <c r="B2266">
        <v>92075</v>
      </c>
      <c r="C2266">
        <v>225488</v>
      </c>
      <c r="D2266" t="s">
        <v>20208</v>
      </c>
      <c r="E2266" t="s">
        <v>24</v>
      </c>
      <c r="F2266">
        <v>998305765</v>
      </c>
      <c r="G2266" t="s">
        <v>15559</v>
      </c>
      <c r="H2266" t="s">
        <v>15560</v>
      </c>
      <c r="I2266" t="s">
        <v>30</v>
      </c>
      <c r="J2266" t="s">
        <v>26</v>
      </c>
      <c r="K2266">
        <v>272370</v>
      </c>
      <c r="L2266" t="s">
        <v>138</v>
      </c>
      <c r="M2266" t="s">
        <v>15561</v>
      </c>
      <c r="N2266" t="s">
        <v>2320</v>
      </c>
      <c r="O2266" t="s">
        <v>15562</v>
      </c>
      <c r="Q2266" t="s">
        <v>15563</v>
      </c>
      <c r="R2266" t="s">
        <v>20221</v>
      </c>
      <c r="S2266" t="s">
        <v>28</v>
      </c>
      <c r="T2266" t="s">
        <v>65</v>
      </c>
      <c r="U2266" t="s">
        <v>673</v>
      </c>
      <c r="V2266" t="s">
        <v>46</v>
      </c>
      <c r="X2266">
        <v>441524849196</v>
      </c>
      <c r="Y2266" t="s">
        <v>20222</v>
      </c>
    </row>
    <row r="2267" spans="1:25" x14ac:dyDescent="0.2">
      <c r="A2267" t="s">
        <v>27096</v>
      </c>
      <c r="B2267">
        <v>106662</v>
      </c>
      <c r="C2267">
        <v>313013</v>
      </c>
      <c r="D2267" t="s">
        <v>20229</v>
      </c>
      <c r="E2267" t="s">
        <v>24</v>
      </c>
      <c r="F2267">
        <v>958272410</v>
      </c>
      <c r="G2267" t="s">
        <v>20230</v>
      </c>
      <c r="H2267" t="s">
        <v>20231</v>
      </c>
      <c r="I2267" t="s">
        <v>30</v>
      </c>
      <c r="J2267" t="s">
        <v>26</v>
      </c>
      <c r="K2267">
        <v>89661.72</v>
      </c>
      <c r="L2267" t="s">
        <v>263</v>
      </c>
      <c r="M2267" t="s">
        <v>20232</v>
      </c>
      <c r="N2267" t="s">
        <v>2606</v>
      </c>
      <c r="O2267" t="s">
        <v>7962</v>
      </c>
      <c r="R2267" t="s">
        <v>20233</v>
      </c>
      <c r="S2267" t="s">
        <v>28</v>
      </c>
      <c r="T2267" t="s">
        <v>47</v>
      </c>
      <c r="U2267" t="s">
        <v>20234</v>
      </c>
      <c r="V2267" t="s">
        <v>20235</v>
      </c>
      <c r="X2267" t="s">
        <v>20236</v>
      </c>
    </row>
    <row r="2268" spans="1:25" x14ac:dyDescent="0.2">
      <c r="A2268" t="s">
        <v>27096</v>
      </c>
      <c r="B2268">
        <v>106662</v>
      </c>
      <c r="C2268">
        <v>313013</v>
      </c>
      <c r="D2268" t="s">
        <v>20229</v>
      </c>
      <c r="E2268" t="s">
        <v>24</v>
      </c>
      <c r="F2268">
        <v>997490577</v>
      </c>
      <c r="G2268" t="s">
        <v>20237</v>
      </c>
      <c r="H2268" t="s">
        <v>20238</v>
      </c>
      <c r="I2268" t="s">
        <v>209</v>
      </c>
      <c r="J2268" t="s">
        <v>26</v>
      </c>
      <c r="K2268">
        <v>299026.46000000002</v>
      </c>
      <c r="L2268" t="s">
        <v>192</v>
      </c>
      <c r="M2268" t="s">
        <v>20239</v>
      </c>
      <c r="N2268" t="s">
        <v>212</v>
      </c>
      <c r="O2268">
        <v>1060</v>
      </c>
      <c r="Q2268" t="s">
        <v>20240</v>
      </c>
      <c r="R2268" t="s">
        <v>20241</v>
      </c>
      <c r="S2268" t="s">
        <v>28</v>
      </c>
      <c r="T2268" t="s">
        <v>40</v>
      </c>
      <c r="U2268" t="s">
        <v>2545</v>
      </c>
      <c r="V2268" t="s">
        <v>2073</v>
      </c>
      <c r="X2268" t="s">
        <v>20242</v>
      </c>
    </row>
    <row r="2269" spans="1:25" x14ac:dyDescent="0.2">
      <c r="A2269" t="s">
        <v>27096</v>
      </c>
      <c r="B2269">
        <v>106662</v>
      </c>
      <c r="C2269">
        <v>313013</v>
      </c>
      <c r="D2269" t="s">
        <v>20229</v>
      </c>
      <c r="E2269" t="s">
        <v>57</v>
      </c>
      <c r="F2269">
        <v>999583255</v>
      </c>
      <c r="G2269" t="s">
        <v>20243</v>
      </c>
      <c r="H2269" t="s">
        <v>20244</v>
      </c>
      <c r="I2269" t="s">
        <v>30</v>
      </c>
      <c r="J2269" t="s">
        <v>26</v>
      </c>
      <c r="K2269">
        <v>240578.8</v>
      </c>
      <c r="L2269" t="s">
        <v>210</v>
      </c>
      <c r="M2269" t="s">
        <v>20245</v>
      </c>
      <c r="N2269" t="s">
        <v>219</v>
      </c>
      <c r="O2269">
        <v>141</v>
      </c>
      <c r="P2269" t="s">
        <v>20246</v>
      </c>
      <c r="Q2269" t="s">
        <v>20247</v>
      </c>
      <c r="R2269" t="s">
        <v>20248</v>
      </c>
      <c r="S2269" t="s">
        <v>28</v>
      </c>
      <c r="T2269" t="s">
        <v>65</v>
      </c>
      <c r="U2269" t="s">
        <v>20249</v>
      </c>
      <c r="V2269" t="s">
        <v>20250</v>
      </c>
      <c r="X2269" t="s">
        <v>20251</v>
      </c>
      <c r="Y2269" t="s">
        <v>20252</v>
      </c>
    </row>
    <row r="2270" spans="1:25" x14ac:dyDescent="0.2">
      <c r="A2270" t="s">
        <v>27096</v>
      </c>
      <c r="B2270">
        <v>185498</v>
      </c>
      <c r="C2270">
        <v>607775</v>
      </c>
      <c r="D2270" t="s">
        <v>20254</v>
      </c>
      <c r="E2270" t="s">
        <v>24</v>
      </c>
      <c r="F2270">
        <v>995993964</v>
      </c>
      <c r="G2270" t="s">
        <v>13041</v>
      </c>
      <c r="H2270" t="s">
        <v>13042</v>
      </c>
      <c r="I2270" t="s">
        <v>325</v>
      </c>
      <c r="J2270" t="s">
        <v>26</v>
      </c>
      <c r="K2270">
        <v>261068.01</v>
      </c>
      <c r="L2270" t="s">
        <v>82</v>
      </c>
      <c r="M2270" t="s">
        <v>13043</v>
      </c>
      <c r="N2270" t="s">
        <v>1745</v>
      </c>
      <c r="O2270">
        <v>69006</v>
      </c>
      <c r="P2270" t="s">
        <v>13044</v>
      </c>
      <c r="R2270" t="s">
        <v>20255</v>
      </c>
      <c r="S2270" t="s">
        <v>28</v>
      </c>
      <c r="T2270" t="s">
        <v>56</v>
      </c>
      <c r="U2270" t="s">
        <v>5466</v>
      </c>
      <c r="V2270" t="s">
        <v>20256</v>
      </c>
      <c r="X2270" t="s">
        <v>20257</v>
      </c>
      <c r="Y2270" t="s">
        <v>20258</v>
      </c>
    </row>
    <row r="2271" spans="1:25" x14ac:dyDescent="0.2">
      <c r="A2271" t="s">
        <v>27096</v>
      </c>
      <c r="B2271">
        <v>185498</v>
      </c>
      <c r="C2271">
        <v>607775</v>
      </c>
      <c r="D2271" t="s">
        <v>20254</v>
      </c>
      <c r="E2271" t="s">
        <v>24</v>
      </c>
      <c r="F2271">
        <v>999841469</v>
      </c>
      <c r="G2271" t="s">
        <v>6977</v>
      </c>
      <c r="H2271" t="s">
        <v>6978</v>
      </c>
      <c r="I2271" t="s">
        <v>34</v>
      </c>
      <c r="J2271" t="s">
        <v>26</v>
      </c>
      <c r="K2271">
        <v>142590.01</v>
      </c>
      <c r="L2271" t="s">
        <v>70</v>
      </c>
      <c r="M2271" t="s">
        <v>6979</v>
      </c>
      <c r="N2271" t="s">
        <v>382</v>
      </c>
      <c r="O2271">
        <v>1015</v>
      </c>
      <c r="P2271" t="s">
        <v>6980</v>
      </c>
      <c r="Q2271" t="s">
        <v>6981</v>
      </c>
      <c r="R2271" t="s">
        <v>20259</v>
      </c>
      <c r="S2271" t="s">
        <v>28</v>
      </c>
      <c r="T2271" t="s">
        <v>262</v>
      </c>
      <c r="U2271" t="s">
        <v>13478</v>
      </c>
      <c r="V2271" t="s">
        <v>20260</v>
      </c>
      <c r="X2271" t="s">
        <v>20261</v>
      </c>
    </row>
    <row r="2272" spans="1:25" x14ac:dyDescent="0.2">
      <c r="A2272" t="s">
        <v>27096</v>
      </c>
      <c r="B2272">
        <v>185498</v>
      </c>
      <c r="C2272">
        <v>607775</v>
      </c>
      <c r="D2272" t="s">
        <v>20254</v>
      </c>
      <c r="E2272" t="s">
        <v>24</v>
      </c>
      <c r="F2272">
        <v>999705281</v>
      </c>
      <c r="G2272" t="s">
        <v>8798</v>
      </c>
      <c r="H2272" t="s">
        <v>8058</v>
      </c>
      <c r="I2272" t="s">
        <v>30</v>
      </c>
      <c r="J2272" t="s">
        <v>472</v>
      </c>
      <c r="L2272" t="s">
        <v>138</v>
      </c>
      <c r="M2272" t="s">
        <v>8799</v>
      </c>
      <c r="N2272" t="s">
        <v>320</v>
      </c>
      <c r="O2272" t="s">
        <v>8800</v>
      </c>
      <c r="P2272" t="s">
        <v>8801</v>
      </c>
      <c r="Q2272" t="s">
        <v>8802</v>
      </c>
      <c r="R2272" t="s">
        <v>20262</v>
      </c>
      <c r="S2272" t="s">
        <v>28</v>
      </c>
      <c r="T2272" t="s">
        <v>40</v>
      </c>
      <c r="U2272" t="s">
        <v>673</v>
      </c>
      <c r="V2272" t="s">
        <v>7673</v>
      </c>
      <c r="X2272">
        <v>4402075593550</v>
      </c>
    </row>
    <row r="2273" spans="1:25" x14ac:dyDescent="0.2">
      <c r="A2273" t="s">
        <v>27096</v>
      </c>
      <c r="B2273">
        <v>185498</v>
      </c>
      <c r="C2273">
        <v>607775</v>
      </c>
      <c r="D2273" t="s">
        <v>20254</v>
      </c>
      <c r="E2273" t="s">
        <v>24</v>
      </c>
      <c r="F2273">
        <v>961732400</v>
      </c>
      <c r="G2273" t="s">
        <v>20263</v>
      </c>
      <c r="H2273" t="s">
        <v>20264</v>
      </c>
      <c r="I2273" t="s">
        <v>30</v>
      </c>
      <c r="J2273" t="s">
        <v>26</v>
      </c>
      <c r="K2273">
        <v>296378.42</v>
      </c>
      <c r="L2273" t="s">
        <v>192</v>
      </c>
      <c r="M2273" t="s">
        <v>10031</v>
      </c>
      <c r="N2273" t="s">
        <v>212</v>
      </c>
      <c r="O2273">
        <v>1000</v>
      </c>
      <c r="P2273" t="s">
        <v>20265</v>
      </c>
      <c r="R2273" t="s">
        <v>20266</v>
      </c>
      <c r="S2273" t="s">
        <v>28</v>
      </c>
      <c r="T2273" t="s">
        <v>47</v>
      </c>
      <c r="U2273" t="s">
        <v>4090</v>
      </c>
      <c r="V2273" t="s">
        <v>6071</v>
      </c>
      <c r="X2273" t="s">
        <v>20267</v>
      </c>
    </row>
    <row r="2274" spans="1:25" x14ac:dyDescent="0.2">
      <c r="A2274" t="s">
        <v>27096</v>
      </c>
      <c r="B2274">
        <v>185498</v>
      </c>
      <c r="C2274">
        <v>607775</v>
      </c>
      <c r="D2274" t="s">
        <v>20254</v>
      </c>
      <c r="E2274" t="s">
        <v>57</v>
      </c>
      <c r="F2274">
        <v>923930724</v>
      </c>
      <c r="G2274" t="s">
        <v>12432</v>
      </c>
      <c r="H2274" t="s">
        <v>8058</v>
      </c>
      <c r="I2274" t="s">
        <v>30</v>
      </c>
      <c r="J2274" t="s">
        <v>26</v>
      </c>
      <c r="K2274">
        <v>553529.30000000005</v>
      </c>
      <c r="L2274" t="s">
        <v>138</v>
      </c>
      <c r="M2274" t="s">
        <v>12433</v>
      </c>
      <c r="N2274" t="s">
        <v>320</v>
      </c>
      <c r="O2274" t="s">
        <v>12434</v>
      </c>
      <c r="Q2274" t="s">
        <v>8802</v>
      </c>
      <c r="R2274" t="s">
        <v>20268</v>
      </c>
      <c r="S2274" t="s">
        <v>28</v>
      </c>
      <c r="T2274" t="s">
        <v>40</v>
      </c>
      <c r="U2274" t="s">
        <v>673</v>
      </c>
      <c r="V2274" t="s">
        <v>7673</v>
      </c>
      <c r="X2274">
        <v>4402075593550</v>
      </c>
    </row>
    <row r="2275" spans="1:25" x14ac:dyDescent="0.2">
      <c r="A2275" t="s">
        <v>27096</v>
      </c>
      <c r="B2275">
        <v>185498</v>
      </c>
      <c r="C2275">
        <v>607775</v>
      </c>
      <c r="D2275" t="s">
        <v>20254</v>
      </c>
      <c r="E2275" t="s">
        <v>24</v>
      </c>
      <c r="F2275">
        <v>999976784</v>
      </c>
      <c r="G2275" t="s">
        <v>776</v>
      </c>
      <c r="H2275" t="s">
        <v>777</v>
      </c>
      <c r="I2275" t="s">
        <v>34</v>
      </c>
      <c r="J2275" t="s">
        <v>26</v>
      </c>
      <c r="K2275">
        <v>416785</v>
      </c>
      <c r="L2275" t="s">
        <v>138</v>
      </c>
      <c r="M2275" t="s">
        <v>778</v>
      </c>
      <c r="N2275" t="s">
        <v>779</v>
      </c>
      <c r="O2275" t="s">
        <v>780</v>
      </c>
      <c r="P2275" t="s">
        <v>781</v>
      </c>
      <c r="Q2275" t="s">
        <v>782</v>
      </c>
      <c r="R2275" t="s">
        <v>20269</v>
      </c>
      <c r="S2275" t="s">
        <v>28</v>
      </c>
      <c r="T2275" t="s">
        <v>65</v>
      </c>
      <c r="U2275" t="s">
        <v>963</v>
      </c>
      <c r="V2275" t="s">
        <v>964</v>
      </c>
      <c r="X2275" t="s">
        <v>14806</v>
      </c>
    </row>
    <row r="2276" spans="1:25" x14ac:dyDescent="0.2">
      <c r="A2276" t="s">
        <v>27096</v>
      </c>
      <c r="B2276">
        <v>185498</v>
      </c>
      <c r="C2276">
        <v>607775</v>
      </c>
      <c r="D2276" t="s">
        <v>20254</v>
      </c>
      <c r="E2276" t="s">
        <v>24</v>
      </c>
      <c r="F2276">
        <v>999989782</v>
      </c>
      <c r="G2276" t="s">
        <v>1937</v>
      </c>
      <c r="H2276" t="s">
        <v>1938</v>
      </c>
      <c r="I2276" t="s">
        <v>34</v>
      </c>
      <c r="J2276" t="s">
        <v>26</v>
      </c>
      <c r="K2276">
        <v>290083.71000000002</v>
      </c>
      <c r="L2276" t="s">
        <v>312</v>
      </c>
      <c r="M2276" t="s">
        <v>1939</v>
      </c>
      <c r="N2276" t="s">
        <v>1940</v>
      </c>
      <c r="O2276" t="s">
        <v>1941</v>
      </c>
      <c r="P2276" t="s">
        <v>1942</v>
      </c>
      <c r="Q2276" t="s">
        <v>1943</v>
      </c>
      <c r="R2276" t="s">
        <v>20270</v>
      </c>
      <c r="S2276" t="s">
        <v>28</v>
      </c>
      <c r="T2276" t="s">
        <v>56</v>
      </c>
      <c r="U2276" t="s">
        <v>3629</v>
      </c>
      <c r="V2276" t="s">
        <v>20271</v>
      </c>
      <c r="X2276">
        <v>31503632739</v>
      </c>
    </row>
    <row r="2277" spans="1:25" x14ac:dyDescent="0.2">
      <c r="A2277" t="s">
        <v>27096</v>
      </c>
      <c r="B2277">
        <v>185498</v>
      </c>
      <c r="C2277">
        <v>607775</v>
      </c>
      <c r="D2277" t="s">
        <v>20254</v>
      </c>
      <c r="E2277" t="s">
        <v>24</v>
      </c>
      <c r="F2277">
        <v>999869114</v>
      </c>
      <c r="G2277" t="s">
        <v>1226</v>
      </c>
      <c r="H2277" t="s">
        <v>1227</v>
      </c>
      <c r="I2277" t="s">
        <v>34</v>
      </c>
      <c r="J2277" t="s">
        <v>26</v>
      </c>
      <c r="K2277">
        <v>234118.77</v>
      </c>
      <c r="L2277" t="s">
        <v>682</v>
      </c>
      <c r="M2277" t="s">
        <v>1228</v>
      </c>
      <c r="N2277" t="s">
        <v>1229</v>
      </c>
      <c r="O2277">
        <v>6020</v>
      </c>
      <c r="P2277" t="s">
        <v>1230</v>
      </c>
      <c r="Q2277" t="s">
        <v>1231</v>
      </c>
      <c r="R2277" t="s">
        <v>20272</v>
      </c>
      <c r="S2277" t="s">
        <v>28</v>
      </c>
      <c r="T2277" t="s">
        <v>40</v>
      </c>
      <c r="U2277" t="s">
        <v>6361</v>
      </c>
      <c r="V2277" t="s">
        <v>12869</v>
      </c>
      <c r="X2277" t="s">
        <v>20273</v>
      </c>
      <c r="Y2277" t="s">
        <v>20274</v>
      </c>
    </row>
    <row r="2278" spans="1:25" x14ac:dyDescent="0.2">
      <c r="A2278" t="s">
        <v>27096</v>
      </c>
      <c r="B2278">
        <v>185498</v>
      </c>
      <c r="C2278">
        <v>607775</v>
      </c>
      <c r="D2278" t="s">
        <v>20254</v>
      </c>
      <c r="E2278" t="s">
        <v>24</v>
      </c>
      <c r="F2278">
        <v>888897707</v>
      </c>
      <c r="G2278" t="s">
        <v>3376</v>
      </c>
      <c r="H2278" t="s">
        <v>3377</v>
      </c>
      <c r="I2278" t="s">
        <v>34</v>
      </c>
      <c r="J2278" t="s">
        <v>472</v>
      </c>
      <c r="K2278">
        <v>47452.35</v>
      </c>
      <c r="L2278" t="s">
        <v>27</v>
      </c>
      <c r="M2278" t="s">
        <v>3378</v>
      </c>
      <c r="N2278" t="s">
        <v>3379</v>
      </c>
      <c r="O2278">
        <v>48149</v>
      </c>
      <c r="P2278" t="s">
        <v>3380</v>
      </c>
      <c r="Q2278" t="s">
        <v>3381</v>
      </c>
      <c r="R2278" t="s">
        <v>20275</v>
      </c>
      <c r="S2278" t="s">
        <v>28</v>
      </c>
      <c r="T2278" t="s">
        <v>40</v>
      </c>
      <c r="U2278" t="s">
        <v>475</v>
      </c>
      <c r="V2278" t="s">
        <v>20276</v>
      </c>
      <c r="X2278" t="s">
        <v>20277</v>
      </c>
      <c r="Y2278" t="s">
        <v>20278</v>
      </c>
    </row>
    <row r="2279" spans="1:25" x14ac:dyDescent="0.2">
      <c r="A2279" t="s">
        <v>27096</v>
      </c>
      <c r="B2279">
        <v>185498</v>
      </c>
      <c r="C2279">
        <v>607775</v>
      </c>
      <c r="D2279" t="s">
        <v>20254</v>
      </c>
      <c r="E2279" t="s">
        <v>24</v>
      </c>
      <c r="F2279">
        <v>958060465</v>
      </c>
      <c r="G2279" t="s">
        <v>20279</v>
      </c>
      <c r="H2279" t="s">
        <v>20280</v>
      </c>
      <c r="I2279" t="s">
        <v>25</v>
      </c>
      <c r="J2279" t="s">
        <v>26</v>
      </c>
      <c r="K2279">
        <v>207594</v>
      </c>
      <c r="L2279" t="s">
        <v>210</v>
      </c>
      <c r="M2279" t="s">
        <v>20281</v>
      </c>
      <c r="N2279" t="s">
        <v>20282</v>
      </c>
      <c r="O2279">
        <v>144</v>
      </c>
      <c r="P2279" t="s">
        <v>20283</v>
      </c>
      <c r="R2279" t="s">
        <v>20284</v>
      </c>
      <c r="S2279" t="s">
        <v>28</v>
      </c>
      <c r="T2279" t="s">
        <v>40</v>
      </c>
      <c r="U2279" t="s">
        <v>1120</v>
      </c>
      <c r="V2279" t="s">
        <v>7889</v>
      </c>
      <c r="X2279" t="s">
        <v>20285</v>
      </c>
    </row>
    <row r="2280" spans="1:25" x14ac:dyDescent="0.2">
      <c r="A2280" t="s">
        <v>27096</v>
      </c>
      <c r="B2280">
        <v>185498</v>
      </c>
      <c r="C2280">
        <v>607775</v>
      </c>
      <c r="D2280" t="s">
        <v>20254</v>
      </c>
      <c r="E2280" t="s">
        <v>24</v>
      </c>
      <c r="F2280">
        <v>999842536</v>
      </c>
      <c r="G2280" t="s">
        <v>945</v>
      </c>
      <c r="H2280" t="s">
        <v>946</v>
      </c>
      <c r="I2280" t="s">
        <v>34</v>
      </c>
      <c r="J2280" t="s">
        <v>26</v>
      </c>
      <c r="K2280">
        <v>237868.82</v>
      </c>
      <c r="L2280" t="s">
        <v>947</v>
      </c>
      <c r="M2280" t="s">
        <v>948</v>
      </c>
      <c r="N2280" t="s">
        <v>949</v>
      </c>
      <c r="O2280">
        <v>12616</v>
      </c>
      <c r="P2280" t="s">
        <v>950</v>
      </c>
      <c r="Q2280" t="s">
        <v>951</v>
      </c>
      <c r="R2280" t="s">
        <v>20286</v>
      </c>
      <c r="S2280" t="s">
        <v>28</v>
      </c>
      <c r="T2280" t="s">
        <v>40</v>
      </c>
      <c r="U2280" t="s">
        <v>3882</v>
      </c>
      <c r="V2280" t="s">
        <v>20287</v>
      </c>
      <c r="X2280" t="s">
        <v>20288</v>
      </c>
      <c r="Y2280" t="s">
        <v>11974</v>
      </c>
    </row>
    <row r="2281" spans="1:25" x14ac:dyDescent="0.2">
      <c r="A2281" t="s">
        <v>27096</v>
      </c>
      <c r="B2281">
        <v>185498</v>
      </c>
      <c r="C2281">
        <v>607775</v>
      </c>
      <c r="D2281" t="s">
        <v>20254</v>
      </c>
      <c r="E2281" t="s">
        <v>24</v>
      </c>
      <c r="F2281">
        <v>999977366</v>
      </c>
      <c r="G2281" t="s">
        <v>2737</v>
      </c>
      <c r="H2281" t="s">
        <v>2738</v>
      </c>
      <c r="I2281" t="s">
        <v>34</v>
      </c>
      <c r="J2281" t="s">
        <v>26</v>
      </c>
      <c r="K2281">
        <v>316711.67999999999</v>
      </c>
      <c r="L2281" t="s">
        <v>312</v>
      </c>
      <c r="M2281" t="s">
        <v>2739</v>
      </c>
      <c r="N2281" t="s">
        <v>2053</v>
      </c>
      <c r="O2281" t="s">
        <v>2740</v>
      </c>
      <c r="P2281" t="s">
        <v>2741</v>
      </c>
      <c r="Q2281" t="s">
        <v>2742</v>
      </c>
      <c r="R2281" t="s">
        <v>20289</v>
      </c>
      <c r="S2281" t="s">
        <v>28</v>
      </c>
      <c r="T2281" t="s">
        <v>262</v>
      </c>
      <c r="U2281" t="s">
        <v>1111</v>
      </c>
      <c r="V2281" t="s">
        <v>20290</v>
      </c>
      <c r="X2281">
        <v>31152787050</v>
      </c>
    </row>
    <row r="2282" spans="1:25" x14ac:dyDescent="0.2">
      <c r="A2282" t="s">
        <v>27096</v>
      </c>
      <c r="B2282">
        <v>94447</v>
      </c>
      <c r="C2282">
        <v>242474</v>
      </c>
      <c r="D2282" t="s">
        <v>15803</v>
      </c>
      <c r="E2282" t="s">
        <v>24</v>
      </c>
      <c r="F2282">
        <v>997544412</v>
      </c>
      <c r="G2282" t="s">
        <v>20304</v>
      </c>
      <c r="H2282" t="s">
        <v>2776</v>
      </c>
      <c r="I2282" t="s">
        <v>30</v>
      </c>
      <c r="J2282" t="s">
        <v>26</v>
      </c>
      <c r="K2282">
        <v>338600</v>
      </c>
      <c r="L2282" t="s">
        <v>138</v>
      </c>
      <c r="M2282" t="s">
        <v>20305</v>
      </c>
      <c r="N2282" t="s">
        <v>367</v>
      </c>
      <c r="O2282" t="s">
        <v>7243</v>
      </c>
      <c r="P2282" t="s">
        <v>20306</v>
      </c>
      <c r="R2282" t="s">
        <v>20307</v>
      </c>
      <c r="S2282" t="s">
        <v>28</v>
      </c>
      <c r="T2282" t="s">
        <v>40</v>
      </c>
      <c r="U2282" t="s">
        <v>7038</v>
      </c>
      <c r="V2282" t="s">
        <v>4889</v>
      </c>
      <c r="X2282" t="s">
        <v>20308</v>
      </c>
      <c r="Y2282" t="s">
        <v>11254</v>
      </c>
    </row>
    <row r="2283" spans="1:25" x14ac:dyDescent="0.2">
      <c r="A2283" t="s">
        <v>27096</v>
      </c>
      <c r="B2283">
        <v>94447</v>
      </c>
      <c r="C2283">
        <v>242474</v>
      </c>
      <c r="D2283" t="s">
        <v>15803</v>
      </c>
      <c r="E2283" t="s">
        <v>24</v>
      </c>
      <c r="F2283">
        <v>888897696</v>
      </c>
      <c r="G2283" t="s">
        <v>1655</v>
      </c>
      <c r="H2283" t="s">
        <v>1656</v>
      </c>
      <c r="I2283" t="s">
        <v>34</v>
      </c>
      <c r="J2283" t="s">
        <v>26</v>
      </c>
      <c r="K2283">
        <v>332600</v>
      </c>
      <c r="L2283" t="s">
        <v>45</v>
      </c>
      <c r="M2283" t="s">
        <v>1657</v>
      </c>
      <c r="N2283" t="s">
        <v>1658</v>
      </c>
      <c r="O2283" t="s">
        <v>1659</v>
      </c>
      <c r="P2283" t="s">
        <v>1660</v>
      </c>
      <c r="Q2283" t="s">
        <v>1661</v>
      </c>
      <c r="R2283" t="s">
        <v>20309</v>
      </c>
      <c r="S2283" t="s">
        <v>28</v>
      </c>
      <c r="T2283" t="s">
        <v>262</v>
      </c>
      <c r="U2283" t="s">
        <v>662</v>
      </c>
      <c r="V2283" t="s">
        <v>1381</v>
      </c>
      <c r="X2283" t="s">
        <v>20310</v>
      </c>
      <c r="Y2283" t="s">
        <v>20311</v>
      </c>
    </row>
    <row r="2284" spans="1:25" x14ac:dyDescent="0.2">
      <c r="A2284" t="s">
        <v>27096</v>
      </c>
      <c r="B2284">
        <v>94447</v>
      </c>
      <c r="C2284">
        <v>242474</v>
      </c>
      <c r="D2284" t="s">
        <v>15803</v>
      </c>
      <c r="E2284" t="s">
        <v>24</v>
      </c>
      <c r="F2284">
        <v>994092085</v>
      </c>
      <c r="G2284" t="s">
        <v>20312</v>
      </c>
      <c r="H2284" t="s">
        <v>6713</v>
      </c>
      <c r="I2284" t="s">
        <v>30</v>
      </c>
      <c r="J2284" t="s">
        <v>472</v>
      </c>
      <c r="K2284">
        <v>206770</v>
      </c>
      <c r="L2284" t="s">
        <v>35</v>
      </c>
      <c r="M2284" t="s">
        <v>20313</v>
      </c>
      <c r="N2284" t="s">
        <v>20314</v>
      </c>
      <c r="O2284">
        <v>2200</v>
      </c>
      <c r="P2284" t="s">
        <v>20315</v>
      </c>
      <c r="R2284" t="s">
        <v>20316</v>
      </c>
      <c r="S2284" t="s">
        <v>28</v>
      </c>
      <c r="T2284" t="s">
        <v>40</v>
      </c>
      <c r="U2284" t="s">
        <v>20317</v>
      </c>
      <c r="V2284" t="s">
        <v>2890</v>
      </c>
      <c r="X2284" t="s">
        <v>20318</v>
      </c>
      <c r="Y2284" t="s">
        <v>20319</v>
      </c>
    </row>
    <row r="2285" spans="1:25" x14ac:dyDescent="0.2">
      <c r="A2285" t="s">
        <v>27096</v>
      </c>
      <c r="B2285">
        <v>94447</v>
      </c>
      <c r="C2285">
        <v>242474</v>
      </c>
      <c r="D2285" t="s">
        <v>15803</v>
      </c>
      <c r="E2285" t="s">
        <v>24</v>
      </c>
      <c r="F2285">
        <v>990831818</v>
      </c>
      <c r="G2285" t="s">
        <v>20320</v>
      </c>
      <c r="H2285" t="s">
        <v>20321</v>
      </c>
      <c r="I2285" t="s">
        <v>325</v>
      </c>
      <c r="J2285" t="s">
        <v>26</v>
      </c>
      <c r="K2285">
        <v>26600</v>
      </c>
      <c r="L2285" t="s">
        <v>138</v>
      </c>
      <c r="M2285" t="s">
        <v>20322</v>
      </c>
      <c r="N2285" t="s">
        <v>203</v>
      </c>
      <c r="O2285" t="s">
        <v>20323</v>
      </c>
      <c r="P2285" t="s">
        <v>20324</v>
      </c>
      <c r="R2285" t="s">
        <v>20325</v>
      </c>
      <c r="S2285" t="s">
        <v>28</v>
      </c>
      <c r="T2285" t="s">
        <v>40</v>
      </c>
      <c r="U2285" t="s">
        <v>426</v>
      </c>
      <c r="V2285" t="s">
        <v>5399</v>
      </c>
      <c r="X2285" t="s">
        <v>20326</v>
      </c>
      <c r="Y2285" t="s">
        <v>20327</v>
      </c>
    </row>
    <row r="2286" spans="1:25" x14ac:dyDescent="0.2">
      <c r="A2286" t="s">
        <v>27096</v>
      </c>
      <c r="B2286">
        <v>94447</v>
      </c>
      <c r="C2286">
        <v>242474</v>
      </c>
      <c r="D2286" t="s">
        <v>15803</v>
      </c>
      <c r="E2286" t="s">
        <v>24</v>
      </c>
      <c r="F2286">
        <v>973864384</v>
      </c>
      <c r="G2286" t="s">
        <v>20328</v>
      </c>
      <c r="H2286" t="s">
        <v>20329</v>
      </c>
      <c r="I2286" t="s">
        <v>30</v>
      </c>
      <c r="J2286" t="s">
        <v>26</v>
      </c>
      <c r="K2286">
        <v>29124</v>
      </c>
      <c r="L2286" t="s">
        <v>1584</v>
      </c>
      <c r="M2286" t="s">
        <v>20330</v>
      </c>
      <c r="N2286" t="s">
        <v>20331</v>
      </c>
      <c r="O2286">
        <v>101</v>
      </c>
      <c r="P2286" t="s">
        <v>20332</v>
      </c>
      <c r="R2286" t="s">
        <v>20333</v>
      </c>
      <c r="S2286" t="s">
        <v>28</v>
      </c>
      <c r="T2286" t="s">
        <v>65</v>
      </c>
      <c r="U2286" t="s">
        <v>20334</v>
      </c>
      <c r="V2286" t="s">
        <v>20335</v>
      </c>
      <c r="X2286">
        <v>3544244165</v>
      </c>
    </row>
    <row r="2287" spans="1:25" x14ac:dyDescent="0.2">
      <c r="A2287" t="s">
        <v>27096</v>
      </c>
      <c r="B2287">
        <v>94447</v>
      </c>
      <c r="C2287">
        <v>242474</v>
      </c>
      <c r="D2287" t="s">
        <v>15803</v>
      </c>
      <c r="E2287" t="s">
        <v>24</v>
      </c>
      <c r="F2287">
        <v>999987066</v>
      </c>
      <c r="G2287" t="s">
        <v>2356</v>
      </c>
      <c r="H2287" t="s">
        <v>2357</v>
      </c>
      <c r="I2287" t="s">
        <v>25</v>
      </c>
      <c r="J2287" t="s">
        <v>26</v>
      </c>
      <c r="K2287">
        <v>408203</v>
      </c>
      <c r="L2287" t="s">
        <v>312</v>
      </c>
      <c r="M2287" t="s">
        <v>2358</v>
      </c>
      <c r="N2287" t="s">
        <v>1002</v>
      </c>
      <c r="O2287" t="s">
        <v>2359</v>
      </c>
      <c r="P2287" t="s">
        <v>2360</v>
      </c>
      <c r="Q2287" t="s">
        <v>2361</v>
      </c>
      <c r="R2287" t="s">
        <v>20336</v>
      </c>
      <c r="S2287" t="s">
        <v>28</v>
      </c>
      <c r="T2287" t="s">
        <v>47</v>
      </c>
      <c r="U2287" t="s">
        <v>1496</v>
      </c>
      <c r="V2287" t="s">
        <v>19953</v>
      </c>
      <c r="X2287" t="s">
        <v>20337</v>
      </c>
      <c r="Y2287" t="s">
        <v>16777</v>
      </c>
    </row>
    <row r="2288" spans="1:25" x14ac:dyDescent="0.2">
      <c r="A2288" t="s">
        <v>27096</v>
      </c>
      <c r="B2288">
        <v>94447</v>
      </c>
      <c r="C2288">
        <v>242474</v>
      </c>
      <c r="D2288" t="s">
        <v>15803</v>
      </c>
      <c r="E2288" t="s">
        <v>24</v>
      </c>
      <c r="F2288">
        <v>999757467</v>
      </c>
      <c r="G2288" t="s">
        <v>2399</v>
      </c>
      <c r="H2288" t="s">
        <v>2400</v>
      </c>
      <c r="I2288" t="s">
        <v>30</v>
      </c>
      <c r="J2288" t="s">
        <v>26</v>
      </c>
      <c r="K2288">
        <v>300957.99</v>
      </c>
      <c r="L2288" t="s">
        <v>192</v>
      </c>
      <c r="M2288" t="s">
        <v>2401</v>
      </c>
      <c r="N2288" t="s">
        <v>2402</v>
      </c>
      <c r="O2288">
        <v>1932</v>
      </c>
      <c r="P2288" t="s">
        <v>2403</v>
      </c>
      <c r="Q2288" t="s">
        <v>2404</v>
      </c>
      <c r="R2288" t="s">
        <v>20338</v>
      </c>
      <c r="S2288" t="s">
        <v>28</v>
      </c>
      <c r="T2288" t="s">
        <v>47</v>
      </c>
      <c r="U2288" t="s">
        <v>7562</v>
      </c>
      <c r="V2288" t="s">
        <v>9401</v>
      </c>
      <c r="X2288" t="s">
        <v>7836</v>
      </c>
      <c r="Y2288" t="s">
        <v>7837</v>
      </c>
    </row>
    <row r="2289" spans="1:25" x14ac:dyDescent="0.2">
      <c r="A2289" t="s">
        <v>27096</v>
      </c>
      <c r="B2289">
        <v>94447</v>
      </c>
      <c r="C2289">
        <v>242474</v>
      </c>
      <c r="D2289" t="s">
        <v>15803</v>
      </c>
      <c r="E2289" t="s">
        <v>24</v>
      </c>
      <c r="F2289">
        <v>997455366</v>
      </c>
      <c r="G2289" t="s">
        <v>20339</v>
      </c>
      <c r="H2289" t="s">
        <v>12002</v>
      </c>
      <c r="I2289" t="s">
        <v>30</v>
      </c>
      <c r="J2289" t="s">
        <v>26</v>
      </c>
      <c r="K2289">
        <v>286400</v>
      </c>
      <c r="L2289" t="s">
        <v>45</v>
      </c>
      <c r="M2289" t="s">
        <v>20340</v>
      </c>
      <c r="N2289" t="s">
        <v>3869</v>
      </c>
      <c r="O2289">
        <v>58015</v>
      </c>
      <c r="P2289" t="s">
        <v>20341</v>
      </c>
      <c r="R2289" t="s">
        <v>20342</v>
      </c>
      <c r="S2289" t="s">
        <v>28</v>
      </c>
      <c r="T2289" t="s">
        <v>65</v>
      </c>
      <c r="U2289" t="s">
        <v>334</v>
      </c>
      <c r="V2289" t="s">
        <v>20343</v>
      </c>
      <c r="X2289">
        <v>4613369664</v>
      </c>
      <c r="Y2289">
        <v>4613369665</v>
      </c>
    </row>
    <row r="2290" spans="1:25" x14ac:dyDescent="0.2">
      <c r="A2290" t="s">
        <v>27096</v>
      </c>
      <c r="B2290">
        <v>94447</v>
      </c>
      <c r="C2290">
        <v>242474</v>
      </c>
      <c r="D2290" t="s">
        <v>15803</v>
      </c>
      <c r="E2290" t="s">
        <v>24</v>
      </c>
      <c r="F2290">
        <v>999943222</v>
      </c>
      <c r="G2290" t="s">
        <v>12851</v>
      </c>
      <c r="H2290" t="s">
        <v>9748</v>
      </c>
      <c r="I2290" t="s">
        <v>30</v>
      </c>
      <c r="J2290" t="s">
        <v>26</v>
      </c>
      <c r="K2290">
        <v>183500</v>
      </c>
      <c r="L2290" t="s">
        <v>857</v>
      </c>
      <c r="M2290" t="s">
        <v>12852</v>
      </c>
      <c r="N2290" t="s">
        <v>931</v>
      </c>
      <c r="O2290" t="s">
        <v>12853</v>
      </c>
      <c r="P2290" t="s">
        <v>12854</v>
      </c>
      <c r="R2290" t="s">
        <v>20344</v>
      </c>
      <c r="S2290" t="s">
        <v>28</v>
      </c>
      <c r="T2290" t="s">
        <v>47</v>
      </c>
      <c r="U2290" t="s">
        <v>12938</v>
      </c>
      <c r="V2290" t="s">
        <v>20345</v>
      </c>
      <c r="X2290">
        <v>351218413888</v>
      </c>
      <c r="Y2290">
        <v>351218413695</v>
      </c>
    </row>
    <row r="2291" spans="1:25" x14ac:dyDescent="0.2">
      <c r="A2291" t="s">
        <v>27096</v>
      </c>
      <c r="B2291">
        <v>94447</v>
      </c>
      <c r="C2291">
        <v>242474</v>
      </c>
      <c r="D2291" t="s">
        <v>15803</v>
      </c>
      <c r="E2291" t="s">
        <v>24</v>
      </c>
      <c r="F2291">
        <v>953088342</v>
      </c>
      <c r="G2291" t="s">
        <v>20346</v>
      </c>
      <c r="H2291" t="s">
        <v>20347</v>
      </c>
      <c r="I2291" t="s">
        <v>30</v>
      </c>
      <c r="J2291" t="s">
        <v>26</v>
      </c>
      <c r="K2291">
        <v>221030</v>
      </c>
      <c r="L2291" t="s">
        <v>312</v>
      </c>
      <c r="M2291" t="s">
        <v>20348</v>
      </c>
      <c r="N2291" t="s">
        <v>2053</v>
      </c>
      <c r="O2291" t="s">
        <v>14904</v>
      </c>
      <c r="P2291" t="s">
        <v>20349</v>
      </c>
      <c r="R2291" t="s">
        <v>20350</v>
      </c>
      <c r="S2291" t="s">
        <v>28</v>
      </c>
      <c r="T2291" t="s">
        <v>40</v>
      </c>
      <c r="U2291" t="s">
        <v>7082</v>
      </c>
      <c r="V2291" t="s">
        <v>20351</v>
      </c>
      <c r="X2291" t="s">
        <v>20352</v>
      </c>
    </row>
    <row r="2292" spans="1:25" x14ac:dyDescent="0.2">
      <c r="A2292" t="s">
        <v>27096</v>
      </c>
      <c r="B2292">
        <v>94447</v>
      </c>
      <c r="C2292">
        <v>242474</v>
      </c>
      <c r="D2292" t="s">
        <v>15803</v>
      </c>
      <c r="E2292" t="s">
        <v>24</v>
      </c>
      <c r="F2292">
        <v>992464037</v>
      </c>
      <c r="G2292" t="s">
        <v>19505</v>
      </c>
      <c r="H2292" t="s">
        <v>6725</v>
      </c>
      <c r="I2292" t="s">
        <v>30</v>
      </c>
      <c r="J2292" t="s">
        <v>26</v>
      </c>
      <c r="K2292">
        <v>338036</v>
      </c>
      <c r="L2292" t="s">
        <v>138</v>
      </c>
      <c r="M2292" t="s">
        <v>19506</v>
      </c>
      <c r="N2292" t="s">
        <v>19507</v>
      </c>
      <c r="O2292" t="s">
        <v>19508</v>
      </c>
      <c r="P2292" t="s">
        <v>19509</v>
      </c>
      <c r="Q2292" t="s">
        <v>19510</v>
      </c>
      <c r="R2292" t="s">
        <v>20353</v>
      </c>
      <c r="S2292" t="s">
        <v>28</v>
      </c>
      <c r="T2292" t="s">
        <v>65</v>
      </c>
      <c r="U2292" t="s">
        <v>3453</v>
      </c>
      <c r="V2292" t="s">
        <v>19512</v>
      </c>
      <c r="X2292" t="s">
        <v>20354</v>
      </c>
      <c r="Y2292" t="s">
        <v>20355</v>
      </c>
    </row>
    <row r="2293" spans="1:25" x14ac:dyDescent="0.2">
      <c r="A2293" t="s">
        <v>27096</v>
      </c>
      <c r="B2293">
        <v>94447</v>
      </c>
      <c r="C2293">
        <v>242474</v>
      </c>
      <c r="D2293" t="s">
        <v>15803</v>
      </c>
      <c r="E2293" t="s">
        <v>57</v>
      </c>
      <c r="F2293">
        <v>999883470</v>
      </c>
      <c r="G2293" t="s">
        <v>6433</v>
      </c>
      <c r="H2293" t="s">
        <v>6434</v>
      </c>
      <c r="I2293" t="s">
        <v>34</v>
      </c>
      <c r="J2293" t="s">
        <v>26</v>
      </c>
      <c r="K2293">
        <v>528280</v>
      </c>
      <c r="L2293" t="s">
        <v>138</v>
      </c>
      <c r="M2293" t="s">
        <v>6435</v>
      </c>
      <c r="N2293" t="s">
        <v>320</v>
      </c>
      <c r="O2293" t="s">
        <v>6436</v>
      </c>
      <c r="P2293" t="s">
        <v>6437</v>
      </c>
      <c r="Q2293" t="s">
        <v>6438</v>
      </c>
      <c r="R2293" t="s">
        <v>20356</v>
      </c>
      <c r="S2293" t="s">
        <v>28</v>
      </c>
      <c r="T2293" t="s">
        <v>40</v>
      </c>
      <c r="U2293" t="s">
        <v>385</v>
      </c>
      <c r="V2293" t="s">
        <v>6439</v>
      </c>
      <c r="X2293" t="s">
        <v>20357</v>
      </c>
      <c r="Y2293" t="s">
        <v>20358</v>
      </c>
    </row>
    <row r="2294" spans="1:25" x14ac:dyDescent="0.2">
      <c r="A2294" t="s">
        <v>27096</v>
      </c>
      <c r="B2294">
        <v>94447</v>
      </c>
      <c r="C2294">
        <v>242474</v>
      </c>
      <c r="D2294" t="s">
        <v>15803</v>
      </c>
      <c r="E2294" t="s">
        <v>24</v>
      </c>
      <c r="F2294">
        <v>999884246</v>
      </c>
      <c r="G2294" t="s">
        <v>2616</v>
      </c>
      <c r="H2294" t="s">
        <v>2617</v>
      </c>
      <c r="I2294" t="s">
        <v>34</v>
      </c>
      <c r="J2294" t="s">
        <v>26</v>
      </c>
      <c r="K2294">
        <v>295511.01</v>
      </c>
      <c r="L2294" t="s">
        <v>1584</v>
      </c>
      <c r="M2294" t="s">
        <v>2618</v>
      </c>
      <c r="N2294" t="s">
        <v>2502</v>
      </c>
      <c r="O2294">
        <v>101</v>
      </c>
      <c r="P2294" t="s">
        <v>2619</v>
      </c>
      <c r="Q2294" t="s">
        <v>2620</v>
      </c>
      <c r="R2294" t="s">
        <v>20359</v>
      </c>
      <c r="S2294" t="s">
        <v>28</v>
      </c>
      <c r="T2294" t="s">
        <v>262</v>
      </c>
      <c r="U2294" t="s">
        <v>20360</v>
      </c>
      <c r="V2294" t="s">
        <v>20361</v>
      </c>
      <c r="X2294">
        <v>3545254702</v>
      </c>
      <c r="Y2294">
        <v>3545254937</v>
      </c>
    </row>
    <row r="2295" spans="1:25" x14ac:dyDescent="0.2">
      <c r="A2295" t="s">
        <v>27096</v>
      </c>
      <c r="B2295">
        <v>185499</v>
      </c>
      <c r="C2295">
        <v>607814</v>
      </c>
      <c r="D2295" t="s">
        <v>19967</v>
      </c>
      <c r="E2295" t="s">
        <v>24</v>
      </c>
      <c r="F2295">
        <v>971652202</v>
      </c>
      <c r="G2295" t="s">
        <v>11781</v>
      </c>
      <c r="H2295" t="s">
        <v>11782</v>
      </c>
      <c r="I2295" t="s">
        <v>25</v>
      </c>
      <c r="J2295" t="s">
        <v>26</v>
      </c>
      <c r="K2295">
        <v>114252</v>
      </c>
      <c r="L2295" t="s">
        <v>99</v>
      </c>
      <c r="M2295" t="s">
        <v>11783</v>
      </c>
      <c r="N2295" t="s">
        <v>1629</v>
      </c>
      <c r="O2295" t="s">
        <v>11784</v>
      </c>
      <c r="P2295" t="s">
        <v>11785</v>
      </c>
      <c r="Q2295" t="s">
        <v>11786</v>
      </c>
      <c r="R2295" t="s">
        <v>20375</v>
      </c>
      <c r="S2295" t="s">
        <v>28</v>
      </c>
      <c r="T2295" t="s">
        <v>40</v>
      </c>
      <c r="U2295" t="s">
        <v>3773</v>
      </c>
      <c r="V2295" t="s">
        <v>15744</v>
      </c>
      <c r="X2295">
        <v>302310385542</v>
      </c>
    </row>
    <row r="2296" spans="1:25" x14ac:dyDescent="0.2">
      <c r="A2296" t="s">
        <v>27096</v>
      </c>
      <c r="B2296">
        <v>185499</v>
      </c>
      <c r="C2296">
        <v>607814</v>
      </c>
      <c r="D2296" t="s">
        <v>19967</v>
      </c>
      <c r="E2296" t="s">
        <v>57</v>
      </c>
      <c r="F2296">
        <v>991793961</v>
      </c>
      <c r="G2296" t="s">
        <v>20376</v>
      </c>
      <c r="H2296" t="s">
        <v>9485</v>
      </c>
      <c r="I2296" t="s">
        <v>209</v>
      </c>
      <c r="J2296" t="s">
        <v>26</v>
      </c>
      <c r="K2296">
        <v>536674.4</v>
      </c>
      <c r="L2296" t="s">
        <v>138</v>
      </c>
      <c r="M2296" t="s">
        <v>20377</v>
      </c>
      <c r="N2296" t="s">
        <v>367</v>
      </c>
      <c r="O2296" t="s">
        <v>20378</v>
      </c>
      <c r="P2296" t="s">
        <v>20379</v>
      </c>
      <c r="Q2296" t="s">
        <v>20380</v>
      </c>
      <c r="R2296" t="s">
        <v>20381</v>
      </c>
      <c r="S2296" t="s">
        <v>28</v>
      </c>
      <c r="T2296" t="s">
        <v>65</v>
      </c>
      <c r="U2296" t="s">
        <v>2324</v>
      </c>
      <c r="V2296" t="s">
        <v>20382</v>
      </c>
      <c r="X2296">
        <v>447765037485</v>
      </c>
    </row>
    <row r="2297" spans="1:25" x14ac:dyDescent="0.2">
      <c r="A2297" t="s">
        <v>27096</v>
      </c>
      <c r="B2297">
        <v>185499</v>
      </c>
      <c r="C2297">
        <v>607814</v>
      </c>
      <c r="D2297" t="s">
        <v>19967</v>
      </c>
      <c r="E2297" t="s">
        <v>24</v>
      </c>
      <c r="F2297">
        <v>973746432</v>
      </c>
      <c r="G2297" t="s">
        <v>11790</v>
      </c>
      <c r="H2297" t="s">
        <v>11791</v>
      </c>
      <c r="I2297" t="s">
        <v>30</v>
      </c>
      <c r="J2297" t="s">
        <v>26</v>
      </c>
      <c r="K2297">
        <v>272230.5</v>
      </c>
      <c r="L2297" t="s">
        <v>99</v>
      </c>
      <c r="M2297" t="s">
        <v>11792</v>
      </c>
      <c r="N2297" t="s">
        <v>11793</v>
      </c>
      <c r="O2297">
        <v>15124</v>
      </c>
      <c r="P2297" t="s">
        <v>11794</v>
      </c>
      <c r="Q2297" t="s">
        <v>11795</v>
      </c>
      <c r="R2297" t="s">
        <v>20383</v>
      </c>
      <c r="S2297" t="s">
        <v>28</v>
      </c>
      <c r="T2297" t="s">
        <v>65</v>
      </c>
      <c r="U2297" t="s">
        <v>1086</v>
      </c>
      <c r="V2297" t="s">
        <v>11797</v>
      </c>
      <c r="X2297" t="s">
        <v>12448</v>
      </c>
      <c r="Y2297" t="s">
        <v>11799</v>
      </c>
    </row>
    <row r="2298" spans="1:25" x14ac:dyDescent="0.2">
      <c r="A2298" t="s">
        <v>27096</v>
      </c>
      <c r="B2298">
        <v>185499</v>
      </c>
      <c r="C2298">
        <v>607814</v>
      </c>
      <c r="D2298" t="s">
        <v>19967</v>
      </c>
      <c r="E2298" t="s">
        <v>24</v>
      </c>
      <c r="F2298">
        <v>999669585</v>
      </c>
      <c r="G2298" t="s">
        <v>4584</v>
      </c>
      <c r="H2298" t="s">
        <v>4585</v>
      </c>
      <c r="I2298" t="s">
        <v>30</v>
      </c>
      <c r="J2298" t="s">
        <v>472</v>
      </c>
      <c r="L2298" t="s">
        <v>138</v>
      </c>
      <c r="M2298" t="s">
        <v>4586</v>
      </c>
      <c r="N2298" t="s">
        <v>320</v>
      </c>
      <c r="O2298" t="s">
        <v>4587</v>
      </c>
      <c r="P2298" t="s">
        <v>4588</v>
      </c>
      <c r="R2298" t="s">
        <v>20384</v>
      </c>
      <c r="S2298" t="s">
        <v>28</v>
      </c>
      <c r="T2298" t="s">
        <v>40</v>
      </c>
      <c r="U2298" t="s">
        <v>4589</v>
      </c>
      <c r="V2298" t="s">
        <v>4590</v>
      </c>
      <c r="X2298" t="s">
        <v>20385</v>
      </c>
    </row>
    <row r="2299" spans="1:25" x14ac:dyDescent="0.2">
      <c r="A2299" t="s">
        <v>27096</v>
      </c>
      <c r="B2299">
        <v>185499</v>
      </c>
      <c r="C2299">
        <v>607814</v>
      </c>
      <c r="D2299" t="s">
        <v>19967</v>
      </c>
      <c r="E2299" t="s">
        <v>24</v>
      </c>
      <c r="F2299">
        <v>972501825</v>
      </c>
      <c r="G2299" t="s">
        <v>20386</v>
      </c>
      <c r="H2299" t="s">
        <v>20387</v>
      </c>
      <c r="I2299" t="s">
        <v>30</v>
      </c>
      <c r="J2299" t="s">
        <v>26</v>
      </c>
      <c r="K2299">
        <v>306409</v>
      </c>
      <c r="L2299" t="s">
        <v>857</v>
      </c>
      <c r="M2299" t="s">
        <v>20388</v>
      </c>
      <c r="N2299" t="s">
        <v>931</v>
      </c>
      <c r="O2299" t="s">
        <v>20389</v>
      </c>
      <c r="P2299" t="s">
        <v>20390</v>
      </c>
      <c r="Q2299" t="s">
        <v>20391</v>
      </c>
      <c r="R2299" t="s">
        <v>20392</v>
      </c>
      <c r="S2299" t="s">
        <v>28</v>
      </c>
      <c r="T2299" t="s">
        <v>40</v>
      </c>
      <c r="U2299" t="s">
        <v>6372</v>
      </c>
      <c r="V2299" t="s">
        <v>2383</v>
      </c>
      <c r="X2299">
        <v>351217816640</v>
      </c>
    </row>
    <row r="2300" spans="1:25" x14ac:dyDescent="0.2">
      <c r="A2300" t="s">
        <v>27096</v>
      </c>
      <c r="B2300">
        <v>185499</v>
      </c>
      <c r="C2300">
        <v>607814</v>
      </c>
      <c r="D2300" t="s">
        <v>19967</v>
      </c>
      <c r="E2300" t="s">
        <v>24</v>
      </c>
      <c r="F2300">
        <v>932760440</v>
      </c>
      <c r="G2300" t="s">
        <v>1260</v>
      </c>
      <c r="H2300" t="s">
        <v>649</v>
      </c>
      <c r="I2300" t="s">
        <v>25</v>
      </c>
      <c r="J2300" t="s">
        <v>26</v>
      </c>
      <c r="K2300">
        <v>330115</v>
      </c>
      <c r="L2300" t="s">
        <v>261</v>
      </c>
      <c r="M2300" t="s">
        <v>1261</v>
      </c>
      <c r="N2300" t="s">
        <v>483</v>
      </c>
      <c r="O2300">
        <v>2150</v>
      </c>
      <c r="P2300" t="s">
        <v>652</v>
      </c>
      <c r="Q2300" t="s">
        <v>1262</v>
      </c>
      <c r="R2300" t="s">
        <v>20393</v>
      </c>
      <c r="S2300" t="s">
        <v>28</v>
      </c>
      <c r="T2300" t="s">
        <v>47</v>
      </c>
      <c r="U2300" t="s">
        <v>786</v>
      </c>
      <c r="V2300" t="s">
        <v>20394</v>
      </c>
      <c r="X2300" t="s">
        <v>14288</v>
      </c>
    </row>
    <row r="2301" spans="1:25" x14ac:dyDescent="0.2">
      <c r="A2301" t="s">
        <v>27096</v>
      </c>
      <c r="B2301">
        <v>185499</v>
      </c>
      <c r="C2301">
        <v>607814</v>
      </c>
      <c r="D2301" t="s">
        <v>19967</v>
      </c>
      <c r="E2301" t="s">
        <v>24</v>
      </c>
      <c r="F2301">
        <v>957464206</v>
      </c>
      <c r="G2301" t="s">
        <v>11809</v>
      </c>
      <c r="H2301" t="s">
        <v>11810</v>
      </c>
      <c r="I2301" t="s">
        <v>25</v>
      </c>
      <c r="J2301" t="s">
        <v>26</v>
      </c>
      <c r="K2301">
        <v>197424</v>
      </c>
      <c r="L2301" t="s">
        <v>312</v>
      </c>
      <c r="M2301" t="s">
        <v>11811</v>
      </c>
      <c r="N2301" t="s">
        <v>11812</v>
      </c>
      <c r="O2301" t="s">
        <v>11813</v>
      </c>
      <c r="P2301" t="s">
        <v>11814</v>
      </c>
      <c r="R2301" t="s">
        <v>20395</v>
      </c>
      <c r="S2301" t="s">
        <v>28</v>
      </c>
      <c r="T2301" t="s">
        <v>262</v>
      </c>
      <c r="U2301" t="s">
        <v>7170</v>
      </c>
      <c r="V2301" t="s">
        <v>11816</v>
      </c>
      <c r="X2301">
        <v>31651188627</v>
      </c>
    </row>
    <row r="2302" spans="1:25" x14ac:dyDescent="0.2">
      <c r="A2302" t="s">
        <v>27096</v>
      </c>
      <c r="B2302">
        <v>185499</v>
      </c>
      <c r="C2302">
        <v>607814</v>
      </c>
      <c r="D2302" t="s">
        <v>19967</v>
      </c>
      <c r="E2302" t="s">
        <v>24</v>
      </c>
      <c r="F2302">
        <v>983518309</v>
      </c>
      <c r="G2302" t="s">
        <v>13874</v>
      </c>
      <c r="H2302" t="s">
        <v>13875</v>
      </c>
      <c r="I2302" t="s">
        <v>30</v>
      </c>
      <c r="J2302" t="s">
        <v>26</v>
      </c>
      <c r="K2302">
        <v>185421.6</v>
      </c>
      <c r="L2302" t="s">
        <v>109</v>
      </c>
      <c r="M2302" t="s">
        <v>13876</v>
      </c>
      <c r="N2302" t="s">
        <v>13877</v>
      </c>
      <c r="O2302">
        <v>2411</v>
      </c>
      <c r="R2302" t="s">
        <v>20396</v>
      </c>
      <c r="S2302" t="s">
        <v>28</v>
      </c>
      <c r="T2302" t="s">
        <v>40</v>
      </c>
      <c r="U2302" t="s">
        <v>1326</v>
      </c>
      <c r="V2302" t="s">
        <v>13879</v>
      </c>
      <c r="X2302">
        <v>4795213595</v>
      </c>
    </row>
    <row r="2303" spans="1:25" x14ac:dyDescent="0.2">
      <c r="A2303" t="s">
        <v>27096</v>
      </c>
      <c r="B2303">
        <v>185499</v>
      </c>
      <c r="C2303">
        <v>607814</v>
      </c>
      <c r="D2303" t="s">
        <v>19967</v>
      </c>
      <c r="E2303" t="s">
        <v>24</v>
      </c>
      <c r="F2303">
        <v>999901512</v>
      </c>
      <c r="G2303" t="s">
        <v>8871</v>
      </c>
      <c r="H2303" t="s">
        <v>637</v>
      </c>
      <c r="I2303" t="s">
        <v>34</v>
      </c>
      <c r="J2303" t="s">
        <v>26</v>
      </c>
      <c r="K2303">
        <v>115176</v>
      </c>
      <c r="L2303" t="s">
        <v>906</v>
      </c>
      <c r="M2303" t="s">
        <v>8872</v>
      </c>
      <c r="N2303" t="s">
        <v>2820</v>
      </c>
      <c r="O2303">
        <v>34450</v>
      </c>
      <c r="P2303" t="s">
        <v>8873</v>
      </c>
      <c r="Q2303" t="s">
        <v>8874</v>
      </c>
      <c r="R2303" t="s">
        <v>20397</v>
      </c>
      <c r="S2303" t="s">
        <v>28</v>
      </c>
      <c r="T2303" t="s">
        <v>40</v>
      </c>
      <c r="U2303" t="s">
        <v>16072</v>
      </c>
      <c r="V2303" t="s">
        <v>18145</v>
      </c>
      <c r="X2303" t="s">
        <v>19968</v>
      </c>
    </row>
    <row r="2304" spans="1:25" x14ac:dyDescent="0.2">
      <c r="A2304" t="s">
        <v>27096</v>
      </c>
      <c r="B2304">
        <v>185499</v>
      </c>
      <c r="C2304">
        <v>607814</v>
      </c>
      <c r="D2304" t="s">
        <v>19967</v>
      </c>
      <c r="E2304" t="s">
        <v>24</v>
      </c>
      <c r="F2304">
        <v>997983337</v>
      </c>
      <c r="G2304" t="s">
        <v>20398</v>
      </c>
      <c r="H2304" t="s">
        <v>12554</v>
      </c>
      <c r="I2304" t="s">
        <v>30</v>
      </c>
      <c r="J2304" t="s">
        <v>26</v>
      </c>
      <c r="K2304">
        <v>86511.78</v>
      </c>
      <c r="L2304" t="s">
        <v>761</v>
      </c>
      <c r="M2304" t="s">
        <v>20399</v>
      </c>
      <c r="N2304" t="s">
        <v>1950</v>
      </c>
      <c r="O2304">
        <v>13685</v>
      </c>
      <c r="P2304" t="s">
        <v>20400</v>
      </c>
      <c r="Q2304" t="s">
        <v>20401</v>
      </c>
      <c r="R2304" t="s">
        <v>20402</v>
      </c>
      <c r="S2304" t="s">
        <v>28</v>
      </c>
      <c r="T2304" t="s">
        <v>65</v>
      </c>
      <c r="U2304" t="s">
        <v>63</v>
      </c>
      <c r="V2304" t="s">
        <v>12620</v>
      </c>
      <c r="X2304" t="s">
        <v>20403</v>
      </c>
      <c r="Y2304" t="s">
        <v>20404</v>
      </c>
    </row>
    <row r="2305" spans="1:25" x14ac:dyDescent="0.2">
      <c r="A2305" t="s">
        <v>27096</v>
      </c>
      <c r="B2305">
        <v>185499</v>
      </c>
      <c r="C2305">
        <v>607814</v>
      </c>
      <c r="D2305" t="s">
        <v>19967</v>
      </c>
      <c r="E2305" t="s">
        <v>24</v>
      </c>
      <c r="F2305">
        <v>999978239</v>
      </c>
      <c r="G2305" t="s">
        <v>393</v>
      </c>
      <c r="H2305" t="s">
        <v>394</v>
      </c>
      <c r="I2305" t="s">
        <v>25</v>
      </c>
      <c r="J2305" t="s">
        <v>26</v>
      </c>
      <c r="K2305">
        <v>167491.5</v>
      </c>
      <c r="L2305" t="s">
        <v>99</v>
      </c>
      <c r="M2305" t="s">
        <v>395</v>
      </c>
      <c r="N2305" t="s">
        <v>396</v>
      </c>
      <c r="O2305">
        <v>15341</v>
      </c>
      <c r="P2305" t="s">
        <v>397</v>
      </c>
      <c r="Q2305" t="s">
        <v>398</v>
      </c>
      <c r="R2305" t="s">
        <v>20405</v>
      </c>
      <c r="S2305" t="s">
        <v>28</v>
      </c>
      <c r="T2305" t="s">
        <v>47</v>
      </c>
      <c r="U2305" t="s">
        <v>3224</v>
      </c>
      <c r="V2305" t="s">
        <v>4397</v>
      </c>
      <c r="X2305" t="s">
        <v>4687</v>
      </c>
      <c r="Y2305" t="s">
        <v>4399</v>
      </c>
    </row>
    <row r="2306" spans="1:25" x14ac:dyDescent="0.2">
      <c r="A2306" t="s">
        <v>27096</v>
      </c>
      <c r="B2306">
        <v>185499</v>
      </c>
      <c r="C2306">
        <v>607814</v>
      </c>
      <c r="D2306" t="s">
        <v>19967</v>
      </c>
      <c r="E2306" t="s">
        <v>24</v>
      </c>
      <c r="F2306">
        <v>999928478</v>
      </c>
      <c r="G2306" t="s">
        <v>8790</v>
      </c>
      <c r="H2306" t="s">
        <v>8791</v>
      </c>
      <c r="I2306" t="s">
        <v>30</v>
      </c>
      <c r="J2306" t="s">
        <v>26</v>
      </c>
      <c r="K2306">
        <v>186112</v>
      </c>
      <c r="L2306" t="s">
        <v>857</v>
      </c>
      <c r="M2306" t="s">
        <v>8792</v>
      </c>
      <c r="N2306" t="s">
        <v>8793</v>
      </c>
      <c r="O2306" t="s">
        <v>8794</v>
      </c>
      <c r="P2306" t="s">
        <v>8795</v>
      </c>
      <c r="Q2306" t="s">
        <v>8796</v>
      </c>
      <c r="R2306" t="s">
        <v>20406</v>
      </c>
      <c r="S2306" t="s">
        <v>28</v>
      </c>
      <c r="T2306" t="s">
        <v>40</v>
      </c>
      <c r="U2306" t="s">
        <v>334</v>
      </c>
      <c r="V2306" t="s">
        <v>20407</v>
      </c>
      <c r="X2306" t="s">
        <v>10855</v>
      </c>
      <c r="Y2306" t="s">
        <v>10856</v>
      </c>
    </row>
    <row r="2307" spans="1:25" x14ac:dyDescent="0.2">
      <c r="A2307" t="s">
        <v>27096</v>
      </c>
      <c r="B2307">
        <v>185499</v>
      </c>
      <c r="C2307">
        <v>607814</v>
      </c>
      <c r="D2307" t="s">
        <v>19967</v>
      </c>
      <c r="E2307" t="s">
        <v>24</v>
      </c>
      <c r="F2307">
        <v>984488212</v>
      </c>
      <c r="G2307" t="s">
        <v>11561</v>
      </c>
      <c r="H2307" t="s">
        <v>11562</v>
      </c>
      <c r="I2307" t="s">
        <v>209</v>
      </c>
      <c r="J2307" t="s">
        <v>26</v>
      </c>
      <c r="K2307">
        <v>336280</v>
      </c>
      <c r="L2307" t="s">
        <v>192</v>
      </c>
      <c r="M2307" t="s">
        <v>11563</v>
      </c>
      <c r="N2307" t="s">
        <v>212</v>
      </c>
      <c r="O2307">
        <v>1000</v>
      </c>
      <c r="P2307" t="s">
        <v>11564</v>
      </c>
      <c r="Q2307" t="s">
        <v>11565</v>
      </c>
      <c r="R2307" t="s">
        <v>20408</v>
      </c>
      <c r="S2307" t="s">
        <v>28</v>
      </c>
      <c r="T2307" t="s">
        <v>56</v>
      </c>
      <c r="U2307" t="s">
        <v>11567</v>
      </c>
      <c r="V2307" t="s">
        <v>11568</v>
      </c>
      <c r="X2307" t="s">
        <v>20409</v>
      </c>
      <c r="Y2307" t="s">
        <v>20409</v>
      </c>
    </row>
    <row r="2308" spans="1:25" x14ac:dyDescent="0.2">
      <c r="A2308" t="s">
        <v>27096</v>
      </c>
      <c r="B2308">
        <v>185499</v>
      </c>
      <c r="C2308">
        <v>607814</v>
      </c>
      <c r="D2308" t="s">
        <v>19967</v>
      </c>
      <c r="E2308" t="s">
        <v>24</v>
      </c>
      <c r="F2308">
        <v>999835843</v>
      </c>
      <c r="G2308" t="s">
        <v>2311</v>
      </c>
      <c r="H2308" t="s">
        <v>2312</v>
      </c>
      <c r="I2308" t="s">
        <v>34</v>
      </c>
      <c r="J2308" t="s">
        <v>26</v>
      </c>
      <c r="K2308">
        <v>252614</v>
      </c>
      <c r="L2308" t="s">
        <v>656</v>
      </c>
      <c r="M2308" t="s">
        <v>2313</v>
      </c>
      <c r="N2308" t="s">
        <v>1181</v>
      </c>
      <c r="O2308">
        <v>1678</v>
      </c>
      <c r="P2308" t="s">
        <v>2314</v>
      </c>
      <c r="Q2308" t="s">
        <v>2315</v>
      </c>
      <c r="R2308" t="s">
        <v>20410</v>
      </c>
      <c r="S2308" t="s">
        <v>28</v>
      </c>
      <c r="T2308" t="s">
        <v>262</v>
      </c>
      <c r="U2308" t="s">
        <v>3545</v>
      </c>
      <c r="V2308" t="s">
        <v>12903</v>
      </c>
      <c r="X2308" t="s">
        <v>12904</v>
      </c>
    </row>
    <row r="2309" spans="1:25" x14ac:dyDescent="0.2">
      <c r="A2309" t="s">
        <v>27096</v>
      </c>
      <c r="B2309">
        <v>185499</v>
      </c>
      <c r="C2309">
        <v>607814</v>
      </c>
      <c r="D2309" t="s">
        <v>19967</v>
      </c>
      <c r="E2309" t="s">
        <v>24</v>
      </c>
      <c r="F2309">
        <v>999901706</v>
      </c>
      <c r="G2309" t="s">
        <v>648</v>
      </c>
      <c r="H2309" t="s">
        <v>649</v>
      </c>
      <c r="I2309" t="s">
        <v>25</v>
      </c>
      <c r="J2309" t="s">
        <v>472</v>
      </c>
      <c r="L2309" t="s">
        <v>261</v>
      </c>
      <c r="M2309" t="s">
        <v>650</v>
      </c>
      <c r="N2309" t="s">
        <v>549</v>
      </c>
      <c r="O2309" t="s">
        <v>651</v>
      </c>
      <c r="P2309" t="s">
        <v>652</v>
      </c>
      <c r="Q2309" t="s">
        <v>653</v>
      </c>
      <c r="R2309" t="s">
        <v>20411</v>
      </c>
      <c r="S2309" t="s">
        <v>28</v>
      </c>
      <c r="T2309" t="s">
        <v>47</v>
      </c>
      <c r="U2309" t="s">
        <v>786</v>
      </c>
      <c r="V2309" t="s">
        <v>20394</v>
      </c>
      <c r="X2309" t="s">
        <v>14288</v>
      </c>
    </row>
    <row r="2310" spans="1:25" x14ac:dyDescent="0.2">
      <c r="A2310" t="s">
        <v>27096</v>
      </c>
      <c r="B2310">
        <v>185499</v>
      </c>
      <c r="C2310">
        <v>607814</v>
      </c>
      <c r="D2310" t="s">
        <v>19967</v>
      </c>
      <c r="E2310" t="s">
        <v>24</v>
      </c>
      <c r="F2310">
        <v>949273914</v>
      </c>
      <c r="G2310" t="s">
        <v>14290</v>
      </c>
      <c r="H2310" t="s">
        <v>14291</v>
      </c>
      <c r="I2310" t="s">
        <v>30</v>
      </c>
      <c r="J2310" t="s">
        <v>26</v>
      </c>
      <c r="K2310">
        <v>291500</v>
      </c>
      <c r="L2310" t="s">
        <v>150</v>
      </c>
      <c r="M2310" t="s">
        <v>14292</v>
      </c>
      <c r="N2310" t="s">
        <v>14293</v>
      </c>
      <c r="O2310" t="s">
        <v>14294</v>
      </c>
      <c r="P2310" t="s">
        <v>14295</v>
      </c>
      <c r="R2310" t="s">
        <v>20412</v>
      </c>
      <c r="S2310" t="s">
        <v>28</v>
      </c>
      <c r="T2310" t="s">
        <v>40</v>
      </c>
      <c r="U2310" t="s">
        <v>639</v>
      </c>
      <c r="V2310" t="s">
        <v>9563</v>
      </c>
      <c r="X2310">
        <v>353578683303</v>
      </c>
    </row>
    <row r="2311" spans="1:25" x14ac:dyDescent="0.2">
      <c r="A2311" t="s">
        <v>27096</v>
      </c>
      <c r="B2311">
        <v>185517</v>
      </c>
      <c r="C2311">
        <v>608352</v>
      </c>
      <c r="D2311" t="s">
        <v>20447</v>
      </c>
      <c r="E2311" t="s">
        <v>24</v>
      </c>
      <c r="F2311">
        <v>999849617</v>
      </c>
      <c r="G2311" t="s">
        <v>6104</v>
      </c>
      <c r="H2311" t="s">
        <v>1057</v>
      </c>
      <c r="I2311" t="s">
        <v>34</v>
      </c>
      <c r="J2311" t="s">
        <v>26</v>
      </c>
      <c r="K2311">
        <v>400700</v>
      </c>
      <c r="L2311" t="s">
        <v>27</v>
      </c>
      <c r="M2311" t="s">
        <v>6105</v>
      </c>
      <c r="N2311" t="s">
        <v>6106</v>
      </c>
      <c r="O2311">
        <v>57076</v>
      </c>
      <c r="P2311" t="s">
        <v>6107</v>
      </c>
      <c r="Q2311" t="s">
        <v>6108</v>
      </c>
      <c r="R2311" t="s">
        <v>20448</v>
      </c>
      <c r="S2311" t="s">
        <v>28</v>
      </c>
      <c r="U2311" t="s">
        <v>1496</v>
      </c>
      <c r="V2311" t="s">
        <v>2462</v>
      </c>
      <c r="X2311" t="s">
        <v>13693</v>
      </c>
      <c r="Y2311" t="s">
        <v>20449</v>
      </c>
    </row>
    <row r="2312" spans="1:25" x14ac:dyDescent="0.2">
      <c r="A2312" t="s">
        <v>27096</v>
      </c>
      <c r="B2312">
        <v>185517</v>
      </c>
      <c r="C2312">
        <v>608352</v>
      </c>
      <c r="D2312" t="s">
        <v>20447</v>
      </c>
      <c r="E2312" t="s">
        <v>24</v>
      </c>
      <c r="F2312">
        <v>997490577</v>
      </c>
      <c r="G2312" t="s">
        <v>20237</v>
      </c>
      <c r="H2312" t="s">
        <v>20238</v>
      </c>
      <c r="I2312" t="s">
        <v>209</v>
      </c>
      <c r="J2312" t="s">
        <v>26</v>
      </c>
      <c r="K2312">
        <v>280220</v>
      </c>
      <c r="L2312" t="s">
        <v>192</v>
      </c>
      <c r="M2312" t="s">
        <v>20239</v>
      </c>
      <c r="N2312" t="s">
        <v>212</v>
      </c>
      <c r="O2312">
        <v>1060</v>
      </c>
      <c r="Q2312" t="s">
        <v>20240</v>
      </c>
      <c r="R2312" t="s">
        <v>20450</v>
      </c>
      <c r="S2312" t="s">
        <v>28</v>
      </c>
      <c r="T2312" t="s">
        <v>40</v>
      </c>
      <c r="U2312" t="s">
        <v>3178</v>
      </c>
      <c r="V2312" t="s">
        <v>361</v>
      </c>
      <c r="X2312" t="s">
        <v>20451</v>
      </c>
    </row>
    <row r="2313" spans="1:25" x14ac:dyDescent="0.2">
      <c r="A2313" t="s">
        <v>27096</v>
      </c>
      <c r="B2313">
        <v>185517</v>
      </c>
      <c r="C2313">
        <v>608352</v>
      </c>
      <c r="D2313" t="s">
        <v>20447</v>
      </c>
      <c r="E2313" t="s">
        <v>24</v>
      </c>
      <c r="F2313">
        <v>999757855</v>
      </c>
      <c r="G2313" t="s">
        <v>6208</v>
      </c>
      <c r="H2313" t="s">
        <v>6209</v>
      </c>
      <c r="I2313" t="s">
        <v>30</v>
      </c>
      <c r="J2313" t="s">
        <v>26</v>
      </c>
      <c r="K2313">
        <v>482251</v>
      </c>
      <c r="L2313" t="s">
        <v>138</v>
      </c>
      <c r="M2313" t="s">
        <v>6210</v>
      </c>
      <c r="N2313" t="s">
        <v>404</v>
      </c>
      <c r="O2313" t="s">
        <v>6211</v>
      </c>
      <c r="P2313" t="s">
        <v>6212</v>
      </c>
      <c r="Q2313" t="s">
        <v>6213</v>
      </c>
      <c r="R2313" t="s">
        <v>20452</v>
      </c>
      <c r="S2313" t="s">
        <v>28</v>
      </c>
      <c r="T2313" t="s">
        <v>65</v>
      </c>
      <c r="U2313" t="s">
        <v>20453</v>
      </c>
      <c r="V2313" t="s">
        <v>20454</v>
      </c>
      <c r="X2313" t="s">
        <v>20455</v>
      </c>
      <c r="Y2313" t="s">
        <v>20456</v>
      </c>
    </row>
    <row r="2314" spans="1:25" x14ac:dyDescent="0.2">
      <c r="A2314" t="s">
        <v>27096</v>
      </c>
      <c r="B2314">
        <v>185517</v>
      </c>
      <c r="C2314">
        <v>608352</v>
      </c>
      <c r="D2314" t="s">
        <v>20447</v>
      </c>
      <c r="E2314" t="s">
        <v>24</v>
      </c>
      <c r="F2314">
        <v>996685671</v>
      </c>
      <c r="G2314" t="s">
        <v>9777</v>
      </c>
      <c r="H2314" t="s">
        <v>9778</v>
      </c>
      <c r="I2314" t="s">
        <v>25</v>
      </c>
      <c r="J2314" t="s">
        <v>26</v>
      </c>
      <c r="K2314">
        <v>316634</v>
      </c>
      <c r="L2314" t="s">
        <v>138</v>
      </c>
      <c r="M2314" t="s">
        <v>9779</v>
      </c>
      <c r="N2314" t="s">
        <v>320</v>
      </c>
      <c r="O2314" t="s">
        <v>9780</v>
      </c>
      <c r="P2314" t="s">
        <v>9781</v>
      </c>
      <c r="Q2314" t="s">
        <v>9782</v>
      </c>
      <c r="R2314" t="s">
        <v>20457</v>
      </c>
      <c r="S2314" t="s">
        <v>28</v>
      </c>
      <c r="T2314" t="s">
        <v>65</v>
      </c>
      <c r="U2314" t="s">
        <v>423</v>
      </c>
      <c r="V2314" t="s">
        <v>15596</v>
      </c>
      <c r="X2314" t="s">
        <v>20458</v>
      </c>
    </row>
    <row r="2315" spans="1:25" x14ac:dyDescent="0.2">
      <c r="A2315" t="s">
        <v>27096</v>
      </c>
      <c r="B2315">
        <v>185517</v>
      </c>
      <c r="C2315">
        <v>608352</v>
      </c>
      <c r="D2315" t="s">
        <v>20447</v>
      </c>
      <c r="E2315" t="s">
        <v>24</v>
      </c>
      <c r="F2315">
        <v>952247061</v>
      </c>
      <c r="G2315" t="s">
        <v>20459</v>
      </c>
      <c r="H2315" t="s">
        <v>20460</v>
      </c>
      <c r="I2315" t="s">
        <v>25</v>
      </c>
      <c r="J2315" t="s">
        <v>26</v>
      </c>
      <c r="K2315">
        <v>71940</v>
      </c>
      <c r="L2315" t="s">
        <v>238</v>
      </c>
      <c r="M2315" t="s">
        <v>20461</v>
      </c>
      <c r="N2315" t="s">
        <v>20462</v>
      </c>
      <c r="O2315" t="s">
        <v>20463</v>
      </c>
      <c r="P2315" t="s">
        <v>20464</v>
      </c>
      <c r="Q2315" t="s">
        <v>20465</v>
      </c>
      <c r="R2315" t="s">
        <v>20466</v>
      </c>
      <c r="S2315" t="s">
        <v>28</v>
      </c>
      <c r="T2315" t="s">
        <v>47</v>
      </c>
      <c r="U2315" t="s">
        <v>839</v>
      </c>
      <c r="V2315" t="s">
        <v>20467</v>
      </c>
      <c r="X2315" t="s">
        <v>20468</v>
      </c>
    </row>
    <row r="2316" spans="1:25" x14ac:dyDescent="0.2">
      <c r="A2316" t="s">
        <v>27096</v>
      </c>
      <c r="B2316">
        <v>185517</v>
      </c>
      <c r="C2316">
        <v>608352</v>
      </c>
      <c r="D2316" t="s">
        <v>20447</v>
      </c>
      <c r="E2316" t="s">
        <v>24</v>
      </c>
      <c r="F2316">
        <v>990390080</v>
      </c>
      <c r="G2316" t="s">
        <v>13149</v>
      </c>
      <c r="H2316" t="s">
        <v>13150</v>
      </c>
      <c r="I2316" t="s">
        <v>25</v>
      </c>
      <c r="J2316" t="s">
        <v>26</v>
      </c>
      <c r="K2316">
        <v>397360</v>
      </c>
      <c r="L2316" t="s">
        <v>109</v>
      </c>
      <c r="M2316" t="s">
        <v>13151</v>
      </c>
      <c r="N2316" t="s">
        <v>13152</v>
      </c>
      <c r="O2316">
        <v>6856</v>
      </c>
      <c r="P2316" t="s">
        <v>13153</v>
      </c>
      <c r="Q2316" t="s">
        <v>13154</v>
      </c>
      <c r="R2316" t="s">
        <v>20469</v>
      </c>
      <c r="S2316" t="s">
        <v>28</v>
      </c>
      <c r="T2316" t="s">
        <v>262</v>
      </c>
      <c r="U2316" t="s">
        <v>20470</v>
      </c>
      <c r="V2316" t="s">
        <v>20471</v>
      </c>
      <c r="X2316" t="s">
        <v>20472</v>
      </c>
      <c r="Y2316" t="s">
        <v>20473</v>
      </c>
    </row>
    <row r="2317" spans="1:25" x14ac:dyDescent="0.2">
      <c r="A2317" t="s">
        <v>27096</v>
      </c>
      <c r="B2317">
        <v>185517</v>
      </c>
      <c r="C2317">
        <v>608352</v>
      </c>
      <c r="D2317" t="s">
        <v>20447</v>
      </c>
      <c r="E2317" t="s">
        <v>24</v>
      </c>
      <c r="F2317">
        <v>997899141</v>
      </c>
      <c r="G2317" t="s">
        <v>13036</v>
      </c>
      <c r="H2317" t="s">
        <v>13037</v>
      </c>
      <c r="I2317" t="s">
        <v>325</v>
      </c>
      <c r="J2317" t="s">
        <v>26</v>
      </c>
      <c r="K2317">
        <v>174740</v>
      </c>
      <c r="L2317" t="s">
        <v>27</v>
      </c>
      <c r="M2317" t="s">
        <v>13038</v>
      </c>
      <c r="N2317" t="s">
        <v>2275</v>
      </c>
      <c r="O2317">
        <v>44122</v>
      </c>
      <c r="P2317" t="s">
        <v>13039</v>
      </c>
      <c r="R2317" t="s">
        <v>20474</v>
      </c>
      <c r="S2317" t="s">
        <v>28</v>
      </c>
      <c r="T2317" t="s">
        <v>65</v>
      </c>
      <c r="U2317" t="s">
        <v>7574</v>
      </c>
      <c r="V2317" t="s">
        <v>15257</v>
      </c>
      <c r="X2317" t="s">
        <v>20475</v>
      </c>
      <c r="Y2317" t="s">
        <v>15258</v>
      </c>
    </row>
    <row r="2318" spans="1:25" x14ac:dyDescent="0.2">
      <c r="A2318" t="s">
        <v>27096</v>
      </c>
      <c r="B2318">
        <v>185517</v>
      </c>
      <c r="C2318">
        <v>608352</v>
      </c>
      <c r="D2318" t="s">
        <v>20447</v>
      </c>
      <c r="E2318" t="s">
        <v>24</v>
      </c>
      <c r="F2318">
        <v>999583255</v>
      </c>
      <c r="G2318" t="s">
        <v>20243</v>
      </c>
      <c r="H2318" t="s">
        <v>20244</v>
      </c>
      <c r="I2318" t="s">
        <v>30</v>
      </c>
      <c r="J2318" t="s">
        <v>26</v>
      </c>
      <c r="K2318">
        <v>510260</v>
      </c>
      <c r="L2318" t="s">
        <v>210</v>
      </c>
      <c r="M2318" t="s">
        <v>20245</v>
      </c>
      <c r="N2318" t="s">
        <v>219</v>
      </c>
      <c r="O2318">
        <v>141</v>
      </c>
      <c r="P2318" t="s">
        <v>20246</v>
      </c>
      <c r="Q2318" t="s">
        <v>20247</v>
      </c>
      <c r="R2318" t="s">
        <v>20476</v>
      </c>
      <c r="S2318" t="s">
        <v>28</v>
      </c>
      <c r="T2318" t="s">
        <v>65</v>
      </c>
      <c r="U2318" t="s">
        <v>20250</v>
      </c>
      <c r="V2318" t="s">
        <v>20249</v>
      </c>
      <c r="X2318" t="s">
        <v>20251</v>
      </c>
      <c r="Y2318" t="s">
        <v>20252</v>
      </c>
    </row>
    <row r="2319" spans="1:25" x14ac:dyDescent="0.2">
      <c r="A2319" t="s">
        <v>27096</v>
      </c>
      <c r="B2319">
        <v>185517</v>
      </c>
      <c r="C2319">
        <v>608352</v>
      </c>
      <c r="D2319" t="s">
        <v>20447</v>
      </c>
      <c r="E2319" t="s">
        <v>24</v>
      </c>
      <c r="F2319">
        <v>952230668</v>
      </c>
      <c r="G2319" t="s">
        <v>20477</v>
      </c>
      <c r="H2319" t="s">
        <v>20478</v>
      </c>
      <c r="I2319" t="s">
        <v>209</v>
      </c>
      <c r="J2319" t="s">
        <v>26</v>
      </c>
      <c r="K2319">
        <v>150099</v>
      </c>
      <c r="L2319" t="s">
        <v>59</v>
      </c>
      <c r="M2319" t="s">
        <v>20479</v>
      </c>
      <c r="N2319" t="s">
        <v>1325</v>
      </c>
      <c r="O2319">
        <v>2339</v>
      </c>
      <c r="P2319" t="s">
        <v>20480</v>
      </c>
      <c r="Q2319" t="s">
        <v>20481</v>
      </c>
      <c r="R2319" t="s">
        <v>20482</v>
      </c>
      <c r="S2319" t="s">
        <v>28</v>
      </c>
      <c r="T2319" t="s">
        <v>40</v>
      </c>
      <c r="U2319" t="s">
        <v>20483</v>
      </c>
      <c r="V2319" t="s">
        <v>3211</v>
      </c>
      <c r="X2319" t="s">
        <v>20484</v>
      </c>
      <c r="Y2319" t="s">
        <v>20485</v>
      </c>
    </row>
    <row r="2320" spans="1:25" x14ac:dyDescent="0.2">
      <c r="A2320" t="s">
        <v>27096</v>
      </c>
      <c r="B2320">
        <v>185517</v>
      </c>
      <c r="C2320">
        <v>608352</v>
      </c>
      <c r="D2320" t="s">
        <v>20447</v>
      </c>
      <c r="E2320" t="s">
        <v>57</v>
      </c>
      <c r="F2320">
        <v>999837492</v>
      </c>
      <c r="G2320" t="s">
        <v>7244</v>
      </c>
      <c r="H2320" t="s">
        <v>7245</v>
      </c>
      <c r="I2320" t="s">
        <v>34</v>
      </c>
      <c r="J2320" t="s">
        <v>26</v>
      </c>
      <c r="K2320">
        <v>546980</v>
      </c>
      <c r="L2320" t="s">
        <v>27</v>
      </c>
      <c r="M2320" t="s">
        <v>7246</v>
      </c>
      <c r="N2320" t="s">
        <v>7247</v>
      </c>
      <c r="O2320">
        <v>33098</v>
      </c>
      <c r="P2320" t="s">
        <v>7248</v>
      </c>
      <c r="Q2320" t="s">
        <v>7249</v>
      </c>
      <c r="R2320" t="s">
        <v>20486</v>
      </c>
      <c r="S2320" t="s">
        <v>28</v>
      </c>
      <c r="T2320" t="s">
        <v>47</v>
      </c>
      <c r="U2320" t="s">
        <v>288</v>
      </c>
      <c r="V2320" t="s">
        <v>7250</v>
      </c>
      <c r="X2320" t="s">
        <v>7251</v>
      </c>
    </row>
    <row r="2321" spans="1:25" x14ac:dyDescent="0.2">
      <c r="A2321" t="s">
        <v>27096</v>
      </c>
      <c r="B2321">
        <v>185505</v>
      </c>
      <c r="C2321">
        <v>607960</v>
      </c>
      <c r="D2321" t="s">
        <v>20487</v>
      </c>
      <c r="E2321" t="s">
        <v>24</v>
      </c>
      <c r="F2321">
        <v>975418324</v>
      </c>
      <c r="G2321" t="s">
        <v>20488</v>
      </c>
      <c r="H2321" t="s">
        <v>20489</v>
      </c>
      <c r="I2321" t="s">
        <v>25</v>
      </c>
      <c r="J2321" t="s">
        <v>26</v>
      </c>
      <c r="K2321">
        <v>371727.24</v>
      </c>
      <c r="L2321" t="s">
        <v>312</v>
      </c>
      <c r="M2321" t="s">
        <v>20490</v>
      </c>
      <c r="N2321" t="s">
        <v>2396</v>
      </c>
      <c r="O2321" t="s">
        <v>19674</v>
      </c>
      <c r="P2321" t="s">
        <v>20491</v>
      </c>
      <c r="Q2321" t="s">
        <v>20492</v>
      </c>
      <c r="R2321" t="s">
        <v>20493</v>
      </c>
      <c r="S2321" t="s">
        <v>28</v>
      </c>
      <c r="T2321" t="s">
        <v>40</v>
      </c>
      <c r="U2321" t="s">
        <v>29</v>
      </c>
      <c r="V2321" t="s">
        <v>20494</v>
      </c>
      <c r="X2321" t="s">
        <v>20495</v>
      </c>
      <c r="Y2321" t="s">
        <v>20496</v>
      </c>
    </row>
    <row r="2322" spans="1:25" x14ac:dyDescent="0.2">
      <c r="A2322" t="s">
        <v>27096</v>
      </c>
      <c r="B2322">
        <v>185505</v>
      </c>
      <c r="C2322">
        <v>607960</v>
      </c>
      <c r="D2322" t="s">
        <v>20487</v>
      </c>
      <c r="E2322" t="s">
        <v>24</v>
      </c>
      <c r="F2322">
        <v>988376069</v>
      </c>
      <c r="G2322" t="s">
        <v>19535</v>
      </c>
      <c r="H2322" t="s">
        <v>19536</v>
      </c>
      <c r="I2322" t="s">
        <v>25</v>
      </c>
      <c r="J2322" t="s">
        <v>26</v>
      </c>
      <c r="K2322">
        <v>494700.79999999999</v>
      </c>
      <c r="L2322" t="s">
        <v>109</v>
      </c>
      <c r="M2322" t="s">
        <v>19537</v>
      </c>
      <c r="N2322" t="s">
        <v>741</v>
      </c>
      <c r="O2322">
        <v>608</v>
      </c>
      <c r="P2322" t="s">
        <v>19538</v>
      </c>
      <c r="Q2322" t="s">
        <v>19539</v>
      </c>
      <c r="R2322" t="s">
        <v>20497</v>
      </c>
      <c r="S2322" t="s">
        <v>28</v>
      </c>
      <c r="T2322" t="s">
        <v>40</v>
      </c>
      <c r="U2322" t="s">
        <v>1507</v>
      </c>
      <c r="V2322" t="s">
        <v>1625</v>
      </c>
      <c r="X2322" t="s">
        <v>20498</v>
      </c>
    </row>
    <row r="2323" spans="1:25" x14ac:dyDescent="0.2">
      <c r="A2323" t="s">
        <v>27096</v>
      </c>
      <c r="B2323">
        <v>185505</v>
      </c>
      <c r="C2323">
        <v>607960</v>
      </c>
      <c r="D2323" t="s">
        <v>20487</v>
      </c>
      <c r="E2323" t="s">
        <v>24</v>
      </c>
      <c r="F2323">
        <v>999654162</v>
      </c>
      <c r="G2323" t="s">
        <v>5914</v>
      </c>
      <c r="H2323" t="s">
        <v>5915</v>
      </c>
      <c r="I2323" t="s">
        <v>25</v>
      </c>
      <c r="J2323" t="s">
        <v>26</v>
      </c>
      <c r="K2323">
        <v>373272.5</v>
      </c>
      <c r="L2323" t="s">
        <v>109</v>
      </c>
      <c r="M2323" t="s">
        <v>5916</v>
      </c>
      <c r="N2323" t="s">
        <v>1814</v>
      </c>
      <c r="O2323">
        <v>2027</v>
      </c>
      <c r="P2323" t="s">
        <v>5917</v>
      </c>
      <c r="Q2323" t="s">
        <v>5918</v>
      </c>
      <c r="R2323" t="s">
        <v>20499</v>
      </c>
      <c r="S2323" t="s">
        <v>28</v>
      </c>
      <c r="T2323" t="s">
        <v>40</v>
      </c>
      <c r="U2323" t="s">
        <v>476</v>
      </c>
      <c r="V2323" t="s">
        <v>20500</v>
      </c>
      <c r="X2323">
        <v>4763898218</v>
      </c>
    </row>
    <row r="2324" spans="1:25" x14ac:dyDescent="0.2">
      <c r="A2324" t="s">
        <v>27096</v>
      </c>
      <c r="B2324">
        <v>185505</v>
      </c>
      <c r="C2324">
        <v>607960</v>
      </c>
      <c r="D2324" t="s">
        <v>20487</v>
      </c>
      <c r="E2324" t="s">
        <v>57</v>
      </c>
      <c r="F2324">
        <v>999980664</v>
      </c>
      <c r="G2324" t="s">
        <v>4083</v>
      </c>
      <c r="H2324" t="s">
        <v>2061</v>
      </c>
      <c r="I2324" t="s">
        <v>34</v>
      </c>
      <c r="J2324" t="s">
        <v>26</v>
      </c>
      <c r="K2324">
        <v>1153280.99</v>
      </c>
      <c r="L2324" t="s">
        <v>192</v>
      </c>
      <c r="M2324" t="s">
        <v>4084</v>
      </c>
      <c r="N2324" t="s">
        <v>4085</v>
      </c>
      <c r="O2324">
        <v>1348</v>
      </c>
      <c r="P2324" t="s">
        <v>4086</v>
      </c>
      <c r="Q2324" t="s">
        <v>4087</v>
      </c>
      <c r="R2324" t="s">
        <v>20501</v>
      </c>
      <c r="S2324" t="s">
        <v>28</v>
      </c>
      <c r="T2324" t="s">
        <v>56</v>
      </c>
      <c r="U2324" t="s">
        <v>7403</v>
      </c>
      <c r="V2324" t="s">
        <v>7404</v>
      </c>
      <c r="X2324" t="s">
        <v>15379</v>
      </c>
      <c r="Y2324" t="s">
        <v>15380</v>
      </c>
    </row>
    <row r="2325" spans="1:25" x14ac:dyDescent="0.2">
      <c r="A2325" t="s">
        <v>27096</v>
      </c>
      <c r="B2325">
        <v>185505</v>
      </c>
      <c r="C2325">
        <v>607960</v>
      </c>
      <c r="D2325" t="s">
        <v>20487</v>
      </c>
      <c r="E2325" t="s">
        <v>24</v>
      </c>
      <c r="F2325">
        <v>999868047</v>
      </c>
      <c r="G2325" t="s">
        <v>707</v>
      </c>
      <c r="H2325" t="s">
        <v>708</v>
      </c>
      <c r="I2325" t="s">
        <v>34</v>
      </c>
      <c r="J2325" t="s">
        <v>26</v>
      </c>
      <c r="K2325">
        <v>361164</v>
      </c>
      <c r="L2325" t="s">
        <v>682</v>
      </c>
      <c r="M2325" t="s">
        <v>709</v>
      </c>
      <c r="N2325" t="s">
        <v>710</v>
      </c>
      <c r="O2325">
        <v>5020</v>
      </c>
      <c r="P2325" t="s">
        <v>711</v>
      </c>
      <c r="Q2325" t="s">
        <v>712</v>
      </c>
      <c r="R2325" t="s">
        <v>20502</v>
      </c>
      <c r="S2325" t="s">
        <v>28</v>
      </c>
      <c r="T2325" t="s">
        <v>65</v>
      </c>
      <c r="U2325" t="s">
        <v>1026</v>
      </c>
      <c r="V2325" t="s">
        <v>5627</v>
      </c>
      <c r="X2325" t="s">
        <v>20503</v>
      </c>
      <c r="Y2325" t="s">
        <v>20504</v>
      </c>
    </row>
    <row r="2326" spans="1:25" x14ac:dyDescent="0.2">
      <c r="A2326" t="s">
        <v>27096</v>
      </c>
      <c r="B2326">
        <v>185505</v>
      </c>
      <c r="C2326">
        <v>607960</v>
      </c>
      <c r="D2326" t="s">
        <v>20487</v>
      </c>
      <c r="E2326" t="s">
        <v>24</v>
      </c>
      <c r="F2326">
        <v>954612406</v>
      </c>
      <c r="G2326" t="s">
        <v>20505</v>
      </c>
      <c r="H2326" t="s">
        <v>4516</v>
      </c>
      <c r="I2326" t="s">
        <v>34</v>
      </c>
      <c r="J2326" t="s">
        <v>26</v>
      </c>
      <c r="K2326">
        <v>90690</v>
      </c>
      <c r="L2326" t="s">
        <v>3064</v>
      </c>
      <c r="M2326" t="s">
        <v>20506</v>
      </c>
      <c r="N2326" t="s">
        <v>20507</v>
      </c>
      <c r="O2326">
        <v>700032</v>
      </c>
      <c r="P2326" t="s">
        <v>20508</v>
      </c>
      <c r="R2326" t="s">
        <v>20509</v>
      </c>
      <c r="S2326" t="s">
        <v>28</v>
      </c>
      <c r="T2326" t="s">
        <v>262</v>
      </c>
      <c r="U2326" t="s">
        <v>20510</v>
      </c>
      <c r="V2326" t="s">
        <v>9732</v>
      </c>
      <c r="X2326">
        <v>919836986615</v>
      </c>
    </row>
    <row r="2327" spans="1:25" x14ac:dyDescent="0.2">
      <c r="A2327" t="s">
        <v>27096</v>
      </c>
      <c r="B2327">
        <v>185505</v>
      </c>
      <c r="C2327">
        <v>607960</v>
      </c>
      <c r="D2327" t="s">
        <v>20487</v>
      </c>
      <c r="E2327" t="s">
        <v>24</v>
      </c>
      <c r="F2327">
        <v>998282194</v>
      </c>
      <c r="G2327" t="s">
        <v>9999</v>
      </c>
      <c r="H2327" t="s">
        <v>9999</v>
      </c>
      <c r="I2327" t="s">
        <v>209</v>
      </c>
      <c r="J2327" t="s">
        <v>26</v>
      </c>
      <c r="K2327">
        <v>405164.46</v>
      </c>
      <c r="L2327" t="s">
        <v>138</v>
      </c>
      <c r="M2327" t="s">
        <v>10000</v>
      </c>
      <c r="N2327" t="s">
        <v>320</v>
      </c>
      <c r="O2327" t="s">
        <v>10001</v>
      </c>
      <c r="P2327" t="s">
        <v>10002</v>
      </c>
      <c r="Q2327" t="s">
        <v>10003</v>
      </c>
      <c r="R2327" t="s">
        <v>20511</v>
      </c>
      <c r="S2327" t="s">
        <v>28</v>
      </c>
      <c r="T2327" t="s">
        <v>40</v>
      </c>
      <c r="U2327" t="s">
        <v>639</v>
      </c>
      <c r="V2327" t="s">
        <v>10004</v>
      </c>
      <c r="X2327" t="s">
        <v>20512</v>
      </c>
    </row>
    <row r="2328" spans="1:25" x14ac:dyDescent="0.2">
      <c r="A2328" t="s">
        <v>27096</v>
      </c>
      <c r="B2328">
        <v>101577</v>
      </c>
      <c r="C2328">
        <v>284863</v>
      </c>
      <c r="D2328" t="s">
        <v>20514</v>
      </c>
      <c r="E2328" t="s">
        <v>24</v>
      </c>
      <c r="F2328">
        <v>999684717</v>
      </c>
      <c r="G2328" t="s">
        <v>17232</v>
      </c>
      <c r="H2328" t="s">
        <v>4135</v>
      </c>
      <c r="I2328" t="s">
        <v>30</v>
      </c>
      <c r="J2328" t="s">
        <v>26</v>
      </c>
      <c r="K2328">
        <v>340800</v>
      </c>
      <c r="L2328" t="s">
        <v>82</v>
      </c>
      <c r="M2328" t="s">
        <v>17233</v>
      </c>
      <c r="N2328" t="s">
        <v>4016</v>
      </c>
      <c r="O2328">
        <v>78000</v>
      </c>
      <c r="Q2328" t="s">
        <v>17234</v>
      </c>
      <c r="R2328" t="s">
        <v>20515</v>
      </c>
      <c r="S2328" t="s">
        <v>28</v>
      </c>
      <c r="T2328" t="s">
        <v>40</v>
      </c>
      <c r="U2328" t="s">
        <v>9817</v>
      </c>
      <c r="V2328" t="s">
        <v>20516</v>
      </c>
      <c r="X2328" t="s">
        <v>20517</v>
      </c>
      <c r="Y2328" t="s">
        <v>20518</v>
      </c>
    </row>
    <row r="2329" spans="1:25" x14ac:dyDescent="0.2">
      <c r="A2329" t="s">
        <v>27096</v>
      </c>
      <c r="B2329">
        <v>101577</v>
      </c>
      <c r="C2329">
        <v>284863</v>
      </c>
      <c r="D2329" t="s">
        <v>20514</v>
      </c>
      <c r="E2329" t="s">
        <v>24</v>
      </c>
      <c r="F2329">
        <v>999654550</v>
      </c>
      <c r="G2329" t="s">
        <v>3748</v>
      </c>
      <c r="H2329" t="s">
        <v>3749</v>
      </c>
      <c r="I2329" t="s">
        <v>30</v>
      </c>
      <c r="J2329" t="s">
        <v>26</v>
      </c>
      <c r="K2329">
        <v>235341.1</v>
      </c>
      <c r="L2329" t="s">
        <v>99</v>
      </c>
      <c r="M2329" t="s">
        <v>3750</v>
      </c>
      <c r="N2329" t="s">
        <v>2691</v>
      </c>
      <c r="O2329">
        <v>15124</v>
      </c>
      <c r="Q2329" t="s">
        <v>3751</v>
      </c>
      <c r="R2329" t="s">
        <v>20519</v>
      </c>
      <c r="S2329" t="s">
        <v>28</v>
      </c>
      <c r="T2329" t="s">
        <v>65</v>
      </c>
      <c r="U2329" t="s">
        <v>420</v>
      </c>
      <c r="V2329" t="s">
        <v>3752</v>
      </c>
      <c r="X2329">
        <v>302106374772</v>
      </c>
      <c r="Y2329">
        <v>302106374545</v>
      </c>
    </row>
    <row r="2330" spans="1:25" x14ac:dyDescent="0.2">
      <c r="A2330" t="s">
        <v>27096</v>
      </c>
      <c r="B2330">
        <v>101577</v>
      </c>
      <c r="C2330">
        <v>284863</v>
      </c>
      <c r="D2330" t="s">
        <v>20514</v>
      </c>
      <c r="E2330" t="s">
        <v>24</v>
      </c>
      <c r="F2330">
        <v>999854661</v>
      </c>
      <c r="G2330" t="s">
        <v>7318</v>
      </c>
      <c r="H2330" t="s">
        <v>7319</v>
      </c>
      <c r="I2330" t="s">
        <v>34</v>
      </c>
      <c r="J2330" t="s">
        <v>26</v>
      </c>
      <c r="K2330">
        <v>478323.8</v>
      </c>
      <c r="L2330" t="s">
        <v>138</v>
      </c>
      <c r="M2330" t="s">
        <v>7320</v>
      </c>
      <c r="N2330" t="s">
        <v>1302</v>
      </c>
      <c r="O2330" t="s">
        <v>7321</v>
      </c>
      <c r="P2330" t="s">
        <v>7322</v>
      </c>
      <c r="Q2330" t="s">
        <v>7323</v>
      </c>
      <c r="R2330" t="s">
        <v>20520</v>
      </c>
      <c r="S2330" t="s">
        <v>28</v>
      </c>
      <c r="T2330" t="s">
        <v>65</v>
      </c>
      <c r="U2330" t="s">
        <v>752</v>
      </c>
      <c r="V2330" t="s">
        <v>426</v>
      </c>
      <c r="X2330" t="s">
        <v>7324</v>
      </c>
    </row>
    <row r="2331" spans="1:25" x14ac:dyDescent="0.2">
      <c r="A2331" t="s">
        <v>27096</v>
      </c>
      <c r="B2331">
        <v>101577</v>
      </c>
      <c r="C2331">
        <v>284863</v>
      </c>
      <c r="D2331" t="s">
        <v>20514</v>
      </c>
      <c r="E2331" t="s">
        <v>24</v>
      </c>
      <c r="F2331">
        <v>971844359</v>
      </c>
      <c r="G2331" t="s">
        <v>20521</v>
      </c>
      <c r="H2331" t="s">
        <v>8134</v>
      </c>
      <c r="I2331" t="s">
        <v>30</v>
      </c>
      <c r="J2331" t="s">
        <v>26</v>
      </c>
      <c r="K2331">
        <v>475200</v>
      </c>
      <c r="L2331" t="s">
        <v>357</v>
      </c>
      <c r="M2331" t="s">
        <v>20522</v>
      </c>
      <c r="N2331" t="s">
        <v>20523</v>
      </c>
      <c r="O2331">
        <v>48480</v>
      </c>
      <c r="P2331" t="s">
        <v>20524</v>
      </c>
      <c r="R2331" t="s">
        <v>20525</v>
      </c>
      <c r="S2331" t="s">
        <v>28</v>
      </c>
      <c r="T2331" t="s">
        <v>40</v>
      </c>
      <c r="U2331" t="s">
        <v>6865</v>
      </c>
      <c r="V2331" t="s">
        <v>7006</v>
      </c>
      <c r="X2331">
        <v>34946713686</v>
      </c>
      <c r="Y2331">
        <v>34946713681</v>
      </c>
    </row>
    <row r="2332" spans="1:25" x14ac:dyDescent="0.2">
      <c r="A2332" t="s">
        <v>27096</v>
      </c>
      <c r="B2332">
        <v>101577</v>
      </c>
      <c r="C2332">
        <v>284863</v>
      </c>
      <c r="D2332" t="s">
        <v>20514</v>
      </c>
      <c r="E2332" t="s">
        <v>24</v>
      </c>
      <c r="F2332">
        <v>999978239</v>
      </c>
      <c r="G2332" t="s">
        <v>393</v>
      </c>
      <c r="H2332" t="s">
        <v>394</v>
      </c>
      <c r="I2332" t="s">
        <v>25</v>
      </c>
      <c r="J2332" t="s">
        <v>26</v>
      </c>
      <c r="K2332">
        <v>390543.75</v>
      </c>
      <c r="L2332" t="s">
        <v>99</v>
      </c>
      <c r="M2332" t="s">
        <v>395</v>
      </c>
      <c r="N2332" t="s">
        <v>396</v>
      </c>
      <c r="O2332">
        <v>15341</v>
      </c>
      <c r="P2332" t="s">
        <v>397</v>
      </c>
      <c r="Q2332" t="s">
        <v>398</v>
      </c>
      <c r="R2332" t="s">
        <v>20526</v>
      </c>
      <c r="S2332" t="s">
        <v>28</v>
      </c>
      <c r="T2332" t="s">
        <v>65</v>
      </c>
      <c r="U2332" t="s">
        <v>7326</v>
      </c>
      <c r="V2332" t="s">
        <v>20527</v>
      </c>
      <c r="X2332" t="s">
        <v>20528</v>
      </c>
      <c r="Y2332" t="s">
        <v>20529</v>
      </c>
    </row>
    <row r="2333" spans="1:25" x14ac:dyDescent="0.2">
      <c r="A2333" t="s">
        <v>27096</v>
      </c>
      <c r="B2333">
        <v>101577</v>
      </c>
      <c r="C2333">
        <v>284863</v>
      </c>
      <c r="D2333" t="s">
        <v>20514</v>
      </c>
      <c r="E2333" t="s">
        <v>57</v>
      </c>
      <c r="F2333">
        <v>999865234</v>
      </c>
      <c r="G2333" t="s">
        <v>4521</v>
      </c>
      <c r="H2333" t="s">
        <v>4522</v>
      </c>
      <c r="I2333" t="s">
        <v>34</v>
      </c>
      <c r="J2333" t="s">
        <v>26</v>
      </c>
      <c r="K2333">
        <v>447800</v>
      </c>
      <c r="L2333" t="s">
        <v>357</v>
      </c>
      <c r="M2333" t="s">
        <v>4523</v>
      </c>
      <c r="N2333" t="s">
        <v>4524</v>
      </c>
      <c r="O2333">
        <v>48940</v>
      </c>
      <c r="P2333" t="s">
        <v>4525</v>
      </c>
      <c r="Q2333" t="s">
        <v>4526</v>
      </c>
      <c r="R2333" t="s">
        <v>20530</v>
      </c>
      <c r="S2333" t="s">
        <v>28</v>
      </c>
      <c r="T2333" t="s">
        <v>47</v>
      </c>
      <c r="U2333" t="s">
        <v>5547</v>
      </c>
      <c r="V2333" t="s">
        <v>594</v>
      </c>
      <c r="X2333">
        <v>34946012142</v>
      </c>
    </row>
    <row r="2334" spans="1:25" x14ac:dyDescent="0.2">
      <c r="A2334" t="s">
        <v>27096</v>
      </c>
      <c r="B2334">
        <v>101577</v>
      </c>
      <c r="C2334">
        <v>284863</v>
      </c>
      <c r="D2334" t="s">
        <v>20514</v>
      </c>
      <c r="E2334" t="s">
        <v>24</v>
      </c>
      <c r="F2334">
        <v>971874332</v>
      </c>
      <c r="G2334" t="s">
        <v>20531</v>
      </c>
      <c r="H2334" t="s">
        <v>20532</v>
      </c>
      <c r="I2334" t="s">
        <v>30</v>
      </c>
      <c r="J2334" t="s">
        <v>26</v>
      </c>
      <c r="K2334">
        <v>144300</v>
      </c>
      <c r="L2334" t="s">
        <v>357</v>
      </c>
      <c r="M2334" t="s">
        <v>20533</v>
      </c>
      <c r="N2334" t="s">
        <v>4653</v>
      </c>
      <c r="O2334">
        <v>48170</v>
      </c>
      <c r="P2334" t="s">
        <v>20534</v>
      </c>
      <c r="R2334" t="s">
        <v>20535</v>
      </c>
      <c r="S2334" t="s">
        <v>28</v>
      </c>
      <c r="T2334" t="s">
        <v>56</v>
      </c>
      <c r="U2334" t="s">
        <v>8715</v>
      </c>
      <c r="V2334" t="s">
        <v>20536</v>
      </c>
      <c r="X2334">
        <v>34944032300</v>
      </c>
    </row>
    <row r="2335" spans="1:25" x14ac:dyDescent="0.2">
      <c r="A2335" t="s">
        <v>27096</v>
      </c>
      <c r="B2335">
        <v>108076</v>
      </c>
      <c r="C2335">
        <v>313015</v>
      </c>
      <c r="D2335" t="s">
        <v>20537</v>
      </c>
      <c r="E2335" t="s">
        <v>24</v>
      </c>
      <c r="F2335">
        <v>997686226</v>
      </c>
      <c r="G2335" t="s">
        <v>20538</v>
      </c>
      <c r="H2335" t="s">
        <v>20539</v>
      </c>
      <c r="I2335" t="s">
        <v>30</v>
      </c>
      <c r="J2335" t="s">
        <v>26</v>
      </c>
      <c r="K2335">
        <v>171542.81</v>
      </c>
      <c r="L2335" t="s">
        <v>138</v>
      </c>
      <c r="M2335" t="s">
        <v>20540</v>
      </c>
      <c r="N2335" t="s">
        <v>10011</v>
      </c>
      <c r="O2335" t="s">
        <v>20541</v>
      </c>
      <c r="P2335" t="s">
        <v>20542</v>
      </c>
      <c r="R2335" t="s">
        <v>20543</v>
      </c>
      <c r="S2335" t="s">
        <v>28</v>
      </c>
      <c r="T2335" t="s">
        <v>40</v>
      </c>
      <c r="U2335" t="s">
        <v>752</v>
      </c>
      <c r="V2335" t="s">
        <v>12395</v>
      </c>
      <c r="X2335" t="s">
        <v>20544</v>
      </c>
    </row>
    <row r="2336" spans="1:25" x14ac:dyDescent="0.2">
      <c r="A2336" t="s">
        <v>27096</v>
      </c>
      <c r="B2336">
        <v>108076</v>
      </c>
      <c r="C2336">
        <v>313015</v>
      </c>
      <c r="D2336" t="s">
        <v>20537</v>
      </c>
      <c r="E2336" t="s">
        <v>24</v>
      </c>
      <c r="F2336">
        <v>999971934</v>
      </c>
      <c r="G2336" t="s">
        <v>1664</v>
      </c>
      <c r="H2336" t="s">
        <v>1665</v>
      </c>
      <c r="I2336" t="s">
        <v>30</v>
      </c>
      <c r="J2336" t="s">
        <v>26</v>
      </c>
      <c r="K2336">
        <v>487711.32</v>
      </c>
      <c r="L2336" t="s">
        <v>82</v>
      </c>
      <c r="M2336" t="s">
        <v>1666</v>
      </c>
      <c r="N2336" t="s">
        <v>1667</v>
      </c>
      <c r="O2336">
        <v>92230</v>
      </c>
      <c r="P2336" t="s">
        <v>1668</v>
      </c>
      <c r="Q2336" t="s">
        <v>1669</v>
      </c>
      <c r="R2336" t="s">
        <v>20545</v>
      </c>
      <c r="S2336" t="s">
        <v>28</v>
      </c>
      <c r="T2336" t="s">
        <v>47</v>
      </c>
      <c r="U2336" t="s">
        <v>930</v>
      </c>
      <c r="V2336" t="s">
        <v>15343</v>
      </c>
      <c r="X2336">
        <v>33146133281</v>
      </c>
      <c r="Y2336">
        <v>33146133280</v>
      </c>
    </row>
    <row r="2337" spans="1:25" x14ac:dyDescent="0.2">
      <c r="A2337" t="s">
        <v>27096</v>
      </c>
      <c r="B2337">
        <v>108076</v>
      </c>
      <c r="C2337">
        <v>313015</v>
      </c>
      <c r="D2337" t="s">
        <v>20537</v>
      </c>
      <c r="E2337" t="s">
        <v>24</v>
      </c>
      <c r="F2337">
        <v>999721189</v>
      </c>
      <c r="G2337" t="s">
        <v>10992</v>
      </c>
      <c r="H2337" t="s">
        <v>10993</v>
      </c>
      <c r="I2337" t="s">
        <v>30</v>
      </c>
      <c r="J2337" t="s">
        <v>26</v>
      </c>
      <c r="K2337">
        <v>299975</v>
      </c>
      <c r="L2337" t="s">
        <v>138</v>
      </c>
      <c r="M2337" t="s">
        <v>10994</v>
      </c>
      <c r="N2337" t="s">
        <v>10995</v>
      </c>
      <c r="O2337" t="s">
        <v>10996</v>
      </c>
      <c r="P2337" t="s">
        <v>10997</v>
      </c>
      <c r="Q2337" t="s">
        <v>10998</v>
      </c>
      <c r="R2337" t="s">
        <v>20546</v>
      </c>
      <c r="S2337" t="s">
        <v>28</v>
      </c>
      <c r="T2337" t="s">
        <v>40</v>
      </c>
      <c r="U2337" t="s">
        <v>16913</v>
      </c>
      <c r="V2337" t="s">
        <v>16914</v>
      </c>
      <c r="X2337">
        <v>441524840450</v>
      </c>
    </row>
    <row r="2338" spans="1:25" x14ac:dyDescent="0.2">
      <c r="A2338" t="s">
        <v>27096</v>
      </c>
      <c r="B2338">
        <v>108076</v>
      </c>
      <c r="C2338">
        <v>313015</v>
      </c>
      <c r="D2338" t="s">
        <v>20537</v>
      </c>
      <c r="E2338" t="s">
        <v>24</v>
      </c>
      <c r="F2338">
        <v>999749125</v>
      </c>
      <c r="G2338" t="s">
        <v>5524</v>
      </c>
      <c r="H2338" t="s">
        <v>5525</v>
      </c>
      <c r="I2338" t="s">
        <v>30</v>
      </c>
      <c r="J2338" t="s">
        <v>26</v>
      </c>
      <c r="K2338">
        <v>218250</v>
      </c>
      <c r="L2338" t="s">
        <v>99</v>
      </c>
      <c r="M2338" t="s">
        <v>5526</v>
      </c>
      <c r="N2338" t="s">
        <v>101</v>
      </c>
      <c r="O2338">
        <v>11526</v>
      </c>
      <c r="P2338" t="s">
        <v>5527</v>
      </c>
      <c r="Q2338" t="s">
        <v>5528</v>
      </c>
      <c r="R2338" t="s">
        <v>20547</v>
      </c>
      <c r="S2338" t="s">
        <v>28</v>
      </c>
      <c r="T2338" t="s">
        <v>65</v>
      </c>
      <c r="U2338" t="s">
        <v>5503</v>
      </c>
      <c r="V2338" t="s">
        <v>5529</v>
      </c>
      <c r="X2338" t="s">
        <v>5530</v>
      </c>
    </row>
    <row r="2339" spans="1:25" x14ac:dyDescent="0.2">
      <c r="A2339" t="s">
        <v>27096</v>
      </c>
      <c r="B2339">
        <v>108076</v>
      </c>
      <c r="C2339">
        <v>313015</v>
      </c>
      <c r="D2339" t="s">
        <v>20537</v>
      </c>
      <c r="E2339" t="s">
        <v>24</v>
      </c>
      <c r="F2339">
        <v>996313579</v>
      </c>
      <c r="G2339" t="s">
        <v>20548</v>
      </c>
      <c r="H2339" t="s">
        <v>20549</v>
      </c>
      <c r="I2339" t="s">
        <v>30</v>
      </c>
      <c r="J2339" t="s">
        <v>26</v>
      </c>
      <c r="K2339">
        <v>46090</v>
      </c>
      <c r="L2339" t="s">
        <v>520</v>
      </c>
      <c r="M2339" t="s">
        <v>20550</v>
      </c>
      <c r="N2339" t="s">
        <v>768</v>
      </c>
      <c r="O2339">
        <v>4347</v>
      </c>
      <c r="P2339" t="s">
        <v>20551</v>
      </c>
      <c r="R2339" t="s">
        <v>20552</v>
      </c>
      <c r="S2339" t="s">
        <v>28</v>
      </c>
      <c r="T2339" t="s">
        <v>40</v>
      </c>
      <c r="U2339" t="s">
        <v>11228</v>
      </c>
      <c r="V2339" t="s">
        <v>20553</v>
      </c>
      <c r="X2339" t="s">
        <v>20554</v>
      </c>
      <c r="Y2339" t="s">
        <v>20555</v>
      </c>
    </row>
    <row r="2340" spans="1:25" x14ac:dyDescent="0.2">
      <c r="A2340" t="s">
        <v>27096</v>
      </c>
      <c r="B2340">
        <v>108076</v>
      </c>
      <c r="C2340">
        <v>313015</v>
      </c>
      <c r="D2340" t="s">
        <v>20537</v>
      </c>
      <c r="E2340" t="s">
        <v>24</v>
      </c>
      <c r="F2340">
        <v>927668716</v>
      </c>
      <c r="G2340" t="s">
        <v>20556</v>
      </c>
      <c r="H2340" t="s">
        <v>8821</v>
      </c>
      <c r="I2340" t="s">
        <v>30</v>
      </c>
      <c r="J2340" t="s">
        <v>26</v>
      </c>
      <c r="K2340">
        <v>36345.589999999997</v>
      </c>
      <c r="L2340" t="s">
        <v>138</v>
      </c>
      <c r="M2340" t="s">
        <v>20557</v>
      </c>
      <c r="N2340" t="s">
        <v>320</v>
      </c>
      <c r="O2340" t="s">
        <v>20558</v>
      </c>
      <c r="P2340" t="s">
        <v>20559</v>
      </c>
      <c r="R2340" t="s">
        <v>20560</v>
      </c>
      <c r="S2340" t="s">
        <v>28</v>
      </c>
      <c r="T2340" t="s">
        <v>40</v>
      </c>
      <c r="U2340" t="s">
        <v>2990</v>
      </c>
      <c r="V2340" t="s">
        <v>15796</v>
      </c>
      <c r="X2340" t="s">
        <v>20561</v>
      </c>
    </row>
    <row r="2341" spans="1:25" x14ac:dyDescent="0.2">
      <c r="A2341" t="s">
        <v>27096</v>
      </c>
      <c r="B2341">
        <v>108076</v>
      </c>
      <c r="C2341">
        <v>313015</v>
      </c>
      <c r="D2341" t="s">
        <v>20537</v>
      </c>
      <c r="E2341" t="s">
        <v>24</v>
      </c>
      <c r="F2341">
        <v>999756303</v>
      </c>
      <c r="G2341" t="s">
        <v>10345</v>
      </c>
      <c r="H2341" t="s">
        <v>5616</v>
      </c>
      <c r="I2341" t="s">
        <v>30</v>
      </c>
      <c r="J2341" t="s">
        <v>26</v>
      </c>
      <c r="K2341">
        <v>401475</v>
      </c>
      <c r="L2341" t="s">
        <v>857</v>
      </c>
      <c r="M2341" t="s">
        <v>10346</v>
      </c>
      <c r="N2341" t="s">
        <v>10347</v>
      </c>
      <c r="O2341" t="s">
        <v>10348</v>
      </c>
      <c r="P2341" t="s">
        <v>10349</v>
      </c>
      <c r="Q2341" t="s">
        <v>10350</v>
      </c>
      <c r="R2341" t="s">
        <v>20562</v>
      </c>
      <c r="S2341" t="s">
        <v>28</v>
      </c>
      <c r="T2341" t="s">
        <v>40</v>
      </c>
      <c r="U2341" t="s">
        <v>2270</v>
      </c>
      <c r="V2341" t="s">
        <v>10351</v>
      </c>
      <c r="X2341" t="s">
        <v>10352</v>
      </c>
      <c r="Y2341" t="s">
        <v>10353</v>
      </c>
    </row>
    <row r="2342" spans="1:25" x14ac:dyDescent="0.2">
      <c r="A2342" t="s">
        <v>27096</v>
      </c>
      <c r="B2342">
        <v>108076</v>
      </c>
      <c r="C2342">
        <v>313015</v>
      </c>
      <c r="D2342" t="s">
        <v>20537</v>
      </c>
      <c r="E2342" t="s">
        <v>24</v>
      </c>
      <c r="F2342">
        <v>999969509</v>
      </c>
      <c r="G2342" t="s">
        <v>5533</v>
      </c>
      <c r="H2342" t="s">
        <v>5534</v>
      </c>
      <c r="I2342" t="s">
        <v>30</v>
      </c>
      <c r="J2342" t="s">
        <v>26</v>
      </c>
      <c r="K2342">
        <v>309600</v>
      </c>
      <c r="L2342" t="s">
        <v>238</v>
      </c>
      <c r="M2342" t="s">
        <v>5535</v>
      </c>
      <c r="N2342" t="s">
        <v>1916</v>
      </c>
      <c r="O2342" t="s">
        <v>5536</v>
      </c>
      <c r="P2342" t="s">
        <v>5537</v>
      </c>
      <c r="Q2342" t="s">
        <v>5538</v>
      </c>
      <c r="R2342" t="s">
        <v>20563</v>
      </c>
      <c r="S2342" t="s">
        <v>28</v>
      </c>
      <c r="T2342" t="s">
        <v>56</v>
      </c>
      <c r="U2342" t="s">
        <v>3223</v>
      </c>
      <c r="V2342" t="s">
        <v>5539</v>
      </c>
      <c r="X2342" t="s">
        <v>13793</v>
      </c>
      <c r="Y2342" t="s">
        <v>13794</v>
      </c>
    </row>
    <row r="2343" spans="1:25" x14ac:dyDescent="0.2">
      <c r="A2343" t="s">
        <v>27096</v>
      </c>
      <c r="B2343">
        <v>108076</v>
      </c>
      <c r="C2343">
        <v>313015</v>
      </c>
      <c r="D2343" t="s">
        <v>20537</v>
      </c>
      <c r="E2343" t="s">
        <v>24</v>
      </c>
      <c r="F2343">
        <v>999654356</v>
      </c>
      <c r="G2343" t="s">
        <v>2669</v>
      </c>
      <c r="H2343" t="s">
        <v>2670</v>
      </c>
      <c r="I2343" t="s">
        <v>25</v>
      </c>
      <c r="J2343" t="s">
        <v>26</v>
      </c>
      <c r="K2343">
        <v>379875.76</v>
      </c>
      <c r="L2343" t="s">
        <v>99</v>
      </c>
      <c r="M2343" t="s">
        <v>2671</v>
      </c>
      <c r="N2343" t="s">
        <v>101</v>
      </c>
      <c r="O2343">
        <v>10682</v>
      </c>
      <c r="P2343" t="s">
        <v>2672</v>
      </c>
      <c r="Q2343" t="s">
        <v>2673</v>
      </c>
      <c r="R2343" t="s">
        <v>20564</v>
      </c>
      <c r="S2343" t="s">
        <v>28</v>
      </c>
      <c r="T2343" t="s">
        <v>262</v>
      </c>
      <c r="U2343" t="s">
        <v>1807</v>
      </c>
      <c r="V2343" t="s">
        <v>5092</v>
      </c>
      <c r="X2343">
        <v>302107724374</v>
      </c>
      <c r="Y2343">
        <v>302107722456</v>
      </c>
    </row>
    <row r="2344" spans="1:25" x14ac:dyDescent="0.2">
      <c r="A2344" t="s">
        <v>27096</v>
      </c>
      <c r="B2344">
        <v>108076</v>
      </c>
      <c r="C2344">
        <v>313015</v>
      </c>
      <c r="D2344" t="s">
        <v>20537</v>
      </c>
      <c r="E2344" t="s">
        <v>57</v>
      </c>
      <c r="F2344">
        <v>999937984</v>
      </c>
      <c r="G2344" t="s">
        <v>6813</v>
      </c>
      <c r="H2344" t="s">
        <v>6814</v>
      </c>
      <c r="I2344" t="s">
        <v>30</v>
      </c>
      <c r="J2344" t="s">
        <v>26</v>
      </c>
      <c r="K2344">
        <v>332666.71999999997</v>
      </c>
      <c r="L2344" t="s">
        <v>99</v>
      </c>
      <c r="M2344" t="s">
        <v>6815</v>
      </c>
      <c r="N2344" t="s">
        <v>101</v>
      </c>
      <c r="O2344">
        <v>11526</v>
      </c>
      <c r="Q2344" t="s">
        <v>6816</v>
      </c>
      <c r="R2344" t="s">
        <v>20565</v>
      </c>
      <c r="S2344" t="s">
        <v>28</v>
      </c>
      <c r="T2344" t="s">
        <v>40</v>
      </c>
      <c r="U2344" t="s">
        <v>3729</v>
      </c>
      <c r="V2344" t="s">
        <v>6818</v>
      </c>
      <c r="X2344">
        <v>302107450321</v>
      </c>
    </row>
    <row r="2345" spans="1:25" x14ac:dyDescent="0.2">
      <c r="A2345" t="s">
        <v>27096</v>
      </c>
      <c r="B2345">
        <v>108076</v>
      </c>
      <c r="C2345">
        <v>313015</v>
      </c>
      <c r="D2345" t="s">
        <v>20537</v>
      </c>
      <c r="E2345" t="s">
        <v>24</v>
      </c>
      <c r="F2345">
        <v>999840887</v>
      </c>
      <c r="G2345" t="s">
        <v>3624</v>
      </c>
      <c r="H2345" t="s">
        <v>3625</v>
      </c>
      <c r="I2345" t="s">
        <v>34</v>
      </c>
      <c r="J2345" t="s">
        <v>26</v>
      </c>
      <c r="K2345">
        <v>207152</v>
      </c>
      <c r="L2345" t="s">
        <v>210</v>
      </c>
      <c r="M2345" t="s">
        <v>3626</v>
      </c>
      <c r="N2345" t="s">
        <v>3623</v>
      </c>
      <c r="O2345">
        <v>41121</v>
      </c>
      <c r="P2345" t="s">
        <v>3627</v>
      </c>
      <c r="Q2345" t="s">
        <v>3628</v>
      </c>
      <c r="R2345" t="s">
        <v>20566</v>
      </c>
      <c r="S2345" t="s">
        <v>28</v>
      </c>
      <c r="T2345" t="s">
        <v>262</v>
      </c>
      <c r="U2345" t="s">
        <v>962</v>
      </c>
      <c r="V2345" t="s">
        <v>8429</v>
      </c>
      <c r="X2345" t="s">
        <v>20567</v>
      </c>
      <c r="Y2345" t="s">
        <v>19966</v>
      </c>
    </row>
    <row r="2346" spans="1:25" x14ac:dyDescent="0.2">
      <c r="A2346" t="s">
        <v>27096</v>
      </c>
      <c r="B2346">
        <v>192050</v>
      </c>
      <c r="C2346">
        <v>606796</v>
      </c>
      <c r="D2346" t="s">
        <v>20099</v>
      </c>
      <c r="E2346" t="s">
        <v>24</v>
      </c>
      <c r="F2346">
        <v>949833216</v>
      </c>
      <c r="G2346" t="s">
        <v>20569</v>
      </c>
      <c r="H2346" t="s">
        <v>20570</v>
      </c>
      <c r="I2346" t="s">
        <v>30</v>
      </c>
      <c r="J2346" t="s">
        <v>26</v>
      </c>
      <c r="K2346">
        <v>34371.14</v>
      </c>
      <c r="L2346" t="s">
        <v>210</v>
      </c>
      <c r="M2346" t="s">
        <v>20571</v>
      </c>
      <c r="N2346" t="s">
        <v>8832</v>
      </c>
      <c r="O2346">
        <v>42124</v>
      </c>
      <c r="P2346" t="s">
        <v>20572</v>
      </c>
      <c r="R2346" t="s">
        <v>20573</v>
      </c>
      <c r="S2346" t="s">
        <v>28</v>
      </c>
      <c r="T2346" t="s">
        <v>40</v>
      </c>
      <c r="U2346" t="s">
        <v>424</v>
      </c>
      <c r="V2346" t="s">
        <v>20574</v>
      </c>
      <c r="X2346">
        <v>3905221715150</v>
      </c>
    </row>
    <row r="2347" spans="1:25" x14ac:dyDescent="0.2">
      <c r="A2347" t="s">
        <v>27096</v>
      </c>
      <c r="B2347">
        <v>192050</v>
      </c>
      <c r="C2347">
        <v>606796</v>
      </c>
      <c r="D2347" t="s">
        <v>20099</v>
      </c>
      <c r="E2347" t="s">
        <v>24</v>
      </c>
      <c r="F2347">
        <v>988442029</v>
      </c>
      <c r="G2347" t="s">
        <v>5310</v>
      </c>
      <c r="H2347" t="s">
        <v>5311</v>
      </c>
      <c r="I2347" t="s">
        <v>30</v>
      </c>
      <c r="J2347" t="s">
        <v>26</v>
      </c>
      <c r="K2347">
        <v>204360</v>
      </c>
      <c r="L2347" t="s">
        <v>210</v>
      </c>
      <c r="M2347" t="s">
        <v>5312</v>
      </c>
      <c r="N2347" t="s">
        <v>3623</v>
      </c>
      <c r="O2347">
        <v>41100</v>
      </c>
      <c r="Q2347" t="s">
        <v>5313</v>
      </c>
      <c r="R2347" t="s">
        <v>20575</v>
      </c>
      <c r="S2347" t="s">
        <v>28</v>
      </c>
      <c r="T2347" t="s">
        <v>40</v>
      </c>
      <c r="U2347" t="s">
        <v>962</v>
      </c>
      <c r="V2347" t="s">
        <v>5315</v>
      </c>
      <c r="X2347">
        <v>393494131718</v>
      </c>
      <c r="Y2347" t="s">
        <v>20576</v>
      </c>
    </row>
    <row r="2348" spans="1:25" x14ac:dyDescent="0.2">
      <c r="A2348" t="s">
        <v>27096</v>
      </c>
      <c r="B2348">
        <v>192050</v>
      </c>
      <c r="C2348">
        <v>606796</v>
      </c>
      <c r="D2348" t="s">
        <v>20099</v>
      </c>
      <c r="E2348" t="s">
        <v>24</v>
      </c>
      <c r="F2348">
        <v>999845446</v>
      </c>
      <c r="G2348" t="s">
        <v>2030</v>
      </c>
      <c r="H2348" t="s">
        <v>2031</v>
      </c>
      <c r="I2348" t="s">
        <v>34</v>
      </c>
      <c r="J2348" t="s">
        <v>26</v>
      </c>
      <c r="K2348">
        <v>320000</v>
      </c>
      <c r="L2348" t="s">
        <v>150</v>
      </c>
      <c r="M2348" t="s">
        <v>2032</v>
      </c>
      <c r="N2348" t="s">
        <v>172</v>
      </c>
      <c r="O2348">
        <v>2</v>
      </c>
      <c r="P2348" t="s">
        <v>2033</v>
      </c>
      <c r="Q2348" t="s">
        <v>2034</v>
      </c>
      <c r="R2348" t="s">
        <v>20577</v>
      </c>
      <c r="S2348" t="s">
        <v>28</v>
      </c>
      <c r="T2348" t="s">
        <v>47</v>
      </c>
      <c r="U2348" t="s">
        <v>2035</v>
      </c>
      <c r="V2348" t="s">
        <v>2036</v>
      </c>
      <c r="X2348">
        <v>35318961942</v>
      </c>
      <c r="Y2348">
        <v>35317071633</v>
      </c>
    </row>
    <row r="2349" spans="1:25" x14ac:dyDescent="0.2">
      <c r="A2349" t="s">
        <v>27096</v>
      </c>
      <c r="B2349">
        <v>192050</v>
      </c>
      <c r="C2349">
        <v>606796</v>
      </c>
      <c r="D2349" t="s">
        <v>20099</v>
      </c>
      <c r="E2349" t="s">
        <v>24</v>
      </c>
      <c r="F2349">
        <v>996100082</v>
      </c>
      <c r="G2349" t="s">
        <v>20578</v>
      </c>
      <c r="H2349" t="s">
        <v>20579</v>
      </c>
      <c r="I2349" t="s">
        <v>209</v>
      </c>
      <c r="J2349" t="s">
        <v>472</v>
      </c>
      <c r="K2349">
        <v>16848.150000000001</v>
      </c>
      <c r="L2349" t="s">
        <v>82</v>
      </c>
      <c r="M2349" t="s">
        <v>20580</v>
      </c>
      <c r="N2349" t="s">
        <v>163</v>
      </c>
      <c r="O2349">
        <v>78990</v>
      </c>
      <c r="P2349" t="s">
        <v>20581</v>
      </c>
      <c r="R2349" t="s">
        <v>20582</v>
      </c>
      <c r="S2349" t="s">
        <v>28</v>
      </c>
      <c r="T2349" t="s">
        <v>56</v>
      </c>
      <c r="U2349" t="s">
        <v>5647</v>
      </c>
      <c r="V2349" t="s">
        <v>20583</v>
      </c>
      <c r="X2349" t="s">
        <v>20584</v>
      </c>
      <c r="Y2349" t="s">
        <v>20585</v>
      </c>
    </row>
    <row r="2350" spans="1:25" x14ac:dyDescent="0.2">
      <c r="A2350" t="s">
        <v>27096</v>
      </c>
      <c r="B2350">
        <v>192050</v>
      </c>
      <c r="C2350">
        <v>606796</v>
      </c>
      <c r="D2350" t="s">
        <v>20099</v>
      </c>
      <c r="E2350" t="s">
        <v>24</v>
      </c>
      <c r="F2350">
        <v>959412354</v>
      </c>
      <c r="G2350" t="s">
        <v>20586</v>
      </c>
      <c r="H2350" t="s">
        <v>20586</v>
      </c>
      <c r="I2350" t="s">
        <v>30</v>
      </c>
      <c r="J2350" t="s">
        <v>26</v>
      </c>
      <c r="K2350">
        <v>211225.5</v>
      </c>
      <c r="L2350" t="s">
        <v>82</v>
      </c>
      <c r="M2350" t="s">
        <v>20587</v>
      </c>
      <c r="N2350" t="s">
        <v>501</v>
      </c>
      <c r="O2350">
        <v>75009</v>
      </c>
      <c r="Q2350" t="s">
        <v>20588</v>
      </c>
      <c r="R2350" t="s">
        <v>20589</v>
      </c>
      <c r="S2350" t="s">
        <v>28</v>
      </c>
      <c r="T2350" t="s">
        <v>40</v>
      </c>
      <c r="U2350" t="s">
        <v>346</v>
      </c>
      <c r="V2350" t="s">
        <v>20590</v>
      </c>
      <c r="X2350">
        <v>33182835547</v>
      </c>
    </row>
    <row r="2351" spans="1:25" x14ac:dyDescent="0.2">
      <c r="A2351" t="s">
        <v>27096</v>
      </c>
      <c r="B2351">
        <v>192050</v>
      </c>
      <c r="C2351">
        <v>606796</v>
      </c>
      <c r="D2351" t="s">
        <v>20099</v>
      </c>
      <c r="E2351" t="s">
        <v>24</v>
      </c>
      <c r="F2351">
        <v>975342373</v>
      </c>
      <c r="G2351" t="s">
        <v>19249</v>
      </c>
      <c r="H2351" t="s">
        <v>19250</v>
      </c>
      <c r="I2351" t="s">
        <v>325</v>
      </c>
      <c r="J2351" t="s">
        <v>26</v>
      </c>
      <c r="K2351">
        <v>49256</v>
      </c>
      <c r="L2351" t="s">
        <v>261</v>
      </c>
      <c r="M2351" t="s">
        <v>19251</v>
      </c>
      <c r="N2351" t="s">
        <v>1255</v>
      </c>
      <c r="O2351">
        <v>70110</v>
      </c>
      <c r="P2351" t="s">
        <v>19252</v>
      </c>
      <c r="R2351" t="s">
        <v>20591</v>
      </c>
      <c r="S2351" t="s">
        <v>28</v>
      </c>
      <c r="T2351" t="s">
        <v>40</v>
      </c>
      <c r="U2351" t="s">
        <v>4530</v>
      </c>
      <c r="V2351" t="s">
        <v>14795</v>
      </c>
      <c r="X2351" t="s">
        <v>20592</v>
      </c>
    </row>
    <row r="2352" spans="1:25" x14ac:dyDescent="0.2">
      <c r="A2352" t="s">
        <v>27096</v>
      </c>
      <c r="B2352">
        <v>192050</v>
      </c>
      <c r="C2352">
        <v>606796</v>
      </c>
      <c r="D2352" t="s">
        <v>20099</v>
      </c>
      <c r="E2352" t="s">
        <v>24</v>
      </c>
      <c r="F2352">
        <v>950984994</v>
      </c>
      <c r="G2352" t="s">
        <v>20593</v>
      </c>
      <c r="H2352" t="s">
        <v>20594</v>
      </c>
      <c r="I2352" t="s">
        <v>325</v>
      </c>
      <c r="J2352" t="s">
        <v>26</v>
      </c>
      <c r="K2352">
        <v>227160</v>
      </c>
      <c r="L2352" t="s">
        <v>138</v>
      </c>
      <c r="M2352" t="s">
        <v>20595</v>
      </c>
      <c r="N2352" t="s">
        <v>20596</v>
      </c>
      <c r="O2352" t="s">
        <v>14611</v>
      </c>
      <c r="P2352" t="s">
        <v>20597</v>
      </c>
      <c r="R2352" t="s">
        <v>20598</v>
      </c>
      <c r="S2352" t="s">
        <v>28</v>
      </c>
      <c r="T2352" t="s">
        <v>40</v>
      </c>
      <c r="U2352" t="s">
        <v>3021</v>
      </c>
      <c r="V2352" t="s">
        <v>14614</v>
      </c>
      <c r="X2352" t="s">
        <v>20599</v>
      </c>
      <c r="Y2352" t="s">
        <v>20600</v>
      </c>
    </row>
    <row r="2353" spans="1:25" x14ac:dyDescent="0.2">
      <c r="A2353" t="s">
        <v>27096</v>
      </c>
      <c r="B2353">
        <v>192050</v>
      </c>
      <c r="C2353">
        <v>606796</v>
      </c>
      <c r="D2353" t="s">
        <v>20099</v>
      </c>
      <c r="E2353" t="s">
        <v>24</v>
      </c>
      <c r="F2353">
        <v>999823524</v>
      </c>
      <c r="G2353" t="s">
        <v>11544</v>
      </c>
      <c r="H2353" t="s">
        <v>11545</v>
      </c>
      <c r="I2353" t="s">
        <v>34</v>
      </c>
      <c r="J2353" t="s">
        <v>26</v>
      </c>
      <c r="K2353">
        <v>251028.8</v>
      </c>
      <c r="L2353" t="s">
        <v>261</v>
      </c>
      <c r="M2353" t="s">
        <v>11546</v>
      </c>
      <c r="N2353" t="s">
        <v>9049</v>
      </c>
      <c r="O2353">
        <v>70821</v>
      </c>
      <c r="P2353" t="s">
        <v>11547</v>
      </c>
      <c r="R2353" t="s">
        <v>20601</v>
      </c>
      <c r="S2353" t="s">
        <v>28</v>
      </c>
      <c r="T2353" t="s">
        <v>56</v>
      </c>
      <c r="U2353" t="s">
        <v>14975</v>
      </c>
      <c r="V2353" t="s">
        <v>20602</v>
      </c>
      <c r="X2353">
        <v>358718753405</v>
      </c>
    </row>
    <row r="2354" spans="1:25" x14ac:dyDescent="0.2">
      <c r="A2354" t="s">
        <v>27096</v>
      </c>
      <c r="B2354">
        <v>192050</v>
      </c>
      <c r="C2354">
        <v>606796</v>
      </c>
      <c r="D2354" t="s">
        <v>20099</v>
      </c>
      <c r="E2354" t="s">
        <v>24</v>
      </c>
      <c r="F2354">
        <v>999833709</v>
      </c>
      <c r="G2354" t="s">
        <v>10789</v>
      </c>
      <c r="H2354" t="s">
        <v>10790</v>
      </c>
      <c r="I2354" t="s">
        <v>325</v>
      </c>
      <c r="J2354" t="s">
        <v>26</v>
      </c>
      <c r="K2354">
        <v>243816.77</v>
      </c>
      <c r="L2354" t="s">
        <v>857</v>
      </c>
      <c r="M2354" t="s">
        <v>10791</v>
      </c>
      <c r="N2354" t="s">
        <v>5996</v>
      </c>
      <c r="O2354" t="s">
        <v>10792</v>
      </c>
      <c r="P2354" t="s">
        <v>10793</v>
      </c>
      <c r="R2354" t="s">
        <v>20603</v>
      </c>
      <c r="S2354" t="s">
        <v>28</v>
      </c>
      <c r="T2354" t="s">
        <v>40</v>
      </c>
      <c r="U2354" t="s">
        <v>3388</v>
      </c>
      <c r="V2354" t="s">
        <v>4423</v>
      </c>
      <c r="X2354">
        <v>351213217431</v>
      </c>
    </row>
    <row r="2355" spans="1:25" x14ac:dyDescent="0.2">
      <c r="A2355" t="s">
        <v>27096</v>
      </c>
      <c r="B2355">
        <v>192050</v>
      </c>
      <c r="C2355">
        <v>606796</v>
      </c>
      <c r="D2355" t="s">
        <v>20099</v>
      </c>
      <c r="E2355" t="s">
        <v>57</v>
      </c>
      <c r="F2355">
        <v>999756303</v>
      </c>
      <c r="G2355" t="s">
        <v>10345</v>
      </c>
      <c r="H2355" t="s">
        <v>5616</v>
      </c>
      <c r="I2355" t="s">
        <v>30</v>
      </c>
      <c r="J2355" t="s">
        <v>26</v>
      </c>
      <c r="K2355">
        <v>657933.97</v>
      </c>
      <c r="L2355" t="s">
        <v>857</v>
      </c>
      <c r="M2355" t="s">
        <v>10346</v>
      </c>
      <c r="N2355" t="s">
        <v>10347</v>
      </c>
      <c r="O2355" t="s">
        <v>10348</v>
      </c>
      <c r="P2355" t="s">
        <v>10349</v>
      </c>
      <c r="Q2355" t="s">
        <v>10350</v>
      </c>
      <c r="R2355" t="s">
        <v>20604</v>
      </c>
      <c r="S2355" t="s">
        <v>28</v>
      </c>
      <c r="T2355" t="s">
        <v>40</v>
      </c>
      <c r="U2355" t="s">
        <v>3340</v>
      </c>
      <c r="V2355" t="s">
        <v>2385</v>
      </c>
      <c r="X2355" t="s">
        <v>11065</v>
      </c>
      <c r="Y2355" t="s">
        <v>20605</v>
      </c>
    </row>
    <row r="2356" spans="1:25" x14ac:dyDescent="0.2">
      <c r="A2356" t="s">
        <v>27096</v>
      </c>
      <c r="B2356">
        <v>192050</v>
      </c>
      <c r="C2356">
        <v>606796</v>
      </c>
      <c r="D2356" t="s">
        <v>20099</v>
      </c>
      <c r="E2356" t="s">
        <v>24</v>
      </c>
      <c r="F2356">
        <v>999969509</v>
      </c>
      <c r="G2356" t="s">
        <v>5533</v>
      </c>
      <c r="H2356" t="s">
        <v>5534</v>
      </c>
      <c r="I2356" t="s">
        <v>30</v>
      </c>
      <c r="J2356" t="s">
        <v>26</v>
      </c>
      <c r="K2356">
        <v>231960</v>
      </c>
      <c r="L2356" t="s">
        <v>238</v>
      </c>
      <c r="M2356" t="s">
        <v>5535</v>
      </c>
      <c r="N2356" t="s">
        <v>1916</v>
      </c>
      <c r="O2356" t="s">
        <v>5536</v>
      </c>
      <c r="P2356" t="s">
        <v>5537</v>
      </c>
      <c r="Q2356" t="s">
        <v>5538</v>
      </c>
      <c r="R2356" t="s">
        <v>20606</v>
      </c>
      <c r="S2356" t="s">
        <v>28</v>
      </c>
      <c r="T2356" t="s">
        <v>40</v>
      </c>
      <c r="U2356" t="s">
        <v>1483</v>
      </c>
      <c r="V2356" t="s">
        <v>5539</v>
      </c>
      <c r="X2356" t="s">
        <v>19787</v>
      </c>
      <c r="Y2356" t="s">
        <v>17051</v>
      </c>
    </row>
    <row r="2357" spans="1:25" x14ac:dyDescent="0.2">
      <c r="A2357" t="s">
        <v>27096</v>
      </c>
      <c r="B2357">
        <v>192050</v>
      </c>
      <c r="C2357">
        <v>606796</v>
      </c>
      <c r="D2357" t="s">
        <v>20099</v>
      </c>
      <c r="E2357" t="s">
        <v>24</v>
      </c>
      <c r="F2357">
        <v>926110314</v>
      </c>
      <c r="G2357" t="s">
        <v>20607</v>
      </c>
      <c r="H2357" t="s">
        <v>20608</v>
      </c>
      <c r="I2357" t="s">
        <v>30</v>
      </c>
      <c r="J2357" t="s">
        <v>26</v>
      </c>
      <c r="K2357">
        <v>131908.87</v>
      </c>
      <c r="L2357" t="s">
        <v>210</v>
      </c>
      <c r="M2357" t="s">
        <v>20609</v>
      </c>
      <c r="N2357" t="s">
        <v>3917</v>
      </c>
      <c r="O2357">
        <v>42124</v>
      </c>
      <c r="P2357" t="s">
        <v>20610</v>
      </c>
      <c r="R2357" t="s">
        <v>20611</v>
      </c>
      <c r="S2357" t="s">
        <v>28</v>
      </c>
      <c r="T2357" t="s">
        <v>40</v>
      </c>
      <c r="U2357" t="s">
        <v>424</v>
      </c>
      <c r="V2357" t="s">
        <v>20574</v>
      </c>
      <c r="X2357">
        <v>3905221715150</v>
      </c>
      <c r="Y2357">
        <v>3905221715151</v>
      </c>
    </row>
    <row r="2358" spans="1:25" x14ac:dyDescent="0.2">
      <c r="A2358" t="s">
        <v>27096</v>
      </c>
      <c r="B2358">
        <v>192050</v>
      </c>
      <c r="C2358">
        <v>606796</v>
      </c>
      <c r="D2358" t="s">
        <v>20099</v>
      </c>
      <c r="E2358" t="s">
        <v>24</v>
      </c>
      <c r="F2358">
        <v>987928026</v>
      </c>
      <c r="G2358" t="s">
        <v>20612</v>
      </c>
      <c r="H2358" t="s">
        <v>20613</v>
      </c>
      <c r="I2358" t="s">
        <v>34</v>
      </c>
      <c r="J2358" t="s">
        <v>26</v>
      </c>
      <c r="K2358">
        <v>102119.4</v>
      </c>
      <c r="L2358" t="s">
        <v>261</v>
      </c>
      <c r="M2358" t="s">
        <v>20614</v>
      </c>
      <c r="N2358" t="s">
        <v>5102</v>
      </c>
      <c r="O2358">
        <v>33720</v>
      </c>
      <c r="P2358" t="s">
        <v>20615</v>
      </c>
      <c r="Q2358" t="s">
        <v>20616</v>
      </c>
      <c r="R2358" t="s">
        <v>20617</v>
      </c>
      <c r="S2358" t="s">
        <v>28</v>
      </c>
      <c r="T2358" t="s">
        <v>65</v>
      </c>
      <c r="U2358" t="s">
        <v>19105</v>
      </c>
      <c r="V2358" t="s">
        <v>20618</v>
      </c>
      <c r="X2358">
        <v>358504561307</v>
      </c>
    </row>
    <row r="2359" spans="1:25" x14ac:dyDescent="0.2">
      <c r="A2359" t="s">
        <v>27096</v>
      </c>
      <c r="B2359">
        <v>192050</v>
      </c>
      <c r="C2359">
        <v>606796</v>
      </c>
      <c r="D2359" t="s">
        <v>20099</v>
      </c>
      <c r="E2359" t="s">
        <v>24</v>
      </c>
      <c r="F2359">
        <v>999751938</v>
      </c>
      <c r="G2359" t="s">
        <v>2954</v>
      </c>
      <c r="H2359" t="s">
        <v>2954</v>
      </c>
      <c r="I2359" t="s">
        <v>30</v>
      </c>
      <c r="J2359" t="s">
        <v>26</v>
      </c>
      <c r="K2359">
        <v>365949</v>
      </c>
      <c r="L2359" t="s">
        <v>82</v>
      </c>
      <c r="M2359" t="s">
        <v>2955</v>
      </c>
      <c r="N2359" t="s">
        <v>479</v>
      </c>
      <c r="O2359">
        <v>92400</v>
      </c>
      <c r="P2359" t="s">
        <v>1668</v>
      </c>
      <c r="Q2359" t="s">
        <v>2956</v>
      </c>
      <c r="R2359" t="s">
        <v>20619</v>
      </c>
      <c r="S2359" t="s">
        <v>28</v>
      </c>
      <c r="T2359" t="s">
        <v>40</v>
      </c>
      <c r="U2359" t="s">
        <v>539</v>
      </c>
      <c r="V2359" t="s">
        <v>10336</v>
      </c>
      <c r="X2359">
        <v>33169415737</v>
      </c>
      <c r="Y2359" t="s">
        <v>20620</v>
      </c>
    </row>
    <row r="2360" spans="1:25" x14ac:dyDescent="0.2">
      <c r="A2360" t="s">
        <v>27096</v>
      </c>
      <c r="B2360">
        <v>192050</v>
      </c>
      <c r="C2360">
        <v>606796</v>
      </c>
      <c r="D2360" t="s">
        <v>20099</v>
      </c>
      <c r="E2360" t="s">
        <v>24</v>
      </c>
      <c r="F2360">
        <v>999803348</v>
      </c>
      <c r="G2360" t="s">
        <v>7703</v>
      </c>
      <c r="H2360" t="s">
        <v>7704</v>
      </c>
      <c r="I2360" t="s">
        <v>25</v>
      </c>
      <c r="J2360" t="s">
        <v>26</v>
      </c>
      <c r="K2360">
        <v>196956</v>
      </c>
      <c r="L2360" t="s">
        <v>906</v>
      </c>
      <c r="M2360" t="s">
        <v>7705</v>
      </c>
      <c r="N2360" t="s">
        <v>7706</v>
      </c>
      <c r="O2360">
        <v>35210</v>
      </c>
      <c r="Q2360" t="s">
        <v>7707</v>
      </c>
      <c r="R2360" t="s">
        <v>20621</v>
      </c>
      <c r="S2360" t="s">
        <v>28</v>
      </c>
      <c r="T2360" t="s">
        <v>65</v>
      </c>
      <c r="U2360" t="s">
        <v>7171</v>
      </c>
      <c r="V2360" t="s">
        <v>20622</v>
      </c>
      <c r="X2360">
        <v>905055111423</v>
      </c>
    </row>
    <row r="2361" spans="1:25" x14ac:dyDescent="0.2">
      <c r="A2361" t="s">
        <v>27096</v>
      </c>
      <c r="B2361">
        <v>192050</v>
      </c>
      <c r="C2361">
        <v>606796</v>
      </c>
      <c r="D2361" t="s">
        <v>20099</v>
      </c>
      <c r="E2361" t="s">
        <v>24</v>
      </c>
      <c r="F2361">
        <v>999858056</v>
      </c>
      <c r="G2361" t="s">
        <v>3454</v>
      </c>
      <c r="H2361" t="s">
        <v>3455</v>
      </c>
      <c r="I2361" t="s">
        <v>34</v>
      </c>
      <c r="J2361" t="s">
        <v>26</v>
      </c>
      <c r="K2361">
        <v>372720</v>
      </c>
      <c r="L2361" t="s">
        <v>27</v>
      </c>
      <c r="M2361" t="s">
        <v>3456</v>
      </c>
      <c r="N2361" t="s">
        <v>3457</v>
      </c>
      <c r="O2361">
        <v>17489</v>
      </c>
      <c r="P2361" t="s">
        <v>3458</v>
      </c>
      <c r="Q2361" t="s">
        <v>3459</v>
      </c>
      <c r="R2361" t="s">
        <v>20623</v>
      </c>
      <c r="S2361" t="s">
        <v>28</v>
      </c>
      <c r="T2361" t="s">
        <v>262</v>
      </c>
      <c r="U2361" t="s">
        <v>1009</v>
      </c>
      <c r="V2361" t="s">
        <v>463</v>
      </c>
      <c r="X2361" t="s">
        <v>20624</v>
      </c>
      <c r="Y2361" t="s">
        <v>15412</v>
      </c>
    </row>
    <row r="2362" spans="1:25" x14ac:dyDescent="0.2">
      <c r="A2362" t="s">
        <v>27096</v>
      </c>
      <c r="B2362">
        <v>192050</v>
      </c>
      <c r="C2362">
        <v>606796</v>
      </c>
      <c r="D2362" t="s">
        <v>20099</v>
      </c>
      <c r="E2362" t="s">
        <v>24</v>
      </c>
      <c r="F2362">
        <v>991207984</v>
      </c>
      <c r="G2362" t="s">
        <v>1330</v>
      </c>
      <c r="H2362" t="s">
        <v>1331</v>
      </c>
      <c r="I2362" t="s">
        <v>34</v>
      </c>
      <c r="J2362" t="s">
        <v>26</v>
      </c>
      <c r="K2362">
        <v>161410</v>
      </c>
      <c r="L2362" t="s">
        <v>261</v>
      </c>
      <c r="M2362" t="s">
        <v>1332</v>
      </c>
      <c r="N2362" t="s">
        <v>1255</v>
      </c>
      <c r="O2362">
        <v>70211</v>
      </c>
      <c r="P2362" t="s">
        <v>1333</v>
      </c>
      <c r="Q2362" t="s">
        <v>1334</v>
      </c>
      <c r="R2362" t="s">
        <v>20625</v>
      </c>
      <c r="S2362" t="s">
        <v>28</v>
      </c>
      <c r="T2362" t="s">
        <v>40</v>
      </c>
      <c r="U2362" t="s">
        <v>1335</v>
      </c>
      <c r="V2362" t="s">
        <v>1336</v>
      </c>
      <c r="X2362" t="s">
        <v>16534</v>
      </c>
    </row>
    <row r="2363" spans="1:25" x14ac:dyDescent="0.2">
      <c r="A2363" t="s">
        <v>27096</v>
      </c>
      <c r="B2363">
        <v>192050</v>
      </c>
      <c r="C2363">
        <v>606796</v>
      </c>
      <c r="D2363" t="s">
        <v>20099</v>
      </c>
      <c r="E2363" t="s">
        <v>24</v>
      </c>
      <c r="F2363">
        <v>983562444</v>
      </c>
      <c r="G2363" t="s">
        <v>20626</v>
      </c>
      <c r="H2363" t="s">
        <v>7351</v>
      </c>
      <c r="I2363" t="s">
        <v>34</v>
      </c>
      <c r="J2363" t="s">
        <v>26</v>
      </c>
      <c r="K2363">
        <v>192154</v>
      </c>
      <c r="L2363" t="s">
        <v>109</v>
      </c>
      <c r="M2363" t="s">
        <v>20627</v>
      </c>
      <c r="N2363" t="s">
        <v>896</v>
      </c>
      <c r="O2363">
        <v>5021</v>
      </c>
      <c r="P2363" t="s">
        <v>20628</v>
      </c>
      <c r="R2363" t="s">
        <v>20629</v>
      </c>
      <c r="S2363" t="s">
        <v>28</v>
      </c>
      <c r="T2363" t="s">
        <v>47</v>
      </c>
      <c r="U2363" t="s">
        <v>478</v>
      </c>
      <c r="V2363" t="s">
        <v>20630</v>
      </c>
      <c r="X2363" t="s">
        <v>20631</v>
      </c>
    </row>
    <row r="2364" spans="1:25" x14ac:dyDescent="0.2">
      <c r="A2364" t="s">
        <v>27096</v>
      </c>
      <c r="B2364">
        <v>92241</v>
      </c>
      <c r="C2364">
        <v>225663</v>
      </c>
      <c r="D2364" t="s">
        <v>20658</v>
      </c>
      <c r="E2364" t="s">
        <v>24</v>
      </c>
      <c r="F2364">
        <v>998355041</v>
      </c>
      <c r="G2364" t="s">
        <v>20659</v>
      </c>
      <c r="H2364" t="s">
        <v>15494</v>
      </c>
      <c r="I2364" t="s">
        <v>30</v>
      </c>
      <c r="J2364" t="s">
        <v>26</v>
      </c>
      <c r="K2364">
        <v>93750</v>
      </c>
      <c r="L2364" t="s">
        <v>761</v>
      </c>
      <c r="M2364" t="s">
        <v>20660</v>
      </c>
      <c r="N2364" t="s">
        <v>9363</v>
      </c>
      <c r="O2364">
        <v>30502</v>
      </c>
      <c r="P2364" t="s">
        <v>20661</v>
      </c>
      <c r="R2364" t="s">
        <v>20662</v>
      </c>
      <c r="S2364" t="s">
        <v>28</v>
      </c>
      <c r="T2364" t="s">
        <v>40</v>
      </c>
      <c r="U2364" t="s">
        <v>2013</v>
      </c>
      <c r="V2364" t="s">
        <v>20663</v>
      </c>
      <c r="X2364" t="s">
        <v>20664</v>
      </c>
      <c r="Y2364" t="s">
        <v>20665</v>
      </c>
    </row>
    <row r="2365" spans="1:25" x14ac:dyDescent="0.2">
      <c r="A2365" t="s">
        <v>27096</v>
      </c>
      <c r="B2365">
        <v>92241</v>
      </c>
      <c r="C2365">
        <v>225663</v>
      </c>
      <c r="D2365" t="s">
        <v>20658</v>
      </c>
      <c r="E2365" t="s">
        <v>24</v>
      </c>
      <c r="F2365">
        <v>999816152</v>
      </c>
      <c r="G2365" t="s">
        <v>20075</v>
      </c>
      <c r="H2365" t="s">
        <v>20076</v>
      </c>
      <c r="I2365" t="s">
        <v>325</v>
      </c>
      <c r="J2365" t="s">
        <v>26</v>
      </c>
      <c r="K2365">
        <v>195000</v>
      </c>
      <c r="L2365" t="s">
        <v>210</v>
      </c>
      <c r="M2365" t="s">
        <v>20077</v>
      </c>
      <c r="N2365" t="s">
        <v>219</v>
      </c>
      <c r="O2365">
        <v>193</v>
      </c>
      <c r="P2365" t="s">
        <v>20078</v>
      </c>
      <c r="Q2365" t="s">
        <v>20079</v>
      </c>
      <c r="R2365" t="s">
        <v>20666</v>
      </c>
      <c r="S2365" t="s">
        <v>28</v>
      </c>
      <c r="T2365" t="s">
        <v>65</v>
      </c>
      <c r="U2365" t="s">
        <v>1003</v>
      </c>
      <c r="V2365" t="s">
        <v>10248</v>
      </c>
      <c r="X2365" t="s">
        <v>20667</v>
      </c>
    </row>
    <row r="2366" spans="1:25" x14ac:dyDescent="0.2">
      <c r="A2366" t="s">
        <v>27096</v>
      </c>
      <c r="B2366">
        <v>92241</v>
      </c>
      <c r="C2366">
        <v>225663</v>
      </c>
      <c r="D2366" t="s">
        <v>20658</v>
      </c>
      <c r="E2366" t="s">
        <v>24</v>
      </c>
      <c r="F2366">
        <v>999989491</v>
      </c>
      <c r="G2366" t="s">
        <v>2074</v>
      </c>
      <c r="H2366" t="s">
        <v>2075</v>
      </c>
      <c r="I2366" t="s">
        <v>209</v>
      </c>
      <c r="J2366" t="s">
        <v>26</v>
      </c>
      <c r="L2366" t="s">
        <v>210</v>
      </c>
      <c r="M2366" t="s">
        <v>2076</v>
      </c>
      <c r="N2366" t="s">
        <v>1521</v>
      </c>
      <c r="O2366">
        <v>16154</v>
      </c>
      <c r="P2366" t="s">
        <v>2077</v>
      </c>
      <c r="R2366" t="s">
        <v>20668</v>
      </c>
      <c r="S2366" t="s">
        <v>28</v>
      </c>
      <c r="T2366" t="s">
        <v>40</v>
      </c>
      <c r="U2366" t="s">
        <v>424</v>
      </c>
      <c r="V2366" t="s">
        <v>5695</v>
      </c>
      <c r="X2366" t="s">
        <v>20669</v>
      </c>
      <c r="Y2366" t="s">
        <v>14309</v>
      </c>
    </row>
    <row r="2367" spans="1:25" x14ac:dyDescent="0.2">
      <c r="A2367" t="s">
        <v>27096</v>
      </c>
      <c r="B2367">
        <v>92241</v>
      </c>
      <c r="C2367">
        <v>225663</v>
      </c>
      <c r="D2367" t="s">
        <v>20658</v>
      </c>
      <c r="E2367" t="s">
        <v>24</v>
      </c>
      <c r="F2367">
        <v>999939051</v>
      </c>
      <c r="G2367" t="s">
        <v>6961</v>
      </c>
      <c r="H2367" t="s">
        <v>6962</v>
      </c>
      <c r="I2367" t="s">
        <v>30</v>
      </c>
      <c r="J2367" t="s">
        <v>26</v>
      </c>
      <c r="K2367">
        <v>259996</v>
      </c>
      <c r="L2367" t="s">
        <v>210</v>
      </c>
      <c r="M2367" t="s">
        <v>6963</v>
      </c>
      <c r="N2367" t="s">
        <v>219</v>
      </c>
      <c r="O2367">
        <v>156</v>
      </c>
      <c r="P2367" t="s">
        <v>6964</v>
      </c>
      <c r="Q2367" t="s">
        <v>6965</v>
      </c>
      <c r="R2367" t="s">
        <v>20670</v>
      </c>
      <c r="S2367" t="s">
        <v>28</v>
      </c>
      <c r="T2367" t="s">
        <v>40</v>
      </c>
      <c r="U2367" t="s">
        <v>421</v>
      </c>
      <c r="V2367" t="s">
        <v>12129</v>
      </c>
      <c r="X2367" t="s">
        <v>20671</v>
      </c>
    </row>
    <row r="2368" spans="1:25" x14ac:dyDescent="0.2">
      <c r="A2368" t="s">
        <v>27096</v>
      </c>
      <c r="B2368">
        <v>92241</v>
      </c>
      <c r="C2368">
        <v>225663</v>
      </c>
      <c r="D2368" t="s">
        <v>20658</v>
      </c>
      <c r="E2368" t="s">
        <v>24</v>
      </c>
      <c r="F2368">
        <v>999901609</v>
      </c>
      <c r="G2368" t="s">
        <v>4207</v>
      </c>
      <c r="H2368" t="s">
        <v>4208</v>
      </c>
      <c r="I2368" t="s">
        <v>34</v>
      </c>
      <c r="J2368" t="s">
        <v>26</v>
      </c>
      <c r="K2368">
        <v>163000</v>
      </c>
      <c r="L2368" t="s">
        <v>326</v>
      </c>
      <c r="M2368" t="s">
        <v>4209</v>
      </c>
      <c r="N2368" t="s">
        <v>1503</v>
      </c>
      <c r="O2368">
        <v>69978</v>
      </c>
      <c r="P2368" t="s">
        <v>4210</v>
      </c>
      <c r="Q2368" t="s">
        <v>4211</v>
      </c>
      <c r="R2368" t="s">
        <v>20672</v>
      </c>
      <c r="S2368" t="s">
        <v>28</v>
      </c>
      <c r="T2368" t="s">
        <v>47</v>
      </c>
      <c r="U2368" t="s">
        <v>4212</v>
      </c>
      <c r="V2368" t="s">
        <v>4213</v>
      </c>
      <c r="X2368">
        <v>97236408774</v>
      </c>
      <c r="Y2368">
        <v>97236409697</v>
      </c>
    </row>
    <row r="2369" spans="1:25" x14ac:dyDescent="0.2">
      <c r="A2369" t="s">
        <v>27096</v>
      </c>
      <c r="B2369">
        <v>92241</v>
      </c>
      <c r="C2369">
        <v>225663</v>
      </c>
      <c r="D2369" t="s">
        <v>20658</v>
      </c>
      <c r="E2369" t="s">
        <v>24</v>
      </c>
      <c r="F2369">
        <v>888897834</v>
      </c>
      <c r="G2369" t="s">
        <v>58</v>
      </c>
      <c r="H2369" t="s">
        <v>59</v>
      </c>
      <c r="I2369" t="s">
        <v>34</v>
      </c>
      <c r="J2369" t="s">
        <v>26</v>
      </c>
      <c r="K2369">
        <v>198500</v>
      </c>
      <c r="L2369" t="s">
        <v>45</v>
      </c>
      <c r="M2369" t="s">
        <v>60</v>
      </c>
      <c r="N2369" t="s">
        <v>46</v>
      </c>
      <c r="O2369">
        <v>22100</v>
      </c>
      <c r="P2369" t="s">
        <v>61</v>
      </c>
      <c r="Q2369" t="s">
        <v>62</v>
      </c>
      <c r="R2369" t="s">
        <v>20673</v>
      </c>
      <c r="S2369" t="s">
        <v>28</v>
      </c>
      <c r="T2369" t="s">
        <v>262</v>
      </c>
      <c r="U2369" t="s">
        <v>5226</v>
      </c>
      <c r="V2369" t="s">
        <v>7081</v>
      </c>
      <c r="X2369" t="s">
        <v>20674</v>
      </c>
      <c r="Y2369" t="s">
        <v>20675</v>
      </c>
    </row>
    <row r="2370" spans="1:25" x14ac:dyDescent="0.2">
      <c r="A2370" t="s">
        <v>27096</v>
      </c>
      <c r="B2370">
        <v>92241</v>
      </c>
      <c r="C2370">
        <v>225663</v>
      </c>
      <c r="D2370" t="s">
        <v>20658</v>
      </c>
      <c r="E2370" t="s">
        <v>24</v>
      </c>
      <c r="F2370">
        <v>968126446</v>
      </c>
      <c r="G2370" t="s">
        <v>3409</v>
      </c>
      <c r="H2370" t="s">
        <v>3410</v>
      </c>
      <c r="I2370" t="s">
        <v>25</v>
      </c>
      <c r="J2370" t="s">
        <v>26</v>
      </c>
      <c r="K2370">
        <v>629484.5</v>
      </c>
      <c r="L2370" t="s">
        <v>82</v>
      </c>
      <c r="M2370" t="s">
        <v>3411</v>
      </c>
      <c r="N2370" t="s">
        <v>1053</v>
      </c>
      <c r="O2370">
        <v>77447</v>
      </c>
      <c r="P2370" t="s">
        <v>3412</v>
      </c>
      <c r="Q2370" t="s">
        <v>3413</v>
      </c>
      <c r="R2370" t="s">
        <v>20676</v>
      </c>
      <c r="S2370" t="s">
        <v>28</v>
      </c>
      <c r="T2370" t="s">
        <v>40</v>
      </c>
      <c r="U2370" t="s">
        <v>167</v>
      </c>
      <c r="V2370" t="s">
        <v>6310</v>
      </c>
      <c r="X2370">
        <v>330140435323</v>
      </c>
    </row>
    <row r="2371" spans="1:25" x14ac:dyDescent="0.2">
      <c r="A2371" t="s">
        <v>27096</v>
      </c>
      <c r="B2371">
        <v>92241</v>
      </c>
      <c r="C2371">
        <v>225663</v>
      </c>
      <c r="D2371" t="s">
        <v>20658</v>
      </c>
      <c r="E2371" t="s">
        <v>24</v>
      </c>
      <c r="F2371">
        <v>999907138</v>
      </c>
      <c r="G2371" t="s">
        <v>3705</v>
      </c>
      <c r="H2371" t="s">
        <v>3706</v>
      </c>
      <c r="I2371" t="s">
        <v>34</v>
      </c>
      <c r="J2371" t="s">
        <v>26</v>
      </c>
      <c r="K2371">
        <v>268750</v>
      </c>
      <c r="L2371" t="s">
        <v>70</v>
      </c>
      <c r="M2371" t="s">
        <v>3707</v>
      </c>
      <c r="N2371" t="s">
        <v>1831</v>
      </c>
      <c r="O2371">
        <v>8600</v>
      </c>
      <c r="P2371" t="s">
        <v>3708</v>
      </c>
      <c r="Q2371" t="s">
        <v>3709</v>
      </c>
      <c r="R2371" t="s">
        <v>20677</v>
      </c>
      <c r="S2371" t="s">
        <v>28</v>
      </c>
      <c r="T2371" t="s">
        <v>40</v>
      </c>
      <c r="U2371" t="s">
        <v>3238</v>
      </c>
      <c r="V2371" t="s">
        <v>20678</v>
      </c>
      <c r="X2371" t="s">
        <v>20679</v>
      </c>
    </row>
    <row r="2372" spans="1:25" x14ac:dyDescent="0.2">
      <c r="A2372" t="s">
        <v>27096</v>
      </c>
      <c r="B2372">
        <v>92241</v>
      </c>
      <c r="C2372">
        <v>225663</v>
      </c>
      <c r="D2372" t="s">
        <v>20658</v>
      </c>
      <c r="E2372" t="s">
        <v>57</v>
      </c>
      <c r="F2372">
        <v>998423911</v>
      </c>
      <c r="G2372" t="s">
        <v>20680</v>
      </c>
      <c r="H2372" t="s">
        <v>20681</v>
      </c>
      <c r="I2372" t="s">
        <v>209</v>
      </c>
      <c r="J2372" t="s">
        <v>26</v>
      </c>
      <c r="K2372">
        <v>1144756.7</v>
      </c>
      <c r="L2372" t="s">
        <v>210</v>
      </c>
      <c r="M2372" t="s">
        <v>20682</v>
      </c>
      <c r="N2372" t="s">
        <v>20683</v>
      </c>
      <c r="O2372">
        <v>85050</v>
      </c>
      <c r="P2372" t="s">
        <v>20684</v>
      </c>
      <c r="Q2372" t="s">
        <v>20685</v>
      </c>
      <c r="R2372" t="s">
        <v>20686</v>
      </c>
      <c r="S2372" t="s">
        <v>28</v>
      </c>
      <c r="T2372" t="s">
        <v>262</v>
      </c>
      <c r="U2372" t="s">
        <v>5436</v>
      </c>
      <c r="V2372" t="s">
        <v>20687</v>
      </c>
      <c r="X2372" t="s">
        <v>20688</v>
      </c>
      <c r="Y2372" t="s">
        <v>20689</v>
      </c>
    </row>
    <row r="2373" spans="1:25" x14ac:dyDescent="0.2">
      <c r="A2373" t="s">
        <v>27096</v>
      </c>
      <c r="B2373">
        <v>92241</v>
      </c>
      <c r="C2373">
        <v>225663</v>
      </c>
      <c r="D2373" t="s">
        <v>20658</v>
      </c>
      <c r="E2373" t="s">
        <v>24</v>
      </c>
      <c r="F2373">
        <v>998401601</v>
      </c>
      <c r="G2373" t="s">
        <v>12792</v>
      </c>
      <c r="H2373" t="s">
        <v>3965</v>
      </c>
      <c r="I2373" t="s">
        <v>30</v>
      </c>
      <c r="J2373" t="s">
        <v>26</v>
      </c>
      <c r="K2373">
        <v>160222.79999999999</v>
      </c>
      <c r="L2373" t="s">
        <v>109</v>
      </c>
      <c r="M2373" t="s">
        <v>12793</v>
      </c>
      <c r="N2373" t="s">
        <v>12794</v>
      </c>
      <c r="O2373">
        <v>2019</v>
      </c>
      <c r="P2373" t="s">
        <v>12795</v>
      </c>
      <c r="Q2373" t="s">
        <v>12796</v>
      </c>
      <c r="R2373" t="s">
        <v>20690</v>
      </c>
      <c r="S2373" t="s">
        <v>28</v>
      </c>
      <c r="T2373" t="s">
        <v>40</v>
      </c>
      <c r="U2373" t="s">
        <v>963</v>
      </c>
      <c r="V2373" t="s">
        <v>12797</v>
      </c>
      <c r="X2373" t="s">
        <v>12798</v>
      </c>
      <c r="Y2373" t="s">
        <v>12879</v>
      </c>
    </row>
    <row r="2374" spans="1:25" x14ac:dyDescent="0.2">
      <c r="A2374" t="s">
        <v>27096</v>
      </c>
      <c r="B2374">
        <v>102070</v>
      </c>
      <c r="C2374">
        <v>285092</v>
      </c>
      <c r="D2374" t="s">
        <v>20699</v>
      </c>
      <c r="E2374" t="s">
        <v>57</v>
      </c>
      <c r="F2374">
        <v>972142052</v>
      </c>
      <c r="G2374" t="s">
        <v>20700</v>
      </c>
      <c r="H2374" t="s">
        <v>20701</v>
      </c>
      <c r="I2374" t="s">
        <v>30</v>
      </c>
      <c r="J2374" t="s">
        <v>26</v>
      </c>
      <c r="K2374">
        <v>816047.79</v>
      </c>
      <c r="L2374" t="s">
        <v>138</v>
      </c>
      <c r="M2374" t="s">
        <v>20702</v>
      </c>
      <c r="N2374" t="s">
        <v>7087</v>
      </c>
      <c r="O2374" t="s">
        <v>20703</v>
      </c>
      <c r="P2374" t="s">
        <v>20704</v>
      </c>
      <c r="R2374" t="s">
        <v>20705</v>
      </c>
      <c r="S2374" t="s">
        <v>28</v>
      </c>
      <c r="T2374" t="s">
        <v>40</v>
      </c>
      <c r="U2374" t="s">
        <v>20706</v>
      </c>
      <c r="V2374" t="s">
        <v>3911</v>
      </c>
      <c r="X2374">
        <v>441189791828</v>
      </c>
    </row>
    <row r="2375" spans="1:25" x14ac:dyDescent="0.2">
      <c r="A2375" t="s">
        <v>27096</v>
      </c>
      <c r="B2375">
        <v>102070</v>
      </c>
      <c r="C2375">
        <v>285092</v>
      </c>
      <c r="D2375" t="s">
        <v>20699</v>
      </c>
      <c r="E2375" t="s">
        <v>24</v>
      </c>
      <c r="F2375">
        <v>972201513</v>
      </c>
      <c r="G2375" t="s">
        <v>20707</v>
      </c>
      <c r="H2375" t="s">
        <v>20708</v>
      </c>
      <c r="I2375" t="s">
        <v>30</v>
      </c>
      <c r="J2375" t="s">
        <v>26</v>
      </c>
      <c r="K2375">
        <v>212894.02</v>
      </c>
      <c r="L2375" t="s">
        <v>27</v>
      </c>
      <c r="M2375" t="s">
        <v>20709</v>
      </c>
      <c r="N2375" t="s">
        <v>20710</v>
      </c>
      <c r="O2375">
        <v>71723</v>
      </c>
      <c r="P2375" t="s">
        <v>20711</v>
      </c>
      <c r="R2375" t="s">
        <v>20712</v>
      </c>
      <c r="S2375" t="s">
        <v>28</v>
      </c>
      <c r="T2375" t="s">
        <v>65</v>
      </c>
      <c r="U2375" t="s">
        <v>1348</v>
      </c>
      <c r="V2375" t="s">
        <v>20713</v>
      </c>
      <c r="X2375" t="s">
        <v>20714</v>
      </c>
    </row>
    <row r="2376" spans="1:25" x14ac:dyDescent="0.2">
      <c r="A2376" t="s">
        <v>27096</v>
      </c>
      <c r="B2376">
        <v>102070</v>
      </c>
      <c r="C2376">
        <v>285092</v>
      </c>
      <c r="D2376" t="s">
        <v>20699</v>
      </c>
      <c r="E2376" t="s">
        <v>24</v>
      </c>
      <c r="F2376">
        <v>999659109</v>
      </c>
      <c r="G2376" t="s">
        <v>4812</v>
      </c>
      <c r="H2376" t="s">
        <v>4813</v>
      </c>
      <c r="I2376" t="s">
        <v>34</v>
      </c>
      <c r="J2376" t="s">
        <v>26</v>
      </c>
      <c r="K2376">
        <v>374772.72</v>
      </c>
      <c r="L2376" t="s">
        <v>99</v>
      </c>
      <c r="M2376" t="s">
        <v>4814</v>
      </c>
      <c r="N2376" t="s">
        <v>4815</v>
      </c>
      <c r="O2376">
        <v>69100</v>
      </c>
      <c r="P2376" t="s">
        <v>4816</v>
      </c>
      <c r="Q2376" t="s">
        <v>4817</v>
      </c>
      <c r="R2376" t="s">
        <v>20715</v>
      </c>
      <c r="S2376" t="s">
        <v>28</v>
      </c>
      <c r="T2376" t="s">
        <v>262</v>
      </c>
      <c r="U2376" t="s">
        <v>11167</v>
      </c>
      <c r="V2376" t="s">
        <v>8944</v>
      </c>
      <c r="X2376">
        <v>302541079359</v>
      </c>
    </row>
    <row r="2377" spans="1:25" x14ac:dyDescent="0.2">
      <c r="A2377" t="s">
        <v>27096</v>
      </c>
      <c r="B2377">
        <v>102070</v>
      </c>
      <c r="C2377">
        <v>285092</v>
      </c>
      <c r="D2377" t="s">
        <v>20699</v>
      </c>
      <c r="E2377" t="s">
        <v>24</v>
      </c>
      <c r="F2377">
        <v>971364306</v>
      </c>
      <c r="G2377" t="s">
        <v>20716</v>
      </c>
      <c r="H2377" t="s">
        <v>20717</v>
      </c>
      <c r="I2377" t="s">
        <v>30</v>
      </c>
      <c r="J2377" t="s">
        <v>472</v>
      </c>
      <c r="K2377">
        <v>11521</v>
      </c>
      <c r="L2377" t="s">
        <v>138</v>
      </c>
      <c r="M2377" t="s">
        <v>20718</v>
      </c>
      <c r="N2377" t="s">
        <v>367</v>
      </c>
      <c r="O2377" t="s">
        <v>20719</v>
      </c>
      <c r="P2377" t="s">
        <v>20720</v>
      </c>
      <c r="R2377" t="s">
        <v>20721</v>
      </c>
      <c r="S2377" t="s">
        <v>28</v>
      </c>
      <c r="T2377" t="s">
        <v>40</v>
      </c>
      <c r="U2377" t="s">
        <v>2756</v>
      </c>
      <c r="V2377" t="s">
        <v>7571</v>
      </c>
      <c r="X2377">
        <v>441730235609</v>
      </c>
    </row>
    <row r="2378" spans="1:25" x14ac:dyDescent="0.2">
      <c r="A2378" t="s">
        <v>27096</v>
      </c>
      <c r="B2378">
        <v>102070</v>
      </c>
      <c r="C2378">
        <v>285092</v>
      </c>
      <c r="D2378" t="s">
        <v>20699</v>
      </c>
      <c r="E2378" t="s">
        <v>24</v>
      </c>
      <c r="F2378">
        <v>971192325</v>
      </c>
      <c r="G2378" t="s">
        <v>20722</v>
      </c>
      <c r="H2378" t="s">
        <v>15743</v>
      </c>
      <c r="I2378" t="s">
        <v>30</v>
      </c>
      <c r="J2378" t="s">
        <v>26</v>
      </c>
      <c r="K2378">
        <v>426503.98</v>
      </c>
      <c r="L2378" t="s">
        <v>27</v>
      </c>
      <c r="M2378" t="s">
        <v>20723</v>
      </c>
      <c r="N2378" t="s">
        <v>20724</v>
      </c>
      <c r="O2378">
        <v>72800</v>
      </c>
      <c r="P2378" t="s">
        <v>20725</v>
      </c>
      <c r="R2378" t="s">
        <v>20726</v>
      </c>
      <c r="S2378" t="s">
        <v>28</v>
      </c>
      <c r="T2378" t="s">
        <v>65</v>
      </c>
      <c r="U2378" t="s">
        <v>1280</v>
      </c>
      <c r="V2378" t="s">
        <v>20727</v>
      </c>
      <c r="X2378" t="s">
        <v>20728</v>
      </c>
    </row>
    <row r="2379" spans="1:25" x14ac:dyDescent="0.2">
      <c r="A2379" t="s">
        <v>27096</v>
      </c>
      <c r="B2379">
        <v>102070</v>
      </c>
      <c r="C2379">
        <v>285092</v>
      </c>
      <c r="D2379" t="s">
        <v>20699</v>
      </c>
      <c r="E2379" t="s">
        <v>24</v>
      </c>
      <c r="F2379">
        <v>998291506</v>
      </c>
      <c r="G2379" t="s">
        <v>641</v>
      </c>
      <c r="H2379" t="s">
        <v>642</v>
      </c>
      <c r="I2379" t="s">
        <v>34</v>
      </c>
      <c r="J2379" t="s">
        <v>26</v>
      </c>
      <c r="K2379">
        <v>969082.49</v>
      </c>
      <c r="L2379" t="s">
        <v>70</v>
      </c>
      <c r="M2379" t="s">
        <v>643</v>
      </c>
      <c r="N2379" t="s">
        <v>644</v>
      </c>
      <c r="O2379">
        <v>8401</v>
      </c>
      <c r="P2379" t="s">
        <v>645</v>
      </c>
      <c r="Q2379" t="s">
        <v>646</v>
      </c>
      <c r="R2379" t="s">
        <v>20729</v>
      </c>
      <c r="S2379" t="s">
        <v>28</v>
      </c>
      <c r="T2379" t="s">
        <v>262</v>
      </c>
      <c r="U2379" t="s">
        <v>9710</v>
      </c>
      <c r="V2379" t="s">
        <v>9711</v>
      </c>
      <c r="X2379" t="s">
        <v>9712</v>
      </c>
    </row>
    <row r="2380" spans="1:25" x14ac:dyDescent="0.2">
      <c r="A2380" t="s">
        <v>27096</v>
      </c>
      <c r="B2380">
        <v>86257</v>
      </c>
      <c r="C2380">
        <v>218245</v>
      </c>
      <c r="D2380" t="s">
        <v>20749</v>
      </c>
      <c r="E2380" t="s">
        <v>24</v>
      </c>
      <c r="F2380">
        <v>999803736</v>
      </c>
      <c r="G2380" t="s">
        <v>10276</v>
      </c>
      <c r="H2380" t="s">
        <v>10277</v>
      </c>
      <c r="I2380" t="s">
        <v>30</v>
      </c>
      <c r="J2380" t="s">
        <v>472</v>
      </c>
      <c r="K2380">
        <v>19100.099999999999</v>
      </c>
      <c r="L2380" t="s">
        <v>109</v>
      </c>
      <c r="M2380" t="s">
        <v>10278</v>
      </c>
      <c r="N2380" t="s">
        <v>2778</v>
      </c>
      <c r="O2380">
        <v>273</v>
      </c>
      <c r="P2380" t="s">
        <v>10279</v>
      </c>
      <c r="R2380" t="s">
        <v>20750</v>
      </c>
      <c r="S2380" t="s">
        <v>28</v>
      </c>
      <c r="T2380" t="s">
        <v>40</v>
      </c>
      <c r="U2380" t="s">
        <v>10489</v>
      </c>
      <c r="V2380" t="s">
        <v>20751</v>
      </c>
      <c r="X2380" t="s">
        <v>20752</v>
      </c>
      <c r="Y2380" t="s">
        <v>20753</v>
      </c>
    </row>
    <row r="2381" spans="1:25" x14ac:dyDescent="0.2">
      <c r="A2381" t="s">
        <v>27096</v>
      </c>
      <c r="B2381">
        <v>86257</v>
      </c>
      <c r="C2381">
        <v>218245</v>
      </c>
      <c r="D2381" t="s">
        <v>20749</v>
      </c>
      <c r="E2381" t="s">
        <v>24</v>
      </c>
      <c r="F2381">
        <v>983170467</v>
      </c>
      <c r="G2381" t="s">
        <v>20754</v>
      </c>
      <c r="H2381" t="s">
        <v>20755</v>
      </c>
      <c r="I2381" t="s">
        <v>325</v>
      </c>
      <c r="J2381" t="s">
        <v>26</v>
      </c>
      <c r="K2381">
        <v>324573.48</v>
      </c>
      <c r="L2381" t="s">
        <v>210</v>
      </c>
      <c r="M2381" t="s">
        <v>20756</v>
      </c>
      <c r="N2381" t="s">
        <v>9180</v>
      </c>
      <c r="O2381">
        <v>19126</v>
      </c>
      <c r="P2381" t="s">
        <v>20757</v>
      </c>
      <c r="Q2381" t="s">
        <v>20758</v>
      </c>
      <c r="R2381" t="s">
        <v>20759</v>
      </c>
      <c r="S2381" t="s">
        <v>28</v>
      </c>
      <c r="T2381" t="s">
        <v>65</v>
      </c>
      <c r="U2381" t="s">
        <v>2071</v>
      </c>
      <c r="V2381" t="s">
        <v>8439</v>
      </c>
      <c r="X2381" t="s">
        <v>20760</v>
      </c>
      <c r="Y2381" t="s">
        <v>20761</v>
      </c>
    </row>
    <row r="2382" spans="1:25" x14ac:dyDescent="0.2">
      <c r="A2382" t="s">
        <v>27096</v>
      </c>
      <c r="B2382">
        <v>86257</v>
      </c>
      <c r="C2382">
        <v>218245</v>
      </c>
      <c r="D2382" t="s">
        <v>20749</v>
      </c>
      <c r="E2382" t="s">
        <v>24</v>
      </c>
      <c r="F2382">
        <v>999486255</v>
      </c>
      <c r="G2382" t="s">
        <v>10280</v>
      </c>
      <c r="H2382" t="s">
        <v>10281</v>
      </c>
      <c r="I2382" t="s">
        <v>25</v>
      </c>
      <c r="J2382" t="s">
        <v>26</v>
      </c>
      <c r="K2382">
        <v>369675</v>
      </c>
      <c r="L2382" t="s">
        <v>210</v>
      </c>
      <c r="M2382" t="s">
        <v>10282</v>
      </c>
      <c r="N2382" t="s">
        <v>9180</v>
      </c>
      <c r="O2382">
        <v>19126</v>
      </c>
      <c r="P2382" t="s">
        <v>10283</v>
      </c>
      <c r="R2382" t="s">
        <v>20762</v>
      </c>
      <c r="S2382" t="s">
        <v>28</v>
      </c>
      <c r="T2382" t="s">
        <v>40</v>
      </c>
      <c r="U2382" t="s">
        <v>7212</v>
      </c>
      <c r="V2382" t="s">
        <v>3724</v>
      </c>
      <c r="X2382">
        <v>390187527312</v>
      </c>
      <c r="Y2382">
        <v>390187527414</v>
      </c>
    </row>
    <row r="2383" spans="1:25" x14ac:dyDescent="0.2">
      <c r="A2383" t="s">
        <v>27096</v>
      </c>
      <c r="B2383">
        <v>86257</v>
      </c>
      <c r="C2383">
        <v>218245</v>
      </c>
      <c r="D2383" t="s">
        <v>20749</v>
      </c>
      <c r="E2383" t="s">
        <v>24</v>
      </c>
      <c r="F2383">
        <v>999802087</v>
      </c>
      <c r="G2383" t="s">
        <v>10284</v>
      </c>
      <c r="H2383" t="s">
        <v>3727</v>
      </c>
      <c r="I2383" t="s">
        <v>30</v>
      </c>
      <c r="J2383" t="s">
        <v>26</v>
      </c>
      <c r="K2383">
        <v>386523</v>
      </c>
      <c r="L2383" t="s">
        <v>210</v>
      </c>
      <c r="M2383" t="s">
        <v>5886</v>
      </c>
      <c r="N2383" t="s">
        <v>219</v>
      </c>
      <c r="O2383">
        <v>139</v>
      </c>
      <c r="P2383" t="s">
        <v>10285</v>
      </c>
      <c r="Q2383" t="s">
        <v>10286</v>
      </c>
      <c r="R2383" t="s">
        <v>20763</v>
      </c>
      <c r="S2383" t="s">
        <v>28</v>
      </c>
      <c r="T2383" t="s">
        <v>65</v>
      </c>
      <c r="U2383" t="s">
        <v>1755</v>
      </c>
      <c r="V2383" t="s">
        <v>20764</v>
      </c>
      <c r="X2383">
        <v>3906870989</v>
      </c>
      <c r="Y2383">
        <v>390687201502</v>
      </c>
    </row>
    <row r="2384" spans="1:25" x14ac:dyDescent="0.2">
      <c r="A2384" t="s">
        <v>27096</v>
      </c>
      <c r="B2384">
        <v>86257</v>
      </c>
      <c r="C2384">
        <v>218245</v>
      </c>
      <c r="D2384" t="s">
        <v>20749</v>
      </c>
      <c r="E2384" t="s">
        <v>24</v>
      </c>
      <c r="F2384">
        <v>999929060</v>
      </c>
      <c r="G2384" t="s">
        <v>3885</v>
      </c>
      <c r="H2384" t="s">
        <v>3886</v>
      </c>
      <c r="I2384" t="s">
        <v>30</v>
      </c>
      <c r="J2384" t="s">
        <v>26</v>
      </c>
      <c r="K2384">
        <v>184003.8</v>
      </c>
      <c r="L2384" t="s">
        <v>109</v>
      </c>
      <c r="M2384" t="s">
        <v>3887</v>
      </c>
      <c r="N2384" t="s">
        <v>3888</v>
      </c>
      <c r="O2384">
        <v>1363</v>
      </c>
      <c r="P2384" t="s">
        <v>3889</v>
      </c>
      <c r="Q2384" t="s">
        <v>3890</v>
      </c>
      <c r="R2384" t="s">
        <v>20765</v>
      </c>
      <c r="S2384" t="s">
        <v>28</v>
      </c>
      <c r="T2384" t="s">
        <v>65</v>
      </c>
      <c r="U2384" t="s">
        <v>1281</v>
      </c>
      <c r="V2384" t="s">
        <v>3891</v>
      </c>
      <c r="X2384">
        <v>4767577534</v>
      </c>
      <c r="Y2384">
        <v>4767577520</v>
      </c>
    </row>
    <row r="2385" spans="1:25" x14ac:dyDescent="0.2">
      <c r="A2385" t="s">
        <v>27096</v>
      </c>
      <c r="B2385">
        <v>86257</v>
      </c>
      <c r="C2385">
        <v>218245</v>
      </c>
      <c r="D2385" t="s">
        <v>20749</v>
      </c>
      <c r="E2385" t="s">
        <v>24</v>
      </c>
      <c r="F2385">
        <v>999797043</v>
      </c>
      <c r="G2385" t="s">
        <v>10287</v>
      </c>
      <c r="H2385" t="s">
        <v>6604</v>
      </c>
      <c r="I2385" t="s">
        <v>30</v>
      </c>
      <c r="J2385" t="s">
        <v>26</v>
      </c>
      <c r="K2385">
        <v>146265</v>
      </c>
      <c r="L2385" t="s">
        <v>138</v>
      </c>
      <c r="M2385" t="s">
        <v>10288</v>
      </c>
      <c r="N2385" t="s">
        <v>10289</v>
      </c>
      <c r="O2385" t="s">
        <v>10290</v>
      </c>
      <c r="P2385" t="s">
        <v>10291</v>
      </c>
      <c r="Q2385" t="s">
        <v>10292</v>
      </c>
      <c r="R2385" t="s">
        <v>20766</v>
      </c>
      <c r="S2385" t="s">
        <v>28</v>
      </c>
      <c r="T2385" t="s">
        <v>40</v>
      </c>
      <c r="U2385" t="s">
        <v>157</v>
      </c>
      <c r="V2385" t="s">
        <v>20632</v>
      </c>
      <c r="X2385">
        <v>442380656266</v>
      </c>
      <c r="Y2385">
        <v>442380657404</v>
      </c>
    </row>
    <row r="2386" spans="1:25" x14ac:dyDescent="0.2">
      <c r="A2386" t="s">
        <v>27096</v>
      </c>
      <c r="B2386">
        <v>86257</v>
      </c>
      <c r="C2386">
        <v>218245</v>
      </c>
      <c r="D2386" t="s">
        <v>20749</v>
      </c>
      <c r="E2386" t="s">
        <v>24</v>
      </c>
      <c r="F2386">
        <v>999734963</v>
      </c>
      <c r="G2386" t="s">
        <v>10293</v>
      </c>
      <c r="H2386" t="s">
        <v>10294</v>
      </c>
      <c r="I2386" t="s">
        <v>30</v>
      </c>
      <c r="J2386" t="s">
        <v>26</v>
      </c>
      <c r="K2386">
        <v>138267</v>
      </c>
      <c r="L2386" t="s">
        <v>312</v>
      </c>
      <c r="M2386" t="s">
        <v>10295</v>
      </c>
      <c r="N2386" t="s">
        <v>2053</v>
      </c>
      <c r="O2386" t="s">
        <v>10296</v>
      </c>
      <c r="P2386" t="s">
        <v>10297</v>
      </c>
      <c r="Q2386" t="s">
        <v>10298</v>
      </c>
      <c r="R2386" t="s">
        <v>20767</v>
      </c>
      <c r="S2386" t="s">
        <v>28</v>
      </c>
      <c r="T2386" t="s">
        <v>65</v>
      </c>
      <c r="U2386" t="s">
        <v>1588</v>
      </c>
      <c r="V2386" t="s">
        <v>10299</v>
      </c>
      <c r="X2386">
        <v>31152754000</v>
      </c>
      <c r="Y2386">
        <v>31152754005</v>
      </c>
    </row>
    <row r="2387" spans="1:25" x14ac:dyDescent="0.2">
      <c r="A2387" t="s">
        <v>27096</v>
      </c>
      <c r="B2387">
        <v>86257</v>
      </c>
      <c r="C2387">
        <v>218245</v>
      </c>
      <c r="D2387" t="s">
        <v>20749</v>
      </c>
      <c r="E2387" t="s">
        <v>24</v>
      </c>
      <c r="F2387">
        <v>999789574</v>
      </c>
      <c r="G2387" t="s">
        <v>13279</v>
      </c>
      <c r="H2387" t="s">
        <v>13280</v>
      </c>
      <c r="I2387" t="s">
        <v>25</v>
      </c>
      <c r="J2387" t="s">
        <v>26</v>
      </c>
      <c r="K2387">
        <v>224411.17</v>
      </c>
      <c r="L2387" t="s">
        <v>109</v>
      </c>
      <c r="M2387" t="s">
        <v>13281</v>
      </c>
      <c r="N2387" t="s">
        <v>1814</v>
      </c>
      <c r="O2387">
        <v>2027</v>
      </c>
      <c r="P2387" t="s">
        <v>13282</v>
      </c>
      <c r="Q2387" t="s">
        <v>13283</v>
      </c>
      <c r="R2387" t="s">
        <v>20768</v>
      </c>
      <c r="S2387" t="s">
        <v>28</v>
      </c>
      <c r="T2387" t="s">
        <v>65</v>
      </c>
      <c r="U2387" t="s">
        <v>1817</v>
      </c>
      <c r="V2387" t="s">
        <v>747</v>
      </c>
      <c r="X2387">
        <v>4763807468</v>
      </c>
      <c r="Y2387">
        <v>4763807212</v>
      </c>
    </row>
    <row r="2388" spans="1:25" x14ac:dyDescent="0.2">
      <c r="A2388" t="s">
        <v>27096</v>
      </c>
      <c r="B2388">
        <v>86257</v>
      </c>
      <c r="C2388">
        <v>218245</v>
      </c>
      <c r="D2388" t="s">
        <v>20749</v>
      </c>
      <c r="E2388" t="s">
        <v>24</v>
      </c>
      <c r="F2388">
        <v>957594477</v>
      </c>
      <c r="G2388" t="s">
        <v>20769</v>
      </c>
      <c r="H2388" t="s">
        <v>20770</v>
      </c>
      <c r="I2388" t="s">
        <v>30</v>
      </c>
      <c r="J2388" t="s">
        <v>26</v>
      </c>
      <c r="K2388">
        <v>315362.84000000003</v>
      </c>
      <c r="L2388" t="s">
        <v>109</v>
      </c>
      <c r="M2388" t="s">
        <v>20771</v>
      </c>
      <c r="N2388" t="s">
        <v>741</v>
      </c>
      <c r="O2388">
        <v>277</v>
      </c>
      <c r="R2388" t="s">
        <v>20772</v>
      </c>
      <c r="S2388" t="s">
        <v>28</v>
      </c>
      <c r="T2388" t="s">
        <v>40</v>
      </c>
      <c r="U2388" t="s">
        <v>20773</v>
      </c>
      <c r="V2388" t="s">
        <v>20774</v>
      </c>
      <c r="X2388" t="s">
        <v>20775</v>
      </c>
    </row>
    <row r="2389" spans="1:25" x14ac:dyDescent="0.2">
      <c r="A2389" t="s">
        <v>27096</v>
      </c>
      <c r="B2389">
        <v>86257</v>
      </c>
      <c r="C2389">
        <v>218245</v>
      </c>
      <c r="D2389" t="s">
        <v>20749</v>
      </c>
      <c r="E2389" t="s">
        <v>24</v>
      </c>
      <c r="F2389">
        <v>999803445</v>
      </c>
      <c r="G2389" t="s">
        <v>20776</v>
      </c>
      <c r="H2389" t="s">
        <v>20777</v>
      </c>
      <c r="I2389" t="s">
        <v>30</v>
      </c>
      <c r="J2389" t="s">
        <v>26</v>
      </c>
      <c r="K2389">
        <v>3012.16</v>
      </c>
      <c r="L2389" t="s">
        <v>109</v>
      </c>
      <c r="M2389" t="s">
        <v>20778</v>
      </c>
      <c r="N2389" t="s">
        <v>2778</v>
      </c>
      <c r="O2389">
        <v>277</v>
      </c>
      <c r="P2389" t="s">
        <v>20779</v>
      </c>
      <c r="R2389" t="s">
        <v>20780</v>
      </c>
      <c r="S2389" t="s">
        <v>28</v>
      </c>
      <c r="T2389" t="s">
        <v>65</v>
      </c>
      <c r="U2389" t="s">
        <v>20773</v>
      </c>
      <c r="V2389" t="s">
        <v>20781</v>
      </c>
      <c r="X2389" t="s">
        <v>20782</v>
      </c>
      <c r="Y2389" t="s">
        <v>20783</v>
      </c>
    </row>
    <row r="2390" spans="1:25" x14ac:dyDescent="0.2">
      <c r="A2390" t="s">
        <v>27096</v>
      </c>
      <c r="B2390">
        <v>86257</v>
      </c>
      <c r="C2390">
        <v>218245</v>
      </c>
      <c r="D2390" t="s">
        <v>20749</v>
      </c>
      <c r="E2390" t="s">
        <v>57</v>
      </c>
      <c r="F2390">
        <v>999726427</v>
      </c>
      <c r="G2390" t="s">
        <v>10300</v>
      </c>
      <c r="H2390" t="s">
        <v>10301</v>
      </c>
      <c r="I2390" t="s">
        <v>30</v>
      </c>
      <c r="J2390" t="s">
        <v>26</v>
      </c>
      <c r="K2390">
        <v>1499529.4</v>
      </c>
      <c r="L2390" t="s">
        <v>138</v>
      </c>
      <c r="M2390" t="s">
        <v>10302</v>
      </c>
      <c r="N2390" t="s">
        <v>10303</v>
      </c>
      <c r="O2390" t="s">
        <v>10304</v>
      </c>
      <c r="P2390" t="s">
        <v>10305</v>
      </c>
      <c r="R2390" t="s">
        <v>20784</v>
      </c>
      <c r="S2390" t="s">
        <v>28</v>
      </c>
      <c r="T2390" t="s">
        <v>47</v>
      </c>
      <c r="U2390" t="s">
        <v>10307</v>
      </c>
      <c r="V2390" t="s">
        <v>10306</v>
      </c>
      <c r="X2390">
        <v>442078712800</v>
      </c>
      <c r="Y2390">
        <v>442076573373</v>
      </c>
    </row>
    <row r="2391" spans="1:25" x14ac:dyDescent="0.2">
      <c r="A2391" t="s">
        <v>27096</v>
      </c>
      <c r="B2391">
        <v>86257</v>
      </c>
      <c r="C2391">
        <v>218245</v>
      </c>
      <c r="D2391" t="s">
        <v>20749</v>
      </c>
      <c r="E2391" t="s">
        <v>24</v>
      </c>
      <c r="F2391">
        <v>999960973</v>
      </c>
      <c r="G2391" t="s">
        <v>17747</v>
      </c>
      <c r="H2391" t="s">
        <v>17748</v>
      </c>
      <c r="I2391" t="s">
        <v>30</v>
      </c>
      <c r="J2391" t="s">
        <v>26</v>
      </c>
      <c r="K2391">
        <v>330301.98</v>
      </c>
      <c r="L2391" t="s">
        <v>312</v>
      </c>
      <c r="M2391" t="s">
        <v>17749</v>
      </c>
      <c r="N2391" t="s">
        <v>1618</v>
      </c>
      <c r="O2391" t="s">
        <v>12626</v>
      </c>
      <c r="P2391" t="s">
        <v>17750</v>
      </c>
      <c r="Q2391" t="s">
        <v>17751</v>
      </c>
      <c r="R2391" t="s">
        <v>20785</v>
      </c>
      <c r="S2391" t="s">
        <v>28</v>
      </c>
      <c r="T2391" t="s">
        <v>47</v>
      </c>
      <c r="U2391" t="s">
        <v>268</v>
      </c>
      <c r="V2391" t="s">
        <v>20786</v>
      </c>
      <c r="X2391" t="s">
        <v>20787</v>
      </c>
      <c r="Y2391" t="s">
        <v>20788</v>
      </c>
    </row>
    <row r="2392" spans="1:25" x14ac:dyDescent="0.2">
      <c r="A2392" t="s">
        <v>27096</v>
      </c>
      <c r="B2392">
        <v>86257</v>
      </c>
      <c r="C2392">
        <v>218245</v>
      </c>
      <c r="D2392" t="s">
        <v>20749</v>
      </c>
      <c r="E2392" t="s">
        <v>24</v>
      </c>
      <c r="F2392">
        <v>999980373</v>
      </c>
      <c r="G2392" t="s">
        <v>1846</v>
      </c>
      <c r="H2392" t="s">
        <v>1847</v>
      </c>
      <c r="I2392" t="s">
        <v>34</v>
      </c>
      <c r="J2392" t="s">
        <v>26</v>
      </c>
      <c r="K2392">
        <v>492477.98</v>
      </c>
      <c r="L2392" t="s">
        <v>45</v>
      </c>
      <c r="M2392" t="s">
        <v>548</v>
      </c>
      <c r="N2392" t="s">
        <v>843</v>
      </c>
      <c r="O2392">
        <v>41296</v>
      </c>
      <c r="P2392" t="s">
        <v>1848</v>
      </c>
      <c r="Q2392" t="s">
        <v>1849</v>
      </c>
      <c r="R2392" t="s">
        <v>20789</v>
      </c>
      <c r="S2392" t="s">
        <v>28</v>
      </c>
      <c r="T2392" t="s">
        <v>47</v>
      </c>
      <c r="U2392" t="s">
        <v>268</v>
      </c>
      <c r="V2392" t="s">
        <v>1381</v>
      </c>
      <c r="X2392" t="s">
        <v>20790</v>
      </c>
      <c r="Y2392" t="s">
        <v>20791</v>
      </c>
    </row>
    <row r="2393" spans="1:25" x14ac:dyDescent="0.2">
      <c r="A2393" t="s">
        <v>27096</v>
      </c>
      <c r="B2393">
        <v>94420</v>
      </c>
      <c r="C2393">
        <v>241536</v>
      </c>
      <c r="D2393" t="s">
        <v>20797</v>
      </c>
      <c r="E2393" t="s">
        <v>24</v>
      </c>
      <c r="F2393">
        <v>999480726</v>
      </c>
      <c r="G2393" t="s">
        <v>454</v>
      </c>
      <c r="H2393" t="s">
        <v>455</v>
      </c>
      <c r="I2393" t="s">
        <v>25</v>
      </c>
      <c r="J2393" t="s">
        <v>26</v>
      </c>
      <c r="K2393">
        <v>780732.5</v>
      </c>
      <c r="L2393" t="s">
        <v>82</v>
      </c>
      <c r="M2393" t="s">
        <v>456</v>
      </c>
      <c r="N2393" t="s">
        <v>457</v>
      </c>
      <c r="O2393">
        <v>92260</v>
      </c>
      <c r="P2393" t="s">
        <v>458</v>
      </c>
      <c r="Q2393" t="s">
        <v>459</v>
      </c>
      <c r="R2393" t="s">
        <v>20798</v>
      </c>
      <c r="S2393" t="s">
        <v>28</v>
      </c>
      <c r="T2393" t="s">
        <v>40</v>
      </c>
      <c r="U2393" t="s">
        <v>460</v>
      </c>
      <c r="V2393" t="s">
        <v>461</v>
      </c>
      <c r="X2393" t="s">
        <v>5189</v>
      </c>
      <c r="Y2393">
        <v>33158358331</v>
      </c>
    </row>
    <row r="2394" spans="1:25" x14ac:dyDescent="0.2">
      <c r="A2394" t="s">
        <v>27096</v>
      </c>
      <c r="B2394">
        <v>94420</v>
      </c>
      <c r="C2394">
        <v>241536</v>
      </c>
      <c r="D2394" t="s">
        <v>20797</v>
      </c>
      <c r="E2394" t="s">
        <v>24</v>
      </c>
      <c r="F2394">
        <v>999464915</v>
      </c>
      <c r="G2394" t="s">
        <v>9900</v>
      </c>
      <c r="H2394" t="s">
        <v>9901</v>
      </c>
      <c r="I2394" t="s">
        <v>25</v>
      </c>
      <c r="J2394" t="s">
        <v>26</v>
      </c>
      <c r="K2394">
        <v>85140</v>
      </c>
      <c r="L2394" t="s">
        <v>238</v>
      </c>
      <c r="M2394" t="s">
        <v>9902</v>
      </c>
      <c r="N2394" t="s">
        <v>240</v>
      </c>
      <c r="O2394" t="s">
        <v>9903</v>
      </c>
      <c r="P2394" t="s">
        <v>9904</v>
      </c>
      <c r="Q2394" t="s">
        <v>9905</v>
      </c>
      <c r="R2394" t="s">
        <v>20799</v>
      </c>
      <c r="S2394" t="s">
        <v>28</v>
      </c>
      <c r="T2394" t="s">
        <v>65</v>
      </c>
      <c r="U2394" t="s">
        <v>20098</v>
      </c>
      <c r="V2394" t="s">
        <v>5912</v>
      </c>
      <c r="X2394" t="s">
        <v>20800</v>
      </c>
      <c r="Y2394" t="s">
        <v>20801</v>
      </c>
    </row>
    <row r="2395" spans="1:25" x14ac:dyDescent="0.2">
      <c r="A2395" t="s">
        <v>27096</v>
      </c>
      <c r="B2395">
        <v>94420</v>
      </c>
      <c r="C2395">
        <v>241536</v>
      </c>
      <c r="D2395" t="s">
        <v>20797</v>
      </c>
      <c r="E2395" t="s">
        <v>24</v>
      </c>
      <c r="F2395">
        <v>999986096</v>
      </c>
      <c r="G2395" t="s">
        <v>2228</v>
      </c>
      <c r="H2395" t="s">
        <v>2229</v>
      </c>
      <c r="I2395" t="s">
        <v>34</v>
      </c>
      <c r="J2395" t="s">
        <v>26</v>
      </c>
      <c r="K2395">
        <v>288960</v>
      </c>
      <c r="L2395" t="s">
        <v>192</v>
      </c>
      <c r="M2395" t="s">
        <v>2230</v>
      </c>
      <c r="N2395" t="s">
        <v>2231</v>
      </c>
      <c r="O2395">
        <v>9000</v>
      </c>
      <c r="P2395" t="s">
        <v>2232</v>
      </c>
      <c r="Q2395" t="s">
        <v>2233</v>
      </c>
      <c r="R2395" t="s">
        <v>20802</v>
      </c>
    </row>
    <row r="2396" spans="1:25" x14ac:dyDescent="0.2">
      <c r="A2396" t="s">
        <v>27096</v>
      </c>
      <c r="B2396">
        <v>94420</v>
      </c>
      <c r="C2396">
        <v>241536</v>
      </c>
      <c r="D2396" t="s">
        <v>20797</v>
      </c>
      <c r="E2396" t="s">
        <v>24</v>
      </c>
      <c r="F2396">
        <v>999994729</v>
      </c>
      <c r="G2396" t="s">
        <v>2579</v>
      </c>
      <c r="H2396" t="s">
        <v>2580</v>
      </c>
      <c r="I2396" t="s">
        <v>25</v>
      </c>
      <c r="J2396" t="s">
        <v>26</v>
      </c>
      <c r="K2396">
        <v>166637.70000000001</v>
      </c>
      <c r="L2396" t="s">
        <v>27</v>
      </c>
      <c r="M2396" t="s">
        <v>2581</v>
      </c>
      <c r="N2396" t="s">
        <v>2582</v>
      </c>
      <c r="O2396">
        <v>85764</v>
      </c>
      <c r="P2396" t="s">
        <v>2583</v>
      </c>
      <c r="Q2396" t="s">
        <v>2584</v>
      </c>
      <c r="R2396" t="s">
        <v>20803</v>
      </c>
      <c r="S2396" t="s">
        <v>28</v>
      </c>
      <c r="T2396" t="s">
        <v>65</v>
      </c>
      <c r="U2396" t="s">
        <v>2588</v>
      </c>
      <c r="V2396" t="s">
        <v>2585</v>
      </c>
      <c r="X2396" t="s">
        <v>2586</v>
      </c>
      <c r="Y2396" t="s">
        <v>2589</v>
      </c>
    </row>
    <row r="2397" spans="1:25" x14ac:dyDescent="0.2">
      <c r="A2397" t="s">
        <v>27096</v>
      </c>
      <c r="B2397">
        <v>94420</v>
      </c>
      <c r="C2397">
        <v>241536</v>
      </c>
      <c r="D2397" t="s">
        <v>20797</v>
      </c>
      <c r="E2397" t="s">
        <v>24</v>
      </c>
      <c r="F2397">
        <v>999882209</v>
      </c>
      <c r="G2397" t="s">
        <v>5961</v>
      </c>
      <c r="H2397" t="s">
        <v>5962</v>
      </c>
      <c r="I2397" t="s">
        <v>34</v>
      </c>
      <c r="J2397" t="s">
        <v>26</v>
      </c>
      <c r="K2397">
        <v>228960</v>
      </c>
      <c r="L2397" t="s">
        <v>27</v>
      </c>
      <c r="M2397" t="s">
        <v>5963</v>
      </c>
      <c r="N2397" t="s">
        <v>5964</v>
      </c>
      <c r="O2397">
        <v>89081</v>
      </c>
      <c r="P2397" t="s">
        <v>5965</v>
      </c>
      <c r="Q2397" t="s">
        <v>5966</v>
      </c>
      <c r="R2397" t="s">
        <v>20804</v>
      </c>
    </row>
    <row r="2398" spans="1:25" x14ac:dyDescent="0.2">
      <c r="A2398" t="s">
        <v>27096</v>
      </c>
      <c r="B2398">
        <v>94420</v>
      </c>
      <c r="C2398">
        <v>241536</v>
      </c>
      <c r="D2398" t="s">
        <v>20797</v>
      </c>
      <c r="E2398" t="s">
        <v>24</v>
      </c>
      <c r="F2398">
        <v>999460744</v>
      </c>
      <c r="G2398" t="s">
        <v>4732</v>
      </c>
      <c r="H2398" t="s">
        <v>4733</v>
      </c>
      <c r="I2398" t="s">
        <v>25</v>
      </c>
      <c r="J2398" t="s">
        <v>26</v>
      </c>
      <c r="K2398">
        <v>174652.5</v>
      </c>
      <c r="L2398" t="s">
        <v>261</v>
      </c>
      <c r="M2398" t="s">
        <v>4734</v>
      </c>
      <c r="N2398" t="s">
        <v>866</v>
      </c>
      <c r="O2398">
        <v>880</v>
      </c>
      <c r="P2398" t="s">
        <v>4735</v>
      </c>
      <c r="Q2398" t="s">
        <v>4736</v>
      </c>
      <c r="R2398" t="s">
        <v>20805</v>
      </c>
      <c r="S2398" t="s">
        <v>28</v>
      </c>
      <c r="T2398" t="s">
        <v>47</v>
      </c>
      <c r="U2398" t="s">
        <v>3966</v>
      </c>
      <c r="V2398" t="s">
        <v>4737</v>
      </c>
      <c r="X2398" t="s">
        <v>4738</v>
      </c>
      <c r="Y2398" t="s">
        <v>4739</v>
      </c>
    </row>
    <row r="2399" spans="1:25" x14ac:dyDescent="0.2">
      <c r="A2399" t="s">
        <v>27096</v>
      </c>
      <c r="B2399">
        <v>94420</v>
      </c>
      <c r="C2399">
        <v>241536</v>
      </c>
      <c r="D2399" t="s">
        <v>20797</v>
      </c>
      <c r="E2399" t="s">
        <v>24</v>
      </c>
      <c r="F2399">
        <v>999978821</v>
      </c>
      <c r="G2399" t="s">
        <v>3834</v>
      </c>
      <c r="H2399" t="s">
        <v>3835</v>
      </c>
      <c r="I2399" t="s">
        <v>25</v>
      </c>
      <c r="J2399" t="s">
        <v>26</v>
      </c>
      <c r="K2399">
        <v>199800</v>
      </c>
      <c r="L2399" t="s">
        <v>210</v>
      </c>
      <c r="M2399" t="s">
        <v>3836</v>
      </c>
      <c r="N2399" t="s">
        <v>219</v>
      </c>
      <c r="O2399">
        <v>161</v>
      </c>
      <c r="P2399" t="s">
        <v>3837</v>
      </c>
      <c r="Q2399" t="s">
        <v>3838</v>
      </c>
      <c r="R2399" t="s">
        <v>20806</v>
      </c>
    </row>
    <row r="2400" spans="1:25" x14ac:dyDescent="0.2">
      <c r="A2400" t="s">
        <v>27096</v>
      </c>
      <c r="B2400">
        <v>94420</v>
      </c>
      <c r="C2400">
        <v>241536</v>
      </c>
      <c r="D2400" t="s">
        <v>20797</v>
      </c>
      <c r="E2400" t="s">
        <v>24</v>
      </c>
      <c r="F2400">
        <v>999453178</v>
      </c>
      <c r="G2400" t="s">
        <v>4743</v>
      </c>
      <c r="H2400" t="s">
        <v>4744</v>
      </c>
      <c r="I2400" t="s">
        <v>25</v>
      </c>
      <c r="J2400" t="s">
        <v>26</v>
      </c>
      <c r="K2400">
        <v>336575.25</v>
      </c>
      <c r="L2400" t="s">
        <v>138</v>
      </c>
      <c r="M2400" t="s">
        <v>4745</v>
      </c>
      <c r="N2400" t="s">
        <v>203</v>
      </c>
      <c r="O2400" t="s">
        <v>4746</v>
      </c>
      <c r="P2400" t="s">
        <v>4747</v>
      </c>
      <c r="R2400" t="s">
        <v>20807</v>
      </c>
      <c r="S2400" t="s">
        <v>28</v>
      </c>
      <c r="T2400" t="s">
        <v>47</v>
      </c>
      <c r="U2400" t="s">
        <v>5738</v>
      </c>
      <c r="V2400" t="s">
        <v>5509</v>
      </c>
      <c r="X2400" t="s">
        <v>20808</v>
      </c>
      <c r="Y2400" t="s">
        <v>4748</v>
      </c>
    </row>
    <row r="2401" spans="1:25" x14ac:dyDescent="0.2">
      <c r="A2401" t="s">
        <v>27096</v>
      </c>
      <c r="B2401">
        <v>94420</v>
      </c>
      <c r="C2401">
        <v>241536</v>
      </c>
      <c r="D2401" t="s">
        <v>20797</v>
      </c>
      <c r="E2401" t="s">
        <v>24</v>
      </c>
      <c r="F2401">
        <v>998081501</v>
      </c>
      <c r="G2401" t="s">
        <v>4749</v>
      </c>
      <c r="H2401" t="s">
        <v>4750</v>
      </c>
      <c r="I2401" t="s">
        <v>325</v>
      </c>
      <c r="J2401" t="s">
        <v>26</v>
      </c>
      <c r="K2401">
        <v>122325</v>
      </c>
      <c r="L2401" t="s">
        <v>109</v>
      </c>
      <c r="M2401" t="s">
        <v>4751</v>
      </c>
      <c r="N2401" t="s">
        <v>4752</v>
      </c>
      <c r="O2401">
        <v>1332</v>
      </c>
      <c r="P2401" t="s">
        <v>4753</v>
      </c>
      <c r="Q2401" t="s">
        <v>4754</v>
      </c>
      <c r="R2401" t="s">
        <v>20809</v>
      </c>
      <c r="S2401" t="s">
        <v>28</v>
      </c>
      <c r="T2401" t="s">
        <v>65</v>
      </c>
      <c r="U2401" t="s">
        <v>4113</v>
      </c>
      <c r="V2401" t="s">
        <v>15339</v>
      </c>
      <c r="X2401">
        <v>4767162649</v>
      </c>
      <c r="Y2401">
        <v>4767147407</v>
      </c>
    </row>
    <row r="2402" spans="1:25" x14ac:dyDescent="0.2">
      <c r="A2402" t="s">
        <v>27096</v>
      </c>
      <c r="B2402">
        <v>94420</v>
      </c>
      <c r="C2402">
        <v>241536</v>
      </c>
      <c r="D2402" t="s">
        <v>20797</v>
      </c>
      <c r="E2402" t="s">
        <v>24</v>
      </c>
      <c r="F2402">
        <v>999517877</v>
      </c>
      <c r="G2402" t="s">
        <v>4756</v>
      </c>
      <c r="H2402" t="s">
        <v>4757</v>
      </c>
      <c r="I2402" t="s">
        <v>325</v>
      </c>
      <c r="J2402" t="s">
        <v>26</v>
      </c>
      <c r="K2402">
        <v>228000</v>
      </c>
      <c r="L2402" t="s">
        <v>27</v>
      </c>
      <c r="M2402" t="s">
        <v>4758</v>
      </c>
      <c r="N2402" t="s">
        <v>4759</v>
      </c>
      <c r="O2402">
        <v>38226</v>
      </c>
      <c r="P2402" t="s">
        <v>4760</v>
      </c>
      <c r="R2402" t="s">
        <v>20810</v>
      </c>
      <c r="S2402" t="s">
        <v>28</v>
      </c>
      <c r="T2402" t="s">
        <v>40</v>
      </c>
      <c r="U2402" t="s">
        <v>2027</v>
      </c>
      <c r="V2402" t="s">
        <v>16077</v>
      </c>
      <c r="X2402" t="s">
        <v>16078</v>
      </c>
      <c r="Y2402" t="s">
        <v>16078</v>
      </c>
    </row>
    <row r="2403" spans="1:25" x14ac:dyDescent="0.2">
      <c r="A2403" t="s">
        <v>27096</v>
      </c>
      <c r="B2403">
        <v>94420</v>
      </c>
      <c r="C2403">
        <v>241536</v>
      </c>
      <c r="D2403" t="s">
        <v>20797</v>
      </c>
      <c r="E2403" t="s">
        <v>24</v>
      </c>
      <c r="F2403">
        <v>986454887</v>
      </c>
      <c r="G2403" t="s">
        <v>4761</v>
      </c>
      <c r="H2403" t="s">
        <v>3939</v>
      </c>
      <c r="I2403" t="s">
        <v>25</v>
      </c>
      <c r="J2403" t="s">
        <v>26</v>
      </c>
      <c r="K2403">
        <v>145587.25</v>
      </c>
      <c r="L2403" t="s">
        <v>138</v>
      </c>
      <c r="M2403" t="s">
        <v>4762</v>
      </c>
      <c r="N2403" t="s">
        <v>4763</v>
      </c>
      <c r="O2403" t="s">
        <v>4764</v>
      </c>
      <c r="P2403" t="s">
        <v>4765</v>
      </c>
      <c r="Q2403" t="s">
        <v>4766</v>
      </c>
      <c r="R2403" t="s">
        <v>20811</v>
      </c>
    </row>
    <row r="2404" spans="1:25" x14ac:dyDescent="0.2">
      <c r="A2404" t="s">
        <v>27096</v>
      </c>
      <c r="B2404">
        <v>94420</v>
      </c>
      <c r="C2404">
        <v>241536</v>
      </c>
      <c r="D2404" t="s">
        <v>20797</v>
      </c>
      <c r="E2404" t="s">
        <v>24</v>
      </c>
      <c r="F2404">
        <v>994710072</v>
      </c>
      <c r="G2404" t="s">
        <v>5042</v>
      </c>
      <c r="H2404" t="s">
        <v>5043</v>
      </c>
      <c r="I2404" t="s">
        <v>209</v>
      </c>
      <c r="J2404" t="s">
        <v>26</v>
      </c>
      <c r="K2404">
        <v>12600</v>
      </c>
      <c r="L2404" t="s">
        <v>27</v>
      </c>
      <c r="M2404" t="s">
        <v>5044</v>
      </c>
      <c r="N2404" t="s">
        <v>5045</v>
      </c>
      <c r="O2404">
        <v>85764</v>
      </c>
      <c r="P2404" t="s">
        <v>5046</v>
      </c>
      <c r="R2404" t="s">
        <v>20812</v>
      </c>
      <c r="S2404" t="s">
        <v>28</v>
      </c>
      <c r="T2404" t="s">
        <v>65</v>
      </c>
      <c r="U2404" t="s">
        <v>609</v>
      </c>
      <c r="V2404" t="s">
        <v>5047</v>
      </c>
      <c r="X2404">
        <v>495315926500</v>
      </c>
      <c r="Y2404">
        <v>495315926505</v>
      </c>
    </row>
    <row r="2405" spans="1:25" x14ac:dyDescent="0.2">
      <c r="A2405" t="s">
        <v>27096</v>
      </c>
      <c r="B2405">
        <v>94420</v>
      </c>
      <c r="C2405">
        <v>241536</v>
      </c>
      <c r="D2405" t="s">
        <v>20797</v>
      </c>
      <c r="E2405" t="s">
        <v>24</v>
      </c>
      <c r="F2405">
        <v>996454035</v>
      </c>
      <c r="G2405" t="s">
        <v>20813</v>
      </c>
      <c r="H2405" t="s">
        <v>9125</v>
      </c>
      <c r="I2405" t="s">
        <v>30</v>
      </c>
      <c r="J2405" t="s">
        <v>472</v>
      </c>
      <c r="L2405" t="s">
        <v>138</v>
      </c>
      <c r="M2405" t="s">
        <v>20814</v>
      </c>
      <c r="N2405" t="s">
        <v>20815</v>
      </c>
      <c r="O2405" t="s">
        <v>20816</v>
      </c>
      <c r="P2405" t="s">
        <v>20817</v>
      </c>
      <c r="R2405" t="s">
        <v>20818</v>
      </c>
      <c r="S2405" t="s">
        <v>28</v>
      </c>
      <c r="X2405" t="s">
        <v>8576</v>
      </c>
    </row>
    <row r="2406" spans="1:25" x14ac:dyDescent="0.2">
      <c r="A2406" t="s">
        <v>27096</v>
      </c>
      <c r="B2406">
        <v>94420</v>
      </c>
      <c r="C2406">
        <v>241536</v>
      </c>
      <c r="D2406" t="s">
        <v>20797</v>
      </c>
      <c r="E2406" t="s">
        <v>24</v>
      </c>
      <c r="F2406">
        <v>999984350</v>
      </c>
      <c r="G2406" t="s">
        <v>401</v>
      </c>
      <c r="H2406" t="s">
        <v>402</v>
      </c>
      <c r="I2406" t="s">
        <v>34</v>
      </c>
      <c r="J2406" t="s">
        <v>26</v>
      </c>
      <c r="K2406">
        <v>100680</v>
      </c>
      <c r="L2406" t="s">
        <v>138</v>
      </c>
      <c r="M2406" t="s">
        <v>403</v>
      </c>
      <c r="N2406" t="s">
        <v>404</v>
      </c>
      <c r="O2406" t="s">
        <v>405</v>
      </c>
      <c r="P2406" t="s">
        <v>406</v>
      </c>
      <c r="Q2406" t="s">
        <v>407</v>
      </c>
      <c r="R2406" t="s">
        <v>20819</v>
      </c>
    </row>
    <row r="2407" spans="1:25" x14ac:dyDescent="0.2">
      <c r="A2407" t="s">
        <v>27096</v>
      </c>
      <c r="B2407">
        <v>94420</v>
      </c>
      <c r="C2407">
        <v>241536</v>
      </c>
      <c r="D2407" t="s">
        <v>20797</v>
      </c>
      <c r="E2407" t="s">
        <v>24</v>
      </c>
      <c r="F2407">
        <v>999986484</v>
      </c>
      <c r="G2407" t="s">
        <v>3036</v>
      </c>
      <c r="H2407" t="s">
        <v>3037</v>
      </c>
      <c r="I2407" t="s">
        <v>34</v>
      </c>
      <c r="J2407" t="s">
        <v>26</v>
      </c>
      <c r="K2407">
        <v>86400</v>
      </c>
      <c r="L2407" t="s">
        <v>357</v>
      </c>
      <c r="M2407" t="s">
        <v>3038</v>
      </c>
      <c r="N2407" t="s">
        <v>2598</v>
      </c>
      <c r="O2407">
        <v>8290</v>
      </c>
      <c r="P2407" t="s">
        <v>3039</v>
      </c>
      <c r="Q2407" t="s">
        <v>3040</v>
      </c>
      <c r="R2407" t="s">
        <v>20820</v>
      </c>
    </row>
    <row r="2408" spans="1:25" x14ac:dyDescent="0.2">
      <c r="A2408" t="s">
        <v>27096</v>
      </c>
      <c r="B2408">
        <v>94420</v>
      </c>
      <c r="C2408">
        <v>241536</v>
      </c>
      <c r="D2408" t="s">
        <v>20797</v>
      </c>
      <c r="E2408" t="s">
        <v>57</v>
      </c>
      <c r="F2408">
        <v>999885022</v>
      </c>
      <c r="G2408" t="s">
        <v>3575</v>
      </c>
      <c r="H2408" t="s">
        <v>3576</v>
      </c>
      <c r="I2408" t="s">
        <v>34</v>
      </c>
      <c r="J2408" t="s">
        <v>26</v>
      </c>
      <c r="K2408">
        <v>536149.4</v>
      </c>
      <c r="L2408" t="s">
        <v>45</v>
      </c>
      <c r="M2408" t="s">
        <v>3577</v>
      </c>
      <c r="N2408" t="s">
        <v>613</v>
      </c>
      <c r="O2408">
        <v>10691</v>
      </c>
      <c r="P2408" t="s">
        <v>3578</v>
      </c>
      <c r="R2408" t="s">
        <v>20821</v>
      </c>
    </row>
    <row r="2409" spans="1:25" x14ac:dyDescent="0.2">
      <c r="A2409" t="s">
        <v>27096</v>
      </c>
      <c r="B2409">
        <v>86256</v>
      </c>
      <c r="C2409">
        <v>218105</v>
      </c>
      <c r="D2409" t="s">
        <v>20830</v>
      </c>
      <c r="E2409" t="s">
        <v>24</v>
      </c>
      <c r="F2409">
        <v>999541545</v>
      </c>
      <c r="G2409" t="s">
        <v>3196</v>
      </c>
      <c r="H2409" t="s">
        <v>3197</v>
      </c>
      <c r="I2409" t="s">
        <v>30</v>
      </c>
      <c r="J2409" t="s">
        <v>26</v>
      </c>
      <c r="K2409">
        <v>96737.2</v>
      </c>
      <c r="L2409" t="s">
        <v>357</v>
      </c>
      <c r="M2409" t="s">
        <v>3198</v>
      </c>
      <c r="N2409" t="s">
        <v>575</v>
      </c>
      <c r="O2409">
        <v>28040</v>
      </c>
      <c r="P2409" t="s">
        <v>3199</v>
      </c>
      <c r="Q2409" t="s">
        <v>3200</v>
      </c>
      <c r="R2409" t="s">
        <v>20831</v>
      </c>
      <c r="S2409" t="s">
        <v>28</v>
      </c>
      <c r="T2409" t="s">
        <v>40</v>
      </c>
      <c r="U2409" t="s">
        <v>1608</v>
      </c>
      <c r="V2409" t="s">
        <v>13851</v>
      </c>
      <c r="X2409" t="s">
        <v>20832</v>
      </c>
      <c r="Y2409" t="s">
        <v>12061</v>
      </c>
    </row>
    <row r="2410" spans="1:25" x14ac:dyDescent="0.2">
      <c r="A2410" t="s">
        <v>27096</v>
      </c>
      <c r="B2410">
        <v>86256</v>
      </c>
      <c r="C2410">
        <v>218105</v>
      </c>
      <c r="D2410" t="s">
        <v>20830</v>
      </c>
      <c r="E2410" t="s">
        <v>24</v>
      </c>
      <c r="F2410">
        <v>999892976</v>
      </c>
      <c r="G2410" t="s">
        <v>4884</v>
      </c>
      <c r="H2410" t="s">
        <v>4885</v>
      </c>
      <c r="I2410" t="s">
        <v>34</v>
      </c>
      <c r="J2410" t="s">
        <v>26</v>
      </c>
      <c r="K2410">
        <v>175610</v>
      </c>
      <c r="L2410" t="s">
        <v>682</v>
      </c>
      <c r="M2410" t="s">
        <v>4886</v>
      </c>
      <c r="N2410" t="s">
        <v>3830</v>
      </c>
      <c r="O2410">
        <v>4040</v>
      </c>
      <c r="P2410" t="s">
        <v>4887</v>
      </c>
      <c r="Q2410" t="s">
        <v>4888</v>
      </c>
      <c r="R2410" t="s">
        <v>20833</v>
      </c>
      <c r="S2410" t="s">
        <v>28</v>
      </c>
      <c r="T2410" t="s">
        <v>262</v>
      </c>
      <c r="U2410" t="s">
        <v>3907</v>
      </c>
      <c r="V2410" t="s">
        <v>1352</v>
      </c>
      <c r="X2410" t="s">
        <v>20834</v>
      </c>
      <c r="Y2410" t="s">
        <v>20835</v>
      </c>
    </row>
    <row r="2411" spans="1:25" x14ac:dyDescent="0.2">
      <c r="A2411" t="s">
        <v>27096</v>
      </c>
      <c r="B2411">
        <v>86256</v>
      </c>
      <c r="C2411">
        <v>218105</v>
      </c>
      <c r="D2411" t="s">
        <v>20830</v>
      </c>
      <c r="E2411" t="s">
        <v>24</v>
      </c>
      <c r="F2411">
        <v>999483539</v>
      </c>
      <c r="G2411" t="s">
        <v>10376</v>
      </c>
      <c r="H2411" t="s">
        <v>10377</v>
      </c>
      <c r="I2411" t="s">
        <v>25</v>
      </c>
      <c r="J2411" t="s">
        <v>26</v>
      </c>
      <c r="K2411">
        <v>29997</v>
      </c>
      <c r="L2411" t="s">
        <v>109</v>
      </c>
      <c r="M2411" t="s">
        <v>10378</v>
      </c>
      <c r="N2411" t="s">
        <v>741</v>
      </c>
      <c r="O2411">
        <v>186</v>
      </c>
      <c r="P2411" t="s">
        <v>10379</v>
      </c>
      <c r="Q2411" t="s">
        <v>10380</v>
      </c>
      <c r="R2411" t="s">
        <v>20836</v>
      </c>
      <c r="S2411" t="s">
        <v>28</v>
      </c>
      <c r="T2411" t="s">
        <v>40</v>
      </c>
      <c r="U2411" t="s">
        <v>10381</v>
      </c>
      <c r="V2411" t="s">
        <v>5556</v>
      </c>
      <c r="X2411">
        <v>4722547706</v>
      </c>
      <c r="Y2411">
        <v>4722547701</v>
      </c>
    </row>
    <row r="2412" spans="1:25" x14ac:dyDescent="0.2">
      <c r="A2412" t="s">
        <v>27096</v>
      </c>
      <c r="B2412">
        <v>86256</v>
      </c>
      <c r="C2412">
        <v>218105</v>
      </c>
      <c r="D2412" t="s">
        <v>20830</v>
      </c>
      <c r="E2412" t="s">
        <v>24</v>
      </c>
      <c r="F2412">
        <v>999547947</v>
      </c>
      <c r="G2412" t="s">
        <v>13993</v>
      </c>
      <c r="H2412" t="s">
        <v>13994</v>
      </c>
      <c r="I2412" t="s">
        <v>25</v>
      </c>
      <c r="J2412" t="s">
        <v>26</v>
      </c>
      <c r="K2412">
        <v>115880</v>
      </c>
      <c r="L2412" t="s">
        <v>372</v>
      </c>
      <c r="M2412" t="s">
        <v>13995</v>
      </c>
      <c r="N2412" t="s">
        <v>1509</v>
      </c>
      <c r="O2412" t="s">
        <v>13996</v>
      </c>
      <c r="P2412" t="s">
        <v>13997</v>
      </c>
      <c r="Q2412" t="s">
        <v>13998</v>
      </c>
      <c r="R2412" t="s">
        <v>20837</v>
      </c>
      <c r="S2412" t="s">
        <v>28</v>
      </c>
      <c r="T2412" t="s">
        <v>65</v>
      </c>
      <c r="U2412" t="s">
        <v>10573</v>
      </c>
      <c r="V2412" t="s">
        <v>20838</v>
      </c>
      <c r="X2412" t="s">
        <v>20839</v>
      </c>
      <c r="Y2412" t="s">
        <v>20840</v>
      </c>
    </row>
    <row r="2413" spans="1:25" x14ac:dyDescent="0.2">
      <c r="A2413" t="s">
        <v>27096</v>
      </c>
      <c r="B2413">
        <v>86256</v>
      </c>
      <c r="C2413">
        <v>218105</v>
      </c>
      <c r="D2413" t="s">
        <v>20830</v>
      </c>
      <c r="E2413" t="s">
        <v>57</v>
      </c>
      <c r="F2413">
        <v>999508953</v>
      </c>
      <c r="G2413" t="s">
        <v>8367</v>
      </c>
      <c r="H2413" t="s">
        <v>8368</v>
      </c>
      <c r="I2413" t="s">
        <v>25</v>
      </c>
      <c r="J2413" t="s">
        <v>26</v>
      </c>
      <c r="K2413">
        <v>872715</v>
      </c>
      <c r="L2413" t="s">
        <v>27</v>
      </c>
      <c r="M2413" t="s">
        <v>8369</v>
      </c>
      <c r="N2413" t="s">
        <v>550</v>
      </c>
      <c r="O2413">
        <v>10117</v>
      </c>
      <c r="P2413" t="s">
        <v>8370</v>
      </c>
      <c r="Q2413" t="s">
        <v>8371</v>
      </c>
      <c r="R2413" t="s">
        <v>20841</v>
      </c>
      <c r="S2413" t="s">
        <v>28</v>
      </c>
      <c r="T2413" t="s">
        <v>47</v>
      </c>
      <c r="U2413" t="s">
        <v>8372</v>
      </c>
      <c r="V2413" t="s">
        <v>5725</v>
      </c>
      <c r="X2413" t="s">
        <v>20842</v>
      </c>
      <c r="Y2413" t="s">
        <v>8373</v>
      </c>
    </row>
    <row r="2414" spans="1:25" x14ac:dyDescent="0.2">
      <c r="A2414" t="s">
        <v>27096</v>
      </c>
      <c r="B2414">
        <v>86256</v>
      </c>
      <c r="C2414">
        <v>218105</v>
      </c>
      <c r="D2414" t="s">
        <v>20830</v>
      </c>
      <c r="E2414" t="s">
        <v>24</v>
      </c>
      <c r="F2414">
        <v>999975038</v>
      </c>
      <c r="G2414" t="s">
        <v>2559</v>
      </c>
      <c r="H2414" t="s">
        <v>2559</v>
      </c>
      <c r="I2414" t="s">
        <v>34</v>
      </c>
      <c r="J2414" t="s">
        <v>26</v>
      </c>
      <c r="K2414">
        <v>75020</v>
      </c>
      <c r="L2414" t="s">
        <v>326</v>
      </c>
      <c r="M2414" t="s">
        <v>2560</v>
      </c>
      <c r="N2414" t="s">
        <v>1514</v>
      </c>
      <c r="O2414">
        <v>91904</v>
      </c>
      <c r="P2414" t="s">
        <v>2561</v>
      </c>
      <c r="Q2414" t="s">
        <v>2562</v>
      </c>
      <c r="R2414" t="s">
        <v>20843</v>
      </c>
      <c r="S2414" t="s">
        <v>28</v>
      </c>
      <c r="T2414" t="s">
        <v>65</v>
      </c>
      <c r="U2414" t="s">
        <v>2766</v>
      </c>
      <c r="V2414" t="s">
        <v>2767</v>
      </c>
      <c r="X2414" t="s">
        <v>2563</v>
      </c>
      <c r="Y2414" t="s">
        <v>2564</v>
      </c>
    </row>
    <row r="2415" spans="1:25" x14ac:dyDescent="0.2">
      <c r="A2415" t="s">
        <v>27096</v>
      </c>
      <c r="B2415">
        <v>86256</v>
      </c>
      <c r="C2415">
        <v>218105</v>
      </c>
      <c r="D2415" t="s">
        <v>20830</v>
      </c>
      <c r="E2415" t="s">
        <v>24</v>
      </c>
      <c r="F2415">
        <v>999923434</v>
      </c>
      <c r="G2415" t="s">
        <v>2476</v>
      </c>
      <c r="H2415" t="s">
        <v>1233</v>
      </c>
      <c r="I2415" t="s">
        <v>34</v>
      </c>
      <c r="J2415" t="s">
        <v>26</v>
      </c>
      <c r="K2415">
        <v>135246.79999999999</v>
      </c>
      <c r="L2415" t="s">
        <v>372</v>
      </c>
      <c r="M2415" t="s">
        <v>2477</v>
      </c>
      <c r="N2415" t="s">
        <v>1509</v>
      </c>
      <c r="O2415" t="s">
        <v>2478</v>
      </c>
      <c r="P2415" t="s">
        <v>2479</v>
      </c>
      <c r="Q2415" t="s">
        <v>2480</v>
      </c>
      <c r="R2415" t="s">
        <v>20844</v>
      </c>
      <c r="S2415" t="s">
        <v>28</v>
      </c>
      <c r="T2415" t="s">
        <v>40</v>
      </c>
      <c r="U2415" t="s">
        <v>2234</v>
      </c>
      <c r="V2415" t="s">
        <v>20845</v>
      </c>
      <c r="X2415" t="s">
        <v>20846</v>
      </c>
      <c r="Y2415" t="s">
        <v>20847</v>
      </c>
    </row>
    <row r="2416" spans="1:25" x14ac:dyDescent="0.2">
      <c r="A2416" t="s">
        <v>27096</v>
      </c>
      <c r="B2416">
        <v>86256</v>
      </c>
      <c r="C2416">
        <v>218105</v>
      </c>
      <c r="D2416" t="s">
        <v>20830</v>
      </c>
      <c r="E2416" t="s">
        <v>24</v>
      </c>
      <c r="F2416">
        <v>999984350</v>
      </c>
      <c r="G2416" t="s">
        <v>401</v>
      </c>
      <c r="H2416" t="s">
        <v>402</v>
      </c>
      <c r="I2416" t="s">
        <v>34</v>
      </c>
      <c r="J2416" t="s">
        <v>26</v>
      </c>
      <c r="K2416">
        <v>103100</v>
      </c>
      <c r="L2416" t="s">
        <v>138</v>
      </c>
      <c r="M2416" t="s">
        <v>403</v>
      </c>
      <c r="N2416" t="s">
        <v>404</v>
      </c>
      <c r="O2416" t="s">
        <v>405</v>
      </c>
      <c r="P2416" t="s">
        <v>406</v>
      </c>
      <c r="Q2416" t="s">
        <v>407</v>
      </c>
      <c r="R2416" t="s">
        <v>20848</v>
      </c>
      <c r="S2416" t="s">
        <v>28</v>
      </c>
      <c r="T2416" t="s">
        <v>47</v>
      </c>
      <c r="U2416" t="s">
        <v>786</v>
      </c>
      <c r="V2416" t="s">
        <v>2716</v>
      </c>
      <c r="X2416" t="s">
        <v>20849</v>
      </c>
      <c r="Y2416" t="s">
        <v>11257</v>
      </c>
    </row>
    <row r="2417" spans="1:25" x14ac:dyDescent="0.2">
      <c r="A2417" t="s">
        <v>27096</v>
      </c>
      <c r="B2417">
        <v>86256</v>
      </c>
      <c r="C2417">
        <v>218105</v>
      </c>
      <c r="D2417" t="s">
        <v>20830</v>
      </c>
      <c r="E2417" t="s">
        <v>24</v>
      </c>
      <c r="F2417">
        <v>999839335</v>
      </c>
      <c r="G2417" t="s">
        <v>8301</v>
      </c>
      <c r="H2417" t="s">
        <v>6054</v>
      </c>
      <c r="I2417" t="s">
        <v>34</v>
      </c>
      <c r="J2417" t="s">
        <v>26</v>
      </c>
      <c r="K2417">
        <v>30000</v>
      </c>
      <c r="L2417" t="s">
        <v>312</v>
      </c>
      <c r="M2417" t="s">
        <v>8302</v>
      </c>
      <c r="N2417" t="s">
        <v>1618</v>
      </c>
      <c r="O2417" t="s">
        <v>8303</v>
      </c>
      <c r="P2417" t="s">
        <v>8304</v>
      </c>
      <c r="Q2417" t="s">
        <v>8305</v>
      </c>
      <c r="R2417" t="s">
        <v>20850</v>
      </c>
      <c r="S2417" t="s">
        <v>28</v>
      </c>
      <c r="T2417" t="s">
        <v>65</v>
      </c>
      <c r="U2417" t="s">
        <v>334</v>
      </c>
      <c r="V2417" t="s">
        <v>7022</v>
      </c>
      <c r="X2417">
        <v>31704260666</v>
      </c>
    </row>
    <row r="2418" spans="1:25" x14ac:dyDescent="0.2">
      <c r="A2418" t="s">
        <v>27096</v>
      </c>
      <c r="B2418">
        <v>86256</v>
      </c>
      <c r="C2418">
        <v>218105</v>
      </c>
      <c r="D2418" t="s">
        <v>20830</v>
      </c>
      <c r="E2418" t="s">
        <v>24</v>
      </c>
      <c r="F2418">
        <v>999896856</v>
      </c>
      <c r="G2418" t="s">
        <v>2688</v>
      </c>
      <c r="H2418" t="s">
        <v>2689</v>
      </c>
      <c r="I2418" t="s">
        <v>34</v>
      </c>
      <c r="J2418" t="s">
        <v>26</v>
      </c>
      <c r="K2418">
        <v>128720</v>
      </c>
      <c r="L2418" t="s">
        <v>99</v>
      </c>
      <c r="M2418" t="s">
        <v>2690</v>
      </c>
      <c r="N2418" t="s">
        <v>2691</v>
      </c>
      <c r="O2418">
        <v>11251</v>
      </c>
      <c r="Q2418" t="s">
        <v>2692</v>
      </c>
      <c r="R2418" t="s">
        <v>20851</v>
      </c>
      <c r="S2418" t="s">
        <v>28</v>
      </c>
      <c r="T2418" t="s">
        <v>65</v>
      </c>
      <c r="U2418" t="s">
        <v>3781</v>
      </c>
      <c r="V2418" t="s">
        <v>20852</v>
      </c>
      <c r="X2418">
        <v>302108203300</v>
      </c>
      <c r="Y2418">
        <v>302108228816</v>
      </c>
    </row>
    <row r="2419" spans="1:25" x14ac:dyDescent="0.2">
      <c r="A2419" t="s">
        <v>27096</v>
      </c>
      <c r="B2419">
        <v>86256</v>
      </c>
      <c r="C2419">
        <v>218105</v>
      </c>
      <c r="D2419" t="s">
        <v>20830</v>
      </c>
      <c r="E2419" t="s">
        <v>24</v>
      </c>
      <c r="F2419">
        <v>986152150</v>
      </c>
      <c r="G2419" t="s">
        <v>5467</v>
      </c>
      <c r="H2419" t="s">
        <v>5468</v>
      </c>
      <c r="I2419" t="s">
        <v>34</v>
      </c>
      <c r="J2419" t="s">
        <v>26</v>
      </c>
      <c r="K2419">
        <v>49900</v>
      </c>
      <c r="L2419" t="s">
        <v>99</v>
      </c>
      <c r="M2419" t="s">
        <v>5469</v>
      </c>
      <c r="N2419" t="s">
        <v>5470</v>
      </c>
      <c r="O2419">
        <v>38221</v>
      </c>
      <c r="P2419" t="s">
        <v>5471</v>
      </c>
      <c r="Q2419" t="s">
        <v>5472</v>
      </c>
      <c r="R2419" t="s">
        <v>20853</v>
      </c>
      <c r="S2419" t="s">
        <v>28</v>
      </c>
      <c r="T2419" t="s">
        <v>262</v>
      </c>
      <c r="U2419" t="s">
        <v>2667</v>
      </c>
      <c r="V2419" t="s">
        <v>5529</v>
      </c>
      <c r="X2419">
        <v>302421074925</v>
      </c>
      <c r="Y2419">
        <v>302421074772</v>
      </c>
    </row>
    <row r="2420" spans="1:25" x14ac:dyDescent="0.2">
      <c r="A2420" t="s">
        <v>27096</v>
      </c>
      <c r="B2420">
        <v>86256</v>
      </c>
      <c r="C2420">
        <v>218105</v>
      </c>
      <c r="D2420" t="s">
        <v>20830</v>
      </c>
      <c r="E2420" t="s">
        <v>24</v>
      </c>
      <c r="F2420">
        <v>999947878</v>
      </c>
      <c r="G2420" t="s">
        <v>17791</v>
      </c>
      <c r="H2420" t="s">
        <v>17792</v>
      </c>
      <c r="I2420" t="s">
        <v>25</v>
      </c>
      <c r="J2420" t="s">
        <v>26</v>
      </c>
      <c r="K2420">
        <v>75020</v>
      </c>
      <c r="L2420" t="s">
        <v>138</v>
      </c>
      <c r="M2420" t="s">
        <v>17793</v>
      </c>
      <c r="N2420" t="s">
        <v>11253</v>
      </c>
      <c r="O2420" t="s">
        <v>17794</v>
      </c>
      <c r="Q2420" t="s">
        <v>17795</v>
      </c>
      <c r="R2420" t="s">
        <v>20854</v>
      </c>
      <c r="S2420" t="s">
        <v>28</v>
      </c>
      <c r="T2420" t="s">
        <v>65</v>
      </c>
      <c r="U2420" t="s">
        <v>3181</v>
      </c>
      <c r="V2420" t="s">
        <v>20855</v>
      </c>
      <c r="X2420" t="s">
        <v>20856</v>
      </c>
    </row>
    <row r="2421" spans="1:25" x14ac:dyDescent="0.2">
      <c r="A2421" t="s">
        <v>27096</v>
      </c>
      <c r="B2421">
        <v>86256</v>
      </c>
      <c r="C2421">
        <v>218105</v>
      </c>
      <c r="D2421" t="s">
        <v>20830</v>
      </c>
      <c r="E2421" t="s">
        <v>24</v>
      </c>
      <c r="F2421">
        <v>998229911</v>
      </c>
      <c r="G2421" t="s">
        <v>18441</v>
      </c>
      <c r="H2421" t="s">
        <v>18442</v>
      </c>
      <c r="I2421" t="s">
        <v>25</v>
      </c>
      <c r="J2421" t="s">
        <v>26</v>
      </c>
      <c r="K2421">
        <v>343600</v>
      </c>
      <c r="L2421" t="s">
        <v>27</v>
      </c>
      <c r="M2421" t="s">
        <v>18443</v>
      </c>
      <c r="N2421" t="s">
        <v>64</v>
      </c>
      <c r="O2421">
        <v>20144</v>
      </c>
      <c r="P2421" t="s">
        <v>18444</v>
      </c>
      <c r="R2421" t="s">
        <v>20857</v>
      </c>
      <c r="S2421" t="s">
        <v>28</v>
      </c>
      <c r="T2421" t="s">
        <v>47</v>
      </c>
      <c r="U2421" t="s">
        <v>7352</v>
      </c>
      <c r="V2421" t="s">
        <v>19939</v>
      </c>
      <c r="X2421">
        <v>494086607710</v>
      </c>
      <c r="Y2421">
        <v>49408663615</v>
      </c>
    </row>
    <row r="2422" spans="1:25" x14ac:dyDescent="0.2">
      <c r="A2422" t="s">
        <v>27096</v>
      </c>
      <c r="B2422">
        <v>86256</v>
      </c>
      <c r="C2422">
        <v>218105</v>
      </c>
      <c r="D2422" t="s">
        <v>20830</v>
      </c>
      <c r="E2422" t="s">
        <v>24</v>
      </c>
      <c r="F2422">
        <v>999865234</v>
      </c>
      <c r="G2422" t="s">
        <v>4521</v>
      </c>
      <c r="H2422" t="s">
        <v>4522</v>
      </c>
      <c r="I2422" t="s">
        <v>34</v>
      </c>
      <c r="J2422" t="s">
        <v>26</v>
      </c>
      <c r="K2422">
        <v>85322</v>
      </c>
      <c r="L2422" t="s">
        <v>357</v>
      </c>
      <c r="M2422" t="s">
        <v>4523</v>
      </c>
      <c r="N2422" t="s">
        <v>4524</v>
      </c>
      <c r="O2422">
        <v>48940</v>
      </c>
      <c r="P2422" t="s">
        <v>4525</v>
      </c>
      <c r="Q2422" t="s">
        <v>4526</v>
      </c>
      <c r="R2422" t="s">
        <v>20858</v>
      </c>
      <c r="S2422" t="s">
        <v>28</v>
      </c>
      <c r="T2422" t="s">
        <v>47</v>
      </c>
      <c r="U2422" t="s">
        <v>4527</v>
      </c>
      <c r="V2422" t="s">
        <v>4528</v>
      </c>
      <c r="X2422" t="s">
        <v>12542</v>
      </c>
      <c r="Y2422" t="s">
        <v>20859</v>
      </c>
    </row>
    <row r="2423" spans="1:25" x14ac:dyDescent="0.2">
      <c r="A2423" t="s">
        <v>27096</v>
      </c>
      <c r="B2423">
        <v>86256</v>
      </c>
      <c r="C2423">
        <v>218105</v>
      </c>
      <c r="D2423" t="s">
        <v>20830</v>
      </c>
      <c r="E2423" t="s">
        <v>24</v>
      </c>
      <c r="F2423">
        <v>999894528</v>
      </c>
      <c r="G2423" t="s">
        <v>446</v>
      </c>
      <c r="H2423" t="s">
        <v>447</v>
      </c>
      <c r="I2423" t="s">
        <v>34</v>
      </c>
      <c r="J2423" t="s">
        <v>472</v>
      </c>
      <c r="K2423">
        <v>40320</v>
      </c>
      <c r="L2423" t="s">
        <v>99</v>
      </c>
      <c r="M2423" t="s">
        <v>448</v>
      </c>
      <c r="N2423" t="s">
        <v>449</v>
      </c>
      <c r="O2423" t="s">
        <v>450</v>
      </c>
      <c r="P2423" t="s">
        <v>451</v>
      </c>
      <c r="Q2423" t="s">
        <v>452</v>
      </c>
      <c r="R2423" t="s">
        <v>20860</v>
      </c>
      <c r="S2423" t="s">
        <v>28</v>
      </c>
      <c r="T2423" t="s">
        <v>65</v>
      </c>
      <c r="U2423" t="s">
        <v>3781</v>
      </c>
      <c r="V2423" t="s">
        <v>20852</v>
      </c>
      <c r="X2423">
        <v>302610996379</v>
      </c>
      <c r="Y2423">
        <v>302610996265</v>
      </c>
    </row>
    <row r="2424" spans="1:25" x14ac:dyDescent="0.2">
      <c r="A2424" t="s">
        <v>27096</v>
      </c>
      <c r="B2424">
        <v>192353</v>
      </c>
      <c r="C2424">
        <v>607433</v>
      </c>
      <c r="D2424" t="s">
        <v>20872</v>
      </c>
      <c r="E2424" t="s">
        <v>57</v>
      </c>
      <c r="F2424">
        <v>932760440</v>
      </c>
      <c r="G2424" t="s">
        <v>1260</v>
      </c>
      <c r="H2424" t="s">
        <v>649</v>
      </c>
      <c r="I2424" t="s">
        <v>25</v>
      </c>
      <c r="J2424" t="s">
        <v>26</v>
      </c>
      <c r="L2424" t="s">
        <v>261</v>
      </c>
      <c r="M2424" t="s">
        <v>1261</v>
      </c>
      <c r="N2424" t="s">
        <v>483</v>
      </c>
      <c r="O2424">
        <v>2150</v>
      </c>
      <c r="P2424" t="s">
        <v>652</v>
      </c>
      <c r="Q2424" t="s">
        <v>1262</v>
      </c>
      <c r="R2424" t="s">
        <v>20873</v>
      </c>
      <c r="S2424" t="s">
        <v>28</v>
      </c>
      <c r="T2424" t="s">
        <v>56</v>
      </c>
      <c r="U2424" t="s">
        <v>2029</v>
      </c>
      <c r="V2424" t="s">
        <v>14339</v>
      </c>
      <c r="X2424" t="s">
        <v>20874</v>
      </c>
      <c r="Y2424" t="s">
        <v>15071</v>
      </c>
    </row>
    <row r="2425" spans="1:25" x14ac:dyDescent="0.2">
      <c r="A2425" t="s">
        <v>27096</v>
      </c>
      <c r="B2425">
        <v>192353</v>
      </c>
      <c r="C2425">
        <v>607433</v>
      </c>
      <c r="D2425" t="s">
        <v>20872</v>
      </c>
      <c r="E2425" t="s">
        <v>24</v>
      </c>
      <c r="F2425">
        <v>999645432</v>
      </c>
      <c r="G2425" t="s">
        <v>2758</v>
      </c>
      <c r="H2425" t="s">
        <v>2759</v>
      </c>
      <c r="I2425" t="s">
        <v>25</v>
      </c>
      <c r="J2425" t="s">
        <v>26</v>
      </c>
      <c r="K2425">
        <v>472200.4</v>
      </c>
      <c r="L2425" t="s">
        <v>82</v>
      </c>
      <c r="M2425" t="s">
        <v>2760</v>
      </c>
      <c r="N2425" t="s">
        <v>501</v>
      </c>
      <c r="O2425">
        <v>75000</v>
      </c>
      <c r="P2425" t="s">
        <v>2761</v>
      </c>
      <c r="Q2425" t="s">
        <v>2762</v>
      </c>
      <c r="R2425" t="s">
        <v>20875</v>
      </c>
      <c r="S2425" t="s">
        <v>28</v>
      </c>
      <c r="T2425" t="s">
        <v>56</v>
      </c>
      <c r="U2425" t="s">
        <v>14031</v>
      </c>
      <c r="V2425" t="s">
        <v>19522</v>
      </c>
      <c r="X2425">
        <v>33144492323</v>
      </c>
      <c r="Y2425">
        <v>33144492424</v>
      </c>
    </row>
    <row r="2426" spans="1:25" x14ac:dyDescent="0.2">
      <c r="A2426" t="s">
        <v>27096</v>
      </c>
      <c r="B2426">
        <v>192353</v>
      </c>
      <c r="C2426">
        <v>607433</v>
      </c>
      <c r="D2426" t="s">
        <v>20872</v>
      </c>
      <c r="E2426" t="s">
        <v>24</v>
      </c>
      <c r="F2426">
        <v>986454887</v>
      </c>
      <c r="G2426" t="s">
        <v>4761</v>
      </c>
      <c r="H2426" t="s">
        <v>3939</v>
      </c>
      <c r="I2426" t="s">
        <v>25</v>
      </c>
      <c r="J2426" t="s">
        <v>26</v>
      </c>
      <c r="K2426">
        <v>489417</v>
      </c>
      <c r="L2426" t="s">
        <v>138</v>
      </c>
      <c r="M2426" t="s">
        <v>4762</v>
      </c>
      <c r="N2426" t="s">
        <v>4763</v>
      </c>
      <c r="O2426" t="s">
        <v>4764</v>
      </c>
      <c r="P2426" t="s">
        <v>4765</v>
      </c>
      <c r="Q2426" t="s">
        <v>4766</v>
      </c>
      <c r="R2426" t="s">
        <v>20876</v>
      </c>
      <c r="S2426" t="s">
        <v>28</v>
      </c>
      <c r="T2426" t="s">
        <v>47</v>
      </c>
      <c r="U2426" t="s">
        <v>145</v>
      </c>
      <c r="V2426" t="s">
        <v>7571</v>
      </c>
      <c r="X2426" t="s">
        <v>20877</v>
      </c>
      <c r="Y2426" t="s">
        <v>20878</v>
      </c>
    </row>
    <row r="2427" spans="1:25" x14ac:dyDescent="0.2">
      <c r="A2427" t="s">
        <v>27096</v>
      </c>
      <c r="B2427">
        <v>192353</v>
      </c>
      <c r="C2427">
        <v>607433</v>
      </c>
      <c r="D2427" t="s">
        <v>20872</v>
      </c>
      <c r="E2427" t="s">
        <v>24</v>
      </c>
      <c r="F2427">
        <v>999976978</v>
      </c>
      <c r="G2427" t="s">
        <v>974</v>
      </c>
      <c r="H2427" t="s">
        <v>975</v>
      </c>
      <c r="I2427" t="s">
        <v>34</v>
      </c>
      <c r="J2427" t="s">
        <v>26</v>
      </c>
      <c r="K2427">
        <v>572284</v>
      </c>
      <c r="L2427" t="s">
        <v>138</v>
      </c>
      <c r="M2427" t="s">
        <v>976</v>
      </c>
      <c r="N2427" t="s">
        <v>977</v>
      </c>
      <c r="O2427" t="s">
        <v>978</v>
      </c>
      <c r="P2427" t="s">
        <v>979</v>
      </c>
      <c r="Q2427" t="s">
        <v>980</v>
      </c>
      <c r="R2427" t="s">
        <v>20879</v>
      </c>
      <c r="S2427" t="s">
        <v>28</v>
      </c>
      <c r="T2427" t="s">
        <v>40</v>
      </c>
      <c r="U2427" t="s">
        <v>639</v>
      </c>
      <c r="V2427" t="s">
        <v>981</v>
      </c>
      <c r="X2427" t="s">
        <v>1733</v>
      </c>
    </row>
    <row r="2428" spans="1:25" x14ac:dyDescent="0.2">
      <c r="A2428" t="s">
        <v>27096</v>
      </c>
      <c r="B2428">
        <v>192353</v>
      </c>
      <c r="C2428">
        <v>607433</v>
      </c>
      <c r="D2428" t="s">
        <v>20872</v>
      </c>
      <c r="E2428" t="s">
        <v>24</v>
      </c>
      <c r="F2428">
        <v>999829732</v>
      </c>
      <c r="G2428" t="s">
        <v>15238</v>
      </c>
      <c r="H2428" t="s">
        <v>15239</v>
      </c>
      <c r="I2428" t="s">
        <v>25</v>
      </c>
      <c r="J2428" t="s">
        <v>26</v>
      </c>
      <c r="K2428">
        <v>278122.59999999998</v>
      </c>
      <c r="L2428" t="s">
        <v>82</v>
      </c>
      <c r="M2428" t="s">
        <v>15240</v>
      </c>
      <c r="N2428" t="s">
        <v>6928</v>
      </c>
      <c r="O2428">
        <v>31403</v>
      </c>
      <c r="R2428" t="s">
        <v>20880</v>
      </c>
      <c r="S2428" t="s">
        <v>28</v>
      </c>
      <c r="T2428" t="s">
        <v>47</v>
      </c>
      <c r="U2428" t="s">
        <v>20881</v>
      </c>
      <c r="V2428" t="s">
        <v>7595</v>
      </c>
      <c r="X2428" t="s">
        <v>20882</v>
      </c>
      <c r="Y2428" t="s">
        <v>20883</v>
      </c>
    </row>
    <row r="2429" spans="1:25" x14ac:dyDescent="0.2">
      <c r="A2429" t="s">
        <v>27096</v>
      </c>
      <c r="B2429">
        <v>192353</v>
      </c>
      <c r="C2429">
        <v>607433</v>
      </c>
      <c r="D2429" t="s">
        <v>20872</v>
      </c>
      <c r="E2429" t="s">
        <v>24</v>
      </c>
      <c r="F2429">
        <v>991207984</v>
      </c>
      <c r="G2429" t="s">
        <v>1330</v>
      </c>
      <c r="H2429" t="s">
        <v>1331</v>
      </c>
      <c r="I2429" t="s">
        <v>34</v>
      </c>
      <c r="J2429" t="s">
        <v>26</v>
      </c>
      <c r="K2429">
        <v>531400</v>
      </c>
      <c r="L2429" t="s">
        <v>261</v>
      </c>
      <c r="M2429" t="s">
        <v>1332</v>
      </c>
      <c r="N2429" t="s">
        <v>1255</v>
      </c>
      <c r="O2429">
        <v>70211</v>
      </c>
      <c r="P2429" t="s">
        <v>1333</v>
      </c>
      <c r="Q2429" t="s">
        <v>1334</v>
      </c>
      <c r="R2429" t="s">
        <v>20884</v>
      </c>
      <c r="S2429" t="s">
        <v>28</v>
      </c>
      <c r="T2429" t="s">
        <v>56</v>
      </c>
      <c r="U2429" t="s">
        <v>18005</v>
      </c>
      <c r="V2429" t="s">
        <v>18006</v>
      </c>
      <c r="X2429">
        <v>358503568877</v>
      </c>
    </row>
    <row r="2430" spans="1:25" x14ac:dyDescent="0.2">
      <c r="A2430" t="s">
        <v>27096</v>
      </c>
      <c r="B2430">
        <v>192353</v>
      </c>
      <c r="C2430">
        <v>607433</v>
      </c>
      <c r="D2430" t="s">
        <v>20872</v>
      </c>
      <c r="E2430" t="s">
        <v>24</v>
      </c>
      <c r="F2430">
        <v>999901706</v>
      </c>
      <c r="G2430" t="s">
        <v>648</v>
      </c>
      <c r="H2430" t="s">
        <v>649</v>
      </c>
      <c r="I2430" t="s">
        <v>25</v>
      </c>
      <c r="J2430" t="s">
        <v>472</v>
      </c>
      <c r="K2430">
        <v>798580</v>
      </c>
      <c r="L2430" t="s">
        <v>261</v>
      </c>
      <c r="M2430" t="s">
        <v>650</v>
      </c>
      <c r="N2430" t="s">
        <v>549</v>
      </c>
      <c r="O2430" t="s">
        <v>651</v>
      </c>
      <c r="P2430" t="s">
        <v>652</v>
      </c>
      <c r="Q2430" t="s">
        <v>653</v>
      </c>
      <c r="R2430" t="s">
        <v>20885</v>
      </c>
      <c r="S2430" t="s">
        <v>28</v>
      </c>
      <c r="T2430" t="s">
        <v>56</v>
      </c>
      <c r="U2430" t="s">
        <v>2029</v>
      </c>
      <c r="V2430" t="s">
        <v>14339</v>
      </c>
      <c r="X2430" t="s">
        <v>20874</v>
      </c>
      <c r="Y2430" t="s">
        <v>15071</v>
      </c>
    </row>
    <row r="2431" spans="1:25" x14ac:dyDescent="0.2">
      <c r="A2431" t="s">
        <v>27096</v>
      </c>
      <c r="B2431">
        <v>98125</v>
      </c>
      <c r="C2431">
        <v>261653</v>
      </c>
      <c r="D2431" t="s">
        <v>20886</v>
      </c>
      <c r="E2431" t="s">
        <v>57</v>
      </c>
      <c r="F2431">
        <v>989550060</v>
      </c>
      <c r="G2431" t="s">
        <v>790</v>
      </c>
      <c r="H2431" t="s">
        <v>791</v>
      </c>
      <c r="I2431" t="s">
        <v>30</v>
      </c>
      <c r="J2431" t="s">
        <v>26</v>
      </c>
      <c r="K2431">
        <v>667955</v>
      </c>
      <c r="L2431" t="s">
        <v>357</v>
      </c>
      <c r="M2431" t="s">
        <v>792</v>
      </c>
      <c r="N2431" t="s">
        <v>793</v>
      </c>
      <c r="O2431">
        <v>28805</v>
      </c>
      <c r="P2431" t="s">
        <v>794</v>
      </c>
      <c r="R2431" t="s">
        <v>20887</v>
      </c>
      <c r="S2431" t="s">
        <v>28</v>
      </c>
      <c r="T2431" t="s">
        <v>40</v>
      </c>
      <c r="U2431" t="s">
        <v>445</v>
      </c>
      <c r="V2431" t="s">
        <v>20888</v>
      </c>
      <c r="X2431" t="s">
        <v>795</v>
      </c>
      <c r="Y2431" t="s">
        <v>20889</v>
      </c>
    </row>
    <row r="2432" spans="1:25" x14ac:dyDescent="0.2">
      <c r="A2432" t="s">
        <v>27096</v>
      </c>
      <c r="B2432">
        <v>98125</v>
      </c>
      <c r="C2432">
        <v>261653</v>
      </c>
      <c r="D2432" t="s">
        <v>20886</v>
      </c>
      <c r="E2432" t="s">
        <v>24</v>
      </c>
      <c r="F2432">
        <v>999845446</v>
      </c>
      <c r="G2432" t="s">
        <v>2030</v>
      </c>
      <c r="H2432" t="s">
        <v>2031</v>
      </c>
      <c r="I2432" t="s">
        <v>34</v>
      </c>
      <c r="J2432" t="s">
        <v>26</v>
      </c>
      <c r="K2432">
        <v>124628</v>
      </c>
      <c r="L2432" t="s">
        <v>150</v>
      </c>
      <c r="M2432" t="s">
        <v>2032</v>
      </c>
      <c r="N2432" t="s">
        <v>172</v>
      </c>
      <c r="O2432">
        <v>2</v>
      </c>
      <c r="P2432" t="s">
        <v>2033</v>
      </c>
      <c r="Q2432" t="s">
        <v>2034</v>
      </c>
      <c r="R2432" t="s">
        <v>20890</v>
      </c>
      <c r="S2432" t="s">
        <v>28</v>
      </c>
      <c r="T2432" t="s">
        <v>47</v>
      </c>
      <c r="U2432" t="s">
        <v>2035</v>
      </c>
      <c r="V2432" t="s">
        <v>2036</v>
      </c>
      <c r="X2432" t="s">
        <v>5696</v>
      </c>
      <c r="Y2432">
        <v>35317071633</v>
      </c>
    </row>
    <row r="2433" spans="1:25" x14ac:dyDescent="0.2">
      <c r="A2433" t="s">
        <v>27096</v>
      </c>
      <c r="B2433">
        <v>98125</v>
      </c>
      <c r="C2433">
        <v>261653</v>
      </c>
      <c r="D2433" t="s">
        <v>20886</v>
      </c>
      <c r="E2433" t="s">
        <v>24</v>
      </c>
      <c r="F2433">
        <v>999882791</v>
      </c>
      <c r="G2433" t="s">
        <v>880</v>
      </c>
      <c r="H2433" t="s">
        <v>881</v>
      </c>
      <c r="I2433" t="s">
        <v>34</v>
      </c>
      <c r="J2433" t="s">
        <v>26</v>
      </c>
      <c r="K2433">
        <v>156240</v>
      </c>
      <c r="L2433" t="s">
        <v>138</v>
      </c>
      <c r="M2433" t="s">
        <v>882</v>
      </c>
      <c r="N2433" t="s">
        <v>320</v>
      </c>
      <c r="O2433" t="s">
        <v>883</v>
      </c>
      <c r="P2433" t="s">
        <v>884</v>
      </c>
      <c r="R2433" t="s">
        <v>20891</v>
      </c>
      <c r="S2433" t="s">
        <v>28</v>
      </c>
      <c r="T2433" t="s">
        <v>40</v>
      </c>
      <c r="U2433" t="s">
        <v>885</v>
      </c>
      <c r="V2433" t="s">
        <v>886</v>
      </c>
      <c r="X2433">
        <v>442079197835</v>
      </c>
      <c r="Y2433">
        <v>442079197773</v>
      </c>
    </row>
    <row r="2434" spans="1:25" x14ac:dyDescent="0.2">
      <c r="A2434" t="s">
        <v>27096</v>
      </c>
      <c r="B2434">
        <v>98125</v>
      </c>
      <c r="C2434">
        <v>261653</v>
      </c>
      <c r="D2434" t="s">
        <v>20886</v>
      </c>
      <c r="E2434" t="s">
        <v>24</v>
      </c>
      <c r="F2434">
        <v>986590687</v>
      </c>
      <c r="G2434" t="s">
        <v>11241</v>
      </c>
      <c r="H2434" t="s">
        <v>6086</v>
      </c>
      <c r="I2434" t="s">
        <v>30</v>
      </c>
      <c r="J2434" t="s">
        <v>26</v>
      </c>
      <c r="K2434">
        <v>318690</v>
      </c>
      <c r="L2434" t="s">
        <v>210</v>
      </c>
      <c r="M2434" t="s">
        <v>11242</v>
      </c>
      <c r="N2434" t="s">
        <v>6023</v>
      </c>
      <c r="O2434">
        <v>20090</v>
      </c>
      <c r="P2434" t="s">
        <v>11243</v>
      </c>
      <c r="Q2434" t="s">
        <v>11244</v>
      </c>
      <c r="R2434" t="s">
        <v>20892</v>
      </c>
      <c r="S2434" t="s">
        <v>28</v>
      </c>
      <c r="T2434" t="s">
        <v>65</v>
      </c>
      <c r="U2434" t="s">
        <v>11246</v>
      </c>
      <c r="V2434" t="s">
        <v>11245</v>
      </c>
      <c r="X2434" t="s">
        <v>20893</v>
      </c>
      <c r="Y2434" t="s">
        <v>20894</v>
      </c>
    </row>
    <row r="2435" spans="1:25" x14ac:dyDescent="0.2">
      <c r="A2435" t="s">
        <v>27096</v>
      </c>
      <c r="B2435">
        <v>98125</v>
      </c>
      <c r="C2435">
        <v>261653</v>
      </c>
      <c r="D2435" t="s">
        <v>20886</v>
      </c>
      <c r="E2435" t="s">
        <v>24</v>
      </c>
      <c r="F2435">
        <v>999909951</v>
      </c>
      <c r="G2435" t="s">
        <v>7968</v>
      </c>
      <c r="H2435" t="s">
        <v>7969</v>
      </c>
      <c r="I2435" t="s">
        <v>30</v>
      </c>
      <c r="J2435" t="s">
        <v>26</v>
      </c>
      <c r="K2435">
        <v>280000</v>
      </c>
      <c r="L2435" t="s">
        <v>210</v>
      </c>
      <c r="M2435" t="s">
        <v>7970</v>
      </c>
      <c r="N2435" t="s">
        <v>7971</v>
      </c>
      <c r="O2435">
        <v>20063</v>
      </c>
      <c r="Q2435" t="s">
        <v>7972</v>
      </c>
      <c r="R2435" t="s">
        <v>20895</v>
      </c>
      <c r="S2435" t="s">
        <v>28</v>
      </c>
      <c r="T2435" t="s">
        <v>47</v>
      </c>
      <c r="U2435" t="s">
        <v>6904</v>
      </c>
      <c r="V2435" t="s">
        <v>13672</v>
      </c>
      <c r="X2435" t="s">
        <v>16752</v>
      </c>
      <c r="Y2435" t="s">
        <v>16753</v>
      </c>
    </row>
    <row r="2436" spans="1:25" x14ac:dyDescent="0.2">
      <c r="A2436" t="s">
        <v>27096</v>
      </c>
      <c r="B2436">
        <v>98125</v>
      </c>
      <c r="C2436">
        <v>261653</v>
      </c>
      <c r="D2436" t="s">
        <v>20886</v>
      </c>
      <c r="E2436" t="s">
        <v>24</v>
      </c>
      <c r="F2436">
        <v>995731870</v>
      </c>
      <c r="G2436" t="s">
        <v>14912</v>
      </c>
      <c r="H2436" t="s">
        <v>14913</v>
      </c>
      <c r="I2436" t="s">
        <v>325</v>
      </c>
      <c r="J2436" t="s">
        <v>26</v>
      </c>
      <c r="K2436">
        <v>190000</v>
      </c>
      <c r="L2436" t="s">
        <v>357</v>
      </c>
      <c r="M2436" t="s">
        <v>14914</v>
      </c>
      <c r="N2436" t="s">
        <v>1506</v>
      </c>
      <c r="O2436">
        <v>28036</v>
      </c>
      <c r="P2436" t="s">
        <v>14915</v>
      </c>
      <c r="R2436" t="s">
        <v>20896</v>
      </c>
      <c r="S2436" t="s">
        <v>28</v>
      </c>
      <c r="T2436" t="s">
        <v>40</v>
      </c>
      <c r="U2436" t="s">
        <v>811</v>
      </c>
      <c r="V2436" t="s">
        <v>20897</v>
      </c>
      <c r="X2436" t="s">
        <v>20898</v>
      </c>
      <c r="Y2436" t="s">
        <v>20899</v>
      </c>
    </row>
    <row r="2437" spans="1:25" x14ac:dyDescent="0.2">
      <c r="A2437" t="s">
        <v>27096</v>
      </c>
      <c r="B2437">
        <v>98125</v>
      </c>
      <c r="C2437">
        <v>261653</v>
      </c>
      <c r="D2437" t="s">
        <v>20886</v>
      </c>
      <c r="E2437" t="s">
        <v>24</v>
      </c>
      <c r="F2437">
        <v>999840984</v>
      </c>
      <c r="G2437" t="s">
        <v>2317</v>
      </c>
      <c r="H2437" t="s">
        <v>2318</v>
      </c>
      <c r="I2437" t="s">
        <v>34</v>
      </c>
      <c r="J2437" t="s">
        <v>472</v>
      </c>
      <c r="K2437">
        <v>65000</v>
      </c>
      <c r="L2437" t="s">
        <v>138</v>
      </c>
      <c r="M2437" t="s">
        <v>2319</v>
      </c>
      <c r="N2437" t="s">
        <v>2320</v>
      </c>
      <c r="O2437" t="s">
        <v>2321</v>
      </c>
      <c r="P2437" t="s">
        <v>2322</v>
      </c>
      <c r="Q2437" t="s">
        <v>2323</v>
      </c>
      <c r="R2437" t="s">
        <v>20900</v>
      </c>
      <c r="S2437" t="s">
        <v>28</v>
      </c>
      <c r="T2437" t="s">
        <v>47</v>
      </c>
      <c r="U2437" t="s">
        <v>1131</v>
      </c>
      <c r="V2437" t="s">
        <v>2648</v>
      </c>
      <c r="X2437" t="s">
        <v>6747</v>
      </c>
      <c r="Y2437" t="s">
        <v>2363</v>
      </c>
    </row>
    <row r="2438" spans="1:25" x14ac:dyDescent="0.2">
      <c r="A2438" t="s">
        <v>27096</v>
      </c>
      <c r="B2438">
        <v>98125</v>
      </c>
      <c r="C2438">
        <v>261653</v>
      </c>
      <c r="D2438" t="s">
        <v>20886</v>
      </c>
      <c r="E2438" t="s">
        <v>24</v>
      </c>
      <c r="F2438">
        <v>984234266</v>
      </c>
      <c r="G2438" t="s">
        <v>20901</v>
      </c>
      <c r="H2438" t="s">
        <v>20902</v>
      </c>
      <c r="I2438" t="s">
        <v>30</v>
      </c>
      <c r="J2438" t="s">
        <v>26</v>
      </c>
      <c r="K2438">
        <v>261305</v>
      </c>
      <c r="L2438" t="s">
        <v>357</v>
      </c>
      <c r="M2438" t="s">
        <v>20903</v>
      </c>
      <c r="N2438" t="s">
        <v>1506</v>
      </c>
      <c r="O2438">
        <v>28043</v>
      </c>
      <c r="P2438" t="s">
        <v>20904</v>
      </c>
      <c r="R2438" t="s">
        <v>20905</v>
      </c>
      <c r="S2438" t="s">
        <v>28</v>
      </c>
      <c r="T2438" t="s">
        <v>40</v>
      </c>
      <c r="U2438" t="s">
        <v>20906</v>
      </c>
      <c r="V2438" t="s">
        <v>14717</v>
      </c>
      <c r="X2438" t="s">
        <v>20907</v>
      </c>
      <c r="Y2438" t="s">
        <v>20908</v>
      </c>
    </row>
    <row r="2439" spans="1:25" x14ac:dyDescent="0.2">
      <c r="A2439" t="s">
        <v>27096</v>
      </c>
      <c r="B2439">
        <v>98125</v>
      </c>
      <c r="C2439">
        <v>261653</v>
      </c>
      <c r="D2439" t="s">
        <v>20886</v>
      </c>
      <c r="E2439" t="s">
        <v>24</v>
      </c>
      <c r="F2439">
        <v>999864652</v>
      </c>
      <c r="G2439" t="s">
        <v>7308</v>
      </c>
      <c r="H2439" t="s">
        <v>6752</v>
      </c>
      <c r="I2439" t="s">
        <v>34</v>
      </c>
      <c r="J2439" t="s">
        <v>26</v>
      </c>
      <c r="K2439">
        <v>424200</v>
      </c>
      <c r="L2439" t="s">
        <v>138</v>
      </c>
      <c r="M2439" t="s">
        <v>7309</v>
      </c>
      <c r="N2439" t="s">
        <v>952</v>
      </c>
      <c r="O2439" t="s">
        <v>7310</v>
      </c>
      <c r="P2439" t="s">
        <v>7311</v>
      </c>
      <c r="Q2439" t="s">
        <v>7312</v>
      </c>
      <c r="R2439" t="s">
        <v>20909</v>
      </c>
      <c r="S2439" t="s">
        <v>28</v>
      </c>
      <c r="T2439" t="s">
        <v>47</v>
      </c>
      <c r="U2439" t="s">
        <v>17634</v>
      </c>
      <c r="V2439" t="s">
        <v>7361</v>
      </c>
      <c r="X2439" t="s">
        <v>7362</v>
      </c>
      <c r="Y2439" t="s">
        <v>7363</v>
      </c>
    </row>
    <row r="2440" spans="1:25" x14ac:dyDescent="0.2">
      <c r="A2440" t="s">
        <v>27096</v>
      </c>
      <c r="B2440">
        <v>98125</v>
      </c>
      <c r="C2440">
        <v>261653</v>
      </c>
      <c r="D2440" t="s">
        <v>20886</v>
      </c>
      <c r="E2440" t="s">
        <v>24</v>
      </c>
      <c r="F2440">
        <v>999588784</v>
      </c>
      <c r="G2440" t="s">
        <v>3420</v>
      </c>
      <c r="H2440" t="s">
        <v>3420</v>
      </c>
      <c r="I2440" t="s">
        <v>34</v>
      </c>
      <c r="J2440" t="s">
        <v>26</v>
      </c>
      <c r="K2440">
        <v>330320</v>
      </c>
      <c r="L2440" t="s">
        <v>238</v>
      </c>
      <c r="M2440" t="s">
        <v>3421</v>
      </c>
      <c r="N2440" t="s">
        <v>3422</v>
      </c>
      <c r="O2440" t="s">
        <v>3423</v>
      </c>
      <c r="P2440" t="s">
        <v>3424</v>
      </c>
      <c r="Q2440" t="s">
        <v>3425</v>
      </c>
      <c r="R2440" t="s">
        <v>20910</v>
      </c>
      <c r="S2440" t="s">
        <v>28</v>
      </c>
      <c r="T2440" t="s">
        <v>47</v>
      </c>
      <c r="U2440" t="s">
        <v>2253</v>
      </c>
      <c r="V2440" t="s">
        <v>15167</v>
      </c>
      <c r="X2440" t="s">
        <v>20911</v>
      </c>
      <c r="Y2440" t="s">
        <v>15940</v>
      </c>
    </row>
    <row r="2441" spans="1:25" x14ac:dyDescent="0.2">
      <c r="A2441" t="s">
        <v>27096</v>
      </c>
      <c r="B2441">
        <v>110051</v>
      </c>
      <c r="C2441">
        <v>312605</v>
      </c>
      <c r="D2441" t="s">
        <v>20912</v>
      </c>
      <c r="E2441" t="s">
        <v>24</v>
      </c>
      <c r="F2441">
        <v>993822037</v>
      </c>
      <c r="G2441" t="s">
        <v>5548</v>
      </c>
      <c r="H2441" t="s">
        <v>5549</v>
      </c>
      <c r="I2441" t="s">
        <v>34</v>
      </c>
      <c r="J2441" t="s">
        <v>26</v>
      </c>
      <c r="K2441">
        <v>344271</v>
      </c>
      <c r="L2441" t="s">
        <v>3239</v>
      </c>
      <c r="M2441" t="s">
        <v>5550</v>
      </c>
      <c r="N2441" t="s">
        <v>5551</v>
      </c>
      <c r="O2441" t="s">
        <v>5552</v>
      </c>
      <c r="P2441" t="s">
        <v>5553</v>
      </c>
      <c r="R2441" t="s">
        <v>20913</v>
      </c>
      <c r="S2441" t="s">
        <v>28</v>
      </c>
      <c r="T2441" t="s">
        <v>65</v>
      </c>
      <c r="U2441" t="s">
        <v>7865</v>
      </c>
      <c r="V2441" t="s">
        <v>20914</v>
      </c>
      <c r="X2441">
        <v>492288150213</v>
      </c>
    </row>
    <row r="2442" spans="1:25" x14ac:dyDescent="0.2">
      <c r="A2442" t="s">
        <v>27096</v>
      </c>
      <c r="B2442">
        <v>110051</v>
      </c>
      <c r="C2442">
        <v>312605</v>
      </c>
      <c r="D2442" t="s">
        <v>20912</v>
      </c>
      <c r="E2442" t="s">
        <v>57</v>
      </c>
      <c r="F2442">
        <v>995993964</v>
      </c>
      <c r="G2442" t="s">
        <v>13041</v>
      </c>
      <c r="H2442" t="s">
        <v>13042</v>
      </c>
      <c r="I2442" t="s">
        <v>325</v>
      </c>
      <c r="J2442" t="s">
        <v>26</v>
      </c>
      <c r="K2442">
        <v>437743.75</v>
      </c>
      <c r="L2442" t="s">
        <v>82</v>
      </c>
      <c r="M2442" t="s">
        <v>13043</v>
      </c>
      <c r="N2442" t="s">
        <v>1745</v>
      </c>
      <c r="O2442">
        <v>69006</v>
      </c>
      <c r="P2442" t="s">
        <v>13044</v>
      </c>
      <c r="R2442" t="s">
        <v>20915</v>
      </c>
      <c r="S2442" t="s">
        <v>28</v>
      </c>
      <c r="T2442" t="s">
        <v>47</v>
      </c>
      <c r="U2442" t="s">
        <v>13958</v>
      </c>
      <c r="V2442" t="s">
        <v>20916</v>
      </c>
      <c r="X2442" t="s">
        <v>20917</v>
      </c>
      <c r="Y2442" t="s">
        <v>20918</v>
      </c>
    </row>
    <row r="2443" spans="1:25" x14ac:dyDescent="0.2">
      <c r="A2443" t="s">
        <v>27096</v>
      </c>
      <c r="B2443">
        <v>110051</v>
      </c>
      <c r="C2443">
        <v>312605</v>
      </c>
      <c r="D2443" t="s">
        <v>20912</v>
      </c>
      <c r="E2443" t="s">
        <v>24</v>
      </c>
      <c r="F2443">
        <v>998764381</v>
      </c>
      <c r="G2443" t="s">
        <v>14200</v>
      </c>
      <c r="H2443" t="s">
        <v>14201</v>
      </c>
      <c r="I2443" t="s">
        <v>25</v>
      </c>
      <c r="J2443" t="s">
        <v>26</v>
      </c>
      <c r="K2443">
        <v>164887</v>
      </c>
      <c r="L2443" t="s">
        <v>70</v>
      </c>
      <c r="M2443" t="s">
        <v>14202</v>
      </c>
      <c r="N2443" t="s">
        <v>14203</v>
      </c>
      <c r="O2443">
        <v>1026</v>
      </c>
      <c r="P2443" t="s">
        <v>14204</v>
      </c>
      <c r="R2443" t="s">
        <v>20919</v>
      </c>
      <c r="S2443" t="s">
        <v>28</v>
      </c>
      <c r="T2443" t="s">
        <v>65</v>
      </c>
      <c r="U2443" t="s">
        <v>6354</v>
      </c>
      <c r="V2443" t="s">
        <v>14206</v>
      </c>
      <c r="X2443">
        <v>41765890967</v>
      </c>
      <c r="Y2443">
        <v>41216255336</v>
      </c>
    </row>
    <row r="2444" spans="1:25" x14ac:dyDescent="0.2">
      <c r="A2444" t="s">
        <v>27096</v>
      </c>
      <c r="B2444">
        <v>110051</v>
      </c>
      <c r="C2444">
        <v>312605</v>
      </c>
      <c r="D2444" t="s">
        <v>20912</v>
      </c>
      <c r="E2444" t="s">
        <v>24</v>
      </c>
      <c r="F2444">
        <v>988442029</v>
      </c>
      <c r="G2444" t="s">
        <v>5310</v>
      </c>
      <c r="H2444" t="s">
        <v>5311</v>
      </c>
      <c r="I2444" t="s">
        <v>30</v>
      </c>
      <c r="J2444" t="s">
        <v>26</v>
      </c>
      <c r="K2444">
        <v>123478</v>
      </c>
      <c r="L2444" t="s">
        <v>210</v>
      </c>
      <c r="M2444" t="s">
        <v>5312</v>
      </c>
      <c r="N2444" t="s">
        <v>3623</v>
      </c>
      <c r="O2444">
        <v>41100</v>
      </c>
      <c r="Q2444" t="s">
        <v>5313</v>
      </c>
      <c r="R2444" t="s">
        <v>20920</v>
      </c>
      <c r="S2444" t="s">
        <v>28</v>
      </c>
      <c r="T2444" t="s">
        <v>65</v>
      </c>
      <c r="U2444" t="s">
        <v>962</v>
      </c>
      <c r="V2444" t="s">
        <v>5315</v>
      </c>
      <c r="X2444">
        <v>393494131718</v>
      </c>
    </row>
    <row r="2445" spans="1:25" x14ac:dyDescent="0.2">
      <c r="A2445" t="s">
        <v>27096</v>
      </c>
      <c r="B2445">
        <v>110051</v>
      </c>
      <c r="C2445">
        <v>312605</v>
      </c>
      <c r="D2445" t="s">
        <v>20912</v>
      </c>
      <c r="E2445" t="s">
        <v>24</v>
      </c>
      <c r="F2445">
        <v>957050210</v>
      </c>
      <c r="G2445" t="s">
        <v>20921</v>
      </c>
      <c r="H2445" t="s">
        <v>20922</v>
      </c>
      <c r="I2445" t="s">
        <v>30</v>
      </c>
      <c r="J2445" t="s">
        <v>26</v>
      </c>
      <c r="K2445">
        <v>241258.25</v>
      </c>
      <c r="L2445" t="s">
        <v>150</v>
      </c>
      <c r="M2445" t="s">
        <v>20923</v>
      </c>
      <c r="N2445" t="s">
        <v>7042</v>
      </c>
      <c r="P2445" t="s">
        <v>20924</v>
      </c>
      <c r="R2445" t="s">
        <v>20925</v>
      </c>
      <c r="S2445" t="s">
        <v>28</v>
      </c>
      <c r="T2445" t="s">
        <v>40</v>
      </c>
      <c r="U2445" t="s">
        <v>6376</v>
      </c>
      <c r="V2445" t="s">
        <v>6570</v>
      </c>
      <c r="X2445">
        <v>353214351990</v>
      </c>
    </row>
    <row r="2446" spans="1:25" x14ac:dyDescent="0.2">
      <c r="A2446" t="s">
        <v>27096</v>
      </c>
      <c r="B2446">
        <v>110051</v>
      </c>
      <c r="C2446">
        <v>312605</v>
      </c>
      <c r="D2446" t="s">
        <v>20912</v>
      </c>
      <c r="E2446" t="s">
        <v>24</v>
      </c>
      <c r="F2446">
        <v>997800783</v>
      </c>
      <c r="G2446" t="s">
        <v>5774</v>
      </c>
      <c r="H2446" t="s">
        <v>5775</v>
      </c>
      <c r="I2446" t="s">
        <v>25</v>
      </c>
      <c r="J2446" t="s">
        <v>26</v>
      </c>
      <c r="K2446">
        <v>202283</v>
      </c>
      <c r="L2446" t="s">
        <v>210</v>
      </c>
      <c r="M2446" t="s">
        <v>5776</v>
      </c>
      <c r="N2446" t="s">
        <v>1821</v>
      </c>
      <c r="O2446">
        <v>10127</v>
      </c>
      <c r="P2446" t="s">
        <v>5777</v>
      </c>
      <c r="R2446" t="s">
        <v>20926</v>
      </c>
      <c r="S2446" t="s">
        <v>28</v>
      </c>
      <c r="T2446" t="s">
        <v>40</v>
      </c>
      <c r="U2446" t="s">
        <v>2780</v>
      </c>
      <c r="V2446" t="s">
        <v>6036</v>
      </c>
      <c r="X2446">
        <v>390116537112</v>
      </c>
      <c r="Y2446">
        <v>390116313368</v>
      </c>
    </row>
    <row r="2447" spans="1:25" x14ac:dyDescent="0.2">
      <c r="A2447" t="s">
        <v>27096</v>
      </c>
      <c r="B2447">
        <v>110051</v>
      </c>
      <c r="C2447">
        <v>312605</v>
      </c>
      <c r="D2447" t="s">
        <v>20912</v>
      </c>
      <c r="E2447" t="s">
        <v>24</v>
      </c>
      <c r="F2447">
        <v>997394353</v>
      </c>
      <c r="G2447" t="s">
        <v>20927</v>
      </c>
      <c r="H2447" t="s">
        <v>20928</v>
      </c>
      <c r="I2447" t="s">
        <v>209</v>
      </c>
      <c r="J2447" t="s">
        <v>26</v>
      </c>
      <c r="K2447">
        <v>354382</v>
      </c>
      <c r="L2447" t="s">
        <v>192</v>
      </c>
      <c r="M2447" t="s">
        <v>2817</v>
      </c>
      <c r="N2447" t="s">
        <v>212</v>
      </c>
      <c r="O2447">
        <v>1030</v>
      </c>
      <c r="P2447" t="s">
        <v>20929</v>
      </c>
      <c r="Q2447" t="s">
        <v>20930</v>
      </c>
      <c r="R2447" t="s">
        <v>20931</v>
      </c>
      <c r="S2447" t="s">
        <v>28</v>
      </c>
      <c r="T2447" t="s">
        <v>40</v>
      </c>
      <c r="U2447" t="s">
        <v>2680</v>
      </c>
      <c r="V2447" t="s">
        <v>746</v>
      </c>
      <c r="X2447">
        <v>3227068701</v>
      </c>
    </row>
    <row r="2448" spans="1:25" x14ac:dyDescent="0.2">
      <c r="A2448" t="s">
        <v>27096</v>
      </c>
      <c r="B2448">
        <v>99537</v>
      </c>
      <c r="C2448">
        <v>261670</v>
      </c>
      <c r="D2448" t="s">
        <v>20940</v>
      </c>
      <c r="E2448" t="s">
        <v>24</v>
      </c>
      <c r="F2448">
        <v>985352191</v>
      </c>
      <c r="G2448" t="s">
        <v>20941</v>
      </c>
      <c r="H2448" t="s">
        <v>20942</v>
      </c>
      <c r="I2448" t="s">
        <v>25</v>
      </c>
      <c r="J2448" t="s">
        <v>26</v>
      </c>
      <c r="K2448">
        <v>350000</v>
      </c>
      <c r="L2448" t="s">
        <v>233</v>
      </c>
      <c r="M2448" t="s">
        <v>20943</v>
      </c>
      <c r="N2448" t="s">
        <v>3240</v>
      </c>
      <c r="O2448">
        <v>1000</v>
      </c>
      <c r="P2448" t="s">
        <v>20944</v>
      </c>
      <c r="R2448" t="s">
        <v>20945</v>
      </c>
      <c r="S2448" t="s">
        <v>28</v>
      </c>
      <c r="T2448" t="s">
        <v>47</v>
      </c>
      <c r="U2448" t="s">
        <v>1496</v>
      </c>
      <c r="V2448" t="s">
        <v>954</v>
      </c>
      <c r="X2448" t="s">
        <v>20946</v>
      </c>
    </row>
    <row r="2449" spans="1:25" x14ac:dyDescent="0.2">
      <c r="A2449" t="s">
        <v>27096</v>
      </c>
      <c r="B2449">
        <v>99537</v>
      </c>
      <c r="C2449">
        <v>261670</v>
      </c>
      <c r="D2449" t="s">
        <v>20940</v>
      </c>
      <c r="E2449" t="s">
        <v>24</v>
      </c>
      <c r="F2449">
        <v>961984406</v>
      </c>
      <c r="G2449" t="s">
        <v>20947</v>
      </c>
      <c r="H2449" t="s">
        <v>11129</v>
      </c>
      <c r="I2449" t="s">
        <v>30</v>
      </c>
      <c r="J2449" t="s">
        <v>26</v>
      </c>
      <c r="K2449">
        <v>45600</v>
      </c>
      <c r="L2449" t="s">
        <v>138</v>
      </c>
      <c r="M2449" t="s">
        <v>20948</v>
      </c>
      <c r="N2449" t="s">
        <v>20949</v>
      </c>
      <c r="O2449" t="s">
        <v>20950</v>
      </c>
      <c r="R2449" t="s">
        <v>20951</v>
      </c>
      <c r="S2449" t="s">
        <v>28</v>
      </c>
      <c r="T2449" t="s">
        <v>65</v>
      </c>
      <c r="U2449" t="s">
        <v>2614</v>
      </c>
      <c r="V2449" t="s">
        <v>11256</v>
      </c>
      <c r="X2449">
        <v>441293773737</v>
      </c>
    </row>
    <row r="2450" spans="1:25" x14ac:dyDescent="0.2">
      <c r="A2450" t="s">
        <v>27096</v>
      </c>
      <c r="B2450">
        <v>99537</v>
      </c>
      <c r="C2450">
        <v>261670</v>
      </c>
      <c r="D2450" t="s">
        <v>20940</v>
      </c>
      <c r="E2450" t="s">
        <v>24</v>
      </c>
      <c r="F2450">
        <v>997591845</v>
      </c>
      <c r="G2450" t="s">
        <v>20952</v>
      </c>
      <c r="H2450" t="s">
        <v>8419</v>
      </c>
      <c r="I2450" t="s">
        <v>325</v>
      </c>
      <c r="J2450" t="s">
        <v>26</v>
      </c>
      <c r="K2450">
        <v>40350</v>
      </c>
      <c r="L2450" t="s">
        <v>238</v>
      </c>
      <c r="M2450" t="s">
        <v>20953</v>
      </c>
      <c r="N2450" t="s">
        <v>5272</v>
      </c>
      <c r="O2450" t="s">
        <v>20954</v>
      </c>
      <c r="P2450" t="s">
        <v>20955</v>
      </c>
      <c r="R2450" t="s">
        <v>20956</v>
      </c>
      <c r="S2450" t="s">
        <v>28</v>
      </c>
      <c r="T2450" t="s">
        <v>40</v>
      </c>
      <c r="U2450" t="s">
        <v>16549</v>
      </c>
      <c r="V2450" t="s">
        <v>967</v>
      </c>
      <c r="X2450" t="s">
        <v>20957</v>
      </c>
      <c r="Y2450" t="s">
        <v>20958</v>
      </c>
    </row>
    <row r="2451" spans="1:25" x14ac:dyDescent="0.2">
      <c r="A2451" t="s">
        <v>27096</v>
      </c>
      <c r="B2451">
        <v>99537</v>
      </c>
      <c r="C2451">
        <v>261670</v>
      </c>
      <c r="D2451" t="s">
        <v>20940</v>
      </c>
      <c r="E2451" t="s">
        <v>24</v>
      </c>
      <c r="F2451">
        <v>991475995</v>
      </c>
      <c r="G2451" t="s">
        <v>15889</v>
      </c>
      <c r="H2451" t="s">
        <v>14576</v>
      </c>
      <c r="I2451" t="s">
        <v>34</v>
      </c>
      <c r="J2451" t="s">
        <v>26</v>
      </c>
      <c r="K2451">
        <v>350000</v>
      </c>
      <c r="L2451" t="s">
        <v>233</v>
      </c>
      <c r="M2451" t="s">
        <v>15890</v>
      </c>
      <c r="N2451" t="s">
        <v>3240</v>
      </c>
      <c r="O2451">
        <v>1000</v>
      </c>
      <c r="P2451" t="s">
        <v>15891</v>
      </c>
      <c r="Q2451" t="s">
        <v>15892</v>
      </c>
      <c r="R2451" t="s">
        <v>20959</v>
      </c>
      <c r="S2451" t="s">
        <v>28</v>
      </c>
      <c r="T2451" t="s">
        <v>262</v>
      </c>
      <c r="U2451" t="s">
        <v>7266</v>
      </c>
      <c r="V2451" t="s">
        <v>20960</v>
      </c>
      <c r="X2451" t="s">
        <v>20961</v>
      </c>
      <c r="Y2451" t="s">
        <v>20962</v>
      </c>
    </row>
    <row r="2452" spans="1:25" x14ac:dyDescent="0.2">
      <c r="A2452" t="s">
        <v>27096</v>
      </c>
      <c r="B2452">
        <v>99537</v>
      </c>
      <c r="C2452">
        <v>261670</v>
      </c>
      <c r="D2452" t="s">
        <v>20940</v>
      </c>
      <c r="E2452" t="s">
        <v>24</v>
      </c>
      <c r="F2452">
        <v>999911309</v>
      </c>
      <c r="G2452" t="s">
        <v>3920</v>
      </c>
      <c r="H2452" t="s">
        <v>3921</v>
      </c>
      <c r="I2452" t="s">
        <v>34</v>
      </c>
      <c r="J2452" t="s">
        <v>26</v>
      </c>
      <c r="K2452">
        <v>11778</v>
      </c>
      <c r="L2452" t="s">
        <v>138</v>
      </c>
      <c r="M2452" t="s">
        <v>3922</v>
      </c>
      <c r="N2452" t="s">
        <v>320</v>
      </c>
      <c r="O2452" t="s">
        <v>3923</v>
      </c>
      <c r="P2452" t="s">
        <v>3924</v>
      </c>
      <c r="Q2452" t="s">
        <v>3925</v>
      </c>
      <c r="R2452" t="s">
        <v>20963</v>
      </c>
      <c r="S2452" t="s">
        <v>28</v>
      </c>
      <c r="U2452" t="s">
        <v>176</v>
      </c>
      <c r="V2452" t="s">
        <v>17228</v>
      </c>
      <c r="X2452" t="s">
        <v>20964</v>
      </c>
    </row>
    <row r="2453" spans="1:25" x14ac:dyDescent="0.2">
      <c r="A2453" t="s">
        <v>27096</v>
      </c>
      <c r="B2453">
        <v>99537</v>
      </c>
      <c r="C2453">
        <v>261670</v>
      </c>
      <c r="D2453" t="s">
        <v>20940</v>
      </c>
      <c r="E2453" t="s">
        <v>24</v>
      </c>
      <c r="F2453">
        <v>972802428</v>
      </c>
      <c r="G2453" t="s">
        <v>20965</v>
      </c>
      <c r="H2453" t="s">
        <v>20966</v>
      </c>
      <c r="I2453" t="s">
        <v>30</v>
      </c>
      <c r="J2453" t="s">
        <v>26</v>
      </c>
      <c r="K2453">
        <v>271014</v>
      </c>
      <c r="L2453" t="s">
        <v>210</v>
      </c>
      <c r="M2453" t="s">
        <v>20967</v>
      </c>
      <c r="N2453" t="s">
        <v>20968</v>
      </c>
      <c r="O2453">
        <v>27035</v>
      </c>
      <c r="P2453" t="s">
        <v>20969</v>
      </c>
      <c r="Q2453" t="s">
        <v>20970</v>
      </c>
      <c r="R2453" t="s">
        <v>20971</v>
      </c>
      <c r="S2453" t="s">
        <v>28</v>
      </c>
      <c r="T2453" t="s">
        <v>65</v>
      </c>
      <c r="U2453" t="s">
        <v>3695</v>
      </c>
      <c r="V2453" t="s">
        <v>12978</v>
      </c>
      <c r="X2453" t="s">
        <v>20972</v>
      </c>
      <c r="Y2453" t="s">
        <v>20973</v>
      </c>
    </row>
    <row r="2454" spans="1:25" x14ac:dyDescent="0.2">
      <c r="A2454" t="s">
        <v>27096</v>
      </c>
      <c r="B2454">
        <v>99537</v>
      </c>
      <c r="C2454">
        <v>261670</v>
      </c>
      <c r="D2454" t="s">
        <v>20940</v>
      </c>
      <c r="E2454" t="s">
        <v>24</v>
      </c>
      <c r="F2454">
        <v>995950023</v>
      </c>
      <c r="G2454" t="s">
        <v>15999</v>
      </c>
      <c r="H2454" t="s">
        <v>11952</v>
      </c>
      <c r="I2454" t="s">
        <v>30</v>
      </c>
      <c r="J2454" t="s">
        <v>472</v>
      </c>
      <c r="L2454" t="s">
        <v>138</v>
      </c>
      <c r="M2454" t="s">
        <v>16000</v>
      </c>
      <c r="N2454" t="s">
        <v>16001</v>
      </c>
      <c r="O2454" t="s">
        <v>16002</v>
      </c>
      <c r="P2454" t="s">
        <v>16003</v>
      </c>
      <c r="R2454" t="s">
        <v>20974</v>
      </c>
      <c r="S2454" t="s">
        <v>28</v>
      </c>
      <c r="T2454" t="s">
        <v>40</v>
      </c>
      <c r="U2454" t="s">
        <v>1499</v>
      </c>
      <c r="V2454" t="s">
        <v>19707</v>
      </c>
      <c r="X2454" t="s">
        <v>20975</v>
      </c>
    </row>
    <row r="2455" spans="1:25" x14ac:dyDescent="0.2">
      <c r="A2455" t="s">
        <v>27096</v>
      </c>
      <c r="B2455">
        <v>99537</v>
      </c>
      <c r="C2455">
        <v>261670</v>
      </c>
      <c r="D2455" t="s">
        <v>20940</v>
      </c>
      <c r="E2455" t="s">
        <v>24</v>
      </c>
      <c r="F2455">
        <v>888897834</v>
      </c>
      <c r="G2455" t="s">
        <v>58</v>
      </c>
      <c r="H2455" t="s">
        <v>59</v>
      </c>
      <c r="I2455" t="s">
        <v>34</v>
      </c>
      <c r="J2455" t="s">
        <v>26</v>
      </c>
      <c r="K2455">
        <v>493500</v>
      </c>
      <c r="L2455" t="s">
        <v>45</v>
      </c>
      <c r="M2455" t="s">
        <v>60</v>
      </c>
      <c r="N2455" t="s">
        <v>46</v>
      </c>
      <c r="O2455">
        <v>22100</v>
      </c>
      <c r="P2455" t="s">
        <v>61</v>
      </c>
      <c r="Q2455" t="s">
        <v>62</v>
      </c>
      <c r="R2455" t="s">
        <v>20976</v>
      </c>
      <c r="S2455" t="s">
        <v>28</v>
      </c>
      <c r="T2455" t="s">
        <v>262</v>
      </c>
      <c r="U2455" t="s">
        <v>2057</v>
      </c>
      <c r="V2455" t="s">
        <v>13694</v>
      </c>
      <c r="X2455" t="s">
        <v>20977</v>
      </c>
      <c r="Y2455" t="s">
        <v>20978</v>
      </c>
    </row>
    <row r="2456" spans="1:25" x14ac:dyDescent="0.2">
      <c r="A2456" t="s">
        <v>27096</v>
      </c>
      <c r="B2456">
        <v>99537</v>
      </c>
      <c r="C2456">
        <v>261670</v>
      </c>
      <c r="D2456" t="s">
        <v>20940</v>
      </c>
      <c r="E2456" t="s">
        <v>24</v>
      </c>
      <c r="F2456">
        <v>999610124</v>
      </c>
      <c r="G2456" t="s">
        <v>12714</v>
      </c>
      <c r="H2456" t="s">
        <v>2943</v>
      </c>
      <c r="I2456" t="s">
        <v>25</v>
      </c>
      <c r="J2456" t="s">
        <v>26</v>
      </c>
      <c r="K2456">
        <v>374321</v>
      </c>
      <c r="L2456" t="s">
        <v>82</v>
      </c>
      <c r="M2456" t="s">
        <v>12715</v>
      </c>
      <c r="N2456" t="s">
        <v>12716</v>
      </c>
      <c r="O2456">
        <v>68301</v>
      </c>
      <c r="P2456" t="s">
        <v>12717</v>
      </c>
      <c r="R2456" t="s">
        <v>20979</v>
      </c>
      <c r="S2456" t="s">
        <v>28</v>
      </c>
      <c r="T2456" t="s">
        <v>65</v>
      </c>
      <c r="U2456" t="s">
        <v>303</v>
      </c>
      <c r="V2456" t="s">
        <v>12718</v>
      </c>
      <c r="X2456" t="s">
        <v>17644</v>
      </c>
    </row>
    <row r="2457" spans="1:25" x14ac:dyDescent="0.2">
      <c r="A2457" t="s">
        <v>27096</v>
      </c>
      <c r="B2457">
        <v>99537</v>
      </c>
      <c r="C2457">
        <v>261670</v>
      </c>
      <c r="D2457" t="s">
        <v>20940</v>
      </c>
      <c r="E2457" t="s">
        <v>57</v>
      </c>
      <c r="F2457">
        <v>999981052</v>
      </c>
      <c r="G2457" t="s">
        <v>2302</v>
      </c>
      <c r="H2457" t="s">
        <v>2303</v>
      </c>
      <c r="I2457" t="s">
        <v>34</v>
      </c>
      <c r="J2457" t="s">
        <v>26</v>
      </c>
      <c r="K2457">
        <v>697926</v>
      </c>
      <c r="L2457" t="s">
        <v>138</v>
      </c>
      <c r="M2457" t="s">
        <v>2304</v>
      </c>
      <c r="N2457" t="s">
        <v>320</v>
      </c>
      <c r="O2457" t="s">
        <v>2305</v>
      </c>
      <c r="P2457" t="s">
        <v>2306</v>
      </c>
      <c r="Q2457" t="s">
        <v>2307</v>
      </c>
      <c r="R2457" t="s">
        <v>20980</v>
      </c>
      <c r="S2457" t="s">
        <v>28</v>
      </c>
      <c r="T2457" t="s">
        <v>40</v>
      </c>
      <c r="U2457" t="s">
        <v>639</v>
      </c>
      <c r="V2457" t="s">
        <v>2308</v>
      </c>
      <c r="X2457" t="s">
        <v>2309</v>
      </c>
      <c r="Y2457" t="s">
        <v>2310</v>
      </c>
    </row>
    <row r="2458" spans="1:25" x14ac:dyDescent="0.2">
      <c r="A2458" t="s">
        <v>27096</v>
      </c>
      <c r="B2458">
        <v>106661</v>
      </c>
      <c r="C2458">
        <v>312850</v>
      </c>
      <c r="D2458" t="s">
        <v>20981</v>
      </c>
      <c r="E2458" t="s">
        <v>24</v>
      </c>
      <c r="F2458">
        <v>949833216</v>
      </c>
      <c r="G2458" t="s">
        <v>20569</v>
      </c>
      <c r="H2458" t="s">
        <v>20570</v>
      </c>
      <c r="I2458" t="s">
        <v>30</v>
      </c>
      <c r="J2458" t="s">
        <v>26</v>
      </c>
      <c r="K2458">
        <v>210912</v>
      </c>
      <c r="L2458" t="s">
        <v>210</v>
      </c>
      <c r="M2458" t="s">
        <v>20571</v>
      </c>
      <c r="N2458" t="s">
        <v>8832</v>
      </c>
      <c r="O2458">
        <v>42124</v>
      </c>
      <c r="P2458" t="s">
        <v>20572</v>
      </c>
      <c r="R2458" t="s">
        <v>20982</v>
      </c>
      <c r="S2458" t="s">
        <v>28</v>
      </c>
      <c r="T2458" t="s">
        <v>40</v>
      </c>
      <c r="U2458" t="s">
        <v>424</v>
      </c>
      <c r="V2458" t="s">
        <v>20574</v>
      </c>
      <c r="X2458" t="s">
        <v>17776</v>
      </c>
    </row>
    <row r="2459" spans="1:25" x14ac:dyDescent="0.2">
      <c r="A2459" t="s">
        <v>27096</v>
      </c>
      <c r="B2459">
        <v>106661</v>
      </c>
      <c r="C2459">
        <v>312850</v>
      </c>
      <c r="D2459" t="s">
        <v>20981</v>
      </c>
      <c r="E2459" t="s">
        <v>24</v>
      </c>
      <c r="F2459">
        <v>988442029</v>
      </c>
      <c r="G2459" t="s">
        <v>5310</v>
      </c>
      <c r="H2459" t="s">
        <v>5311</v>
      </c>
      <c r="I2459" t="s">
        <v>30</v>
      </c>
      <c r="J2459" t="s">
        <v>26</v>
      </c>
      <c r="K2459">
        <v>174960</v>
      </c>
      <c r="L2459" t="s">
        <v>210</v>
      </c>
      <c r="M2459" t="s">
        <v>5312</v>
      </c>
      <c r="N2459" t="s">
        <v>3623</v>
      </c>
      <c r="O2459">
        <v>41100</v>
      </c>
      <c r="Q2459" t="s">
        <v>5313</v>
      </c>
      <c r="R2459" t="s">
        <v>20983</v>
      </c>
      <c r="S2459" t="s">
        <v>28</v>
      </c>
      <c r="T2459" t="s">
        <v>262</v>
      </c>
      <c r="U2459" t="s">
        <v>962</v>
      </c>
      <c r="V2459" t="s">
        <v>5315</v>
      </c>
      <c r="X2459">
        <v>393494131718</v>
      </c>
    </row>
    <row r="2460" spans="1:25" x14ac:dyDescent="0.2">
      <c r="A2460" t="s">
        <v>27096</v>
      </c>
      <c r="B2460">
        <v>106661</v>
      </c>
      <c r="C2460">
        <v>312850</v>
      </c>
      <c r="D2460" t="s">
        <v>20981</v>
      </c>
      <c r="E2460" t="s">
        <v>24</v>
      </c>
      <c r="F2460">
        <v>999845446</v>
      </c>
      <c r="G2460" t="s">
        <v>2030</v>
      </c>
      <c r="H2460" t="s">
        <v>2031</v>
      </c>
      <c r="I2460" t="s">
        <v>34</v>
      </c>
      <c r="J2460" t="s">
        <v>26</v>
      </c>
      <c r="K2460">
        <v>444480</v>
      </c>
      <c r="L2460" t="s">
        <v>150</v>
      </c>
      <c r="M2460" t="s">
        <v>2032</v>
      </c>
      <c r="N2460" t="s">
        <v>172</v>
      </c>
      <c r="O2460">
        <v>2</v>
      </c>
      <c r="P2460" t="s">
        <v>2033</v>
      </c>
      <c r="Q2460" t="s">
        <v>2034</v>
      </c>
      <c r="R2460" t="s">
        <v>20984</v>
      </c>
      <c r="S2460" t="s">
        <v>28</v>
      </c>
      <c r="T2460" t="s">
        <v>47</v>
      </c>
      <c r="U2460" t="s">
        <v>2035</v>
      </c>
      <c r="V2460" t="s">
        <v>2036</v>
      </c>
      <c r="X2460" t="s">
        <v>5696</v>
      </c>
      <c r="Y2460" t="s">
        <v>9151</v>
      </c>
    </row>
    <row r="2461" spans="1:25" x14ac:dyDescent="0.2">
      <c r="A2461" t="s">
        <v>27096</v>
      </c>
      <c r="B2461">
        <v>106661</v>
      </c>
      <c r="C2461">
        <v>312850</v>
      </c>
      <c r="D2461" t="s">
        <v>20981</v>
      </c>
      <c r="E2461" t="s">
        <v>24</v>
      </c>
      <c r="F2461">
        <v>999971934</v>
      </c>
      <c r="G2461" t="s">
        <v>1664</v>
      </c>
      <c r="H2461" t="s">
        <v>1665</v>
      </c>
      <c r="I2461" t="s">
        <v>30</v>
      </c>
      <c r="J2461" t="s">
        <v>26</v>
      </c>
      <c r="K2461">
        <v>383046.5</v>
      </c>
      <c r="L2461" t="s">
        <v>82</v>
      </c>
      <c r="M2461" t="s">
        <v>1666</v>
      </c>
      <c r="N2461" t="s">
        <v>1667</v>
      </c>
      <c r="O2461">
        <v>92230</v>
      </c>
      <c r="P2461" t="s">
        <v>1668</v>
      </c>
      <c r="Q2461" t="s">
        <v>1669</v>
      </c>
      <c r="R2461" t="s">
        <v>20985</v>
      </c>
      <c r="S2461" t="s">
        <v>28</v>
      </c>
      <c r="T2461" t="s">
        <v>65</v>
      </c>
      <c r="U2461" t="s">
        <v>1347</v>
      </c>
      <c r="V2461" t="s">
        <v>10816</v>
      </c>
      <c r="X2461">
        <v>33146132642</v>
      </c>
      <c r="Y2461">
        <v>33146133280</v>
      </c>
    </row>
    <row r="2462" spans="1:25" x14ac:dyDescent="0.2">
      <c r="A2462" t="s">
        <v>27096</v>
      </c>
      <c r="B2462">
        <v>106661</v>
      </c>
      <c r="C2462">
        <v>312850</v>
      </c>
      <c r="D2462" t="s">
        <v>20981</v>
      </c>
      <c r="E2462" t="s">
        <v>24</v>
      </c>
      <c r="F2462">
        <v>999706057</v>
      </c>
      <c r="G2462" t="s">
        <v>6534</v>
      </c>
      <c r="H2462" t="s">
        <v>6535</v>
      </c>
      <c r="I2462" t="s">
        <v>30</v>
      </c>
      <c r="J2462" t="s">
        <v>472</v>
      </c>
      <c r="K2462">
        <v>9767.51</v>
      </c>
      <c r="L2462" t="s">
        <v>210</v>
      </c>
      <c r="M2462" t="s">
        <v>6536</v>
      </c>
      <c r="N2462" t="s">
        <v>219</v>
      </c>
      <c r="O2462">
        <v>195</v>
      </c>
      <c r="P2462" t="s">
        <v>6537</v>
      </c>
      <c r="R2462" t="s">
        <v>20986</v>
      </c>
      <c r="S2462" t="s">
        <v>28</v>
      </c>
      <c r="T2462" t="s">
        <v>65</v>
      </c>
      <c r="U2462" t="s">
        <v>1775</v>
      </c>
      <c r="V2462" t="s">
        <v>6539</v>
      </c>
      <c r="X2462" t="s">
        <v>9690</v>
      </c>
      <c r="Y2462" t="s">
        <v>9691</v>
      </c>
    </row>
    <row r="2463" spans="1:25" x14ac:dyDescent="0.2">
      <c r="A2463" t="s">
        <v>27096</v>
      </c>
      <c r="B2463">
        <v>106661</v>
      </c>
      <c r="C2463">
        <v>312850</v>
      </c>
      <c r="D2463" t="s">
        <v>20981</v>
      </c>
      <c r="E2463" t="s">
        <v>24</v>
      </c>
      <c r="F2463">
        <v>995663970</v>
      </c>
      <c r="G2463" t="s">
        <v>17770</v>
      </c>
      <c r="H2463" t="s">
        <v>17771</v>
      </c>
      <c r="I2463" t="s">
        <v>30</v>
      </c>
      <c r="J2463" t="s">
        <v>26</v>
      </c>
      <c r="L2463" t="s">
        <v>210</v>
      </c>
      <c r="M2463" t="s">
        <v>17772</v>
      </c>
      <c r="N2463" t="s">
        <v>17773</v>
      </c>
      <c r="O2463">
        <v>42100</v>
      </c>
      <c r="R2463" t="s">
        <v>20987</v>
      </c>
      <c r="S2463" t="s">
        <v>28</v>
      </c>
      <c r="T2463" t="s">
        <v>47</v>
      </c>
      <c r="U2463" t="s">
        <v>8423</v>
      </c>
      <c r="V2463" t="s">
        <v>20988</v>
      </c>
      <c r="X2463" t="s">
        <v>17776</v>
      </c>
    </row>
    <row r="2464" spans="1:25" x14ac:dyDescent="0.2">
      <c r="A2464" t="s">
        <v>27096</v>
      </c>
      <c r="B2464">
        <v>106661</v>
      </c>
      <c r="C2464">
        <v>312850</v>
      </c>
      <c r="D2464" t="s">
        <v>20981</v>
      </c>
      <c r="E2464" t="s">
        <v>24</v>
      </c>
      <c r="F2464">
        <v>996100082</v>
      </c>
      <c r="G2464" t="s">
        <v>20578</v>
      </c>
      <c r="H2464" t="s">
        <v>20579</v>
      </c>
      <c r="I2464" t="s">
        <v>209</v>
      </c>
      <c r="J2464" t="s">
        <v>26</v>
      </c>
      <c r="K2464">
        <v>154100</v>
      </c>
      <c r="L2464" t="s">
        <v>82</v>
      </c>
      <c r="M2464" t="s">
        <v>20580</v>
      </c>
      <c r="N2464" t="s">
        <v>163</v>
      </c>
      <c r="O2464">
        <v>78990</v>
      </c>
      <c r="P2464" t="s">
        <v>20581</v>
      </c>
      <c r="R2464" t="s">
        <v>20989</v>
      </c>
      <c r="S2464" t="s">
        <v>28</v>
      </c>
      <c r="T2464" t="s">
        <v>56</v>
      </c>
      <c r="U2464" t="s">
        <v>5647</v>
      </c>
      <c r="V2464" t="s">
        <v>20583</v>
      </c>
      <c r="X2464" t="s">
        <v>20990</v>
      </c>
    </row>
    <row r="2465" spans="1:25" x14ac:dyDescent="0.2">
      <c r="A2465" t="s">
        <v>27096</v>
      </c>
      <c r="B2465">
        <v>106661</v>
      </c>
      <c r="C2465">
        <v>312850</v>
      </c>
      <c r="D2465" t="s">
        <v>20981</v>
      </c>
      <c r="E2465" t="s">
        <v>24</v>
      </c>
      <c r="F2465">
        <v>996682761</v>
      </c>
      <c r="G2465" t="s">
        <v>14608</v>
      </c>
      <c r="H2465" t="s">
        <v>14609</v>
      </c>
      <c r="I2465" t="s">
        <v>325</v>
      </c>
      <c r="J2465" t="s">
        <v>472</v>
      </c>
      <c r="L2465" t="s">
        <v>138</v>
      </c>
      <c r="M2465" t="s">
        <v>14610</v>
      </c>
      <c r="N2465" t="s">
        <v>12917</v>
      </c>
      <c r="O2465" t="s">
        <v>14611</v>
      </c>
      <c r="P2465" t="s">
        <v>14612</v>
      </c>
      <c r="R2465" t="s">
        <v>20991</v>
      </c>
      <c r="S2465" t="s">
        <v>28</v>
      </c>
      <c r="T2465" t="s">
        <v>40</v>
      </c>
      <c r="U2465" t="s">
        <v>3021</v>
      </c>
      <c r="V2465" t="s">
        <v>14614</v>
      </c>
      <c r="X2465">
        <v>4401609789050</v>
      </c>
      <c r="Y2465">
        <v>4401609789963</v>
      </c>
    </row>
    <row r="2466" spans="1:25" x14ac:dyDescent="0.2">
      <c r="A2466" t="s">
        <v>27096</v>
      </c>
      <c r="B2466">
        <v>106661</v>
      </c>
      <c r="C2466">
        <v>312850</v>
      </c>
      <c r="D2466" t="s">
        <v>20981</v>
      </c>
      <c r="E2466" t="s">
        <v>24</v>
      </c>
      <c r="F2466">
        <v>959412354</v>
      </c>
      <c r="G2466" t="s">
        <v>20586</v>
      </c>
      <c r="H2466" t="s">
        <v>20586</v>
      </c>
      <c r="I2466" t="s">
        <v>30</v>
      </c>
      <c r="J2466" t="s">
        <v>26</v>
      </c>
      <c r="K2466">
        <v>285706</v>
      </c>
      <c r="L2466" t="s">
        <v>82</v>
      </c>
      <c r="M2466" t="s">
        <v>20587</v>
      </c>
      <c r="N2466" t="s">
        <v>501</v>
      </c>
      <c r="O2466">
        <v>75009</v>
      </c>
      <c r="Q2466" t="s">
        <v>20588</v>
      </c>
      <c r="R2466" t="s">
        <v>20992</v>
      </c>
      <c r="S2466" t="s">
        <v>28</v>
      </c>
      <c r="T2466" t="s">
        <v>40</v>
      </c>
      <c r="U2466" t="s">
        <v>346</v>
      </c>
      <c r="V2466" t="s">
        <v>20590</v>
      </c>
      <c r="X2466">
        <v>33668484481</v>
      </c>
      <c r="Y2466">
        <v>331809055481</v>
      </c>
    </row>
    <row r="2467" spans="1:25" x14ac:dyDescent="0.2">
      <c r="A2467" t="s">
        <v>27096</v>
      </c>
      <c r="B2467">
        <v>106661</v>
      </c>
      <c r="C2467">
        <v>312850</v>
      </c>
      <c r="D2467" t="s">
        <v>20981</v>
      </c>
      <c r="E2467" t="s">
        <v>24</v>
      </c>
      <c r="F2467">
        <v>975342373</v>
      </c>
      <c r="G2467" t="s">
        <v>19249</v>
      </c>
      <c r="H2467" t="s">
        <v>19250</v>
      </c>
      <c r="I2467" t="s">
        <v>325</v>
      </c>
      <c r="J2467" t="s">
        <v>26</v>
      </c>
      <c r="K2467">
        <v>26285.75</v>
      </c>
      <c r="L2467" t="s">
        <v>261</v>
      </c>
      <c r="M2467" t="s">
        <v>19251</v>
      </c>
      <c r="N2467" t="s">
        <v>1255</v>
      </c>
      <c r="O2467">
        <v>70110</v>
      </c>
      <c r="P2467" t="s">
        <v>19252</v>
      </c>
      <c r="R2467" t="s">
        <v>20993</v>
      </c>
      <c r="S2467" t="s">
        <v>28</v>
      </c>
      <c r="T2467" t="s">
        <v>40</v>
      </c>
      <c r="U2467" t="s">
        <v>4530</v>
      </c>
      <c r="V2467" t="s">
        <v>14795</v>
      </c>
      <c r="X2467">
        <v>358447188103</v>
      </c>
      <c r="Y2467">
        <v>358017188123</v>
      </c>
    </row>
    <row r="2468" spans="1:25" x14ac:dyDescent="0.2">
      <c r="A2468" t="s">
        <v>27096</v>
      </c>
      <c r="B2468">
        <v>106661</v>
      </c>
      <c r="C2468">
        <v>312850</v>
      </c>
      <c r="D2468" t="s">
        <v>20981</v>
      </c>
      <c r="E2468" t="s">
        <v>24</v>
      </c>
      <c r="F2468">
        <v>950984994</v>
      </c>
      <c r="G2468" t="s">
        <v>20593</v>
      </c>
      <c r="H2468" t="s">
        <v>20594</v>
      </c>
      <c r="I2468" t="s">
        <v>325</v>
      </c>
      <c r="J2468" t="s">
        <v>26</v>
      </c>
      <c r="K2468">
        <v>139440</v>
      </c>
      <c r="L2468" t="s">
        <v>138</v>
      </c>
      <c r="M2468" t="s">
        <v>20595</v>
      </c>
      <c r="N2468" t="s">
        <v>20596</v>
      </c>
      <c r="O2468" t="s">
        <v>14611</v>
      </c>
      <c r="P2468" t="s">
        <v>20597</v>
      </c>
      <c r="R2468" t="s">
        <v>20994</v>
      </c>
      <c r="S2468" t="s">
        <v>28</v>
      </c>
      <c r="T2468" t="s">
        <v>40</v>
      </c>
      <c r="U2468" t="s">
        <v>3021</v>
      </c>
      <c r="V2468" t="s">
        <v>14614</v>
      </c>
      <c r="X2468">
        <v>4401609789050</v>
      </c>
      <c r="Y2468">
        <v>4401609789963</v>
      </c>
    </row>
    <row r="2469" spans="1:25" x14ac:dyDescent="0.2">
      <c r="A2469" t="s">
        <v>27096</v>
      </c>
      <c r="B2469">
        <v>106661</v>
      </c>
      <c r="C2469">
        <v>312850</v>
      </c>
      <c r="D2469" t="s">
        <v>20981</v>
      </c>
      <c r="E2469" t="s">
        <v>24</v>
      </c>
      <c r="F2469">
        <v>999823524</v>
      </c>
      <c r="G2469" t="s">
        <v>11544</v>
      </c>
      <c r="H2469" t="s">
        <v>11545</v>
      </c>
      <c r="I2469" t="s">
        <v>34</v>
      </c>
      <c r="J2469" t="s">
        <v>26</v>
      </c>
      <c r="K2469">
        <v>166520</v>
      </c>
      <c r="L2469" t="s">
        <v>261</v>
      </c>
      <c r="M2469" t="s">
        <v>11546</v>
      </c>
      <c r="N2469" t="s">
        <v>9049</v>
      </c>
      <c r="O2469">
        <v>70821</v>
      </c>
      <c r="P2469" t="s">
        <v>11547</v>
      </c>
      <c r="R2469" t="s">
        <v>20995</v>
      </c>
      <c r="S2469" t="s">
        <v>28</v>
      </c>
      <c r="T2469" t="s">
        <v>65</v>
      </c>
      <c r="U2469" t="s">
        <v>20996</v>
      </c>
      <c r="V2469" t="s">
        <v>20997</v>
      </c>
      <c r="X2469">
        <v>358718753407</v>
      </c>
    </row>
    <row r="2470" spans="1:25" x14ac:dyDescent="0.2">
      <c r="A2470" t="s">
        <v>27096</v>
      </c>
      <c r="B2470">
        <v>106661</v>
      </c>
      <c r="C2470">
        <v>312850</v>
      </c>
      <c r="D2470" t="s">
        <v>20981</v>
      </c>
      <c r="E2470" t="s">
        <v>24</v>
      </c>
      <c r="F2470">
        <v>999833709</v>
      </c>
      <c r="G2470" t="s">
        <v>10789</v>
      </c>
      <c r="H2470" t="s">
        <v>10790</v>
      </c>
      <c r="I2470" t="s">
        <v>325</v>
      </c>
      <c r="J2470" t="s">
        <v>26</v>
      </c>
      <c r="K2470">
        <v>103405</v>
      </c>
      <c r="L2470" t="s">
        <v>857</v>
      </c>
      <c r="M2470" t="s">
        <v>10791</v>
      </c>
      <c r="N2470" t="s">
        <v>5996</v>
      </c>
      <c r="O2470" t="s">
        <v>10792</v>
      </c>
      <c r="P2470" t="s">
        <v>10793</v>
      </c>
      <c r="R2470" t="s">
        <v>20998</v>
      </c>
      <c r="S2470" t="s">
        <v>28</v>
      </c>
      <c r="T2470" t="s">
        <v>40</v>
      </c>
      <c r="U2470" t="s">
        <v>20999</v>
      </c>
      <c r="V2470" t="s">
        <v>21000</v>
      </c>
      <c r="X2470" t="s">
        <v>21001</v>
      </c>
    </row>
    <row r="2471" spans="1:25" x14ac:dyDescent="0.2">
      <c r="A2471" t="s">
        <v>27096</v>
      </c>
      <c r="B2471">
        <v>106661</v>
      </c>
      <c r="C2471">
        <v>312850</v>
      </c>
      <c r="D2471" t="s">
        <v>20981</v>
      </c>
      <c r="E2471" t="s">
        <v>57</v>
      </c>
      <c r="F2471">
        <v>999756303</v>
      </c>
      <c r="G2471" t="s">
        <v>10345</v>
      </c>
      <c r="H2471" t="s">
        <v>5616</v>
      </c>
      <c r="I2471" t="s">
        <v>30</v>
      </c>
      <c r="J2471" t="s">
        <v>26</v>
      </c>
      <c r="K2471">
        <v>671627.49</v>
      </c>
      <c r="L2471" t="s">
        <v>857</v>
      </c>
      <c r="M2471" t="s">
        <v>10346</v>
      </c>
      <c r="N2471" t="s">
        <v>10347</v>
      </c>
      <c r="O2471" t="s">
        <v>10348</v>
      </c>
      <c r="P2471" t="s">
        <v>10349</v>
      </c>
      <c r="Q2471" t="s">
        <v>10350</v>
      </c>
      <c r="R2471" t="s">
        <v>21002</v>
      </c>
      <c r="S2471" t="s">
        <v>28</v>
      </c>
      <c r="T2471" t="s">
        <v>40</v>
      </c>
      <c r="U2471" t="s">
        <v>2270</v>
      </c>
      <c r="V2471" t="s">
        <v>10351</v>
      </c>
      <c r="X2471">
        <v>351213304300</v>
      </c>
      <c r="Y2471">
        <v>351213304301</v>
      </c>
    </row>
    <row r="2472" spans="1:25" x14ac:dyDescent="0.2">
      <c r="A2472" t="s">
        <v>27096</v>
      </c>
      <c r="B2472">
        <v>106661</v>
      </c>
      <c r="C2472">
        <v>312850</v>
      </c>
      <c r="D2472" t="s">
        <v>20981</v>
      </c>
      <c r="E2472" t="s">
        <v>24</v>
      </c>
      <c r="F2472">
        <v>999969509</v>
      </c>
      <c r="G2472" t="s">
        <v>5533</v>
      </c>
      <c r="H2472" t="s">
        <v>5534</v>
      </c>
      <c r="I2472" t="s">
        <v>30</v>
      </c>
      <c r="J2472" t="s">
        <v>26</v>
      </c>
      <c r="K2472">
        <v>306600</v>
      </c>
      <c r="L2472" t="s">
        <v>238</v>
      </c>
      <c r="M2472" t="s">
        <v>5535</v>
      </c>
      <c r="N2472" t="s">
        <v>1916</v>
      </c>
      <c r="O2472" t="s">
        <v>5536</v>
      </c>
      <c r="P2472" t="s">
        <v>5537</v>
      </c>
      <c r="Q2472" t="s">
        <v>5538</v>
      </c>
      <c r="R2472" t="s">
        <v>21003</v>
      </c>
      <c r="S2472" t="s">
        <v>28</v>
      </c>
      <c r="T2472" t="s">
        <v>56</v>
      </c>
      <c r="U2472" t="s">
        <v>3223</v>
      </c>
      <c r="V2472" t="s">
        <v>5539</v>
      </c>
      <c r="X2472" t="s">
        <v>13793</v>
      </c>
      <c r="Y2472" t="s">
        <v>13794</v>
      </c>
    </row>
    <row r="2473" spans="1:25" x14ac:dyDescent="0.2">
      <c r="A2473" t="s">
        <v>27096</v>
      </c>
      <c r="B2473">
        <v>106661</v>
      </c>
      <c r="C2473">
        <v>312850</v>
      </c>
      <c r="D2473" t="s">
        <v>20981</v>
      </c>
      <c r="E2473" t="s">
        <v>24</v>
      </c>
      <c r="F2473">
        <v>987928026</v>
      </c>
      <c r="G2473" t="s">
        <v>20612</v>
      </c>
      <c r="H2473" t="s">
        <v>20613</v>
      </c>
      <c r="I2473" t="s">
        <v>34</v>
      </c>
      <c r="J2473" t="s">
        <v>26</v>
      </c>
      <c r="K2473">
        <v>78120</v>
      </c>
      <c r="L2473" t="s">
        <v>261</v>
      </c>
      <c r="M2473" t="s">
        <v>20614</v>
      </c>
      <c r="N2473" t="s">
        <v>5102</v>
      </c>
      <c r="O2473">
        <v>33720</v>
      </c>
      <c r="P2473" t="s">
        <v>20615</v>
      </c>
      <c r="Q2473" t="s">
        <v>20616</v>
      </c>
      <c r="R2473" t="s">
        <v>21004</v>
      </c>
      <c r="S2473" t="s">
        <v>28</v>
      </c>
      <c r="T2473" t="s">
        <v>65</v>
      </c>
      <c r="U2473" t="s">
        <v>7502</v>
      </c>
      <c r="V2473" t="s">
        <v>21005</v>
      </c>
      <c r="X2473">
        <v>358504561312</v>
      </c>
    </row>
    <row r="2474" spans="1:25" x14ac:dyDescent="0.2">
      <c r="A2474" t="s">
        <v>27096</v>
      </c>
      <c r="B2474">
        <v>106661</v>
      </c>
      <c r="C2474">
        <v>312850</v>
      </c>
      <c r="D2474" t="s">
        <v>20981</v>
      </c>
      <c r="E2474" t="s">
        <v>24</v>
      </c>
      <c r="F2474">
        <v>999858056</v>
      </c>
      <c r="G2474" t="s">
        <v>3454</v>
      </c>
      <c r="H2474" t="s">
        <v>3455</v>
      </c>
      <c r="I2474" t="s">
        <v>34</v>
      </c>
      <c r="J2474" t="s">
        <v>26</v>
      </c>
      <c r="K2474">
        <v>429360</v>
      </c>
      <c r="L2474" t="s">
        <v>27</v>
      </c>
      <c r="M2474" t="s">
        <v>3456</v>
      </c>
      <c r="N2474" t="s">
        <v>3457</v>
      </c>
      <c r="O2474">
        <v>17489</v>
      </c>
      <c r="P2474" t="s">
        <v>3458</v>
      </c>
      <c r="Q2474" t="s">
        <v>3459</v>
      </c>
      <c r="R2474" t="s">
        <v>21006</v>
      </c>
      <c r="S2474" t="s">
        <v>28</v>
      </c>
      <c r="T2474" t="s">
        <v>262</v>
      </c>
      <c r="U2474" t="s">
        <v>1009</v>
      </c>
      <c r="V2474" t="s">
        <v>463</v>
      </c>
      <c r="X2474" t="s">
        <v>21007</v>
      </c>
      <c r="Y2474" t="s">
        <v>21008</v>
      </c>
    </row>
    <row r="2475" spans="1:25" x14ac:dyDescent="0.2">
      <c r="A2475" t="s">
        <v>27096</v>
      </c>
      <c r="B2475">
        <v>106661</v>
      </c>
      <c r="C2475">
        <v>312850</v>
      </c>
      <c r="D2475" t="s">
        <v>20981</v>
      </c>
      <c r="E2475" t="s">
        <v>24</v>
      </c>
      <c r="F2475">
        <v>991207984</v>
      </c>
      <c r="G2475" t="s">
        <v>1330</v>
      </c>
      <c r="H2475" t="s">
        <v>1331</v>
      </c>
      <c r="I2475" t="s">
        <v>34</v>
      </c>
      <c r="J2475" t="s">
        <v>26</v>
      </c>
      <c r="K2475">
        <v>146160</v>
      </c>
      <c r="L2475" t="s">
        <v>261</v>
      </c>
      <c r="M2475" t="s">
        <v>1332</v>
      </c>
      <c r="N2475" t="s">
        <v>1255</v>
      </c>
      <c r="O2475">
        <v>70211</v>
      </c>
      <c r="P2475" t="s">
        <v>1333</v>
      </c>
      <c r="Q2475" t="s">
        <v>1334</v>
      </c>
      <c r="R2475" t="s">
        <v>21009</v>
      </c>
      <c r="S2475" t="s">
        <v>28</v>
      </c>
      <c r="T2475" t="s">
        <v>56</v>
      </c>
      <c r="U2475" t="s">
        <v>3966</v>
      </c>
      <c r="V2475" t="s">
        <v>5739</v>
      </c>
      <c r="X2475">
        <v>358505554446</v>
      </c>
    </row>
    <row r="2476" spans="1:25" x14ac:dyDescent="0.2">
      <c r="A2476" t="s">
        <v>27096</v>
      </c>
      <c r="B2476">
        <v>106661</v>
      </c>
      <c r="C2476">
        <v>312850</v>
      </c>
      <c r="D2476" t="s">
        <v>20981</v>
      </c>
      <c r="E2476" t="s">
        <v>24</v>
      </c>
      <c r="F2476">
        <v>983562444</v>
      </c>
      <c r="G2476" t="s">
        <v>20626</v>
      </c>
      <c r="H2476" t="s">
        <v>7351</v>
      </c>
      <c r="I2476" t="s">
        <v>34</v>
      </c>
      <c r="J2476" t="s">
        <v>26</v>
      </c>
      <c r="K2476">
        <v>109001.4</v>
      </c>
      <c r="L2476" t="s">
        <v>109</v>
      </c>
      <c r="M2476" t="s">
        <v>20627</v>
      </c>
      <c r="N2476" t="s">
        <v>896</v>
      </c>
      <c r="O2476">
        <v>5021</v>
      </c>
      <c r="P2476" t="s">
        <v>20628</v>
      </c>
      <c r="R2476" t="s">
        <v>21010</v>
      </c>
      <c r="S2476" t="s">
        <v>28</v>
      </c>
      <c r="T2476" t="s">
        <v>47</v>
      </c>
      <c r="U2476" t="s">
        <v>478</v>
      </c>
      <c r="V2476" t="s">
        <v>20630</v>
      </c>
      <c r="X2476" t="s">
        <v>21011</v>
      </c>
    </row>
    <row r="2477" spans="1:25" x14ac:dyDescent="0.2">
      <c r="A2477" t="s">
        <v>27096</v>
      </c>
      <c r="B2477">
        <v>85770</v>
      </c>
      <c r="C2477">
        <v>217889</v>
      </c>
      <c r="D2477" t="s">
        <v>21013</v>
      </c>
      <c r="E2477" t="s">
        <v>24</v>
      </c>
      <c r="F2477">
        <v>999895013</v>
      </c>
      <c r="G2477" t="s">
        <v>7538</v>
      </c>
      <c r="H2477" t="s">
        <v>7539</v>
      </c>
      <c r="I2477" t="s">
        <v>34</v>
      </c>
      <c r="J2477" t="s">
        <v>26</v>
      </c>
      <c r="K2477">
        <v>52302</v>
      </c>
      <c r="L2477" t="s">
        <v>947</v>
      </c>
      <c r="M2477" t="s">
        <v>7540</v>
      </c>
      <c r="N2477" t="s">
        <v>1525</v>
      </c>
      <c r="O2477">
        <v>51005</v>
      </c>
      <c r="P2477" t="s">
        <v>7541</v>
      </c>
      <c r="Q2477" t="s">
        <v>7542</v>
      </c>
      <c r="R2477" t="s">
        <v>21014</v>
      </c>
      <c r="S2477" t="s">
        <v>28</v>
      </c>
      <c r="T2477" t="s">
        <v>65</v>
      </c>
      <c r="U2477" t="s">
        <v>8402</v>
      </c>
      <c r="V2477" t="s">
        <v>8403</v>
      </c>
      <c r="X2477" t="s">
        <v>21015</v>
      </c>
      <c r="Y2477">
        <v>3727376355</v>
      </c>
    </row>
    <row r="2478" spans="1:25" x14ac:dyDescent="0.2">
      <c r="A2478" t="s">
        <v>27096</v>
      </c>
      <c r="B2478">
        <v>85770</v>
      </c>
      <c r="C2478">
        <v>217889</v>
      </c>
      <c r="D2478" t="s">
        <v>21013</v>
      </c>
      <c r="E2478" t="s">
        <v>57</v>
      </c>
      <c r="F2478">
        <v>999842245</v>
      </c>
      <c r="G2478" t="s">
        <v>4953</v>
      </c>
      <c r="H2478" t="s">
        <v>4954</v>
      </c>
      <c r="I2478" t="s">
        <v>34</v>
      </c>
      <c r="J2478" t="s">
        <v>26</v>
      </c>
      <c r="K2478">
        <v>372055.6</v>
      </c>
      <c r="L2478" t="s">
        <v>261</v>
      </c>
      <c r="M2478" t="s">
        <v>4955</v>
      </c>
      <c r="N2478" t="s">
        <v>4956</v>
      </c>
      <c r="O2478">
        <v>40100</v>
      </c>
      <c r="P2478" t="s">
        <v>4957</v>
      </c>
      <c r="Q2478" t="s">
        <v>4958</v>
      </c>
      <c r="R2478" t="s">
        <v>21016</v>
      </c>
      <c r="S2478" t="s">
        <v>28</v>
      </c>
      <c r="T2478" t="s">
        <v>262</v>
      </c>
      <c r="U2478" t="s">
        <v>7141</v>
      </c>
      <c r="V2478" t="s">
        <v>21017</v>
      </c>
      <c r="X2478" t="s">
        <v>21018</v>
      </c>
      <c r="Y2478" t="s">
        <v>20641</v>
      </c>
    </row>
    <row r="2479" spans="1:25" x14ac:dyDescent="0.2">
      <c r="A2479" t="s">
        <v>27096</v>
      </c>
      <c r="B2479">
        <v>85770</v>
      </c>
      <c r="C2479">
        <v>217889</v>
      </c>
      <c r="D2479" t="s">
        <v>21013</v>
      </c>
      <c r="E2479" t="s">
        <v>24</v>
      </c>
      <c r="F2479">
        <v>999846222</v>
      </c>
      <c r="G2479" t="s">
        <v>1965</v>
      </c>
      <c r="H2479" t="s">
        <v>1966</v>
      </c>
      <c r="I2479" t="s">
        <v>34</v>
      </c>
      <c r="J2479" t="s">
        <v>26</v>
      </c>
      <c r="K2479">
        <v>204556.79999999999</v>
      </c>
      <c r="L2479" t="s">
        <v>326</v>
      </c>
      <c r="M2479" t="s">
        <v>1001</v>
      </c>
      <c r="N2479" t="s">
        <v>1967</v>
      </c>
      <c r="O2479">
        <v>84105</v>
      </c>
      <c r="P2479" t="s">
        <v>1968</v>
      </c>
      <c r="Q2479" t="s">
        <v>1969</v>
      </c>
      <c r="R2479" t="s">
        <v>21019</v>
      </c>
      <c r="S2479" t="s">
        <v>28</v>
      </c>
      <c r="T2479" t="s">
        <v>47</v>
      </c>
      <c r="U2479" t="s">
        <v>8161</v>
      </c>
      <c r="V2479" t="s">
        <v>9855</v>
      </c>
      <c r="X2479" t="s">
        <v>21020</v>
      </c>
      <c r="Y2479" t="s">
        <v>21021</v>
      </c>
    </row>
    <row r="2480" spans="1:25" x14ac:dyDescent="0.2">
      <c r="A2480" t="s">
        <v>27096</v>
      </c>
      <c r="B2480">
        <v>85770</v>
      </c>
      <c r="C2480">
        <v>217889</v>
      </c>
      <c r="D2480" t="s">
        <v>21013</v>
      </c>
      <c r="E2480" t="s">
        <v>24</v>
      </c>
      <c r="F2480">
        <v>999823524</v>
      </c>
      <c r="G2480" t="s">
        <v>11544</v>
      </c>
      <c r="H2480" t="s">
        <v>11545</v>
      </c>
      <c r="I2480" t="s">
        <v>34</v>
      </c>
      <c r="J2480" t="s">
        <v>26</v>
      </c>
      <c r="K2480">
        <v>64599.6</v>
      </c>
      <c r="L2480" t="s">
        <v>261</v>
      </c>
      <c r="M2480" t="s">
        <v>11546</v>
      </c>
      <c r="N2480" t="s">
        <v>9049</v>
      </c>
      <c r="O2480">
        <v>70821</v>
      </c>
      <c r="P2480" t="s">
        <v>11547</v>
      </c>
      <c r="R2480" t="s">
        <v>21022</v>
      </c>
      <c r="S2480" t="s">
        <v>28</v>
      </c>
      <c r="T2480" t="s">
        <v>47</v>
      </c>
      <c r="U2480" t="s">
        <v>7089</v>
      </c>
      <c r="V2480" t="s">
        <v>21023</v>
      </c>
      <c r="X2480">
        <v>35817307460</v>
      </c>
      <c r="Y2480">
        <v>35817307222</v>
      </c>
    </row>
    <row r="2481" spans="1:25" x14ac:dyDescent="0.2">
      <c r="A2481" t="s">
        <v>27096</v>
      </c>
      <c r="B2481">
        <v>85770</v>
      </c>
      <c r="C2481">
        <v>217889</v>
      </c>
      <c r="D2481" t="s">
        <v>21013</v>
      </c>
      <c r="E2481" t="s">
        <v>24</v>
      </c>
      <c r="F2481">
        <v>999977851</v>
      </c>
      <c r="G2481" t="s">
        <v>1681</v>
      </c>
      <c r="H2481" t="s">
        <v>1682</v>
      </c>
      <c r="I2481" t="s">
        <v>34</v>
      </c>
      <c r="J2481" t="s">
        <v>26</v>
      </c>
      <c r="K2481">
        <v>105660</v>
      </c>
      <c r="L2481" t="s">
        <v>109</v>
      </c>
      <c r="M2481" t="s">
        <v>1683</v>
      </c>
      <c r="N2481" t="s">
        <v>111</v>
      </c>
      <c r="O2481">
        <v>7491</v>
      </c>
      <c r="P2481" t="s">
        <v>1684</v>
      </c>
      <c r="Q2481" t="s">
        <v>1685</v>
      </c>
      <c r="R2481" t="s">
        <v>21024</v>
      </c>
      <c r="S2481" t="s">
        <v>28</v>
      </c>
      <c r="T2481" t="s">
        <v>262</v>
      </c>
      <c r="U2481" t="s">
        <v>20086</v>
      </c>
      <c r="V2481" t="s">
        <v>46</v>
      </c>
      <c r="X2481" t="s">
        <v>21025</v>
      </c>
      <c r="Y2481">
        <v>4773591878</v>
      </c>
    </row>
    <row r="2482" spans="1:25" x14ac:dyDescent="0.2">
      <c r="A2482" t="s">
        <v>27096</v>
      </c>
      <c r="B2482">
        <v>88100</v>
      </c>
      <c r="C2482">
        <v>217967</v>
      </c>
      <c r="D2482" t="s">
        <v>21035</v>
      </c>
      <c r="E2482" t="s">
        <v>24</v>
      </c>
      <c r="F2482">
        <v>998852942</v>
      </c>
      <c r="G2482" t="s">
        <v>21036</v>
      </c>
      <c r="H2482" t="s">
        <v>21037</v>
      </c>
      <c r="I2482" t="s">
        <v>30</v>
      </c>
      <c r="J2482" t="s">
        <v>26</v>
      </c>
      <c r="K2482">
        <v>336225.91</v>
      </c>
      <c r="L2482" t="s">
        <v>857</v>
      </c>
      <c r="M2482" t="s">
        <v>21038</v>
      </c>
      <c r="N2482" t="s">
        <v>5069</v>
      </c>
      <c r="O2482" t="s">
        <v>5888</v>
      </c>
      <c r="P2482" t="s">
        <v>21039</v>
      </c>
      <c r="R2482" t="s">
        <v>21040</v>
      </c>
      <c r="S2482" t="s">
        <v>28</v>
      </c>
      <c r="T2482" t="s">
        <v>40</v>
      </c>
      <c r="U2482" t="s">
        <v>2270</v>
      </c>
      <c r="V2482" t="s">
        <v>21041</v>
      </c>
      <c r="X2482">
        <v>351239989100</v>
      </c>
      <c r="Y2482">
        <v>351239989119</v>
      </c>
    </row>
    <row r="2483" spans="1:25" x14ac:dyDescent="0.2">
      <c r="A2483" t="s">
        <v>27096</v>
      </c>
      <c r="B2483">
        <v>88100</v>
      </c>
      <c r="C2483">
        <v>217967</v>
      </c>
      <c r="D2483" t="s">
        <v>21035</v>
      </c>
      <c r="E2483" t="s">
        <v>24</v>
      </c>
      <c r="F2483">
        <v>998852263</v>
      </c>
      <c r="G2483" t="s">
        <v>21042</v>
      </c>
      <c r="H2483" t="s">
        <v>21043</v>
      </c>
      <c r="I2483" t="s">
        <v>30</v>
      </c>
      <c r="J2483" t="s">
        <v>26</v>
      </c>
      <c r="K2483">
        <v>175275</v>
      </c>
      <c r="L2483" t="s">
        <v>357</v>
      </c>
      <c r="M2483" t="s">
        <v>21044</v>
      </c>
      <c r="N2483" t="s">
        <v>21045</v>
      </c>
      <c r="O2483">
        <v>28820</v>
      </c>
      <c r="P2483" t="s">
        <v>21046</v>
      </c>
      <c r="Q2483" t="s">
        <v>21047</v>
      </c>
      <c r="R2483" t="s">
        <v>21048</v>
      </c>
      <c r="S2483" t="s">
        <v>28</v>
      </c>
      <c r="T2483" t="s">
        <v>40</v>
      </c>
      <c r="U2483" t="s">
        <v>21049</v>
      </c>
      <c r="V2483" t="s">
        <v>21050</v>
      </c>
      <c r="X2483" t="s">
        <v>21051</v>
      </c>
      <c r="Y2483" t="s">
        <v>21052</v>
      </c>
    </row>
    <row r="2484" spans="1:25" x14ac:dyDescent="0.2">
      <c r="A2484" t="s">
        <v>27096</v>
      </c>
      <c r="B2484">
        <v>88100</v>
      </c>
      <c r="C2484">
        <v>217967</v>
      </c>
      <c r="D2484" t="s">
        <v>21035</v>
      </c>
      <c r="E2484" t="s">
        <v>24</v>
      </c>
      <c r="F2484">
        <v>989393987</v>
      </c>
      <c r="G2484" t="s">
        <v>80</v>
      </c>
      <c r="H2484" t="s">
        <v>81</v>
      </c>
      <c r="I2484" t="s">
        <v>25</v>
      </c>
      <c r="J2484" t="s">
        <v>26</v>
      </c>
      <c r="K2484">
        <v>215980</v>
      </c>
      <c r="L2484" t="s">
        <v>82</v>
      </c>
      <c r="M2484" t="s">
        <v>83</v>
      </c>
      <c r="N2484" t="s">
        <v>84</v>
      </c>
      <c r="O2484">
        <v>13120</v>
      </c>
      <c r="R2484" t="s">
        <v>21053</v>
      </c>
      <c r="S2484" t="s">
        <v>28</v>
      </c>
      <c r="T2484" t="s">
        <v>40</v>
      </c>
      <c r="U2484" t="s">
        <v>3181</v>
      </c>
      <c r="V2484" t="s">
        <v>13992</v>
      </c>
      <c r="X2484">
        <v>33442608690</v>
      </c>
      <c r="Y2484">
        <v>33442608685</v>
      </c>
    </row>
    <row r="2485" spans="1:25" x14ac:dyDescent="0.2">
      <c r="A2485" t="s">
        <v>27096</v>
      </c>
      <c r="B2485">
        <v>88100</v>
      </c>
      <c r="C2485">
        <v>217967</v>
      </c>
      <c r="D2485" t="s">
        <v>21035</v>
      </c>
      <c r="E2485" t="s">
        <v>24</v>
      </c>
      <c r="F2485">
        <v>999482278</v>
      </c>
      <c r="G2485" t="s">
        <v>8394</v>
      </c>
      <c r="H2485" t="s">
        <v>8395</v>
      </c>
      <c r="I2485" t="s">
        <v>30</v>
      </c>
      <c r="J2485" t="s">
        <v>26</v>
      </c>
      <c r="K2485">
        <v>55707.33</v>
      </c>
      <c r="L2485" t="s">
        <v>138</v>
      </c>
      <c r="M2485" t="s">
        <v>8396</v>
      </c>
      <c r="N2485" t="s">
        <v>8397</v>
      </c>
      <c r="O2485" t="s">
        <v>8398</v>
      </c>
      <c r="R2485" t="s">
        <v>21054</v>
      </c>
      <c r="S2485" t="s">
        <v>28</v>
      </c>
      <c r="T2485" t="s">
        <v>40</v>
      </c>
      <c r="U2485" t="s">
        <v>8265</v>
      </c>
      <c r="V2485" t="s">
        <v>13731</v>
      </c>
      <c r="X2485">
        <v>441443230935</v>
      </c>
      <c r="Y2485">
        <v>441443231531</v>
      </c>
    </row>
    <row r="2486" spans="1:25" x14ac:dyDescent="0.2">
      <c r="A2486" t="s">
        <v>27096</v>
      </c>
      <c r="B2486">
        <v>88100</v>
      </c>
      <c r="C2486">
        <v>217967</v>
      </c>
      <c r="D2486" t="s">
        <v>21035</v>
      </c>
      <c r="E2486" t="s">
        <v>24</v>
      </c>
      <c r="F2486">
        <v>999751356</v>
      </c>
      <c r="G2486" t="s">
        <v>6380</v>
      </c>
      <c r="H2486" t="s">
        <v>6381</v>
      </c>
      <c r="I2486" t="s">
        <v>30</v>
      </c>
      <c r="J2486" t="s">
        <v>472</v>
      </c>
      <c r="K2486">
        <v>345737.96</v>
      </c>
      <c r="L2486" t="s">
        <v>99</v>
      </c>
      <c r="M2486" t="s">
        <v>6382</v>
      </c>
      <c r="N2486" t="s">
        <v>2691</v>
      </c>
      <c r="O2486" t="s">
        <v>6383</v>
      </c>
      <c r="P2486" t="s">
        <v>6384</v>
      </c>
      <c r="R2486" t="s">
        <v>21055</v>
      </c>
      <c r="S2486" t="s">
        <v>28</v>
      </c>
      <c r="T2486" t="s">
        <v>40</v>
      </c>
      <c r="U2486" t="s">
        <v>21056</v>
      </c>
      <c r="V2486" t="s">
        <v>13956</v>
      </c>
      <c r="X2486" t="s">
        <v>21057</v>
      </c>
      <c r="Y2486" t="s">
        <v>21058</v>
      </c>
    </row>
    <row r="2487" spans="1:25" x14ac:dyDescent="0.2">
      <c r="A2487" t="s">
        <v>27096</v>
      </c>
      <c r="B2487">
        <v>88100</v>
      </c>
      <c r="C2487">
        <v>217967</v>
      </c>
      <c r="D2487" t="s">
        <v>21035</v>
      </c>
      <c r="E2487" t="s">
        <v>24</v>
      </c>
      <c r="F2487">
        <v>947904080</v>
      </c>
      <c r="G2487" t="s">
        <v>21059</v>
      </c>
      <c r="H2487" t="s">
        <v>21060</v>
      </c>
      <c r="I2487" t="s">
        <v>325</v>
      </c>
      <c r="J2487" t="s">
        <v>26</v>
      </c>
      <c r="K2487">
        <v>58440</v>
      </c>
      <c r="L2487" t="s">
        <v>357</v>
      </c>
      <c r="M2487" t="s">
        <v>21061</v>
      </c>
      <c r="N2487" t="s">
        <v>358</v>
      </c>
      <c r="O2487">
        <v>8007</v>
      </c>
      <c r="P2487" t="s">
        <v>21062</v>
      </c>
      <c r="Q2487" t="s">
        <v>21063</v>
      </c>
      <c r="R2487" t="s">
        <v>21064</v>
      </c>
      <c r="S2487" t="s">
        <v>28</v>
      </c>
      <c r="T2487" t="s">
        <v>47</v>
      </c>
      <c r="U2487" t="s">
        <v>1069</v>
      </c>
      <c r="V2487" t="s">
        <v>21065</v>
      </c>
      <c r="X2487">
        <v>34935867976</v>
      </c>
      <c r="Y2487">
        <v>34935867969</v>
      </c>
    </row>
    <row r="2488" spans="1:25" x14ac:dyDescent="0.2">
      <c r="A2488" t="s">
        <v>27096</v>
      </c>
      <c r="B2488">
        <v>88100</v>
      </c>
      <c r="C2488">
        <v>217967</v>
      </c>
      <c r="D2488" t="s">
        <v>21035</v>
      </c>
      <c r="E2488" t="s">
        <v>24</v>
      </c>
      <c r="F2488">
        <v>999643007</v>
      </c>
      <c r="G2488" t="s">
        <v>3498</v>
      </c>
      <c r="H2488" t="s">
        <v>3499</v>
      </c>
      <c r="I2488" t="s">
        <v>34</v>
      </c>
      <c r="J2488" t="s">
        <v>26</v>
      </c>
      <c r="K2488">
        <v>78560</v>
      </c>
      <c r="L2488" t="s">
        <v>99</v>
      </c>
      <c r="M2488" t="s">
        <v>3500</v>
      </c>
      <c r="N2488" t="s">
        <v>101</v>
      </c>
      <c r="O2488">
        <v>10561</v>
      </c>
      <c r="P2488" t="s">
        <v>3501</v>
      </c>
      <c r="Q2488" t="s">
        <v>3502</v>
      </c>
      <c r="R2488" t="s">
        <v>21066</v>
      </c>
      <c r="S2488" t="s">
        <v>28</v>
      </c>
      <c r="T2488" t="s">
        <v>47</v>
      </c>
      <c r="U2488" t="s">
        <v>4042</v>
      </c>
      <c r="V2488" t="s">
        <v>4043</v>
      </c>
      <c r="X2488" t="s">
        <v>4044</v>
      </c>
      <c r="Y2488" t="s">
        <v>4045</v>
      </c>
    </row>
    <row r="2489" spans="1:25" x14ac:dyDescent="0.2">
      <c r="A2489" t="s">
        <v>27096</v>
      </c>
      <c r="B2489">
        <v>88100</v>
      </c>
      <c r="C2489">
        <v>217967</v>
      </c>
      <c r="D2489" t="s">
        <v>21035</v>
      </c>
      <c r="E2489" t="s">
        <v>24</v>
      </c>
      <c r="F2489">
        <v>954347790</v>
      </c>
      <c r="G2489" t="s">
        <v>7628</v>
      </c>
      <c r="H2489" t="s">
        <v>7629</v>
      </c>
      <c r="I2489" t="s">
        <v>25</v>
      </c>
      <c r="J2489" t="s">
        <v>26</v>
      </c>
      <c r="K2489">
        <v>59400</v>
      </c>
      <c r="L2489" t="s">
        <v>486</v>
      </c>
      <c r="M2489" t="s">
        <v>7630</v>
      </c>
      <c r="N2489" t="s">
        <v>488</v>
      </c>
      <c r="O2489">
        <v>1116</v>
      </c>
      <c r="P2489" t="s">
        <v>7631</v>
      </c>
      <c r="Q2489" t="s">
        <v>7632</v>
      </c>
      <c r="R2489" t="s">
        <v>21067</v>
      </c>
      <c r="S2489" t="s">
        <v>28</v>
      </c>
      <c r="T2489" t="s">
        <v>56</v>
      </c>
      <c r="U2489" t="s">
        <v>21068</v>
      </c>
      <c r="V2489" t="s">
        <v>21069</v>
      </c>
      <c r="X2489" t="s">
        <v>21070</v>
      </c>
      <c r="Y2489" t="s">
        <v>21071</v>
      </c>
    </row>
    <row r="2490" spans="1:25" x14ac:dyDescent="0.2">
      <c r="A2490" t="s">
        <v>27096</v>
      </c>
      <c r="B2490">
        <v>88100</v>
      </c>
      <c r="C2490">
        <v>217967</v>
      </c>
      <c r="D2490" t="s">
        <v>21035</v>
      </c>
      <c r="E2490" t="s">
        <v>57</v>
      </c>
      <c r="F2490">
        <v>999978142</v>
      </c>
      <c r="G2490" t="s">
        <v>119</v>
      </c>
      <c r="H2490" t="s">
        <v>120</v>
      </c>
      <c r="I2490" t="s">
        <v>34</v>
      </c>
      <c r="J2490" t="s">
        <v>26</v>
      </c>
      <c r="K2490">
        <v>618119.74</v>
      </c>
      <c r="L2490" t="s">
        <v>99</v>
      </c>
      <c r="M2490" t="s">
        <v>121</v>
      </c>
      <c r="N2490" t="s">
        <v>101</v>
      </c>
      <c r="O2490">
        <v>15780</v>
      </c>
      <c r="P2490" t="s">
        <v>122</v>
      </c>
      <c r="Q2490" t="s">
        <v>123</v>
      </c>
      <c r="R2490" t="s">
        <v>21072</v>
      </c>
      <c r="S2490" t="s">
        <v>28</v>
      </c>
      <c r="T2490" t="s">
        <v>47</v>
      </c>
      <c r="U2490" t="s">
        <v>125</v>
      </c>
      <c r="V2490" t="s">
        <v>126</v>
      </c>
      <c r="X2490">
        <v>302107721348</v>
      </c>
      <c r="Y2490">
        <v>302107724181</v>
      </c>
    </row>
    <row r="2491" spans="1:25" x14ac:dyDescent="0.2">
      <c r="A2491" t="s">
        <v>27096</v>
      </c>
      <c r="B2491">
        <v>88100</v>
      </c>
      <c r="C2491">
        <v>217967</v>
      </c>
      <c r="D2491" t="s">
        <v>21035</v>
      </c>
      <c r="E2491" t="s">
        <v>24</v>
      </c>
      <c r="F2491">
        <v>998852166</v>
      </c>
      <c r="G2491" t="s">
        <v>21073</v>
      </c>
      <c r="H2491" t="s">
        <v>21074</v>
      </c>
      <c r="I2491" t="s">
        <v>325</v>
      </c>
      <c r="J2491" t="s">
        <v>26</v>
      </c>
      <c r="K2491">
        <v>53520</v>
      </c>
      <c r="L2491" t="s">
        <v>82</v>
      </c>
      <c r="M2491" t="s">
        <v>21075</v>
      </c>
      <c r="N2491" t="s">
        <v>21076</v>
      </c>
      <c r="O2491">
        <v>84019</v>
      </c>
      <c r="R2491" t="s">
        <v>21077</v>
      </c>
      <c r="S2491" t="s">
        <v>28</v>
      </c>
      <c r="T2491" t="s">
        <v>40</v>
      </c>
      <c r="U2491" t="s">
        <v>335</v>
      </c>
      <c r="V2491" t="s">
        <v>14061</v>
      </c>
      <c r="X2491">
        <v>33490811818</v>
      </c>
      <c r="Y2491">
        <v>33490816772</v>
      </c>
    </row>
    <row r="2492" spans="1:25" x14ac:dyDescent="0.2">
      <c r="A2492" t="s">
        <v>27096</v>
      </c>
      <c r="B2492">
        <v>88100</v>
      </c>
      <c r="C2492">
        <v>217967</v>
      </c>
      <c r="D2492" t="s">
        <v>21035</v>
      </c>
      <c r="E2492" t="s">
        <v>24</v>
      </c>
      <c r="F2492">
        <v>999448619</v>
      </c>
      <c r="G2492" t="s">
        <v>16355</v>
      </c>
      <c r="H2492" t="s">
        <v>16356</v>
      </c>
      <c r="I2492" t="s">
        <v>30</v>
      </c>
      <c r="J2492" t="s">
        <v>26</v>
      </c>
      <c r="K2492">
        <v>80480</v>
      </c>
      <c r="L2492" t="s">
        <v>261</v>
      </c>
      <c r="M2492" t="s">
        <v>16357</v>
      </c>
      <c r="N2492" t="s">
        <v>1580</v>
      </c>
      <c r="O2492">
        <v>50130</v>
      </c>
      <c r="P2492" t="s">
        <v>16358</v>
      </c>
      <c r="Q2492" t="s">
        <v>16359</v>
      </c>
      <c r="R2492" t="s">
        <v>21078</v>
      </c>
      <c r="S2492" t="s">
        <v>28</v>
      </c>
      <c r="T2492" t="s">
        <v>40</v>
      </c>
      <c r="U2492" t="s">
        <v>21079</v>
      </c>
      <c r="V2492" t="s">
        <v>21080</v>
      </c>
      <c r="X2492">
        <v>358407784911</v>
      </c>
      <c r="Y2492" t="s">
        <v>21081</v>
      </c>
    </row>
    <row r="2493" spans="1:25" x14ac:dyDescent="0.2">
      <c r="A2493" t="s">
        <v>27096</v>
      </c>
      <c r="B2493">
        <v>88100</v>
      </c>
      <c r="C2493">
        <v>217967</v>
      </c>
      <c r="D2493" t="s">
        <v>21035</v>
      </c>
      <c r="E2493" t="s">
        <v>24</v>
      </c>
      <c r="F2493">
        <v>999848453</v>
      </c>
      <c r="G2493" t="s">
        <v>2272</v>
      </c>
      <c r="H2493" t="s">
        <v>2273</v>
      </c>
      <c r="I2493" t="s">
        <v>34</v>
      </c>
      <c r="J2493" t="s">
        <v>26</v>
      </c>
      <c r="K2493">
        <v>231300</v>
      </c>
      <c r="L2493" t="s">
        <v>27</v>
      </c>
      <c r="M2493" t="s">
        <v>2274</v>
      </c>
      <c r="N2493" t="s">
        <v>2275</v>
      </c>
      <c r="O2493">
        <v>44227</v>
      </c>
      <c r="P2493" t="s">
        <v>2276</v>
      </c>
      <c r="Q2493" t="s">
        <v>2277</v>
      </c>
      <c r="R2493" t="s">
        <v>21082</v>
      </c>
      <c r="S2493" t="s">
        <v>28</v>
      </c>
      <c r="T2493" t="s">
        <v>40</v>
      </c>
      <c r="U2493" t="s">
        <v>7728</v>
      </c>
      <c r="V2493" t="s">
        <v>8558</v>
      </c>
      <c r="X2493">
        <v>492317552448</v>
      </c>
      <c r="Y2493">
        <v>492317552756</v>
      </c>
    </row>
    <row r="2494" spans="1:25" x14ac:dyDescent="0.2">
      <c r="A2494" t="s">
        <v>27096</v>
      </c>
      <c r="B2494">
        <v>88100</v>
      </c>
      <c r="C2494">
        <v>217967</v>
      </c>
      <c r="D2494" t="s">
        <v>21035</v>
      </c>
      <c r="E2494" t="s">
        <v>24</v>
      </c>
      <c r="F2494">
        <v>998778640</v>
      </c>
      <c r="G2494" t="s">
        <v>12781</v>
      </c>
      <c r="H2494" t="s">
        <v>12782</v>
      </c>
      <c r="I2494" t="s">
        <v>25</v>
      </c>
      <c r="J2494" t="s">
        <v>472</v>
      </c>
      <c r="L2494" t="s">
        <v>486</v>
      </c>
      <c r="M2494" t="s">
        <v>12783</v>
      </c>
      <c r="N2494" t="s">
        <v>488</v>
      </c>
      <c r="O2494">
        <v>1116</v>
      </c>
      <c r="P2494" t="s">
        <v>12784</v>
      </c>
      <c r="R2494" t="s">
        <v>21083</v>
      </c>
      <c r="S2494" t="s">
        <v>28</v>
      </c>
      <c r="T2494" t="s">
        <v>65</v>
      </c>
      <c r="U2494" t="s">
        <v>2381</v>
      </c>
      <c r="V2494" t="s">
        <v>21084</v>
      </c>
      <c r="X2494" t="s">
        <v>21085</v>
      </c>
      <c r="Y2494" t="s">
        <v>21071</v>
      </c>
    </row>
    <row r="2495" spans="1:25" x14ac:dyDescent="0.2">
      <c r="A2495" t="s">
        <v>27096</v>
      </c>
      <c r="B2495">
        <v>88100</v>
      </c>
      <c r="C2495">
        <v>217967</v>
      </c>
      <c r="D2495" t="s">
        <v>21035</v>
      </c>
      <c r="E2495" t="s">
        <v>24</v>
      </c>
      <c r="F2495">
        <v>999716824</v>
      </c>
      <c r="G2495" t="s">
        <v>21086</v>
      </c>
      <c r="H2495" t="s">
        <v>21087</v>
      </c>
      <c r="I2495" t="s">
        <v>30</v>
      </c>
      <c r="J2495" t="s">
        <v>472</v>
      </c>
      <c r="K2495">
        <v>260916.89</v>
      </c>
      <c r="L2495" t="s">
        <v>210</v>
      </c>
      <c r="M2495" t="s">
        <v>21088</v>
      </c>
      <c r="N2495" t="s">
        <v>21089</v>
      </c>
      <c r="O2495">
        <v>58100</v>
      </c>
      <c r="R2495" t="s">
        <v>21090</v>
      </c>
      <c r="S2495" t="s">
        <v>28</v>
      </c>
      <c r="T2495" t="s">
        <v>40</v>
      </c>
      <c r="U2495" t="s">
        <v>2867</v>
      </c>
      <c r="V2495" t="s">
        <v>12517</v>
      </c>
      <c r="X2495">
        <v>390564451290</v>
      </c>
      <c r="Y2495">
        <v>390564469023</v>
      </c>
    </row>
    <row r="2496" spans="1:25" x14ac:dyDescent="0.2">
      <c r="A2496" t="s">
        <v>27096</v>
      </c>
      <c r="B2496">
        <v>88100</v>
      </c>
      <c r="C2496">
        <v>217967</v>
      </c>
      <c r="D2496" t="s">
        <v>21035</v>
      </c>
      <c r="E2496" t="s">
        <v>24</v>
      </c>
      <c r="F2496">
        <v>999990752</v>
      </c>
      <c r="G2496" t="s">
        <v>7144</v>
      </c>
      <c r="H2496" t="s">
        <v>59</v>
      </c>
      <c r="I2496" t="s">
        <v>34</v>
      </c>
      <c r="J2496" t="s">
        <v>26</v>
      </c>
      <c r="K2496">
        <v>444247.67</v>
      </c>
      <c r="L2496" t="s">
        <v>138</v>
      </c>
      <c r="M2496" t="s">
        <v>7145</v>
      </c>
      <c r="N2496" t="s">
        <v>7146</v>
      </c>
      <c r="O2496" t="s">
        <v>7147</v>
      </c>
      <c r="P2496" t="s">
        <v>7148</v>
      </c>
      <c r="Q2496" t="s">
        <v>7149</v>
      </c>
      <c r="R2496" t="s">
        <v>21091</v>
      </c>
      <c r="S2496" t="s">
        <v>28</v>
      </c>
      <c r="T2496" t="s">
        <v>65</v>
      </c>
      <c r="U2496" t="s">
        <v>14855</v>
      </c>
      <c r="V2496" t="s">
        <v>3855</v>
      </c>
      <c r="X2496">
        <v>441509222456</v>
      </c>
      <c r="Y2496">
        <v>441509223953</v>
      </c>
    </row>
    <row r="2497" spans="1:25" x14ac:dyDescent="0.2">
      <c r="A2497" t="s">
        <v>27096</v>
      </c>
      <c r="B2497">
        <v>88100</v>
      </c>
      <c r="C2497">
        <v>217967</v>
      </c>
      <c r="D2497" t="s">
        <v>21035</v>
      </c>
      <c r="E2497" t="s">
        <v>24</v>
      </c>
      <c r="F2497">
        <v>999715660</v>
      </c>
      <c r="G2497" t="s">
        <v>190</v>
      </c>
      <c r="H2497" t="s">
        <v>191</v>
      </c>
      <c r="I2497" t="s">
        <v>30</v>
      </c>
      <c r="J2497" t="s">
        <v>26</v>
      </c>
      <c r="K2497">
        <v>83600</v>
      </c>
      <c r="L2497" t="s">
        <v>192</v>
      </c>
      <c r="M2497" t="s">
        <v>193</v>
      </c>
      <c r="N2497" t="s">
        <v>194</v>
      </c>
      <c r="O2497">
        <v>1030</v>
      </c>
      <c r="R2497" t="s">
        <v>21092</v>
      </c>
      <c r="S2497" t="s">
        <v>28</v>
      </c>
      <c r="T2497" t="s">
        <v>65</v>
      </c>
      <c r="U2497" t="s">
        <v>196</v>
      </c>
      <c r="V2497" t="s">
        <v>197</v>
      </c>
      <c r="X2497">
        <v>3222453222</v>
      </c>
      <c r="Y2497">
        <v>3222156469</v>
      </c>
    </row>
    <row r="2498" spans="1:25" x14ac:dyDescent="0.2">
      <c r="A2498" t="s">
        <v>27096</v>
      </c>
      <c r="B2498">
        <v>88100</v>
      </c>
      <c r="C2498">
        <v>217967</v>
      </c>
      <c r="D2498" t="s">
        <v>21035</v>
      </c>
      <c r="E2498" t="s">
        <v>24</v>
      </c>
      <c r="F2498">
        <v>998895719</v>
      </c>
      <c r="G2498" t="s">
        <v>21093</v>
      </c>
      <c r="H2498" t="s">
        <v>21094</v>
      </c>
      <c r="I2498" t="s">
        <v>30</v>
      </c>
      <c r="J2498" t="s">
        <v>26</v>
      </c>
      <c r="K2498">
        <v>128955</v>
      </c>
      <c r="L2498" t="s">
        <v>261</v>
      </c>
      <c r="M2498" t="s">
        <v>21095</v>
      </c>
      <c r="N2498" t="s">
        <v>549</v>
      </c>
      <c r="O2498">
        <v>2630</v>
      </c>
      <c r="P2498" t="s">
        <v>21096</v>
      </c>
      <c r="R2498" t="s">
        <v>21097</v>
      </c>
      <c r="S2498" t="s">
        <v>28</v>
      </c>
      <c r="T2498" t="s">
        <v>40</v>
      </c>
      <c r="U2498" t="s">
        <v>5446</v>
      </c>
      <c r="V2498" t="s">
        <v>21098</v>
      </c>
      <c r="X2498">
        <v>358941741138</v>
      </c>
      <c r="Y2498">
        <v>358941741140</v>
      </c>
    </row>
    <row r="2499" spans="1:25" x14ac:dyDescent="0.2">
      <c r="A2499" t="s">
        <v>27096</v>
      </c>
      <c r="B2499">
        <v>88100</v>
      </c>
      <c r="C2499">
        <v>217967</v>
      </c>
      <c r="D2499" t="s">
        <v>21035</v>
      </c>
      <c r="E2499" t="s">
        <v>24</v>
      </c>
      <c r="F2499">
        <v>999823912</v>
      </c>
      <c r="G2499" t="s">
        <v>1176</v>
      </c>
      <c r="H2499" t="s">
        <v>1177</v>
      </c>
      <c r="I2499" t="s">
        <v>25</v>
      </c>
      <c r="J2499" t="s">
        <v>26</v>
      </c>
      <c r="K2499">
        <v>308840</v>
      </c>
      <c r="L2499" t="s">
        <v>682</v>
      </c>
      <c r="M2499" t="s">
        <v>1178</v>
      </c>
      <c r="N2499" t="s">
        <v>871</v>
      </c>
      <c r="O2499">
        <v>1010</v>
      </c>
      <c r="P2499" t="s">
        <v>1179</v>
      </c>
      <c r="Q2499" t="s">
        <v>1180</v>
      </c>
      <c r="R2499" t="s">
        <v>21099</v>
      </c>
      <c r="S2499" t="s">
        <v>28</v>
      </c>
      <c r="T2499" t="s">
        <v>262</v>
      </c>
      <c r="U2499" t="s">
        <v>5678</v>
      </c>
      <c r="V2499" t="s">
        <v>21100</v>
      </c>
      <c r="X2499">
        <v>436765608520</v>
      </c>
      <c r="Y2499">
        <v>435125046724636</v>
      </c>
    </row>
    <row r="2500" spans="1:25" x14ac:dyDescent="0.2">
      <c r="A2500" t="s">
        <v>27096</v>
      </c>
      <c r="B2500">
        <v>88100</v>
      </c>
      <c r="C2500">
        <v>217967</v>
      </c>
      <c r="D2500" t="s">
        <v>21035</v>
      </c>
      <c r="E2500" t="s">
        <v>24</v>
      </c>
      <c r="F2500">
        <v>999470056</v>
      </c>
      <c r="G2500" t="s">
        <v>13735</v>
      </c>
      <c r="H2500" t="s">
        <v>13736</v>
      </c>
      <c r="I2500" t="s">
        <v>25</v>
      </c>
      <c r="J2500" t="s">
        <v>26</v>
      </c>
      <c r="K2500">
        <v>396215</v>
      </c>
      <c r="L2500" t="s">
        <v>27</v>
      </c>
      <c r="M2500" t="s">
        <v>13737</v>
      </c>
      <c r="N2500" t="s">
        <v>2275</v>
      </c>
      <c r="O2500">
        <v>44139</v>
      </c>
      <c r="P2500" t="s">
        <v>13738</v>
      </c>
      <c r="Q2500" t="s">
        <v>13739</v>
      </c>
      <c r="R2500" t="s">
        <v>21101</v>
      </c>
      <c r="S2500" t="s">
        <v>28</v>
      </c>
      <c r="T2500" t="s">
        <v>47</v>
      </c>
      <c r="U2500" t="s">
        <v>13740</v>
      </c>
      <c r="V2500" t="s">
        <v>21102</v>
      </c>
      <c r="X2500">
        <v>492311392118</v>
      </c>
      <c r="Y2500">
        <v>492311392165</v>
      </c>
    </row>
    <row r="2501" spans="1:25" x14ac:dyDescent="0.2">
      <c r="A2501" t="s">
        <v>27096</v>
      </c>
      <c r="B2501">
        <v>88100</v>
      </c>
      <c r="C2501">
        <v>217967</v>
      </c>
      <c r="D2501" t="s">
        <v>21035</v>
      </c>
      <c r="E2501" t="s">
        <v>24</v>
      </c>
      <c r="F2501">
        <v>999974844</v>
      </c>
      <c r="G2501" t="s">
        <v>2254</v>
      </c>
      <c r="H2501" t="s">
        <v>2255</v>
      </c>
      <c r="I2501" t="s">
        <v>34</v>
      </c>
      <c r="J2501" t="s">
        <v>26</v>
      </c>
      <c r="K2501">
        <v>74850</v>
      </c>
      <c r="L2501" t="s">
        <v>357</v>
      </c>
      <c r="M2501" t="s">
        <v>2256</v>
      </c>
      <c r="N2501" t="s">
        <v>575</v>
      </c>
      <c r="O2501">
        <v>28040</v>
      </c>
      <c r="P2501" t="s">
        <v>2257</v>
      </c>
      <c r="Q2501" t="s">
        <v>2258</v>
      </c>
      <c r="R2501" t="s">
        <v>21103</v>
      </c>
      <c r="S2501" t="s">
        <v>28</v>
      </c>
      <c r="T2501" t="s">
        <v>65</v>
      </c>
      <c r="U2501" t="s">
        <v>2259</v>
      </c>
      <c r="V2501" t="s">
        <v>4568</v>
      </c>
      <c r="X2501">
        <v>34913366048</v>
      </c>
      <c r="Y2501">
        <v>34913365974</v>
      </c>
    </row>
    <row r="2502" spans="1:25" x14ac:dyDescent="0.2">
      <c r="A2502" t="s">
        <v>27096</v>
      </c>
      <c r="B2502">
        <v>88100</v>
      </c>
      <c r="C2502">
        <v>217967</v>
      </c>
      <c r="D2502" t="s">
        <v>21035</v>
      </c>
      <c r="E2502" t="s">
        <v>24</v>
      </c>
      <c r="F2502">
        <v>999901706</v>
      </c>
      <c r="G2502" t="s">
        <v>648</v>
      </c>
      <c r="H2502" t="s">
        <v>649</v>
      </c>
      <c r="I2502" t="s">
        <v>25</v>
      </c>
      <c r="J2502" t="s">
        <v>26</v>
      </c>
      <c r="K2502">
        <v>738205.5</v>
      </c>
      <c r="L2502" t="s">
        <v>261</v>
      </c>
      <c r="M2502" t="s">
        <v>650</v>
      </c>
      <c r="N2502" t="s">
        <v>549</v>
      </c>
      <c r="O2502" t="s">
        <v>651</v>
      </c>
      <c r="P2502" t="s">
        <v>652</v>
      </c>
      <c r="Q2502" t="s">
        <v>653</v>
      </c>
      <c r="R2502" t="s">
        <v>21104</v>
      </c>
      <c r="S2502" t="s">
        <v>28</v>
      </c>
      <c r="U2502" t="s">
        <v>14708</v>
      </c>
      <c r="V2502" t="s">
        <v>21105</v>
      </c>
      <c r="X2502">
        <v>358401864322</v>
      </c>
    </row>
    <row r="2503" spans="1:25" x14ac:dyDescent="0.2">
      <c r="A2503" t="s">
        <v>27096</v>
      </c>
      <c r="B2503">
        <v>88100</v>
      </c>
      <c r="C2503">
        <v>217967</v>
      </c>
      <c r="D2503" t="s">
        <v>21035</v>
      </c>
      <c r="E2503" t="s">
        <v>24</v>
      </c>
      <c r="F2503">
        <v>998859441</v>
      </c>
      <c r="G2503" t="s">
        <v>21106</v>
      </c>
      <c r="H2503" t="s">
        <v>6909</v>
      </c>
      <c r="I2503" t="s">
        <v>30</v>
      </c>
      <c r="J2503" t="s">
        <v>26</v>
      </c>
      <c r="K2503">
        <v>114450</v>
      </c>
      <c r="L2503" t="s">
        <v>27</v>
      </c>
      <c r="M2503" t="s">
        <v>3645</v>
      </c>
      <c r="N2503" t="s">
        <v>2275</v>
      </c>
      <c r="O2503">
        <v>44227</v>
      </c>
      <c r="P2503" t="s">
        <v>21107</v>
      </c>
      <c r="Q2503" t="s">
        <v>21108</v>
      </c>
      <c r="R2503" t="s">
        <v>21109</v>
      </c>
      <c r="S2503" t="s">
        <v>28</v>
      </c>
      <c r="T2503" t="s">
        <v>40</v>
      </c>
      <c r="U2503" t="s">
        <v>157</v>
      </c>
      <c r="V2503" t="s">
        <v>21110</v>
      </c>
      <c r="X2503">
        <v>4923197426550</v>
      </c>
      <c r="Y2503">
        <v>4923197426555</v>
      </c>
    </row>
    <row r="2504" spans="1:25" ht="51" x14ac:dyDescent="0.2">
      <c r="A2504" t="s">
        <v>27096</v>
      </c>
      <c r="B2504">
        <v>96163</v>
      </c>
      <c r="C2504">
        <v>268544</v>
      </c>
      <c r="D2504" t="s">
        <v>21138</v>
      </c>
      <c r="E2504" t="s">
        <v>57</v>
      </c>
      <c r="F2504">
        <v>999807713</v>
      </c>
      <c r="G2504" t="s">
        <v>6572</v>
      </c>
      <c r="H2504" t="s">
        <v>6573</v>
      </c>
      <c r="I2504" t="s">
        <v>325</v>
      </c>
      <c r="J2504" t="s">
        <v>26</v>
      </c>
      <c r="K2504">
        <v>220000</v>
      </c>
      <c r="L2504" t="s">
        <v>192</v>
      </c>
      <c r="M2504" s="1" t="s">
        <v>6574</v>
      </c>
      <c r="N2504" t="s">
        <v>533</v>
      </c>
      <c r="O2504">
        <v>1000</v>
      </c>
      <c r="P2504" t="s">
        <v>6575</v>
      </c>
      <c r="R2504" t="s">
        <v>21139</v>
      </c>
      <c r="S2504" t="s">
        <v>28</v>
      </c>
      <c r="T2504" t="s">
        <v>47</v>
      </c>
      <c r="U2504" t="s">
        <v>1113</v>
      </c>
      <c r="V2504" t="s">
        <v>21140</v>
      </c>
      <c r="X2504" t="s">
        <v>21141</v>
      </c>
      <c r="Y2504" t="s">
        <v>21142</v>
      </c>
    </row>
    <row r="2505" spans="1:25" x14ac:dyDescent="0.2">
      <c r="A2505" t="s">
        <v>27096</v>
      </c>
      <c r="B2505">
        <v>94292</v>
      </c>
      <c r="C2505">
        <v>242295</v>
      </c>
      <c r="D2505" t="s">
        <v>21155</v>
      </c>
      <c r="E2505" t="s">
        <v>57</v>
      </c>
      <c r="F2505">
        <v>999753781</v>
      </c>
      <c r="G2505" t="s">
        <v>9190</v>
      </c>
      <c r="H2505" t="s">
        <v>9191</v>
      </c>
      <c r="I2505" t="s">
        <v>30</v>
      </c>
      <c r="J2505" t="s">
        <v>26</v>
      </c>
      <c r="K2505">
        <v>94160</v>
      </c>
      <c r="L2505" t="s">
        <v>27</v>
      </c>
      <c r="M2505" t="s">
        <v>9192</v>
      </c>
      <c r="N2505" t="s">
        <v>550</v>
      </c>
      <c r="O2505">
        <v>10623</v>
      </c>
      <c r="P2505" t="s">
        <v>9193</v>
      </c>
      <c r="R2505" t="s">
        <v>21156</v>
      </c>
      <c r="S2505" t="s">
        <v>28</v>
      </c>
      <c r="T2505" t="s">
        <v>47</v>
      </c>
      <c r="U2505" t="s">
        <v>19476</v>
      </c>
      <c r="V2505" t="s">
        <v>20647</v>
      </c>
      <c r="X2505" t="s">
        <v>21157</v>
      </c>
      <c r="Y2505" t="s">
        <v>21158</v>
      </c>
    </row>
    <row r="2506" spans="1:25" x14ac:dyDescent="0.2">
      <c r="A2506" t="s">
        <v>27096</v>
      </c>
      <c r="B2506">
        <v>94292</v>
      </c>
      <c r="C2506">
        <v>242295</v>
      </c>
      <c r="D2506" t="s">
        <v>21155</v>
      </c>
      <c r="E2506" t="s">
        <v>24</v>
      </c>
      <c r="F2506">
        <v>991513534</v>
      </c>
      <c r="G2506" t="s">
        <v>21159</v>
      </c>
      <c r="H2506" t="s">
        <v>21160</v>
      </c>
      <c r="I2506" t="s">
        <v>25</v>
      </c>
      <c r="J2506" t="s">
        <v>26</v>
      </c>
      <c r="K2506">
        <v>132680</v>
      </c>
      <c r="L2506" t="s">
        <v>27</v>
      </c>
      <c r="M2506" t="s">
        <v>21161</v>
      </c>
      <c r="N2506" t="s">
        <v>1025</v>
      </c>
      <c r="O2506">
        <v>13353</v>
      </c>
      <c r="P2506" t="s">
        <v>21162</v>
      </c>
      <c r="R2506" t="s">
        <v>21163</v>
      </c>
      <c r="S2506" t="s">
        <v>28</v>
      </c>
      <c r="T2506" t="s">
        <v>40</v>
      </c>
      <c r="U2506" t="s">
        <v>6361</v>
      </c>
      <c r="V2506" t="s">
        <v>8878</v>
      </c>
      <c r="X2506" t="s">
        <v>21164</v>
      </c>
      <c r="Y2506" t="s">
        <v>21165</v>
      </c>
    </row>
    <row r="2507" spans="1:25" x14ac:dyDescent="0.2">
      <c r="A2507" t="s">
        <v>27096</v>
      </c>
      <c r="B2507">
        <v>94292</v>
      </c>
      <c r="C2507">
        <v>242295</v>
      </c>
      <c r="D2507" t="s">
        <v>21155</v>
      </c>
      <c r="E2507" t="s">
        <v>24</v>
      </c>
      <c r="F2507">
        <v>990599988</v>
      </c>
      <c r="G2507" t="s">
        <v>21166</v>
      </c>
      <c r="H2507" t="s">
        <v>6263</v>
      </c>
      <c r="I2507" t="s">
        <v>209</v>
      </c>
      <c r="J2507" t="s">
        <v>26</v>
      </c>
      <c r="K2507">
        <v>32100</v>
      </c>
      <c r="L2507" t="s">
        <v>82</v>
      </c>
      <c r="M2507" t="s">
        <v>21167</v>
      </c>
      <c r="N2507" t="s">
        <v>1569</v>
      </c>
      <c r="O2507">
        <v>75004</v>
      </c>
      <c r="P2507" t="s">
        <v>21168</v>
      </c>
      <c r="R2507" t="s">
        <v>21169</v>
      </c>
      <c r="S2507" t="s">
        <v>28</v>
      </c>
      <c r="T2507" t="s">
        <v>40</v>
      </c>
      <c r="U2507" t="s">
        <v>1054</v>
      </c>
      <c r="V2507" t="s">
        <v>21170</v>
      </c>
      <c r="X2507" t="s">
        <v>21171</v>
      </c>
      <c r="Y2507" t="s">
        <v>21172</v>
      </c>
    </row>
    <row r="2508" spans="1:25" x14ac:dyDescent="0.2">
      <c r="A2508" t="s">
        <v>27096</v>
      </c>
      <c r="B2508">
        <v>94292</v>
      </c>
      <c r="C2508">
        <v>242295</v>
      </c>
      <c r="D2508" t="s">
        <v>21155</v>
      </c>
      <c r="E2508" t="s">
        <v>24</v>
      </c>
      <c r="F2508">
        <v>999838753</v>
      </c>
      <c r="G2508" t="s">
        <v>8152</v>
      </c>
      <c r="H2508" t="s">
        <v>5598</v>
      </c>
      <c r="I2508" t="s">
        <v>34</v>
      </c>
      <c r="J2508" t="s">
        <v>26</v>
      </c>
      <c r="K2508">
        <v>93090</v>
      </c>
      <c r="L2508" t="s">
        <v>27</v>
      </c>
      <c r="M2508" t="s">
        <v>5599</v>
      </c>
      <c r="N2508" t="s">
        <v>64</v>
      </c>
      <c r="O2508">
        <v>21073</v>
      </c>
      <c r="P2508" t="s">
        <v>8153</v>
      </c>
      <c r="Q2508" t="s">
        <v>8154</v>
      </c>
      <c r="R2508" t="s">
        <v>21173</v>
      </c>
      <c r="S2508" t="s">
        <v>28</v>
      </c>
      <c r="T2508" t="s">
        <v>262</v>
      </c>
      <c r="U2508" t="s">
        <v>7560</v>
      </c>
      <c r="V2508" t="s">
        <v>21174</v>
      </c>
      <c r="X2508" t="s">
        <v>21175</v>
      </c>
      <c r="Y2508" t="s">
        <v>21176</v>
      </c>
    </row>
    <row r="2509" spans="1:25" x14ac:dyDescent="0.2">
      <c r="A2509" t="s">
        <v>27096</v>
      </c>
      <c r="B2509">
        <v>94292</v>
      </c>
      <c r="C2509">
        <v>242295</v>
      </c>
      <c r="D2509" t="s">
        <v>21155</v>
      </c>
      <c r="E2509" t="s">
        <v>24</v>
      </c>
      <c r="F2509">
        <v>997961512</v>
      </c>
      <c r="G2509" t="s">
        <v>13297</v>
      </c>
      <c r="H2509" t="s">
        <v>13298</v>
      </c>
      <c r="I2509" t="s">
        <v>30</v>
      </c>
      <c r="J2509" t="s">
        <v>26</v>
      </c>
      <c r="K2509">
        <v>144450</v>
      </c>
      <c r="L2509" t="s">
        <v>138</v>
      </c>
      <c r="M2509" t="s">
        <v>13299</v>
      </c>
      <c r="N2509" t="s">
        <v>13300</v>
      </c>
      <c r="O2509" t="s">
        <v>13301</v>
      </c>
      <c r="P2509" t="s">
        <v>13302</v>
      </c>
      <c r="Q2509" t="s">
        <v>13303</v>
      </c>
      <c r="R2509" t="s">
        <v>21177</v>
      </c>
      <c r="S2509" t="s">
        <v>28</v>
      </c>
      <c r="T2509" t="s">
        <v>40</v>
      </c>
      <c r="U2509" t="s">
        <v>7672</v>
      </c>
      <c r="V2509" t="s">
        <v>5057</v>
      </c>
      <c r="X2509" t="s">
        <v>21178</v>
      </c>
      <c r="Y2509" t="s">
        <v>21179</v>
      </c>
    </row>
    <row r="2510" spans="1:25" x14ac:dyDescent="0.2">
      <c r="A2510" t="s">
        <v>27096</v>
      </c>
      <c r="B2510">
        <v>94292</v>
      </c>
      <c r="C2510">
        <v>242295</v>
      </c>
      <c r="D2510" t="s">
        <v>21155</v>
      </c>
      <c r="E2510" t="s">
        <v>24</v>
      </c>
      <c r="F2510">
        <v>999879881</v>
      </c>
      <c r="G2510" t="s">
        <v>1064</v>
      </c>
      <c r="H2510" t="s">
        <v>1065</v>
      </c>
      <c r="I2510" t="s">
        <v>34</v>
      </c>
      <c r="J2510" t="s">
        <v>26</v>
      </c>
      <c r="K2510">
        <v>70620</v>
      </c>
      <c r="L2510" t="s">
        <v>210</v>
      </c>
      <c r="M2510" t="s">
        <v>1066</v>
      </c>
      <c r="N2510" t="s">
        <v>285</v>
      </c>
      <c r="O2510">
        <v>20133</v>
      </c>
      <c r="P2510" t="s">
        <v>1067</v>
      </c>
      <c r="Q2510" t="s">
        <v>1068</v>
      </c>
      <c r="R2510" t="s">
        <v>21180</v>
      </c>
      <c r="S2510" t="s">
        <v>28</v>
      </c>
      <c r="T2510" t="s">
        <v>47</v>
      </c>
      <c r="U2510" t="s">
        <v>9205</v>
      </c>
      <c r="V2510" t="s">
        <v>9206</v>
      </c>
      <c r="X2510" t="s">
        <v>21181</v>
      </c>
      <c r="Y2510" t="s">
        <v>21182</v>
      </c>
    </row>
    <row r="2511" spans="1:25" x14ac:dyDescent="0.2">
      <c r="A2511" t="s">
        <v>27096</v>
      </c>
      <c r="B2511">
        <v>94292</v>
      </c>
      <c r="C2511">
        <v>242295</v>
      </c>
      <c r="D2511" t="s">
        <v>21155</v>
      </c>
      <c r="E2511" t="s">
        <v>24</v>
      </c>
      <c r="F2511">
        <v>998803278</v>
      </c>
      <c r="G2511" t="s">
        <v>12069</v>
      </c>
      <c r="H2511" t="s">
        <v>2943</v>
      </c>
      <c r="I2511" t="s">
        <v>25</v>
      </c>
      <c r="J2511" t="s">
        <v>26</v>
      </c>
      <c r="K2511">
        <v>115378</v>
      </c>
      <c r="L2511" t="s">
        <v>27</v>
      </c>
      <c r="M2511" t="s">
        <v>12070</v>
      </c>
      <c r="N2511" t="s">
        <v>937</v>
      </c>
      <c r="O2511">
        <v>28359</v>
      </c>
      <c r="P2511" t="s">
        <v>12071</v>
      </c>
      <c r="Q2511" t="s">
        <v>12072</v>
      </c>
      <c r="R2511" t="s">
        <v>21183</v>
      </c>
      <c r="S2511" t="s">
        <v>28</v>
      </c>
      <c r="T2511" t="s">
        <v>65</v>
      </c>
      <c r="U2511" t="s">
        <v>994</v>
      </c>
      <c r="V2511" t="s">
        <v>7746</v>
      </c>
      <c r="X2511" t="s">
        <v>21184</v>
      </c>
      <c r="Y2511" t="s">
        <v>21185</v>
      </c>
    </row>
    <row r="2512" spans="1:25" x14ac:dyDescent="0.2">
      <c r="A2512" t="s">
        <v>27096</v>
      </c>
      <c r="B2512">
        <v>94292</v>
      </c>
      <c r="C2512">
        <v>242295</v>
      </c>
      <c r="D2512" t="s">
        <v>21155</v>
      </c>
      <c r="E2512" t="s">
        <v>24</v>
      </c>
      <c r="F2512">
        <v>987754008</v>
      </c>
      <c r="G2512" t="s">
        <v>21186</v>
      </c>
      <c r="H2512" t="s">
        <v>21187</v>
      </c>
      <c r="I2512" t="s">
        <v>209</v>
      </c>
      <c r="J2512" t="s">
        <v>26</v>
      </c>
      <c r="K2512">
        <v>121980</v>
      </c>
      <c r="L2512" t="s">
        <v>192</v>
      </c>
      <c r="M2512" t="s">
        <v>21188</v>
      </c>
      <c r="N2512" t="s">
        <v>194</v>
      </c>
      <c r="O2512" t="s">
        <v>21189</v>
      </c>
      <c r="P2512" t="s">
        <v>21190</v>
      </c>
      <c r="R2512" t="s">
        <v>21191</v>
      </c>
      <c r="S2512" t="s">
        <v>28</v>
      </c>
      <c r="T2512" t="s">
        <v>40</v>
      </c>
      <c r="U2512" t="s">
        <v>16185</v>
      </c>
      <c r="V2512" t="s">
        <v>18705</v>
      </c>
      <c r="X2512" t="s">
        <v>21192</v>
      </c>
      <c r="Y2512" t="s">
        <v>21193</v>
      </c>
    </row>
    <row r="2513" spans="1:25" x14ac:dyDescent="0.2">
      <c r="A2513" t="s">
        <v>27096</v>
      </c>
      <c r="B2513">
        <v>94292</v>
      </c>
      <c r="C2513">
        <v>242295</v>
      </c>
      <c r="D2513" t="s">
        <v>21155</v>
      </c>
      <c r="E2513" t="s">
        <v>24</v>
      </c>
      <c r="F2513">
        <v>997544315</v>
      </c>
      <c r="G2513" t="s">
        <v>12510</v>
      </c>
      <c r="H2513" t="s">
        <v>12511</v>
      </c>
      <c r="I2513" t="s">
        <v>30</v>
      </c>
      <c r="J2513" t="s">
        <v>26</v>
      </c>
      <c r="K2513">
        <v>126260</v>
      </c>
      <c r="L2513" t="s">
        <v>192</v>
      </c>
      <c r="M2513" t="s">
        <v>4852</v>
      </c>
      <c r="N2513" t="s">
        <v>212</v>
      </c>
      <c r="O2513">
        <v>1000</v>
      </c>
      <c r="P2513" t="s">
        <v>12512</v>
      </c>
      <c r="Q2513" t="s">
        <v>12513</v>
      </c>
      <c r="R2513" t="s">
        <v>21194</v>
      </c>
      <c r="S2513" t="s">
        <v>28</v>
      </c>
      <c r="T2513" t="s">
        <v>40</v>
      </c>
      <c r="U2513" t="s">
        <v>1268</v>
      </c>
      <c r="V2513" t="s">
        <v>12514</v>
      </c>
      <c r="X2513" t="s">
        <v>21195</v>
      </c>
      <c r="Y2513" t="s">
        <v>21196</v>
      </c>
    </row>
    <row r="2514" spans="1:25" x14ac:dyDescent="0.2">
      <c r="A2514" t="s">
        <v>27096</v>
      </c>
      <c r="B2514">
        <v>110848</v>
      </c>
      <c r="C2514">
        <v>313002</v>
      </c>
      <c r="D2514" t="s">
        <v>21197</v>
      </c>
      <c r="E2514" t="s">
        <v>24</v>
      </c>
      <c r="F2514">
        <v>943129546</v>
      </c>
      <c r="G2514" t="s">
        <v>21198</v>
      </c>
      <c r="H2514" t="s">
        <v>21199</v>
      </c>
      <c r="I2514" t="s">
        <v>30</v>
      </c>
      <c r="J2514" t="s">
        <v>26</v>
      </c>
      <c r="K2514">
        <v>233400</v>
      </c>
      <c r="L2514" t="s">
        <v>82</v>
      </c>
      <c r="M2514" t="s">
        <v>21200</v>
      </c>
      <c r="N2514" t="s">
        <v>1138</v>
      </c>
      <c r="O2514">
        <v>92500</v>
      </c>
      <c r="P2514" t="s">
        <v>21201</v>
      </c>
      <c r="R2514" t="s">
        <v>21202</v>
      </c>
      <c r="S2514" t="s">
        <v>28</v>
      </c>
      <c r="T2514" t="s">
        <v>40</v>
      </c>
      <c r="U2514" t="s">
        <v>6893</v>
      </c>
      <c r="V2514" t="s">
        <v>17223</v>
      </c>
      <c r="X2514" t="s">
        <v>21203</v>
      </c>
    </row>
    <row r="2515" spans="1:25" x14ac:dyDescent="0.2">
      <c r="A2515" t="s">
        <v>27096</v>
      </c>
      <c r="B2515">
        <v>110848</v>
      </c>
      <c r="C2515">
        <v>313002</v>
      </c>
      <c r="D2515" t="s">
        <v>21197</v>
      </c>
      <c r="E2515" t="s">
        <v>24</v>
      </c>
      <c r="F2515">
        <v>986219468</v>
      </c>
      <c r="G2515" t="s">
        <v>11774</v>
      </c>
      <c r="H2515" t="s">
        <v>11775</v>
      </c>
      <c r="I2515" t="s">
        <v>325</v>
      </c>
      <c r="J2515" t="s">
        <v>26</v>
      </c>
      <c r="K2515">
        <v>99600</v>
      </c>
      <c r="L2515" t="s">
        <v>761</v>
      </c>
      <c r="M2515" t="s">
        <v>11776</v>
      </c>
      <c r="N2515" t="s">
        <v>1950</v>
      </c>
      <c r="O2515">
        <v>10719</v>
      </c>
      <c r="P2515" t="s">
        <v>11777</v>
      </c>
      <c r="Q2515" t="s">
        <v>11778</v>
      </c>
      <c r="R2515" t="s">
        <v>21204</v>
      </c>
      <c r="S2515" t="s">
        <v>28</v>
      </c>
      <c r="T2515" t="s">
        <v>56</v>
      </c>
      <c r="U2515" t="s">
        <v>21205</v>
      </c>
      <c r="V2515" t="s">
        <v>11206</v>
      </c>
      <c r="X2515" t="s">
        <v>21206</v>
      </c>
      <c r="Y2515" t="s">
        <v>21207</v>
      </c>
    </row>
    <row r="2516" spans="1:25" x14ac:dyDescent="0.2">
      <c r="A2516" t="s">
        <v>27096</v>
      </c>
      <c r="B2516">
        <v>110848</v>
      </c>
      <c r="C2516">
        <v>313002</v>
      </c>
      <c r="D2516" t="s">
        <v>21197</v>
      </c>
      <c r="E2516" t="s">
        <v>24</v>
      </c>
      <c r="F2516">
        <v>999985417</v>
      </c>
      <c r="G2516" t="s">
        <v>560</v>
      </c>
      <c r="H2516" t="s">
        <v>561</v>
      </c>
      <c r="I2516" t="s">
        <v>34</v>
      </c>
      <c r="J2516" t="s">
        <v>26</v>
      </c>
      <c r="K2516">
        <v>168400</v>
      </c>
      <c r="L2516" t="s">
        <v>138</v>
      </c>
      <c r="M2516" t="s">
        <v>562</v>
      </c>
      <c r="N2516" t="s">
        <v>563</v>
      </c>
      <c r="O2516" t="s">
        <v>564</v>
      </c>
      <c r="P2516" t="s">
        <v>565</v>
      </c>
      <c r="Q2516" t="s">
        <v>566</v>
      </c>
      <c r="R2516" t="s">
        <v>21208</v>
      </c>
      <c r="S2516" t="s">
        <v>28</v>
      </c>
      <c r="T2516" t="s">
        <v>40</v>
      </c>
      <c r="U2516" t="s">
        <v>2573</v>
      </c>
      <c r="V2516" t="s">
        <v>12967</v>
      </c>
      <c r="X2516" t="s">
        <v>21209</v>
      </c>
      <c r="Y2516" t="s">
        <v>21210</v>
      </c>
    </row>
    <row r="2517" spans="1:25" x14ac:dyDescent="0.2">
      <c r="A2517" t="s">
        <v>27096</v>
      </c>
      <c r="B2517">
        <v>110848</v>
      </c>
      <c r="C2517">
        <v>313002</v>
      </c>
      <c r="D2517" t="s">
        <v>21197</v>
      </c>
      <c r="E2517" t="s">
        <v>57</v>
      </c>
      <c r="F2517">
        <v>999951467</v>
      </c>
      <c r="G2517" t="s">
        <v>6364</v>
      </c>
      <c r="H2517" t="s">
        <v>6365</v>
      </c>
      <c r="I2517" t="s">
        <v>30</v>
      </c>
      <c r="J2517" t="s">
        <v>26</v>
      </c>
      <c r="K2517">
        <v>531286.6</v>
      </c>
      <c r="L2517" t="s">
        <v>210</v>
      </c>
      <c r="M2517" t="s">
        <v>6366</v>
      </c>
      <c r="N2517" t="s">
        <v>1521</v>
      </c>
      <c r="O2517">
        <v>16129</v>
      </c>
      <c r="P2517" t="s">
        <v>6367</v>
      </c>
      <c r="Q2517" t="s">
        <v>6368</v>
      </c>
      <c r="R2517" t="s">
        <v>21211</v>
      </c>
      <c r="S2517" t="s">
        <v>28</v>
      </c>
      <c r="T2517" t="s">
        <v>47</v>
      </c>
      <c r="U2517" t="s">
        <v>1069</v>
      </c>
      <c r="V2517" t="s">
        <v>6369</v>
      </c>
      <c r="X2517" t="s">
        <v>6370</v>
      </c>
      <c r="Y2517" t="s">
        <v>6371</v>
      </c>
    </row>
    <row r="2518" spans="1:25" x14ac:dyDescent="0.2">
      <c r="A2518" t="s">
        <v>27096</v>
      </c>
      <c r="B2518">
        <v>110848</v>
      </c>
      <c r="C2518">
        <v>313002</v>
      </c>
      <c r="D2518" t="s">
        <v>21197</v>
      </c>
      <c r="E2518" t="s">
        <v>24</v>
      </c>
      <c r="F2518">
        <v>972552265</v>
      </c>
      <c r="G2518" t="s">
        <v>6939</v>
      </c>
      <c r="H2518" t="s">
        <v>6940</v>
      </c>
      <c r="I2518" t="s">
        <v>30</v>
      </c>
      <c r="J2518" t="s">
        <v>26</v>
      </c>
      <c r="K2518">
        <v>187085.4</v>
      </c>
      <c r="L2518" t="s">
        <v>682</v>
      </c>
      <c r="M2518" t="s">
        <v>6941</v>
      </c>
      <c r="N2518" t="s">
        <v>6942</v>
      </c>
      <c r="O2518">
        <v>8501</v>
      </c>
      <c r="P2518" t="s">
        <v>6943</v>
      </c>
      <c r="Q2518" t="s">
        <v>6944</v>
      </c>
      <c r="R2518" t="s">
        <v>21212</v>
      </c>
      <c r="S2518" t="s">
        <v>28</v>
      </c>
      <c r="T2518" t="s">
        <v>56</v>
      </c>
      <c r="U2518" t="s">
        <v>2803</v>
      </c>
      <c r="V2518" t="s">
        <v>21213</v>
      </c>
      <c r="X2518" t="s">
        <v>21214</v>
      </c>
      <c r="Y2518" t="s">
        <v>21215</v>
      </c>
    </row>
    <row r="2519" spans="1:25" x14ac:dyDescent="0.2">
      <c r="A2519" t="s">
        <v>27096</v>
      </c>
      <c r="B2519">
        <v>110848</v>
      </c>
      <c r="C2519">
        <v>313002</v>
      </c>
      <c r="D2519" t="s">
        <v>21197</v>
      </c>
      <c r="E2519" t="s">
        <v>24</v>
      </c>
      <c r="F2519">
        <v>999893752</v>
      </c>
      <c r="G2519" t="s">
        <v>5035</v>
      </c>
      <c r="H2519" t="s">
        <v>5036</v>
      </c>
      <c r="I2519" t="s">
        <v>34</v>
      </c>
      <c r="J2519" t="s">
        <v>26</v>
      </c>
      <c r="K2519">
        <v>258800</v>
      </c>
      <c r="L2519" t="s">
        <v>210</v>
      </c>
      <c r="M2519" t="s">
        <v>5037</v>
      </c>
      <c r="N2519" t="s">
        <v>5038</v>
      </c>
      <c r="O2519">
        <v>27100</v>
      </c>
      <c r="P2519" t="s">
        <v>5039</v>
      </c>
      <c r="R2519" t="s">
        <v>21216</v>
      </c>
      <c r="S2519" t="s">
        <v>28</v>
      </c>
      <c r="T2519" t="s">
        <v>65</v>
      </c>
      <c r="U2519" t="s">
        <v>1185</v>
      </c>
      <c r="V2519" t="s">
        <v>6408</v>
      </c>
      <c r="X2519" t="s">
        <v>11779</v>
      </c>
      <c r="Y2519" t="s">
        <v>12976</v>
      </c>
    </row>
    <row r="2520" spans="1:25" x14ac:dyDescent="0.2">
      <c r="A2520" t="s">
        <v>27096</v>
      </c>
      <c r="B2520">
        <v>110848</v>
      </c>
      <c r="C2520">
        <v>313002</v>
      </c>
      <c r="D2520" t="s">
        <v>21197</v>
      </c>
      <c r="E2520" t="s">
        <v>24</v>
      </c>
      <c r="F2520">
        <v>953015689</v>
      </c>
      <c r="G2520" t="s">
        <v>21217</v>
      </c>
      <c r="H2520" t="s">
        <v>21218</v>
      </c>
      <c r="I2520" t="s">
        <v>30</v>
      </c>
      <c r="J2520" t="s">
        <v>26</v>
      </c>
      <c r="K2520">
        <v>191024</v>
      </c>
      <c r="L2520" t="s">
        <v>765</v>
      </c>
      <c r="M2520" t="s">
        <v>21219</v>
      </c>
      <c r="N2520" t="s">
        <v>3289</v>
      </c>
      <c r="O2520">
        <v>71000</v>
      </c>
      <c r="P2520" t="s">
        <v>21220</v>
      </c>
      <c r="R2520" t="s">
        <v>21221</v>
      </c>
      <c r="S2520" t="s">
        <v>28</v>
      </c>
      <c r="T2520" t="s">
        <v>56</v>
      </c>
      <c r="U2520" t="s">
        <v>2803</v>
      </c>
      <c r="V2520" t="s">
        <v>16213</v>
      </c>
      <c r="X2520" t="s">
        <v>21222</v>
      </c>
      <c r="Y2520" t="s">
        <v>21223</v>
      </c>
    </row>
    <row r="2521" spans="1:25" x14ac:dyDescent="0.2">
      <c r="A2521" t="s">
        <v>27096</v>
      </c>
      <c r="B2521">
        <v>110848</v>
      </c>
      <c r="C2521">
        <v>313002</v>
      </c>
      <c r="D2521" t="s">
        <v>21197</v>
      </c>
      <c r="E2521" t="s">
        <v>24</v>
      </c>
      <c r="F2521">
        <v>999940991</v>
      </c>
      <c r="G2521" t="s">
        <v>3293</v>
      </c>
      <c r="H2521" t="s">
        <v>3294</v>
      </c>
      <c r="I2521" t="s">
        <v>25</v>
      </c>
      <c r="J2521" t="s">
        <v>26</v>
      </c>
      <c r="K2521">
        <v>194400</v>
      </c>
      <c r="L2521" t="s">
        <v>2000</v>
      </c>
      <c r="M2521" t="s">
        <v>3295</v>
      </c>
      <c r="N2521" t="s">
        <v>2713</v>
      </c>
      <c r="O2521">
        <v>11060</v>
      </c>
      <c r="P2521" t="s">
        <v>3296</v>
      </c>
      <c r="Q2521" t="s">
        <v>3297</v>
      </c>
      <c r="R2521" t="s">
        <v>21224</v>
      </c>
      <c r="S2521" t="s">
        <v>28</v>
      </c>
      <c r="T2521" t="s">
        <v>40</v>
      </c>
      <c r="U2521" t="s">
        <v>766</v>
      </c>
      <c r="V2521" t="s">
        <v>21225</v>
      </c>
      <c r="X2521" t="s">
        <v>11687</v>
      </c>
      <c r="Y2521" t="s">
        <v>8718</v>
      </c>
    </row>
    <row r="2522" spans="1:25" x14ac:dyDescent="0.2">
      <c r="A2522" t="s">
        <v>27096</v>
      </c>
      <c r="B2522">
        <v>110848</v>
      </c>
      <c r="C2522">
        <v>313002</v>
      </c>
      <c r="D2522" t="s">
        <v>21197</v>
      </c>
      <c r="E2522" t="s">
        <v>24</v>
      </c>
      <c r="F2522">
        <v>999993953</v>
      </c>
      <c r="G2522" t="s">
        <v>289</v>
      </c>
      <c r="H2522" t="s">
        <v>290</v>
      </c>
      <c r="I2522" t="s">
        <v>34</v>
      </c>
      <c r="J2522" t="s">
        <v>26</v>
      </c>
      <c r="K2522">
        <v>250000</v>
      </c>
      <c r="L2522" t="s">
        <v>210</v>
      </c>
      <c r="M2522" t="s">
        <v>291</v>
      </c>
      <c r="N2522" t="s">
        <v>292</v>
      </c>
      <c r="O2522">
        <v>40126</v>
      </c>
      <c r="P2522" t="s">
        <v>293</v>
      </c>
      <c r="Q2522" t="s">
        <v>294</v>
      </c>
      <c r="R2522" t="s">
        <v>21226</v>
      </c>
      <c r="S2522" t="s">
        <v>28</v>
      </c>
      <c r="T2522" t="s">
        <v>56</v>
      </c>
      <c r="U2522" t="s">
        <v>295</v>
      </c>
      <c r="V2522" t="s">
        <v>296</v>
      </c>
      <c r="X2522" t="s">
        <v>16769</v>
      </c>
      <c r="Y2522" t="s">
        <v>21227</v>
      </c>
    </row>
    <row r="2523" spans="1:25" x14ac:dyDescent="0.2">
      <c r="A2523" t="s">
        <v>27096</v>
      </c>
      <c r="B2523">
        <v>110848</v>
      </c>
      <c r="C2523">
        <v>313002</v>
      </c>
      <c r="D2523" t="s">
        <v>21197</v>
      </c>
      <c r="E2523" t="s">
        <v>24</v>
      </c>
      <c r="F2523">
        <v>997621721</v>
      </c>
      <c r="G2523" t="s">
        <v>6945</v>
      </c>
      <c r="H2523" t="s">
        <v>6946</v>
      </c>
      <c r="I2523" t="s">
        <v>209</v>
      </c>
      <c r="J2523" t="s">
        <v>26</v>
      </c>
      <c r="K2523">
        <v>148979.93</v>
      </c>
      <c r="L2523" t="s">
        <v>27</v>
      </c>
      <c r="M2523" t="s">
        <v>6947</v>
      </c>
      <c r="N2523" t="s">
        <v>550</v>
      </c>
      <c r="O2523">
        <v>10785</v>
      </c>
      <c r="P2523" t="s">
        <v>6948</v>
      </c>
      <c r="Q2523" t="s">
        <v>6949</v>
      </c>
      <c r="R2523" t="s">
        <v>21228</v>
      </c>
      <c r="S2523" t="s">
        <v>28</v>
      </c>
      <c r="T2523" t="s">
        <v>40</v>
      </c>
      <c r="U2523" t="s">
        <v>21229</v>
      </c>
      <c r="V2523" t="s">
        <v>8918</v>
      </c>
      <c r="X2523" t="s">
        <v>21230</v>
      </c>
      <c r="Y2523" t="s">
        <v>21231</v>
      </c>
    </row>
    <row r="2524" spans="1:25" x14ac:dyDescent="0.2">
      <c r="A2524" t="s">
        <v>27096</v>
      </c>
      <c r="B2524">
        <v>110848</v>
      </c>
      <c r="C2524">
        <v>313002</v>
      </c>
      <c r="D2524" t="s">
        <v>21197</v>
      </c>
      <c r="E2524" t="s">
        <v>24</v>
      </c>
      <c r="F2524">
        <v>954811256</v>
      </c>
      <c r="G2524" t="s">
        <v>21232</v>
      </c>
      <c r="H2524" t="s">
        <v>21233</v>
      </c>
      <c r="I2524" t="s">
        <v>30</v>
      </c>
      <c r="J2524" t="s">
        <v>472</v>
      </c>
      <c r="L2524" t="s">
        <v>70</v>
      </c>
      <c r="M2524" t="s">
        <v>21234</v>
      </c>
      <c r="N2524" t="s">
        <v>15345</v>
      </c>
      <c r="O2524">
        <v>9435</v>
      </c>
      <c r="P2524" t="s">
        <v>21235</v>
      </c>
      <c r="R2524" t="s">
        <v>21236</v>
      </c>
      <c r="S2524" t="s">
        <v>28</v>
      </c>
      <c r="T2524" t="s">
        <v>56</v>
      </c>
      <c r="U2524" t="s">
        <v>21237</v>
      </c>
      <c r="V2524" t="s">
        <v>21238</v>
      </c>
      <c r="X2524" t="s">
        <v>21239</v>
      </c>
      <c r="Y2524" t="s">
        <v>21240</v>
      </c>
    </row>
    <row r="2525" spans="1:25" x14ac:dyDescent="0.2">
      <c r="A2525" t="s">
        <v>27096</v>
      </c>
      <c r="B2525">
        <v>110848</v>
      </c>
      <c r="C2525">
        <v>313002</v>
      </c>
      <c r="D2525" t="s">
        <v>21197</v>
      </c>
      <c r="E2525" t="s">
        <v>24</v>
      </c>
      <c r="F2525">
        <v>997623273</v>
      </c>
      <c r="G2525" t="s">
        <v>6952</v>
      </c>
      <c r="H2525" t="s">
        <v>6953</v>
      </c>
      <c r="I2525" t="s">
        <v>30</v>
      </c>
      <c r="J2525" t="s">
        <v>26</v>
      </c>
      <c r="K2525">
        <v>488500</v>
      </c>
      <c r="L2525" t="s">
        <v>109</v>
      </c>
      <c r="M2525" t="s">
        <v>6954</v>
      </c>
      <c r="N2525" t="s">
        <v>1654</v>
      </c>
      <c r="O2525">
        <v>1364</v>
      </c>
      <c r="Q2525" t="s">
        <v>6955</v>
      </c>
      <c r="R2525" t="s">
        <v>21241</v>
      </c>
      <c r="S2525" t="s">
        <v>28</v>
      </c>
      <c r="T2525" t="s">
        <v>40</v>
      </c>
      <c r="U2525" t="s">
        <v>12899</v>
      </c>
      <c r="V2525" t="s">
        <v>21242</v>
      </c>
      <c r="X2525" t="s">
        <v>21243</v>
      </c>
      <c r="Y2525" t="s">
        <v>21244</v>
      </c>
    </row>
    <row r="2526" spans="1:25" x14ac:dyDescent="0.2">
      <c r="A2526" t="s">
        <v>27096</v>
      </c>
      <c r="B2526">
        <v>110848</v>
      </c>
      <c r="C2526">
        <v>313002</v>
      </c>
      <c r="D2526" t="s">
        <v>21197</v>
      </c>
      <c r="E2526" t="s">
        <v>24</v>
      </c>
      <c r="F2526">
        <v>997492129</v>
      </c>
      <c r="G2526" t="s">
        <v>8518</v>
      </c>
      <c r="H2526" t="s">
        <v>8519</v>
      </c>
      <c r="I2526" t="s">
        <v>30</v>
      </c>
      <c r="J2526" t="s">
        <v>26</v>
      </c>
      <c r="K2526">
        <v>398000</v>
      </c>
      <c r="L2526" t="s">
        <v>27</v>
      </c>
      <c r="M2526" t="s">
        <v>8520</v>
      </c>
      <c r="N2526" t="s">
        <v>8521</v>
      </c>
      <c r="O2526">
        <v>82234</v>
      </c>
      <c r="P2526" t="s">
        <v>8522</v>
      </c>
      <c r="Q2526" t="s">
        <v>8523</v>
      </c>
      <c r="R2526" t="s">
        <v>21245</v>
      </c>
      <c r="S2526" t="s">
        <v>28</v>
      </c>
      <c r="T2526" t="s">
        <v>65</v>
      </c>
      <c r="U2526" t="s">
        <v>966</v>
      </c>
      <c r="V2526" t="s">
        <v>3964</v>
      </c>
      <c r="X2526">
        <v>498153886787</v>
      </c>
    </row>
    <row r="2527" spans="1:25" x14ac:dyDescent="0.2">
      <c r="A2527" t="s">
        <v>27096</v>
      </c>
      <c r="B2527">
        <v>110848</v>
      </c>
      <c r="C2527">
        <v>313002</v>
      </c>
      <c r="D2527" t="s">
        <v>21197</v>
      </c>
      <c r="E2527" t="s">
        <v>24</v>
      </c>
      <c r="F2527">
        <v>986098218</v>
      </c>
      <c r="G2527" t="s">
        <v>21246</v>
      </c>
      <c r="H2527" t="s">
        <v>21247</v>
      </c>
      <c r="I2527" t="s">
        <v>34</v>
      </c>
      <c r="J2527" t="s">
        <v>26</v>
      </c>
      <c r="K2527">
        <v>25920.07</v>
      </c>
      <c r="L2527" t="s">
        <v>27</v>
      </c>
      <c r="M2527" t="s">
        <v>21248</v>
      </c>
      <c r="N2527" t="s">
        <v>550</v>
      </c>
      <c r="O2527">
        <v>10785</v>
      </c>
      <c r="P2527" t="s">
        <v>21249</v>
      </c>
      <c r="R2527" t="s">
        <v>21250</v>
      </c>
      <c r="S2527" t="s">
        <v>28</v>
      </c>
      <c r="T2527" t="s">
        <v>56</v>
      </c>
      <c r="U2527" t="s">
        <v>2607</v>
      </c>
      <c r="V2527" t="s">
        <v>3908</v>
      </c>
      <c r="X2527" t="s">
        <v>21251</v>
      </c>
    </row>
    <row r="2528" spans="1:25" x14ac:dyDescent="0.2">
      <c r="A2528" t="s">
        <v>27096</v>
      </c>
      <c r="B2528">
        <v>185513</v>
      </c>
      <c r="C2528">
        <v>608166</v>
      </c>
      <c r="D2528" t="s">
        <v>21252</v>
      </c>
      <c r="E2528" t="s">
        <v>24</v>
      </c>
      <c r="F2528">
        <v>998222345</v>
      </c>
      <c r="G2528" t="s">
        <v>6734</v>
      </c>
      <c r="H2528" t="s">
        <v>6735</v>
      </c>
      <c r="I2528" t="s">
        <v>25</v>
      </c>
      <c r="J2528" t="s">
        <v>26</v>
      </c>
      <c r="K2528">
        <v>74298</v>
      </c>
      <c r="L2528" t="s">
        <v>210</v>
      </c>
      <c r="M2528" t="s">
        <v>6736</v>
      </c>
      <c r="N2528" t="s">
        <v>6737</v>
      </c>
      <c r="O2528">
        <v>34170</v>
      </c>
      <c r="P2528" t="s">
        <v>6738</v>
      </c>
      <c r="Q2528" t="s">
        <v>6739</v>
      </c>
      <c r="R2528" t="s">
        <v>21253</v>
      </c>
      <c r="S2528" t="s">
        <v>28</v>
      </c>
      <c r="T2528" t="s">
        <v>65</v>
      </c>
      <c r="U2528" t="s">
        <v>1581</v>
      </c>
      <c r="V2528" t="s">
        <v>8079</v>
      </c>
      <c r="X2528" t="s">
        <v>21254</v>
      </c>
    </row>
    <row r="2529" spans="1:25" x14ac:dyDescent="0.2">
      <c r="A2529" t="s">
        <v>27096</v>
      </c>
      <c r="B2529">
        <v>185513</v>
      </c>
      <c r="C2529">
        <v>608166</v>
      </c>
      <c r="D2529" t="s">
        <v>21252</v>
      </c>
      <c r="E2529" t="s">
        <v>24</v>
      </c>
      <c r="F2529">
        <v>985482171</v>
      </c>
      <c r="G2529" t="s">
        <v>6334</v>
      </c>
      <c r="H2529" t="s">
        <v>6335</v>
      </c>
      <c r="I2529" t="s">
        <v>209</v>
      </c>
      <c r="J2529" t="s">
        <v>26</v>
      </c>
      <c r="K2529">
        <v>177700</v>
      </c>
      <c r="L2529" t="s">
        <v>192</v>
      </c>
      <c r="M2529" t="s">
        <v>6336</v>
      </c>
      <c r="N2529" t="s">
        <v>533</v>
      </c>
      <c r="O2529">
        <v>1190</v>
      </c>
      <c r="P2529" t="s">
        <v>6337</v>
      </c>
      <c r="Q2529" t="s">
        <v>6338</v>
      </c>
      <c r="R2529" t="s">
        <v>21255</v>
      </c>
      <c r="S2529" t="s">
        <v>28</v>
      </c>
      <c r="T2529" t="s">
        <v>40</v>
      </c>
      <c r="U2529" t="s">
        <v>2870</v>
      </c>
      <c r="V2529" t="s">
        <v>6339</v>
      </c>
      <c r="X2529" t="s">
        <v>8702</v>
      </c>
    </row>
    <row r="2530" spans="1:25" x14ac:dyDescent="0.2">
      <c r="A2530" t="s">
        <v>27096</v>
      </c>
      <c r="B2530">
        <v>185513</v>
      </c>
      <c r="C2530">
        <v>608166</v>
      </c>
      <c r="D2530" t="s">
        <v>21252</v>
      </c>
      <c r="E2530" t="s">
        <v>24</v>
      </c>
      <c r="F2530">
        <v>987938017</v>
      </c>
      <c r="G2530" t="s">
        <v>7534</v>
      </c>
      <c r="H2530" t="s">
        <v>7262</v>
      </c>
      <c r="I2530" t="s">
        <v>30</v>
      </c>
      <c r="J2530" t="s">
        <v>26</v>
      </c>
      <c r="K2530">
        <v>268744</v>
      </c>
      <c r="L2530" t="s">
        <v>150</v>
      </c>
      <c r="M2530" t="s">
        <v>7535</v>
      </c>
      <c r="N2530" t="s">
        <v>7536</v>
      </c>
      <c r="O2530">
        <v>18</v>
      </c>
      <c r="Q2530" t="s">
        <v>7537</v>
      </c>
      <c r="R2530" t="s">
        <v>21256</v>
      </c>
      <c r="S2530" t="s">
        <v>28</v>
      </c>
      <c r="T2530" t="s">
        <v>262</v>
      </c>
      <c r="U2530" t="s">
        <v>2768</v>
      </c>
      <c r="V2530" t="s">
        <v>21257</v>
      </c>
      <c r="X2530" t="s">
        <v>21258</v>
      </c>
    </row>
    <row r="2531" spans="1:25" x14ac:dyDescent="0.2">
      <c r="A2531" t="s">
        <v>27096</v>
      </c>
      <c r="B2531">
        <v>185513</v>
      </c>
      <c r="C2531">
        <v>608166</v>
      </c>
      <c r="D2531" t="s">
        <v>21252</v>
      </c>
      <c r="E2531" t="s">
        <v>24</v>
      </c>
      <c r="F2531">
        <v>956432223</v>
      </c>
      <c r="G2531" t="s">
        <v>21259</v>
      </c>
      <c r="H2531" t="s">
        <v>21260</v>
      </c>
      <c r="I2531" t="s">
        <v>30</v>
      </c>
      <c r="J2531" t="s">
        <v>26</v>
      </c>
      <c r="K2531">
        <v>144400</v>
      </c>
      <c r="L2531" t="s">
        <v>312</v>
      </c>
      <c r="M2531" t="s">
        <v>21261</v>
      </c>
      <c r="N2531" t="s">
        <v>17370</v>
      </c>
      <c r="O2531" t="s">
        <v>21262</v>
      </c>
      <c r="P2531" t="s">
        <v>21263</v>
      </c>
      <c r="R2531" t="s">
        <v>21264</v>
      </c>
      <c r="S2531" t="s">
        <v>28</v>
      </c>
      <c r="T2531" t="s">
        <v>40</v>
      </c>
      <c r="U2531" t="s">
        <v>963</v>
      </c>
      <c r="V2531" t="s">
        <v>21265</v>
      </c>
      <c r="X2531" t="s">
        <v>21266</v>
      </c>
    </row>
    <row r="2532" spans="1:25" x14ac:dyDescent="0.2">
      <c r="A2532" t="s">
        <v>27096</v>
      </c>
      <c r="B2532">
        <v>185513</v>
      </c>
      <c r="C2532">
        <v>608166</v>
      </c>
      <c r="D2532" t="s">
        <v>21252</v>
      </c>
      <c r="E2532" t="s">
        <v>57</v>
      </c>
      <c r="F2532">
        <v>999845446</v>
      </c>
      <c r="G2532" t="s">
        <v>2030</v>
      </c>
      <c r="H2532" t="s">
        <v>2031</v>
      </c>
      <c r="I2532" t="s">
        <v>34</v>
      </c>
      <c r="J2532" t="s">
        <v>26</v>
      </c>
      <c r="K2532">
        <v>432727.75</v>
      </c>
      <c r="L2532" t="s">
        <v>150</v>
      </c>
      <c r="M2532" t="s">
        <v>2032</v>
      </c>
      <c r="N2532" t="s">
        <v>172</v>
      </c>
      <c r="O2532">
        <v>2</v>
      </c>
      <c r="P2532" t="s">
        <v>2033</v>
      </c>
      <c r="Q2532" t="s">
        <v>2034</v>
      </c>
      <c r="R2532" t="s">
        <v>21267</v>
      </c>
      <c r="S2532" t="s">
        <v>28</v>
      </c>
      <c r="T2532" t="s">
        <v>47</v>
      </c>
      <c r="U2532" t="s">
        <v>2035</v>
      </c>
      <c r="V2532" t="s">
        <v>2036</v>
      </c>
      <c r="X2532" t="s">
        <v>9561</v>
      </c>
      <c r="Y2532">
        <v>35317076133</v>
      </c>
    </row>
    <row r="2533" spans="1:25" x14ac:dyDescent="0.2">
      <c r="A2533" t="s">
        <v>27096</v>
      </c>
      <c r="B2533">
        <v>185513</v>
      </c>
      <c r="C2533">
        <v>608166</v>
      </c>
      <c r="D2533" t="s">
        <v>21252</v>
      </c>
      <c r="E2533" t="s">
        <v>24</v>
      </c>
      <c r="F2533">
        <v>998993592</v>
      </c>
      <c r="G2533" t="s">
        <v>20648</v>
      </c>
      <c r="H2533" t="s">
        <v>7281</v>
      </c>
      <c r="I2533" t="s">
        <v>25</v>
      </c>
      <c r="J2533" t="s">
        <v>26</v>
      </c>
      <c r="K2533">
        <v>327720</v>
      </c>
      <c r="L2533" t="s">
        <v>27</v>
      </c>
      <c r="M2533" t="s">
        <v>20649</v>
      </c>
      <c r="N2533" t="s">
        <v>8521</v>
      </c>
      <c r="O2533">
        <v>82234</v>
      </c>
      <c r="P2533" t="s">
        <v>20650</v>
      </c>
      <c r="R2533" t="s">
        <v>21268</v>
      </c>
      <c r="S2533" t="s">
        <v>28</v>
      </c>
      <c r="T2533" t="s">
        <v>40</v>
      </c>
      <c r="U2533" t="s">
        <v>21269</v>
      </c>
      <c r="V2533" t="s">
        <v>20651</v>
      </c>
      <c r="X2533">
        <v>436644509989</v>
      </c>
    </row>
    <row r="2534" spans="1:25" x14ac:dyDescent="0.2">
      <c r="A2534" t="s">
        <v>27096</v>
      </c>
      <c r="B2534">
        <v>185513</v>
      </c>
      <c r="C2534">
        <v>608166</v>
      </c>
      <c r="D2534" t="s">
        <v>21252</v>
      </c>
      <c r="E2534" t="s">
        <v>24</v>
      </c>
      <c r="F2534">
        <v>972651302</v>
      </c>
      <c r="G2534" t="s">
        <v>21270</v>
      </c>
      <c r="H2534" t="s">
        <v>21271</v>
      </c>
      <c r="I2534" t="s">
        <v>30</v>
      </c>
      <c r="J2534" t="s">
        <v>26</v>
      </c>
      <c r="K2534">
        <v>232800</v>
      </c>
      <c r="L2534" t="s">
        <v>150</v>
      </c>
      <c r="M2534" t="s">
        <v>21272</v>
      </c>
      <c r="N2534" t="s">
        <v>21273</v>
      </c>
      <c r="O2534" t="s">
        <v>548</v>
      </c>
      <c r="P2534" t="s">
        <v>21274</v>
      </c>
      <c r="Q2534" t="s">
        <v>21275</v>
      </c>
      <c r="R2534" t="s">
        <v>21276</v>
      </c>
      <c r="S2534" t="s">
        <v>28</v>
      </c>
      <c r="T2534" t="s">
        <v>65</v>
      </c>
      <c r="U2534" t="s">
        <v>639</v>
      </c>
      <c r="V2534" t="s">
        <v>8026</v>
      </c>
      <c r="X2534" t="s">
        <v>21277</v>
      </c>
    </row>
    <row r="2535" spans="1:25" x14ac:dyDescent="0.2">
      <c r="A2535" t="s">
        <v>27096</v>
      </c>
      <c r="B2535">
        <v>185513</v>
      </c>
      <c r="C2535">
        <v>608166</v>
      </c>
      <c r="D2535" t="s">
        <v>21252</v>
      </c>
      <c r="E2535" t="s">
        <v>24</v>
      </c>
      <c r="F2535">
        <v>963498382</v>
      </c>
      <c r="G2535" t="s">
        <v>3825</v>
      </c>
      <c r="H2535" t="s">
        <v>3826</v>
      </c>
      <c r="I2535" t="s">
        <v>30</v>
      </c>
      <c r="J2535" t="s">
        <v>472</v>
      </c>
      <c r="L2535" t="s">
        <v>357</v>
      </c>
      <c r="M2535" t="s">
        <v>3827</v>
      </c>
      <c r="N2535" t="s">
        <v>575</v>
      </c>
      <c r="O2535">
        <v>28033</v>
      </c>
      <c r="P2535" t="s">
        <v>3828</v>
      </c>
      <c r="R2535" t="s">
        <v>21278</v>
      </c>
      <c r="S2535" t="s">
        <v>28</v>
      </c>
      <c r="T2535" t="s">
        <v>40</v>
      </c>
      <c r="U2535" t="s">
        <v>1590</v>
      </c>
      <c r="V2535" t="s">
        <v>3829</v>
      </c>
      <c r="X2535" t="s">
        <v>16760</v>
      </c>
    </row>
    <row r="2536" spans="1:25" x14ac:dyDescent="0.2">
      <c r="A2536" t="s">
        <v>27096</v>
      </c>
      <c r="B2536">
        <v>185513</v>
      </c>
      <c r="C2536">
        <v>608166</v>
      </c>
      <c r="D2536" t="s">
        <v>21252</v>
      </c>
      <c r="E2536" t="s">
        <v>24</v>
      </c>
      <c r="F2536">
        <v>999969606</v>
      </c>
      <c r="G2536" t="s">
        <v>3184</v>
      </c>
      <c r="H2536" t="s">
        <v>3185</v>
      </c>
      <c r="I2536" t="s">
        <v>34</v>
      </c>
      <c r="J2536" t="s">
        <v>26</v>
      </c>
      <c r="K2536">
        <v>113760</v>
      </c>
      <c r="L2536" t="s">
        <v>263</v>
      </c>
      <c r="M2536" t="s">
        <v>3186</v>
      </c>
      <c r="N2536" t="s">
        <v>3187</v>
      </c>
      <c r="O2536" t="s">
        <v>3188</v>
      </c>
      <c r="P2536" t="s">
        <v>3189</v>
      </c>
      <c r="Q2536" t="s">
        <v>3190</v>
      </c>
      <c r="R2536" t="s">
        <v>21279</v>
      </c>
      <c r="S2536" t="s">
        <v>28</v>
      </c>
      <c r="T2536" t="s">
        <v>47</v>
      </c>
      <c r="U2536" t="s">
        <v>229</v>
      </c>
      <c r="V2536" t="s">
        <v>21280</v>
      </c>
      <c r="X2536" t="s">
        <v>21281</v>
      </c>
    </row>
    <row r="2537" spans="1:25" x14ac:dyDescent="0.2">
      <c r="A2537" t="s">
        <v>27096</v>
      </c>
      <c r="B2537">
        <v>185513</v>
      </c>
      <c r="C2537">
        <v>608166</v>
      </c>
      <c r="D2537" t="s">
        <v>21252</v>
      </c>
      <c r="E2537" t="s">
        <v>24</v>
      </c>
      <c r="F2537">
        <v>973110403</v>
      </c>
      <c r="G2537" t="s">
        <v>19920</v>
      </c>
      <c r="H2537" t="s">
        <v>19921</v>
      </c>
      <c r="I2537" t="s">
        <v>30</v>
      </c>
      <c r="J2537" t="s">
        <v>26</v>
      </c>
      <c r="K2537">
        <v>212100</v>
      </c>
      <c r="L2537" t="s">
        <v>261</v>
      </c>
      <c r="M2537" t="s">
        <v>19922</v>
      </c>
      <c r="N2537" t="s">
        <v>866</v>
      </c>
      <c r="O2537">
        <v>200</v>
      </c>
      <c r="P2537" t="s">
        <v>19923</v>
      </c>
      <c r="R2537" t="s">
        <v>21282</v>
      </c>
      <c r="S2537" t="s">
        <v>28</v>
      </c>
      <c r="T2537" t="s">
        <v>65</v>
      </c>
      <c r="U2537" t="s">
        <v>2941</v>
      </c>
      <c r="V2537" t="s">
        <v>19925</v>
      </c>
      <c r="X2537">
        <v>358400154441</v>
      </c>
      <c r="Y2537">
        <v>85231897689</v>
      </c>
    </row>
    <row r="2538" spans="1:25" x14ac:dyDescent="0.2">
      <c r="A2538" t="s">
        <v>27096</v>
      </c>
      <c r="B2538">
        <v>185513</v>
      </c>
      <c r="C2538">
        <v>608166</v>
      </c>
      <c r="D2538" t="s">
        <v>21252</v>
      </c>
      <c r="E2538" t="s">
        <v>24</v>
      </c>
      <c r="F2538">
        <v>997454590</v>
      </c>
      <c r="G2538" t="s">
        <v>9651</v>
      </c>
      <c r="H2538" t="s">
        <v>9652</v>
      </c>
      <c r="I2538" t="s">
        <v>30</v>
      </c>
      <c r="J2538" t="s">
        <v>26</v>
      </c>
      <c r="K2538">
        <v>452996</v>
      </c>
      <c r="L2538" t="s">
        <v>357</v>
      </c>
      <c r="M2538" t="s">
        <v>9653</v>
      </c>
      <c r="N2538" t="s">
        <v>9654</v>
      </c>
      <c r="O2538">
        <v>8172</v>
      </c>
      <c r="P2538" t="s">
        <v>9655</v>
      </c>
      <c r="R2538" t="s">
        <v>21283</v>
      </c>
      <c r="S2538" t="s">
        <v>28</v>
      </c>
      <c r="T2538" t="s">
        <v>65</v>
      </c>
      <c r="U2538" t="s">
        <v>5097</v>
      </c>
      <c r="V2538" t="s">
        <v>5429</v>
      </c>
      <c r="X2538" t="s">
        <v>15552</v>
      </c>
    </row>
    <row r="2539" spans="1:25" x14ac:dyDescent="0.2">
      <c r="A2539" t="s">
        <v>27096</v>
      </c>
      <c r="B2539">
        <v>185513</v>
      </c>
      <c r="C2539">
        <v>608166</v>
      </c>
      <c r="D2539" t="s">
        <v>21252</v>
      </c>
      <c r="E2539" t="s">
        <v>24</v>
      </c>
      <c r="F2539">
        <v>999591306</v>
      </c>
      <c r="G2539" t="s">
        <v>1930</v>
      </c>
      <c r="H2539" t="s">
        <v>1931</v>
      </c>
      <c r="I2539" t="s">
        <v>25</v>
      </c>
      <c r="J2539" t="s">
        <v>26</v>
      </c>
      <c r="K2539">
        <v>232431.5</v>
      </c>
      <c r="L2539" t="s">
        <v>261</v>
      </c>
      <c r="M2539" t="s">
        <v>1932</v>
      </c>
      <c r="N2539" t="s">
        <v>866</v>
      </c>
      <c r="O2539">
        <v>560</v>
      </c>
      <c r="P2539" t="s">
        <v>1933</v>
      </c>
      <c r="Q2539" t="s">
        <v>1934</v>
      </c>
      <c r="R2539" t="s">
        <v>21284</v>
      </c>
      <c r="S2539" t="s">
        <v>28</v>
      </c>
      <c r="T2539" t="s">
        <v>56</v>
      </c>
      <c r="U2539" t="s">
        <v>1350</v>
      </c>
      <c r="V2539" t="s">
        <v>1935</v>
      </c>
      <c r="X2539" t="s">
        <v>14936</v>
      </c>
    </row>
    <row r="2540" spans="1:25" x14ac:dyDescent="0.2">
      <c r="A2540" t="s">
        <v>27096</v>
      </c>
      <c r="B2540">
        <v>185513</v>
      </c>
      <c r="C2540">
        <v>608166</v>
      </c>
      <c r="D2540" t="s">
        <v>21252</v>
      </c>
      <c r="E2540" t="s">
        <v>24</v>
      </c>
      <c r="F2540">
        <v>999994826</v>
      </c>
      <c r="G2540" t="s">
        <v>2334</v>
      </c>
      <c r="H2540" t="s">
        <v>2335</v>
      </c>
      <c r="I2540" t="s">
        <v>34</v>
      </c>
      <c r="J2540" t="s">
        <v>26</v>
      </c>
      <c r="K2540">
        <v>197832</v>
      </c>
      <c r="L2540" t="s">
        <v>27</v>
      </c>
      <c r="M2540" t="s">
        <v>2336</v>
      </c>
      <c r="N2540" t="s">
        <v>550</v>
      </c>
      <c r="O2540">
        <v>14195</v>
      </c>
      <c r="P2540" t="s">
        <v>2337</v>
      </c>
      <c r="Q2540" t="s">
        <v>2338</v>
      </c>
      <c r="R2540" t="s">
        <v>21285</v>
      </c>
      <c r="S2540" t="s">
        <v>28</v>
      </c>
      <c r="T2540" t="s">
        <v>40</v>
      </c>
      <c r="U2540" t="s">
        <v>2005</v>
      </c>
      <c r="V2540" t="s">
        <v>13943</v>
      </c>
      <c r="X2540" t="s">
        <v>21286</v>
      </c>
      <c r="Y2540" t="s">
        <v>2340</v>
      </c>
    </row>
    <row r="2541" spans="1:25" x14ac:dyDescent="0.2">
      <c r="A2541" t="s">
        <v>27096</v>
      </c>
      <c r="B2541">
        <v>185513</v>
      </c>
      <c r="C2541">
        <v>608166</v>
      </c>
      <c r="D2541" t="s">
        <v>21252</v>
      </c>
      <c r="E2541" t="s">
        <v>24</v>
      </c>
      <c r="F2541">
        <v>953977056</v>
      </c>
      <c r="G2541" t="s">
        <v>10235</v>
      </c>
      <c r="H2541" t="s">
        <v>10236</v>
      </c>
      <c r="I2541" t="s">
        <v>30</v>
      </c>
      <c r="J2541" t="s">
        <v>26</v>
      </c>
      <c r="K2541">
        <v>83880</v>
      </c>
      <c r="L2541" t="s">
        <v>99</v>
      </c>
      <c r="M2541" t="s">
        <v>10237</v>
      </c>
      <c r="N2541" t="s">
        <v>2691</v>
      </c>
      <c r="O2541">
        <v>10443</v>
      </c>
      <c r="P2541" t="s">
        <v>10238</v>
      </c>
      <c r="Q2541" t="s">
        <v>10239</v>
      </c>
      <c r="R2541" t="s">
        <v>21287</v>
      </c>
      <c r="S2541" t="s">
        <v>28</v>
      </c>
      <c r="T2541" t="s">
        <v>40</v>
      </c>
      <c r="U2541" t="s">
        <v>11190</v>
      </c>
      <c r="V2541" t="s">
        <v>21288</v>
      </c>
      <c r="X2541">
        <v>302105192101</v>
      </c>
    </row>
    <row r="2542" spans="1:25" x14ac:dyDescent="0.2">
      <c r="A2542" t="s">
        <v>27096</v>
      </c>
      <c r="B2542">
        <v>185513</v>
      </c>
      <c r="C2542">
        <v>608166</v>
      </c>
      <c r="D2542" t="s">
        <v>21252</v>
      </c>
      <c r="E2542" t="s">
        <v>24</v>
      </c>
      <c r="F2542">
        <v>999977366</v>
      </c>
      <c r="G2542" t="s">
        <v>2737</v>
      </c>
      <c r="H2542" t="s">
        <v>2738</v>
      </c>
      <c r="I2542" t="s">
        <v>34</v>
      </c>
      <c r="J2542" t="s">
        <v>26</v>
      </c>
      <c r="K2542">
        <v>340010</v>
      </c>
      <c r="L2542" t="s">
        <v>312</v>
      </c>
      <c r="M2542" t="s">
        <v>2739</v>
      </c>
      <c r="N2542" t="s">
        <v>2053</v>
      </c>
      <c r="O2542" t="s">
        <v>2740</v>
      </c>
      <c r="P2542" t="s">
        <v>2741</v>
      </c>
      <c r="Q2542" t="s">
        <v>2742</v>
      </c>
      <c r="R2542" t="s">
        <v>21289</v>
      </c>
      <c r="S2542" t="s">
        <v>28</v>
      </c>
      <c r="T2542" t="s">
        <v>40</v>
      </c>
      <c r="U2542" t="s">
        <v>1936</v>
      </c>
      <c r="V2542" t="s">
        <v>6111</v>
      </c>
      <c r="X2542" t="s">
        <v>21290</v>
      </c>
    </row>
    <row r="2543" spans="1:25" x14ac:dyDescent="0.2">
      <c r="A2543" t="s">
        <v>27096</v>
      </c>
      <c r="B2543">
        <v>185513</v>
      </c>
      <c r="C2543">
        <v>608166</v>
      </c>
      <c r="D2543" t="s">
        <v>21252</v>
      </c>
      <c r="E2543" t="s">
        <v>24</v>
      </c>
      <c r="F2543">
        <v>996754832</v>
      </c>
      <c r="G2543" t="s">
        <v>13155</v>
      </c>
      <c r="H2543" t="s">
        <v>13156</v>
      </c>
      <c r="I2543" t="s">
        <v>30</v>
      </c>
      <c r="J2543" t="s">
        <v>26</v>
      </c>
      <c r="K2543">
        <v>202200.75</v>
      </c>
      <c r="L2543" t="s">
        <v>357</v>
      </c>
      <c r="M2543" t="s">
        <v>13157</v>
      </c>
      <c r="N2543" t="s">
        <v>575</v>
      </c>
      <c r="O2543">
        <v>28050</v>
      </c>
      <c r="P2543" t="s">
        <v>13158</v>
      </c>
      <c r="Q2543" t="s">
        <v>13159</v>
      </c>
      <c r="R2543" t="s">
        <v>21291</v>
      </c>
      <c r="S2543" t="s">
        <v>28</v>
      </c>
      <c r="T2543" t="s">
        <v>40</v>
      </c>
      <c r="U2543" t="s">
        <v>7282</v>
      </c>
      <c r="V2543" t="s">
        <v>18180</v>
      </c>
      <c r="X2543" t="s">
        <v>17897</v>
      </c>
      <c r="Y2543" t="s">
        <v>21292</v>
      </c>
    </row>
    <row r="2544" spans="1:25" x14ac:dyDescent="0.2">
      <c r="A2544" t="s">
        <v>27096</v>
      </c>
      <c r="B2544">
        <v>101817</v>
      </c>
      <c r="C2544">
        <v>285034</v>
      </c>
      <c r="D2544" t="s">
        <v>21301</v>
      </c>
      <c r="E2544" t="s">
        <v>24</v>
      </c>
      <c r="F2544">
        <v>987726072</v>
      </c>
      <c r="G2544" t="s">
        <v>18770</v>
      </c>
      <c r="H2544" t="s">
        <v>18771</v>
      </c>
      <c r="I2544" t="s">
        <v>30</v>
      </c>
      <c r="J2544" t="s">
        <v>26</v>
      </c>
      <c r="K2544">
        <v>246000</v>
      </c>
      <c r="L2544" t="s">
        <v>312</v>
      </c>
      <c r="M2544" t="s">
        <v>18772</v>
      </c>
      <c r="N2544" t="s">
        <v>3512</v>
      </c>
      <c r="O2544" t="s">
        <v>18773</v>
      </c>
      <c r="Q2544" t="s">
        <v>18774</v>
      </c>
      <c r="R2544" t="s">
        <v>21302</v>
      </c>
      <c r="S2544" t="s">
        <v>28</v>
      </c>
      <c r="T2544" t="s">
        <v>40</v>
      </c>
      <c r="U2544" t="s">
        <v>7716</v>
      </c>
      <c r="V2544" t="s">
        <v>18776</v>
      </c>
      <c r="X2544">
        <v>31302440694</v>
      </c>
    </row>
    <row r="2545" spans="1:25" x14ac:dyDescent="0.2">
      <c r="A2545" t="s">
        <v>27096</v>
      </c>
      <c r="B2545">
        <v>101817</v>
      </c>
      <c r="C2545">
        <v>285034</v>
      </c>
      <c r="D2545" t="s">
        <v>21301</v>
      </c>
      <c r="E2545" t="s">
        <v>24</v>
      </c>
      <c r="F2545">
        <v>951968283</v>
      </c>
      <c r="G2545" t="s">
        <v>13565</v>
      </c>
      <c r="H2545" t="s">
        <v>8129</v>
      </c>
      <c r="I2545" t="s">
        <v>30</v>
      </c>
      <c r="J2545" t="s">
        <v>26</v>
      </c>
      <c r="L2545" t="s">
        <v>27</v>
      </c>
      <c r="M2545" t="s">
        <v>13566</v>
      </c>
      <c r="N2545" t="s">
        <v>13567</v>
      </c>
      <c r="O2545">
        <v>40699</v>
      </c>
      <c r="P2545" t="s">
        <v>13568</v>
      </c>
      <c r="R2545" t="s">
        <v>21303</v>
      </c>
      <c r="S2545" t="s">
        <v>28</v>
      </c>
      <c r="T2545" t="s">
        <v>40</v>
      </c>
      <c r="U2545" t="s">
        <v>2370</v>
      </c>
      <c r="V2545" t="s">
        <v>21304</v>
      </c>
      <c r="X2545" t="s">
        <v>21305</v>
      </c>
      <c r="Y2545" t="s">
        <v>21306</v>
      </c>
    </row>
    <row r="2546" spans="1:25" x14ac:dyDescent="0.2">
      <c r="A2546" t="s">
        <v>27096</v>
      </c>
      <c r="B2546">
        <v>101817</v>
      </c>
      <c r="C2546">
        <v>285034</v>
      </c>
      <c r="D2546" t="s">
        <v>21301</v>
      </c>
      <c r="E2546" t="s">
        <v>24</v>
      </c>
      <c r="F2546">
        <v>992823907</v>
      </c>
      <c r="G2546" t="s">
        <v>18777</v>
      </c>
      <c r="H2546" t="s">
        <v>12966</v>
      </c>
      <c r="I2546" t="s">
        <v>30</v>
      </c>
      <c r="J2546" t="s">
        <v>472</v>
      </c>
      <c r="L2546" t="s">
        <v>312</v>
      </c>
      <c r="M2546" t="s">
        <v>18778</v>
      </c>
      <c r="N2546" t="s">
        <v>9204</v>
      </c>
      <c r="O2546" t="s">
        <v>18779</v>
      </c>
      <c r="P2546" t="s">
        <v>18780</v>
      </c>
      <c r="R2546" t="s">
        <v>21307</v>
      </c>
      <c r="S2546" t="s">
        <v>28</v>
      </c>
      <c r="T2546" t="s">
        <v>40</v>
      </c>
      <c r="U2546" t="s">
        <v>21308</v>
      </c>
      <c r="V2546" t="s">
        <v>18782</v>
      </c>
      <c r="X2546">
        <v>310703832141</v>
      </c>
    </row>
    <row r="2547" spans="1:25" x14ac:dyDescent="0.2">
      <c r="A2547" t="s">
        <v>27096</v>
      </c>
      <c r="B2547">
        <v>101817</v>
      </c>
      <c r="C2547">
        <v>285034</v>
      </c>
      <c r="D2547" t="s">
        <v>21301</v>
      </c>
      <c r="E2547" t="s">
        <v>24</v>
      </c>
      <c r="F2547">
        <v>997538592</v>
      </c>
      <c r="G2547" t="s">
        <v>16608</v>
      </c>
      <c r="H2547" t="s">
        <v>16609</v>
      </c>
      <c r="I2547" t="s">
        <v>30</v>
      </c>
      <c r="J2547" t="s">
        <v>26</v>
      </c>
      <c r="K2547">
        <v>135185</v>
      </c>
      <c r="L2547" t="s">
        <v>82</v>
      </c>
      <c r="M2547" t="s">
        <v>16610</v>
      </c>
      <c r="N2547" t="s">
        <v>4741</v>
      </c>
      <c r="O2547">
        <v>78180</v>
      </c>
      <c r="P2547" t="s">
        <v>16611</v>
      </c>
      <c r="Q2547" t="s">
        <v>16612</v>
      </c>
      <c r="R2547" t="s">
        <v>21309</v>
      </c>
      <c r="S2547" t="s">
        <v>28</v>
      </c>
      <c r="T2547" t="s">
        <v>40</v>
      </c>
      <c r="U2547" t="s">
        <v>1982</v>
      </c>
      <c r="V2547" t="s">
        <v>11216</v>
      </c>
      <c r="X2547">
        <v>33626170963</v>
      </c>
    </row>
    <row r="2548" spans="1:25" x14ac:dyDescent="0.2">
      <c r="A2548" t="s">
        <v>27096</v>
      </c>
      <c r="B2548">
        <v>101817</v>
      </c>
      <c r="C2548">
        <v>285034</v>
      </c>
      <c r="D2548" t="s">
        <v>21301</v>
      </c>
      <c r="E2548" t="s">
        <v>24</v>
      </c>
      <c r="F2548">
        <v>973083825</v>
      </c>
      <c r="G2548" t="s">
        <v>19334</v>
      </c>
      <c r="H2548" t="s">
        <v>9170</v>
      </c>
      <c r="I2548" t="s">
        <v>30</v>
      </c>
      <c r="J2548" t="s">
        <v>26</v>
      </c>
      <c r="K2548">
        <v>235775</v>
      </c>
      <c r="L2548" t="s">
        <v>138</v>
      </c>
      <c r="M2548" t="s">
        <v>19335</v>
      </c>
      <c r="N2548" t="s">
        <v>9499</v>
      </c>
      <c r="O2548" t="s">
        <v>9500</v>
      </c>
      <c r="P2548" t="s">
        <v>19336</v>
      </c>
      <c r="Q2548" t="s">
        <v>19337</v>
      </c>
      <c r="R2548" t="s">
        <v>21310</v>
      </c>
      <c r="S2548" t="s">
        <v>28</v>
      </c>
      <c r="T2548" t="s">
        <v>40</v>
      </c>
      <c r="U2548" t="s">
        <v>215</v>
      </c>
      <c r="V2548" t="s">
        <v>21311</v>
      </c>
      <c r="X2548" t="s">
        <v>21312</v>
      </c>
    </row>
    <row r="2549" spans="1:25" x14ac:dyDescent="0.2">
      <c r="A2549" t="s">
        <v>27096</v>
      </c>
      <c r="B2549">
        <v>101817</v>
      </c>
      <c r="C2549">
        <v>285034</v>
      </c>
      <c r="D2549" t="s">
        <v>21301</v>
      </c>
      <c r="E2549" t="s">
        <v>24</v>
      </c>
      <c r="F2549">
        <v>999809265</v>
      </c>
      <c r="G2549" t="s">
        <v>3783</v>
      </c>
      <c r="H2549" t="s">
        <v>1087</v>
      </c>
      <c r="I2549" t="s">
        <v>30</v>
      </c>
      <c r="J2549" t="s">
        <v>26</v>
      </c>
      <c r="K2549">
        <v>321927.5</v>
      </c>
      <c r="L2549" t="s">
        <v>82</v>
      </c>
      <c r="M2549" t="s">
        <v>3784</v>
      </c>
      <c r="N2549" t="s">
        <v>3785</v>
      </c>
      <c r="O2549">
        <v>31402</v>
      </c>
      <c r="P2549" t="s">
        <v>3786</v>
      </c>
      <c r="Q2549" t="s">
        <v>3787</v>
      </c>
      <c r="R2549" t="s">
        <v>21313</v>
      </c>
      <c r="S2549" t="s">
        <v>28</v>
      </c>
      <c r="T2549" t="s">
        <v>40</v>
      </c>
      <c r="U2549" t="s">
        <v>2238</v>
      </c>
      <c r="V2549" t="s">
        <v>10632</v>
      </c>
      <c r="X2549">
        <v>33146973998</v>
      </c>
      <c r="Y2549">
        <v>33146974045</v>
      </c>
    </row>
    <row r="2550" spans="1:25" x14ac:dyDescent="0.2">
      <c r="A2550" t="s">
        <v>27096</v>
      </c>
      <c r="B2550">
        <v>101817</v>
      </c>
      <c r="C2550">
        <v>285034</v>
      </c>
      <c r="D2550" t="s">
        <v>21301</v>
      </c>
      <c r="E2550" t="s">
        <v>24</v>
      </c>
      <c r="F2550">
        <v>973827912</v>
      </c>
      <c r="G2550" t="s">
        <v>21314</v>
      </c>
      <c r="H2550" t="s">
        <v>21315</v>
      </c>
      <c r="I2550" t="s">
        <v>30</v>
      </c>
      <c r="J2550" t="s">
        <v>26</v>
      </c>
      <c r="K2550">
        <v>597741</v>
      </c>
      <c r="L2550" t="s">
        <v>82</v>
      </c>
      <c r="M2550" t="s">
        <v>21316</v>
      </c>
      <c r="N2550" t="s">
        <v>4016</v>
      </c>
      <c r="O2550">
        <v>78000</v>
      </c>
      <c r="P2550" t="s">
        <v>21317</v>
      </c>
      <c r="R2550" t="s">
        <v>21318</v>
      </c>
      <c r="S2550" t="s">
        <v>28</v>
      </c>
      <c r="T2550" t="s">
        <v>47</v>
      </c>
      <c r="U2550" t="s">
        <v>12940</v>
      </c>
      <c r="V2550" t="s">
        <v>4267</v>
      </c>
      <c r="X2550">
        <v>33477191924</v>
      </c>
    </row>
    <row r="2551" spans="1:25" x14ac:dyDescent="0.2">
      <c r="A2551" t="s">
        <v>27096</v>
      </c>
      <c r="B2551">
        <v>101817</v>
      </c>
      <c r="C2551">
        <v>285034</v>
      </c>
      <c r="D2551" t="s">
        <v>21301</v>
      </c>
      <c r="E2551" t="s">
        <v>57</v>
      </c>
      <c r="F2551">
        <v>999484606</v>
      </c>
      <c r="G2551" t="s">
        <v>8332</v>
      </c>
      <c r="H2551" t="s">
        <v>8333</v>
      </c>
      <c r="I2551" t="s">
        <v>34</v>
      </c>
      <c r="J2551" t="s">
        <v>26</v>
      </c>
      <c r="K2551">
        <v>716454.9</v>
      </c>
      <c r="L2551" t="s">
        <v>82</v>
      </c>
      <c r="M2551" t="s">
        <v>8334</v>
      </c>
      <c r="N2551" t="s">
        <v>8335</v>
      </c>
      <c r="O2551">
        <v>94010</v>
      </c>
      <c r="P2551" t="s">
        <v>8336</v>
      </c>
      <c r="Q2551" t="s">
        <v>8337</v>
      </c>
      <c r="R2551" t="s">
        <v>21319</v>
      </c>
      <c r="S2551" t="s">
        <v>28</v>
      </c>
      <c r="T2551" t="s">
        <v>65</v>
      </c>
      <c r="U2551" t="s">
        <v>1112</v>
      </c>
      <c r="V2551" t="s">
        <v>8338</v>
      </c>
      <c r="X2551">
        <v>33145171415</v>
      </c>
    </row>
    <row r="2552" spans="1:25" x14ac:dyDescent="0.2">
      <c r="A2552" t="s">
        <v>27096</v>
      </c>
      <c r="B2552">
        <v>101817</v>
      </c>
      <c r="C2552">
        <v>285034</v>
      </c>
      <c r="D2552" t="s">
        <v>21301</v>
      </c>
      <c r="E2552" t="s">
        <v>24</v>
      </c>
      <c r="F2552">
        <v>996083689</v>
      </c>
      <c r="G2552" t="s">
        <v>13565</v>
      </c>
      <c r="H2552" t="s">
        <v>13573</v>
      </c>
      <c r="I2552" t="s">
        <v>30</v>
      </c>
      <c r="J2552" t="s">
        <v>472</v>
      </c>
      <c r="K2552">
        <v>285165</v>
      </c>
      <c r="L2552" t="s">
        <v>27</v>
      </c>
      <c r="M2552" t="s">
        <v>13574</v>
      </c>
      <c r="N2552" t="s">
        <v>13567</v>
      </c>
      <c r="O2552">
        <v>40699</v>
      </c>
      <c r="R2552" t="s">
        <v>21320</v>
      </c>
      <c r="S2552" t="s">
        <v>28</v>
      </c>
      <c r="T2552" t="s">
        <v>40</v>
      </c>
      <c r="U2552" t="s">
        <v>2370</v>
      </c>
      <c r="V2552" t="s">
        <v>21304</v>
      </c>
      <c r="X2552" t="s">
        <v>21305</v>
      </c>
      <c r="Y2552" t="s">
        <v>21306</v>
      </c>
    </row>
    <row r="2553" spans="1:25" x14ac:dyDescent="0.2">
      <c r="A2553" t="s">
        <v>27096</v>
      </c>
      <c r="B2553">
        <v>101817</v>
      </c>
      <c r="C2553">
        <v>285034</v>
      </c>
      <c r="D2553" t="s">
        <v>21301</v>
      </c>
      <c r="E2553" t="s">
        <v>24</v>
      </c>
      <c r="F2553">
        <v>969023211</v>
      </c>
      <c r="G2553" t="s">
        <v>13339</v>
      </c>
      <c r="H2553" t="s">
        <v>13340</v>
      </c>
      <c r="I2553" t="s">
        <v>30</v>
      </c>
      <c r="J2553" t="s">
        <v>26</v>
      </c>
      <c r="K2553">
        <v>198227</v>
      </c>
      <c r="L2553" t="s">
        <v>312</v>
      </c>
      <c r="M2553" t="s">
        <v>13341</v>
      </c>
      <c r="N2553" t="s">
        <v>1398</v>
      </c>
      <c r="O2553" t="s">
        <v>13342</v>
      </c>
      <c r="P2553" t="s">
        <v>13343</v>
      </c>
      <c r="R2553" t="s">
        <v>21321</v>
      </c>
      <c r="S2553" t="s">
        <v>28</v>
      </c>
      <c r="T2553" t="s">
        <v>65</v>
      </c>
      <c r="U2553" t="s">
        <v>539</v>
      </c>
      <c r="V2553" t="s">
        <v>13345</v>
      </c>
      <c r="X2553" t="s">
        <v>21322</v>
      </c>
    </row>
    <row r="2554" spans="1:25" x14ac:dyDescent="0.2">
      <c r="A2554" t="s">
        <v>27096</v>
      </c>
      <c r="B2554">
        <v>101817</v>
      </c>
      <c r="C2554">
        <v>285034</v>
      </c>
      <c r="D2554" t="s">
        <v>21301</v>
      </c>
      <c r="E2554" t="s">
        <v>24</v>
      </c>
      <c r="F2554">
        <v>997581854</v>
      </c>
      <c r="G2554" t="s">
        <v>17403</v>
      </c>
      <c r="H2554" t="s">
        <v>17404</v>
      </c>
      <c r="I2554" t="s">
        <v>25</v>
      </c>
      <c r="J2554" t="s">
        <v>26</v>
      </c>
      <c r="K2554">
        <v>302625</v>
      </c>
      <c r="L2554" t="s">
        <v>372</v>
      </c>
      <c r="M2554" t="s">
        <v>17405</v>
      </c>
      <c r="N2554" t="s">
        <v>17406</v>
      </c>
      <c r="O2554">
        <v>26231</v>
      </c>
      <c r="P2554" t="s">
        <v>17407</v>
      </c>
      <c r="Q2554" t="s">
        <v>17408</v>
      </c>
      <c r="R2554" t="s">
        <v>21323</v>
      </c>
      <c r="S2554" t="s">
        <v>28</v>
      </c>
      <c r="T2554" t="s">
        <v>65</v>
      </c>
      <c r="U2554" t="s">
        <v>2021</v>
      </c>
      <c r="V2554" t="s">
        <v>17410</v>
      </c>
      <c r="X2554">
        <v>420728173758</v>
      </c>
    </row>
    <row r="2555" spans="1:25" x14ac:dyDescent="0.2">
      <c r="A2555" t="s">
        <v>27096</v>
      </c>
      <c r="B2555">
        <v>101817</v>
      </c>
      <c r="C2555">
        <v>285034</v>
      </c>
      <c r="D2555" t="s">
        <v>21301</v>
      </c>
      <c r="E2555" t="s">
        <v>24</v>
      </c>
      <c r="F2555">
        <v>984468230</v>
      </c>
      <c r="G2555" t="s">
        <v>21324</v>
      </c>
      <c r="H2555" t="s">
        <v>21325</v>
      </c>
      <c r="I2555" t="s">
        <v>325</v>
      </c>
      <c r="J2555" t="s">
        <v>26</v>
      </c>
      <c r="K2555">
        <v>106875</v>
      </c>
      <c r="L2555" t="s">
        <v>902</v>
      </c>
      <c r="M2555" t="s">
        <v>21326</v>
      </c>
      <c r="N2555" t="s">
        <v>956</v>
      </c>
      <c r="O2555">
        <v>10000</v>
      </c>
      <c r="P2555" t="s">
        <v>21327</v>
      </c>
      <c r="Q2555" t="s">
        <v>21328</v>
      </c>
      <c r="R2555" t="s">
        <v>21329</v>
      </c>
      <c r="S2555" t="s">
        <v>28</v>
      </c>
      <c r="T2555" t="s">
        <v>47</v>
      </c>
      <c r="U2555" t="s">
        <v>5799</v>
      </c>
      <c r="V2555" t="s">
        <v>21330</v>
      </c>
      <c r="X2555">
        <v>38513650093</v>
      </c>
    </row>
    <row r="2556" spans="1:25" x14ac:dyDescent="0.2">
      <c r="A2556" t="s">
        <v>27096</v>
      </c>
      <c r="B2556">
        <v>101817</v>
      </c>
      <c r="C2556">
        <v>285034</v>
      </c>
      <c r="D2556" t="s">
        <v>21301</v>
      </c>
      <c r="E2556" t="s">
        <v>24</v>
      </c>
      <c r="F2556">
        <v>952361521</v>
      </c>
      <c r="G2556" t="s">
        <v>21331</v>
      </c>
      <c r="H2556" t="s">
        <v>192</v>
      </c>
      <c r="I2556" t="s">
        <v>30</v>
      </c>
      <c r="J2556" t="s">
        <v>26</v>
      </c>
      <c r="K2556">
        <v>248640</v>
      </c>
      <c r="L2556" t="s">
        <v>82</v>
      </c>
      <c r="M2556" t="s">
        <v>21332</v>
      </c>
      <c r="N2556" t="s">
        <v>501</v>
      </c>
      <c r="O2556">
        <v>75010</v>
      </c>
      <c r="P2556" t="s">
        <v>21333</v>
      </c>
      <c r="R2556" t="s">
        <v>21334</v>
      </c>
      <c r="S2556" t="s">
        <v>28</v>
      </c>
      <c r="T2556" t="s">
        <v>47</v>
      </c>
      <c r="U2556" t="s">
        <v>48</v>
      </c>
      <c r="V2556" t="s">
        <v>21335</v>
      </c>
      <c r="X2556">
        <v>33155078550</v>
      </c>
    </row>
    <row r="2557" spans="1:25" x14ac:dyDescent="0.2">
      <c r="A2557" t="s">
        <v>27096</v>
      </c>
      <c r="B2557">
        <v>108075</v>
      </c>
      <c r="C2557">
        <v>312829</v>
      </c>
      <c r="D2557" t="s">
        <v>21337</v>
      </c>
      <c r="E2557" t="s">
        <v>24</v>
      </c>
      <c r="F2557">
        <v>998552727</v>
      </c>
      <c r="G2557" t="s">
        <v>20070</v>
      </c>
      <c r="H2557" t="s">
        <v>5688</v>
      </c>
      <c r="I2557" t="s">
        <v>30</v>
      </c>
      <c r="J2557" t="s">
        <v>26</v>
      </c>
      <c r="K2557">
        <v>308140</v>
      </c>
      <c r="L2557" t="s">
        <v>138</v>
      </c>
      <c r="M2557" t="s">
        <v>20071</v>
      </c>
      <c r="N2557" t="s">
        <v>223</v>
      </c>
      <c r="O2557" t="s">
        <v>20072</v>
      </c>
      <c r="P2557" t="s">
        <v>20073</v>
      </c>
      <c r="R2557" t="s">
        <v>21338</v>
      </c>
      <c r="S2557" t="s">
        <v>28</v>
      </c>
      <c r="T2557" t="s">
        <v>40</v>
      </c>
      <c r="U2557" t="s">
        <v>5588</v>
      </c>
      <c r="V2557" t="s">
        <v>16340</v>
      </c>
      <c r="X2557" t="s">
        <v>20074</v>
      </c>
    </row>
    <row r="2558" spans="1:25" x14ac:dyDescent="0.2">
      <c r="A2558" t="s">
        <v>27096</v>
      </c>
      <c r="B2558">
        <v>108075</v>
      </c>
      <c r="C2558">
        <v>312829</v>
      </c>
      <c r="D2558" t="s">
        <v>21337</v>
      </c>
      <c r="E2558" t="s">
        <v>24</v>
      </c>
      <c r="F2558">
        <v>999907914</v>
      </c>
      <c r="G2558" t="s">
        <v>3611</v>
      </c>
      <c r="H2558" t="s">
        <v>3612</v>
      </c>
      <c r="I2558" t="s">
        <v>34</v>
      </c>
      <c r="J2558" t="s">
        <v>26</v>
      </c>
      <c r="K2558">
        <v>180402</v>
      </c>
      <c r="L2558" t="s">
        <v>70</v>
      </c>
      <c r="M2558" t="s">
        <v>3613</v>
      </c>
      <c r="N2558" t="s">
        <v>2743</v>
      </c>
      <c r="O2558">
        <v>4051</v>
      </c>
      <c r="P2558" t="s">
        <v>3614</v>
      </c>
      <c r="Q2558" t="s">
        <v>3615</v>
      </c>
      <c r="R2558" t="s">
        <v>21339</v>
      </c>
      <c r="S2558" t="s">
        <v>28</v>
      </c>
      <c r="T2558" t="s">
        <v>262</v>
      </c>
      <c r="U2558" t="s">
        <v>1254</v>
      </c>
      <c r="V2558" t="s">
        <v>5792</v>
      </c>
      <c r="X2558" t="s">
        <v>21340</v>
      </c>
    </row>
    <row r="2559" spans="1:25" x14ac:dyDescent="0.2">
      <c r="A2559" t="s">
        <v>27096</v>
      </c>
      <c r="B2559">
        <v>108075</v>
      </c>
      <c r="C2559">
        <v>312829</v>
      </c>
      <c r="D2559" t="s">
        <v>21337</v>
      </c>
      <c r="E2559" t="s">
        <v>24</v>
      </c>
      <c r="F2559">
        <v>952909377</v>
      </c>
      <c r="G2559" t="s">
        <v>21341</v>
      </c>
      <c r="H2559" t="s">
        <v>21342</v>
      </c>
      <c r="I2559" t="s">
        <v>325</v>
      </c>
      <c r="J2559" t="s">
        <v>26</v>
      </c>
      <c r="K2559">
        <v>120160</v>
      </c>
      <c r="L2559" t="s">
        <v>138</v>
      </c>
      <c r="M2559" t="s">
        <v>21343</v>
      </c>
      <c r="N2559" t="s">
        <v>2223</v>
      </c>
      <c r="O2559" t="s">
        <v>21344</v>
      </c>
      <c r="P2559" t="s">
        <v>21345</v>
      </c>
      <c r="R2559" t="s">
        <v>21346</v>
      </c>
      <c r="S2559" t="s">
        <v>28</v>
      </c>
      <c r="T2559" t="s">
        <v>40</v>
      </c>
      <c r="U2559" t="s">
        <v>963</v>
      </c>
      <c r="V2559" t="s">
        <v>4509</v>
      </c>
      <c r="X2559" t="s">
        <v>21347</v>
      </c>
    </row>
    <row r="2560" spans="1:25" x14ac:dyDescent="0.2">
      <c r="A2560" t="s">
        <v>27096</v>
      </c>
      <c r="B2560">
        <v>108075</v>
      </c>
      <c r="C2560">
        <v>312829</v>
      </c>
      <c r="D2560" t="s">
        <v>21337</v>
      </c>
      <c r="E2560" t="s">
        <v>24</v>
      </c>
      <c r="F2560">
        <v>999448619</v>
      </c>
      <c r="G2560" t="s">
        <v>16355</v>
      </c>
      <c r="H2560" t="s">
        <v>16356</v>
      </c>
      <c r="I2560" t="s">
        <v>30</v>
      </c>
      <c r="J2560" t="s">
        <v>26</v>
      </c>
      <c r="K2560">
        <v>491000</v>
      </c>
      <c r="L2560" t="s">
        <v>261</v>
      </c>
      <c r="M2560" t="s">
        <v>16357</v>
      </c>
      <c r="N2560" t="s">
        <v>1580</v>
      </c>
      <c r="O2560">
        <v>50130</v>
      </c>
      <c r="P2560" t="s">
        <v>16358</v>
      </c>
      <c r="Q2560" t="s">
        <v>16359</v>
      </c>
      <c r="R2560" t="s">
        <v>21348</v>
      </c>
      <c r="S2560" t="s">
        <v>28</v>
      </c>
      <c r="T2560" t="s">
        <v>40</v>
      </c>
      <c r="U2560" t="s">
        <v>21079</v>
      </c>
      <c r="V2560" t="s">
        <v>21080</v>
      </c>
      <c r="X2560">
        <v>358407784911</v>
      </c>
    </row>
    <row r="2561" spans="1:25" x14ac:dyDescent="0.2">
      <c r="A2561" t="s">
        <v>27096</v>
      </c>
      <c r="B2561">
        <v>108075</v>
      </c>
      <c r="C2561">
        <v>312829</v>
      </c>
      <c r="D2561" t="s">
        <v>21337</v>
      </c>
      <c r="E2561" t="s">
        <v>24</v>
      </c>
      <c r="F2561">
        <v>998058415</v>
      </c>
      <c r="G2561" t="s">
        <v>10832</v>
      </c>
      <c r="H2561" t="s">
        <v>10833</v>
      </c>
      <c r="I2561" t="s">
        <v>325</v>
      </c>
      <c r="J2561" t="s">
        <v>26</v>
      </c>
      <c r="K2561">
        <v>73272</v>
      </c>
      <c r="L2561" t="s">
        <v>138</v>
      </c>
      <c r="M2561" t="s">
        <v>10834</v>
      </c>
      <c r="N2561" t="s">
        <v>1551</v>
      </c>
      <c r="O2561" t="s">
        <v>10835</v>
      </c>
      <c r="P2561" t="s">
        <v>10836</v>
      </c>
      <c r="R2561" t="s">
        <v>21349</v>
      </c>
      <c r="S2561" t="s">
        <v>28</v>
      </c>
      <c r="T2561" t="s">
        <v>40</v>
      </c>
      <c r="U2561" t="s">
        <v>2819</v>
      </c>
      <c r="V2561" t="s">
        <v>5687</v>
      </c>
      <c r="X2561" t="s">
        <v>21350</v>
      </c>
    </row>
    <row r="2562" spans="1:25" x14ac:dyDescent="0.2">
      <c r="A2562" t="s">
        <v>27096</v>
      </c>
      <c r="B2562">
        <v>108075</v>
      </c>
      <c r="C2562">
        <v>312829</v>
      </c>
      <c r="D2562" t="s">
        <v>21337</v>
      </c>
      <c r="E2562" t="s">
        <v>57</v>
      </c>
      <c r="F2562">
        <v>999975717</v>
      </c>
      <c r="G2562" t="s">
        <v>2213</v>
      </c>
      <c r="H2562" t="s">
        <v>2214</v>
      </c>
      <c r="I2562" t="s">
        <v>34</v>
      </c>
      <c r="J2562" t="s">
        <v>26</v>
      </c>
      <c r="K2562">
        <v>345828</v>
      </c>
      <c r="L2562" t="s">
        <v>150</v>
      </c>
      <c r="M2562" t="s">
        <v>2215</v>
      </c>
      <c r="N2562" t="s">
        <v>152</v>
      </c>
      <c r="O2562" t="s">
        <v>2216</v>
      </c>
      <c r="P2562" t="s">
        <v>2217</v>
      </c>
      <c r="Q2562" t="s">
        <v>2218</v>
      </c>
      <c r="R2562" t="s">
        <v>21351</v>
      </c>
      <c r="S2562" t="s">
        <v>28</v>
      </c>
      <c r="T2562" t="s">
        <v>40</v>
      </c>
      <c r="U2562" t="s">
        <v>6596</v>
      </c>
      <c r="V2562" t="s">
        <v>6597</v>
      </c>
      <c r="X2562" t="s">
        <v>8425</v>
      </c>
      <c r="Y2562" t="s">
        <v>8262</v>
      </c>
    </row>
    <row r="2563" spans="1:25" x14ac:dyDescent="0.2">
      <c r="A2563" t="s">
        <v>27096</v>
      </c>
      <c r="B2563">
        <v>94694</v>
      </c>
      <c r="C2563">
        <v>242338</v>
      </c>
      <c r="D2563" t="s">
        <v>21362</v>
      </c>
      <c r="E2563" t="s">
        <v>24</v>
      </c>
      <c r="F2563">
        <v>999627875</v>
      </c>
      <c r="G2563" t="s">
        <v>1373</v>
      </c>
      <c r="H2563" t="s">
        <v>1374</v>
      </c>
      <c r="I2563" t="s">
        <v>25</v>
      </c>
      <c r="J2563" t="s">
        <v>26</v>
      </c>
      <c r="K2563">
        <v>89922</v>
      </c>
      <c r="L2563" t="s">
        <v>45</v>
      </c>
      <c r="M2563" t="s">
        <v>1375</v>
      </c>
      <c r="N2563" t="s">
        <v>613</v>
      </c>
      <c r="O2563" t="s">
        <v>1376</v>
      </c>
      <c r="P2563" t="s">
        <v>1377</v>
      </c>
      <c r="Q2563" t="s">
        <v>1378</v>
      </c>
      <c r="R2563" t="s">
        <v>21363</v>
      </c>
    </row>
    <row r="2564" spans="1:25" x14ac:dyDescent="0.2">
      <c r="A2564" t="s">
        <v>27096</v>
      </c>
      <c r="B2564">
        <v>94694</v>
      </c>
      <c r="C2564">
        <v>242338</v>
      </c>
      <c r="D2564" t="s">
        <v>21362</v>
      </c>
      <c r="E2564" t="s">
        <v>24</v>
      </c>
      <c r="F2564">
        <v>998508689</v>
      </c>
      <c r="G2564" t="s">
        <v>8488</v>
      </c>
      <c r="H2564" t="s">
        <v>5280</v>
      </c>
      <c r="I2564" t="s">
        <v>25</v>
      </c>
      <c r="J2564" t="s">
        <v>26</v>
      </c>
      <c r="K2564">
        <v>42659</v>
      </c>
      <c r="L2564" t="s">
        <v>82</v>
      </c>
      <c r="M2564" t="s">
        <v>8489</v>
      </c>
      <c r="N2564" t="s">
        <v>501</v>
      </c>
      <c r="O2564">
        <v>75016</v>
      </c>
      <c r="P2564" t="s">
        <v>8490</v>
      </c>
      <c r="R2564" t="s">
        <v>21364</v>
      </c>
    </row>
    <row r="2565" spans="1:25" x14ac:dyDescent="0.2">
      <c r="A2565" t="s">
        <v>27096</v>
      </c>
      <c r="B2565">
        <v>94694</v>
      </c>
      <c r="C2565">
        <v>242338</v>
      </c>
      <c r="D2565" t="s">
        <v>21362</v>
      </c>
      <c r="E2565" t="s">
        <v>24</v>
      </c>
      <c r="F2565">
        <v>999945938</v>
      </c>
      <c r="G2565" t="s">
        <v>8978</v>
      </c>
      <c r="H2565" t="s">
        <v>8979</v>
      </c>
      <c r="I2565" t="s">
        <v>30</v>
      </c>
      <c r="J2565" t="s">
        <v>26</v>
      </c>
      <c r="K2565">
        <v>70715</v>
      </c>
      <c r="L2565" t="s">
        <v>210</v>
      </c>
      <c r="M2565" t="s">
        <v>8980</v>
      </c>
      <c r="N2565" t="s">
        <v>8981</v>
      </c>
      <c r="O2565">
        <v>50013</v>
      </c>
      <c r="P2565" t="s">
        <v>8982</v>
      </c>
      <c r="R2565" t="s">
        <v>21365</v>
      </c>
    </row>
    <row r="2566" spans="1:25" x14ac:dyDescent="0.2">
      <c r="A2566" t="s">
        <v>27096</v>
      </c>
      <c r="B2566">
        <v>94694</v>
      </c>
      <c r="C2566">
        <v>242338</v>
      </c>
      <c r="D2566" t="s">
        <v>21362</v>
      </c>
      <c r="E2566" t="s">
        <v>24</v>
      </c>
      <c r="F2566">
        <v>999515549</v>
      </c>
      <c r="G2566" t="s">
        <v>4909</v>
      </c>
      <c r="H2566" t="s">
        <v>4910</v>
      </c>
      <c r="I2566" t="s">
        <v>25</v>
      </c>
      <c r="J2566" t="s">
        <v>26</v>
      </c>
      <c r="K2566">
        <v>82176</v>
      </c>
      <c r="L2566" t="s">
        <v>27</v>
      </c>
      <c r="M2566" t="s">
        <v>4911</v>
      </c>
      <c r="N2566" t="s">
        <v>1025</v>
      </c>
      <c r="O2566">
        <v>13353</v>
      </c>
      <c r="P2566" t="s">
        <v>4912</v>
      </c>
      <c r="Q2566" t="s">
        <v>4913</v>
      </c>
      <c r="R2566" t="s">
        <v>21366</v>
      </c>
    </row>
    <row r="2567" spans="1:25" x14ac:dyDescent="0.2">
      <c r="A2567" t="s">
        <v>27096</v>
      </c>
      <c r="B2567">
        <v>94694</v>
      </c>
      <c r="C2567">
        <v>242338</v>
      </c>
      <c r="D2567" t="s">
        <v>21362</v>
      </c>
      <c r="E2567" t="s">
        <v>24</v>
      </c>
      <c r="F2567">
        <v>999694708</v>
      </c>
      <c r="G2567" t="s">
        <v>5317</v>
      </c>
      <c r="H2567" t="s">
        <v>5318</v>
      </c>
      <c r="I2567" t="s">
        <v>25</v>
      </c>
      <c r="J2567" t="s">
        <v>26</v>
      </c>
      <c r="K2567">
        <v>46323</v>
      </c>
      <c r="L2567" t="s">
        <v>210</v>
      </c>
      <c r="M2567" t="s">
        <v>5319</v>
      </c>
      <c r="N2567" t="s">
        <v>219</v>
      </c>
      <c r="O2567">
        <v>186</v>
      </c>
      <c r="P2567" t="s">
        <v>5320</v>
      </c>
      <c r="Q2567" t="s">
        <v>5321</v>
      </c>
      <c r="R2567" t="s">
        <v>21367</v>
      </c>
    </row>
    <row r="2568" spans="1:25" x14ac:dyDescent="0.2">
      <c r="A2568" t="s">
        <v>27096</v>
      </c>
      <c r="B2568">
        <v>94694</v>
      </c>
      <c r="C2568">
        <v>242338</v>
      </c>
      <c r="D2568" t="s">
        <v>21362</v>
      </c>
      <c r="E2568" t="s">
        <v>24</v>
      </c>
      <c r="F2568">
        <v>999980664</v>
      </c>
      <c r="G2568" t="s">
        <v>4083</v>
      </c>
      <c r="H2568" t="s">
        <v>2061</v>
      </c>
      <c r="I2568" t="s">
        <v>34</v>
      </c>
      <c r="J2568" t="s">
        <v>26</v>
      </c>
      <c r="K2568">
        <v>37075</v>
      </c>
      <c r="L2568" t="s">
        <v>192</v>
      </c>
      <c r="M2568" t="s">
        <v>4084</v>
      </c>
      <c r="N2568" t="s">
        <v>4085</v>
      </c>
      <c r="O2568">
        <v>1348</v>
      </c>
      <c r="P2568" t="s">
        <v>4086</v>
      </c>
      <c r="Q2568" t="s">
        <v>4087</v>
      </c>
      <c r="R2568" t="s">
        <v>21368</v>
      </c>
    </row>
    <row r="2569" spans="1:25" x14ac:dyDescent="0.2">
      <c r="A2569" t="s">
        <v>27096</v>
      </c>
      <c r="B2569">
        <v>94694</v>
      </c>
      <c r="C2569">
        <v>242338</v>
      </c>
      <c r="D2569" t="s">
        <v>21362</v>
      </c>
      <c r="E2569" t="s">
        <v>24</v>
      </c>
      <c r="F2569">
        <v>999991819</v>
      </c>
      <c r="G2569" t="s">
        <v>2919</v>
      </c>
      <c r="H2569" t="s">
        <v>2920</v>
      </c>
      <c r="I2569" t="s">
        <v>30</v>
      </c>
      <c r="J2569" t="s">
        <v>26</v>
      </c>
      <c r="K2569">
        <v>99724</v>
      </c>
      <c r="L2569" t="s">
        <v>27</v>
      </c>
      <c r="M2569" t="s">
        <v>2921</v>
      </c>
      <c r="N2569" t="s">
        <v>2647</v>
      </c>
      <c r="O2569">
        <v>82024</v>
      </c>
      <c r="P2569" t="s">
        <v>2922</v>
      </c>
      <c r="Q2569" t="s">
        <v>2923</v>
      </c>
      <c r="R2569" t="s">
        <v>21369</v>
      </c>
    </row>
    <row r="2570" spans="1:25" x14ac:dyDescent="0.2">
      <c r="A2570" t="s">
        <v>27096</v>
      </c>
      <c r="B2570">
        <v>94694</v>
      </c>
      <c r="C2570">
        <v>242338</v>
      </c>
      <c r="D2570" t="s">
        <v>21362</v>
      </c>
      <c r="E2570" t="s">
        <v>57</v>
      </c>
      <c r="F2570">
        <v>999881821</v>
      </c>
      <c r="G2570" t="s">
        <v>3518</v>
      </c>
      <c r="H2570" t="s">
        <v>3519</v>
      </c>
      <c r="I2570" t="s">
        <v>34</v>
      </c>
      <c r="J2570" t="s">
        <v>26</v>
      </c>
      <c r="K2570">
        <v>429491</v>
      </c>
      <c r="L2570" t="s">
        <v>45</v>
      </c>
      <c r="M2570" t="s">
        <v>3520</v>
      </c>
      <c r="N2570" t="s">
        <v>3521</v>
      </c>
      <c r="O2570" t="s">
        <v>3522</v>
      </c>
      <c r="P2570" t="s">
        <v>3523</v>
      </c>
      <c r="Q2570" t="s">
        <v>3524</v>
      </c>
      <c r="R2570" t="s">
        <v>21370</v>
      </c>
    </row>
    <row r="2571" spans="1:25" x14ac:dyDescent="0.2">
      <c r="A2571" t="s">
        <v>27096</v>
      </c>
      <c r="B2571">
        <v>94694</v>
      </c>
      <c r="C2571">
        <v>242338</v>
      </c>
      <c r="D2571" t="s">
        <v>21362</v>
      </c>
      <c r="E2571" t="s">
        <v>24</v>
      </c>
      <c r="F2571">
        <v>998738579</v>
      </c>
      <c r="G2571" t="s">
        <v>12702</v>
      </c>
      <c r="H2571" t="s">
        <v>12703</v>
      </c>
      <c r="I2571" t="s">
        <v>30</v>
      </c>
      <c r="J2571" t="s">
        <v>26</v>
      </c>
      <c r="K2571">
        <v>77789</v>
      </c>
      <c r="L2571" t="s">
        <v>82</v>
      </c>
      <c r="M2571" t="s">
        <v>12704</v>
      </c>
      <c r="N2571" t="s">
        <v>1589</v>
      </c>
      <c r="O2571">
        <v>45100</v>
      </c>
      <c r="P2571" t="s">
        <v>12705</v>
      </c>
      <c r="R2571" t="s">
        <v>21371</v>
      </c>
    </row>
    <row r="2572" spans="1:25" x14ac:dyDescent="0.2">
      <c r="A2572" t="s">
        <v>27096</v>
      </c>
      <c r="B2572">
        <v>94694</v>
      </c>
      <c r="C2572">
        <v>242338</v>
      </c>
      <c r="D2572" t="s">
        <v>21362</v>
      </c>
      <c r="E2572" t="s">
        <v>24</v>
      </c>
      <c r="F2572">
        <v>997456142</v>
      </c>
      <c r="G2572" t="s">
        <v>10765</v>
      </c>
      <c r="H2572" t="s">
        <v>10766</v>
      </c>
      <c r="I2572" t="s">
        <v>209</v>
      </c>
      <c r="J2572" t="s">
        <v>26</v>
      </c>
      <c r="K2572">
        <v>67516</v>
      </c>
      <c r="L2572" t="s">
        <v>82</v>
      </c>
      <c r="M2572" t="s">
        <v>10767</v>
      </c>
      <c r="N2572" t="s">
        <v>501</v>
      </c>
      <c r="O2572">
        <v>75007</v>
      </c>
      <c r="P2572" t="s">
        <v>10768</v>
      </c>
      <c r="Q2572" t="s">
        <v>10769</v>
      </c>
      <c r="R2572" t="s">
        <v>21372</v>
      </c>
    </row>
    <row r="2573" spans="1:25" x14ac:dyDescent="0.2">
      <c r="A2573" t="s">
        <v>27096</v>
      </c>
      <c r="B2573">
        <v>94694</v>
      </c>
      <c r="C2573">
        <v>242338</v>
      </c>
      <c r="D2573" t="s">
        <v>21362</v>
      </c>
      <c r="E2573" t="s">
        <v>24</v>
      </c>
      <c r="F2573">
        <v>999822748</v>
      </c>
      <c r="G2573" t="s">
        <v>7314</v>
      </c>
      <c r="H2573" t="s">
        <v>7315</v>
      </c>
      <c r="I2573" t="s">
        <v>325</v>
      </c>
      <c r="J2573" t="s">
        <v>26</v>
      </c>
      <c r="K2573">
        <v>121043</v>
      </c>
      <c r="L2573" t="s">
        <v>82</v>
      </c>
      <c r="M2573" t="s">
        <v>7316</v>
      </c>
      <c r="N2573" t="s">
        <v>501</v>
      </c>
      <c r="O2573">
        <v>75007</v>
      </c>
      <c r="Q2573" t="s">
        <v>7317</v>
      </c>
      <c r="R2573" t="s">
        <v>21373</v>
      </c>
    </row>
    <row r="2574" spans="1:25" x14ac:dyDescent="0.2">
      <c r="A2574" t="s">
        <v>27096</v>
      </c>
      <c r="B2574">
        <v>94694</v>
      </c>
      <c r="C2574">
        <v>242338</v>
      </c>
      <c r="D2574" t="s">
        <v>21362</v>
      </c>
      <c r="E2574" t="s">
        <v>24</v>
      </c>
      <c r="F2574">
        <v>998889996</v>
      </c>
      <c r="G2574" t="s">
        <v>4182</v>
      </c>
      <c r="H2574" t="s">
        <v>4183</v>
      </c>
      <c r="I2574" t="s">
        <v>209</v>
      </c>
      <c r="J2574" t="s">
        <v>26</v>
      </c>
      <c r="K2574">
        <v>102292</v>
      </c>
      <c r="L2574" t="s">
        <v>45</v>
      </c>
      <c r="M2574" t="s">
        <v>4184</v>
      </c>
      <c r="N2574" t="s">
        <v>3444</v>
      </c>
      <c r="O2574" t="s">
        <v>4185</v>
      </c>
      <c r="P2574" t="s">
        <v>4186</v>
      </c>
      <c r="Q2574" t="s">
        <v>4187</v>
      </c>
      <c r="R2574" t="s">
        <v>21374</v>
      </c>
    </row>
    <row r="2575" spans="1:25" x14ac:dyDescent="0.2">
      <c r="A2575" t="s">
        <v>27096</v>
      </c>
      <c r="B2575">
        <v>94694</v>
      </c>
      <c r="C2575">
        <v>242338</v>
      </c>
      <c r="D2575" t="s">
        <v>21362</v>
      </c>
      <c r="E2575" t="s">
        <v>24</v>
      </c>
      <c r="F2575">
        <v>997581854</v>
      </c>
      <c r="G2575" t="s">
        <v>17403</v>
      </c>
      <c r="H2575" t="s">
        <v>17404</v>
      </c>
      <c r="I2575" t="s">
        <v>25</v>
      </c>
      <c r="J2575" t="s">
        <v>26</v>
      </c>
      <c r="K2575">
        <v>87632</v>
      </c>
      <c r="L2575" t="s">
        <v>372</v>
      </c>
      <c r="M2575" t="s">
        <v>17405</v>
      </c>
      <c r="N2575" t="s">
        <v>17406</v>
      </c>
      <c r="O2575">
        <v>26231</v>
      </c>
      <c r="P2575" t="s">
        <v>17407</v>
      </c>
      <c r="Q2575" t="s">
        <v>17408</v>
      </c>
      <c r="R2575" t="s">
        <v>21375</v>
      </c>
    </row>
    <row r="2576" spans="1:25" x14ac:dyDescent="0.2">
      <c r="A2576" t="s">
        <v>27096</v>
      </c>
      <c r="B2576">
        <v>94694</v>
      </c>
      <c r="C2576">
        <v>242338</v>
      </c>
      <c r="D2576" t="s">
        <v>21362</v>
      </c>
      <c r="E2576" t="s">
        <v>24</v>
      </c>
      <c r="F2576">
        <v>999832351</v>
      </c>
      <c r="G2576" t="s">
        <v>14010</v>
      </c>
      <c r="H2576" t="s">
        <v>13400</v>
      </c>
      <c r="I2576" t="s">
        <v>325</v>
      </c>
      <c r="J2576" t="s">
        <v>26</v>
      </c>
      <c r="K2576">
        <v>21828</v>
      </c>
      <c r="L2576" t="s">
        <v>138</v>
      </c>
      <c r="M2576" t="s">
        <v>14011</v>
      </c>
      <c r="N2576" t="s">
        <v>320</v>
      </c>
      <c r="O2576" t="s">
        <v>14012</v>
      </c>
      <c r="P2576" t="s">
        <v>14013</v>
      </c>
      <c r="R2576" t="s">
        <v>21376</v>
      </c>
    </row>
    <row r="2577" spans="1:25" x14ac:dyDescent="0.2">
      <c r="A2577" t="s">
        <v>27096</v>
      </c>
      <c r="B2577">
        <v>185490</v>
      </c>
      <c r="C2577">
        <v>607665</v>
      </c>
      <c r="D2577" t="s">
        <v>21402</v>
      </c>
      <c r="E2577" t="s">
        <v>24</v>
      </c>
      <c r="F2577">
        <v>954831626</v>
      </c>
      <c r="G2577" t="s">
        <v>7046</v>
      </c>
      <c r="H2577" t="s">
        <v>1888</v>
      </c>
      <c r="I2577" t="s">
        <v>34</v>
      </c>
      <c r="J2577" t="s">
        <v>26</v>
      </c>
      <c r="K2577">
        <v>412351.03</v>
      </c>
      <c r="L2577" t="s">
        <v>82</v>
      </c>
      <c r="M2577" t="s">
        <v>7047</v>
      </c>
      <c r="N2577" t="s">
        <v>7048</v>
      </c>
      <c r="O2577">
        <v>54052</v>
      </c>
      <c r="P2577" t="s">
        <v>7049</v>
      </c>
      <c r="Q2577" t="s">
        <v>7050</v>
      </c>
      <c r="R2577" t="s">
        <v>21403</v>
      </c>
      <c r="S2577" t="s">
        <v>28</v>
      </c>
      <c r="T2577" t="s">
        <v>56</v>
      </c>
      <c r="U2577" t="s">
        <v>1113</v>
      </c>
      <c r="V2577" t="s">
        <v>8764</v>
      </c>
      <c r="X2577" t="s">
        <v>21404</v>
      </c>
    </row>
    <row r="2578" spans="1:25" x14ac:dyDescent="0.2">
      <c r="A2578" t="s">
        <v>27096</v>
      </c>
      <c r="B2578">
        <v>185490</v>
      </c>
      <c r="C2578">
        <v>607665</v>
      </c>
      <c r="D2578" t="s">
        <v>21402</v>
      </c>
      <c r="E2578" t="s">
        <v>24</v>
      </c>
      <c r="F2578">
        <v>963764453</v>
      </c>
      <c r="G2578" t="s">
        <v>15250</v>
      </c>
      <c r="H2578" t="s">
        <v>15251</v>
      </c>
      <c r="I2578" t="s">
        <v>325</v>
      </c>
      <c r="J2578" t="s">
        <v>26</v>
      </c>
      <c r="K2578">
        <v>23250</v>
      </c>
      <c r="L2578" t="s">
        <v>192</v>
      </c>
      <c r="M2578" t="s">
        <v>15252</v>
      </c>
      <c r="N2578" t="s">
        <v>533</v>
      </c>
      <c r="O2578">
        <v>1000</v>
      </c>
      <c r="R2578" t="s">
        <v>21405</v>
      </c>
      <c r="S2578" t="s">
        <v>28</v>
      </c>
      <c r="T2578" t="s">
        <v>40</v>
      </c>
      <c r="U2578" t="s">
        <v>330</v>
      </c>
      <c r="V2578" t="s">
        <v>21406</v>
      </c>
      <c r="X2578" t="s">
        <v>21407</v>
      </c>
      <c r="Y2578" t="s">
        <v>21408</v>
      </c>
    </row>
    <row r="2579" spans="1:25" x14ac:dyDescent="0.2">
      <c r="A2579" t="s">
        <v>27096</v>
      </c>
      <c r="B2579">
        <v>185490</v>
      </c>
      <c r="C2579">
        <v>607665</v>
      </c>
      <c r="D2579" t="s">
        <v>21402</v>
      </c>
      <c r="E2579" t="s">
        <v>24</v>
      </c>
      <c r="F2579">
        <v>999976881</v>
      </c>
      <c r="G2579" t="s">
        <v>1096</v>
      </c>
      <c r="H2579" t="s">
        <v>1097</v>
      </c>
      <c r="I2579" t="s">
        <v>34</v>
      </c>
      <c r="J2579" t="s">
        <v>26</v>
      </c>
      <c r="K2579">
        <v>100418.24000000001</v>
      </c>
      <c r="L2579" t="s">
        <v>138</v>
      </c>
      <c r="M2579" t="s">
        <v>1098</v>
      </c>
      <c r="N2579" t="s">
        <v>1099</v>
      </c>
      <c r="O2579" t="s">
        <v>1100</v>
      </c>
      <c r="P2579" t="s">
        <v>1101</v>
      </c>
      <c r="Q2579" t="s">
        <v>1102</v>
      </c>
      <c r="R2579" t="s">
        <v>21409</v>
      </c>
      <c r="S2579" t="s">
        <v>28</v>
      </c>
      <c r="T2579" t="s">
        <v>47</v>
      </c>
      <c r="U2579" t="s">
        <v>11255</v>
      </c>
      <c r="V2579" t="s">
        <v>11256</v>
      </c>
      <c r="X2579" t="s">
        <v>21410</v>
      </c>
    </row>
    <row r="2580" spans="1:25" x14ac:dyDescent="0.2">
      <c r="A2580" t="s">
        <v>27096</v>
      </c>
      <c r="B2580">
        <v>185490</v>
      </c>
      <c r="C2580">
        <v>607665</v>
      </c>
      <c r="D2580" t="s">
        <v>21402</v>
      </c>
      <c r="E2580" t="s">
        <v>24</v>
      </c>
      <c r="F2580">
        <v>999986096</v>
      </c>
      <c r="G2580" t="s">
        <v>2228</v>
      </c>
      <c r="H2580" t="s">
        <v>2229</v>
      </c>
      <c r="I2580" t="s">
        <v>34</v>
      </c>
      <c r="J2580" t="s">
        <v>26</v>
      </c>
      <c r="K2580">
        <v>278480.83</v>
      </c>
      <c r="L2580" t="s">
        <v>192</v>
      </c>
      <c r="M2580" t="s">
        <v>2230</v>
      </c>
      <c r="N2580" t="s">
        <v>2231</v>
      </c>
      <c r="O2580">
        <v>9000</v>
      </c>
      <c r="P2580" t="s">
        <v>2232</v>
      </c>
      <c r="Q2580" t="s">
        <v>2233</v>
      </c>
      <c r="R2580" t="s">
        <v>21411</v>
      </c>
      <c r="S2580" t="s">
        <v>28</v>
      </c>
      <c r="T2580" t="s">
        <v>47</v>
      </c>
      <c r="U2580" t="s">
        <v>944</v>
      </c>
      <c r="V2580" t="s">
        <v>2426</v>
      </c>
      <c r="X2580" t="s">
        <v>5875</v>
      </c>
      <c r="Y2580">
        <v>3292643583</v>
      </c>
    </row>
    <row r="2581" spans="1:25" x14ac:dyDescent="0.2">
      <c r="A2581" t="s">
        <v>27096</v>
      </c>
      <c r="B2581">
        <v>185490</v>
      </c>
      <c r="C2581">
        <v>607665</v>
      </c>
      <c r="D2581" t="s">
        <v>21402</v>
      </c>
      <c r="E2581" t="s">
        <v>24</v>
      </c>
      <c r="F2581">
        <v>940415195</v>
      </c>
      <c r="G2581" t="s">
        <v>21412</v>
      </c>
      <c r="H2581" t="s">
        <v>21413</v>
      </c>
      <c r="I2581" t="s">
        <v>325</v>
      </c>
      <c r="J2581" t="s">
        <v>26</v>
      </c>
      <c r="K2581">
        <v>225481.23</v>
      </c>
      <c r="L2581" t="s">
        <v>192</v>
      </c>
      <c r="M2581" t="s">
        <v>21414</v>
      </c>
      <c r="N2581" t="s">
        <v>21415</v>
      </c>
      <c r="O2581">
        <v>2520</v>
      </c>
      <c r="P2581" t="s">
        <v>21416</v>
      </c>
      <c r="Q2581" t="s">
        <v>21417</v>
      </c>
      <c r="R2581" t="s">
        <v>21418</v>
      </c>
      <c r="S2581" t="s">
        <v>28</v>
      </c>
      <c r="T2581" t="s">
        <v>65</v>
      </c>
      <c r="U2581" t="s">
        <v>1353</v>
      </c>
      <c r="V2581" t="s">
        <v>10566</v>
      </c>
      <c r="X2581" t="s">
        <v>21419</v>
      </c>
    </row>
    <row r="2582" spans="1:25" x14ac:dyDescent="0.2">
      <c r="A2582" t="s">
        <v>27096</v>
      </c>
      <c r="B2582">
        <v>185490</v>
      </c>
      <c r="C2582">
        <v>607665</v>
      </c>
      <c r="D2582" t="s">
        <v>21402</v>
      </c>
      <c r="E2582" t="s">
        <v>24</v>
      </c>
      <c r="F2582">
        <v>999958063</v>
      </c>
      <c r="G2582" t="s">
        <v>1105</v>
      </c>
      <c r="H2582" t="s">
        <v>1106</v>
      </c>
      <c r="I2582" t="s">
        <v>25</v>
      </c>
      <c r="J2582" t="s">
        <v>26</v>
      </c>
      <c r="K2582">
        <v>375934.71</v>
      </c>
      <c r="L2582" t="s">
        <v>82</v>
      </c>
      <c r="M2582" t="s">
        <v>1107</v>
      </c>
      <c r="N2582" t="s">
        <v>1108</v>
      </c>
      <c r="O2582">
        <v>60550</v>
      </c>
      <c r="P2582" t="s">
        <v>1109</v>
      </c>
      <c r="Q2582" t="s">
        <v>1110</v>
      </c>
      <c r="R2582" t="s">
        <v>21420</v>
      </c>
      <c r="S2582" t="s">
        <v>28</v>
      </c>
      <c r="T2582" t="s">
        <v>47</v>
      </c>
      <c r="U2582" t="s">
        <v>5444</v>
      </c>
      <c r="V2582" t="s">
        <v>10197</v>
      </c>
      <c r="X2582" t="s">
        <v>21421</v>
      </c>
    </row>
    <row r="2583" spans="1:25" x14ac:dyDescent="0.2">
      <c r="A2583" t="s">
        <v>27096</v>
      </c>
      <c r="B2583">
        <v>185490</v>
      </c>
      <c r="C2583">
        <v>607665</v>
      </c>
      <c r="D2583" t="s">
        <v>21402</v>
      </c>
      <c r="E2583" t="s">
        <v>57</v>
      </c>
      <c r="F2583">
        <v>999613422</v>
      </c>
      <c r="G2583" t="s">
        <v>2261</v>
      </c>
      <c r="H2583" t="s">
        <v>2262</v>
      </c>
      <c r="I2583" t="s">
        <v>25</v>
      </c>
      <c r="J2583" t="s">
        <v>26</v>
      </c>
      <c r="K2583">
        <v>871591.82</v>
      </c>
      <c r="L2583" t="s">
        <v>45</v>
      </c>
      <c r="M2583" t="s">
        <v>2263</v>
      </c>
      <c r="N2583" t="s">
        <v>2264</v>
      </c>
      <c r="O2583" t="s">
        <v>2265</v>
      </c>
      <c r="P2583" t="s">
        <v>2266</v>
      </c>
      <c r="Q2583" t="s">
        <v>2267</v>
      </c>
      <c r="R2583" t="s">
        <v>21422</v>
      </c>
      <c r="S2583" t="s">
        <v>28</v>
      </c>
      <c r="T2583" t="s">
        <v>262</v>
      </c>
      <c r="U2583" t="s">
        <v>1224</v>
      </c>
      <c r="V2583" t="s">
        <v>21423</v>
      </c>
      <c r="X2583" t="s">
        <v>21424</v>
      </c>
    </row>
    <row r="2584" spans="1:25" x14ac:dyDescent="0.2">
      <c r="A2584" t="s">
        <v>27096</v>
      </c>
      <c r="B2584">
        <v>185490</v>
      </c>
      <c r="C2584">
        <v>607665</v>
      </c>
      <c r="D2584" t="s">
        <v>21402</v>
      </c>
      <c r="E2584" t="s">
        <v>24</v>
      </c>
      <c r="F2584">
        <v>956686266</v>
      </c>
      <c r="G2584" t="s">
        <v>21425</v>
      </c>
      <c r="H2584" t="s">
        <v>7549</v>
      </c>
      <c r="I2584" t="s">
        <v>30</v>
      </c>
      <c r="J2584" t="s">
        <v>26</v>
      </c>
      <c r="K2584">
        <v>354200</v>
      </c>
      <c r="L2584" t="s">
        <v>192</v>
      </c>
      <c r="M2584" t="s">
        <v>21426</v>
      </c>
      <c r="N2584" t="s">
        <v>1195</v>
      </c>
      <c r="O2584">
        <v>2030</v>
      </c>
      <c r="P2584" t="s">
        <v>21427</v>
      </c>
      <c r="R2584" t="s">
        <v>21428</v>
      </c>
      <c r="S2584" t="s">
        <v>28</v>
      </c>
      <c r="T2584" t="s">
        <v>47</v>
      </c>
      <c r="U2584" t="s">
        <v>16080</v>
      </c>
      <c r="V2584" t="s">
        <v>8907</v>
      </c>
      <c r="X2584" t="s">
        <v>21429</v>
      </c>
    </row>
    <row r="2585" spans="1:25" x14ac:dyDescent="0.2">
      <c r="A2585" t="s">
        <v>27096</v>
      </c>
      <c r="B2585">
        <v>185490</v>
      </c>
      <c r="C2585">
        <v>607665</v>
      </c>
      <c r="D2585" t="s">
        <v>21402</v>
      </c>
      <c r="E2585" t="s">
        <v>24</v>
      </c>
      <c r="F2585">
        <v>973204396</v>
      </c>
      <c r="G2585" t="s">
        <v>21430</v>
      </c>
      <c r="H2585" t="s">
        <v>21431</v>
      </c>
      <c r="I2585" t="s">
        <v>325</v>
      </c>
      <c r="J2585" t="s">
        <v>26</v>
      </c>
      <c r="K2585">
        <v>176237.6</v>
      </c>
      <c r="L2585" t="s">
        <v>45</v>
      </c>
      <c r="M2585" t="s">
        <v>21432</v>
      </c>
      <c r="N2585" t="s">
        <v>7528</v>
      </c>
      <c r="O2585" t="s">
        <v>21433</v>
      </c>
      <c r="P2585" t="s">
        <v>21434</v>
      </c>
      <c r="Q2585" t="s">
        <v>21435</v>
      </c>
      <c r="R2585" t="s">
        <v>21436</v>
      </c>
      <c r="S2585" t="s">
        <v>28</v>
      </c>
      <c r="T2585" t="s">
        <v>47</v>
      </c>
      <c r="U2585" t="s">
        <v>48</v>
      </c>
      <c r="V2585" t="s">
        <v>17521</v>
      </c>
      <c r="X2585" t="s">
        <v>21437</v>
      </c>
    </row>
    <row r="2586" spans="1:25" x14ac:dyDescent="0.2">
      <c r="A2586" t="s">
        <v>27096</v>
      </c>
      <c r="B2586">
        <v>185490</v>
      </c>
      <c r="C2586">
        <v>607665</v>
      </c>
      <c r="D2586" t="s">
        <v>21402</v>
      </c>
      <c r="E2586" t="s">
        <v>24</v>
      </c>
      <c r="F2586">
        <v>962106432</v>
      </c>
      <c r="G2586" t="s">
        <v>21438</v>
      </c>
      <c r="H2586" t="s">
        <v>10007</v>
      </c>
      <c r="I2586" t="s">
        <v>325</v>
      </c>
      <c r="J2586" t="s">
        <v>472</v>
      </c>
      <c r="K2586">
        <v>53579.93</v>
      </c>
      <c r="L2586" t="s">
        <v>138</v>
      </c>
      <c r="M2586" t="s">
        <v>21439</v>
      </c>
      <c r="N2586" t="s">
        <v>11702</v>
      </c>
      <c r="O2586" t="s">
        <v>21440</v>
      </c>
      <c r="Q2586" t="s">
        <v>21441</v>
      </c>
      <c r="R2586" t="s">
        <v>21442</v>
      </c>
      <c r="S2586" t="s">
        <v>28</v>
      </c>
      <c r="T2586" t="s">
        <v>40</v>
      </c>
      <c r="U2586" t="s">
        <v>3316</v>
      </c>
      <c r="V2586" t="s">
        <v>21443</v>
      </c>
      <c r="X2586" t="s">
        <v>21444</v>
      </c>
      <c r="Y2586" t="s">
        <v>21445</v>
      </c>
    </row>
    <row r="2587" spans="1:25" x14ac:dyDescent="0.2">
      <c r="A2587" t="s">
        <v>27096</v>
      </c>
      <c r="B2587">
        <v>185490</v>
      </c>
      <c r="C2587">
        <v>607665</v>
      </c>
      <c r="D2587" t="s">
        <v>21402</v>
      </c>
      <c r="E2587" t="s">
        <v>24</v>
      </c>
      <c r="F2587">
        <v>953088342</v>
      </c>
      <c r="G2587" t="s">
        <v>20346</v>
      </c>
      <c r="H2587" t="s">
        <v>20347</v>
      </c>
      <c r="I2587" t="s">
        <v>30</v>
      </c>
      <c r="J2587" t="s">
        <v>26</v>
      </c>
      <c r="K2587">
        <v>214468.63</v>
      </c>
      <c r="L2587" t="s">
        <v>312</v>
      </c>
      <c r="M2587" t="s">
        <v>20348</v>
      </c>
      <c r="N2587" t="s">
        <v>2053</v>
      </c>
      <c r="O2587" t="s">
        <v>14904</v>
      </c>
      <c r="P2587" t="s">
        <v>20349</v>
      </c>
      <c r="R2587" t="s">
        <v>21446</v>
      </c>
      <c r="S2587" t="s">
        <v>28</v>
      </c>
      <c r="T2587" t="s">
        <v>40</v>
      </c>
      <c r="U2587" t="s">
        <v>9581</v>
      </c>
      <c r="V2587" t="s">
        <v>21447</v>
      </c>
      <c r="X2587">
        <v>31152125276</v>
      </c>
    </row>
    <row r="2588" spans="1:25" x14ac:dyDescent="0.2">
      <c r="A2588" t="s">
        <v>27096</v>
      </c>
      <c r="B2588">
        <v>185490</v>
      </c>
      <c r="C2588">
        <v>607665</v>
      </c>
      <c r="D2588" t="s">
        <v>21402</v>
      </c>
      <c r="E2588" t="s">
        <v>24</v>
      </c>
      <c r="F2588">
        <v>888897834</v>
      </c>
      <c r="G2588" t="s">
        <v>58</v>
      </c>
      <c r="H2588" t="s">
        <v>59</v>
      </c>
      <c r="I2588" t="s">
        <v>34</v>
      </c>
      <c r="J2588" t="s">
        <v>26</v>
      </c>
      <c r="K2588">
        <v>433505.56</v>
      </c>
      <c r="L2588" t="s">
        <v>45</v>
      </c>
      <c r="M2588" t="s">
        <v>60</v>
      </c>
      <c r="N2588" t="s">
        <v>46</v>
      </c>
      <c r="O2588">
        <v>22100</v>
      </c>
      <c r="P2588" t="s">
        <v>61</v>
      </c>
      <c r="Q2588" t="s">
        <v>62</v>
      </c>
      <c r="R2588" t="s">
        <v>21448</v>
      </c>
      <c r="S2588" t="s">
        <v>28</v>
      </c>
      <c r="T2588" t="s">
        <v>40</v>
      </c>
      <c r="U2588" t="s">
        <v>1482</v>
      </c>
      <c r="V2588" t="s">
        <v>7340</v>
      </c>
      <c r="X2588" t="s">
        <v>21449</v>
      </c>
      <c r="Y2588" t="s">
        <v>21450</v>
      </c>
    </row>
    <row r="2589" spans="1:25" x14ac:dyDescent="0.2">
      <c r="A2589" t="s">
        <v>27096</v>
      </c>
      <c r="B2589">
        <v>185490</v>
      </c>
      <c r="C2589">
        <v>607665</v>
      </c>
      <c r="D2589" t="s">
        <v>21402</v>
      </c>
      <c r="E2589" t="s">
        <v>24</v>
      </c>
      <c r="F2589">
        <v>999985514</v>
      </c>
      <c r="G2589" t="s">
        <v>1365</v>
      </c>
      <c r="H2589" t="s">
        <v>1366</v>
      </c>
      <c r="I2589" t="s">
        <v>34</v>
      </c>
      <c r="J2589" t="s">
        <v>472</v>
      </c>
      <c r="K2589">
        <v>75438.22</v>
      </c>
      <c r="L2589" t="s">
        <v>138</v>
      </c>
      <c r="M2589" t="s">
        <v>1367</v>
      </c>
      <c r="N2589" t="s">
        <v>1368</v>
      </c>
      <c r="O2589" t="s">
        <v>1369</v>
      </c>
      <c r="P2589" t="s">
        <v>1370</v>
      </c>
      <c r="Q2589" t="s">
        <v>1371</v>
      </c>
      <c r="R2589" t="s">
        <v>21451</v>
      </c>
      <c r="S2589" t="s">
        <v>28</v>
      </c>
      <c r="T2589" t="s">
        <v>56</v>
      </c>
      <c r="U2589" t="s">
        <v>48</v>
      </c>
      <c r="V2589" t="s">
        <v>1199</v>
      </c>
      <c r="X2589" t="s">
        <v>10400</v>
      </c>
      <c r="Y2589" t="s">
        <v>3328</v>
      </c>
    </row>
    <row r="2590" spans="1:25" x14ac:dyDescent="0.2">
      <c r="A2590" t="s">
        <v>27096</v>
      </c>
      <c r="B2590">
        <v>103025</v>
      </c>
      <c r="C2590">
        <v>285120</v>
      </c>
      <c r="D2590" t="s">
        <v>21457</v>
      </c>
      <c r="E2590" t="s">
        <v>24</v>
      </c>
      <c r="F2590">
        <v>999627875</v>
      </c>
      <c r="G2590" t="s">
        <v>1373</v>
      </c>
      <c r="H2590" t="s">
        <v>1374</v>
      </c>
      <c r="I2590" t="s">
        <v>25</v>
      </c>
      <c r="J2590" t="s">
        <v>26</v>
      </c>
      <c r="K2590">
        <v>195374.51</v>
      </c>
      <c r="L2590" t="s">
        <v>45</v>
      </c>
      <c r="M2590" t="s">
        <v>1375</v>
      </c>
      <c r="N2590" t="s">
        <v>613</v>
      </c>
      <c r="O2590" t="s">
        <v>1376</v>
      </c>
      <c r="P2590" t="s">
        <v>1377</v>
      </c>
      <c r="Q2590" t="s">
        <v>1378</v>
      </c>
      <c r="R2590" t="s">
        <v>21458</v>
      </c>
      <c r="S2590" t="s">
        <v>28</v>
      </c>
      <c r="T2590" t="s">
        <v>65</v>
      </c>
      <c r="U2590" t="s">
        <v>426</v>
      </c>
      <c r="V2590" t="s">
        <v>10039</v>
      </c>
      <c r="X2590" t="s">
        <v>19234</v>
      </c>
    </row>
    <row r="2591" spans="1:25" x14ac:dyDescent="0.2">
      <c r="A2591" t="s">
        <v>27096</v>
      </c>
      <c r="B2591">
        <v>103025</v>
      </c>
      <c r="C2591">
        <v>285120</v>
      </c>
      <c r="D2591" t="s">
        <v>21457</v>
      </c>
      <c r="E2591" t="s">
        <v>24</v>
      </c>
      <c r="F2591">
        <v>999994535</v>
      </c>
      <c r="G2591" t="s">
        <v>1740</v>
      </c>
      <c r="H2591" t="s">
        <v>1741</v>
      </c>
      <c r="I2591" t="s">
        <v>34</v>
      </c>
      <c r="J2591" t="s">
        <v>26</v>
      </c>
      <c r="K2591">
        <v>225799.96</v>
      </c>
      <c r="L2591" t="s">
        <v>261</v>
      </c>
      <c r="M2591" t="s">
        <v>1742</v>
      </c>
      <c r="N2591" t="s">
        <v>1740</v>
      </c>
      <c r="O2591">
        <v>14</v>
      </c>
      <c r="P2591" t="s">
        <v>1743</v>
      </c>
      <c r="Q2591" t="s">
        <v>1744</v>
      </c>
      <c r="R2591" t="s">
        <v>21459</v>
      </c>
      <c r="S2591" t="s">
        <v>28</v>
      </c>
      <c r="T2591" t="s">
        <v>47</v>
      </c>
      <c r="U2591" t="s">
        <v>1894</v>
      </c>
      <c r="V2591" t="s">
        <v>1895</v>
      </c>
      <c r="X2591" t="s">
        <v>1896</v>
      </c>
      <c r="Y2591" t="s">
        <v>1897</v>
      </c>
    </row>
    <row r="2592" spans="1:25" x14ac:dyDescent="0.2">
      <c r="A2592" t="s">
        <v>27096</v>
      </c>
      <c r="B2592">
        <v>103025</v>
      </c>
      <c r="C2592">
        <v>285120</v>
      </c>
      <c r="D2592" t="s">
        <v>21457</v>
      </c>
      <c r="E2592" t="s">
        <v>24</v>
      </c>
      <c r="F2592">
        <v>998710740</v>
      </c>
      <c r="G2592" t="s">
        <v>5005</v>
      </c>
      <c r="H2592" t="s">
        <v>5006</v>
      </c>
      <c r="I2592" t="s">
        <v>25</v>
      </c>
      <c r="J2592" t="s">
        <v>26</v>
      </c>
      <c r="K2592">
        <v>68103.360000000001</v>
      </c>
      <c r="L2592" t="s">
        <v>192</v>
      </c>
      <c r="M2592" t="s">
        <v>5007</v>
      </c>
      <c r="N2592" t="s">
        <v>212</v>
      </c>
      <c r="O2592">
        <v>1050</v>
      </c>
      <c r="P2592" t="s">
        <v>5008</v>
      </c>
      <c r="Q2592" t="s">
        <v>5009</v>
      </c>
      <c r="R2592" t="s">
        <v>21460</v>
      </c>
      <c r="S2592" t="s">
        <v>28</v>
      </c>
      <c r="T2592" t="s">
        <v>65</v>
      </c>
      <c r="U2592" t="s">
        <v>8040</v>
      </c>
      <c r="V2592" t="s">
        <v>21461</v>
      </c>
      <c r="X2592" t="s">
        <v>21462</v>
      </c>
    </row>
    <row r="2593" spans="1:25" x14ac:dyDescent="0.2">
      <c r="A2593" t="s">
        <v>27096</v>
      </c>
      <c r="B2593">
        <v>103025</v>
      </c>
      <c r="C2593">
        <v>285120</v>
      </c>
      <c r="D2593" t="s">
        <v>21457</v>
      </c>
      <c r="E2593" t="s">
        <v>57</v>
      </c>
      <c r="F2593">
        <v>999515549</v>
      </c>
      <c r="G2593" t="s">
        <v>4909</v>
      </c>
      <c r="H2593" t="s">
        <v>4910</v>
      </c>
      <c r="I2593" t="s">
        <v>25</v>
      </c>
      <c r="J2593" t="s">
        <v>26</v>
      </c>
      <c r="K2593">
        <v>384104.12</v>
      </c>
      <c r="L2593" t="s">
        <v>27</v>
      </c>
      <c r="M2593" t="s">
        <v>4911</v>
      </c>
      <c r="N2593" t="s">
        <v>1025</v>
      </c>
      <c r="O2593">
        <v>13353</v>
      </c>
      <c r="P2593" t="s">
        <v>4912</v>
      </c>
      <c r="Q2593" t="s">
        <v>4913</v>
      </c>
      <c r="R2593" t="s">
        <v>21463</v>
      </c>
      <c r="S2593" t="s">
        <v>28</v>
      </c>
      <c r="U2593" t="s">
        <v>4698</v>
      </c>
      <c r="V2593" t="s">
        <v>21464</v>
      </c>
      <c r="X2593" t="s">
        <v>9852</v>
      </c>
    </row>
    <row r="2594" spans="1:25" x14ac:dyDescent="0.2">
      <c r="A2594" t="s">
        <v>27096</v>
      </c>
      <c r="B2594">
        <v>103025</v>
      </c>
      <c r="C2594">
        <v>285120</v>
      </c>
      <c r="D2594" t="s">
        <v>21457</v>
      </c>
      <c r="E2594" t="s">
        <v>24</v>
      </c>
      <c r="F2594">
        <v>969196453</v>
      </c>
      <c r="G2594" t="s">
        <v>21465</v>
      </c>
      <c r="H2594" t="s">
        <v>13951</v>
      </c>
      <c r="I2594" t="s">
        <v>30</v>
      </c>
      <c r="J2594" t="s">
        <v>26</v>
      </c>
      <c r="K2594">
        <v>51794.42</v>
      </c>
      <c r="L2594" t="s">
        <v>70</v>
      </c>
      <c r="M2594" t="s">
        <v>21466</v>
      </c>
      <c r="N2594" t="s">
        <v>1533</v>
      </c>
      <c r="O2594">
        <v>3005</v>
      </c>
      <c r="P2594" t="s">
        <v>21467</v>
      </c>
      <c r="R2594" t="s">
        <v>21468</v>
      </c>
      <c r="S2594" t="s">
        <v>28</v>
      </c>
      <c r="T2594" t="s">
        <v>65</v>
      </c>
      <c r="U2594" t="s">
        <v>3964</v>
      </c>
      <c r="V2594" t="s">
        <v>21469</v>
      </c>
      <c r="X2594" t="s">
        <v>21470</v>
      </c>
      <c r="Y2594" t="s">
        <v>21471</v>
      </c>
    </row>
    <row r="2595" spans="1:25" x14ac:dyDescent="0.2">
      <c r="A2595" t="s">
        <v>27096</v>
      </c>
      <c r="B2595">
        <v>103025</v>
      </c>
      <c r="C2595">
        <v>285120</v>
      </c>
      <c r="D2595" t="s">
        <v>21457</v>
      </c>
      <c r="E2595" t="s">
        <v>24</v>
      </c>
      <c r="F2595">
        <v>968578466</v>
      </c>
      <c r="G2595" t="s">
        <v>21472</v>
      </c>
      <c r="H2595" t="s">
        <v>21473</v>
      </c>
      <c r="I2595" t="s">
        <v>30</v>
      </c>
      <c r="J2595" t="s">
        <v>26</v>
      </c>
      <c r="K2595">
        <v>137492.85999999999</v>
      </c>
      <c r="L2595" t="s">
        <v>27</v>
      </c>
      <c r="M2595" t="s">
        <v>21474</v>
      </c>
      <c r="N2595" t="s">
        <v>473</v>
      </c>
      <c r="O2595">
        <v>30625</v>
      </c>
      <c r="P2595" t="s">
        <v>21475</v>
      </c>
      <c r="Q2595" t="s">
        <v>21476</v>
      </c>
      <c r="R2595" t="s">
        <v>21477</v>
      </c>
      <c r="S2595" t="s">
        <v>28</v>
      </c>
      <c r="T2595" t="s">
        <v>65</v>
      </c>
      <c r="U2595" t="s">
        <v>2057</v>
      </c>
      <c r="V2595" t="s">
        <v>14941</v>
      </c>
      <c r="X2595">
        <v>491705321098</v>
      </c>
      <c r="Y2595">
        <v>495115328021</v>
      </c>
    </row>
    <row r="2596" spans="1:25" x14ac:dyDescent="0.2">
      <c r="A2596" t="s">
        <v>27096</v>
      </c>
      <c r="B2596">
        <v>103025</v>
      </c>
      <c r="C2596">
        <v>285120</v>
      </c>
      <c r="D2596" t="s">
        <v>21457</v>
      </c>
      <c r="E2596" t="s">
        <v>24</v>
      </c>
      <c r="F2596">
        <v>983202283</v>
      </c>
      <c r="G2596" t="s">
        <v>17422</v>
      </c>
      <c r="H2596" t="s">
        <v>17423</v>
      </c>
      <c r="I2596" t="s">
        <v>325</v>
      </c>
      <c r="J2596" t="s">
        <v>26</v>
      </c>
      <c r="K2596">
        <v>37554.86</v>
      </c>
      <c r="L2596" t="s">
        <v>70</v>
      </c>
      <c r="M2596" t="s">
        <v>17424</v>
      </c>
      <c r="N2596" t="s">
        <v>1533</v>
      </c>
      <c r="O2596" t="s">
        <v>17425</v>
      </c>
      <c r="P2596" t="s">
        <v>17426</v>
      </c>
      <c r="R2596" t="s">
        <v>21478</v>
      </c>
      <c r="S2596" t="s">
        <v>28</v>
      </c>
      <c r="T2596" t="s">
        <v>65</v>
      </c>
      <c r="U2596" t="s">
        <v>4125</v>
      </c>
      <c r="V2596" t="s">
        <v>5609</v>
      </c>
      <c r="X2596">
        <v>41332281401</v>
      </c>
      <c r="Y2596">
        <v>41332281402</v>
      </c>
    </row>
    <row r="2597" spans="1:25" x14ac:dyDescent="0.2">
      <c r="A2597" t="s">
        <v>27096</v>
      </c>
      <c r="B2597">
        <v>103025</v>
      </c>
      <c r="C2597">
        <v>285120</v>
      </c>
      <c r="D2597" t="s">
        <v>21457</v>
      </c>
      <c r="E2597" t="s">
        <v>24</v>
      </c>
      <c r="F2597">
        <v>983552356</v>
      </c>
      <c r="G2597" t="s">
        <v>4105</v>
      </c>
      <c r="H2597" t="s">
        <v>4106</v>
      </c>
      <c r="I2597" t="s">
        <v>25</v>
      </c>
      <c r="J2597" t="s">
        <v>26</v>
      </c>
      <c r="K2597">
        <v>135620.35999999999</v>
      </c>
      <c r="L2597" t="s">
        <v>82</v>
      </c>
      <c r="M2597" t="s">
        <v>4107</v>
      </c>
      <c r="N2597" t="s">
        <v>4108</v>
      </c>
      <c r="O2597">
        <v>94700</v>
      </c>
      <c r="P2597" t="s">
        <v>4109</v>
      </c>
      <c r="Q2597" t="s">
        <v>4110</v>
      </c>
      <c r="R2597" t="s">
        <v>21479</v>
      </c>
      <c r="S2597" t="s">
        <v>28</v>
      </c>
      <c r="U2597" t="s">
        <v>95</v>
      </c>
      <c r="V2597" t="s">
        <v>14977</v>
      </c>
      <c r="X2597" t="s">
        <v>14978</v>
      </c>
      <c r="Y2597" t="s">
        <v>14979</v>
      </c>
    </row>
    <row r="2598" spans="1:25" x14ac:dyDescent="0.2">
      <c r="A2598" t="s">
        <v>27096</v>
      </c>
      <c r="B2598">
        <v>103025</v>
      </c>
      <c r="C2598">
        <v>285120</v>
      </c>
      <c r="D2598" t="s">
        <v>21457</v>
      </c>
      <c r="E2598" t="s">
        <v>24</v>
      </c>
      <c r="F2598">
        <v>999992304</v>
      </c>
      <c r="G2598" t="s">
        <v>530</v>
      </c>
      <c r="H2598" t="s">
        <v>531</v>
      </c>
      <c r="I2598" t="s">
        <v>25</v>
      </c>
      <c r="J2598" t="s">
        <v>26</v>
      </c>
      <c r="K2598">
        <v>102789.55</v>
      </c>
      <c r="L2598" t="s">
        <v>192</v>
      </c>
      <c r="M2598" t="s">
        <v>532</v>
      </c>
      <c r="N2598" t="s">
        <v>533</v>
      </c>
      <c r="O2598">
        <v>1049</v>
      </c>
      <c r="P2598" t="s">
        <v>534</v>
      </c>
      <c r="R2598" t="s">
        <v>21480</v>
      </c>
      <c r="S2598" t="s">
        <v>28</v>
      </c>
      <c r="T2598" t="s">
        <v>65</v>
      </c>
      <c r="U2598" t="s">
        <v>2377</v>
      </c>
      <c r="V2598" t="s">
        <v>2565</v>
      </c>
      <c r="X2598" t="s">
        <v>15678</v>
      </c>
      <c r="Y2598" t="s">
        <v>21481</v>
      </c>
    </row>
    <row r="2599" spans="1:25" x14ac:dyDescent="0.2">
      <c r="A2599" t="s">
        <v>27096</v>
      </c>
      <c r="B2599">
        <v>185480</v>
      </c>
      <c r="C2599">
        <v>606853</v>
      </c>
      <c r="D2599" t="s">
        <v>21491</v>
      </c>
      <c r="E2599" t="s">
        <v>24</v>
      </c>
      <c r="F2599">
        <v>999620406</v>
      </c>
      <c r="G2599" t="s">
        <v>4034</v>
      </c>
      <c r="H2599" t="s">
        <v>4035</v>
      </c>
      <c r="I2599" t="s">
        <v>25</v>
      </c>
      <c r="J2599" t="s">
        <v>472</v>
      </c>
      <c r="L2599" t="s">
        <v>357</v>
      </c>
      <c r="M2599" t="s">
        <v>4036</v>
      </c>
      <c r="N2599" t="s">
        <v>358</v>
      </c>
      <c r="O2599">
        <v>8018</v>
      </c>
      <c r="P2599" t="s">
        <v>4037</v>
      </c>
      <c r="Q2599" t="s">
        <v>4038</v>
      </c>
      <c r="R2599" t="s">
        <v>21492</v>
      </c>
      <c r="S2599" t="s">
        <v>28</v>
      </c>
      <c r="T2599" t="s">
        <v>40</v>
      </c>
      <c r="U2599" t="s">
        <v>21493</v>
      </c>
      <c r="V2599" t="s">
        <v>21490</v>
      </c>
      <c r="X2599">
        <v>34935534540</v>
      </c>
    </row>
    <row r="2600" spans="1:25" x14ac:dyDescent="0.2">
      <c r="A2600" t="s">
        <v>27096</v>
      </c>
      <c r="B2600">
        <v>185480</v>
      </c>
      <c r="C2600">
        <v>606853</v>
      </c>
      <c r="D2600" t="s">
        <v>21491</v>
      </c>
      <c r="E2600" t="s">
        <v>24</v>
      </c>
      <c r="F2600">
        <v>999681516</v>
      </c>
      <c r="G2600" t="s">
        <v>13545</v>
      </c>
      <c r="H2600" t="s">
        <v>13546</v>
      </c>
      <c r="I2600" t="s">
        <v>30</v>
      </c>
      <c r="J2600" t="s">
        <v>26</v>
      </c>
      <c r="K2600">
        <v>249276</v>
      </c>
      <c r="L2600" t="s">
        <v>99</v>
      </c>
      <c r="M2600" t="s">
        <v>13547</v>
      </c>
      <c r="N2600" t="s">
        <v>101</v>
      </c>
      <c r="O2600">
        <v>18346</v>
      </c>
      <c r="P2600" t="s">
        <v>13548</v>
      </c>
      <c r="Q2600" t="s">
        <v>13549</v>
      </c>
      <c r="R2600" t="s">
        <v>21494</v>
      </c>
      <c r="S2600" t="s">
        <v>28</v>
      </c>
      <c r="U2600" t="s">
        <v>19458</v>
      </c>
      <c r="V2600" t="s">
        <v>425</v>
      </c>
      <c r="X2600">
        <v>302104818419</v>
      </c>
    </row>
    <row r="2601" spans="1:25" x14ac:dyDescent="0.2">
      <c r="A2601" t="s">
        <v>27096</v>
      </c>
      <c r="B2601">
        <v>185480</v>
      </c>
      <c r="C2601">
        <v>606853</v>
      </c>
      <c r="D2601" t="s">
        <v>21491</v>
      </c>
      <c r="E2601" t="s">
        <v>24</v>
      </c>
      <c r="F2601">
        <v>998769910</v>
      </c>
      <c r="G2601" t="s">
        <v>14401</v>
      </c>
      <c r="H2601" t="s">
        <v>14402</v>
      </c>
      <c r="I2601" t="s">
        <v>30</v>
      </c>
      <c r="J2601" t="s">
        <v>26</v>
      </c>
      <c r="K2601">
        <v>267326</v>
      </c>
      <c r="L2601" t="s">
        <v>138</v>
      </c>
      <c r="M2601" t="s">
        <v>9172</v>
      </c>
      <c r="N2601" t="s">
        <v>672</v>
      </c>
      <c r="O2601" t="s">
        <v>9173</v>
      </c>
      <c r="P2601" t="s">
        <v>14403</v>
      </c>
      <c r="R2601" t="s">
        <v>21495</v>
      </c>
      <c r="S2601" t="s">
        <v>28</v>
      </c>
      <c r="T2601" t="s">
        <v>65</v>
      </c>
      <c r="U2601" t="s">
        <v>420</v>
      </c>
      <c r="V2601" t="s">
        <v>5928</v>
      </c>
      <c r="X2601">
        <v>447591985718</v>
      </c>
    </row>
    <row r="2602" spans="1:25" x14ac:dyDescent="0.2">
      <c r="A2602" t="s">
        <v>27096</v>
      </c>
      <c r="B2602">
        <v>185480</v>
      </c>
      <c r="C2602">
        <v>606853</v>
      </c>
      <c r="D2602" t="s">
        <v>21491</v>
      </c>
      <c r="E2602" t="s">
        <v>24</v>
      </c>
      <c r="F2602">
        <v>952453962</v>
      </c>
      <c r="G2602" t="s">
        <v>21496</v>
      </c>
      <c r="H2602" t="s">
        <v>21496</v>
      </c>
      <c r="I2602" t="s">
        <v>30</v>
      </c>
      <c r="J2602" t="s">
        <v>472</v>
      </c>
      <c r="K2602">
        <v>16200</v>
      </c>
      <c r="L2602" t="s">
        <v>70</v>
      </c>
      <c r="M2602" t="s">
        <v>21497</v>
      </c>
      <c r="N2602" t="s">
        <v>428</v>
      </c>
      <c r="O2602">
        <v>8002</v>
      </c>
      <c r="P2602" t="s">
        <v>21498</v>
      </c>
      <c r="Q2602" t="s">
        <v>21499</v>
      </c>
      <c r="R2602" t="s">
        <v>21500</v>
      </c>
      <c r="S2602" t="s">
        <v>28</v>
      </c>
      <c r="T2602" t="s">
        <v>65</v>
      </c>
      <c r="U2602" t="s">
        <v>6003</v>
      </c>
      <c r="V2602" t="s">
        <v>19458</v>
      </c>
      <c r="X2602" t="s">
        <v>21501</v>
      </c>
    </row>
    <row r="2603" spans="1:25" x14ac:dyDescent="0.2">
      <c r="A2603" t="s">
        <v>27096</v>
      </c>
      <c r="B2603">
        <v>185480</v>
      </c>
      <c r="C2603">
        <v>606853</v>
      </c>
      <c r="D2603" t="s">
        <v>21491</v>
      </c>
      <c r="E2603" t="s">
        <v>24</v>
      </c>
      <c r="F2603">
        <v>952516042</v>
      </c>
      <c r="G2603" t="s">
        <v>21502</v>
      </c>
      <c r="H2603" t="s">
        <v>21503</v>
      </c>
      <c r="I2603" t="s">
        <v>325</v>
      </c>
      <c r="J2603" t="s">
        <v>26</v>
      </c>
      <c r="K2603">
        <v>136800</v>
      </c>
      <c r="L2603" t="s">
        <v>761</v>
      </c>
      <c r="M2603" t="s">
        <v>21504</v>
      </c>
      <c r="N2603" t="s">
        <v>9363</v>
      </c>
      <c r="O2603">
        <v>20123</v>
      </c>
      <c r="P2603" t="s">
        <v>21505</v>
      </c>
      <c r="Q2603" t="s">
        <v>21506</v>
      </c>
      <c r="R2603" t="s">
        <v>21507</v>
      </c>
      <c r="S2603" t="s">
        <v>28</v>
      </c>
      <c r="T2603" t="s">
        <v>40</v>
      </c>
      <c r="U2603" t="s">
        <v>8923</v>
      </c>
      <c r="V2603" t="s">
        <v>13930</v>
      </c>
      <c r="X2603">
        <v>40213165175</v>
      </c>
    </row>
    <row r="2604" spans="1:25" x14ac:dyDescent="0.2">
      <c r="A2604" t="s">
        <v>27096</v>
      </c>
      <c r="B2604">
        <v>185480</v>
      </c>
      <c r="C2604">
        <v>606853</v>
      </c>
      <c r="D2604" t="s">
        <v>21491</v>
      </c>
      <c r="E2604" t="s">
        <v>57</v>
      </c>
      <c r="F2604">
        <v>998076554</v>
      </c>
      <c r="G2604" t="s">
        <v>13717</v>
      </c>
      <c r="H2604" t="s">
        <v>13718</v>
      </c>
      <c r="I2604" t="s">
        <v>30</v>
      </c>
      <c r="J2604" t="s">
        <v>26</v>
      </c>
      <c r="K2604">
        <v>618856</v>
      </c>
      <c r="L2604" t="s">
        <v>210</v>
      </c>
      <c r="M2604" t="s">
        <v>13719</v>
      </c>
      <c r="N2604" t="s">
        <v>219</v>
      </c>
      <c r="O2604">
        <v>156</v>
      </c>
      <c r="P2604" t="s">
        <v>13720</v>
      </c>
      <c r="Q2604" t="s">
        <v>13721</v>
      </c>
      <c r="R2604" t="s">
        <v>21508</v>
      </c>
      <c r="S2604" t="s">
        <v>28</v>
      </c>
      <c r="T2604" t="s">
        <v>65</v>
      </c>
      <c r="U2604" t="s">
        <v>424</v>
      </c>
      <c r="V2604" t="s">
        <v>21509</v>
      </c>
      <c r="X2604">
        <v>390688204316</v>
      </c>
    </row>
    <row r="2605" spans="1:25" x14ac:dyDescent="0.2">
      <c r="A2605" t="s">
        <v>27096</v>
      </c>
      <c r="B2605">
        <v>185480</v>
      </c>
      <c r="C2605">
        <v>606853</v>
      </c>
      <c r="D2605" t="s">
        <v>21491</v>
      </c>
      <c r="E2605" t="s">
        <v>24</v>
      </c>
      <c r="F2605">
        <v>995962051</v>
      </c>
      <c r="G2605" t="s">
        <v>10201</v>
      </c>
      <c r="H2605" t="s">
        <v>2384</v>
      </c>
      <c r="I2605" t="s">
        <v>30</v>
      </c>
      <c r="J2605" t="s">
        <v>26</v>
      </c>
      <c r="K2605">
        <v>266704</v>
      </c>
      <c r="L2605" t="s">
        <v>357</v>
      </c>
      <c r="M2605" t="s">
        <v>10202</v>
      </c>
      <c r="N2605" t="s">
        <v>10203</v>
      </c>
      <c r="O2605">
        <v>8700</v>
      </c>
      <c r="P2605" t="s">
        <v>10204</v>
      </c>
      <c r="Q2605" t="s">
        <v>10205</v>
      </c>
      <c r="R2605" t="s">
        <v>21510</v>
      </c>
      <c r="S2605" t="s">
        <v>28</v>
      </c>
      <c r="T2605" t="s">
        <v>65</v>
      </c>
      <c r="U2605" t="s">
        <v>10399</v>
      </c>
      <c r="V2605" t="s">
        <v>10571</v>
      </c>
      <c r="X2605">
        <v>34931763520</v>
      </c>
    </row>
    <row r="2606" spans="1:25" x14ac:dyDescent="0.2">
      <c r="A2606" t="s">
        <v>27096</v>
      </c>
      <c r="B2606">
        <v>185480</v>
      </c>
      <c r="C2606">
        <v>606853</v>
      </c>
      <c r="D2606" t="s">
        <v>21491</v>
      </c>
      <c r="E2606" t="s">
        <v>24</v>
      </c>
      <c r="F2606">
        <v>928030235</v>
      </c>
      <c r="G2606" t="s">
        <v>21484</v>
      </c>
      <c r="H2606" t="s">
        <v>9042</v>
      </c>
      <c r="I2606" t="s">
        <v>25</v>
      </c>
      <c r="J2606" t="s">
        <v>26</v>
      </c>
      <c r="K2606">
        <v>515525</v>
      </c>
      <c r="L2606" t="s">
        <v>357</v>
      </c>
      <c r="M2606" t="s">
        <v>21485</v>
      </c>
      <c r="N2606" t="s">
        <v>21486</v>
      </c>
      <c r="O2606">
        <v>8290</v>
      </c>
      <c r="P2606" t="s">
        <v>21487</v>
      </c>
      <c r="Q2606" t="s">
        <v>21488</v>
      </c>
      <c r="R2606" t="s">
        <v>21511</v>
      </c>
      <c r="S2606" t="s">
        <v>28</v>
      </c>
      <c r="T2606" t="s">
        <v>40</v>
      </c>
      <c r="U2606" t="s">
        <v>21493</v>
      </c>
      <c r="V2606" t="s">
        <v>21490</v>
      </c>
      <c r="X2606">
        <v>34935534540</v>
      </c>
    </row>
    <row r="2607" spans="1:25" x14ac:dyDescent="0.2">
      <c r="A2607" t="s">
        <v>27096</v>
      </c>
      <c r="B2607">
        <v>185480</v>
      </c>
      <c r="C2607">
        <v>606853</v>
      </c>
      <c r="D2607" t="s">
        <v>21491</v>
      </c>
      <c r="E2607" t="s">
        <v>24</v>
      </c>
      <c r="F2607">
        <v>998054923</v>
      </c>
      <c r="G2607" t="s">
        <v>12910</v>
      </c>
      <c r="H2607" t="s">
        <v>12911</v>
      </c>
      <c r="I2607" t="s">
        <v>325</v>
      </c>
      <c r="J2607" t="s">
        <v>26</v>
      </c>
      <c r="K2607">
        <v>208000</v>
      </c>
      <c r="L2607" t="s">
        <v>210</v>
      </c>
      <c r="M2607" t="s">
        <v>12912</v>
      </c>
      <c r="N2607" t="s">
        <v>830</v>
      </c>
      <c r="O2607">
        <v>80132</v>
      </c>
      <c r="P2607" t="s">
        <v>12913</v>
      </c>
      <c r="Q2607" t="s">
        <v>12914</v>
      </c>
      <c r="R2607" t="s">
        <v>21512</v>
      </c>
      <c r="S2607" t="s">
        <v>28</v>
      </c>
      <c r="T2607" t="s">
        <v>56</v>
      </c>
      <c r="U2607" t="s">
        <v>6198</v>
      </c>
      <c r="V2607" t="s">
        <v>21513</v>
      </c>
      <c r="X2607" t="s">
        <v>21514</v>
      </c>
      <c r="Y2607" t="s">
        <v>21515</v>
      </c>
    </row>
    <row r="2608" spans="1:25" x14ac:dyDescent="0.2">
      <c r="A2608" t="s">
        <v>27096</v>
      </c>
      <c r="B2608">
        <v>185480</v>
      </c>
      <c r="C2608">
        <v>606853</v>
      </c>
      <c r="D2608" t="s">
        <v>21491</v>
      </c>
      <c r="E2608" t="s">
        <v>24</v>
      </c>
      <c r="F2608">
        <v>999974165</v>
      </c>
      <c r="G2608" t="s">
        <v>1759</v>
      </c>
      <c r="H2608" t="s">
        <v>1760</v>
      </c>
      <c r="I2608" t="s">
        <v>34</v>
      </c>
      <c r="J2608" t="s">
        <v>26</v>
      </c>
      <c r="K2608">
        <v>411906</v>
      </c>
      <c r="L2608" t="s">
        <v>138</v>
      </c>
      <c r="M2608" t="s">
        <v>1761</v>
      </c>
      <c r="N2608" t="s">
        <v>1487</v>
      </c>
      <c r="O2608" t="s">
        <v>1762</v>
      </c>
      <c r="P2608" t="s">
        <v>1763</v>
      </c>
      <c r="Q2608" t="s">
        <v>1764</v>
      </c>
      <c r="R2608" t="s">
        <v>21516</v>
      </c>
      <c r="S2608" t="s">
        <v>28</v>
      </c>
      <c r="T2608" t="s">
        <v>40</v>
      </c>
      <c r="U2608" t="s">
        <v>1765</v>
      </c>
      <c r="V2608" t="s">
        <v>1766</v>
      </c>
      <c r="X2608" t="s">
        <v>6567</v>
      </c>
    </row>
    <row r="2609" spans="1:25" x14ac:dyDescent="0.2">
      <c r="A2609" t="s">
        <v>27096</v>
      </c>
      <c r="B2609">
        <v>185480</v>
      </c>
      <c r="C2609">
        <v>606853</v>
      </c>
      <c r="D2609" t="s">
        <v>21491</v>
      </c>
      <c r="E2609" t="s">
        <v>24</v>
      </c>
      <c r="F2609">
        <v>999654356</v>
      </c>
      <c r="G2609" t="s">
        <v>2669</v>
      </c>
      <c r="H2609" t="s">
        <v>2670</v>
      </c>
      <c r="I2609" t="s">
        <v>25</v>
      </c>
      <c r="J2609" t="s">
        <v>26</v>
      </c>
      <c r="K2609">
        <v>426725</v>
      </c>
      <c r="L2609" t="s">
        <v>99</v>
      </c>
      <c r="M2609" t="s">
        <v>2671</v>
      </c>
      <c r="N2609" t="s">
        <v>101</v>
      </c>
      <c r="O2609">
        <v>10682</v>
      </c>
      <c r="P2609" t="s">
        <v>2672</v>
      </c>
      <c r="Q2609" t="s">
        <v>2673</v>
      </c>
      <c r="R2609" t="s">
        <v>21517</v>
      </c>
      <c r="S2609" t="s">
        <v>28</v>
      </c>
      <c r="T2609" t="s">
        <v>262</v>
      </c>
      <c r="U2609" t="s">
        <v>10367</v>
      </c>
      <c r="V2609" t="s">
        <v>10368</v>
      </c>
      <c r="X2609" t="s">
        <v>21518</v>
      </c>
      <c r="Y2609" t="s">
        <v>21519</v>
      </c>
    </row>
    <row r="2610" spans="1:25" x14ac:dyDescent="0.2">
      <c r="A2610" t="s">
        <v>27096</v>
      </c>
      <c r="B2610">
        <v>102326</v>
      </c>
      <c r="C2610">
        <v>285417</v>
      </c>
      <c r="D2610" t="s">
        <v>10804</v>
      </c>
      <c r="E2610" t="s">
        <v>24</v>
      </c>
      <c r="F2610">
        <v>973142413</v>
      </c>
      <c r="G2610" t="s">
        <v>21539</v>
      </c>
      <c r="H2610" t="s">
        <v>3599</v>
      </c>
      <c r="I2610" t="s">
        <v>25</v>
      </c>
      <c r="J2610" t="s">
        <v>26</v>
      </c>
      <c r="K2610">
        <v>861865</v>
      </c>
      <c r="L2610" t="s">
        <v>238</v>
      </c>
      <c r="M2610" t="s">
        <v>21540</v>
      </c>
      <c r="N2610" t="s">
        <v>240</v>
      </c>
      <c r="O2610" t="s">
        <v>11052</v>
      </c>
      <c r="P2610" t="s">
        <v>21541</v>
      </c>
      <c r="R2610" t="s">
        <v>21542</v>
      </c>
      <c r="S2610" t="s">
        <v>28</v>
      </c>
      <c r="T2610" t="s">
        <v>262</v>
      </c>
      <c r="U2610" t="s">
        <v>2059</v>
      </c>
      <c r="V2610" t="s">
        <v>21543</v>
      </c>
      <c r="X2610" t="s">
        <v>21544</v>
      </c>
      <c r="Y2610" t="s">
        <v>21545</v>
      </c>
    </row>
    <row r="2611" spans="1:25" x14ac:dyDescent="0.2">
      <c r="A2611" t="s">
        <v>27096</v>
      </c>
      <c r="B2611">
        <v>102326</v>
      </c>
      <c r="C2611">
        <v>285417</v>
      </c>
      <c r="D2611" t="s">
        <v>10804</v>
      </c>
      <c r="E2611" t="s">
        <v>24</v>
      </c>
      <c r="F2611">
        <v>999979888</v>
      </c>
      <c r="G2611" t="s">
        <v>3947</v>
      </c>
      <c r="H2611" t="s">
        <v>3948</v>
      </c>
      <c r="I2611" t="s">
        <v>34</v>
      </c>
      <c r="J2611" t="s">
        <v>26</v>
      </c>
      <c r="K2611">
        <v>252000</v>
      </c>
      <c r="L2611" t="s">
        <v>682</v>
      </c>
      <c r="M2611" t="s">
        <v>3949</v>
      </c>
      <c r="N2611" t="s">
        <v>871</v>
      </c>
      <c r="O2611">
        <v>1040</v>
      </c>
      <c r="P2611" t="s">
        <v>3950</v>
      </c>
      <c r="Q2611" t="s">
        <v>3951</v>
      </c>
      <c r="R2611" t="s">
        <v>21546</v>
      </c>
      <c r="S2611" t="s">
        <v>28</v>
      </c>
      <c r="T2611" t="s">
        <v>262</v>
      </c>
      <c r="U2611" t="s">
        <v>266</v>
      </c>
      <c r="V2611" t="s">
        <v>5249</v>
      </c>
      <c r="X2611">
        <v>4315880136230</v>
      </c>
      <c r="Y2611">
        <v>4315880136299</v>
      </c>
    </row>
    <row r="2612" spans="1:25" x14ac:dyDescent="0.2">
      <c r="A2612" t="s">
        <v>27096</v>
      </c>
      <c r="B2612">
        <v>102326</v>
      </c>
      <c r="C2612">
        <v>285417</v>
      </c>
      <c r="D2612" t="s">
        <v>10804</v>
      </c>
      <c r="E2612" t="s">
        <v>24</v>
      </c>
      <c r="F2612">
        <v>972501825</v>
      </c>
      <c r="G2612" t="s">
        <v>20386</v>
      </c>
      <c r="H2612" t="s">
        <v>20387</v>
      </c>
      <c r="I2612" t="s">
        <v>30</v>
      </c>
      <c r="J2612" t="s">
        <v>26</v>
      </c>
      <c r="K2612">
        <v>201080</v>
      </c>
      <c r="L2612" t="s">
        <v>857</v>
      </c>
      <c r="M2612" t="s">
        <v>20388</v>
      </c>
      <c r="N2612" t="s">
        <v>931</v>
      </c>
      <c r="O2612" t="s">
        <v>20389</v>
      </c>
      <c r="P2612" t="s">
        <v>20390</v>
      </c>
      <c r="Q2612" t="s">
        <v>20391</v>
      </c>
      <c r="R2612" t="s">
        <v>21547</v>
      </c>
      <c r="S2612" t="s">
        <v>28</v>
      </c>
      <c r="T2612" t="s">
        <v>40</v>
      </c>
      <c r="U2612" t="s">
        <v>591</v>
      </c>
      <c r="V2612" t="s">
        <v>21548</v>
      </c>
      <c r="X2612" t="s">
        <v>21549</v>
      </c>
      <c r="Y2612" t="s">
        <v>21550</v>
      </c>
    </row>
    <row r="2613" spans="1:25" x14ac:dyDescent="0.2">
      <c r="A2613" t="s">
        <v>27096</v>
      </c>
      <c r="B2613">
        <v>102326</v>
      </c>
      <c r="C2613">
        <v>285417</v>
      </c>
      <c r="D2613" t="s">
        <v>10804</v>
      </c>
      <c r="E2613" t="s">
        <v>57</v>
      </c>
      <c r="F2613">
        <v>999831575</v>
      </c>
      <c r="G2613" t="s">
        <v>6956</v>
      </c>
      <c r="H2613" t="s">
        <v>6957</v>
      </c>
      <c r="I2613" t="s">
        <v>34</v>
      </c>
      <c r="J2613" t="s">
        <v>26</v>
      </c>
      <c r="K2613">
        <v>1625421.63</v>
      </c>
      <c r="L2613" t="s">
        <v>192</v>
      </c>
      <c r="M2613" t="s">
        <v>6958</v>
      </c>
      <c r="N2613" t="s">
        <v>212</v>
      </c>
      <c r="O2613">
        <v>1000</v>
      </c>
      <c r="P2613" t="s">
        <v>6959</v>
      </c>
      <c r="R2613" t="s">
        <v>21551</v>
      </c>
      <c r="S2613" t="s">
        <v>28</v>
      </c>
      <c r="T2613" t="s">
        <v>65</v>
      </c>
      <c r="U2613" t="s">
        <v>196</v>
      </c>
      <c r="V2613" t="s">
        <v>21552</v>
      </c>
      <c r="X2613" t="s">
        <v>21553</v>
      </c>
      <c r="Y2613" t="s">
        <v>21554</v>
      </c>
    </row>
    <row r="2614" spans="1:25" x14ac:dyDescent="0.2">
      <c r="A2614" t="s">
        <v>27096</v>
      </c>
      <c r="B2614">
        <v>102326</v>
      </c>
      <c r="C2614">
        <v>285417</v>
      </c>
      <c r="D2614" t="s">
        <v>10804</v>
      </c>
      <c r="E2614" t="s">
        <v>24</v>
      </c>
      <c r="F2614">
        <v>999984059</v>
      </c>
      <c r="G2614" t="s">
        <v>552</v>
      </c>
      <c r="H2614" t="s">
        <v>553</v>
      </c>
      <c r="I2614" t="s">
        <v>25</v>
      </c>
      <c r="J2614" t="s">
        <v>26</v>
      </c>
      <c r="K2614">
        <v>305682.76</v>
      </c>
      <c r="L2614" t="s">
        <v>27</v>
      </c>
      <c r="M2614" t="s">
        <v>554</v>
      </c>
      <c r="N2614" t="s">
        <v>555</v>
      </c>
      <c r="O2614">
        <v>80686</v>
      </c>
      <c r="P2614" t="s">
        <v>556</v>
      </c>
      <c r="Q2614" t="s">
        <v>557</v>
      </c>
      <c r="R2614" t="s">
        <v>21555</v>
      </c>
      <c r="S2614" t="s">
        <v>28</v>
      </c>
      <c r="T2614" t="s">
        <v>40</v>
      </c>
      <c r="U2614" t="s">
        <v>475</v>
      </c>
      <c r="V2614" t="s">
        <v>1305</v>
      </c>
      <c r="X2614" t="s">
        <v>1306</v>
      </c>
      <c r="Y2614" t="s">
        <v>1307</v>
      </c>
    </row>
    <row r="2615" spans="1:25" x14ac:dyDescent="0.2">
      <c r="A2615" t="s">
        <v>27096</v>
      </c>
      <c r="B2615">
        <v>102326</v>
      </c>
      <c r="C2615">
        <v>285417</v>
      </c>
      <c r="D2615" t="s">
        <v>10804</v>
      </c>
      <c r="E2615" t="s">
        <v>24</v>
      </c>
      <c r="F2615">
        <v>999757467</v>
      </c>
      <c r="G2615" t="s">
        <v>2399</v>
      </c>
      <c r="H2615" t="s">
        <v>2400</v>
      </c>
      <c r="I2615" t="s">
        <v>30</v>
      </c>
      <c r="J2615" t="s">
        <v>26</v>
      </c>
      <c r="K2615">
        <v>1008508.13</v>
      </c>
      <c r="L2615" t="s">
        <v>192</v>
      </c>
      <c r="M2615" t="s">
        <v>2401</v>
      </c>
      <c r="N2615" t="s">
        <v>2402</v>
      </c>
      <c r="O2615">
        <v>1932</v>
      </c>
      <c r="P2615" t="s">
        <v>2403</v>
      </c>
      <c r="Q2615" t="s">
        <v>2404</v>
      </c>
      <c r="R2615" t="s">
        <v>21556</v>
      </c>
      <c r="S2615" t="s">
        <v>28</v>
      </c>
      <c r="T2615" t="s">
        <v>47</v>
      </c>
      <c r="U2615" t="s">
        <v>4090</v>
      </c>
      <c r="V2615" t="s">
        <v>9401</v>
      </c>
      <c r="X2615" t="s">
        <v>9402</v>
      </c>
      <c r="Y2615" t="s">
        <v>9403</v>
      </c>
    </row>
    <row r="2616" spans="1:25" x14ac:dyDescent="0.2">
      <c r="A2616" t="s">
        <v>27096</v>
      </c>
      <c r="B2616">
        <v>102326</v>
      </c>
      <c r="C2616">
        <v>285417</v>
      </c>
      <c r="D2616" t="s">
        <v>10804</v>
      </c>
      <c r="E2616" t="s">
        <v>24</v>
      </c>
      <c r="F2616">
        <v>972702130</v>
      </c>
      <c r="G2616" t="s">
        <v>21557</v>
      </c>
      <c r="H2616" t="s">
        <v>8901</v>
      </c>
      <c r="I2616" t="s">
        <v>30</v>
      </c>
      <c r="J2616" t="s">
        <v>26</v>
      </c>
      <c r="K2616">
        <v>173980</v>
      </c>
      <c r="L2616" t="s">
        <v>210</v>
      </c>
      <c r="M2616" t="s">
        <v>21558</v>
      </c>
      <c r="N2616" t="s">
        <v>14796</v>
      </c>
      <c r="O2616">
        <v>40012</v>
      </c>
      <c r="P2616" t="s">
        <v>21559</v>
      </c>
      <c r="R2616" t="s">
        <v>21560</v>
      </c>
      <c r="S2616" t="s">
        <v>28</v>
      </c>
      <c r="T2616" t="s">
        <v>40</v>
      </c>
      <c r="U2616" t="s">
        <v>8355</v>
      </c>
      <c r="V2616" t="s">
        <v>12473</v>
      </c>
      <c r="X2616" t="s">
        <v>21561</v>
      </c>
    </row>
    <row r="2617" spans="1:25" x14ac:dyDescent="0.2">
      <c r="A2617" t="s">
        <v>27096</v>
      </c>
      <c r="B2617">
        <v>102326</v>
      </c>
      <c r="C2617">
        <v>285417</v>
      </c>
      <c r="D2617" t="s">
        <v>10804</v>
      </c>
      <c r="E2617" t="s">
        <v>24</v>
      </c>
      <c r="F2617">
        <v>999513706</v>
      </c>
      <c r="G2617" t="s">
        <v>1459</v>
      </c>
      <c r="H2617" t="s">
        <v>1460</v>
      </c>
      <c r="I2617" t="s">
        <v>25</v>
      </c>
      <c r="J2617" t="s">
        <v>26</v>
      </c>
      <c r="K2617">
        <v>878659.6</v>
      </c>
      <c r="L2617" t="s">
        <v>857</v>
      </c>
      <c r="M2617" t="s">
        <v>1461</v>
      </c>
      <c r="N2617" t="s">
        <v>1462</v>
      </c>
      <c r="O2617" t="s">
        <v>1463</v>
      </c>
      <c r="P2617" t="s">
        <v>1464</v>
      </c>
      <c r="Q2617" t="s">
        <v>1465</v>
      </c>
      <c r="R2617" t="s">
        <v>21562</v>
      </c>
      <c r="S2617" t="s">
        <v>28</v>
      </c>
      <c r="T2617" t="s">
        <v>262</v>
      </c>
      <c r="U2617" t="s">
        <v>16079</v>
      </c>
      <c r="V2617" t="s">
        <v>10812</v>
      </c>
      <c r="X2617" t="s">
        <v>21563</v>
      </c>
      <c r="Y2617" t="s">
        <v>8983</v>
      </c>
    </row>
    <row r="2618" spans="1:25" x14ac:dyDescent="0.2">
      <c r="A2618" t="s">
        <v>27096</v>
      </c>
      <c r="B2618">
        <v>102326</v>
      </c>
      <c r="C2618">
        <v>285417</v>
      </c>
      <c r="D2618" t="s">
        <v>10804</v>
      </c>
      <c r="E2618" t="s">
        <v>24</v>
      </c>
      <c r="F2618">
        <v>995647965</v>
      </c>
      <c r="G2618" t="s">
        <v>14980</v>
      </c>
      <c r="H2618" t="s">
        <v>14981</v>
      </c>
      <c r="I2618" t="s">
        <v>325</v>
      </c>
      <c r="J2618" t="s">
        <v>26</v>
      </c>
      <c r="K2618">
        <v>209640</v>
      </c>
      <c r="L2618" t="s">
        <v>192</v>
      </c>
      <c r="M2618" t="s">
        <v>14982</v>
      </c>
      <c r="N2618" t="s">
        <v>214</v>
      </c>
      <c r="O2618">
        <v>1000</v>
      </c>
      <c r="P2618" t="s">
        <v>14983</v>
      </c>
      <c r="R2618" t="s">
        <v>21564</v>
      </c>
      <c r="S2618" t="s">
        <v>28</v>
      </c>
      <c r="T2618" t="s">
        <v>40</v>
      </c>
      <c r="U2618" t="s">
        <v>482</v>
      </c>
      <c r="V2618" t="s">
        <v>8995</v>
      </c>
      <c r="X2618">
        <v>32475353053</v>
      </c>
    </row>
    <row r="2619" spans="1:25" x14ac:dyDescent="0.2">
      <c r="A2619" t="s">
        <v>27096</v>
      </c>
      <c r="B2619">
        <v>102326</v>
      </c>
      <c r="C2619">
        <v>285417</v>
      </c>
      <c r="D2619" t="s">
        <v>10804</v>
      </c>
      <c r="E2619" t="s">
        <v>24</v>
      </c>
      <c r="F2619">
        <v>999486255</v>
      </c>
      <c r="G2619" t="s">
        <v>10280</v>
      </c>
      <c r="H2619" t="s">
        <v>10281</v>
      </c>
      <c r="I2619" t="s">
        <v>25</v>
      </c>
      <c r="J2619" t="s">
        <v>472</v>
      </c>
      <c r="L2619" t="s">
        <v>210</v>
      </c>
      <c r="M2619" t="s">
        <v>10282</v>
      </c>
      <c r="N2619" t="s">
        <v>9180</v>
      </c>
      <c r="O2619">
        <v>19126</v>
      </c>
      <c r="P2619" t="s">
        <v>10283</v>
      </c>
      <c r="R2619" t="s">
        <v>21565</v>
      </c>
      <c r="S2619" t="s">
        <v>28</v>
      </c>
      <c r="T2619" t="s">
        <v>262</v>
      </c>
      <c r="U2619" t="s">
        <v>12543</v>
      </c>
      <c r="V2619" t="s">
        <v>10228</v>
      </c>
      <c r="X2619" t="s">
        <v>21566</v>
      </c>
    </row>
    <row r="2620" spans="1:25" x14ac:dyDescent="0.2">
      <c r="A2620" t="s">
        <v>27096</v>
      </c>
      <c r="B2620">
        <v>102326</v>
      </c>
      <c r="C2620">
        <v>285417</v>
      </c>
      <c r="D2620" t="s">
        <v>10804</v>
      </c>
      <c r="E2620" t="s">
        <v>24</v>
      </c>
      <c r="F2620">
        <v>999513124</v>
      </c>
      <c r="G2620" t="s">
        <v>3330</v>
      </c>
      <c r="H2620" t="s">
        <v>3331</v>
      </c>
      <c r="I2620" t="s">
        <v>25</v>
      </c>
      <c r="J2620" t="s">
        <v>472</v>
      </c>
      <c r="L2620" t="s">
        <v>357</v>
      </c>
      <c r="M2620" t="s">
        <v>3332</v>
      </c>
      <c r="N2620" t="s">
        <v>2598</v>
      </c>
      <c r="O2620">
        <v>8290</v>
      </c>
      <c r="P2620" t="s">
        <v>3333</v>
      </c>
      <c r="Q2620" t="s">
        <v>3334</v>
      </c>
      <c r="R2620" t="s">
        <v>21567</v>
      </c>
      <c r="S2620" t="s">
        <v>28</v>
      </c>
      <c r="T2620" t="s">
        <v>40</v>
      </c>
      <c r="U2620" t="s">
        <v>1590</v>
      </c>
      <c r="V2620" t="s">
        <v>5638</v>
      </c>
      <c r="X2620">
        <v>34935944700</v>
      </c>
      <c r="Y2620">
        <v>34935944700</v>
      </c>
    </row>
    <row r="2621" spans="1:25" x14ac:dyDescent="0.2">
      <c r="A2621" t="s">
        <v>27096</v>
      </c>
      <c r="B2621">
        <v>102326</v>
      </c>
      <c r="C2621">
        <v>285417</v>
      </c>
      <c r="D2621" t="s">
        <v>10804</v>
      </c>
      <c r="E2621" t="s">
        <v>24</v>
      </c>
      <c r="F2621">
        <v>999973971</v>
      </c>
      <c r="G2621" t="s">
        <v>379</v>
      </c>
      <c r="H2621" t="s">
        <v>380</v>
      </c>
      <c r="I2621" t="s">
        <v>34</v>
      </c>
      <c r="J2621" t="s">
        <v>26</v>
      </c>
      <c r="K2621">
        <v>153600</v>
      </c>
      <c r="L2621" t="s">
        <v>70</v>
      </c>
      <c r="M2621" t="s">
        <v>381</v>
      </c>
      <c r="N2621" t="s">
        <v>382</v>
      </c>
      <c r="O2621">
        <v>1015</v>
      </c>
      <c r="P2621" t="s">
        <v>383</v>
      </c>
      <c r="Q2621" t="s">
        <v>384</v>
      </c>
      <c r="R2621" t="s">
        <v>21568</v>
      </c>
      <c r="S2621" t="s">
        <v>28</v>
      </c>
      <c r="T2621" t="s">
        <v>262</v>
      </c>
      <c r="U2621" t="s">
        <v>8993</v>
      </c>
      <c r="V2621" t="s">
        <v>16536</v>
      </c>
      <c r="X2621">
        <v>41327183270</v>
      </c>
    </row>
    <row r="2622" spans="1:25" x14ac:dyDescent="0.2">
      <c r="A2622" t="s">
        <v>27096</v>
      </c>
      <c r="B2622">
        <v>102326</v>
      </c>
      <c r="C2622">
        <v>285417</v>
      </c>
      <c r="D2622" t="s">
        <v>10804</v>
      </c>
      <c r="E2622" t="s">
        <v>24</v>
      </c>
      <c r="F2622">
        <v>997636853</v>
      </c>
      <c r="G2622" t="s">
        <v>2934</v>
      </c>
      <c r="H2622" t="s">
        <v>2935</v>
      </c>
      <c r="I2622" t="s">
        <v>30</v>
      </c>
      <c r="J2622" t="s">
        <v>26</v>
      </c>
      <c r="K2622">
        <v>906896</v>
      </c>
      <c r="L2622" t="s">
        <v>357</v>
      </c>
      <c r="M2622" t="s">
        <v>2936</v>
      </c>
      <c r="N2622" t="s">
        <v>2937</v>
      </c>
      <c r="O2622">
        <v>28232</v>
      </c>
      <c r="P2622" t="s">
        <v>2938</v>
      </c>
      <c r="Q2622" t="s">
        <v>2939</v>
      </c>
      <c r="R2622" t="s">
        <v>21569</v>
      </c>
      <c r="S2622" t="s">
        <v>28</v>
      </c>
      <c r="T2622" t="s">
        <v>40</v>
      </c>
      <c r="U2622" t="s">
        <v>6037</v>
      </c>
      <c r="V2622" t="s">
        <v>3441</v>
      </c>
      <c r="X2622">
        <v>34916316846</v>
      </c>
    </row>
    <row r="2623" spans="1:25" x14ac:dyDescent="0.2">
      <c r="A2623" t="s">
        <v>27096</v>
      </c>
      <c r="B2623">
        <v>102326</v>
      </c>
      <c r="C2623">
        <v>285417</v>
      </c>
      <c r="D2623" t="s">
        <v>10804</v>
      </c>
      <c r="E2623" t="s">
        <v>24</v>
      </c>
      <c r="F2623">
        <v>999870181</v>
      </c>
      <c r="G2623" t="s">
        <v>1318</v>
      </c>
      <c r="H2623" t="s">
        <v>1319</v>
      </c>
      <c r="I2623" t="s">
        <v>34</v>
      </c>
      <c r="J2623" t="s">
        <v>26</v>
      </c>
      <c r="K2623">
        <v>257187</v>
      </c>
      <c r="L2623" t="s">
        <v>70</v>
      </c>
      <c r="M2623" t="s">
        <v>1320</v>
      </c>
      <c r="N2623" t="s">
        <v>606</v>
      </c>
      <c r="O2623">
        <v>2000</v>
      </c>
      <c r="P2623" t="s">
        <v>1321</v>
      </c>
      <c r="Q2623" t="s">
        <v>1322</v>
      </c>
      <c r="R2623" t="s">
        <v>21570</v>
      </c>
      <c r="S2623" t="s">
        <v>28</v>
      </c>
      <c r="T2623" t="s">
        <v>65</v>
      </c>
      <c r="U2623" t="s">
        <v>359</v>
      </c>
      <c r="V2623" t="s">
        <v>21300</v>
      </c>
      <c r="X2623" t="s">
        <v>21571</v>
      </c>
      <c r="Y2623" t="s">
        <v>21572</v>
      </c>
    </row>
    <row r="2624" spans="1:25" x14ac:dyDescent="0.2">
      <c r="A2624" t="s">
        <v>27096</v>
      </c>
      <c r="B2624">
        <v>102326</v>
      </c>
      <c r="C2624">
        <v>285417</v>
      </c>
      <c r="D2624" t="s">
        <v>10804</v>
      </c>
      <c r="E2624" t="s">
        <v>24</v>
      </c>
      <c r="F2624">
        <v>999993856</v>
      </c>
      <c r="G2624" t="s">
        <v>4539</v>
      </c>
      <c r="H2624" t="s">
        <v>2632</v>
      </c>
      <c r="I2624" t="s">
        <v>30</v>
      </c>
      <c r="J2624" t="s">
        <v>26</v>
      </c>
      <c r="K2624">
        <v>244711.32</v>
      </c>
      <c r="L2624" t="s">
        <v>357</v>
      </c>
      <c r="M2624" t="s">
        <v>4540</v>
      </c>
      <c r="N2624" t="s">
        <v>575</v>
      </c>
      <c r="O2624">
        <v>28037</v>
      </c>
      <c r="P2624" t="s">
        <v>4541</v>
      </c>
      <c r="Q2624" t="s">
        <v>4542</v>
      </c>
      <c r="R2624" t="s">
        <v>21573</v>
      </c>
      <c r="S2624" t="s">
        <v>28</v>
      </c>
      <c r="T2624" t="s">
        <v>40</v>
      </c>
      <c r="U2624" t="s">
        <v>2821</v>
      </c>
      <c r="V2624" t="s">
        <v>626</v>
      </c>
      <c r="X2624" t="s">
        <v>21574</v>
      </c>
      <c r="Y2624" t="s">
        <v>14100</v>
      </c>
    </row>
    <row r="2625" spans="1:25" x14ac:dyDescent="0.2">
      <c r="A2625" t="s">
        <v>27096</v>
      </c>
      <c r="B2625">
        <v>102326</v>
      </c>
      <c r="C2625">
        <v>285417</v>
      </c>
      <c r="D2625" t="s">
        <v>10804</v>
      </c>
      <c r="E2625" t="s">
        <v>24</v>
      </c>
      <c r="F2625">
        <v>951519755</v>
      </c>
      <c r="G2625" t="s">
        <v>7938</v>
      </c>
      <c r="H2625" t="s">
        <v>7939</v>
      </c>
      <c r="I2625" t="s">
        <v>25</v>
      </c>
      <c r="J2625" t="s">
        <v>26</v>
      </c>
      <c r="K2625">
        <v>415415.53</v>
      </c>
      <c r="L2625" t="s">
        <v>192</v>
      </c>
      <c r="M2625" t="s">
        <v>7940</v>
      </c>
      <c r="N2625" t="s">
        <v>212</v>
      </c>
      <c r="O2625">
        <v>1110</v>
      </c>
      <c r="R2625" t="s">
        <v>21575</v>
      </c>
      <c r="S2625" t="s">
        <v>28</v>
      </c>
      <c r="T2625" t="s">
        <v>262</v>
      </c>
      <c r="U2625" t="s">
        <v>12543</v>
      </c>
      <c r="V2625" t="s">
        <v>10228</v>
      </c>
      <c r="X2625" t="s">
        <v>21566</v>
      </c>
    </row>
    <row r="2626" spans="1:25" x14ac:dyDescent="0.2">
      <c r="A2626" t="s">
        <v>27096</v>
      </c>
      <c r="B2626">
        <v>102326</v>
      </c>
      <c r="C2626">
        <v>285417</v>
      </c>
      <c r="D2626" t="s">
        <v>10804</v>
      </c>
      <c r="E2626" t="s">
        <v>24</v>
      </c>
      <c r="F2626">
        <v>974774438</v>
      </c>
      <c r="G2626" t="s">
        <v>21576</v>
      </c>
      <c r="H2626" t="s">
        <v>8110</v>
      </c>
      <c r="I2626" t="s">
        <v>30</v>
      </c>
      <c r="J2626" t="s">
        <v>26</v>
      </c>
      <c r="K2626">
        <v>80800</v>
      </c>
      <c r="L2626" t="s">
        <v>357</v>
      </c>
      <c r="M2626" t="s">
        <v>21577</v>
      </c>
      <c r="N2626" t="s">
        <v>21578</v>
      </c>
      <c r="O2626">
        <v>1510</v>
      </c>
      <c r="P2626" t="s">
        <v>21579</v>
      </c>
      <c r="Q2626" t="s">
        <v>21580</v>
      </c>
      <c r="R2626" t="s">
        <v>21581</v>
      </c>
      <c r="S2626" t="s">
        <v>28</v>
      </c>
      <c r="T2626" t="s">
        <v>40</v>
      </c>
      <c r="U2626" t="s">
        <v>4951</v>
      </c>
      <c r="V2626" t="s">
        <v>13575</v>
      </c>
      <c r="X2626" t="s">
        <v>21582</v>
      </c>
    </row>
    <row r="2627" spans="1:25" x14ac:dyDescent="0.2">
      <c r="A2627" t="s">
        <v>27096</v>
      </c>
      <c r="B2627">
        <v>102326</v>
      </c>
      <c r="C2627">
        <v>285417</v>
      </c>
      <c r="D2627" t="s">
        <v>10804</v>
      </c>
      <c r="E2627" t="s">
        <v>24</v>
      </c>
      <c r="F2627">
        <v>974982115</v>
      </c>
      <c r="G2627" t="s">
        <v>21528</v>
      </c>
      <c r="H2627" t="s">
        <v>21528</v>
      </c>
      <c r="I2627" t="s">
        <v>30</v>
      </c>
      <c r="J2627" t="s">
        <v>26</v>
      </c>
      <c r="K2627">
        <v>388600</v>
      </c>
      <c r="L2627" t="s">
        <v>70</v>
      </c>
      <c r="M2627" t="s">
        <v>21529</v>
      </c>
      <c r="N2627" t="s">
        <v>428</v>
      </c>
      <c r="O2627">
        <v>8051</v>
      </c>
      <c r="P2627" t="s">
        <v>21530</v>
      </c>
      <c r="Q2627" t="s">
        <v>21531</v>
      </c>
      <c r="R2627" t="s">
        <v>21583</v>
      </c>
      <c r="S2627" t="s">
        <v>28</v>
      </c>
      <c r="T2627" t="s">
        <v>65</v>
      </c>
      <c r="U2627" t="s">
        <v>7888</v>
      </c>
      <c r="V2627" t="s">
        <v>21584</v>
      </c>
      <c r="X2627" t="s">
        <v>21585</v>
      </c>
    </row>
    <row r="2628" spans="1:25" x14ac:dyDescent="0.2">
      <c r="A2628" t="s">
        <v>27096</v>
      </c>
      <c r="B2628">
        <v>102326</v>
      </c>
      <c r="C2628">
        <v>285417</v>
      </c>
      <c r="D2628" t="s">
        <v>10804</v>
      </c>
      <c r="E2628" t="s">
        <v>24</v>
      </c>
      <c r="F2628">
        <v>999885895</v>
      </c>
      <c r="G2628" t="s">
        <v>7590</v>
      </c>
      <c r="H2628" t="s">
        <v>7591</v>
      </c>
      <c r="I2628" t="s">
        <v>34</v>
      </c>
      <c r="J2628" t="s">
        <v>26</v>
      </c>
      <c r="K2628">
        <v>1034249.48</v>
      </c>
      <c r="L2628" t="s">
        <v>27</v>
      </c>
      <c r="M2628" t="s">
        <v>7592</v>
      </c>
      <c r="N2628" t="s">
        <v>926</v>
      </c>
      <c r="O2628">
        <v>67663</v>
      </c>
      <c r="P2628" t="s">
        <v>7593</v>
      </c>
      <c r="R2628" t="s">
        <v>21586</v>
      </c>
      <c r="S2628" t="s">
        <v>28</v>
      </c>
      <c r="T2628" t="s">
        <v>40</v>
      </c>
      <c r="U2628" t="s">
        <v>4651</v>
      </c>
      <c r="V2628" t="s">
        <v>1832</v>
      </c>
      <c r="X2628" t="s">
        <v>8011</v>
      </c>
      <c r="Y2628" t="s">
        <v>7594</v>
      </c>
    </row>
    <row r="2629" spans="1:25" x14ac:dyDescent="0.2">
      <c r="A2629" t="s">
        <v>27096</v>
      </c>
      <c r="B2629">
        <v>102326</v>
      </c>
      <c r="C2629">
        <v>285417</v>
      </c>
      <c r="D2629" t="s">
        <v>10804</v>
      </c>
      <c r="E2629" t="s">
        <v>24</v>
      </c>
      <c r="F2629">
        <v>999979015</v>
      </c>
      <c r="G2629" t="s">
        <v>724</v>
      </c>
      <c r="H2629" t="s">
        <v>725</v>
      </c>
      <c r="I2629" t="s">
        <v>34</v>
      </c>
      <c r="J2629" t="s">
        <v>26</v>
      </c>
      <c r="K2629">
        <v>836800</v>
      </c>
      <c r="L2629" t="s">
        <v>70</v>
      </c>
      <c r="M2629" t="s">
        <v>726</v>
      </c>
      <c r="N2629" t="s">
        <v>727</v>
      </c>
      <c r="O2629">
        <v>8092</v>
      </c>
      <c r="P2629" t="s">
        <v>728</v>
      </c>
      <c r="Q2629" t="s">
        <v>729</v>
      </c>
      <c r="R2629" t="s">
        <v>21587</v>
      </c>
      <c r="S2629" t="s">
        <v>28</v>
      </c>
      <c r="T2629" t="s">
        <v>40</v>
      </c>
      <c r="U2629" t="s">
        <v>1026</v>
      </c>
      <c r="V2629" t="s">
        <v>21588</v>
      </c>
      <c r="X2629" t="s">
        <v>21589</v>
      </c>
    </row>
    <row r="2630" spans="1:25" x14ac:dyDescent="0.2">
      <c r="A2630" t="s">
        <v>27096</v>
      </c>
      <c r="B2630">
        <v>102326</v>
      </c>
      <c r="C2630">
        <v>285417</v>
      </c>
      <c r="D2630" t="s">
        <v>10804</v>
      </c>
      <c r="E2630" t="s">
        <v>24</v>
      </c>
      <c r="F2630">
        <v>984400330</v>
      </c>
      <c r="G2630" t="s">
        <v>21590</v>
      </c>
      <c r="H2630" t="s">
        <v>21591</v>
      </c>
      <c r="I2630" t="s">
        <v>325</v>
      </c>
      <c r="J2630" t="s">
        <v>26</v>
      </c>
      <c r="K2630">
        <v>224310</v>
      </c>
      <c r="L2630" t="s">
        <v>857</v>
      </c>
      <c r="M2630" t="s">
        <v>21592</v>
      </c>
      <c r="N2630" t="s">
        <v>931</v>
      </c>
      <c r="O2630" t="s">
        <v>21593</v>
      </c>
      <c r="P2630" t="s">
        <v>21594</v>
      </c>
      <c r="Q2630" t="s">
        <v>21595</v>
      </c>
      <c r="R2630" t="s">
        <v>21596</v>
      </c>
      <c r="S2630" t="s">
        <v>28</v>
      </c>
      <c r="T2630" t="s">
        <v>40</v>
      </c>
      <c r="U2630" t="s">
        <v>763</v>
      </c>
      <c r="V2630" t="s">
        <v>12769</v>
      </c>
      <c r="X2630" t="s">
        <v>21597</v>
      </c>
    </row>
    <row r="2631" spans="1:25" x14ac:dyDescent="0.2">
      <c r="A2631" t="s">
        <v>27096</v>
      </c>
      <c r="B2631">
        <v>102326</v>
      </c>
      <c r="C2631">
        <v>285417</v>
      </c>
      <c r="D2631" t="s">
        <v>10804</v>
      </c>
      <c r="E2631" t="s">
        <v>24</v>
      </c>
      <c r="F2631">
        <v>972620359</v>
      </c>
      <c r="G2631" t="s">
        <v>21598</v>
      </c>
      <c r="H2631" t="s">
        <v>10853</v>
      </c>
      <c r="I2631" t="s">
        <v>30</v>
      </c>
      <c r="J2631" t="s">
        <v>26</v>
      </c>
      <c r="K2631">
        <v>476680</v>
      </c>
      <c r="L2631" t="s">
        <v>82</v>
      </c>
      <c r="M2631" t="s">
        <v>21599</v>
      </c>
      <c r="N2631" t="s">
        <v>5625</v>
      </c>
      <c r="O2631">
        <v>71230</v>
      </c>
      <c r="R2631" t="s">
        <v>21600</v>
      </c>
      <c r="S2631" t="s">
        <v>28</v>
      </c>
      <c r="T2631" t="s">
        <v>40</v>
      </c>
      <c r="U2631" t="s">
        <v>4983</v>
      </c>
      <c r="V2631" t="s">
        <v>8033</v>
      </c>
      <c r="X2631" t="s">
        <v>21601</v>
      </c>
      <c r="Y2631" t="s">
        <v>21602</v>
      </c>
    </row>
    <row r="2632" spans="1:25" x14ac:dyDescent="0.2">
      <c r="A2632" t="s">
        <v>27096</v>
      </c>
      <c r="B2632">
        <v>102326</v>
      </c>
      <c r="C2632">
        <v>285417</v>
      </c>
      <c r="D2632" t="s">
        <v>10804</v>
      </c>
      <c r="E2632" t="s">
        <v>24</v>
      </c>
      <c r="F2632">
        <v>965724338</v>
      </c>
      <c r="G2632" t="s">
        <v>9952</v>
      </c>
      <c r="H2632" t="s">
        <v>9953</v>
      </c>
      <c r="I2632" t="s">
        <v>30</v>
      </c>
      <c r="J2632" t="s">
        <v>26</v>
      </c>
      <c r="K2632">
        <v>493948</v>
      </c>
      <c r="L2632" t="s">
        <v>192</v>
      </c>
      <c r="M2632" t="s">
        <v>9954</v>
      </c>
      <c r="N2632" t="s">
        <v>212</v>
      </c>
      <c r="O2632">
        <v>1050</v>
      </c>
      <c r="P2632" t="s">
        <v>9955</v>
      </c>
      <c r="Q2632" t="s">
        <v>9956</v>
      </c>
      <c r="R2632" t="s">
        <v>21603</v>
      </c>
      <c r="S2632" t="s">
        <v>28</v>
      </c>
      <c r="T2632" t="s">
        <v>40</v>
      </c>
      <c r="U2632" t="s">
        <v>3448</v>
      </c>
      <c r="V2632" t="s">
        <v>9957</v>
      </c>
      <c r="X2632" t="s">
        <v>21604</v>
      </c>
    </row>
    <row r="2633" spans="1:25" x14ac:dyDescent="0.2">
      <c r="A2633" t="s">
        <v>27096</v>
      </c>
      <c r="B2633">
        <v>102326</v>
      </c>
      <c r="C2633">
        <v>285417</v>
      </c>
      <c r="D2633" t="s">
        <v>10804</v>
      </c>
      <c r="E2633" t="s">
        <v>24</v>
      </c>
      <c r="F2633">
        <v>990478059</v>
      </c>
      <c r="G2633" t="s">
        <v>21605</v>
      </c>
      <c r="H2633" t="s">
        <v>9775</v>
      </c>
      <c r="I2633" t="s">
        <v>30</v>
      </c>
      <c r="J2633" t="s">
        <v>26</v>
      </c>
      <c r="K2633">
        <v>217350</v>
      </c>
      <c r="L2633" t="s">
        <v>82</v>
      </c>
      <c r="M2633" t="s">
        <v>21606</v>
      </c>
      <c r="N2633" t="s">
        <v>21607</v>
      </c>
      <c r="O2633">
        <v>22520</v>
      </c>
      <c r="P2633" t="s">
        <v>21608</v>
      </c>
      <c r="R2633" t="s">
        <v>21609</v>
      </c>
      <c r="S2633" t="s">
        <v>28</v>
      </c>
      <c r="T2633" t="s">
        <v>40</v>
      </c>
      <c r="U2633" t="s">
        <v>2861</v>
      </c>
      <c r="V2633" t="s">
        <v>21610</v>
      </c>
      <c r="X2633" t="s">
        <v>21611</v>
      </c>
    </row>
    <row r="2634" spans="1:25" x14ac:dyDescent="0.2">
      <c r="A2634" t="s">
        <v>27096</v>
      </c>
      <c r="B2634">
        <v>102326</v>
      </c>
      <c r="C2634">
        <v>285417</v>
      </c>
      <c r="D2634" t="s">
        <v>10804</v>
      </c>
      <c r="E2634" t="s">
        <v>24</v>
      </c>
      <c r="F2634">
        <v>928030235</v>
      </c>
      <c r="G2634" t="s">
        <v>21484</v>
      </c>
      <c r="H2634" t="s">
        <v>9042</v>
      </c>
      <c r="I2634" t="s">
        <v>25</v>
      </c>
      <c r="J2634" t="s">
        <v>26</v>
      </c>
      <c r="K2634">
        <v>1066437.5</v>
      </c>
      <c r="L2634" t="s">
        <v>357</v>
      </c>
      <c r="M2634" t="s">
        <v>21485</v>
      </c>
      <c r="N2634" t="s">
        <v>21486</v>
      </c>
      <c r="O2634">
        <v>8290</v>
      </c>
      <c r="P2634" t="s">
        <v>21487</v>
      </c>
      <c r="Q2634" t="s">
        <v>21488</v>
      </c>
      <c r="R2634" t="s">
        <v>21612</v>
      </c>
      <c r="S2634" t="s">
        <v>28</v>
      </c>
      <c r="T2634" t="s">
        <v>40</v>
      </c>
      <c r="U2634" t="s">
        <v>1590</v>
      </c>
      <c r="V2634" t="s">
        <v>5638</v>
      </c>
      <c r="X2634">
        <v>34935944700</v>
      </c>
      <c r="Y2634">
        <v>34935944700</v>
      </c>
    </row>
    <row r="2635" spans="1:25" x14ac:dyDescent="0.2">
      <c r="A2635" t="s">
        <v>27096</v>
      </c>
      <c r="B2635">
        <v>102326</v>
      </c>
      <c r="C2635">
        <v>285417</v>
      </c>
      <c r="D2635" t="s">
        <v>10804</v>
      </c>
      <c r="E2635" t="s">
        <v>24</v>
      </c>
      <c r="F2635">
        <v>973062679</v>
      </c>
      <c r="G2635" t="s">
        <v>21613</v>
      </c>
      <c r="H2635" t="s">
        <v>21614</v>
      </c>
      <c r="I2635" t="s">
        <v>30</v>
      </c>
      <c r="J2635" t="s">
        <v>26</v>
      </c>
      <c r="K2635">
        <v>222000</v>
      </c>
      <c r="L2635" t="s">
        <v>357</v>
      </c>
      <c r="M2635" t="s">
        <v>21615</v>
      </c>
      <c r="N2635" t="s">
        <v>7070</v>
      </c>
      <c r="O2635">
        <v>36400</v>
      </c>
      <c r="P2635" t="s">
        <v>21616</v>
      </c>
      <c r="Q2635" t="s">
        <v>21617</v>
      </c>
      <c r="R2635" t="s">
        <v>21618</v>
      </c>
      <c r="S2635" t="s">
        <v>28</v>
      </c>
      <c r="T2635" t="s">
        <v>40</v>
      </c>
      <c r="U2635" t="s">
        <v>7140</v>
      </c>
      <c r="V2635" t="s">
        <v>21619</v>
      </c>
      <c r="X2635">
        <v>34600448151</v>
      </c>
    </row>
    <row r="2636" spans="1:25" x14ac:dyDescent="0.2">
      <c r="A2636" t="s">
        <v>27096</v>
      </c>
      <c r="B2636">
        <v>102326</v>
      </c>
      <c r="C2636">
        <v>285417</v>
      </c>
      <c r="D2636" t="s">
        <v>10804</v>
      </c>
      <c r="E2636" t="s">
        <v>24</v>
      </c>
      <c r="F2636">
        <v>998356302</v>
      </c>
      <c r="G2636" t="s">
        <v>7285</v>
      </c>
      <c r="H2636" t="s">
        <v>7286</v>
      </c>
      <c r="I2636" t="s">
        <v>25</v>
      </c>
      <c r="J2636" t="s">
        <v>472</v>
      </c>
      <c r="L2636" t="s">
        <v>357</v>
      </c>
      <c r="M2636" t="s">
        <v>7287</v>
      </c>
      <c r="N2636" t="s">
        <v>7288</v>
      </c>
      <c r="O2636">
        <v>8840</v>
      </c>
      <c r="P2636" t="s">
        <v>7289</v>
      </c>
      <c r="R2636" t="s">
        <v>21620</v>
      </c>
      <c r="S2636" t="s">
        <v>28</v>
      </c>
      <c r="T2636" t="s">
        <v>47</v>
      </c>
      <c r="U2636" t="s">
        <v>21033</v>
      </c>
      <c r="V2636" t="s">
        <v>21621</v>
      </c>
      <c r="X2636" t="s">
        <v>7290</v>
      </c>
      <c r="Y2636" t="s">
        <v>7291</v>
      </c>
    </row>
    <row r="2637" spans="1:25" x14ac:dyDescent="0.2">
      <c r="A2637" t="s">
        <v>27096</v>
      </c>
      <c r="B2637">
        <v>102326</v>
      </c>
      <c r="C2637">
        <v>285417</v>
      </c>
      <c r="D2637" t="s">
        <v>10804</v>
      </c>
      <c r="E2637" t="s">
        <v>24</v>
      </c>
      <c r="F2637">
        <v>973380451</v>
      </c>
      <c r="G2637" t="s">
        <v>21622</v>
      </c>
      <c r="H2637" t="s">
        <v>3205</v>
      </c>
      <c r="I2637" t="s">
        <v>30</v>
      </c>
      <c r="J2637" t="s">
        <v>472</v>
      </c>
      <c r="K2637">
        <v>49111.5</v>
      </c>
      <c r="L2637" t="s">
        <v>138</v>
      </c>
      <c r="M2637" t="s">
        <v>21623</v>
      </c>
      <c r="N2637" t="s">
        <v>20206</v>
      </c>
      <c r="O2637" t="s">
        <v>21624</v>
      </c>
      <c r="P2637" t="s">
        <v>21625</v>
      </c>
      <c r="R2637" t="s">
        <v>21626</v>
      </c>
      <c r="S2637" t="s">
        <v>28</v>
      </c>
      <c r="T2637" t="s">
        <v>40</v>
      </c>
      <c r="U2637" t="s">
        <v>426</v>
      </c>
      <c r="V2637" t="s">
        <v>21627</v>
      </c>
      <c r="X2637" t="s">
        <v>21628</v>
      </c>
    </row>
    <row r="2638" spans="1:25" x14ac:dyDescent="0.2">
      <c r="A2638" t="s">
        <v>27096</v>
      </c>
      <c r="B2638">
        <v>110050</v>
      </c>
      <c r="C2638">
        <v>312484</v>
      </c>
      <c r="D2638" t="s">
        <v>21629</v>
      </c>
      <c r="E2638" t="s">
        <v>24</v>
      </c>
      <c r="F2638">
        <v>963764453</v>
      </c>
      <c r="G2638" t="s">
        <v>15250</v>
      </c>
      <c r="H2638" t="s">
        <v>15251</v>
      </c>
      <c r="I2638" t="s">
        <v>325</v>
      </c>
      <c r="J2638" t="s">
        <v>26</v>
      </c>
      <c r="K2638">
        <v>502193.77</v>
      </c>
      <c r="L2638" t="s">
        <v>192</v>
      </c>
      <c r="M2638" t="s">
        <v>15252</v>
      </c>
      <c r="N2638" t="s">
        <v>533</v>
      </c>
      <c r="O2638">
        <v>1000</v>
      </c>
      <c r="R2638" t="s">
        <v>21630</v>
      </c>
      <c r="S2638" t="s">
        <v>28</v>
      </c>
      <c r="T2638" t="s">
        <v>40</v>
      </c>
      <c r="U2638" t="s">
        <v>2868</v>
      </c>
      <c r="V2638" t="s">
        <v>21631</v>
      </c>
      <c r="X2638">
        <v>3226426451</v>
      </c>
    </row>
    <row r="2639" spans="1:25" x14ac:dyDescent="0.2">
      <c r="A2639" t="s">
        <v>27096</v>
      </c>
      <c r="B2639">
        <v>110050</v>
      </c>
      <c r="C2639">
        <v>312484</v>
      </c>
      <c r="D2639" t="s">
        <v>21629</v>
      </c>
      <c r="E2639" t="s">
        <v>24</v>
      </c>
      <c r="F2639">
        <v>999988909</v>
      </c>
      <c r="G2639" t="s">
        <v>1395</v>
      </c>
      <c r="H2639" t="s">
        <v>1396</v>
      </c>
      <c r="I2639" t="s">
        <v>25</v>
      </c>
      <c r="J2639" t="s">
        <v>26</v>
      </c>
      <c r="K2639">
        <v>211269.08</v>
      </c>
      <c r="L2639" t="s">
        <v>312</v>
      </c>
      <c r="M2639" t="s">
        <v>1397</v>
      </c>
      <c r="N2639" t="s">
        <v>1398</v>
      </c>
      <c r="O2639" t="s">
        <v>1399</v>
      </c>
      <c r="P2639" t="s">
        <v>1400</v>
      </c>
      <c r="Q2639" t="s">
        <v>1401</v>
      </c>
      <c r="R2639" t="s">
        <v>21632</v>
      </c>
      <c r="S2639" t="s">
        <v>28</v>
      </c>
      <c r="T2639" t="s">
        <v>56</v>
      </c>
      <c r="U2639" t="s">
        <v>3035</v>
      </c>
      <c r="V2639" t="s">
        <v>21633</v>
      </c>
      <c r="X2639" t="s">
        <v>19009</v>
      </c>
    </row>
    <row r="2640" spans="1:25" x14ac:dyDescent="0.2">
      <c r="A2640" t="s">
        <v>27096</v>
      </c>
      <c r="B2640">
        <v>110050</v>
      </c>
      <c r="C2640">
        <v>312484</v>
      </c>
      <c r="D2640" t="s">
        <v>21629</v>
      </c>
      <c r="E2640" t="s">
        <v>24</v>
      </c>
      <c r="F2640">
        <v>951262220</v>
      </c>
      <c r="G2640" t="s">
        <v>5845</v>
      </c>
      <c r="H2640" t="s">
        <v>5846</v>
      </c>
      <c r="I2640" t="s">
        <v>30</v>
      </c>
      <c r="J2640" t="s">
        <v>472</v>
      </c>
      <c r="K2640">
        <v>2434021</v>
      </c>
      <c r="L2640" t="s">
        <v>210</v>
      </c>
      <c r="M2640" t="s">
        <v>5607</v>
      </c>
      <c r="N2640" t="s">
        <v>219</v>
      </c>
      <c r="O2640">
        <v>195</v>
      </c>
      <c r="P2640" t="s">
        <v>5847</v>
      </c>
      <c r="Q2640" t="s">
        <v>5848</v>
      </c>
      <c r="R2640" t="s">
        <v>21634</v>
      </c>
      <c r="S2640" t="s">
        <v>28</v>
      </c>
      <c r="T2640" t="s">
        <v>40</v>
      </c>
      <c r="U2640" t="s">
        <v>445</v>
      </c>
      <c r="V2640" t="s">
        <v>20635</v>
      </c>
      <c r="X2640">
        <v>393357570556</v>
      </c>
      <c r="Y2640" t="s">
        <v>21635</v>
      </c>
    </row>
    <row r="2641" spans="1:25" x14ac:dyDescent="0.2">
      <c r="A2641" t="s">
        <v>27096</v>
      </c>
      <c r="B2641">
        <v>110050</v>
      </c>
      <c r="C2641">
        <v>312484</v>
      </c>
      <c r="D2641" t="s">
        <v>21629</v>
      </c>
      <c r="E2641" t="s">
        <v>24</v>
      </c>
      <c r="F2641">
        <v>973646425</v>
      </c>
      <c r="G2641" t="s">
        <v>21636</v>
      </c>
      <c r="H2641" t="s">
        <v>21637</v>
      </c>
      <c r="I2641" t="s">
        <v>30</v>
      </c>
      <c r="J2641" t="s">
        <v>26</v>
      </c>
      <c r="K2641">
        <v>1267047.49</v>
      </c>
      <c r="L2641" t="s">
        <v>35</v>
      </c>
      <c r="M2641" t="s">
        <v>21638</v>
      </c>
      <c r="N2641" t="s">
        <v>9149</v>
      </c>
      <c r="O2641">
        <v>2600</v>
      </c>
      <c r="R2641" t="s">
        <v>21639</v>
      </c>
      <c r="S2641" t="s">
        <v>28</v>
      </c>
      <c r="T2641" t="s">
        <v>40</v>
      </c>
      <c r="U2641" t="s">
        <v>14917</v>
      </c>
      <c r="V2641" t="s">
        <v>12767</v>
      </c>
      <c r="X2641" t="s">
        <v>21640</v>
      </c>
      <c r="Y2641" t="s">
        <v>21640</v>
      </c>
    </row>
    <row r="2642" spans="1:25" x14ac:dyDescent="0.2">
      <c r="A2642" t="s">
        <v>27096</v>
      </c>
      <c r="B2642">
        <v>110050</v>
      </c>
      <c r="C2642">
        <v>312484</v>
      </c>
      <c r="D2642" t="s">
        <v>21629</v>
      </c>
      <c r="E2642" t="s">
        <v>24</v>
      </c>
      <c r="F2642">
        <v>957000255</v>
      </c>
      <c r="G2642" t="s">
        <v>21641</v>
      </c>
      <c r="H2642" t="s">
        <v>21642</v>
      </c>
      <c r="I2642" t="s">
        <v>30</v>
      </c>
      <c r="J2642" t="s">
        <v>472</v>
      </c>
      <c r="K2642">
        <v>7778.21</v>
      </c>
      <c r="L2642" t="s">
        <v>357</v>
      </c>
      <c r="M2642" t="s">
        <v>21643</v>
      </c>
      <c r="N2642" t="s">
        <v>575</v>
      </c>
      <c r="O2642">
        <v>28045</v>
      </c>
      <c r="P2642" t="s">
        <v>21644</v>
      </c>
      <c r="R2642" t="s">
        <v>21645</v>
      </c>
      <c r="S2642" t="s">
        <v>28</v>
      </c>
      <c r="T2642" t="s">
        <v>40</v>
      </c>
      <c r="U2642" t="s">
        <v>5436</v>
      </c>
      <c r="V2642" t="s">
        <v>21646</v>
      </c>
      <c r="X2642">
        <v>4317150000</v>
      </c>
      <c r="Y2642">
        <v>4317150000</v>
      </c>
    </row>
    <row r="2643" spans="1:25" x14ac:dyDescent="0.2">
      <c r="A2643" t="s">
        <v>27096</v>
      </c>
      <c r="B2643">
        <v>110050</v>
      </c>
      <c r="C2643">
        <v>312484</v>
      </c>
      <c r="D2643" t="s">
        <v>21629</v>
      </c>
      <c r="E2643" t="s">
        <v>24</v>
      </c>
      <c r="F2643">
        <v>999866107</v>
      </c>
      <c r="G2643" t="s">
        <v>2450</v>
      </c>
      <c r="H2643" t="s">
        <v>2451</v>
      </c>
      <c r="I2643" t="s">
        <v>34</v>
      </c>
      <c r="J2643" t="s">
        <v>26</v>
      </c>
      <c r="K2643">
        <v>482688</v>
      </c>
      <c r="L2643" t="s">
        <v>210</v>
      </c>
      <c r="M2643" t="s">
        <v>2452</v>
      </c>
      <c r="N2643" t="s">
        <v>219</v>
      </c>
      <c r="O2643">
        <v>154</v>
      </c>
      <c r="P2643" t="s">
        <v>2453</v>
      </c>
      <c r="Q2643" t="s">
        <v>2454</v>
      </c>
      <c r="R2643" t="s">
        <v>21647</v>
      </c>
      <c r="S2643" t="s">
        <v>28</v>
      </c>
      <c r="T2643" t="s">
        <v>262</v>
      </c>
      <c r="U2643" t="s">
        <v>962</v>
      </c>
      <c r="V2643" t="s">
        <v>6060</v>
      </c>
      <c r="X2643">
        <v>390657337017</v>
      </c>
      <c r="Y2643">
        <v>390657337026</v>
      </c>
    </row>
    <row r="2644" spans="1:25" x14ac:dyDescent="0.2">
      <c r="A2644" t="s">
        <v>27096</v>
      </c>
      <c r="B2644">
        <v>110050</v>
      </c>
      <c r="C2644">
        <v>312484</v>
      </c>
      <c r="D2644" t="s">
        <v>21629</v>
      </c>
      <c r="E2644" t="s">
        <v>24</v>
      </c>
      <c r="F2644">
        <v>999802863</v>
      </c>
      <c r="G2644" t="s">
        <v>12191</v>
      </c>
      <c r="H2644" t="s">
        <v>12192</v>
      </c>
      <c r="I2644" t="s">
        <v>30</v>
      </c>
      <c r="J2644" t="s">
        <v>26</v>
      </c>
      <c r="K2644">
        <v>74465.38</v>
      </c>
      <c r="L2644" t="s">
        <v>357</v>
      </c>
      <c r="M2644" t="s">
        <v>12193</v>
      </c>
      <c r="N2644" t="s">
        <v>6750</v>
      </c>
      <c r="O2644">
        <v>28760</v>
      </c>
      <c r="R2644" t="s">
        <v>21648</v>
      </c>
      <c r="S2644" t="s">
        <v>28</v>
      </c>
      <c r="T2644" t="s">
        <v>40</v>
      </c>
      <c r="U2644" t="s">
        <v>805</v>
      </c>
      <c r="V2644" t="s">
        <v>21649</v>
      </c>
      <c r="X2644">
        <v>34913626000</v>
      </c>
      <c r="Y2644">
        <v>34917243085</v>
      </c>
    </row>
    <row r="2645" spans="1:25" x14ac:dyDescent="0.2">
      <c r="A2645" t="s">
        <v>27096</v>
      </c>
      <c r="B2645">
        <v>110050</v>
      </c>
      <c r="C2645">
        <v>312484</v>
      </c>
      <c r="D2645" t="s">
        <v>21629</v>
      </c>
      <c r="E2645" t="s">
        <v>24</v>
      </c>
      <c r="F2645">
        <v>973204396</v>
      </c>
      <c r="G2645" t="s">
        <v>21430</v>
      </c>
      <c r="H2645" t="s">
        <v>21431</v>
      </c>
      <c r="I2645" t="s">
        <v>325</v>
      </c>
      <c r="J2645" t="s">
        <v>26</v>
      </c>
      <c r="K2645">
        <v>851831.96</v>
      </c>
      <c r="L2645" t="s">
        <v>45</v>
      </c>
      <c r="M2645" t="s">
        <v>21432</v>
      </c>
      <c r="N2645" t="s">
        <v>7528</v>
      </c>
      <c r="O2645" t="s">
        <v>21433</v>
      </c>
      <c r="P2645" t="s">
        <v>21434</v>
      </c>
      <c r="Q2645" t="s">
        <v>21435</v>
      </c>
      <c r="R2645" t="s">
        <v>21650</v>
      </c>
      <c r="S2645" t="s">
        <v>28</v>
      </c>
      <c r="T2645" t="s">
        <v>56</v>
      </c>
      <c r="U2645" t="s">
        <v>1524</v>
      </c>
      <c r="V2645" t="s">
        <v>21651</v>
      </c>
      <c r="X2645">
        <v>46102404159</v>
      </c>
      <c r="Y2645">
        <v>46102404001</v>
      </c>
    </row>
    <row r="2646" spans="1:25" x14ac:dyDescent="0.2">
      <c r="A2646" t="s">
        <v>27096</v>
      </c>
      <c r="B2646">
        <v>110050</v>
      </c>
      <c r="C2646">
        <v>312484</v>
      </c>
      <c r="D2646" t="s">
        <v>21629</v>
      </c>
      <c r="E2646" t="s">
        <v>24</v>
      </c>
      <c r="F2646">
        <v>999976202</v>
      </c>
      <c r="G2646" t="s">
        <v>1356</v>
      </c>
      <c r="H2646" t="s">
        <v>1357</v>
      </c>
      <c r="I2646" t="s">
        <v>34</v>
      </c>
      <c r="J2646" t="s">
        <v>26</v>
      </c>
      <c r="K2646">
        <v>406500.29</v>
      </c>
      <c r="L2646" t="s">
        <v>357</v>
      </c>
      <c r="M2646" t="s">
        <v>1358</v>
      </c>
      <c r="N2646" t="s">
        <v>358</v>
      </c>
      <c r="O2646">
        <v>8034</v>
      </c>
      <c r="P2646" t="s">
        <v>1359</v>
      </c>
      <c r="Q2646" t="s">
        <v>1360</v>
      </c>
      <c r="R2646" t="s">
        <v>21652</v>
      </c>
      <c r="S2646" t="s">
        <v>28</v>
      </c>
      <c r="T2646" t="s">
        <v>47</v>
      </c>
      <c r="U2646" t="s">
        <v>4215</v>
      </c>
      <c r="V2646" t="s">
        <v>8151</v>
      </c>
      <c r="X2646">
        <v>34934017126</v>
      </c>
    </row>
    <row r="2647" spans="1:25" x14ac:dyDescent="0.2">
      <c r="A2647" t="s">
        <v>27096</v>
      </c>
      <c r="B2647">
        <v>110050</v>
      </c>
      <c r="C2647">
        <v>312484</v>
      </c>
      <c r="D2647" t="s">
        <v>21629</v>
      </c>
      <c r="E2647" t="s">
        <v>24</v>
      </c>
      <c r="F2647">
        <v>999956705</v>
      </c>
      <c r="G2647" t="s">
        <v>160</v>
      </c>
      <c r="H2647" t="s">
        <v>161</v>
      </c>
      <c r="I2647" t="s">
        <v>30</v>
      </c>
      <c r="J2647" t="s">
        <v>26</v>
      </c>
      <c r="K2647">
        <v>935943.89</v>
      </c>
      <c r="L2647" t="s">
        <v>82</v>
      </c>
      <c r="M2647" t="s">
        <v>162</v>
      </c>
      <c r="N2647" t="s">
        <v>163</v>
      </c>
      <c r="O2647">
        <v>78990</v>
      </c>
      <c r="P2647" t="s">
        <v>164</v>
      </c>
      <c r="Q2647" t="s">
        <v>165</v>
      </c>
      <c r="R2647" t="s">
        <v>21653</v>
      </c>
      <c r="S2647" t="s">
        <v>28</v>
      </c>
      <c r="T2647" t="s">
        <v>56</v>
      </c>
      <c r="U2647" t="s">
        <v>2470</v>
      </c>
      <c r="V2647" t="s">
        <v>7398</v>
      </c>
      <c r="X2647" t="s">
        <v>21654</v>
      </c>
      <c r="Y2647" t="s">
        <v>21655</v>
      </c>
    </row>
    <row r="2648" spans="1:25" x14ac:dyDescent="0.2">
      <c r="A2648" t="s">
        <v>27096</v>
      </c>
      <c r="B2648">
        <v>110050</v>
      </c>
      <c r="C2648">
        <v>312484</v>
      </c>
      <c r="D2648" t="s">
        <v>21629</v>
      </c>
      <c r="E2648" t="s">
        <v>24</v>
      </c>
      <c r="F2648">
        <v>959580455</v>
      </c>
      <c r="G2648" t="s">
        <v>21656</v>
      </c>
      <c r="H2648" t="s">
        <v>21657</v>
      </c>
      <c r="I2648" t="s">
        <v>30</v>
      </c>
      <c r="J2648" t="s">
        <v>26</v>
      </c>
      <c r="K2648">
        <v>605200</v>
      </c>
      <c r="L2648" t="s">
        <v>261</v>
      </c>
      <c r="M2648" t="s">
        <v>21658</v>
      </c>
      <c r="N2648" t="s">
        <v>866</v>
      </c>
      <c r="O2648">
        <v>380</v>
      </c>
      <c r="P2648" t="s">
        <v>164</v>
      </c>
      <c r="R2648" t="s">
        <v>21659</v>
      </c>
      <c r="S2648" t="s">
        <v>28</v>
      </c>
      <c r="T2648" t="s">
        <v>40</v>
      </c>
      <c r="U2648" t="s">
        <v>3845</v>
      </c>
      <c r="V2648" t="s">
        <v>21660</v>
      </c>
      <c r="X2648" t="s">
        <v>21661</v>
      </c>
      <c r="Y2648" t="s">
        <v>21662</v>
      </c>
    </row>
    <row r="2649" spans="1:25" x14ac:dyDescent="0.2">
      <c r="A2649" t="s">
        <v>27096</v>
      </c>
      <c r="B2649">
        <v>110050</v>
      </c>
      <c r="C2649">
        <v>312484</v>
      </c>
      <c r="D2649" t="s">
        <v>21629</v>
      </c>
      <c r="E2649" t="s">
        <v>24</v>
      </c>
      <c r="F2649">
        <v>999814309</v>
      </c>
      <c r="G2649" t="s">
        <v>15137</v>
      </c>
      <c r="H2649" t="s">
        <v>15138</v>
      </c>
      <c r="I2649" t="s">
        <v>325</v>
      </c>
      <c r="J2649" t="s">
        <v>472</v>
      </c>
      <c r="L2649" t="s">
        <v>312</v>
      </c>
      <c r="M2649" t="s">
        <v>15139</v>
      </c>
      <c r="N2649" t="s">
        <v>9667</v>
      </c>
      <c r="O2649" t="s">
        <v>15140</v>
      </c>
      <c r="P2649" t="s">
        <v>15141</v>
      </c>
      <c r="R2649" t="s">
        <v>21663</v>
      </c>
      <c r="S2649" t="s">
        <v>28</v>
      </c>
      <c r="T2649" t="s">
        <v>40</v>
      </c>
      <c r="U2649" t="s">
        <v>318</v>
      </c>
      <c r="V2649" t="s">
        <v>21664</v>
      </c>
      <c r="X2649" t="s">
        <v>21665</v>
      </c>
      <c r="Y2649" t="s">
        <v>21666</v>
      </c>
    </row>
    <row r="2650" spans="1:25" x14ac:dyDescent="0.2">
      <c r="A2650" t="s">
        <v>27096</v>
      </c>
      <c r="B2650">
        <v>110050</v>
      </c>
      <c r="C2650">
        <v>312484</v>
      </c>
      <c r="D2650" t="s">
        <v>21629</v>
      </c>
      <c r="E2650" t="s">
        <v>24</v>
      </c>
      <c r="F2650">
        <v>952990081</v>
      </c>
      <c r="G2650" t="s">
        <v>21667</v>
      </c>
      <c r="H2650" t="s">
        <v>6356</v>
      </c>
      <c r="I2650" t="s">
        <v>30</v>
      </c>
      <c r="J2650" t="s">
        <v>26</v>
      </c>
      <c r="K2650">
        <v>379221.79</v>
      </c>
      <c r="L2650" t="s">
        <v>210</v>
      </c>
      <c r="M2650" t="s">
        <v>21668</v>
      </c>
      <c r="N2650" t="s">
        <v>285</v>
      </c>
      <c r="O2650">
        <v>20127</v>
      </c>
      <c r="P2650" t="s">
        <v>21669</v>
      </c>
      <c r="R2650" t="s">
        <v>21670</v>
      </c>
      <c r="S2650" t="s">
        <v>28</v>
      </c>
      <c r="T2650" t="s">
        <v>40</v>
      </c>
      <c r="U2650" t="s">
        <v>1531</v>
      </c>
      <c r="V2650" t="s">
        <v>21671</v>
      </c>
      <c r="X2650">
        <v>393496508063</v>
      </c>
      <c r="Y2650">
        <v>39065414293</v>
      </c>
    </row>
    <row r="2651" spans="1:25" x14ac:dyDescent="0.2">
      <c r="A2651" t="s">
        <v>27096</v>
      </c>
      <c r="B2651">
        <v>110050</v>
      </c>
      <c r="C2651">
        <v>312484</v>
      </c>
      <c r="D2651" t="s">
        <v>21629</v>
      </c>
      <c r="E2651" t="s">
        <v>24</v>
      </c>
      <c r="F2651">
        <v>990914074</v>
      </c>
      <c r="G2651" t="s">
        <v>21672</v>
      </c>
      <c r="H2651" t="s">
        <v>15420</v>
      </c>
      <c r="I2651" t="s">
        <v>30</v>
      </c>
      <c r="J2651" t="s">
        <v>26</v>
      </c>
      <c r="K2651">
        <v>435720</v>
      </c>
      <c r="L2651" t="s">
        <v>261</v>
      </c>
      <c r="M2651" t="s">
        <v>21673</v>
      </c>
      <c r="N2651" t="s">
        <v>866</v>
      </c>
      <c r="O2651">
        <v>990</v>
      </c>
      <c r="Q2651" t="s">
        <v>21674</v>
      </c>
      <c r="R2651" t="s">
        <v>21675</v>
      </c>
      <c r="S2651" t="s">
        <v>28</v>
      </c>
      <c r="T2651" t="s">
        <v>47</v>
      </c>
      <c r="U2651" t="s">
        <v>10249</v>
      </c>
      <c r="V2651" t="s">
        <v>21676</v>
      </c>
      <c r="X2651">
        <v>350405863427</v>
      </c>
    </row>
    <row r="2652" spans="1:25" x14ac:dyDescent="0.2">
      <c r="A2652" t="s">
        <v>27096</v>
      </c>
      <c r="B2652">
        <v>110050</v>
      </c>
      <c r="C2652">
        <v>312484</v>
      </c>
      <c r="D2652" t="s">
        <v>21629</v>
      </c>
      <c r="E2652" t="s">
        <v>24</v>
      </c>
      <c r="F2652">
        <v>996492641</v>
      </c>
      <c r="G2652" t="s">
        <v>20692</v>
      </c>
      <c r="H2652" t="s">
        <v>20693</v>
      </c>
      <c r="I2652" t="s">
        <v>30</v>
      </c>
      <c r="J2652" t="s">
        <v>472</v>
      </c>
      <c r="K2652">
        <v>60280</v>
      </c>
      <c r="L2652" t="s">
        <v>99</v>
      </c>
      <c r="M2652" t="s">
        <v>20694</v>
      </c>
      <c r="N2652" t="s">
        <v>20695</v>
      </c>
      <c r="O2652">
        <v>15561</v>
      </c>
      <c r="P2652" t="s">
        <v>20696</v>
      </c>
      <c r="R2652" t="s">
        <v>21677</v>
      </c>
      <c r="S2652" t="s">
        <v>28</v>
      </c>
      <c r="T2652" t="s">
        <v>56</v>
      </c>
      <c r="U2652" t="s">
        <v>3137</v>
      </c>
      <c r="V2652" t="s">
        <v>21678</v>
      </c>
      <c r="X2652">
        <v>302106523205</v>
      </c>
      <c r="Y2652">
        <v>302106541172</v>
      </c>
    </row>
    <row r="2653" spans="1:25" x14ac:dyDescent="0.2">
      <c r="A2653" t="s">
        <v>27096</v>
      </c>
      <c r="B2653">
        <v>110050</v>
      </c>
      <c r="C2653">
        <v>312484</v>
      </c>
      <c r="D2653" t="s">
        <v>21629</v>
      </c>
      <c r="E2653" t="s">
        <v>57</v>
      </c>
      <c r="F2653">
        <v>998627417</v>
      </c>
      <c r="G2653" t="s">
        <v>5606</v>
      </c>
      <c r="H2653" t="s">
        <v>9708</v>
      </c>
      <c r="I2653" t="s">
        <v>30</v>
      </c>
      <c r="J2653" t="s">
        <v>26</v>
      </c>
      <c r="L2653" t="s">
        <v>210</v>
      </c>
      <c r="M2653" t="s">
        <v>5607</v>
      </c>
      <c r="N2653" t="s">
        <v>219</v>
      </c>
      <c r="O2653">
        <v>195</v>
      </c>
      <c r="P2653" t="s">
        <v>5608</v>
      </c>
      <c r="Q2653" t="s">
        <v>9709</v>
      </c>
      <c r="R2653" t="s">
        <v>21679</v>
      </c>
      <c r="S2653" t="s">
        <v>28</v>
      </c>
      <c r="T2653" t="s">
        <v>40</v>
      </c>
      <c r="U2653" t="s">
        <v>445</v>
      </c>
      <c r="V2653" t="s">
        <v>20635</v>
      </c>
      <c r="X2653">
        <v>393357570556</v>
      </c>
      <c r="Y2653" t="s">
        <v>21635</v>
      </c>
    </row>
    <row r="2654" spans="1:25" x14ac:dyDescent="0.2">
      <c r="A2654" t="s">
        <v>27096</v>
      </c>
      <c r="B2654">
        <v>110050</v>
      </c>
      <c r="C2654">
        <v>312484</v>
      </c>
      <c r="D2654" t="s">
        <v>21629</v>
      </c>
      <c r="E2654" t="s">
        <v>24</v>
      </c>
      <c r="F2654">
        <v>996639208</v>
      </c>
      <c r="G2654" t="s">
        <v>21680</v>
      </c>
      <c r="H2654" t="s">
        <v>21681</v>
      </c>
      <c r="I2654" t="s">
        <v>325</v>
      </c>
      <c r="J2654" t="s">
        <v>26</v>
      </c>
      <c r="K2654">
        <v>905188.5</v>
      </c>
      <c r="L2654" t="s">
        <v>109</v>
      </c>
      <c r="M2654" t="s">
        <v>21682</v>
      </c>
      <c r="N2654" t="s">
        <v>741</v>
      </c>
      <c r="O2654">
        <v>30</v>
      </c>
      <c r="P2654" t="s">
        <v>21683</v>
      </c>
      <c r="Q2654" t="s">
        <v>21684</v>
      </c>
      <c r="R2654" t="s">
        <v>21685</v>
      </c>
      <c r="S2654" t="s">
        <v>28</v>
      </c>
      <c r="T2654" t="s">
        <v>65</v>
      </c>
      <c r="U2654" t="s">
        <v>2201</v>
      </c>
      <c r="V2654" t="s">
        <v>21686</v>
      </c>
      <c r="X2654">
        <v>4748084963</v>
      </c>
      <c r="Y2654">
        <v>4722232941</v>
      </c>
    </row>
    <row r="2655" spans="1:25" x14ac:dyDescent="0.2">
      <c r="A2655" t="s">
        <v>27096</v>
      </c>
      <c r="B2655">
        <v>110050</v>
      </c>
      <c r="C2655">
        <v>312484</v>
      </c>
      <c r="D2655" t="s">
        <v>21629</v>
      </c>
      <c r="E2655" t="s">
        <v>24</v>
      </c>
      <c r="F2655">
        <v>999617593</v>
      </c>
      <c r="G2655" t="s">
        <v>11698</v>
      </c>
      <c r="H2655" t="s">
        <v>11699</v>
      </c>
      <c r="I2655" t="s">
        <v>25</v>
      </c>
      <c r="J2655" t="s">
        <v>26</v>
      </c>
      <c r="K2655">
        <v>346340</v>
      </c>
      <c r="L2655" t="s">
        <v>210</v>
      </c>
      <c r="M2655" t="s">
        <v>11700</v>
      </c>
      <c r="N2655" t="s">
        <v>219</v>
      </c>
      <c r="O2655">
        <v>144</v>
      </c>
      <c r="Q2655" t="s">
        <v>11701</v>
      </c>
      <c r="R2655" t="s">
        <v>21687</v>
      </c>
      <c r="S2655" t="s">
        <v>28</v>
      </c>
      <c r="T2655" t="s">
        <v>40</v>
      </c>
      <c r="U2655" t="s">
        <v>1581</v>
      </c>
      <c r="V2655" t="s">
        <v>12068</v>
      </c>
      <c r="X2655" t="s">
        <v>21688</v>
      </c>
      <c r="Y2655" t="s">
        <v>21689</v>
      </c>
    </row>
    <row r="2656" spans="1:25" x14ac:dyDescent="0.2">
      <c r="A2656" t="s">
        <v>27096</v>
      </c>
      <c r="B2656">
        <v>110050</v>
      </c>
      <c r="C2656">
        <v>312484</v>
      </c>
      <c r="D2656" t="s">
        <v>21629</v>
      </c>
      <c r="E2656" t="s">
        <v>24</v>
      </c>
      <c r="F2656">
        <v>942970272</v>
      </c>
      <c r="G2656" t="s">
        <v>16682</v>
      </c>
      <c r="H2656" t="s">
        <v>16683</v>
      </c>
      <c r="I2656" t="s">
        <v>325</v>
      </c>
      <c r="J2656" t="s">
        <v>26</v>
      </c>
      <c r="K2656">
        <v>386805.71</v>
      </c>
      <c r="L2656" t="s">
        <v>312</v>
      </c>
      <c r="M2656" t="s">
        <v>16684</v>
      </c>
      <c r="N2656" t="s">
        <v>3066</v>
      </c>
      <c r="O2656" t="s">
        <v>16685</v>
      </c>
      <c r="P2656" t="s">
        <v>16686</v>
      </c>
      <c r="R2656" t="s">
        <v>21690</v>
      </c>
      <c r="S2656" t="s">
        <v>28</v>
      </c>
      <c r="U2656" t="s">
        <v>10865</v>
      </c>
      <c r="V2656" t="s">
        <v>21691</v>
      </c>
      <c r="X2656" t="s">
        <v>21692</v>
      </c>
    </row>
    <row r="2657" spans="1:25" x14ac:dyDescent="0.2">
      <c r="A2657" t="s">
        <v>27096</v>
      </c>
      <c r="B2657">
        <v>102075</v>
      </c>
      <c r="C2657">
        <v>285487</v>
      </c>
      <c r="D2657" t="s">
        <v>21703</v>
      </c>
      <c r="E2657" t="s">
        <v>24</v>
      </c>
      <c r="F2657">
        <v>999478883</v>
      </c>
      <c r="G2657" t="s">
        <v>5190</v>
      </c>
      <c r="H2657" t="s">
        <v>5191</v>
      </c>
      <c r="I2657" t="s">
        <v>25</v>
      </c>
      <c r="J2657" t="s">
        <v>26</v>
      </c>
      <c r="K2657">
        <v>539919</v>
      </c>
      <c r="L2657" t="s">
        <v>109</v>
      </c>
      <c r="M2657" t="s">
        <v>5192</v>
      </c>
      <c r="N2657" t="s">
        <v>741</v>
      </c>
      <c r="O2657">
        <v>456</v>
      </c>
      <c r="P2657" t="s">
        <v>5193</v>
      </c>
      <c r="Q2657" t="s">
        <v>5194</v>
      </c>
      <c r="R2657" t="s">
        <v>21704</v>
      </c>
      <c r="S2657" t="s">
        <v>28</v>
      </c>
      <c r="T2657" t="s">
        <v>65</v>
      </c>
      <c r="U2657" t="s">
        <v>21705</v>
      </c>
      <c r="V2657" t="s">
        <v>3656</v>
      </c>
      <c r="X2657" t="s">
        <v>21706</v>
      </c>
      <c r="Y2657" t="s">
        <v>21707</v>
      </c>
    </row>
    <row r="2658" spans="1:25" x14ac:dyDescent="0.2">
      <c r="A2658" t="s">
        <v>27096</v>
      </c>
      <c r="B2658">
        <v>102075</v>
      </c>
      <c r="C2658">
        <v>285487</v>
      </c>
      <c r="D2658" t="s">
        <v>21703</v>
      </c>
      <c r="E2658" t="s">
        <v>57</v>
      </c>
      <c r="F2658">
        <v>999884828</v>
      </c>
      <c r="G2658" t="s">
        <v>4199</v>
      </c>
      <c r="H2658" t="s">
        <v>1117</v>
      </c>
      <c r="I2658" t="s">
        <v>34</v>
      </c>
      <c r="J2658" t="s">
        <v>26</v>
      </c>
      <c r="K2658">
        <v>1087862.1599999999</v>
      </c>
      <c r="L2658" t="s">
        <v>27</v>
      </c>
      <c r="M2658" t="s">
        <v>4200</v>
      </c>
      <c r="N2658" t="s">
        <v>1117</v>
      </c>
      <c r="O2658">
        <v>50937</v>
      </c>
      <c r="P2658" t="s">
        <v>4201</v>
      </c>
      <c r="Q2658" t="s">
        <v>4202</v>
      </c>
      <c r="R2658" t="s">
        <v>21708</v>
      </c>
      <c r="S2658" t="s">
        <v>28</v>
      </c>
      <c r="T2658" t="s">
        <v>47</v>
      </c>
      <c r="U2658" t="s">
        <v>2590</v>
      </c>
      <c r="V2658" t="s">
        <v>963</v>
      </c>
      <c r="X2658" t="s">
        <v>21709</v>
      </c>
      <c r="Y2658" t="s">
        <v>15777</v>
      </c>
    </row>
    <row r="2659" spans="1:25" x14ac:dyDescent="0.2">
      <c r="A2659" t="s">
        <v>27096</v>
      </c>
      <c r="B2659">
        <v>102075</v>
      </c>
      <c r="C2659">
        <v>285487</v>
      </c>
      <c r="D2659" t="s">
        <v>21703</v>
      </c>
      <c r="E2659" t="s">
        <v>24</v>
      </c>
      <c r="F2659">
        <v>999991043</v>
      </c>
      <c r="G2659" t="s">
        <v>32</v>
      </c>
      <c r="H2659" t="s">
        <v>33</v>
      </c>
      <c r="I2659" t="s">
        <v>34</v>
      </c>
      <c r="J2659" t="s">
        <v>26</v>
      </c>
      <c r="K2659">
        <v>681195</v>
      </c>
      <c r="L2659" t="s">
        <v>35</v>
      </c>
      <c r="M2659" t="s">
        <v>36</v>
      </c>
      <c r="N2659" t="s">
        <v>37</v>
      </c>
      <c r="O2659">
        <v>1165</v>
      </c>
      <c r="P2659" t="s">
        <v>38</v>
      </c>
      <c r="Q2659" t="s">
        <v>39</v>
      </c>
      <c r="R2659" t="s">
        <v>21710</v>
      </c>
      <c r="S2659" t="s">
        <v>28</v>
      </c>
      <c r="T2659" t="s">
        <v>40</v>
      </c>
      <c r="U2659" t="s">
        <v>41</v>
      </c>
      <c r="V2659" t="s">
        <v>42</v>
      </c>
      <c r="X2659" t="s">
        <v>43</v>
      </c>
      <c r="Y2659" t="s">
        <v>44</v>
      </c>
    </row>
    <row r="2660" spans="1:25" x14ac:dyDescent="0.2">
      <c r="A2660" t="s">
        <v>27096</v>
      </c>
      <c r="B2660">
        <v>102075</v>
      </c>
      <c r="C2660">
        <v>285487</v>
      </c>
      <c r="D2660" t="s">
        <v>21703</v>
      </c>
      <c r="E2660" t="s">
        <v>24</v>
      </c>
      <c r="F2660">
        <v>999829635</v>
      </c>
      <c r="G2660" t="s">
        <v>1553</v>
      </c>
      <c r="H2660" t="s">
        <v>1554</v>
      </c>
      <c r="I2660" t="s">
        <v>34</v>
      </c>
      <c r="J2660" t="s">
        <v>26</v>
      </c>
      <c r="K2660">
        <v>673831</v>
      </c>
      <c r="L2660" t="s">
        <v>357</v>
      </c>
      <c r="M2660" t="s">
        <v>1555</v>
      </c>
      <c r="N2660" t="s">
        <v>1556</v>
      </c>
      <c r="O2660">
        <v>15782</v>
      </c>
      <c r="P2660" t="s">
        <v>1557</v>
      </c>
      <c r="Q2660" t="s">
        <v>1558</v>
      </c>
      <c r="R2660" t="s">
        <v>21711</v>
      </c>
      <c r="S2660" t="s">
        <v>28</v>
      </c>
      <c r="T2660" t="s">
        <v>40</v>
      </c>
      <c r="U2660" t="s">
        <v>426</v>
      </c>
      <c r="V2660" t="s">
        <v>2204</v>
      </c>
      <c r="X2660" t="s">
        <v>1595</v>
      </c>
      <c r="Y2660" t="s">
        <v>10200</v>
      </c>
    </row>
    <row r="2661" spans="1:25" x14ac:dyDescent="0.2">
      <c r="A2661" t="s">
        <v>27096</v>
      </c>
      <c r="B2661">
        <v>102075</v>
      </c>
      <c r="C2661">
        <v>285487</v>
      </c>
      <c r="D2661" t="s">
        <v>21703</v>
      </c>
      <c r="E2661" t="s">
        <v>24</v>
      </c>
      <c r="F2661">
        <v>990620067</v>
      </c>
      <c r="G2661" t="s">
        <v>21712</v>
      </c>
      <c r="H2661" t="s">
        <v>21713</v>
      </c>
      <c r="I2661" t="s">
        <v>30</v>
      </c>
      <c r="J2661" t="s">
        <v>26</v>
      </c>
      <c r="K2661">
        <v>348996</v>
      </c>
      <c r="L2661" t="s">
        <v>27</v>
      </c>
      <c r="M2661" t="s">
        <v>12886</v>
      </c>
      <c r="N2661" t="s">
        <v>1025</v>
      </c>
      <c r="O2661">
        <v>12489</v>
      </c>
      <c r="P2661" t="s">
        <v>21714</v>
      </c>
      <c r="Q2661" t="s">
        <v>21715</v>
      </c>
      <c r="R2661" t="s">
        <v>21716</v>
      </c>
      <c r="S2661" t="s">
        <v>28</v>
      </c>
      <c r="T2661" t="s">
        <v>40</v>
      </c>
      <c r="U2661" t="s">
        <v>7635</v>
      </c>
      <c r="V2661" t="s">
        <v>21717</v>
      </c>
      <c r="X2661" t="s">
        <v>21718</v>
      </c>
      <c r="Y2661" t="s">
        <v>21719</v>
      </c>
    </row>
    <row r="2662" spans="1:25" x14ac:dyDescent="0.2">
      <c r="A2662" t="s">
        <v>27096</v>
      </c>
      <c r="B2662">
        <v>102075</v>
      </c>
      <c r="C2662">
        <v>285487</v>
      </c>
      <c r="D2662" t="s">
        <v>21703</v>
      </c>
      <c r="E2662" t="s">
        <v>24</v>
      </c>
      <c r="F2662">
        <v>999902967</v>
      </c>
      <c r="G2662" t="s">
        <v>2649</v>
      </c>
      <c r="H2662" t="s">
        <v>2650</v>
      </c>
      <c r="I2662" t="s">
        <v>34</v>
      </c>
      <c r="J2662" t="s">
        <v>26</v>
      </c>
      <c r="K2662">
        <v>289907</v>
      </c>
      <c r="L2662" t="s">
        <v>109</v>
      </c>
      <c r="M2662" t="s">
        <v>2651</v>
      </c>
      <c r="N2662" t="s">
        <v>2652</v>
      </c>
      <c r="O2662">
        <v>1433</v>
      </c>
      <c r="P2662" t="s">
        <v>2653</v>
      </c>
      <c r="Q2662" t="s">
        <v>2654</v>
      </c>
      <c r="R2662" t="s">
        <v>21720</v>
      </c>
      <c r="S2662" t="s">
        <v>28</v>
      </c>
      <c r="T2662" t="s">
        <v>262</v>
      </c>
      <c r="U2662" t="s">
        <v>9865</v>
      </c>
      <c r="V2662" t="s">
        <v>21721</v>
      </c>
      <c r="X2662" t="s">
        <v>21722</v>
      </c>
      <c r="Y2662" t="s">
        <v>2655</v>
      </c>
    </row>
    <row r="2663" spans="1:25" x14ac:dyDescent="0.2">
      <c r="A2663" t="s">
        <v>27096</v>
      </c>
      <c r="B2663">
        <v>102075</v>
      </c>
      <c r="C2663">
        <v>285487</v>
      </c>
      <c r="D2663" t="s">
        <v>21703</v>
      </c>
      <c r="E2663" t="s">
        <v>24</v>
      </c>
      <c r="F2663">
        <v>999855437</v>
      </c>
      <c r="G2663" t="s">
        <v>2641</v>
      </c>
      <c r="H2663" t="s">
        <v>2642</v>
      </c>
      <c r="I2663" t="s">
        <v>34</v>
      </c>
      <c r="J2663" t="s">
        <v>26</v>
      </c>
      <c r="K2663">
        <v>454292</v>
      </c>
      <c r="L2663" t="s">
        <v>682</v>
      </c>
      <c r="M2663" t="s">
        <v>2643</v>
      </c>
      <c r="N2663" t="s">
        <v>1229</v>
      </c>
      <c r="O2663">
        <v>6020</v>
      </c>
      <c r="P2663" t="s">
        <v>2644</v>
      </c>
      <c r="Q2663" t="s">
        <v>2645</v>
      </c>
      <c r="R2663" t="s">
        <v>21723</v>
      </c>
      <c r="S2663" t="s">
        <v>28</v>
      </c>
      <c r="T2663" t="s">
        <v>65</v>
      </c>
      <c r="U2663" t="s">
        <v>3833</v>
      </c>
      <c r="V2663" t="s">
        <v>8331</v>
      </c>
      <c r="X2663" t="s">
        <v>21724</v>
      </c>
      <c r="Y2663" t="s">
        <v>21725</v>
      </c>
    </row>
    <row r="2664" spans="1:25" x14ac:dyDescent="0.2">
      <c r="A2664" t="s">
        <v>27096</v>
      </c>
      <c r="B2664">
        <v>102075</v>
      </c>
      <c r="C2664">
        <v>285487</v>
      </c>
      <c r="D2664" t="s">
        <v>21703</v>
      </c>
      <c r="E2664" t="s">
        <v>24</v>
      </c>
      <c r="F2664">
        <v>999859705</v>
      </c>
      <c r="G2664" t="s">
        <v>9885</v>
      </c>
      <c r="H2664" t="s">
        <v>9886</v>
      </c>
      <c r="I2664" t="s">
        <v>34</v>
      </c>
      <c r="J2664" t="s">
        <v>26</v>
      </c>
      <c r="K2664">
        <v>512785</v>
      </c>
      <c r="L2664" t="s">
        <v>138</v>
      </c>
      <c r="M2664" t="s">
        <v>9887</v>
      </c>
      <c r="N2664" t="s">
        <v>563</v>
      </c>
      <c r="O2664" t="s">
        <v>9888</v>
      </c>
      <c r="P2664" t="s">
        <v>9889</v>
      </c>
      <c r="Q2664" t="s">
        <v>9890</v>
      </c>
      <c r="R2664" t="s">
        <v>21726</v>
      </c>
      <c r="S2664" t="s">
        <v>28</v>
      </c>
      <c r="T2664" t="s">
        <v>262</v>
      </c>
      <c r="U2664" t="s">
        <v>740</v>
      </c>
      <c r="V2664" t="s">
        <v>3152</v>
      </c>
      <c r="X2664" t="s">
        <v>21727</v>
      </c>
      <c r="Y2664" t="s">
        <v>9891</v>
      </c>
    </row>
    <row r="2665" spans="1:25" x14ac:dyDescent="0.2">
      <c r="A2665" t="s">
        <v>27096</v>
      </c>
      <c r="B2665">
        <v>102075</v>
      </c>
      <c r="C2665">
        <v>285487</v>
      </c>
      <c r="D2665" t="s">
        <v>21703</v>
      </c>
      <c r="E2665" t="s">
        <v>24</v>
      </c>
      <c r="F2665">
        <v>888898144</v>
      </c>
      <c r="G2665" t="s">
        <v>2326</v>
      </c>
      <c r="H2665" t="s">
        <v>2327</v>
      </c>
      <c r="I2665" t="s">
        <v>209</v>
      </c>
      <c r="J2665" t="s">
        <v>26</v>
      </c>
      <c r="K2665">
        <v>128000</v>
      </c>
      <c r="L2665" t="s">
        <v>70</v>
      </c>
      <c r="M2665" t="s">
        <v>2328</v>
      </c>
      <c r="N2665" t="s">
        <v>2329</v>
      </c>
      <c r="O2665">
        <v>8006</v>
      </c>
      <c r="P2665" t="s">
        <v>2330</v>
      </c>
      <c r="Q2665" t="s">
        <v>2331</v>
      </c>
      <c r="R2665" t="s">
        <v>21728</v>
      </c>
      <c r="S2665" t="s">
        <v>28</v>
      </c>
      <c r="T2665" t="s">
        <v>65</v>
      </c>
      <c r="U2665" t="s">
        <v>9087</v>
      </c>
      <c r="V2665" t="s">
        <v>6047</v>
      </c>
      <c r="X2665" t="s">
        <v>21729</v>
      </c>
    </row>
    <row r="2666" spans="1:25" x14ac:dyDescent="0.2">
      <c r="A2666" t="s">
        <v>27096</v>
      </c>
      <c r="B2666">
        <v>102075</v>
      </c>
      <c r="C2666">
        <v>285487</v>
      </c>
      <c r="D2666" t="s">
        <v>21703</v>
      </c>
      <c r="E2666" t="s">
        <v>24</v>
      </c>
      <c r="F2666">
        <v>999753005</v>
      </c>
      <c r="G2666" t="s">
        <v>4693</v>
      </c>
      <c r="H2666" t="s">
        <v>4694</v>
      </c>
      <c r="I2666" t="s">
        <v>30</v>
      </c>
      <c r="J2666" t="s">
        <v>472</v>
      </c>
      <c r="K2666">
        <v>284444.68</v>
      </c>
      <c r="L2666" t="s">
        <v>27</v>
      </c>
      <c r="M2666" t="s">
        <v>4695</v>
      </c>
      <c r="N2666" t="s">
        <v>255</v>
      </c>
      <c r="O2666">
        <v>80333</v>
      </c>
      <c r="P2666" t="s">
        <v>4696</v>
      </c>
      <c r="Q2666" t="s">
        <v>4697</v>
      </c>
      <c r="R2666" t="s">
        <v>21730</v>
      </c>
      <c r="S2666" t="s">
        <v>28</v>
      </c>
      <c r="T2666" t="s">
        <v>47</v>
      </c>
      <c r="U2666" t="s">
        <v>4698</v>
      </c>
      <c r="V2666" t="s">
        <v>4699</v>
      </c>
      <c r="X2666" t="s">
        <v>9004</v>
      </c>
      <c r="Y2666" t="s">
        <v>9005</v>
      </c>
    </row>
    <row r="2667" spans="1:25" x14ac:dyDescent="0.2">
      <c r="A2667" t="s">
        <v>27096</v>
      </c>
      <c r="B2667">
        <v>102075</v>
      </c>
      <c r="C2667">
        <v>285487</v>
      </c>
      <c r="D2667" t="s">
        <v>21703</v>
      </c>
      <c r="E2667" t="s">
        <v>24</v>
      </c>
      <c r="F2667">
        <v>888897892</v>
      </c>
      <c r="G2667" t="s">
        <v>4515</v>
      </c>
      <c r="H2667" t="s">
        <v>4516</v>
      </c>
      <c r="I2667" t="s">
        <v>209</v>
      </c>
      <c r="J2667" t="s">
        <v>26</v>
      </c>
      <c r="K2667">
        <v>243866</v>
      </c>
      <c r="L2667" t="s">
        <v>238</v>
      </c>
      <c r="M2667" t="s">
        <v>4517</v>
      </c>
      <c r="N2667" t="s">
        <v>4518</v>
      </c>
      <c r="O2667">
        <v>31007</v>
      </c>
      <c r="P2667" t="s">
        <v>4519</v>
      </c>
      <c r="Q2667" t="s">
        <v>4520</v>
      </c>
      <c r="R2667" t="s">
        <v>21731</v>
      </c>
      <c r="S2667" t="s">
        <v>28</v>
      </c>
      <c r="T2667" t="s">
        <v>262</v>
      </c>
      <c r="U2667" t="s">
        <v>715</v>
      </c>
      <c r="V2667" t="s">
        <v>21732</v>
      </c>
      <c r="X2667" t="s">
        <v>21733</v>
      </c>
      <c r="Y2667" t="s">
        <v>21734</v>
      </c>
    </row>
    <row r="2668" spans="1:25" x14ac:dyDescent="0.2">
      <c r="A2668" t="s">
        <v>27096</v>
      </c>
      <c r="B2668">
        <v>102075</v>
      </c>
      <c r="C2668">
        <v>285487</v>
      </c>
      <c r="D2668" t="s">
        <v>21703</v>
      </c>
      <c r="E2668" t="s">
        <v>24</v>
      </c>
      <c r="F2668">
        <v>999792484</v>
      </c>
      <c r="G2668" t="s">
        <v>5620</v>
      </c>
      <c r="H2668" t="s">
        <v>5620</v>
      </c>
      <c r="I2668" t="s">
        <v>30</v>
      </c>
      <c r="J2668" t="s">
        <v>26</v>
      </c>
      <c r="K2668">
        <v>107704.16</v>
      </c>
      <c r="L2668" t="s">
        <v>82</v>
      </c>
      <c r="M2668" t="s">
        <v>5622</v>
      </c>
      <c r="N2668" t="s">
        <v>501</v>
      </c>
      <c r="O2668">
        <v>75013</v>
      </c>
      <c r="P2668" t="s">
        <v>14988</v>
      </c>
      <c r="Q2668" t="s">
        <v>14989</v>
      </c>
      <c r="R2668" t="s">
        <v>21735</v>
      </c>
      <c r="S2668" t="s">
        <v>28</v>
      </c>
      <c r="T2668" t="s">
        <v>65</v>
      </c>
      <c r="U2668" t="s">
        <v>426</v>
      </c>
      <c r="V2668" t="s">
        <v>8688</v>
      </c>
      <c r="X2668" t="s">
        <v>21736</v>
      </c>
    </row>
    <row r="2669" spans="1:25" x14ac:dyDescent="0.2">
      <c r="A2669" t="s">
        <v>27096</v>
      </c>
      <c r="B2669">
        <v>102075</v>
      </c>
      <c r="C2669">
        <v>285487</v>
      </c>
      <c r="D2669" t="s">
        <v>21703</v>
      </c>
      <c r="E2669" t="s">
        <v>24</v>
      </c>
      <c r="F2669">
        <v>999988424</v>
      </c>
      <c r="G2669" t="s">
        <v>1615</v>
      </c>
      <c r="H2669" t="s">
        <v>1616</v>
      </c>
      <c r="I2669" t="s">
        <v>34</v>
      </c>
      <c r="J2669" t="s">
        <v>26</v>
      </c>
      <c r="K2669">
        <v>128000</v>
      </c>
      <c r="L2669" t="s">
        <v>312</v>
      </c>
      <c r="M2669" t="s">
        <v>1617</v>
      </c>
      <c r="N2669" t="s">
        <v>1618</v>
      </c>
      <c r="O2669" t="s">
        <v>1619</v>
      </c>
      <c r="P2669" t="s">
        <v>1620</v>
      </c>
      <c r="Q2669" t="s">
        <v>1621</v>
      </c>
      <c r="R2669" t="s">
        <v>21737</v>
      </c>
      <c r="S2669" t="s">
        <v>28</v>
      </c>
      <c r="T2669" t="s">
        <v>56</v>
      </c>
      <c r="U2669" t="s">
        <v>4000</v>
      </c>
      <c r="V2669" t="s">
        <v>4001</v>
      </c>
      <c r="X2669">
        <v>31107043154</v>
      </c>
      <c r="Y2669">
        <v>31107044743</v>
      </c>
    </row>
    <row r="2670" spans="1:25" x14ac:dyDescent="0.2">
      <c r="A2670" t="s">
        <v>27096</v>
      </c>
      <c r="B2670">
        <v>102075</v>
      </c>
      <c r="C2670">
        <v>285487</v>
      </c>
      <c r="D2670" t="s">
        <v>21703</v>
      </c>
      <c r="E2670" t="s">
        <v>24</v>
      </c>
      <c r="F2670">
        <v>999847677</v>
      </c>
      <c r="G2670" t="s">
        <v>3539</v>
      </c>
      <c r="H2670" t="s">
        <v>3540</v>
      </c>
      <c r="I2670" t="s">
        <v>34</v>
      </c>
      <c r="J2670" t="s">
        <v>472</v>
      </c>
      <c r="K2670">
        <v>19102</v>
      </c>
      <c r="L2670" t="s">
        <v>138</v>
      </c>
      <c r="M2670" t="s">
        <v>3541</v>
      </c>
      <c r="N2670" t="s">
        <v>320</v>
      </c>
      <c r="O2670" t="s">
        <v>3542</v>
      </c>
      <c r="P2670" t="s">
        <v>3543</v>
      </c>
      <c r="Q2670" t="s">
        <v>3544</v>
      </c>
      <c r="R2670" t="s">
        <v>21738</v>
      </c>
      <c r="S2670" t="s">
        <v>28</v>
      </c>
      <c r="T2670" t="s">
        <v>47</v>
      </c>
      <c r="U2670" t="s">
        <v>8379</v>
      </c>
      <c r="V2670" t="s">
        <v>8380</v>
      </c>
      <c r="X2670" t="s">
        <v>21739</v>
      </c>
      <c r="Y2670" t="s">
        <v>17206</v>
      </c>
    </row>
    <row r="2671" spans="1:25" x14ac:dyDescent="0.2">
      <c r="A2671" t="s">
        <v>27096</v>
      </c>
      <c r="B2671">
        <v>102075</v>
      </c>
      <c r="C2671">
        <v>285487</v>
      </c>
      <c r="D2671" t="s">
        <v>21703</v>
      </c>
      <c r="E2671" t="s">
        <v>24</v>
      </c>
      <c r="F2671">
        <v>888897707</v>
      </c>
      <c r="G2671" t="s">
        <v>3376</v>
      </c>
      <c r="H2671" t="s">
        <v>3377</v>
      </c>
      <c r="I2671" t="s">
        <v>34</v>
      </c>
      <c r="J2671" t="s">
        <v>26</v>
      </c>
      <c r="K2671">
        <v>102121</v>
      </c>
      <c r="L2671" t="s">
        <v>27</v>
      </c>
      <c r="M2671" t="s">
        <v>3378</v>
      </c>
      <c r="N2671" t="s">
        <v>3379</v>
      </c>
      <c r="O2671">
        <v>48149</v>
      </c>
      <c r="P2671" t="s">
        <v>3380</v>
      </c>
      <c r="Q2671" t="s">
        <v>3381</v>
      </c>
      <c r="R2671" t="s">
        <v>21740</v>
      </c>
      <c r="S2671" t="s">
        <v>28</v>
      </c>
      <c r="T2671" t="s">
        <v>47</v>
      </c>
      <c r="U2671" t="s">
        <v>1501</v>
      </c>
      <c r="V2671" t="s">
        <v>14911</v>
      </c>
      <c r="X2671">
        <v>492518354036</v>
      </c>
      <c r="Y2671">
        <v>492518354035</v>
      </c>
    </row>
    <row r="2672" spans="1:25" x14ac:dyDescent="0.2">
      <c r="A2672" t="s">
        <v>27096</v>
      </c>
      <c r="B2672">
        <v>102075</v>
      </c>
      <c r="C2672">
        <v>285487</v>
      </c>
      <c r="D2672" t="s">
        <v>21703</v>
      </c>
      <c r="E2672" t="s">
        <v>24</v>
      </c>
      <c r="F2672">
        <v>998203527</v>
      </c>
      <c r="G2672" t="s">
        <v>11123</v>
      </c>
      <c r="H2672" t="s">
        <v>11123</v>
      </c>
      <c r="I2672" t="s">
        <v>325</v>
      </c>
      <c r="J2672" t="s">
        <v>26</v>
      </c>
      <c r="K2672">
        <v>414927</v>
      </c>
      <c r="L2672" t="s">
        <v>312</v>
      </c>
      <c r="M2672" t="s">
        <v>11124</v>
      </c>
      <c r="N2672" t="s">
        <v>3066</v>
      </c>
      <c r="O2672" t="s">
        <v>11125</v>
      </c>
      <c r="P2672" t="s">
        <v>11126</v>
      </c>
      <c r="Q2672" t="s">
        <v>11127</v>
      </c>
      <c r="R2672" t="s">
        <v>21741</v>
      </c>
      <c r="S2672" t="s">
        <v>28</v>
      </c>
      <c r="T2672" t="s">
        <v>47</v>
      </c>
      <c r="U2672" t="s">
        <v>21742</v>
      </c>
      <c r="V2672" t="s">
        <v>17522</v>
      </c>
      <c r="X2672" t="s">
        <v>21743</v>
      </c>
      <c r="Y2672" t="s">
        <v>21744</v>
      </c>
    </row>
    <row r="2673" spans="1:25" x14ac:dyDescent="0.2">
      <c r="A2673" t="s">
        <v>27096</v>
      </c>
      <c r="B2673">
        <v>102075</v>
      </c>
      <c r="C2673">
        <v>285487</v>
      </c>
      <c r="D2673" t="s">
        <v>21703</v>
      </c>
      <c r="E2673" t="s">
        <v>24</v>
      </c>
      <c r="F2673">
        <v>999981052</v>
      </c>
      <c r="G2673" t="s">
        <v>2302</v>
      </c>
      <c r="H2673" t="s">
        <v>2303</v>
      </c>
      <c r="I2673" t="s">
        <v>34</v>
      </c>
      <c r="J2673" t="s">
        <v>26</v>
      </c>
      <c r="K2673">
        <v>570849</v>
      </c>
      <c r="L2673" t="s">
        <v>138</v>
      </c>
      <c r="M2673" t="s">
        <v>2304</v>
      </c>
      <c r="N2673" t="s">
        <v>320</v>
      </c>
      <c r="O2673" t="s">
        <v>2305</v>
      </c>
      <c r="P2673" t="s">
        <v>2306</v>
      </c>
      <c r="Q2673" t="s">
        <v>2307</v>
      </c>
      <c r="R2673" t="s">
        <v>21745</v>
      </c>
      <c r="S2673" t="s">
        <v>28</v>
      </c>
      <c r="T2673" t="s">
        <v>40</v>
      </c>
      <c r="U2673" t="s">
        <v>639</v>
      </c>
      <c r="V2673" t="s">
        <v>2308</v>
      </c>
      <c r="X2673" t="s">
        <v>21148</v>
      </c>
      <c r="Y2673">
        <v>442078488187</v>
      </c>
    </row>
    <row r="2674" spans="1:25" x14ac:dyDescent="0.2">
      <c r="A2674" t="s">
        <v>27096</v>
      </c>
      <c r="B2674">
        <v>102075</v>
      </c>
      <c r="C2674">
        <v>285487</v>
      </c>
      <c r="D2674" t="s">
        <v>21703</v>
      </c>
      <c r="E2674" t="s">
        <v>24</v>
      </c>
      <c r="F2674">
        <v>999974068</v>
      </c>
      <c r="G2674" t="s">
        <v>1484</v>
      </c>
      <c r="H2674" t="s">
        <v>1485</v>
      </c>
      <c r="I2674" t="s">
        <v>34</v>
      </c>
      <c r="J2674" t="s">
        <v>26</v>
      </c>
      <c r="K2674">
        <v>25879</v>
      </c>
      <c r="L2674" t="s">
        <v>138</v>
      </c>
      <c r="M2674" t="s">
        <v>1486</v>
      </c>
      <c r="N2674" t="s">
        <v>1487</v>
      </c>
      <c r="O2674" t="s">
        <v>1488</v>
      </c>
      <c r="P2674" t="s">
        <v>1489</v>
      </c>
      <c r="Q2674" t="s">
        <v>1490</v>
      </c>
      <c r="R2674" t="s">
        <v>21746</v>
      </c>
      <c r="S2674" t="s">
        <v>28</v>
      </c>
      <c r="T2674" t="s">
        <v>40</v>
      </c>
      <c r="U2674" t="s">
        <v>426</v>
      </c>
      <c r="V2674" t="s">
        <v>1491</v>
      </c>
      <c r="X2674" t="s">
        <v>5689</v>
      </c>
    </row>
    <row r="2675" spans="1:25" x14ac:dyDescent="0.2">
      <c r="A2675" t="s">
        <v>27096</v>
      </c>
      <c r="B2675">
        <v>102348</v>
      </c>
      <c r="C2675">
        <v>285203</v>
      </c>
      <c r="D2675" t="s">
        <v>6052</v>
      </c>
      <c r="E2675" t="s">
        <v>24</v>
      </c>
      <c r="F2675">
        <v>888898070</v>
      </c>
      <c r="G2675" t="s">
        <v>21747</v>
      </c>
      <c r="H2675" t="s">
        <v>21748</v>
      </c>
      <c r="I2675" t="s">
        <v>34</v>
      </c>
      <c r="J2675" t="s">
        <v>26</v>
      </c>
      <c r="K2675">
        <v>201668.7</v>
      </c>
      <c r="L2675" t="s">
        <v>82</v>
      </c>
      <c r="M2675" t="s">
        <v>5816</v>
      </c>
      <c r="N2675" t="s">
        <v>501</v>
      </c>
      <c r="O2675">
        <v>75382</v>
      </c>
      <c r="P2675" t="s">
        <v>21749</v>
      </c>
      <c r="Q2675" t="s">
        <v>304</v>
      </c>
      <c r="R2675" t="s">
        <v>21750</v>
      </c>
      <c r="S2675" t="s">
        <v>28</v>
      </c>
      <c r="T2675" t="s">
        <v>40</v>
      </c>
      <c r="U2675" t="s">
        <v>5818</v>
      </c>
      <c r="V2675" t="s">
        <v>21751</v>
      </c>
      <c r="X2675" t="s">
        <v>21752</v>
      </c>
      <c r="Y2675" t="s">
        <v>18220</v>
      </c>
    </row>
    <row r="2676" spans="1:25" x14ac:dyDescent="0.2">
      <c r="A2676" t="s">
        <v>27096</v>
      </c>
      <c r="B2676">
        <v>102348</v>
      </c>
      <c r="C2676">
        <v>285203</v>
      </c>
      <c r="D2676" t="s">
        <v>6052</v>
      </c>
      <c r="E2676" t="s">
        <v>24</v>
      </c>
      <c r="F2676">
        <v>999903840</v>
      </c>
      <c r="G2676" t="s">
        <v>1039</v>
      </c>
      <c r="H2676" t="s">
        <v>1040</v>
      </c>
      <c r="I2676" t="s">
        <v>34</v>
      </c>
      <c r="J2676" t="s">
        <v>26</v>
      </c>
      <c r="K2676">
        <v>493552</v>
      </c>
      <c r="L2676" t="s">
        <v>138</v>
      </c>
      <c r="M2676" t="s">
        <v>1041</v>
      </c>
      <c r="N2676" t="s">
        <v>1042</v>
      </c>
      <c r="O2676" t="s">
        <v>1043</v>
      </c>
      <c r="P2676" t="s">
        <v>1044</v>
      </c>
      <c r="Q2676" t="s">
        <v>1045</v>
      </c>
      <c r="R2676" t="s">
        <v>21753</v>
      </c>
      <c r="S2676" t="s">
        <v>28</v>
      </c>
      <c r="T2676" t="s">
        <v>47</v>
      </c>
      <c r="U2676" t="s">
        <v>1046</v>
      </c>
      <c r="V2676" t="s">
        <v>1047</v>
      </c>
      <c r="X2676">
        <v>441612757114</v>
      </c>
      <c r="Y2676">
        <v>441612752445</v>
      </c>
    </row>
    <row r="2677" spans="1:25" x14ac:dyDescent="0.2">
      <c r="A2677" t="s">
        <v>27096</v>
      </c>
      <c r="B2677">
        <v>102348</v>
      </c>
      <c r="C2677">
        <v>285203</v>
      </c>
      <c r="D2677" t="s">
        <v>6052</v>
      </c>
      <c r="E2677" t="s">
        <v>24</v>
      </c>
      <c r="F2677">
        <v>999677927</v>
      </c>
      <c r="G2677" t="s">
        <v>12823</v>
      </c>
      <c r="H2677" t="s">
        <v>6889</v>
      </c>
      <c r="I2677" t="s">
        <v>30</v>
      </c>
      <c r="J2677" t="s">
        <v>26</v>
      </c>
      <c r="K2677">
        <v>191520</v>
      </c>
      <c r="L2677" t="s">
        <v>99</v>
      </c>
      <c r="M2677" t="s">
        <v>12824</v>
      </c>
      <c r="N2677" t="s">
        <v>3268</v>
      </c>
      <c r="O2677" t="s">
        <v>12825</v>
      </c>
      <c r="R2677" t="s">
        <v>21754</v>
      </c>
      <c r="S2677" t="s">
        <v>28</v>
      </c>
      <c r="T2677" t="s">
        <v>40</v>
      </c>
      <c r="U2677" t="s">
        <v>1086</v>
      </c>
      <c r="V2677" t="s">
        <v>21755</v>
      </c>
      <c r="X2677" t="s">
        <v>21756</v>
      </c>
    </row>
    <row r="2678" spans="1:25" x14ac:dyDescent="0.2">
      <c r="A2678" t="s">
        <v>27096</v>
      </c>
      <c r="B2678">
        <v>102348</v>
      </c>
      <c r="C2678">
        <v>285203</v>
      </c>
      <c r="D2678" t="s">
        <v>6052</v>
      </c>
      <c r="E2678" t="s">
        <v>24</v>
      </c>
      <c r="F2678">
        <v>999963592</v>
      </c>
      <c r="G2678" t="s">
        <v>5814</v>
      </c>
      <c r="H2678" t="s">
        <v>5815</v>
      </c>
      <c r="I2678" t="s">
        <v>34</v>
      </c>
      <c r="J2678" t="s">
        <v>472</v>
      </c>
      <c r="K2678">
        <v>122823.3</v>
      </c>
      <c r="L2678" t="s">
        <v>82</v>
      </c>
      <c r="M2678" t="s">
        <v>5816</v>
      </c>
      <c r="N2678" t="s">
        <v>5817</v>
      </c>
      <c r="O2678">
        <v>75382</v>
      </c>
      <c r="R2678" t="s">
        <v>21757</v>
      </c>
      <c r="S2678" t="s">
        <v>28</v>
      </c>
      <c r="T2678" t="s">
        <v>40</v>
      </c>
      <c r="U2678" t="s">
        <v>5818</v>
      </c>
      <c r="V2678" t="s">
        <v>21751</v>
      </c>
      <c r="X2678" t="s">
        <v>21752</v>
      </c>
      <c r="Y2678" t="s">
        <v>18220</v>
      </c>
    </row>
    <row r="2679" spans="1:25" x14ac:dyDescent="0.2">
      <c r="A2679" t="s">
        <v>27096</v>
      </c>
      <c r="B2679">
        <v>102348</v>
      </c>
      <c r="C2679">
        <v>285203</v>
      </c>
      <c r="D2679" t="s">
        <v>6052</v>
      </c>
      <c r="E2679" t="s">
        <v>57</v>
      </c>
      <c r="F2679">
        <v>999992401</v>
      </c>
      <c r="G2679" t="s">
        <v>1200</v>
      </c>
      <c r="H2679" t="s">
        <v>1201</v>
      </c>
      <c r="I2679" t="s">
        <v>25</v>
      </c>
      <c r="J2679" t="s">
        <v>26</v>
      </c>
      <c r="K2679">
        <v>586820.49</v>
      </c>
      <c r="L2679" t="s">
        <v>82</v>
      </c>
      <c r="M2679" t="s">
        <v>1202</v>
      </c>
      <c r="N2679" t="s">
        <v>1203</v>
      </c>
      <c r="O2679">
        <v>75015</v>
      </c>
      <c r="P2679" t="s">
        <v>1204</v>
      </c>
      <c r="Q2679" t="s">
        <v>1205</v>
      </c>
      <c r="R2679" t="s">
        <v>21758</v>
      </c>
      <c r="S2679" t="s">
        <v>28</v>
      </c>
      <c r="T2679" t="s">
        <v>40</v>
      </c>
      <c r="U2679" t="s">
        <v>167</v>
      </c>
      <c r="V2679" t="s">
        <v>15794</v>
      </c>
      <c r="X2679" t="s">
        <v>15795</v>
      </c>
    </row>
    <row r="2680" spans="1:25" x14ac:dyDescent="0.2">
      <c r="A2680" t="s">
        <v>27096</v>
      </c>
      <c r="B2680">
        <v>102348</v>
      </c>
      <c r="C2680">
        <v>285203</v>
      </c>
      <c r="D2680" t="s">
        <v>6052</v>
      </c>
      <c r="E2680" t="s">
        <v>24</v>
      </c>
      <c r="F2680">
        <v>961558479</v>
      </c>
      <c r="G2680" t="s">
        <v>6147</v>
      </c>
      <c r="H2680" t="s">
        <v>6148</v>
      </c>
      <c r="I2680" t="s">
        <v>325</v>
      </c>
      <c r="J2680" t="s">
        <v>26</v>
      </c>
      <c r="K2680">
        <v>67320</v>
      </c>
      <c r="L2680" t="s">
        <v>326</v>
      </c>
      <c r="M2680" t="s">
        <v>6149</v>
      </c>
      <c r="N2680" t="s">
        <v>6150</v>
      </c>
      <c r="O2680">
        <v>72558</v>
      </c>
      <c r="R2680" t="s">
        <v>21759</v>
      </c>
      <c r="S2680" t="s">
        <v>28</v>
      </c>
      <c r="T2680" t="s">
        <v>40</v>
      </c>
      <c r="U2680" t="s">
        <v>21760</v>
      </c>
      <c r="V2680" t="s">
        <v>967</v>
      </c>
      <c r="X2680" t="s">
        <v>21761</v>
      </c>
    </row>
    <row r="2681" spans="1:25" x14ac:dyDescent="0.2">
      <c r="A2681" t="s">
        <v>27096</v>
      </c>
      <c r="B2681">
        <v>102348</v>
      </c>
      <c r="C2681">
        <v>285203</v>
      </c>
      <c r="D2681" t="s">
        <v>6052</v>
      </c>
      <c r="E2681" t="s">
        <v>24</v>
      </c>
      <c r="F2681">
        <v>999706057</v>
      </c>
      <c r="G2681" t="s">
        <v>6534</v>
      </c>
      <c r="H2681" t="s">
        <v>6535</v>
      </c>
      <c r="I2681" t="s">
        <v>30</v>
      </c>
      <c r="J2681" t="s">
        <v>472</v>
      </c>
      <c r="K2681">
        <v>4962.49</v>
      </c>
      <c r="L2681" t="s">
        <v>210</v>
      </c>
      <c r="M2681" t="s">
        <v>6536</v>
      </c>
      <c r="N2681" t="s">
        <v>219</v>
      </c>
      <c r="O2681">
        <v>195</v>
      </c>
      <c r="P2681" t="s">
        <v>6537</v>
      </c>
      <c r="R2681" t="s">
        <v>21762</v>
      </c>
      <c r="S2681" t="s">
        <v>28</v>
      </c>
      <c r="T2681" t="s">
        <v>40</v>
      </c>
      <c r="U2681" t="s">
        <v>1775</v>
      </c>
      <c r="V2681" t="s">
        <v>6539</v>
      </c>
      <c r="X2681" t="s">
        <v>21763</v>
      </c>
    </row>
    <row r="2682" spans="1:25" x14ac:dyDescent="0.2">
      <c r="A2682" t="s">
        <v>27096</v>
      </c>
      <c r="B2682">
        <v>102348</v>
      </c>
      <c r="C2682">
        <v>285203</v>
      </c>
      <c r="D2682" t="s">
        <v>6052</v>
      </c>
      <c r="E2682" t="s">
        <v>24</v>
      </c>
      <c r="F2682">
        <v>999991819</v>
      </c>
      <c r="G2682" t="s">
        <v>2919</v>
      </c>
      <c r="H2682" t="s">
        <v>2920</v>
      </c>
      <c r="I2682" t="s">
        <v>30</v>
      </c>
      <c r="J2682" t="s">
        <v>26</v>
      </c>
      <c r="K2682">
        <v>311572.5</v>
      </c>
      <c r="L2682" t="s">
        <v>27</v>
      </c>
      <c r="M2682" t="s">
        <v>2921</v>
      </c>
      <c r="N2682" t="s">
        <v>2647</v>
      </c>
      <c r="O2682">
        <v>82024</v>
      </c>
      <c r="P2682" t="s">
        <v>2922</v>
      </c>
      <c r="Q2682" t="s">
        <v>2923</v>
      </c>
      <c r="R2682" t="s">
        <v>21764</v>
      </c>
      <c r="S2682" t="s">
        <v>28</v>
      </c>
      <c r="T2682" t="s">
        <v>40</v>
      </c>
      <c r="U2682" t="s">
        <v>963</v>
      </c>
      <c r="V2682" t="s">
        <v>4164</v>
      </c>
      <c r="X2682" t="s">
        <v>10872</v>
      </c>
      <c r="Y2682" t="s">
        <v>5628</v>
      </c>
    </row>
    <row r="2683" spans="1:25" x14ac:dyDescent="0.2">
      <c r="A2683" t="s">
        <v>27096</v>
      </c>
      <c r="B2683">
        <v>102348</v>
      </c>
      <c r="C2683">
        <v>285203</v>
      </c>
      <c r="D2683" t="s">
        <v>6052</v>
      </c>
      <c r="E2683" t="s">
        <v>24</v>
      </c>
      <c r="F2683">
        <v>999973971</v>
      </c>
      <c r="G2683" t="s">
        <v>379</v>
      </c>
      <c r="H2683" t="s">
        <v>380</v>
      </c>
      <c r="I2683" t="s">
        <v>34</v>
      </c>
      <c r="J2683" t="s">
        <v>26</v>
      </c>
      <c r="K2683">
        <v>360912</v>
      </c>
      <c r="L2683" t="s">
        <v>70</v>
      </c>
      <c r="M2683" t="s">
        <v>381</v>
      </c>
      <c r="N2683" t="s">
        <v>382</v>
      </c>
      <c r="O2683">
        <v>1015</v>
      </c>
      <c r="P2683" t="s">
        <v>383</v>
      </c>
      <c r="Q2683" t="s">
        <v>384</v>
      </c>
      <c r="R2683" t="s">
        <v>21765</v>
      </c>
      <c r="S2683" t="s">
        <v>28</v>
      </c>
      <c r="T2683" t="s">
        <v>262</v>
      </c>
      <c r="U2683" t="s">
        <v>21766</v>
      </c>
      <c r="V2683" t="s">
        <v>15674</v>
      </c>
      <c r="X2683" t="s">
        <v>21767</v>
      </c>
      <c r="Y2683" t="s">
        <v>21768</v>
      </c>
    </row>
    <row r="2684" spans="1:25" x14ac:dyDescent="0.2">
      <c r="A2684" t="s">
        <v>27096</v>
      </c>
      <c r="B2684">
        <v>102348</v>
      </c>
      <c r="C2684">
        <v>285203</v>
      </c>
      <c r="D2684" t="s">
        <v>6052</v>
      </c>
      <c r="E2684" t="s">
        <v>24</v>
      </c>
      <c r="F2684">
        <v>999995602</v>
      </c>
      <c r="G2684" t="s">
        <v>1630</v>
      </c>
      <c r="H2684" t="s">
        <v>1631</v>
      </c>
      <c r="I2684" t="s">
        <v>34</v>
      </c>
      <c r="J2684" t="s">
        <v>26</v>
      </c>
      <c r="K2684">
        <v>175051.2</v>
      </c>
      <c r="L2684" t="s">
        <v>210</v>
      </c>
      <c r="M2684" t="s">
        <v>1632</v>
      </c>
      <c r="N2684" t="s">
        <v>1633</v>
      </c>
      <c r="O2684">
        <v>35122</v>
      </c>
      <c r="P2684" t="s">
        <v>1634</v>
      </c>
      <c r="Q2684" t="s">
        <v>1635</v>
      </c>
      <c r="R2684" t="s">
        <v>21769</v>
      </c>
      <c r="S2684" t="s">
        <v>28</v>
      </c>
      <c r="T2684" t="s">
        <v>47</v>
      </c>
      <c r="U2684" t="s">
        <v>1755</v>
      </c>
      <c r="V2684" t="s">
        <v>21770</v>
      </c>
      <c r="X2684">
        <v>390498212545</v>
      </c>
      <c r="Y2684">
        <v>390498212542</v>
      </c>
    </row>
    <row r="2685" spans="1:25" x14ac:dyDescent="0.2">
      <c r="A2685" t="s">
        <v>27096</v>
      </c>
      <c r="B2685">
        <v>102348</v>
      </c>
      <c r="C2685">
        <v>285203</v>
      </c>
      <c r="D2685" t="s">
        <v>6052</v>
      </c>
      <c r="E2685" t="s">
        <v>24</v>
      </c>
      <c r="F2685">
        <v>999981246</v>
      </c>
      <c r="G2685" t="s">
        <v>2881</v>
      </c>
      <c r="H2685" t="s">
        <v>2882</v>
      </c>
      <c r="I2685" t="s">
        <v>25</v>
      </c>
      <c r="J2685" t="s">
        <v>26</v>
      </c>
      <c r="K2685">
        <v>212560.5</v>
      </c>
      <c r="L2685" t="s">
        <v>82</v>
      </c>
      <c r="M2685" t="s">
        <v>2883</v>
      </c>
      <c r="N2685" t="s">
        <v>501</v>
      </c>
      <c r="O2685">
        <v>75272</v>
      </c>
      <c r="P2685" t="s">
        <v>2884</v>
      </c>
      <c r="Q2685" t="s">
        <v>2885</v>
      </c>
      <c r="R2685" t="s">
        <v>21771</v>
      </c>
      <c r="S2685" t="s">
        <v>28</v>
      </c>
      <c r="T2685" t="s">
        <v>47</v>
      </c>
      <c r="U2685" t="s">
        <v>1694</v>
      </c>
      <c r="V2685" t="s">
        <v>3056</v>
      </c>
      <c r="X2685" t="s">
        <v>2872</v>
      </c>
      <c r="Y2685" t="s">
        <v>2873</v>
      </c>
    </row>
    <row r="2686" spans="1:25" x14ac:dyDescent="0.2">
      <c r="A2686" t="s">
        <v>27096</v>
      </c>
      <c r="B2686">
        <v>102348</v>
      </c>
      <c r="C2686">
        <v>285203</v>
      </c>
      <c r="D2686" t="s">
        <v>6052</v>
      </c>
      <c r="E2686" t="s">
        <v>24</v>
      </c>
      <c r="F2686">
        <v>999792484</v>
      </c>
      <c r="G2686" t="s">
        <v>5620</v>
      </c>
      <c r="H2686" t="s">
        <v>5620</v>
      </c>
      <c r="I2686" t="s">
        <v>30</v>
      </c>
      <c r="J2686" t="s">
        <v>26</v>
      </c>
      <c r="K2686">
        <v>396788</v>
      </c>
      <c r="L2686" t="s">
        <v>82</v>
      </c>
      <c r="M2686" t="s">
        <v>5622</v>
      </c>
      <c r="N2686" t="s">
        <v>501</v>
      </c>
      <c r="O2686">
        <v>75013</v>
      </c>
      <c r="P2686" t="s">
        <v>14988</v>
      </c>
      <c r="Q2686" t="s">
        <v>14989</v>
      </c>
      <c r="R2686" t="s">
        <v>21772</v>
      </c>
      <c r="S2686" t="s">
        <v>28</v>
      </c>
      <c r="T2686" t="s">
        <v>65</v>
      </c>
      <c r="U2686" t="s">
        <v>1268</v>
      </c>
      <c r="V2686" t="s">
        <v>5623</v>
      </c>
      <c r="X2686" t="s">
        <v>21701</v>
      </c>
      <c r="Y2686" t="s">
        <v>5624</v>
      </c>
    </row>
    <row r="2687" spans="1:25" x14ac:dyDescent="0.2">
      <c r="A2687" t="s">
        <v>27096</v>
      </c>
      <c r="B2687">
        <v>102348</v>
      </c>
      <c r="C2687">
        <v>285203</v>
      </c>
      <c r="D2687" t="s">
        <v>6052</v>
      </c>
      <c r="E2687" t="s">
        <v>24</v>
      </c>
      <c r="F2687">
        <v>998421971</v>
      </c>
      <c r="G2687" t="s">
        <v>3371</v>
      </c>
      <c r="H2687" t="s">
        <v>3372</v>
      </c>
      <c r="I2687" t="s">
        <v>30</v>
      </c>
      <c r="J2687" t="s">
        <v>26</v>
      </c>
      <c r="K2687">
        <v>142849</v>
      </c>
      <c r="L2687" t="s">
        <v>82</v>
      </c>
      <c r="M2687" t="s">
        <v>3373</v>
      </c>
      <c r="N2687" t="s">
        <v>3374</v>
      </c>
      <c r="O2687">
        <v>31681</v>
      </c>
      <c r="P2687" t="s">
        <v>3375</v>
      </c>
      <c r="R2687" t="s">
        <v>21773</v>
      </c>
      <c r="S2687" t="s">
        <v>28</v>
      </c>
      <c r="T2687" t="s">
        <v>65</v>
      </c>
      <c r="U2687" t="s">
        <v>1268</v>
      </c>
      <c r="V2687" t="s">
        <v>21359</v>
      </c>
      <c r="X2687" t="s">
        <v>21774</v>
      </c>
      <c r="Y2687" t="s">
        <v>21775</v>
      </c>
    </row>
    <row r="2688" spans="1:25" x14ac:dyDescent="0.2">
      <c r="A2688" t="s">
        <v>27096</v>
      </c>
      <c r="B2688">
        <v>102348</v>
      </c>
      <c r="C2688">
        <v>285203</v>
      </c>
      <c r="D2688" t="s">
        <v>6052</v>
      </c>
      <c r="E2688" t="s">
        <v>24</v>
      </c>
      <c r="F2688">
        <v>970634478</v>
      </c>
      <c r="G2688" t="s">
        <v>21776</v>
      </c>
      <c r="H2688" t="s">
        <v>430</v>
      </c>
      <c r="I2688" t="s">
        <v>30</v>
      </c>
      <c r="J2688" t="s">
        <v>26</v>
      </c>
      <c r="K2688">
        <v>168000</v>
      </c>
      <c r="L2688" t="s">
        <v>326</v>
      </c>
      <c r="M2688" t="s">
        <v>21777</v>
      </c>
      <c r="N2688" t="s">
        <v>21778</v>
      </c>
      <c r="O2688">
        <v>67443</v>
      </c>
      <c r="R2688" t="s">
        <v>21779</v>
      </c>
      <c r="S2688" t="s">
        <v>28</v>
      </c>
      <c r="T2688" t="s">
        <v>40</v>
      </c>
      <c r="U2688" t="s">
        <v>21780</v>
      </c>
      <c r="V2688" t="s">
        <v>21781</v>
      </c>
      <c r="X2688" t="s">
        <v>21782</v>
      </c>
    </row>
    <row r="2689" spans="1:25" x14ac:dyDescent="0.2">
      <c r="A2689" t="s">
        <v>27096</v>
      </c>
      <c r="B2689">
        <v>102348</v>
      </c>
      <c r="C2689">
        <v>285203</v>
      </c>
      <c r="D2689" t="s">
        <v>6052</v>
      </c>
      <c r="E2689" t="s">
        <v>24</v>
      </c>
      <c r="F2689">
        <v>999823136</v>
      </c>
      <c r="G2689" t="s">
        <v>10639</v>
      </c>
      <c r="H2689" t="s">
        <v>1931</v>
      </c>
      <c r="I2689" t="s">
        <v>325</v>
      </c>
      <c r="J2689" t="s">
        <v>26</v>
      </c>
      <c r="K2689">
        <v>57420.54</v>
      </c>
      <c r="L2689" t="s">
        <v>82</v>
      </c>
      <c r="M2689" t="s">
        <v>10640</v>
      </c>
      <c r="N2689" t="s">
        <v>501</v>
      </c>
      <c r="O2689">
        <v>75800</v>
      </c>
      <c r="P2689" t="s">
        <v>10641</v>
      </c>
      <c r="R2689" t="s">
        <v>21783</v>
      </c>
      <c r="S2689" t="s">
        <v>28</v>
      </c>
      <c r="T2689" t="s">
        <v>40</v>
      </c>
      <c r="U2689" t="s">
        <v>2575</v>
      </c>
      <c r="V2689" t="s">
        <v>18103</v>
      </c>
      <c r="X2689" t="s">
        <v>21784</v>
      </c>
      <c r="Y2689" t="s">
        <v>21785</v>
      </c>
    </row>
    <row r="2690" spans="1:25" x14ac:dyDescent="0.2">
      <c r="A2690" t="s">
        <v>27096</v>
      </c>
      <c r="B2690">
        <v>102073</v>
      </c>
      <c r="C2690">
        <v>285204</v>
      </c>
      <c r="D2690" t="s">
        <v>21786</v>
      </c>
      <c r="E2690" t="s">
        <v>24</v>
      </c>
      <c r="F2690">
        <v>972649944</v>
      </c>
      <c r="G2690" t="s">
        <v>21787</v>
      </c>
      <c r="H2690" t="s">
        <v>21788</v>
      </c>
      <c r="I2690" t="s">
        <v>30</v>
      </c>
      <c r="J2690" t="s">
        <v>26</v>
      </c>
      <c r="K2690">
        <v>112120.8</v>
      </c>
      <c r="L2690" t="s">
        <v>82</v>
      </c>
      <c r="M2690" t="s">
        <v>21789</v>
      </c>
      <c r="N2690" t="s">
        <v>8128</v>
      </c>
      <c r="O2690">
        <v>91190</v>
      </c>
      <c r="P2690" t="s">
        <v>21790</v>
      </c>
      <c r="R2690" t="s">
        <v>21791</v>
      </c>
      <c r="S2690" t="s">
        <v>28</v>
      </c>
      <c r="T2690" t="s">
        <v>40</v>
      </c>
      <c r="U2690" t="s">
        <v>1499</v>
      </c>
      <c r="V2690" t="s">
        <v>15237</v>
      </c>
      <c r="X2690" t="s">
        <v>21792</v>
      </c>
      <c r="Y2690" t="s">
        <v>21793</v>
      </c>
    </row>
    <row r="2691" spans="1:25" x14ac:dyDescent="0.2">
      <c r="A2691" t="s">
        <v>27096</v>
      </c>
      <c r="B2691">
        <v>102073</v>
      </c>
      <c r="C2691">
        <v>285204</v>
      </c>
      <c r="D2691" t="s">
        <v>21786</v>
      </c>
      <c r="E2691" t="s">
        <v>24</v>
      </c>
      <c r="F2691">
        <v>999984059</v>
      </c>
      <c r="G2691" t="s">
        <v>552</v>
      </c>
      <c r="H2691" t="s">
        <v>553</v>
      </c>
      <c r="I2691" t="s">
        <v>25</v>
      </c>
      <c r="J2691" t="s">
        <v>26</v>
      </c>
      <c r="K2691">
        <v>147194</v>
      </c>
      <c r="L2691" t="s">
        <v>27</v>
      </c>
      <c r="M2691" t="s">
        <v>554</v>
      </c>
      <c r="N2691" t="s">
        <v>555</v>
      </c>
      <c r="O2691">
        <v>80686</v>
      </c>
      <c r="P2691" t="s">
        <v>556</v>
      </c>
      <c r="Q2691" t="s">
        <v>557</v>
      </c>
      <c r="R2691" t="s">
        <v>21794</v>
      </c>
      <c r="S2691" t="s">
        <v>28</v>
      </c>
      <c r="T2691" t="s">
        <v>40</v>
      </c>
      <c r="U2691" t="s">
        <v>929</v>
      </c>
      <c r="V2691" t="s">
        <v>1406</v>
      </c>
      <c r="X2691" t="s">
        <v>6528</v>
      </c>
      <c r="Y2691" t="s">
        <v>636</v>
      </c>
    </row>
    <row r="2692" spans="1:25" x14ac:dyDescent="0.2">
      <c r="A2692" t="s">
        <v>27096</v>
      </c>
      <c r="B2692">
        <v>102073</v>
      </c>
      <c r="C2692">
        <v>285204</v>
      </c>
      <c r="D2692" t="s">
        <v>21786</v>
      </c>
      <c r="E2692" t="s">
        <v>57</v>
      </c>
      <c r="F2692">
        <v>999992401</v>
      </c>
      <c r="G2692" t="s">
        <v>1200</v>
      </c>
      <c r="H2692" t="s">
        <v>1201</v>
      </c>
      <c r="I2692" t="s">
        <v>25</v>
      </c>
      <c r="J2692" t="s">
        <v>26</v>
      </c>
      <c r="K2692">
        <v>830179.32</v>
      </c>
      <c r="L2692" t="s">
        <v>82</v>
      </c>
      <c r="M2692" t="s">
        <v>1202</v>
      </c>
      <c r="N2692" t="s">
        <v>1203</v>
      </c>
      <c r="O2692">
        <v>75015</v>
      </c>
      <c r="P2692" t="s">
        <v>1204</v>
      </c>
      <c r="Q2692" t="s">
        <v>1205</v>
      </c>
      <c r="R2692" t="s">
        <v>21795</v>
      </c>
      <c r="S2692" t="s">
        <v>28</v>
      </c>
      <c r="T2692" t="s">
        <v>40</v>
      </c>
      <c r="U2692" t="s">
        <v>2158</v>
      </c>
      <c r="V2692" t="s">
        <v>15887</v>
      </c>
      <c r="X2692" t="s">
        <v>21796</v>
      </c>
      <c r="Y2692" t="s">
        <v>4180</v>
      </c>
    </row>
    <row r="2693" spans="1:25" x14ac:dyDescent="0.2">
      <c r="A2693" t="s">
        <v>27096</v>
      </c>
      <c r="B2693">
        <v>102073</v>
      </c>
      <c r="C2693">
        <v>285204</v>
      </c>
      <c r="D2693" t="s">
        <v>21786</v>
      </c>
      <c r="E2693" t="s">
        <v>24</v>
      </c>
      <c r="F2693">
        <v>954721919</v>
      </c>
      <c r="G2693" t="s">
        <v>5023</v>
      </c>
      <c r="H2693" t="s">
        <v>5024</v>
      </c>
      <c r="I2693" t="s">
        <v>25</v>
      </c>
      <c r="J2693" t="s">
        <v>26</v>
      </c>
      <c r="L2693" t="s">
        <v>486</v>
      </c>
      <c r="M2693" t="s">
        <v>5025</v>
      </c>
      <c r="N2693" t="s">
        <v>3531</v>
      </c>
      <c r="O2693">
        <v>1121</v>
      </c>
      <c r="P2693" t="s">
        <v>5026</v>
      </c>
      <c r="Q2693" t="s">
        <v>5027</v>
      </c>
      <c r="R2693" t="s">
        <v>21797</v>
      </c>
      <c r="S2693" t="s">
        <v>28</v>
      </c>
      <c r="T2693" t="s">
        <v>65</v>
      </c>
      <c r="U2693" t="s">
        <v>8103</v>
      </c>
      <c r="V2693" t="s">
        <v>5094</v>
      </c>
      <c r="X2693" t="s">
        <v>21798</v>
      </c>
      <c r="Y2693" t="s">
        <v>21799</v>
      </c>
    </row>
    <row r="2694" spans="1:25" x14ac:dyDescent="0.2">
      <c r="A2694" t="s">
        <v>27096</v>
      </c>
      <c r="B2694">
        <v>102073</v>
      </c>
      <c r="C2694">
        <v>285204</v>
      </c>
      <c r="D2694" t="s">
        <v>21786</v>
      </c>
      <c r="E2694" t="s">
        <v>24</v>
      </c>
      <c r="F2694">
        <v>999792484</v>
      </c>
      <c r="G2694" t="s">
        <v>5620</v>
      </c>
      <c r="H2694" t="s">
        <v>5620</v>
      </c>
      <c r="I2694" t="s">
        <v>30</v>
      </c>
      <c r="J2694" t="s">
        <v>26</v>
      </c>
      <c r="K2694">
        <v>524064</v>
      </c>
      <c r="L2694" t="s">
        <v>82</v>
      </c>
      <c r="M2694" t="s">
        <v>5622</v>
      </c>
      <c r="N2694" t="s">
        <v>501</v>
      </c>
      <c r="O2694">
        <v>75013</v>
      </c>
      <c r="P2694" t="s">
        <v>14988</v>
      </c>
      <c r="Q2694" t="s">
        <v>14989</v>
      </c>
      <c r="R2694" t="s">
        <v>21800</v>
      </c>
      <c r="S2694" t="s">
        <v>28</v>
      </c>
      <c r="T2694" t="s">
        <v>65</v>
      </c>
      <c r="U2694" t="s">
        <v>1268</v>
      </c>
      <c r="V2694" t="s">
        <v>5623</v>
      </c>
      <c r="X2694" t="s">
        <v>21701</v>
      </c>
      <c r="Y2694" t="s">
        <v>5624</v>
      </c>
    </row>
    <row r="2695" spans="1:25" x14ac:dyDescent="0.2">
      <c r="A2695" t="s">
        <v>27096</v>
      </c>
      <c r="B2695">
        <v>102073</v>
      </c>
      <c r="C2695">
        <v>285204</v>
      </c>
      <c r="D2695" t="s">
        <v>21786</v>
      </c>
      <c r="E2695" t="s">
        <v>24</v>
      </c>
      <c r="F2695">
        <v>998167443</v>
      </c>
      <c r="G2695" t="s">
        <v>7770</v>
      </c>
      <c r="H2695" t="s">
        <v>7771</v>
      </c>
      <c r="I2695" t="s">
        <v>30</v>
      </c>
      <c r="J2695" t="s">
        <v>26</v>
      </c>
      <c r="K2695">
        <v>153894</v>
      </c>
      <c r="L2695" t="s">
        <v>210</v>
      </c>
      <c r="M2695" t="s">
        <v>7772</v>
      </c>
      <c r="N2695" t="s">
        <v>1521</v>
      </c>
      <c r="O2695">
        <v>16152</v>
      </c>
      <c r="P2695" t="s">
        <v>7773</v>
      </c>
      <c r="Q2695" t="s">
        <v>7774</v>
      </c>
      <c r="R2695" t="s">
        <v>21801</v>
      </c>
      <c r="S2695" t="s">
        <v>28</v>
      </c>
      <c r="T2695" t="s">
        <v>40</v>
      </c>
      <c r="U2695" t="s">
        <v>424</v>
      </c>
      <c r="V2695" t="s">
        <v>7775</v>
      </c>
      <c r="X2695" t="s">
        <v>15271</v>
      </c>
      <c r="Y2695" t="s">
        <v>7776</v>
      </c>
    </row>
    <row r="2696" spans="1:25" x14ac:dyDescent="0.2">
      <c r="A2696" t="s">
        <v>27096</v>
      </c>
      <c r="B2696">
        <v>102073</v>
      </c>
      <c r="C2696">
        <v>285204</v>
      </c>
      <c r="D2696" t="s">
        <v>21786</v>
      </c>
      <c r="E2696" t="s">
        <v>24</v>
      </c>
      <c r="F2696">
        <v>972768187</v>
      </c>
      <c r="G2696" t="s">
        <v>21802</v>
      </c>
      <c r="H2696" t="s">
        <v>2952</v>
      </c>
      <c r="I2696" t="s">
        <v>30</v>
      </c>
      <c r="J2696" t="s">
        <v>26</v>
      </c>
      <c r="K2696">
        <v>498506</v>
      </c>
      <c r="L2696" t="s">
        <v>138</v>
      </c>
      <c r="M2696" t="s">
        <v>21803</v>
      </c>
      <c r="N2696" t="s">
        <v>693</v>
      </c>
      <c r="O2696" t="s">
        <v>21804</v>
      </c>
      <c r="P2696" t="s">
        <v>21805</v>
      </c>
      <c r="Q2696" t="s">
        <v>21806</v>
      </c>
      <c r="R2696" t="s">
        <v>21807</v>
      </c>
      <c r="S2696" t="s">
        <v>28</v>
      </c>
      <c r="T2696" t="s">
        <v>65</v>
      </c>
      <c r="U2696" t="s">
        <v>13069</v>
      </c>
      <c r="V2696" t="s">
        <v>21808</v>
      </c>
      <c r="X2696" t="s">
        <v>21809</v>
      </c>
      <c r="Y2696" t="s">
        <v>21810</v>
      </c>
    </row>
    <row r="2697" spans="1:25" x14ac:dyDescent="0.2">
      <c r="A2697" t="s">
        <v>27096</v>
      </c>
      <c r="B2697">
        <v>102073</v>
      </c>
      <c r="C2697">
        <v>285204</v>
      </c>
      <c r="D2697" t="s">
        <v>21786</v>
      </c>
      <c r="E2697" t="s">
        <v>24</v>
      </c>
      <c r="F2697">
        <v>999860772</v>
      </c>
      <c r="G2697" t="s">
        <v>16096</v>
      </c>
      <c r="H2697" t="s">
        <v>16097</v>
      </c>
      <c r="I2697" t="s">
        <v>25</v>
      </c>
      <c r="J2697" t="s">
        <v>472</v>
      </c>
      <c r="K2697">
        <v>140400</v>
      </c>
      <c r="L2697" t="s">
        <v>486</v>
      </c>
      <c r="M2697" t="s">
        <v>16098</v>
      </c>
      <c r="N2697" t="s">
        <v>488</v>
      </c>
      <c r="O2697">
        <v>1121</v>
      </c>
      <c r="P2697" t="s">
        <v>16099</v>
      </c>
      <c r="R2697" t="s">
        <v>21811</v>
      </c>
      <c r="S2697" t="s">
        <v>28</v>
      </c>
      <c r="T2697" t="s">
        <v>65</v>
      </c>
      <c r="U2697" t="s">
        <v>8103</v>
      </c>
      <c r="V2697" t="s">
        <v>5094</v>
      </c>
      <c r="X2697" t="s">
        <v>21798</v>
      </c>
      <c r="Y2697" t="s">
        <v>21799</v>
      </c>
    </row>
    <row r="2698" spans="1:25" x14ac:dyDescent="0.2">
      <c r="A2698" t="s">
        <v>27096</v>
      </c>
      <c r="B2698">
        <v>102073</v>
      </c>
      <c r="C2698">
        <v>285204</v>
      </c>
      <c r="D2698" t="s">
        <v>21786</v>
      </c>
      <c r="E2698" t="s">
        <v>24</v>
      </c>
      <c r="F2698">
        <v>999992304</v>
      </c>
      <c r="G2698" t="s">
        <v>530</v>
      </c>
      <c r="H2698" t="s">
        <v>531</v>
      </c>
      <c r="I2698" t="s">
        <v>25</v>
      </c>
      <c r="J2698" t="s">
        <v>26</v>
      </c>
      <c r="K2698">
        <v>318608</v>
      </c>
      <c r="L2698" t="s">
        <v>192</v>
      </c>
      <c r="M2698" t="s">
        <v>532</v>
      </c>
      <c r="N2698" t="s">
        <v>533</v>
      </c>
      <c r="O2698">
        <v>1049</v>
      </c>
      <c r="P2698" t="s">
        <v>534</v>
      </c>
      <c r="R2698" t="s">
        <v>21812</v>
      </c>
      <c r="S2698" t="s">
        <v>28</v>
      </c>
      <c r="T2698" t="s">
        <v>65</v>
      </c>
      <c r="U2698" t="s">
        <v>4556</v>
      </c>
      <c r="V2698" t="s">
        <v>2290</v>
      </c>
      <c r="X2698" t="s">
        <v>16274</v>
      </c>
      <c r="Y2698" t="s">
        <v>16275</v>
      </c>
    </row>
    <row r="2699" spans="1:25" x14ac:dyDescent="0.2">
      <c r="A2699" t="s">
        <v>27096</v>
      </c>
      <c r="B2699">
        <v>102073</v>
      </c>
      <c r="C2699">
        <v>285204</v>
      </c>
      <c r="D2699" t="s">
        <v>21786</v>
      </c>
      <c r="E2699" t="s">
        <v>24</v>
      </c>
      <c r="F2699">
        <v>999992789</v>
      </c>
      <c r="G2699" t="s">
        <v>3561</v>
      </c>
      <c r="H2699" t="s">
        <v>3562</v>
      </c>
      <c r="I2699" t="s">
        <v>25</v>
      </c>
      <c r="J2699" t="s">
        <v>26</v>
      </c>
      <c r="K2699">
        <v>298686</v>
      </c>
      <c r="L2699" t="s">
        <v>210</v>
      </c>
      <c r="M2699" t="s">
        <v>3563</v>
      </c>
      <c r="N2699" t="s">
        <v>3564</v>
      </c>
      <c r="O2699">
        <v>44</v>
      </c>
      <c r="P2699" t="s">
        <v>3565</v>
      </c>
      <c r="Q2699" t="s">
        <v>3566</v>
      </c>
      <c r="R2699" t="s">
        <v>21813</v>
      </c>
      <c r="S2699" t="s">
        <v>28</v>
      </c>
      <c r="T2699" t="s">
        <v>40</v>
      </c>
      <c r="U2699" t="s">
        <v>424</v>
      </c>
      <c r="V2699" t="s">
        <v>9834</v>
      </c>
      <c r="X2699">
        <v>390103536303</v>
      </c>
      <c r="Y2699">
        <v>39010310075</v>
      </c>
    </row>
    <row r="2700" spans="1:25" x14ac:dyDescent="0.2">
      <c r="A2700" t="s">
        <v>27096</v>
      </c>
      <c r="B2700">
        <v>111499</v>
      </c>
      <c r="C2700">
        <v>313288</v>
      </c>
      <c r="D2700" t="s">
        <v>20368</v>
      </c>
      <c r="E2700" t="s">
        <v>24</v>
      </c>
      <c r="F2700">
        <v>999627875</v>
      </c>
      <c r="G2700" t="s">
        <v>1373</v>
      </c>
      <c r="H2700" t="s">
        <v>1374</v>
      </c>
      <c r="I2700" t="s">
        <v>25</v>
      </c>
      <c r="J2700" t="s">
        <v>26</v>
      </c>
      <c r="K2700">
        <v>443125</v>
      </c>
      <c r="L2700" t="s">
        <v>45</v>
      </c>
      <c r="M2700" t="s">
        <v>1375</v>
      </c>
      <c r="N2700" t="s">
        <v>613</v>
      </c>
      <c r="O2700" t="s">
        <v>1376</v>
      </c>
      <c r="P2700" t="s">
        <v>1377</v>
      </c>
      <c r="Q2700" t="s">
        <v>1378</v>
      </c>
      <c r="R2700" t="s">
        <v>21817</v>
      </c>
      <c r="S2700" t="s">
        <v>28</v>
      </c>
      <c r="T2700" t="s">
        <v>65</v>
      </c>
      <c r="U2700" t="s">
        <v>21818</v>
      </c>
      <c r="V2700" t="s">
        <v>1381</v>
      </c>
      <c r="X2700" t="s">
        <v>21819</v>
      </c>
    </row>
    <row r="2701" spans="1:25" x14ac:dyDescent="0.2">
      <c r="A2701" t="s">
        <v>27096</v>
      </c>
      <c r="B2701">
        <v>111499</v>
      </c>
      <c r="C2701">
        <v>313288</v>
      </c>
      <c r="D2701" t="s">
        <v>20368</v>
      </c>
      <c r="E2701" t="s">
        <v>24</v>
      </c>
      <c r="F2701">
        <v>999747670</v>
      </c>
      <c r="G2701" t="s">
        <v>245</v>
      </c>
      <c r="H2701" t="s">
        <v>246</v>
      </c>
      <c r="I2701" t="s">
        <v>25</v>
      </c>
      <c r="J2701" t="s">
        <v>26</v>
      </c>
      <c r="K2701">
        <v>512832.4</v>
      </c>
      <c r="L2701" t="s">
        <v>192</v>
      </c>
      <c r="M2701" t="s">
        <v>247</v>
      </c>
      <c r="N2701" t="s">
        <v>212</v>
      </c>
      <c r="O2701">
        <v>1000</v>
      </c>
      <c r="P2701" t="s">
        <v>248</v>
      </c>
      <c r="Q2701" t="s">
        <v>249</v>
      </c>
      <c r="R2701" t="s">
        <v>21820</v>
      </c>
      <c r="S2701" t="s">
        <v>28</v>
      </c>
      <c r="T2701" t="s">
        <v>47</v>
      </c>
      <c r="U2701" t="s">
        <v>250</v>
      </c>
      <c r="V2701" t="s">
        <v>251</v>
      </c>
      <c r="X2701">
        <v>3222293954</v>
      </c>
      <c r="Y2701">
        <v>3222194151</v>
      </c>
    </row>
    <row r="2702" spans="1:25" x14ac:dyDescent="0.2">
      <c r="A2702" t="s">
        <v>27096</v>
      </c>
      <c r="B2702">
        <v>111499</v>
      </c>
      <c r="C2702">
        <v>313288</v>
      </c>
      <c r="D2702" t="s">
        <v>20368</v>
      </c>
      <c r="E2702" t="s">
        <v>24</v>
      </c>
      <c r="F2702">
        <v>999988909</v>
      </c>
      <c r="G2702" t="s">
        <v>1395</v>
      </c>
      <c r="H2702" t="s">
        <v>1396</v>
      </c>
      <c r="I2702" t="s">
        <v>25</v>
      </c>
      <c r="J2702" t="s">
        <v>26</v>
      </c>
      <c r="K2702">
        <v>288212.5</v>
      </c>
      <c r="L2702" t="s">
        <v>312</v>
      </c>
      <c r="M2702" t="s">
        <v>1397</v>
      </c>
      <c r="N2702" t="s">
        <v>1398</v>
      </c>
      <c r="O2702" t="s">
        <v>1399</v>
      </c>
      <c r="P2702" t="s">
        <v>1400</v>
      </c>
      <c r="Q2702" t="s">
        <v>1401</v>
      </c>
      <c r="R2702" t="s">
        <v>21821</v>
      </c>
      <c r="S2702" t="s">
        <v>28</v>
      </c>
      <c r="T2702" t="s">
        <v>40</v>
      </c>
      <c r="U2702" t="s">
        <v>20640</v>
      </c>
      <c r="V2702" t="s">
        <v>20654</v>
      </c>
      <c r="X2702">
        <v>31888663409</v>
      </c>
      <c r="Y2702">
        <v>31888667757</v>
      </c>
    </row>
    <row r="2703" spans="1:25" x14ac:dyDescent="0.2">
      <c r="A2703" t="s">
        <v>27096</v>
      </c>
      <c r="B2703">
        <v>111499</v>
      </c>
      <c r="C2703">
        <v>313288</v>
      </c>
      <c r="D2703" t="s">
        <v>20368</v>
      </c>
      <c r="E2703" t="s">
        <v>24</v>
      </c>
      <c r="F2703">
        <v>997908938</v>
      </c>
      <c r="G2703" t="s">
        <v>8805</v>
      </c>
      <c r="H2703" t="s">
        <v>8806</v>
      </c>
      <c r="I2703" t="s">
        <v>25</v>
      </c>
      <c r="J2703" t="s">
        <v>26</v>
      </c>
      <c r="L2703" t="s">
        <v>682</v>
      </c>
      <c r="M2703" t="s">
        <v>8807</v>
      </c>
      <c r="N2703" t="s">
        <v>7126</v>
      </c>
      <c r="O2703">
        <v>1070</v>
      </c>
      <c r="P2703" t="s">
        <v>8808</v>
      </c>
      <c r="R2703" t="s">
        <v>21822</v>
      </c>
      <c r="S2703" t="s">
        <v>28</v>
      </c>
      <c r="T2703" t="s">
        <v>65</v>
      </c>
      <c r="U2703" t="s">
        <v>929</v>
      </c>
      <c r="V2703" t="s">
        <v>8810</v>
      </c>
      <c r="X2703" t="s">
        <v>8811</v>
      </c>
    </row>
    <row r="2704" spans="1:25" x14ac:dyDescent="0.2">
      <c r="A2704" t="s">
        <v>27096</v>
      </c>
      <c r="B2704">
        <v>111499</v>
      </c>
      <c r="C2704">
        <v>313288</v>
      </c>
      <c r="D2704" t="s">
        <v>20368</v>
      </c>
      <c r="E2704" t="s">
        <v>24</v>
      </c>
      <c r="F2704">
        <v>999984059</v>
      </c>
      <c r="G2704" t="s">
        <v>552</v>
      </c>
      <c r="H2704" t="s">
        <v>553</v>
      </c>
      <c r="I2704" t="s">
        <v>25</v>
      </c>
      <c r="J2704" t="s">
        <v>26</v>
      </c>
      <c r="K2704">
        <v>276730</v>
      </c>
      <c r="L2704" t="s">
        <v>27</v>
      </c>
      <c r="M2704" t="s">
        <v>554</v>
      </c>
      <c r="N2704" t="s">
        <v>555</v>
      </c>
      <c r="O2704">
        <v>80686</v>
      </c>
      <c r="P2704" t="s">
        <v>556</v>
      </c>
      <c r="Q2704" t="s">
        <v>557</v>
      </c>
      <c r="R2704" t="s">
        <v>21823</v>
      </c>
      <c r="S2704" t="s">
        <v>28</v>
      </c>
      <c r="T2704" t="s">
        <v>40</v>
      </c>
      <c r="U2704" t="s">
        <v>929</v>
      </c>
      <c r="V2704" t="s">
        <v>1406</v>
      </c>
      <c r="X2704" t="s">
        <v>6528</v>
      </c>
      <c r="Y2704" t="s">
        <v>636</v>
      </c>
    </row>
    <row r="2705" spans="1:25" x14ac:dyDescent="0.2">
      <c r="A2705" t="s">
        <v>27096</v>
      </c>
      <c r="B2705">
        <v>111499</v>
      </c>
      <c r="C2705">
        <v>313288</v>
      </c>
      <c r="D2705" t="s">
        <v>20368</v>
      </c>
      <c r="E2705" t="s">
        <v>24</v>
      </c>
      <c r="F2705">
        <v>999604110</v>
      </c>
      <c r="G2705" t="s">
        <v>1407</v>
      </c>
      <c r="H2705" t="s">
        <v>1408</v>
      </c>
      <c r="I2705" t="s">
        <v>25</v>
      </c>
      <c r="J2705" t="s">
        <v>26</v>
      </c>
      <c r="K2705">
        <v>204819.25</v>
      </c>
      <c r="L2705" t="s">
        <v>357</v>
      </c>
      <c r="M2705" t="s">
        <v>1409</v>
      </c>
      <c r="N2705" t="s">
        <v>1410</v>
      </c>
      <c r="O2705">
        <v>20009</v>
      </c>
      <c r="P2705" t="s">
        <v>1411</v>
      </c>
      <c r="Q2705" t="s">
        <v>1412</v>
      </c>
      <c r="R2705" t="s">
        <v>21824</v>
      </c>
      <c r="S2705" t="s">
        <v>28</v>
      </c>
      <c r="T2705" t="s">
        <v>40</v>
      </c>
      <c r="U2705" t="s">
        <v>811</v>
      </c>
      <c r="V2705" t="s">
        <v>3395</v>
      </c>
      <c r="X2705" t="s">
        <v>21825</v>
      </c>
      <c r="Y2705" t="s">
        <v>1457</v>
      </c>
    </row>
    <row r="2706" spans="1:25" x14ac:dyDescent="0.2">
      <c r="A2706" t="s">
        <v>27096</v>
      </c>
      <c r="B2706">
        <v>111499</v>
      </c>
      <c r="C2706">
        <v>313288</v>
      </c>
      <c r="D2706" t="s">
        <v>20368</v>
      </c>
      <c r="E2706" t="s">
        <v>24</v>
      </c>
      <c r="F2706">
        <v>934366469</v>
      </c>
      <c r="G2706" t="s">
        <v>17068</v>
      </c>
      <c r="H2706" t="s">
        <v>17069</v>
      </c>
      <c r="I2706" t="s">
        <v>25</v>
      </c>
      <c r="J2706" t="s">
        <v>26</v>
      </c>
      <c r="K2706">
        <v>395644.04</v>
      </c>
      <c r="L2706" t="s">
        <v>682</v>
      </c>
      <c r="M2706" t="s">
        <v>17070</v>
      </c>
      <c r="N2706" t="s">
        <v>2162</v>
      </c>
      <c r="O2706">
        <v>1040</v>
      </c>
      <c r="P2706" t="s">
        <v>17071</v>
      </c>
      <c r="R2706" t="s">
        <v>21826</v>
      </c>
      <c r="S2706" t="s">
        <v>28</v>
      </c>
      <c r="T2706" t="s">
        <v>65</v>
      </c>
      <c r="U2706" t="s">
        <v>1299</v>
      </c>
      <c r="V2706" t="s">
        <v>16230</v>
      </c>
      <c r="X2706">
        <v>4315261516</v>
      </c>
    </row>
    <row r="2707" spans="1:25" x14ac:dyDescent="0.2">
      <c r="A2707" t="s">
        <v>27096</v>
      </c>
      <c r="B2707">
        <v>111499</v>
      </c>
      <c r="C2707">
        <v>313288</v>
      </c>
      <c r="D2707" t="s">
        <v>20368</v>
      </c>
      <c r="E2707" t="s">
        <v>24</v>
      </c>
      <c r="F2707">
        <v>999902094</v>
      </c>
      <c r="G2707" t="s">
        <v>2014</v>
      </c>
      <c r="H2707" t="s">
        <v>2015</v>
      </c>
      <c r="I2707" t="s">
        <v>34</v>
      </c>
      <c r="J2707" t="s">
        <v>26</v>
      </c>
      <c r="K2707">
        <v>756919.2</v>
      </c>
      <c r="L2707" t="s">
        <v>192</v>
      </c>
      <c r="M2707" t="s">
        <v>2016</v>
      </c>
      <c r="N2707" t="s">
        <v>214</v>
      </c>
      <c r="O2707">
        <v>1050</v>
      </c>
      <c r="P2707" t="s">
        <v>2017</v>
      </c>
      <c r="Q2707" t="s">
        <v>2018</v>
      </c>
      <c r="R2707" t="s">
        <v>21827</v>
      </c>
      <c r="S2707" t="s">
        <v>28</v>
      </c>
      <c r="T2707" t="s">
        <v>56</v>
      </c>
      <c r="U2707" t="s">
        <v>21828</v>
      </c>
      <c r="V2707" t="s">
        <v>21829</v>
      </c>
      <c r="X2707">
        <v>3226148041</v>
      </c>
      <c r="Y2707">
        <v>3226148010</v>
      </c>
    </row>
    <row r="2708" spans="1:25" x14ac:dyDescent="0.2">
      <c r="A2708" t="s">
        <v>27096</v>
      </c>
      <c r="B2708">
        <v>111499</v>
      </c>
      <c r="C2708">
        <v>313288</v>
      </c>
      <c r="D2708" t="s">
        <v>20368</v>
      </c>
      <c r="E2708" t="s">
        <v>24</v>
      </c>
      <c r="F2708">
        <v>999957869</v>
      </c>
      <c r="G2708" t="s">
        <v>873</v>
      </c>
      <c r="H2708" t="s">
        <v>874</v>
      </c>
      <c r="I2708" t="s">
        <v>34</v>
      </c>
      <c r="J2708" t="s">
        <v>26</v>
      </c>
      <c r="K2708">
        <v>168176</v>
      </c>
      <c r="L2708" t="s">
        <v>82</v>
      </c>
      <c r="M2708" t="s">
        <v>875</v>
      </c>
      <c r="N2708" t="s">
        <v>501</v>
      </c>
      <c r="O2708">
        <v>75337</v>
      </c>
      <c r="P2708" t="s">
        <v>876</v>
      </c>
      <c r="Q2708" t="s">
        <v>877</v>
      </c>
      <c r="R2708" t="s">
        <v>21830</v>
      </c>
      <c r="S2708" t="s">
        <v>28</v>
      </c>
      <c r="T2708" t="s">
        <v>40</v>
      </c>
      <c r="U2708" t="s">
        <v>539</v>
      </c>
      <c r="V2708" t="s">
        <v>878</v>
      </c>
      <c r="X2708" t="s">
        <v>879</v>
      </c>
    </row>
    <row r="2709" spans="1:25" x14ac:dyDescent="0.2">
      <c r="A2709" t="s">
        <v>27096</v>
      </c>
      <c r="B2709">
        <v>111499</v>
      </c>
      <c r="C2709">
        <v>313288</v>
      </c>
      <c r="D2709" t="s">
        <v>20368</v>
      </c>
      <c r="E2709" t="s">
        <v>24</v>
      </c>
      <c r="F2709">
        <v>987970027</v>
      </c>
      <c r="G2709" t="s">
        <v>14143</v>
      </c>
      <c r="H2709" t="s">
        <v>8143</v>
      </c>
      <c r="I2709" t="s">
        <v>30</v>
      </c>
      <c r="J2709" t="s">
        <v>472</v>
      </c>
      <c r="K2709">
        <v>33108.42</v>
      </c>
      <c r="L2709" t="s">
        <v>150</v>
      </c>
      <c r="M2709" t="s">
        <v>14144</v>
      </c>
      <c r="N2709" t="s">
        <v>172</v>
      </c>
      <c r="O2709">
        <v>2</v>
      </c>
      <c r="P2709" t="s">
        <v>14145</v>
      </c>
      <c r="R2709" t="s">
        <v>21831</v>
      </c>
      <c r="S2709" t="s">
        <v>28</v>
      </c>
      <c r="T2709" t="s">
        <v>47</v>
      </c>
      <c r="U2709" t="s">
        <v>14147</v>
      </c>
      <c r="V2709" t="s">
        <v>9563</v>
      </c>
      <c r="X2709" t="s">
        <v>14148</v>
      </c>
    </row>
    <row r="2710" spans="1:25" x14ac:dyDescent="0.2">
      <c r="A2710" t="s">
        <v>27096</v>
      </c>
      <c r="B2710">
        <v>111499</v>
      </c>
      <c r="C2710">
        <v>313288</v>
      </c>
      <c r="D2710" t="s">
        <v>20368</v>
      </c>
      <c r="E2710" t="s">
        <v>24</v>
      </c>
      <c r="F2710">
        <v>998215943</v>
      </c>
      <c r="G2710" t="s">
        <v>5329</v>
      </c>
      <c r="H2710" t="s">
        <v>5330</v>
      </c>
      <c r="I2710" t="s">
        <v>30</v>
      </c>
      <c r="J2710" t="s">
        <v>26</v>
      </c>
      <c r="K2710">
        <v>164523.6</v>
      </c>
      <c r="L2710" t="s">
        <v>192</v>
      </c>
      <c r="M2710" t="s">
        <v>5331</v>
      </c>
      <c r="N2710" t="s">
        <v>212</v>
      </c>
      <c r="O2710">
        <v>1000</v>
      </c>
      <c r="P2710" t="s">
        <v>5332</v>
      </c>
      <c r="Q2710" t="s">
        <v>5333</v>
      </c>
      <c r="R2710" t="s">
        <v>21832</v>
      </c>
      <c r="S2710" t="s">
        <v>28</v>
      </c>
      <c r="T2710" t="s">
        <v>47</v>
      </c>
      <c r="U2710" t="s">
        <v>15971</v>
      </c>
      <c r="V2710" t="s">
        <v>15972</v>
      </c>
      <c r="X2710" t="s">
        <v>14254</v>
      </c>
    </row>
    <row r="2711" spans="1:25" x14ac:dyDescent="0.2">
      <c r="A2711" t="s">
        <v>27096</v>
      </c>
      <c r="B2711">
        <v>111499</v>
      </c>
      <c r="C2711">
        <v>313288</v>
      </c>
      <c r="D2711" t="s">
        <v>20368</v>
      </c>
      <c r="E2711" t="s">
        <v>24</v>
      </c>
      <c r="F2711">
        <v>999854758</v>
      </c>
      <c r="G2711" t="s">
        <v>6401</v>
      </c>
      <c r="H2711" t="s">
        <v>6402</v>
      </c>
      <c r="I2711" t="s">
        <v>34</v>
      </c>
      <c r="J2711" t="s">
        <v>26</v>
      </c>
      <c r="K2711">
        <v>201188.8</v>
      </c>
      <c r="L2711" t="s">
        <v>82</v>
      </c>
      <c r="M2711" t="s">
        <v>6403</v>
      </c>
      <c r="N2711" t="s">
        <v>6404</v>
      </c>
      <c r="O2711">
        <v>75230</v>
      </c>
      <c r="P2711" t="s">
        <v>6405</v>
      </c>
      <c r="Q2711" t="s">
        <v>6406</v>
      </c>
      <c r="R2711" t="s">
        <v>21833</v>
      </c>
      <c r="S2711" t="s">
        <v>28</v>
      </c>
      <c r="T2711" t="s">
        <v>40</v>
      </c>
      <c r="U2711" t="s">
        <v>6376</v>
      </c>
      <c r="V2711" t="s">
        <v>9958</v>
      </c>
      <c r="X2711">
        <v>33144322923</v>
      </c>
    </row>
    <row r="2712" spans="1:25" x14ac:dyDescent="0.2">
      <c r="A2712" t="s">
        <v>27096</v>
      </c>
      <c r="B2712">
        <v>111499</v>
      </c>
      <c r="C2712">
        <v>313288</v>
      </c>
      <c r="D2712" t="s">
        <v>20368</v>
      </c>
      <c r="E2712" t="s">
        <v>24</v>
      </c>
      <c r="F2712">
        <v>999483539</v>
      </c>
      <c r="G2712" t="s">
        <v>10376</v>
      </c>
      <c r="H2712" t="s">
        <v>10377</v>
      </c>
      <c r="I2712" t="s">
        <v>25</v>
      </c>
      <c r="J2712" t="s">
        <v>26</v>
      </c>
      <c r="K2712">
        <v>759164</v>
      </c>
      <c r="L2712" t="s">
        <v>109</v>
      </c>
      <c r="M2712" t="s">
        <v>10378</v>
      </c>
      <c r="N2712" t="s">
        <v>741</v>
      </c>
      <c r="O2712">
        <v>186</v>
      </c>
      <c r="P2712" t="s">
        <v>10379</v>
      </c>
      <c r="Q2712" t="s">
        <v>10380</v>
      </c>
      <c r="R2712" t="s">
        <v>21834</v>
      </c>
      <c r="S2712" t="s">
        <v>28</v>
      </c>
      <c r="T2712" t="s">
        <v>262</v>
      </c>
      <c r="U2712" t="s">
        <v>10381</v>
      </c>
      <c r="V2712" t="s">
        <v>5556</v>
      </c>
      <c r="X2712">
        <v>4722547706</v>
      </c>
      <c r="Y2712">
        <v>4722547701</v>
      </c>
    </row>
    <row r="2713" spans="1:25" x14ac:dyDescent="0.2">
      <c r="A2713" t="s">
        <v>27096</v>
      </c>
      <c r="B2713">
        <v>111499</v>
      </c>
      <c r="C2713">
        <v>313288</v>
      </c>
      <c r="D2713" t="s">
        <v>20368</v>
      </c>
      <c r="E2713" t="s">
        <v>57</v>
      </c>
      <c r="F2713">
        <v>999792484</v>
      </c>
      <c r="G2713" t="s">
        <v>5620</v>
      </c>
      <c r="H2713" t="s">
        <v>5620</v>
      </c>
      <c r="I2713" t="s">
        <v>30</v>
      </c>
      <c r="J2713" t="s">
        <v>26</v>
      </c>
      <c r="K2713">
        <v>434193.43</v>
      </c>
      <c r="L2713" t="s">
        <v>82</v>
      </c>
      <c r="M2713" t="s">
        <v>5622</v>
      </c>
      <c r="N2713" t="s">
        <v>501</v>
      </c>
      <c r="O2713">
        <v>75013</v>
      </c>
      <c r="P2713" t="s">
        <v>14988</v>
      </c>
      <c r="Q2713" t="s">
        <v>14989</v>
      </c>
      <c r="R2713" t="s">
        <v>21835</v>
      </c>
      <c r="S2713" t="s">
        <v>28</v>
      </c>
      <c r="T2713" t="s">
        <v>47</v>
      </c>
      <c r="U2713" t="s">
        <v>3338</v>
      </c>
      <c r="V2713" t="s">
        <v>21836</v>
      </c>
      <c r="X2713">
        <v>33153945479</v>
      </c>
      <c r="Y2713">
        <v>33153945470</v>
      </c>
    </row>
    <row r="2714" spans="1:25" x14ac:dyDescent="0.2">
      <c r="A2714" t="s">
        <v>27096</v>
      </c>
      <c r="B2714">
        <v>111499</v>
      </c>
      <c r="C2714">
        <v>313288</v>
      </c>
      <c r="D2714" t="s">
        <v>20368</v>
      </c>
      <c r="E2714" t="s">
        <v>24</v>
      </c>
      <c r="F2714">
        <v>950055055</v>
      </c>
      <c r="G2714" t="s">
        <v>17093</v>
      </c>
      <c r="H2714" t="s">
        <v>17094</v>
      </c>
      <c r="I2714" t="s">
        <v>25</v>
      </c>
      <c r="J2714" t="s">
        <v>472</v>
      </c>
      <c r="K2714">
        <v>39050.959999999999</v>
      </c>
      <c r="L2714" t="s">
        <v>682</v>
      </c>
      <c r="M2714" t="s">
        <v>17095</v>
      </c>
      <c r="N2714" t="s">
        <v>871</v>
      </c>
      <c r="O2714">
        <v>1070</v>
      </c>
      <c r="P2714" t="s">
        <v>17096</v>
      </c>
      <c r="R2714" t="s">
        <v>21837</v>
      </c>
      <c r="S2714" t="s">
        <v>28</v>
      </c>
      <c r="T2714" t="s">
        <v>65</v>
      </c>
      <c r="U2714" t="s">
        <v>1299</v>
      </c>
      <c r="V2714" t="s">
        <v>16230</v>
      </c>
      <c r="X2714">
        <v>431526151622</v>
      </c>
    </row>
    <row r="2715" spans="1:25" x14ac:dyDescent="0.2">
      <c r="A2715" t="s">
        <v>27096</v>
      </c>
      <c r="B2715">
        <v>111499</v>
      </c>
      <c r="C2715">
        <v>313288</v>
      </c>
      <c r="D2715" t="s">
        <v>20368</v>
      </c>
      <c r="E2715" t="s">
        <v>24</v>
      </c>
      <c r="F2715">
        <v>999981052</v>
      </c>
      <c r="G2715" t="s">
        <v>2302</v>
      </c>
      <c r="H2715" t="s">
        <v>2303</v>
      </c>
      <c r="I2715" t="s">
        <v>34</v>
      </c>
      <c r="J2715" t="s">
        <v>26</v>
      </c>
      <c r="K2715">
        <v>319900.40000000002</v>
      </c>
      <c r="L2715" t="s">
        <v>138</v>
      </c>
      <c r="M2715" t="s">
        <v>2304</v>
      </c>
      <c r="N2715" t="s">
        <v>320</v>
      </c>
      <c r="O2715" t="s">
        <v>2305</v>
      </c>
      <c r="P2715" t="s">
        <v>2306</v>
      </c>
      <c r="Q2715" t="s">
        <v>2307</v>
      </c>
      <c r="R2715" t="s">
        <v>21838</v>
      </c>
      <c r="S2715" t="s">
        <v>28</v>
      </c>
      <c r="T2715" t="s">
        <v>40</v>
      </c>
      <c r="U2715" t="s">
        <v>639</v>
      </c>
      <c r="V2715" t="s">
        <v>2308</v>
      </c>
      <c r="X2715">
        <v>442078488184</v>
      </c>
      <c r="Y2715">
        <v>442078488187</v>
      </c>
    </row>
    <row r="2716" spans="1:25" x14ac:dyDescent="0.2">
      <c r="A2716" t="s">
        <v>27096</v>
      </c>
      <c r="B2716">
        <v>110459</v>
      </c>
      <c r="C2716">
        <v>312764</v>
      </c>
      <c r="D2716" t="s">
        <v>21839</v>
      </c>
      <c r="E2716" t="s">
        <v>24</v>
      </c>
      <c r="F2716">
        <v>958626460</v>
      </c>
      <c r="G2716" t="s">
        <v>21840</v>
      </c>
      <c r="H2716" t="s">
        <v>13957</v>
      </c>
      <c r="I2716" t="s">
        <v>30</v>
      </c>
      <c r="J2716" t="s">
        <v>26</v>
      </c>
      <c r="K2716">
        <v>339467</v>
      </c>
      <c r="L2716" t="s">
        <v>27</v>
      </c>
      <c r="M2716" t="s">
        <v>21841</v>
      </c>
      <c r="N2716" t="s">
        <v>12727</v>
      </c>
      <c r="O2716">
        <v>30827</v>
      </c>
      <c r="P2716" t="s">
        <v>21842</v>
      </c>
      <c r="R2716" t="s">
        <v>21843</v>
      </c>
      <c r="S2716" t="s">
        <v>28</v>
      </c>
      <c r="T2716" t="s">
        <v>40</v>
      </c>
      <c r="U2716" t="s">
        <v>7690</v>
      </c>
      <c r="V2716" t="s">
        <v>21844</v>
      </c>
      <c r="X2716">
        <v>493514824531</v>
      </c>
      <c r="Y2716">
        <v>493514824550</v>
      </c>
    </row>
    <row r="2717" spans="1:25" x14ac:dyDescent="0.2">
      <c r="A2717" t="s">
        <v>27096</v>
      </c>
      <c r="B2717">
        <v>110459</v>
      </c>
      <c r="C2717">
        <v>312764</v>
      </c>
      <c r="D2717" t="s">
        <v>21839</v>
      </c>
      <c r="E2717" t="s">
        <v>24</v>
      </c>
      <c r="F2717">
        <v>957228011</v>
      </c>
      <c r="G2717" t="s">
        <v>21845</v>
      </c>
      <c r="H2717" t="s">
        <v>14797</v>
      </c>
      <c r="I2717" t="s">
        <v>325</v>
      </c>
      <c r="J2717" t="s">
        <v>26</v>
      </c>
      <c r="K2717">
        <v>243710</v>
      </c>
      <c r="L2717" t="s">
        <v>857</v>
      </c>
      <c r="M2717" t="s">
        <v>21846</v>
      </c>
      <c r="N2717" t="s">
        <v>3910</v>
      </c>
      <c r="O2717" t="s">
        <v>21847</v>
      </c>
      <c r="P2717" t="s">
        <v>21848</v>
      </c>
      <c r="Q2717" t="s">
        <v>21849</v>
      </c>
      <c r="R2717" t="s">
        <v>21850</v>
      </c>
      <c r="S2717" t="s">
        <v>28</v>
      </c>
      <c r="T2717" t="s">
        <v>56</v>
      </c>
      <c r="U2717" t="s">
        <v>899</v>
      </c>
      <c r="V2717" t="s">
        <v>6036</v>
      </c>
      <c r="X2717">
        <v>351282440040</v>
      </c>
    </row>
    <row r="2718" spans="1:25" x14ac:dyDescent="0.2">
      <c r="A2718" t="s">
        <v>27096</v>
      </c>
      <c r="B2718">
        <v>110459</v>
      </c>
      <c r="C2718">
        <v>312764</v>
      </c>
      <c r="D2718" t="s">
        <v>21839</v>
      </c>
      <c r="E2718" t="s">
        <v>24</v>
      </c>
      <c r="F2718">
        <v>948370747</v>
      </c>
      <c r="G2718" t="s">
        <v>21851</v>
      </c>
      <c r="H2718" t="s">
        <v>7487</v>
      </c>
      <c r="I2718" t="s">
        <v>30</v>
      </c>
      <c r="J2718" t="s">
        <v>26</v>
      </c>
      <c r="K2718">
        <v>185771</v>
      </c>
      <c r="L2718" t="s">
        <v>326</v>
      </c>
      <c r="M2718" t="s">
        <v>21852</v>
      </c>
      <c r="N2718" t="s">
        <v>21853</v>
      </c>
      <c r="O2718">
        <v>60850</v>
      </c>
      <c r="R2718" t="s">
        <v>21854</v>
      </c>
      <c r="S2718" t="s">
        <v>28</v>
      </c>
      <c r="T2718" t="s">
        <v>65</v>
      </c>
      <c r="U2718" t="s">
        <v>5682</v>
      </c>
      <c r="V2718" t="s">
        <v>17138</v>
      </c>
      <c r="X2718" t="s">
        <v>21855</v>
      </c>
    </row>
    <row r="2719" spans="1:25" x14ac:dyDescent="0.2">
      <c r="A2719" t="s">
        <v>27096</v>
      </c>
      <c r="B2719">
        <v>110459</v>
      </c>
      <c r="C2719">
        <v>312764</v>
      </c>
      <c r="D2719" t="s">
        <v>21839</v>
      </c>
      <c r="E2719" t="s">
        <v>24</v>
      </c>
      <c r="F2719">
        <v>999979791</v>
      </c>
      <c r="G2719" t="s">
        <v>5449</v>
      </c>
      <c r="H2719" t="s">
        <v>5450</v>
      </c>
      <c r="I2719" t="s">
        <v>209</v>
      </c>
      <c r="J2719" t="s">
        <v>26</v>
      </c>
      <c r="K2719">
        <v>304179</v>
      </c>
      <c r="L2719" t="s">
        <v>45</v>
      </c>
      <c r="M2719" t="s">
        <v>5451</v>
      </c>
      <c r="N2719" t="s">
        <v>5452</v>
      </c>
      <c r="O2719" t="s">
        <v>5453</v>
      </c>
      <c r="P2719" t="s">
        <v>5454</v>
      </c>
      <c r="Q2719" t="s">
        <v>5455</v>
      </c>
      <c r="R2719" t="s">
        <v>21856</v>
      </c>
      <c r="S2719" t="s">
        <v>28</v>
      </c>
      <c r="T2719" t="s">
        <v>47</v>
      </c>
      <c r="U2719" t="s">
        <v>7268</v>
      </c>
      <c r="V2719" t="s">
        <v>6377</v>
      </c>
      <c r="X2719">
        <v>4686327829</v>
      </c>
    </row>
    <row r="2720" spans="1:25" x14ac:dyDescent="0.2">
      <c r="A2720" t="s">
        <v>27096</v>
      </c>
      <c r="B2720">
        <v>110459</v>
      </c>
      <c r="C2720">
        <v>312764</v>
      </c>
      <c r="D2720" t="s">
        <v>21839</v>
      </c>
      <c r="E2720" t="s">
        <v>24</v>
      </c>
      <c r="F2720">
        <v>957484479</v>
      </c>
      <c r="G2720" t="s">
        <v>21857</v>
      </c>
      <c r="H2720" t="s">
        <v>21858</v>
      </c>
      <c r="I2720" t="s">
        <v>30</v>
      </c>
      <c r="J2720" t="s">
        <v>472</v>
      </c>
      <c r="L2720" t="s">
        <v>326</v>
      </c>
      <c r="M2720" t="s">
        <v>21859</v>
      </c>
      <c r="N2720" t="s">
        <v>21860</v>
      </c>
      <c r="O2720">
        <v>36000</v>
      </c>
      <c r="P2720" t="s">
        <v>21861</v>
      </c>
      <c r="R2720" t="s">
        <v>21862</v>
      </c>
      <c r="S2720" t="s">
        <v>28</v>
      </c>
      <c r="T2720" t="s">
        <v>65</v>
      </c>
      <c r="U2720" t="s">
        <v>21336</v>
      </c>
      <c r="V2720" t="s">
        <v>21863</v>
      </c>
      <c r="X2720">
        <v>97249930530</v>
      </c>
    </row>
    <row r="2721" spans="1:25" x14ac:dyDescent="0.2">
      <c r="A2721" t="s">
        <v>27096</v>
      </c>
      <c r="B2721">
        <v>110459</v>
      </c>
      <c r="C2721">
        <v>312764</v>
      </c>
      <c r="D2721" t="s">
        <v>21839</v>
      </c>
      <c r="E2721" t="s">
        <v>24</v>
      </c>
      <c r="F2721">
        <v>957854243</v>
      </c>
      <c r="G2721" t="s">
        <v>21864</v>
      </c>
      <c r="H2721" t="s">
        <v>11075</v>
      </c>
      <c r="I2721" t="s">
        <v>30</v>
      </c>
      <c r="J2721" t="s">
        <v>472</v>
      </c>
      <c r="L2721" t="s">
        <v>326</v>
      </c>
      <c r="M2721" t="s">
        <v>21865</v>
      </c>
      <c r="N2721" t="s">
        <v>1503</v>
      </c>
      <c r="O2721">
        <v>64921</v>
      </c>
      <c r="P2721" t="s">
        <v>21866</v>
      </c>
      <c r="R2721" t="s">
        <v>21867</v>
      </c>
      <c r="S2721" t="s">
        <v>28</v>
      </c>
      <c r="T2721" t="s">
        <v>47</v>
      </c>
      <c r="U2721" t="s">
        <v>6053</v>
      </c>
      <c r="V2721" t="s">
        <v>21868</v>
      </c>
      <c r="X2721" t="s">
        <v>21869</v>
      </c>
      <c r="Y2721" t="s">
        <v>21870</v>
      </c>
    </row>
    <row r="2722" spans="1:25" x14ac:dyDescent="0.2">
      <c r="A2722" t="s">
        <v>27096</v>
      </c>
      <c r="B2722">
        <v>110459</v>
      </c>
      <c r="C2722">
        <v>312764</v>
      </c>
      <c r="D2722" t="s">
        <v>21839</v>
      </c>
      <c r="E2722" t="s">
        <v>24</v>
      </c>
      <c r="F2722">
        <v>999984059</v>
      </c>
      <c r="G2722" t="s">
        <v>552</v>
      </c>
      <c r="H2722" t="s">
        <v>553</v>
      </c>
      <c r="I2722" t="s">
        <v>25</v>
      </c>
      <c r="J2722" t="s">
        <v>26</v>
      </c>
      <c r="K2722">
        <v>1007226</v>
      </c>
      <c r="L2722" t="s">
        <v>27</v>
      </c>
      <c r="M2722" t="s">
        <v>554</v>
      </c>
      <c r="N2722" t="s">
        <v>555</v>
      </c>
      <c r="O2722">
        <v>80686</v>
      </c>
      <c r="P2722" t="s">
        <v>556</v>
      </c>
      <c r="Q2722" t="s">
        <v>557</v>
      </c>
      <c r="R2722" t="s">
        <v>21871</v>
      </c>
      <c r="S2722" t="s">
        <v>28</v>
      </c>
      <c r="T2722" t="s">
        <v>40</v>
      </c>
      <c r="U2722" t="s">
        <v>475</v>
      </c>
      <c r="V2722" t="s">
        <v>1305</v>
      </c>
      <c r="X2722" t="s">
        <v>1306</v>
      </c>
      <c r="Y2722" t="s">
        <v>1307</v>
      </c>
    </row>
    <row r="2723" spans="1:25" x14ac:dyDescent="0.2">
      <c r="A2723" t="s">
        <v>27096</v>
      </c>
      <c r="B2723">
        <v>110459</v>
      </c>
      <c r="C2723">
        <v>312764</v>
      </c>
      <c r="D2723" t="s">
        <v>21839</v>
      </c>
      <c r="E2723" t="s">
        <v>24</v>
      </c>
      <c r="F2723">
        <v>999992401</v>
      </c>
      <c r="G2723" t="s">
        <v>1200</v>
      </c>
      <c r="H2723" t="s">
        <v>1201</v>
      </c>
      <c r="I2723" t="s">
        <v>25</v>
      </c>
      <c r="J2723" t="s">
        <v>26</v>
      </c>
      <c r="K2723">
        <v>241786.75</v>
      </c>
      <c r="L2723" t="s">
        <v>82</v>
      </c>
      <c r="M2723" t="s">
        <v>1202</v>
      </c>
      <c r="N2723" t="s">
        <v>1203</v>
      </c>
      <c r="O2723">
        <v>75015</v>
      </c>
      <c r="P2723" t="s">
        <v>1204</v>
      </c>
      <c r="Q2723" t="s">
        <v>1205</v>
      </c>
      <c r="R2723" t="s">
        <v>21872</v>
      </c>
      <c r="S2723" t="s">
        <v>28</v>
      </c>
      <c r="T2723" t="s">
        <v>47</v>
      </c>
      <c r="U2723" t="s">
        <v>1113</v>
      </c>
      <c r="V2723" t="s">
        <v>1112</v>
      </c>
      <c r="X2723" t="s">
        <v>1458</v>
      </c>
    </row>
    <row r="2724" spans="1:25" x14ac:dyDescent="0.2">
      <c r="A2724" t="s">
        <v>27096</v>
      </c>
      <c r="B2724">
        <v>110459</v>
      </c>
      <c r="C2724">
        <v>312764</v>
      </c>
      <c r="D2724" t="s">
        <v>21839</v>
      </c>
      <c r="E2724" t="s">
        <v>57</v>
      </c>
      <c r="F2724">
        <v>999792484</v>
      </c>
      <c r="G2724" t="s">
        <v>5620</v>
      </c>
      <c r="H2724" t="s">
        <v>5620</v>
      </c>
      <c r="I2724" t="s">
        <v>30</v>
      </c>
      <c r="J2724" t="s">
        <v>26</v>
      </c>
      <c r="K2724">
        <v>609187.5</v>
      </c>
      <c r="L2724" t="s">
        <v>82</v>
      </c>
      <c r="M2724" t="s">
        <v>5622</v>
      </c>
      <c r="N2724" t="s">
        <v>501</v>
      </c>
      <c r="O2724">
        <v>75013</v>
      </c>
      <c r="P2724" t="s">
        <v>14988</v>
      </c>
      <c r="Q2724" t="s">
        <v>14989</v>
      </c>
      <c r="R2724" t="s">
        <v>21873</v>
      </c>
      <c r="S2724" t="s">
        <v>28</v>
      </c>
      <c r="T2724" t="s">
        <v>47</v>
      </c>
      <c r="U2724" t="s">
        <v>21874</v>
      </c>
      <c r="V2724" t="s">
        <v>21875</v>
      </c>
      <c r="X2724">
        <v>97233732604</v>
      </c>
      <c r="Y2724">
        <v>97233732009</v>
      </c>
    </row>
    <row r="2725" spans="1:25" x14ac:dyDescent="0.2">
      <c r="A2725" t="s">
        <v>27096</v>
      </c>
      <c r="B2725">
        <v>110459</v>
      </c>
      <c r="C2725">
        <v>312764</v>
      </c>
      <c r="D2725" t="s">
        <v>21839</v>
      </c>
      <c r="E2725" t="s">
        <v>24</v>
      </c>
      <c r="F2725">
        <v>948379380</v>
      </c>
      <c r="G2725" t="s">
        <v>21876</v>
      </c>
      <c r="H2725" t="s">
        <v>21877</v>
      </c>
      <c r="I2725" t="s">
        <v>30</v>
      </c>
      <c r="J2725" t="s">
        <v>26</v>
      </c>
      <c r="K2725">
        <v>352968</v>
      </c>
      <c r="L2725" t="s">
        <v>326</v>
      </c>
      <c r="M2725" t="s">
        <v>21878</v>
      </c>
      <c r="N2725" t="s">
        <v>21879</v>
      </c>
      <c r="O2725">
        <v>30612</v>
      </c>
      <c r="P2725" t="s">
        <v>21880</v>
      </c>
      <c r="R2725" t="s">
        <v>21881</v>
      </c>
      <c r="S2725" t="s">
        <v>28</v>
      </c>
      <c r="U2725" t="s">
        <v>21336</v>
      </c>
      <c r="V2725" t="s">
        <v>21863</v>
      </c>
      <c r="X2725">
        <v>97249930733</v>
      </c>
    </row>
    <row r="2726" spans="1:25" x14ac:dyDescent="0.2">
      <c r="A2726" t="s">
        <v>27096</v>
      </c>
      <c r="B2726">
        <v>110459</v>
      </c>
      <c r="C2726">
        <v>312764</v>
      </c>
      <c r="D2726" t="s">
        <v>21839</v>
      </c>
      <c r="E2726" t="s">
        <v>24</v>
      </c>
      <c r="F2726">
        <v>957998482</v>
      </c>
      <c r="G2726" t="s">
        <v>21882</v>
      </c>
      <c r="H2726" t="s">
        <v>21883</v>
      </c>
      <c r="I2726" t="s">
        <v>30</v>
      </c>
      <c r="J2726" t="s">
        <v>26</v>
      </c>
      <c r="K2726">
        <v>210043</v>
      </c>
      <c r="L2726" t="s">
        <v>326</v>
      </c>
      <c r="M2726" t="s">
        <v>21884</v>
      </c>
      <c r="N2726" t="s">
        <v>1514</v>
      </c>
      <c r="O2726">
        <v>91100</v>
      </c>
      <c r="P2726" t="s">
        <v>21885</v>
      </c>
      <c r="Q2726" t="s">
        <v>21886</v>
      </c>
      <c r="R2726" t="s">
        <v>21887</v>
      </c>
      <c r="S2726" t="s">
        <v>28</v>
      </c>
      <c r="T2726" t="s">
        <v>40</v>
      </c>
      <c r="U2726" t="s">
        <v>21888</v>
      </c>
      <c r="V2726" t="s">
        <v>21889</v>
      </c>
      <c r="X2726" t="s">
        <v>21890</v>
      </c>
    </row>
    <row r="2727" spans="1:25" x14ac:dyDescent="0.2">
      <c r="A2727" t="s">
        <v>27096</v>
      </c>
      <c r="B2727">
        <v>188608</v>
      </c>
      <c r="C2727">
        <v>607798</v>
      </c>
      <c r="D2727" t="s">
        <v>21895</v>
      </c>
      <c r="E2727" t="s">
        <v>24</v>
      </c>
      <c r="F2727">
        <v>999627875</v>
      </c>
      <c r="G2727" t="s">
        <v>1373</v>
      </c>
      <c r="H2727" t="s">
        <v>1374</v>
      </c>
      <c r="I2727" t="s">
        <v>25</v>
      </c>
      <c r="J2727" t="s">
        <v>472</v>
      </c>
      <c r="K2727">
        <v>930163</v>
      </c>
      <c r="L2727" t="s">
        <v>45</v>
      </c>
      <c r="M2727" t="s">
        <v>1375</v>
      </c>
      <c r="N2727" t="s">
        <v>613</v>
      </c>
      <c r="O2727" t="s">
        <v>1376</v>
      </c>
      <c r="P2727" t="s">
        <v>1377</v>
      </c>
      <c r="Q2727" t="s">
        <v>1378</v>
      </c>
      <c r="R2727" t="s">
        <v>21896</v>
      </c>
      <c r="S2727" t="s">
        <v>28</v>
      </c>
      <c r="T2727" t="s">
        <v>65</v>
      </c>
      <c r="U2727" t="s">
        <v>21818</v>
      </c>
      <c r="V2727" t="s">
        <v>1381</v>
      </c>
      <c r="X2727" t="s">
        <v>18018</v>
      </c>
      <c r="Y2727" t="s">
        <v>21897</v>
      </c>
    </row>
    <row r="2728" spans="1:25" x14ac:dyDescent="0.2">
      <c r="A2728" t="s">
        <v>27096</v>
      </c>
      <c r="B2728">
        <v>188608</v>
      </c>
      <c r="C2728">
        <v>607798</v>
      </c>
      <c r="D2728" t="s">
        <v>21895</v>
      </c>
      <c r="E2728" t="s">
        <v>24</v>
      </c>
      <c r="F2728">
        <v>989393987</v>
      </c>
      <c r="G2728" t="s">
        <v>80</v>
      </c>
      <c r="H2728" t="s">
        <v>81</v>
      </c>
      <c r="I2728" t="s">
        <v>25</v>
      </c>
      <c r="J2728" t="s">
        <v>26</v>
      </c>
      <c r="K2728">
        <v>491675</v>
      </c>
      <c r="L2728" t="s">
        <v>82</v>
      </c>
      <c r="M2728" t="s">
        <v>83</v>
      </c>
      <c r="N2728" t="s">
        <v>84</v>
      </c>
      <c r="O2728">
        <v>13120</v>
      </c>
      <c r="R2728" t="s">
        <v>21898</v>
      </c>
      <c r="S2728" t="s">
        <v>28</v>
      </c>
      <c r="T2728" t="s">
        <v>56</v>
      </c>
      <c r="U2728" t="s">
        <v>86</v>
      </c>
      <c r="V2728" t="s">
        <v>21899</v>
      </c>
      <c r="X2728" t="s">
        <v>21900</v>
      </c>
    </row>
    <row r="2729" spans="1:25" x14ac:dyDescent="0.2">
      <c r="A2729" t="s">
        <v>27096</v>
      </c>
      <c r="B2729">
        <v>188608</v>
      </c>
      <c r="C2729">
        <v>607798</v>
      </c>
      <c r="D2729" t="s">
        <v>21895</v>
      </c>
      <c r="E2729" t="s">
        <v>24</v>
      </c>
      <c r="F2729">
        <v>999584128</v>
      </c>
      <c r="G2729" t="s">
        <v>1027</v>
      </c>
      <c r="H2729" t="s">
        <v>1028</v>
      </c>
      <c r="I2729" t="s">
        <v>25</v>
      </c>
      <c r="J2729" t="s">
        <v>26</v>
      </c>
      <c r="K2729">
        <v>2258927</v>
      </c>
      <c r="L2729" t="s">
        <v>682</v>
      </c>
      <c r="M2729" t="s">
        <v>1029</v>
      </c>
      <c r="N2729" t="s">
        <v>871</v>
      </c>
      <c r="O2729">
        <v>1210</v>
      </c>
      <c r="P2729" t="s">
        <v>1030</v>
      </c>
      <c r="Q2729" t="s">
        <v>1031</v>
      </c>
      <c r="R2729" t="s">
        <v>21901</v>
      </c>
      <c r="S2729" t="s">
        <v>28</v>
      </c>
      <c r="T2729" t="s">
        <v>65</v>
      </c>
      <c r="U2729" t="s">
        <v>1253</v>
      </c>
      <c r="V2729" t="s">
        <v>5650</v>
      </c>
      <c r="X2729" t="s">
        <v>21902</v>
      </c>
      <c r="Y2729" t="s">
        <v>21903</v>
      </c>
    </row>
    <row r="2730" spans="1:25" x14ac:dyDescent="0.2">
      <c r="A2730" t="s">
        <v>27096</v>
      </c>
      <c r="B2730">
        <v>188608</v>
      </c>
      <c r="C2730">
        <v>607798</v>
      </c>
      <c r="D2730" t="s">
        <v>21895</v>
      </c>
      <c r="E2730" t="s">
        <v>24</v>
      </c>
      <c r="F2730">
        <v>997912139</v>
      </c>
      <c r="G2730" t="s">
        <v>14830</v>
      </c>
      <c r="H2730" t="s">
        <v>14831</v>
      </c>
      <c r="I2730" t="s">
        <v>30</v>
      </c>
      <c r="J2730" t="s">
        <v>26</v>
      </c>
      <c r="K2730">
        <v>1207554</v>
      </c>
      <c r="L2730" t="s">
        <v>312</v>
      </c>
      <c r="M2730" t="s">
        <v>14832</v>
      </c>
      <c r="N2730" t="s">
        <v>1618</v>
      </c>
      <c r="O2730" t="s">
        <v>14833</v>
      </c>
      <c r="P2730" t="s">
        <v>14834</v>
      </c>
      <c r="Q2730" t="s">
        <v>14835</v>
      </c>
      <c r="R2730" t="s">
        <v>21904</v>
      </c>
      <c r="S2730" t="s">
        <v>28</v>
      </c>
      <c r="T2730" t="s">
        <v>40</v>
      </c>
      <c r="U2730" t="s">
        <v>943</v>
      </c>
      <c r="V2730" t="s">
        <v>18221</v>
      </c>
      <c r="X2730" t="s">
        <v>21905</v>
      </c>
    </row>
    <row r="2731" spans="1:25" x14ac:dyDescent="0.2">
      <c r="A2731" t="s">
        <v>27096</v>
      </c>
      <c r="B2731">
        <v>188608</v>
      </c>
      <c r="C2731">
        <v>607798</v>
      </c>
      <c r="D2731" t="s">
        <v>21895</v>
      </c>
      <c r="E2731" t="s">
        <v>24</v>
      </c>
      <c r="F2731">
        <v>999988909</v>
      </c>
      <c r="G2731" t="s">
        <v>1395</v>
      </c>
      <c r="H2731" t="s">
        <v>1396</v>
      </c>
      <c r="I2731" t="s">
        <v>25</v>
      </c>
      <c r="J2731" t="s">
        <v>26</v>
      </c>
      <c r="K2731">
        <v>2947139</v>
      </c>
      <c r="L2731" t="s">
        <v>312</v>
      </c>
      <c r="M2731" t="s">
        <v>1397</v>
      </c>
      <c r="N2731" t="s">
        <v>1398</v>
      </c>
      <c r="O2731" t="s">
        <v>1399</v>
      </c>
      <c r="P2731" t="s">
        <v>1400</v>
      </c>
      <c r="Q2731" t="s">
        <v>1401</v>
      </c>
      <c r="R2731" t="s">
        <v>21906</v>
      </c>
      <c r="S2731" t="s">
        <v>28</v>
      </c>
      <c r="T2731" t="s">
        <v>40</v>
      </c>
      <c r="U2731" t="s">
        <v>6089</v>
      </c>
      <c r="V2731" t="s">
        <v>17295</v>
      </c>
      <c r="X2731" t="s">
        <v>17296</v>
      </c>
      <c r="Y2731" t="s">
        <v>21907</v>
      </c>
    </row>
    <row r="2732" spans="1:25" x14ac:dyDescent="0.2">
      <c r="A2732" t="s">
        <v>27096</v>
      </c>
      <c r="B2732">
        <v>188608</v>
      </c>
      <c r="C2732">
        <v>607798</v>
      </c>
      <c r="D2732" t="s">
        <v>21895</v>
      </c>
      <c r="E2732" t="s">
        <v>24</v>
      </c>
      <c r="F2732">
        <v>952391979</v>
      </c>
      <c r="G2732" t="s">
        <v>21908</v>
      </c>
      <c r="H2732" t="s">
        <v>21909</v>
      </c>
      <c r="I2732" t="s">
        <v>30</v>
      </c>
      <c r="J2732" t="s">
        <v>472</v>
      </c>
      <c r="K2732">
        <v>356739.2</v>
      </c>
      <c r="L2732" t="s">
        <v>150</v>
      </c>
      <c r="M2732" t="s">
        <v>21910</v>
      </c>
      <c r="N2732" t="s">
        <v>12471</v>
      </c>
      <c r="P2732" t="s">
        <v>21911</v>
      </c>
      <c r="Q2732" t="s">
        <v>21912</v>
      </c>
      <c r="R2732" t="s">
        <v>21913</v>
      </c>
      <c r="S2732" t="s">
        <v>28</v>
      </c>
      <c r="T2732" t="s">
        <v>40</v>
      </c>
      <c r="U2732" t="s">
        <v>426</v>
      </c>
      <c r="V2732" t="s">
        <v>21914</v>
      </c>
      <c r="X2732">
        <v>353878145030</v>
      </c>
      <c r="Y2732" t="s">
        <v>21915</v>
      </c>
    </row>
    <row r="2733" spans="1:25" x14ac:dyDescent="0.2">
      <c r="A2733" t="s">
        <v>27096</v>
      </c>
      <c r="B2733">
        <v>188608</v>
      </c>
      <c r="C2733">
        <v>607798</v>
      </c>
      <c r="D2733" t="s">
        <v>21895</v>
      </c>
      <c r="E2733" t="s">
        <v>24</v>
      </c>
      <c r="F2733">
        <v>973354455</v>
      </c>
      <c r="G2733" t="s">
        <v>3503</v>
      </c>
      <c r="H2733" t="s">
        <v>3065</v>
      </c>
      <c r="I2733" t="s">
        <v>34</v>
      </c>
      <c r="J2733" t="s">
        <v>26</v>
      </c>
      <c r="K2733">
        <v>200291</v>
      </c>
      <c r="L2733" t="s">
        <v>900</v>
      </c>
      <c r="M2733" t="s">
        <v>3504</v>
      </c>
      <c r="N2733" t="s">
        <v>1185</v>
      </c>
      <c r="O2733">
        <v>1113</v>
      </c>
      <c r="P2733" t="s">
        <v>3505</v>
      </c>
      <c r="Q2733" t="s">
        <v>3506</v>
      </c>
      <c r="R2733" t="s">
        <v>21916</v>
      </c>
      <c r="S2733" t="s">
        <v>28</v>
      </c>
      <c r="T2733" t="s">
        <v>65</v>
      </c>
      <c r="U2733" t="s">
        <v>6039</v>
      </c>
      <c r="V2733" t="s">
        <v>13217</v>
      </c>
      <c r="X2733" t="s">
        <v>21917</v>
      </c>
      <c r="Y2733" t="s">
        <v>21918</v>
      </c>
    </row>
    <row r="2734" spans="1:25" x14ac:dyDescent="0.2">
      <c r="A2734" t="s">
        <v>27096</v>
      </c>
      <c r="B2734">
        <v>188608</v>
      </c>
      <c r="C2734">
        <v>607798</v>
      </c>
      <c r="D2734" t="s">
        <v>21895</v>
      </c>
      <c r="E2734" t="s">
        <v>24</v>
      </c>
      <c r="F2734">
        <v>999984059</v>
      </c>
      <c r="G2734" t="s">
        <v>552</v>
      </c>
      <c r="H2734" t="s">
        <v>553</v>
      </c>
      <c r="I2734" t="s">
        <v>25</v>
      </c>
      <c r="J2734" t="s">
        <v>472</v>
      </c>
      <c r="K2734">
        <v>924650.25</v>
      </c>
      <c r="L2734" t="s">
        <v>27</v>
      </c>
      <c r="M2734" t="s">
        <v>554</v>
      </c>
      <c r="N2734" t="s">
        <v>555</v>
      </c>
      <c r="O2734">
        <v>80686</v>
      </c>
      <c r="P2734" t="s">
        <v>556</v>
      </c>
      <c r="Q2734" t="s">
        <v>557</v>
      </c>
      <c r="R2734" t="s">
        <v>21919</v>
      </c>
      <c r="S2734" t="s">
        <v>28</v>
      </c>
      <c r="T2734" t="s">
        <v>40</v>
      </c>
      <c r="U2734" t="s">
        <v>929</v>
      </c>
      <c r="V2734" t="s">
        <v>1406</v>
      </c>
      <c r="X2734" t="s">
        <v>2379</v>
      </c>
      <c r="Y2734" t="s">
        <v>1307</v>
      </c>
    </row>
    <row r="2735" spans="1:25" x14ac:dyDescent="0.2">
      <c r="A2735" t="s">
        <v>27096</v>
      </c>
      <c r="B2735">
        <v>188608</v>
      </c>
      <c r="C2735">
        <v>607798</v>
      </c>
      <c r="D2735" t="s">
        <v>21895</v>
      </c>
      <c r="E2735" t="s">
        <v>24</v>
      </c>
      <c r="F2735">
        <v>999971934</v>
      </c>
      <c r="G2735" t="s">
        <v>1664</v>
      </c>
      <c r="H2735" t="s">
        <v>1665</v>
      </c>
      <c r="I2735" t="s">
        <v>30</v>
      </c>
      <c r="J2735" t="s">
        <v>26</v>
      </c>
      <c r="K2735">
        <v>1785720</v>
      </c>
      <c r="L2735" t="s">
        <v>82</v>
      </c>
      <c r="M2735" t="s">
        <v>1666</v>
      </c>
      <c r="N2735" t="s">
        <v>1667</v>
      </c>
      <c r="O2735">
        <v>92230</v>
      </c>
      <c r="P2735" t="s">
        <v>1668</v>
      </c>
      <c r="Q2735" t="s">
        <v>1669</v>
      </c>
      <c r="R2735" t="s">
        <v>21920</v>
      </c>
      <c r="S2735" t="s">
        <v>28</v>
      </c>
      <c r="T2735" t="s">
        <v>65</v>
      </c>
      <c r="U2735" t="s">
        <v>4169</v>
      </c>
      <c r="V2735" t="s">
        <v>4170</v>
      </c>
      <c r="X2735">
        <v>33146132835</v>
      </c>
    </row>
    <row r="2736" spans="1:25" x14ac:dyDescent="0.2">
      <c r="A2736" t="s">
        <v>27096</v>
      </c>
      <c r="B2736">
        <v>188608</v>
      </c>
      <c r="C2736">
        <v>607798</v>
      </c>
      <c r="D2736" t="s">
        <v>21895</v>
      </c>
      <c r="E2736" t="s">
        <v>24</v>
      </c>
      <c r="F2736">
        <v>987970027</v>
      </c>
      <c r="G2736" t="s">
        <v>14143</v>
      </c>
      <c r="H2736" t="s">
        <v>8143</v>
      </c>
      <c r="I2736" t="s">
        <v>30</v>
      </c>
      <c r="J2736" t="s">
        <v>472</v>
      </c>
      <c r="K2736">
        <v>55336</v>
      </c>
      <c r="L2736" t="s">
        <v>150</v>
      </c>
      <c r="M2736" t="s">
        <v>14144</v>
      </c>
      <c r="N2736" t="s">
        <v>172</v>
      </c>
      <c r="O2736">
        <v>2</v>
      </c>
      <c r="P2736" t="s">
        <v>14145</v>
      </c>
      <c r="R2736" t="s">
        <v>21921</v>
      </c>
      <c r="S2736" t="s">
        <v>28</v>
      </c>
      <c r="T2736" t="s">
        <v>47</v>
      </c>
      <c r="U2736" t="s">
        <v>14147</v>
      </c>
      <c r="V2736" t="s">
        <v>9563</v>
      </c>
      <c r="X2736" t="s">
        <v>21922</v>
      </c>
    </row>
    <row r="2737" spans="1:25" x14ac:dyDescent="0.2">
      <c r="A2737" t="s">
        <v>27096</v>
      </c>
      <c r="B2737">
        <v>188608</v>
      </c>
      <c r="C2737">
        <v>607798</v>
      </c>
      <c r="D2737" t="s">
        <v>21895</v>
      </c>
      <c r="E2737" t="s">
        <v>24</v>
      </c>
      <c r="F2737">
        <v>998710352</v>
      </c>
      <c r="G2737" t="s">
        <v>5403</v>
      </c>
      <c r="H2737" t="s">
        <v>5404</v>
      </c>
      <c r="I2737" t="s">
        <v>25</v>
      </c>
      <c r="J2737" t="s">
        <v>26</v>
      </c>
      <c r="K2737">
        <v>1076128</v>
      </c>
      <c r="L2737" t="s">
        <v>238</v>
      </c>
      <c r="M2737" t="s">
        <v>5405</v>
      </c>
      <c r="N2737" t="s">
        <v>240</v>
      </c>
      <c r="O2737" t="s">
        <v>5406</v>
      </c>
      <c r="P2737" t="s">
        <v>5407</v>
      </c>
      <c r="Q2737" t="s">
        <v>5408</v>
      </c>
      <c r="R2737" t="s">
        <v>21923</v>
      </c>
      <c r="S2737" t="s">
        <v>28</v>
      </c>
      <c r="T2737" t="s">
        <v>47</v>
      </c>
      <c r="U2737" t="s">
        <v>3988</v>
      </c>
      <c r="V2737" t="s">
        <v>21924</v>
      </c>
      <c r="X2737" t="s">
        <v>21925</v>
      </c>
    </row>
    <row r="2738" spans="1:25" x14ac:dyDescent="0.2">
      <c r="A2738" t="s">
        <v>27096</v>
      </c>
      <c r="B2738">
        <v>188608</v>
      </c>
      <c r="C2738">
        <v>607798</v>
      </c>
      <c r="D2738" t="s">
        <v>21895</v>
      </c>
      <c r="E2738" t="s">
        <v>24</v>
      </c>
      <c r="F2738">
        <v>999548917</v>
      </c>
      <c r="G2738" t="s">
        <v>9820</v>
      </c>
      <c r="H2738" t="s">
        <v>9821</v>
      </c>
      <c r="I2738" t="s">
        <v>209</v>
      </c>
      <c r="J2738" t="s">
        <v>26</v>
      </c>
      <c r="K2738">
        <v>464958</v>
      </c>
      <c r="L2738" t="s">
        <v>27</v>
      </c>
      <c r="M2738" t="s">
        <v>9822</v>
      </c>
      <c r="N2738" t="s">
        <v>550</v>
      </c>
      <c r="O2738">
        <v>10787</v>
      </c>
      <c r="P2738" t="s">
        <v>9823</v>
      </c>
      <c r="R2738" t="s">
        <v>21926</v>
      </c>
      <c r="S2738" t="s">
        <v>28</v>
      </c>
      <c r="T2738" t="s">
        <v>40</v>
      </c>
      <c r="U2738" t="s">
        <v>3831</v>
      </c>
      <c r="V2738" t="s">
        <v>1792</v>
      </c>
      <c r="X2738" t="s">
        <v>11084</v>
      </c>
      <c r="Y2738" t="s">
        <v>18413</v>
      </c>
    </row>
    <row r="2739" spans="1:25" x14ac:dyDescent="0.2">
      <c r="A2739" t="s">
        <v>27096</v>
      </c>
      <c r="B2739">
        <v>188608</v>
      </c>
      <c r="C2739">
        <v>607798</v>
      </c>
      <c r="D2739" t="s">
        <v>21895</v>
      </c>
      <c r="E2739" t="s">
        <v>24</v>
      </c>
      <c r="F2739">
        <v>998215943</v>
      </c>
      <c r="G2739" t="s">
        <v>5329</v>
      </c>
      <c r="H2739" t="s">
        <v>5330</v>
      </c>
      <c r="I2739" t="s">
        <v>30</v>
      </c>
      <c r="J2739" t="s">
        <v>26</v>
      </c>
      <c r="K2739">
        <v>348651.2</v>
      </c>
      <c r="L2739" t="s">
        <v>192</v>
      </c>
      <c r="M2739" t="s">
        <v>5331</v>
      </c>
      <c r="N2739" t="s">
        <v>212</v>
      </c>
      <c r="O2739">
        <v>1000</v>
      </c>
      <c r="P2739" t="s">
        <v>5332</v>
      </c>
      <c r="Q2739" t="s">
        <v>5333</v>
      </c>
      <c r="R2739" t="s">
        <v>21927</v>
      </c>
      <c r="S2739" t="s">
        <v>28</v>
      </c>
      <c r="T2739" t="s">
        <v>47</v>
      </c>
      <c r="U2739" t="s">
        <v>15971</v>
      </c>
      <c r="V2739" t="s">
        <v>15972</v>
      </c>
      <c r="X2739">
        <v>3227770257</v>
      </c>
    </row>
    <row r="2740" spans="1:25" x14ac:dyDescent="0.2">
      <c r="A2740" t="s">
        <v>27096</v>
      </c>
      <c r="B2740">
        <v>188608</v>
      </c>
      <c r="C2740">
        <v>607798</v>
      </c>
      <c r="D2740" t="s">
        <v>21895</v>
      </c>
      <c r="E2740" t="s">
        <v>24</v>
      </c>
      <c r="F2740">
        <v>999475682</v>
      </c>
      <c r="G2740" t="s">
        <v>13262</v>
      </c>
      <c r="H2740" t="s">
        <v>13263</v>
      </c>
      <c r="I2740" t="s">
        <v>34</v>
      </c>
      <c r="J2740" t="s">
        <v>26</v>
      </c>
      <c r="K2740">
        <v>842486</v>
      </c>
      <c r="L2740" t="s">
        <v>238</v>
      </c>
      <c r="M2740" t="s">
        <v>13264</v>
      </c>
      <c r="N2740" t="s">
        <v>240</v>
      </c>
      <c r="O2740" t="s">
        <v>13265</v>
      </c>
      <c r="P2740" t="s">
        <v>13266</v>
      </c>
      <c r="Q2740" t="s">
        <v>13267</v>
      </c>
      <c r="R2740" t="s">
        <v>21928</v>
      </c>
      <c r="S2740" t="s">
        <v>28</v>
      </c>
      <c r="T2740" t="s">
        <v>40</v>
      </c>
      <c r="U2740" t="s">
        <v>4800</v>
      </c>
      <c r="V2740" t="s">
        <v>21929</v>
      </c>
      <c r="X2740" t="s">
        <v>21930</v>
      </c>
    </row>
    <row r="2741" spans="1:25" x14ac:dyDescent="0.2">
      <c r="A2741" t="s">
        <v>27096</v>
      </c>
      <c r="B2741">
        <v>188608</v>
      </c>
      <c r="C2741">
        <v>607798</v>
      </c>
      <c r="D2741" t="s">
        <v>21895</v>
      </c>
      <c r="E2741" t="s">
        <v>24</v>
      </c>
      <c r="F2741">
        <v>999981731</v>
      </c>
      <c r="G2741" t="s">
        <v>1114</v>
      </c>
      <c r="H2741" t="s">
        <v>1115</v>
      </c>
      <c r="I2741" t="s">
        <v>25</v>
      </c>
      <c r="J2741" t="s">
        <v>26</v>
      </c>
      <c r="K2741">
        <v>2686385</v>
      </c>
      <c r="L2741" t="s">
        <v>27</v>
      </c>
      <c r="M2741" t="s">
        <v>1116</v>
      </c>
      <c r="N2741" t="s">
        <v>1117</v>
      </c>
      <c r="O2741">
        <v>51147</v>
      </c>
      <c r="P2741" t="s">
        <v>1118</v>
      </c>
      <c r="R2741" t="s">
        <v>21931</v>
      </c>
      <c r="S2741" t="s">
        <v>28</v>
      </c>
      <c r="T2741" t="s">
        <v>65</v>
      </c>
      <c r="U2741" t="s">
        <v>16893</v>
      </c>
      <c r="V2741" t="s">
        <v>7466</v>
      </c>
      <c r="X2741" t="s">
        <v>16894</v>
      </c>
      <c r="Y2741" t="s">
        <v>21932</v>
      </c>
    </row>
    <row r="2742" spans="1:25" x14ac:dyDescent="0.2">
      <c r="A2742" t="s">
        <v>27096</v>
      </c>
      <c r="B2742">
        <v>188608</v>
      </c>
      <c r="C2742">
        <v>607798</v>
      </c>
      <c r="D2742" t="s">
        <v>21895</v>
      </c>
      <c r="E2742" t="s">
        <v>57</v>
      </c>
      <c r="F2742">
        <v>999993856</v>
      </c>
      <c r="G2742" t="s">
        <v>4539</v>
      </c>
      <c r="H2742" t="s">
        <v>2632</v>
      </c>
      <c r="I2742" t="s">
        <v>30</v>
      </c>
      <c r="J2742" t="s">
        <v>26</v>
      </c>
      <c r="K2742">
        <v>2035936</v>
      </c>
      <c r="L2742" t="s">
        <v>357</v>
      </c>
      <c r="M2742" t="s">
        <v>4540</v>
      </c>
      <c r="N2742" t="s">
        <v>575</v>
      </c>
      <c r="O2742">
        <v>28037</v>
      </c>
      <c r="P2742" t="s">
        <v>4541</v>
      </c>
      <c r="Q2742" t="s">
        <v>4542</v>
      </c>
      <c r="R2742" t="s">
        <v>21933</v>
      </c>
      <c r="S2742" t="s">
        <v>28</v>
      </c>
      <c r="T2742" t="s">
        <v>40</v>
      </c>
      <c r="U2742" t="s">
        <v>2270</v>
      </c>
      <c r="V2742" t="s">
        <v>14341</v>
      </c>
      <c r="X2742" t="s">
        <v>14495</v>
      </c>
    </row>
    <row r="2743" spans="1:25" x14ac:dyDescent="0.2">
      <c r="A2743" t="s">
        <v>27096</v>
      </c>
      <c r="B2743">
        <v>188608</v>
      </c>
      <c r="C2743">
        <v>607798</v>
      </c>
      <c r="D2743" t="s">
        <v>21895</v>
      </c>
      <c r="E2743" t="s">
        <v>24</v>
      </c>
      <c r="F2743">
        <v>999537083</v>
      </c>
      <c r="G2743" t="s">
        <v>4341</v>
      </c>
      <c r="H2743" t="s">
        <v>4342</v>
      </c>
      <c r="I2743" t="s">
        <v>325</v>
      </c>
      <c r="J2743" t="s">
        <v>472</v>
      </c>
      <c r="K2743">
        <v>73099</v>
      </c>
      <c r="L2743" t="s">
        <v>357</v>
      </c>
      <c r="M2743" t="s">
        <v>4343</v>
      </c>
      <c r="N2743" t="s">
        <v>4344</v>
      </c>
      <c r="O2743">
        <v>28850</v>
      </c>
      <c r="P2743" t="s">
        <v>4345</v>
      </c>
      <c r="Q2743" t="s">
        <v>4346</v>
      </c>
      <c r="R2743" t="s">
        <v>21934</v>
      </c>
      <c r="S2743" t="s">
        <v>28</v>
      </c>
      <c r="T2743" t="s">
        <v>47</v>
      </c>
      <c r="U2743" t="s">
        <v>10037</v>
      </c>
      <c r="V2743" t="s">
        <v>21935</v>
      </c>
      <c r="X2743" t="s">
        <v>21936</v>
      </c>
    </row>
    <row r="2744" spans="1:25" x14ac:dyDescent="0.2">
      <c r="A2744" t="s">
        <v>27096</v>
      </c>
      <c r="B2744">
        <v>188608</v>
      </c>
      <c r="C2744">
        <v>607798</v>
      </c>
      <c r="D2744" t="s">
        <v>21895</v>
      </c>
      <c r="E2744" t="s">
        <v>24</v>
      </c>
      <c r="F2744">
        <v>952408372</v>
      </c>
      <c r="G2744" t="s">
        <v>21937</v>
      </c>
      <c r="H2744" t="s">
        <v>21938</v>
      </c>
      <c r="I2744" t="s">
        <v>209</v>
      </c>
      <c r="J2744" t="s">
        <v>472</v>
      </c>
      <c r="K2744">
        <v>287220.5</v>
      </c>
      <c r="L2744" t="s">
        <v>82</v>
      </c>
      <c r="M2744" t="s">
        <v>21939</v>
      </c>
      <c r="N2744" t="s">
        <v>3339</v>
      </c>
      <c r="O2744">
        <v>13290</v>
      </c>
      <c r="P2744" t="s">
        <v>21940</v>
      </c>
      <c r="Q2744" t="s">
        <v>21941</v>
      </c>
      <c r="R2744" t="s">
        <v>21942</v>
      </c>
      <c r="S2744" t="s">
        <v>28</v>
      </c>
      <c r="T2744" t="s">
        <v>40</v>
      </c>
      <c r="U2744" t="s">
        <v>2158</v>
      </c>
      <c r="V2744" t="s">
        <v>16479</v>
      </c>
      <c r="X2744">
        <v>33623323556</v>
      </c>
    </row>
    <row r="2745" spans="1:25" x14ac:dyDescent="0.2">
      <c r="A2745" t="s">
        <v>27096</v>
      </c>
      <c r="B2745">
        <v>188608</v>
      </c>
      <c r="C2745">
        <v>607798</v>
      </c>
      <c r="D2745" t="s">
        <v>21895</v>
      </c>
      <c r="E2745" t="s">
        <v>24</v>
      </c>
      <c r="F2745">
        <v>988470062</v>
      </c>
      <c r="G2745" t="s">
        <v>7405</v>
      </c>
      <c r="H2745" t="s">
        <v>7406</v>
      </c>
      <c r="I2745" t="s">
        <v>30</v>
      </c>
      <c r="J2745" t="s">
        <v>26</v>
      </c>
      <c r="K2745">
        <v>397606.5</v>
      </c>
      <c r="L2745" t="s">
        <v>312</v>
      </c>
      <c r="M2745" t="s">
        <v>7407</v>
      </c>
      <c r="N2745" t="s">
        <v>6122</v>
      </c>
      <c r="O2745" t="s">
        <v>7408</v>
      </c>
      <c r="P2745" t="s">
        <v>7409</v>
      </c>
      <c r="Q2745" t="s">
        <v>7410</v>
      </c>
      <c r="R2745" t="s">
        <v>21943</v>
      </c>
      <c r="S2745" t="s">
        <v>28</v>
      </c>
      <c r="T2745" t="s">
        <v>40</v>
      </c>
      <c r="U2745" t="s">
        <v>9174</v>
      </c>
      <c r="V2745" t="s">
        <v>21944</v>
      </c>
      <c r="X2745" t="s">
        <v>21945</v>
      </c>
    </row>
    <row r="2746" spans="1:25" x14ac:dyDescent="0.2">
      <c r="A2746" t="s">
        <v>27096</v>
      </c>
      <c r="B2746">
        <v>188608</v>
      </c>
      <c r="C2746">
        <v>607798</v>
      </c>
      <c r="D2746" t="s">
        <v>21895</v>
      </c>
      <c r="E2746" t="s">
        <v>24</v>
      </c>
      <c r="F2746">
        <v>998307317</v>
      </c>
      <c r="G2746" t="s">
        <v>14038</v>
      </c>
      <c r="H2746" t="s">
        <v>14039</v>
      </c>
      <c r="I2746" t="s">
        <v>30</v>
      </c>
      <c r="J2746" t="s">
        <v>26</v>
      </c>
      <c r="K2746">
        <v>1097844.5</v>
      </c>
      <c r="L2746" t="s">
        <v>682</v>
      </c>
      <c r="M2746" t="s">
        <v>14040</v>
      </c>
      <c r="N2746" t="s">
        <v>871</v>
      </c>
      <c r="O2746">
        <v>1100</v>
      </c>
      <c r="Q2746" t="s">
        <v>14041</v>
      </c>
      <c r="R2746" t="s">
        <v>21946</v>
      </c>
      <c r="S2746" t="s">
        <v>28</v>
      </c>
      <c r="T2746" t="s">
        <v>40</v>
      </c>
      <c r="U2746" t="s">
        <v>3764</v>
      </c>
      <c r="V2746" t="s">
        <v>6002</v>
      </c>
      <c r="X2746" t="s">
        <v>21947</v>
      </c>
    </row>
    <row r="2747" spans="1:25" x14ac:dyDescent="0.2">
      <c r="A2747" t="s">
        <v>27096</v>
      </c>
      <c r="B2747">
        <v>188608</v>
      </c>
      <c r="C2747">
        <v>607798</v>
      </c>
      <c r="D2747" t="s">
        <v>21895</v>
      </c>
      <c r="E2747" t="s">
        <v>24</v>
      </c>
      <c r="F2747">
        <v>999981246</v>
      </c>
      <c r="G2747" t="s">
        <v>2881</v>
      </c>
      <c r="H2747" t="s">
        <v>2882</v>
      </c>
      <c r="I2747" t="s">
        <v>25</v>
      </c>
      <c r="J2747" t="s">
        <v>26</v>
      </c>
      <c r="K2747">
        <v>668283</v>
      </c>
      <c r="L2747" t="s">
        <v>82</v>
      </c>
      <c r="M2747" t="s">
        <v>2883</v>
      </c>
      <c r="N2747" t="s">
        <v>501</v>
      </c>
      <c r="O2747">
        <v>75272</v>
      </c>
      <c r="P2747" t="s">
        <v>2884</v>
      </c>
      <c r="Q2747" t="s">
        <v>2885</v>
      </c>
      <c r="R2747" t="s">
        <v>21948</v>
      </c>
      <c r="S2747" t="s">
        <v>28</v>
      </c>
      <c r="T2747" t="s">
        <v>56</v>
      </c>
      <c r="U2747" t="s">
        <v>1694</v>
      </c>
      <c r="V2747" t="s">
        <v>3056</v>
      </c>
      <c r="X2747" t="s">
        <v>2872</v>
      </c>
    </row>
    <row r="2748" spans="1:25" x14ac:dyDescent="0.2">
      <c r="A2748" t="s">
        <v>27096</v>
      </c>
      <c r="B2748">
        <v>188608</v>
      </c>
      <c r="C2748">
        <v>607798</v>
      </c>
      <c r="D2748" t="s">
        <v>21895</v>
      </c>
      <c r="E2748" t="s">
        <v>24</v>
      </c>
      <c r="F2748">
        <v>999932164</v>
      </c>
      <c r="G2748" t="s">
        <v>17302</v>
      </c>
      <c r="H2748" t="s">
        <v>17303</v>
      </c>
      <c r="I2748" t="s">
        <v>209</v>
      </c>
      <c r="J2748" t="s">
        <v>26</v>
      </c>
      <c r="K2748">
        <v>463026</v>
      </c>
      <c r="L2748" t="s">
        <v>35</v>
      </c>
      <c r="M2748" t="s">
        <v>17304</v>
      </c>
      <c r="N2748" t="s">
        <v>1859</v>
      </c>
      <c r="O2748">
        <v>2100</v>
      </c>
      <c r="P2748" t="s">
        <v>17305</v>
      </c>
      <c r="Q2748" t="s">
        <v>17306</v>
      </c>
      <c r="R2748" t="s">
        <v>21949</v>
      </c>
      <c r="S2748" t="s">
        <v>28</v>
      </c>
      <c r="T2748" t="s">
        <v>56</v>
      </c>
      <c r="U2748" t="s">
        <v>3999</v>
      </c>
      <c r="V2748" t="s">
        <v>9892</v>
      </c>
      <c r="X2748" t="s">
        <v>21950</v>
      </c>
    </row>
    <row r="2749" spans="1:25" x14ac:dyDescent="0.2">
      <c r="A2749" t="s">
        <v>27096</v>
      </c>
      <c r="B2749">
        <v>188608</v>
      </c>
      <c r="C2749">
        <v>607798</v>
      </c>
      <c r="D2749" t="s">
        <v>21895</v>
      </c>
      <c r="E2749" t="s">
        <v>24</v>
      </c>
      <c r="F2749">
        <v>996616995</v>
      </c>
      <c r="G2749" t="s">
        <v>10144</v>
      </c>
      <c r="H2749" t="s">
        <v>10145</v>
      </c>
      <c r="I2749" t="s">
        <v>325</v>
      </c>
      <c r="J2749" t="s">
        <v>472</v>
      </c>
      <c r="K2749">
        <v>169475.20000000001</v>
      </c>
      <c r="L2749" t="s">
        <v>27</v>
      </c>
      <c r="M2749" t="s">
        <v>10146</v>
      </c>
      <c r="N2749" t="s">
        <v>550</v>
      </c>
      <c r="O2749">
        <v>10559</v>
      </c>
      <c r="R2749" t="s">
        <v>21951</v>
      </c>
      <c r="S2749" t="s">
        <v>28</v>
      </c>
      <c r="T2749" t="s">
        <v>40</v>
      </c>
      <c r="U2749" t="s">
        <v>6217</v>
      </c>
      <c r="V2749" t="s">
        <v>3964</v>
      </c>
      <c r="X2749" t="s">
        <v>21952</v>
      </c>
    </row>
    <row r="2750" spans="1:25" x14ac:dyDescent="0.2">
      <c r="A2750" t="s">
        <v>27096</v>
      </c>
      <c r="B2750">
        <v>188608</v>
      </c>
      <c r="C2750">
        <v>607798</v>
      </c>
      <c r="D2750" t="s">
        <v>21895</v>
      </c>
      <c r="E2750" t="s">
        <v>24</v>
      </c>
      <c r="F2750">
        <v>973204396</v>
      </c>
      <c r="G2750" t="s">
        <v>21430</v>
      </c>
      <c r="H2750" t="s">
        <v>21431</v>
      </c>
      <c r="I2750" t="s">
        <v>325</v>
      </c>
      <c r="J2750" t="s">
        <v>472</v>
      </c>
      <c r="K2750">
        <v>827213.6</v>
      </c>
      <c r="L2750" t="s">
        <v>45</v>
      </c>
      <c r="M2750" t="s">
        <v>21432</v>
      </c>
      <c r="N2750" t="s">
        <v>7528</v>
      </c>
      <c r="O2750" t="s">
        <v>21433</v>
      </c>
      <c r="P2750" t="s">
        <v>21434</v>
      </c>
      <c r="Q2750" t="s">
        <v>21435</v>
      </c>
      <c r="R2750" t="s">
        <v>21953</v>
      </c>
      <c r="S2750" t="s">
        <v>28</v>
      </c>
      <c r="T2750" t="s">
        <v>47</v>
      </c>
      <c r="U2750" t="s">
        <v>7079</v>
      </c>
      <c r="V2750" t="s">
        <v>21954</v>
      </c>
      <c r="X2750">
        <v>46102403631</v>
      </c>
      <c r="Y2750">
        <v>46542405600</v>
      </c>
    </row>
    <row r="2751" spans="1:25" x14ac:dyDescent="0.2">
      <c r="A2751" t="s">
        <v>27096</v>
      </c>
      <c r="B2751">
        <v>188608</v>
      </c>
      <c r="C2751">
        <v>607798</v>
      </c>
      <c r="D2751" t="s">
        <v>21895</v>
      </c>
      <c r="E2751" t="s">
        <v>24</v>
      </c>
      <c r="F2751">
        <v>959180427</v>
      </c>
      <c r="G2751" t="s">
        <v>20006</v>
      </c>
      <c r="H2751" t="s">
        <v>20007</v>
      </c>
      <c r="I2751" t="s">
        <v>34</v>
      </c>
      <c r="J2751" t="s">
        <v>26</v>
      </c>
      <c r="K2751">
        <v>116205</v>
      </c>
      <c r="L2751" t="s">
        <v>947</v>
      </c>
      <c r="M2751" t="s">
        <v>20008</v>
      </c>
      <c r="N2751" t="s">
        <v>949</v>
      </c>
      <c r="O2751">
        <v>12012</v>
      </c>
      <c r="P2751" t="s">
        <v>20009</v>
      </c>
      <c r="Q2751" t="s">
        <v>20010</v>
      </c>
      <c r="R2751" t="s">
        <v>21955</v>
      </c>
      <c r="S2751" t="s">
        <v>28</v>
      </c>
      <c r="T2751" t="s">
        <v>56</v>
      </c>
      <c r="U2751" t="s">
        <v>1069</v>
      </c>
      <c r="V2751" t="s">
        <v>21956</v>
      </c>
      <c r="X2751" t="s">
        <v>21957</v>
      </c>
    </row>
    <row r="2752" spans="1:25" x14ac:dyDescent="0.2">
      <c r="A2752" t="s">
        <v>27096</v>
      </c>
      <c r="B2752">
        <v>188608</v>
      </c>
      <c r="C2752">
        <v>607798</v>
      </c>
      <c r="D2752" t="s">
        <v>21895</v>
      </c>
      <c r="E2752" t="s">
        <v>24</v>
      </c>
      <c r="F2752">
        <v>999483539</v>
      </c>
      <c r="G2752" t="s">
        <v>10376</v>
      </c>
      <c r="H2752" t="s">
        <v>10377</v>
      </c>
      <c r="I2752" t="s">
        <v>25</v>
      </c>
      <c r="J2752" t="s">
        <v>26</v>
      </c>
      <c r="K2752">
        <v>811022</v>
      </c>
      <c r="L2752" t="s">
        <v>109</v>
      </c>
      <c r="M2752" t="s">
        <v>10378</v>
      </c>
      <c r="N2752" t="s">
        <v>741</v>
      </c>
      <c r="O2752">
        <v>186</v>
      </c>
      <c r="P2752" t="s">
        <v>10379</v>
      </c>
      <c r="Q2752" t="s">
        <v>10380</v>
      </c>
      <c r="R2752" t="s">
        <v>21958</v>
      </c>
      <c r="S2752" t="s">
        <v>28</v>
      </c>
      <c r="T2752" t="s">
        <v>40</v>
      </c>
      <c r="U2752" t="s">
        <v>10381</v>
      </c>
      <c r="V2752" t="s">
        <v>5556</v>
      </c>
      <c r="X2752">
        <v>4722547706</v>
      </c>
      <c r="Y2752">
        <v>4722547701</v>
      </c>
    </row>
    <row r="2753" spans="1:25" x14ac:dyDescent="0.2">
      <c r="A2753" t="s">
        <v>27096</v>
      </c>
      <c r="B2753">
        <v>188608</v>
      </c>
      <c r="C2753">
        <v>607798</v>
      </c>
      <c r="D2753" t="s">
        <v>21895</v>
      </c>
      <c r="E2753" t="s">
        <v>24</v>
      </c>
      <c r="F2753">
        <v>973998438</v>
      </c>
      <c r="G2753" t="s">
        <v>21959</v>
      </c>
      <c r="H2753" t="s">
        <v>1784</v>
      </c>
      <c r="I2753" t="s">
        <v>25</v>
      </c>
      <c r="J2753" t="s">
        <v>26</v>
      </c>
      <c r="K2753">
        <v>47005</v>
      </c>
      <c r="L2753" t="s">
        <v>357</v>
      </c>
      <c r="M2753" t="s">
        <v>21960</v>
      </c>
      <c r="N2753" t="s">
        <v>575</v>
      </c>
      <c r="O2753">
        <v>28850</v>
      </c>
      <c r="P2753" t="s">
        <v>21961</v>
      </c>
      <c r="R2753" t="s">
        <v>21962</v>
      </c>
      <c r="S2753" t="s">
        <v>28</v>
      </c>
      <c r="T2753" t="s">
        <v>40</v>
      </c>
      <c r="U2753" t="s">
        <v>1715</v>
      </c>
      <c r="V2753" t="s">
        <v>21963</v>
      </c>
      <c r="X2753">
        <v>34917863401</v>
      </c>
    </row>
    <row r="2754" spans="1:25" x14ac:dyDescent="0.2">
      <c r="A2754" t="s">
        <v>27096</v>
      </c>
      <c r="B2754">
        <v>188608</v>
      </c>
      <c r="C2754">
        <v>607798</v>
      </c>
      <c r="D2754" t="s">
        <v>21895</v>
      </c>
      <c r="E2754" t="s">
        <v>24</v>
      </c>
      <c r="F2754">
        <v>999792484</v>
      </c>
      <c r="G2754" t="s">
        <v>5620</v>
      </c>
      <c r="H2754" t="s">
        <v>5620</v>
      </c>
      <c r="I2754" t="s">
        <v>30</v>
      </c>
      <c r="J2754" t="s">
        <v>26</v>
      </c>
      <c r="K2754">
        <v>3368786.45</v>
      </c>
      <c r="L2754" t="s">
        <v>82</v>
      </c>
      <c r="M2754" t="s">
        <v>5622</v>
      </c>
      <c r="N2754" t="s">
        <v>501</v>
      </c>
      <c r="O2754">
        <v>75013</v>
      </c>
      <c r="P2754" t="s">
        <v>14988</v>
      </c>
      <c r="Q2754" t="s">
        <v>14989</v>
      </c>
      <c r="R2754" t="s">
        <v>21964</v>
      </c>
      <c r="S2754" t="s">
        <v>28</v>
      </c>
      <c r="T2754" t="s">
        <v>40</v>
      </c>
      <c r="U2754" t="s">
        <v>319</v>
      </c>
      <c r="V2754" t="s">
        <v>14990</v>
      </c>
      <c r="X2754" t="s">
        <v>21965</v>
      </c>
    </row>
    <row r="2755" spans="1:25" x14ac:dyDescent="0.2">
      <c r="A2755" t="s">
        <v>27096</v>
      </c>
      <c r="B2755">
        <v>188608</v>
      </c>
      <c r="C2755">
        <v>607798</v>
      </c>
      <c r="D2755" t="s">
        <v>21895</v>
      </c>
      <c r="E2755" t="s">
        <v>24</v>
      </c>
      <c r="F2755">
        <v>999569287</v>
      </c>
      <c r="G2755" t="s">
        <v>13309</v>
      </c>
      <c r="H2755" t="s">
        <v>13167</v>
      </c>
      <c r="I2755" t="s">
        <v>325</v>
      </c>
      <c r="J2755" t="s">
        <v>26</v>
      </c>
      <c r="K2755">
        <v>261855.2</v>
      </c>
      <c r="L2755" t="s">
        <v>326</v>
      </c>
      <c r="M2755" t="s">
        <v>13310</v>
      </c>
      <c r="N2755" t="s">
        <v>1503</v>
      </c>
      <c r="O2755">
        <v>67062</v>
      </c>
      <c r="P2755" t="s">
        <v>13311</v>
      </c>
      <c r="Q2755" t="s">
        <v>13312</v>
      </c>
      <c r="R2755" t="s">
        <v>21966</v>
      </c>
      <c r="S2755" t="s">
        <v>28</v>
      </c>
      <c r="T2755" t="s">
        <v>40</v>
      </c>
      <c r="U2755" t="s">
        <v>15058</v>
      </c>
      <c r="V2755" t="s">
        <v>15059</v>
      </c>
      <c r="X2755">
        <v>97236300281</v>
      </c>
      <c r="Y2755" t="s">
        <v>21967</v>
      </c>
    </row>
    <row r="2756" spans="1:25" x14ac:dyDescent="0.2">
      <c r="A2756" t="s">
        <v>27096</v>
      </c>
      <c r="B2756">
        <v>188608</v>
      </c>
      <c r="C2756">
        <v>607798</v>
      </c>
      <c r="D2756" t="s">
        <v>21895</v>
      </c>
      <c r="E2756" t="s">
        <v>24</v>
      </c>
      <c r="F2756">
        <v>953088342</v>
      </c>
      <c r="G2756" t="s">
        <v>20346</v>
      </c>
      <c r="H2756" t="s">
        <v>20347</v>
      </c>
      <c r="I2756" t="s">
        <v>30</v>
      </c>
      <c r="J2756" t="s">
        <v>26</v>
      </c>
      <c r="K2756">
        <v>882455.2</v>
      </c>
      <c r="L2756" t="s">
        <v>312</v>
      </c>
      <c r="M2756" t="s">
        <v>20348</v>
      </c>
      <c r="N2756" t="s">
        <v>2053</v>
      </c>
      <c r="O2756" t="s">
        <v>14904</v>
      </c>
      <c r="P2756" t="s">
        <v>20349</v>
      </c>
      <c r="R2756" t="s">
        <v>21968</v>
      </c>
      <c r="S2756" t="s">
        <v>28</v>
      </c>
      <c r="T2756" t="s">
        <v>40</v>
      </c>
      <c r="U2756" t="s">
        <v>9581</v>
      </c>
      <c r="V2756" t="s">
        <v>21447</v>
      </c>
      <c r="X2756">
        <v>31152125276</v>
      </c>
    </row>
    <row r="2757" spans="1:25" x14ac:dyDescent="0.2">
      <c r="A2757" t="s">
        <v>27096</v>
      </c>
      <c r="B2757">
        <v>188608</v>
      </c>
      <c r="C2757">
        <v>607798</v>
      </c>
      <c r="D2757" t="s">
        <v>21895</v>
      </c>
      <c r="E2757" t="s">
        <v>24</v>
      </c>
      <c r="F2757">
        <v>999939730</v>
      </c>
      <c r="G2757" t="s">
        <v>1877</v>
      </c>
      <c r="H2757" t="s">
        <v>1878</v>
      </c>
      <c r="I2757" t="s">
        <v>30</v>
      </c>
      <c r="J2757" t="s">
        <v>26</v>
      </c>
      <c r="K2757">
        <v>161647</v>
      </c>
      <c r="L2757" t="s">
        <v>857</v>
      </c>
      <c r="M2757" t="s">
        <v>1879</v>
      </c>
      <c r="N2757" t="s">
        <v>1880</v>
      </c>
      <c r="O2757" t="s">
        <v>1881</v>
      </c>
      <c r="P2757" t="s">
        <v>1882</v>
      </c>
      <c r="Q2757" t="s">
        <v>1883</v>
      </c>
      <c r="R2757" t="s">
        <v>21969</v>
      </c>
      <c r="S2757" t="s">
        <v>28</v>
      </c>
      <c r="T2757" t="s">
        <v>40</v>
      </c>
      <c r="U2757" t="s">
        <v>3361</v>
      </c>
      <c r="V2757" t="s">
        <v>7190</v>
      </c>
      <c r="X2757" t="s">
        <v>21970</v>
      </c>
      <c r="Y2757" t="s">
        <v>14821</v>
      </c>
    </row>
    <row r="2758" spans="1:25" x14ac:dyDescent="0.2">
      <c r="A2758" t="s">
        <v>27096</v>
      </c>
      <c r="B2758">
        <v>188608</v>
      </c>
      <c r="C2758">
        <v>607798</v>
      </c>
      <c r="D2758" t="s">
        <v>21895</v>
      </c>
      <c r="E2758" t="s">
        <v>24</v>
      </c>
      <c r="F2758">
        <v>999969509</v>
      </c>
      <c r="G2758" t="s">
        <v>5533</v>
      </c>
      <c r="H2758" t="s">
        <v>5534</v>
      </c>
      <c r="I2758" t="s">
        <v>30</v>
      </c>
      <c r="J2758" t="s">
        <v>26</v>
      </c>
      <c r="K2758">
        <v>491803.2</v>
      </c>
      <c r="L2758" t="s">
        <v>238</v>
      </c>
      <c r="M2758" t="s">
        <v>5535</v>
      </c>
      <c r="N2758" t="s">
        <v>1916</v>
      </c>
      <c r="O2758" t="s">
        <v>5536</v>
      </c>
      <c r="P2758" t="s">
        <v>5537</v>
      </c>
      <c r="Q2758" t="s">
        <v>5538</v>
      </c>
      <c r="R2758" t="s">
        <v>21971</v>
      </c>
      <c r="S2758" t="s">
        <v>28</v>
      </c>
      <c r="T2758" t="s">
        <v>40</v>
      </c>
      <c r="U2758" t="s">
        <v>1483</v>
      </c>
      <c r="V2758" t="s">
        <v>5539</v>
      </c>
      <c r="X2758" t="s">
        <v>21972</v>
      </c>
      <c r="Y2758" t="s">
        <v>17051</v>
      </c>
    </row>
    <row r="2759" spans="1:25" x14ac:dyDescent="0.2">
      <c r="A2759" t="s">
        <v>27096</v>
      </c>
      <c r="B2759">
        <v>188608</v>
      </c>
      <c r="C2759">
        <v>607798</v>
      </c>
      <c r="D2759" t="s">
        <v>21895</v>
      </c>
      <c r="E2759" t="s">
        <v>24</v>
      </c>
      <c r="F2759">
        <v>999974747</v>
      </c>
      <c r="G2759" t="s">
        <v>432</v>
      </c>
      <c r="H2759" t="s">
        <v>433</v>
      </c>
      <c r="I2759" t="s">
        <v>34</v>
      </c>
      <c r="J2759" t="s">
        <v>472</v>
      </c>
      <c r="K2759">
        <v>315369.2</v>
      </c>
      <c r="L2759" t="s">
        <v>27</v>
      </c>
      <c r="M2759" t="s">
        <v>434</v>
      </c>
      <c r="N2759" t="s">
        <v>435</v>
      </c>
      <c r="O2759">
        <v>70174</v>
      </c>
      <c r="P2759" t="s">
        <v>436</v>
      </c>
      <c r="Q2759" t="s">
        <v>437</v>
      </c>
      <c r="R2759" t="s">
        <v>21973</v>
      </c>
      <c r="S2759" t="s">
        <v>28</v>
      </c>
      <c r="U2759" t="s">
        <v>235</v>
      </c>
      <c r="V2759" t="s">
        <v>4013</v>
      </c>
      <c r="X2759">
        <v>497119702204</v>
      </c>
    </row>
    <row r="2760" spans="1:25" x14ac:dyDescent="0.2">
      <c r="A2760" t="s">
        <v>27096</v>
      </c>
      <c r="B2760">
        <v>188608</v>
      </c>
      <c r="C2760">
        <v>607798</v>
      </c>
      <c r="D2760" t="s">
        <v>21895</v>
      </c>
      <c r="E2760" t="s">
        <v>24</v>
      </c>
      <c r="F2760">
        <v>984488212</v>
      </c>
      <c r="G2760" t="s">
        <v>11561</v>
      </c>
      <c r="H2760" t="s">
        <v>11562</v>
      </c>
      <c r="I2760" t="s">
        <v>209</v>
      </c>
      <c r="J2760" t="s">
        <v>26</v>
      </c>
      <c r="K2760">
        <v>705507</v>
      </c>
      <c r="L2760" t="s">
        <v>192</v>
      </c>
      <c r="M2760" t="s">
        <v>11563</v>
      </c>
      <c r="N2760" t="s">
        <v>212</v>
      </c>
      <c r="O2760">
        <v>1000</v>
      </c>
      <c r="P2760" t="s">
        <v>11564</v>
      </c>
      <c r="Q2760" t="s">
        <v>11565</v>
      </c>
      <c r="R2760" t="s">
        <v>21974</v>
      </c>
      <c r="S2760" t="s">
        <v>28</v>
      </c>
      <c r="T2760" t="s">
        <v>47</v>
      </c>
      <c r="U2760" t="s">
        <v>21975</v>
      </c>
      <c r="V2760" t="s">
        <v>21976</v>
      </c>
      <c r="X2760">
        <v>3227380763</v>
      </c>
      <c r="Y2760">
        <v>3227380764</v>
      </c>
    </row>
    <row r="2761" spans="1:25" x14ac:dyDescent="0.2">
      <c r="A2761" t="s">
        <v>27096</v>
      </c>
      <c r="B2761">
        <v>188608</v>
      </c>
      <c r="C2761">
        <v>607798</v>
      </c>
      <c r="D2761" t="s">
        <v>21895</v>
      </c>
      <c r="E2761" t="s">
        <v>24</v>
      </c>
      <c r="F2761">
        <v>957388352</v>
      </c>
      <c r="G2761" t="s">
        <v>17513</v>
      </c>
      <c r="H2761" t="s">
        <v>17514</v>
      </c>
      <c r="I2761" t="s">
        <v>325</v>
      </c>
      <c r="J2761" t="s">
        <v>26</v>
      </c>
      <c r="K2761">
        <v>469997</v>
      </c>
      <c r="L2761" t="s">
        <v>312</v>
      </c>
      <c r="M2761" t="s">
        <v>17515</v>
      </c>
      <c r="N2761" t="s">
        <v>1398</v>
      </c>
      <c r="O2761" t="s">
        <v>17516</v>
      </c>
      <c r="P2761" t="s">
        <v>17517</v>
      </c>
      <c r="R2761" t="s">
        <v>21977</v>
      </c>
      <c r="S2761" t="s">
        <v>28</v>
      </c>
      <c r="T2761" t="s">
        <v>40</v>
      </c>
      <c r="U2761" t="s">
        <v>3647</v>
      </c>
      <c r="V2761" t="s">
        <v>21978</v>
      </c>
      <c r="X2761" t="s">
        <v>21979</v>
      </c>
    </row>
    <row r="2762" spans="1:25" x14ac:dyDescent="0.2">
      <c r="A2762" t="s">
        <v>27096</v>
      </c>
      <c r="B2762">
        <v>188608</v>
      </c>
      <c r="C2762">
        <v>607798</v>
      </c>
      <c r="D2762" t="s">
        <v>21895</v>
      </c>
      <c r="E2762" t="s">
        <v>24</v>
      </c>
      <c r="F2762">
        <v>888897707</v>
      </c>
      <c r="G2762" t="s">
        <v>3376</v>
      </c>
      <c r="H2762" t="s">
        <v>3377</v>
      </c>
      <c r="I2762" t="s">
        <v>34</v>
      </c>
      <c r="J2762" t="s">
        <v>26</v>
      </c>
      <c r="K2762">
        <v>877354</v>
      </c>
      <c r="L2762" t="s">
        <v>27</v>
      </c>
      <c r="M2762" t="s">
        <v>3378</v>
      </c>
      <c r="N2762" t="s">
        <v>3379</v>
      </c>
      <c r="O2762">
        <v>48149</v>
      </c>
      <c r="P2762" t="s">
        <v>3380</v>
      </c>
      <c r="Q2762" t="s">
        <v>3381</v>
      </c>
      <c r="R2762" t="s">
        <v>21980</v>
      </c>
      <c r="S2762" t="s">
        <v>28</v>
      </c>
      <c r="T2762" t="s">
        <v>262</v>
      </c>
      <c r="U2762" t="s">
        <v>1348</v>
      </c>
      <c r="V2762" t="s">
        <v>10033</v>
      </c>
      <c r="X2762" t="s">
        <v>10034</v>
      </c>
      <c r="Y2762" t="s">
        <v>21981</v>
      </c>
    </row>
    <row r="2763" spans="1:25" x14ac:dyDescent="0.2">
      <c r="A2763" t="s">
        <v>27096</v>
      </c>
      <c r="B2763">
        <v>188608</v>
      </c>
      <c r="C2763">
        <v>607798</v>
      </c>
      <c r="D2763" t="s">
        <v>21895</v>
      </c>
      <c r="E2763" t="s">
        <v>24</v>
      </c>
      <c r="F2763">
        <v>950006749</v>
      </c>
      <c r="G2763" t="s">
        <v>21982</v>
      </c>
      <c r="H2763" t="s">
        <v>3439</v>
      </c>
      <c r="I2763" t="s">
        <v>25</v>
      </c>
      <c r="J2763" t="s">
        <v>26</v>
      </c>
      <c r="K2763">
        <v>637725.6</v>
      </c>
      <c r="L2763" t="s">
        <v>682</v>
      </c>
      <c r="M2763" t="s">
        <v>1429</v>
      </c>
      <c r="N2763" t="s">
        <v>871</v>
      </c>
      <c r="O2763">
        <v>1040</v>
      </c>
      <c r="R2763" t="s">
        <v>21983</v>
      </c>
      <c r="S2763" t="s">
        <v>28</v>
      </c>
      <c r="T2763" t="s">
        <v>40</v>
      </c>
      <c r="U2763" t="s">
        <v>319</v>
      </c>
      <c r="V2763" t="s">
        <v>21984</v>
      </c>
      <c r="X2763" t="s">
        <v>21985</v>
      </c>
      <c r="Y2763" t="s">
        <v>21986</v>
      </c>
    </row>
    <row r="2764" spans="1:25" x14ac:dyDescent="0.2">
      <c r="A2764" t="s">
        <v>27096</v>
      </c>
      <c r="B2764">
        <v>188608</v>
      </c>
      <c r="C2764">
        <v>607798</v>
      </c>
      <c r="D2764" t="s">
        <v>21895</v>
      </c>
      <c r="E2764" t="s">
        <v>24</v>
      </c>
      <c r="F2764">
        <v>952088466</v>
      </c>
      <c r="G2764" t="s">
        <v>21987</v>
      </c>
      <c r="H2764" t="s">
        <v>21988</v>
      </c>
      <c r="I2764" t="s">
        <v>209</v>
      </c>
      <c r="J2764" t="s">
        <v>472</v>
      </c>
      <c r="K2764">
        <v>59599.199999999997</v>
      </c>
      <c r="L2764" t="s">
        <v>138</v>
      </c>
      <c r="M2764" t="s">
        <v>21989</v>
      </c>
      <c r="N2764" t="s">
        <v>320</v>
      </c>
      <c r="O2764" t="s">
        <v>21990</v>
      </c>
      <c r="P2764" t="s">
        <v>21991</v>
      </c>
      <c r="R2764" t="s">
        <v>21992</v>
      </c>
      <c r="S2764" t="s">
        <v>28</v>
      </c>
      <c r="T2764" t="s">
        <v>56</v>
      </c>
      <c r="U2764" t="s">
        <v>11581</v>
      </c>
      <c r="V2764" t="s">
        <v>21993</v>
      </c>
      <c r="X2764" t="s">
        <v>21994</v>
      </c>
      <c r="Y2764" t="s">
        <v>21995</v>
      </c>
    </row>
    <row r="2765" spans="1:25" x14ac:dyDescent="0.2">
      <c r="A2765" t="s">
        <v>27096</v>
      </c>
      <c r="B2765">
        <v>188608</v>
      </c>
      <c r="C2765">
        <v>607798</v>
      </c>
      <c r="D2765" t="s">
        <v>21895</v>
      </c>
      <c r="E2765" t="s">
        <v>24</v>
      </c>
      <c r="F2765">
        <v>952266849</v>
      </c>
      <c r="G2765" t="s">
        <v>21996</v>
      </c>
      <c r="H2765" t="s">
        <v>21997</v>
      </c>
      <c r="I2765" t="s">
        <v>209</v>
      </c>
      <c r="J2765" t="s">
        <v>26</v>
      </c>
      <c r="K2765">
        <v>368862</v>
      </c>
      <c r="L2765" t="s">
        <v>138</v>
      </c>
      <c r="M2765" t="s">
        <v>21998</v>
      </c>
      <c r="N2765" t="s">
        <v>21999</v>
      </c>
      <c r="O2765" t="s">
        <v>22000</v>
      </c>
      <c r="P2765" t="s">
        <v>22001</v>
      </c>
      <c r="R2765" t="s">
        <v>22002</v>
      </c>
      <c r="S2765" t="s">
        <v>28</v>
      </c>
      <c r="T2765" t="s">
        <v>40</v>
      </c>
      <c r="U2765" t="s">
        <v>426</v>
      </c>
      <c r="V2765" t="s">
        <v>15247</v>
      </c>
      <c r="X2765" t="s">
        <v>22003</v>
      </c>
      <c r="Y2765" t="s">
        <v>22004</v>
      </c>
    </row>
    <row r="2766" spans="1:25" x14ac:dyDescent="0.2">
      <c r="A2766" t="s">
        <v>27096</v>
      </c>
      <c r="B2766">
        <v>188608</v>
      </c>
      <c r="C2766">
        <v>607798</v>
      </c>
      <c r="D2766" t="s">
        <v>21895</v>
      </c>
      <c r="E2766" t="s">
        <v>24</v>
      </c>
      <c r="F2766">
        <v>960414461</v>
      </c>
      <c r="G2766" t="s">
        <v>15511</v>
      </c>
      <c r="H2766" t="s">
        <v>15512</v>
      </c>
      <c r="I2766" t="s">
        <v>209</v>
      </c>
      <c r="J2766" t="s">
        <v>472</v>
      </c>
      <c r="K2766">
        <v>112413</v>
      </c>
      <c r="L2766" t="s">
        <v>82</v>
      </c>
      <c r="M2766" t="s">
        <v>15513</v>
      </c>
      <c r="N2766" t="s">
        <v>3339</v>
      </c>
      <c r="O2766">
        <v>13545</v>
      </c>
      <c r="P2766" t="s">
        <v>15514</v>
      </c>
      <c r="Q2766" t="s">
        <v>15515</v>
      </c>
      <c r="R2766" t="s">
        <v>22005</v>
      </c>
      <c r="S2766" t="s">
        <v>28</v>
      </c>
      <c r="T2766" t="s">
        <v>56</v>
      </c>
      <c r="U2766" t="s">
        <v>176</v>
      </c>
      <c r="V2766" t="s">
        <v>22006</v>
      </c>
      <c r="X2766">
        <v>33617298313</v>
      </c>
    </row>
    <row r="2767" spans="1:25" x14ac:dyDescent="0.2">
      <c r="A2767" t="s">
        <v>27096</v>
      </c>
      <c r="B2767">
        <v>188608</v>
      </c>
      <c r="C2767">
        <v>607798</v>
      </c>
      <c r="D2767" t="s">
        <v>21895</v>
      </c>
      <c r="E2767" t="s">
        <v>24</v>
      </c>
      <c r="F2767">
        <v>999905004</v>
      </c>
      <c r="G2767" t="s">
        <v>6191</v>
      </c>
      <c r="H2767" t="s">
        <v>6192</v>
      </c>
      <c r="I2767" t="s">
        <v>30</v>
      </c>
      <c r="J2767" t="s">
        <v>26</v>
      </c>
      <c r="K2767">
        <v>613841</v>
      </c>
      <c r="L2767" t="s">
        <v>357</v>
      </c>
      <c r="M2767" t="s">
        <v>6193</v>
      </c>
      <c r="N2767" t="s">
        <v>3070</v>
      </c>
      <c r="O2767">
        <v>28760</v>
      </c>
      <c r="Q2767" t="s">
        <v>6194</v>
      </c>
      <c r="R2767" t="s">
        <v>22007</v>
      </c>
      <c r="S2767" t="s">
        <v>28</v>
      </c>
      <c r="T2767" t="s">
        <v>40</v>
      </c>
      <c r="U2767" t="s">
        <v>2821</v>
      </c>
      <c r="V2767" t="s">
        <v>5478</v>
      </c>
      <c r="X2767">
        <v>34918072127</v>
      </c>
      <c r="Y2767" t="s">
        <v>22008</v>
      </c>
    </row>
    <row r="2768" spans="1:25" x14ac:dyDescent="0.2">
      <c r="A2768" t="s">
        <v>27096</v>
      </c>
      <c r="B2768">
        <v>188608</v>
      </c>
      <c r="C2768">
        <v>607798</v>
      </c>
      <c r="D2768" t="s">
        <v>21895</v>
      </c>
      <c r="E2768" t="s">
        <v>24</v>
      </c>
      <c r="F2768">
        <v>999992304</v>
      </c>
      <c r="G2768" t="s">
        <v>530</v>
      </c>
      <c r="H2768" t="s">
        <v>531</v>
      </c>
      <c r="I2768" t="s">
        <v>25</v>
      </c>
      <c r="J2768" t="s">
        <v>26</v>
      </c>
      <c r="K2768">
        <v>570255</v>
      </c>
      <c r="L2768" t="s">
        <v>192</v>
      </c>
      <c r="M2768" t="s">
        <v>532</v>
      </c>
      <c r="N2768" t="s">
        <v>533</v>
      </c>
      <c r="O2768">
        <v>1049</v>
      </c>
      <c r="P2768" t="s">
        <v>534</v>
      </c>
      <c r="R2768" t="s">
        <v>22009</v>
      </c>
      <c r="S2768" t="s">
        <v>28</v>
      </c>
      <c r="T2768" t="s">
        <v>40</v>
      </c>
      <c r="U2768" t="s">
        <v>673</v>
      </c>
      <c r="V2768" t="s">
        <v>1529</v>
      </c>
      <c r="X2768" t="s">
        <v>12063</v>
      </c>
    </row>
    <row r="2769" spans="1:25" x14ac:dyDescent="0.2">
      <c r="A2769" t="s">
        <v>27096</v>
      </c>
      <c r="B2769">
        <v>100637</v>
      </c>
      <c r="C2769">
        <v>261814</v>
      </c>
      <c r="D2769" t="s">
        <v>22012</v>
      </c>
      <c r="E2769" t="s">
        <v>24</v>
      </c>
      <c r="F2769">
        <v>999627875</v>
      </c>
      <c r="G2769" t="s">
        <v>1373</v>
      </c>
      <c r="H2769" t="s">
        <v>1374</v>
      </c>
      <c r="I2769" t="s">
        <v>25</v>
      </c>
      <c r="J2769" t="s">
        <v>26</v>
      </c>
      <c r="K2769">
        <v>25470.17</v>
      </c>
      <c r="L2769" t="s">
        <v>45</v>
      </c>
      <c r="M2769" t="s">
        <v>1375</v>
      </c>
      <c r="N2769" t="s">
        <v>613</v>
      </c>
      <c r="O2769" t="s">
        <v>1376</v>
      </c>
      <c r="P2769" t="s">
        <v>1377</v>
      </c>
      <c r="Q2769" t="s">
        <v>1378</v>
      </c>
      <c r="R2769" t="s">
        <v>22013</v>
      </c>
      <c r="S2769" t="s">
        <v>28</v>
      </c>
      <c r="T2769" t="s">
        <v>47</v>
      </c>
      <c r="U2769" t="s">
        <v>6639</v>
      </c>
      <c r="V2769" t="s">
        <v>6640</v>
      </c>
      <c r="X2769">
        <v>4613378585</v>
      </c>
      <c r="Y2769">
        <v>4613378009</v>
      </c>
    </row>
    <row r="2770" spans="1:25" x14ac:dyDescent="0.2">
      <c r="A2770" t="s">
        <v>27096</v>
      </c>
      <c r="B2770">
        <v>100637</v>
      </c>
      <c r="C2770">
        <v>261814</v>
      </c>
      <c r="D2770" t="s">
        <v>22012</v>
      </c>
      <c r="E2770" t="s">
        <v>24</v>
      </c>
      <c r="F2770">
        <v>951222159</v>
      </c>
      <c r="G2770" t="s">
        <v>20137</v>
      </c>
      <c r="H2770" t="s">
        <v>20138</v>
      </c>
      <c r="I2770" t="s">
        <v>325</v>
      </c>
      <c r="J2770" t="s">
        <v>26</v>
      </c>
      <c r="K2770">
        <v>11148.38</v>
      </c>
      <c r="L2770" t="s">
        <v>902</v>
      </c>
      <c r="M2770" t="s">
        <v>20139</v>
      </c>
      <c r="N2770" t="s">
        <v>956</v>
      </c>
      <c r="O2770">
        <v>10000</v>
      </c>
      <c r="P2770" t="s">
        <v>20140</v>
      </c>
      <c r="Q2770" t="s">
        <v>20141</v>
      </c>
      <c r="R2770" t="s">
        <v>22014</v>
      </c>
      <c r="S2770" t="s">
        <v>28</v>
      </c>
      <c r="T2770" t="s">
        <v>56</v>
      </c>
      <c r="U2770" t="s">
        <v>1496</v>
      </c>
      <c r="V2770" t="s">
        <v>22015</v>
      </c>
      <c r="X2770">
        <v>38515494738</v>
      </c>
      <c r="Y2770">
        <v>38515494720</v>
      </c>
    </row>
    <row r="2771" spans="1:25" x14ac:dyDescent="0.2">
      <c r="A2771" t="s">
        <v>27096</v>
      </c>
      <c r="B2771">
        <v>100637</v>
      </c>
      <c r="C2771">
        <v>261814</v>
      </c>
      <c r="D2771" t="s">
        <v>22012</v>
      </c>
      <c r="E2771" t="s">
        <v>24</v>
      </c>
      <c r="F2771">
        <v>999920718</v>
      </c>
      <c r="G2771" t="s">
        <v>3617</v>
      </c>
      <c r="H2771" t="s">
        <v>3618</v>
      </c>
      <c r="I2771" t="s">
        <v>34</v>
      </c>
      <c r="J2771" t="s">
        <v>26</v>
      </c>
      <c r="K2771">
        <v>52504.3</v>
      </c>
      <c r="L2771" t="s">
        <v>1453</v>
      </c>
      <c r="M2771" t="s">
        <v>3619</v>
      </c>
      <c r="N2771" t="s">
        <v>1454</v>
      </c>
      <c r="O2771">
        <v>1658</v>
      </c>
      <c r="P2771" t="s">
        <v>3620</v>
      </c>
      <c r="Q2771" t="s">
        <v>3621</v>
      </c>
      <c r="R2771" t="s">
        <v>22016</v>
      </c>
      <c r="S2771" t="s">
        <v>28</v>
      </c>
      <c r="T2771" t="s">
        <v>262</v>
      </c>
      <c r="U2771" t="s">
        <v>9309</v>
      </c>
      <c r="V2771" t="s">
        <v>11972</v>
      </c>
      <c r="X2771">
        <v>37167089124</v>
      </c>
      <c r="Y2771">
        <v>37167089254</v>
      </c>
    </row>
    <row r="2772" spans="1:25" x14ac:dyDescent="0.2">
      <c r="A2772" t="s">
        <v>27096</v>
      </c>
      <c r="B2772">
        <v>100637</v>
      </c>
      <c r="C2772">
        <v>261814</v>
      </c>
      <c r="D2772" t="s">
        <v>22012</v>
      </c>
      <c r="E2772" t="s">
        <v>24</v>
      </c>
      <c r="F2772">
        <v>999510020</v>
      </c>
      <c r="G2772" t="s">
        <v>3162</v>
      </c>
      <c r="H2772" t="s">
        <v>3163</v>
      </c>
      <c r="I2772" t="s">
        <v>325</v>
      </c>
      <c r="J2772" t="s">
        <v>26</v>
      </c>
      <c r="K2772">
        <v>28424.71</v>
      </c>
      <c r="L2772" t="s">
        <v>357</v>
      </c>
      <c r="M2772" t="s">
        <v>3164</v>
      </c>
      <c r="N2772" t="s">
        <v>575</v>
      </c>
      <c r="O2772">
        <v>28001</v>
      </c>
      <c r="P2772" t="s">
        <v>3165</v>
      </c>
      <c r="R2772" t="s">
        <v>22017</v>
      </c>
      <c r="S2772" t="s">
        <v>28</v>
      </c>
      <c r="T2772" t="s">
        <v>40</v>
      </c>
      <c r="U2772" t="s">
        <v>2348</v>
      </c>
      <c r="V2772" t="s">
        <v>3166</v>
      </c>
      <c r="X2772" t="s">
        <v>22018</v>
      </c>
      <c r="Y2772" t="s">
        <v>22019</v>
      </c>
    </row>
    <row r="2773" spans="1:25" x14ac:dyDescent="0.2">
      <c r="A2773" t="s">
        <v>27096</v>
      </c>
      <c r="B2773">
        <v>100637</v>
      </c>
      <c r="C2773">
        <v>261814</v>
      </c>
      <c r="D2773" t="s">
        <v>22012</v>
      </c>
      <c r="E2773" t="s">
        <v>24</v>
      </c>
      <c r="F2773">
        <v>998483760</v>
      </c>
      <c r="G2773" t="s">
        <v>3076</v>
      </c>
      <c r="H2773" t="s">
        <v>3077</v>
      </c>
      <c r="I2773" t="s">
        <v>209</v>
      </c>
      <c r="J2773" t="s">
        <v>26</v>
      </c>
      <c r="K2773">
        <v>16625.099999999999</v>
      </c>
      <c r="L2773" t="s">
        <v>947</v>
      </c>
      <c r="M2773" t="s">
        <v>3078</v>
      </c>
      <c r="N2773" t="s">
        <v>1525</v>
      </c>
      <c r="O2773">
        <v>51004</v>
      </c>
      <c r="P2773" t="s">
        <v>3079</v>
      </c>
      <c r="R2773" t="s">
        <v>22020</v>
      </c>
      <c r="S2773" t="s">
        <v>28</v>
      </c>
      <c r="T2773" t="s">
        <v>40</v>
      </c>
      <c r="U2773" t="s">
        <v>968</v>
      </c>
      <c r="V2773" t="s">
        <v>3080</v>
      </c>
      <c r="X2773">
        <v>3727317350</v>
      </c>
    </row>
    <row r="2774" spans="1:25" x14ac:dyDescent="0.2">
      <c r="A2774" t="s">
        <v>27096</v>
      </c>
      <c r="B2774">
        <v>100637</v>
      </c>
      <c r="C2774">
        <v>261814</v>
      </c>
      <c r="D2774" t="s">
        <v>22012</v>
      </c>
      <c r="E2774" t="s">
        <v>24</v>
      </c>
      <c r="F2774">
        <v>999946714</v>
      </c>
      <c r="G2774" t="s">
        <v>14984</v>
      </c>
      <c r="H2774" t="s">
        <v>14985</v>
      </c>
      <c r="I2774" t="s">
        <v>325</v>
      </c>
      <c r="J2774" t="s">
        <v>26</v>
      </c>
      <c r="K2774">
        <v>17789.810000000001</v>
      </c>
      <c r="L2774" t="s">
        <v>192</v>
      </c>
      <c r="M2774" t="s">
        <v>14986</v>
      </c>
      <c r="N2774" t="s">
        <v>212</v>
      </c>
      <c r="O2774">
        <v>1000</v>
      </c>
      <c r="P2774" t="s">
        <v>14987</v>
      </c>
      <c r="R2774" t="s">
        <v>22021</v>
      </c>
      <c r="S2774" t="s">
        <v>28</v>
      </c>
      <c r="T2774" t="s">
        <v>65</v>
      </c>
      <c r="U2774" t="s">
        <v>3606</v>
      </c>
      <c r="V2774" t="s">
        <v>1787</v>
      </c>
      <c r="X2774" t="s">
        <v>22022</v>
      </c>
      <c r="Y2774" t="s">
        <v>22023</v>
      </c>
    </row>
    <row r="2775" spans="1:25" x14ac:dyDescent="0.2">
      <c r="A2775" t="s">
        <v>27096</v>
      </c>
      <c r="B2775">
        <v>100637</v>
      </c>
      <c r="C2775">
        <v>261814</v>
      </c>
      <c r="D2775" t="s">
        <v>22012</v>
      </c>
      <c r="E2775" t="s">
        <v>24</v>
      </c>
      <c r="F2775">
        <v>999946035</v>
      </c>
      <c r="G2775" t="s">
        <v>5432</v>
      </c>
      <c r="H2775" t="s">
        <v>5433</v>
      </c>
      <c r="I2775" t="s">
        <v>209</v>
      </c>
      <c r="J2775" t="s">
        <v>26</v>
      </c>
      <c r="K2775">
        <v>20216.84</v>
      </c>
      <c r="L2775" t="s">
        <v>656</v>
      </c>
      <c r="M2775" t="s">
        <v>5434</v>
      </c>
      <c r="N2775" t="s">
        <v>1181</v>
      </c>
      <c r="O2775">
        <v>2043</v>
      </c>
      <c r="P2775" t="s">
        <v>5435</v>
      </c>
      <c r="R2775" t="s">
        <v>22024</v>
      </c>
      <c r="S2775" t="s">
        <v>28</v>
      </c>
      <c r="T2775" t="s">
        <v>40</v>
      </c>
      <c r="U2775" t="s">
        <v>2667</v>
      </c>
      <c r="V2775" t="s">
        <v>8061</v>
      </c>
      <c r="X2775" t="s">
        <v>22025</v>
      </c>
      <c r="Y2775" t="s">
        <v>13955</v>
      </c>
    </row>
    <row r="2776" spans="1:25" x14ac:dyDescent="0.2">
      <c r="A2776" t="s">
        <v>27096</v>
      </c>
      <c r="B2776">
        <v>100637</v>
      </c>
      <c r="C2776">
        <v>261814</v>
      </c>
      <c r="D2776" t="s">
        <v>22012</v>
      </c>
      <c r="E2776" t="s">
        <v>24</v>
      </c>
      <c r="F2776">
        <v>999514191</v>
      </c>
      <c r="G2776" t="s">
        <v>3026</v>
      </c>
      <c r="H2776" t="s">
        <v>3027</v>
      </c>
      <c r="I2776" t="s">
        <v>25</v>
      </c>
      <c r="J2776" t="s">
        <v>26</v>
      </c>
      <c r="K2776">
        <v>108149.85</v>
      </c>
      <c r="L2776" t="s">
        <v>210</v>
      </c>
      <c r="M2776" t="s">
        <v>3028</v>
      </c>
      <c r="N2776" t="s">
        <v>219</v>
      </c>
      <c r="O2776">
        <v>184</v>
      </c>
      <c r="P2776" t="s">
        <v>3029</v>
      </c>
      <c r="Q2776" t="s">
        <v>3030</v>
      </c>
      <c r="R2776" t="s">
        <v>22026</v>
      </c>
      <c r="S2776" t="s">
        <v>28</v>
      </c>
      <c r="T2776" t="s">
        <v>47</v>
      </c>
      <c r="U2776" t="s">
        <v>3031</v>
      </c>
      <c r="V2776" t="s">
        <v>3032</v>
      </c>
      <c r="X2776" t="s">
        <v>3202</v>
      </c>
      <c r="Y2776" t="s">
        <v>3203</v>
      </c>
    </row>
    <row r="2777" spans="1:25" x14ac:dyDescent="0.2">
      <c r="A2777" t="s">
        <v>27096</v>
      </c>
      <c r="B2777">
        <v>100637</v>
      </c>
      <c r="C2777">
        <v>261814</v>
      </c>
      <c r="D2777" t="s">
        <v>22012</v>
      </c>
      <c r="E2777" t="s">
        <v>24</v>
      </c>
      <c r="F2777">
        <v>999763384</v>
      </c>
      <c r="G2777" t="s">
        <v>22027</v>
      </c>
      <c r="H2777" t="s">
        <v>14928</v>
      </c>
      <c r="I2777" t="s">
        <v>325</v>
      </c>
      <c r="J2777" t="s">
        <v>26</v>
      </c>
      <c r="K2777">
        <v>16695.12</v>
      </c>
      <c r="L2777" t="s">
        <v>520</v>
      </c>
      <c r="M2777" t="s">
        <v>22028</v>
      </c>
      <c r="N2777" t="s">
        <v>1500</v>
      </c>
      <c r="O2777" t="s">
        <v>8689</v>
      </c>
      <c r="P2777" t="s">
        <v>22029</v>
      </c>
      <c r="R2777" t="s">
        <v>22030</v>
      </c>
      <c r="S2777" t="s">
        <v>28</v>
      </c>
      <c r="T2777" t="s">
        <v>65</v>
      </c>
      <c r="U2777" t="s">
        <v>22031</v>
      </c>
      <c r="V2777" t="s">
        <v>22032</v>
      </c>
      <c r="X2777">
        <v>37052644704</v>
      </c>
      <c r="Y2777">
        <v>37052312292</v>
      </c>
    </row>
    <row r="2778" spans="1:25" x14ac:dyDescent="0.2">
      <c r="A2778" t="s">
        <v>27096</v>
      </c>
      <c r="B2778">
        <v>100637</v>
      </c>
      <c r="C2778">
        <v>261814</v>
      </c>
      <c r="D2778" t="s">
        <v>22012</v>
      </c>
      <c r="E2778" t="s">
        <v>24</v>
      </c>
      <c r="F2778">
        <v>999992401</v>
      </c>
      <c r="G2778" t="s">
        <v>1200</v>
      </c>
      <c r="H2778" t="s">
        <v>1201</v>
      </c>
      <c r="I2778" t="s">
        <v>25</v>
      </c>
      <c r="J2778" t="s">
        <v>26</v>
      </c>
      <c r="K2778">
        <v>95662.24</v>
      </c>
      <c r="L2778" t="s">
        <v>82</v>
      </c>
      <c r="M2778" t="s">
        <v>1202</v>
      </c>
      <c r="N2778" t="s">
        <v>1203</v>
      </c>
      <c r="O2778">
        <v>75015</v>
      </c>
      <c r="P2778" t="s">
        <v>1204</v>
      </c>
      <c r="Q2778" t="s">
        <v>1205</v>
      </c>
      <c r="R2778" t="s">
        <v>22033</v>
      </c>
      <c r="S2778" t="s">
        <v>28</v>
      </c>
      <c r="T2778" t="s">
        <v>65</v>
      </c>
      <c r="U2778" t="s">
        <v>4090</v>
      </c>
      <c r="V2778" t="s">
        <v>6531</v>
      </c>
      <c r="X2778" t="s">
        <v>22034</v>
      </c>
      <c r="Y2778" t="s">
        <v>22035</v>
      </c>
    </row>
    <row r="2779" spans="1:25" x14ac:dyDescent="0.2">
      <c r="A2779" t="s">
        <v>27096</v>
      </c>
      <c r="B2779">
        <v>100637</v>
      </c>
      <c r="C2779">
        <v>261814</v>
      </c>
      <c r="D2779" t="s">
        <v>22012</v>
      </c>
      <c r="E2779" t="s">
        <v>24</v>
      </c>
      <c r="F2779">
        <v>999712944</v>
      </c>
      <c r="G2779" t="s">
        <v>20142</v>
      </c>
      <c r="H2779" t="s">
        <v>4166</v>
      </c>
      <c r="I2779" t="s">
        <v>325</v>
      </c>
      <c r="J2779" t="s">
        <v>472</v>
      </c>
      <c r="L2779" t="s">
        <v>902</v>
      </c>
      <c r="M2779" t="s">
        <v>20143</v>
      </c>
      <c r="N2779" t="s">
        <v>915</v>
      </c>
      <c r="O2779">
        <v>10000</v>
      </c>
      <c r="P2779" t="s">
        <v>20144</v>
      </c>
      <c r="R2779" t="s">
        <v>22036</v>
      </c>
      <c r="S2779" t="s">
        <v>28</v>
      </c>
      <c r="T2779" t="s">
        <v>56</v>
      </c>
      <c r="U2779" t="s">
        <v>1496</v>
      </c>
      <c r="V2779" t="s">
        <v>22015</v>
      </c>
      <c r="X2779">
        <v>38515494738</v>
      </c>
      <c r="Y2779">
        <v>38515494720</v>
      </c>
    </row>
    <row r="2780" spans="1:25" x14ac:dyDescent="0.2">
      <c r="A2780" t="s">
        <v>27096</v>
      </c>
      <c r="B2780">
        <v>100637</v>
      </c>
      <c r="C2780">
        <v>261814</v>
      </c>
      <c r="D2780" t="s">
        <v>22012</v>
      </c>
      <c r="E2780" t="s">
        <v>24</v>
      </c>
      <c r="F2780">
        <v>999587135</v>
      </c>
      <c r="G2780" t="s">
        <v>904</v>
      </c>
      <c r="H2780" t="s">
        <v>905</v>
      </c>
      <c r="I2780" t="s">
        <v>25</v>
      </c>
      <c r="J2780" t="s">
        <v>26</v>
      </c>
      <c r="K2780">
        <v>36617.97</v>
      </c>
      <c r="L2780" t="s">
        <v>906</v>
      </c>
      <c r="M2780" t="s">
        <v>907</v>
      </c>
      <c r="N2780" t="s">
        <v>908</v>
      </c>
      <c r="O2780">
        <v>6100</v>
      </c>
      <c r="P2780" t="s">
        <v>909</v>
      </c>
      <c r="Q2780" t="s">
        <v>910</v>
      </c>
      <c r="R2780" t="s">
        <v>22037</v>
      </c>
      <c r="S2780" t="s">
        <v>28</v>
      </c>
      <c r="T2780" t="s">
        <v>47</v>
      </c>
      <c r="U2780" t="s">
        <v>5698</v>
      </c>
      <c r="V2780" t="s">
        <v>22038</v>
      </c>
      <c r="X2780" t="s">
        <v>15159</v>
      </c>
      <c r="Y2780" t="s">
        <v>15160</v>
      </c>
    </row>
    <row r="2781" spans="1:25" x14ac:dyDescent="0.2">
      <c r="A2781" t="s">
        <v>27096</v>
      </c>
      <c r="B2781">
        <v>100637</v>
      </c>
      <c r="C2781">
        <v>261814</v>
      </c>
      <c r="D2781" t="s">
        <v>22012</v>
      </c>
      <c r="E2781" t="s">
        <v>24</v>
      </c>
      <c r="F2781">
        <v>999549111</v>
      </c>
      <c r="G2781" t="s">
        <v>12149</v>
      </c>
      <c r="H2781" t="s">
        <v>12150</v>
      </c>
      <c r="I2781" t="s">
        <v>325</v>
      </c>
      <c r="J2781" t="s">
        <v>26</v>
      </c>
      <c r="L2781" t="s">
        <v>261</v>
      </c>
      <c r="M2781" t="s">
        <v>12151</v>
      </c>
      <c r="N2781" t="s">
        <v>866</v>
      </c>
      <c r="O2781">
        <v>101</v>
      </c>
      <c r="P2781" t="s">
        <v>12152</v>
      </c>
      <c r="Q2781" t="s">
        <v>12153</v>
      </c>
      <c r="R2781" t="s">
        <v>22039</v>
      </c>
      <c r="S2781" t="s">
        <v>28</v>
      </c>
      <c r="T2781" t="s">
        <v>40</v>
      </c>
      <c r="U2781" t="s">
        <v>3227</v>
      </c>
      <c r="V2781" t="s">
        <v>22040</v>
      </c>
      <c r="X2781">
        <v>358407537415</v>
      </c>
      <c r="Y2781">
        <v>358106026690</v>
      </c>
    </row>
    <row r="2782" spans="1:25" x14ac:dyDescent="0.2">
      <c r="A2782" t="s">
        <v>27096</v>
      </c>
      <c r="B2782">
        <v>100637</v>
      </c>
      <c r="C2782">
        <v>261814</v>
      </c>
      <c r="D2782" t="s">
        <v>22012</v>
      </c>
      <c r="E2782" t="s">
        <v>24</v>
      </c>
      <c r="F2782">
        <v>999518168</v>
      </c>
      <c r="G2782" t="s">
        <v>3172</v>
      </c>
      <c r="H2782" t="s">
        <v>3173</v>
      </c>
      <c r="I2782" t="s">
        <v>325</v>
      </c>
      <c r="J2782" t="s">
        <v>26</v>
      </c>
      <c r="K2782">
        <v>18698.54</v>
      </c>
      <c r="L2782" t="s">
        <v>742</v>
      </c>
      <c r="M2782" t="s">
        <v>3174</v>
      </c>
      <c r="N2782" t="s">
        <v>3175</v>
      </c>
      <c r="O2782" t="s">
        <v>3176</v>
      </c>
      <c r="P2782" t="s">
        <v>3177</v>
      </c>
      <c r="R2782" t="s">
        <v>22041</v>
      </c>
      <c r="S2782" t="s">
        <v>28</v>
      </c>
      <c r="T2782" t="s">
        <v>47</v>
      </c>
      <c r="U2782" t="s">
        <v>9208</v>
      </c>
      <c r="V2782" t="s">
        <v>10341</v>
      </c>
      <c r="X2782" t="s">
        <v>15161</v>
      </c>
      <c r="Y2782" t="s">
        <v>10342</v>
      </c>
    </row>
    <row r="2783" spans="1:25" x14ac:dyDescent="0.2">
      <c r="A2783" t="s">
        <v>27096</v>
      </c>
      <c r="B2783">
        <v>100637</v>
      </c>
      <c r="C2783">
        <v>261814</v>
      </c>
      <c r="D2783" t="s">
        <v>22012</v>
      </c>
      <c r="E2783" t="s">
        <v>24</v>
      </c>
      <c r="F2783">
        <v>999995893</v>
      </c>
      <c r="G2783" t="s">
        <v>1150</v>
      </c>
      <c r="H2783" t="s">
        <v>1151</v>
      </c>
      <c r="I2783" t="s">
        <v>25</v>
      </c>
      <c r="J2783" t="s">
        <v>26</v>
      </c>
      <c r="K2783">
        <v>102619.37</v>
      </c>
      <c r="L2783" t="s">
        <v>99</v>
      </c>
      <c r="M2783" t="s">
        <v>1152</v>
      </c>
      <c r="N2783" t="s">
        <v>1153</v>
      </c>
      <c r="O2783">
        <v>70013</v>
      </c>
      <c r="P2783" t="s">
        <v>1154</v>
      </c>
      <c r="Q2783" t="s">
        <v>1155</v>
      </c>
      <c r="R2783" t="s">
        <v>22042</v>
      </c>
      <c r="S2783" t="s">
        <v>28</v>
      </c>
      <c r="T2783" t="s">
        <v>47</v>
      </c>
      <c r="U2783" t="s">
        <v>1156</v>
      </c>
      <c r="V2783" t="s">
        <v>1157</v>
      </c>
      <c r="X2783">
        <v>302810391522</v>
      </c>
      <c r="Y2783">
        <v>302810391555</v>
      </c>
    </row>
    <row r="2784" spans="1:25" x14ac:dyDescent="0.2">
      <c r="A2784" t="s">
        <v>27096</v>
      </c>
      <c r="B2784">
        <v>100637</v>
      </c>
      <c r="C2784">
        <v>261814</v>
      </c>
      <c r="D2784" t="s">
        <v>22012</v>
      </c>
      <c r="E2784" t="s">
        <v>24</v>
      </c>
      <c r="F2784">
        <v>999454439</v>
      </c>
      <c r="G2784" t="s">
        <v>15162</v>
      </c>
      <c r="H2784" t="s">
        <v>15163</v>
      </c>
      <c r="I2784" t="s">
        <v>25</v>
      </c>
      <c r="J2784" t="s">
        <v>26</v>
      </c>
      <c r="K2784">
        <v>155697.53</v>
      </c>
      <c r="L2784" t="s">
        <v>238</v>
      </c>
      <c r="M2784" t="s">
        <v>15164</v>
      </c>
      <c r="N2784" t="s">
        <v>6168</v>
      </c>
      <c r="O2784" t="s">
        <v>3208</v>
      </c>
      <c r="P2784" t="s">
        <v>15165</v>
      </c>
      <c r="Q2784" t="s">
        <v>15166</v>
      </c>
      <c r="R2784" t="s">
        <v>22043</v>
      </c>
      <c r="S2784" t="s">
        <v>28</v>
      </c>
      <c r="T2784" t="s">
        <v>40</v>
      </c>
      <c r="U2784" t="s">
        <v>5685</v>
      </c>
      <c r="V2784" t="s">
        <v>22044</v>
      </c>
      <c r="X2784">
        <v>48228287483</v>
      </c>
      <c r="Y2784">
        <v>48228285370</v>
      </c>
    </row>
    <row r="2785" spans="1:25" x14ac:dyDescent="0.2">
      <c r="A2785" t="s">
        <v>27096</v>
      </c>
      <c r="B2785">
        <v>100637</v>
      </c>
      <c r="C2785">
        <v>261814</v>
      </c>
      <c r="D2785" t="s">
        <v>22012</v>
      </c>
      <c r="E2785" t="s">
        <v>24</v>
      </c>
      <c r="F2785">
        <v>999590142</v>
      </c>
      <c r="G2785" t="s">
        <v>3228</v>
      </c>
      <c r="H2785" t="s">
        <v>3229</v>
      </c>
      <c r="I2785" t="s">
        <v>325</v>
      </c>
      <c r="J2785" t="s">
        <v>26</v>
      </c>
      <c r="K2785">
        <v>64307.519999999997</v>
      </c>
      <c r="L2785" t="s">
        <v>326</v>
      </c>
      <c r="M2785" t="s">
        <v>3230</v>
      </c>
      <c r="N2785" t="s">
        <v>1503</v>
      </c>
      <c r="O2785">
        <v>61500</v>
      </c>
      <c r="P2785" t="s">
        <v>3231</v>
      </c>
      <c r="R2785" t="s">
        <v>22045</v>
      </c>
      <c r="S2785" t="s">
        <v>28</v>
      </c>
      <c r="T2785" t="s">
        <v>65</v>
      </c>
      <c r="U2785" t="s">
        <v>8824</v>
      </c>
      <c r="V2785" t="s">
        <v>22046</v>
      </c>
      <c r="X2785" t="s">
        <v>22047</v>
      </c>
      <c r="Y2785" t="s">
        <v>15168</v>
      </c>
    </row>
    <row r="2786" spans="1:25" x14ac:dyDescent="0.2">
      <c r="A2786" t="s">
        <v>27096</v>
      </c>
      <c r="B2786">
        <v>100637</v>
      </c>
      <c r="C2786">
        <v>261814</v>
      </c>
      <c r="D2786" t="s">
        <v>22012</v>
      </c>
      <c r="E2786" t="s">
        <v>24</v>
      </c>
      <c r="F2786">
        <v>999460453</v>
      </c>
      <c r="G2786" t="s">
        <v>3082</v>
      </c>
      <c r="H2786" t="s">
        <v>3083</v>
      </c>
      <c r="I2786" t="s">
        <v>325</v>
      </c>
      <c r="J2786" t="s">
        <v>26</v>
      </c>
      <c r="K2786">
        <v>29076.22</v>
      </c>
      <c r="L2786" t="s">
        <v>109</v>
      </c>
      <c r="M2786" t="s">
        <v>3084</v>
      </c>
      <c r="N2786" t="s">
        <v>741</v>
      </c>
      <c r="O2786">
        <v>283</v>
      </c>
      <c r="P2786" t="s">
        <v>3085</v>
      </c>
      <c r="Q2786" t="s">
        <v>3086</v>
      </c>
      <c r="R2786" t="s">
        <v>22048</v>
      </c>
      <c r="S2786" t="s">
        <v>28</v>
      </c>
      <c r="T2786" t="s">
        <v>65</v>
      </c>
      <c r="U2786" t="s">
        <v>22049</v>
      </c>
      <c r="V2786" t="s">
        <v>22050</v>
      </c>
      <c r="X2786" t="s">
        <v>22051</v>
      </c>
      <c r="Y2786" t="s">
        <v>12400</v>
      </c>
    </row>
    <row r="2787" spans="1:25" x14ac:dyDescent="0.2">
      <c r="A2787" t="s">
        <v>27096</v>
      </c>
      <c r="B2787">
        <v>100637</v>
      </c>
      <c r="C2787">
        <v>261814</v>
      </c>
      <c r="D2787" t="s">
        <v>22012</v>
      </c>
      <c r="E2787" t="s">
        <v>24</v>
      </c>
      <c r="F2787">
        <v>999969606</v>
      </c>
      <c r="G2787" t="s">
        <v>3184</v>
      </c>
      <c r="H2787" t="s">
        <v>3185</v>
      </c>
      <c r="I2787" t="s">
        <v>34</v>
      </c>
      <c r="J2787" t="s">
        <v>26</v>
      </c>
      <c r="K2787">
        <v>11805.67</v>
      </c>
      <c r="L2787" t="s">
        <v>263</v>
      </c>
      <c r="M2787" t="s">
        <v>3186</v>
      </c>
      <c r="N2787" t="s">
        <v>3187</v>
      </c>
      <c r="O2787" t="s">
        <v>3188</v>
      </c>
      <c r="P2787" t="s">
        <v>3189</v>
      </c>
      <c r="Q2787" t="s">
        <v>3190</v>
      </c>
      <c r="R2787" t="s">
        <v>22052</v>
      </c>
      <c r="S2787" t="s">
        <v>28</v>
      </c>
      <c r="T2787" t="s">
        <v>40</v>
      </c>
      <c r="U2787" t="s">
        <v>963</v>
      </c>
      <c r="V2787" t="s">
        <v>22053</v>
      </c>
      <c r="X2787" t="s">
        <v>22054</v>
      </c>
    </row>
    <row r="2788" spans="1:25" x14ac:dyDescent="0.2">
      <c r="A2788" t="s">
        <v>27096</v>
      </c>
      <c r="B2788">
        <v>100637</v>
      </c>
      <c r="C2788">
        <v>261814</v>
      </c>
      <c r="D2788" t="s">
        <v>22012</v>
      </c>
      <c r="E2788" t="s">
        <v>24</v>
      </c>
      <c r="F2788">
        <v>999646693</v>
      </c>
      <c r="G2788" t="s">
        <v>2599</v>
      </c>
      <c r="H2788" t="s">
        <v>2600</v>
      </c>
      <c r="I2788" t="s">
        <v>25</v>
      </c>
      <c r="J2788" t="s">
        <v>26</v>
      </c>
      <c r="K2788">
        <v>52946.86</v>
      </c>
      <c r="L2788" t="s">
        <v>513</v>
      </c>
      <c r="M2788" t="s">
        <v>2601</v>
      </c>
      <c r="N2788" t="s">
        <v>2602</v>
      </c>
      <c r="O2788">
        <v>1</v>
      </c>
      <c r="P2788" t="s">
        <v>2603</v>
      </c>
      <c r="Q2788" t="s">
        <v>2604</v>
      </c>
      <c r="R2788" t="s">
        <v>22055</v>
      </c>
      <c r="S2788" t="s">
        <v>28</v>
      </c>
      <c r="T2788" t="s">
        <v>65</v>
      </c>
      <c r="U2788" t="s">
        <v>22056</v>
      </c>
      <c r="V2788" t="s">
        <v>22057</v>
      </c>
      <c r="X2788" t="s">
        <v>22058</v>
      </c>
      <c r="Y2788" t="s">
        <v>22059</v>
      </c>
    </row>
    <row r="2789" spans="1:25" x14ac:dyDescent="0.2">
      <c r="A2789" t="s">
        <v>27096</v>
      </c>
      <c r="B2789">
        <v>100637</v>
      </c>
      <c r="C2789">
        <v>261814</v>
      </c>
      <c r="D2789" t="s">
        <v>22012</v>
      </c>
      <c r="E2789" t="s">
        <v>24</v>
      </c>
      <c r="F2789">
        <v>999950400</v>
      </c>
      <c r="G2789" t="s">
        <v>3087</v>
      </c>
      <c r="H2789" t="s">
        <v>3088</v>
      </c>
      <c r="I2789" t="s">
        <v>209</v>
      </c>
      <c r="J2789" t="s">
        <v>26</v>
      </c>
      <c r="K2789">
        <v>14752.87</v>
      </c>
      <c r="L2789" t="s">
        <v>947</v>
      </c>
      <c r="M2789" t="s">
        <v>3089</v>
      </c>
      <c r="N2789" t="s">
        <v>949</v>
      </c>
      <c r="O2789">
        <v>10119</v>
      </c>
      <c r="P2789" t="s">
        <v>3090</v>
      </c>
      <c r="Q2789" t="s">
        <v>3091</v>
      </c>
      <c r="R2789" t="s">
        <v>22060</v>
      </c>
      <c r="S2789" t="s">
        <v>28</v>
      </c>
      <c r="T2789" t="s">
        <v>65</v>
      </c>
      <c r="U2789" t="s">
        <v>745</v>
      </c>
      <c r="V2789" t="s">
        <v>22061</v>
      </c>
      <c r="X2789" t="s">
        <v>22062</v>
      </c>
      <c r="Y2789" t="s">
        <v>22063</v>
      </c>
    </row>
    <row r="2790" spans="1:25" x14ac:dyDescent="0.2">
      <c r="A2790" t="s">
        <v>27096</v>
      </c>
      <c r="B2790">
        <v>100637</v>
      </c>
      <c r="C2790">
        <v>261814</v>
      </c>
      <c r="D2790" t="s">
        <v>22012</v>
      </c>
      <c r="E2790" t="s">
        <v>24</v>
      </c>
      <c r="F2790">
        <v>999569093</v>
      </c>
      <c r="G2790" t="s">
        <v>15169</v>
      </c>
      <c r="H2790" t="s">
        <v>15170</v>
      </c>
      <c r="I2790" t="s">
        <v>209</v>
      </c>
      <c r="J2790" t="s">
        <v>26</v>
      </c>
      <c r="K2790">
        <v>147569.04999999999</v>
      </c>
      <c r="L2790" t="s">
        <v>70</v>
      </c>
      <c r="M2790" t="s">
        <v>15171</v>
      </c>
      <c r="N2790" t="s">
        <v>1533</v>
      </c>
      <c r="O2790">
        <v>3007</v>
      </c>
      <c r="P2790" t="s">
        <v>15172</v>
      </c>
      <c r="Q2790" t="s">
        <v>15173</v>
      </c>
      <c r="R2790" t="s">
        <v>22064</v>
      </c>
      <c r="S2790" t="s">
        <v>28</v>
      </c>
      <c r="T2790" t="s">
        <v>65</v>
      </c>
      <c r="U2790" t="s">
        <v>601</v>
      </c>
      <c r="V2790" t="s">
        <v>1352</v>
      </c>
      <c r="X2790">
        <v>41313806002</v>
      </c>
      <c r="Y2790">
        <v>41313800603</v>
      </c>
    </row>
    <row r="2791" spans="1:25" x14ac:dyDescent="0.2">
      <c r="A2791" t="s">
        <v>27096</v>
      </c>
      <c r="B2791">
        <v>100637</v>
      </c>
      <c r="C2791">
        <v>261814</v>
      </c>
      <c r="D2791" t="s">
        <v>22012</v>
      </c>
      <c r="E2791" t="s">
        <v>24</v>
      </c>
      <c r="F2791">
        <v>999474809</v>
      </c>
      <c r="G2791" t="s">
        <v>22065</v>
      </c>
      <c r="H2791" t="s">
        <v>22066</v>
      </c>
      <c r="I2791" t="s">
        <v>25</v>
      </c>
      <c r="J2791" t="s">
        <v>26</v>
      </c>
      <c r="K2791">
        <v>14837.06</v>
      </c>
      <c r="L2791" t="s">
        <v>900</v>
      </c>
      <c r="M2791" t="s">
        <v>22067</v>
      </c>
      <c r="N2791" t="s">
        <v>1185</v>
      </c>
      <c r="O2791">
        <v>1040</v>
      </c>
      <c r="P2791" t="s">
        <v>22068</v>
      </c>
      <c r="R2791" t="s">
        <v>22069</v>
      </c>
      <c r="S2791" t="s">
        <v>28</v>
      </c>
      <c r="T2791" t="s">
        <v>40</v>
      </c>
      <c r="U2791" t="s">
        <v>7561</v>
      </c>
      <c r="V2791" t="s">
        <v>7695</v>
      </c>
      <c r="X2791" t="s">
        <v>22070</v>
      </c>
      <c r="Y2791" t="s">
        <v>22071</v>
      </c>
    </row>
    <row r="2792" spans="1:25" x14ac:dyDescent="0.2">
      <c r="A2792" t="s">
        <v>27096</v>
      </c>
      <c r="B2792">
        <v>100637</v>
      </c>
      <c r="C2792">
        <v>261814</v>
      </c>
      <c r="D2792" t="s">
        <v>22012</v>
      </c>
      <c r="E2792" t="s">
        <v>24</v>
      </c>
      <c r="F2792">
        <v>999583546</v>
      </c>
      <c r="G2792" t="s">
        <v>5087</v>
      </c>
      <c r="H2792" t="s">
        <v>4818</v>
      </c>
      <c r="I2792" t="s">
        <v>25</v>
      </c>
      <c r="J2792" t="s">
        <v>26</v>
      </c>
      <c r="K2792">
        <v>32039.42</v>
      </c>
      <c r="L2792" t="s">
        <v>357</v>
      </c>
      <c r="M2792" t="s">
        <v>5088</v>
      </c>
      <c r="N2792" t="s">
        <v>5089</v>
      </c>
      <c r="O2792">
        <v>28850</v>
      </c>
      <c r="P2792" t="s">
        <v>5090</v>
      </c>
      <c r="Q2792" t="s">
        <v>5091</v>
      </c>
      <c r="R2792" t="s">
        <v>22072</v>
      </c>
      <c r="S2792" t="s">
        <v>28</v>
      </c>
      <c r="T2792" t="s">
        <v>40</v>
      </c>
      <c r="U2792" t="s">
        <v>6929</v>
      </c>
      <c r="V2792" t="s">
        <v>6930</v>
      </c>
      <c r="X2792">
        <v>34915201690</v>
      </c>
    </row>
    <row r="2793" spans="1:25" x14ac:dyDescent="0.2">
      <c r="A2793" t="s">
        <v>27096</v>
      </c>
      <c r="B2793">
        <v>100637</v>
      </c>
      <c r="C2793">
        <v>261814</v>
      </c>
      <c r="D2793" t="s">
        <v>22012</v>
      </c>
      <c r="E2793" t="s">
        <v>57</v>
      </c>
      <c r="F2793">
        <v>999534755</v>
      </c>
      <c r="G2793" t="s">
        <v>12405</v>
      </c>
      <c r="H2793" t="s">
        <v>12406</v>
      </c>
      <c r="I2793" t="s">
        <v>25</v>
      </c>
      <c r="J2793" t="s">
        <v>26</v>
      </c>
      <c r="K2793">
        <v>283763.57</v>
      </c>
      <c r="L2793" t="s">
        <v>761</v>
      </c>
      <c r="M2793" t="s">
        <v>12407</v>
      </c>
      <c r="N2793" t="s">
        <v>1950</v>
      </c>
      <c r="O2793">
        <v>10362</v>
      </c>
      <c r="P2793" t="s">
        <v>12408</v>
      </c>
      <c r="Q2793" t="s">
        <v>12409</v>
      </c>
      <c r="R2793" t="s">
        <v>22073</v>
      </c>
      <c r="S2793" t="s">
        <v>28</v>
      </c>
      <c r="T2793" t="s">
        <v>47</v>
      </c>
      <c r="U2793" t="s">
        <v>8691</v>
      </c>
      <c r="V2793" t="s">
        <v>22074</v>
      </c>
      <c r="X2793">
        <v>40213168722</v>
      </c>
      <c r="Y2793">
        <v>40213128804</v>
      </c>
    </row>
    <row r="2794" spans="1:25" x14ac:dyDescent="0.2">
      <c r="A2794" t="s">
        <v>27096</v>
      </c>
      <c r="B2794">
        <v>100637</v>
      </c>
      <c r="C2794">
        <v>261814</v>
      </c>
      <c r="D2794" t="s">
        <v>22012</v>
      </c>
      <c r="E2794" t="s">
        <v>24</v>
      </c>
      <c r="F2794">
        <v>999506334</v>
      </c>
      <c r="G2794" t="s">
        <v>3260</v>
      </c>
      <c r="H2794" t="s">
        <v>3261</v>
      </c>
      <c r="I2794" t="s">
        <v>25</v>
      </c>
      <c r="J2794" t="s">
        <v>26</v>
      </c>
      <c r="K2794">
        <v>49525.77</v>
      </c>
      <c r="L2794" t="s">
        <v>372</v>
      </c>
      <c r="M2794" t="s">
        <v>3262</v>
      </c>
      <c r="N2794" t="s">
        <v>419</v>
      </c>
      <c r="O2794" t="s">
        <v>3263</v>
      </c>
      <c r="P2794" t="s">
        <v>3264</v>
      </c>
      <c r="R2794" t="s">
        <v>22075</v>
      </c>
      <c r="S2794" t="s">
        <v>28</v>
      </c>
      <c r="T2794" t="s">
        <v>40</v>
      </c>
      <c r="U2794" t="s">
        <v>8306</v>
      </c>
      <c r="V2794" t="s">
        <v>19418</v>
      </c>
      <c r="X2794" t="s">
        <v>19419</v>
      </c>
      <c r="Y2794" t="s">
        <v>22076</v>
      </c>
    </row>
    <row r="2795" spans="1:25" x14ac:dyDescent="0.2">
      <c r="A2795" t="s">
        <v>27096</v>
      </c>
      <c r="B2795">
        <v>100637</v>
      </c>
      <c r="C2795">
        <v>261814</v>
      </c>
      <c r="D2795" t="s">
        <v>22012</v>
      </c>
      <c r="E2795" t="s">
        <v>24</v>
      </c>
      <c r="F2795">
        <v>999507207</v>
      </c>
      <c r="G2795" t="s">
        <v>3192</v>
      </c>
      <c r="H2795" t="s">
        <v>3193</v>
      </c>
      <c r="I2795" t="s">
        <v>209</v>
      </c>
      <c r="J2795" t="s">
        <v>26</v>
      </c>
      <c r="K2795">
        <v>65695.070000000007</v>
      </c>
      <c r="L2795" t="s">
        <v>682</v>
      </c>
      <c r="M2795" t="s">
        <v>3194</v>
      </c>
      <c r="N2795" t="s">
        <v>871</v>
      </c>
      <c r="O2795">
        <v>1090</v>
      </c>
      <c r="P2795" t="s">
        <v>3195</v>
      </c>
      <c r="R2795" t="s">
        <v>22077</v>
      </c>
      <c r="S2795" t="s">
        <v>28</v>
      </c>
      <c r="T2795" t="s">
        <v>56</v>
      </c>
      <c r="U2795" t="s">
        <v>7669</v>
      </c>
      <c r="V2795" t="s">
        <v>22078</v>
      </c>
      <c r="X2795">
        <v>43577554401</v>
      </c>
      <c r="Y2795">
        <v>435775594400</v>
      </c>
    </row>
    <row r="2796" spans="1:25" x14ac:dyDescent="0.2">
      <c r="A2796" t="s">
        <v>27096</v>
      </c>
      <c r="B2796">
        <v>100637</v>
      </c>
      <c r="C2796">
        <v>261814</v>
      </c>
      <c r="D2796" t="s">
        <v>22012</v>
      </c>
      <c r="E2796" t="s">
        <v>24</v>
      </c>
      <c r="F2796">
        <v>999543970</v>
      </c>
      <c r="G2796" t="s">
        <v>3241</v>
      </c>
      <c r="H2796" t="s">
        <v>3242</v>
      </c>
      <c r="I2796" t="s">
        <v>325</v>
      </c>
      <c r="J2796" t="s">
        <v>26</v>
      </c>
      <c r="K2796">
        <v>26907.200000000001</v>
      </c>
      <c r="L2796" t="s">
        <v>857</v>
      </c>
      <c r="M2796" t="s">
        <v>3243</v>
      </c>
      <c r="N2796" t="s">
        <v>931</v>
      </c>
      <c r="O2796" t="s">
        <v>932</v>
      </c>
      <c r="P2796" t="s">
        <v>3244</v>
      </c>
      <c r="Q2796" t="s">
        <v>3245</v>
      </c>
      <c r="R2796" t="s">
        <v>22079</v>
      </c>
      <c r="S2796" t="s">
        <v>28</v>
      </c>
      <c r="T2796" t="s">
        <v>56</v>
      </c>
      <c r="U2796" t="s">
        <v>1576</v>
      </c>
      <c r="V2796" t="s">
        <v>3246</v>
      </c>
      <c r="X2796" t="s">
        <v>22080</v>
      </c>
      <c r="Y2796" t="s">
        <v>16081</v>
      </c>
    </row>
    <row r="2797" spans="1:25" x14ac:dyDescent="0.2">
      <c r="A2797" t="s">
        <v>27096</v>
      </c>
      <c r="B2797">
        <v>85771</v>
      </c>
      <c r="C2797">
        <v>217937</v>
      </c>
      <c r="D2797" t="s">
        <v>22083</v>
      </c>
      <c r="E2797" t="s">
        <v>24</v>
      </c>
      <c r="F2797">
        <v>999832448</v>
      </c>
      <c r="G2797" t="s">
        <v>9860</v>
      </c>
      <c r="H2797" t="s">
        <v>9861</v>
      </c>
      <c r="I2797" t="s">
        <v>325</v>
      </c>
      <c r="J2797" t="s">
        <v>26</v>
      </c>
      <c r="K2797">
        <v>13781</v>
      </c>
      <c r="L2797" t="s">
        <v>35</v>
      </c>
      <c r="M2797" t="s">
        <v>9862</v>
      </c>
      <c r="N2797" t="s">
        <v>37</v>
      </c>
      <c r="O2797">
        <v>1260</v>
      </c>
      <c r="P2797" t="s">
        <v>9863</v>
      </c>
      <c r="Q2797" t="s">
        <v>9864</v>
      </c>
      <c r="R2797" t="s">
        <v>22084</v>
      </c>
      <c r="S2797" t="s">
        <v>28</v>
      </c>
      <c r="T2797" t="s">
        <v>47</v>
      </c>
      <c r="U2797" t="s">
        <v>1926</v>
      </c>
      <c r="V2797" t="s">
        <v>22085</v>
      </c>
      <c r="X2797" t="s">
        <v>22086</v>
      </c>
      <c r="Y2797" t="s">
        <v>22087</v>
      </c>
    </row>
    <row r="2798" spans="1:25" x14ac:dyDescent="0.2">
      <c r="A2798" t="s">
        <v>27096</v>
      </c>
      <c r="B2798">
        <v>85771</v>
      </c>
      <c r="C2798">
        <v>217937</v>
      </c>
      <c r="D2798" t="s">
        <v>22083</v>
      </c>
      <c r="E2798" t="s">
        <v>24</v>
      </c>
      <c r="F2798">
        <v>999578696</v>
      </c>
      <c r="G2798" t="s">
        <v>10329</v>
      </c>
      <c r="H2798" t="s">
        <v>10330</v>
      </c>
      <c r="I2798" t="s">
        <v>325</v>
      </c>
      <c r="J2798" t="s">
        <v>26</v>
      </c>
      <c r="K2798">
        <v>5396.01</v>
      </c>
      <c r="L2798" t="s">
        <v>486</v>
      </c>
      <c r="M2798" t="s">
        <v>10331</v>
      </c>
      <c r="N2798" t="s">
        <v>488</v>
      </c>
      <c r="O2798">
        <v>1077</v>
      </c>
      <c r="P2798" t="s">
        <v>10332</v>
      </c>
      <c r="Q2798" t="s">
        <v>10333</v>
      </c>
      <c r="R2798" t="s">
        <v>22088</v>
      </c>
      <c r="S2798" t="s">
        <v>28</v>
      </c>
      <c r="T2798" t="s">
        <v>47</v>
      </c>
      <c r="U2798" t="s">
        <v>3884</v>
      </c>
      <c r="V2798" t="s">
        <v>22089</v>
      </c>
      <c r="X2798" t="s">
        <v>22090</v>
      </c>
      <c r="Y2798" t="s">
        <v>22091</v>
      </c>
    </row>
    <row r="2799" spans="1:25" x14ac:dyDescent="0.2">
      <c r="A2799" t="s">
        <v>27096</v>
      </c>
      <c r="B2799">
        <v>85771</v>
      </c>
      <c r="C2799">
        <v>217937</v>
      </c>
      <c r="D2799" t="s">
        <v>22083</v>
      </c>
      <c r="E2799" t="s">
        <v>24</v>
      </c>
      <c r="F2799">
        <v>999627875</v>
      </c>
      <c r="G2799" t="s">
        <v>1373</v>
      </c>
      <c r="H2799" t="s">
        <v>1374</v>
      </c>
      <c r="I2799" t="s">
        <v>25</v>
      </c>
      <c r="J2799" t="s">
        <v>26</v>
      </c>
      <c r="K2799">
        <v>21405</v>
      </c>
      <c r="L2799" t="s">
        <v>45</v>
      </c>
      <c r="M2799" t="s">
        <v>1375</v>
      </c>
      <c r="N2799" t="s">
        <v>613</v>
      </c>
      <c r="O2799" t="s">
        <v>1376</v>
      </c>
      <c r="P2799" t="s">
        <v>1377</v>
      </c>
      <c r="Q2799" t="s">
        <v>1378</v>
      </c>
      <c r="R2799" t="s">
        <v>22092</v>
      </c>
      <c r="S2799" t="s">
        <v>28</v>
      </c>
      <c r="T2799" t="s">
        <v>65</v>
      </c>
      <c r="U2799" t="s">
        <v>7517</v>
      </c>
      <c r="V2799" t="s">
        <v>22093</v>
      </c>
      <c r="X2799" t="s">
        <v>22094</v>
      </c>
      <c r="Y2799" t="s">
        <v>22095</v>
      </c>
    </row>
    <row r="2800" spans="1:25" x14ac:dyDescent="0.2">
      <c r="A2800" t="s">
        <v>27096</v>
      </c>
      <c r="B2800">
        <v>85771</v>
      </c>
      <c r="C2800">
        <v>217937</v>
      </c>
      <c r="D2800" t="s">
        <v>22083</v>
      </c>
      <c r="E2800" t="s">
        <v>24</v>
      </c>
      <c r="F2800">
        <v>999920718</v>
      </c>
      <c r="G2800" t="s">
        <v>3617</v>
      </c>
      <c r="H2800" t="s">
        <v>3618</v>
      </c>
      <c r="I2800" t="s">
        <v>34</v>
      </c>
      <c r="J2800" t="s">
        <v>26</v>
      </c>
      <c r="K2800">
        <v>10325</v>
      </c>
      <c r="L2800" t="s">
        <v>1453</v>
      </c>
      <c r="M2800" t="s">
        <v>3619</v>
      </c>
      <c r="N2800" t="s">
        <v>1454</v>
      </c>
      <c r="O2800">
        <v>1658</v>
      </c>
      <c r="P2800" t="s">
        <v>3620</v>
      </c>
      <c r="Q2800" t="s">
        <v>3621</v>
      </c>
      <c r="R2800" t="s">
        <v>22096</v>
      </c>
      <c r="S2800" t="s">
        <v>28</v>
      </c>
      <c r="T2800" t="s">
        <v>262</v>
      </c>
      <c r="U2800" t="s">
        <v>11972</v>
      </c>
      <c r="V2800" t="s">
        <v>9309</v>
      </c>
      <c r="X2800" t="s">
        <v>22097</v>
      </c>
      <c r="Y2800" t="s">
        <v>22098</v>
      </c>
    </row>
    <row r="2801" spans="1:25" x14ac:dyDescent="0.2">
      <c r="A2801" t="s">
        <v>27096</v>
      </c>
      <c r="B2801">
        <v>85771</v>
      </c>
      <c r="C2801">
        <v>217937</v>
      </c>
      <c r="D2801" t="s">
        <v>22083</v>
      </c>
      <c r="E2801" t="s">
        <v>24</v>
      </c>
      <c r="F2801">
        <v>999510020</v>
      </c>
      <c r="G2801" t="s">
        <v>3162</v>
      </c>
      <c r="H2801" t="s">
        <v>3163</v>
      </c>
      <c r="I2801" t="s">
        <v>325</v>
      </c>
      <c r="J2801" t="s">
        <v>26</v>
      </c>
      <c r="K2801">
        <v>11977.58</v>
      </c>
      <c r="L2801" t="s">
        <v>357</v>
      </c>
      <c r="M2801" t="s">
        <v>3164</v>
      </c>
      <c r="N2801" t="s">
        <v>575</v>
      </c>
      <c r="O2801">
        <v>28001</v>
      </c>
      <c r="P2801" t="s">
        <v>3165</v>
      </c>
      <c r="R2801" t="s">
        <v>22099</v>
      </c>
      <c r="S2801" t="s">
        <v>28</v>
      </c>
      <c r="T2801" t="s">
        <v>47</v>
      </c>
      <c r="U2801" t="s">
        <v>1805</v>
      </c>
      <c r="V2801" t="s">
        <v>21698</v>
      </c>
      <c r="X2801" t="s">
        <v>22100</v>
      </c>
      <c r="Y2801" t="s">
        <v>22101</v>
      </c>
    </row>
    <row r="2802" spans="1:25" x14ac:dyDescent="0.2">
      <c r="A2802" t="s">
        <v>27096</v>
      </c>
      <c r="B2802">
        <v>85771</v>
      </c>
      <c r="C2802">
        <v>217937</v>
      </c>
      <c r="D2802" t="s">
        <v>22083</v>
      </c>
      <c r="E2802" t="s">
        <v>24</v>
      </c>
      <c r="F2802">
        <v>999946714</v>
      </c>
      <c r="G2802" t="s">
        <v>14984</v>
      </c>
      <c r="H2802" t="s">
        <v>14985</v>
      </c>
      <c r="I2802" t="s">
        <v>325</v>
      </c>
      <c r="J2802" t="s">
        <v>26</v>
      </c>
      <c r="K2802">
        <v>10740</v>
      </c>
      <c r="L2802" t="s">
        <v>192</v>
      </c>
      <c r="M2802" t="s">
        <v>14986</v>
      </c>
      <c r="N2802" t="s">
        <v>212</v>
      </c>
      <c r="O2802">
        <v>1000</v>
      </c>
      <c r="P2802" t="s">
        <v>14987</v>
      </c>
      <c r="R2802" t="s">
        <v>22102</v>
      </c>
      <c r="S2802" t="s">
        <v>28</v>
      </c>
      <c r="T2802" t="s">
        <v>47</v>
      </c>
      <c r="U2802" t="s">
        <v>7000</v>
      </c>
      <c r="V2802" t="s">
        <v>22103</v>
      </c>
      <c r="X2802" t="s">
        <v>22104</v>
      </c>
      <c r="Y2802" t="s">
        <v>22105</v>
      </c>
    </row>
    <row r="2803" spans="1:25" x14ac:dyDescent="0.2">
      <c r="A2803" t="s">
        <v>27096</v>
      </c>
      <c r="B2803">
        <v>85771</v>
      </c>
      <c r="C2803">
        <v>217937</v>
      </c>
      <c r="D2803" t="s">
        <v>22083</v>
      </c>
      <c r="E2803" t="s">
        <v>24</v>
      </c>
      <c r="F2803">
        <v>999946035</v>
      </c>
      <c r="G2803" t="s">
        <v>5432</v>
      </c>
      <c r="H2803" t="s">
        <v>5433</v>
      </c>
      <c r="I2803" t="s">
        <v>209</v>
      </c>
      <c r="J2803" t="s">
        <v>26</v>
      </c>
      <c r="K2803">
        <v>6323</v>
      </c>
      <c r="L2803" t="s">
        <v>656</v>
      </c>
      <c r="M2803" t="s">
        <v>5434</v>
      </c>
      <c r="N2803" t="s">
        <v>1181</v>
      </c>
      <c r="O2803">
        <v>2043</v>
      </c>
      <c r="P2803" t="s">
        <v>5435</v>
      </c>
      <c r="R2803" t="s">
        <v>22106</v>
      </c>
      <c r="S2803" t="s">
        <v>28</v>
      </c>
      <c r="T2803" t="s">
        <v>47</v>
      </c>
      <c r="U2803" t="s">
        <v>22107</v>
      </c>
      <c r="V2803" t="s">
        <v>22108</v>
      </c>
      <c r="X2803" t="s">
        <v>22109</v>
      </c>
      <c r="Y2803" t="s">
        <v>22110</v>
      </c>
    </row>
    <row r="2804" spans="1:25" x14ac:dyDescent="0.2">
      <c r="A2804" t="s">
        <v>27096</v>
      </c>
      <c r="B2804">
        <v>85771</v>
      </c>
      <c r="C2804">
        <v>217937</v>
      </c>
      <c r="D2804" t="s">
        <v>22083</v>
      </c>
      <c r="E2804" t="s">
        <v>24</v>
      </c>
      <c r="F2804">
        <v>999514191</v>
      </c>
      <c r="G2804" t="s">
        <v>3026</v>
      </c>
      <c r="H2804" t="s">
        <v>3027</v>
      </c>
      <c r="I2804" t="s">
        <v>25</v>
      </c>
      <c r="J2804" t="s">
        <v>26</v>
      </c>
      <c r="K2804">
        <v>31351</v>
      </c>
      <c r="L2804" t="s">
        <v>210</v>
      </c>
      <c r="M2804" t="s">
        <v>3028</v>
      </c>
      <c r="N2804" t="s">
        <v>219</v>
      </c>
      <c r="O2804">
        <v>184</v>
      </c>
      <c r="P2804" t="s">
        <v>3029</v>
      </c>
      <c r="Q2804" t="s">
        <v>3030</v>
      </c>
      <c r="R2804" t="s">
        <v>22111</v>
      </c>
      <c r="S2804" t="s">
        <v>28</v>
      </c>
      <c r="T2804" t="s">
        <v>40</v>
      </c>
      <c r="U2804" t="s">
        <v>15677</v>
      </c>
      <c r="V2804" t="s">
        <v>9320</v>
      </c>
      <c r="X2804" t="s">
        <v>22112</v>
      </c>
      <c r="Y2804" t="s">
        <v>22113</v>
      </c>
    </row>
    <row r="2805" spans="1:25" x14ac:dyDescent="0.2">
      <c r="A2805" t="s">
        <v>27096</v>
      </c>
      <c r="B2805">
        <v>85771</v>
      </c>
      <c r="C2805">
        <v>217937</v>
      </c>
      <c r="D2805" t="s">
        <v>22083</v>
      </c>
      <c r="E2805" t="s">
        <v>24</v>
      </c>
      <c r="F2805">
        <v>999763384</v>
      </c>
      <c r="G2805" t="s">
        <v>22027</v>
      </c>
      <c r="H2805" t="s">
        <v>14928</v>
      </c>
      <c r="I2805" t="s">
        <v>325</v>
      </c>
      <c r="J2805" t="s">
        <v>26</v>
      </c>
      <c r="K2805">
        <v>7233.2</v>
      </c>
      <c r="L2805" t="s">
        <v>520</v>
      </c>
      <c r="M2805" t="s">
        <v>22028</v>
      </c>
      <c r="N2805" t="s">
        <v>1500</v>
      </c>
      <c r="O2805" t="s">
        <v>8689</v>
      </c>
      <c r="P2805" t="s">
        <v>22029</v>
      </c>
      <c r="R2805" t="s">
        <v>22114</v>
      </c>
      <c r="S2805" t="s">
        <v>28</v>
      </c>
      <c r="T2805" t="s">
        <v>47</v>
      </c>
      <c r="U2805" t="s">
        <v>22115</v>
      </c>
      <c r="V2805" t="s">
        <v>22116</v>
      </c>
      <c r="X2805" t="s">
        <v>22117</v>
      </c>
      <c r="Y2805" t="s">
        <v>22118</v>
      </c>
    </row>
    <row r="2806" spans="1:25" x14ac:dyDescent="0.2">
      <c r="A2806" t="s">
        <v>27096</v>
      </c>
      <c r="B2806">
        <v>85771</v>
      </c>
      <c r="C2806">
        <v>217937</v>
      </c>
      <c r="D2806" t="s">
        <v>22083</v>
      </c>
      <c r="E2806" t="s">
        <v>57</v>
      </c>
      <c r="F2806">
        <v>999992401</v>
      </c>
      <c r="G2806" t="s">
        <v>1200</v>
      </c>
      <c r="H2806" t="s">
        <v>1201</v>
      </c>
      <c r="I2806" t="s">
        <v>25</v>
      </c>
      <c r="J2806" t="s">
        <v>26</v>
      </c>
      <c r="K2806">
        <v>134615</v>
      </c>
      <c r="L2806" t="s">
        <v>82</v>
      </c>
      <c r="M2806" t="s">
        <v>1202</v>
      </c>
      <c r="N2806" t="s">
        <v>1203</v>
      </c>
      <c r="O2806">
        <v>75015</v>
      </c>
      <c r="P2806" t="s">
        <v>1204</v>
      </c>
      <c r="Q2806" t="s">
        <v>1205</v>
      </c>
      <c r="R2806" t="s">
        <v>22119</v>
      </c>
      <c r="S2806" t="s">
        <v>28</v>
      </c>
      <c r="T2806" t="s">
        <v>40</v>
      </c>
      <c r="U2806" t="s">
        <v>930</v>
      </c>
      <c r="V2806" t="s">
        <v>18642</v>
      </c>
      <c r="X2806" t="s">
        <v>22120</v>
      </c>
      <c r="Y2806" t="s">
        <v>22121</v>
      </c>
    </row>
    <row r="2807" spans="1:25" x14ac:dyDescent="0.2">
      <c r="A2807" t="s">
        <v>27096</v>
      </c>
      <c r="B2807">
        <v>85771</v>
      </c>
      <c r="C2807">
        <v>217937</v>
      </c>
      <c r="D2807" t="s">
        <v>22083</v>
      </c>
      <c r="E2807" t="s">
        <v>24</v>
      </c>
      <c r="F2807">
        <v>999587135</v>
      </c>
      <c r="G2807" t="s">
        <v>904</v>
      </c>
      <c r="H2807" t="s">
        <v>905</v>
      </c>
      <c r="I2807" t="s">
        <v>25</v>
      </c>
      <c r="J2807" t="s">
        <v>26</v>
      </c>
      <c r="K2807">
        <v>42960.5</v>
      </c>
      <c r="L2807" t="s">
        <v>906</v>
      </c>
      <c r="M2807" t="s">
        <v>907</v>
      </c>
      <c r="N2807" t="s">
        <v>908</v>
      </c>
      <c r="O2807">
        <v>6100</v>
      </c>
      <c r="P2807" t="s">
        <v>909</v>
      </c>
      <c r="Q2807" t="s">
        <v>910</v>
      </c>
      <c r="R2807" t="s">
        <v>22122</v>
      </c>
      <c r="S2807" t="s">
        <v>28</v>
      </c>
      <c r="T2807" t="s">
        <v>40</v>
      </c>
      <c r="U2807" t="s">
        <v>22123</v>
      </c>
      <c r="V2807" t="s">
        <v>22124</v>
      </c>
      <c r="X2807" t="s">
        <v>22010</v>
      </c>
      <c r="Y2807" t="s">
        <v>22011</v>
      </c>
    </row>
    <row r="2808" spans="1:25" x14ac:dyDescent="0.2">
      <c r="A2808" t="s">
        <v>27096</v>
      </c>
      <c r="B2808">
        <v>85771</v>
      </c>
      <c r="C2808">
        <v>217937</v>
      </c>
      <c r="D2808" t="s">
        <v>22083</v>
      </c>
      <c r="E2808" t="s">
        <v>24</v>
      </c>
      <c r="F2808">
        <v>999518168</v>
      </c>
      <c r="G2808" t="s">
        <v>3172</v>
      </c>
      <c r="H2808" t="s">
        <v>3173</v>
      </c>
      <c r="I2808" t="s">
        <v>325</v>
      </c>
      <c r="J2808" t="s">
        <v>26</v>
      </c>
      <c r="K2808">
        <v>10143</v>
      </c>
      <c r="L2808" t="s">
        <v>742</v>
      </c>
      <c r="M2808" t="s">
        <v>3174</v>
      </c>
      <c r="N2808" t="s">
        <v>3175</v>
      </c>
      <c r="O2808" t="s">
        <v>3176</v>
      </c>
      <c r="P2808" t="s">
        <v>3177</v>
      </c>
      <c r="R2808" t="s">
        <v>22125</v>
      </c>
      <c r="S2808" t="s">
        <v>28</v>
      </c>
      <c r="T2808" t="s">
        <v>65</v>
      </c>
      <c r="U2808" t="s">
        <v>22126</v>
      </c>
      <c r="V2808" t="s">
        <v>5992</v>
      </c>
      <c r="X2808">
        <v>35623402076</v>
      </c>
      <c r="Y2808">
        <v>35621343577</v>
      </c>
    </row>
    <row r="2809" spans="1:25" x14ac:dyDescent="0.2">
      <c r="A2809" t="s">
        <v>27096</v>
      </c>
      <c r="B2809">
        <v>85771</v>
      </c>
      <c r="C2809">
        <v>217937</v>
      </c>
      <c r="D2809" t="s">
        <v>22083</v>
      </c>
      <c r="E2809" t="s">
        <v>24</v>
      </c>
      <c r="F2809">
        <v>999918390</v>
      </c>
      <c r="G2809" t="s">
        <v>22127</v>
      </c>
      <c r="H2809" t="s">
        <v>22128</v>
      </c>
      <c r="I2809" t="s">
        <v>209</v>
      </c>
      <c r="J2809" t="s">
        <v>26</v>
      </c>
      <c r="K2809">
        <v>13963</v>
      </c>
      <c r="L2809" t="s">
        <v>59</v>
      </c>
      <c r="M2809" t="s">
        <v>12330</v>
      </c>
      <c r="N2809" t="s">
        <v>12331</v>
      </c>
      <c r="O2809">
        <v>4362</v>
      </c>
      <c r="P2809" t="s">
        <v>22129</v>
      </c>
      <c r="R2809" t="s">
        <v>22130</v>
      </c>
      <c r="S2809" t="s">
        <v>28</v>
      </c>
      <c r="T2809" t="s">
        <v>40</v>
      </c>
      <c r="U2809" t="s">
        <v>1240</v>
      </c>
      <c r="V2809" t="s">
        <v>3764</v>
      </c>
      <c r="X2809" t="s">
        <v>22131</v>
      </c>
      <c r="Y2809" t="s">
        <v>22132</v>
      </c>
    </row>
    <row r="2810" spans="1:25" x14ac:dyDescent="0.2">
      <c r="A2810" t="s">
        <v>27096</v>
      </c>
      <c r="B2810">
        <v>85771</v>
      </c>
      <c r="C2810">
        <v>217937</v>
      </c>
      <c r="D2810" t="s">
        <v>22083</v>
      </c>
      <c r="E2810" t="s">
        <v>24</v>
      </c>
      <c r="F2810">
        <v>999995893</v>
      </c>
      <c r="G2810" t="s">
        <v>1150</v>
      </c>
      <c r="H2810" t="s">
        <v>1151</v>
      </c>
      <c r="I2810" t="s">
        <v>25</v>
      </c>
      <c r="J2810" t="s">
        <v>26</v>
      </c>
      <c r="K2810">
        <v>22298</v>
      </c>
      <c r="L2810" t="s">
        <v>99</v>
      </c>
      <c r="M2810" t="s">
        <v>1152</v>
      </c>
      <c r="N2810" t="s">
        <v>1153</v>
      </c>
      <c r="O2810">
        <v>70013</v>
      </c>
      <c r="P2810" t="s">
        <v>1154</v>
      </c>
      <c r="Q2810" t="s">
        <v>1155</v>
      </c>
      <c r="R2810" t="s">
        <v>22133</v>
      </c>
      <c r="S2810" t="s">
        <v>28</v>
      </c>
      <c r="T2810" t="s">
        <v>65</v>
      </c>
      <c r="U2810" t="s">
        <v>3779</v>
      </c>
      <c r="V2810" t="s">
        <v>22134</v>
      </c>
      <c r="X2810" t="s">
        <v>22135</v>
      </c>
      <c r="Y2810" t="s">
        <v>22136</v>
      </c>
    </row>
    <row r="2811" spans="1:25" x14ac:dyDescent="0.2">
      <c r="A2811" t="s">
        <v>27096</v>
      </c>
      <c r="B2811">
        <v>85771</v>
      </c>
      <c r="C2811">
        <v>217937</v>
      </c>
      <c r="D2811" t="s">
        <v>22083</v>
      </c>
      <c r="E2811" t="s">
        <v>24</v>
      </c>
      <c r="F2811">
        <v>999941476</v>
      </c>
      <c r="G2811" t="s">
        <v>16083</v>
      </c>
      <c r="H2811" t="s">
        <v>16084</v>
      </c>
      <c r="I2811" t="s">
        <v>30</v>
      </c>
      <c r="J2811" t="s">
        <v>26</v>
      </c>
      <c r="K2811">
        <v>25797.7</v>
      </c>
      <c r="L2811" t="s">
        <v>857</v>
      </c>
      <c r="M2811" t="s">
        <v>16085</v>
      </c>
      <c r="N2811" t="s">
        <v>1462</v>
      </c>
      <c r="O2811" t="s">
        <v>16086</v>
      </c>
      <c r="P2811" t="s">
        <v>16087</v>
      </c>
      <c r="Q2811" t="s">
        <v>16088</v>
      </c>
      <c r="R2811" t="s">
        <v>22137</v>
      </c>
      <c r="S2811" t="s">
        <v>28</v>
      </c>
      <c r="T2811" t="s">
        <v>40</v>
      </c>
      <c r="U2811" t="s">
        <v>2348</v>
      </c>
      <c r="V2811" t="s">
        <v>22138</v>
      </c>
      <c r="X2811" t="s">
        <v>22139</v>
      </c>
      <c r="Y2811" t="s">
        <v>22140</v>
      </c>
    </row>
    <row r="2812" spans="1:25" x14ac:dyDescent="0.2">
      <c r="A2812" t="s">
        <v>27096</v>
      </c>
      <c r="B2812">
        <v>85771</v>
      </c>
      <c r="C2812">
        <v>217937</v>
      </c>
      <c r="D2812" t="s">
        <v>22083</v>
      </c>
      <c r="E2812" t="s">
        <v>24</v>
      </c>
      <c r="F2812">
        <v>999814600</v>
      </c>
      <c r="G2812" t="s">
        <v>22141</v>
      </c>
      <c r="H2812" t="s">
        <v>22142</v>
      </c>
      <c r="I2812" t="s">
        <v>325</v>
      </c>
      <c r="J2812" t="s">
        <v>26</v>
      </c>
      <c r="K2812">
        <v>14023.42</v>
      </c>
      <c r="L2812" t="s">
        <v>312</v>
      </c>
      <c r="M2812" t="s">
        <v>22143</v>
      </c>
      <c r="N2812" t="s">
        <v>1398</v>
      </c>
      <c r="O2812" t="s">
        <v>22144</v>
      </c>
      <c r="P2812" t="s">
        <v>22145</v>
      </c>
      <c r="R2812" t="s">
        <v>22146</v>
      </c>
      <c r="S2812" t="s">
        <v>28</v>
      </c>
      <c r="T2812" t="s">
        <v>40</v>
      </c>
      <c r="U2812" t="s">
        <v>1925</v>
      </c>
      <c r="V2812" t="s">
        <v>22147</v>
      </c>
      <c r="X2812" t="s">
        <v>22148</v>
      </c>
      <c r="Y2812" t="s">
        <v>22149</v>
      </c>
    </row>
    <row r="2813" spans="1:25" x14ac:dyDescent="0.2">
      <c r="A2813" t="s">
        <v>27096</v>
      </c>
      <c r="B2813">
        <v>85771</v>
      </c>
      <c r="C2813">
        <v>217937</v>
      </c>
      <c r="D2813" t="s">
        <v>22083</v>
      </c>
      <c r="E2813" t="s">
        <v>24</v>
      </c>
      <c r="F2813">
        <v>999454439</v>
      </c>
      <c r="G2813" t="s">
        <v>15162</v>
      </c>
      <c r="H2813" t="s">
        <v>15163</v>
      </c>
      <c r="I2813" t="s">
        <v>25</v>
      </c>
      <c r="J2813" t="s">
        <v>26</v>
      </c>
      <c r="K2813">
        <v>9052.2000000000007</v>
      </c>
      <c r="L2813" t="s">
        <v>238</v>
      </c>
      <c r="M2813" t="s">
        <v>15164</v>
      </c>
      <c r="N2813" t="s">
        <v>6168</v>
      </c>
      <c r="O2813" t="s">
        <v>3208</v>
      </c>
      <c r="P2813" t="s">
        <v>15165</v>
      </c>
      <c r="Q2813" t="s">
        <v>15166</v>
      </c>
      <c r="R2813" t="s">
        <v>22150</v>
      </c>
      <c r="S2813" t="s">
        <v>28</v>
      </c>
      <c r="T2813" t="s">
        <v>56</v>
      </c>
      <c r="U2813" t="s">
        <v>2242</v>
      </c>
      <c r="V2813" t="s">
        <v>22151</v>
      </c>
      <c r="X2813" t="s">
        <v>22152</v>
      </c>
      <c r="Y2813" t="s">
        <v>22082</v>
      </c>
    </row>
    <row r="2814" spans="1:25" x14ac:dyDescent="0.2">
      <c r="A2814" t="s">
        <v>27096</v>
      </c>
      <c r="B2814">
        <v>85771</v>
      </c>
      <c r="C2814">
        <v>217937</v>
      </c>
      <c r="D2814" t="s">
        <v>22083</v>
      </c>
      <c r="E2814" t="s">
        <v>24</v>
      </c>
      <c r="F2814">
        <v>999590142</v>
      </c>
      <c r="G2814" t="s">
        <v>3228</v>
      </c>
      <c r="H2814" t="s">
        <v>3229</v>
      </c>
      <c r="I2814" t="s">
        <v>325</v>
      </c>
      <c r="J2814" t="s">
        <v>26</v>
      </c>
      <c r="K2814">
        <v>25145</v>
      </c>
      <c r="L2814" t="s">
        <v>326</v>
      </c>
      <c r="M2814" t="s">
        <v>3230</v>
      </c>
      <c r="N2814" t="s">
        <v>1503</v>
      </c>
      <c r="O2814">
        <v>61500</v>
      </c>
      <c r="P2814" t="s">
        <v>3231</v>
      </c>
      <c r="R2814" t="s">
        <v>22153</v>
      </c>
      <c r="S2814" t="s">
        <v>28</v>
      </c>
      <c r="T2814" t="s">
        <v>40</v>
      </c>
      <c r="U2814" t="s">
        <v>21352</v>
      </c>
      <c r="V2814" t="s">
        <v>5674</v>
      </c>
      <c r="X2814" t="s">
        <v>22154</v>
      </c>
      <c r="Y2814" t="s">
        <v>22155</v>
      </c>
    </row>
    <row r="2815" spans="1:25" x14ac:dyDescent="0.2">
      <c r="A2815" t="s">
        <v>27096</v>
      </c>
      <c r="B2815">
        <v>85771</v>
      </c>
      <c r="C2815">
        <v>217937</v>
      </c>
      <c r="D2815" t="s">
        <v>22083</v>
      </c>
      <c r="E2815" t="s">
        <v>24</v>
      </c>
      <c r="F2815">
        <v>999569190</v>
      </c>
      <c r="G2815" t="s">
        <v>22156</v>
      </c>
      <c r="H2815" t="s">
        <v>22157</v>
      </c>
      <c r="I2815" t="s">
        <v>25</v>
      </c>
      <c r="J2815" t="s">
        <v>26</v>
      </c>
      <c r="K2815">
        <v>2140</v>
      </c>
      <c r="L2815" t="s">
        <v>263</v>
      </c>
      <c r="M2815" t="s">
        <v>22158</v>
      </c>
      <c r="N2815" t="s">
        <v>2606</v>
      </c>
      <c r="O2815">
        <v>81107</v>
      </c>
      <c r="P2815" t="s">
        <v>22159</v>
      </c>
      <c r="R2815" t="s">
        <v>22160</v>
      </c>
      <c r="S2815" t="s">
        <v>28</v>
      </c>
      <c r="T2815" t="s">
        <v>40</v>
      </c>
      <c r="U2815" t="s">
        <v>963</v>
      </c>
      <c r="V2815" t="s">
        <v>22053</v>
      </c>
      <c r="X2815" t="s">
        <v>22161</v>
      </c>
      <c r="Y2815" t="s">
        <v>22162</v>
      </c>
    </row>
    <row r="2816" spans="1:25" x14ac:dyDescent="0.2">
      <c r="A2816" t="s">
        <v>27096</v>
      </c>
      <c r="B2816">
        <v>85771</v>
      </c>
      <c r="C2816">
        <v>217937</v>
      </c>
      <c r="D2816" t="s">
        <v>22083</v>
      </c>
      <c r="E2816" t="s">
        <v>24</v>
      </c>
      <c r="F2816">
        <v>999460453</v>
      </c>
      <c r="G2816" t="s">
        <v>3082</v>
      </c>
      <c r="H2816" t="s">
        <v>3083</v>
      </c>
      <c r="I2816" t="s">
        <v>325</v>
      </c>
      <c r="J2816" t="s">
        <v>26</v>
      </c>
      <c r="K2816">
        <v>22522.43</v>
      </c>
      <c r="L2816" t="s">
        <v>109</v>
      </c>
      <c r="M2816" t="s">
        <v>3084</v>
      </c>
      <c r="N2816" t="s">
        <v>741</v>
      </c>
      <c r="O2816">
        <v>283</v>
      </c>
      <c r="P2816" t="s">
        <v>3085</v>
      </c>
      <c r="Q2816" t="s">
        <v>3086</v>
      </c>
      <c r="R2816" t="s">
        <v>22163</v>
      </c>
      <c r="S2816" t="s">
        <v>28</v>
      </c>
      <c r="T2816" t="s">
        <v>65</v>
      </c>
      <c r="U2816" t="s">
        <v>22164</v>
      </c>
      <c r="V2816" t="s">
        <v>22050</v>
      </c>
      <c r="X2816" t="s">
        <v>22165</v>
      </c>
      <c r="Y2816" t="s">
        <v>22166</v>
      </c>
    </row>
    <row r="2817" spans="1:25" x14ac:dyDescent="0.2">
      <c r="A2817" t="s">
        <v>27096</v>
      </c>
      <c r="B2817">
        <v>85771</v>
      </c>
      <c r="C2817">
        <v>217937</v>
      </c>
      <c r="D2817" t="s">
        <v>22083</v>
      </c>
      <c r="E2817" t="s">
        <v>24</v>
      </c>
      <c r="F2817">
        <v>999646693</v>
      </c>
      <c r="G2817" t="s">
        <v>2599</v>
      </c>
      <c r="H2817" t="s">
        <v>2600</v>
      </c>
      <c r="I2817" t="s">
        <v>25</v>
      </c>
      <c r="J2817" t="s">
        <v>26</v>
      </c>
      <c r="K2817">
        <v>2000</v>
      </c>
      <c r="L2817" t="s">
        <v>513</v>
      </c>
      <c r="M2817" t="s">
        <v>2601</v>
      </c>
      <c r="N2817" t="s">
        <v>2602</v>
      </c>
      <c r="O2817">
        <v>1</v>
      </c>
      <c r="P2817" t="s">
        <v>2603</v>
      </c>
      <c r="Q2817" t="s">
        <v>2604</v>
      </c>
      <c r="R2817" t="s">
        <v>22167</v>
      </c>
      <c r="S2817" t="s">
        <v>28</v>
      </c>
      <c r="T2817" t="s">
        <v>65</v>
      </c>
      <c r="U2817" t="s">
        <v>22168</v>
      </c>
      <c r="V2817" t="s">
        <v>22057</v>
      </c>
      <c r="X2817" t="s">
        <v>22169</v>
      </c>
      <c r="Y2817" t="s">
        <v>22170</v>
      </c>
    </row>
    <row r="2818" spans="1:25" x14ac:dyDescent="0.2">
      <c r="A2818" t="s">
        <v>27096</v>
      </c>
      <c r="B2818">
        <v>85771</v>
      </c>
      <c r="C2818">
        <v>217937</v>
      </c>
      <c r="D2818" t="s">
        <v>22083</v>
      </c>
      <c r="E2818" t="s">
        <v>24</v>
      </c>
      <c r="F2818">
        <v>999950400</v>
      </c>
      <c r="G2818" t="s">
        <v>3087</v>
      </c>
      <c r="H2818" t="s">
        <v>3088</v>
      </c>
      <c r="I2818" t="s">
        <v>209</v>
      </c>
      <c r="J2818" t="s">
        <v>26</v>
      </c>
      <c r="K2818">
        <v>9779.7999999999993</v>
      </c>
      <c r="L2818" t="s">
        <v>947</v>
      </c>
      <c r="M2818" t="s">
        <v>3089</v>
      </c>
      <c r="N2818" t="s">
        <v>949</v>
      </c>
      <c r="O2818">
        <v>10119</v>
      </c>
      <c r="P2818" t="s">
        <v>3090</v>
      </c>
      <c r="Q2818" t="s">
        <v>3091</v>
      </c>
      <c r="R2818" t="s">
        <v>22171</v>
      </c>
      <c r="S2818" t="s">
        <v>28</v>
      </c>
      <c r="T2818" t="s">
        <v>40</v>
      </c>
      <c r="U2818" t="s">
        <v>745</v>
      </c>
      <c r="V2818" t="s">
        <v>22061</v>
      </c>
      <c r="X2818" t="s">
        <v>22062</v>
      </c>
      <c r="Y2818" t="s">
        <v>22063</v>
      </c>
    </row>
    <row r="2819" spans="1:25" x14ac:dyDescent="0.2">
      <c r="A2819" t="s">
        <v>27096</v>
      </c>
      <c r="B2819">
        <v>85771</v>
      </c>
      <c r="C2819">
        <v>217937</v>
      </c>
      <c r="D2819" t="s">
        <v>22083</v>
      </c>
      <c r="E2819" t="s">
        <v>24</v>
      </c>
      <c r="F2819">
        <v>999569093</v>
      </c>
      <c r="G2819" t="s">
        <v>15169</v>
      </c>
      <c r="H2819" t="s">
        <v>15170</v>
      </c>
      <c r="I2819" t="s">
        <v>209</v>
      </c>
      <c r="J2819" t="s">
        <v>26</v>
      </c>
      <c r="K2819">
        <v>16692</v>
      </c>
      <c r="L2819" t="s">
        <v>70</v>
      </c>
      <c r="M2819" t="s">
        <v>15171</v>
      </c>
      <c r="N2819" t="s">
        <v>1533</v>
      </c>
      <c r="O2819">
        <v>3007</v>
      </c>
      <c r="P2819" t="s">
        <v>15172</v>
      </c>
      <c r="Q2819" t="s">
        <v>15173</v>
      </c>
      <c r="R2819" t="s">
        <v>22172</v>
      </c>
      <c r="S2819" t="s">
        <v>28</v>
      </c>
      <c r="T2819" t="s">
        <v>65</v>
      </c>
      <c r="U2819" t="s">
        <v>601</v>
      </c>
      <c r="V2819" t="s">
        <v>1352</v>
      </c>
      <c r="X2819" t="s">
        <v>22173</v>
      </c>
      <c r="Y2819" t="s">
        <v>22174</v>
      </c>
    </row>
    <row r="2820" spans="1:25" x14ac:dyDescent="0.2">
      <c r="A2820" t="s">
        <v>27096</v>
      </c>
      <c r="B2820">
        <v>85771</v>
      </c>
      <c r="C2820">
        <v>217937</v>
      </c>
      <c r="D2820" t="s">
        <v>22083</v>
      </c>
      <c r="E2820" t="s">
        <v>24</v>
      </c>
      <c r="F2820">
        <v>999474809</v>
      </c>
      <c r="G2820" t="s">
        <v>22065</v>
      </c>
      <c r="H2820" t="s">
        <v>22066</v>
      </c>
      <c r="I2820" t="s">
        <v>25</v>
      </c>
      <c r="J2820" t="s">
        <v>26</v>
      </c>
      <c r="K2820">
        <v>5705</v>
      </c>
      <c r="L2820" t="s">
        <v>900</v>
      </c>
      <c r="M2820" t="s">
        <v>22067</v>
      </c>
      <c r="N2820" t="s">
        <v>1185</v>
      </c>
      <c r="O2820">
        <v>1040</v>
      </c>
      <c r="P2820" t="s">
        <v>22068</v>
      </c>
      <c r="R2820" t="s">
        <v>22175</v>
      </c>
      <c r="S2820" t="s">
        <v>28</v>
      </c>
      <c r="T2820" t="s">
        <v>40</v>
      </c>
      <c r="U2820" t="s">
        <v>7561</v>
      </c>
      <c r="V2820" t="s">
        <v>7695</v>
      </c>
      <c r="X2820" t="s">
        <v>22176</v>
      </c>
      <c r="Y2820" t="s">
        <v>22177</v>
      </c>
    </row>
    <row r="2821" spans="1:25" x14ac:dyDescent="0.2">
      <c r="A2821" t="s">
        <v>27096</v>
      </c>
      <c r="B2821">
        <v>85771</v>
      </c>
      <c r="C2821">
        <v>217937</v>
      </c>
      <c r="D2821" t="s">
        <v>22083</v>
      </c>
      <c r="E2821" t="s">
        <v>24</v>
      </c>
      <c r="F2821">
        <v>999534755</v>
      </c>
      <c r="G2821" t="s">
        <v>12405</v>
      </c>
      <c r="H2821" t="s">
        <v>12406</v>
      </c>
      <c r="I2821" t="s">
        <v>25</v>
      </c>
      <c r="J2821" t="s">
        <v>26</v>
      </c>
      <c r="K2821">
        <v>48845.5</v>
      </c>
      <c r="L2821" t="s">
        <v>761</v>
      </c>
      <c r="M2821" t="s">
        <v>12407</v>
      </c>
      <c r="N2821" t="s">
        <v>1950</v>
      </c>
      <c r="O2821">
        <v>10362</v>
      </c>
      <c r="P2821" t="s">
        <v>12408</v>
      </c>
      <c r="Q2821" t="s">
        <v>12409</v>
      </c>
      <c r="R2821" t="s">
        <v>22178</v>
      </c>
      <c r="S2821" t="s">
        <v>28</v>
      </c>
      <c r="T2821" t="s">
        <v>47</v>
      </c>
      <c r="U2821" t="s">
        <v>7200</v>
      </c>
      <c r="V2821" t="s">
        <v>14820</v>
      </c>
      <c r="X2821">
        <v>40213168722</v>
      </c>
      <c r="Y2821">
        <v>40213128804</v>
      </c>
    </row>
    <row r="2822" spans="1:25" x14ac:dyDescent="0.2">
      <c r="A2822" t="s">
        <v>27096</v>
      </c>
      <c r="B2822">
        <v>85771</v>
      </c>
      <c r="C2822">
        <v>217937</v>
      </c>
      <c r="D2822" t="s">
        <v>22083</v>
      </c>
      <c r="E2822" t="s">
        <v>24</v>
      </c>
      <c r="F2822">
        <v>999506334</v>
      </c>
      <c r="G2822" t="s">
        <v>3260</v>
      </c>
      <c r="H2822" t="s">
        <v>3261</v>
      </c>
      <c r="I2822" t="s">
        <v>25</v>
      </c>
      <c r="J2822" t="s">
        <v>26</v>
      </c>
      <c r="K2822">
        <v>8142.7</v>
      </c>
      <c r="L2822" t="s">
        <v>372</v>
      </c>
      <c r="M2822" t="s">
        <v>3262</v>
      </c>
      <c r="N2822" t="s">
        <v>419</v>
      </c>
      <c r="O2822" t="s">
        <v>3263</v>
      </c>
      <c r="P2822" t="s">
        <v>3264</v>
      </c>
      <c r="R2822" t="s">
        <v>22179</v>
      </c>
      <c r="S2822" t="s">
        <v>28</v>
      </c>
      <c r="T2822" t="s">
        <v>40</v>
      </c>
      <c r="U2822" t="s">
        <v>8306</v>
      </c>
      <c r="V2822" t="s">
        <v>19420</v>
      </c>
      <c r="X2822" t="s">
        <v>22180</v>
      </c>
      <c r="Y2822" t="s">
        <v>22181</v>
      </c>
    </row>
    <row r="2823" spans="1:25" x14ac:dyDescent="0.2">
      <c r="A2823" t="s">
        <v>27096</v>
      </c>
      <c r="B2823">
        <v>85771</v>
      </c>
      <c r="C2823">
        <v>217937</v>
      </c>
      <c r="D2823" t="s">
        <v>22083</v>
      </c>
      <c r="E2823" t="s">
        <v>24</v>
      </c>
      <c r="F2823">
        <v>999832351</v>
      </c>
      <c r="G2823" t="s">
        <v>14010</v>
      </c>
      <c r="H2823" t="s">
        <v>13400</v>
      </c>
      <c r="I2823" t="s">
        <v>325</v>
      </c>
      <c r="J2823" t="s">
        <v>26</v>
      </c>
      <c r="K2823">
        <v>12281</v>
      </c>
      <c r="L2823" t="s">
        <v>138</v>
      </c>
      <c r="M2823" t="s">
        <v>14011</v>
      </c>
      <c r="N2823" t="s">
        <v>320</v>
      </c>
      <c r="O2823" t="s">
        <v>14012</v>
      </c>
      <c r="P2823" t="s">
        <v>14013</v>
      </c>
      <c r="R2823" t="s">
        <v>22182</v>
      </c>
      <c r="S2823" t="s">
        <v>28</v>
      </c>
      <c r="T2823" t="s">
        <v>65</v>
      </c>
      <c r="U2823" t="s">
        <v>7600</v>
      </c>
      <c r="V2823" t="s">
        <v>22183</v>
      </c>
      <c r="X2823" t="s">
        <v>22184</v>
      </c>
      <c r="Y2823" t="s">
        <v>22185</v>
      </c>
    </row>
    <row r="2824" spans="1:25" x14ac:dyDescent="0.2">
      <c r="A2824" t="s">
        <v>27096</v>
      </c>
      <c r="B2824">
        <v>85771</v>
      </c>
      <c r="C2824">
        <v>217937</v>
      </c>
      <c r="D2824" t="s">
        <v>22083</v>
      </c>
      <c r="E2824" t="s">
        <v>24</v>
      </c>
      <c r="F2824">
        <v>999507207</v>
      </c>
      <c r="G2824" t="s">
        <v>3192</v>
      </c>
      <c r="H2824" t="s">
        <v>3193</v>
      </c>
      <c r="I2824" t="s">
        <v>209</v>
      </c>
      <c r="J2824" t="s">
        <v>26</v>
      </c>
      <c r="K2824">
        <v>13054</v>
      </c>
      <c r="L2824" t="s">
        <v>682</v>
      </c>
      <c r="M2824" t="s">
        <v>3194</v>
      </c>
      <c r="N2824" t="s">
        <v>871</v>
      </c>
      <c r="O2824">
        <v>1090</v>
      </c>
      <c r="P2824" t="s">
        <v>3195</v>
      </c>
      <c r="R2824" t="s">
        <v>22186</v>
      </c>
      <c r="S2824" t="s">
        <v>28</v>
      </c>
      <c r="T2824" t="s">
        <v>47</v>
      </c>
      <c r="U2824" t="s">
        <v>2525</v>
      </c>
      <c r="V2824" t="s">
        <v>22187</v>
      </c>
      <c r="X2824" t="s">
        <v>22188</v>
      </c>
      <c r="Y2824" t="s">
        <v>22189</v>
      </c>
    </row>
    <row r="2825" spans="1:25" x14ac:dyDescent="0.2">
      <c r="A2825" t="s">
        <v>27096</v>
      </c>
      <c r="B2825">
        <v>102281</v>
      </c>
      <c r="C2825">
        <v>285223</v>
      </c>
      <c r="D2825" t="s">
        <v>22201</v>
      </c>
      <c r="E2825" t="s">
        <v>24</v>
      </c>
      <c r="F2825">
        <v>999929448</v>
      </c>
      <c r="G2825" t="s">
        <v>1186</v>
      </c>
      <c r="H2825" t="s">
        <v>1187</v>
      </c>
      <c r="I2825" t="s">
        <v>34</v>
      </c>
      <c r="J2825" t="s">
        <v>26</v>
      </c>
      <c r="K2825">
        <v>186774.87</v>
      </c>
      <c r="L2825" t="s">
        <v>138</v>
      </c>
      <c r="M2825" t="s">
        <v>1188</v>
      </c>
      <c r="N2825" t="s">
        <v>331</v>
      </c>
      <c r="O2825" t="s">
        <v>1189</v>
      </c>
      <c r="P2825" t="s">
        <v>1190</v>
      </c>
      <c r="Q2825" t="s">
        <v>1191</v>
      </c>
      <c r="R2825" t="s">
        <v>22202</v>
      </c>
      <c r="S2825" t="s">
        <v>28</v>
      </c>
      <c r="T2825" t="s">
        <v>47</v>
      </c>
      <c r="U2825" t="s">
        <v>19540</v>
      </c>
      <c r="V2825" t="s">
        <v>2706</v>
      </c>
      <c r="X2825" t="s">
        <v>3630</v>
      </c>
      <c r="Y2825" t="s">
        <v>1310</v>
      </c>
    </row>
    <row r="2826" spans="1:25" x14ac:dyDescent="0.2">
      <c r="A2826" t="s">
        <v>27096</v>
      </c>
      <c r="B2826">
        <v>102281</v>
      </c>
      <c r="C2826">
        <v>285223</v>
      </c>
      <c r="D2826" t="s">
        <v>22201</v>
      </c>
      <c r="E2826" t="s">
        <v>24</v>
      </c>
      <c r="F2826">
        <v>983142434</v>
      </c>
      <c r="G2826" t="s">
        <v>22203</v>
      </c>
      <c r="H2826" t="s">
        <v>675</v>
      </c>
      <c r="I2826" t="s">
        <v>34</v>
      </c>
      <c r="J2826" t="s">
        <v>26</v>
      </c>
      <c r="K2826">
        <v>87648</v>
      </c>
      <c r="L2826" t="s">
        <v>906</v>
      </c>
      <c r="M2826" t="s">
        <v>22204</v>
      </c>
      <c r="N2826" t="s">
        <v>20090</v>
      </c>
      <c r="O2826">
        <v>26470</v>
      </c>
      <c r="P2826" t="s">
        <v>22205</v>
      </c>
      <c r="Q2826" t="s">
        <v>22206</v>
      </c>
      <c r="R2826" t="s">
        <v>22207</v>
      </c>
      <c r="S2826" t="s">
        <v>28</v>
      </c>
      <c r="T2826" t="s">
        <v>65</v>
      </c>
      <c r="U2826" t="s">
        <v>8590</v>
      </c>
      <c r="V2826" t="s">
        <v>3909</v>
      </c>
      <c r="X2826" t="s">
        <v>22208</v>
      </c>
    </row>
    <row r="2827" spans="1:25" x14ac:dyDescent="0.2">
      <c r="A2827" t="s">
        <v>27096</v>
      </c>
      <c r="B2827">
        <v>102281</v>
      </c>
      <c r="C2827">
        <v>285223</v>
      </c>
      <c r="D2827" t="s">
        <v>22201</v>
      </c>
      <c r="E2827" t="s">
        <v>24</v>
      </c>
      <c r="F2827">
        <v>998325941</v>
      </c>
      <c r="G2827" t="s">
        <v>3248</v>
      </c>
      <c r="H2827" t="s">
        <v>3249</v>
      </c>
      <c r="I2827" t="s">
        <v>30</v>
      </c>
      <c r="J2827" t="s">
        <v>26</v>
      </c>
      <c r="K2827">
        <v>346812.52</v>
      </c>
      <c r="L2827" t="s">
        <v>210</v>
      </c>
      <c r="M2827" t="s">
        <v>3250</v>
      </c>
      <c r="N2827" t="s">
        <v>219</v>
      </c>
      <c r="O2827">
        <v>193</v>
      </c>
      <c r="P2827" t="s">
        <v>3251</v>
      </c>
      <c r="Q2827" t="s">
        <v>3252</v>
      </c>
      <c r="R2827" t="s">
        <v>22209</v>
      </c>
      <c r="S2827" t="s">
        <v>28</v>
      </c>
      <c r="T2827" t="s">
        <v>40</v>
      </c>
      <c r="U2827" t="s">
        <v>7610</v>
      </c>
      <c r="V2827" t="s">
        <v>7611</v>
      </c>
      <c r="X2827" t="s">
        <v>7612</v>
      </c>
      <c r="Y2827" t="s">
        <v>7613</v>
      </c>
    </row>
    <row r="2828" spans="1:25" x14ac:dyDescent="0.2">
      <c r="A2828" t="s">
        <v>27096</v>
      </c>
      <c r="B2828">
        <v>102281</v>
      </c>
      <c r="C2828">
        <v>285223</v>
      </c>
      <c r="D2828" t="s">
        <v>22201</v>
      </c>
      <c r="E2828" t="s">
        <v>24</v>
      </c>
      <c r="F2828">
        <v>999984059</v>
      </c>
      <c r="G2828" t="s">
        <v>552</v>
      </c>
      <c r="H2828" t="s">
        <v>553</v>
      </c>
      <c r="I2828" t="s">
        <v>25</v>
      </c>
      <c r="J2828" t="s">
        <v>26</v>
      </c>
      <c r="K2828">
        <v>360534.3</v>
      </c>
      <c r="L2828" t="s">
        <v>27</v>
      </c>
      <c r="M2828" t="s">
        <v>554</v>
      </c>
      <c r="N2828" t="s">
        <v>555</v>
      </c>
      <c r="O2828">
        <v>80686</v>
      </c>
      <c r="P2828" t="s">
        <v>556</v>
      </c>
      <c r="Q2828" t="s">
        <v>557</v>
      </c>
      <c r="R2828" t="s">
        <v>22210</v>
      </c>
      <c r="S2828" t="s">
        <v>28</v>
      </c>
      <c r="T2828" t="s">
        <v>40</v>
      </c>
      <c r="U2828" t="s">
        <v>475</v>
      </c>
      <c r="V2828" t="s">
        <v>1305</v>
      </c>
      <c r="X2828" t="s">
        <v>1306</v>
      </c>
      <c r="Y2828" t="s">
        <v>1307</v>
      </c>
    </row>
    <row r="2829" spans="1:25" x14ac:dyDescent="0.2">
      <c r="A2829" t="s">
        <v>27096</v>
      </c>
      <c r="B2829">
        <v>102281</v>
      </c>
      <c r="C2829">
        <v>285223</v>
      </c>
      <c r="D2829" t="s">
        <v>22201</v>
      </c>
      <c r="E2829" t="s">
        <v>24</v>
      </c>
      <c r="F2829">
        <v>999866010</v>
      </c>
      <c r="G2829" t="s">
        <v>20109</v>
      </c>
      <c r="H2829" t="s">
        <v>20109</v>
      </c>
      <c r="I2829" t="s">
        <v>34</v>
      </c>
      <c r="J2829" t="s">
        <v>26</v>
      </c>
      <c r="K2829">
        <v>138579.12</v>
      </c>
      <c r="L2829" t="s">
        <v>138</v>
      </c>
      <c r="M2829" t="s">
        <v>22196</v>
      </c>
      <c r="N2829" t="s">
        <v>20110</v>
      </c>
      <c r="O2829" t="s">
        <v>20111</v>
      </c>
      <c r="P2829" t="s">
        <v>22197</v>
      </c>
      <c r="Q2829" t="s">
        <v>22198</v>
      </c>
      <c r="R2829" t="s">
        <v>22211</v>
      </c>
      <c r="S2829" t="s">
        <v>28</v>
      </c>
      <c r="T2829" t="s">
        <v>47</v>
      </c>
      <c r="U2829" t="s">
        <v>7197</v>
      </c>
      <c r="V2829" t="s">
        <v>20112</v>
      </c>
      <c r="X2829" t="s">
        <v>22212</v>
      </c>
    </row>
    <row r="2830" spans="1:25" x14ac:dyDescent="0.2">
      <c r="A2830" t="s">
        <v>27096</v>
      </c>
      <c r="B2830">
        <v>102281</v>
      </c>
      <c r="C2830">
        <v>285223</v>
      </c>
      <c r="D2830" t="s">
        <v>22201</v>
      </c>
      <c r="E2830" t="s">
        <v>24</v>
      </c>
      <c r="F2830">
        <v>985384104</v>
      </c>
      <c r="G2830" t="s">
        <v>22213</v>
      </c>
      <c r="H2830" t="s">
        <v>22214</v>
      </c>
      <c r="I2830" t="s">
        <v>30</v>
      </c>
      <c r="J2830" t="s">
        <v>26</v>
      </c>
      <c r="K2830">
        <v>199799.84</v>
      </c>
      <c r="L2830" t="s">
        <v>109</v>
      </c>
      <c r="M2830" t="s">
        <v>22215</v>
      </c>
      <c r="N2830" t="s">
        <v>8712</v>
      </c>
      <c r="O2830">
        <v>4021</v>
      </c>
      <c r="P2830" t="s">
        <v>22216</v>
      </c>
      <c r="R2830" t="s">
        <v>22217</v>
      </c>
      <c r="S2830" t="s">
        <v>28</v>
      </c>
      <c r="T2830" t="s">
        <v>47</v>
      </c>
      <c r="U2830" t="s">
        <v>22218</v>
      </c>
      <c r="V2830" t="s">
        <v>22219</v>
      </c>
      <c r="X2830">
        <v>4792061802</v>
      </c>
    </row>
    <row r="2831" spans="1:25" x14ac:dyDescent="0.2">
      <c r="A2831" t="s">
        <v>27096</v>
      </c>
      <c r="B2831">
        <v>102281</v>
      </c>
      <c r="C2831">
        <v>285223</v>
      </c>
      <c r="D2831" t="s">
        <v>22201</v>
      </c>
      <c r="E2831" t="s">
        <v>24</v>
      </c>
      <c r="F2831">
        <v>999993856</v>
      </c>
      <c r="G2831" t="s">
        <v>4539</v>
      </c>
      <c r="H2831" t="s">
        <v>2632</v>
      </c>
      <c r="I2831" t="s">
        <v>30</v>
      </c>
      <c r="J2831" t="s">
        <v>26</v>
      </c>
      <c r="K2831">
        <v>341700</v>
      </c>
      <c r="L2831" t="s">
        <v>357</v>
      </c>
      <c r="M2831" t="s">
        <v>4540</v>
      </c>
      <c r="N2831" t="s">
        <v>575</v>
      </c>
      <c r="O2831">
        <v>28037</v>
      </c>
      <c r="P2831" t="s">
        <v>4541</v>
      </c>
      <c r="Q2831" t="s">
        <v>4542</v>
      </c>
      <c r="R2831" t="s">
        <v>22220</v>
      </c>
      <c r="S2831" t="s">
        <v>28</v>
      </c>
      <c r="T2831" t="s">
        <v>47</v>
      </c>
      <c r="U2831" t="s">
        <v>4112</v>
      </c>
      <c r="V2831" t="s">
        <v>3364</v>
      </c>
      <c r="X2831" t="s">
        <v>14338</v>
      </c>
    </row>
    <row r="2832" spans="1:25" x14ac:dyDescent="0.2">
      <c r="A2832" t="s">
        <v>27096</v>
      </c>
      <c r="B2832">
        <v>102281</v>
      </c>
      <c r="C2832">
        <v>285223</v>
      </c>
      <c r="D2832" t="s">
        <v>22201</v>
      </c>
      <c r="E2832" t="s">
        <v>24</v>
      </c>
      <c r="F2832">
        <v>986250411</v>
      </c>
      <c r="G2832" t="s">
        <v>10230</v>
      </c>
      <c r="H2832" t="s">
        <v>10231</v>
      </c>
      <c r="I2832" t="s">
        <v>30</v>
      </c>
      <c r="J2832" t="s">
        <v>26</v>
      </c>
      <c r="K2832">
        <v>402187.49</v>
      </c>
      <c r="L2832" t="s">
        <v>138</v>
      </c>
      <c r="M2832" t="s">
        <v>10232</v>
      </c>
      <c r="N2832" t="s">
        <v>320</v>
      </c>
      <c r="O2832" t="s">
        <v>10233</v>
      </c>
      <c r="Q2832" t="s">
        <v>10234</v>
      </c>
      <c r="R2832" t="s">
        <v>22221</v>
      </c>
      <c r="S2832" t="s">
        <v>28</v>
      </c>
      <c r="T2832" t="s">
        <v>40</v>
      </c>
      <c r="U2832" t="s">
        <v>4197</v>
      </c>
      <c r="V2832" t="s">
        <v>8908</v>
      </c>
      <c r="X2832">
        <v>441189363712</v>
      </c>
    </row>
    <row r="2833" spans="1:25" x14ac:dyDescent="0.2">
      <c r="A2833" t="s">
        <v>27096</v>
      </c>
      <c r="B2833">
        <v>102281</v>
      </c>
      <c r="C2833">
        <v>285223</v>
      </c>
      <c r="D2833" t="s">
        <v>22201</v>
      </c>
      <c r="E2833" t="s">
        <v>24</v>
      </c>
      <c r="F2833">
        <v>999511960</v>
      </c>
      <c r="G2833" t="s">
        <v>9911</v>
      </c>
      <c r="H2833" t="s">
        <v>9912</v>
      </c>
      <c r="I2833" t="s">
        <v>25</v>
      </c>
      <c r="J2833" t="s">
        <v>26</v>
      </c>
      <c r="K2833">
        <v>356600</v>
      </c>
      <c r="L2833" t="s">
        <v>372</v>
      </c>
      <c r="M2833" t="s">
        <v>9913</v>
      </c>
      <c r="N2833" t="s">
        <v>1509</v>
      </c>
      <c r="O2833">
        <v>11000</v>
      </c>
      <c r="P2833" t="s">
        <v>9914</v>
      </c>
      <c r="Q2833" t="s">
        <v>9915</v>
      </c>
      <c r="R2833" t="s">
        <v>22222</v>
      </c>
      <c r="S2833" t="s">
        <v>28</v>
      </c>
      <c r="T2833" t="s">
        <v>47</v>
      </c>
      <c r="U2833" t="s">
        <v>235</v>
      </c>
      <c r="V2833" t="s">
        <v>14089</v>
      </c>
      <c r="X2833" t="s">
        <v>22223</v>
      </c>
      <c r="Y2833" t="s">
        <v>22224</v>
      </c>
    </row>
    <row r="2834" spans="1:25" x14ac:dyDescent="0.2">
      <c r="A2834" t="s">
        <v>27096</v>
      </c>
      <c r="B2834">
        <v>102281</v>
      </c>
      <c r="C2834">
        <v>285223</v>
      </c>
      <c r="D2834" t="s">
        <v>22201</v>
      </c>
      <c r="E2834" t="s">
        <v>24</v>
      </c>
      <c r="F2834">
        <v>998381037</v>
      </c>
      <c r="G2834" t="s">
        <v>13969</v>
      </c>
      <c r="H2834" t="s">
        <v>8830</v>
      </c>
      <c r="I2834" t="s">
        <v>30</v>
      </c>
      <c r="J2834" t="s">
        <v>26</v>
      </c>
      <c r="K2834">
        <v>122160</v>
      </c>
      <c r="L2834" t="s">
        <v>357</v>
      </c>
      <c r="M2834" t="s">
        <v>13970</v>
      </c>
      <c r="N2834" t="s">
        <v>358</v>
      </c>
      <c r="O2834">
        <v>8040</v>
      </c>
      <c r="Q2834" t="s">
        <v>13971</v>
      </c>
      <c r="R2834" t="s">
        <v>22225</v>
      </c>
      <c r="S2834" t="s">
        <v>28</v>
      </c>
      <c r="T2834" t="s">
        <v>40</v>
      </c>
      <c r="U2834" t="s">
        <v>385</v>
      </c>
      <c r="V2834" t="s">
        <v>13972</v>
      </c>
      <c r="X2834" t="s">
        <v>22226</v>
      </c>
    </row>
    <row r="2835" spans="1:25" x14ac:dyDescent="0.2">
      <c r="A2835" t="s">
        <v>27096</v>
      </c>
      <c r="B2835">
        <v>102281</v>
      </c>
      <c r="C2835">
        <v>285223</v>
      </c>
      <c r="D2835" t="s">
        <v>22201</v>
      </c>
      <c r="E2835" t="s">
        <v>57</v>
      </c>
      <c r="F2835">
        <v>999841954</v>
      </c>
      <c r="G2835" t="s">
        <v>620</v>
      </c>
      <c r="H2835" t="s">
        <v>621</v>
      </c>
      <c r="I2835" t="s">
        <v>34</v>
      </c>
      <c r="J2835" t="s">
        <v>26</v>
      </c>
      <c r="K2835">
        <v>638700</v>
      </c>
      <c r="L2835" t="s">
        <v>210</v>
      </c>
      <c r="M2835" t="s">
        <v>622</v>
      </c>
      <c r="N2835" t="s">
        <v>623</v>
      </c>
      <c r="O2835">
        <v>38122</v>
      </c>
      <c r="P2835" t="s">
        <v>624</v>
      </c>
      <c r="Q2835" t="s">
        <v>625</v>
      </c>
      <c r="R2835" t="s">
        <v>22227</v>
      </c>
      <c r="S2835" t="s">
        <v>28</v>
      </c>
      <c r="T2835" t="s">
        <v>47</v>
      </c>
      <c r="U2835" t="s">
        <v>3987</v>
      </c>
      <c r="V2835" t="s">
        <v>14342</v>
      </c>
      <c r="X2835">
        <v>390461283975</v>
      </c>
      <c r="Y2835">
        <v>390461283987</v>
      </c>
    </row>
    <row r="2836" spans="1:25" x14ac:dyDescent="0.2">
      <c r="A2836" t="s">
        <v>27096</v>
      </c>
      <c r="B2836">
        <v>102281</v>
      </c>
      <c r="C2836">
        <v>285223</v>
      </c>
      <c r="D2836" t="s">
        <v>22201</v>
      </c>
      <c r="E2836" t="s">
        <v>24</v>
      </c>
      <c r="F2836">
        <v>999886283</v>
      </c>
      <c r="G2836" t="s">
        <v>6427</v>
      </c>
      <c r="H2836" t="s">
        <v>6428</v>
      </c>
      <c r="I2836" t="s">
        <v>34</v>
      </c>
      <c r="J2836" t="s">
        <v>26</v>
      </c>
      <c r="K2836">
        <v>269600</v>
      </c>
      <c r="L2836" t="s">
        <v>357</v>
      </c>
      <c r="M2836" t="s">
        <v>6429</v>
      </c>
      <c r="N2836" t="s">
        <v>6430</v>
      </c>
      <c r="O2836">
        <v>28933</v>
      </c>
      <c r="P2836" t="s">
        <v>6431</v>
      </c>
      <c r="Q2836" t="s">
        <v>6432</v>
      </c>
      <c r="R2836" t="s">
        <v>22228</v>
      </c>
      <c r="S2836" t="s">
        <v>28</v>
      </c>
      <c r="T2836" t="s">
        <v>47</v>
      </c>
      <c r="U2836" t="s">
        <v>8130</v>
      </c>
      <c r="V2836" t="s">
        <v>8131</v>
      </c>
      <c r="X2836">
        <v>34914887350</v>
      </c>
      <c r="Y2836">
        <v>34914887383</v>
      </c>
    </row>
    <row r="2837" spans="1:25" x14ac:dyDescent="0.2">
      <c r="A2837" t="s">
        <v>27096</v>
      </c>
      <c r="B2837">
        <v>108566</v>
      </c>
      <c r="C2837">
        <v>313195</v>
      </c>
      <c r="D2837" t="s">
        <v>22231</v>
      </c>
      <c r="E2837" t="s">
        <v>24</v>
      </c>
      <c r="F2837">
        <v>953355674</v>
      </c>
      <c r="G2837" t="s">
        <v>22232</v>
      </c>
      <c r="H2837" t="s">
        <v>22233</v>
      </c>
      <c r="I2837" t="s">
        <v>30</v>
      </c>
      <c r="J2837" t="s">
        <v>26</v>
      </c>
      <c r="K2837">
        <v>91725</v>
      </c>
      <c r="L2837" t="s">
        <v>138</v>
      </c>
      <c r="M2837" t="s">
        <v>22234</v>
      </c>
      <c r="N2837" t="s">
        <v>22235</v>
      </c>
      <c r="O2837" t="s">
        <v>22236</v>
      </c>
      <c r="R2837" t="s">
        <v>22237</v>
      </c>
      <c r="S2837" t="s">
        <v>28</v>
      </c>
      <c r="T2837" t="s">
        <v>40</v>
      </c>
      <c r="U2837" t="s">
        <v>2945</v>
      </c>
      <c r="V2837" t="s">
        <v>4122</v>
      </c>
      <c r="X2837" t="s">
        <v>22238</v>
      </c>
    </row>
    <row r="2838" spans="1:25" x14ac:dyDescent="0.2">
      <c r="A2838" t="s">
        <v>27096</v>
      </c>
      <c r="B2838">
        <v>108566</v>
      </c>
      <c r="C2838">
        <v>313195</v>
      </c>
      <c r="D2838" t="s">
        <v>22231</v>
      </c>
      <c r="E2838" t="s">
        <v>57</v>
      </c>
      <c r="F2838">
        <v>999866010</v>
      </c>
      <c r="G2838" t="s">
        <v>20109</v>
      </c>
      <c r="H2838" t="s">
        <v>20109</v>
      </c>
      <c r="I2838" t="s">
        <v>34</v>
      </c>
      <c r="J2838" t="s">
        <v>26</v>
      </c>
      <c r="K2838">
        <v>230341.05</v>
      </c>
      <c r="L2838" t="s">
        <v>138</v>
      </c>
      <c r="M2838" t="s">
        <v>22196</v>
      </c>
      <c r="N2838" t="s">
        <v>20110</v>
      </c>
      <c r="O2838" t="s">
        <v>20111</v>
      </c>
      <c r="P2838" t="s">
        <v>22197</v>
      </c>
      <c r="Q2838" t="s">
        <v>22198</v>
      </c>
      <c r="R2838" t="s">
        <v>22239</v>
      </c>
      <c r="S2838" t="s">
        <v>28</v>
      </c>
      <c r="T2838" t="s">
        <v>47</v>
      </c>
      <c r="U2838" t="s">
        <v>7197</v>
      </c>
      <c r="V2838" t="s">
        <v>20112</v>
      </c>
      <c r="X2838" t="s">
        <v>22199</v>
      </c>
      <c r="Y2838" t="s">
        <v>22200</v>
      </c>
    </row>
    <row r="2839" spans="1:25" x14ac:dyDescent="0.2">
      <c r="A2839" t="s">
        <v>27096</v>
      </c>
      <c r="B2839">
        <v>108566</v>
      </c>
      <c r="C2839">
        <v>313195</v>
      </c>
      <c r="D2839" t="s">
        <v>22231</v>
      </c>
      <c r="E2839" t="s">
        <v>24</v>
      </c>
      <c r="F2839">
        <v>987970027</v>
      </c>
      <c r="G2839" t="s">
        <v>14143</v>
      </c>
      <c r="H2839" t="s">
        <v>8143</v>
      </c>
      <c r="I2839" t="s">
        <v>30</v>
      </c>
      <c r="J2839" t="s">
        <v>26</v>
      </c>
      <c r="K2839">
        <v>101842.46</v>
      </c>
      <c r="L2839" t="s">
        <v>150</v>
      </c>
      <c r="M2839" t="s">
        <v>14144</v>
      </c>
      <c r="N2839" t="s">
        <v>172</v>
      </c>
      <c r="O2839">
        <v>2</v>
      </c>
      <c r="P2839" t="s">
        <v>14145</v>
      </c>
      <c r="R2839" t="s">
        <v>22240</v>
      </c>
      <c r="S2839" t="s">
        <v>28</v>
      </c>
      <c r="T2839" t="s">
        <v>47</v>
      </c>
      <c r="U2839" t="s">
        <v>14147</v>
      </c>
      <c r="V2839" t="s">
        <v>9563</v>
      </c>
      <c r="X2839">
        <v>35316424182</v>
      </c>
    </row>
    <row r="2840" spans="1:25" x14ac:dyDescent="0.2">
      <c r="A2840" t="s">
        <v>27096</v>
      </c>
      <c r="B2840">
        <v>108566</v>
      </c>
      <c r="C2840">
        <v>313195</v>
      </c>
      <c r="D2840" t="s">
        <v>22231</v>
      </c>
      <c r="E2840" t="s">
        <v>24</v>
      </c>
      <c r="F2840">
        <v>965234488</v>
      </c>
      <c r="G2840" t="s">
        <v>22241</v>
      </c>
      <c r="H2840" t="s">
        <v>7637</v>
      </c>
      <c r="I2840" t="s">
        <v>325</v>
      </c>
      <c r="J2840" t="s">
        <v>26</v>
      </c>
      <c r="K2840">
        <v>25813.75</v>
      </c>
      <c r="L2840" t="s">
        <v>1453</v>
      </c>
      <c r="M2840" t="s">
        <v>22242</v>
      </c>
      <c r="N2840" t="s">
        <v>1454</v>
      </c>
      <c r="O2840">
        <v>1511</v>
      </c>
      <c r="P2840" t="s">
        <v>22243</v>
      </c>
      <c r="R2840" t="s">
        <v>22244</v>
      </c>
      <c r="S2840" t="s">
        <v>28</v>
      </c>
      <c r="T2840" t="s">
        <v>40</v>
      </c>
      <c r="U2840" t="s">
        <v>9317</v>
      </c>
      <c r="V2840" t="s">
        <v>22245</v>
      </c>
      <c r="X2840">
        <v>37128358110</v>
      </c>
    </row>
    <row r="2841" spans="1:25" x14ac:dyDescent="0.2">
      <c r="A2841" t="s">
        <v>27096</v>
      </c>
      <c r="B2841">
        <v>108566</v>
      </c>
      <c r="C2841">
        <v>313195</v>
      </c>
      <c r="D2841" t="s">
        <v>22231</v>
      </c>
      <c r="E2841" t="s">
        <v>24</v>
      </c>
      <c r="F2841">
        <v>999595089</v>
      </c>
      <c r="G2841" t="s">
        <v>148</v>
      </c>
      <c r="H2841" t="s">
        <v>149</v>
      </c>
      <c r="I2841" t="s">
        <v>34</v>
      </c>
      <c r="J2841" t="s">
        <v>26</v>
      </c>
      <c r="K2841">
        <v>25705.68</v>
      </c>
      <c r="L2841" t="s">
        <v>150</v>
      </c>
      <c r="M2841" t="s">
        <v>151</v>
      </c>
      <c r="N2841" t="s">
        <v>152</v>
      </c>
      <c r="O2841" t="s">
        <v>153</v>
      </c>
      <c r="P2841" t="s">
        <v>154</v>
      </c>
      <c r="Q2841" t="s">
        <v>155</v>
      </c>
      <c r="R2841" t="s">
        <v>22246</v>
      </c>
      <c r="S2841" t="s">
        <v>28</v>
      </c>
      <c r="T2841" t="s">
        <v>40</v>
      </c>
      <c r="U2841" t="s">
        <v>8093</v>
      </c>
      <c r="V2841" t="s">
        <v>3610</v>
      </c>
      <c r="X2841" t="s">
        <v>22247</v>
      </c>
    </row>
    <row r="2842" spans="1:25" x14ac:dyDescent="0.2">
      <c r="A2842" t="s">
        <v>27096</v>
      </c>
      <c r="B2842">
        <v>108566</v>
      </c>
      <c r="C2842">
        <v>313195</v>
      </c>
      <c r="D2842" t="s">
        <v>22231</v>
      </c>
      <c r="E2842" t="s">
        <v>24</v>
      </c>
      <c r="F2842">
        <v>999483539</v>
      </c>
      <c r="G2842" t="s">
        <v>10376</v>
      </c>
      <c r="H2842" t="s">
        <v>10377</v>
      </c>
      <c r="I2842" t="s">
        <v>25</v>
      </c>
      <c r="J2842" t="s">
        <v>26</v>
      </c>
      <c r="K2842">
        <v>122254.99</v>
      </c>
      <c r="L2842" t="s">
        <v>109</v>
      </c>
      <c r="M2842" t="s">
        <v>10378</v>
      </c>
      <c r="N2842" t="s">
        <v>741</v>
      </c>
      <c r="O2842">
        <v>186</v>
      </c>
      <c r="P2842" t="s">
        <v>10379</v>
      </c>
      <c r="Q2842" t="s">
        <v>10380</v>
      </c>
      <c r="R2842" t="s">
        <v>22248</v>
      </c>
      <c r="S2842" t="s">
        <v>28</v>
      </c>
      <c r="T2842" t="s">
        <v>40</v>
      </c>
      <c r="U2842" t="s">
        <v>10381</v>
      </c>
      <c r="V2842" t="s">
        <v>5556</v>
      </c>
      <c r="X2842" t="s">
        <v>10382</v>
      </c>
    </row>
    <row r="2843" spans="1:25" x14ac:dyDescent="0.2">
      <c r="A2843" t="s">
        <v>27096</v>
      </c>
      <c r="B2843">
        <v>108566</v>
      </c>
      <c r="C2843">
        <v>313195</v>
      </c>
      <c r="D2843" t="s">
        <v>22231</v>
      </c>
      <c r="E2843" t="s">
        <v>24</v>
      </c>
      <c r="F2843">
        <v>999981052</v>
      </c>
      <c r="G2843" t="s">
        <v>2302</v>
      </c>
      <c r="H2843" t="s">
        <v>2303</v>
      </c>
      <c r="I2843" t="s">
        <v>34</v>
      </c>
      <c r="J2843" t="s">
        <v>26</v>
      </c>
      <c r="K2843">
        <v>105415.33</v>
      </c>
      <c r="L2843" t="s">
        <v>138</v>
      </c>
      <c r="M2843" t="s">
        <v>2304</v>
      </c>
      <c r="N2843" t="s">
        <v>320</v>
      </c>
      <c r="O2843" t="s">
        <v>2305</v>
      </c>
      <c r="P2843" t="s">
        <v>2306</v>
      </c>
      <c r="Q2843" t="s">
        <v>2307</v>
      </c>
      <c r="R2843" t="s">
        <v>22249</v>
      </c>
      <c r="S2843" t="s">
        <v>28</v>
      </c>
      <c r="T2843" t="s">
        <v>40</v>
      </c>
      <c r="U2843" t="s">
        <v>639</v>
      </c>
      <c r="V2843" t="s">
        <v>2308</v>
      </c>
      <c r="X2843">
        <v>442078488184</v>
      </c>
    </row>
    <row r="2844" spans="1:25" x14ac:dyDescent="0.2">
      <c r="A2844" t="s">
        <v>27096</v>
      </c>
      <c r="B2844">
        <v>95216</v>
      </c>
      <c r="C2844">
        <v>241918</v>
      </c>
      <c r="D2844" t="s">
        <v>22250</v>
      </c>
      <c r="E2844" t="s">
        <v>24</v>
      </c>
      <c r="F2844">
        <v>999902870</v>
      </c>
      <c r="G2844" t="s">
        <v>1192</v>
      </c>
      <c r="H2844" t="s">
        <v>1193</v>
      </c>
      <c r="I2844" t="s">
        <v>34</v>
      </c>
      <c r="J2844" t="s">
        <v>26</v>
      </c>
      <c r="K2844">
        <v>599315</v>
      </c>
      <c r="L2844" t="s">
        <v>192</v>
      </c>
      <c r="M2844" t="s">
        <v>1194</v>
      </c>
      <c r="N2844" t="s">
        <v>1195</v>
      </c>
      <c r="O2844">
        <v>2000</v>
      </c>
      <c r="P2844" t="s">
        <v>1196</v>
      </c>
      <c r="Q2844" t="s">
        <v>1197</v>
      </c>
      <c r="R2844" t="s">
        <v>22251</v>
      </c>
      <c r="S2844" t="s">
        <v>28</v>
      </c>
      <c r="T2844" t="s">
        <v>47</v>
      </c>
      <c r="U2844" t="s">
        <v>1198</v>
      </c>
      <c r="V2844" t="s">
        <v>1199</v>
      </c>
      <c r="X2844">
        <v>3232653028</v>
      </c>
      <c r="Y2844">
        <v>3232653011</v>
      </c>
    </row>
    <row r="2845" spans="1:25" x14ac:dyDescent="0.2">
      <c r="A2845" t="s">
        <v>27096</v>
      </c>
      <c r="B2845">
        <v>95216</v>
      </c>
      <c r="C2845">
        <v>241918</v>
      </c>
      <c r="D2845" t="s">
        <v>22250</v>
      </c>
      <c r="E2845" t="s">
        <v>24</v>
      </c>
      <c r="F2845">
        <v>999860578</v>
      </c>
      <c r="G2845" t="s">
        <v>1535</v>
      </c>
      <c r="H2845" t="s">
        <v>1536</v>
      </c>
      <c r="I2845" t="s">
        <v>34</v>
      </c>
      <c r="J2845" t="s">
        <v>26</v>
      </c>
      <c r="K2845">
        <v>170103</v>
      </c>
      <c r="L2845" t="s">
        <v>761</v>
      </c>
      <c r="M2845" t="s">
        <v>1537</v>
      </c>
      <c r="N2845" t="s">
        <v>1538</v>
      </c>
      <c r="O2845">
        <v>400084</v>
      </c>
      <c r="P2845" t="s">
        <v>1539</v>
      </c>
      <c r="Q2845" t="s">
        <v>1540</v>
      </c>
      <c r="R2845" t="s">
        <v>22252</v>
      </c>
      <c r="S2845" t="s">
        <v>28</v>
      </c>
      <c r="T2845" t="s">
        <v>40</v>
      </c>
      <c r="U2845" t="s">
        <v>6090</v>
      </c>
      <c r="V2845" t="s">
        <v>7701</v>
      </c>
      <c r="X2845" t="s">
        <v>22253</v>
      </c>
      <c r="Y2845" t="s">
        <v>22254</v>
      </c>
    </row>
    <row r="2846" spans="1:25" x14ac:dyDescent="0.2">
      <c r="A2846" t="s">
        <v>27096</v>
      </c>
      <c r="B2846">
        <v>95216</v>
      </c>
      <c r="C2846">
        <v>241918</v>
      </c>
      <c r="D2846" t="s">
        <v>22250</v>
      </c>
      <c r="E2846" t="s">
        <v>24</v>
      </c>
      <c r="F2846">
        <v>999880657</v>
      </c>
      <c r="G2846" t="s">
        <v>6454</v>
      </c>
      <c r="H2846" t="s">
        <v>6455</v>
      </c>
      <c r="I2846" t="s">
        <v>34</v>
      </c>
      <c r="J2846" t="s">
        <v>26</v>
      </c>
      <c r="K2846">
        <v>235524</v>
      </c>
      <c r="L2846" t="s">
        <v>372</v>
      </c>
      <c r="M2846" t="s">
        <v>6456</v>
      </c>
      <c r="N2846" t="s">
        <v>2446</v>
      </c>
      <c r="O2846">
        <v>60177</v>
      </c>
      <c r="P2846" t="s">
        <v>6457</v>
      </c>
      <c r="Q2846" t="s">
        <v>6458</v>
      </c>
      <c r="R2846" t="s">
        <v>22255</v>
      </c>
      <c r="S2846" t="s">
        <v>28</v>
      </c>
      <c r="T2846" t="s">
        <v>40</v>
      </c>
      <c r="U2846" t="s">
        <v>3209</v>
      </c>
      <c r="V2846" t="s">
        <v>22256</v>
      </c>
      <c r="X2846" t="s">
        <v>22257</v>
      </c>
      <c r="Y2846" t="s">
        <v>22258</v>
      </c>
    </row>
    <row r="2847" spans="1:25" x14ac:dyDescent="0.2">
      <c r="A2847" t="s">
        <v>27096</v>
      </c>
      <c r="B2847">
        <v>95216</v>
      </c>
      <c r="C2847">
        <v>241918</v>
      </c>
      <c r="D2847" t="s">
        <v>22250</v>
      </c>
      <c r="E2847" t="s">
        <v>24</v>
      </c>
      <c r="F2847">
        <v>999976881</v>
      </c>
      <c r="G2847" t="s">
        <v>1096</v>
      </c>
      <c r="H2847" t="s">
        <v>1097</v>
      </c>
      <c r="I2847" t="s">
        <v>34</v>
      </c>
      <c r="J2847" t="s">
        <v>26</v>
      </c>
      <c r="K2847">
        <v>421445</v>
      </c>
      <c r="L2847" t="s">
        <v>138</v>
      </c>
      <c r="M2847" t="s">
        <v>1098</v>
      </c>
      <c r="N2847" t="s">
        <v>1099</v>
      </c>
      <c r="O2847" t="s">
        <v>1100</v>
      </c>
      <c r="P2847" t="s">
        <v>1101</v>
      </c>
      <c r="Q2847" t="s">
        <v>1102</v>
      </c>
      <c r="R2847" t="s">
        <v>22259</v>
      </c>
      <c r="S2847" t="s">
        <v>28</v>
      </c>
      <c r="T2847" t="s">
        <v>47</v>
      </c>
      <c r="U2847" t="s">
        <v>2243</v>
      </c>
      <c r="V2847" t="s">
        <v>2244</v>
      </c>
      <c r="X2847">
        <v>441142224754</v>
      </c>
      <c r="Y2847">
        <v>441142221455</v>
      </c>
    </row>
    <row r="2848" spans="1:25" x14ac:dyDescent="0.2">
      <c r="A2848" t="s">
        <v>27096</v>
      </c>
      <c r="B2848">
        <v>95216</v>
      </c>
      <c r="C2848">
        <v>241918</v>
      </c>
      <c r="D2848" t="s">
        <v>22250</v>
      </c>
      <c r="E2848" t="s">
        <v>24</v>
      </c>
      <c r="F2848">
        <v>999984059</v>
      </c>
      <c r="G2848" t="s">
        <v>552</v>
      </c>
      <c r="H2848" t="s">
        <v>553</v>
      </c>
      <c r="I2848" t="s">
        <v>25</v>
      </c>
      <c r="J2848" t="s">
        <v>26</v>
      </c>
      <c r="K2848">
        <v>327977</v>
      </c>
      <c r="L2848" t="s">
        <v>27</v>
      </c>
      <c r="M2848" t="s">
        <v>554</v>
      </c>
      <c r="N2848" t="s">
        <v>555</v>
      </c>
      <c r="O2848">
        <v>80686</v>
      </c>
      <c r="P2848" t="s">
        <v>556</v>
      </c>
      <c r="Q2848" t="s">
        <v>557</v>
      </c>
      <c r="R2848" t="s">
        <v>22260</v>
      </c>
      <c r="S2848" t="s">
        <v>28</v>
      </c>
      <c r="T2848" t="s">
        <v>40</v>
      </c>
      <c r="U2848" t="s">
        <v>3438</v>
      </c>
      <c r="V2848" t="s">
        <v>13556</v>
      </c>
      <c r="X2848">
        <v>492241142657</v>
      </c>
      <c r="Y2848">
        <v>492241142386</v>
      </c>
    </row>
    <row r="2849" spans="1:25" x14ac:dyDescent="0.2">
      <c r="A2849" t="s">
        <v>27096</v>
      </c>
      <c r="B2849">
        <v>95216</v>
      </c>
      <c r="C2849">
        <v>241918</v>
      </c>
      <c r="D2849" t="s">
        <v>22250</v>
      </c>
      <c r="E2849" t="s">
        <v>24</v>
      </c>
      <c r="F2849">
        <v>998930833</v>
      </c>
      <c r="G2849" t="s">
        <v>12918</v>
      </c>
      <c r="H2849" t="s">
        <v>12919</v>
      </c>
      <c r="I2849" t="s">
        <v>34</v>
      </c>
      <c r="J2849" t="s">
        <v>26</v>
      </c>
      <c r="K2849">
        <v>97153</v>
      </c>
      <c r="L2849" t="s">
        <v>3290</v>
      </c>
      <c r="M2849" t="s">
        <v>12920</v>
      </c>
      <c r="N2849" t="s">
        <v>12921</v>
      </c>
      <c r="O2849">
        <v>7000</v>
      </c>
      <c r="P2849" t="s">
        <v>12922</v>
      </c>
      <c r="Q2849" t="s">
        <v>12923</v>
      </c>
      <c r="R2849" t="s">
        <v>22261</v>
      </c>
      <c r="S2849" t="s">
        <v>28</v>
      </c>
      <c r="T2849" t="s">
        <v>47</v>
      </c>
      <c r="U2849" t="s">
        <v>22262</v>
      </c>
      <c r="V2849" t="s">
        <v>22263</v>
      </c>
      <c r="X2849" t="s">
        <v>22264</v>
      </c>
      <c r="Y2849" t="s">
        <v>22265</v>
      </c>
    </row>
    <row r="2850" spans="1:25" x14ac:dyDescent="0.2">
      <c r="A2850" t="s">
        <v>27096</v>
      </c>
      <c r="B2850">
        <v>95216</v>
      </c>
      <c r="C2850">
        <v>241918</v>
      </c>
      <c r="D2850" t="s">
        <v>22250</v>
      </c>
      <c r="E2850" t="s">
        <v>24</v>
      </c>
      <c r="F2850">
        <v>999866010</v>
      </c>
      <c r="G2850" t="s">
        <v>20109</v>
      </c>
      <c r="H2850" t="s">
        <v>20109</v>
      </c>
      <c r="I2850" t="s">
        <v>34</v>
      </c>
      <c r="J2850" t="s">
        <v>26</v>
      </c>
      <c r="K2850">
        <v>839664</v>
      </c>
      <c r="L2850" t="s">
        <v>138</v>
      </c>
      <c r="M2850" t="s">
        <v>22196</v>
      </c>
      <c r="N2850" t="s">
        <v>20110</v>
      </c>
      <c r="O2850" t="s">
        <v>20111</v>
      </c>
      <c r="P2850" t="s">
        <v>22197</v>
      </c>
      <c r="Q2850" t="s">
        <v>22198</v>
      </c>
      <c r="R2850" t="s">
        <v>22266</v>
      </c>
      <c r="S2850" t="s">
        <v>28</v>
      </c>
      <c r="T2850" t="s">
        <v>47</v>
      </c>
      <c r="U2850" t="s">
        <v>7197</v>
      </c>
      <c r="V2850" t="s">
        <v>20112</v>
      </c>
      <c r="X2850">
        <v>441913344635</v>
      </c>
    </row>
    <row r="2851" spans="1:25" x14ac:dyDescent="0.2">
      <c r="A2851" t="s">
        <v>27096</v>
      </c>
      <c r="B2851">
        <v>95216</v>
      </c>
      <c r="C2851">
        <v>241918</v>
      </c>
      <c r="D2851" t="s">
        <v>22250</v>
      </c>
      <c r="E2851" t="s">
        <v>24</v>
      </c>
      <c r="F2851">
        <v>994801640</v>
      </c>
      <c r="G2851" t="s">
        <v>22267</v>
      </c>
      <c r="H2851" t="s">
        <v>8150</v>
      </c>
      <c r="I2851" t="s">
        <v>34</v>
      </c>
      <c r="J2851" t="s">
        <v>26</v>
      </c>
      <c r="K2851">
        <v>185461</v>
      </c>
      <c r="L2851" t="s">
        <v>312</v>
      </c>
      <c r="M2851" t="s">
        <v>22268</v>
      </c>
      <c r="N2851" t="s">
        <v>6110</v>
      </c>
      <c r="O2851" t="s">
        <v>22269</v>
      </c>
      <c r="P2851" t="s">
        <v>22270</v>
      </c>
      <c r="R2851" t="s">
        <v>22271</v>
      </c>
      <c r="S2851" t="s">
        <v>28</v>
      </c>
      <c r="T2851" t="s">
        <v>40</v>
      </c>
      <c r="U2851" t="s">
        <v>7904</v>
      </c>
      <c r="V2851" t="s">
        <v>22272</v>
      </c>
      <c r="X2851">
        <v>31555392898</v>
      </c>
      <c r="Y2851">
        <v>31555392938</v>
      </c>
    </row>
    <row r="2852" spans="1:25" x14ac:dyDescent="0.2">
      <c r="A2852" t="s">
        <v>27096</v>
      </c>
      <c r="B2852">
        <v>95216</v>
      </c>
      <c r="C2852">
        <v>241918</v>
      </c>
      <c r="D2852" t="s">
        <v>22250</v>
      </c>
      <c r="E2852" t="s">
        <v>24</v>
      </c>
      <c r="F2852">
        <v>999863876</v>
      </c>
      <c r="G2852" t="s">
        <v>8104</v>
      </c>
      <c r="H2852" t="s">
        <v>8105</v>
      </c>
      <c r="I2852" t="s">
        <v>34</v>
      </c>
      <c r="J2852" t="s">
        <v>26</v>
      </c>
      <c r="K2852">
        <v>397618</v>
      </c>
      <c r="L2852" t="s">
        <v>357</v>
      </c>
      <c r="M2852" t="s">
        <v>8106</v>
      </c>
      <c r="N2852" t="s">
        <v>358</v>
      </c>
      <c r="O2852">
        <v>8034</v>
      </c>
      <c r="P2852" t="s">
        <v>8107</v>
      </c>
      <c r="Q2852" t="s">
        <v>8108</v>
      </c>
      <c r="R2852" t="s">
        <v>22273</v>
      </c>
      <c r="S2852" t="s">
        <v>28</v>
      </c>
      <c r="T2852" t="s">
        <v>47</v>
      </c>
      <c r="U2852" t="s">
        <v>86</v>
      </c>
      <c r="V2852" t="s">
        <v>7173</v>
      </c>
      <c r="X2852" t="s">
        <v>22274</v>
      </c>
      <c r="Y2852" t="s">
        <v>22275</v>
      </c>
    </row>
    <row r="2853" spans="1:25" x14ac:dyDescent="0.2">
      <c r="A2853" t="s">
        <v>27096</v>
      </c>
      <c r="B2853">
        <v>95216</v>
      </c>
      <c r="C2853">
        <v>241918</v>
      </c>
      <c r="D2853" t="s">
        <v>22250</v>
      </c>
      <c r="E2853" t="s">
        <v>24</v>
      </c>
      <c r="F2853">
        <v>995683952</v>
      </c>
      <c r="G2853" t="s">
        <v>22276</v>
      </c>
      <c r="H2853" t="s">
        <v>22277</v>
      </c>
      <c r="I2853" t="s">
        <v>34</v>
      </c>
      <c r="J2853" t="s">
        <v>26</v>
      </c>
      <c r="K2853">
        <v>548095</v>
      </c>
      <c r="L2853" t="s">
        <v>27</v>
      </c>
      <c r="M2853" t="s">
        <v>22278</v>
      </c>
      <c r="N2853" t="s">
        <v>22279</v>
      </c>
      <c r="O2853">
        <v>16515</v>
      </c>
      <c r="P2853" t="s">
        <v>22280</v>
      </c>
      <c r="R2853" t="s">
        <v>22281</v>
      </c>
      <c r="S2853" t="s">
        <v>28</v>
      </c>
      <c r="T2853" t="s">
        <v>40</v>
      </c>
      <c r="U2853" t="s">
        <v>2373</v>
      </c>
      <c r="V2853" t="s">
        <v>22282</v>
      </c>
      <c r="X2853">
        <v>4933018502100</v>
      </c>
      <c r="Y2853">
        <v>4933018502009</v>
      </c>
    </row>
    <row r="2854" spans="1:25" x14ac:dyDescent="0.2">
      <c r="A2854" t="s">
        <v>27096</v>
      </c>
      <c r="B2854">
        <v>95216</v>
      </c>
      <c r="C2854">
        <v>241918</v>
      </c>
      <c r="D2854" t="s">
        <v>22250</v>
      </c>
      <c r="E2854" t="s">
        <v>24</v>
      </c>
      <c r="F2854">
        <v>996139658</v>
      </c>
      <c r="G2854" t="s">
        <v>19466</v>
      </c>
      <c r="H2854" t="s">
        <v>19467</v>
      </c>
      <c r="I2854" t="s">
        <v>25</v>
      </c>
      <c r="J2854" t="s">
        <v>26</v>
      </c>
      <c r="K2854">
        <v>266650</v>
      </c>
      <c r="L2854" t="s">
        <v>210</v>
      </c>
      <c r="M2854" t="s">
        <v>19468</v>
      </c>
      <c r="N2854" t="s">
        <v>219</v>
      </c>
      <c r="O2854">
        <v>147</v>
      </c>
      <c r="P2854" t="s">
        <v>19469</v>
      </c>
      <c r="Q2854" t="s">
        <v>19470</v>
      </c>
      <c r="R2854" t="s">
        <v>22283</v>
      </c>
      <c r="S2854" t="s">
        <v>28</v>
      </c>
      <c r="T2854" t="s">
        <v>65</v>
      </c>
      <c r="U2854" t="s">
        <v>2988</v>
      </c>
      <c r="V2854" t="s">
        <v>19471</v>
      </c>
      <c r="X2854">
        <v>39065165001</v>
      </c>
      <c r="Y2854">
        <v>39065137868</v>
      </c>
    </row>
    <row r="2855" spans="1:25" x14ac:dyDescent="0.2">
      <c r="A2855" t="s">
        <v>27096</v>
      </c>
      <c r="B2855">
        <v>95216</v>
      </c>
      <c r="C2855">
        <v>241918</v>
      </c>
      <c r="D2855" t="s">
        <v>22250</v>
      </c>
      <c r="E2855" t="s">
        <v>24</v>
      </c>
      <c r="F2855">
        <v>989909930</v>
      </c>
      <c r="G2855" t="s">
        <v>22284</v>
      </c>
      <c r="H2855" t="s">
        <v>22285</v>
      </c>
      <c r="I2855" t="s">
        <v>30</v>
      </c>
      <c r="J2855" t="s">
        <v>26</v>
      </c>
      <c r="K2855">
        <v>336439</v>
      </c>
      <c r="L2855" t="s">
        <v>82</v>
      </c>
      <c r="M2855" t="s">
        <v>22286</v>
      </c>
      <c r="N2855" t="s">
        <v>22287</v>
      </c>
      <c r="O2855">
        <v>92927</v>
      </c>
      <c r="P2855" t="s">
        <v>22288</v>
      </c>
      <c r="R2855" t="s">
        <v>22289</v>
      </c>
      <c r="S2855" t="s">
        <v>28</v>
      </c>
      <c r="T2855" t="s">
        <v>40</v>
      </c>
      <c r="U2855" t="s">
        <v>10218</v>
      </c>
      <c r="V2855" t="s">
        <v>22290</v>
      </c>
      <c r="X2855" t="s">
        <v>22291</v>
      </c>
      <c r="Y2855" t="s">
        <v>22292</v>
      </c>
    </row>
    <row r="2856" spans="1:25" x14ac:dyDescent="0.2">
      <c r="A2856" t="s">
        <v>27096</v>
      </c>
      <c r="B2856">
        <v>95216</v>
      </c>
      <c r="C2856">
        <v>241918</v>
      </c>
      <c r="D2856" t="s">
        <v>22250</v>
      </c>
      <c r="E2856" t="s">
        <v>57</v>
      </c>
      <c r="F2856">
        <v>999839335</v>
      </c>
      <c r="G2856" t="s">
        <v>8301</v>
      </c>
      <c r="H2856" t="s">
        <v>6054</v>
      </c>
      <c r="I2856" t="s">
        <v>34</v>
      </c>
      <c r="J2856" t="s">
        <v>26</v>
      </c>
      <c r="K2856">
        <v>1585445</v>
      </c>
      <c r="L2856" t="s">
        <v>312</v>
      </c>
      <c r="M2856" t="s">
        <v>8302</v>
      </c>
      <c r="N2856" t="s">
        <v>1618</v>
      </c>
      <c r="O2856" t="s">
        <v>8303</v>
      </c>
      <c r="P2856" t="s">
        <v>8304</v>
      </c>
      <c r="Q2856" t="s">
        <v>8305</v>
      </c>
      <c r="R2856" t="s">
        <v>22293</v>
      </c>
      <c r="S2856" t="s">
        <v>28</v>
      </c>
      <c r="T2856" t="s">
        <v>40</v>
      </c>
      <c r="U2856" t="s">
        <v>5437</v>
      </c>
      <c r="V2856" t="s">
        <v>8867</v>
      </c>
      <c r="X2856">
        <v>31104081890</v>
      </c>
      <c r="Y2856">
        <v>31104089020</v>
      </c>
    </row>
    <row r="2857" spans="1:25" x14ac:dyDescent="0.2">
      <c r="A2857" t="s">
        <v>27096</v>
      </c>
      <c r="B2857">
        <v>95216</v>
      </c>
      <c r="C2857">
        <v>241918</v>
      </c>
      <c r="D2857" t="s">
        <v>22250</v>
      </c>
      <c r="E2857" t="s">
        <v>24</v>
      </c>
      <c r="F2857">
        <v>999985805</v>
      </c>
      <c r="G2857" t="s">
        <v>4870</v>
      </c>
      <c r="H2857" t="s">
        <v>374</v>
      </c>
      <c r="I2857" t="s">
        <v>34</v>
      </c>
      <c r="J2857" t="s">
        <v>26</v>
      </c>
      <c r="K2857">
        <v>353873</v>
      </c>
      <c r="L2857" t="s">
        <v>312</v>
      </c>
      <c r="M2857" t="s">
        <v>4871</v>
      </c>
      <c r="N2857" t="s">
        <v>3512</v>
      </c>
      <c r="O2857" t="s">
        <v>4872</v>
      </c>
      <c r="P2857" t="s">
        <v>4873</v>
      </c>
      <c r="Q2857" t="s">
        <v>4874</v>
      </c>
      <c r="R2857" t="s">
        <v>22294</v>
      </c>
      <c r="S2857" t="s">
        <v>28</v>
      </c>
      <c r="T2857" t="s">
        <v>47</v>
      </c>
      <c r="U2857" t="s">
        <v>8357</v>
      </c>
      <c r="V2857" t="s">
        <v>8358</v>
      </c>
      <c r="X2857">
        <v>31302537809</v>
      </c>
      <c r="Y2857">
        <v>31302537373</v>
      </c>
    </row>
    <row r="2858" spans="1:25" x14ac:dyDescent="0.2">
      <c r="A2858" t="s">
        <v>27096</v>
      </c>
      <c r="B2858">
        <v>95216</v>
      </c>
      <c r="C2858">
        <v>241918</v>
      </c>
      <c r="D2858" t="s">
        <v>22250</v>
      </c>
      <c r="E2858" t="s">
        <v>24</v>
      </c>
      <c r="F2858">
        <v>999997930</v>
      </c>
      <c r="G2858" t="s">
        <v>699</v>
      </c>
      <c r="H2858" t="s">
        <v>700</v>
      </c>
      <c r="I2858" t="s">
        <v>25</v>
      </c>
      <c r="J2858" t="s">
        <v>26</v>
      </c>
      <c r="K2858">
        <v>258541</v>
      </c>
      <c r="L2858" t="s">
        <v>82</v>
      </c>
      <c r="M2858" t="s">
        <v>701</v>
      </c>
      <c r="N2858" t="s">
        <v>501</v>
      </c>
      <c r="O2858">
        <v>75794</v>
      </c>
      <c r="P2858" t="s">
        <v>702</v>
      </c>
      <c r="Q2858" t="s">
        <v>703</v>
      </c>
      <c r="R2858" t="s">
        <v>22295</v>
      </c>
      <c r="S2858" t="s">
        <v>28</v>
      </c>
      <c r="T2858" t="s">
        <v>65</v>
      </c>
      <c r="U2858" t="s">
        <v>2201</v>
      </c>
      <c r="V2858" t="s">
        <v>22296</v>
      </c>
      <c r="X2858">
        <v>33145075017</v>
      </c>
      <c r="Y2858">
        <v>33145075819</v>
      </c>
    </row>
    <row r="2859" spans="1:25" x14ac:dyDescent="0.2">
      <c r="A2859" t="s">
        <v>27096</v>
      </c>
      <c r="B2859">
        <v>188607</v>
      </c>
      <c r="C2859">
        <v>607784</v>
      </c>
      <c r="D2859" t="s">
        <v>22327</v>
      </c>
      <c r="E2859" t="s">
        <v>24</v>
      </c>
      <c r="F2859">
        <v>997511626</v>
      </c>
      <c r="G2859" t="s">
        <v>12053</v>
      </c>
      <c r="H2859" t="s">
        <v>9195</v>
      </c>
      <c r="I2859" t="s">
        <v>30</v>
      </c>
      <c r="J2859" t="s">
        <v>26</v>
      </c>
      <c r="K2859">
        <v>512586</v>
      </c>
      <c r="L2859" t="s">
        <v>682</v>
      </c>
      <c r="M2859" t="s">
        <v>12054</v>
      </c>
      <c r="N2859" t="s">
        <v>871</v>
      </c>
      <c r="O2859">
        <v>1090</v>
      </c>
      <c r="P2859" t="s">
        <v>12055</v>
      </c>
      <c r="Q2859" t="s">
        <v>12056</v>
      </c>
      <c r="R2859" t="s">
        <v>22328</v>
      </c>
      <c r="S2859" t="s">
        <v>28</v>
      </c>
      <c r="T2859" t="s">
        <v>40</v>
      </c>
      <c r="U2859" t="s">
        <v>1308</v>
      </c>
      <c r="V2859" t="s">
        <v>22329</v>
      </c>
      <c r="X2859" t="s">
        <v>22330</v>
      </c>
      <c r="Y2859" t="s">
        <v>22331</v>
      </c>
    </row>
    <row r="2860" spans="1:25" x14ac:dyDescent="0.2">
      <c r="A2860" t="s">
        <v>27096</v>
      </c>
      <c r="B2860">
        <v>188607</v>
      </c>
      <c r="C2860">
        <v>607784</v>
      </c>
      <c r="D2860" t="s">
        <v>22327</v>
      </c>
      <c r="E2860" t="s">
        <v>24</v>
      </c>
      <c r="F2860">
        <v>995993964</v>
      </c>
      <c r="G2860" t="s">
        <v>13041</v>
      </c>
      <c r="H2860" t="s">
        <v>13042</v>
      </c>
      <c r="I2860" t="s">
        <v>325</v>
      </c>
      <c r="J2860" t="s">
        <v>26</v>
      </c>
      <c r="K2860">
        <v>1996593</v>
      </c>
      <c r="L2860" t="s">
        <v>82</v>
      </c>
      <c r="M2860" t="s">
        <v>13043</v>
      </c>
      <c r="N2860" t="s">
        <v>1745</v>
      </c>
      <c r="O2860">
        <v>69006</v>
      </c>
      <c r="P2860" t="s">
        <v>13044</v>
      </c>
      <c r="R2860" t="s">
        <v>22332</v>
      </c>
      <c r="S2860" t="s">
        <v>28</v>
      </c>
      <c r="T2860" t="s">
        <v>47</v>
      </c>
      <c r="U2860" t="s">
        <v>3024</v>
      </c>
      <c r="V2860" t="s">
        <v>22333</v>
      </c>
      <c r="X2860" t="s">
        <v>22334</v>
      </c>
      <c r="Y2860" t="s">
        <v>22335</v>
      </c>
    </row>
    <row r="2861" spans="1:25" x14ac:dyDescent="0.2">
      <c r="A2861" t="s">
        <v>27096</v>
      </c>
      <c r="B2861">
        <v>188607</v>
      </c>
      <c r="C2861">
        <v>607784</v>
      </c>
      <c r="D2861" t="s">
        <v>22327</v>
      </c>
      <c r="E2861" t="s">
        <v>24</v>
      </c>
      <c r="F2861">
        <v>999528741</v>
      </c>
      <c r="G2861" t="s">
        <v>8927</v>
      </c>
      <c r="H2861" t="s">
        <v>8928</v>
      </c>
      <c r="I2861" t="s">
        <v>25</v>
      </c>
      <c r="J2861" t="s">
        <v>26</v>
      </c>
      <c r="K2861">
        <v>212950</v>
      </c>
      <c r="L2861" t="s">
        <v>210</v>
      </c>
      <c r="M2861" t="s">
        <v>8929</v>
      </c>
      <c r="N2861" t="s">
        <v>219</v>
      </c>
      <c r="O2861">
        <v>195</v>
      </c>
      <c r="P2861" t="s">
        <v>8930</v>
      </c>
      <c r="Q2861" t="s">
        <v>8931</v>
      </c>
      <c r="R2861" t="s">
        <v>22336</v>
      </c>
      <c r="S2861" t="s">
        <v>28</v>
      </c>
      <c r="T2861" t="s">
        <v>47</v>
      </c>
      <c r="U2861" t="s">
        <v>1637</v>
      </c>
      <c r="V2861" t="s">
        <v>8932</v>
      </c>
      <c r="X2861" t="s">
        <v>8933</v>
      </c>
      <c r="Y2861" t="s">
        <v>8934</v>
      </c>
    </row>
    <row r="2862" spans="1:25" x14ac:dyDescent="0.2">
      <c r="A2862" t="s">
        <v>27096</v>
      </c>
      <c r="B2862">
        <v>188607</v>
      </c>
      <c r="C2862">
        <v>607784</v>
      </c>
      <c r="D2862" t="s">
        <v>22327</v>
      </c>
      <c r="E2862" t="s">
        <v>57</v>
      </c>
      <c r="F2862">
        <v>999519623</v>
      </c>
      <c r="G2862" t="s">
        <v>9629</v>
      </c>
      <c r="H2862" t="s">
        <v>9630</v>
      </c>
      <c r="I2862" t="s">
        <v>30</v>
      </c>
      <c r="J2862" t="s">
        <v>26</v>
      </c>
      <c r="K2862">
        <v>1206585.83</v>
      </c>
      <c r="L2862" t="s">
        <v>326</v>
      </c>
      <c r="M2862" t="s">
        <v>9631</v>
      </c>
      <c r="N2862" t="s">
        <v>9323</v>
      </c>
      <c r="O2862">
        <v>46733</v>
      </c>
      <c r="P2862" t="s">
        <v>9632</v>
      </c>
      <c r="R2862" t="s">
        <v>22337</v>
      </c>
      <c r="S2862" t="s">
        <v>28</v>
      </c>
      <c r="T2862" t="s">
        <v>40</v>
      </c>
      <c r="U2862" t="s">
        <v>9571</v>
      </c>
      <c r="V2862" t="s">
        <v>9634</v>
      </c>
      <c r="X2862" t="s">
        <v>22338</v>
      </c>
      <c r="Y2862">
        <v>97299624747</v>
      </c>
    </row>
    <row r="2863" spans="1:25" x14ac:dyDescent="0.2">
      <c r="A2863" t="s">
        <v>27096</v>
      </c>
      <c r="B2863">
        <v>188607</v>
      </c>
      <c r="C2863">
        <v>607784</v>
      </c>
      <c r="D2863" t="s">
        <v>22327</v>
      </c>
      <c r="E2863" t="s">
        <v>24</v>
      </c>
      <c r="F2863">
        <v>952508282</v>
      </c>
      <c r="G2863" t="s">
        <v>22339</v>
      </c>
      <c r="H2863" t="s">
        <v>22340</v>
      </c>
      <c r="I2863" t="s">
        <v>30</v>
      </c>
      <c r="J2863" t="s">
        <v>26</v>
      </c>
      <c r="K2863">
        <v>698000</v>
      </c>
      <c r="L2863" t="s">
        <v>326</v>
      </c>
      <c r="M2863" t="s">
        <v>22341</v>
      </c>
      <c r="N2863" t="s">
        <v>22342</v>
      </c>
      <c r="O2863">
        <v>49170</v>
      </c>
      <c r="P2863" t="s">
        <v>22343</v>
      </c>
      <c r="R2863" t="s">
        <v>22344</v>
      </c>
      <c r="S2863" t="s">
        <v>28</v>
      </c>
      <c r="T2863" t="s">
        <v>40</v>
      </c>
      <c r="U2863" t="s">
        <v>22345</v>
      </c>
      <c r="V2863" t="s">
        <v>22346</v>
      </c>
      <c r="X2863" t="s">
        <v>22347</v>
      </c>
    </row>
    <row r="2864" spans="1:25" x14ac:dyDescent="0.2">
      <c r="A2864" t="s">
        <v>27096</v>
      </c>
      <c r="B2864">
        <v>188607</v>
      </c>
      <c r="C2864">
        <v>607784</v>
      </c>
      <c r="D2864" t="s">
        <v>22327</v>
      </c>
      <c r="E2864" t="s">
        <v>24</v>
      </c>
      <c r="F2864">
        <v>999524473</v>
      </c>
      <c r="G2864" t="s">
        <v>22348</v>
      </c>
      <c r="H2864" t="s">
        <v>22349</v>
      </c>
      <c r="I2864" t="s">
        <v>325</v>
      </c>
      <c r="J2864" t="s">
        <v>26</v>
      </c>
      <c r="K2864">
        <v>46200</v>
      </c>
      <c r="L2864" t="s">
        <v>138</v>
      </c>
      <c r="M2864" t="s">
        <v>22350</v>
      </c>
      <c r="N2864" t="s">
        <v>320</v>
      </c>
      <c r="O2864" t="s">
        <v>13747</v>
      </c>
      <c r="P2864" t="s">
        <v>22351</v>
      </c>
      <c r="Q2864" t="s">
        <v>22352</v>
      </c>
      <c r="R2864" t="s">
        <v>22353</v>
      </c>
      <c r="S2864" t="s">
        <v>28</v>
      </c>
      <c r="T2864" t="s">
        <v>40</v>
      </c>
      <c r="U2864" t="s">
        <v>5540</v>
      </c>
      <c r="V2864" t="s">
        <v>22354</v>
      </c>
      <c r="X2864" t="s">
        <v>22355</v>
      </c>
    </row>
    <row r="2865" spans="1:25" x14ac:dyDescent="0.2">
      <c r="A2865" t="s">
        <v>27096</v>
      </c>
      <c r="B2865">
        <v>188607</v>
      </c>
      <c r="C2865">
        <v>607784</v>
      </c>
      <c r="D2865" t="s">
        <v>22327</v>
      </c>
      <c r="E2865" t="s">
        <v>24</v>
      </c>
      <c r="F2865">
        <v>997900887</v>
      </c>
      <c r="G2865" t="s">
        <v>12741</v>
      </c>
      <c r="H2865" t="s">
        <v>12742</v>
      </c>
      <c r="I2865" t="s">
        <v>325</v>
      </c>
      <c r="J2865" t="s">
        <v>26</v>
      </c>
      <c r="K2865">
        <v>22620</v>
      </c>
      <c r="L2865" t="s">
        <v>27</v>
      </c>
      <c r="M2865" t="s">
        <v>12743</v>
      </c>
      <c r="N2865" t="s">
        <v>1025</v>
      </c>
      <c r="O2865">
        <v>12435</v>
      </c>
      <c r="P2865" t="s">
        <v>12744</v>
      </c>
      <c r="Q2865" t="s">
        <v>12745</v>
      </c>
      <c r="R2865" t="s">
        <v>22356</v>
      </c>
      <c r="S2865" t="s">
        <v>28</v>
      </c>
      <c r="T2865" t="s">
        <v>40</v>
      </c>
      <c r="U2865" t="s">
        <v>426</v>
      </c>
      <c r="V2865" t="s">
        <v>22357</v>
      </c>
      <c r="X2865" t="s">
        <v>22358</v>
      </c>
    </row>
    <row r="2866" spans="1:25" x14ac:dyDescent="0.2">
      <c r="A2866" t="s">
        <v>27096</v>
      </c>
      <c r="B2866">
        <v>188607</v>
      </c>
      <c r="C2866">
        <v>607784</v>
      </c>
      <c r="D2866" t="s">
        <v>22327</v>
      </c>
      <c r="E2866" t="s">
        <v>24</v>
      </c>
      <c r="F2866">
        <v>983734231</v>
      </c>
      <c r="G2866" t="s">
        <v>16977</v>
      </c>
      <c r="H2866" t="s">
        <v>16978</v>
      </c>
      <c r="I2866" t="s">
        <v>325</v>
      </c>
      <c r="J2866" t="s">
        <v>26</v>
      </c>
      <c r="K2866">
        <v>308420</v>
      </c>
      <c r="L2866" t="s">
        <v>857</v>
      </c>
      <c r="M2866" t="s">
        <v>16979</v>
      </c>
      <c r="N2866" t="s">
        <v>5996</v>
      </c>
      <c r="O2866" t="s">
        <v>16980</v>
      </c>
      <c r="P2866" t="s">
        <v>16981</v>
      </c>
      <c r="R2866" t="s">
        <v>22359</v>
      </c>
      <c r="S2866" t="s">
        <v>28</v>
      </c>
      <c r="T2866" t="s">
        <v>65</v>
      </c>
      <c r="U2866" t="s">
        <v>3062</v>
      </c>
      <c r="V2866" t="s">
        <v>22360</v>
      </c>
      <c r="X2866" t="s">
        <v>22361</v>
      </c>
    </row>
    <row r="2867" spans="1:25" x14ac:dyDescent="0.2">
      <c r="A2867" t="s">
        <v>27096</v>
      </c>
      <c r="B2867">
        <v>188607</v>
      </c>
      <c r="C2867">
        <v>607784</v>
      </c>
      <c r="D2867" t="s">
        <v>22327</v>
      </c>
      <c r="E2867" t="s">
        <v>24</v>
      </c>
      <c r="F2867">
        <v>999644074</v>
      </c>
      <c r="G2867" t="s">
        <v>9164</v>
      </c>
      <c r="H2867" t="s">
        <v>9165</v>
      </c>
      <c r="I2867" t="s">
        <v>25</v>
      </c>
      <c r="J2867" t="s">
        <v>26</v>
      </c>
      <c r="K2867">
        <v>823615</v>
      </c>
      <c r="L2867" t="s">
        <v>70</v>
      </c>
      <c r="M2867" t="s">
        <v>9166</v>
      </c>
      <c r="N2867" t="s">
        <v>9167</v>
      </c>
      <c r="O2867">
        <v>1920</v>
      </c>
      <c r="Q2867" t="s">
        <v>9168</v>
      </c>
      <c r="R2867" t="s">
        <v>22362</v>
      </c>
      <c r="S2867" t="s">
        <v>28</v>
      </c>
      <c r="T2867" t="s">
        <v>65</v>
      </c>
      <c r="U2867" t="s">
        <v>480</v>
      </c>
      <c r="V2867" t="s">
        <v>14049</v>
      </c>
      <c r="X2867" t="s">
        <v>22363</v>
      </c>
    </row>
    <row r="2868" spans="1:25" x14ac:dyDescent="0.2">
      <c r="A2868" t="s">
        <v>27096</v>
      </c>
      <c r="B2868">
        <v>188607</v>
      </c>
      <c r="C2868">
        <v>607784</v>
      </c>
      <c r="D2868" t="s">
        <v>22327</v>
      </c>
      <c r="E2868" t="s">
        <v>24</v>
      </c>
      <c r="F2868">
        <v>999956705</v>
      </c>
      <c r="G2868" t="s">
        <v>160</v>
      </c>
      <c r="H2868" t="s">
        <v>161</v>
      </c>
      <c r="I2868" t="s">
        <v>30</v>
      </c>
      <c r="J2868" t="s">
        <v>26</v>
      </c>
      <c r="K2868">
        <v>701829</v>
      </c>
      <c r="L2868" t="s">
        <v>82</v>
      </c>
      <c r="M2868" t="s">
        <v>162</v>
      </c>
      <c r="N2868" t="s">
        <v>163</v>
      </c>
      <c r="O2868">
        <v>78990</v>
      </c>
      <c r="P2868" t="s">
        <v>164</v>
      </c>
      <c r="Q2868" t="s">
        <v>165</v>
      </c>
      <c r="R2868" t="s">
        <v>22364</v>
      </c>
      <c r="S2868" t="s">
        <v>28</v>
      </c>
      <c r="T2868" t="s">
        <v>56</v>
      </c>
      <c r="U2868" t="s">
        <v>2470</v>
      </c>
      <c r="V2868" t="s">
        <v>7398</v>
      </c>
      <c r="X2868" t="s">
        <v>16884</v>
      </c>
      <c r="Y2868" t="s">
        <v>22365</v>
      </c>
    </row>
    <row r="2869" spans="1:25" x14ac:dyDescent="0.2">
      <c r="A2869" t="s">
        <v>27096</v>
      </c>
      <c r="B2869">
        <v>188607</v>
      </c>
      <c r="C2869">
        <v>607784</v>
      </c>
      <c r="D2869" t="s">
        <v>22327</v>
      </c>
      <c r="E2869" t="s">
        <v>24</v>
      </c>
      <c r="F2869">
        <v>983282308</v>
      </c>
      <c r="G2869" t="s">
        <v>5728</v>
      </c>
      <c r="H2869" t="s">
        <v>5729</v>
      </c>
      <c r="I2869" t="s">
        <v>30</v>
      </c>
      <c r="J2869" t="s">
        <v>26</v>
      </c>
      <c r="K2869">
        <v>821500</v>
      </c>
      <c r="L2869" t="s">
        <v>99</v>
      </c>
      <c r="M2869" t="s">
        <v>5730</v>
      </c>
      <c r="N2869" t="s">
        <v>5731</v>
      </c>
      <c r="O2869">
        <v>14564</v>
      </c>
      <c r="P2869" t="s">
        <v>5732</v>
      </c>
      <c r="Q2869" t="s">
        <v>5733</v>
      </c>
      <c r="R2869" t="s">
        <v>22366</v>
      </c>
      <c r="S2869" t="s">
        <v>28</v>
      </c>
      <c r="T2869" t="s">
        <v>40</v>
      </c>
      <c r="U2869" t="s">
        <v>5734</v>
      </c>
      <c r="V2869" t="s">
        <v>5735</v>
      </c>
      <c r="X2869" t="s">
        <v>11966</v>
      </c>
      <c r="Y2869" t="s">
        <v>11967</v>
      </c>
    </row>
    <row r="2870" spans="1:25" x14ac:dyDescent="0.2">
      <c r="A2870" t="s">
        <v>27096</v>
      </c>
      <c r="B2870">
        <v>188607</v>
      </c>
      <c r="C2870">
        <v>607784</v>
      </c>
      <c r="D2870" t="s">
        <v>22327</v>
      </c>
      <c r="E2870" t="s">
        <v>24</v>
      </c>
      <c r="F2870">
        <v>999752132</v>
      </c>
      <c r="G2870" t="s">
        <v>19497</v>
      </c>
      <c r="H2870" t="s">
        <v>19498</v>
      </c>
      <c r="I2870" t="s">
        <v>30</v>
      </c>
      <c r="J2870" t="s">
        <v>26</v>
      </c>
      <c r="K2870">
        <v>303873</v>
      </c>
      <c r="L2870" t="s">
        <v>210</v>
      </c>
      <c r="M2870" t="s">
        <v>19499</v>
      </c>
      <c r="N2870" t="s">
        <v>571</v>
      </c>
      <c r="O2870">
        <v>56121</v>
      </c>
      <c r="Q2870" t="s">
        <v>19500</v>
      </c>
      <c r="R2870" t="s">
        <v>22367</v>
      </c>
      <c r="S2870" t="s">
        <v>28</v>
      </c>
      <c r="T2870" t="s">
        <v>65</v>
      </c>
      <c r="U2870" t="s">
        <v>1478</v>
      </c>
      <c r="V2870" t="s">
        <v>22368</v>
      </c>
      <c r="X2870" t="s">
        <v>22369</v>
      </c>
    </row>
    <row r="2871" spans="1:25" x14ac:dyDescent="0.2">
      <c r="A2871" t="s">
        <v>27096</v>
      </c>
      <c r="B2871">
        <v>188607</v>
      </c>
      <c r="C2871">
        <v>607784</v>
      </c>
      <c r="D2871" t="s">
        <v>22327</v>
      </c>
      <c r="E2871" t="s">
        <v>24</v>
      </c>
      <c r="F2871">
        <v>986526861</v>
      </c>
      <c r="G2871" t="s">
        <v>22370</v>
      </c>
      <c r="H2871" t="s">
        <v>22371</v>
      </c>
      <c r="I2871" t="s">
        <v>30</v>
      </c>
      <c r="J2871" t="s">
        <v>26</v>
      </c>
      <c r="K2871">
        <v>487862</v>
      </c>
      <c r="L2871" t="s">
        <v>210</v>
      </c>
      <c r="M2871" t="s">
        <v>22372</v>
      </c>
      <c r="N2871" t="s">
        <v>1821</v>
      </c>
      <c r="O2871">
        <v>10148</v>
      </c>
      <c r="P2871" t="s">
        <v>22373</v>
      </c>
      <c r="R2871" t="s">
        <v>22374</v>
      </c>
      <c r="S2871" t="s">
        <v>28</v>
      </c>
      <c r="T2871" t="s">
        <v>40</v>
      </c>
      <c r="U2871" t="s">
        <v>752</v>
      </c>
      <c r="V2871" t="s">
        <v>22375</v>
      </c>
      <c r="X2871">
        <v>35315132513</v>
      </c>
    </row>
    <row r="2872" spans="1:25" x14ac:dyDescent="0.2">
      <c r="A2872" t="s">
        <v>27096</v>
      </c>
      <c r="B2872">
        <v>188607</v>
      </c>
      <c r="C2872">
        <v>607784</v>
      </c>
      <c r="D2872" t="s">
        <v>22327</v>
      </c>
      <c r="E2872" t="s">
        <v>24</v>
      </c>
      <c r="F2872">
        <v>960510394</v>
      </c>
      <c r="G2872" t="s">
        <v>4407</v>
      </c>
      <c r="H2872" t="s">
        <v>4408</v>
      </c>
      <c r="I2872" t="s">
        <v>325</v>
      </c>
      <c r="J2872" t="s">
        <v>26</v>
      </c>
      <c r="K2872">
        <v>157200</v>
      </c>
      <c r="L2872" t="s">
        <v>210</v>
      </c>
      <c r="M2872" t="s">
        <v>4409</v>
      </c>
      <c r="N2872" t="s">
        <v>1182</v>
      </c>
      <c r="O2872">
        <v>187</v>
      </c>
      <c r="R2872" t="s">
        <v>22376</v>
      </c>
      <c r="S2872" t="s">
        <v>28</v>
      </c>
      <c r="T2872" t="s">
        <v>65</v>
      </c>
      <c r="U2872" t="s">
        <v>878</v>
      </c>
      <c r="V2872" t="s">
        <v>22377</v>
      </c>
      <c r="X2872" t="s">
        <v>22378</v>
      </c>
    </row>
    <row r="2873" spans="1:25" x14ac:dyDescent="0.2">
      <c r="A2873" t="s">
        <v>27096</v>
      </c>
      <c r="B2873">
        <v>188607</v>
      </c>
      <c r="C2873">
        <v>607784</v>
      </c>
      <c r="D2873" t="s">
        <v>22327</v>
      </c>
      <c r="E2873" t="s">
        <v>24</v>
      </c>
      <c r="F2873">
        <v>999976784</v>
      </c>
      <c r="G2873" t="s">
        <v>776</v>
      </c>
      <c r="H2873" t="s">
        <v>777</v>
      </c>
      <c r="I2873" t="s">
        <v>34</v>
      </c>
      <c r="J2873" t="s">
        <v>26</v>
      </c>
      <c r="K2873">
        <v>351600</v>
      </c>
      <c r="L2873" t="s">
        <v>138</v>
      </c>
      <c r="M2873" t="s">
        <v>778</v>
      </c>
      <c r="N2873" t="s">
        <v>779</v>
      </c>
      <c r="O2873" t="s">
        <v>780</v>
      </c>
      <c r="P2873" t="s">
        <v>781</v>
      </c>
      <c r="Q2873" t="s">
        <v>782</v>
      </c>
      <c r="R2873" t="s">
        <v>22379</v>
      </c>
      <c r="S2873" t="s">
        <v>28</v>
      </c>
      <c r="T2873" t="s">
        <v>65</v>
      </c>
      <c r="U2873" t="s">
        <v>963</v>
      </c>
      <c r="V2873" t="s">
        <v>964</v>
      </c>
      <c r="X2873" t="s">
        <v>22380</v>
      </c>
    </row>
    <row r="2874" spans="1:25" x14ac:dyDescent="0.2">
      <c r="A2874" t="s">
        <v>27096</v>
      </c>
      <c r="B2874">
        <v>188607</v>
      </c>
      <c r="C2874">
        <v>607784</v>
      </c>
      <c r="D2874" t="s">
        <v>22327</v>
      </c>
      <c r="E2874" t="s">
        <v>24</v>
      </c>
      <c r="F2874">
        <v>999989782</v>
      </c>
      <c r="G2874" t="s">
        <v>1937</v>
      </c>
      <c r="H2874" t="s">
        <v>1938</v>
      </c>
      <c r="I2874" t="s">
        <v>34</v>
      </c>
      <c r="J2874" t="s">
        <v>26</v>
      </c>
      <c r="K2874">
        <v>728320</v>
      </c>
      <c r="L2874" t="s">
        <v>312</v>
      </c>
      <c r="M2874" t="s">
        <v>1939</v>
      </c>
      <c r="N2874" t="s">
        <v>1940</v>
      </c>
      <c r="O2874" t="s">
        <v>1941</v>
      </c>
      <c r="P2874" t="s">
        <v>1942</v>
      </c>
      <c r="Q2874" t="s">
        <v>1943</v>
      </c>
      <c r="R2874" t="s">
        <v>22381</v>
      </c>
      <c r="S2874" t="s">
        <v>28</v>
      </c>
      <c r="T2874" t="s">
        <v>56</v>
      </c>
      <c r="U2874" t="s">
        <v>3629</v>
      </c>
      <c r="V2874" t="s">
        <v>20271</v>
      </c>
      <c r="X2874">
        <v>31503632739</v>
      </c>
    </row>
    <row r="2875" spans="1:25" x14ac:dyDescent="0.2">
      <c r="A2875" t="s">
        <v>27096</v>
      </c>
      <c r="B2875">
        <v>188607</v>
      </c>
      <c r="C2875">
        <v>607784</v>
      </c>
      <c r="D2875" t="s">
        <v>22327</v>
      </c>
      <c r="E2875" t="s">
        <v>24</v>
      </c>
      <c r="F2875">
        <v>998058415</v>
      </c>
      <c r="G2875" t="s">
        <v>10832</v>
      </c>
      <c r="H2875" t="s">
        <v>10833</v>
      </c>
      <c r="I2875" t="s">
        <v>325</v>
      </c>
      <c r="J2875" t="s">
        <v>472</v>
      </c>
      <c r="K2875">
        <v>21113.17</v>
      </c>
      <c r="L2875" t="s">
        <v>138</v>
      </c>
      <c r="M2875" t="s">
        <v>10834</v>
      </c>
      <c r="N2875" t="s">
        <v>1551</v>
      </c>
      <c r="O2875" t="s">
        <v>10835</v>
      </c>
      <c r="P2875" t="s">
        <v>10836</v>
      </c>
      <c r="R2875" t="s">
        <v>22382</v>
      </c>
      <c r="S2875" t="s">
        <v>28</v>
      </c>
      <c r="T2875" t="s">
        <v>56</v>
      </c>
      <c r="U2875" t="s">
        <v>12507</v>
      </c>
      <c r="V2875" t="s">
        <v>8351</v>
      </c>
      <c r="X2875" t="s">
        <v>22383</v>
      </c>
    </row>
    <row r="2876" spans="1:25" x14ac:dyDescent="0.2">
      <c r="A2876" t="s">
        <v>27096</v>
      </c>
      <c r="B2876">
        <v>188607</v>
      </c>
      <c r="C2876">
        <v>607784</v>
      </c>
      <c r="D2876" t="s">
        <v>22327</v>
      </c>
      <c r="E2876" t="s">
        <v>24</v>
      </c>
      <c r="F2876">
        <v>968554022</v>
      </c>
      <c r="G2876" t="s">
        <v>11505</v>
      </c>
      <c r="H2876" t="s">
        <v>11506</v>
      </c>
      <c r="I2876" t="s">
        <v>30</v>
      </c>
      <c r="J2876" t="s">
        <v>26</v>
      </c>
      <c r="K2876">
        <v>496760</v>
      </c>
      <c r="L2876" t="s">
        <v>150</v>
      </c>
      <c r="M2876" t="s">
        <v>11507</v>
      </c>
      <c r="N2876" t="s">
        <v>11508</v>
      </c>
      <c r="P2876" t="s">
        <v>11509</v>
      </c>
      <c r="R2876" t="s">
        <v>22384</v>
      </c>
      <c r="S2876" t="s">
        <v>28</v>
      </c>
      <c r="T2876" t="s">
        <v>40</v>
      </c>
      <c r="U2876" t="s">
        <v>6376</v>
      </c>
      <c r="V2876" t="s">
        <v>5057</v>
      </c>
      <c r="X2876" t="s">
        <v>22385</v>
      </c>
      <c r="Y2876" t="s">
        <v>22386</v>
      </c>
    </row>
    <row r="2877" spans="1:25" x14ac:dyDescent="0.2">
      <c r="A2877" t="s">
        <v>27096</v>
      </c>
      <c r="B2877">
        <v>188607</v>
      </c>
      <c r="C2877">
        <v>607784</v>
      </c>
      <c r="D2877" t="s">
        <v>22327</v>
      </c>
      <c r="E2877" t="s">
        <v>24</v>
      </c>
      <c r="F2877">
        <v>997928241</v>
      </c>
      <c r="G2877" t="s">
        <v>15474</v>
      </c>
      <c r="H2877" t="s">
        <v>9469</v>
      </c>
      <c r="I2877" t="s">
        <v>30</v>
      </c>
      <c r="J2877" t="s">
        <v>26</v>
      </c>
      <c r="K2877">
        <v>400384</v>
      </c>
      <c r="L2877" t="s">
        <v>138</v>
      </c>
      <c r="M2877" t="s">
        <v>15475</v>
      </c>
      <c r="N2877" t="s">
        <v>203</v>
      </c>
      <c r="O2877" t="s">
        <v>15476</v>
      </c>
      <c r="P2877" t="s">
        <v>15477</v>
      </c>
      <c r="R2877" t="s">
        <v>22387</v>
      </c>
      <c r="S2877" t="s">
        <v>28</v>
      </c>
      <c r="T2877" t="s">
        <v>47</v>
      </c>
      <c r="U2877" t="s">
        <v>2862</v>
      </c>
      <c r="V2877" t="s">
        <v>6564</v>
      </c>
      <c r="X2877" t="s">
        <v>22388</v>
      </c>
      <c r="Y2877" t="s">
        <v>22389</v>
      </c>
    </row>
    <row r="2878" spans="1:25" x14ac:dyDescent="0.2">
      <c r="A2878" t="s">
        <v>27096</v>
      </c>
      <c r="B2878">
        <v>188607</v>
      </c>
      <c r="C2878">
        <v>607784</v>
      </c>
      <c r="D2878" t="s">
        <v>22327</v>
      </c>
      <c r="E2878" t="s">
        <v>24</v>
      </c>
      <c r="F2878">
        <v>999620503</v>
      </c>
      <c r="G2878" t="s">
        <v>14966</v>
      </c>
      <c r="H2878" t="s">
        <v>14967</v>
      </c>
      <c r="I2878" t="s">
        <v>25</v>
      </c>
      <c r="J2878" t="s">
        <v>26</v>
      </c>
      <c r="K2878">
        <v>231200</v>
      </c>
      <c r="L2878" t="s">
        <v>857</v>
      </c>
      <c r="M2878" t="s">
        <v>14968</v>
      </c>
      <c r="N2878" t="s">
        <v>931</v>
      </c>
      <c r="O2878" t="s">
        <v>14969</v>
      </c>
      <c r="P2878" t="s">
        <v>14970</v>
      </c>
      <c r="Q2878" t="s">
        <v>14971</v>
      </c>
      <c r="R2878" t="s">
        <v>22390</v>
      </c>
      <c r="S2878" t="s">
        <v>28</v>
      </c>
      <c r="T2878" t="s">
        <v>56</v>
      </c>
      <c r="U2878" t="s">
        <v>2289</v>
      </c>
      <c r="V2878" t="s">
        <v>2290</v>
      </c>
      <c r="X2878" t="s">
        <v>2291</v>
      </c>
      <c r="Y2878" t="s">
        <v>2292</v>
      </c>
    </row>
    <row r="2879" spans="1:25" x14ac:dyDescent="0.2">
      <c r="A2879" t="s">
        <v>27096</v>
      </c>
      <c r="B2879">
        <v>188603</v>
      </c>
      <c r="C2879">
        <v>607642</v>
      </c>
      <c r="D2879" t="s">
        <v>22391</v>
      </c>
      <c r="E2879" t="s">
        <v>24</v>
      </c>
      <c r="F2879">
        <v>953632706</v>
      </c>
      <c r="G2879" t="s">
        <v>22392</v>
      </c>
      <c r="H2879" t="s">
        <v>22393</v>
      </c>
      <c r="I2879" t="s">
        <v>30</v>
      </c>
      <c r="J2879" t="s">
        <v>26</v>
      </c>
      <c r="K2879">
        <v>69015</v>
      </c>
      <c r="L2879" t="s">
        <v>138</v>
      </c>
      <c r="M2879" t="s">
        <v>22394</v>
      </c>
      <c r="N2879" t="s">
        <v>16750</v>
      </c>
      <c r="O2879" t="s">
        <v>22395</v>
      </c>
      <c r="Q2879" t="s">
        <v>22396</v>
      </c>
      <c r="R2879" t="s">
        <v>22397</v>
      </c>
      <c r="S2879" t="s">
        <v>28</v>
      </c>
      <c r="T2879" t="s">
        <v>47</v>
      </c>
      <c r="U2879" t="s">
        <v>16481</v>
      </c>
      <c r="V2879" t="s">
        <v>8077</v>
      </c>
      <c r="X2879" t="s">
        <v>22398</v>
      </c>
    </row>
    <row r="2880" spans="1:25" x14ac:dyDescent="0.2">
      <c r="A2880" t="s">
        <v>27096</v>
      </c>
      <c r="B2880">
        <v>188603</v>
      </c>
      <c r="C2880">
        <v>607642</v>
      </c>
      <c r="D2880" t="s">
        <v>22391</v>
      </c>
      <c r="E2880" t="s">
        <v>24</v>
      </c>
      <c r="F2880">
        <v>999918681</v>
      </c>
      <c r="G2880" t="s">
        <v>14489</v>
      </c>
      <c r="H2880" t="s">
        <v>14490</v>
      </c>
      <c r="I2880" t="s">
        <v>25</v>
      </c>
      <c r="J2880" t="s">
        <v>26</v>
      </c>
      <c r="K2880">
        <v>50290</v>
      </c>
      <c r="L2880" t="s">
        <v>238</v>
      </c>
      <c r="M2880" t="s">
        <v>14491</v>
      </c>
      <c r="N2880" t="s">
        <v>240</v>
      </c>
      <c r="O2880" t="s">
        <v>14492</v>
      </c>
      <c r="Q2880" t="s">
        <v>14493</v>
      </c>
      <c r="R2880" t="s">
        <v>22399</v>
      </c>
      <c r="S2880" t="s">
        <v>28</v>
      </c>
      <c r="T2880" t="s">
        <v>40</v>
      </c>
      <c r="U2880" t="s">
        <v>5685</v>
      </c>
      <c r="V2880" t="s">
        <v>14494</v>
      </c>
      <c r="X2880" t="s">
        <v>22400</v>
      </c>
    </row>
    <row r="2881" spans="1:25" x14ac:dyDescent="0.2">
      <c r="A2881" t="s">
        <v>27096</v>
      </c>
      <c r="B2881">
        <v>188603</v>
      </c>
      <c r="C2881">
        <v>607642</v>
      </c>
      <c r="D2881" t="s">
        <v>22391</v>
      </c>
      <c r="E2881" t="s">
        <v>24</v>
      </c>
      <c r="F2881">
        <v>996668017</v>
      </c>
      <c r="G2881" t="s">
        <v>20122</v>
      </c>
      <c r="H2881" t="s">
        <v>20123</v>
      </c>
      <c r="I2881" t="s">
        <v>30</v>
      </c>
      <c r="J2881" t="s">
        <v>26</v>
      </c>
      <c r="K2881">
        <v>55640</v>
      </c>
      <c r="L2881" t="s">
        <v>138</v>
      </c>
      <c r="M2881" t="s">
        <v>20124</v>
      </c>
      <c r="N2881" t="s">
        <v>3998</v>
      </c>
      <c r="O2881" t="s">
        <v>20125</v>
      </c>
      <c r="P2881" t="s">
        <v>20126</v>
      </c>
      <c r="Q2881" t="s">
        <v>20127</v>
      </c>
      <c r="R2881" t="s">
        <v>22401</v>
      </c>
      <c r="S2881" t="s">
        <v>28</v>
      </c>
      <c r="T2881" t="s">
        <v>65</v>
      </c>
      <c r="U2881" t="s">
        <v>1478</v>
      </c>
      <c r="V2881" t="s">
        <v>22402</v>
      </c>
      <c r="X2881">
        <v>393491225858</v>
      </c>
    </row>
    <row r="2882" spans="1:25" x14ac:dyDescent="0.2">
      <c r="A2882" t="s">
        <v>27096</v>
      </c>
      <c r="B2882">
        <v>188603</v>
      </c>
      <c r="C2882">
        <v>607642</v>
      </c>
      <c r="D2882" t="s">
        <v>22391</v>
      </c>
      <c r="E2882" t="s">
        <v>24</v>
      </c>
      <c r="F2882">
        <v>999647178</v>
      </c>
      <c r="G2882" t="s">
        <v>7623</v>
      </c>
      <c r="H2882" t="s">
        <v>7624</v>
      </c>
      <c r="I2882" t="s">
        <v>25</v>
      </c>
      <c r="J2882" t="s">
        <v>26</v>
      </c>
      <c r="K2882">
        <v>55212</v>
      </c>
      <c r="L2882" t="s">
        <v>210</v>
      </c>
      <c r="M2882" t="s">
        <v>7625</v>
      </c>
      <c r="N2882" t="s">
        <v>285</v>
      </c>
      <c r="O2882">
        <v>20126</v>
      </c>
      <c r="Q2882" t="s">
        <v>7626</v>
      </c>
      <c r="R2882" t="s">
        <v>22403</v>
      </c>
      <c r="S2882" t="s">
        <v>28</v>
      </c>
      <c r="T2882" t="s">
        <v>65</v>
      </c>
      <c r="U2882" t="s">
        <v>2867</v>
      </c>
      <c r="V2882" t="s">
        <v>22404</v>
      </c>
      <c r="X2882" t="s">
        <v>22405</v>
      </c>
      <c r="Y2882" t="s">
        <v>22406</v>
      </c>
    </row>
    <row r="2883" spans="1:25" x14ac:dyDescent="0.2">
      <c r="A2883" t="s">
        <v>27096</v>
      </c>
      <c r="B2883">
        <v>188603</v>
      </c>
      <c r="C2883">
        <v>607642</v>
      </c>
      <c r="D2883" t="s">
        <v>22391</v>
      </c>
      <c r="E2883" t="s">
        <v>24</v>
      </c>
      <c r="F2883">
        <v>949896363</v>
      </c>
      <c r="G2883" t="s">
        <v>22407</v>
      </c>
      <c r="H2883" t="s">
        <v>22408</v>
      </c>
      <c r="I2883" t="s">
        <v>30</v>
      </c>
      <c r="J2883" t="s">
        <v>472</v>
      </c>
      <c r="K2883">
        <v>26750</v>
      </c>
      <c r="L2883" t="s">
        <v>138</v>
      </c>
      <c r="M2883" t="s">
        <v>22409</v>
      </c>
      <c r="N2883" t="s">
        <v>22410</v>
      </c>
      <c r="O2883" t="s">
        <v>22411</v>
      </c>
      <c r="P2883" t="s">
        <v>22412</v>
      </c>
      <c r="R2883" t="s">
        <v>22413</v>
      </c>
      <c r="S2883" t="s">
        <v>28</v>
      </c>
      <c r="T2883" t="s">
        <v>40</v>
      </c>
      <c r="U2883" t="s">
        <v>22414</v>
      </c>
      <c r="V2883" t="s">
        <v>22415</v>
      </c>
      <c r="X2883">
        <v>441753217500</v>
      </c>
    </row>
    <row r="2884" spans="1:25" x14ac:dyDescent="0.2">
      <c r="A2884" t="s">
        <v>27096</v>
      </c>
      <c r="B2884">
        <v>188603</v>
      </c>
      <c r="C2884">
        <v>607642</v>
      </c>
      <c r="D2884" t="s">
        <v>22391</v>
      </c>
      <c r="E2884" t="s">
        <v>24</v>
      </c>
      <c r="F2884">
        <v>999995893</v>
      </c>
      <c r="G2884" t="s">
        <v>1150</v>
      </c>
      <c r="H2884" t="s">
        <v>1151</v>
      </c>
      <c r="I2884" t="s">
        <v>25</v>
      </c>
      <c r="J2884" t="s">
        <v>26</v>
      </c>
      <c r="K2884">
        <v>42479</v>
      </c>
      <c r="L2884" t="s">
        <v>99</v>
      </c>
      <c r="M2884" t="s">
        <v>1152</v>
      </c>
      <c r="N2884" t="s">
        <v>1153</v>
      </c>
      <c r="O2884">
        <v>70013</v>
      </c>
      <c r="P2884" t="s">
        <v>1154</v>
      </c>
      <c r="Q2884" t="s">
        <v>1155</v>
      </c>
      <c r="R2884" t="s">
        <v>22416</v>
      </c>
      <c r="S2884" t="s">
        <v>28</v>
      </c>
      <c r="T2884" t="s">
        <v>262</v>
      </c>
      <c r="U2884" t="s">
        <v>5887</v>
      </c>
      <c r="V2884" t="s">
        <v>22417</v>
      </c>
      <c r="X2884">
        <v>302810391665</v>
      </c>
    </row>
    <row r="2885" spans="1:25" x14ac:dyDescent="0.2">
      <c r="A2885" t="s">
        <v>27096</v>
      </c>
      <c r="B2885">
        <v>188603</v>
      </c>
      <c r="C2885">
        <v>607642</v>
      </c>
      <c r="D2885" t="s">
        <v>22391</v>
      </c>
      <c r="E2885" t="s">
        <v>57</v>
      </c>
      <c r="F2885">
        <v>999841663</v>
      </c>
      <c r="G2885" t="s">
        <v>8959</v>
      </c>
      <c r="H2885" t="s">
        <v>8960</v>
      </c>
      <c r="I2885" t="s">
        <v>34</v>
      </c>
      <c r="J2885" t="s">
        <v>26</v>
      </c>
      <c r="K2885">
        <v>142881</v>
      </c>
      <c r="L2885" t="s">
        <v>210</v>
      </c>
      <c r="M2885" t="s">
        <v>8961</v>
      </c>
      <c r="N2885" t="s">
        <v>4998</v>
      </c>
      <c r="O2885">
        <v>9124</v>
      </c>
      <c r="Q2885" t="s">
        <v>8962</v>
      </c>
      <c r="R2885" t="s">
        <v>22418</v>
      </c>
      <c r="S2885" t="s">
        <v>28</v>
      </c>
      <c r="T2885" t="s">
        <v>56</v>
      </c>
      <c r="U2885" t="s">
        <v>941</v>
      </c>
      <c r="V2885" t="s">
        <v>21120</v>
      </c>
      <c r="X2885" t="s">
        <v>22419</v>
      </c>
      <c r="Y2885" t="s">
        <v>22420</v>
      </c>
    </row>
    <row r="2886" spans="1:25" x14ac:dyDescent="0.2">
      <c r="A2886" t="s">
        <v>27096</v>
      </c>
      <c r="B2886">
        <v>188603</v>
      </c>
      <c r="C2886">
        <v>607642</v>
      </c>
      <c r="D2886" t="s">
        <v>22391</v>
      </c>
      <c r="E2886" t="s">
        <v>24</v>
      </c>
      <c r="F2886">
        <v>983734231</v>
      </c>
      <c r="G2886" t="s">
        <v>16977</v>
      </c>
      <c r="H2886" t="s">
        <v>16978</v>
      </c>
      <c r="I2886" t="s">
        <v>325</v>
      </c>
      <c r="J2886" t="s">
        <v>26</v>
      </c>
      <c r="K2886">
        <v>71048</v>
      </c>
      <c r="L2886" t="s">
        <v>857</v>
      </c>
      <c r="M2886" t="s">
        <v>16979</v>
      </c>
      <c r="N2886" t="s">
        <v>5996</v>
      </c>
      <c r="O2886" t="s">
        <v>16980</v>
      </c>
      <c r="P2886" t="s">
        <v>16981</v>
      </c>
      <c r="R2886" t="s">
        <v>22421</v>
      </c>
      <c r="S2886" t="s">
        <v>28</v>
      </c>
      <c r="T2886" t="s">
        <v>65</v>
      </c>
      <c r="U2886" t="s">
        <v>3062</v>
      </c>
      <c r="V2886" t="s">
        <v>22360</v>
      </c>
      <c r="X2886">
        <v>351213595860</v>
      </c>
    </row>
    <row r="2887" spans="1:25" x14ac:dyDescent="0.2">
      <c r="A2887" t="s">
        <v>27096</v>
      </c>
      <c r="B2887">
        <v>188603</v>
      </c>
      <c r="C2887">
        <v>607642</v>
      </c>
      <c r="D2887" t="s">
        <v>22391</v>
      </c>
      <c r="E2887" t="s">
        <v>24</v>
      </c>
      <c r="F2887">
        <v>999959130</v>
      </c>
      <c r="G2887" t="s">
        <v>5349</v>
      </c>
      <c r="H2887" t="s">
        <v>5350</v>
      </c>
      <c r="I2887" t="s">
        <v>30</v>
      </c>
      <c r="J2887" t="s">
        <v>26</v>
      </c>
      <c r="K2887">
        <v>82384</v>
      </c>
      <c r="L2887" t="s">
        <v>357</v>
      </c>
      <c r="M2887" t="s">
        <v>5351</v>
      </c>
      <c r="N2887" t="s">
        <v>5352</v>
      </c>
      <c r="O2887">
        <v>28108</v>
      </c>
      <c r="P2887" t="s">
        <v>5353</v>
      </c>
      <c r="Q2887" t="s">
        <v>5354</v>
      </c>
      <c r="R2887" t="s">
        <v>22422</v>
      </c>
      <c r="S2887" t="s">
        <v>28</v>
      </c>
      <c r="T2887" t="s">
        <v>65</v>
      </c>
      <c r="U2887" t="s">
        <v>3388</v>
      </c>
      <c r="V2887" t="s">
        <v>22423</v>
      </c>
      <c r="X2887" t="s">
        <v>22424</v>
      </c>
    </row>
    <row r="2888" spans="1:25" x14ac:dyDescent="0.2">
      <c r="A2888" t="s">
        <v>27096</v>
      </c>
      <c r="B2888">
        <v>188603</v>
      </c>
      <c r="C2888">
        <v>607642</v>
      </c>
      <c r="D2888" t="s">
        <v>22391</v>
      </c>
      <c r="E2888" t="s">
        <v>24</v>
      </c>
      <c r="F2888">
        <v>998076554</v>
      </c>
      <c r="G2888" t="s">
        <v>13717</v>
      </c>
      <c r="H2888" t="s">
        <v>13718</v>
      </c>
      <c r="I2888" t="s">
        <v>30</v>
      </c>
      <c r="J2888" t="s">
        <v>26</v>
      </c>
      <c r="K2888">
        <v>60776</v>
      </c>
      <c r="L2888" t="s">
        <v>210</v>
      </c>
      <c r="M2888" t="s">
        <v>13719</v>
      </c>
      <c r="N2888" t="s">
        <v>219</v>
      </c>
      <c r="O2888">
        <v>156</v>
      </c>
      <c r="P2888" t="s">
        <v>13720</v>
      </c>
      <c r="Q2888" t="s">
        <v>13721</v>
      </c>
      <c r="R2888" t="s">
        <v>22425</v>
      </c>
      <c r="S2888" t="s">
        <v>28</v>
      </c>
      <c r="T2888" t="s">
        <v>40</v>
      </c>
      <c r="U2888" t="s">
        <v>424</v>
      </c>
      <c r="V2888" t="s">
        <v>21509</v>
      </c>
      <c r="X2888">
        <v>390688204316</v>
      </c>
    </row>
    <row r="2889" spans="1:25" x14ac:dyDescent="0.2">
      <c r="A2889" t="s">
        <v>27096</v>
      </c>
      <c r="B2889">
        <v>188603</v>
      </c>
      <c r="C2889">
        <v>607642</v>
      </c>
      <c r="D2889" t="s">
        <v>22391</v>
      </c>
      <c r="E2889" t="s">
        <v>24</v>
      </c>
      <c r="F2889">
        <v>999978239</v>
      </c>
      <c r="G2889" t="s">
        <v>393</v>
      </c>
      <c r="H2889" t="s">
        <v>394</v>
      </c>
      <c r="I2889" t="s">
        <v>25</v>
      </c>
      <c r="J2889" t="s">
        <v>26</v>
      </c>
      <c r="K2889">
        <v>70620</v>
      </c>
      <c r="L2889" t="s">
        <v>99</v>
      </c>
      <c r="M2889" t="s">
        <v>395</v>
      </c>
      <c r="N2889" t="s">
        <v>396</v>
      </c>
      <c r="O2889">
        <v>15341</v>
      </c>
      <c r="P2889" t="s">
        <v>397</v>
      </c>
      <c r="Q2889" t="s">
        <v>398</v>
      </c>
      <c r="R2889" t="s">
        <v>22426</v>
      </c>
      <c r="S2889" t="s">
        <v>28</v>
      </c>
      <c r="T2889" t="s">
        <v>65</v>
      </c>
      <c r="U2889" t="s">
        <v>5734</v>
      </c>
      <c r="V2889" t="s">
        <v>10934</v>
      </c>
      <c r="X2889" t="s">
        <v>22427</v>
      </c>
      <c r="Y2889" t="s">
        <v>22428</v>
      </c>
    </row>
    <row r="2890" spans="1:25" x14ac:dyDescent="0.2">
      <c r="A2890" t="s">
        <v>27096</v>
      </c>
      <c r="B2890">
        <v>188603</v>
      </c>
      <c r="C2890">
        <v>607642</v>
      </c>
      <c r="D2890" t="s">
        <v>22391</v>
      </c>
      <c r="E2890" t="s">
        <v>24</v>
      </c>
      <c r="F2890">
        <v>956974453</v>
      </c>
      <c r="G2890" t="s">
        <v>16993</v>
      </c>
      <c r="H2890" t="s">
        <v>16994</v>
      </c>
      <c r="I2890" t="s">
        <v>30</v>
      </c>
      <c r="J2890" t="s">
        <v>26</v>
      </c>
      <c r="K2890">
        <v>61632</v>
      </c>
      <c r="L2890" t="s">
        <v>210</v>
      </c>
      <c r="M2890" t="s">
        <v>16995</v>
      </c>
      <c r="N2890" t="s">
        <v>219</v>
      </c>
      <c r="O2890">
        <v>144</v>
      </c>
      <c r="P2890" t="s">
        <v>16996</v>
      </c>
      <c r="Q2890" t="s">
        <v>16997</v>
      </c>
      <c r="R2890" t="s">
        <v>22429</v>
      </c>
      <c r="S2890" t="s">
        <v>28</v>
      </c>
      <c r="T2890" t="s">
        <v>65</v>
      </c>
      <c r="U2890" t="s">
        <v>3730</v>
      </c>
      <c r="V2890" t="s">
        <v>16999</v>
      </c>
      <c r="X2890">
        <v>390659582422</v>
      </c>
      <c r="Y2890">
        <v>390659586113</v>
      </c>
    </row>
    <row r="2891" spans="1:25" x14ac:dyDescent="0.2">
      <c r="A2891" t="s">
        <v>27096</v>
      </c>
      <c r="B2891">
        <v>188603</v>
      </c>
      <c r="C2891">
        <v>607642</v>
      </c>
      <c r="D2891" t="s">
        <v>22391</v>
      </c>
      <c r="E2891" t="s">
        <v>24</v>
      </c>
      <c r="F2891">
        <v>983202283</v>
      </c>
      <c r="G2891" t="s">
        <v>17422</v>
      </c>
      <c r="H2891" t="s">
        <v>17423</v>
      </c>
      <c r="I2891" t="s">
        <v>325</v>
      </c>
      <c r="J2891" t="s">
        <v>26</v>
      </c>
      <c r="K2891">
        <v>60883</v>
      </c>
      <c r="L2891" t="s">
        <v>70</v>
      </c>
      <c r="M2891" t="s">
        <v>17424</v>
      </c>
      <c r="N2891" t="s">
        <v>1533</v>
      </c>
      <c r="O2891" t="s">
        <v>17425</v>
      </c>
      <c r="P2891" t="s">
        <v>17426</v>
      </c>
      <c r="R2891" t="s">
        <v>22430</v>
      </c>
      <c r="S2891" t="s">
        <v>28</v>
      </c>
      <c r="T2891" t="s">
        <v>40</v>
      </c>
      <c r="U2891" t="s">
        <v>22431</v>
      </c>
      <c r="V2891" t="s">
        <v>8942</v>
      </c>
      <c r="X2891" t="s">
        <v>22432</v>
      </c>
    </row>
    <row r="2892" spans="1:25" x14ac:dyDescent="0.2">
      <c r="A2892" t="s">
        <v>27096</v>
      </c>
      <c r="B2892">
        <v>188603</v>
      </c>
      <c r="C2892">
        <v>607642</v>
      </c>
      <c r="D2892" t="s">
        <v>22391</v>
      </c>
      <c r="E2892" t="s">
        <v>24</v>
      </c>
      <c r="F2892">
        <v>999986581</v>
      </c>
      <c r="G2892" t="s">
        <v>6065</v>
      </c>
      <c r="H2892" t="s">
        <v>6066</v>
      </c>
      <c r="I2892" t="s">
        <v>34</v>
      </c>
      <c r="J2892" t="s">
        <v>26</v>
      </c>
      <c r="K2892">
        <v>57106</v>
      </c>
      <c r="L2892" t="s">
        <v>27</v>
      </c>
      <c r="M2892" t="s">
        <v>6067</v>
      </c>
      <c r="N2892" t="s">
        <v>2608</v>
      </c>
      <c r="O2892">
        <v>64289</v>
      </c>
      <c r="P2892" t="s">
        <v>6068</v>
      </c>
      <c r="Q2892" t="s">
        <v>6069</v>
      </c>
      <c r="R2892" t="s">
        <v>22433</v>
      </c>
      <c r="S2892" t="s">
        <v>28</v>
      </c>
      <c r="T2892" t="s">
        <v>262</v>
      </c>
      <c r="U2892" t="s">
        <v>1026</v>
      </c>
      <c r="V2892" t="s">
        <v>14955</v>
      </c>
      <c r="X2892" t="s">
        <v>11056</v>
      </c>
      <c r="Y2892" t="s">
        <v>11057</v>
      </c>
    </row>
    <row r="2893" spans="1:25" x14ac:dyDescent="0.2">
      <c r="A2893" t="s">
        <v>27096</v>
      </c>
      <c r="B2893">
        <v>188603</v>
      </c>
      <c r="C2893">
        <v>607642</v>
      </c>
      <c r="D2893" t="s">
        <v>22391</v>
      </c>
      <c r="E2893" t="s">
        <v>24</v>
      </c>
      <c r="F2893">
        <v>999587620</v>
      </c>
      <c r="G2893" t="s">
        <v>439</v>
      </c>
      <c r="H2893" t="s">
        <v>440</v>
      </c>
      <c r="I2893" t="s">
        <v>34</v>
      </c>
      <c r="J2893" t="s">
        <v>26</v>
      </c>
      <c r="K2893">
        <v>76665</v>
      </c>
      <c r="L2893" t="s">
        <v>70</v>
      </c>
      <c r="M2893" t="s">
        <v>441</v>
      </c>
      <c r="N2893" t="s">
        <v>442</v>
      </c>
      <c r="O2893">
        <v>6928</v>
      </c>
      <c r="P2893" t="s">
        <v>443</v>
      </c>
      <c r="Q2893" t="s">
        <v>444</v>
      </c>
      <c r="R2893" t="s">
        <v>22434</v>
      </c>
      <c r="S2893" t="s">
        <v>28</v>
      </c>
      <c r="U2893" t="s">
        <v>5952</v>
      </c>
      <c r="V2893" t="s">
        <v>5953</v>
      </c>
      <c r="X2893">
        <v>41586666028</v>
      </c>
      <c r="Y2893" t="s">
        <v>10214</v>
      </c>
    </row>
    <row r="2894" spans="1:25" x14ac:dyDescent="0.2">
      <c r="A2894" t="s">
        <v>27096</v>
      </c>
      <c r="B2894">
        <v>188603</v>
      </c>
      <c r="C2894">
        <v>607642</v>
      </c>
      <c r="D2894" t="s">
        <v>22391</v>
      </c>
      <c r="E2894" t="s">
        <v>24</v>
      </c>
      <c r="F2894">
        <v>999611385</v>
      </c>
      <c r="G2894" t="s">
        <v>4447</v>
      </c>
      <c r="H2894" t="s">
        <v>4448</v>
      </c>
      <c r="I2894" t="s">
        <v>325</v>
      </c>
      <c r="J2894" t="s">
        <v>26</v>
      </c>
      <c r="K2894">
        <v>46010</v>
      </c>
      <c r="L2894" t="s">
        <v>99</v>
      </c>
      <c r="M2894" t="s">
        <v>4449</v>
      </c>
      <c r="N2894" t="s">
        <v>4450</v>
      </c>
      <c r="O2894">
        <v>15500</v>
      </c>
      <c r="P2894" t="s">
        <v>4451</v>
      </c>
      <c r="Q2894" t="s">
        <v>4452</v>
      </c>
      <c r="R2894" t="s">
        <v>22435</v>
      </c>
      <c r="S2894" t="s">
        <v>28</v>
      </c>
      <c r="T2894" t="s">
        <v>65</v>
      </c>
      <c r="U2894" t="s">
        <v>186</v>
      </c>
      <c r="V2894" t="s">
        <v>7365</v>
      </c>
      <c r="X2894" t="s">
        <v>20106</v>
      </c>
      <c r="Y2894" t="s">
        <v>20107</v>
      </c>
    </row>
    <row r="2895" spans="1:25" x14ac:dyDescent="0.2">
      <c r="A2895" t="s">
        <v>27096</v>
      </c>
      <c r="B2895">
        <v>188603</v>
      </c>
      <c r="C2895">
        <v>607642</v>
      </c>
      <c r="D2895" t="s">
        <v>22391</v>
      </c>
      <c r="E2895" t="s">
        <v>24</v>
      </c>
      <c r="F2895">
        <v>973010105</v>
      </c>
      <c r="G2895" t="s">
        <v>10168</v>
      </c>
      <c r="H2895" t="s">
        <v>8326</v>
      </c>
      <c r="I2895" t="s">
        <v>30</v>
      </c>
      <c r="J2895" t="s">
        <v>26</v>
      </c>
      <c r="K2895">
        <v>48150</v>
      </c>
      <c r="L2895" t="s">
        <v>312</v>
      </c>
      <c r="M2895" t="s">
        <v>10169</v>
      </c>
      <c r="N2895" t="s">
        <v>580</v>
      </c>
      <c r="O2895" t="s">
        <v>7861</v>
      </c>
      <c r="P2895" t="s">
        <v>10170</v>
      </c>
      <c r="Q2895" t="s">
        <v>10171</v>
      </c>
      <c r="R2895" t="s">
        <v>22436</v>
      </c>
      <c r="S2895" t="s">
        <v>28</v>
      </c>
      <c r="T2895" t="s">
        <v>65</v>
      </c>
      <c r="U2895" t="s">
        <v>10173</v>
      </c>
      <c r="V2895" t="s">
        <v>10174</v>
      </c>
      <c r="X2895" t="s">
        <v>15556</v>
      </c>
    </row>
    <row r="2896" spans="1:25" x14ac:dyDescent="0.2">
      <c r="A2896" t="s">
        <v>27096</v>
      </c>
      <c r="B2896">
        <v>188603</v>
      </c>
      <c r="C2896">
        <v>607642</v>
      </c>
      <c r="D2896" t="s">
        <v>22391</v>
      </c>
      <c r="E2896" t="s">
        <v>24</v>
      </c>
      <c r="F2896">
        <v>952628368</v>
      </c>
      <c r="G2896" t="s">
        <v>22437</v>
      </c>
      <c r="H2896" t="s">
        <v>7738</v>
      </c>
      <c r="I2896" t="s">
        <v>25</v>
      </c>
      <c r="J2896" t="s">
        <v>26</v>
      </c>
      <c r="K2896">
        <v>64012</v>
      </c>
      <c r="L2896" t="s">
        <v>682</v>
      </c>
      <c r="M2896" t="s">
        <v>22438</v>
      </c>
      <c r="N2896" t="s">
        <v>871</v>
      </c>
      <c r="O2896">
        <v>1040</v>
      </c>
      <c r="P2896" t="s">
        <v>22439</v>
      </c>
      <c r="Q2896" t="s">
        <v>22440</v>
      </c>
      <c r="R2896" t="s">
        <v>22441</v>
      </c>
      <c r="S2896" t="s">
        <v>28</v>
      </c>
      <c r="T2896" t="s">
        <v>65</v>
      </c>
      <c r="U2896" t="s">
        <v>5798</v>
      </c>
      <c r="V2896" t="s">
        <v>7739</v>
      </c>
      <c r="X2896" t="s">
        <v>22442</v>
      </c>
    </row>
    <row r="2897" spans="1:25" x14ac:dyDescent="0.2">
      <c r="A2897" t="s">
        <v>27096</v>
      </c>
      <c r="B2897">
        <v>188603</v>
      </c>
      <c r="C2897">
        <v>607642</v>
      </c>
      <c r="D2897" t="s">
        <v>22391</v>
      </c>
      <c r="E2897" t="s">
        <v>24</v>
      </c>
      <c r="F2897">
        <v>999620503</v>
      </c>
      <c r="G2897" t="s">
        <v>14966</v>
      </c>
      <c r="H2897" t="s">
        <v>14967</v>
      </c>
      <c r="I2897" t="s">
        <v>25</v>
      </c>
      <c r="J2897" t="s">
        <v>26</v>
      </c>
      <c r="K2897">
        <v>46812</v>
      </c>
      <c r="L2897" t="s">
        <v>857</v>
      </c>
      <c r="M2897" t="s">
        <v>14968</v>
      </c>
      <c r="N2897" t="s">
        <v>931</v>
      </c>
      <c r="O2897" t="s">
        <v>14969</v>
      </c>
      <c r="P2897" t="s">
        <v>14970</v>
      </c>
      <c r="Q2897" t="s">
        <v>14971</v>
      </c>
      <c r="R2897" t="s">
        <v>22443</v>
      </c>
      <c r="S2897" t="s">
        <v>28</v>
      </c>
      <c r="T2897" t="s">
        <v>56</v>
      </c>
      <c r="U2897" t="s">
        <v>2289</v>
      </c>
      <c r="V2897" t="s">
        <v>2290</v>
      </c>
      <c r="X2897" t="s">
        <v>2291</v>
      </c>
      <c r="Y2897" t="s">
        <v>2292</v>
      </c>
    </row>
    <row r="2898" spans="1:25" x14ac:dyDescent="0.2">
      <c r="A2898" t="s">
        <v>27096</v>
      </c>
      <c r="B2898">
        <v>188603</v>
      </c>
      <c r="C2898">
        <v>607642</v>
      </c>
      <c r="D2898" t="s">
        <v>22391</v>
      </c>
      <c r="E2898" t="s">
        <v>24</v>
      </c>
      <c r="F2898">
        <v>999861451</v>
      </c>
      <c r="G2898" t="s">
        <v>6991</v>
      </c>
      <c r="H2898" t="s">
        <v>6992</v>
      </c>
      <c r="I2898" t="s">
        <v>34</v>
      </c>
      <c r="J2898" t="s">
        <v>26</v>
      </c>
      <c r="K2898">
        <v>101399</v>
      </c>
      <c r="L2898" t="s">
        <v>138</v>
      </c>
      <c r="M2898" t="s">
        <v>6993</v>
      </c>
      <c r="N2898" t="s">
        <v>6994</v>
      </c>
      <c r="O2898" t="s">
        <v>6995</v>
      </c>
      <c r="P2898" t="s">
        <v>6996</v>
      </c>
      <c r="Q2898" t="s">
        <v>6997</v>
      </c>
      <c r="R2898" t="s">
        <v>22444</v>
      </c>
      <c r="S2898" t="s">
        <v>28</v>
      </c>
      <c r="T2898" t="s">
        <v>47</v>
      </c>
      <c r="U2898" t="s">
        <v>6998</v>
      </c>
      <c r="V2898" t="s">
        <v>6999</v>
      </c>
      <c r="X2898">
        <v>441784443019</v>
      </c>
      <c r="Y2898">
        <v>441784276354</v>
      </c>
    </row>
    <row r="2899" spans="1:25" x14ac:dyDescent="0.2">
      <c r="A2899" t="s">
        <v>27096</v>
      </c>
      <c r="B2899">
        <v>94264</v>
      </c>
      <c r="C2899">
        <v>241905</v>
      </c>
      <c r="D2899" t="s">
        <v>22445</v>
      </c>
      <c r="E2899" t="s">
        <v>24</v>
      </c>
      <c r="F2899">
        <v>999967569</v>
      </c>
      <c r="G2899" t="s">
        <v>10441</v>
      </c>
      <c r="H2899" t="s">
        <v>10442</v>
      </c>
      <c r="I2899" t="s">
        <v>30</v>
      </c>
      <c r="J2899" t="s">
        <v>26</v>
      </c>
      <c r="K2899">
        <v>212413.6</v>
      </c>
      <c r="L2899" t="s">
        <v>210</v>
      </c>
      <c r="M2899" t="s">
        <v>10443</v>
      </c>
      <c r="N2899" t="s">
        <v>285</v>
      </c>
      <c r="O2899">
        <v>20124</v>
      </c>
      <c r="P2899" t="s">
        <v>10444</v>
      </c>
      <c r="Q2899" t="s">
        <v>10445</v>
      </c>
      <c r="R2899" t="s">
        <v>22446</v>
      </c>
      <c r="S2899" t="s">
        <v>28</v>
      </c>
      <c r="T2899" t="s">
        <v>65</v>
      </c>
      <c r="U2899" t="s">
        <v>1988</v>
      </c>
      <c r="V2899" t="s">
        <v>10446</v>
      </c>
      <c r="X2899" t="s">
        <v>22447</v>
      </c>
      <c r="Y2899" t="s">
        <v>22448</v>
      </c>
    </row>
    <row r="2900" spans="1:25" x14ac:dyDescent="0.2">
      <c r="A2900" t="s">
        <v>27096</v>
      </c>
      <c r="B2900">
        <v>94264</v>
      </c>
      <c r="C2900">
        <v>241905</v>
      </c>
      <c r="D2900" t="s">
        <v>22445</v>
      </c>
      <c r="E2900" t="s">
        <v>24</v>
      </c>
      <c r="F2900">
        <v>999924986</v>
      </c>
      <c r="G2900" t="s">
        <v>5110</v>
      </c>
      <c r="H2900" t="s">
        <v>5111</v>
      </c>
      <c r="I2900" t="s">
        <v>30</v>
      </c>
      <c r="J2900" t="s">
        <v>26</v>
      </c>
      <c r="K2900">
        <v>303465</v>
      </c>
      <c r="L2900" t="s">
        <v>857</v>
      </c>
      <c r="M2900" t="s">
        <v>5112</v>
      </c>
      <c r="N2900" t="s">
        <v>931</v>
      </c>
      <c r="O2900">
        <v>1998025</v>
      </c>
      <c r="P2900" t="s">
        <v>5113</v>
      </c>
      <c r="Q2900" t="s">
        <v>5114</v>
      </c>
      <c r="R2900" t="s">
        <v>22449</v>
      </c>
      <c r="S2900" t="s">
        <v>28</v>
      </c>
      <c r="T2900" t="s">
        <v>40</v>
      </c>
      <c r="U2900" t="s">
        <v>2821</v>
      </c>
      <c r="V2900" t="s">
        <v>14030</v>
      </c>
      <c r="X2900" t="s">
        <v>5117</v>
      </c>
      <c r="Y2900" t="s">
        <v>5118</v>
      </c>
    </row>
    <row r="2901" spans="1:25" x14ac:dyDescent="0.2">
      <c r="A2901" t="s">
        <v>27096</v>
      </c>
      <c r="B2901">
        <v>94264</v>
      </c>
      <c r="C2901">
        <v>241905</v>
      </c>
      <c r="D2901" t="s">
        <v>22445</v>
      </c>
      <c r="E2901" t="s">
        <v>24</v>
      </c>
      <c r="F2901">
        <v>999979791</v>
      </c>
      <c r="G2901" t="s">
        <v>5449</v>
      </c>
      <c r="H2901" t="s">
        <v>5450</v>
      </c>
      <c r="I2901" t="s">
        <v>209</v>
      </c>
      <c r="J2901" t="s">
        <v>26</v>
      </c>
      <c r="K2901">
        <v>240001.45</v>
      </c>
      <c r="L2901" t="s">
        <v>45</v>
      </c>
      <c r="M2901" t="s">
        <v>5451</v>
      </c>
      <c r="N2901" t="s">
        <v>5452</v>
      </c>
      <c r="O2901" t="s">
        <v>5453</v>
      </c>
      <c r="P2901" t="s">
        <v>5454</v>
      </c>
      <c r="Q2901" t="s">
        <v>5455</v>
      </c>
      <c r="R2901" t="s">
        <v>22450</v>
      </c>
      <c r="S2901" t="s">
        <v>28</v>
      </c>
      <c r="T2901" t="s">
        <v>262</v>
      </c>
      <c r="U2901" t="s">
        <v>1795</v>
      </c>
      <c r="V2901" t="s">
        <v>9827</v>
      </c>
      <c r="X2901">
        <v>46317501868</v>
      </c>
      <c r="Y2901">
        <v>46317501801</v>
      </c>
    </row>
    <row r="2902" spans="1:25" x14ac:dyDescent="0.2">
      <c r="A2902" t="s">
        <v>27096</v>
      </c>
      <c r="B2902">
        <v>94264</v>
      </c>
      <c r="C2902">
        <v>241905</v>
      </c>
      <c r="D2902" t="s">
        <v>22445</v>
      </c>
      <c r="E2902" t="s">
        <v>24</v>
      </c>
      <c r="F2902">
        <v>999484994</v>
      </c>
      <c r="G2902" t="s">
        <v>15946</v>
      </c>
      <c r="H2902" t="s">
        <v>15947</v>
      </c>
      <c r="I2902" t="s">
        <v>30</v>
      </c>
      <c r="J2902" t="s">
        <v>26</v>
      </c>
      <c r="K2902">
        <v>293970</v>
      </c>
      <c r="L2902" t="s">
        <v>99</v>
      </c>
      <c r="M2902" t="s">
        <v>15948</v>
      </c>
      <c r="N2902" t="s">
        <v>15949</v>
      </c>
      <c r="O2902">
        <v>19019</v>
      </c>
      <c r="P2902" t="s">
        <v>15950</v>
      </c>
      <c r="Q2902" t="s">
        <v>15951</v>
      </c>
      <c r="R2902" t="s">
        <v>22451</v>
      </c>
      <c r="S2902" t="s">
        <v>28</v>
      </c>
      <c r="T2902" t="s">
        <v>40</v>
      </c>
      <c r="U2902" t="s">
        <v>3725</v>
      </c>
      <c r="V2902" t="s">
        <v>15953</v>
      </c>
      <c r="X2902" t="s">
        <v>19948</v>
      </c>
      <c r="Y2902" t="s">
        <v>22452</v>
      </c>
    </row>
    <row r="2903" spans="1:25" x14ac:dyDescent="0.2">
      <c r="A2903" t="s">
        <v>27096</v>
      </c>
      <c r="B2903">
        <v>94264</v>
      </c>
      <c r="C2903">
        <v>241905</v>
      </c>
      <c r="D2903" t="s">
        <v>22445</v>
      </c>
      <c r="E2903" t="s">
        <v>24</v>
      </c>
      <c r="F2903">
        <v>999845446</v>
      </c>
      <c r="G2903" t="s">
        <v>2030</v>
      </c>
      <c r="H2903" t="s">
        <v>2031</v>
      </c>
      <c r="I2903" t="s">
        <v>34</v>
      </c>
      <c r="J2903" t="s">
        <v>26</v>
      </c>
      <c r="K2903">
        <v>517716</v>
      </c>
      <c r="L2903" t="s">
        <v>150</v>
      </c>
      <c r="M2903" t="s">
        <v>2032</v>
      </c>
      <c r="N2903" t="s">
        <v>172</v>
      </c>
      <c r="O2903">
        <v>2</v>
      </c>
      <c r="P2903" t="s">
        <v>2033</v>
      </c>
      <c r="Q2903" t="s">
        <v>2034</v>
      </c>
      <c r="R2903" t="s">
        <v>22453</v>
      </c>
      <c r="S2903" t="s">
        <v>28</v>
      </c>
      <c r="T2903" t="s">
        <v>47</v>
      </c>
      <c r="U2903" t="s">
        <v>2035</v>
      </c>
      <c r="V2903" t="s">
        <v>2036</v>
      </c>
      <c r="X2903" t="s">
        <v>9561</v>
      </c>
      <c r="Y2903" t="s">
        <v>8454</v>
      </c>
    </row>
    <row r="2904" spans="1:25" x14ac:dyDescent="0.2">
      <c r="A2904" t="s">
        <v>27096</v>
      </c>
      <c r="B2904">
        <v>94264</v>
      </c>
      <c r="C2904">
        <v>241905</v>
      </c>
      <c r="D2904" t="s">
        <v>22445</v>
      </c>
      <c r="E2904" t="s">
        <v>24</v>
      </c>
      <c r="F2904">
        <v>999787246</v>
      </c>
      <c r="G2904" t="s">
        <v>9622</v>
      </c>
      <c r="H2904" t="s">
        <v>9623</v>
      </c>
      <c r="I2904" t="s">
        <v>30</v>
      </c>
      <c r="J2904" t="s">
        <v>26</v>
      </c>
      <c r="K2904">
        <v>285875</v>
      </c>
      <c r="L2904" t="s">
        <v>326</v>
      </c>
      <c r="M2904" t="s">
        <v>9624</v>
      </c>
      <c r="N2904" t="s">
        <v>1503</v>
      </c>
      <c r="O2904">
        <v>67067</v>
      </c>
      <c r="P2904" t="s">
        <v>7152</v>
      </c>
      <c r="R2904" t="s">
        <v>22454</v>
      </c>
      <c r="S2904" t="s">
        <v>28</v>
      </c>
      <c r="T2904" t="s">
        <v>40</v>
      </c>
      <c r="U2904" t="s">
        <v>20746</v>
      </c>
      <c r="V2904" t="s">
        <v>20747</v>
      </c>
      <c r="X2904" t="s">
        <v>22455</v>
      </c>
      <c r="Y2904" t="s">
        <v>9628</v>
      </c>
    </row>
    <row r="2905" spans="1:25" x14ac:dyDescent="0.2">
      <c r="A2905" t="s">
        <v>27096</v>
      </c>
      <c r="B2905">
        <v>94264</v>
      </c>
      <c r="C2905">
        <v>241905</v>
      </c>
      <c r="D2905" t="s">
        <v>22445</v>
      </c>
      <c r="E2905" t="s">
        <v>24</v>
      </c>
      <c r="F2905">
        <v>999533494</v>
      </c>
      <c r="G2905" t="s">
        <v>8502</v>
      </c>
      <c r="H2905" t="s">
        <v>8503</v>
      </c>
      <c r="I2905" t="s">
        <v>25</v>
      </c>
      <c r="J2905" t="s">
        <v>26</v>
      </c>
      <c r="K2905">
        <v>328030.55</v>
      </c>
      <c r="L2905" t="s">
        <v>45</v>
      </c>
      <c r="M2905" t="s">
        <v>8504</v>
      </c>
      <c r="N2905" t="s">
        <v>8505</v>
      </c>
      <c r="O2905">
        <v>40014</v>
      </c>
      <c r="P2905" t="s">
        <v>8506</v>
      </c>
      <c r="R2905" t="s">
        <v>22456</v>
      </c>
      <c r="S2905" t="s">
        <v>28</v>
      </c>
      <c r="T2905" t="s">
        <v>262</v>
      </c>
      <c r="U2905" t="s">
        <v>1795</v>
      </c>
      <c r="V2905" t="s">
        <v>9827</v>
      </c>
      <c r="X2905" t="s">
        <v>22457</v>
      </c>
      <c r="Y2905" t="s">
        <v>8507</v>
      </c>
    </row>
    <row r="2906" spans="1:25" x14ac:dyDescent="0.2">
      <c r="A2906" t="s">
        <v>27096</v>
      </c>
      <c r="B2906">
        <v>94264</v>
      </c>
      <c r="C2906">
        <v>241905</v>
      </c>
      <c r="D2906" t="s">
        <v>22445</v>
      </c>
      <c r="E2906" t="s">
        <v>24</v>
      </c>
      <c r="F2906">
        <v>998062974</v>
      </c>
      <c r="G2906" t="s">
        <v>6770</v>
      </c>
      <c r="H2906" t="s">
        <v>3599</v>
      </c>
      <c r="I2906" t="s">
        <v>30</v>
      </c>
      <c r="J2906" t="s">
        <v>26</v>
      </c>
      <c r="K2906">
        <v>320219.59999999998</v>
      </c>
      <c r="L2906" t="s">
        <v>82</v>
      </c>
      <c r="M2906" t="s">
        <v>6771</v>
      </c>
      <c r="N2906" t="s">
        <v>6407</v>
      </c>
      <c r="O2906">
        <v>33100</v>
      </c>
      <c r="P2906" t="s">
        <v>6772</v>
      </c>
      <c r="Q2906" t="s">
        <v>6773</v>
      </c>
      <c r="R2906" t="s">
        <v>22458</v>
      </c>
      <c r="S2906" t="s">
        <v>28</v>
      </c>
      <c r="T2906" t="s">
        <v>40</v>
      </c>
      <c r="U2906" t="s">
        <v>1112</v>
      </c>
      <c r="V2906" t="s">
        <v>6775</v>
      </c>
      <c r="X2906" t="s">
        <v>22459</v>
      </c>
      <c r="Y2906" t="s">
        <v>22460</v>
      </c>
    </row>
    <row r="2907" spans="1:25" x14ac:dyDescent="0.2">
      <c r="A2907" t="s">
        <v>27096</v>
      </c>
      <c r="B2907">
        <v>94264</v>
      </c>
      <c r="C2907">
        <v>241905</v>
      </c>
      <c r="D2907" t="s">
        <v>22445</v>
      </c>
      <c r="E2907" t="s">
        <v>57</v>
      </c>
      <c r="F2907">
        <v>999519623</v>
      </c>
      <c r="G2907" t="s">
        <v>9629</v>
      </c>
      <c r="H2907" t="s">
        <v>9630</v>
      </c>
      <c r="I2907" t="s">
        <v>30</v>
      </c>
      <c r="J2907" t="s">
        <v>26</v>
      </c>
      <c r="K2907">
        <v>1167068.72</v>
      </c>
      <c r="L2907" t="s">
        <v>326</v>
      </c>
      <c r="M2907" t="s">
        <v>9631</v>
      </c>
      <c r="N2907" t="s">
        <v>9323</v>
      </c>
      <c r="O2907">
        <v>46733</v>
      </c>
      <c r="P2907" t="s">
        <v>9632</v>
      </c>
      <c r="R2907" t="s">
        <v>22461</v>
      </c>
      <c r="S2907" t="s">
        <v>28</v>
      </c>
      <c r="T2907" t="s">
        <v>40</v>
      </c>
      <c r="U2907" t="s">
        <v>9571</v>
      </c>
      <c r="V2907" t="s">
        <v>9634</v>
      </c>
      <c r="X2907" t="s">
        <v>9635</v>
      </c>
      <c r="Y2907" t="s">
        <v>9636</v>
      </c>
    </row>
    <row r="2908" spans="1:25" x14ac:dyDescent="0.2">
      <c r="A2908" t="s">
        <v>27096</v>
      </c>
      <c r="B2908">
        <v>94264</v>
      </c>
      <c r="C2908">
        <v>241905</v>
      </c>
      <c r="D2908" t="s">
        <v>22445</v>
      </c>
      <c r="E2908" t="s">
        <v>24</v>
      </c>
      <c r="F2908">
        <v>999655229</v>
      </c>
      <c r="G2908" t="s">
        <v>11976</v>
      </c>
      <c r="H2908" t="s">
        <v>11977</v>
      </c>
      <c r="I2908" t="s">
        <v>25</v>
      </c>
      <c r="J2908" t="s">
        <v>26</v>
      </c>
      <c r="K2908">
        <v>309880</v>
      </c>
      <c r="L2908" t="s">
        <v>210</v>
      </c>
      <c r="M2908" t="s">
        <v>11978</v>
      </c>
      <c r="N2908" t="s">
        <v>219</v>
      </c>
      <c r="O2908">
        <v>195</v>
      </c>
      <c r="P2908" t="s">
        <v>11979</v>
      </c>
      <c r="Q2908" t="s">
        <v>11980</v>
      </c>
      <c r="R2908" t="s">
        <v>22462</v>
      </c>
      <c r="S2908" t="s">
        <v>28</v>
      </c>
      <c r="T2908" t="s">
        <v>65</v>
      </c>
      <c r="U2908" t="s">
        <v>11981</v>
      </c>
      <c r="V2908" t="s">
        <v>11982</v>
      </c>
      <c r="X2908" t="s">
        <v>21392</v>
      </c>
      <c r="Y2908" t="s">
        <v>17229</v>
      </c>
    </row>
    <row r="2909" spans="1:25" x14ac:dyDescent="0.2">
      <c r="A2909" t="s">
        <v>27096</v>
      </c>
      <c r="B2909">
        <v>94264</v>
      </c>
      <c r="C2909">
        <v>241905</v>
      </c>
      <c r="D2909" t="s">
        <v>22445</v>
      </c>
      <c r="E2909" t="s">
        <v>24</v>
      </c>
      <c r="F2909">
        <v>997989448</v>
      </c>
      <c r="G2909" t="s">
        <v>136</v>
      </c>
      <c r="H2909" t="s">
        <v>137</v>
      </c>
      <c r="I2909" t="s">
        <v>30</v>
      </c>
      <c r="J2909" t="s">
        <v>26</v>
      </c>
      <c r="K2909">
        <v>259635.6</v>
      </c>
      <c r="L2909" t="s">
        <v>138</v>
      </c>
      <c r="M2909" t="s">
        <v>139</v>
      </c>
      <c r="N2909" t="s">
        <v>140</v>
      </c>
      <c r="O2909" t="s">
        <v>141</v>
      </c>
      <c r="P2909" t="s">
        <v>142</v>
      </c>
      <c r="Q2909" t="s">
        <v>143</v>
      </c>
      <c r="R2909" t="s">
        <v>22463</v>
      </c>
      <c r="S2909" t="s">
        <v>28</v>
      </c>
      <c r="T2909" t="s">
        <v>40</v>
      </c>
      <c r="U2909" t="s">
        <v>6927</v>
      </c>
      <c r="V2909" t="s">
        <v>22464</v>
      </c>
      <c r="X2909" t="s">
        <v>22465</v>
      </c>
      <c r="Y2909" t="s">
        <v>22466</v>
      </c>
    </row>
    <row r="2910" spans="1:25" x14ac:dyDescent="0.2">
      <c r="A2910" t="s">
        <v>27096</v>
      </c>
      <c r="B2910">
        <v>94264</v>
      </c>
      <c r="C2910">
        <v>241905</v>
      </c>
      <c r="D2910" t="s">
        <v>22445</v>
      </c>
      <c r="E2910" t="s">
        <v>24</v>
      </c>
      <c r="F2910">
        <v>993873932</v>
      </c>
      <c r="G2910" t="s">
        <v>22467</v>
      </c>
      <c r="H2910" t="s">
        <v>22468</v>
      </c>
      <c r="I2910" t="s">
        <v>30</v>
      </c>
      <c r="J2910" t="s">
        <v>26</v>
      </c>
      <c r="K2910">
        <v>844200</v>
      </c>
      <c r="L2910" t="s">
        <v>326</v>
      </c>
      <c r="M2910" t="s">
        <v>22469</v>
      </c>
      <c r="N2910" t="s">
        <v>9749</v>
      </c>
      <c r="O2910">
        <v>76111</v>
      </c>
      <c r="P2910" t="s">
        <v>22470</v>
      </c>
      <c r="R2910" t="s">
        <v>22471</v>
      </c>
      <c r="S2910" t="s">
        <v>28</v>
      </c>
      <c r="T2910" t="s">
        <v>40</v>
      </c>
      <c r="U2910" t="s">
        <v>11592</v>
      </c>
      <c r="V2910" t="s">
        <v>22472</v>
      </c>
      <c r="X2910" t="s">
        <v>22473</v>
      </c>
      <c r="Y2910" t="s">
        <v>22474</v>
      </c>
    </row>
    <row r="2911" spans="1:25" x14ac:dyDescent="0.2">
      <c r="A2911" t="s">
        <v>27096</v>
      </c>
      <c r="B2911">
        <v>94264</v>
      </c>
      <c r="C2911">
        <v>241905</v>
      </c>
      <c r="D2911" t="s">
        <v>22445</v>
      </c>
      <c r="E2911" t="s">
        <v>24</v>
      </c>
      <c r="F2911">
        <v>998076554</v>
      </c>
      <c r="G2911" t="s">
        <v>13717</v>
      </c>
      <c r="H2911" t="s">
        <v>13718</v>
      </c>
      <c r="I2911" t="s">
        <v>30</v>
      </c>
      <c r="J2911" t="s">
        <v>26</v>
      </c>
      <c r="K2911">
        <v>546200</v>
      </c>
      <c r="L2911" t="s">
        <v>210</v>
      </c>
      <c r="M2911" t="s">
        <v>13719</v>
      </c>
      <c r="N2911" t="s">
        <v>219</v>
      </c>
      <c r="O2911">
        <v>156</v>
      </c>
      <c r="P2911" t="s">
        <v>13720</v>
      </c>
      <c r="Q2911" t="s">
        <v>13721</v>
      </c>
      <c r="R2911" t="s">
        <v>22475</v>
      </c>
      <c r="S2911" t="s">
        <v>28</v>
      </c>
      <c r="T2911" t="s">
        <v>65</v>
      </c>
      <c r="U2911" t="s">
        <v>929</v>
      </c>
      <c r="V2911" t="s">
        <v>14567</v>
      </c>
      <c r="X2911" t="s">
        <v>22476</v>
      </c>
      <c r="Y2911" t="s">
        <v>22477</v>
      </c>
    </row>
    <row r="2912" spans="1:25" x14ac:dyDescent="0.2">
      <c r="A2912" t="s">
        <v>27096</v>
      </c>
      <c r="B2912">
        <v>94264</v>
      </c>
      <c r="C2912">
        <v>241905</v>
      </c>
      <c r="D2912" t="s">
        <v>22445</v>
      </c>
      <c r="E2912" t="s">
        <v>24</v>
      </c>
      <c r="F2912">
        <v>996095911</v>
      </c>
      <c r="G2912" t="s">
        <v>22478</v>
      </c>
      <c r="H2912" t="s">
        <v>11679</v>
      </c>
      <c r="I2912" t="s">
        <v>30</v>
      </c>
      <c r="J2912" t="s">
        <v>26</v>
      </c>
      <c r="K2912">
        <v>236227.5</v>
      </c>
      <c r="L2912" t="s">
        <v>82</v>
      </c>
      <c r="M2912" t="s">
        <v>22479</v>
      </c>
      <c r="N2912" t="s">
        <v>21702</v>
      </c>
      <c r="O2912">
        <v>78140</v>
      </c>
      <c r="P2912" t="s">
        <v>22480</v>
      </c>
      <c r="R2912" t="s">
        <v>22481</v>
      </c>
      <c r="S2912" t="s">
        <v>28</v>
      </c>
      <c r="T2912" t="s">
        <v>56</v>
      </c>
      <c r="U2912" t="s">
        <v>22482</v>
      </c>
      <c r="V2912" t="s">
        <v>6400</v>
      </c>
      <c r="X2912" t="s">
        <v>22483</v>
      </c>
    </row>
    <row r="2913" spans="1:25" x14ac:dyDescent="0.2">
      <c r="A2913" t="s">
        <v>27096</v>
      </c>
      <c r="B2913">
        <v>94264</v>
      </c>
      <c r="C2913">
        <v>241905</v>
      </c>
      <c r="D2913" t="s">
        <v>22445</v>
      </c>
      <c r="E2913" t="s">
        <v>24</v>
      </c>
      <c r="F2913">
        <v>999978239</v>
      </c>
      <c r="G2913" t="s">
        <v>393</v>
      </c>
      <c r="H2913" t="s">
        <v>394</v>
      </c>
      <c r="I2913" t="s">
        <v>25</v>
      </c>
      <c r="J2913" t="s">
        <v>26</v>
      </c>
      <c r="K2913">
        <v>447450.83</v>
      </c>
      <c r="L2913" t="s">
        <v>99</v>
      </c>
      <c r="M2913" t="s">
        <v>395</v>
      </c>
      <c r="N2913" t="s">
        <v>396</v>
      </c>
      <c r="O2913">
        <v>15341</v>
      </c>
      <c r="P2913" t="s">
        <v>397</v>
      </c>
      <c r="Q2913" t="s">
        <v>398</v>
      </c>
      <c r="R2913" t="s">
        <v>22484</v>
      </c>
      <c r="S2913" t="s">
        <v>28</v>
      </c>
      <c r="T2913" t="s">
        <v>47</v>
      </c>
      <c r="U2913" t="s">
        <v>4686</v>
      </c>
      <c r="V2913" t="s">
        <v>400</v>
      </c>
      <c r="X2913" t="s">
        <v>5370</v>
      </c>
      <c r="Y2913" t="s">
        <v>5371</v>
      </c>
    </row>
    <row r="2914" spans="1:25" x14ac:dyDescent="0.2">
      <c r="A2914" t="s">
        <v>27096</v>
      </c>
      <c r="B2914">
        <v>94264</v>
      </c>
      <c r="C2914">
        <v>241905</v>
      </c>
      <c r="D2914" t="s">
        <v>22445</v>
      </c>
      <c r="E2914" t="s">
        <v>24</v>
      </c>
      <c r="F2914">
        <v>996215512</v>
      </c>
      <c r="G2914" t="s">
        <v>15351</v>
      </c>
      <c r="H2914" t="s">
        <v>15352</v>
      </c>
      <c r="I2914" t="s">
        <v>30</v>
      </c>
      <c r="J2914" t="s">
        <v>26</v>
      </c>
      <c r="K2914">
        <v>305980</v>
      </c>
      <c r="L2914" t="s">
        <v>82</v>
      </c>
      <c r="M2914" t="s">
        <v>15353</v>
      </c>
      <c r="N2914" t="s">
        <v>1104</v>
      </c>
      <c r="O2914">
        <v>31000</v>
      </c>
      <c r="P2914" t="s">
        <v>15354</v>
      </c>
      <c r="R2914" t="s">
        <v>22485</v>
      </c>
      <c r="S2914" t="s">
        <v>28</v>
      </c>
      <c r="T2914" t="s">
        <v>40</v>
      </c>
      <c r="U2914" t="s">
        <v>1499</v>
      </c>
      <c r="V2914" t="s">
        <v>12027</v>
      </c>
      <c r="X2914" t="s">
        <v>22486</v>
      </c>
      <c r="Y2914" t="s">
        <v>22487</v>
      </c>
    </row>
    <row r="2915" spans="1:25" x14ac:dyDescent="0.2">
      <c r="A2915" t="s">
        <v>27096</v>
      </c>
      <c r="B2915">
        <v>94264</v>
      </c>
      <c r="C2915">
        <v>241905</v>
      </c>
      <c r="D2915" t="s">
        <v>22445</v>
      </c>
      <c r="E2915" t="s">
        <v>24</v>
      </c>
      <c r="F2915">
        <v>999943222</v>
      </c>
      <c r="G2915" t="s">
        <v>12851</v>
      </c>
      <c r="H2915" t="s">
        <v>9748</v>
      </c>
      <c r="I2915" t="s">
        <v>30</v>
      </c>
      <c r="J2915" t="s">
        <v>26</v>
      </c>
      <c r="K2915">
        <v>217226</v>
      </c>
      <c r="L2915" t="s">
        <v>857</v>
      </c>
      <c r="M2915" t="s">
        <v>12852</v>
      </c>
      <c r="N2915" t="s">
        <v>931</v>
      </c>
      <c r="O2915" t="s">
        <v>12853</v>
      </c>
      <c r="P2915" t="s">
        <v>12854</v>
      </c>
      <c r="R2915" t="s">
        <v>22488</v>
      </c>
      <c r="S2915" t="s">
        <v>28</v>
      </c>
      <c r="T2915" t="s">
        <v>47</v>
      </c>
      <c r="U2915" t="s">
        <v>9163</v>
      </c>
      <c r="V2915" t="s">
        <v>5889</v>
      </c>
      <c r="X2915">
        <v>351218413500</v>
      </c>
      <c r="Y2915">
        <v>351218413695</v>
      </c>
    </row>
    <row r="2916" spans="1:25" x14ac:dyDescent="0.2">
      <c r="A2916" t="s">
        <v>27096</v>
      </c>
      <c r="B2916">
        <v>94264</v>
      </c>
      <c r="C2916">
        <v>241905</v>
      </c>
      <c r="D2916" t="s">
        <v>22445</v>
      </c>
      <c r="E2916" t="s">
        <v>24</v>
      </c>
      <c r="F2916">
        <v>989813124</v>
      </c>
      <c r="G2916" t="s">
        <v>22489</v>
      </c>
      <c r="H2916" t="s">
        <v>22490</v>
      </c>
      <c r="I2916" t="s">
        <v>30</v>
      </c>
      <c r="J2916" t="s">
        <v>26</v>
      </c>
      <c r="K2916">
        <v>470678.8</v>
      </c>
      <c r="L2916" t="s">
        <v>138</v>
      </c>
      <c r="M2916" t="s">
        <v>22491</v>
      </c>
      <c r="N2916" t="s">
        <v>5479</v>
      </c>
      <c r="O2916" t="s">
        <v>22492</v>
      </c>
      <c r="P2916" t="s">
        <v>22493</v>
      </c>
      <c r="R2916" t="s">
        <v>22494</v>
      </c>
      <c r="S2916" t="s">
        <v>28</v>
      </c>
      <c r="T2916" t="s">
        <v>40</v>
      </c>
      <c r="U2916" t="s">
        <v>4197</v>
      </c>
      <c r="V2916" t="s">
        <v>4682</v>
      </c>
      <c r="X2916">
        <v>441403211100</v>
      </c>
      <c r="Y2916">
        <v>441403248597</v>
      </c>
    </row>
    <row r="2917" spans="1:25" x14ac:dyDescent="0.2">
      <c r="A2917" t="s">
        <v>27096</v>
      </c>
      <c r="B2917">
        <v>94264</v>
      </c>
      <c r="C2917">
        <v>241905</v>
      </c>
      <c r="D2917" t="s">
        <v>22445</v>
      </c>
      <c r="E2917" t="s">
        <v>24</v>
      </c>
      <c r="F2917">
        <v>995950023</v>
      </c>
      <c r="G2917" t="s">
        <v>15999</v>
      </c>
      <c r="H2917" t="s">
        <v>11952</v>
      </c>
      <c r="I2917" t="s">
        <v>30</v>
      </c>
      <c r="J2917" t="s">
        <v>26</v>
      </c>
      <c r="K2917">
        <v>366000</v>
      </c>
      <c r="L2917" t="s">
        <v>138</v>
      </c>
      <c r="M2917" t="s">
        <v>16000</v>
      </c>
      <c r="N2917" t="s">
        <v>16001</v>
      </c>
      <c r="O2917" t="s">
        <v>16002</v>
      </c>
      <c r="P2917" t="s">
        <v>16003</v>
      </c>
      <c r="R2917" t="s">
        <v>22495</v>
      </c>
      <c r="S2917" t="s">
        <v>28</v>
      </c>
      <c r="T2917" t="s">
        <v>65</v>
      </c>
      <c r="U2917" t="s">
        <v>2614</v>
      </c>
      <c r="V2917" t="s">
        <v>11256</v>
      </c>
      <c r="X2917" t="s">
        <v>22496</v>
      </c>
      <c r="Y2917" t="s">
        <v>22497</v>
      </c>
    </row>
    <row r="2918" spans="1:25" x14ac:dyDescent="0.2">
      <c r="A2918" t="s">
        <v>27096</v>
      </c>
      <c r="B2918">
        <v>94264</v>
      </c>
      <c r="C2918">
        <v>241905</v>
      </c>
      <c r="D2918" t="s">
        <v>22445</v>
      </c>
      <c r="E2918" t="s">
        <v>24</v>
      </c>
      <c r="F2918">
        <v>999538053</v>
      </c>
      <c r="G2918" t="s">
        <v>6931</v>
      </c>
      <c r="H2918" t="s">
        <v>6192</v>
      </c>
      <c r="I2918" t="s">
        <v>30</v>
      </c>
      <c r="J2918" t="s">
        <v>26</v>
      </c>
      <c r="K2918">
        <v>579851.5</v>
      </c>
      <c r="L2918" t="s">
        <v>357</v>
      </c>
      <c r="M2918" t="s">
        <v>6932</v>
      </c>
      <c r="N2918" t="s">
        <v>6933</v>
      </c>
      <c r="O2918">
        <v>28760</v>
      </c>
      <c r="P2918" t="s">
        <v>6934</v>
      </c>
      <c r="Q2918" t="s">
        <v>6935</v>
      </c>
      <c r="R2918" t="s">
        <v>22498</v>
      </c>
      <c r="S2918" t="s">
        <v>28</v>
      </c>
      <c r="T2918" t="s">
        <v>40</v>
      </c>
      <c r="U2918" t="s">
        <v>8711</v>
      </c>
      <c r="V2918" t="s">
        <v>22499</v>
      </c>
      <c r="X2918" t="s">
        <v>22500</v>
      </c>
      <c r="Y2918" t="s">
        <v>22501</v>
      </c>
    </row>
    <row r="2919" spans="1:25" x14ac:dyDescent="0.2">
      <c r="A2919" t="s">
        <v>27096</v>
      </c>
      <c r="B2919">
        <v>94264</v>
      </c>
      <c r="C2919">
        <v>241905</v>
      </c>
      <c r="D2919" t="s">
        <v>22445</v>
      </c>
      <c r="E2919" t="s">
        <v>24</v>
      </c>
      <c r="F2919">
        <v>998142320</v>
      </c>
      <c r="G2919" t="s">
        <v>13748</v>
      </c>
      <c r="H2919" t="s">
        <v>13749</v>
      </c>
      <c r="I2919" t="s">
        <v>30</v>
      </c>
      <c r="J2919" t="s">
        <v>26</v>
      </c>
      <c r="K2919">
        <v>626350</v>
      </c>
      <c r="L2919" t="s">
        <v>138</v>
      </c>
      <c r="M2919" t="s">
        <v>13750</v>
      </c>
      <c r="N2919" t="s">
        <v>13751</v>
      </c>
      <c r="O2919" t="s">
        <v>12062</v>
      </c>
      <c r="P2919" t="s">
        <v>13752</v>
      </c>
      <c r="R2919" t="s">
        <v>22502</v>
      </c>
      <c r="S2919" t="s">
        <v>28</v>
      </c>
      <c r="T2919" t="s">
        <v>40</v>
      </c>
      <c r="U2919" t="s">
        <v>3497</v>
      </c>
      <c r="V2919" t="s">
        <v>10182</v>
      </c>
      <c r="X2919" t="s">
        <v>22503</v>
      </c>
    </row>
    <row r="2920" spans="1:25" x14ac:dyDescent="0.2">
      <c r="A2920" t="s">
        <v>27096</v>
      </c>
      <c r="B2920">
        <v>94264</v>
      </c>
      <c r="C2920">
        <v>241905</v>
      </c>
      <c r="D2920" t="s">
        <v>22445</v>
      </c>
      <c r="E2920" t="s">
        <v>24</v>
      </c>
      <c r="F2920">
        <v>999620503</v>
      </c>
      <c r="G2920" t="s">
        <v>14966</v>
      </c>
      <c r="H2920" t="s">
        <v>14967</v>
      </c>
      <c r="I2920" t="s">
        <v>25</v>
      </c>
      <c r="J2920" t="s">
        <v>26</v>
      </c>
      <c r="K2920">
        <v>108256</v>
      </c>
      <c r="L2920" t="s">
        <v>857</v>
      </c>
      <c r="M2920" t="s">
        <v>14968</v>
      </c>
      <c r="N2920" t="s">
        <v>931</v>
      </c>
      <c r="O2920" t="s">
        <v>14969</v>
      </c>
      <c r="P2920" t="s">
        <v>14970</v>
      </c>
      <c r="Q2920" t="s">
        <v>14971</v>
      </c>
      <c r="R2920" t="s">
        <v>22504</v>
      </c>
      <c r="S2920" t="s">
        <v>28</v>
      </c>
      <c r="T2920" t="s">
        <v>47</v>
      </c>
      <c r="U2920" t="s">
        <v>2289</v>
      </c>
      <c r="V2920" t="s">
        <v>2290</v>
      </c>
      <c r="X2920">
        <v>351213100424</v>
      </c>
      <c r="Y2920">
        <v>351213100425</v>
      </c>
    </row>
    <row r="2921" spans="1:25" x14ac:dyDescent="0.2">
      <c r="A2921" t="s">
        <v>27096</v>
      </c>
      <c r="B2921">
        <v>102760</v>
      </c>
      <c r="C2921">
        <v>284456</v>
      </c>
      <c r="D2921" t="s">
        <v>22505</v>
      </c>
      <c r="E2921" t="s">
        <v>24</v>
      </c>
      <c r="F2921">
        <v>972417241</v>
      </c>
      <c r="G2921" t="s">
        <v>22506</v>
      </c>
      <c r="H2921" t="s">
        <v>22507</v>
      </c>
      <c r="I2921" t="s">
        <v>325</v>
      </c>
      <c r="J2921" t="s">
        <v>26</v>
      </c>
      <c r="K2921">
        <v>72480</v>
      </c>
      <c r="L2921" t="s">
        <v>150</v>
      </c>
      <c r="M2921" t="s">
        <v>22508</v>
      </c>
      <c r="N2921" t="s">
        <v>172</v>
      </c>
      <c r="O2921">
        <v>2</v>
      </c>
      <c r="P2921" t="s">
        <v>22509</v>
      </c>
      <c r="Q2921" t="s">
        <v>22510</v>
      </c>
      <c r="R2921" t="s">
        <v>22511</v>
      </c>
      <c r="S2921" t="s">
        <v>28</v>
      </c>
      <c r="T2921" t="s">
        <v>40</v>
      </c>
      <c r="U2921" t="s">
        <v>385</v>
      </c>
      <c r="V2921" t="s">
        <v>22512</v>
      </c>
      <c r="X2921" t="s">
        <v>22513</v>
      </c>
      <c r="Y2921" t="s">
        <v>22514</v>
      </c>
    </row>
    <row r="2922" spans="1:25" x14ac:dyDescent="0.2">
      <c r="A2922" t="s">
        <v>27096</v>
      </c>
      <c r="B2922">
        <v>102760</v>
      </c>
      <c r="C2922">
        <v>284456</v>
      </c>
      <c r="D2922" t="s">
        <v>22505</v>
      </c>
      <c r="E2922" t="s">
        <v>24</v>
      </c>
      <c r="F2922">
        <v>999978045</v>
      </c>
      <c r="G2922" t="s">
        <v>3894</v>
      </c>
      <c r="H2922" t="s">
        <v>3895</v>
      </c>
      <c r="I2922" t="s">
        <v>34</v>
      </c>
      <c r="J2922" t="s">
        <v>26</v>
      </c>
      <c r="K2922">
        <v>327258.34999999998</v>
      </c>
      <c r="L2922" t="s">
        <v>150</v>
      </c>
      <c r="M2922" t="s">
        <v>1367</v>
      </c>
      <c r="N2922" t="s">
        <v>3896</v>
      </c>
      <c r="O2922" t="s">
        <v>3897</v>
      </c>
      <c r="P2922" t="s">
        <v>3898</v>
      </c>
      <c r="Q2922" t="s">
        <v>3899</v>
      </c>
      <c r="R2922" t="s">
        <v>22515</v>
      </c>
      <c r="S2922" t="s">
        <v>28</v>
      </c>
      <c r="T2922" t="s">
        <v>47</v>
      </c>
      <c r="U2922" t="s">
        <v>3591</v>
      </c>
      <c r="V2922" t="s">
        <v>4883</v>
      </c>
      <c r="X2922">
        <v>35391495939</v>
      </c>
    </row>
    <row r="2923" spans="1:25" x14ac:dyDescent="0.2">
      <c r="A2923" t="s">
        <v>27096</v>
      </c>
      <c r="B2923">
        <v>102760</v>
      </c>
      <c r="C2923">
        <v>284456</v>
      </c>
      <c r="D2923" t="s">
        <v>22505</v>
      </c>
      <c r="E2923" t="s">
        <v>24</v>
      </c>
      <c r="F2923">
        <v>999527383</v>
      </c>
      <c r="G2923" t="s">
        <v>9346</v>
      </c>
      <c r="H2923" t="s">
        <v>9347</v>
      </c>
      <c r="I2923" t="s">
        <v>30</v>
      </c>
      <c r="J2923" t="s">
        <v>26</v>
      </c>
      <c r="K2923">
        <v>194142.4</v>
      </c>
      <c r="L2923" t="s">
        <v>947</v>
      </c>
      <c r="M2923" t="s">
        <v>9348</v>
      </c>
      <c r="N2923" t="s">
        <v>7139</v>
      </c>
      <c r="O2923">
        <v>12618</v>
      </c>
      <c r="P2923" t="s">
        <v>9349</v>
      </c>
      <c r="R2923" t="s">
        <v>22516</v>
      </c>
      <c r="S2923" t="s">
        <v>28</v>
      </c>
      <c r="T2923" t="s">
        <v>65</v>
      </c>
      <c r="U2923" t="s">
        <v>22517</v>
      </c>
      <c r="V2923" t="s">
        <v>22518</v>
      </c>
      <c r="X2923" t="s">
        <v>22519</v>
      </c>
    </row>
    <row r="2924" spans="1:25" x14ac:dyDescent="0.2">
      <c r="A2924" t="s">
        <v>27096</v>
      </c>
      <c r="B2924">
        <v>102760</v>
      </c>
      <c r="C2924">
        <v>284456</v>
      </c>
      <c r="D2924" t="s">
        <v>22505</v>
      </c>
      <c r="E2924" t="s">
        <v>57</v>
      </c>
      <c r="F2924">
        <v>999992013</v>
      </c>
      <c r="G2924" t="s">
        <v>2221</v>
      </c>
      <c r="H2924" t="s">
        <v>2221</v>
      </c>
      <c r="I2924" t="s">
        <v>34</v>
      </c>
      <c r="J2924" t="s">
        <v>26</v>
      </c>
      <c r="K2924">
        <v>735803.44</v>
      </c>
      <c r="L2924" t="s">
        <v>138</v>
      </c>
      <c r="M2924" t="s">
        <v>2222</v>
      </c>
      <c r="N2924" t="s">
        <v>2223</v>
      </c>
      <c r="O2924" t="s">
        <v>2224</v>
      </c>
      <c r="P2924" t="s">
        <v>2225</v>
      </c>
      <c r="Q2924" t="s">
        <v>2226</v>
      </c>
      <c r="R2924" t="s">
        <v>22520</v>
      </c>
      <c r="S2924" t="s">
        <v>28</v>
      </c>
      <c r="T2924" t="s">
        <v>65</v>
      </c>
      <c r="U2924" t="s">
        <v>1225</v>
      </c>
      <c r="V2924" t="s">
        <v>22521</v>
      </c>
      <c r="X2924" t="s">
        <v>22522</v>
      </c>
      <c r="Y2924" t="s">
        <v>21489</v>
      </c>
    </row>
    <row r="2925" spans="1:25" x14ac:dyDescent="0.2">
      <c r="A2925" t="s">
        <v>27096</v>
      </c>
      <c r="B2925">
        <v>102760</v>
      </c>
      <c r="C2925">
        <v>284456</v>
      </c>
      <c r="D2925" t="s">
        <v>22505</v>
      </c>
      <c r="E2925" t="s">
        <v>24</v>
      </c>
      <c r="F2925">
        <v>990797674</v>
      </c>
      <c r="G2925" t="s">
        <v>1121</v>
      </c>
      <c r="H2925" t="s">
        <v>1122</v>
      </c>
      <c r="I2925" t="s">
        <v>34</v>
      </c>
      <c r="J2925" t="s">
        <v>26</v>
      </c>
      <c r="K2925">
        <v>668053</v>
      </c>
      <c r="L2925" t="s">
        <v>27</v>
      </c>
      <c r="M2925" t="s">
        <v>1123</v>
      </c>
      <c r="N2925" t="s">
        <v>537</v>
      </c>
      <c r="O2925">
        <v>76131</v>
      </c>
      <c r="P2925" t="s">
        <v>1124</v>
      </c>
      <c r="Q2925" t="s">
        <v>1125</v>
      </c>
      <c r="R2925" t="s">
        <v>22523</v>
      </c>
      <c r="S2925" t="s">
        <v>28</v>
      </c>
      <c r="T2925" t="s">
        <v>40</v>
      </c>
      <c r="U2925" t="s">
        <v>785</v>
      </c>
      <c r="V2925" t="s">
        <v>8823</v>
      </c>
      <c r="X2925" t="s">
        <v>22524</v>
      </c>
    </row>
    <row r="2926" spans="1:25" x14ac:dyDescent="0.2">
      <c r="A2926" t="s">
        <v>27096</v>
      </c>
      <c r="B2926">
        <v>102760</v>
      </c>
      <c r="C2926">
        <v>284456</v>
      </c>
      <c r="D2926" t="s">
        <v>22505</v>
      </c>
      <c r="E2926" t="s">
        <v>24</v>
      </c>
      <c r="F2926">
        <v>965580487</v>
      </c>
      <c r="G2926" t="s">
        <v>8053</v>
      </c>
      <c r="H2926" t="s">
        <v>8054</v>
      </c>
      <c r="I2926" t="s">
        <v>30</v>
      </c>
      <c r="J2926" t="s">
        <v>26</v>
      </c>
      <c r="K2926">
        <v>135934.39999999999</v>
      </c>
      <c r="L2926" t="s">
        <v>138</v>
      </c>
      <c r="M2926" t="s">
        <v>8055</v>
      </c>
      <c r="N2926" t="s">
        <v>2223</v>
      </c>
      <c r="O2926" t="s">
        <v>8056</v>
      </c>
      <c r="Q2926" t="s">
        <v>8057</v>
      </c>
      <c r="R2926" t="s">
        <v>22525</v>
      </c>
      <c r="S2926" t="s">
        <v>28</v>
      </c>
      <c r="T2926" t="s">
        <v>65</v>
      </c>
      <c r="U2926" t="s">
        <v>4548</v>
      </c>
      <c r="V2926" t="s">
        <v>22526</v>
      </c>
      <c r="X2926" t="s">
        <v>22527</v>
      </c>
      <c r="Y2926" t="s">
        <v>22527</v>
      </c>
    </row>
    <row r="2927" spans="1:25" x14ac:dyDescent="0.2">
      <c r="A2927" t="s">
        <v>27096</v>
      </c>
      <c r="B2927">
        <v>102760</v>
      </c>
      <c r="C2927">
        <v>284456</v>
      </c>
      <c r="D2927" t="s">
        <v>22505</v>
      </c>
      <c r="E2927" t="s">
        <v>24</v>
      </c>
      <c r="F2927">
        <v>972574381</v>
      </c>
      <c r="G2927" t="s">
        <v>22528</v>
      </c>
      <c r="H2927" t="s">
        <v>10258</v>
      </c>
      <c r="I2927" t="s">
        <v>30</v>
      </c>
      <c r="J2927" t="s">
        <v>26</v>
      </c>
      <c r="K2927">
        <v>280760</v>
      </c>
      <c r="L2927" t="s">
        <v>150</v>
      </c>
      <c r="M2927" t="s">
        <v>22529</v>
      </c>
      <c r="N2927" t="s">
        <v>22530</v>
      </c>
      <c r="O2927">
        <v>9999</v>
      </c>
      <c r="Q2927" t="s">
        <v>22531</v>
      </c>
      <c r="R2927" t="s">
        <v>22532</v>
      </c>
      <c r="S2927" t="s">
        <v>28</v>
      </c>
      <c r="T2927" t="s">
        <v>40</v>
      </c>
      <c r="U2927" t="s">
        <v>8839</v>
      </c>
      <c r="V2927" t="s">
        <v>22533</v>
      </c>
      <c r="X2927" t="s">
        <v>22534</v>
      </c>
    </row>
    <row r="2928" spans="1:25" x14ac:dyDescent="0.2">
      <c r="A2928" t="s">
        <v>27096</v>
      </c>
      <c r="B2928">
        <v>102760</v>
      </c>
      <c r="C2928">
        <v>284456</v>
      </c>
      <c r="D2928" t="s">
        <v>22505</v>
      </c>
      <c r="E2928" t="s">
        <v>24</v>
      </c>
      <c r="F2928">
        <v>999975717</v>
      </c>
      <c r="G2928" t="s">
        <v>2213</v>
      </c>
      <c r="H2928" t="s">
        <v>2214</v>
      </c>
      <c r="I2928" t="s">
        <v>34</v>
      </c>
      <c r="J2928" t="s">
        <v>26</v>
      </c>
      <c r="K2928">
        <v>839994</v>
      </c>
      <c r="L2928" t="s">
        <v>150</v>
      </c>
      <c r="M2928" t="s">
        <v>2215</v>
      </c>
      <c r="N2928" t="s">
        <v>152</v>
      </c>
      <c r="O2928" t="s">
        <v>2216</v>
      </c>
      <c r="P2928" t="s">
        <v>2217</v>
      </c>
      <c r="Q2928" t="s">
        <v>2218</v>
      </c>
      <c r="R2928" t="s">
        <v>22535</v>
      </c>
      <c r="S2928" t="s">
        <v>28</v>
      </c>
      <c r="T2928" t="s">
        <v>40</v>
      </c>
      <c r="U2928" t="s">
        <v>6596</v>
      </c>
      <c r="V2928" t="s">
        <v>6597</v>
      </c>
      <c r="X2928" t="s">
        <v>8425</v>
      </c>
      <c r="Y2928" t="s">
        <v>8262</v>
      </c>
    </row>
    <row r="2929" spans="1:25" x14ac:dyDescent="0.2">
      <c r="A2929" t="s">
        <v>27096</v>
      </c>
      <c r="B2929">
        <v>102760</v>
      </c>
      <c r="C2929">
        <v>284456</v>
      </c>
      <c r="D2929" t="s">
        <v>22505</v>
      </c>
      <c r="E2929" t="s">
        <v>24</v>
      </c>
      <c r="F2929">
        <v>999620503</v>
      </c>
      <c r="G2929" t="s">
        <v>14966</v>
      </c>
      <c r="H2929" t="s">
        <v>14967</v>
      </c>
      <c r="I2929" t="s">
        <v>25</v>
      </c>
      <c r="J2929" t="s">
        <v>26</v>
      </c>
      <c r="K2929">
        <v>241380</v>
      </c>
      <c r="L2929" t="s">
        <v>857</v>
      </c>
      <c r="M2929" t="s">
        <v>14968</v>
      </c>
      <c r="N2929" t="s">
        <v>931</v>
      </c>
      <c r="O2929" t="s">
        <v>14969</v>
      </c>
      <c r="P2929" t="s">
        <v>14970</v>
      </c>
      <c r="Q2929" t="s">
        <v>14971</v>
      </c>
      <c r="R2929" t="s">
        <v>22536</v>
      </c>
      <c r="S2929" t="s">
        <v>28</v>
      </c>
      <c r="T2929" t="s">
        <v>47</v>
      </c>
      <c r="U2929" t="s">
        <v>2289</v>
      </c>
      <c r="V2929" t="s">
        <v>2290</v>
      </c>
      <c r="X2929" t="s">
        <v>22537</v>
      </c>
      <c r="Y2929" t="s">
        <v>22537</v>
      </c>
    </row>
    <row r="2930" spans="1:25" x14ac:dyDescent="0.2">
      <c r="A2930" t="s">
        <v>27096</v>
      </c>
      <c r="B2930">
        <v>110929</v>
      </c>
      <c r="C2930">
        <v>312792</v>
      </c>
      <c r="D2930" t="s">
        <v>22549</v>
      </c>
      <c r="E2930" t="s">
        <v>57</v>
      </c>
      <c r="F2930">
        <v>999766294</v>
      </c>
      <c r="G2930" t="s">
        <v>6505</v>
      </c>
      <c r="H2930" t="s">
        <v>6506</v>
      </c>
      <c r="I2930" t="s">
        <v>30</v>
      </c>
      <c r="J2930" t="s">
        <v>26</v>
      </c>
      <c r="K2930">
        <v>461530</v>
      </c>
      <c r="L2930" t="s">
        <v>82</v>
      </c>
      <c r="M2930" t="s">
        <v>6507</v>
      </c>
      <c r="N2930" t="s">
        <v>479</v>
      </c>
      <c r="O2930">
        <v>92400</v>
      </c>
      <c r="P2930" t="s">
        <v>6508</v>
      </c>
      <c r="Q2930" t="s">
        <v>6509</v>
      </c>
      <c r="R2930" t="s">
        <v>22550</v>
      </c>
      <c r="S2930" t="s">
        <v>28</v>
      </c>
      <c r="T2930" t="s">
        <v>56</v>
      </c>
      <c r="U2930" t="s">
        <v>1337</v>
      </c>
      <c r="V2930" t="s">
        <v>6511</v>
      </c>
      <c r="X2930" t="s">
        <v>6512</v>
      </c>
      <c r="Y2930" t="s">
        <v>6513</v>
      </c>
    </row>
    <row r="2931" spans="1:25" x14ac:dyDescent="0.2">
      <c r="A2931" t="s">
        <v>27096</v>
      </c>
      <c r="B2931">
        <v>110929</v>
      </c>
      <c r="C2931">
        <v>312792</v>
      </c>
      <c r="D2931" t="s">
        <v>22549</v>
      </c>
      <c r="E2931" t="s">
        <v>24</v>
      </c>
      <c r="F2931">
        <v>999958839</v>
      </c>
      <c r="G2931" t="s">
        <v>603</v>
      </c>
      <c r="H2931" t="s">
        <v>604</v>
      </c>
      <c r="I2931" t="s">
        <v>25</v>
      </c>
      <c r="J2931" t="s">
        <v>26</v>
      </c>
      <c r="K2931">
        <v>534654</v>
      </c>
      <c r="L2931" t="s">
        <v>70</v>
      </c>
      <c r="M2931" t="s">
        <v>605</v>
      </c>
      <c r="N2931" t="s">
        <v>606</v>
      </c>
      <c r="O2931">
        <v>2000</v>
      </c>
      <c r="P2931" t="s">
        <v>607</v>
      </c>
      <c r="Q2931" t="s">
        <v>608</v>
      </c>
      <c r="R2931" t="s">
        <v>22551</v>
      </c>
      <c r="S2931" t="s">
        <v>28</v>
      </c>
      <c r="T2931" t="s">
        <v>65</v>
      </c>
      <c r="U2931" t="s">
        <v>1499</v>
      </c>
      <c r="V2931" t="s">
        <v>8629</v>
      </c>
      <c r="X2931" t="s">
        <v>22552</v>
      </c>
      <c r="Y2931" t="s">
        <v>15801</v>
      </c>
    </row>
    <row r="2932" spans="1:25" x14ac:dyDescent="0.2">
      <c r="A2932" t="s">
        <v>27096</v>
      </c>
      <c r="B2932">
        <v>110929</v>
      </c>
      <c r="C2932">
        <v>312792</v>
      </c>
      <c r="D2932" t="s">
        <v>22549</v>
      </c>
      <c r="E2932" t="s">
        <v>24</v>
      </c>
      <c r="F2932">
        <v>999841469</v>
      </c>
      <c r="G2932" t="s">
        <v>6977</v>
      </c>
      <c r="H2932" t="s">
        <v>6978</v>
      </c>
      <c r="I2932" t="s">
        <v>34</v>
      </c>
      <c r="J2932" t="s">
        <v>26</v>
      </c>
      <c r="K2932">
        <v>232399</v>
      </c>
      <c r="L2932" t="s">
        <v>70</v>
      </c>
      <c r="M2932" t="s">
        <v>6979</v>
      </c>
      <c r="N2932" t="s">
        <v>382</v>
      </c>
      <c r="O2932">
        <v>1015</v>
      </c>
      <c r="P2932" t="s">
        <v>6980</v>
      </c>
      <c r="Q2932" t="s">
        <v>6981</v>
      </c>
      <c r="R2932" t="s">
        <v>22553</v>
      </c>
      <c r="S2932" t="s">
        <v>28</v>
      </c>
      <c r="T2932" t="s">
        <v>262</v>
      </c>
      <c r="U2932" t="s">
        <v>1364</v>
      </c>
      <c r="V2932" t="s">
        <v>6561</v>
      </c>
      <c r="X2932">
        <v>41216924601</v>
      </c>
      <c r="Y2932">
        <v>41216924605</v>
      </c>
    </row>
    <row r="2933" spans="1:25" x14ac:dyDescent="0.2">
      <c r="A2933" t="s">
        <v>27096</v>
      </c>
      <c r="B2933">
        <v>110929</v>
      </c>
      <c r="C2933">
        <v>312792</v>
      </c>
      <c r="D2933" t="s">
        <v>22549</v>
      </c>
      <c r="E2933" t="s">
        <v>24</v>
      </c>
      <c r="F2933">
        <v>999587135</v>
      </c>
      <c r="G2933" t="s">
        <v>904</v>
      </c>
      <c r="H2933" t="s">
        <v>905</v>
      </c>
      <c r="I2933" t="s">
        <v>25</v>
      </c>
      <c r="J2933" t="s">
        <v>26</v>
      </c>
      <c r="K2933">
        <v>332240</v>
      </c>
      <c r="L2933" t="s">
        <v>906</v>
      </c>
      <c r="M2933" t="s">
        <v>907</v>
      </c>
      <c r="N2933" t="s">
        <v>908</v>
      </c>
      <c r="O2933">
        <v>6100</v>
      </c>
      <c r="P2933" t="s">
        <v>909</v>
      </c>
      <c r="Q2933" t="s">
        <v>910</v>
      </c>
      <c r="R2933" t="s">
        <v>22554</v>
      </c>
      <c r="S2933" t="s">
        <v>28</v>
      </c>
      <c r="T2933" t="s">
        <v>40</v>
      </c>
      <c r="U2933" t="s">
        <v>15321</v>
      </c>
      <c r="V2933" t="s">
        <v>15322</v>
      </c>
      <c r="X2933" t="s">
        <v>15323</v>
      </c>
      <c r="Y2933" t="s">
        <v>15324</v>
      </c>
    </row>
    <row r="2934" spans="1:25" x14ac:dyDescent="0.2">
      <c r="A2934" t="s">
        <v>27096</v>
      </c>
      <c r="B2934">
        <v>110929</v>
      </c>
      <c r="C2934">
        <v>312792</v>
      </c>
      <c r="D2934" t="s">
        <v>22549</v>
      </c>
      <c r="E2934" t="s">
        <v>24</v>
      </c>
      <c r="F2934">
        <v>999639418</v>
      </c>
      <c r="G2934" t="s">
        <v>7678</v>
      </c>
      <c r="H2934" t="s">
        <v>7679</v>
      </c>
      <c r="I2934" t="s">
        <v>34</v>
      </c>
      <c r="J2934" t="s">
        <v>472</v>
      </c>
      <c r="K2934">
        <v>452404</v>
      </c>
      <c r="L2934" t="s">
        <v>109</v>
      </c>
      <c r="M2934" t="s">
        <v>7680</v>
      </c>
      <c r="N2934" t="s">
        <v>7681</v>
      </c>
      <c r="O2934">
        <v>2802</v>
      </c>
      <c r="Q2934" t="s">
        <v>7682</v>
      </c>
      <c r="R2934" t="s">
        <v>22555</v>
      </c>
      <c r="S2934" t="s">
        <v>28</v>
      </c>
      <c r="T2934" t="s">
        <v>262</v>
      </c>
      <c r="U2934" t="s">
        <v>475</v>
      </c>
      <c r="V2934" t="s">
        <v>1300</v>
      </c>
      <c r="X2934" t="s">
        <v>22556</v>
      </c>
    </row>
    <row r="2935" spans="1:25" x14ac:dyDescent="0.2">
      <c r="A2935" t="s">
        <v>27096</v>
      </c>
      <c r="B2935">
        <v>110929</v>
      </c>
      <c r="C2935">
        <v>312792</v>
      </c>
      <c r="D2935" t="s">
        <v>22549</v>
      </c>
      <c r="E2935" t="s">
        <v>24</v>
      </c>
      <c r="F2935">
        <v>999993953</v>
      </c>
      <c r="G2935" t="s">
        <v>289</v>
      </c>
      <c r="H2935" t="s">
        <v>290</v>
      </c>
      <c r="I2935" t="s">
        <v>34</v>
      </c>
      <c r="J2935" t="s">
        <v>26</v>
      </c>
      <c r="K2935">
        <v>336103</v>
      </c>
      <c r="L2935" t="s">
        <v>210</v>
      </c>
      <c r="M2935" t="s">
        <v>291</v>
      </c>
      <c r="N2935" t="s">
        <v>292</v>
      </c>
      <c r="O2935">
        <v>40126</v>
      </c>
      <c r="P2935" t="s">
        <v>293</v>
      </c>
      <c r="Q2935" t="s">
        <v>294</v>
      </c>
      <c r="R2935" t="s">
        <v>22557</v>
      </c>
      <c r="S2935" t="s">
        <v>28</v>
      </c>
      <c r="T2935" t="s">
        <v>262</v>
      </c>
      <c r="U2935" t="s">
        <v>1085</v>
      </c>
      <c r="V2935" t="s">
        <v>15146</v>
      </c>
      <c r="X2935" t="s">
        <v>15147</v>
      </c>
    </row>
    <row r="2936" spans="1:25" x14ac:dyDescent="0.2">
      <c r="A2936" t="s">
        <v>27096</v>
      </c>
      <c r="B2936">
        <v>110929</v>
      </c>
      <c r="C2936">
        <v>312792</v>
      </c>
      <c r="D2936" t="s">
        <v>22549</v>
      </c>
      <c r="E2936" t="s">
        <v>24</v>
      </c>
      <c r="F2936">
        <v>999989782</v>
      </c>
      <c r="G2936" t="s">
        <v>1937</v>
      </c>
      <c r="H2936" t="s">
        <v>1938</v>
      </c>
      <c r="I2936" t="s">
        <v>34</v>
      </c>
      <c r="J2936" t="s">
        <v>26</v>
      </c>
      <c r="K2936">
        <v>227965</v>
      </c>
      <c r="L2936" t="s">
        <v>312</v>
      </c>
      <c r="M2936" t="s">
        <v>1939</v>
      </c>
      <c r="N2936" t="s">
        <v>1940</v>
      </c>
      <c r="O2936" t="s">
        <v>1941</v>
      </c>
      <c r="P2936" t="s">
        <v>1942</v>
      </c>
      <c r="Q2936" t="s">
        <v>1943</v>
      </c>
      <c r="R2936" t="s">
        <v>22558</v>
      </c>
      <c r="S2936" t="s">
        <v>28</v>
      </c>
      <c r="T2936" t="s">
        <v>56</v>
      </c>
      <c r="U2936" t="s">
        <v>3629</v>
      </c>
      <c r="V2936" t="s">
        <v>20271</v>
      </c>
      <c r="X2936">
        <v>31503632739</v>
      </c>
    </row>
    <row r="2937" spans="1:25" x14ac:dyDescent="0.2">
      <c r="A2937" t="s">
        <v>27096</v>
      </c>
      <c r="B2937">
        <v>110929</v>
      </c>
      <c r="C2937">
        <v>312792</v>
      </c>
      <c r="D2937" t="s">
        <v>22549</v>
      </c>
      <c r="E2937" t="s">
        <v>24</v>
      </c>
      <c r="F2937">
        <v>999997930</v>
      </c>
      <c r="G2937" t="s">
        <v>699</v>
      </c>
      <c r="H2937" t="s">
        <v>700</v>
      </c>
      <c r="I2937" t="s">
        <v>25</v>
      </c>
      <c r="J2937" t="s">
        <v>26</v>
      </c>
      <c r="K2937">
        <v>495310</v>
      </c>
      <c r="L2937" t="s">
        <v>82</v>
      </c>
      <c r="M2937" t="s">
        <v>701</v>
      </c>
      <c r="N2937" t="s">
        <v>501</v>
      </c>
      <c r="O2937">
        <v>75794</v>
      </c>
      <c r="P2937" t="s">
        <v>702</v>
      </c>
      <c r="Q2937" t="s">
        <v>703</v>
      </c>
      <c r="R2937" t="s">
        <v>22559</v>
      </c>
      <c r="S2937" t="s">
        <v>28</v>
      </c>
      <c r="T2937" t="s">
        <v>40</v>
      </c>
      <c r="U2937" t="s">
        <v>346</v>
      </c>
      <c r="V2937" t="s">
        <v>14009</v>
      </c>
      <c r="X2937" t="s">
        <v>14088</v>
      </c>
    </row>
    <row r="2938" spans="1:25" x14ac:dyDescent="0.2">
      <c r="A2938" t="s">
        <v>27096</v>
      </c>
      <c r="B2938">
        <v>110929</v>
      </c>
      <c r="C2938">
        <v>312792</v>
      </c>
      <c r="D2938" t="s">
        <v>22549</v>
      </c>
      <c r="E2938" t="s">
        <v>24</v>
      </c>
      <c r="F2938">
        <v>999823136</v>
      </c>
      <c r="G2938" t="s">
        <v>10639</v>
      </c>
      <c r="H2938" t="s">
        <v>1931</v>
      </c>
      <c r="I2938" t="s">
        <v>325</v>
      </c>
      <c r="J2938" t="s">
        <v>472</v>
      </c>
      <c r="L2938" t="s">
        <v>82</v>
      </c>
      <c r="M2938" t="s">
        <v>10640</v>
      </c>
      <c r="N2938" t="s">
        <v>501</v>
      </c>
      <c r="O2938">
        <v>75800</v>
      </c>
      <c r="P2938" t="s">
        <v>10641</v>
      </c>
      <c r="R2938" t="s">
        <v>22560</v>
      </c>
      <c r="S2938" t="s">
        <v>28</v>
      </c>
      <c r="T2938" t="s">
        <v>40</v>
      </c>
      <c r="U2938" t="s">
        <v>2369</v>
      </c>
      <c r="V2938" t="s">
        <v>22561</v>
      </c>
      <c r="X2938" t="s">
        <v>22562</v>
      </c>
    </row>
    <row r="2939" spans="1:25" x14ac:dyDescent="0.2">
      <c r="A2939" t="s">
        <v>27096</v>
      </c>
      <c r="B2939">
        <v>110929</v>
      </c>
      <c r="C2939">
        <v>312792</v>
      </c>
      <c r="D2939" t="s">
        <v>22549</v>
      </c>
      <c r="E2939" t="s">
        <v>24</v>
      </c>
      <c r="F2939">
        <v>999977851</v>
      </c>
      <c r="G2939" t="s">
        <v>1681</v>
      </c>
      <c r="H2939" t="s">
        <v>1682</v>
      </c>
      <c r="I2939" t="s">
        <v>34</v>
      </c>
      <c r="J2939" t="s">
        <v>26</v>
      </c>
      <c r="L2939" t="s">
        <v>109</v>
      </c>
      <c r="M2939" t="s">
        <v>1683</v>
      </c>
      <c r="N2939" t="s">
        <v>111</v>
      </c>
      <c r="O2939">
        <v>7491</v>
      </c>
      <c r="P2939" t="s">
        <v>1684</v>
      </c>
      <c r="Q2939" t="s">
        <v>1685</v>
      </c>
      <c r="R2939" t="s">
        <v>22563</v>
      </c>
      <c r="S2939" t="s">
        <v>28</v>
      </c>
      <c r="T2939" t="s">
        <v>262</v>
      </c>
      <c r="U2939" t="s">
        <v>475</v>
      </c>
      <c r="V2939" t="s">
        <v>1300</v>
      </c>
      <c r="X2939" t="s">
        <v>22556</v>
      </c>
    </row>
    <row r="2940" spans="1:25" x14ac:dyDescent="0.2">
      <c r="A2940" t="s">
        <v>27096</v>
      </c>
      <c r="B2940">
        <v>110929</v>
      </c>
      <c r="C2940">
        <v>312792</v>
      </c>
      <c r="D2940" t="s">
        <v>22549</v>
      </c>
      <c r="E2940" t="s">
        <v>24</v>
      </c>
      <c r="F2940">
        <v>999524085</v>
      </c>
      <c r="G2940" t="s">
        <v>2783</v>
      </c>
      <c r="H2940" t="s">
        <v>2784</v>
      </c>
      <c r="I2940" t="s">
        <v>30</v>
      </c>
      <c r="J2940" t="s">
        <v>26</v>
      </c>
      <c r="K2940">
        <v>161177</v>
      </c>
      <c r="L2940" t="s">
        <v>238</v>
      </c>
      <c r="M2940" t="s">
        <v>2785</v>
      </c>
      <c r="N2940" t="s">
        <v>731</v>
      </c>
      <c r="O2940" t="s">
        <v>2786</v>
      </c>
      <c r="P2940" t="s">
        <v>2787</v>
      </c>
      <c r="Q2940" t="s">
        <v>2788</v>
      </c>
      <c r="R2940" t="s">
        <v>22564</v>
      </c>
      <c r="S2940" t="s">
        <v>28</v>
      </c>
      <c r="T2940" t="s">
        <v>40</v>
      </c>
      <c r="U2940" t="s">
        <v>2789</v>
      </c>
      <c r="V2940" t="s">
        <v>2790</v>
      </c>
      <c r="X2940" t="s">
        <v>22565</v>
      </c>
    </row>
    <row r="2941" spans="1:25" x14ac:dyDescent="0.2">
      <c r="A2941" t="s">
        <v>27096</v>
      </c>
      <c r="B2941">
        <v>188614</v>
      </c>
      <c r="C2941">
        <v>608142</v>
      </c>
      <c r="D2941" t="s">
        <v>22570</v>
      </c>
      <c r="E2941" t="s">
        <v>24</v>
      </c>
      <c r="F2941">
        <v>984807924</v>
      </c>
      <c r="G2941" t="s">
        <v>21112</v>
      </c>
      <c r="H2941" t="s">
        <v>21113</v>
      </c>
      <c r="I2941" t="s">
        <v>325</v>
      </c>
      <c r="J2941" t="s">
        <v>26</v>
      </c>
      <c r="K2941">
        <v>177527.6</v>
      </c>
      <c r="L2941" t="s">
        <v>192</v>
      </c>
      <c r="M2941" t="s">
        <v>21114</v>
      </c>
      <c r="N2941" t="s">
        <v>1195</v>
      </c>
      <c r="O2941">
        <v>2000</v>
      </c>
      <c r="P2941" t="s">
        <v>21115</v>
      </c>
      <c r="Q2941" t="s">
        <v>21116</v>
      </c>
      <c r="R2941" t="s">
        <v>22571</v>
      </c>
      <c r="S2941" t="s">
        <v>28</v>
      </c>
      <c r="T2941" t="s">
        <v>47</v>
      </c>
      <c r="U2941" t="s">
        <v>22572</v>
      </c>
      <c r="V2941" t="s">
        <v>22573</v>
      </c>
      <c r="X2941" t="s">
        <v>22574</v>
      </c>
    </row>
    <row r="2942" spans="1:25" x14ac:dyDescent="0.2">
      <c r="A2942" t="s">
        <v>27096</v>
      </c>
      <c r="B2942">
        <v>188614</v>
      </c>
      <c r="C2942">
        <v>608142</v>
      </c>
      <c r="D2942" t="s">
        <v>22570</v>
      </c>
      <c r="E2942" t="s">
        <v>24</v>
      </c>
      <c r="F2942">
        <v>997544412</v>
      </c>
      <c r="G2942" t="s">
        <v>20304</v>
      </c>
      <c r="H2942" t="s">
        <v>2776</v>
      </c>
      <c r="I2942" t="s">
        <v>30</v>
      </c>
      <c r="J2942" t="s">
        <v>26</v>
      </c>
      <c r="K2942">
        <v>923000</v>
      </c>
      <c r="L2942" t="s">
        <v>138</v>
      </c>
      <c r="M2942" t="s">
        <v>20305</v>
      </c>
      <c r="N2942" t="s">
        <v>367</v>
      </c>
      <c r="O2942" t="s">
        <v>7243</v>
      </c>
      <c r="P2942" t="s">
        <v>20306</v>
      </c>
      <c r="R2942" t="s">
        <v>22575</v>
      </c>
      <c r="S2942" t="s">
        <v>28</v>
      </c>
      <c r="T2942" t="s">
        <v>40</v>
      </c>
      <c r="U2942" t="s">
        <v>7038</v>
      </c>
      <c r="V2942" t="s">
        <v>4889</v>
      </c>
      <c r="X2942" t="s">
        <v>22576</v>
      </c>
    </row>
    <row r="2943" spans="1:25" x14ac:dyDescent="0.2">
      <c r="A2943" t="s">
        <v>27096</v>
      </c>
      <c r="B2943">
        <v>188614</v>
      </c>
      <c r="C2943">
        <v>608142</v>
      </c>
      <c r="D2943" t="s">
        <v>22570</v>
      </c>
      <c r="E2943" t="s">
        <v>24</v>
      </c>
      <c r="F2943">
        <v>999979888</v>
      </c>
      <c r="G2943" t="s">
        <v>3947</v>
      </c>
      <c r="H2943" t="s">
        <v>3948</v>
      </c>
      <c r="I2943" t="s">
        <v>34</v>
      </c>
      <c r="J2943" t="s">
        <v>26</v>
      </c>
      <c r="K2943">
        <v>309088</v>
      </c>
      <c r="L2943" t="s">
        <v>682</v>
      </c>
      <c r="M2943" t="s">
        <v>3949</v>
      </c>
      <c r="N2943" t="s">
        <v>871</v>
      </c>
      <c r="O2943">
        <v>1040</v>
      </c>
      <c r="P2943" t="s">
        <v>3950</v>
      </c>
      <c r="Q2943" t="s">
        <v>3951</v>
      </c>
      <c r="R2943" t="s">
        <v>22577</v>
      </c>
      <c r="S2943" t="s">
        <v>28</v>
      </c>
      <c r="T2943" t="s">
        <v>47</v>
      </c>
      <c r="U2943" t="s">
        <v>5908</v>
      </c>
      <c r="V2943" t="s">
        <v>22578</v>
      </c>
      <c r="X2943" t="s">
        <v>22579</v>
      </c>
    </row>
    <row r="2944" spans="1:25" x14ac:dyDescent="0.2">
      <c r="A2944" t="s">
        <v>27096</v>
      </c>
      <c r="B2944">
        <v>188614</v>
      </c>
      <c r="C2944">
        <v>608142</v>
      </c>
      <c r="D2944" t="s">
        <v>22570</v>
      </c>
      <c r="E2944" t="s">
        <v>24</v>
      </c>
      <c r="F2944">
        <v>984498203</v>
      </c>
      <c r="G2944" t="s">
        <v>22580</v>
      </c>
      <c r="H2944" t="s">
        <v>22581</v>
      </c>
      <c r="I2944" t="s">
        <v>30</v>
      </c>
      <c r="J2944" t="s">
        <v>26</v>
      </c>
      <c r="K2944">
        <v>771000</v>
      </c>
      <c r="L2944" t="s">
        <v>70</v>
      </c>
      <c r="M2944" t="s">
        <v>22582</v>
      </c>
      <c r="N2944" t="s">
        <v>644</v>
      </c>
      <c r="O2944">
        <v>8400</v>
      </c>
      <c r="P2944" t="s">
        <v>22583</v>
      </c>
      <c r="R2944" t="s">
        <v>22584</v>
      </c>
      <c r="S2944" t="s">
        <v>28</v>
      </c>
      <c r="T2944" t="s">
        <v>40</v>
      </c>
      <c r="U2944" t="s">
        <v>1776</v>
      </c>
      <c r="V2944" t="s">
        <v>22585</v>
      </c>
      <c r="X2944" t="s">
        <v>22586</v>
      </c>
    </row>
    <row r="2945" spans="1:25" x14ac:dyDescent="0.2">
      <c r="A2945" t="s">
        <v>27096</v>
      </c>
      <c r="B2945">
        <v>188614</v>
      </c>
      <c r="C2945">
        <v>608142</v>
      </c>
      <c r="D2945" t="s">
        <v>22570</v>
      </c>
      <c r="E2945" t="s">
        <v>24</v>
      </c>
      <c r="F2945">
        <v>888897696</v>
      </c>
      <c r="G2945" t="s">
        <v>1655</v>
      </c>
      <c r="H2945" t="s">
        <v>1656</v>
      </c>
      <c r="I2945" t="s">
        <v>34</v>
      </c>
      <c r="J2945" t="s">
        <v>26</v>
      </c>
      <c r="K2945">
        <v>860520</v>
      </c>
      <c r="L2945" t="s">
        <v>45</v>
      </c>
      <c r="M2945" t="s">
        <v>1657</v>
      </c>
      <c r="N2945" t="s">
        <v>1658</v>
      </c>
      <c r="O2945" t="s">
        <v>1659</v>
      </c>
      <c r="P2945" t="s">
        <v>1660</v>
      </c>
      <c r="Q2945" t="s">
        <v>1661</v>
      </c>
      <c r="R2945" t="s">
        <v>22587</v>
      </c>
      <c r="S2945" t="s">
        <v>28</v>
      </c>
      <c r="T2945" t="s">
        <v>47</v>
      </c>
      <c r="U2945" t="s">
        <v>1926</v>
      </c>
      <c r="V2945" t="s">
        <v>8581</v>
      </c>
      <c r="X2945" t="s">
        <v>13929</v>
      </c>
    </row>
    <row r="2946" spans="1:25" x14ac:dyDescent="0.2">
      <c r="A2946" t="s">
        <v>27096</v>
      </c>
      <c r="B2946">
        <v>188614</v>
      </c>
      <c r="C2946">
        <v>608142</v>
      </c>
      <c r="D2946" t="s">
        <v>22570</v>
      </c>
      <c r="E2946" t="s">
        <v>24</v>
      </c>
      <c r="F2946">
        <v>963764453</v>
      </c>
      <c r="G2946" t="s">
        <v>15250</v>
      </c>
      <c r="H2946" t="s">
        <v>15251</v>
      </c>
      <c r="I2946" t="s">
        <v>325</v>
      </c>
      <c r="J2946" t="s">
        <v>26</v>
      </c>
      <c r="L2946" t="s">
        <v>192</v>
      </c>
      <c r="M2946" t="s">
        <v>15252</v>
      </c>
      <c r="N2946" t="s">
        <v>533</v>
      </c>
      <c r="O2946">
        <v>1000</v>
      </c>
      <c r="R2946" t="s">
        <v>22588</v>
      </c>
      <c r="S2946" t="s">
        <v>28</v>
      </c>
      <c r="T2946" t="s">
        <v>40</v>
      </c>
      <c r="U2946" t="s">
        <v>13660</v>
      </c>
      <c r="V2946" t="s">
        <v>3021</v>
      </c>
      <c r="X2946" t="s">
        <v>22589</v>
      </c>
    </row>
    <row r="2947" spans="1:25" x14ac:dyDescent="0.2">
      <c r="A2947" t="s">
        <v>27096</v>
      </c>
      <c r="B2947">
        <v>188614</v>
      </c>
      <c r="C2947">
        <v>608142</v>
      </c>
      <c r="D2947" t="s">
        <v>22570</v>
      </c>
      <c r="E2947" t="s">
        <v>24</v>
      </c>
      <c r="F2947">
        <v>999977948</v>
      </c>
      <c r="G2947" t="s">
        <v>680</v>
      </c>
      <c r="H2947" t="s">
        <v>681</v>
      </c>
      <c r="I2947" t="s">
        <v>34</v>
      </c>
      <c r="J2947" t="s">
        <v>26</v>
      </c>
      <c r="K2947">
        <v>602900</v>
      </c>
      <c r="L2947" t="s">
        <v>682</v>
      </c>
      <c r="M2947" t="s">
        <v>683</v>
      </c>
      <c r="N2947" t="s">
        <v>684</v>
      </c>
      <c r="O2947">
        <v>8010</v>
      </c>
      <c r="P2947" t="s">
        <v>685</v>
      </c>
      <c r="Q2947" t="s">
        <v>686</v>
      </c>
      <c r="R2947" t="s">
        <v>22590</v>
      </c>
      <c r="S2947" t="s">
        <v>28</v>
      </c>
      <c r="T2947" t="s">
        <v>65</v>
      </c>
      <c r="U2947" t="s">
        <v>4004</v>
      </c>
      <c r="V2947" t="s">
        <v>4005</v>
      </c>
      <c r="X2947" t="s">
        <v>22591</v>
      </c>
      <c r="Y2947" t="s">
        <v>22592</v>
      </c>
    </row>
    <row r="2948" spans="1:25" x14ac:dyDescent="0.2">
      <c r="A2948" t="s">
        <v>27096</v>
      </c>
      <c r="B2948">
        <v>188614</v>
      </c>
      <c r="C2948">
        <v>608142</v>
      </c>
      <c r="D2948" t="s">
        <v>22570</v>
      </c>
      <c r="E2948" t="s">
        <v>24</v>
      </c>
      <c r="F2948">
        <v>999984059</v>
      </c>
      <c r="G2948" t="s">
        <v>552</v>
      </c>
      <c r="H2948" t="s">
        <v>553</v>
      </c>
      <c r="I2948" t="s">
        <v>25</v>
      </c>
      <c r="J2948" t="s">
        <v>26</v>
      </c>
      <c r="K2948">
        <v>1008241.35</v>
      </c>
      <c r="L2948" t="s">
        <v>27</v>
      </c>
      <c r="M2948" t="s">
        <v>554</v>
      </c>
      <c r="N2948" t="s">
        <v>555</v>
      </c>
      <c r="O2948">
        <v>80686</v>
      </c>
      <c r="P2948" t="s">
        <v>556</v>
      </c>
      <c r="Q2948" t="s">
        <v>557</v>
      </c>
      <c r="R2948" t="s">
        <v>22593</v>
      </c>
      <c r="S2948" t="s">
        <v>28</v>
      </c>
      <c r="T2948" t="s">
        <v>47</v>
      </c>
      <c r="U2948" t="s">
        <v>322</v>
      </c>
      <c r="V2948" t="s">
        <v>5648</v>
      </c>
      <c r="X2948" t="s">
        <v>10863</v>
      </c>
      <c r="Y2948" t="s">
        <v>1307</v>
      </c>
    </row>
    <row r="2949" spans="1:25" x14ac:dyDescent="0.2">
      <c r="A2949" t="s">
        <v>27096</v>
      </c>
      <c r="B2949">
        <v>188614</v>
      </c>
      <c r="C2949">
        <v>608142</v>
      </c>
      <c r="D2949" t="s">
        <v>22570</v>
      </c>
      <c r="E2949" t="s">
        <v>24</v>
      </c>
      <c r="F2949">
        <v>999757467</v>
      </c>
      <c r="G2949" t="s">
        <v>2399</v>
      </c>
      <c r="H2949" t="s">
        <v>2400</v>
      </c>
      <c r="I2949" t="s">
        <v>30</v>
      </c>
      <c r="J2949" t="s">
        <v>26</v>
      </c>
      <c r="K2949">
        <v>1412188.81</v>
      </c>
      <c r="L2949" t="s">
        <v>192</v>
      </c>
      <c r="M2949" t="s">
        <v>2401</v>
      </c>
      <c r="N2949" t="s">
        <v>2402</v>
      </c>
      <c r="O2949">
        <v>1932</v>
      </c>
      <c r="P2949" t="s">
        <v>2403</v>
      </c>
      <c r="Q2949" t="s">
        <v>2404</v>
      </c>
      <c r="R2949" t="s">
        <v>22594</v>
      </c>
      <c r="S2949" t="s">
        <v>28</v>
      </c>
      <c r="T2949" t="s">
        <v>40</v>
      </c>
      <c r="U2949" t="s">
        <v>1817</v>
      </c>
      <c r="V2949" t="s">
        <v>2405</v>
      </c>
      <c r="X2949" t="s">
        <v>20185</v>
      </c>
      <c r="Y2949" t="s">
        <v>20186</v>
      </c>
    </row>
    <row r="2950" spans="1:25" x14ac:dyDescent="0.2">
      <c r="A2950" t="s">
        <v>27096</v>
      </c>
      <c r="B2950">
        <v>188614</v>
      </c>
      <c r="C2950">
        <v>608142</v>
      </c>
      <c r="D2950" t="s">
        <v>22570</v>
      </c>
      <c r="E2950" t="s">
        <v>24</v>
      </c>
      <c r="F2950">
        <v>999579181</v>
      </c>
      <c r="G2950" t="s">
        <v>7994</v>
      </c>
      <c r="H2950" t="s">
        <v>7995</v>
      </c>
      <c r="I2950" t="s">
        <v>325</v>
      </c>
      <c r="J2950" t="s">
        <v>26</v>
      </c>
      <c r="K2950">
        <v>485127.2</v>
      </c>
      <c r="L2950" t="s">
        <v>27</v>
      </c>
      <c r="M2950" t="s">
        <v>7996</v>
      </c>
      <c r="N2950" t="s">
        <v>3609</v>
      </c>
      <c r="O2950">
        <v>24103</v>
      </c>
      <c r="P2950" t="s">
        <v>7997</v>
      </c>
      <c r="R2950" t="s">
        <v>22595</v>
      </c>
      <c r="S2950" t="s">
        <v>28</v>
      </c>
      <c r="T2950" t="s">
        <v>47</v>
      </c>
      <c r="U2950" t="s">
        <v>9117</v>
      </c>
      <c r="V2950" t="s">
        <v>2890</v>
      </c>
      <c r="X2950" t="s">
        <v>22596</v>
      </c>
    </row>
    <row r="2951" spans="1:25" x14ac:dyDescent="0.2">
      <c r="A2951" t="s">
        <v>27096</v>
      </c>
      <c r="B2951">
        <v>188614</v>
      </c>
      <c r="C2951">
        <v>608142</v>
      </c>
      <c r="D2951" t="s">
        <v>22570</v>
      </c>
      <c r="E2951" t="s">
        <v>24</v>
      </c>
      <c r="F2951">
        <v>999842730</v>
      </c>
      <c r="G2951" t="s">
        <v>2994</v>
      </c>
      <c r="H2951" t="s">
        <v>2995</v>
      </c>
      <c r="I2951" t="s">
        <v>34</v>
      </c>
      <c r="J2951" t="s">
        <v>26</v>
      </c>
      <c r="K2951">
        <v>501140</v>
      </c>
      <c r="L2951" t="s">
        <v>138</v>
      </c>
      <c r="M2951" t="s">
        <v>2996</v>
      </c>
      <c r="N2951" t="s">
        <v>320</v>
      </c>
      <c r="O2951" t="s">
        <v>2997</v>
      </c>
      <c r="P2951" t="s">
        <v>2998</v>
      </c>
      <c r="Q2951" t="s">
        <v>2999</v>
      </c>
      <c r="R2951" t="s">
        <v>22597</v>
      </c>
      <c r="S2951" t="s">
        <v>28</v>
      </c>
      <c r="T2951" t="s">
        <v>65</v>
      </c>
      <c r="U2951" t="s">
        <v>8669</v>
      </c>
      <c r="V2951" t="s">
        <v>8670</v>
      </c>
      <c r="X2951">
        <v>442070403804</v>
      </c>
      <c r="Y2951">
        <v>442070403803</v>
      </c>
    </row>
    <row r="2952" spans="1:25" x14ac:dyDescent="0.2">
      <c r="A2952" t="s">
        <v>27096</v>
      </c>
      <c r="B2952">
        <v>188614</v>
      </c>
      <c r="C2952">
        <v>608142</v>
      </c>
      <c r="D2952" t="s">
        <v>22570</v>
      </c>
      <c r="E2952" t="s">
        <v>24</v>
      </c>
      <c r="F2952">
        <v>950185132</v>
      </c>
      <c r="G2952" t="s">
        <v>22598</v>
      </c>
      <c r="H2952" t="s">
        <v>22599</v>
      </c>
      <c r="I2952" t="s">
        <v>30</v>
      </c>
      <c r="J2952" t="s">
        <v>26</v>
      </c>
      <c r="K2952">
        <v>412742.91</v>
      </c>
      <c r="L2952" t="s">
        <v>357</v>
      </c>
      <c r="M2952" t="s">
        <v>22600</v>
      </c>
      <c r="N2952" t="s">
        <v>358</v>
      </c>
      <c r="O2952">
        <v>8009</v>
      </c>
      <c r="P2952" t="s">
        <v>22601</v>
      </c>
      <c r="Q2952" t="s">
        <v>22602</v>
      </c>
      <c r="R2952" t="s">
        <v>22603</v>
      </c>
      <c r="S2952" t="s">
        <v>28</v>
      </c>
      <c r="T2952" t="s">
        <v>56</v>
      </c>
      <c r="U2952" t="s">
        <v>322</v>
      </c>
      <c r="V2952" t="s">
        <v>22604</v>
      </c>
      <c r="X2952" t="s">
        <v>22605</v>
      </c>
    </row>
    <row r="2953" spans="1:25" x14ac:dyDescent="0.2">
      <c r="A2953" t="s">
        <v>27096</v>
      </c>
      <c r="B2953">
        <v>188614</v>
      </c>
      <c r="C2953">
        <v>608142</v>
      </c>
      <c r="D2953" t="s">
        <v>22570</v>
      </c>
      <c r="E2953" t="s">
        <v>24</v>
      </c>
      <c r="F2953">
        <v>999866204</v>
      </c>
      <c r="G2953" t="s">
        <v>769</v>
      </c>
      <c r="H2953" t="s">
        <v>770</v>
      </c>
      <c r="I2953" t="s">
        <v>34</v>
      </c>
      <c r="J2953" t="s">
        <v>26</v>
      </c>
      <c r="K2953">
        <v>974136</v>
      </c>
      <c r="L2953" t="s">
        <v>27</v>
      </c>
      <c r="M2953" t="s">
        <v>771</v>
      </c>
      <c r="N2953" t="s">
        <v>772</v>
      </c>
      <c r="O2953">
        <v>78464</v>
      </c>
      <c r="P2953" t="s">
        <v>773</v>
      </c>
      <c r="Q2953" t="s">
        <v>774</v>
      </c>
      <c r="R2953" t="s">
        <v>22606</v>
      </c>
      <c r="S2953" t="s">
        <v>28</v>
      </c>
      <c r="T2953" t="s">
        <v>56</v>
      </c>
      <c r="U2953" t="s">
        <v>1301</v>
      </c>
      <c r="V2953" t="s">
        <v>9683</v>
      </c>
      <c r="X2953" t="s">
        <v>10360</v>
      </c>
      <c r="Y2953" t="s">
        <v>788</v>
      </c>
    </row>
    <row r="2954" spans="1:25" x14ac:dyDescent="0.2">
      <c r="A2954" t="s">
        <v>27096</v>
      </c>
      <c r="B2954">
        <v>188614</v>
      </c>
      <c r="C2954">
        <v>608142</v>
      </c>
      <c r="D2954" t="s">
        <v>22570</v>
      </c>
      <c r="E2954" t="s">
        <v>24</v>
      </c>
      <c r="F2954">
        <v>998150468</v>
      </c>
      <c r="G2954" t="s">
        <v>12122</v>
      </c>
      <c r="H2954" t="s">
        <v>12123</v>
      </c>
      <c r="I2954" t="s">
        <v>25</v>
      </c>
      <c r="J2954" t="s">
        <v>26</v>
      </c>
      <c r="L2954" t="s">
        <v>31</v>
      </c>
      <c r="M2954" t="s">
        <v>12124</v>
      </c>
      <c r="N2954" t="s">
        <v>9412</v>
      </c>
      <c r="O2954">
        <v>43201</v>
      </c>
      <c r="P2954" t="s">
        <v>12125</v>
      </c>
      <c r="R2954" t="s">
        <v>22607</v>
      </c>
      <c r="S2954" t="s">
        <v>28</v>
      </c>
      <c r="T2954" t="s">
        <v>40</v>
      </c>
      <c r="U2954" t="s">
        <v>2574</v>
      </c>
      <c r="V2954" t="s">
        <v>22608</v>
      </c>
      <c r="X2954" t="s">
        <v>22609</v>
      </c>
      <c r="Y2954" t="s">
        <v>22610</v>
      </c>
    </row>
    <row r="2955" spans="1:25" x14ac:dyDescent="0.2">
      <c r="A2955" t="s">
        <v>27096</v>
      </c>
      <c r="B2955">
        <v>188614</v>
      </c>
      <c r="C2955">
        <v>608142</v>
      </c>
      <c r="D2955" t="s">
        <v>22570</v>
      </c>
      <c r="E2955" t="s">
        <v>24</v>
      </c>
      <c r="F2955">
        <v>999991334</v>
      </c>
      <c r="G2955" t="s">
        <v>347</v>
      </c>
      <c r="H2955" t="s">
        <v>348</v>
      </c>
      <c r="I2955" t="s">
        <v>34</v>
      </c>
      <c r="J2955" t="s">
        <v>26</v>
      </c>
      <c r="K2955">
        <v>662160</v>
      </c>
      <c r="L2955" t="s">
        <v>192</v>
      </c>
      <c r="M2955" t="s">
        <v>349</v>
      </c>
      <c r="N2955" t="s">
        <v>350</v>
      </c>
      <c r="O2955">
        <v>3000</v>
      </c>
      <c r="P2955" t="s">
        <v>351</v>
      </c>
      <c r="Q2955" t="s">
        <v>352</v>
      </c>
      <c r="R2955" t="s">
        <v>22611</v>
      </c>
      <c r="S2955" t="s">
        <v>28</v>
      </c>
      <c r="T2955" t="s">
        <v>47</v>
      </c>
      <c r="U2955" t="s">
        <v>4975</v>
      </c>
      <c r="V2955" t="s">
        <v>4976</v>
      </c>
      <c r="X2955" t="s">
        <v>10553</v>
      </c>
      <c r="Y2955" t="s">
        <v>22612</v>
      </c>
    </row>
    <row r="2956" spans="1:25" x14ac:dyDescent="0.2">
      <c r="A2956" t="s">
        <v>27096</v>
      </c>
      <c r="B2956">
        <v>188614</v>
      </c>
      <c r="C2956">
        <v>608142</v>
      </c>
      <c r="D2956" t="s">
        <v>22570</v>
      </c>
      <c r="E2956" t="s">
        <v>24</v>
      </c>
      <c r="F2956">
        <v>992464037</v>
      </c>
      <c r="G2956" t="s">
        <v>19505</v>
      </c>
      <c r="H2956" t="s">
        <v>6725</v>
      </c>
      <c r="I2956" t="s">
        <v>30</v>
      </c>
      <c r="J2956" t="s">
        <v>26</v>
      </c>
      <c r="K2956">
        <v>815880</v>
      </c>
      <c r="L2956" t="s">
        <v>138</v>
      </c>
      <c r="M2956" t="s">
        <v>19506</v>
      </c>
      <c r="N2956" t="s">
        <v>19507</v>
      </c>
      <c r="O2956" t="s">
        <v>19508</v>
      </c>
      <c r="P2956" t="s">
        <v>19509</v>
      </c>
      <c r="Q2956" t="s">
        <v>19510</v>
      </c>
      <c r="R2956" t="s">
        <v>22613</v>
      </c>
      <c r="S2956" t="s">
        <v>28</v>
      </c>
      <c r="T2956" t="s">
        <v>65</v>
      </c>
      <c r="U2956" t="s">
        <v>1817</v>
      </c>
      <c r="V2956" t="s">
        <v>19512</v>
      </c>
      <c r="X2956" t="s">
        <v>22614</v>
      </c>
    </row>
    <row r="2957" spans="1:25" x14ac:dyDescent="0.2">
      <c r="A2957" t="s">
        <v>27096</v>
      </c>
      <c r="B2957">
        <v>188614</v>
      </c>
      <c r="C2957">
        <v>608142</v>
      </c>
      <c r="D2957" t="s">
        <v>22570</v>
      </c>
      <c r="E2957" t="s">
        <v>24</v>
      </c>
      <c r="F2957">
        <v>998869820</v>
      </c>
      <c r="G2957" t="s">
        <v>14628</v>
      </c>
      <c r="H2957" t="s">
        <v>14629</v>
      </c>
      <c r="I2957" t="s">
        <v>325</v>
      </c>
      <c r="J2957" t="s">
        <v>26</v>
      </c>
      <c r="K2957">
        <v>131700</v>
      </c>
      <c r="L2957" t="s">
        <v>138</v>
      </c>
      <c r="M2957" t="s">
        <v>14630</v>
      </c>
      <c r="N2957" t="s">
        <v>9969</v>
      </c>
      <c r="O2957" t="s">
        <v>14631</v>
      </c>
      <c r="P2957" t="s">
        <v>14632</v>
      </c>
      <c r="Q2957" t="s">
        <v>14633</v>
      </c>
      <c r="R2957" t="s">
        <v>22615</v>
      </c>
      <c r="S2957" t="s">
        <v>28</v>
      </c>
      <c r="T2957" t="s">
        <v>47</v>
      </c>
      <c r="U2957" t="s">
        <v>2278</v>
      </c>
      <c r="V2957" t="s">
        <v>426</v>
      </c>
      <c r="X2957" t="s">
        <v>22616</v>
      </c>
    </row>
    <row r="2958" spans="1:25" x14ac:dyDescent="0.2">
      <c r="A2958" t="s">
        <v>27096</v>
      </c>
      <c r="B2958">
        <v>188614</v>
      </c>
      <c r="C2958">
        <v>608142</v>
      </c>
      <c r="D2958" t="s">
        <v>22570</v>
      </c>
      <c r="E2958" t="s">
        <v>57</v>
      </c>
      <c r="F2958">
        <v>999883470</v>
      </c>
      <c r="G2958" t="s">
        <v>6433</v>
      </c>
      <c r="H2958" t="s">
        <v>6434</v>
      </c>
      <c r="I2958" t="s">
        <v>34</v>
      </c>
      <c r="J2958" t="s">
        <v>26</v>
      </c>
      <c r="K2958">
        <v>3006334.55</v>
      </c>
      <c r="L2958" t="s">
        <v>138</v>
      </c>
      <c r="M2958" t="s">
        <v>6435</v>
      </c>
      <c r="N2958" t="s">
        <v>320</v>
      </c>
      <c r="O2958" t="s">
        <v>6436</v>
      </c>
      <c r="P2958" t="s">
        <v>6437</v>
      </c>
      <c r="Q2958" t="s">
        <v>6438</v>
      </c>
      <c r="R2958" t="s">
        <v>22617</v>
      </c>
      <c r="S2958" t="s">
        <v>28</v>
      </c>
      <c r="T2958" t="s">
        <v>47</v>
      </c>
      <c r="U2958" t="s">
        <v>2058</v>
      </c>
      <c r="V2958" t="s">
        <v>22618</v>
      </c>
      <c r="X2958" t="s">
        <v>22619</v>
      </c>
    </row>
    <row r="2959" spans="1:25" x14ac:dyDescent="0.2">
      <c r="A2959" t="s">
        <v>27096</v>
      </c>
      <c r="B2959">
        <v>111496</v>
      </c>
      <c r="C2959">
        <v>313202</v>
      </c>
      <c r="D2959" t="s">
        <v>22628</v>
      </c>
      <c r="E2959" t="s">
        <v>24</v>
      </c>
      <c r="F2959">
        <v>996876082</v>
      </c>
      <c r="G2959" t="s">
        <v>14918</v>
      </c>
      <c r="H2959" t="s">
        <v>14919</v>
      </c>
      <c r="I2959" t="s">
        <v>34</v>
      </c>
      <c r="J2959" t="s">
        <v>26</v>
      </c>
      <c r="K2959">
        <v>110080</v>
      </c>
      <c r="L2959" t="s">
        <v>520</v>
      </c>
      <c r="M2959" t="s">
        <v>14920</v>
      </c>
      <c r="N2959" t="s">
        <v>1500</v>
      </c>
      <c r="O2959">
        <v>8303</v>
      </c>
      <c r="P2959" t="s">
        <v>14921</v>
      </c>
      <c r="Q2959" t="s">
        <v>14922</v>
      </c>
      <c r="R2959" t="s">
        <v>22629</v>
      </c>
      <c r="S2959" t="s">
        <v>28</v>
      </c>
      <c r="T2959" t="s">
        <v>47</v>
      </c>
      <c r="U2959" t="s">
        <v>22630</v>
      </c>
      <c r="V2959" t="s">
        <v>22631</v>
      </c>
      <c r="X2959" t="s">
        <v>22632</v>
      </c>
    </row>
    <row r="2960" spans="1:25" x14ac:dyDescent="0.2">
      <c r="A2960" t="s">
        <v>27096</v>
      </c>
      <c r="B2960">
        <v>111496</v>
      </c>
      <c r="C2960">
        <v>313202</v>
      </c>
      <c r="D2960" t="s">
        <v>22628</v>
      </c>
      <c r="E2960" t="s">
        <v>24</v>
      </c>
      <c r="F2960">
        <v>997469140</v>
      </c>
      <c r="G2960" t="s">
        <v>22633</v>
      </c>
      <c r="H2960" t="s">
        <v>2592</v>
      </c>
      <c r="I2960" t="s">
        <v>30</v>
      </c>
      <c r="J2960" t="s">
        <v>26</v>
      </c>
      <c r="K2960">
        <v>656277.38</v>
      </c>
      <c r="L2960" t="s">
        <v>27</v>
      </c>
      <c r="M2960" t="s">
        <v>22634</v>
      </c>
      <c r="N2960" t="s">
        <v>4021</v>
      </c>
      <c r="O2960">
        <v>85579</v>
      </c>
      <c r="P2960" t="s">
        <v>22635</v>
      </c>
      <c r="Q2960" t="s">
        <v>22636</v>
      </c>
      <c r="R2960" t="s">
        <v>22637</v>
      </c>
      <c r="S2960" t="s">
        <v>28</v>
      </c>
      <c r="T2960" t="s">
        <v>65</v>
      </c>
      <c r="U2960" t="s">
        <v>1277</v>
      </c>
      <c r="V2960" t="s">
        <v>22638</v>
      </c>
      <c r="X2960" t="s">
        <v>22639</v>
      </c>
    </row>
    <row r="2961" spans="1:25" x14ac:dyDescent="0.2">
      <c r="A2961" t="s">
        <v>27096</v>
      </c>
      <c r="B2961">
        <v>111496</v>
      </c>
      <c r="C2961">
        <v>313202</v>
      </c>
      <c r="D2961" t="s">
        <v>22628</v>
      </c>
      <c r="E2961" t="s">
        <v>24</v>
      </c>
      <c r="F2961">
        <v>953691100</v>
      </c>
      <c r="G2961" t="s">
        <v>22640</v>
      </c>
      <c r="H2961" t="s">
        <v>22641</v>
      </c>
      <c r="I2961" t="s">
        <v>30</v>
      </c>
      <c r="J2961" t="s">
        <v>26</v>
      </c>
      <c r="K2961">
        <v>351400</v>
      </c>
      <c r="L2961" t="s">
        <v>45</v>
      </c>
      <c r="M2961" t="s">
        <v>22642</v>
      </c>
      <c r="N2961" t="s">
        <v>267</v>
      </c>
      <c r="O2961">
        <v>75015</v>
      </c>
      <c r="P2961" t="s">
        <v>22643</v>
      </c>
      <c r="R2961" t="s">
        <v>22644</v>
      </c>
      <c r="S2961" t="s">
        <v>28</v>
      </c>
      <c r="T2961" t="s">
        <v>47</v>
      </c>
      <c r="U2961" t="s">
        <v>1850</v>
      </c>
      <c r="V2961" t="s">
        <v>22645</v>
      </c>
      <c r="X2961" t="s">
        <v>22646</v>
      </c>
    </row>
    <row r="2962" spans="1:25" x14ac:dyDescent="0.2">
      <c r="A2962" t="s">
        <v>27096</v>
      </c>
      <c r="B2962">
        <v>111496</v>
      </c>
      <c r="C2962">
        <v>313202</v>
      </c>
      <c r="D2962" t="s">
        <v>22628</v>
      </c>
      <c r="E2962" t="s">
        <v>24</v>
      </c>
      <c r="F2962">
        <v>998852360</v>
      </c>
      <c r="G2962" t="s">
        <v>18316</v>
      </c>
      <c r="H2962" t="s">
        <v>18317</v>
      </c>
      <c r="I2962" t="s">
        <v>325</v>
      </c>
      <c r="J2962" t="s">
        <v>26</v>
      </c>
      <c r="K2962">
        <v>136950.79999999999</v>
      </c>
      <c r="L2962" t="s">
        <v>312</v>
      </c>
      <c r="M2962" t="s">
        <v>18318</v>
      </c>
      <c r="N2962" t="s">
        <v>18319</v>
      </c>
      <c r="O2962" t="s">
        <v>18320</v>
      </c>
      <c r="R2962" t="s">
        <v>22647</v>
      </c>
      <c r="S2962" t="s">
        <v>28</v>
      </c>
      <c r="T2962" t="s">
        <v>40</v>
      </c>
      <c r="U2962" t="s">
        <v>12396</v>
      </c>
      <c r="V2962" t="s">
        <v>15684</v>
      </c>
      <c r="X2962" t="s">
        <v>22648</v>
      </c>
    </row>
    <row r="2963" spans="1:25" x14ac:dyDescent="0.2">
      <c r="A2963" t="s">
        <v>27096</v>
      </c>
      <c r="B2963">
        <v>111496</v>
      </c>
      <c r="C2963">
        <v>313202</v>
      </c>
      <c r="D2963" t="s">
        <v>22628</v>
      </c>
      <c r="E2963" t="s">
        <v>24</v>
      </c>
      <c r="F2963">
        <v>999618854</v>
      </c>
      <c r="G2963" t="s">
        <v>4767</v>
      </c>
      <c r="H2963" t="s">
        <v>4768</v>
      </c>
      <c r="I2963" t="s">
        <v>325</v>
      </c>
      <c r="J2963" t="s">
        <v>26</v>
      </c>
      <c r="K2963">
        <v>109000</v>
      </c>
      <c r="L2963" t="s">
        <v>35</v>
      </c>
      <c r="M2963" t="s">
        <v>4769</v>
      </c>
      <c r="N2963" t="s">
        <v>37</v>
      </c>
      <c r="O2963">
        <v>1060</v>
      </c>
      <c r="Q2963" t="s">
        <v>4770</v>
      </c>
      <c r="R2963" t="s">
        <v>22649</v>
      </c>
      <c r="S2963" t="s">
        <v>28</v>
      </c>
      <c r="T2963" t="s">
        <v>47</v>
      </c>
      <c r="U2963" t="s">
        <v>1777</v>
      </c>
      <c r="V2963" t="s">
        <v>10181</v>
      </c>
      <c r="X2963" t="s">
        <v>22650</v>
      </c>
    </row>
    <row r="2964" spans="1:25" x14ac:dyDescent="0.2">
      <c r="A2964" t="s">
        <v>27096</v>
      </c>
      <c r="B2964">
        <v>111496</v>
      </c>
      <c r="C2964">
        <v>313202</v>
      </c>
      <c r="D2964" t="s">
        <v>22628</v>
      </c>
      <c r="E2964" t="s">
        <v>24</v>
      </c>
      <c r="F2964">
        <v>957854437</v>
      </c>
      <c r="G2964" t="s">
        <v>22651</v>
      </c>
      <c r="H2964" t="s">
        <v>22652</v>
      </c>
      <c r="I2964" t="s">
        <v>30</v>
      </c>
      <c r="J2964" t="s">
        <v>26</v>
      </c>
      <c r="K2964">
        <v>779700.8</v>
      </c>
      <c r="L2964" t="s">
        <v>27</v>
      </c>
      <c r="M2964" t="s">
        <v>22653</v>
      </c>
      <c r="N2964" t="s">
        <v>22654</v>
      </c>
      <c r="O2964">
        <v>83052</v>
      </c>
      <c r="P2964" t="s">
        <v>22655</v>
      </c>
      <c r="Q2964" t="s">
        <v>22656</v>
      </c>
      <c r="R2964" t="s">
        <v>22657</v>
      </c>
      <c r="S2964" t="s">
        <v>28</v>
      </c>
      <c r="T2964" t="s">
        <v>40</v>
      </c>
      <c r="U2964" t="s">
        <v>1094</v>
      </c>
      <c r="V2964" t="s">
        <v>22658</v>
      </c>
      <c r="X2964" t="s">
        <v>22659</v>
      </c>
    </row>
    <row r="2965" spans="1:25" x14ac:dyDescent="0.2">
      <c r="A2965" t="s">
        <v>27096</v>
      </c>
      <c r="B2965">
        <v>111496</v>
      </c>
      <c r="C2965">
        <v>313202</v>
      </c>
      <c r="D2965" t="s">
        <v>22628</v>
      </c>
      <c r="E2965" t="s">
        <v>57</v>
      </c>
      <c r="F2965">
        <v>999990655</v>
      </c>
      <c r="G2965" t="s">
        <v>50</v>
      </c>
      <c r="H2965" t="s">
        <v>51</v>
      </c>
      <c r="I2965" t="s">
        <v>34</v>
      </c>
      <c r="J2965" t="s">
        <v>26</v>
      </c>
      <c r="K2965">
        <v>1255435.02</v>
      </c>
      <c r="L2965" t="s">
        <v>35</v>
      </c>
      <c r="M2965" t="s">
        <v>52</v>
      </c>
      <c r="N2965" t="s">
        <v>53</v>
      </c>
      <c r="O2965">
        <v>2800</v>
      </c>
      <c r="P2965" t="s">
        <v>54</v>
      </c>
      <c r="Q2965" t="s">
        <v>55</v>
      </c>
      <c r="R2965" t="s">
        <v>22660</v>
      </c>
      <c r="S2965" t="s">
        <v>28</v>
      </c>
      <c r="T2965" t="s">
        <v>65</v>
      </c>
      <c r="U2965" t="s">
        <v>22661</v>
      </c>
      <c r="V2965" t="s">
        <v>12936</v>
      </c>
      <c r="X2965" t="s">
        <v>22662</v>
      </c>
    </row>
    <row r="2966" spans="1:25" x14ac:dyDescent="0.2">
      <c r="A2966" t="s">
        <v>27096</v>
      </c>
      <c r="B2966">
        <v>111496</v>
      </c>
      <c r="C2966">
        <v>313202</v>
      </c>
      <c r="D2966" t="s">
        <v>22628</v>
      </c>
      <c r="E2966" t="s">
        <v>24</v>
      </c>
      <c r="F2966">
        <v>999440762</v>
      </c>
      <c r="G2966" t="s">
        <v>1232</v>
      </c>
      <c r="H2966" t="s">
        <v>1233</v>
      </c>
      <c r="I2966" t="s">
        <v>34</v>
      </c>
      <c r="J2966" t="s">
        <v>26</v>
      </c>
      <c r="K2966">
        <v>185096</v>
      </c>
      <c r="L2966" t="s">
        <v>138</v>
      </c>
      <c r="M2966" t="s">
        <v>1234</v>
      </c>
      <c r="N2966" t="s">
        <v>1235</v>
      </c>
      <c r="O2966" t="s">
        <v>1236</v>
      </c>
      <c r="P2966" t="s">
        <v>1237</v>
      </c>
      <c r="Q2966" t="s">
        <v>1238</v>
      </c>
      <c r="R2966" t="s">
        <v>22663</v>
      </c>
      <c r="S2966" t="s">
        <v>28</v>
      </c>
      <c r="T2966" t="s">
        <v>40</v>
      </c>
      <c r="U2966" t="s">
        <v>1139</v>
      </c>
      <c r="V2966" t="s">
        <v>22664</v>
      </c>
      <c r="X2966" t="s">
        <v>22665</v>
      </c>
      <c r="Y2966" t="s">
        <v>22666</v>
      </c>
    </row>
    <row r="2967" spans="1:25" x14ac:dyDescent="0.2">
      <c r="A2967" t="s">
        <v>27096</v>
      </c>
      <c r="B2967">
        <v>110003</v>
      </c>
      <c r="C2967">
        <v>312998</v>
      </c>
      <c r="D2967" t="s">
        <v>22667</v>
      </c>
      <c r="E2967" t="s">
        <v>24</v>
      </c>
      <c r="F2967">
        <v>999984059</v>
      </c>
      <c r="G2967" t="s">
        <v>552</v>
      </c>
      <c r="H2967" t="s">
        <v>553</v>
      </c>
      <c r="I2967" t="s">
        <v>25</v>
      </c>
      <c r="J2967" t="s">
        <v>26</v>
      </c>
      <c r="K2967">
        <v>614118.5</v>
      </c>
      <c r="L2967" t="s">
        <v>27</v>
      </c>
      <c r="M2967" t="s">
        <v>554</v>
      </c>
      <c r="N2967" t="s">
        <v>555</v>
      </c>
      <c r="O2967">
        <v>80686</v>
      </c>
      <c r="P2967" t="s">
        <v>556</v>
      </c>
      <c r="Q2967" t="s">
        <v>557</v>
      </c>
      <c r="R2967" t="s">
        <v>22668</v>
      </c>
      <c r="S2967" t="s">
        <v>28</v>
      </c>
      <c r="T2967" t="s">
        <v>40</v>
      </c>
      <c r="U2967" t="s">
        <v>929</v>
      </c>
      <c r="V2967" t="s">
        <v>1406</v>
      </c>
      <c r="X2967" t="s">
        <v>2379</v>
      </c>
      <c r="Y2967" t="s">
        <v>1307</v>
      </c>
    </row>
    <row r="2968" spans="1:25" x14ac:dyDescent="0.2">
      <c r="A2968" t="s">
        <v>27096</v>
      </c>
      <c r="B2968">
        <v>110003</v>
      </c>
      <c r="C2968">
        <v>312998</v>
      </c>
      <c r="D2968" t="s">
        <v>22667</v>
      </c>
      <c r="E2968" t="s">
        <v>24</v>
      </c>
      <c r="F2968">
        <v>999992401</v>
      </c>
      <c r="G2968" t="s">
        <v>1200</v>
      </c>
      <c r="H2968" t="s">
        <v>1201</v>
      </c>
      <c r="I2968" t="s">
        <v>25</v>
      </c>
      <c r="J2968" t="s">
        <v>26</v>
      </c>
      <c r="K2968">
        <v>532702</v>
      </c>
      <c r="L2968" t="s">
        <v>82</v>
      </c>
      <c r="M2968" t="s">
        <v>1202</v>
      </c>
      <c r="N2968" t="s">
        <v>1203</v>
      </c>
      <c r="O2968">
        <v>75015</v>
      </c>
      <c r="P2968" t="s">
        <v>1204</v>
      </c>
      <c r="Q2968" t="s">
        <v>1205</v>
      </c>
      <c r="R2968" t="s">
        <v>22669</v>
      </c>
      <c r="S2968" t="s">
        <v>28</v>
      </c>
      <c r="T2968" t="s">
        <v>65</v>
      </c>
      <c r="U2968" t="s">
        <v>5605</v>
      </c>
      <c r="V2968" t="s">
        <v>22670</v>
      </c>
      <c r="X2968">
        <v>33169084313</v>
      </c>
      <c r="Y2968">
        <v>33169087597</v>
      </c>
    </row>
    <row r="2969" spans="1:25" x14ac:dyDescent="0.2">
      <c r="A2969" t="s">
        <v>27096</v>
      </c>
      <c r="B2969">
        <v>110003</v>
      </c>
      <c r="C2969">
        <v>312998</v>
      </c>
      <c r="D2969" t="s">
        <v>22667</v>
      </c>
      <c r="E2969" t="s">
        <v>24</v>
      </c>
      <c r="F2969">
        <v>997831241</v>
      </c>
      <c r="G2969" t="s">
        <v>14421</v>
      </c>
      <c r="H2969" t="s">
        <v>7761</v>
      </c>
      <c r="I2969" t="s">
        <v>325</v>
      </c>
      <c r="J2969" t="s">
        <v>26</v>
      </c>
      <c r="K2969">
        <v>107586</v>
      </c>
      <c r="L2969" t="s">
        <v>70</v>
      </c>
      <c r="M2969" t="s">
        <v>14422</v>
      </c>
      <c r="N2969" t="s">
        <v>3235</v>
      </c>
      <c r="O2969">
        <v>3003</v>
      </c>
      <c r="P2969" t="s">
        <v>14423</v>
      </c>
      <c r="R2969" t="s">
        <v>22671</v>
      </c>
      <c r="S2969" t="s">
        <v>28</v>
      </c>
      <c r="T2969" t="s">
        <v>40</v>
      </c>
      <c r="U2969" t="s">
        <v>14425</v>
      </c>
      <c r="V2969" t="s">
        <v>14426</v>
      </c>
      <c r="X2969" t="s">
        <v>22672</v>
      </c>
      <c r="Y2969" t="s">
        <v>22673</v>
      </c>
    </row>
    <row r="2970" spans="1:25" x14ac:dyDescent="0.2">
      <c r="A2970" t="s">
        <v>27096</v>
      </c>
      <c r="B2970">
        <v>110003</v>
      </c>
      <c r="C2970">
        <v>312998</v>
      </c>
      <c r="D2970" t="s">
        <v>22667</v>
      </c>
      <c r="E2970" t="s">
        <v>24</v>
      </c>
      <c r="F2970">
        <v>998852360</v>
      </c>
      <c r="G2970" t="s">
        <v>18316</v>
      </c>
      <c r="H2970" t="s">
        <v>18317</v>
      </c>
      <c r="I2970" t="s">
        <v>325</v>
      </c>
      <c r="J2970" t="s">
        <v>26</v>
      </c>
      <c r="K2970">
        <v>222036</v>
      </c>
      <c r="L2970" t="s">
        <v>312</v>
      </c>
      <c r="M2970" t="s">
        <v>18318</v>
      </c>
      <c r="N2970" t="s">
        <v>18319</v>
      </c>
      <c r="O2970" t="s">
        <v>18320</v>
      </c>
      <c r="R2970" t="s">
        <v>22674</v>
      </c>
      <c r="S2970" t="s">
        <v>28</v>
      </c>
      <c r="T2970" t="s">
        <v>40</v>
      </c>
      <c r="U2970" t="s">
        <v>22675</v>
      </c>
      <c r="V2970" t="s">
        <v>11258</v>
      </c>
      <c r="X2970" t="s">
        <v>22676</v>
      </c>
    </row>
    <row r="2971" spans="1:25" x14ac:dyDescent="0.2">
      <c r="A2971" t="s">
        <v>27096</v>
      </c>
      <c r="B2971">
        <v>110003</v>
      </c>
      <c r="C2971">
        <v>312998</v>
      </c>
      <c r="D2971" t="s">
        <v>22667</v>
      </c>
      <c r="E2971" t="s">
        <v>24</v>
      </c>
      <c r="F2971">
        <v>994789612</v>
      </c>
      <c r="G2971" t="s">
        <v>17607</v>
      </c>
      <c r="H2971" t="s">
        <v>17608</v>
      </c>
      <c r="I2971" t="s">
        <v>30</v>
      </c>
      <c r="J2971" t="s">
        <v>26</v>
      </c>
      <c r="K2971">
        <v>468132.5</v>
      </c>
      <c r="L2971" t="s">
        <v>82</v>
      </c>
      <c r="M2971" t="s">
        <v>17609</v>
      </c>
      <c r="N2971" t="s">
        <v>15232</v>
      </c>
      <c r="O2971">
        <v>94400</v>
      </c>
      <c r="P2971" t="s">
        <v>17610</v>
      </c>
      <c r="Q2971" t="s">
        <v>17611</v>
      </c>
      <c r="R2971" t="s">
        <v>22677</v>
      </c>
      <c r="S2971" t="s">
        <v>28</v>
      </c>
      <c r="T2971" t="s">
        <v>40</v>
      </c>
      <c r="U2971" t="s">
        <v>17613</v>
      </c>
      <c r="V2971" t="s">
        <v>17614</v>
      </c>
      <c r="X2971" t="s">
        <v>17615</v>
      </c>
      <c r="Y2971" t="s">
        <v>22678</v>
      </c>
    </row>
    <row r="2972" spans="1:25" x14ac:dyDescent="0.2">
      <c r="A2972" t="s">
        <v>27096</v>
      </c>
      <c r="B2972">
        <v>110003</v>
      </c>
      <c r="C2972">
        <v>312998</v>
      </c>
      <c r="D2972" t="s">
        <v>22667</v>
      </c>
      <c r="E2972" t="s">
        <v>24</v>
      </c>
      <c r="F2972">
        <v>957084354</v>
      </c>
      <c r="G2972" t="s">
        <v>18986</v>
      </c>
      <c r="H2972" t="s">
        <v>18987</v>
      </c>
      <c r="I2972" t="s">
        <v>30</v>
      </c>
      <c r="J2972" t="s">
        <v>26</v>
      </c>
      <c r="K2972">
        <v>649393</v>
      </c>
      <c r="L2972" t="s">
        <v>70</v>
      </c>
      <c r="M2972" t="s">
        <v>18988</v>
      </c>
      <c r="N2972" t="s">
        <v>428</v>
      </c>
      <c r="O2972">
        <v>8050</v>
      </c>
      <c r="P2972" t="s">
        <v>18989</v>
      </c>
      <c r="Q2972" t="s">
        <v>18990</v>
      </c>
      <c r="R2972" t="s">
        <v>22679</v>
      </c>
      <c r="S2972" t="s">
        <v>28</v>
      </c>
      <c r="T2972" t="s">
        <v>65</v>
      </c>
      <c r="U2972" t="s">
        <v>2977</v>
      </c>
      <c r="V2972" t="s">
        <v>22680</v>
      </c>
      <c r="X2972" t="s">
        <v>22681</v>
      </c>
    </row>
    <row r="2973" spans="1:25" x14ac:dyDescent="0.2">
      <c r="A2973" t="s">
        <v>27096</v>
      </c>
      <c r="B2973">
        <v>110003</v>
      </c>
      <c r="C2973">
        <v>312998</v>
      </c>
      <c r="D2973" t="s">
        <v>22667</v>
      </c>
      <c r="E2973" t="s">
        <v>57</v>
      </c>
      <c r="F2973">
        <v>999907138</v>
      </c>
      <c r="G2973" t="s">
        <v>3705</v>
      </c>
      <c r="H2973" t="s">
        <v>3706</v>
      </c>
      <c r="I2973" t="s">
        <v>34</v>
      </c>
      <c r="J2973" t="s">
        <v>26</v>
      </c>
      <c r="K2973">
        <v>800036</v>
      </c>
      <c r="L2973" t="s">
        <v>70</v>
      </c>
      <c r="M2973" t="s">
        <v>3707</v>
      </c>
      <c r="N2973" t="s">
        <v>1831</v>
      </c>
      <c r="O2973">
        <v>8600</v>
      </c>
      <c r="P2973" t="s">
        <v>3708</v>
      </c>
      <c r="Q2973" t="s">
        <v>3709</v>
      </c>
      <c r="R2973" t="s">
        <v>22682</v>
      </c>
      <c r="S2973" t="s">
        <v>28</v>
      </c>
      <c r="T2973" t="s">
        <v>40</v>
      </c>
      <c r="U2973" t="s">
        <v>2370</v>
      </c>
      <c r="V2973" t="s">
        <v>22683</v>
      </c>
      <c r="X2973" t="s">
        <v>22684</v>
      </c>
      <c r="Y2973" t="s">
        <v>22685</v>
      </c>
    </row>
    <row r="2974" spans="1:25" x14ac:dyDescent="0.2">
      <c r="A2974" t="s">
        <v>27096</v>
      </c>
      <c r="B2974">
        <v>90352</v>
      </c>
      <c r="C2974">
        <v>218285</v>
      </c>
      <c r="D2974" t="s">
        <v>22695</v>
      </c>
      <c r="E2974" t="s">
        <v>24</v>
      </c>
      <c r="F2974">
        <v>997985277</v>
      </c>
      <c r="G2974" t="s">
        <v>22696</v>
      </c>
      <c r="H2974" t="s">
        <v>22697</v>
      </c>
      <c r="I2974" t="s">
        <v>30</v>
      </c>
      <c r="J2974" t="s">
        <v>26</v>
      </c>
      <c r="K2974">
        <v>162174</v>
      </c>
      <c r="L2974" t="s">
        <v>27</v>
      </c>
      <c r="M2974" t="s">
        <v>22698</v>
      </c>
      <c r="N2974" t="s">
        <v>6362</v>
      </c>
      <c r="O2974">
        <v>60329</v>
      </c>
      <c r="P2974" t="s">
        <v>22699</v>
      </c>
      <c r="R2974" t="s">
        <v>22700</v>
      </c>
      <c r="S2974" t="s">
        <v>28</v>
      </c>
      <c r="T2974" t="s">
        <v>40</v>
      </c>
      <c r="U2974" t="s">
        <v>22701</v>
      </c>
      <c r="V2974" t="s">
        <v>22702</v>
      </c>
      <c r="X2974" t="s">
        <v>22703</v>
      </c>
      <c r="Y2974" t="s">
        <v>22704</v>
      </c>
    </row>
    <row r="2975" spans="1:25" x14ac:dyDescent="0.2">
      <c r="A2975" t="s">
        <v>27096</v>
      </c>
      <c r="B2975">
        <v>90352</v>
      </c>
      <c r="C2975">
        <v>218285</v>
      </c>
      <c r="D2975" t="s">
        <v>22695</v>
      </c>
      <c r="E2975" t="s">
        <v>24</v>
      </c>
      <c r="F2975">
        <v>998959642</v>
      </c>
      <c r="G2975" t="s">
        <v>5898</v>
      </c>
      <c r="H2975" t="s">
        <v>5899</v>
      </c>
      <c r="I2975" t="s">
        <v>34</v>
      </c>
      <c r="J2975" t="s">
        <v>26</v>
      </c>
      <c r="K2975">
        <v>162174</v>
      </c>
      <c r="L2975" t="s">
        <v>357</v>
      </c>
      <c r="M2975" t="s">
        <v>5900</v>
      </c>
      <c r="N2975" t="s">
        <v>5901</v>
      </c>
      <c r="O2975">
        <v>9001</v>
      </c>
      <c r="P2975" t="s">
        <v>5902</v>
      </c>
      <c r="Q2975" t="s">
        <v>5903</v>
      </c>
      <c r="R2975" t="s">
        <v>22705</v>
      </c>
      <c r="S2975" t="s">
        <v>28</v>
      </c>
      <c r="T2975" t="s">
        <v>65</v>
      </c>
      <c r="U2975" t="s">
        <v>1988</v>
      </c>
      <c r="V2975" t="s">
        <v>22706</v>
      </c>
      <c r="X2975">
        <v>34947259049</v>
      </c>
      <c r="Y2975">
        <v>34947258702</v>
      </c>
    </row>
    <row r="2976" spans="1:25" x14ac:dyDescent="0.2">
      <c r="A2976" t="s">
        <v>27096</v>
      </c>
      <c r="B2976">
        <v>90352</v>
      </c>
      <c r="C2976">
        <v>218285</v>
      </c>
      <c r="D2976" t="s">
        <v>22695</v>
      </c>
      <c r="E2976" t="s">
        <v>57</v>
      </c>
      <c r="F2976">
        <v>999886574</v>
      </c>
      <c r="G2976" t="s">
        <v>5510</v>
      </c>
      <c r="H2976" t="s">
        <v>5511</v>
      </c>
      <c r="I2976" t="s">
        <v>34</v>
      </c>
      <c r="J2976" t="s">
        <v>26</v>
      </c>
      <c r="K2976">
        <v>277374</v>
      </c>
      <c r="L2976" t="s">
        <v>326</v>
      </c>
      <c r="M2976" t="s">
        <v>5512</v>
      </c>
      <c r="N2976" t="s">
        <v>5513</v>
      </c>
      <c r="O2976">
        <v>52900</v>
      </c>
      <c r="P2976" t="s">
        <v>5514</v>
      </c>
      <c r="Q2976" t="s">
        <v>5515</v>
      </c>
      <c r="R2976" t="s">
        <v>22707</v>
      </c>
      <c r="S2976" t="s">
        <v>28</v>
      </c>
      <c r="T2976" t="s">
        <v>65</v>
      </c>
      <c r="U2976" t="s">
        <v>10337</v>
      </c>
      <c r="V2976" t="s">
        <v>706</v>
      </c>
      <c r="X2976" t="s">
        <v>22708</v>
      </c>
      <c r="Y2976" t="s">
        <v>10338</v>
      </c>
    </row>
    <row r="2977" spans="1:25" x14ac:dyDescent="0.2">
      <c r="A2977" t="s">
        <v>27096</v>
      </c>
      <c r="B2977">
        <v>90352</v>
      </c>
      <c r="C2977">
        <v>218285</v>
      </c>
      <c r="D2977" t="s">
        <v>22695</v>
      </c>
      <c r="E2977" t="s">
        <v>24</v>
      </c>
      <c r="F2977">
        <v>999842633</v>
      </c>
      <c r="G2977" t="s">
        <v>8135</v>
      </c>
      <c r="H2977" t="s">
        <v>4712</v>
      </c>
      <c r="I2977" t="s">
        <v>34</v>
      </c>
      <c r="J2977" t="s">
        <v>26</v>
      </c>
      <c r="K2977">
        <v>162174</v>
      </c>
      <c r="L2977" t="s">
        <v>900</v>
      </c>
      <c r="M2977" t="s">
        <v>8136</v>
      </c>
      <c r="N2977" t="s">
        <v>8137</v>
      </c>
      <c r="O2977">
        <v>7017</v>
      </c>
      <c r="P2977" t="s">
        <v>8138</v>
      </c>
      <c r="Q2977" t="s">
        <v>8139</v>
      </c>
      <c r="R2977" t="s">
        <v>22709</v>
      </c>
      <c r="S2977" t="s">
        <v>28</v>
      </c>
      <c r="T2977" t="s">
        <v>262</v>
      </c>
      <c r="U2977" t="s">
        <v>22710</v>
      </c>
      <c r="V2977" t="s">
        <v>22711</v>
      </c>
      <c r="X2977" t="s">
        <v>22712</v>
      </c>
      <c r="Y2977" t="s">
        <v>20657</v>
      </c>
    </row>
    <row r="2978" spans="1:25" x14ac:dyDescent="0.2">
      <c r="A2978" t="s">
        <v>27096</v>
      </c>
      <c r="B2978">
        <v>90352</v>
      </c>
      <c r="C2978">
        <v>218285</v>
      </c>
      <c r="D2978" t="s">
        <v>22695</v>
      </c>
      <c r="E2978" t="s">
        <v>24</v>
      </c>
      <c r="F2978">
        <v>997986926</v>
      </c>
      <c r="G2978" t="s">
        <v>22713</v>
      </c>
      <c r="H2978" t="s">
        <v>22714</v>
      </c>
      <c r="I2978" t="s">
        <v>25</v>
      </c>
      <c r="J2978" t="s">
        <v>26</v>
      </c>
      <c r="K2978">
        <v>162174</v>
      </c>
      <c r="L2978" t="s">
        <v>99</v>
      </c>
      <c r="M2978" t="s">
        <v>22715</v>
      </c>
      <c r="N2978" t="s">
        <v>2691</v>
      </c>
      <c r="O2978">
        <v>17456</v>
      </c>
      <c r="P2978" t="s">
        <v>22716</v>
      </c>
      <c r="R2978" t="s">
        <v>22717</v>
      </c>
      <c r="S2978" t="s">
        <v>28</v>
      </c>
      <c r="T2978" t="s">
        <v>65</v>
      </c>
      <c r="U2978" t="s">
        <v>752</v>
      </c>
      <c r="V2978" t="s">
        <v>22718</v>
      </c>
      <c r="X2978" t="s">
        <v>22719</v>
      </c>
      <c r="Y2978" t="s">
        <v>22719</v>
      </c>
    </row>
    <row r="2979" spans="1:25" x14ac:dyDescent="0.2">
      <c r="A2979" t="s">
        <v>27096</v>
      </c>
      <c r="B2979">
        <v>90352</v>
      </c>
      <c r="C2979">
        <v>218285</v>
      </c>
      <c r="D2979" t="s">
        <v>22695</v>
      </c>
      <c r="E2979" t="s">
        <v>24</v>
      </c>
      <c r="F2979">
        <v>999885313</v>
      </c>
      <c r="G2979" t="s">
        <v>14956</v>
      </c>
      <c r="H2979" t="s">
        <v>14957</v>
      </c>
      <c r="I2979" t="s">
        <v>34</v>
      </c>
      <c r="J2979" t="s">
        <v>26</v>
      </c>
      <c r="K2979">
        <v>162174</v>
      </c>
      <c r="L2979" t="s">
        <v>138</v>
      </c>
      <c r="M2979" t="s">
        <v>14958</v>
      </c>
      <c r="N2979" t="s">
        <v>14959</v>
      </c>
      <c r="O2979" t="s">
        <v>14960</v>
      </c>
      <c r="P2979" t="s">
        <v>14961</v>
      </c>
      <c r="Q2979" t="s">
        <v>14962</v>
      </c>
      <c r="R2979" t="s">
        <v>22720</v>
      </c>
      <c r="S2979" t="s">
        <v>28</v>
      </c>
      <c r="T2979" t="s">
        <v>65</v>
      </c>
      <c r="U2979" t="s">
        <v>48</v>
      </c>
      <c r="V2979" t="s">
        <v>14963</v>
      </c>
      <c r="X2979" t="s">
        <v>17250</v>
      </c>
      <c r="Y2979" t="s">
        <v>17251</v>
      </c>
    </row>
    <row r="2980" spans="1:25" x14ac:dyDescent="0.2">
      <c r="A2980" t="s">
        <v>27096</v>
      </c>
      <c r="B2980">
        <v>108815</v>
      </c>
      <c r="C2980">
        <v>312013</v>
      </c>
      <c r="D2980" t="s">
        <v>22726</v>
      </c>
      <c r="E2980" t="s">
        <v>24</v>
      </c>
      <c r="F2980">
        <v>998295095</v>
      </c>
      <c r="G2980" t="s">
        <v>8703</v>
      </c>
      <c r="H2980" t="s">
        <v>8704</v>
      </c>
      <c r="I2980" t="s">
        <v>325</v>
      </c>
      <c r="J2980" t="s">
        <v>26</v>
      </c>
      <c r="K2980">
        <v>96320</v>
      </c>
      <c r="L2980" t="s">
        <v>210</v>
      </c>
      <c r="M2980" t="s">
        <v>8705</v>
      </c>
      <c r="N2980" t="s">
        <v>1521</v>
      </c>
      <c r="O2980">
        <v>16124</v>
      </c>
      <c r="P2980" t="s">
        <v>8706</v>
      </c>
      <c r="Q2980" t="s">
        <v>8707</v>
      </c>
      <c r="R2980" t="s">
        <v>22727</v>
      </c>
      <c r="S2980" t="s">
        <v>28</v>
      </c>
      <c r="T2980" t="s">
        <v>47</v>
      </c>
      <c r="U2980" t="s">
        <v>3338</v>
      </c>
      <c r="V2980" t="s">
        <v>8708</v>
      </c>
      <c r="X2980" t="s">
        <v>8709</v>
      </c>
      <c r="Y2980" t="s">
        <v>8710</v>
      </c>
    </row>
    <row r="2981" spans="1:25" x14ac:dyDescent="0.2">
      <c r="A2981" t="s">
        <v>27096</v>
      </c>
      <c r="B2981">
        <v>108815</v>
      </c>
      <c r="C2981">
        <v>312013</v>
      </c>
      <c r="D2981" t="s">
        <v>22726</v>
      </c>
      <c r="E2981" t="s">
        <v>24</v>
      </c>
      <c r="F2981">
        <v>958428386</v>
      </c>
      <c r="G2981" t="s">
        <v>22728</v>
      </c>
      <c r="H2981" t="s">
        <v>22729</v>
      </c>
      <c r="I2981" t="s">
        <v>30</v>
      </c>
      <c r="J2981" t="s">
        <v>26</v>
      </c>
      <c r="K2981">
        <v>193280</v>
      </c>
      <c r="L2981" t="s">
        <v>138</v>
      </c>
      <c r="M2981" t="s">
        <v>22730</v>
      </c>
      <c r="N2981" t="s">
        <v>22731</v>
      </c>
      <c r="O2981" t="s">
        <v>22732</v>
      </c>
      <c r="P2981" t="s">
        <v>22733</v>
      </c>
      <c r="R2981" t="s">
        <v>22734</v>
      </c>
      <c r="S2981" t="s">
        <v>28</v>
      </c>
      <c r="T2981" t="s">
        <v>40</v>
      </c>
      <c r="U2981" t="s">
        <v>723</v>
      </c>
      <c r="V2981" t="s">
        <v>22735</v>
      </c>
      <c r="X2981" t="s">
        <v>22736</v>
      </c>
    </row>
    <row r="2982" spans="1:25" x14ac:dyDescent="0.2">
      <c r="A2982" t="s">
        <v>27096</v>
      </c>
      <c r="B2982">
        <v>108815</v>
      </c>
      <c r="C2982">
        <v>312013</v>
      </c>
      <c r="D2982" t="s">
        <v>22726</v>
      </c>
      <c r="E2982" t="s">
        <v>24</v>
      </c>
      <c r="F2982">
        <v>951262220</v>
      </c>
      <c r="G2982" t="s">
        <v>5845</v>
      </c>
      <c r="H2982" t="s">
        <v>5846</v>
      </c>
      <c r="I2982" t="s">
        <v>30</v>
      </c>
      <c r="J2982" t="s">
        <v>26</v>
      </c>
      <c r="K2982">
        <v>319200</v>
      </c>
      <c r="L2982" t="s">
        <v>210</v>
      </c>
      <c r="M2982" t="s">
        <v>5607</v>
      </c>
      <c r="N2982" t="s">
        <v>219</v>
      </c>
      <c r="O2982">
        <v>195</v>
      </c>
      <c r="P2982" t="s">
        <v>5847</v>
      </c>
      <c r="Q2982" t="s">
        <v>5848</v>
      </c>
      <c r="R2982" t="s">
        <v>22737</v>
      </c>
      <c r="S2982" t="s">
        <v>28</v>
      </c>
      <c r="T2982" t="s">
        <v>65</v>
      </c>
      <c r="U2982" t="s">
        <v>5791</v>
      </c>
      <c r="V2982" t="s">
        <v>20425</v>
      </c>
      <c r="X2982" t="s">
        <v>22738</v>
      </c>
    </row>
    <row r="2983" spans="1:25" x14ac:dyDescent="0.2">
      <c r="A2983" t="s">
        <v>27096</v>
      </c>
      <c r="B2983">
        <v>108815</v>
      </c>
      <c r="C2983">
        <v>312013</v>
      </c>
      <c r="D2983" t="s">
        <v>22726</v>
      </c>
      <c r="E2983" t="s">
        <v>24</v>
      </c>
      <c r="F2983">
        <v>932760440</v>
      </c>
      <c r="G2983" t="s">
        <v>1260</v>
      </c>
      <c r="H2983" t="s">
        <v>649</v>
      </c>
      <c r="I2983" t="s">
        <v>25</v>
      </c>
      <c r="J2983" t="s">
        <v>26</v>
      </c>
      <c r="K2983">
        <v>454144</v>
      </c>
      <c r="L2983" t="s">
        <v>261</v>
      </c>
      <c r="M2983" t="s">
        <v>1261</v>
      </c>
      <c r="N2983" t="s">
        <v>483</v>
      </c>
      <c r="O2983">
        <v>2150</v>
      </c>
      <c r="P2983" t="s">
        <v>652</v>
      </c>
      <c r="Q2983" t="s">
        <v>1262</v>
      </c>
      <c r="R2983" t="s">
        <v>22739</v>
      </c>
      <c r="S2983" t="s">
        <v>28</v>
      </c>
      <c r="T2983" t="s">
        <v>40</v>
      </c>
      <c r="U2983" t="s">
        <v>9935</v>
      </c>
      <c r="V2983" t="s">
        <v>9936</v>
      </c>
      <c r="X2983" t="s">
        <v>22740</v>
      </c>
      <c r="Y2983">
        <v>358207223499</v>
      </c>
    </row>
    <row r="2984" spans="1:25" x14ac:dyDescent="0.2">
      <c r="A2984" t="s">
        <v>27096</v>
      </c>
      <c r="B2984">
        <v>108815</v>
      </c>
      <c r="C2984">
        <v>312013</v>
      </c>
      <c r="D2984" t="s">
        <v>22726</v>
      </c>
      <c r="E2984" t="s">
        <v>24</v>
      </c>
      <c r="F2984">
        <v>999604110</v>
      </c>
      <c r="G2984" t="s">
        <v>1407</v>
      </c>
      <c r="H2984" t="s">
        <v>1408</v>
      </c>
      <c r="I2984" t="s">
        <v>25</v>
      </c>
      <c r="J2984" t="s">
        <v>26</v>
      </c>
      <c r="K2984">
        <v>291478</v>
      </c>
      <c r="L2984" t="s">
        <v>357</v>
      </c>
      <c r="M2984" t="s">
        <v>1409</v>
      </c>
      <c r="N2984" t="s">
        <v>1410</v>
      </c>
      <c r="O2984">
        <v>20009</v>
      </c>
      <c r="P2984" t="s">
        <v>1411</v>
      </c>
      <c r="Q2984" t="s">
        <v>1412</v>
      </c>
      <c r="R2984" t="s">
        <v>22741</v>
      </c>
      <c r="S2984" t="s">
        <v>28</v>
      </c>
      <c r="T2984" t="s">
        <v>40</v>
      </c>
      <c r="U2984" t="s">
        <v>319</v>
      </c>
      <c r="V2984" t="s">
        <v>7201</v>
      </c>
      <c r="X2984" t="s">
        <v>5895</v>
      </c>
      <c r="Y2984" t="s">
        <v>1457</v>
      </c>
    </row>
    <row r="2985" spans="1:25" x14ac:dyDescent="0.2">
      <c r="A2985" t="s">
        <v>27096</v>
      </c>
      <c r="B2985">
        <v>108815</v>
      </c>
      <c r="C2985">
        <v>312013</v>
      </c>
      <c r="D2985" t="s">
        <v>22726</v>
      </c>
      <c r="E2985" t="s">
        <v>24</v>
      </c>
      <c r="F2985">
        <v>997580302</v>
      </c>
      <c r="G2985" t="s">
        <v>15665</v>
      </c>
      <c r="H2985" t="s">
        <v>3823</v>
      </c>
      <c r="I2985" t="s">
        <v>325</v>
      </c>
      <c r="J2985" t="s">
        <v>26</v>
      </c>
      <c r="K2985">
        <v>64686</v>
      </c>
      <c r="L2985" t="s">
        <v>357</v>
      </c>
      <c r="M2985" t="s">
        <v>15666</v>
      </c>
      <c r="N2985" t="s">
        <v>3823</v>
      </c>
      <c r="O2985">
        <v>48007</v>
      </c>
      <c r="P2985" t="s">
        <v>15667</v>
      </c>
      <c r="R2985" t="s">
        <v>22742</v>
      </c>
      <c r="S2985" t="s">
        <v>28</v>
      </c>
      <c r="T2985" t="s">
        <v>40</v>
      </c>
      <c r="U2985" t="s">
        <v>22743</v>
      </c>
      <c r="V2985" t="s">
        <v>22744</v>
      </c>
      <c r="X2985">
        <v>34944204951</v>
      </c>
      <c r="Y2985">
        <v>34944204944</v>
      </c>
    </row>
    <row r="2986" spans="1:25" x14ac:dyDescent="0.2">
      <c r="A2986" t="s">
        <v>27096</v>
      </c>
      <c r="B2986">
        <v>108815</v>
      </c>
      <c r="C2986">
        <v>312013</v>
      </c>
      <c r="D2986" t="s">
        <v>22726</v>
      </c>
      <c r="E2986" t="s">
        <v>24</v>
      </c>
      <c r="F2986">
        <v>958108480</v>
      </c>
      <c r="G2986" t="s">
        <v>22745</v>
      </c>
      <c r="H2986" t="s">
        <v>22746</v>
      </c>
      <c r="I2986" t="s">
        <v>30</v>
      </c>
      <c r="J2986" t="s">
        <v>26</v>
      </c>
      <c r="K2986">
        <v>354120</v>
      </c>
      <c r="L2986" t="s">
        <v>138</v>
      </c>
      <c r="M2986" t="s">
        <v>22747</v>
      </c>
      <c r="N2986" t="s">
        <v>1042</v>
      </c>
      <c r="O2986" t="s">
        <v>22748</v>
      </c>
      <c r="P2986" t="s">
        <v>22749</v>
      </c>
      <c r="R2986" t="s">
        <v>22750</v>
      </c>
      <c r="S2986" t="s">
        <v>28</v>
      </c>
      <c r="T2986" t="s">
        <v>56</v>
      </c>
      <c r="U2986" t="s">
        <v>8921</v>
      </c>
      <c r="V2986" t="s">
        <v>6035</v>
      </c>
      <c r="X2986" t="s">
        <v>22751</v>
      </c>
      <c r="Y2986" t="s">
        <v>22752</v>
      </c>
    </row>
    <row r="2987" spans="1:25" x14ac:dyDescent="0.2">
      <c r="A2987" t="s">
        <v>27096</v>
      </c>
      <c r="B2987">
        <v>108815</v>
      </c>
      <c r="C2987">
        <v>312013</v>
      </c>
      <c r="D2987" t="s">
        <v>22726</v>
      </c>
      <c r="E2987" t="s">
        <v>24</v>
      </c>
      <c r="F2987">
        <v>999858735</v>
      </c>
      <c r="G2987" t="s">
        <v>6409</v>
      </c>
      <c r="H2987" t="s">
        <v>4006</v>
      </c>
      <c r="I2987" t="s">
        <v>34</v>
      </c>
      <c r="J2987" t="s">
        <v>26</v>
      </c>
      <c r="K2987">
        <v>265640</v>
      </c>
      <c r="L2987" t="s">
        <v>27</v>
      </c>
      <c r="M2987" t="s">
        <v>6410</v>
      </c>
      <c r="N2987" t="s">
        <v>2953</v>
      </c>
      <c r="O2987">
        <v>42119</v>
      </c>
      <c r="P2987" t="s">
        <v>6411</v>
      </c>
      <c r="Q2987" t="s">
        <v>6412</v>
      </c>
      <c r="R2987" t="s">
        <v>22753</v>
      </c>
      <c r="S2987" t="s">
        <v>28</v>
      </c>
      <c r="T2987" t="s">
        <v>56</v>
      </c>
      <c r="U2987" t="s">
        <v>258</v>
      </c>
      <c r="V2987" t="s">
        <v>6413</v>
      </c>
      <c r="X2987" t="s">
        <v>10077</v>
      </c>
      <c r="Y2987" t="s">
        <v>16216</v>
      </c>
    </row>
    <row r="2988" spans="1:25" x14ac:dyDescent="0.2">
      <c r="A2988" t="s">
        <v>27096</v>
      </c>
      <c r="B2988">
        <v>108815</v>
      </c>
      <c r="C2988">
        <v>312013</v>
      </c>
      <c r="D2988" t="s">
        <v>22726</v>
      </c>
      <c r="E2988" t="s">
        <v>57</v>
      </c>
      <c r="F2988">
        <v>973147457</v>
      </c>
      <c r="G2988" t="s">
        <v>13916</v>
      </c>
      <c r="H2988" t="s">
        <v>13917</v>
      </c>
      <c r="I2988" t="s">
        <v>30</v>
      </c>
      <c r="J2988" t="s">
        <v>26</v>
      </c>
      <c r="K2988">
        <v>537943</v>
      </c>
      <c r="L2988" t="s">
        <v>150</v>
      </c>
      <c r="M2988" t="s">
        <v>13918</v>
      </c>
      <c r="N2988" t="s">
        <v>172</v>
      </c>
      <c r="O2988" t="s">
        <v>13919</v>
      </c>
      <c r="Q2988" t="s">
        <v>13920</v>
      </c>
      <c r="R2988" t="s">
        <v>22754</v>
      </c>
      <c r="S2988" t="s">
        <v>28</v>
      </c>
      <c r="T2988" t="s">
        <v>65</v>
      </c>
      <c r="U2988" t="s">
        <v>1982</v>
      </c>
      <c r="V2988" t="s">
        <v>3169</v>
      </c>
      <c r="X2988" t="s">
        <v>17886</v>
      </c>
      <c r="Y2988" t="s">
        <v>17983</v>
      </c>
    </row>
    <row r="2989" spans="1:25" x14ac:dyDescent="0.2">
      <c r="A2989" t="s">
        <v>27096</v>
      </c>
      <c r="B2989">
        <v>108815</v>
      </c>
      <c r="C2989">
        <v>312013</v>
      </c>
      <c r="D2989" t="s">
        <v>22726</v>
      </c>
      <c r="E2989" t="s">
        <v>24</v>
      </c>
      <c r="F2989">
        <v>999976784</v>
      </c>
      <c r="G2989" t="s">
        <v>776</v>
      </c>
      <c r="H2989" t="s">
        <v>777</v>
      </c>
      <c r="I2989" t="s">
        <v>34</v>
      </c>
      <c r="J2989" t="s">
        <v>26</v>
      </c>
      <c r="K2989">
        <v>260000</v>
      </c>
      <c r="L2989" t="s">
        <v>138</v>
      </c>
      <c r="M2989" t="s">
        <v>778</v>
      </c>
      <c r="N2989" t="s">
        <v>779</v>
      </c>
      <c r="O2989" t="s">
        <v>780</v>
      </c>
      <c r="P2989" t="s">
        <v>781</v>
      </c>
      <c r="Q2989" t="s">
        <v>782</v>
      </c>
      <c r="R2989" t="s">
        <v>22755</v>
      </c>
      <c r="S2989" t="s">
        <v>28</v>
      </c>
      <c r="T2989" t="s">
        <v>65</v>
      </c>
      <c r="U2989" t="s">
        <v>963</v>
      </c>
      <c r="V2989" t="s">
        <v>964</v>
      </c>
      <c r="X2989" t="s">
        <v>15592</v>
      </c>
      <c r="Y2989" t="s">
        <v>22756</v>
      </c>
    </row>
    <row r="2990" spans="1:25" x14ac:dyDescent="0.2">
      <c r="A2990" t="s">
        <v>27096</v>
      </c>
      <c r="B2990">
        <v>108815</v>
      </c>
      <c r="C2990">
        <v>312013</v>
      </c>
      <c r="D2990" t="s">
        <v>22726</v>
      </c>
      <c r="E2990" t="s">
        <v>24</v>
      </c>
      <c r="F2990">
        <v>998627417</v>
      </c>
      <c r="G2990" t="s">
        <v>5606</v>
      </c>
      <c r="H2990" t="s">
        <v>9708</v>
      </c>
      <c r="I2990" t="s">
        <v>30</v>
      </c>
      <c r="J2990" t="s">
        <v>26</v>
      </c>
      <c r="L2990" t="s">
        <v>210</v>
      </c>
      <c r="M2990" t="s">
        <v>5607</v>
      </c>
      <c r="N2990" t="s">
        <v>219</v>
      </c>
      <c r="O2990">
        <v>195</v>
      </c>
      <c r="P2990" t="s">
        <v>5608</v>
      </c>
      <c r="Q2990" t="s">
        <v>9709</v>
      </c>
      <c r="R2990" t="s">
        <v>22757</v>
      </c>
      <c r="S2990" t="s">
        <v>28</v>
      </c>
      <c r="T2990" t="s">
        <v>40</v>
      </c>
      <c r="U2990" t="s">
        <v>22758</v>
      </c>
      <c r="V2990" t="s">
        <v>10895</v>
      </c>
      <c r="X2990">
        <v>390106584703</v>
      </c>
    </row>
    <row r="2991" spans="1:25" x14ac:dyDescent="0.2">
      <c r="A2991" t="s">
        <v>27096</v>
      </c>
      <c r="B2991">
        <v>108815</v>
      </c>
      <c r="C2991">
        <v>312013</v>
      </c>
      <c r="D2991" t="s">
        <v>22726</v>
      </c>
      <c r="E2991" t="s">
        <v>24</v>
      </c>
      <c r="F2991">
        <v>985644452</v>
      </c>
      <c r="G2991" t="s">
        <v>16585</v>
      </c>
      <c r="H2991" t="s">
        <v>16586</v>
      </c>
      <c r="I2991" t="s">
        <v>30</v>
      </c>
      <c r="J2991" t="s">
        <v>26</v>
      </c>
      <c r="K2991">
        <v>299760</v>
      </c>
      <c r="L2991" t="s">
        <v>261</v>
      </c>
      <c r="M2991" t="s">
        <v>16587</v>
      </c>
      <c r="N2991" t="s">
        <v>866</v>
      </c>
      <c r="O2991" t="s">
        <v>16588</v>
      </c>
      <c r="P2991" t="s">
        <v>16589</v>
      </c>
      <c r="R2991" t="s">
        <v>22759</v>
      </c>
      <c r="S2991" t="s">
        <v>28</v>
      </c>
      <c r="T2991" t="s">
        <v>56</v>
      </c>
      <c r="U2991" t="s">
        <v>6394</v>
      </c>
      <c r="V2991" t="s">
        <v>16591</v>
      </c>
      <c r="X2991">
        <v>35893499853</v>
      </c>
      <c r="Y2991">
        <v>35893499863</v>
      </c>
    </row>
    <row r="2992" spans="1:25" x14ac:dyDescent="0.2">
      <c r="A2992" t="s">
        <v>27096</v>
      </c>
      <c r="B2992">
        <v>108815</v>
      </c>
      <c r="C2992">
        <v>312013</v>
      </c>
      <c r="D2992" t="s">
        <v>22726</v>
      </c>
      <c r="E2992" t="s">
        <v>24</v>
      </c>
      <c r="F2992">
        <v>999885313</v>
      </c>
      <c r="G2992" t="s">
        <v>14956</v>
      </c>
      <c r="H2992" t="s">
        <v>14957</v>
      </c>
      <c r="I2992" t="s">
        <v>34</v>
      </c>
      <c r="J2992" t="s">
        <v>26</v>
      </c>
      <c r="K2992">
        <v>357200</v>
      </c>
      <c r="L2992" t="s">
        <v>138</v>
      </c>
      <c r="M2992" t="s">
        <v>14958</v>
      </c>
      <c r="N2992" t="s">
        <v>14959</v>
      </c>
      <c r="O2992" t="s">
        <v>14960</v>
      </c>
      <c r="P2992" t="s">
        <v>14961</v>
      </c>
      <c r="Q2992" t="s">
        <v>14962</v>
      </c>
      <c r="R2992" t="s">
        <v>22760</v>
      </c>
      <c r="S2992" t="s">
        <v>28</v>
      </c>
      <c r="T2992" t="s">
        <v>65</v>
      </c>
      <c r="U2992" t="s">
        <v>12508</v>
      </c>
      <c r="V2992" t="s">
        <v>4684</v>
      </c>
      <c r="X2992" t="s">
        <v>22761</v>
      </c>
    </row>
    <row r="2993" spans="1:25" x14ac:dyDescent="0.2">
      <c r="A2993" t="s">
        <v>27096</v>
      </c>
      <c r="B2993">
        <v>108815</v>
      </c>
      <c r="C2993">
        <v>312013</v>
      </c>
      <c r="D2993" t="s">
        <v>22726</v>
      </c>
      <c r="E2993" t="s">
        <v>24</v>
      </c>
      <c r="F2993">
        <v>999901706</v>
      </c>
      <c r="G2993" t="s">
        <v>648</v>
      </c>
      <c r="H2993" t="s">
        <v>649</v>
      </c>
      <c r="I2993" t="s">
        <v>25</v>
      </c>
      <c r="J2993" t="s">
        <v>472</v>
      </c>
      <c r="L2993" t="s">
        <v>261</v>
      </c>
      <c r="M2993" t="s">
        <v>650</v>
      </c>
      <c r="N2993" t="s">
        <v>549</v>
      </c>
      <c r="O2993" t="s">
        <v>651</v>
      </c>
      <c r="P2993" t="s">
        <v>652</v>
      </c>
      <c r="Q2993" t="s">
        <v>653</v>
      </c>
      <c r="R2993" t="s">
        <v>22762</v>
      </c>
      <c r="S2993" t="s">
        <v>28</v>
      </c>
      <c r="T2993" t="s">
        <v>40</v>
      </c>
      <c r="U2993" t="s">
        <v>9935</v>
      </c>
      <c r="V2993" t="s">
        <v>9936</v>
      </c>
      <c r="X2993" t="s">
        <v>22740</v>
      </c>
      <c r="Y2993">
        <v>358207223499</v>
      </c>
    </row>
    <row r="2994" spans="1:25" x14ac:dyDescent="0.2">
      <c r="A2994" t="s">
        <v>27096</v>
      </c>
      <c r="B2994">
        <v>102349</v>
      </c>
      <c r="C2994">
        <v>285368</v>
      </c>
      <c r="D2994" t="s">
        <v>22763</v>
      </c>
      <c r="E2994" t="s">
        <v>24</v>
      </c>
      <c r="F2994">
        <v>962932484</v>
      </c>
      <c r="G2994" t="s">
        <v>22764</v>
      </c>
      <c r="H2994" t="s">
        <v>22765</v>
      </c>
      <c r="I2994" t="s">
        <v>25</v>
      </c>
      <c r="J2994" t="s">
        <v>26</v>
      </c>
      <c r="K2994">
        <v>417519.2</v>
      </c>
      <c r="L2994" t="s">
        <v>192</v>
      </c>
      <c r="M2994" t="s">
        <v>22766</v>
      </c>
      <c r="N2994" t="s">
        <v>350</v>
      </c>
      <c r="O2994">
        <v>3000</v>
      </c>
      <c r="P2994" t="s">
        <v>22767</v>
      </c>
      <c r="R2994" t="s">
        <v>22768</v>
      </c>
      <c r="S2994" t="s">
        <v>28</v>
      </c>
      <c r="T2994" t="s">
        <v>47</v>
      </c>
      <c r="U2994" t="s">
        <v>1561</v>
      </c>
      <c r="V2994" t="s">
        <v>2706</v>
      </c>
      <c r="X2994">
        <v>3216325429</v>
      </c>
      <c r="Y2994">
        <v>3216325474</v>
      </c>
    </row>
    <row r="2995" spans="1:25" x14ac:dyDescent="0.2">
      <c r="A2995" t="s">
        <v>27096</v>
      </c>
      <c r="B2995">
        <v>102349</v>
      </c>
      <c r="C2995">
        <v>285368</v>
      </c>
      <c r="D2995" t="s">
        <v>22763</v>
      </c>
      <c r="E2995" t="s">
        <v>24</v>
      </c>
      <c r="F2995">
        <v>997908938</v>
      </c>
      <c r="G2995" t="s">
        <v>8805</v>
      </c>
      <c r="H2995" t="s">
        <v>8806</v>
      </c>
      <c r="I2995" t="s">
        <v>25</v>
      </c>
      <c r="J2995" t="s">
        <v>26</v>
      </c>
      <c r="K2995">
        <v>452626.4</v>
      </c>
      <c r="L2995" t="s">
        <v>682</v>
      </c>
      <c r="M2995" t="s">
        <v>8807</v>
      </c>
      <c r="N2995" t="s">
        <v>7126</v>
      </c>
      <c r="O2995">
        <v>1070</v>
      </c>
      <c r="P2995" t="s">
        <v>8808</v>
      </c>
      <c r="R2995" t="s">
        <v>22769</v>
      </c>
      <c r="S2995" t="s">
        <v>28</v>
      </c>
      <c r="T2995" t="s">
        <v>65</v>
      </c>
      <c r="U2995" t="s">
        <v>929</v>
      </c>
      <c r="V2995" t="s">
        <v>8810</v>
      </c>
      <c r="X2995">
        <v>431526151621</v>
      </c>
      <c r="Y2995">
        <v>431526151610</v>
      </c>
    </row>
    <row r="2996" spans="1:25" x14ac:dyDescent="0.2">
      <c r="A2996" t="s">
        <v>27096</v>
      </c>
      <c r="B2996">
        <v>102349</v>
      </c>
      <c r="C2996">
        <v>285368</v>
      </c>
      <c r="D2996" t="s">
        <v>22763</v>
      </c>
      <c r="E2996" t="s">
        <v>24</v>
      </c>
      <c r="F2996">
        <v>963046459</v>
      </c>
      <c r="G2996" t="s">
        <v>22770</v>
      </c>
      <c r="H2996" t="s">
        <v>5271</v>
      </c>
      <c r="I2996" t="s">
        <v>25</v>
      </c>
      <c r="J2996" t="s">
        <v>26</v>
      </c>
      <c r="K2996">
        <v>382070</v>
      </c>
      <c r="L2996" t="s">
        <v>2000</v>
      </c>
      <c r="M2996" t="s">
        <v>22771</v>
      </c>
      <c r="N2996" t="s">
        <v>2713</v>
      </c>
      <c r="O2996">
        <v>11000</v>
      </c>
      <c r="P2996" t="s">
        <v>22772</v>
      </c>
      <c r="R2996" t="s">
        <v>22773</v>
      </c>
      <c r="S2996" t="s">
        <v>28</v>
      </c>
      <c r="T2996" t="s">
        <v>47</v>
      </c>
      <c r="U2996" t="s">
        <v>7702</v>
      </c>
      <c r="V2996" t="s">
        <v>19523</v>
      </c>
      <c r="X2996">
        <v>381113034232</v>
      </c>
      <c r="Y2996">
        <v>381113034232</v>
      </c>
    </row>
    <row r="2997" spans="1:25" x14ac:dyDescent="0.2">
      <c r="A2997" t="s">
        <v>27096</v>
      </c>
      <c r="B2997">
        <v>102349</v>
      </c>
      <c r="C2997">
        <v>285368</v>
      </c>
      <c r="D2997" t="s">
        <v>22763</v>
      </c>
      <c r="E2997" t="s">
        <v>24</v>
      </c>
      <c r="F2997">
        <v>954982461</v>
      </c>
      <c r="G2997" t="s">
        <v>16057</v>
      </c>
      <c r="H2997" t="s">
        <v>16058</v>
      </c>
      <c r="I2997" t="s">
        <v>34</v>
      </c>
      <c r="J2997" t="s">
        <v>26</v>
      </c>
      <c r="K2997">
        <v>417507.6</v>
      </c>
      <c r="L2997" t="s">
        <v>109</v>
      </c>
      <c r="M2997" t="s">
        <v>16059</v>
      </c>
      <c r="N2997" t="s">
        <v>741</v>
      </c>
      <c r="O2997">
        <v>167</v>
      </c>
      <c r="P2997" t="s">
        <v>16060</v>
      </c>
      <c r="Q2997" t="s">
        <v>16061</v>
      </c>
      <c r="R2997" t="s">
        <v>22774</v>
      </c>
      <c r="S2997" t="s">
        <v>28</v>
      </c>
      <c r="T2997" t="s">
        <v>47</v>
      </c>
      <c r="U2997" t="s">
        <v>16071</v>
      </c>
      <c r="V2997" t="s">
        <v>16070</v>
      </c>
      <c r="X2997" t="s">
        <v>22775</v>
      </c>
      <c r="Y2997" t="s">
        <v>16062</v>
      </c>
    </row>
    <row r="2998" spans="1:25" x14ac:dyDescent="0.2">
      <c r="A2998" t="s">
        <v>27096</v>
      </c>
      <c r="B2998">
        <v>102349</v>
      </c>
      <c r="C2998">
        <v>285368</v>
      </c>
      <c r="D2998" t="s">
        <v>22763</v>
      </c>
      <c r="E2998" t="s">
        <v>24</v>
      </c>
      <c r="F2998">
        <v>999477719</v>
      </c>
      <c r="G2998" t="s">
        <v>10568</v>
      </c>
      <c r="H2998" t="s">
        <v>2296</v>
      </c>
      <c r="I2998" t="s">
        <v>34</v>
      </c>
      <c r="J2998" t="s">
        <v>472</v>
      </c>
      <c r="L2998" t="s">
        <v>109</v>
      </c>
      <c r="M2998" t="s">
        <v>10569</v>
      </c>
      <c r="N2998" t="s">
        <v>741</v>
      </c>
      <c r="O2998">
        <v>260</v>
      </c>
      <c r="P2998" t="s">
        <v>10570</v>
      </c>
      <c r="R2998" t="s">
        <v>22776</v>
      </c>
      <c r="S2998" t="s">
        <v>28</v>
      </c>
      <c r="T2998" t="s">
        <v>47</v>
      </c>
      <c r="U2998" t="s">
        <v>16071</v>
      </c>
      <c r="V2998" t="s">
        <v>16070</v>
      </c>
      <c r="X2998" t="s">
        <v>22775</v>
      </c>
      <c r="Y2998" t="s">
        <v>16062</v>
      </c>
    </row>
    <row r="2999" spans="1:25" x14ac:dyDescent="0.2">
      <c r="A2999" t="s">
        <v>27096</v>
      </c>
      <c r="B2999">
        <v>102349</v>
      </c>
      <c r="C2999">
        <v>285368</v>
      </c>
      <c r="D2999" t="s">
        <v>22763</v>
      </c>
      <c r="E2999" t="s">
        <v>24</v>
      </c>
      <c r="F2999">
        <v>963164411</v>
      </c>
      <c r="G2999" t="s">
        <v>22777</v>
      </c>
      <c r="H2999" t="s">
        <v>22778</v>
      </c>
      <c r="I2999" t="s">
        <v>25</v>
      </c>
      <c r="J2999" t="s">
        <v>26</v>
      </c>
      <c r="K2999">
        <v>378895.6</v>
      </c>
      <c r="L2999" t="s">
        <v>486</v>
      </c>
      <c r="M2999" t="s">
        <v>22779</v>
      </c>
      <c r="N2999" t="s">
        <v>488</v>
      </c>
      <c r="O2999">
        <v>1092</v>
      </c>
      <c r="P2999" t="s">
        <v>22780</v>
      </c>
      <c r="Q2999" t="s">
        <v>22781</v>
      </c>
      <c r="R2999" t="s">
        <v>22782</v>
      </c>
      <c r="S2999" t="s">
        <v>28</v>
      </c>
      <c r="T2999" t="s">
        <v>47</v>
      </c>
      <c r="U2999" t="s">
        <v>22783</v>
      </c>
      <c r="V2999" t="s">
        <v>22784</v>
      </c>
      <c r="X2999">
        <v>36703650630</v>
      </c>
      <c r="Y2999">
        <v>3619997923</v>
      </c>
    </row>
    <row r="3000" spans="1:25" x14ac:dyDescent="0.2">
      <c r="A3000" t="s">
        <v>27096</v>
      </c>
      <c r="B3000">
        <v>102349</v>
      </c>
      <c r="C3000">
        <v>285368</v>
      </c>
      <c r="D3000" t="s">
        <v>22763</v>
      </c>
      <c r="E3000" t="s">
        <v>57</v>
      </c>
      <c r="F3000">
        <v>999991334</v>
      </c>
      <c r="G3000" t="s">
        <v>347</v>
      </c>
      <c r="H3000" t="s">
        <v>348</v>
      </c>
      <c r="I3000" t="s">
        <v>34</v>
      </c>
      <c r="J3000" t="s">
        <v>26</v>
      </c>
      <c r="K3000">
        <v>914619.2</v>
      </c>
      <c r="L3000" t="s">
        <v>192</v>
      </c>
      <c r="M3000" t="s">
        <v>349</v>
      </c>
      <c r="N3000" t="s">
        <v>350</v>
      </c>
      <c r="O3000">
        <v>3000</v>
      </c>
      <c r="P3000" t="s">
        <v>351</v>
      </c>
      <c r="Q3000" t="s">
        <v>352</v>
      </c>
      <c r="R3000" t="s">
        <v>22785</v>
      </c>
      <c r="S3000" t="s">
        <v>28</v>
      </c>
      <c r="T3000" t="s">
        <v>47</v>
      </c>
      <c r="U3000" t="s">
        <v>3915</v>
      </c>
      <c r="V3000" t="s">
        <v>3916</v>
      </c>
      <c r="X3000">
        <v>3216326520</v>
      </c>
      <c r="Y3000">
        <v>3216326515</v>
      </c>
    </row>
    <row r="3001" spans="1:25" x14ac:dyDescent="0.2">
      <c r="A3001" t="s">
        <v>27096</v>
      </c>
      <c r="B3001">
        <v>102349</v>
      </c>
      <c r="C3001">
        <v>285368</v>
      </c>
      <c r="D3001" t="s">
        <v>22763</v>
      </c>
      <c r="E3001" t="s">
        <v>24</v>
      </c>
      <c r="F3001">
        <v>999885313</v>
      </c>
      <c r="G3001" t="s">
        <v>14956</v>
      </c>
      <c r="H3001" t="s">
        <v>14957</v>
      </c>
      <c r="I3001" t="s">
        <v>34</v>
      </c>
      <c r="J3001" t="s">
        <v>26</v>
      </c>
      <c r="K3001">
        <v>460024</v>
      </c>
      <c r="L3001" t="s">
        <v>138</v>
      </c>
      <c r="M3001" t="s">
        <v>14958</v>
      </c>
      <c r="N3001" t="s">
        <v>14959</v>
      </c>
      <c r="O3001" t="s">
        <v>14960</v>
      </c>
      <c r="P3001" t="s">
        <v>14961</v>
      </c>
      <c r="Q3001" t="s">
        <v>14962</v>
      </c>
      <c r="R3001" t="s">
        <v>22786</v>
      </c>
      <c r="S3001" t="s">
        <v>28</v>
      </c>
      <c r="T3001" t="s">
        <v>40</v>
      </c>
      <c r="U3001" t="s">
        <v>2614</v>
      </c>
      <c r="V3001" t="s">
        <v>14931</v>
      </c>
      <c r="X3001">
        <v>442890366183</v>
      </c>
    </row>
    <row r="3002" spans="1:25" x14ac:dyDescent="0.2">
      <c r="A3002" t="s">
        <v>27096</v>
      </c>
      <c r="B3002">
        <v>101579</v>
      </c>
      <c r="C3002">
        <v>285621</v>
      </c>
      <c r="D3002" t="s">
        <v>22787</v>
      </c>
      <c r="E3002" t="s">
        <v>24</v>
      </c>
      <c r="F3002">
        <v>999537568</v>
      </c>
      <c r="G3002" t="s">
        <v>7215</v>
      </c>
      <c r="H3002" t="s">
        <v>7216</v>
      </c>
      <c r="I3002" t="s">
        <v>30</v>
      </c>
      <c r="J3002" t="s">
        <v>26</v>
      </c>
      <c r="K3002">
        <v>160718</v>
      </c>
      <c r="L3002" t="s">
        <v>357</v>
      </c>
      <c r="M3002" t="s">
        <v>7217</v>
      </c>
      <c r="N3002" t="s">
        <v>575</v>
      </c>
      <c r="O3002">
        <v>28036</v>
      </c>
      <c r="P3002" t="s">
        <v>6912</v>
      </c>
      <c r="Q3002" t="s">
        <v>7218</v>
      </c>
      <c r="R3002" t="s">
        <v>22788</v>
      </c>
      <c r="S3002" t="s">
        <v>28</v>
      </c>
      <c r="T3002" t="s">
        <v>40</v>
      </c>
      <c r="U3002" t="s">
        <v>1608</v>
      </c>
      <c r="V3002" t="s">
        <v>22789</v>
      </c>
      <c r="X3002" t="s">
        <v>22790</v>
      </c>
      <c r="Y3002" t="s">
        <v>22791</v>
      </c>
    </row>
    <row r="3003" spans="1:25" x14ac:dyDescent="0.2">
      <c r="A3003" t="s">
        <v>27096</v>
      </c>
      <c r="B3003">
        <v>101579</v>
      </c>
      <c r="C3003">
        <v>285621</v>
      </c>
      <c r="D3003" t="s">
        <v>22787</v>
      </c>
      <c r="E3003" t="s">
        <v>24</v>
      </c>
      <c r="F3003">
        <v>996346074</v>
      </c>
      <c r="G3003" t="s">
        <v>9443</v>
      </c>
      <c r="H3003" t="s">
        <v>9444</v>
      </c>
      <c r="I3003" t="s">
        <v>30</v>
      </c>
      <c r="J3003" t="s">
        <v>26</v>
      </c>
      <c r="K3003">
        <v>292346.40000000002</v>
      </c>
      <c r="L3003" t="s">
        <v>357</v>
      </c>
      <c r="M3003" t="s">
        <v>9445</v>
      </c>
      <c r="N3003" t="s">
        <v>575</v>
      </c>
      <c r="O3003">
        <v>28036</v>
      </c>
      <c r="P3003" t="s">
        <v>9446</v>
      </c>
      <c r="Q3003" t="s">
        <v>9447</v>
      </c>
      <c r="R3003" t="s">
        <v>22792</v>
      </c>
      <c r="S3003" t="s">
        <v>28</v>
      </c>
      <c r="T3003" t="s">
        <v>40</v>
      </c>
      <c r="U3003" t="s">
        <v>431</v>
      </c>
      <c r="V3003" t="s">
        <v>9448</v>
      </c>
      <c r="X3003" t="s">
        <v>12612</v>
      </c>
    </row>
    <row r="3004" spans="1:25" x14ac:dyDescent="0.2">
      <c r="A3004" t="s">
        <v>27096</v>
      </c>
      <c r="B3004">
        <v>101579</v>
      </c>
      <c r="C3004">
        <v>285621</v>
      </c>
      <c r="D3004" t="s">
        <v>22787</v>
      </c>
      <c r="E3004" t="s">
        <v>24</v>
      </c>
      <c r="F3004">
        <v>999892588</v>
      </c>
      <c r="G3004" t="s">
        <v>1290</v>
      </c>
      <c r="H3004" t="s">
        <v>1291</v>
      </c>
      <c r="I3004" t="s">
        <v>34</v>
      </c>
      <c r="J3004" t="s">
        <v>26</v>
      </c>
      <c r="K3004">
        <v>419036.36</v>
      </c>
      <c r="L3004" t="s">
        <v>150</v>
      </c>
      <c r="M3004" t="s">
        <v>1292</v>
      </c>
      <c r="N3004" t="s">
        <v>172</v>
      </c>
      <c r="O3004">
        <v>9</v>
      </c>
      <c r="P3004" t="s">
        <v>1293</v>
      </c>
      <c r="Q3004" t="s">
        <v>1294</v>
      </c>
      <c r="R3004" t="s">
        <v>22793</v>
      </c>
      <c r="S3004" t="s">
        <v>28</v>
      </c>
      <c r="T3004" t="s">
        <v>262</v>
      </c>
      <c r="U3004" t="s">
        <v>7547</v>
      </c>
      <c r="V3004" t="s">
        <v>6048</v>
      </c>
      <c r="X3004" t="s">
        <v>22794</v>
      </c>
    </row>
    <row r="3005" spans="1:25" x14ac:dyDescent="0.2">
      <c r="A3005" t="s">
        <v>27096</v>
      </c>
      <c r="B3005">
        <v>101579</v>
      </c>
      <c r="C3005">
        <v>285621</v>
      </c>
      <c r="D3005" t="s">
        <v>22787</v>
      </c>
      <c r="E3005" t="s">
        <v>57</v>
      </c>
      <c r="F3005">
        <v>998460383</v>
      </c>
      <c r="G3005" t="s">
        <v>20188</v>
      </c>
      <c r="H3005" t="s">
        <v>20189</v>
      </c>
      <c r="I3005" t="s">
        <v>30</v>
      </c>
      <c r="J3005" t="s">
        <v>26</v>
      </c>
      <c r="K3005">
        <v>607330.1</v>
      </c>
      <c r="L3005" t="s">
        <v>357</v>
      </c>
      <c r="M3005" t="s">
        <v>20190</v>
      </c>
      <c r="N3005" t="s">
        <v>3306</v>
      </c>
      <c r="O3005">
        <v>20009</v>
      </c>
      <c r="P3005" t="s">
        <v>20191</v>
      </c>
      <c r="Q3005" t="s">
        <v>20192</v>
      </c>
      <c r="R3005" t="s">
        <v>22795</v>
      </c>
      <c r="S3005" t="s">
        <v>28</v>
      </c>
      <c r="T3005" t="s">
        <v>40</v>
      </c>
      <c r="U3005" t="s">
        <v>6864</v>
      </c>
      <c r="V3005" t="s">
        <v>1393</v>
      </c>
      <c r="X3005">
        <v>34943448800</v>
      </c>
    </row>
    <row r="3006" spans="1:25" x14ac:dyDescent="0.2">
      <c r="A3006" t="s">
        <v>27096</v>
      </c>
      <c r="B3006">
        <v>101579</v>
      </c>
      <c r="C3006">
        <v>285621</v>
      </c>
      <c r="D3006" t="s">
        <v>22787</v>
      </c>
      <c r="E3006" t="s">
        <v>24</v>
      </c>
      <c r="F3006">
        <v>984074313</v>
      </c>
      <c r="G3006" t="s">
        <v>22796</v>
      </c>
      <c r="H3006" t="s">
        <v>22797</v>
      </c>
      <c r="I3006" t="s">
        <v>30</v>
      </c>
      <c r="J3006" t="s">
        <v>26</v>
      </c>
      <c r="K3006">
        <v>96600</v>
      </c>
      <c r="L3006" t="s">
        <v>210</v>
      </c>
      <c r="M3006" t="s">
        <v>22798</v>
      </c>
      <c r="N3006" t="s">
        <v>285</v>
      </c>
      <c r="O3006">
        <v>20121</v>
      </c>
      <c r="P3006" t="s">
        <v>22799</v>
      </c>
      <c r="Q3006" t="s">
        <v>22800</v>
      </c>
      <c r="R3006" t="s">
        <v>22801</v>
      </c>
      <c r="S3006" t="s">
        <v>28</v>
      </c>
      <c r="T3006" t="s">
        <v>40</v>
      </c>
      <c r="U3006" t="s">
        <v>626</v>
      </c>
      <c r="V3006" t="s">
        <v>22802</v>
      </c>
      <c r="X3006" t="s">
        <v>22803</v>
      </c>
      <c r="Y3006" t="s">
        <v>22804</v>
      </c>
    </row>
    <row r="3007" spans="1:25" x14ac:dyDescent="0.2">
      <c r="A3007" t="s">
        <v>27096</v>
      </c>
      <c r="B3007">
        <v>101579</v>
      </c>
      <c r="C3007">
        <v>285621</v>
      </c>
      <c r="D3007" t="s">
        <v>22787</v>
      </c>
      <c r="E3007" t="s">
        <v>24</v>
      </c>
      <c r="F3007">
        <v>972518412</v>
      </c>
      <c r="G3007" t="s">
        <v>22805</v>
      </c>
      <c r="H3007" t="s">
        <v>22806</v>
      </c>
      <c r="I3007" t="s">
        <v>30</v>
      </c>
      <c r="J3007" t="s">
        <v>26</v>
      </c>
      <c r="K3007">
        <v>214180.8</v>
      </c>
      <c r="L3007" t="s">
        <v>210</v>
      </c>
      <c r="M3007" t="s">
        <v>22807</v>
      </c>
      <c r="N3007" t="s">
        <v>5587</v>
      </c>
      <c r="O3007">
        <v>40</v>
      </c>
      <c r="R3007" t="s">
        <v>22808</v>
      </c>
      <c r="S3007" t="s">
        <v>28</v>
      </c>
      <c r="T3007" t="s">
        <v>40</v>
      </c>
      <c r="U3007" t="s">
        <v>1718</v>
      </c>
      <c r="V3007" t="s">
        <v>22809</v>
      </c>
      <c r="X3007" t="s">
        <v>22810</v>
      </c>
    </row>
    <row r="3008" spans="1:25" x14ac:dyDescent="0.2">
      <c r="A3008" t="s">
        <v>27096</v>
      </c>
      <c r="B3008">
        <v>101579</v>
      </c>
      <c r="C3008">
        <v>285621</v>
      </c>
      <c r="D3008" t="s">
        <v>22787</v>
      </c>
      <c r="E3008" t="s">
        <v>24</v>
      </c>
      <c r="F3008">
        <v>955552336</v>
      </c>
      <c r="G3008" t="s">
        <v>3303</v>
      </c>
      <c r="H3008" t="s">
        <v>3304</v>
      </c>
      <c r="I3008" t="s">
        <v>25</v>
      </c>
      <c r="J3008" t="s">
        <v>26</v>
      </c>
      <c r="K3008">
        <v>339664.74</v>
      </c>
      <c r="L3008" t="s">
        <v>357</v>
      </c>
      <c r="M3008" t="s">
        <v>3305</v>
      </c>
      <c r="N3008" t="s">
        <v>3306</v>
      </c>
      <c r="O3008">
        <v>20009</v>
      </c>
      <c r="P3008" t="s">
        <v>3307</v>
      </c>
      <c r="Q3008" t="s">
        <v>3308</v>
      </c>
      <c r="R3008" t="s">
        <v>22811</v>
      </c>
      <c r="S3008" t="s">
        <v>28</v>
      </c>
      <c r="T3008" t="s">
        <v>40</v>
      </c>
      <c r="U3008" t="s">
        <v>22812</v>
      </c>
      <c r="V3008" t="s">
        <v>22813</v>
      </c>
      <c r="X3008" t="s">
        <v>22814</v>
      </c>
    </row>
    <row r="3009" spans="1:25" x14ac:dyDescent="0.2">
      <c r="A3009" t="s">
        <v>27096</v>
      </c>
      <c r="B3009">
        <v>101579</v>
      </c>
      <c r="C3009">
        <v>285621</v>
      </c>
      <c r="D3009" t="s">
        <v>22787</v>
      </c>
      <c r="E3009" t="s">
        <v>24</v>
      </c>
      <c r="F3009">
        <v>995731870</v>
      </c>
      <c r="G3009" t="s">
        <v>14912</v>
      </c>
      <c r="H3009" t="s">
        <v>14913</v>
      </c>
      <c r="I3009" t="s">
        <v>325</v>
      </c>
      <c r="J3009" t="s">
        <v>26</v>
      </c>
      <c r="K3009">
        <v>229051.15</v>
      </c>
      <c r="L3009" t="s">
        <v>357</v>
      </c>
      <c r="M3009" t="s">
        <v>14914</v>
      </c>
      <c r="N3009" t="s">
        <v>1506</v>
      </c>
      <c r="O3009">
        <v>28036</v>
      </c>
      <c r="P3009" t="s">
        <v>14915</v>
      </c>
      <c r="R3009" t="s">
        <v>22815</v>
      </c>
      <c r="S3009" t="s">
        <v>28</v>
      </c>
      <c r="T3009" t="s">
        <v>40</v>
      </c>
      <c r="U3009" t="s">
        <v>4824</v>
      </c>
      <c r="V3009" t="s">
        <v>20897</v>
      </c>
      <c r="X3009" t="s">
        <v>22816</v>
      </c>
      <c r="Y3009" t="s">
        <v>22817</v>
      </c>
    </row>
    <row r="3010" spans="1:25" x14ac:dyDescent="0.2">
      <c r="A3010" t="s">
        <v>27096</v>
      </c>
      <c r="B3010">
        <v>101579</v>
      </c>
      <c r="C3010">
        <v>285621</v>
      </c>
      <c r="D3010" t="s">
        <v>22787</v>
      </c>
      <c r="E3010" t="s">
        <v>24</v>
      </c>
      <c r="F3010">
        <v>999978239</v>
      </c>
      <c r="G3010" t="s">
        <v>393</v>
      </c>
      <c r="H3010" t="s">
        <v>394</v>
      </c>
      <c r="I3010" t="s">
        <v>25</v>
      </c>
      <c r="J3010" t="s">
        <v>26</v>
      </c>
      <c r="K3010">
        <v>408966.40000000002</v>
      </c>
      <c r="L3010" t="s">
        <v>99</v>
      </c>
      <c r="M3010" t="s">
        <v>395</v>
      </c>
      <c r="N3010" t="s">
        <v>396</v>
      </c>
      <c r="O3010">
        <v>15341</v>
      </c>
      <c r="P3010" t="s">
        <v>397</v>
      </c>
      <c r="Q3010" t="s">
        <v>398</v>
      </c>
      <c r="R3010" t="s">
        <v>22818</v>
      </c>
      <c r="S3010" t="s">
        <v>28</v>
      </c>
      <c r="T3010" t="s">
        <v>65</v>
      </c>
      <c r="U3010" t="s">
        <v>7326</v>
      </c>
      <c r="V3010" t="s">
        <v>20527</v>
      </c>
      <c r="X3010">
        <v>302106548401</v>
      </c>
      <c r="Y3010">
        <v>3021065032175</v>
      </c>
    </row>
    <row r="3011" spans="1:25" x14ac:dyDescent="0.2">
      <c r="A3011" t="s">
        <v>27096</v>
      </c>
      <c r="B3011">
        <v>101579</v>
      </c>
      <c r="C3011">
        <v>285621</v>
      </c>
      <c r="D3011" t="s">
        <v>22787</v>
      </c>
      <c r="E3011" t="s">
        <v>24</v>
      </c>
      <c r="F3011">
        <v>999827501</v>
      </c>
      <c r="G3011" t="s">
        <v>4413</v>
      </c>
      <c r="H3011" t="s">
        <v>4414</v>
      </c>
      <c r="I3011" t="s">
        <v>325</v>
      </c>
      <c r="J3011" t="s">
        <v>472</v>
      </c>
      <c r="L3011" t="s">
        <v>357</v>
      </c>
      <c r="M3011" t="s">
        <v>4415</v>
      </c>
      <c r="N3011" t="s">
        <v>575</v>
      </c>
      <c r="O3011">
        <v>28071</v>
      </c>
      <c r="P3011" t="s">
        <v>4416</v>
      </c>
      <c r="R3011" t="s">
        <v>22819</v>
      </c>
      <c r="S3011" t="s">
        <v>28</v>
      </c>
      <c r="T3011" t="s">
        <v>40</v>
      </c>
      <c r="U3011" t="s">
        <v>19622</v>
      </c>
      <c r="V3011" t="s">
        <v>22820</v>
      </c>
      <c r="X3011" t="s">
        <v>22821</v>
      </c>
    </row>
    <row r="3012" spans="1:25" x14ac:dyDescent="0.2">
      <c r="A3012" t="s">
        <v>27096</v>
      </c>
      <c r="B3012">
        <v>101579</v>
      </c>
      <c r="C3012">
        <v>285621</v>
      </c>
      <c r="D3012" t="s">
        <v>22787</v>
      </c>
      <c r="E3012" t="s">
        <v>24</v>
      </c>
      <c r="F3012">
        <v>962730433</v>
      </c>
      <c r="G3012" t="s">
        <v>22822</v>
      </c>
      <c r="H3012" t="s">
        <v>22823</v>
      </c>
      <c r="I3012" t="s">
        <v>325</v>
      </c>
      <c r="J3012" t="s">
        <v>26</v>
      </c>
      <c r="K3012">
        <v>770.27</v>
      </c>
      <c r="L3012" t="s">
        <v>357</v>
      </c>
      <c r="M3012" t="s">
        <v>22824</v>
      </c>
      <c r="N3012" t="s">
        <v>575</v>
      </c>
      <c r="O3012">
        <v>28027</v>
      </c>
      <c r="P3012" t="s">
        <v>22825</v>
      </c>
      <c r="Q3012" t="s">
        <v>22826</v>
      </c>
      <c r="R3012" t="s">
        <v>22827</v>
      </c>
      <c r="S3012" t="s">
        <v>28</v>
      </c>
      <c r="T3012" t="s">
        <v>40</v>
      </c>
      <c r="U3012" t="s">
        <v>19622</v>
      </c>
      <c r="V3012" t="s">
        <v>22820</v>
      </c>
      <c r="X3012" t="s">
        <v>22828</v>
      </c>
    </row>
    <row r="3013" spans="1:25" x14ac:dyDescent="0.2">
      <c r="A3013" t="s">
        <v>27096</v>
      </c>
      <c r="B3013">
        <v>101579</v>
      </c>
      <c r="C3013">
        <v>285621</v>
      </c>
      <c r="D3013" t="s">
        <v>22787</v>
      </c>
      <c r="E3013" t="s">
        <v>24</v>
      </c>
      <c r="F3013">
        <v>999885313</v>
      </c>
      <c r="G3013" t="s">
        <v>14956</v>
      </c>
      <c r="H3013" t="s">
        <v>14957</v>
      </c>
      <c r="I3013" t="s">
        <v>34</v>
      </c>
      <c r="J3013" t="s">
        <v>26</v>
      </c>
      <c r="K3013">
        <v>397602.36</v>
      </c>
      <c r="L3013" t="s">
        <v>138</v>
      </c>
      <c r="M3013" t="s">
        <v>14958</v>
      </c>
      <c r="N3013" t="s">
        <v>14959</v>
      </c>
      <c r="O3013" t="s">
        <v>14960</v>
      </c>
      <c r="P3013" t="s">
        <v>14961</v>
      </c>
      <c r="Q3013" t="s">
        <v>14962</v>
      </c>
      <c r="R3013" t="s">
        <v>22829</v>
      </c>
      <c r="S3013" t="s">
        <v>28</v>
      </c>
      <c r="T3013" t="s">
        <v>65</v>
      </c>
      <c r="U3013" t="s">
        <v>12780</v>
      </c>
      <c r="V3013" t="s">
        <v>2518</v>
      </c>
      <c r="X3013" t="s">
        <v>22830</v>
      </c>
    </row>
    <row r="3014" spans="1:25" x14ac:dyDescent="0.2">
      <c r="A3014" t="s">
        <v>27096</v>
      </c>
      <c r="B3014">
        <v>185493</v>
      </c>
      <c r="C3014">
        <v>607691</v>
      </c>
      <c r="D3014" t="s">
        <v>22831</v>
      </c>
      <c r="E3014" t="s">
        <v>24</v>
      </c>
      <c r="F3014">
        <v>998268614</v>
      </c>
      <c r="G3014" t="s">
        <v>6315</v>
      </c>
      <c r="H3014" t="s">
        <v>6316</v>
      </c>
      <c r="I3014" t="s">
        <v>30</v>
      </c>
      <c r="J3014" t="s">
        <v>26</v>
      </c>
      <c r="K3014">
        <v>115040</v>
      </c>
      <c r="L3014" t="s">
        <v>150</v>
      </c>
      <c r="M3014" t="s">
        <v>6317</v>
      </c>
      <c r="N3014" t="s">
        <v>6318</v>
      </c>
      <c r="O3014" t="s">
        <v>6319</v>
      </c>
      <c r="P3014" t="s">
        <v>6320</v>
      </c>
      <c r="Q3014" t="s">
        <v>6321</v>
      </c>
      <c r="R3014" t="s">
        <v>22832</v>
      </c>
      <c r="S3014" t="s">
        <v>28</v>
      </c>
      <c r="T3014" t="s">
        <v>40</v>
      </c>
      <c r="U3014" t="s">
        <v>6565</v>
      </c>
      <c r="V3014" t="s">
        <v>22833</v>
      </c>
      <c r="X3014" t="s">
        <v>6566</v>
      </c>
    </row>
    <row r="3015" spans="1:25" x14ac:dyDescent="0.2">
      <c r="A3015" t="s">
        <v>27096</v>
      </c>
      <c r="B3015">
        <v>185493</v>
      </c>
      <c r="C3015">
        <v>607691</v>
      </c>
      <c r="D3015" t="s">
        <v>22831</v>
      </c>
      <c r="E3015" t="s">
        <v>57</v>
      </c>
      <c r="F3015">
        <v>999845446</v>
      </c>
      <c r="G3015" t="s">
        <v>2030</v>
      </c>
      <c r="H3015" t="s">
        <v>2031</v>
      </c>
      <c r="I3015" t="s">
        <v>34</v>
      </c>
      <c r="J3015" t="s">
        <v>26</v>
      </c>
      <c r="K3015">
        <v>960182</v>
      </c>
      <c r="L3015" t="s">
        <v>150</v>
      </c>
      <c r="M3015" t="s">
        <v>2032</v>
      </c>
      <c r="N3015" t="s">
        <v>172</v>
      </c>
      <c r="O3015">
        <v>2</v>
      </c>
      <c r="P3015" t="s">
        <v>2033</v>
      </c>
      <c r="Q3015" t="s">
        <v>2034</v>
      </c>
      <c r="R3015" t="s">
        <v>22834</v>
      </c>
      <c r="S3015" t="s">
        <v>28</v>
      </c>
      <c r="T3015" t="s">
        <v>47</v>
      </c>
      <c r="U3015" t="s">
        <v>2035</v>
      </c>
      <c r="V3015" t="s">
        <v>2036</v>
      </c>
      <c r="X3015" t="s">
        <v>22835</v>
      </c>
    </row>
    <row r="3016" spans="1:25" x14ac:dyDescent="0.2">
      <c r="A3016" t="s">
        <v>27096</v>
      </c>
      <c r="B3016">
        <v>185493</v>
      </c>
      <c r="C3016">
        <v>607691</v>
      </c>
      <c r="D3016" t="s">
        <v>22831</v>
      </c>
      <c r="E3016" t="s">
        <v>24</v>
      </c>
      <c r="F3016">
        <v>987970027</v>
      </c>
      <c r="G3016" t="s">
        <v>14143</v>
      </c>
      <c r="H3016" t="s">
        <v>8143</v>
      </c>
      <c r="I3016" t="s">
        <v>30</v>
      </c>
      <c r="J3016" t="s">
        <v>472</v>
      </c>
      <c r="K3016">
        <v>83736.7</v>
      </c>
      <c r="L3016" t="s">
        <v>150</v>
      </c>
      <c r="M3016" t="s">
        <v>14144</v>
      </c>
      <c r="N3016" t="s">
        <v>172</v>
      </c>
      <c r="O3016">
        <v>2</v>
      </c>
      <c r="P3016" t="s">
        <v>14145</v>
      </c>
      <c r="R3016" t="s">
        <v>22836</v>
      </c>
      <c r="S3016" t="s">
        <v>28</v>
      </c>
      <c r="T3016" t="s">
        <v>47</v>
      </c>
      <c r="U3016" t="s">
        <v>14147</v>
      </c>
      <c r="V3016" t="s">
        <v>9563</v>
      </c>
      <c r="X3016" t="s">
        <v>22837</v>
      </c>
      <c r="Y3016" t="s">
        <v>22838</v>
      </c>
    </row>
    <row r="3017" spans="1:25" x14ac:dyDescent="0.2">
      <c r="A3017" t="s">
        <v>27096</v>
      </c>
      <c r="B3017">
        <v>185493</v>
      </c>
      <c r="C3017">
        <v>607691</v>
      </c>
      <c r="D3017" t="s">
        <v>22831</v>
      </c>
      <c r="E3017" t="s">
        <v>24</v>
      </c>
      <c r="F3017">
        <v>952241532</v>
      </c>
      <c r="G3017" t="s">
        <v>22839</v>
      </c>
      <c r="H3017" t="s">
        <v>22840</v>
      </c>
      <c r="I3017" t="s">
        <v>30</v>
      </c>
      <c r="J3017" t="s">
        <v>26</v>
      </c>
      <c r="K3017">
        <v>268560</v>
      </c>
      <c r="L3017" t="s">
        <v>27</v>
      </c>
      <c r="M3017" t="s">
        <v>22841</v>
      </c>
      <c r="N3017" t="s">
        <v>22842</v>
      </c>
      <c r="O3017">
        <v>63579</v>
      </c>
      <c r="P3017" t="s">
        <v>22843</v>
      </c>
      <c r="R3017" t="s">
        <v>22844</v>
      </c>
      <c r="S3017" t="s">
        <v>28</v>
      </c>
      <c r="T3017" t="s">
        <v>47</v>
      </c>
      <c r="U3017" t="s">
        <v>423</v>
      </c>
      <c r="V3017" t="s">
        <v>22845</v>
      </c>
      <c r="X3017" t="s">
        <v>22846</v>
      </c>
      <c r="Y3017" t="s">
        <v>22847</v>
      </c>
    </row>
    <row r="3018" spans="1:25" x14ac:dyDescent="0.2">
      <c r="A3018" t="s">
        <v>27096</v>
      </c>
      <c r="B3018">
        <v>185493</v>
      </c>
      <c r="C3018">
        <v>607691</v>
      </c>
      <c r="D3018" t="s">
        <v>22831</v>
      </c>
      <c r="E3018" t="s">
        <v>24</v>
      </c>
      <c r="F3018">
        <v>999995602</v>
      </c>
      <c r="G3018" t="s">
        <v>1630</v>
      </c>
      <c r="H3018" t="s">
        <v>1631</v>
      </c>
      <c r="I3018" t="s">
        <v>34</v>
      </c>
      <c r="J3018" t="s">
        <v>26</v>
      </c>
      <c r="K3018">
        <v>212907</v>
      </c>
      <c r="L3018" t="s">
        <v>210</v>
      </c>
      <c r="M3018" t="s">
        <v>1632</v>
      </c>
      <c r="N3018" t="s">
        <v>1633</v>
      </c>
      <c r="O3018">
        <v>35122</v>
      </c>
      <c r="P3018" t="s">
        <v>1634</v>
      </c>
      <c r="Q3018" t="s">
        <v>1635</v>
      </c>
      <c r="R3018" t="s">
        <v>22848</v>
      </c>
      <c r="S3018" t="s">
        <v>28</v>
      </c>
      <c r="T3018" t="s">
        <v>262</v>
      </c>
      <c r="U3018" t="s">
        <v>2427</v>
      </c>
      <c r="V3018" t="s">
        <v>22849</v>
      </c>
      <c r="X3018" t="s">
        <v>22850</v>
      </c>
      <c r="Y3018" t="s">
        <v>22851</v>
      </c>
    </row>
    <row r="3019" spans="1:25" x14ac:dyDescent="0.2">
      <c r="A3019" t="s">
        <v>27096</v>
      </c>
      <c r="B3019">
        <v>185493</v>
      </c>
      <c r="C3019">
        <v>607691</v>
      </c>
      <c r="D3019" t="s">
        <v>22831</v>
      </c>
      <c r="E3019" t="s">
        <v>24</v>
      </c>
      <c r="F3019">
        <v>999952825</v>
      </c>
      <c r="G3019" t="s">
        <v>14600</v>
      </c>
      <c r="H3019" t="s">
        <v>10404</v>
      </c>
      <c r="I3019" t="s">
        <v>325</v>
      </c>
      <c r="J3019" t="s">
        <v>26</v>
      </c>
      <c r="K3019">
        <v>38400</v>
      </c>
      <c r="L3019" t="s">
        <v>150</v>
      </c>
      <c r="M3019" t="s">
        <v>14601</v>
      </c>
      <c r="N3019" t="s">
        <v>172</v>
      </c>
      <c r="O3019" t="s">
        <v>14602</v>
      </c>
      <c r="P3019" t="s">
        <v>14603</v>
      </c>
      <c r="R3019" t="s">
        <v>22852</v>
      </c>
      <c r="S3019" t="s">
        <v>28</v>
      </c>
      <c r="T3019" t="s">
        <v>40</v>
      </c>
      <c r="U3019" t="s">
        <v>19533</v>
      </c>
      <c r="V3019" t="s">
        <v>22853</v>
      </c>
      <c r="X3019" t="s">
        <v>22854</v>
      </c>
      <c r="Y3019" t="s">
        <v>22855</v>
      </c>
    </row>
    <row r="3020" spans="1:25" x14ac:dyDescent="0.2">
      <c r="A3020" t="s">
        <v>27096</v>
      </c>
      <c r="B3020">
        <v>185493</v>
      </c>
      <c r="C3020">
        <v>607691</v>
      </c>
      <c r="D3020" t="s">
        <v>22831</v>
      </c>
      <c r="E3020" t="s">
        <v>24</v>
      </c>
      <c r="F3020">
        <v>966006220</v>
      </c>
      <c r="G3020" t="s">
        <v>15717</v>
      </c>
      <c r="H3020" t="s">
        <v>8094</v>
      </c>
      <c r="I3020" t="s">
        <v>325</v>
      </c>
      <c r="J3020" t="s">
        <v>26</v>
      </c>
      <c r="K3020">
        <v>19134</v>
      </c>
      <c r="L3020" t="s">
        <v>27</v>
      </c>
      <c r="M3020" t="s">
        <v>15718</v>
      </c>
      <c r="N3020" t="s">
        <v>588</v>
      </c>
      <c r="O3020">
        <v>53123</v>
      </c>
      <c r="P3020" t="s">
        <v>15719</v>
      </c>
      <c r="R3020" t="s">
        <v>22856</v>
      </c>
      <c r="S3020" t="s">
        <v>28</v>
      </c>
      <c r="T3020" t="s">
        <v>40</v>
      </c>
      <c r="U3020" t="s">
        <v>1094</v>
      </c>
      <c r="V3020" t="s">
        <v>9774</v>
      </c>
      <c r="X3020" t="s">
        <v>22857</v>
      </c>
      <c r="Y3020" t="s">
        <v>22858</v>
      </c>
    </row>
    <row r="3021" spans="1:25" x14ac:dyDescent="0.2">
      <c r="A3021" t="s">
        <v>27096</v>
      </c>
      <c r="B3021">
        <v>185493</v>
      </c>
      <c r="C3021">
        <v>607691</v>
      </c>
      <c r="D3021" t="s">
        <v>22831</v>
      </c>
      <c r="E3021" t="s">
        <v>24</v>
      </c>
      <c r="F3021">
        <v>952519146</v>
      </c>
      <c r="G3021" t="s">
        <v>22859</v>
      </c>
      <c r="H3021" t="s">
        <v>5768</v>
      </c>
      <c r="I3021" t="s">
        <v>30</v>
      </c>
      <c r="J3021" t="s">
        <v>26</v>
      </c>
      <c r="K3021">
        <v>156851</v>
      </c>
      <c r="L3021" t="s">
        <v>150</v>
      </c>
      <c r="M3021" t="s">
        <v>22860</v>
      </c>
      <c r="N3021" t="s">
        <v>172</v>
      </c>
      <c r="O3021">
        <v>2</v>
      </c>
      <c r="P3021" t="s">
        <v>22861</v>
      </c>
      <c r="R3021" t="s">
        <v>22862</v>
      </c>
      <c r="S3021" t="s">
        <v>28</v>
      </c>
      <c r="T3021" t="s">
        <v>40</v>
      </c>
      <c r="U3021" t="s">
        <v>22863</v>
      </c>
      <c r="V3021" t="s">
        <v>7153</v>
      </c>
      <c r="X3021" t="s">
        <v>22864</v>
      </c>
    </row>
    <row r="3022" spans="1:25" x14ac:dyDescent="0.2">
      <c r="A3022" t="s">
        <v>27096</v>
      </c>
      <c r="B3022">
        <v>185493</v>
      </c>
      <c r="C3022">
        <v>607691</v>
      </c>
      <c r="D3022" t="s">
        <v>22831</v>
      </c>
      <c r="E3022" t="s">
        <v>24</v>
      </c>
      <c r="F3022">
        <v>998058415</v>
      </c>
      <c r="G3022" t="s">
        <v>10832</v>
      </c>
      <c r="H3022" t="s">
        <v>10833</v>
      </c>
      <c r="I3022" t="s">
        <v>325</v>
      </c>
      <c r="J3022" t="s">
        <v>26</v>
      </c>
      <c r="K3022">
        <v>48000</v>
      </c>
      <c r="L3022" t="s">
        <v>138</v>
      </c>
      <c r="M3022" t="s">
        <v>10834</v>
      </c>
      <c r="N3022" t="s">
        <v>1551</v>
      </c>
      <c r="O3022" t="s">
        <v>10835</v>
      </c>
      <c r="P3022" t="s">
        <v>10836</v>
      </c>
      <c r="R3022" t="s">
        <v>22865</v>
      </c>
      <c r="S3022" t="s">
        <v>28</v>
      </c>
      <c r="T3022" t="s">
        <v>47</v>
      </c>
      <c r="U3022" t="s">
        <v>12507</v>
      </c>
      <c r="V3022" t="s">
        <v>8351</v>
      </c>
      <c r="X3022" t="s">
        <v>22866</v>
      </c>
    </row>
    <row r="3023" spans="1:25" x14ac:dyDescent="0.2">
      <c r="A3023" t="s">
        <v>27096</v>
      </c>
      <c r="B3023">
        <v>185493</v>
      </c>
      <c r="C3023">
        <v>607691</v>
      </c>
      <c r="D3023" t="s">
        <v>22831</v>
      </c>
      <c r="E3023" t="s">
        <v>24</v>
      </c>
      <c r="F3023">
        <v>999885313</v>
      </c>
      <c r="G3023" t="s">
        <v>14956</v>
      </c>
      <c r="H3023" t="s">
        <v>14957</v>
      </c>
      <c r="I3023" t="s">
        <v>34</v>
      </c>
      <c r="J3023" t="s">
        <v>26</v>
      </c>
      <c r="K3023">
        <v>379103</v>
      </c>
      <c r="L3023" t="s">
        <v>138</v>
      </c>
      <c r="M3023" t="s">
        <v>14958</v>
      </c>
      <c r="N3023" t="s">
        <v>14959</v>
      </c>
      <c r="O3023" t="s">
        <v>14960</v>
      </c>
      <c r="P3023" t="s">
        <v>14961</v>
      </c>
      <c r="Q3023" t="s">
        <v>14962</v>
      </c>
      <c r="R3023" t="s">
        <v>22867</v>
      </c>
      <c r="S3023" t="s">
        <v>28</v>
      </c>
      <c r="T3023" t="s">
        <v>65</v>
      </c>
      <c r="U3023" t="s">
        <v>48</v>
      </c>
      <c r="V3023" t="s">
        <v>14963</v>
      </c>
      <c r="X3023" t="s">
        <v>17477</v>
      </c>
      <c r="Y3023" t="s">
        <v>14964</v>
      </c>
    </row>
    <row r="3024" spans="1:25" x14ac:dyDescent="0.2">
      <c r="A3024" t="s">
        <v>27096</v>
      </c>
      <c r="B3024">
        <v>185493</v>
      </c>
      <c r="C3024">
        <v>607691</v>
      </c>
      <c r="D3024" t="s">
        <v>22831</v>
      </c>
      <c r="E3024" t="s">
        <v>24</v>
      </c>
      <c r="F3024">
        <v>998797652</v>
      </c>
      <c r="G3024" t="s">
        <v>3903</v>
      </c>
      <c r="H3024" t="s">
        <v>3904</v>
      </c>
      <c r="I3024" t="s">
        <v>25</v>
      </c>
      <c r="J3024" t="s">
        <v>26</v>
      </c>
      <c r="K3024">
        <v>392040</v>
      </c>
      <c r="L3024" t="s">
        <v>27</v>
      </c>
      <c r="M3024" t="s">
        <v>3905</v>
      </c>
      <c r="N3024" t="s">
        <v>853</v>
      </c>
      <c r="O3024">
        <v>4109</v>
      </c>
      <c r="P3024" t="s">
        <v>3906</v>
      </c>
      <c r="R3024" t="s">
        <v>22868</v>
      </c>
      <c r="S3024" t="s">
        <v>28</v>
      </c>
      <c r="T3024" t="s">
        <v>40</v>
      </c>
      <c r="U3024" t="s">
        <v>2339</v>
      </c>
      <c r="V3024" t="s">
        <v>20932</v>
      </c>
      <c r="X3024" t="s">
        <v>22869</v>
      </c>
      <c r="Y3024" t="s">
        <v>22870</v>
      </c>
    </row>
    <row r="3025" spans="1:25" x14ac:dyDescent="0.2">
      <c r="A3025" t="s">
        <v>27096</v>
      </c>
      <c r="B3025">
        <v>185493</v>
      </c>
      <c r="C3025">
        <v>607691</v>
      </c>
      <c r="D3025" t="s">
        <v>22831</v>
      </c>
      <c r="E3025" t="s">
        <v>24</v>
      </c>
      <c r="F3025">
        <v>952016783</v>
      </c>
      <c r="G3025" t="s">
        <v>22871</v>
      </c>
      <c r="H3025" t="s">
        <v>22872</v>
      </c>
      <c r="I3025" t="s">
        <v>30</v>
      </c>
      <c r="J3025" t="s">
        <v>26</v>
      </c>
      <c r="K3025">
        <v>268491.3</v>
      </c>
      <c r="L3025" t="s">
        <v>210</v>
      </c>
      <c r="M3025" t="s">
        <v>22873</v>
      </c>
      <c r="N3025" t="s">
        <v>22874</v>
      </c>
      <c r="O3025">
        <v>30027</v>
      </c>
      <c r="P3025" t="s">
        <v>22875</v>
      </c>
      <c r="R3025" t="s">
        <v>22876</v>
      </c>
      <c r="S3025" t="s">
        <v>28</v>
      </c>
      <c r="T3025" t="s">
        <v>40</v>
      </c>
      <c r="U3025" t="s">
        <v>213</v>
      </c>
      <c r="V3025" t="s">
        <v>4315</v>
      </c>
      <c r="X3025">
        <v>390421560272</v>
      </c>
    </row>
    <row r="3026" spans="1:25" x14ac:dyDescent="0.2">
      <c r="A3026" t="s">
        <v>27096</v>
      </c>
      <c r="B3026">
        <v>86260</v>
      </c>
      <c r="C3026">
        <v>218324</v>
      </c>
      <c r="D3026" t="s">
        <v>22883</v>
      </c>
      <c r="E3026" t="s">
        <v>24</v>
      </c>
      <c r="F3026">
        <v>974338229</v>
      </c>
      <c r="G3026" t="s">
        <v>21149</v>
      </c>
      <c r="H3026" t="s">
        <v>21150</v>
      </c>
      <c r="I3026" t="s">
        <v>30</v>
      </c>
      <c r="J3026" t="s">
        <v>26</v>
      </c>
      <c r="K3026">
        <v>213000</v>
      </c>
      <c r="L3026" t="s">
        <v>45</v>
      </c>
      <c r="M3026" t="s">
        <v>21151</v>
      </c>
      <c r="N3026" t="s">
        <v>613</v>
      </c>
      <c r="O3026" t="s">
        <v>21152</v>
      </c>
      <c r="P3026" t="s">
        <v>21153</v>
      </c>
      <c r="R3026" t="s">
        <v>22884</v>
      </c>
      <c r="S3026" t="s">
        <v>28</v>
      </c>
      <c r="T3026" t="s">
        <v>65</v>
      </c>
      <c r="U3026" t="s">
        <v>5571</v>
      </c>
      <c r="V3026" t="s">
        <v>22885</v>
      </c>
      <c r="X3026">
        <v>46858818898</v>
      </c>
      <c r="Y3026">
        <v>46858818862</v>
      </c>
    </row>
    <row r="3027" spans="1:25" x14ac:dyDescent="0.2">
      <c r="A3027" t="s">
        <v>27096</v>
      </c>
      <c r="B3027">
        <v>86260</v>
      </c>
      <c r="C3027">
        <v>218324</v>
      </c>
      <c r="D3027" t="s">
        <v>22883</v>
      </c>
      <c r="E3027" t="s">
        <v>24</v>
      </c>
      <c r="F3027">
        <v>999462684</v>
      </c>
      <c r="G3027" t="s">
        <v>10857</v>
      </c>
      <c r="H3027" t="s">
        <v>10388</v>
      </c>
      <c r="I3027" t="s">
        <v>25</v>
      </c>
      <c r="J3027" t="s">
        <v>26</v>
      </c>
      <c r="K3027">
        <v>198600</v>
      </c>
      <c r="L3027" t="s">
        <v>372</v>
      </c>
      <c r="M3027" t="s">
        <v>10858</v>
      </c>
      <c r="N3027" t="s">
        <v>419</v>
      </c>
      <c r="O3027">
        <v>18103</v>
      </c>
      <c r="P3027" t="s">
        <v>10859</v>
      </c>
      <c r="R3027" t="s">
        <v>22886</v>
      </c>
      <c r="S3027" t="s">
        <v>28</v>
      </c>
      <c r="T3027" t="s">
        <v>40</v>
      </c>
      <c r="U3027" t="s">
        <v>6591</v>
      </c>
      <c r="V3027" t="s">
        <v>21034</v>
      </c>
      <c r="X3027">
        <v>420266003400</v>
      </c>
      <c r="Y3027">
        <v>420266003420</v>
      </c>
    </row>
    <row r="3028" spans="1:25" x14ac:dyDescent="0.2">
      <c r="A3028" t="s">
        <v>27096</v>
      </c>
      <c r="B3028">
        <v>86260</v>
      </c>
      <c r="C3028">
        <v>218324</v>
      </c>
      <c r="D3028" t="s">
        <v>22883</v>
      </c>
      <c r="E3028" t="s">
        <v>24</v>
      </c>
      <c r="F3028">
        <v>999867756</v>
      </c>
      <c r="G3028" t="s">
        <v>15770</v>
      </c>
      <c r="H3028" t="s">
        <v>15771</v>
      </c>
      <c r="I3028" t="s">
        <v>34</v>
      </c>
      <c r="J3028" t="s">
        <v>26</v>
      </c>
      <c r="K3028">
        <v>501870</v>
      </c>
      <c r="L3028" t="s">
        <v>138</v>
      </c>
      <c r="M3028" t="s">
        <v>15772</v>
      </c>
      <c r="N3028" t="s">
        <v>320</v>
      </c>
      <c r="O3028" t="s">
        <v>15773</v>
      </c>
      <c r="P3028" t="s">
        <v>15774</v>
      </c>
      <c r="Q3028" t="s">
        <v>15775</v>
      </c>
      <c r="R3028" t="s">
        <v>22887</v>
      </c>
      <c r="S3028" t="s">
        <v>28</v>
      </c>
      <c r="T3028" t="s">
        <v>47</v>
      </c>
      <c r="U3028" t="s">
        <v>2494</v>
      </c>
      <c r="V3028" t="s">
        <v>22877</v>
      </c>
      <c r="X3028">
        <v>442083319667</v>
      </c>
      <c r="Y3028">
        <v>442083318126</v>
      </c>
    </row>
    <row r="3029" spans="1:25" x14ac:dyDescent="0.2">
      <c r="A3029" t="s">
        <v>27096</v>
      </c>
      <c r="B3029">
        <v>86260</v>
      </c>
      <c r="C3029">
        <v>218324</v>
      </c>
      <c r="D3029" t="s">
        <v>22883</v>
      </c>
      <c r="E3029" t="s">
        <v>24</v>
      </c>
      <c r="F3029">
        <v>999475682</v>
      </c>
      <c r="G3029" t="s">
        <v>13262</v>
      </c>
      <c r="H3029" t="s">
        <v>13263</v>
      </c>
      <c r="I3029" t="s">
        <v>34</v>
      </c>
      <c r="J3029" t="s">
        <v>26</v>
      </c>
      <c r="K3029">
        <v>206160</v>
      </c>
      <c r="L3029" t="s">
        <v>238</v>
      </c>
      <c r="M3029" t="s">
        <v>13264</v>
      </c>
      <c r="N3029" t="s">
        <v>240</v>
      </c>
      <c r="O3029" t="s">
        <v>13265</v>
      </c>
      <c r="P3029" t="s">
        <v>13266</v>
      </c>
      <c r="Q3029" t="s">
        <v>13267</v>
      </c>
      <c r="R3029" t="s">
        <v>22888</v>
      </c>
      <c r="S3029" t="s">
        <v>28</v>
      </c>
      <c r="T3029" t="s">
        <v>40</v>
      </c>
      <c r="U3029" t="s">
        <v>5639</v>
      </c>
      <c r="V3029" t="s">
        <v>22889</v>
      </c>
      <c r="X3029">
        <v>48225617747</v>
      </c>
      <c r="Y3029">
        <v>48225617777</v>
      </c>
    </row>
    <row r="3030" spans="1:25" x14ac:dyDescent="0.2">
      <c r="A3030" t="s">
        <v>27096</v>
      </c>
      <c r="B3030">
        <v>86260</v>
      </c>
      <c r="C3030">
        <v>218324</v>
      </c>
      <c r="D3030" t="s">
        <v>22883</v>
      </c>
      <c r="E3030" t="s">
        <v>24</v>
      </c>
      <c r="F3030">
        <v>999484412</v>
      </c>
      <c r="G3030" t="s">
        <v>22890</v>
      </c>
      <c r="H3030" t="s">
        <v>22891</v>
      </c>
      <c r="I3030" t="s">
        <v>325</v>
      </c>
      <c r="J3030" t="s">
        <v>26</v>
      </c>
      <c r="K3030">
        <v>120000</v>
      </c>
      <c r="L3030" t="s">
        <v>357</v>
      </c>
      <c r="M3030" t="s">
        <v>22892</v>
      </c>
      <c r="N3030" t="s">
        <v>22893</v>
      </c>
      <c r="O3030">
        <v>8100</v>
      </c>
      <c r="R3030" t="s">
        <v>22894</v>
      </c>
      <c r="S3030" t="s">
        <v>28</v>
      </c>
      <c r="T3030" t="s">
        <v>40</v>
      </c>
      <c r="U3030" t="s">
        <v>22895</v>
      </c>
      <c r="V3030" t="s">
        <v>14845</v>
      </c>
      <c r="X3030" t="s">
        <v>22896</v>
      </c>
      <c r="Y3030">
        <v>34935675030</v>
      </c>
    </row>
    <row r="3031" spans="1:25" x14ac:dyDescent="0.2">
      <c r="A3031" t="s">
        <v>27096</v>
      </c>
      <c r="B3031">
        <v>86260</v>
      </c>
      <c r="C3031">
        <v>218324</v>
      </c>
      <c r="D3031" t="s">
        <v>22883</v>
      </c>
      <c r="E3031" t="s">
        <v>24</v>
      </c>
      <c r="F3031">
        <v>999857474</v>
      </c>
      <c r="G3031" t="s">
        <v>2745</v>
      </c>
      <c r="H3031" t="s">
        <v>2746</v>
      </c>
      <c r="I3031" t="s">
        <v>34</v>
      </c>
      <c r="J3031" t="s">
        <v>472</v>
      </c>
      <c r="K3031">
        <v>38465.01</v>
      </c>
      <c r="L3031" t="s">
        <v>27</v>
      </c>
      <c r="M3031" t="s">
        <v>2747</v>
      </c>
      <c r="N3031" t="s">
        <v>64</v>
      </c>
      <c r="O3031">
        <v>20251</v>
      </c>
      <c r="P3031" t="s">
        <v>2748</v>
      </c>
      <c r="Q3031" t="s">
        <v>2749</v>
      </c>
      <c r="R3031" t="s">
        <v>22897</v>
      </c>
      <c r="S3031" t="s">
        <v>28</v>
      </c>
      <c r="T3031" t="s">
        <v>65</v>
      </c>
      <c r="U3031" t="s">
        <v>1009</v>
      </c>
      <c r="V3031" t="s">
        <v>463</v>
      </c>
      <c r="X3031" t="s">
        <v>22898</v>
      </c>
      <c r="Y3031" t="s">
        <v>22899</v>
      </c>
    </row>
    <row r="3032" spans="1:25" x14ac:dyDescent="0.2">
      <c r="A3032" t="s">
        <v>27096</v>
      </c>
      <c r="B3032">
        <v>86260</v>
      </c>
      <c r="C3032">
        <v>218324</v>
      </c>
      <c r="D3032" t="s">
        <v>22883</v>
      </c>
      <c r="E3032" t="s">
        <v>24</v>
      </c>
      <c r="F3032">
        <v>999993953</v>
      </c>
      <c r="G3032" t="s">
        <v>289</v>
      </c>
      <c r="H3032" t="s">
        <v>290</v>
      </c>
      <c r="I3032" t="s">
        <v>34</v>
      </c>
      <c r="J3032" t="s">
        <v>26</v>
      </c>
      <c r="K3032">
        <v>34702</v>
      </c>
      <c r="L3032" t="s">
        <v>210</v>
      </c>
      <c r="M3032" t="s">
        <v>291</v>
      </c>
      <c r="N3032" t="s">
        <v>292</v>
      </c>
      <c r="O3032">
        <v>40126</v>
      </c>
      <c r="P3032" t="s">
        <v>293</v>
      </c>
      <c r="Q3032" t="s">
        <v>294</v>
      </c>
      <c r="R3032" t="s">
        <v>22900</v>
      </c>
      <c r="S3032" t="s">
        <v>28</v>
      </c>
      <c r="T3032" t="s">
        <v>262</v>
      </c>
      <c r="U3032" t="s">
        <v>1278</v>
      </c>
      <c r="V3032" t="s">
        <v>22901</v>
      </c>
      <c r="X3032" t="s">
        <v>22902</v>
      </c>
      <c r="Y3032" t="s">
        <v>22903</v>
      </c>
    </row>
    <row r="3033" spans="1:25" x14ac:dyDescent="0.2">
      <c r="A3033" t="s">
        <v>27096</v>
      </c>
      <c r="B3033">
        <v>86260</v>
      </c>
      <c r="C3033">
        <v>218324</v>
      </c>
      <c r="D3033" t="s">
        <v>22883</v>
      </c>
      <c r="E3033" t="s">
        <v>24</v>
      </c>
      <c r="F3033">
        <v>999833806</v>
      </c>
      <c r="G3033" t="s">
        <v>13468</v>
      </c>
      <c r="H3033" t="s">
        <v>13469</v>
      </c>
      <c r="I3033" t="s">
        <v>325</v>
      </c>
      <c r="J3033" t="s">
        <v>26</v>
      </c>
      <c r="K3033">
        <v>89076</v>
      </c>
      <c r="L3033" t="s">
        <v>27</v>
      </c>
      <c r="M3033" t="s">
        <v>13470</v>
      </c>
      <c r="N3033" t="s">
        <v>6240</v>
      </c>
      <c r="O3033">
        <v>22113</v>
      </c>
      <c r="R3033" t="s">
        <v>22904</v>
      </c>
      <c r="S3033" t="s">
        <v>28</v>
      </c>
      <c r="U3033" t="s">
        <v>551</v>
      </c>
      <c r="V3033" t="s">
        <v>11342</v>
      </c>
      <c r="X3033" t="s">
        <v>22905</v>
      </c>
      <c r="Y3033" t="s">
        <v>22906</v>
      </c>
    </row>
    <row r="3034" spans="1:25" x14ac:dyDescent="0.2">
      <c r="A3034" t="s">
        <v>27096</v>
      </c>
      <c r="B3034">
        <v>86260</v>
      </c>
      <c r="C3034">
        <v>218324</v>
      </c>
      <c r="D3034" t="s">
        <v>22883</v>
      </c>
      <c r="E3034" t="s">
        <v>24</v>
      </c>
      <c r="F3034">
        <v>999803348</v>
      </c>
      <c r="G3034" t="s">
        <v>7703</v>
      </c>
      <c r="H3034" t="s">
        <v>7704</v>
      </c>
      <c r="I3034" t="s">
        <v>25</v>
      </c>
      <c r="J3034" t="s">
        <v>26</v>
      </c>
      <c r="K3034">
        <v>136080</v>
      </c>
      <c r="L3034" t="s">
        <v>906</v>
      </c>
      <c r="M3034" t="s">
        <v>7705</v>
      </c>
      <c r="N3034" t="s">
        <v>7706</v>
      </c>
      <c r="O3034">
        <v>35210</v>
      </c>
      <c r="Q3034" t="s">
        <v>7707</v>
      </c>
      <c r="R3034" t="s">
        <v>22907</v>
      </c>
      <c r="S3034" t="s">
        <v>28</v>
      </c>
      <c r="T3034" t="s">
        <v>65</v>
      </c>
      <c r="U3034" t="s">
        <v>22908</v>
      </c>
      <c r="V3034" t="s">
        <v>20622</v>
      </c>
      <c r="X3034">
        <v>902324412177</v>
      </c>
      <c r="Y3034">
        <v>902324412250</v>
      </c>
    </row>
    <row r="3035" spans="1:25" x14ac:dyDescent="0.2">
      <c r="A3035" t="s">
        <v>27096</v>
      </c>
      <c r="B3035">
        <v>86260</v>
      </c>
      <c r="C3035">
        <v>218324</v>
      </c>
      <c r="D3035" t="s">
        <v>22883</v>
      </c>
      <c r="E3035" t="s">
        <v>57</v>
      </c>
      <c r="F3035">
        <v>999858056</v>
      </c>
      <c r="G3035" t="s">
        <v>3454</v>
      </c>
      <c r="H3035" t="s">
        <v>3455</v>
      </c>
      <c r="I3035" t="s">
        <v>34</v>
      </c>
      <c r="J3035" t="s">
        <v>26</v>
      </c>
      <c r="K3035">
        <v>555854.99</v>
      </c>
      <c r="L3035" t="s">
        <v>27</v>
      </c>
      <c r="M3035" t="s">
        <v>3456</v>
      </c>
      <c r="N3035" t="s">
        <v>3457</v>
      </c>
      <c r="O3035">
        <v>17489</v>
      </c>
      <c r="P3035" t="s">
        <v>3458</v>
      </c>
      <c r="Q3035" t="s">
        <v>3459</v>
      </c>
      <c r="R3035" t="s">
        <v>22909</v>
      </c>
      <c r="S3035" t="s">
        <v>28</v>
      </c>
      <c r="T3035" t="s">
        <v>262</v>
      </c>
      <c r="U3035" t="s">
        <v>1009</v>
      </c>
      <c r="V3035" t="s">
        <v>463</v>
      </c>
      <c r="X3035" t="s">
        <v>22910</v>
      </c>
      <c r="Y3035" t="s">
        <v>22911</v>
      </c>
    </row>
    <row r="3036" spans="1:25" x14ac:dyDescent="0.2">
      <c r="A3036" t="s">
        <v>27096</v>
      </c>
      <c r="B3036">
        <v>98988</v>
      </c>
      <c r="C3036">
        <v>261696</v>
      </c>
      <c r="D3036" t="s">
        <v>20446</v>
      </c>
      <c r="E3036" t="s">
        <v>24</v>
      </c>
      <c r="F3036">
        <v>968552373</v>
      </c>
      <c r="G3036" t="s">
        <v>22916</v>
      </c>
      <c r="H3036" t="s">
        <v>22917</v>
      </c>
      <c r="I3036" t="s">
        <v>30</v>
      </c>
      <c r="J3036" t="s">
        <v>26</v>
      </c>
      <c r="K3036">
        <v>431468.2</v>
      </c>
      <c r="L3036" t="s">
        <v>138</v>
      </c>
      <c r="M3036" t="s">
        <v>22918</v>
      </c>
      <c r="N3036" t="s">
        <v>320</v>
      </c>
      <c r="O3036" t="s">
        <v>22919</v>
      </c>
      <c r="R3036" t="s">
        <v>22920</v>
      </c>
      <c r="S3036" t="s">
        <v>28</v>
      </c>
      <c r="T3036" t="s">
        <v>40</v>
      </c>
      <c r="U3036" t="s">
        <v>1776</v>
      </c>
      <c r="V3036" t="s">
        <v>1559</v>
      </c>
      <c r="X3036" t="s">
        <v>22921</v>
      </c>
      <c r="Y3036" t="s">
        <v>22922</v>
      </c>
    </row>
    <row r="3037" spans="1:25" x14ac:dyDescent="0.2">
      <c r="A3037" t="s">
        <v>27096</v>
      </c>
      <c r="B3037">
        <v>98988</v>
      </c>
      <c r="C3037">
        <v>261696</v>
      </c>
      <c r="D3037" t="s">
        <v>20446</v>
      </c>
      <c r="E3037" t="s">
        <v>24</v>
      </c>
      <c r="F3037">
        <v>999755236</v>
      </c>
      <c r="G3037" t="s">
        <v>5303</v>
      </c>
      <c r="H3037" t="s">
        <v>5304</v>
      </c>
      <c r="I3037" t="s">
        <v>30</v>
      </c>
      <c r="J3037" t="s">
        <v>26</v>
      </c>
      <c r="K3037">
        <v>110880</v>
      </c>
      <c r="L3037" t="s">
        <v>761</v>
      </c>
      <c r="M3037" t="s">
        <v>5305</v>
      </c>
      <c r="N3037" t="s">
        <v>5306</v>
      </c>
      <c r="O3037" t="s">
        <v>1001</v>
      </c>
      <c r="Q3037" t="s">
        <v>5307</v>
      </c>
      <c r="R3037" t="s">
        <v>22923</v>
      </c>
      <c r="S3037" t="s">
        <v>28</v>
      </c>
      <c r="T3037" t="s">
        <v>47</v>
      </c>
      <c r="U3037" t="s">
        <v>22924</v>
      </c>
      <c r="V3037" t="s">
        <v>22925</v>
      </c>
      <c r="X3037" t="s">
        <v>22926</v>
      </c>
      <c r="Y3037" t="s">
        <v>22927</v>
      </c>
    </row>
    <row r="3038" spans="1:25" x14ac:dyDescent="0.2">
      <c r="A3038" t="s">
        <v>27096</v>
      </c>
      <c r="B3038">
        <v>98988</v>
      </c>
      <c r="C3038">
        <v>261696</v>
      </c>
      <c r="D3038" t="s">
        <v>20446</v>
      </c>
      <c r="E3038" t="s">
        <v>24</v>
      </c>
      <c r="F3038">
        <v>983584366</v>
      </c>
      <c r="G3038" t="s">
        <v>22928</v>
      </c>
      <c r="H3038" t="s">
        <v>22929</v>
      </c>
      <c r="I3038" t="s">
        <v>209</v>
      </c>
      <c r="J3038" t="s">
        <v>26</v>
      </c>
      <c r="K3038">
        <v>33804</v>
      </c>
      <c r="L3038" t="s">
        <v>682</v>
      </c>
      <c r="M3038" t="s">
        <v>22930</v>
      </c>
      <c r="N3038" t="s">
        <v>871</v>
      </c>
      <c r="O3038">
        <v>1010</v>
      </c>
      <c r="P3038" t="s">
        <v>22931</v>
      </c>
      <c r="R3038" t="s">
        <v>22932</v>
      </c>
      <c r="S3038" t="s">
        <v>28</v>
      </c>
      <c r="T3038" t="s">
        <v>56</v>
      </c>
      <c r="U3038" t="s">
        <v>787</v>
      </c>
      <c r="V3038" t="s">
        <v>1206</v>
      </c>
      <c r="X3038" t="s">
        <v>22933</v>
      </c>
    </row>
    <row r="3039" spans="1:25" x14ac:dyDescent="0.2">
      <c r="A3039" t="s">
        <v>27096</v>
      </c>
      <c r="B3039">
        <v>98988</v>
      </c>
      <c r="C3039">
        <v>261696</v>
      </c>
      <c r="D3039" t="s">
        <v>20446</v>
      </c>
      <c r="E3039" t="s">
        <v>24</v>
      </c>
      <c r="F3039">
        <v>999866010</v>
      </c>
      <c r="G3039" t="s">
        <v>20109</v>
      </c>
      <c r="H3039" t="s">
        <v>20109</v>
      </c>
      <c r="I3039" t="s">
        <v>34</v>
      </c>
      <c r="J3039" t="s">
        <v>26</v>
      </c>
      <c r="K3039">
        <v>224001.99</v>
      </c>
      <c r="L3039" t="s">
        <v>138</v>
      </c>
      <c r="M3039" t="s">
        <v>22196</v>
      </c>
      <c r="N3039" t="s">
        <v>20110</v>
      </c>
      <c r="O3039" t="s">
        <v>20111</v>
      </c>
      <c r="P3039" t="s">
        <v>22197</v>
      </c>
      <c r="Q3039" t="s">
        <v>22198</v>
      </c>
      <c r="R3039" t="s">
        <v>22934</v>
      </c>
      <c r="S3039" t="s">
        <v>28</v>
      </c>
      <c r="T3039" t="s">
        <v>47</v>
      </c>
      <c r="U3039" t="s">
        <v>7197</v>
      </c>
      <c r="V3039" t="s">
        <v>20112</v>
      </c>
      <c r="X3039">
        <v>441913344635</v>
      </c>
    </row>
    <row r="3040" spans="1:25" x14ac:dyDescent="0.2">
      <c r="A3040" t="s">
        <v>27096</v>
      </c>
      <c r="B3040">
        <v>98988</v>
      </c>
      <c r="C3040">
        <v>261696</v>
      </c>
      <c r="D3040" t="s">
        <v>20446</v>
      </c>
      <c r="E3040" t="s">
        <v>24</v>
      </c>
      <c r="F3040">
        <v>987947814</v>
      </c>
      <c r="G3040" t="s">
        <v>22935</v>
      </c>
      <c r="H3040" t="s">
        <v>12625</v>
      </c>
      <c r="I3040" t="s">
        <v>30</v>
      </c>
      <c r="J3040" t="s">
        <v>26</v>
      </c>
      <c r="K3040">
        <v>193650</v>
      </c>
      <c r="L3040" t="s">
        <v>357</v>
      </c>
      <c r="M3040" t="s">
        <v>22936</v>
      </c>
      <c r="N3040" t="s">
        <v>575</v>
      </c>
      <c r="O3040">
        <v>28020</v>
      </c>
      <c r="P3040" t="s">
        <v>22937</v>
      </c>
      <c r="R3040" t="s">
        <v>22938</v>
      </c>
      <c r="S3040" t="s">
        <v>28</v>
      </c>
      <c r="T3040" t="s">
        <v>40</v>
      </c>
      <c r="U3040" t="s">
        <v>3337</v>
      </c>
      <c r="V3040" t="s">
        <v>22939</v>
      </c>
      <c r="X3040">
        <v>34915145000</v>
      </c>
      <c r="Y3040">
        <v>34955145180</v>
      </c>
    </row>
    <row r="3041" spans="1:25" x14ac:dyDescent="0.2">
      <c r="A3041" t="s">
        <v>27096</v>
      </c>
      <c r="B3041">
        <v>98988</v>
      </c>
      <c r="C3041">
        <v>261696</v>
      </c>
      <c r="D3041" t="s">
        <v>20446</v>
      </c>
      <c r="E3041" t="s">
        <v>24</v>
      </c>
      <c r="F3041">
        <v>999959130</v>
      </c>
      <c r="G3041" t="s">
        <v>5349</v>
      </c>
      <c r="H3041" t="s">
        <v>5350</v>
      </c>
      <c r="I3041" t="s">
        <v>30</v>
      </c>
      <c r="J3041" t="s">
        <v>26</v>
      </c>
      <c r="K3041">
        <v>225600</v>
      </c>
      <c r="L3041" t="s">
        <v>357</v>
      </c>
      <c r="M3041" t="s">
        <v>5351</v>
      </c>
      <c r="N3041" t="s">
        <v>5352</v>
      </c>
      <c r="O3041">
        <v>28108</v>
      </c>
      <c r="P3041" t="s">
        <v>5353</v>
      </c>
      <c r="Q3041" t="s">
        <v>5354</v>
      </c>
      <c r="R3041" t="s">
        <v>22940</v>
      </c>
      <c r="S3041" t="s">
        <v>28</v>
      </c>
      <c r="T3041" t="s">
        <v>40</v>
      </c>
      <c r="U3041" t="s">
        <v>3730</v>
      </c>
      <c r="V3041" t="s">
        <v>22941</v>
      </c>
      <c r="X3041">
        <v>34654314517</v>
      </c>
    </row>
    <row r="3042" spans="1:25" x14ac:dyDescent="0.2">
      <c r="A3042" t="s">
        <v>27096</v>
      </c>
      <c r="B3042">
        <v>98988</v>
      </c>
      <c r="C3042">
        <v>261696</v>
      </c>
      <c r="D3042" t="s">
        <v>20446</v>
      </c>
      <c r="E3042" t="s">
        <v>24</v>
      </c>
      <c r="F3042">
        <v>999853400</v>
      </c>
      <c r="G3042" t="s">
        <v>3115</v>
      </c>
      <c r="H3042" t="s">
        <v>3116</v>
      </c>
      <c r="I3042" t="s">
        <v>34</v>
      </c>
      <c r="J3042" t="s">
        <v>472</v>
      </c>
      <c r="K3042">
        <v>65373.61</v>
      </c>
      <c r="L3042" t="s">
        <v>138</v>
      </c>
      <c r="M3042" t="s">
        <v>3117</v>
      </c>
      <c r="N3042" t="s">
        <v>1651</v>
      </c>
      <c r="O3042" t="s">
        <v>3118</v>
      </c>
      <c r="P3042" t="s">
        <v>3119</v>
      </c>
      <c r="Q3042" t="s">
        <v>3120</v>
      </c>
      <c r="R3042" t="s">
        <v>22942</v>
      </c>
      <c r="S3042" t="s">
        <v>28</v>
      </c>
      <c r="T3042" t="s">
        <v>65</v>
      </c>
      <c r="U3042" t="s">
        <v>333</v>
      </c>
      <c r="V3042" t="s">
        <v>3121</v>
      </c>
      <c r="X3042" t="s">
        <v>3122</v>
      </c>
      <c r="Y3042" t="s">
        <v>3123</v>
      </c>
    </row>
    <row r="3043" spans="1:25" x14ac:dyDescent="0.2">
      <c r="A3043" t="s">
        <v>27096</v>
      </c>
      <c r="B3043">
        <v>98988</v>
      </c>
      <c r="C3043">
        <v>261696</v>
      </c>
      <c r="D3043" t="s">
        <v>20446</v>
      </c>
      <c r="E3043" t="s">
        <v>57</v>
      </c>
      <c r="F3043">
        <v>999977754</v>
      </c>
      <c r="G3043" t="s">
        <v>1818</v>
      </c>
      <c r="H3043" t="s">
        <v>1819</v>
      </c>
      <c r="I3043" t="s">
        <v>34</v>
      </c>
      <c r="J3043" t="s">
        <v>26</v>
      </c>
      <c r="K3043">
        <v>732159.96</v>
      </c>
      <c r="L3043" t="s">
        <v>210</v>
      </c>
      <c r="M3043" t="s">
        <v>1820</v>
      </c>
      <c r="N3043" t="s">
        <v>1821</v>
      </c>
      <c r="O3043">
        <v>10129</v>
      </c>
      <c r="P3043" t="s">
        <v>1822</v>
      </c>
      <c r="Q3043" t="s">
        <v>1823</v>
      </c>
      <c r="R3043" t="s">
        <v>22943</v>
      </c>
      <c r="S3043" t="s">
        <v>28</v>
      </c>
      <c r="T3043" t="s">
        <v>262</v>
      </c>
      <c r="U3043" t="s">
        <v>1614</v>
      </c>
      <c r="V3043" t="s">
        <v>9703</v>
      </c>
      <c r="X3043" t="s">
        <v>22944</v>
      </c>
      <c r="Y3043" t="s">
        <v>11034</v>
      </c>
    </row>
    <row r="3044" spans="1:25" x14ac:dyDescent="0.2">
      <c r="A3044" t="s">
        <v>27096</v>
      </c>
      <c r="B3044">
        <v>98988</v>
      </c>
      <c r="C3044">
        <v>261696</v>
      </c>
      <c r="D3044" t="s">
        <v>20446</v>
      </c>
      <c r="E3044" t="s">
        <v>24</v>
      </c>
      <c r="F3044">
        <v>952040645</v>
      </c>
      <c r="G3044" t="s">
        <v>22945</v>
      </c>
      <c r="H3044" t="s">
        <v>1502</v>
      </c>
      <c r="I3044" t="s">
        <v>30</v>
      </c>
      <c r="J3044" t="s">
        <v>26</v>
      </c>
      <c r="K3044">
        <v>49350</v>
      </c>
      <c r="L3044" t="s">
        <v>357</v>
      </c>
      <c r="M3044" t="s">
        <v>22936</v>
      </c>
      <c r="N3044" t="s">
        <v>575</v>
      </c>
      <c r="O3044">
        <v>28020</v>
      </c>
      <c r="P3044" t="s">
        <v>22937</v>
      </c>
      <c r="Q3044" t="s">
        <v>22946</v>
      </c>
      <c r="R3044" t="s">
        <v>22947</v>
      </c>
      <c r="S3044" t="s">
        <v>28</v>
      </c>
      <c r="T3044" t="s">
        <v>40</v>
      </c>
      <c r="U3044" t="s">
        <v>1590</v>
      </c>
      <c r="V3044" t="s">
        <v>4543</v>
      </c>
      <c r="X3044" t="s">
        <v>22948</v>
      </c>
    </row>
    <row r="3045" spans="1:25" x14ac:dyDescent="0.2">
      <c r="A3045" t="s">
        <v>27096</v>
      </c>
      <c r="B3045">
        <v>98988</v>
      </c>
      <c r="C3045">
        <v>261696</v>
      </c>
      <c r="D3045" t="s">
        <v>20446</v>
      </c>
      <c r="E3045" t="s">
        <v>24</v>
      </c>
      <c r="F3045">
        <v>983246321</v>
      </c>
      <c r="G3045" t="s">
        <v>17125</v>
      </c>
      <c r="H3045" t="s">
        <v>7905</v>
      </c>
      <c r="I3045" t="s">
        <v>25</v>
      </c>
      <c r="J3045" t="s">
        <v>26</v>
      </c>
      <c r="K3045">
        <v>357632</v>
      </c>
      <c r="L3045" t="s">
        <v>682</v>
      </c>
      <c r="M3045" t="s">
        <v>4886</v>
      </c>
      <c r="N3045" t="s">
        <v>3830</v>
      </c>
      <c r="O3045">
        <v>4040</v>
      </c>
      <c r="P3045" t="s">
        <v>17126</v>
      </c>
      <c r="R3045" t="s">
        <v>22949</v>
      </c>
      <c r="S3045" t="s">
        <v>28</v>
      </c>
      <c r="T3045" t="s">
        <v>65</v>
      </c>
      <c r="U3045" t="s">
        <v>3238</v>
      </c>
      <c r="V3045" t="s">
        <v>2382</v>
      </c>
      <c r="X3045">
        <v>436503003012</v>
      </c>
      <c r="Y3045">
        <v>4373224685651</v>
      </c>
    </row>
    <row r="3046" spans="1:25" x14ac:dyDescent="0.2">
      <c r="A3046" t="s">
        <v>27096</v>
      </c>
      <c r="B3046">
        <v>98988</v>
      </c>
      <c r="C3046">
        <v>261696</v>
      </c>
      <c r="D3046" t="s">
        <v>20446</v>
      </c>
      <c r="E3046" t="s">
        <v>24</v>
      </c>
      <c r="F3046">
        <v>999977366</v>
      </c>
      <c r="G3046" t="s">
        <v>2737</v>
      </c>
      <c r="H3046" t="s">
        <v>2738</v>
      </c>
      <c r="I3046" t="s">
        <v>34</v>
      </c>
      <c r="J3046" t="s">
        <v>26</v>
      </c>
      <c r="K3046">
        <v>261870</v>
      </c>
      <c r="L3046" t="s">
        <v>312</v>
      </c>
      <c r="M3046" t="s">
        <v>2739</v>
      </c>
      <c r="N3046" t="s">
        <v>2053</v>
      </c>
      <c r="O3046" t="s">
        <v>2740</v>
      </c>
      <c r="P3046" t="s">
        <v>2741</v>
      </c>
      <c r="Q3046" t="s">
        <v>2742</v>
      </c>
      <c r="R3046" t="s">
        <v>22950</v>
      </c>
      <c r="S3046" t="s">
        <v>28</v>
      </c>
      <c r="T3046" t="s">
        <v>65</v>
      </c>
      <c r="U3046" t="s">
        <v>9308</v>
      </c>
      <c r="V3046" t="s">
        <v>22951</v>
      </c>
      <c r="X3046" t="s">
        <v>22952</v>
      </c>
      <c r="Y3046" t="s">
        <v>22953</v>
      </c>
    </row>
    <row r="3047" spans="1:25" x14ac:dyDescent="0.2">
      <c r="A3047" t="s">
        <v>27096</v>
      </c>
      <c r="B3047">
        <v>98988</v>
      </c>
      <c r="C3047">
        <v>261696</v>
      </c>
      <c r="D3047" t="s">
        <v>20446</v>
      </c>
      <c r="E3047" t="s">
        <v>24</v>
      </c>
      <c r="F3047">
        <v>999992304</v>
      </c>
      <c r="G3047" t="s">
        <v>530</v>
      </c>
      <c r="H3047" t="s">
        <v>531</v>
      </c>
      <c r="I3047" t="s">
        <v>25</v>
      </c>
      <c r="J3047" t="s">
        <v>26</v>
      </c>
      <c r="K3047">
        <v>68000</v>
      </c>
      <c r="L3047" t="s">
        <v>192</v>
      </c>
      <c r="M3047" t="s">
        <v>532</v>
      </c>
      <c r="N3047" t="s">
        <v>533</v>
      </c>
      <c r="O3047">
        <v>1049</v>
      </c>
      <c r="P3047" t="s">
        <v>534</v>
      </c>
      <c r="R3047" t="s">
        <v>22954</v>
      </c>
      <c r="S3047" t="s">
        <v>28</v>
      </c>
      <c r="T3047" t="s">
        <v>56</v>
      </c>
      <c r="U3047" t="s">
        <v>535</v>
      </c>
      <c r="V3047" t="s">
        <v>22955</v>
      </c>
      <c r="X3047">
        <v>31224565332</v>
      </c>
    </row>
    <row r="3048" spans="1:25" x14ac:dyDescent="0.2">
      <c r="A3048" t="s">
        <v>27096</v>
      </c>
      <c r="B3048">
        <v>192560</v>
      </c>
      <c r="C3048">
        <v>607292</v>
      </c>
      <c r="D3048" t="s">
        <v>22957</v>
      </c>
      <c r="E3048" t="s">
        <v>24</v>
      </c>
      <c r="F3048">
        <v>998222345</v>
      </c>
      <c r="G3048" t="s">
        <v>6734</v>
      </c>
      <c r="H3048" t="s">
        <v>6735</v>
      </c>
      <c r="I3048" t="s">
        <v>25</v>
      </c>
      <c r="J3048" t="s">
        <v>26</v>
      </c>
      <c r="K3048">
        <v>179400</v>
      </c>
      <c r="L3048" t="s">
        <v>210</v>
      </c>
      <c r="M3048" t="s">
        <v>6736</v>
      </c>
      <c r="N3048" t="s">
        <v>6737</v>
      </c>
      <c r="O3048">
        <v>34170</v>
      </c>
      <c r="P3048" t="s">
        <v>6738</v>
      </c>
      <c r="Q3048" t="s">
        <v>6739</v>
      </c>
      <c r="R3048" t="s">
        <v>22958</v>
      </c>
      <c r="S3048" t="s">
        <v>28</v>
      </c>
      <c r="T3048" t="s">
        <v>65</v>
      </c>
      <c r="U3048" t="s">
        <v>1581</v>
      </c>
      <c r="V3048" t="s">
        <v>8079</v>
      </c>
      <c r="X3048" t="s">
        <v>22959</v>
      </c>
    </row>
    <row r="3049" spans="1:25" x14ac:dyDescent="0.2">
      <c r="A3049" t="s">
        <v>27096</v>
      </c>
      <c r="B3049">
        <v>192560</v>
      </c>
      <c r="C3049">
        <v>607292</v>
      </c>
      <c r="D3049" t="s">
        <v>22957</v>
      </c>
      <c r="E3049" t="s">
        <v>24</v>
      </c>
      <c r="F3049">
        <v>996125981</v>
      </c>
      <c r="G3049" t="s">
        <v>14557</v>
      </c>
      <c r="H3049" t="s">
        <v>14558</v>
      </c>
      <c r="I3049" t="s">
        <v>30</v>
      </c>
      <c r="J3049" t="s">
        <v>26</v>
      </c>
      <c r="K3049">
        <v>421750</v>
      </c>
      <c r="L3049" t="s">
        <v>99</v>
      </c>
      <c r="M3049" t="s">
        <v>14559</v>
      </c>
      <c r="N3049" t="s">
        <v>101</v>
      </c>
      <c r="O3049">
        <v>15561</v>
      </c>
      <c r="P3049" t="s">
        <v>14560</v>
      </c>
      <c r="Q3049" t="s">
        <v>14561</v>
      </c>
      <c r="R3049" t="s">
        <v>22960</v>
      </c>
      <c r="S3049" t="s">
        <v>28</v>
      </c>
      <c r="T3049" t="s">
        <v>65</v>
      </c>
      <c r="U3049" t="s">
        <v>3729</v>
      </c>
      <c r="V3049" t="s">
        <v>20646</v>
      </c>
      <c r="X3049">
        <v>302106541942</v>
      </c>
    </row>
    <row r="3050" spans="1:25" x14ac:dyDescent="0.2">
      <c r="A3050" t="s">
        <v>27096</v>
      </c>
      <c r="B3050">
        <v>192560</v>
      </c>
      <c r="C3050">
        <v>607292</v>
      </c>
      <c r="D3050" t="s">
        <v>22957</v>
      </c>
      <c r="E3050" t="s">
        <v>24</v>
      </c>
      <c r="F3050">
        <v>999959227</v>
      </c>
      <c r="G3050" t="s">
        <v>5615</v>
      </c>
      <c r="H3050" t="s">
        <v>6306</v>
      </c>
      <c r="I3050" t="s">
        <v>25</v>
      </c>
      <c r="J3050" t="s">
        <v>26</v>
      </c>
      <c r="K3050">
        <v>431848</v>
      </c>
      <c r="L3050" t="s">
        <v>357</v>
      </c>
      <c r="M3050" t="s">
        <v>5617</v>
      </c>
      <c r="N3050" t="s">
        <v>5618</v>
      </c>
      <c r="O3050">
        <v>20600</v>
      </c>
      <c r="P3050" t="s">
        <v>5619</v>
      </c>
      <c r="Q3050" t="s">
        <v>6307</v>
      </c>
      <c r="R3050" t="s">
        <v>22961</v>
      </c>
      <c r="S3050" t="s">
        <v>28</v>
      </c>
      <c r="T3050" t="s">
        <v>47</v>
      </c>
      <c r="U3050" t="s">
        <v>4112</v>
      </c>
      <c r="V3050" t="s">
        <v>22962</v>
      </c>
      <c r="X3050" t="s">
        <v>14718</v>
      </c>
      <c r="Y3050" t="s">
        <v>14719</v>
      </c>
    </row>
    <row r="3051" spans="1:25" x14ac:dyDescent="0.2">
      <c r="A3051" t="s">
        <v>27096</v>
      </c>
      <c r="B3051">
        <v>192560</v>
      </c>
      <c r="C3051">
        <v>607292</v>
      </c>
      <c r="D3051" t="s">
        <v>22957</v>
      </c>
      <c r="E3051" t="s">
        <v>24</v>
      </c>
      <c r="F3051">
        <v>992532034</v>
      </c>
      <c r="G3051" t="s">
        <v>12596</v>
      </c>
      <c r="H3051" t="s">
        <v>12596</v>
      </c>
      <c r="I3051" t="s">
        <v>30</v>
      </c>
      <c r="J3051" t="s">
        <v>26</v>
      </c>
      <c r="K3051">
        <v>696043</v>
      </c>
      <c r="L3051" t="s">
        <v>82</v>
      </c>
      <c r="M3051" t="s">
        <v>12597</v>
      </c>
      <c r="N3051" t="s">
        <v>3339</v>
      </c>
      <c r="O3051">
        <v>13857</v>
      </c>
      <c r="P3051" t="s">
        <v>12598</v>
      </c>
      <c r="Q3051" t="s">
        <v>12599</v>
      </c>
      <c r="R3051" t="s">
        <v>22963</v>
      </c>
      <c r="S3051" t="s">
        <v>28</v>
      </c>
      <c r="T3051" t="s">
        <v>40</v>
      </c>
      <c r="U3051" t="s">
        <v>3448</v>
      </c>
      <c r="V3051" t="s">
        <v>8908</v>
      </c>
      <c r="X3051">
        <v>33561176666</v>
      </c>
      <c r="Y3051" t="s">
        <v>22964</v>
      </c>
    </row>
    <row r="3052" spans="1:25" x14ac:dyDescent="0.2">
      <c r="A3052" t="s">
        <v>27096</v>
      </c>
      <c r="B3052">
        <v>192560</v>
      </c>
      <c r="C3052">
        <v>607292</v>
      </c>
      <c r="D3052" t="s">
        <v>22957</v>
      </c>
      <c r="E3052" t="s">
        <v>24</v>
      </c>
      <c r="F3052">
        <v>952736329</v>
      </c>
      <c r="G3052" t="s">
        <v>22965</v>
      </c>
      <c r="H3052" t="s">
        <v>22966</v>
      </c>
      <c r="I3052" t="s">
        <v>30</v>
      </c>
      <c r="J3052" t="s">
        <v>26</v>
      </c>
      <c r="K3052">
        <v>75775</v>
      </c>
      <c r="L3052" t="s">
        <v>761</v>
      </c>
      <c r="M3052" t="s">
        <v>22967</v>
      </c>
      <c r="N3052" t="s">
        <v>9486</v>
      </c>
      <c r="O3052">
        <v>540297</v>
      </c>
      <c r="P3052" t="s">
        <v>22968</v>
      </c>
      <c r="Q3052" t="s">
        <v>22969</v>
      </c>
      <c r="R3052" t="s">
        <v>22970</v>
      </c>
      <c r="S3052" t="s">
        <v>28</v>
      </c>
      <c r="T3052" t="s">
        <v>40</v>
      </c>
      <c r="U3052" t="s">
        <v>11227</v>
      </c>
      <c r="V3052" t="s">
        <v>22971</v>
      </c>
      <c r="X3052" t="s">
        <v>22972</v>
      </c>
    </row>
    <row r="3053" spans="1:25" x14ac:dyDescent="0.2">
      <c r="A3053" t="s">
        <v>27096</v>
      </c>
      <c r="B3053">
        <v>192560</v>
      </c>
      <c r="C3053">
        <v>607292</v>
      </c>
      <c r="D3053" t="s">
        <v>22957</v>
      </c>
      <c r="E3053" t="s">
        <v>24</v>
      </c>
      <c r="F3053">
        <v>995564060</v>
      </c>
      <c r="G3053" t="s">
        <v>6789</v>
      </c>
      <c r="H3053" t="s">
        <v>6790</v>
      </c>
      <c r="I3053" t="s">
        <v>30</v>
      </c>
      <c r="J3053" t="s">
        <v>26</v>
      </c>
      <c r="K3053">
        <v>310080</v>
      </c>
      <c r="L3053" t="s">
        <v>312</v>
      </c>
      <c r="M3053" t="s">
        <v>6791</v>
      </c>
      <c r="N3053" t="s">
        <v>1035</v>
      </c>
      <c r="O3053" t="s">
        <v>6792</v>
      </c>
      <c r="P3053" t="s">
        <v>6793</v>
      </c>
      <c r="Q3053" t="s">
        <v>6794</v>
      </c>
      <c r="R3053" t="s">
        <v>22973</v>
      </c>
      <c r="S3053" t="s">
        <v>28</v>
      </c>
      <c r="T3053" t="s">
        <v>65</v>
      </c>
      <c r="U3053" t="s">
        <v>3964</v>
      </c>
      <c r="V3053" t="s">
        <v>6796</v>
      </c>
      <c r="X3053">
        <v>31715730551</v>
      </c>
    </row>
    <row r="3054" spans="1:25" x14ac:dyDescent="0.2">
      <c r="A3054" t="s">
        <v>27096</v>
      </c>
      <c r="B3054">
        <v>192560</v>
      </c>
      <c r="C3054">
        <v>607292</v>
      </c>
      <c r="D3054" t="s">
        <v>22957</v>
      </c>
      <c r="E3054" t="s">
        <v>24</v>
      </c>
      <c r="F3054">
        <v>999991819</v>
      </c>
      <c r="G3054" t="s">
        <v>2919</v>
      </c>
      <c r="H3054" t="s">
        <v>2920</v>
      </c>
      <c r="I3054" t="s">
        <v>30</v>
      </c>
      <c r="J3054" t="s">
        <v>26</v>
      </c>
      <c r="K3054">
        <v>795595.21</v>
      </c>
      <c r="L3054" t="s">
        <v>27</v>
      </c>
      <c r="M3054" t="s">
        <v>2921</v>
      </c>
      <c r="N3054" t="s">
        <v>2647</v>
      </c>
      <c r="O3054">
        <v>82024</v>
      </c>
      <c r="P3054" t="s">
        <v>2922</v>
      </c>
      <c r="Q3054" t="s">
        <v>2923</v>
      </c>
      <c r="R3054" t="s">
        <v>22974</v>
      </c>
      <c r="S3054" t="s">
        <v>28</v>
      </c>
      <c r="T3054" t="s">
        <v>40</v>
      </c>
      <c r="U3054" t="s">
        <v>647</v>
      </c>
      <c r="V3054" t="s">
        <v>9102</v>
      </c>
      <c r="X3054" t="s">
        <v>19465</v>
      </c>
      <c r="Y3054" t="s">
        <v>5628</v>
      </c>
    </row>
    <row r="3055" spans="1:25" x14ac:dyDescent="0.2">
      <c r="A3055" t="s">
        <v>27096</v>
      </c>
      <c r="B3055">
        <v>192560</v>
      </c>
      <c r="C3055">
        <v>607292</v>
      </c>
      <c r="D3055" t="s">
        <v>22957</v>
      </c>
      <c r="E3055" t="s">
        <v>24</v>
      </c>
      <c r="F3055">
        <v>954502214</v>
      </c>
      <c r="G3055" t="s">
        <v>22975</v>
      </c>
      <c r="H3055" t="s">
        <v>22976</v>
      </c>
      <c r="I3055" t="s">
        <v>30</v>
      </c>
      <c r="J3055" t="s">
        <v>26</v>
      </c>
      <c r="K3055">
        <v>341600</v>
      </c>
      <c r="L3055" t="s">
        <v>656</v>
      </c>
      <c r="M3055" t="s">
        <v>22977</v>
      </c>
      <c r="N3055" t="s">
        <v>3710</v>
      </c>
      <c r="O3055">
        <v>2064</v>
      </c>
      <c r="P3055" t="s">
        <v>22978</v>
      </c>
      <c r="Q3055" t="s">
        <v>22979</v>
      </c>
      <c r="R3055" t="s">
        <v>22980</v>
      </c>
      <c r="S3055" t="s">
        <v>28</v>
      </c>
      <c r="T3055" t="s">
        <v>40</v>
      </c>
      <c r="U3055" t="s">
        <v>453</v>
      </c>
      <c r="V3055" t="s">
        <v>22981</v>
      </c>
      <c r="X3055">
        <v>35722876379</v>
      </c>
      <c r="Y3055">
        <v>35722660009</v>
      </c>
    </row>
    <row r="3056" spans="1:25" x14ac:dyDescent="0.2">
      <c r="A3056" t="s">
        <v>27096</v>
      </c>
      <c r="B3056">
        <v>192560</v>
      </c>
      <c r="C3056">
        <v>607292</v>
      </c>
      <c r="D3056" t="s">
        <v>22957</v>
      </c>
      <c r="E3056" t="s">
        <v>24</v>
      </c>
      <c r="F3056">
        <v>952229989</v>
      </c>
      <c r="G3056" t="s">
        <v>22982</v>
      </c>
      <c r="H3056" t="s">
        <v>22983</v>
      </c>
      <c r="I3056" t="s">
        <v>30</v>
      </c>
      <c r="J3056" t="s">
        <v>26</v>
      </c>
      <c r="K3056">
        <v>568677</v>
      </c>
      <c r="L3056" t="s">
        <v>138</v>
      </c>
      <c r="M3056" t="s">
        <v>22984</v>
      </c>
      <c r="N3056" t="s">
        <v>22985</v>
      </c>
      <c r="O3056" t="s">
        <v>22986</v>
      </c>
      <c r="P3056" t="s">
        <v>22987</v>
      </c>
      <c r="Q3056" t="s">
        <v>22988</v>
      </c>
      <c r="R3056" t="s">
        <v>22989</v>
      </c>
      <c r="S3056" t="s">
        <v>28</v>
      </c>
      <c r="T3056" t="s">
        <v>40</v>
      </c>
      <c r="U3056" t="s">
        <v>22990</v>
      </c>
      <c r="V3056" t="s">
        <v>22991</v>
      </c>
      <c r="X3056" t="s">
        <v>22992</v>
      </c>
      <c r="Y3056" t="s">
        <v>22993</v>
      </c>
    </row>
    <row r="3057" spans="1:25" x14ac:dyDescent="0.2">
      <c r="A3057" t="s">
        <v>27096</v>
      </c>
      <c r="B3057">
        <v>192560</v>
      </c>
      <c r="C3057">
        <v>607292</v>
      </c>
      <c r="D3057" t="s">
        <v>22957</v>
      </c>
      <c r="E3057" t="s">
        <v>24</v>
      </c>
      <c r="F3057">
        <v>999993856</v>
      </c>
      <c r="G3057" t="s">
        <v>4539</v>
      </c>
      <c r="H3057" t="s">
        <v>2632</v>
      </c>
      <c r="I3057" t="s">
        <v>30</v>
      </c>
      <c r="J3057" t="s">
        <v>26</v>
      </c>
      <c r="K3057">
        <v>735000</v>
      </c>
      <c r="L3057" t="s">
        <v>357</v>
      </c>
      <c r="M3057" t="s">
        <v>4540</v>
      </c>
      <c r="N3057" t="s">
        <v>575</v>
      </c>
      <c r="O3057">
        <v>28037</v>
      </c>
      <c r="P3057" t="s">
        <v>4541</v>
      </c>
      <c r="Q3057" t="s">
        <v>4542</v>
      </c>
      <c r="R3057" t="s">
        <v>22994</v>
      </c>
      <c r="S3057" t="s">
        <v>28</v>
      </c>
      <c r="T3057" t="s">
        <v>40</v>
      </c>
      <c r="U3057" t="s">
        <v>1590</v>
      </c>
      <c r="V3057" t="s">
        <v>3023</v>
      </c>
      <c r="X3057" t="s">
        <v>22995</v>
      </c>
    </row>
    <row r="3058" spans="1:25" x14ac:dyDescent="0.2">
      <c r="A3058" t="s">
        <v>27096</v>
      </c>
      <c r="B3058">
        <v>192560</v>
      </c>
      <c r="C3058">
        <v>607292</v>
      </c>
      <c r="D3058" t="s">
        <v>22957</v>
      </c>
      <c r="E3058" t="s">
        <v>24</v>
      </c>
      <c r="F3058">
        <v>952555812</v>
      </c>
      <c r="G3058" t="s">
        <v>22996</v>
      </c>
      <c r="H3058" t="s">
        <v>22997</v>
      </c>
      <c r="I3058" t="s">
        <v>30</v>
      </c>
      <c r="J3058" t="s">
        <v>26</v>
      </c>
      <c r="K3058">
        <v>530100</v>
      </c>
      <c r="L3058" t="s">
        <v>99</v>
      </c>
      <c r="M3058" t="s">
        <v>22998</v>
      </c>
      <c r="N3058" t="s">
        <v>2691</v>
      </c>
      <c r="O3058">
        <v>11475</v>
      </c>
      <c r="P3058" t="s">
        <v>22999</v>
      </c>
      <c r="Q3058" t="s">
        <v>23000</v>
      </c>
      <c r="R3058" t="s">
        <v>23001</v>
      </c>
      <c r="S3058" t="s">
        <v>28</v>
      </c>
      <c r="T3058" t="s">
        <v>56</v>
      </c>
      <c r="U3058" t="s">
        <v>1568</v>
      </c>
      <c r="V3058" t="s">
        <v>13191</v>
      </c>
      <c r="X3058" t="s">
        <v>23002</v>
      </c>
      <c r="Y3058" t="s">
        <v>23003</v>
      </c>
    </row>
    <row r="3059" spans="1:25" x14ac:dyDescent="0.2">
      <c r="A3059" t="s">
        <v>27096</v>
      </c>
      <c r="B3059">
        <v>192560</v>
      </c>
      <c r="C3059">
        <v>607292</v>
      </c>
      <c r="D3059" t="s">
        <v>22957</v>
      </c>
      <c r="E3059" t="s">
        <v>24</v>
      </c>
      <c r="F3059">
        <v>997830271</v>
      </c>
      <c r="G3059" t="s">
        <v>18222</v>
      </c>
      <c r="H3059" t="s">
        <v>18223</v>
      </c>
      <c r="I3059" t="s">
        <v>30</v>
      </c>
      <c r="J3059" t="s">
        <v>26</v>
      </c>
      <c r="K3059">
        <v>57000</v>
      </c>
      <c r="L3059" t="s">
        <v>312</v>
      </c>
      <c r="M3059" t="s">
        <v>18224</v>
      </c>
      <c r="N3059" t="s">
        <v>1940</v>
      </c>
      <c r="O3059" t="s">
        <v>18225</v>
      </c>
      <c r="P3059" t="s">
        <v>18226</v>
      </c>
      <c r="Q3059" t="s">
        <v>18227</v>
      </c>
      <c r="R3059" t="s">
        <v>23004</v>
      </c>
      <c r="S3059" t="s">
        <v>28</v>
      </c>
      <c r="T3059" t="s">
        <v>40</v>
      </c>
      <c r="U3059" t="s">
        <v>18242</v>
      </c>
      <c r="V3059" t="s">
        <v>23005</v>
      </c>
      <c r="X3059" t="s">
        <v>23006</v>
      </c>
    </row>
    <row r="3060" spans="1:25" x14ac:dyDescent="0.2">
      <c r="A3060" t="s">
        <v>27096</v>
      </c>
      <c r="B3060">
        <v>192560</v>
      </c>
      <c r="C3060">
        <v>607292</v>
      </c>
      <c r="D3060" t="s">
        <v>22957</v>
      </c>
      <c r="E3060" t="s">
        <v>24</v>
      </c>
      <c r="F3060">
        <v>999975329</v>
      </c>
      <c r="G3060" t="s">
        <v>692</v>
      </c>
      <c r="H3060" t="s">
        <v>693</v>
      </c>
      <c r="I3060" t="s">
        <v>34</v>
      </c>
      <c r="J3060" t="s">
        <v>26</v>
      </c>
      <c r="K3060">
        <v>798318</v>
      </c>
      <c r="L3060" t="s">
        <v>138</v>
      </c>
      <c r="M3060" t="s">
        <v>694</v>
      </c>
      <c r="N3060" t="s">
        <v>693</v>
      </c>
      <c r="O3060" t="s">
        <v>695</v>
      </c>
      <c r="P3060" t="s">
        <v>696</v>
      </c>
      <c r="Q3060" t="s">
        <v>697</v>
      </c>
      <c r="R3060" t="s">
        <v>23007</v>
      </c>
      <c r="S3060" t="s">
        <v>28</v>
      </c>
      <c r="T3060" t="s">
        <v>65</v>
      </c>
      <c r="U3060" t="s">
        <v>1798</v>
      </c>
      <c r="V3060" t="s">
        <v>2986</v>
      </c>
      <c r="X3060" t="s">
        <v>2987</v>
      </c>
    </row>
    <row r="3061" spans="1:25" x14ac:dyDescent="0.2">
      <c r="A3061" t="s">
        <v>27096</v>
      </c>
      <c r="B3061">
        <v>192560</v>
      </c>
      <c r="C3061">
        <v>607292</v>
      </c>
      <c r="D3061" t="s">
        <v>22957</v>
      </c>
      <c r="E3061" t="s">
        <v>24</v>
      </c>
      <c r="F3061">
        <v>999751938</v>
      </c>
      <c r="G3061" t="s">
        <v>2954</v>
      </c>
      <c r="H3061" t="s">
        <v>2954</v>
      </c>
      <c r="I3061" t="s">
        <v>30</v>
      </c>
      <c r="J3061" t="s">
        <v>26</v>
      </c>
      <c r="K3061">
        <v>673228</v>
      </c>
      <c r="L3061" t="s">
        <v>82</v>
      </c>
      <c r="M3061" t="s">
        <v>2955</v>
      </c>
      <c r="N3061" t="s">
        <v>479</v>
      </c>
      <c r="O3061">
        <v>92400</v>
      </c>
      <c r="P3061" t="s">
        <v>1668</v>
      </c>
      <c r="Q3061" t="s">
        <v>2956</v>
      </c>
      <c r="R3061" t="s">
        <v>23008</v>
      </c>
      <c r="S3061" t="s">
        <v>28</v>
      </c>
      <c r="T3061" t="s">
        <v>40</v>
      </c>
      <c r="U3061" t="s">
        <v>539</v>
      </c>
      <c r="V3061" t="s">
        <v>3416</v>
      </c>
      <c r="X3061" t="s">
        <v>16051</v>
      </c>
      <c r="Y3061" t="s">
        <v>22192</v>
      </c>
    </row>
    <row r="3062" spans="1:25" x14ac:dyDescent="0.2">
      <c r="A3062" t="s">
        <v>27096</v>
      </c>
      <c r="B3062">
        <v>192560</v>
      </c>
      <c r="C3062">
        <v>607292</v>
      </c>
      <c r="D3062" t="s">
        <v>22957</v>
      </c>
      <c r="E3062" t="s">
        <v>24</v>
      </c>
      <c r="F3062">
        <v>999654356</v>
      </c>
      <c r="G3062" t="s">
        <v>2669</v>
      </c>
      <c r="H3062" t="s">
        <v>2670</v>
      </c>
      <c r="I3062" t="s">
        <v>25</v>
      </c>
      <c r="J3062" t="s">
        <v>26</v>
      </c>
      <c r="K3062">
        <v>655200</v>
      </c>
      <c r="L3062" t="s">
        <v>99</v>
      </c>
      <c r="M3062" t="s">
        <v>2671</v>
      </c>
      <c r="N3062" t="s">
        <v>101</v>
      </c>
      <c r="O3062">
        <v>10682</v>
      </c>
      <c r="P3062" t="s">
        <v>2672</v>
      </c>
      <c r="Q3062" t="s">
        <v>2673</v>
      </c>
      <c r="R3062" t="s">
        <v>23009</v>
      </c>
      <c r="S3062" t="s">
        <v>28</v>
      </c>
      <c r="T3062" t="s">
        <v>262</v>
      </c>
      <c r="U3062" t="s">
        <v>1807</v>
      </c>
      <c r="V3062" t="s">
        <v>5092</v>
      </c>
      <c r="X3062">
        <v>302107724374</v>
      </c>
      <c r="Y3062">
        <v>302107722456</v>
      </c>
    </row>
    <row r="3063" spans="1:25" x14ac:dyDescent="0.2">
      <c r="A3063" t="s">
        <v>27096</v>
      </c>
      <c r="B3063">
        <v>192560</v>
      </c>
      <c r="C3063">
        <v>607292</v>
      </c>
      <c r="D3063" t="s">
        <v>22957</v>
      </c>
      <c r="E3063" t="s">
        <v>57</v>
      </c>
      <c r="F3063">
        <v>999937984</v>
      </c>
      <c r="G3063" t="s">
        <v>6813</v>
      </c>
      <c r="H3063" t="s">
        <v>6814</v>
      </c>
      <c r="I3063" t="s">
        <v>30</v>
      </c>
      <c r="J3063" t="s">
        <v>26</v>
      </c>
      <c r="K3063">
        <v>903005.75</v>
      </c>
      <c r="L3063" t="s">
        <v>99</v>
      </c>
      <c r="M3063" t="s">
        <v>6815</v>
      </c>
      <c r="N3063" t="s">
        <v>101</v>
      </c>
      <c r="O3063">
        <v>11526</v>
      </c>
      <c r="Q3063" t="s">
        <v>6816</v>
      </c>
      <c r="R3063" t="s">
        <v>23010</v>
      </c>
      <c r="S3063" t="s">
        <v>28</v>
      </c>
      <c r="T3063" t="s">
        <v>65</v>
      </c>
      <c r="U3063" t="s">
        <v>3729</v>
      </c>
      <c r="V3063" t="s">
        <v>6818</v>
      </c>
      <c r="X3063">
        <v>302107450321</v>
      </c>
      <c r="Y3063">
        <v>302107450399</v>
      </c>
    </row>
    <row r="3064" spans="1:25" x14ac:dyDescent="0.2">
      <c r="A3064" t="s">
        <v>27096</v>
      </c>
      <c r="B3064">
        <v>192560</v>
      </c>
      <c r="C3064">
        <v>607292</v>
      </c>
      <c r="D3064" t="s">
        <v>22957</v>
      </c>
      <c r="E3064" t="s">
        <v>24</v>
      </c>
      <c r="F3064">
        <v>985969984</v>
      </c>
      <c r="G3064" t="s">
        <v>23011</v>
      </c>
      <c r="H3064" t="s">
        <v>23012</v>
      </c>
      <c r="I3064" t="s">
        <v>30</v>
      </c>
      <c r="J3064" t="s">
        <v>26</v>
      </c>
      <c r="K3064">
        <v>193000</v>
      </c>
      <c r="L3064" t="s">
        <v>99</v>
      </c>
      <c r="M3064" t="s">
        <v>23013</v>
      </c>
      <c r="N3064" t="s">
        <v>23014</v>
      </c>
      <c r="O3064">
        <v>19002</v>
      </c>
      <c r="Q3064" t="s">
        <v>23015</v>
      </c>
      <c r="R3064" t="s">
        <v>23016</v>
      </c>
      <c r="S3064" t="s">
        <v>28</v>
      </c>
      <c r="T3064" t="s">
        <v>40</v>
      </c>
      <c r="U3064" t="s">
        <v>3729</v>
      </c>
      <c r="V3064" t="s">
        <v>23017</v>
      </c>
      <c r="X3064">
        <v>302106682000</v>
      </c>
      <c r="Y3064" t="s">
        <v>23018</v>
      </c>
    </row>
    <row r="3065" spans="1:25" x14ac:dyDescent="0.2">
      <c r="A3065" t="s">
        <v>27096</v>
      </c>
      <c r="B3065">
        <v>192560</v>
      </c>
      <c r="C3065">
        <v>607292</v>
      </c>
      <c r="D3065" t="s">
        <v>22957</v>
      </c>
      <c r="E3065" t="s">
        <v>24</v>
      </c>
      <c r="F3065">
        <v>999812854</v>
      </c>
      <c r="G3065" t="s">
        <v>4640</v>
      </c>
      <c r="H3065" t="s">
        <v>4641</v>
      </c>
      <c r="I3065" t="s">
        <v>30</v>
      </c>
      <c r="J3065" t="s">
        <v>26</v>
      </c>
      <c r="K3065">
        <v>292380</v>
      </c>
      <c r="L3065" t="s">
        <v>357</v>
      </c>
      <c r="M3065" t="s">
        <v>4642</v>
      </c>
      <c r="N3065" t="s">
        <v>4643</v>
      </c>
      <c r="O3065">
        <v>28108</v>
      </c>
      <c r="Q3065" t="s">
        <v>4644</v>
      </c>
      <c r="R3065" t="s">
        <v>23019</v>
      </c>
      <c r="S3065" t="s">
        <v>28</v>
      </c>
      <c r="T3065" t="s">
        <v>40</v>
      </c>
      <c r="U3065" t="s">
        <v>6373</v>
      </c>
      <c r="V3065" t="s">
        <v>7072</v>
      </c>
      <c r="X3065" t="s">
        <v>4645</v>
      </c>
      <c r="Y3065" t="s">
        <v>4646</v>
      </c>
    </row>
    <row r="3066" spans="1:25" x14ac:dyDescent="0.2">
      <c r="A3066" t="s">
        <v>27096</v>
      </c>
      <c r="B3066">
        <v>192560</v>
      </c>
      <c r="C3066">
        <v>607292</v>
      </c>
      <c r="D3066" t="s">
        <v>22957</v>
      </c>
      <c r="E3066" t="s">
        <v>24</v>
      </c>
      <c r="F3066">
        <v>999897729</v>
      </c>
      <c r="G3066" t="s">
        <v>523</v>
      </c>
      <c r="H3066" t="s">
        <v>524</v>
      </c>
      <c r="I3066" t="s">
        <v>34</v>
      </c>
      <c r="J3066" t="s">
        <v>26</v>
      </c>
      <c r="K3066">
        <v>604732</v>
      </c>
      <c r="L3066" t="s">
        <v>27</v>
      </c>
      <c r="M3066" t="s">
        <v>525</v>
      </c>
      <c r="N3066" t="s">
        <v>526</v>
      </c>
      <c r="O3066">
        <v>1069</v>
      </c>
      <c r="P3066" t="s">
        <v>527</v>
      </c>
      <c r="Q3066" t="s">
        <v>528</v>
      </c>
      <c r="R3066" t="s">
        <v>23020</v>
      </c>
      <c r="S3066" t="s">
        <v>28</v>
      </c>
      <c r="T3066" t="s">
        <v>56</v>
      </c>
      <c r="U3066" t="s">
        <v>1301</v>
      </c>
      <c r="V3066" t="s">
        <v>6088</v>
      </c>
      <c r="X3066" t="s">
        <v>16073</v>
      </c>
      <c r="Y3066" t="s">
        <v>4014</v>
      </c>
    </row>
    <row r="3067" spans="1:25" x14ac:dyDescent="0.2">
      <c r="A3067" t="s">
        <v>27096</v>
      </c>
      <c r="B3067">
        <v>192570</v>
      </c>
      <c r="C3067">
        <v>607522</v>
      </c>
      <c r="D3067" t="s">
        <v>23028</v>
      </c>
      <c r="E3067" t="s">
        <v>24</v>
      </c>
      <c r="F3067">
        <v>999627875</v>
      </c>
      <c r="G3067" t="s">
        <v>1373</v>
      </c>
      <c r="H3067" t="s">
        <v>1374</v>
      </c>
      <c r="I3067" t="s">
        <v>25</v>
      </c>
      <c r="J3067" t="s">
        <v>26</v>
      </c>
      <c r="K3067">
        <v>693602.23</v>
      </c>
      <c r="L3067" t="s">
        <v>45</v>
      </c>
      <c r="M3067" t="s">
        <v>1375</v>
      </c>
      <c r="N3067" t="s">
        <v>613</v>
      </c>
      <c r="O3067" t="s">
        <v>1376</v>
      </c>
      <c r="P3067" t="s">
        <v>1377</v>
      </c>
      <c r="Q3067" t="s">
        <v>1378</v>
      </c>
      <c r="R3067" t="s">
        <v>23029</v>
      </c>
      <c r="S3067" t="s">
        <v>28</v>
      </c>
      <c r="T3067" t="s">
        <v>65</v>
      </c>
      <c r="U3067" t="s">
        <v>4968</v>
      </c>
      <c r="V3067" t="s">
        <v>23030</v>
      </c>
      <c r="X3067">
        <v>4613378594</v>
      </c>
    </row>
    <row r="3068" spans="1:25" x14ac:dyDescent="0.2">
      <c r="A3068" t="s">
        <v>27096</v>
      </c>
      <c r="B3068">
        <v>192570</v>
      </c>
      <c r="C3068">
        <v>607522</v>
      </c>
      <c r="D3068" t="s">
        <v>23028</v>
      </c>
      <c r="E3068" t="s">
        <v>24</v>
      </c>
      <c r="F3068">
        <v>952209231</v>
      </c>
      <c r="G3068" t="s">
        <v>23031</v>
      </c>
      <c r="H3068" t="s">
        <v>23032</v>
      </c>
      <c r="I3068" t="s">
        <v>325</v>
      </c>
      <c r="J3068" t="s">
        <v>26</v>
      </c>
      <c r="K3068">
        <v>91036.11</v>
      </c>
      <c r="L3068" t="s">
        <v>45</v>
      </c>
      <c r="M3068" t="s">
        <v>23033</v>
      </c>
      <c r="N3068" t="s">
        <v>8684</v>
      </c>
      <c r="O3068" t="s">
        <v>23034</v>
      </c>
      <c r="P3068" t="s">
        <v>23035</v>
      </c>
      <c r="Q3068" t="s">
        <v>23036</v>
      </c>
      <c r="R3068" t="s">
        <v>23037</v>
      </c>
      <c r="S3068" t="s">
        <v>28</v>
      </c>
      <c r="T3068" t="s">
        <v>40</v>
      </c>
      <c r="U3068" t="s">
        <v>662</v>
      </c>
      <c r="V3068" t="s">
        <v>7614</v>
      </c>
      <c r="X3068" t="s">
        <v>23038</v>
      </c>
    </row>
    <row r="3069" spans="1:25" x14ac:dyDescent="0.2">
      <c r="A3069" t="s">
        <v>27096</v>
      </c>
      <c r="B3069">
        <v>192570</v>
      </c>
      <c r="C3069">
        <v>607522</v>
      </c>
      <c r="D3069" t="s">
        <v>23028</v>
      </c>
      <c r="E3069" t="s">
        <v>24</v>
      </c>
      <c r="F3069">
        <v>989393987</v>
      </c>
      <c r="G3069" t="s">
        <v>80</v>
      </c>
      <c r="H3069" t="s">
        <v>81</v>
      </c>
      <c r="I3069" t="s">
        <v>25</v>
      </c>
      <c r="J3069" t="s">
        <v>26</v>
      </c>
      <c r="K3069">
        <v>402700</v>
      </c>
      <c r="L3069" t="s">
        <v>82</v>
      </c>
      <c r="M3069" t="s">
        <v>83</v>
      </c>
      <c r="N3069" t="s">
        <v>84</v>
      </c>
      <c r="O3069">
        <v>13120</v>
      </c>
      <c r="R3069" t="s">
        <v>23039</v>
      </c>
      <c r="S3069" t="s">
        <v>28</v>
      </c>
      <c r="T3069" t="s">
        <v>40</v>
      </c>
      <c r="U3069" t="s">
        <v>3181</v>
      </c>
      <c r="V3069" t="s">
        <v>13992</v>
      </c>
      <c r="X3069" t="s">
        <v>21900</v>
      </c>
      <c r="Y3069" t="s">
        <v>23040</v>
      </c>
    </row>
    <row r="3070" spans="1:25" x14ac:dyDescent="0.2">
      <c r="A3070" t="s">
        <v>27096</v>
      </c>
      <c r="B3070">
        <v>192570</v>
      </c>
      <c r="C3070">
        <v>607522</v>
      </c>
      <c r="D3070" t="s">
        <v>23028</v>
      </c>
      <c r="E3070" t="s">
        <v>24</v>
      </c>
      <c r="F3070">
        <v>951958777</v>
      </c>
      <c r="G3070" t="s">
        <v>23041</v>
      </c>
      <c r="H3070" t="s">
        <v>4281</v>
      </c>
      <c r="I3070" t="s">
        <v>30</v>
      </c>
      <c r="J3070" t="s">
        <v>26</v>
      </c>
      <c r="K3070">
        <v>498540</v>
      </c>
      <c r="L3070" t="s">
        <v>210</v>
      </c>
      <c r="M3070" t="s">
        <v>23042</v>
      </c>
      <c r="N3070" t="s">
        <v>23043</v>
      </c>
      <c r="O3070">
        <v>81100</v>
      </c>
      <c r="P3070" t="s">
        <v>23044</v>
      </c>
      <c r="R3070" t="s">
        <v>23045</v>
      </c>
      <c r="S3070" t="s">
        <v>28</v>
      </c>
      <c r="T3070" t="s">
        <v>40</v>
      </c>
      <c r="U3070" t="s">
        <v>5056</v>
      </c>
      <c r="V3070" t="s">
        <v>23046</v>
      </c>
      <c r="X3070" t="s">
        <v>23047</v>
      </c>
    </row>
    <row r="3071" spans="1:25" x14ac:dyDescent="0.2">
      <c r="A3071" t="s">
        <v>27096</v>
      </c>
      <c r="B3071">
        <v>192570</v>
      </c>
      <c r="C3071">
        <v>607522</v>
      </c>
      <c r="D3071" t="s">
        <v>23028</v>
      </c>
      <c r="E3071" t="s">
        <v>24</v>
      </c>
      <c r="F3071">
        <v>991816077</v>
      </c>
      <c r="G3071" t="s">
        <v>4254</v>
      </c>
      <c r="H3071" t="s">
        <v>4255</v>
      </c>
      <c r="I3071" t="s">
        <v>34</v>
      </c>
      <c r="J3071" t="s">
        <v>26</v>
      </c>
      <c r="K3071">
        <v>344400</v>
      </c>
      <c r="L3071" t="s">
        <v>261</v>
      </c>
      <c r="M3071" t="s">
        <v>4256</v>
      </c>
      <c r="N3071" t="s">
        <v>547</v>
      </c>
      <c r="O3071">
        <v>1300</v>
      </c>
      <c r="P3071" t="s">
        <v>4257</v>
      </c>
      <c r="Q3071" t="s">
        <v>4258</v>
      </c>
      <c r="R3071" t="s">
        <v>23048</v>
      </c>
      <c r="S3071" t="s">
        <v>28</v>
      </c>
      <c r="T3071" t="s">
        <v>40</v>
      </c>
      <c r="U3071" t="s">
        <v>3845</v>
      </c>
      <c r="V3071" t="s">
        <v>4260</v>
      </c>
      <c r="X3071">
        <v>358400325387</v>
      </c>
      <c r="Y3071">
        <v>358988687401</v>
      </c>
    </row>
    <row r="3072" spans="1:25" x14ac:dyDescent="0.2">
      <c r="A3072" t="s">
        <v>27096</v>
      </c>
      <c r="B3072">
        <v>192570</v>
      </c>
      <c r="C3072">
        <v>607522</v>
      </c>
      <c r="D3072" t="s">
        <v>23028</v>
      </c>
      <c r="E3072" t="s">
        <v>24</v>
      </c>
      <c r="F3072">
        <v>983764301</v>
      </c>
      <c r="G3072" t="s">
        <v>17951</v>
      </c>
      <c r="H3072" t="s">
        <v>17952</v>
      </c>
      <c r="I3072" t="s">
        <v>30</v>
      </c>
      <c r="J3072" t="s">
        <v>26</v>
      </c>
      <c r="K3072">
        <v>184339.97</v>
      </c>
      <c r="L3072" t="s">
        <v>27</v>
      </c>
      <c r="M3072" t="s">
        <v>17953</v>
      </c>
      <c r="N3072" t="s">
        <v>17954</v>
      </c>
      <c r="O3072">
        <v>40470</v>
      </c>
      <c r="R3072" t="s">
        <v>23049</v>
      </c>
      <c r="S3072" t="s">
        <v>28</v>
      </c>
      <c r="T3072" t="s">
        <v>65</v>
      </c>
      <c r="U3072" t="s">
        <v>7690</v>
      </c>
      <c r="V3072" t="s">
        <v>18925</v>
      </c>
      <c r="X3072" t="s">
        <v>23050</v>
      </c>
      <c r="Y3072" t="s">
        <v>23051</v>
      </c>
    </row>
    <row r="3073" spans="1:25" x14ac:dyDescent="0.2">
      <c r="A3073" t="s">
        <v>27096</v>
      </c>
      <c r="B3073">
        <v>192570</v>
      </c>
      <c r="C3073">
        <v>607522</v>
      </c>
      <c r="D3073" t="s">
        <v>23028</v>
      </c>
      <c r="E3073" t="s">
        <v>24</v>
      </c>
      <c r="F3073">
        <v>999959227</v>
      </c>
      <c r="G3073" t="s">
        <v>5615</v>
      </c>
      <c r="H3073" t="s">
        <v>6306</v>
      </c>
      <c r="I3073" t="s">
        <v>25</v>
      </c>
      <c r="J3073" t="s">
        <v>26</v>
      </c>
      <c r="K3073">
        <v>396714.58</v>
      </c>
      <c r="L3073" t="s">
        <v>357</v>
      </c>
      <c r="M3073" t="s">
        <v>5617</v>
      </c>
      <c r="N3073" t="s">
        <v>5618</v>
      </c>
      <c r="O3073">
        <v>20600</v>
      </c>
      <c r="P3073" t="s">
        <v>5619</v>
      </c>
      <c r="Q3073" t="s">
        <v>6307</v>
      </c>
      <c r="R3073" t="s">
        <v>23052</v>
      </c>
      <c r="S3073" t="s">
        <v>28</v>
      </c>
      <c r="T3073" t="s">
        <v>40</v>
      </c>
      <c r="U3073" t="s">
        <v>4112</v>
      </c>
      <c r="V3073" t="s">
        <v>23053</v>
      </c>
      <c r="X3073" t="s">
        <v>14718</v>
      </c>
    </row>
    <row r="3074" spans="1:25" x14ac:dyDescent="0.2">
      <c r="A3074" t="s">
        <v>27096</v>
      </c>
      <c r="B3074">
        <v>192570</v>
      </c>
      <c r="C3074">
        <v>607522</v>
      </c>
      <c r="D3074" t="s">
        <v>23028</v>
      </c>
      <c r="E3074" t="s">
        <v>24</v>
      </c>
      <c r="F3074">
        <v>992532034</v>
      </c>
      <c r="G3074" t="s">
        <v>12596</v>
      </c>
      <c r="H3074" t="s">
        <v>12596</v>
      </c>
      <c r="I3074" t="s">
        <v>30</v>
      </c>
      <c r="J3074" t="s">
        <v>26</v>
      </c>
      <c r="K3074">
        <v>658838.5</v>
      </c>
      <c r="L3074" t="s">
        <v>82</v>
      </c>
      <c r="M3074" t="s">
        <v>12597</v>
      </c>
      <c r="N3074" t="s">
        <v>3339</v>
      </c>
      <c r="O3074">
        <v>13857</v>
      </c>
      <c r="P3074" t="s">
        <v>12598</v>
      </c>
      <c r="Q3074" t="s">
        <v>12599</v>
      </c>
      <c r="R3074" t="s">
        <v>23054</v>
      </c>
      <c r="S3074" t="s">
        <v>28</v>
      </c>
      <c r="T3074" t="s">
        <v>40</v>
      </c>
      <c r="U3074" t="s">
        <v>3448</v>
      </c>
      <c r="V3074" t="s">
        <v>8908</v>
      </c>
      <c r="X3074" t="s">
        <v>23055</v>
      </c>
      <c r="Y3074" t="s">
        <v>22964</v>
      </c>
    </row>
    <row r="3075" spans="1:25" x14ac:dyDescent="0.2">
      <c r="A3075" t="s">
        <v>27096</v>
      </c>
      <c r="B3075">
        <v>192570</v>
      </c>
      <c r="C3075">
        <v>607522</v>
      </c>
      <c r="D3075" t="s">
        <v>23028</v>
      </c>
      <c r="E3075" t="s">
        <v>24</v>
      </c>
      <c r="F3075">
        <v>999980761</v>
      </c>
      <c r="G3075" t="s">
        <v>107</v>
      </c>
      <c r="H3075" t="s">
        <v>108</v>
      </c>
      <c r="I3075" t="s">
        <v>25</v>
      </c>
      <c r="J3075" t="s">
        <v>26</v>
      </c>
      <c r="K3075">
        <v>799002.9</v>
      </c>
      <c r="L3075" t="s">
        <v>109</v>
      </c>
      <c r="M3075" t="s">
        <v>110</v>
      </c>
      <c r="N3075" t="s">
        <v>111</v>
      </c>
      <c r="O3075">
        <v>7034</v>
      </c>
      <c r="P3075" t="s">
        <v>112</v>
      </c>
      <c r="Q3075" t="s">
        <v>113</v>
      </c>
      <c r="R3075" t="s">
        <v>23056</v>
      </c>
      <c r="S3075" t="s">
        <v>28</v>
      </c>
      <c r="T3075" t="s">
        <v>65</v>
      </c>
      <c r="U3075" t="s">
        <v>11020</v>
      </c>
      <c r="V3075" t="s">
        <v>23057</v>
      </c>
      <c r="X3075">
        <v>4773594385</v>
      </c>
      <c r="Y3075">
        <v>4773594399</v>
      </c>
    </row>
    <row r="3076" spans="1:25" x14ac:dyDescent="0.2">
      <c r="A3076" t="s">
        <v>27096</v>
      </c>
      <c r="B3076">
        <v>192570</v>
      </c>
      <c r="C3076">
        <v>607522</v>
      </c>
      <c r="D3076" t="s">
        <v>23028</v>
      </c>
      <c r="E3076" t="s">
        <v>24</v>
      </c>
      <c r="F3076">
        <v>999984059</v>
      </c>
      <c r="G3076" t="s">
        <v>552</v>
      </c>
      <c r="H3076" t="s">
        <v>553</v>
      </c>
      <c r="I3076" t="s">
        <v>25</v>
      </c>
      <c r="J3076" t="s">
        <v>26</v>
      </c>
      <c r="K3076">
        <v>836639.67</v>
      </c>
      <c r="L3076" t="s">
        <v>27</v>
      </c>
      <c r="M3076" t="s">
        <v>554</v>
      </c>
      <c r="N3076" t="s">
        <v>555</v>
      </c>
      <c r="O3076">
        <v>80686</v>
      </c>
      <c r="P3076" t="s">
        <v>556</v>
      </c>
      <c r="Q3076" t="s">
        <v>557</v>
      </c>
      <c r="R3076" t="s">
        <v>23058</v>
      </c>
      <c r="S3076" t="s">
        <v>28</v>
      </c>
      <c r="T3076" t="s">
        <v>40</v>
      </c>
      <c r="U3076" t="s">
        <v>385</v>
      </c>
      <c r="V3076" t="s">
        <v>13084</v>
      </c>
      <c r="X3076" t="s">
        <v>13085</v>
      </c>
      <c r="Y3076" t="s">
        <v>1307</v>
      </c>
    </row>
    <row r="3077" spans="1:25" x14ac:dyDescent="0.2">
      <c r="A3077" t="s">
        <v>27096</v>
      </c>
      <c r="B3077">
        <v>192570</v>
      </c>
      <c r="C3077">
        <v>607522</v>
      </c>
      <c r="D3077" t="s">
        <v>23028</v>
      </c>
      <c r="E3077" t="s">
        <v>24</v>
      </c>
      <c r="F3077">
        <v>951342051</v>
      </c>
      <c r="G3077" t="s">
        <v>23059</v>
      </c>
      <c r="H3077" t="s">
        <v>7520</v>
      </c>
      <c r="I3077" t="s">
        <v>325</v>
      </c>
      <c r="J3077" t="s">
        <v>472</v>
      </c>
      <c r="K3077">
        <v>34557.64</v>
      </c>
      <c r="L3077" t="s">
        <v>906</v>
      </c>
      <c r="M3077" t="s">
        <v>23060</v>
      </c>
      <c r="N3077" t="s">
        <v>908</v>
      </c>
      <c r="O3077">
        <v>6330</v>
      </c>
      <c r="P3077" t="s">
        <v>23061</v>
      </c>
      <c r="Q3077" t="s">
        <v>23062</v>
      </c>
      <c r="R3077" t="s">
        <v>23063</v>
      </c>
      <c r="S3077" t="s">
        <v>28</v>
      </c>
      <c r="T3077" t="s">
        <v>40</v>
      </c>
      <c r="U3077" t="s">
        <v>12509</v>
      </c>
      <c r="V3077" t="s">
        <v>23064</v>
      </c>
      <c r="X3077">
        <v>905532713025</v>
      </c>
      <c r="Y3077">
        <v>903133419064</v>
      </c>
    </row>
    <row r="3078" spans="1:25" x14ac:dyDescent="0.2">
      <c r="A3078" t="s">
        <v>27096</v>
      </c>
      <c r="B3078">
        <v>192570</v>
      </c>
      <c r="C3078">
        <v>607522</v>
      </c>
      <c r="D3078" t="s">
        <v>23028</v>
      </c>
      <c r="E3078" t="s">
        <v>24</v>
      </c>
      <c r="F3078">
        <v>952403231</v>
      </c>
      <c r="G3078" t="s">
        <v>23065</v>
      </c>
      <c r="H3078" t="s">
        <v>23066</v>
      </c>
      <c r="I3078" t="s">
        <v>30</v>
      </c>
      <c r="J3078" t="s">
        <v>26</v>
      </c>
      <c r="K3078">
        <v>415164</v>
      </c>
      <c r="L3078" t="s">
        <v>45</v>
      </c>
      <c r="M3078" t="s">
        <v>23067</v>
      </c>
      <c r="N3078" t="s">
        <v>3869</v>
      </c>
      <c r="O3078">
        <v>58335</v>
      </c>
      <c r="P3078" t="s">
        <v>23068</v>
      </c>
      <c r="Q3078" t="s">
        <v>23069</v>
      </c>
      <c r="R3078" t="s">
        <v>23070</v>
      </c>
      <c r="S3078" t="s">
        <v>28</v>
      </c>
      <c r="T3078" t="s">
        <v>40</v>
      </c>
      <c r="U3078" t="s">
        <v>1217</v>
      </c>
      <c r="V3078" t="s">
        <v>15234</v>
      </c>
      <c r="X3078">
        <v>4613212110</v>
      </c>
    </row>
    <row r="3079" spans="1:25" x14ac:dyDescent="0.2">
      <c r="A3079" t="s">
        <v>27096</v>
      </c>
      <c r="B3079">
        <v>192570</v>
      </c>
      <c r="C3079">
        <v>607522</v>
      </c>
      <c r="D3079" t="s">
        <v>23028</v>
      </c>
      <c r="E3079" t="s">
        <v>24</v>
      </c>
      <c r="F3079">
        <v>999900833</v>
      </c>
      <c r="G3079" t="s">
        <v>2297</v>
      </c>
      <c r="H3079" t="s">
        <v>2297</v>
      </c>
      <c r="I3079" t="s">
        <v>34</v>
      </c>
      <c r="J3079" t="s">
        <v>26</v>
      </c>
      <c r="K3079">
        <v>544315.62</v>
      </c>
      <c r="L3079" t="s">
        <v>312</v>
      </c>
      <c r="M3079" t="s">
        <v>2298</v>
      </c>
      <c r="N3079" t="s">
        <v>1282</v>
      </c>
      <c r="O3079" t="s">
        <v>2299</v>
      </c>
      <c r="P3079" t="s">
        <v>2300</v>
      </c>
      <c r="Q3079" t="s">
        <v>2301</v>
      </c>
      <c r="R3079" t="s">
        <v>23071</v>
      </c>
      <c r="S3079" t="s">
        <v>28</v>
      </c>
      <c r="T3079" t="s">
        <v>65</v>
      </c>
      <c r="U3079" t="s">
        <v>8852</v>
      </c>
      <c r="V3079" t="s">
        <v>10122</v>
      </c>
      <c r="X3079" t="s">
        <v>23072</v>
      </c>
      <c r="Y3079" t="s">
        <v>15603</v>
      </c>
    </row>
    <row r="3080" spans="1:25" x14ac:dyDescent="0.2">
      <c r="A3080" t="s">
        <v>27096</v>
      </c>
      <c r="B3080">
        <v>192570</v>
      </c>
      <c r="C3080">
        <v>607522</v>
      </c>
      <c r="D3080" t="s">
        <v>23028</v>
      </c>
      <c r="E3080" t="s">
        <v>24</v>
      </c>
      <c r="F3080">
        <v>995564060</v>
      </c>
      <c r="G3080" t="s">
        <v>6789</v>
      </c>
      <c r="H3080" t="s">
        <v>6790</v>
      </c>
      <c r="I3080" t="s">
        <v>30</v>
      </c>
      <c r="J3080" t="s">
        <v>26</v>
      </c>
      <c r="K3080">
        <v>400010</v>
      </c>
      <c r="L3080" t="s">
        <v>312</v>
      </c>
      <c r="M3080" t="s">
        <v>6791</v>
      </c>
      <c r="N3080" t="s">
        <v>1035</v>
      </c>
      <c r="O3080" t="s">
        <v>6792</v>
      </c>
      <c r="P3080" t="s">
        <v>6793</v>
      </c>
      <c r="Q3080" t="s">
        <v>6794</v>
      </c>
      <c r="R3080" t="s">
        <v>23073</v>
      </c>
      <c r="S3080" t="s">
        <v>28</v>
      </c>
      <c r="T3080" t="s">
        <v>40</v>
      </c>
      <c r="U3080" t="s">
        <v>3964</v>
      </c>
      <c r="V3080" t="s">
        <v>6796</v>
      </c>
      <c r="X3080">
        <v>31715730551</v>
      </c>
    </row>
    <row r="3081" spans="1:25" x14ac:dyDescent="0.2">
      <c r="A3081" t="s">
        <v>27096</v>
      </c>
      <c r="B3081">
        <v>192570</v>
      </c>
      <c r="C3081">
        <v>607522</v>
      </c>
      <c r="D3081" t="s">
        <v>23028</v>
      </c>
      <c r="E3081" t="s">
        <v>24</v>
      </c>
      <c r="F3081">
        <v>999994438</v>
      </c>
      <c r="G3081" t="s">
        <v>127</v>
      </c>
      <c r="H3081" t="s">
        <v>128</v>
      </c>
      <c r="I3081" t="s">
        <v>25</v>
      </c>
      <c r="J3081" t="s">
        <v>26</v>
      </c>
      <c r="K3081">
        <v>705276.75</v>
      </c>
      <c r="L3081" t="s">
        <v>82</v>
      </c>
      <c r="M3081" t="s">
        <v>129</v>
      </c>
      <c r="N3081" t="s">
        <v>130</v>
      </c>
      <c r="O3081">
        <v>91120</v>
      </c>
      <c r="P3081" t="s">
        <v>131</v>
      </c>
      <c r="Q3081" t="s">
        <v>132</v>
      </c>
      <c r="R3081" t="s">
        <v>23074</v>
      </c>
      <c r="S3081" t="s">
        <v>28</v>
      </c>
      <c r="T3081" t="s">
        <v>40</v>
      </c>
      <c r="U3081" t="s">
        <v>1240</v>
      </c>
      <c r="V3081" t="s">
        <v>3182</v>
      </c>
      <c r="X3081">
        <v>33180386765</v>
      </c>
    </row>
    <row r="3082" spans="1:25" x14ac:dyDescent="0.2">
      <c r="A3082" t="s">
        <v>27096</v>
      </c>
      <c r="B3082">
        <v>192570</v>
      </c>
      <c r="C3082">
        <v>607522</v>
      </c>
      <c r="D3082" t="s">
        <v>23028</v>
      </c>
      <c r="E3082" t="s">
        <v>24</v>
      </c>
      <c r="F3082">
        <v>918297740</v>
      </c>
      <c r="G3082" t="s">
        <v>15253</v>
      </c>
      <c r="H3082" t="s">
        <v>15253</v>
      </c>
      <c r="I3082" t="s">
        <v>325</v>
      </c>
      <c r="J3082" t="s">
        <v>26</v>
      </c>
      <c r="K3082">
        <v>43392.36</v>
      </c>
      <c r="L3082" t="s">
        <v>312</v>
      </c>
      <c r="M3082" t="s">
        <v>13014</v>
      </c>
      <c r="N3082" t="s">
        <v>2220</v>
      </c>
      <c r="O3082" t="s">
        <v>15254</v>
      </c>
      <c r="P3082" t="s">
        <v>15255</v>
      </c>
      <c r="Q3082" t="s">
        <v>15256</v>
      </c>
      <c r="R3082" t="s">
        <v>23075</v>
      </c>
      <c r="S3082" t="s">
        <v>28</v>
      </c>
      <c r="T3082" t="s">
        <v>40</v>
      </c>
      <c r="U3082" t="s">
        <v>6100</v>
      </c>
      <c r="V3082" t="s">
        <v>8577</v>
      </c>
      <c r="X3082" t="s">
        <v>23076</v>
      </c>
    </row>
    <row r="3083" spans="1:25" x14ac:dyDescent="0.2">
      <c r="A3083" t="s">
        <v>27096</v>
      </c>
      <c r="B3083">
        <v>192570</v>
      </c>
      <c r="C3083">
        <v>607522</v>
      </c>
      <c r="D3083" t="s">
        <v>23028</v>
      </c>
      <c r="E3083" t="s">
        <v>24</v>
      </c>
      <c r="F3083">
        <v>996421540</v>
      </c>
      <c r="G3083" t="s">
        <v>14807</v>
      </c>
      <c r="H3083" t="s">
        <v>14808</v>
      </c>
      <c r="I3083" t="s">
        <v>30</v>
      </c>
      <c r="J3083" t="s">
        <v>26</v>
      </c>
      <c r="K3083">
        <v>304751.25</v>
      </c>
      <c r="L3083" t="s">
        <v>99</v>
      </c>
      <c r="M3083" t="s">
        <v>14809</v>
      </c>
      <c r="N3083" t="s">
        <v>101</v>
      </c>
      <c r="O3083">
        <v>11741</v>
      </c>
      <c r="Q3083" t="s">
        <v>14810</v>
      </c>
      <c r="R3083" t="s">
        <v>23077</v>
      </c>
      <c r="S3083" t="s">
        <v>28</v>
      </c>
      <c r="T3083" t="s">
        <v>40</v>
      </c>
      <c r="U3083" t="s">
        <v>453</v>
      </c>
      <c r="V3083" t="s">
        <v>14811</v>
      </c>
      <c r="X3083" t="s">
        <v>23078</v>
      </c>
    </row>
    <row r="3084" spans="1:25" x14ac:dyDescent="0.2">
      <c r="A3084" t="s">
        <v>27096</v>
      </c>
      <c r="B3084">
        <v>192570</v>
      </c>
      <c r="C3084">
        <v>607522</v>
      </c>
      <c r="D3084" t="s">
        <v>23028</v>
      </c>
      <c r="E3084" t="s">
        <v>57</v>
      </c>
      <c r="F3084">
        <v>999654356</v>
      </c>
      <c r="G3084" t="s">
        <v>2669</v>
      </c>
      <c r="H3084" t="s">
        <v>2670</v>
      </c>
      <c r="I3084" t="s">
        <v>25</v>
      </c>
      <c r="J3084" t="s">
        <v>26</v>
      </c>
      <c r="K3084">
        <v>1136256</v>
      </c>
      <c r="L3084" t="s">
        <v>99</v>
      </c>
      <c r="M3084" t="s">
        <v>2671</v>
      </c>
      <c r="N3084" t="s">
        <v>101</v>
      </c>
      <c r="O3084">
        <v>10682</v>
      </c>
      <c r="P3084" t="s">
        <v>2672</v>
      </c>
      <c r="Q3084" t="s">
        <v>2673</v>
      </c>
      <c r="R3084" t="s">
        <v>23079</v>
      </c>
      <c r="S3084" t="s">
        <v>28</v>
      </c>
      <c r="T3084" t="s">
        <v>262</v>
      </c>
      <c r="U3084" t="s">
        <v>1807</v>
      </c>
      <c r="V3084" t="s">
        <v>5092</v>
      </c>
      <c r="X3084">
        <v>302107724374</v>
      </c>
      <c r="Y3084">
        <v>302107722456</v>
      </c>
    </row>
    <row r="3085" spans="1:25" x14ac:dyDescent="0.2">
      <c r="A3085" t="s">
        <v>27096</v>
      </c>
      <c r="B3085">
        <v>192570</v>
      </c>
      <c r="C3085">
        <v>607522</v>
      </c>
      <c r="D3085" t="s">
        <v>23028</v>
      </c>
      <c r="E3085" t="s">
        <v>24</v>
      </c>
      <c r="F3085">
        <v>999937984</v>
      </c>
      <c r="G3085" t="s">
        <v>6813</v>
      </c>
      <c r="H3085" t="s">
        <v>6814</v>
      </c>
      <c r="I3085" t="s">
        <v>30</v>
      </c>
      <c r="J3085" t="s">
        <v>26</v>
      </c>
      <c r="K3085">
        <v>625640</v>
      </c>
      <c r="L3085" t="s">
        <v>99</v>
      </c>
      <c r="M3085" t="s">
        <v>6815</v>
      </c>
      <c r="N3085" t="s">
        <v>101</v>
      </c>
      <c r="O3085">
        <v>11526</v>
      </c>
      <c r="Q3085" t="s">
        <v>6816</v>
      </c>
      <c r="R3085" t="s">
        <v>23080</v>
      </c>
      <c r="S3085" t="s">
        <v>28</v>
      </c>
      <c r="T3085" t="s">
        <v>65</v>
      </c>
      <c r="U3085" t="s">
        <v>3729</v>
      </c>
      <c r="V3085" t="s">
        <v>23081</v>
      </c>
      <c r="X3085">
        <v>302107450300</v>
      </c>
    </row>
    <row r="3086" spans="1:25" x14ac:dyDescent="0.2">
      <c r="A3086" t="s">
        <v>27096</v>
      </c>
      <c r="B3086">
        <v>192570</v>
      </c>
      <c r="C3086">
        <v>607522</v>
      </c>
      <c r="D3086" t="s">
        <v>23028</v>
      </c>
      <c r="E3086" t="s">
        <v>24</v>
      </c>
      <c r="F3086">
        <v>950090460</v>
      </c>
      <c r="G3086" t="s">
        <v>23082</v>
      </c>
      <c r="H3086" t="s">
        <v>23083</v>
      </c>
      <c r="I3086" t="s">
        <v>30</v>
      </c>
      <c r="J3086" t="s">
        <v>26</v>
      </c>
      <c r="K3086">
        <v>339100</v>
      </c>
      <c r="L3086" t="s">
        <v>99</v>
      </c>
      <c r="M3086" t="s">
        <v>23084</v>
      </c>
      <c r="N3086" t="s">
        <v>4784</v>
      </c>
      <c r="O3086">
        <v>15341</v>
      </c>
      <c r="P3086" t="s">
        <v>23085</v>
      </c>
      <c r="R3086" t="s">
        <v>23086</v>
      </c>
      <c r="S3086" t="s">
        <v>28</v>
      </c>
      <c r="T3086" t="s">
        <v>40</v>
      </c>
      <c r="U3086" t="s">
        <v>11827</v>
      </c>
      <c r="V3086" t="s">
        <v>23087</v>
      </c>
      <c r="X3086">
        <v>302106512611</v>
      </c>
    </row>
    <row r="3087" spans="1:25" x14ac:dyDescent="0.2">
      <c r="A3087" t="s">
        <v>27096</v>
      </c>
      <c r="B3087">
        <v>192570</v>
      </c>
      <c r="C3087">
        <v>607522</v>
      </c>
      <c r="D3087" t="s">
        <v>23028</v>
      </c>
      <c r="E3087" t="s">
        <v>24</v>
      </c>
      <c r="F3087">
        <v>990006057</v>
      </c>
      <c r="G3087" t="s">
        <v>200</v>
      </c>
      <c r="H3087" t="s">
        <v>201</v>
      </c>
      <c r="I3087" t="s">
        <v>30</v>
      </c>
      <c r="J3087" t="s">
        <v>26</v>
      </c>
      <c r="K3087">
        <v>430760</v>
      </c>
      <c r="L3087" t="s">
        <v>138</v>
      </c>
      <c r="M3087" t="s">
        <v>202</v>
      </c>
      <c r="N3087" t="s">
        <v>203</v>
      </c>
      <c r="O3087" t="s">
        <v>204</v>
      </c>
      <c r="P3087" t="s">
        <v>205</v>
      </c>
      <c r="R3087" t="s">
        <v>23088</v>
      </c>
      <c r="S3087" t="s">
        <v>28</v>
      </c>
      <c r="T3087" t="s">
        <v>47</v>
      </c>
      <c r="U3087" t="s">
        <v>20089</v>
      </c>
      <c r="V3087" t="s">
        <v>208</v>
      </c>
      <c r="X3087">
        <v>306942046879</v>
      </c>
      <c r="Y3087" t="s">
        <v>23089</v>
      </c>
    </row>
    <row r="3088" spans="1:25" x14ac:dyDescent="0.2">
      <c r="A3088" t="s">
        <v>27096</v>
      </c>
      <c r="B3088">
        <v>108077</v>
      </c>
      <c r="C3088">
        <v>313161</v>
      </c>
      <c r="D3088" t="s">
        <v>23090</v>
      </c>
      <c r="E3088" t="s">
        <v>24</v>
      </c>
      <c r="F3088">
        <v>958270470</v>
      </c>
      <c r="G3088" t="s">
        <v>23091</v>
      </c>
      <c r="H3088" t="s">
        <v>23092</v>
      </c>
      <c r="I3088" t="s">
        <v>30</v>
      </c>
      <c r="J3088" t="s">
        <v>26</v>
      </c>
      <c r="K3088">
        <v>548194.1</v>
      </c>
      <c r="L3088" t="s">
        <v>138</v>
      </c>
      <c r="M3088" t="s">
        <v>23093</v>
      </c>
      <c r="N3088" t="s">
        <v>23094</v>
      </c>
      <c r="O3088" t="s">
        <v>23095</v>
      </c>
      <c r="P3088" t="s">
        <v>23096</v>
      </c>
      <c r="Q3088" t="s">
        <v>23097</v>
      </c>
      <c r="R3088" t="s">
        <v>23098</v>
      </c>
      <c r="S3088" t="s">
        <v>28</v>
      </c>
      <c r="T3088" t="s">
        <v>40</v>
      </c>
      <c r="U3088" t="s">
        <v>673</v>
      </c>
      <c r="V3088" t="s">
        <v>567</v>
      </c>
      <c r="X3088" t="s">
        <v>23099</v>
      </c>
      <c r="Y3088" t="s">
        <v>23100</v>
      </c>
    </row>
    <row r="3089" spans="1:25" x14ac:dyDescent="0.2">
      <c r="A3089" t="s">
        <v>27096</v>
      </c>
      <c r="B3089">
        <v>108077</v>
      </c>
      <c r="C3089">
        <v>313161</v>
      </c>
      <c r="D3089" t="s">
        <v>23090</v>
      </c>
      <c r="E3089" t="s">
        <v>24</v>
      </c>
      <c r="F3089">
        <v>953175060</v>
      </c>
      <c r="G3089" t="s">
        <v>18035</v>
      </c>
      <c r="H3089" t="s">
        <v>18035</v>
      </c>
      <c r="I3089" t="s">
        <v>30</v>
      </c>
      <c r="J3089" t="s">
        <v>26</v>
      </c>
      <c r="K3089">
        <v>107985.18</v>
      </c>
      <c r="L3089" t="s">
        <v>357</v>
      </c>
      <c r="M3089" t="s">
        <v>18036</v>
      </c>
      <c r="N3089" t="s">
        <v>3823</v>
      </c>
      <c r="O3089">
        <v>48001</v>
      </c>
      <c r="P3089" t="s">
        <v>18037</v>
      </c>
      <c r="Q3089" t="s">
        <v>18038</v>
      </c>
      <c r="R3089" t="s">
        <v>23101</v>
      </c>
      <c r="S3089" t="s">
        <v>28</v>
      </c>
      <c r="T3089" t="s">
        <v>40</v>
      </c>
      <c r="U3089" t="s">
        <v>2821</v>
      </c>
      <c r="V3089" t="s">
        <v>9818</v>
      </c>
      <c r="X3089">
        <v>944254000</v>
      </c>
    </row>
    <row r="3090" spans="1:25" x14ac:dyDescent="0.2">
      <c r="A3090" t="s">
        <v>27096</v>
      </c>
      <c r="B3090">
        <v>108077</v>
      </c>
      <c r="C3090">
        <v>313161</v>
      </c>
      <c r="D3090" t="s">
        <v>23090</v>
      </c>
      <c r="E3090" t="s">
        <v>24</v>
      </c>
      <c r="F3090">
        <v>996125981</v>
      </c>
      <c r="G3090" t="s">
        <v>14557</v>
      </c>
      <c r="H3090" t="s">
        <v>14558</v>
      </c>
      <c r="I3090" t="s">
        <v>30</v>
      </c>
      <c r="J3090" t="s">
        <v>26</v>
      </c>
      <c r="K3090">
        <v>339400</v>
      </c>
      <c r="L3090" t="s">
        <v>99</v>
      </c>
      <c r="M3090" t="s">
        <v>14559</v>
      </c>
      <c r="N3090" t="s">
        <v>101</v>
      </c>
      <c r="O3090">
        <v>15561</v>
      </c>
      <c r="P3090" t="s">
        <v>14560</v>
      </c>
      <c r="Q3090" t="s">
        <v>14561</v>
      </c>
      <c r="R3090" t="s">
        <v>23102</v>
      </c>
      <c r="S3090" t="s">
        <v>28</v>
      </c>
      <c r="T3090" t="s">
        <v>65</v>
      </c>
      <c r="U3090" t="s">
        <v>3729</v>
      </c>
      <c r="V3090" t="s">
        <v>20646</v>
      </c>
      <c r="X3090">
        <v>302106541942</v>
      </c>
      <c r="Y3090">
        <v>302106545782</v>
      </c>
    </row>
    <row r="3091" spans="1:25" x14ac:dyDescent="0.2">
      <c r="A3091" t="s">
        <v>27096</v>
      </c>
      <c r="B3091">
        <v>108077</v>
      </c>
      <c r="C3091">
        <v>313161</v>
      </c>
      <c r="D3091" t="s">
        <v>23090</v>
      </c>
      <c r="E3091" t="s">
        <v>24</v>
      </c>
      <c r="F3091">
        <v>999959227</v>
      </c>
      <c r="G3091" t="s">
        <v>5615</v>
      </c>
      <c r="H3091" t="s">
        <v>6306</v>
      </c>
      <c r="I3091" t="s">
        <v>25</v>
      </c>
      <c r="J3091" t="s">
        <v>26</v>
      </c>
      <c r="K3091">
        <v>463474</v>
      </c>
      <c r="L3091" t="s">
        <v>357</v>
      </c>
      <c r="M3091" t="s">
        <v>5617</v>
      </c>
      <c r="N3091" t="s">
        <v>5618</v>
      </c>
      <c r="O3091">
        <v>20600</v>
      </c>
      <c r="P3091" t="s">
        <v>5619</v>
      </c>
      <c r="Q3091" t="s">
        <v>6307</v>
      </c>
      <c r="R3091" t="s">
        <v>23103</v>
      </c>
      <c r="S3091" t="s">
        <v>28</v>
      </c>
      <c r="T3091" t="s">
        <v>47</v>
      </c>
      <c r="U3091" t="s">
        <v>6308</v>
      </c>
      <c r="V3091" t="s">
        <v>14775</v>
      </c>
      <c r="X3091">
        <v>34943206744</v>
      </c>
      <c r="Y3091">
        <v>34943202757</v>
      </c>
    </row>
    <row r="3092" spans="1:25" x14ac:dyDescent="0.2">
      <c r="A3092" t="s">
        <v>27096</v>
      </c>
      <c r="B3092">
        <v>108077</v>
      </c>
      <c r="C3092">
        <v>313161</v>
      </c>
      <c r="D3092" t="s">
        <v>23090</v>
      </c>
      <c r="E3092" t="s">
        <v>24</v>
      </c>
      <c r="F3092">
        <v>999484994</v>
      </c>
      <c r="G3092" t="s">
        <v>15946</v>
      </c>
      <c r="H3092" t="s">
        <v>15947</v>
      </c>
      <c r="I3092" t="s">
        <v>30</v>
      </c>
      <c r="J3092" t="s">
        <v>26</v>
      </c>
      <c r="K3092">
        <v>102680</v>
      </c>
      <c r="L3092" t="s">
        <v>99</v>
      </c>
      <c r="M3092" t="s">
        <v>15948</v>
      </c>
      <c r="N3092" t="s">
        <v>15949</v>
      </c>
      <c r="O3092">
        <v>19019</v>
      </c>
      <c r="P3092" t="s">
        <v>15950</v>
      </c>
      <c r="Q3092" t="s">
        <v>15951</v>
      </c>
      <c r="R3092" t="s">
        <v>23104</v>
      </c>
      <c r="S3092" t="s">
        <v>28</v>
      </c>
      <c r="T3092" t="s">
        <v>40</v>
      </c>
      <c r="U3092" t="s">
        <v>453</v>
      </c>
      <c r="V3092" t="s">
        <v>23105</v>
      </c>
      <c r="X3092">
        <v>302103536406</v>
      </c>
      <c r="Y3092">
        <v>302103537782</v>
      </c>
    </row>
    <row r="3093" spans="1:25" x14ac:dyDescent="0.2">
      <c r="A3093" t="s">
        <v>27096</v>
      </c>
      <c r="B3093">
        <v>108077</v>
      </c>
      <c r="C3093">
        <v>313161</v>
      </c>
      <c r="D3093" t="s">
        <v>23090</v>
      </c>
      <c r="E3093" t="s">
        <v>24</v>
      </c>
      <c r="F3093">
        <v>992532034</v>
      </c>
      <c r="G3093" t="s">
        <v>12596</v>
      </c>
      <c r="H3093" t="s">
        <v>12596</v>
      </c>
      <c r="I3093" t="s">
        <v>30</v>
      </c>
      <c r="J3093" t="s">
        <v>26</v>
      </c>
      <c r="K3093">
        <v>821226.25</v>
      </c>
      <c r="L3093" t="s">
        <v>82</v>
      </c>
      <c r="M3093" t="s">
        <v>12597</v>
      </c>
      <c r="N3093" t="s">
        <v>3339</v>
      </c>
      <c r="O3093">
        <v>13857</v>
      </c>
      <c r="P3093" t="s">
        <v>12598</v>
      </c>
      <c r="Q3093" t="s">
        <v>12599</v>
      </c>
      <c r="R3093" t="s">
        <v>23106</v>
      </c>
      <c r="S3093" t="s">
        <v>28</v>
      </c>
      <c r="T3093" t="s">
        <v>47</v>
      </c>
      <c r="U3093" t="s">
        <v>4097</v>
      </c>
      <c r="V3093" t="s">
        <v>3327</v>
      </c>
      <c r="X3093" t="s">
        <v>12600</v>
      </c>
      <c r="Y3093" t="s">
        <v>12601</v>
      </c>
    </row>
    <row r="3094" spans="1:25" x14ac:dyDescent="0.2">
      <c r="A3094" t="s">
        <v>27096</v>
      </c>
      <c r="B3094">
        <v>108077</v>
      </c>
      <c r="C3094">
        <v>313161</v>
      </c>
      <c r="D3094" t="s">
        <v>23090</v>
      </c>
      <c r="E3094" t="s">
        <v>24</v>
      </c>
      <c r="F3094">
        <v>988470062</v>
      </c>
      <c r="G3094" t="s">
        <v>7405</v>
      </c>
      <c r="H3094" t="s">
        <v>7406</v>
      </c>
      <c r="I3094" t="s">
        <v>30</v>
      </c>
      <c r="J3094" t="s">
        <v>26</v>
      </c>
      <c r="K3094">
        <v>283630.87</v>
      </c>
      <c r="L3094" t="s">
        <v>312</v>
      </c>
      <c r="M3094" t="s">
        <v>7407</v>
      </c>
      <c r="N3094" t="s">
        <v>6122</v>
      </c>
      <c r="O3094" t="s">
        <v>7408</v>
      </c>
      <c r="P3094" t="s">
        <v>7409</v>
      </c>
      <c r="Q3094" t="s">
        <v>7410</v>
      </c>
      <c r="R3094" t="s">
        <v>23107</v>
      </c>
      <c r="S3094" t="s">
        <v>28</v>
      </c>
      <c r="T3094" t="s">
        <v>65</v>
      </c>
      <c r="U3094" t="s">
        <v>3918</v>
      </c>
      <c r="V3094" t="s">
        <v>13190</v>
      </c>
      <c r="X3094">
        <v>3161096294242</v>
      </c>
      <c r="Y3094">
        <v>310320253901</v>
      </c>
    </row>
    <row r="3095" spans="1:25" x14ac:dyDescent="0.2">
      <c r="A3095" t="s">
        <v>27096</v>
      </c>
      <c r="B3095">
        <v>108077</v>
      </c>
      <c r="C3095">
        <v>313161</v>
      </c>
      <c r="D3095" t="s">
        <v>23090</v>
      </c>
      <c r="E3095" t="s">
        <v>24</v>
      </c>
      <c r="F3095">
        <v>999959130</v>
      </c>
      <c r="G3095" t="s">
        <v>5349</v>
      </c>
      <c r="H3095" t="s">
        <v>5350</v>
      </c>
      <c r="I3095" t="s">
        <v>30</v>
      </c>
      <c r="J3095" t="s">
        <v>26</v>
      </c>
      <c r="K3095">
        <v>834700</v>
      </c>
      <c r="L3095" t="s">
        <v>357</v>
      </c>
      <c r="M3095" t="s">
        <v>5351</v>
      </c>
      <c r="N3095" t="s">
        <v>5352</v>
      </c>
      <c r="O3095">
        <v>28108</v>
      </c>
      <c r="P3095" t="s">
        <v>5353</v>
      </c>
      <c r="Q3095" t="s">
        <v>5354</v>
      </c>
      <c r="R3095" t="s">
        <v>23108</v>
      </c>
      <c r="S3095" t="s">
        <v>28</v>
      </c>
      <c r="T3095" t="s">
        <v>40</v>
      </c>
      <c r="U3095" t="s">
        <v>278</v>
      </c>
      <c r="V3095" t="s">
        <v>23109</v>
      </c>
      <c r="X3095">
        <v>34914809617</v>
      </c>
      <c r="Y3095">
        <v>34914809621</v>
      </c>
    </row>
    <row r="3096" spans="1:25" x14ac:dyDescent="0.2">
      <c r="A3096" t="s">
        <v>27096</v>
      </c>
      <c r="B3096">
        <v>108077</v>
      </c>
      <c r="C3096">
        <v>313161</v>
      </c>
      <c r="D3096" t="s">
        <v>23090</v>
      </c>
      <c r="E3096" t="s">
        <v>24</v>
      </c>
      <c r="F3096">
        <v>998076554</v>
      </c>
      <c r="G3096" t="s">
        <v>13717</v>
      </c>
      <c r="H3096" t="s">
        <v>13718</v>
      </c>
      <c r="I3096" t="s">
        <v>30</v>
      </c>
      <c r="J3096" t="s">
        <v>26</v>
      </c>
      <c r="K3096">
        <v>774360</v>
      </c>
      <c r="L3096" t="s">
        <v>210</v>
      </c>
      <c r="M3096" t="s">
        <v>13719</v>
      </c>
      <c r="N3096" t="s">
        <v>219</v>
      </c>
      <c r="O3096">
        <v>156</v>
      </c>
      <c r="P3096" t="s">
        <v>13720</v>
      </c>
      <c r="Q3096" t="s">
        <v>13721</v>
      </c>
      <c r="R3096" t="s">
        <v>23110</v>
      </c>
      <c r="S3096" t="s">
        <v>28</v>
      </c>
      <c r="T3096" t="s">
        <v>65</v>
      </c>
      <c r="U3096" t="s">
        <v>14567</v>
      </c>
      <c r="V3096" t="s">
        <v>929</v>
      </c>
      <c r="X3096">
        <v>390688202567</v>
      </c>
      <c r="Y3096">
        <v>390688202288</v>
      </c>
    </row>
    <row r="3097" spans="1:25" x14ac:dyDescent="0.2">
      <c r="A3097" t="s">
        <v>27096</v>
      </c>
      <c r="B3097">
        <v>108077</v>
      </c>
      <c r="C3097">
        <v>313161</v>
      </c>
      <c r="D3097" t="s">
        <v>23090</v>
      </c>
      <c r="E3097" t="s">
        <v>24</v>
      </c>
      <c r="F3097">
        <v>999975329</v>
      </c>
      <c r="G3097" t="s">
        <v>692</v>
      </c>
      <c r="H3097" t="s">
        <v>693</v>
      </c>
      <c r="I3097" t="s">
        <v>34</v>
      </c>
      <c r="J3097" t="s">
        <v>26</v>
      </c>
      <c r="K3097">
        <v>652266.35</v>
      </c>
      <c r="L3097" t="s">
        <v>138</v>
      </c>
      <c r="M3097" t="s">
        <v>694</v>
      </c>
      <c r="N3097" t="s">
        <v>693</v>
      </c>
      <c r="O3097" t="s">
        <v>695</v>
      </c>
      <c r="P3097" t="s">
        <v>696</v>
      </c>
      <c r="Q3097" t="s">
        <v>697</v>
      </c>
      <c r="R3097" t="s">
        <v>23111</v>
      </c>
      <c r="S3097" t="s">
        <v>28</v>
      </c>
      <c r="T3097" t="s">
        <v>65</v>
      </c>
      <c r="U3097" t="s">
        <v>1798</v>
      </c>
      <c r="V3097" t="s">
        <v>2986</v>
      </c>
      <c r="X3097" t="s">
        <v>2987</v>
      </c>
    </row>
    <row r="3098" spans="1:25" x14ac:dyDescent="0.2">
      <c r="A3098" t="s">
        <v>27096</v>
      </c>
      <c r="B3098">
        <v>108077</v>
      </c>
      <c r="C3098">
        <v>313161</v>
      </c>
      <c r="D3098" t="s">
        <v>23090</v>
      </c>
      <c r="E3098" t="s">
        <v>24</v>
      </c>
      <c r="F3098">
        <v>999877844</v>
      </c>
      <c r="G3098" t="s">
        <v>8885</v>
      </c>
      <c r="H3098" t="s">
        <v>996</v>
      </c>
      <c r="I3098" t="s">
        <v>34</v>
      </c>
      <c r="J3098" t="s">
        <v>26</v>
      </c>
      <c r="K3098">
        <v>453720</v>
      </c>
      <c r="L3098" t="s">
        <v>27</v>
      </c>
      <c r="M3098" t="s">
        <v>8886</v>
      </c>
      <c r="N3098" t="s">
        <v>3352</v>
      </c>
      <c r="O3098">
        <v>9111</v>
      </c>
      <c r="P3098" t="s">
        <v>8887</v>
      </c>
      <c r="Q3098" t="s">
        <v>8888</v>
      </c>
      <c r="R3098" t="s">
        <v>23112</v>
      </c>
      <c r="S3098" t="s">
        <v>28</v>
      </c>
      <c r="T3098" t="s">
        <v>262</v>
      </c>
      <c r="U3098" t="s">
        <v>13932</v>
      </c>
      <c r="V3098" t="s">
        <v>13911</v>
      </c>
      <c r="X3098">
        <v>4937153123610</v>
      </c>
      <c r="Y3098">
        <v>4937153123619</v>
      </c>
    </row>
    <row r="3099" spans="1:25" x14ac:dyDescent="0.2">
      <c r="A3099" t="s">
        <v>27096</v>
      </c>
      <c r="B3099">
        <v>108077</v>
      </c>
      <c r="C3099">
        <v>313161</v>
      </c>
      <c r="D3099" t="s">
        <v>23090</v>
      </c>
      <c r="E3099" t="s">
        <v>24</v>
      </c>
      <c r="F3099">
        <v>999977754</v>
      </c>
      <c r="G3099" t="s">
        <v>1818</v>
      </c>
      <c r="H3099" t="s">
        <v>1819</v>
      </c>
      <c r="I3099" t="s">
        <v>34</v>
      </c>
      <c r="J3099" t="s">
        <v>26</v>
      </c>
      <c r="K3099">
        <v>284640</v>
      </c>
      <c r="L3099" t="s">
        <v>210</v>
      </c>
      <c r="M3099" t="s">
        <v>1820</v>
      </c>
      <c r="N3099" t="s">
        <v>1821</v>
      </c>
      <c r="O3099">
        <v>10129</v>
      </c>
      <c r="P3099" t="s">
        <v>1822</v>
      </c>
      <c r="Q3099" t="s">
        <v>1823</v>
      </c>
      <c r="R3099" t="s">
        <v>23113</v>
      </c>
      <c r="S3099" t="s">
        <v>28</v>
      </c>
      <c r="T3099" t="s">
        <v>65</v>
      </c>
      <c r="U3099" t="s">
        <v>7736</v>
      </c>
      <c r="V3099" t="s">
        <v>11000</v>
      </c>
      <c r="X3099">
        <v>390110907534</v>
      </c>
      <c r="Y3099">
        <v>390110907599</v>
      </c>
    </row>
    <row r="3100" spans="1:25" x14ac:dyDescent="0.2">
      <c r="A3100" t="s">
        <v>27096</v>
      </c>
      <c r="B3100">
        <v>108077</v>
      </c>
      <c r="C3100">
        <v>313161</v>
      </c>
      <c r="D3100" t="s">
        <v>23090</v>
      </c>
      <c r="E3100" t="s">
        <v>24</v>
      </c>
      <c r="F3100">
        <v>997885658</v>
      </c>
      <c r="G3100" t="s">
        <v>15355</v>
      </c>
      <c r="H3100" t="s">
        <v>15356</v>
      </c>
      <c r="I3100" t="s">
        <v>30</v>
      </c>
      <c r="J3100" t="s">
        <v>26</v>
      </c>
      <c r="K3100">
        <v>117340</v>
      </c>
      <c r="L3100" t="s">
        <v>82</v>
      </c>
      <c r="M3100" t="s">
        <v>15357</v>
      </c>
      <c r="N3100" t="s">
        <v>15358</v>
      </c>
      <c r="O3100">
        <v>44600</v>
      </c>
      <c r="P3100" t="s">
        <v>15359</v>
      </c>
      <c r="Q3100" t="s">
        <v>15360</v>
      </c>
      <c r="R3100" t="s">
        <v>23114</v>
      </c>
      <c r="S3100" t="s">
        <v>28</v>
      </c>
      <c r="T3100" t="s">
        <v>40</v>
      </c>
      <c r="U3100" t="s">
        <v>1364</v>
      </c>
      <c r="V3100" t="s">
        <v>15361</v>
      </c>
      <c r="X3100" t="s">
        <v>23115</v>
      </c>
    </row>
    <row r="3101" spans="1:25" x14ac:dyDescent="0.2">
      <c r="A3101" t="s">
        <v>27096</v>
      </c>
      <c r="B3101">
        <v>108077</v>
      </c>
      <c r="C3101">
        <v>313161</v>
      </c>
      <c r="D3101" t="s">
        <v>23090</v>
      </c>
      <c r="E3101" t="s">
        <v>24</v>
      </c>
      <c r="F3101">
        <v>999908496</v>
      </c>
      <c r="G3101" t="s">
        <v>3132</v>
      </c>
      <c r="H3101" t="s">
        <v>3133</v>
      </c>
      <c r="I3101" t="s">
        <v>30</v>
      </c>
      <c r="J3101" t="s">
        <v>26</v>
      </c>
      <c r="K3101">
        <v>422430</v>
      </c>
      <c r="L3101" t="s">
        <v>210</v>
      </c>
      <c r="M3101" t="s">
        <v>3134</v>
      </c>
      <c r="N3101" t="s">
        <v>285</v>
      </c>
      <c r="O3101">
        <v>20123</v>
      </c>
      <c r="P3101" t="s">
        <v>3135</v>
      </c>
      <c r="Q3101" t="s">
        <v>3136</v>
      </c>
      <c r="R3101" t="s">
        <v>23116</v>
      </c>
      <c r="S3101" t="s">
        <v>28</v>
      </c>
      <c r="T3101" t="s">
        <v>65</v>
      </c>
      <c r="U3101" t="s">
        <v>820</v>
      </c>
      <c r="V3101" t="s">
        <v>6087</v>
      </c>
      <c r="X3101" t="s">
        <v>23117</v>
      </c>
    </row>
    <row r="3102" spans="1:25" x14ac:dyDescent="0.2">
      <c r="A3102" t="s">
        <v>27096</v>
      </c>
      <c r="B3102">
        <v>108077</v>
      </c>
      <c r="C3102">
        <v>313161</v>
      </c>
      <c r="D3102" t="s">
        <v>23090</v>
      </c>
      <c r="E3102" t="s">
        <v>24</v>
      </c>
      <c r="F3102">
        <v>999991334</v>
      </c>
      <c r="G3102" t="s">
        <v>347</v>
      </c>
      <c r="H3102" t="s">
        <v>348</v>
      </c>
      <c r="I3102" t="s">
        <v>34</v>
      </c>
      <c r="J3102" t="s">
        <v>26</v>
      </c>
      <c r="K3102">
        <v>345710</v>
      </c>
      <c r="L3102" t="s">
        <v>192</v>
      </c>
      <c r="M3102" t="s">
        <v>349</v>
      </c>
      <c r="N3102" t="s">
        <v>350</v>
      </c>
      <c r="O3102">
        <v>3000</v>
      </c>
      <c r="P3102" t="s">
        <v>351</v>
      </c>
      <c r="Q3102" t="s">
        <v>352</v>
      </c>
      <c r="R3102" t="s">
        <v>23118</v>
      </c>
      <c r="S3102" t="s">
        <v>28</v>
      </c>
      <c r="T3102" t="s">
        <v>56</v>
      </c>
      <c r="U3102" t="s">
        <v>3915</v>
      </c>
      <c r="V3102" t="s">
        <v>3916</v>
      </c>
      <c r="X3102">
        <v>3216326520</v>
      </c>
      <c r="Y3102">
        <v>3216326515</v>
      </c>
    </row>
    <row r="3103" spans="1:25" x14ac:dyDescent="0.2">
      <c r="A3103" t="s">
        <v>27096</v>
      </c>
      <c r="B3103">
        <v>108077</v>
      </c>
      <c r="C3103">
        <v>313161</v>
      </c>
      <c r="D3103" t="s">
        <v>23090</v>
      </c>
      <c r="E3103" t="s">
        <v>24</v>
      </c>
      <c r="F3103">
        <v>999654356</v>
      </c>
      <c r="G3103" t="s">
        <v>2669</v>
      </c>
      <c r="H3103" t="s">
        <v>2670</v>
      </c>
      <c r="I3103" t="s">
        <v>25</v>
      </c>
      <c r="J3103" t="s">
        <v>26</v>
      </c>
      <c r="K3103">
        <v>652120</v>
      </c>
      <c r="L3103" t="s">
        <v>99</v>
      </c>
      <c r="M3103" t="s">
        <v>2671</v>
      </c>
      <c r="N3103" t="s">
        <v>101</v>
      </c>
      <c r="O3103">
        <v>10682</v>
      </c>
      <c r="P3103" t="s">
        <v>2672</v>
      </c>
      <c r="Q3103" t="s">
        <v>2673</v>
      </c>
      <c r="R3103" t="s">
        <v>23119</v>
      </c>
      <c r="S3103" t="s">
        <v>28</v>
      </c>
      <c r="T3103" t="s">
        <v>262</v>
      </c>
      <c r="U3103" t="s">
        <v>1807</v>
      </c>
      <c r="V3103" t="s">
        <v>5092</v>
      </c>
      <c r="X3103">
        <v>302107722527</v>
      </c>
    </row>
    <row r="3104" spans="1:25" x14ac:dyDescent="0.2">
      <c r="A3104" t="s">
        <v>27096</v>
      </c>
      <c r="B3104">
        <v>108077</v>
      </c>
      <c r="C3104">
        <v>313161</v>
      </c>
      <c r="D3104" t="s">
        <v>23090</v>
      </c>
      <c r="E3104" t="s">
        <v>57</v>
      </c>
      <c r="F3104">
        <v>999937984</v>
      </c>
      <c r="G3104" t="s">
        <v>6813</v>
      </c>
      <c r="H3104" t="s">
        <v>6814</v>
      </c>
      <c r="I3104" t="s">
        <v>30</v>
      </c>
      <c r="J3104" t="s">
        <v>26</v>
      </c>
      <c r="K3104">
        <v>749135.16</v>
      </c>
      <c r="L3104" t="s">
        <v>99</v>
      </c>
      <c r="M3104" t="s">
        <v>6815</v>
      </c>
      <c r="N3104" t="s">
        <v>101</v>
      </c>
      <c r="O3104">
        <v>11526</v>
      </c>
      <c r="Q3104" t="s">
        <v>6816</v>
      </c>
      <c r="R3104" t="s">
        <v>23120</v>
      </c>
      <c r="S3104" t="s">
        <v>28</v>
      </c>
      <c r="T3104" t="s">
        <v>40</v>
      </c>
      <c r="U3104" t="s">
        <v>3729</v>
      </c>
      <c r="V3104" t="s">
        <v>6818</v>
      </c>
      <c r="X3104">
        <v>302107450321</v>
      </c>
    </row>
    <row r="3105" spans="1:25" x14ac:dyDescent="0.2">
      <c r="A3105" t="s">
        <v>27096</v>
      </c>
      <c r="B3105">
        <v>108077</v>
      </c>
      <c r="C3105">
        <v>313161</v>
      </c>
      <c r="D3105" t="s">
        <v>23090</v>
      </c>
      <c r="E3105" t="s">
        <v>24</v>
      </c>
      <c r="F3105">
        <v>953825445</v>
      </c>
      <c r="G3105" t="s">
        <v>23121</v>
      </c>
      <c r="H3105" t="s">
        <v>23122</v>
      </c>
      <c r="I3105" t="s">
        <v>30</v>
      </c>
      <c r="J3105" t="s">
        <v>26</v>
      </c>
      <c r="K3105">
        <v>178300</v>
      </c>
      <c r="L3105" t="s">
        <v>357</v>
      </c>
      <c r="M3105" t="s">
        <v>23123</v>
      </c>
      <c r="N3105" t="s">
        <v>23124</v>
      </c>
      <c r="O3105">
        <v>20014</v>
      </c>
      <c r="P3105" t="s">
        <v>23125</v>
      </c>
      <c r="R3105" t="s">
        <v>23126</v>
      </c>
      <c r="S3105" t="s">
        <v>28</v>
      </c>
      <c r="T3105" t="s">
        <v>47</v>
      </c>
      <c r="U3105" t="s">
        <v>7088</v>
      </c>
      <c r="V3105" t="s">
        <v>23127</v>
      </c>
      <c r="X3105">
        <v>34943462833</v>
      </c>
    </row>
    <row r="3106" spans="1:25" x14ac:dyDescent="0.2">
      <c r="A3106" t="s">
        <v>27096</v>
      </c>
      <c r="B3106">
        <v>108077</v>
      </c>
      <c r="C3106">
        <v>313161</v>
      </c>
      <c r="D3106" t="s">
        <v>23090</v>
      </c>
      <c r="E3106" t="s">
        <v>24</v>
      </c>
      <c r="F3106">
        <v>999897729</v>
      </c>
      <c r="G3106" t="s">
        <v>523</v>
      </c>
      <c r="H3106" t="s">
        <v>524</v>
      </c>
      <c r="I3106" t="s">
        <v>34</v>
      </c>
      <c r="J3106" t="s">
        <v>26</v>
      </c>
      <c r="K3106">
        <v>452000</v>
      </c>
      <c r="L3106" t="s">
        <v>27</v>
      </c>
      <c r="M3106" t="s">
        <v>525</v>
      </c>
      <c r="N3106" t="s">
        <v>526</v>
      </c>
      <c r="O3106">
        <v>1069</v>
      </c>
      <c r="P3106" t="s">
        <v>527</v>
      </c>
      <c r="Q3106" t="s">
        <v>528</v>
      </c>
      <c r="R3106" t="s">
        <v>23128</v>
      </c>
      <c r="S3106" t="s">
        <v>28</v>
      </c>
      <c r="T3106" t="s">
        <v>56</v>
      </c>
      <c r="U3106" t="s">
        <v>848</v>
      </c>
      <c r="V3106" t="s">
        <v>8500</v>
      </c>
      <c r="X3106" t="s">
        <v>8501</v>
      </c>
      <c r="Y3106" t="s">
        <v>4014</v>
      </c>
    </row>
    <row r="3107" spans="1:25" x14ac:dyDescent="0.2">
      <c r="A3107" t="s">
        <v>27096</v>
      </c>
      <c r="B3107">
        <v>102076</v>
      </c>
      <c r="C3107">
        <v>285492</v>
      </c>
      <c r="D3107" t="s">
        <v>23135</v>
      </c>
      <c r="E3107" t="s">
        <v>24</v>
      </c>
      <c r="F3107">
        <v>996842326</v>
      </c>
      <c r="G3107" t="s">
        <v>16219</v>
      </c>
      <c r="H3107" t="s">
        <v>3892</v>
      </c>
      <c r="I3107" t="s">
        <v>325</v>
      </c>
      <c r="J3107" t="s">
        <v>26</v>
      </c>
      <c r="K3107">
        <v>251500</v>
      </c>
      <c r="L3107" t="s">
        <v>109</v>
      </c>
      <c r="M3107" t="s">
        <v>16220</v>
      </c>
      <c r="N3107" t="s">
        <v>741</v>
      </c>
      <c r="O3107">
        <v>152</v>
      </c>
      <c r="P3107" t="s">
        <v>16221</v>
      </c>
      <c r="Q3107" t="s">
        <v>16222</v>
      </c>
      <c r="R3107" t="s">
        <v>23136</v>
      </c>
      <c r="S3107" t="s">
        <v>28</v>
      </c>
      <c r="T3107" t="s">
        <v>40</v>
      </c>
      <c r="U3107" t="s">
        <v>3940</v>
      </c>
      <c r="V3107" t="s">
        <v>23137</v>
      </c>
      <c r="X3107" t="s">
        <v>23138</v>
      </c>
    </row>
    <row r="3108" spans="1:25" x14ac:dyDescent="0.2">
      <c r="A3108" t="s">
        <v>27096</v>
      </c>
      <c r="B3108">
        <v>102076</v>
      </c>
      <c r="C3108">
        <v>285492</v>
      </c>
      <c r="D3108" t="s">
        <v>23135</v>
      </c>
      <c r="E3108" t="s">
        <v>24</v>
      </c>
      <c r="F3108">
        <v>997908938</v>
      </c>
      <c r="G3108" t="s">
        <v>8805</v>
      </c>
      <c r="H3108" t="s">
        <v>8806</v>
      </c>
      <c r="I3108" t="s">
        <v>25</v>
      </c>
      <c r="J3108" t="s">
        <v>26</v>
      </c>
      <c r="K3108">
        <v>164558</v>
      </c>
      <c r="L3108" t="s">
        <v>682</v>
      </c>
      <c r="M3108" t="s">
        <v>8807</v>
      </c>
      <c r="N3108" t="s">
        <v>7126</v>
      </c>
      <c r="O3108">
        <v>1070</v>
      </c>
      <c r="P3108" t="s">
        <v>8808</v>
      </c>
      <c r="R3108" t="s">
        <v>23139</v>
      </c>
      <c r="S3108" t="s">
        <v>28</v>
      </c>
      <c r="T3108" t="s">
        <v>65</v>
      </c>
      <c r="U3108" t="s">
        <v>1299</v>
      </c>
      <c r="V3108" t="s">
        <v>16230</v>
      </c>
      <c r="X3108" t="s">
        <v>23140</v>
      </c>
      <c r="Y3108" t="s">
        <v>23141</v>
      </c>
    </row>
    <row r="3109" spans="1:25" x14ac:dyDescent="0.2">
      <c r="A3109" t="s">
        <v>27096</v>
      </c>
      <c r="B3109">
        <v>102076</v>
      </c>
      <c r="C3109">
        <v>285492</v>
      </c>
      <c r="D3109" t="s">
        <v>23135</v>
      </c>
      <c r="E3109" t="s">
        <v>24</v>
      </c>
      <c r="F3109">
        <v>999579181</v>
      </c>
      <c r="G3109" t="s">
        <v>7994</v>
      </c>
      <c r="H3109" t="s">
        <v>7995</v>
      </c>
      <c r="I3109" t="s">
        <v>325</v>
      </c>
      <c r="J3109" t="s">
        <v>26</v>
      </c>
      <c r="K3109">
        <v>316755</v>
      </c>
      <c r="L3109" t="s">
        <v>27</v>
      </c>
      <c r="M3109" t="s">
        <v>7996</v>
      </c>
      <c r="N3109" t="s">
        <v>3609</v>
      </c>
      <c r="O3109">
        <v>24103</v>
      </c>
      <c r="P3109" t="s">
        <v>7997</v>
      </c>
      <c r="R3109" t="s">
        <v>23142</v>
      </c>
      <c r="S3109" t="s">
        <v>28</v>
      </c>
      <c r="T3109" t="s">
        <v>40</v>
      </c>
      <c r="U3109" t="s">
        <v>867</v>
      </c>
      <c r="V3109" t="s">
        <v>23143</v>
      </c>
      <c r="X3109">
        <v>494319881399</v>
      </c>
    </row>
    <row r="3110" spans="1:25" x14ac:dyDescent="0.2">
      <c r="A3110" t="s">
        <v>27096</v>
      </c>
      <c r="B3110">
        <v>102076</v>
      </c>
      <c r="C3110">
        <v>285492</v>
      </c>
      <c r="D3110" t="s">
        <v>23135</v>
      </c>
      <c r="E3110" t="s">
        <v>24</v>
      </c>
      <c r="F3110">
        <v>999902385</v>
      </c>
      <c r="G3110" t="s">
        <v>7007</v>
      </c>
      <c r="H3110" t="s">
        <v>7008</v>
      </c>
      <c r="I3110" t="s">
        <v>34</v>
      </c>
      <c r="J3110" t="s">
        <v>26</v>
      </c>
      <c r="K3110">
        <v>416265.5</v>
      </c>
      <c r="L3110" t="s">
        <v>210</v>
      </c>
      <c r="M3110" t="s">
        <v>7009</v>
      </c>
      <c r="N3110" t="s">
        <v>7010</v>
      </c>
      <c r="O3110">
        <v>50014</v>
      </c>
      <c r="P3110" t="s">
        <v>7011</v>
      </c>
      <c r="R3110" t="s">
        <v>23144</v>
      </c>
      <c r="S3110" t="s">
        <v>28</v>
      </c>
      <c r="T3110" t="s">
        <v>262</v>
      </c>
      <c r="U3110" t="s">
        <v>426</v>
      </c>
      <c r="V3110" t="s">
        <v>23145</v>
      </c>
      <c r="X3110">
        <v>390554685204</v>
      </c>
      <c r="Y3110">
        <v>390554685289</v>
      </c>
    </row>
    <row r="3111" spans="1:25" x14ac:dyDescent="0.2">
      <c r="A3111" t="s">
        <v>27096</v>
      </c>
      <c r="B3111">
        <v>102076</v>
      </c>
      <c r="C3111">
        <v>285492</v>
      </c>
      <c r="D3111" t="s">
        <v>23135</v>
      </c>
      <c r="E3111" t="s">
        <v>24</v>
      </c>
      <c r="F3111">
        <v>999991722</v>
      </c>
      <c r="G3111" t="s">
        <v>917</v>
      </c>
      <c r="H3111" t="s">
        <v>918</v>
      </c>
      <c r="I3111" t="s">
        <v>25</v>
      </c>
      <c r="J3111" t="s">
        <v>26</v>
      </c>
      <c r="K3111">
        <v>245290.69</v>
      </c>
      <c r="L3111" t="s">
        <v>357</v>
      </c>
      <c r="M3111" t="s">
        <v>919</v>
      </c>
      <c r="N3111" t="s">
        <v>575</v>
      </c>
      <c r="O3111">
        <v>28006</v>
      </c>
      <c r="P3111" t="s">
        <v>920</v>
      </c>
      <c r="Q3111" t="s">
        <v>921</v>
      </c>
      <c r="R3111" t="s">
        <v>23146</v>
      </c>
      <c r="S3111" t="s">
        <v>28</v>
      </c>
      <c r="T3111" t="s">
        <v>40</v>
      </c>
      <c r="U3111" t="s">
        <v>1983</v>
      </c>
      <c r="V3111" t="s">
        <v>1984</v>
      </c>
      <c r="X3111" t="s">
        <v>1985</v>
      </c>
      <c r="Y3111" t="s">
        <v>1986</v>
      </c>
    </row>
    <row r="3112" spans="1:25" x14ac:dyDescent="0.2">
      <c r="A3112" t="s">
        <v>27096</v>
      </c>
      <c r="B3112">
        <v>102076</v>
      </c>
      <c r="C3112">
        <v>285492</v>
      </c>
      <c r="D3112" t="s">
        <v>23135</v>
      </c>
      <c r="E3112" t="s">
        <v>24</v>
      </c>
      <c r="F3112">
        <v>983104216</v>
      </c>
      <c r="G3112" t="s">
        <v>19413</v>
      </c>
      <c r="H3112" t="s">
        <v>19414</v>
      </c>
      <c r="I3112" t="s">
        <v>209</v>
      </c>
      <c r="J3112" t="s">
        <v>26</v>
      </c>
      <c r="K3112">
        <v>195005</v>
      </c>
      <c r="L3112" t="s">
        <v>70</v>
      </c>
      <c r="M3112" t="s">
        <v>19415</v>
      </c>
      <c r="N3112" t="s">
        <v>1533</v>
      </c>
      <c r="O3112">
        <v>3001</v>
      </c>
      <c r="P3112" t="s">
        <v>19416</v>
      </c>
      <c r="R3112" t="s">
        <v>23147</v>
      </c>
      <c r="S3112" t="s">
        <v>28</v>
      </c>
      <c r="T3112" t="s">
        <v>65</v>
      </c>
      <c r="U3112" t="s">
        <v>619</v>
      </c>
      <c r="V3112" t="s">
        <v>19417</v>
      </c>
      <c r="X3112" t="s">
        <v>23148</v>
      </c>
      <c r="Y3112" t="s">
        <v>23149</v>
      </c>
    </row>
    <row r="3113" spans="1:25" x14ac:dyDescent="0.2">
      <c r="A3113" t="s">
        <v>27096</v>
      </c>
      <c r="B3113">
        <v>102076</v>
      </c>
      <c r="C3113">
        <v>285492</v>
      </c>
      <c r="D3113" t="s">
        <v>23135</v>
      </c>
      <c r="E3113" t="s">
        <v>24</v>
      </c>
      <c r="F3113">
        <v>953171083</v>
      </c>
      <c r="G3113" t="s">
        <v>6419</v>
      </c>
      <c r="H3113" t="s">
        <v>6420</v>
      </c>
      <c r="I3113" t="s">
        <v>25</v>
      </c>
      <c r="J3113" t="s">
        <v>26</v>
      </c>
      <c r="K3113">
        <v>436169.91</v>
      </c>
      <c r="L3113" t="s">
        <v>35</v>
      </c>
      <c r="M3113" t="s">
        <v>6421</v>
      </c>
      <c r="N3113" t="s">
        <v>6422</v>
      </c>
      <c r="O3113">
        <v>2650</v>
      </c>
      <c r="P3113" t="s">
        <v>6423</v>
      </c>
      <c r="Q3113" t="s">
        <v>6424</v>
      </c>
      <c r="R3113" t="s">
        <v>23150</v>
      </c>
      <c r="S3113" t="s">
        <v>28</v>
      </c>
      <c r="T3113" t="s">
        <v>40</v>
      </c>
      <c r="U3113" t="s">
        <v>16065</v>
      </c>
      <c r="V3113" t="s">
        <v>887</v>
      </c>
      <c r="X3113" t="s">
        <v>16066</v>
      </c>
    </row>
    <row r="3114" spans="1:25" x14ac:dyDescent="0.2">
      <c r="A3114" t="s">
        <v>27096</v>
      </c>
      <c r="B3114">
        <v>102076</v>
      </c>
      <c r="C3114">
        <v>285492</v>
      </c>
      <c r="D3114" t="s">
        <v>23135</v>
      </c>
      <c r="E3114" t="s">
        <v>24</v>
      </c>
      <c r="F3114">
        <v>998962649</v>
      </c>
      <c r="G3114" t="s">
        <v>23151</v>
      </c>
      <c r="H3114" t="s">
        <v>9153</v>
      </c>
      <c r="I3114" t="s">
        <v>325</v>
      </c>
      <c r="J3114" t="s">
        <v>472</v>
      </c>
      <c r="K3114">
        <v>55474.37</v>
      </c>
      <c r="L3114" t="s">
        <v>357</v>
      </c>
      <c r="M3114" t="s">
        <v>23152</v>
      </c>
      <c r="N3114" t="s">
        <v>575</v>
      </c>
      <c r="O3114">
        <v>28016</v>
      </c>
      <c r="P3114" t="s">
        <v>23153</v>
      </c>
      <c r="R3114" t="s">
        <v>23154</v>
      </c>
      <c r="S3114" t="s">
        <v>28</v>
      </c>
      <c r="T3114" t="s">
        <v>40</v>
      </c>
      <c r="U3114" t="s">
        <v>4824</v>
      </c>
      <c r="V3114" t="s">
        <v>23155</v>
      </c>
      <c r="X3114" t="s">
        <v>23156</v>
      </c>
      <c r="Y3114" t="s">
        <v>23157</v>
      </c>
    </row>
    <row r="3115" spans="1:25" x14ac:dyDescent="0.2">
      <c r="A3115" t="s">
        <v>27096</v>
      </c>
      <c r="B3115">
        <v>102076</v>
      </c>
      <c r="C3115">
        <v>285492</v>
      </c>
      <c r="D3115" t="s">
        <v>23135</v>
      </c>
      <c r="E3115" t="s">
        <v>24</v>
      </c>
      <c r="F3115">
        <v>999923337</v>
      </c>
      <c r="G3115" t="s">
        <v>5713</v>
      </c>
      <c r="H3115" t="s">
        <v>6491</v>
      </c>
      <c r="I3115" t="s">
        <v>34</v>
      </c>
      <c r="J3115" t="s">
        <v>26</v>
      </c>
      <c r="K3115">
        <v>345899</v>
      </c>
      <c r="L3115" t="s">
        <v>138</v>
      </c>
      <c r="M3115" t="s">
        <v>6492</v>
      </c>
      <c r="N3115" t="s">
        <v>6493</v>
      </c>
      <c r="O3115" t="s">
        <v>6494</v>
      </c>
      <c r="P3115" t="s">
        <v>6495</v>
      </c>
      <c r="Q3115" t="s">
        <v>6496</v>
      </c>
      <c r="R3115" t="s">
        <v>23158</v>
      </c>
      <c r="S3115" t="s">
        <v>28</v>
      </c>
      <c r="T3115" t="s">
        <v>47</v>
      </c>
      <c r="U3115" t="s">
        <v>145</v>
      </c>
      <c r="V3115" t="s">
        <v>9155</v>
      </c>
      <c r="X3115" t="s">
        <v>17213</v>
      </c>
    </row>
    <row r="3116" spans="1:25" x14ac:dyDescent="0.2">
      <c r="A3116" t="s">
        <v>27096</v>
      </c>
      <c r="B3116">
        <v>102076</v>
      </c>
      <c r="C3116">
        <v>285492</v>
      </c>
      <c r="D3116" t="s">
        <v>23135</v>
      </c>
      <c r="E3116" t="s">
        <v>57</v>
      </c>
      <c r="F3116">
        <v>999823912</v>
      </c>
      <c r="G3116" t="s">
        <v>1176</v>
      </c>
      <c r="H3116" t="s">
        <v>1177</v>
      </c>
      <c r="I3116" t="s">
        <v>25</v>
      </c>
      <c r="J3116" t="s">
        <v>26</v>
      </c>
      <c r="K3116">
        <v>757538.94</v>
      </c>
      <c r="L3116" t="s">
        <v>682</v>
      </c>
      <c r="M3116" t="s">
        <v>1178</v>
      </c>
      <c r="N3116" t="s">
        <v>871</v>
      </c>
      <c r="O3116">
        <v>1010</v>
      </c>
      <c r="P3116" t="s">
        <v>1179</v>
      </c>
      <c r="Q3116" t="s">
        <v>1180</v>
      </c>
      <c r="R3116" t="s">
        <v>23159</v>
      </c>
      <c r="S3116" t="s">
        <v>28</v>
      </c>
      <c r="T3116" t="s">
        <v>40</v>
      </c>
      <c r="U3116" t="s">
        <v>1283</v>
      </c>
      <c r="V3116" t="s">
        <v>17214</v>
      </c>
      <c r="X3116">
        <v>431515816581</v>
      </c>
      <c r="Y3116">
        <v>4317109883</v>
      </c>
    </row>
    <row r="3117" spans="1:25" x14ac:dyDescent="0.2">
      <c r="A3117" t="s">
        <v>27096</v>
      </c>
      <c r="B3117">
        <v>102076</v>
      </c>
      <c r="C3117">
        <v>285492</v>
      </c>
      <c r="D3117" t="s">
        <v>23135</v>
      </c>
      <c r="E3117" t="s">
        <v>24</v>
      </c>
      <c r="F3117">
        <v>998163563</v>
      </c>
      <c r="G3117" t="s">
        <v>16067</v>
      </c>
      <c r="H3117" t="s">
        <v>14780</v>
      </c>
      <c r="I3117" t="s">
        <v>25</v>
      </c>
      <c r="J3117" t="s">
        <v>472</v>
      </c>
      <c r="K3117">
        <v>40324.589999999997</v>
      </c>
      <c r="L3117" t="s">
        <v>35</v>
      </c>
      <c r="M3117" t="s">
        <v>16068</v>
      </c>
      <c r="N3117" t="s">
        <v>7341</v>
      </c>
      <c r="O3117">
        <v>1253</v>
      </c>
      <c r="P3117" t="s">
        <v>6423</v>
      </c>
      <c r="R3117" t="s">
        <v>23160</v>
      </c>
      <c r="S3117" t="s">
        <v>28</v>
      </c>
      <c r="T3117" t="s">
        <v>40</v>
      </c>
      <c r="U3117" t="s">
        <v>16065</v>
      </c>
      <c r="V3117" t="s">
        <v>887</v>
      </c>
      <c r="X3117" t="s">
        <v>16066</v>
      </c>
    </row>
    <row r="3118" spans="1:25" x14ac:dyDescent="0.2">
      <c r="A3118" t="s">
        <v>27096</v>
      </c>
      <c r="B3118">
        <v>102076</v>
      </c>
      <c r="C3118">
        <v>285492</v>
      </c>
      <c r="D3118" t="s">
        <v>23135</v>
      </c>
      <c r="E3118" t="s">
        <v>24</v>
      </c>
      <c r="F3118">
        <v>997875958</v>
      </c>
      <c r="G3118" t="s">
        <v>23161</v>
      </c>
      <c r="H3118" t="s">
        <v>8991</v>
      </c>
      <c r="I3118" t="s">
        <v>30</v>
      </c>
      <c r="J3118" t="s">
        <v>26</v>
      </c>
      <c r="K3118">
        <v>199328</v>
      </c>
      <c r="L3118" t="s">
        <v>486</v>
      </c>
      <c r="M3118" t="s">
        <v>23162</v>
      </c>
      <c r="N3118" t="s">
        <v>3531</v>
      </c>
      <c r="O3118" t="s">
        <v>23163</v>
      </c>
      <c r="P3118" t="s">
        <v>23164</v>
      </c>
      <c r="R3118" t="s">
        <v>23165</v>
      </c>
      <c r="S3118" t="s">
        <v>28</v>
      </c>
      <c r="T3118" t="s">
        <v>40</v>
      </c>
      <c r="U3118" t="s">
        <v>8690</v>
      </c>
      <c r="V3118" t="s">
        <v>13999</v>
      </c>
      <c r="X3118" t="s">
        <v>23166</v>
      </c>
    </row>
    <row r="3119" spans="1:25" x14ac:dyDescent="0.2">
      <c r="A3119" t="s">
        <v>27096</v>
      </c>
      <c r="B3119">
        <v>102065</v>
      </c>
      <c r="C3119">
        <v>284747</v>
      </c>
      <c r="D3119" t="s">
        <v>23168</v>
      </c>
      <c r="E3119" t="s">
        <v>24</v>
      </c>
      <c r="F3119">
        <v>972882453</v>
      </c>
      <c r="G3119" t="s">
        <v>23169</v>
      </c>
      <c r="H3119" t="s">
        <v>23170</v>
      </c>
      <c r="I3119" t="s">
        <v>25</v>
      </c>
      <c r="J3119" t="s">
        <v>26</v>
      </c>
      <c r="K3119">
        <v>457750</v>
      </c>
      <c r="L3119" t="s">
        <v>238</v>
      </c>
      <c r="M3119" t="s">
        <v>23171</v>
      </c>
      <c r="N3119" t="s">
        <v>731</v>
      </c>
      <c r="O3119" t="s">
        <v>23172</v>
      </c>
      <c r="P3119" t="s">
        <v>23173</v>
      </c>
      <c r="R3119" t="s">
        <v>23174</v>
      </c>
      <c r="S3119" t="s">
        <v>28</v>
      </c>
      <c r="T3119" t="s">
        <v>47</v>
      </c>
      <c r="U3119" t="s">
        <v>823</v>
      </c>
      <c r="V3119" t="s">
        <v>23175</v>
      </c>
      <c r="X3119">
        <v>48713474421</v>
      </c>
      <c r="Y3119">
        <v>48713474450</v>
      </c>
    </row>
    <row r="3120" spans="1:25" x14ac:dyDescent="0.2">
      <c r="A3120" t="s">
        <v>27096</v>
      </c>
      <c r="B3120">
        <v>102065</v>
      </c>
      <c r="C3120">
        <v>284747</v>
      </c>
      <c r="D3120" t="s">
        <v>23168</v>
      </c>
      <c r="E3120" t="s">
        <v>24</v>
      </c>
      <c r="F3120">
        <v>973142413</v>
      </c>
      <c r="G3120" t="s">
        <v>21539</v>
      </c>
      <c r="H3120" t="s">
        <v>3599</v>
      </c>
      <c r="I3120" t="s">
        <v>25</v>
      </c>
      <c r="J3120" t="s">
        <v>26</v>
      </c>
      <c r="K3120">
        <v>505000</v>
      </c>
      <c r="L3120" t="s">
        <v>238</v>
      </c>
      <c r="M3120" t="s">
        <v>21540</v>
      </c>
      <c r="N3120" t="s">
        <v>240</v>
      </c>
      <c r="O3120" t="s">
        <v>11052</v>
      </c>
      <c r="P3120" t="s">
        <v>21541</v>
      </c>
      <c r="R3120" t="s">
        <v>23176</v>
      </c>
      <c r="S3120" t="s">
        <v>28</v>
      </c>
      <c r="T3120" t="s">
        <v>262</v>
      </c>
      <c r="U3120" t="s">
        <v>2059</v>
      </c>
      <c r="V3120" t="s">
        <v>21543</v>
      </c>
      <c r="X3120" t="s">
        <v>21544</v>
      </c>
      <c r="Y3120">
        <v>48226299270</v>
      </c>
    </row>
    <row r="3121" spans="1:25" x14ac:dyDescent="0.2">
      <c r="A3121" t="s">
        <v>27096</v>
      </c>
      <c r="B3121">
        <v>102065</v>
      </c>
      <c r="C3121">
        <v>284747</v>
      </c>
      <c r="D3121" t="s">
        <v>23168</v>
      </c>
      <c r="E3121" t="s">
        <v>24</v>
      </c>
      <c r="F3121">
        <v>972898264</v>
      </c>
      <c r="G3121" t="s">
        <v>23177</v>
      </c>
      <c r="H3121" t="s">
        <v>23178</v>
      </c>
      <c r="I3121" t="s">
        <v>30</v>
      </c>
      <c r="J3121" t="s">
        <v>26</v>
      </c>
      <c r="K3121">
        <v>1001240</v>
      </c>
      <c r="L3121" t="s">
        <v>902</v>
      </c>
      <c r="M3121" t="s">
        <v>23179</v>
      </c>
      <c r="N3121" t="s">
        <v>915</v>
      </c>
      <c r="O3121">
        <v>10020</v>
      </c>
      <c r="P3121" t="s">
        <v>23180</v>
      </c>
      <c r="R3121" t="s">
        <v>23181</v>
      </c>
      <c r="S3121" t="s">
        <v>28</v>
      </c>
      <c r="T3121" t="s">
        <v>40</v>
      </c>
      <c r="U3121" t="s">
        <v>3292</v>
      </c>
      <c r="V3121" t="s">
        <v>23182</v>
      </c>
      <c r="X3121">
        <v>38516500021</v>
      </c>
    </row>
    <row r="3122" spans="1:25" x14ac:dyDescent="0.2">
      <c r="A3122" t="s">
        <v>27096</v>
      </c>
      <c r="B3122">
        <v>102065</v>
      </c>
      <c r="C3122">
        <v>284747</v>
      </c>
      <c r="D3122" t="s">
        <v>23168</v>
      </c>
      <c r="E3122" t="s">
        <v>24</v>
      </c>
      <c r="F3122">
        <v>973088481</v>
      </c>
      <c r="G3122" t="s">
        <v>23183</v>
      </c>
      <c r="H3122" t="s">
        <v>23184</v>
      </c>
      <c r="I3122" t="s">
        <v>30</v>
      </c>
      <c r="J3122" t="s">
        <v>26</v>
      </c>
      <c r="K3122">
        <v>477818</v>
      </c>
      <c r="L3122" t="s">
        <v>27</v>
      </c>
      <c r="M3122" t="s">
        <v>23185</v>
      </c>
      <c r="N3122" t="s">
        <v>23186</v>
      </c>
      <c r="O3122">
        <v>72800</v>
      </c>
      <c r="P3122" t="s">
        <v>23187</v>
      </c>
      <c r="R3122" t="s">
        <v>23188</v>
      </c>
      <c r="S3122" t="s">
        <v>28</v>
      </c>
      <c r="T3122" t="s">
        <v>47</v>
      </c>
      <c r="U3122" t="s">
        <v>3989</v>
      </c>
      <c r="V3122" t="s">
        <v>23189</v>
      </c>
      <c r="X3122">
        <v>497121985515</v>
      </c>
    </row>
    <row r="3123" spans="1:25" x14ac:dyDescent="0.2">
      <c r="A3123" t="s">
        <v>27096</v>
      </c>
      <c r="B3123">
        <v>102065</v>
      </c>
      <c r="C3123">
        <v>284747</v>
      </c>
      <c r="D3123" t="s">
        <v>23168</v>
      </c>
      <c r="E3123" t="s">
        <v>24</v>
      </c>
      <c r="F3123">
        <v>999874061</v>
      </c>
      <c r="G3123" t="s">
        <v>1770</v>
      </c>
      <c r="H3123" t="s">
        <v>1771</v>
      </c>
      <c r="I3123" t="s">
        <v>34</v>
      </c>
      <c r="J3123" t="s">
        <v>26</v>
      </c>
      <c r="K3123">
        <v>385750</v>
      </c>
      <c r="L3123" t="s">
        <v>210</v>
      </c>
      <c r="M3123" t="s">
        <v>1772</v>
      </c>
      <c r="N3123" t="s">
        <v>1309</v>
      </c>
      <c r="O3123">
        <v>95131</v>
      </c>
      <c r="P3123" t="s">
        <v>1773</v>
      </c>
      <c r="Q3123" t="s">
        <v>1774</v>
      </c>
      <c r="R3123" t="s">
        <v>23190</v>
      </c>
      <c r="S3123" t="s">
        <v>28</v>
      </c>
      <c r="T3123" t="s">
        <v>47</v>
      </c>
      <c r="U3123" t="s">
        <v>211</v>
      </c>
      <c r="V3123" t="s">
        <v>18144</v>
      </c>
      <c r="X3123">
        <v>390957382377</v>
      </c>
      <c r="Y3123">
        <v>390957382397</v>
      </c>
    </row>
    <row r="3124" spans="1:25" x14ac:dyDescent="0.2">
      <c r="A3124" t="s">
        <v>27096</v>
      </c>
      <c r="B3124">
        <v>102065</v>
      </c>
      <c r="C3124">
        <v>284747</v>
      </c>
      <c r="D3124" t="s">
        <v>23168</v>
      </c>
      <c r="E3124" t="s">
        <v>24</v>
      </c>
      <c r="F3124">
        <v>996405632</v>
      </c>
      <c r="G3124" t="s">
        <v>14749</v>
      </c>
      <c r="H3124" t="s">
        <v>14750</v>
      </c>
      <c r="I3124" t="s">
        <v>25</v>
      </c>
      <c r="J3124" t="s">
        <v>26</v>
      </c>
      <c r="K3124">
        <v>829522</v>
      </c>
      <c r="L3124" t="s">
        <v>857</v>
      </c>
      <c r="M3124" t="s">
        <v>14751</v>
      </c>
      <c r="N3124" t="s">
        <v>5069</v>
      </c>
      <c r="O3124" t="s">
        <v>14752</v>
      </c>
      <c r="P3124" t="s">
        <v>14753</v>
      </c>
      <c r="Q3124" t="s">
        <v>14754</v>
      </c>
      <c r="R3124" t="s">
        <v>23191</v>
      </c>
      <c r="S3124" t="s">
        <v>28</v>
      </c>
      <c r="T3124" t="s">
        <v>65</v>
      </c>
      <c r="U3124" t="s">
        <v>7598</v>
      </c>
      <c r="V3124" t="s">
        <v>858</v>
      </c>
      <c r="X3124" t="s">
        <v>23192</v>
      </c>
    </row>
    <row r="3125" spans="1:25" x14ac:dyDescent="0.2">
      <c r="A3125" t="s">
        <v>27096</v>
      </c>
      <c r="B3125">
        <v>102065</v>
      </c>
      <c r="C3125">
        <v>284747</v>
      </c>
      <c r="D3125" t="s">
        <v>23168</v>
      </c>
      <c r="E3125" t="s">
        <v>24</v>
      </c>
      <c r="F3125">
        <v>973926270</v>
      </c>
      <c r="G3125" t="s">
        <v>23193</v>
      </c>
      <c r="H3125" t="s">
        <v>23194</v>
      </c>
      <c r="I3125" t="s">
        <v>30</v>
      </c>
      <c r="J3125" t="s">
        <v>26</v>
      </c>
      <c r="K3125">
        <v>504038</v>
      </c>
      <c r="L3125" t="s">
        <v>27</v>
      </c>
      <c r="M3125" t="s">
        <v>23195</v>
      </c>
      <c r="N3125" t="s">
        <v>23196</v>
      </c>
      <c r="O3125">
        <v>83209</v>
      </c>
      <c r="P3125" t="s">
        <v>23197</v>
      </c>
      <c r="R3125" t="s">
        <v>23198</v>
      </c>
      <c r="S3125" t="s">
        <v>28</v>
      </c>
      <c r="T3125" t="s">
        <v>40</v>
      </c>
      <c r="U3125" t="s">
        <v>2295</v>
      </c>
      <c r="V3125" t="s">
        <v>23199</v>
      </c>
      <c r="X3125">
        <v>49805169160</v>
      </c>
    </row>
    <row r="3126" spans="1:25" x14ac:dyDescent="0.2">
      <c r="A3126" t="s">
        <v>27096</v>
      </c>
      <c r="B3126">
        <v>102065</v>
      </c>
      <c r="C3126">
        <v>284747</v>
      </c>
      <c r="D3126" t="s">
        <v>23168</v>
      </c>
      <c r="E3126" t="s">
        <v>57</v>
      </c>
      <c r="F3126">
        <v>999831575</v>
      </c>
      <c r="G3126" t="s">
        <v>6956</v>
      </c>
      <c r="H3126" t="s">
        <v>6957</v>
      </c>
      <c r="I3126" t="s">
        <v>34</v>
      </c>
      <c r="J3126" t="s">
        <v>26</v>
      </c>
      <c r="K3126">
        <v>1419260</v>
      </c>
      <c r="L3126" t="s">
        <v>192</v>
      </c>
      <c r="M3126" t="s">
        <v>6958</v>
      </c>
      <c r="N3126" t="s">
        <v>212</v>
      </c>
      <c r="O3126">
        <v>1000</v>
      </c>
      <c r="P3126" t="s">
        <v>6959</v>
      </c>
      <c r="R3126" t="s">
        <v>23200</v>
      </c>
      <c r="S3126" t="s">
        <v>28</v>
      </c>
      <c r="T3126" t="s">
        <v>65</v>
      </c>
      <c r="U3126" t="s">
        <v>6416</v>
      </c>
      <c r="V3126" t="s">
        <v>21389</v>
      </c>
      <c r="X3126" t="s">
        <v>23201</v>
      </c>
      <c r="Y3126" t="s">
        <v>21554</v>
      </c>
    </row>
    <row r="3127" spans="1:25" x14ac:dyDescent="0.2">
      <c r="A3127" t="s">
        <v>27096</v>
      </c>
      <c r="B3127">
        <v>102065</v>
      </c>
      <c r="C3127">
        <v>284747</v>
      </c>
      <c r="D3127" t="s">
        <v>23168</v>
      </c>
      <c r="E3127" t="s">
        <v>24</v>
      </c>
      <c r="F3127">
        <v>973160164</v>
      </c>
      <c r="G3127" t="s">
        <v>23202</v>
      </c>
      <c r="H3127" t="s">
        <v>23203</v>
      </c>
      <c r="I3127" t="s">
        <v>25</v>
      </c>
      <c r="J3127" t="s">
        <v>26</v>
      </c>
      <c r="K3127">
        <v>266674</v>
      </c>
      <c r="L3127" t="s">
        <v>210</v>
      </c>
      <c r="M3127" t="s">
        <v>23204</v>
      </c>
      <c r="N3127" t="s">
        <v>1521</v>
      </c>
      <c r="O3127">
        <v>16145</v>
      </c>
      <c r="P3127" t="s">
        <v>23205</v>
      </c>
      <c r="R3127" t="s">
        <v>23206</v>
      </c>
      <c r="S3127" t="s">
        <v>28</v>
      </c>
      <c r="T3127" t="s">
        <v>65</v>
      </c>
      <c r="U3127" t="s">
        <v>23207</v>
      </c>
      <c r="V3127" t="s">
        <v>23208</v>
      </c>
      <c r="X3127">
        <v>393331655089</v>
      </c>
    </row>
    <row r="3128" spans="1:25" x14ac:dyDescent="0.2">
      <c r="A3128" t="s">
        <v>27096</v>
      </c>
      <c r="B3128">
        <v>102065</v>
      </c>
      <c r="C3128">
        <v>284747</v>
      </c>
      <c r="D3128" t="s">
        <v>23168</v>
      </c>
      <c r="E3128" t="s">
        <v>24</v>
      </c>
      <c r="F3128">
        <v>973056180</v>
      </c>
      <c r="G3128" t="s">
        <v>23209</v>
      </c>
      <c r="H3128" t="s">
        <v>17257</v>
      </c>
      <c r="I3128" t="s">
        <v>30</v>
      </c>
      <c r="J3128" t="s">
        <v>26</v>
      </c>
      <c r="K3128">
        <v>417446</v>
      </c>
      <c r="L3128" t="s">
        <v>210</v>
      </c>
      <c r="M3128" t="s">
        <v>23210</v>
      </c>
      <c r="N3128" t="s">
        <v>23211</v>
      </c>
      <c r="O3128">
        <v>15060</v>
      </c>
      <c r="P3128" t="s">
        <v>23212</v>
      </c>
      <c r="R3128" t="s">
        <v>23213</v>
      </c>
      <c r="S3128" t="s">
        <v>28</v>
      </c>
      <c r="T3128" t="s">
        <v>40</v>
      </c>
      <c r="U3128" t="s">
        <v>13681</v>
      </c>
      <c r="V3128" t="s">
        <v>23214</v>
      </c>
      <c r="X3128">
        <v>390143841138</v>
      </c>
    </row>
    <row r="3129" spans="1:25" x14ac:dyDescent="0.2">
      <c r="A3129" t="s">
        <v>27096</v>
      </c>
      <c r="B3129">
        <v>102065</v>
      </c>
      <c r="C3129">
        <v>284747</v>
      </c>
      <c r="D3129" t="s">
        <v>23168</v>
      </c>
      <c r="E3129" t="s">
        <v>24</v>
      </c>
      <c r="F3129">
        <v>998747988</v>
      </c>
      <c r="G3129" t="s">
        <v>14906</v>
      </c>
      <c r="H3129" t="s">
        <v>14907</v>
      </c>
      <c r="I3129" t="s">
        <v>30</v>
      </c>
      <c r="J3129" t="s">
        <v>26</v>
      </c>
      <c r="K3129">
        <v>714695</v>
      </c>
      <c r="L3129" t="s">
        <v>82</v>
      </c>
      <c r="M3129" t="s">
        <v>14908</v>
      </c>
      <c r="N3129" t="s">
        <v>3374</v>
      </c>
      <c r="O3129">
        <v>31670</v>
      </c>
      <c r="P3129" t="s">
        <v>14909</v>
      </c>
      <c r="Q3129" t="s">
        <v>14910</v>
      </c>
      <c r="R3129" t="s">
        <v>23215</v>
      </c>
      <c r="S3129" t="s">
        <v>28</v>
      </c>
      <c r="T3129" t="s">
        <v>47</v>
      </c>
      <c r="U3129" t="s">
        <v>3024</v>
      </c>
      <c r="V3129" t="s">
        <v>10044</v>
      </c>
      <c r="X3129">
        <v>33562881104</v>
      </c>
    </row>
    <row r="3130" spans="1:25" x14ac:dyDescent="0.2">
      <c r="A3130" t="s">
        <v>27096</v>
      </c>
      <c r="B3130">
        <v>102065</v>
      </c>
      <c r="C3130">
        <v>284747</v>
      </c>
      <c r="D3130" t="s">
        <v>23168</v>
      </c>
      <c r="E3130" t="s">
        <v>24</v>
      </c>
      <c r="F3130">
        <v>999984253</v>
      </c>
      <c r="G3130" t="s">
        <v>2507</v>
      </c>
      <c r="H3130" t="s">
        <v>2508</v>
      </c>
      <c r="I3130" t="s">
        <v>34</v>
      </c>
      <c r="J3130" t="s">
        <v>26</v>
      </c>
      <c r="K3130">
        <v>603194</v>
      </c>
      <c r="L3130" t="s">
        <v>138</v>
      </c>
      <c r="M3130" t="s">
        <v>2509</v>
      </c>
      <c r="N3130" t="s">
        <v>2510</v>
      </c>
      <c r="O3130" t="s">
        <v>2511</v>
      </c>
      <c r="P3130" t="s">
        <v>2512</v>
      </c>
      <c r="Q3130" t="s">
        <v>2513</v>
      </c>
      <c r="R3130" t="s">
        <v>23216</v>
      </c>
      <c r="S3130" t="s">
        <v>28</v>
      </c>
      <c r="T3130" t="s">
        <v>47</v>
      </c>
      <c r="U3130" t="s">
        <v>2514</v>
      </c>
      <c r="V3130" t="s">
        <v>2515</v>
      </c>
      <c r="X3130" t="s">
        <v>2516</v>
      </c>
      <c r="Y3130" t="s">
        <v>2517</v>
      </c>
    </row>
    <row r="3131" spans="1:25" x14ac:dyDescent="0.2">
      <c r="A3131" t="s">
        <v>27096</v>
      </c>
      <c r="B3131">
        <v>102065</v>
      </c>
      <c r="C3131">
        <v>284747</v>
      </c>
      <c r="D3131" t="s">
        <v>23168</v>
      </c>
      <c r="E3131" t="s">
        <v>24</v>
      </c>
      <c r="F3131">
        <v>999868047</v>
      </c>
      <c r="G3131" t="s">
        <v>707</v>
      </c>
      <c r="H3131" t="s">
        <v>708</v>
      </c>
      <c r="I3131" t="s">
        <v>34</v>
      </c>
      <c r="J3131" t="s">
        <v>26</v>
      </c>
      <c r="K3131">
        <v>246320</v>
      </c>
      <c r="L3131" t="s">
        <v>682</v>
      </c>
      <c r="M3131" t="s">
        <v>709</v>
      </c>
      <c r="N3131" t="s">
        <v>710</v>
      </c>
      <c r="O3131">
        <v>5020</v>
      </c>
      <c r="P3131" t="s">
        <v>711</v>
      </c>
      <c r="Q3131" t="s">
        <v>712</v>
      </c>
      <c r="R3131" t="s">
        <v>23217</v>
      </c>
      <c r="S3131" t="s">
        <v>28</v>
      </c>
      <c r="T3131" t="s">
        <v>65</v>
      </c>
      <c r="U3131" t="s">
        <v>1026</v>
      </c>
      <c r="V3131" t="s">
        <v>5627</v>
      </c>
      <c r="X3131" t="s">
        <v>6049</v>
      </c>
      <c r="Y3131" t="s">
        <v>6050</v>
      </c>
    </row>
    <row r="3132" spans="1:25" x14ac:dyDescent="0.2">
      <c r="A3132" t="s">
        <v>27096</v>
      </c>
      <c r="B3132">
        <v>102065</v>
      </c>
      <c r="C3132">
        <v>284747</v>
      </c>
      <c r="D3132" t="s">
        <v>23168</v>
      </c>
      <c r="E3132" t="s">
        <v>24</v>
      </c>
      <c r="F3132">
        <v>997751992</v>
      </c>
      <c r="G3132" t="s">
        <v>11992</v>
      </c>
      <c r="H3132" t="s">
        <v>11993</v>
      </c>
      <c r="I3132" t="s">
        <v>30</v>
      </c>
      <c r="J3132" t="s">
        <v>26</v>
      </c>
      <c r="K3132">
        <v>436431</v>
      </c>
      <c r="L3132" t="s">
        <v>682</v>
      </c>
      <c r="M3132" t="s">
        <v>11994</v>
      </c>
      <c r="N3132" t="s">
        <v>871</v>
      </c>
      <c r="O3132">
        <v>1030</v>
      </c>
      <c r="P3132" t="s">
        <v>11995</v>
      </c>
      <c r="Q3132" t="s">
        <v>11996</v>
      </c>
      <c r="R3132" t="s">
        <v>23218</v>
      </c>
      <c r="S3132" t="s">
        <v>28</v>
      </c>
      <c r="T3132" t="s">
        <v>65</v>
      </c>
      <c r="U3132" t="s">
        <v>2525</v>
      </c>
      <c r="V3132" t="s">
        <v>4699</v>
      </c>
      <c r="X3132" t="s">
        <v>23219</v>
      </c>
    </row>
    <row r="3133" spans="1:25" x14ac:dyDescent="0.2">
      <c r="A3133" t="s">
        <v>27096</v>
      </c>
      <c r="B3133">
        <v>102065</v>
      </c>
      <c r="C3133">
        <v>284747</v>
      </c>
      <c r="D3133" t="s">
        <v>23168</v>
      </c>
      <c r="E3133" t="s">
        <v>24</v>
      </c>
      <c r="F3133">
        <v>999986290</v>
      </c>
      <c r="G3133" t="s">
        <v>1313</v>
      </c>
      <c r="H3133" t="s">
        <v>1314</v>
      </c>
      <c r="I3133" t="s">
        <v>34</v>
      </c>
      <c r="J3133" t="s">
        <v>26</v>
      </c>
      <c r="K3133">
        <v>944409</v>
      </c>
      <c r="L3133" t="s">
        <v>192</v>
      </c>
      <c r="M3133" t="s">
        <v>1315</v>
      </c>
      <c r="N3133" t="s">
        <v>212</v>
      </c>
      <c r="O3133">
        <v>1050</v>
      </c>
      <c r="P3133" t="s">
        <v>1316</v>
      </c>
      <c r="Q3133" t="s">
        <v>1317</v>
      </c>
      <c r="R3133" t="s">
        <v>23220</v>
      </c>
      <c r="S3133" t="s">
        <v>28</v>
      </c>
      <c r="T3133" t="s">
        <v>47</v>
      </c>
      <c r="U3133" t="s">
        <v>1649</v>
      </c>
      <c r="V3133" t="s">
        <v>6474</v>
      </c>
      <c r="X3133">
        <v>3226504288</v>
      </c>
    </row>
    <row r="3134" spans="1:25" x14ac:dyDescent="0.2">
      <c r="A3134" t="s">
        <v>27096</v>
      </c>
      <c r="B3134">
        <v>102065</v>
      </c>
      <c r="C3134">
        <v>284747</v>
      </c>
      <c r="D3134" t="s">
        <v>23168</v>
      </c>
      <c r="E3134" t="s">
        <v>24</v>
      </c>
      <c r="F3134">
        <v>999991722</v>
      </c>
      <c r="G3134" t="s">
        <v>917</v>
      </c>
      <c r="H3134" t="s">
        <v>918</v>
      </c>
      <c r="I3134" t="s">
        <v>25</v>
      </c>
      <c r="J3134" t="s">
        <v>26</v>
      </c>
      <c r="K3134">
        <v>771055</v>
      </c>
      <c r="L3134" t="s">
        <v>357</v>
      </c>
      <c r="M3134" t="s">
        <v>919</v>
      </c>
      <c r="N3134" t="s">
        <v>575</v>
      </c>
      <c r="O3134">
        <v>28006</v>
      </c>
      <c r="P3134" t="s">
        <v>920</v>
      </c>
      <c r="Q3134" t="s">
        <v>921</v>
      </c>
      <c r="R3134" t="s">
        <v>23221</v>
      </c>
      <c r="S3134" t="s">
        <v>28</v>
      </c>
      <c r="T3134" t="s">
        <v>40</v>
      </c>
      <c r="U3134" t="s">
        <v>1983</v>
      </c>
      <c r="V3134" t="s">
        <v>1984</v>
      </c>
      <c r="X3134" t="s">
        <v>1158</v>
      </c>
      <c r="Y3134" t="s">
        <v>1159</v>
      </c>
    </row>
    <row r="3135" spans="1:25" x14ac:dyDescent="0.2">
      <c r="A3135" t="s">
        <v>27096</v>
      </c>
      <c r="B3135">
        <v>102065</v>
      </c>
      <c r="C3135">
        <v>284747</v>
      </c>
      <c r="D3135" t="s">
        <v>23168</v>
      </c>
      <c r="E3135" t="s">
        <v>24</v>
      </c>
      <c r="F3135">
        <v>999981731</v>
      </c>
      <c r="G3135" t="s">
        <v>1114</v>
      </c>
      <c r="H3135" t="s">
        <v>1115</v>
      </c>
      <c r="I3135" t="s">
        <v>25</v>
      </c>
      <c r="J3135" t="s">
        <v>26</v>
      </c>
      <c r="K3135">
        <v>1531225</v>
      </c>
      <c r="L3135" t="s">
        <v>27</v>
      </c>
      <c r="M3135" t="s">
        <v>1116</v>
      </c>
      <c r="N3135" t="s">
        <v>1117</v>
      </c>
      <c r="O3135">
        <v>51147</v>
      </c>
      <c r="P3135" t="s">
        <v>1118</v>
      </c>
      <c r="R3135" t="s">
        <v>23222</v>
      </c>
      <c r="S3135" t="s">
        <v>28</v>
      </c>
      <c r="T3135" t="s">
        <v>47</v>
      </c>
      <c r="U3135" t="s">
        <v>6487</v>
      </c>
      <c r="V3135" t="s">
        <v>9764</v>
      </c>
      <c r="X3135">
        <v>498153282296</v>
      </c>
      <c r="Y3135">
        <v>498153281853</v>
      </c>
    </row>
    <row r="3136" spans="1:25" x14ac:dyDescent="0.2">
      <c r="A3136" t="s">
        <v>27096</v>
      </c>
      <c r="B3136">
        <v>102065</v>
      </c>
      <c r="C3136">
        <v>284747</v>
      </c>
      <c r="D3136" t="s">
        <v>23168</v>
      </c>
      <c r="E3136" t="s">
        <v>24</v>
      </c>
      <c r="F3136">
        <v>999537083</v>
      </c>
      <c r="G3136" t="s">
        <v>4341</v>
      </c>
      <c r="H3136" t="s">
        <v>4342</v>
      </c>
      <c r="I3136" t="s">
        <v>325</v>
      </c>
      <c r="J3136" t="s">
        <v>26</v>
      </c>
      <c r="K3136">
        <v>654250</v>
      </c>
      <c r="L3136" t="s">
        <v>357</v>
      </c>
      <c r="M3136" t="s">
        <v>4343</v>
      </c>
      <c r="N3136" t="s">
        <v>4344</v>
      </c>
      <c r="O3136">
        <v>28850</v>
      </c>
      <c r="P3136" t="s">
        <v>4345</v>
      </c>
      <c r="Q3136" t="s">
        <v>4346</v>
      </c>
      <c r="R3136" t="s">
        <v>23223</v>
      </c>
      <c r="S3136" t="s">
        <v>28</v>
      </c>
      <c r="T3136" t="s">
        <v>47</v>
      </c>
      <c r="U3136" t="s">
        <v>4062</v>
      </c>
      <c r="V3136" t="s">
        <v>9950</v>
      </c>
      <c r="X3136" t="s">
        <v>9951</v>
      </c>
    </row>
    <row r="3137" spans="1:25" x14ac:dyDescent="0.2">
      <c r="A3137" t="s">
        <v>27096</v>
      </c>
      <c r="B3137">
        <v>102065</v>
      </c>
      <c r="C3137">
        <v>284747</v>
      </c>
      <c r="D3137" t="s">
        <v>23168</v>
      </c>
      <c r="E3137" t="s">
        <v>24</v>
      </c>
      <c r="F3137">
        <v>999950691</v>
      </c>
      <c r="G3137" t="s">
        <v>5629</v>
      </c>
      <c r="H3137" t="s">
        <v>5630</v>
      </c>
      <c r="I3137" t="s">
        <v>209</v>
      </c>
      <c r="J3137" t="s">
        <v>26</v>
      </c>
      <c r="K3137">
        <v>4800</v>
      </c>
      <c r="L3137" t="s">
        <v>192</v>
      </c>
      <c r="M3137" t="s">
        <v>10438</v>
      </c>
      <c r="N3137" t="s">
        <v>212</v>
      </c>
      <c r="O3137">
        <v>1040</v>
      </c>
      <c r="P3137" t="s">
        <v>5631</v>
      </c>
      <c r="Q3137" t="s">
        <v>10439</v>
      </c>
      <c r="R3137" t="s">
        <v>23224</v>
      </c>
      <c r="S3137" t="s">
        <v>28</v>
      </c>
      <c r="T3137" t="s">
        <v>40</v>
      </c>
      <c r="U3137" t="s">
        <v>95</v>
      </c>
      <c r="V3137" t="s">
        <v>5632</v>
      </c>
      <c r="X3137">
        <v>3225500934</v>
      </c>
    </row>
    <row r="3138" spans="1:25" x14ac:dyDescent="0.2">
      <c r="A3138" t="s">
        <v>27096</v>
      </c>
      <c r="B3138">
        <v>102065</v>
      </c>
      <c r="C3138">
        <v>284747</v>
      </c>
      <c r="D3138" t="s">
        <v>23168</v>
      </c>
      <c r="E3138" t="s">
        <v>24</v>
      </c>
      <c r="F3138">
        <v>971994030</v>
      </c>
      <c r="G3138" t="s">
        <v>16771</v>
      </c>
      <c r="H3138" t="s">
        <v>3712</v>
      </c>
      <c r="I3138" t="s">
        <v>34</v>
      </c>
      <c r="J3138" t="s">
        <v>26</v>
      </c>
      <c r="L3138" t="s">
        <v>3239</v>
      </c>
      <c r="M3138" t="s">
        <v>16772</v>
      </c>
      <c r="N3138" t="s">
        <v>16773</v>
      </c>
      <c r="O3138" t="s">
        <v>16774</v>
      </c>
      <c r="P3138" t="s">
        <v>16775</v>
      </c>
      <c r="R3138" t="s">
        <v>23225</v>
      </c>
      <c r="S3138" t="s">
        <v>28</v>
      </c>
      <c r="T3138" t="s">
        <v>262</v>
      </c>
      <c r="U3138" t="s">
        <v>23226</v>
      </c>
      <c r="V3138" t="s">
        <v>23227</v>
      </c>
      <c r="X3138">
        <v>81222174843</v>
      </c>
    </row>
    <row r="3139" spans="1:25" x14ac:dyDescent="0.2">
      <c r="A3139" t="s">
        <v>27096</v>
      </c>
      <c r="B3139">
        <v>102065</v>
      </c>
      <c r="C3139">
        <v>284747</v>
      </c>
      <c r="D3139" t="s">
        <v>23168</v>
      </c>
      <c r="E3139" t="s">
        <v>24</v>
      </c>
      <c r="F3139">
        <v>965724338</v>
      </c>
      <c r="G3139" t="s">
        <v>9952</v>
      </c>
      <c r="H3139" t="s">
        <v>9953</v>
      </c>
      <c r="I3139" t="s">
        <v>30</v>
      </c>
      <c r="J3139" t="s">
        <v>26</v>
      </c>
      <c r="K3139">
        <v>490230</v>
      </c>
      <c r="L3139" t="s">
        <v>192</v>
      </c>
      <c r="M3139" t="s">
        <v>9954</v>
      </c>
      <c r="N3139" t="s">
        <v>212</v>
      </c>
      <c r="O3139">
        <v>1050</v>
      </c>
      <c r="P3139" t="s">
        <v>9955</v>
      </c>
      <c r="Q3139" t="s">
        <v>9956</v>
      </c>
      <c r="R3139" t="s">
        <v>23228</v>
      </c>
      <c r="S3139" t="s">
        <v>28</v>
      </c>
      <c r="T3139" t="s">
        <v>40</v>
      </c>
      <c r="U3139" t="s">
        <v>3448</v>
      </c>
      <c r="V3139" t="s">
        <v>9957</v>
      </c>
      <c r="X3139">
        <v>32495544844</v>
      </c>
    </row>
    <row r="3140" spans="1:25" x14ac:dyDescent="0.2">
      <c r="A3140" t="s">
        <v>27096</v>
      </c>
      <c r="B3140">
        <v>102065</v>
      </c>
      <c r="C3140">
        <v>284747</v>
      </c>
      <c r="D3140" t="s">
        <v>23168</v>
      </c>
      <c r="E3140" t="s">
        <v>24</v>
      </c>
      <c r="F3140">
        <v>999617496</v>
      </c>
      <c r="G3140" t="s">
        <v>3253</v>
      </c>
      <c r="H3140" t="s">
        <v>3254</v>
      </c>
      <c r="I3140" t="s">
        <v>30</v>
      </c>
      <c r="J3140" t="s">
        <v>26</v>
      </c>
      <c r="K3140">
        <v>299035</v>
      </c>
      <c r="L3140" t="s">
        <v>210</v>
      </c>
      <c r="M3140" t="s">
        <v>3255</v>
      </c>
      <c r="N3140" t="s">
        <v>571</v>
      </c>
      <c r="O3140">
        <v>56121</v>
      </c>
      <c r="P3140" t="s">
        <v>3256</v>
      </c>
      <c r="Q3140" t="s">
        <v>3257</v>
      </c>
      <c r="R3140" t="s">
        <v>23229</v>
      </c>
      <c r="S3140" t="s">
        <v>28</v>
      </c>
      <c r="T3140" t="s">
        <v>65</v>
      </c>
      <c r="U3140" t="s">
        <v>1614</v>
      </c>
      <c r="V3140" t="s">
        <v>23230</v>
      </c>
      <c r="X3140">
        <v>32050312411</v>
      </c>
    </row>
    <row r="3141" spans="1:25" x14ac:dyDescent="0.2">
      <c r="A3141" t="s">
        <v>27096</v>
      </c>
      <c r="B3141">
        <v>102065</v>
      </c>
      <c r="C3141">
        <v>284747</v>
      </c>
      <c r="D3141" t="s">
        <v>23168</v>
      </c>
      <c r="E3141" t="s">
        <v>24</v>
      </c>
      <c r="F3141">
        <v>972924454</v>
      </c>
      <c r="G3141" t="s">
        <v>23231</v>
      </c>
      <c r="H3141" t="s">
        <v>23232</v>
      </c>
      <c r="I3141" t="s">
        <v>30</v>
      </c>
      <c r="J3141" t="s">
        <v>26</v>
      </c>
      <c r="K3141">
        <v>956128</v>
      </c>
      <c r="L3141" t="s">
        <v>45</v>
      </c>
      <c r="M3141" t="s">
        <v>23233</v>
      </c>
      <c r="N3141" t="s">
        <v>5854</v>
      </c>
      <c r="O3141">
        <v>11120</v>
      </c>
      <c r="P3141" t="s">
        <v>23234</v>
      </c>
      <c r="R3141" t="s">
        <v>23235</v>
      </c>
      <c r="S3141" t="s">
        <v>28</v>
      </c>
      <c r="T3141" t="s">
        <v>40</v>
      </c>
      <c r="U3141" t="s">
        <v>3735</v>
      </c>
      <c r="V3141" t="s">
        <v>19071</v>
      </c>
      <c r="X3141">
        <v>46707203315</v>
      </c>
      <c r="Y3141">
        <v>4686011359</v>
      </c>
    </row>
    <row r="3142" spans="1:25" x14ac:dyDescent="0.2">
      <c r="A3142" t="s">
        <v>27096</v>
      </c>
      <c r="B3142">
        <v>102065</v>
      </c>
      <c r="C3142">
        <v>284747</v>
      </c>
      <c r="D3142" t="s">
        <v>23168</v>
      </c>
      <c r="E3142" t="s">
        <v>24</v>
      </c>
      <c r="F3142">
        <v>999976687</v>
      </c>
      <c r="G3142" t="s">
        <v>5871</v>
      </c>
      <c r="H3142" t="s">
        <v>2107</v>
      </c>
      <c r="I3142" t="s">
        <v>34</v>
      </c>
      <c r="J3142" t="s">
        <v>26</v>
      </c>
      <c r="K3142">
        <v>450280</v>
      </c>
      <c r="L3142" t="s">
        <v>210</v>
      </c>
      <c r="M3142" t="s">
        <v>5872</v>
      </c>
      <c r="N3142" t="s">
        <v>1521</v>
      </c>
      <c r="O3142">
        <v>16126</v>
      </c>
      <c r="P3142" t="s">
        <v>5873</v>
      </c>
      <c r="Q3142" t="s">
        <v>5874</v>
      </c>
      <c r="R3142" t="s">
        <v>23236</v>
      </c>
      <c r="S3142" t="s">
        <v>28</v>
      </c>
      <c r="T3142" t="s">
        <v>65</v>
      </c>
      <c r="U3142" t="s">
        <v>3432</v>
      </c>
      <c r="V3142" t="s">
        <v>12955</v>
      </c>
      <c r="X3142">
        <v>390103532837</v>
      </c>
      <c r="Y3142">
        <v>390103532298</v>
      </c>
    </row>
    <row r="3143" spans="1:25" x14ac:dyDescent="0.2">
      <c r="A3143" t="s">
        <v>27096</v>
      </c>
      <c r="B3143">
        <v>102065</v>
      </c>
      <c r="C3143">
        <v>284747</v>
      </c>
      <c r="D3143" t="s">
        <v>23168</v>
      </c>
      <c r="E3143" t="s">
        <v>24</v>
      </c>
      <c r="F3143">
        <v>973114477</v>
      </c>
      <c r="G3143" t="s">
        <v>23237</v>
      </c>
      <c r="H3143" t="s">
        <v>23238</v>
      </c>
      <c r="I3143" t="s">
        <v>30</v>
      </c>
      <c r="J3143" t="s">
        <v>26</v>
      </c>
      <c r="K3143">
        <v>204795</v>
      </c>
      <c r="L3143" t="s">
        <v>27</v>
      </c>
      <c r="M3143" t="s">
        <v>23239</v>
      </c>
      <c r="N3143" t="s">
        <v>23240</v>
      </c>
      <c r="O3143">
        <v>83410</v>
      </c>
      <c r="P3143" t="s">
        <v>23241</v>
      </c>
      <c r="R3143" t="s">
        <v>23242</v>
      </c>
      <c r="S3143" t="s">
        <v>28</v>
      </c>
      <c r="T3143" t="s">
        <v>40</v>
      </c>
      <c r="U3143" t="s">
        <v>775</v>
      </c>
      <c r="V3143" t="s">
        <v>463</v>
      </c>
      <c r="X3143">
        <v>4986829550397</v>
      </c>
    </row>
    <row r="3144" spans="1:25" x14ac:dyDescent="0.2">
      <c r="A3144" t="s">
        <v>27096</v>
      </c>
      <c r="B3144">
        <v>102065</v>
      </c>
      <c r="C3144">
        <v>284747</v>
      </c>
      <c r="D3144" t="s">
        <v>23168</v>
      </c>
      <c r="E3144" t="s">
        <v>24</v>
      </c>
      <c r="F3144">
        <v>973026207</v>
      </c>
      <c r="G3144" t="s">
        <v>23243</v>
      </c>
      <c r="H3144" t="s">
        <v>23244</v>
      </c>
      <c r="I3144" t="s">
        <v>34</v>
      </c>
      <c r="J3144" t="s">
        <v>26</v>
      </c>
      <c r="K3144">
        <v>363400</v>
      </c>
      <c r="L3144" t="s">
        <v>902</v>
      </c>
      <c r="M3144" t="s">
        <v>23245</v>
      </c>
      <c r="N3144" t="s">
        <v>915</v>
      </c>
      <c r="O3144">
        <v>10000</v>
      </c>
      <c r="P3144" t="s">
        <v>23246</v>
      </c>
      <c r="Q3144" t="s">
        <v>23247</v>
      </c>
      <c r="R3144" t="s">
        <v>23248</v>
      </c>
      <c r="S3144" t="s">
        <v>28</v>
      </c>
      <c r="T3144" t="s">
        <v>40</v>
      </c>
      <c r="U3144" t="s">
        <v>23249</v>
      </c>
      <c r="V3144" t="s">
        <v>23250</v>
      </c>
      <c r="X3144">
        <v>38514639168</v>
      </c>
    </row>
    <row r="3145" spans="1:25" x14ac:dyDescent="0.2">
      <c r="A3145" t="s">
        <v>27096</v>
      </c>
      <c r="B3145">
        <v>101599</v>
      </c>
      <c r="C3145">
        <v>284845</v>
      </c>
      <c r="D3145" t="s">
        <v>9692</v>
      </c>
      <c r="E3145" t="s">
        <v>24</v>
      </c>
      <c r="F3145">
        <v>999479562</v>
      </c>
      <c r="G3145" t="s">
        <v>15226</v>
      </c>
      <c r="H3145" t="s">
        <v>15227</v>
      </c>
      <c r="I3145" t="s">
        <v>34</v>
      </c>
      <c r="J3145" t="s">
        <v>472</v>
      </c>
      <c r="L3145" t="s">
        <v>857</v>
      </c>
      <c r="M3145" t="s">
        <v>15228</v>
      </c>
      <c r="N3145" t="s">
        <v>15229</v>
      </c>
      <c r="O3145" t="s">
        <v>15230</v>
      </c>
      <c r="P3145" t="s">
        <v>15231</v>
      </c>
      <c r="R3145" t="s">
        <v>23286</v>
      </c>
      <c r="S3145" t="s">
        <v>28</v>
      </c>
      <c r="T3145" t="s">
        <v>65</v>
      </c>
      <c r="U3145" t="s">
        <v>4779</v>
      </c>
      <c r="V3145" t="s">
        <v>16215</v>
      </c>
      <c r="X3145">
        <v>351219946031</v>
      </c>
    </row>
    <row r="3146" spans="1:25" x14ac:dyDescent="0.2">
      <c r="A3146" t="s">
        <v>27096</v>
      </c>
      <c r="B3146">
        <v>101599</v>
      </c>
      <c r="C3146">
        <v>284845</v>
      </c>
      <c r="D3146" t="s">
        <v>9692</v>
      </c>
      <c r="E3146" t="s">
        <v>24</v>
      </c>
      <c r="F3146">
        <v>971342481</v>
      </c>
      <c r="G3146" t="s">
        <v>23287</v>
      </c>
      <c r="H3146" t="s">
        <v>23288</v>
      </c>
      <c r="I3146" t="s">
        <v>30</v>
      </c>
      <c r="J3146" t="s">
        <v>26</v>
      </c>
      <c r="K3146">
        <v>245600</v>
      </c>
      <c r="L3146" t="s">
        <v>27</v>
      </c>
      <c r="M3146" t="s">
        <v>23289</v>
      </c>
      <c r="N3146" t="s">
        <v>627</v>
      </c>
      <c r="O3146">
        <v>79104</v>
      </c>
      <c r="Q3146" t="s">
        <v>23290</v>
      </c>
      <c r="R3146" t="s">
        <v>23291</v>
      </c>
      <c r="S3146" t="s">
        <v>28</v>
      </c>
      <c r="T3146" t="s">
        <v>65</v>
      </c>
      <c r="U3146" t="s">
        <v>385</v>
      </c>
      <c r="V3146" t="s">
        <v>23292</v>
      </c>
      <c r="X3146">
        <v>4976150391713</v>
      </c>
      <c r="Y3146" t="s">
        <v>23293</v>
      </c>
    </row>
    <row r="3147" spans="1:25" x14ac:dyDescent="0.2">
      <c r="A3147" t="s">
        <v>27096</v>
      </c>
      <c r="B3147">
        <v>101599</v>
      </c>
      <c r="C3147">
        <v>284845</v>
      </c>
      <c r="D3147" t="s">
        <v>9692</v>
      </c>
      <c r="E3147" t="s">
        <v>24</v>
      </c>
      <c r="F3147">
        <v>999841760</v>
      </c>
      <c r="G3147" t="s">
        <v>1263</v>
      </c>
      <c r="H3147" t="s">
        <v>1264</v>
      </c>
      <c r="I3147" t="s">
        <v>34</v>
      </c>
      <c r="J3147" t="s">
        <v>26</v>
      </c>
      <c r="K3147">
        <v>330800</v>
      </c>
      <c r="L3147" t="s">
        <v>27</v>
      </c>
      <c r="M3147" t="s">
        <v>1265</v>
      </c>
      <c r="N3147" t="s">
        <v>627</v>
      </c>
      <c r="O3147">
        <v>79098</v>
      </c>
      <c r="P3147" t="s">
        <v>1266</v>
      </c>
      <c r="Q3147" t="s">
        <v>1267</v>
      </c>
      <c r="R3147" t="s">
        <v>23294</v>
      </c>
      <c r="S3147" t="s">
        <v>28</v>
      </c>
      <c r="T3147" t="s">
        <v>65</v>
      </c>
      <c r="U3147" t="s">
        <v>1329</v>
      </c>
      <c r="V3147" t="s">
        <v>23295</v>
      </c>
      <c r="X3147" t="s">
        <v>23296</v>
      </c>
      <c r="Y3147" t="s">
        <v>23297</v>
      </c>
    </row>
    <row r="3148" spans="1:25" x14ac:dyDescent="0.2">
      <c r="A3148" t="s">
        <v>27096</v>
      </c>
      <c r="B3148">
        <v>101599</v>
      </c>
      <c r="C3148">
        <v>284845</v>
      </c>
      <c r="D3148" t="s">
        <v>9692</v>
      </c>
      <c r="E3148" t="s">
        <v>57</v>
      </c>
      <c r="F3148">
        <v>999991722</v>
      </c>
      <c r="G3148" t="s">
        <v>917</v>
      </c>
      <c r="H3148" t="s">
        <v>918</v>
      </c>
      <c r="I3148" t="s">
        <v>25</v>
      </c>
      <c r="J3148" t="s">
        <v>26</v>
      </c>
      <c r="K3148">
        <v>661013</v>
      </c>
      <c r="L3148" t="s">
        <v>357</v>
      </c>
      <c r="M3148" t="s">
        <v>919</v>
      </c>
      <c r="N3148" t="s">
        <v>575</v>
      </c>
      <c r="O3148">
        <v>28006</v>
      </c>
      <c r="P3148" t="s">
        <v>920</v>
      </c>
      <c r="Q3148" t="s">
        <v>921</v>
      </c>
      <c r="R3148" t="s">
        <v>23298</v>
      </c>
      <c r="S3148" t="s">
        <v>28</v>
      </c>
      <c r="T3148" t="s">
        <v>40</v>
      </c>
      <c r="U3148" t="s">
        <v>820</v>
      </c>
      <c r="V3148" t="s">
        <v>922</v>
      </c>
      <c r="X3148" t="s">
        <v>6470</v>
      </c>
      <c r="Y3148" t="s">
        <v>1159</v>
      </c>
    </row>
    <row r="3149" spans="1:25" x14ac:dyDescent="0.2">
      <c r="A3149" t="s">
        <v>27096</v>
      </c>
      <c r="B3149">
        <v>101599</v>
      </c>
      <c r="C3149">
        <v>284845</v>
      </c>
      <c r="D3149" t="s">
        <v>9692</v>
      </c>
      <c r="E3149" t="s">
        <v>24</v>
      </c>
      <c r="F3149">
        <v>998076554</v>
      </c>
      <c r="G3149" t="s">
        <v>13717</v>
      </c>
      <c r="H3149" t="s">
        <v>13718</v>
      </c>
      <c r="I3149" t="s">
        <v>30</v>
      </c>
      <c r="J3149" t="s">
        <v>26</v>
      </c>
      <c r="K3149">
        <v>499680</v>
      </c>
      <c r="L3149" t="s">
        <v>210</v>
      </c>
      <c r="M3149" t="s">
        <v>13719</v>
      </c>
      <c r="N3149" t="s">
        <v>219</v>
      </c>
      <c r="O3149">
        <v>156</v>
      </c>
      <c r="P3149" t="s">
        <v>13720</v>
      </c>
      <c r="Q3149" t="s">
        <v>13721</v>
      </c>
      <c r="R3149" t="s">
        <v>23299</v>
      </c>
      <c r="S3149" t="s">
        <v>28</v>
      </c>
      <c r="T3149" t="s">
        <v>65</v>
      </c>
      <c r="U3149" t="s">
        <v>14567</v>
      </c>
      <c r="V3149" t="s">
        <v>929</v>
      </c>
      <c r="X3149">
        <v>390688202567</v>
      </c>
      <c r="Y3149">
        <v>390688202288</v>
      </c>
    </row>
    <row r="3150" spans="1:25" x14ac:dyDescent="0.2">
      <c r="A3150" t="s">
        <v>27096</v>
      </c>
      <c r="B3150">
        <v>101599</v>
      </c>
      <c r="C3150">
        <v>284845</v>
      </c>
      <c r="D3150" t="s">
        <v>9692</v>
      </c>
      <c r="E3150" t="s">
        <v>24</v>
      </c>
      <c r="F3150">
        <v>995962051</v>
      </c>
      <c r="G3150" t="s">
        <v>10201</v>
      </c>
      <c r="H3150" t="s">
        <v>2384</v>
      </c>
      <c r="I3150" t="s">
        <v>30</v>
      </c>
      <c r="J3150" t="s">
        <v>26</v>
      </c>
      <c r="K3150">
        <v>789420</v>
      </c>
      <c r="L3150" t="s">
        <v>357</v>
      </c>
      <c r="M3150" t="s">
        <v>10202</v>
      </c>
      <c r="N3150" t="s">
        <v>10203</v>
      </c>
      <c r="O3150">
        <v>8700</v>
      </c>
      <c r="P3150" t="s">
        <v>10204</v>
      </c>
      <c r="Q3150" t="s">
        <v>10205</v>
      </c>
      <c r="R3150" t="s">
        <v>23300</v>
      </c>
      <c r="S3150" t="s">
        <v>28</v>
      </c>
      <c r="T3150" t="s">
        <v>65</v>
      </c>
      <c r="U3150" t="s">
        <v>10399</v>
      </c>
      <c r="V3150" t="s">
        <v>10571</v>
      </c>
      <c r="X3150" t="s">
        <v>23301</v>
      </c>
    </row>
    <row r="3151" spans="1:25" x14ac:dyDescent="0.2">
      <c r="A3151" t="s">
        <v>27096</v>
      </c>
      <c r="B3151">
        <v>101599</v>
      </c>
      <c r="C3151">
        <v>284845</v>
      </c>
      <c r="D3151" t="s">
        <v>9692</v>
      </c>
      <c r="E3151" t="s">
        <v>24</v>
      </c>
      <c r="F3151">
        <v>999939730</v>
      </c>
      <c r="G3151" t="s">
        <v>1877</v>
      </c>
      <c r="H3151" t="s">
        <v>1878</v>
      </c>
      <c r="I3151" t="s">
        <v>30</v>
      </c>
      <c r="J3151" t="s">
        <v>26</v>
      </c>
      <c r="K3151">
        <v>167082</v>
      </c>
      <c r="L3151" t="s">
        <v>857</v>
      </c>
      <c r="M3151" t="s">
        <v>1879</v>
      </c>
      <c r="N3151" t="s">
        <v>1880</v>
      </c>
      <c r="O3151" t="s">
        <v>1881</v>
      </c>
      <c r="P3151" t="s">
        <v>1882</v>
      </c>
      <c r="Q3151" t="s">
        <v>1883</v>
      </c>
      <c r="R3151" t="s">
        <v>23302</v>
      </c>
      <c r="S3151" t="s">
        <v>28</v>
      </c>
      <c r="T3151" t="s">
        <v>40</v>
      </c>
      <c r="U3151" t="s">
        <v>775</v>
      </c>
      <c r="V3151" t="s">
        <v>12206</v>
      </c>
      <c r="X3151" t="s">
        <v>9579</v>
      </c>
    </row>
    <row r="3152" spans="1:25" x14ac:dyDescent="0.2">
      <c r="A3152" t="s">
        <v>27096</v>
      </c>
      <c r="B3152">
        <v>101599</v>
      </c>
      <c r="C3152">
        <v>284845</v>
      </c>
      <c r="D3152" t="s">
        <v>9692</v>
      </c>
      <c r="E3152" t="s">
        <v>24</v>
      </c>
      <c r="F3152">
        <v>998054923</v>
      </c>
      <c r="G3152" t="s">
        <v>12910</v>
      </c>
      <c r="H3152" t="s">
        <v>12911</v>
      </c>
      <c r="I3152" t="s">
        <v>325</v>
      </c>
      <c r="J3152" t="s">
        <v>26</v>
      </c>
      <c r="K3152">
        <v>84000</v>
      </c>
      <c r="L3152" t="s">
        <v>210</v>
      </c>
      <c r="M3152" t="s">
        <v>12912</v>
      </c>
      <c r="N3152" t="s">
        <v>830</v>
      </c>
      <c r="O3152">
        <v>80132</v>
      </c>
      <c r="P3152" t="s">
        <v>12913</v>
      </c>
      <c r="Q3152" t="s">
        <v>12914</v>
      </c>
      <c r="R3152" t="s">
        <v>23303</v>
      </c>
      <c r="S3152" t="s">
        <v>28</v>
      </c>
      <c r="T3152" t="s">
        <v>65</v>
      </c>
      <c r="U3152" t="s">
        <v>6198</v>
      </c>
      <c r="V3152" t="s">
        <v>21513</v>
      </c>
      <c r="X3152">
        <v>390812323111</v>
      </c>
      <c r="Y3152">
        <v>390812323851</v>
      </c>
    </row>
    <row r="3153" spans="1:25" x14ac:dyDescent="0.2">
      <c r="A3153" t="s">
        <v>27096</v>
      </c>
      <c r="B3153">
        <v>101599</v>
      </c>
      <c r="C3153">
        <v>284845</v>
      </c>
      <c r="D3153" t="s">
        <v>9692</v>
      </c>
      <c r="E3153" t="s">
        <v>24</v>
      </c>
      <c r="F3153">
        <v>999992983</v>
      </c>
      <c r="G3153" t="s">
        <v>4903</v>
      </c>
      <c r="H3153" t="s">
        <v>3445</v>
      </c>
      <c r="I3153" t="s">
        <v>34</v>
      </c>
      <c r="J3153" t="s">
        <v>26</v>
      </c>
      <c r="K3153">
        <v>243200</v>
      </c>
      <c r="L3153" t="s">
        <v>857</v>
      </c>
      <c r="M3153" t="s">
        <v>4771</v>
      </c>
      <c r="N3153" t="s">
        <v>931</v>
      </c>
      <c r="O3153" t="s">
        <v>4904</v>
      </c>
      <c r="P3153" t="s">
        <v>4905</v>
      </c>
      <c r="Q3153" t="s">
        <v>4906</v>
      </c>
      <c r="R3153" t="s">
        <v>23304</v>
      </c>
      <c r="S3153" t="s">
        <v>28</v>
      </c>
      <c r="T3153" t="s">
        <v>65</v>
      </c>
      <c r="U3153" t="s">
        <v>4779</v>
      </c>
      <c r="V3153" t="s">
        <v>16215</v>
      </c>
      <c r="X3153">
        <v>351219946031</v>
      </c>
    </row>
    <row r="3154" spans="1:25" x14ac:dyDescent="0.2">
      <c r="A3154" t="s">
        <v>27096</v>
      </c>
      <c r="B3154">
        <v>89373</v>
      </c>
      <c r="C3154">
        <v>217862</v>
      </c>
      <c r="D3154" t="s">
        <v>23309</v>
      </c>
      <c r="E3154" t="s">
        <v>57</v>
      </c>
      <c r="F3154">
        <v>999907526</v>
      </c>
      <c r="G3154" t="s">
        <v>2124</v>
      </c>
      <c r="H3154" t="s">
        <v>2125</v>
      </c>
      <c r="I3154" t="s">
        <v>34</v>
      </c>
      <c r="J3154" t="s">
        <v>26</v>
      </c>
      <c r="K3154">
        <v>713429</v>
      </c>
      <c r="L3154" t="s">
        <v>138</v>
      </c>
      <c r="M3154" t="s">
        <v>2126</v>
      </c>
      <c r="N3154" t="s">
        <v>672</v>
      </c>
      <c r="O3154" t="s">
        <v>2127</v>
      </c>
      <c r="P3154" t="s">
        <v>2128</v>
      </c>
      <c r="Q3154" t="s">
        <v>2129</v>
      </c>
      <c r="R3154" t="s">
        <v>23310</v>
      </c>
      <c r="S3154" t="s">
        <v>28</v>
      </c>
      <c r="T3154" t="s">
        <v>40</v>
      </c>
      <c r="U3154" t="s">
        <v>215</v>
      </c>
      <c r="V3154" t="s">
        <v>2130</v>
      </c>
      <c r="X3154">
        <v>441214158202</v>
      </c>
      <c r="Y3154">
        <v>441214146056</v>
      </c>
    </row>
    <row r="3155" spans="1:25" x14ac:dyDescent="0.2">
      <c r="A3155" t="s">
        <v>27096</v>
      </c>
      <c r="B3155">
        <v>89373</v>
      </c>
      <c r="C3155">
        <v>217862</v>
      </c>
      <c r="D3155" t="s">
        <v>23309</v>
      </c>
      <c r="E3155" t="s">
        <v>24</v>
      </c>
      <c r="F3155">
        <v>999902385</v>
      </c>
      <c r="G3155" t="s">
        <v>7007</v>
      </c>
      <c r="H3155" t="s">
        <v>7008</v>
      </c>
      <c r="I3155" t="s">
        <v>34</v>
      </c>
      <c r="J3155" t="s">
        <v>26</v>
      </c>
      <c r="K3155">
        <v>130832</v>
      </c>
      <c r="L3155" t="s">
        <v>210</v>
      </c>
      <c r="M3155" t="s">
        <v>7009</v>
      </c>
      <c r="N3155" t="s">
        <v>7010</v>
      </c>
      <c r="O3155">
        <v>50014</v>
      </c>
      <c r="P3155" t="s">
        <v>7011</v>
      </c>
      <c r="R3155" t="s">
        <v>23311</v>
      </c>
      <c r="S3155" t="s">
        <v>28</v>
      </c>
      <c r="T3155" t="s">
        <v>47</v>
      </c>
      <c r="U3155" t="s">
        <v>7012</v>
      </c>
      <c r="V3155" t="s">
        <v>7013</v>
      </c>
      <c r="X3155">
        <v>390554685204</v>
      </c>
      <c r="Y3155">
        <v>390554685289</v>
      </c>
    </row>
    <row r="3156" spans="1:25" x14ac:dyDescent="0.2">
      <c r="A3156" t="s">
        <v>27096</v>
      </c>
      <c r="B3156">
        <v>89373</v>
      </c>
      <c r="C3156">
        <v>217862</v>
      </c>
      <c r="D3156" t="s">
        <v>23309</v>
      </c>
      <c r="E3156" t="s">
        <v>24</v>
      </c>
      <c r="F3156">
        <v>999532427</v>
      </c>
      <c r="G3156" t="s">
        <v>21398</v>
      </c>
      <c r="H3156" t="s">
        <v>21399</v>
      </c>
      <c r="I3156" t="s">
        <v>25</v>
      </c>
      <c r="J3156" t="s">
        <v>26</v>
      </c>
      <c r="K3156">
        <v>29684</v>
      </c>
      <c r="L3156" t="s">
        <v>35</v>
      </c>
      <c r="M3156" t="s">
        <v>21400</v>
      </c>
      <c r="N3156" t="s">
        <v>1859</v>
      </c>
      <c r="O3156">
        <v>1401</v>
      </c>
      <c r="P3156" t="s">
        <v>21401</v>
      </c>
      <c r="R3156" t="s">
        <v>23312</v>
      </c>
      <c r="S3156" t="s">
        <v>28</v>
      </c>
      <c r="T3156" t="s">
        <v>47</v>
      </c>
      <c r="U3156" t="s">
        <v>23313</v>
      </c>
      <c r="V3156" t="s">
        <v>23314</v>
      </c>
      <c r="X3156" t="s">
        <v>23315</v>
      </c>
      <c r="Y3156" t="s">
        <v>23316</v>
      </c>
    </row>
    <row r="3157" spans="1:25" x14ac:dyDescent="0.2">
      <c r="A3157" t="s">
        <v>27096</v>
      </c>
      <c r="B3157">
        <v>89373</v>
      </c>
      <c r="C3157">
        <v>217862</v>
      </c>
      <c r="D3157" t="s">
        <v>23309</v>
      </c>
      <c r="E3157" t="s">
        <v>24</v>
      </c>
      <c r="F3157">
        <v>888898144</v>
      </c>
      <c r="G3157" t="s">
        <v>2326</v>
      </c>
      <c r="H3157" t="s">
        <v>2327</v>
      </c>
      <c r="I3157" t="s">
        <v>209</v>
      </c>
      <c r="J3157" t="s">
        <v>26</v>
      </c>
      <c r="K3157">
        <v>281053</v>
      </c>
      <c r="L3157" t="s">
        <v>70</v>
      </c>
      <c r="M3157" t="s">
        <v>2328</v>
      </c>
      <c r="N3157" t="s">
        <v>2329</v>
      </c>
      <c r="O3157">
        <v>8006</v>
      </c>
      <c r="P3157" t="s">
        <v>2330</v>
      </c>
      <c r="Q3157" t="s">
        <v>2331</v>
      </c>
      <c r="R3157" t="s">
        <v>23317</v>
      </c>
      <c r="S3157" t="s">
        <v>28</v>
      </c>
      <c r="T3157" t="s">
        <v>65</v>
      </c>
      <c r="U3157" t="s">
        <v>359</v>
      </c>
      <c r="V3157" t="s">
        <v>23318</v>
      </c>
      <c r="X3157" t="s">
        <v>23319</v>
      </c>
      <c r="Y3157" t="s">
        <v>23320</v>
      </c>
    </row>
    <row r="3158" spans="1:25" x14ac:dyDescent="0.2">
      <c r="A3158" t="s">
        <v>27096</v>
      </c>
      <c r="B3158">
        <v>89373</v>
      </c>
      <c r="C3158">
        <v>217862</v>
      </c>
      <c r="D3158" t="s">
        <v>23309</v>
      </c>
      <c r="E3158" t="s">
        <v>24</v>
      </c>
      <c r="F3158">
        <v>999975814</v>
      </c>
      <c r="G3158" t="s">
        <v>2471</v>
      </c>
      <c r="H3158" t="s">
        <v>2472</v>
      </c>
      <c r="I3158" t="s">
        <v>34</v>
      </c>
      <c r="J3158" t="s">
        <v>26</v>
      </c>
      <c r="K3158">
        <v>332332</v>
      </c>
      <c r="L3158" t="s">
        <v>109</v>
      </c>
      <c r="M3158" t="s">
        <v>2473</v>
      </c>
      <c r="N3158" t="s">
        <v>741</v>
      </c>
      <c r="O3158">
        <v>313</v>
      </c>
      <c r="P3158" t="s">
        <v>2474</v>
      </c>
      <c r="Q3158" t="s">
        <v>2475</v>
      </c>
      <c r="R3158" t="s">
        <v>23321</v>
      </c>
      <c r="S3158" t="s">
        <v>28</v>
      </c>
      <c r="T3158" t="s">
        <v>40</v>
      </c>
      <c r="U3158" t="s">
        <v>359</v>
      </c>
      <c r="V3158" t="s">
        <v>23322</v>
      </c>
      <c r="X3158" t="s">
        <v>23323</v>
      </c>
      <c r="Y3158" t="s">
        <v>23324</v>
      </c>
    </row>
    <row r="3159" spans="1:25" x14ac:dyDescent="0.2">
      <c r="A3159" t="s">
        <v>27096</v>
      </c>
      <c r="B3159">
        <v>89373</v>
      </c>
      <c r="C3159">
        <v>217862</v>
      </c>
      <c r="D3159" t="s">
        <v>23309</v>
      </c>
      <c r="E3159" t="s">
        <v>24</v>
      </c>
      <c r="F3159">
        <v>999976978</v>
      </c>
      <c r="G3159" t="s">
        <v>974</v>
      </c>
      <c r="H3159" t="s">
        <v>975</v>
      </c>
      <c r="I3159" t="s">
        <v>34</v>
      </c>
      <c r="J3159" t="s">
        <v>472</v>
      </c>
      <c r="L3159" t="s">
        <v>138</v>
      </c>
      <c r="M3159" t="s">
        <v>976</v>
      </c>
      <c r="N3159" t="s">
        <v>977</v>
      </c>
      <c r="O3159" t="s">
        <v>978</v>
      </c>
      <c r="P3159" t="s">
        <v>979</v>
      </c>
      <c r="Q3159" t="s">
        <v>980</v>
      </c>
      <c r="R3159" t="s">
        <v>23325</v>
      </c>
      <c r="S3159" t="s">
        <v>28</v>
      </c>
      <c r="T3159" t="s">
        <v>40</v>
      </c>
      <c r="U3159" t="s">
        <v>639</v>
      </c>
      <c r="V3159" t="s">
        <v>981</v>
      </c>
      <c r="X3159" t="s">
        <v>3853</v>
      </c>
      <c r="Y3159" t="s">
        <v>3854</v>
      </c>
    </row>
    <row r="3160" spans="1:25" x14ac:dyDescent="0.2">
      <c r="A3160" t="s">
        <v>27096</v>
      </c>
      <c r="B3160">
        <v>89373</v>
      </c>
      <c r="C3160">
        <v>217862</v>
      </c>
      <c r="D3160" t="s">
        <v>23309</v>
      </c>
      <c r="E3160" t="s">
        <v>24</v>
      </c>
      <c r="F3160">
        <v>999903355</v>
      </c>
      <c r="G3160" t="s">
        <v>2957</v>
      </c>
      <c r="H3160" t="s">
        <v>2958</v>
      </c>
      <c r="I3160" t="s">
        <v>34</v>
      </c>
      <c r="J3160" t="s">
        <v>26</v>
      </c>
      <c r="K3160">
        <v>150854</v>
      </c>
      <c r="L3160" t="s">
        <v>261</v>
      </c>
      <c r="M3160" t="s">
        <v>2959</v>
      </c>
      <c r="N3160" t="s">
        <v>2960</v>
      </c>
      <c r="O3160">
        <v>20500</v>
      </c>
      <c r="P3160" t="s">
        <v>2961</v>
      </c>
      <c r="Q3160" t="s">
        <v>2962</v>
      </c>
      <c r="R3160" t="s">
        <v>23326</v>
      </c>
      <c r="S3160" t="s">
        <v>28</v>
      </c>
      <c r="T3160" t="s">
        <v>47</v>
      </c>
      <c r="U3160" t="s">
        <v>2984</v>
      </c>
      <c r="V3160" t="s">
        <v>19457</v>
      </c>
      <c r="X3160">
        <v>35822154751</v>
      </c>
      <c r="Y3160">
        <v>35822153465</v>
      </c>
    </row>
    <row r="3161" spans="1:25" x14ac:dyDescent="0.2">
      <c r="A3161" t="s">
        <v>27096</v>
      </c>
      <c r="B3161">
        <v>89373</v>
      </c>
      <c r="C3161">
        <v>217862</v>
      </c>
      <c r="D3161" t="s">
        <v>23309</v>
      </c>
      <c r="E3161" t="s">
        <v>24</v>
      </c>
      <c r="F3161">
        <v>998827043</v>
      </c>
      <c r="G3161" t="s">
        <v>13829</v>
      </c>
      <c r="H3161" t="s">
        <v>13830</v>
      </c>
      <c r="I3161" t="s">
        <v>25</v>
      </c>
      <c r="J3161" t="s">
        <v>26</v>
      </c>
      <c r="K3161">
        <v>231500</v>
      </c>
      <c r="L3161" t="s">
        <v>45</v>
      </c>
      <c r="M3161" t="s">
        <v>13831</v>
      </c>
      <c r="N3161" t="s">
        <v>46</v>
      </c>
      <c r="O3161" t="s">
        <v>13832</v>
      </c>
      <c r="P3161" t="s">
        <v>13833</v>
      </c>
      <c r="R3161" t="s">
        <v>23327</v>
      </c>
      <c r="S3161" t="s">
        <v>28</v>
      </c>
      <c r="T3161" t="s">
        <v>47</v>
      </c>
      <c r="U3161" t="s">
        <v>3981</v>
      </c>
      <c r="V3161" t="s">
        <v>11082</v>
      </c>
      <c r="X3161" t="s">
        <v>23328</v>
      </c>
      <c r="Y3161">
        <v>46462221222</v>
      </c>
    </row>
    <row r="3162" spans="1:25" x14ac:dyDescent="0.2">
      <c r="A3162" t="s">
        <v>27096</v>
      </c>
      <c r="B3162">
        <v>185484</v>
      </c>
      <c r="C3162">
        <v>607295</v>
      </c>
      <c r="D3162" t="s">
        <v>23331</v>
      </c>
      <c r="E3162" t="s">
        <v>24</v>
      </c>
      <c r="F3162">
        <v>952024640</v>
      </c>
      <c r="G3162" t="s">
        <v>16633</v>
      </c>
      <c r="H3162" t="s">
        <v>16634</v>
      </c>
      <c r="I3162" t="s">
        <v>30</v>
      </c>
      <c r="J3162" t="s">
        <v>26</v>
      </c>
      <c r="K3162">
        <v>166125.20000000001</v>
      </c>
      <c r="L3162" t="s">
        <v>210</v>
      </c>
      <c r="M3162" t="s">
        <v>16635</v>
      </c>
      <c r="N3162" t="s">
        <v>13933</v>
      </c>
      <c r="O3162">
        <v>22100</v>
      </c>
      <c r="P3162" t="s">
        <v>16636</v>
      </c>
      <c r="R3162" t="s">
        <v>23332</v>
      </c>
      <c r="S3162" t="s">
        <v>28</v>
      </c>
      <c r="U3162" t="s">
        <v>9689</v>
      </c>
      <c r="V3162" t="s">
        <v>23333</v>
      </c>
      <c r="X3162" t="s">
        <v>16637</v>
      </c>
      <c r="Y3162">
        <v>39031505467</v>
      </c>
    </row>
    <row r="3163" spans="1:25" x14ac:dyDescent="0.2">
      <c r="A3163" t="s">
        <v>27096</v>
      </c>
      <c r="B3163">
        <v>185484</v>
      </c>
      <c r="C3163">
        <v>607295</v>
      </c>
      <c r="D3163" t="s">
        <v>23331</v>
      </c>
      <c r="E3163" t="s">
        <v>24</v>
      </c>
      <c r="F3163">
        <v>947904080</v>
      </c>
      <c r="G3163" t="s">
        <v>21059</v>
      </c>
      <c r="H3163" t="s">
        <v>21060</v>
      </c>
      <c r="I3163" t="s">
        <v>325</v>
      </c>
      <c r="J3163" t="s">
        <v>26</v>
      </c>
      <c r="K3163">
        <v>108200</v>
      </c>
      <c r="L3163" t="s">
        <v>357</v>
      </c>
      <c r="M3163" t="s">
        <v>21061</v>
      </c>
      <c r="N3163" t="s">
        <v>358</v>
      </c>
      <c r="O3163">
        <v>8007</v>
      </c>
      <c r="P3163" t="s">
        <v>21062</v>
      </c>
      <c r="Q3163" t="s">
        <v>21063</v>
      </c>
      <c r="R3163" t="s">
        <v>23334</v>
      </c>
      <c r="S3163" t="s">
        <v>28</v>
      </c>
      <c r="T3163" t="s">
        <v>56</v>
      </c>
      <c r="U3163" t="s">
        <v>5004</v>
      </c>
      <c r="V3163" t="s">
        <v>23335</v>
      </c>
      <c r="X3163" t="s">
        <v>23336</v>
      </c>
    </row>
    <row r="3164" spans="1:25" x14ac:dyDescent="0.2">
      <c r="A3164" t="s">
        <v>27096</v>
      </c>
      <c r="B3164">
        <v>185484</v>
      </c>
      <c r="C3164">
        <v>607295</v>
      </c>
      <c r="D3164" t="s">
        <v>23331</v>
      </c>
      <c r="E3164" t="s">
        <v>24</v>
      </c>
      <c r="F3164">
        <v>949927306</v>
      </c>
      <c r="G3164" t="s">
        <v>23337</v>
      </c>
      <c r="H3164" t="s">
        <v>14818</v>
      </c>
      <c r="I3164" t="s">
        <v>30</v>
      </c>
      <c r="J3164" t="s">
        <v>26</v>
      </c>
      <c r="K3164">
        <v>157061.22</v>
      </c>
      <c r="L3164" t="s">
        <v>357</v>
      </c>
      <c r="M3164" t="s">
        <v>23338</v>
      </c>
      <c r="N3164" t="s">
        <v>12937</v>
      </c>
      <c r="O3164">
        <v>8227</v>
      </c>
      <c r="P3164" t="s">
        <v>23339</v>
      </c>
      <c r="R3164" t="s">
        <v>23340</v>
      </c>
      <c r="S3164" t="s">
        <v>28</v>
      </c>
      <c r="T3164" t="s">
        <v>40</v>
      </c>
      <c r="U3164" t="s">
        <v>7677</v>
      </c>
      <c r="V3164" t="s">
        <v>23341</v>
      </c>
      <c r="X3164" t="s">
        <v>23342</v>
      </c>
      <c r="Y3164" t="s">
        <v>23343</v>
      </c>
    </row>
    <row r="3165" spans="1:25" x14ac:dyDescent="0.2">
      <c r="A3165" t="s">
        <v>27096</v>
      </c>
      <c r="B3165">
        <v>185484</v>
      </c>
      <c r="C3165">
        <v>607295</v>
      </c>
      <c r="D3165" t="s">
        <v>23331</v>
      </c>
      <c r="E3165" t="s">
        <v>24</v>
      </c>
      <c r="F3165">
        <v>950270783</v>
      </c>
      <c r="G3165" t="s">
        <v>23344</v>
      </c>
      <c r="H3165" t="s">
        <v>23345</v>
      </c>
      <c r="I3165" t="s">
        <v>30</v>
      </c>
      <c r="J3165" t="s">
        <v>26</v>
      </c>
      <c r="K3165">
        <v>248130</v>
      </c>
      <c r="L3165" t="s">
        <v>99</v>
      </c>
      <c r="M3165" t="s">
        <v>23346</v>
      </c>
      <c r="N3165" t="s">
        <v>23347</v>
      </c>
      <c r="O3165">
        <v>32011</v>
      </c>
      <c r="P3165" t="s">
        <v>23348</v>
      </c>
      <c r="R3165" t="s">
        <v>23349</v>
      </c>
      <c r="S3165" t="s">
        <v>28</v>
      </c>
      <c r="T3165" t="s">
        <v>65</v>
      </c>
      <c r="U3165" t="s">
        <v>10250</v>
      </c>
      <c r="V3165" t="s">
        <v>23350</v>
      </c>
      <c r="X3165">
        <v>302262032992</v>
      </c>
    </row>
    <row r="3166" spans="1:25" x14ac:dyDescent="0.2">
      <c r="A3166" t="s">
        <v>27096</v>
      </c>
      <c r="B3166">
        <v>185484</v>
      </c>
      <c r="C3166">
        <v>607295</v>
      </c>
      <c r="D3166" t="s">
        <v>23331</v>
      </c>
      <c r="E3166" t="s">
        <v>24</v>
      </c>
      <c r="F3166">
        <v>999983962</v>
      </c>
      <c r="G3166" t="s">
        <v>628</v>
      </c>
      <c r="H3166" t="s">
        <v>629</v>
      </c>
      <c r="I3166" t="s">
        <v>34</v>
      </c>
      <c r="J3166" t="s">
        <v>26</v>
      </c>
      <c r="K3166">
        <v>344800</v>
      </c>
      <c r="L3166" t="s">
        <v>27</v>
      </c>
      <c r="M3166" t="s">
        <v>630</v>
      </c>
      <c r="N3166" t="s">
        <v>631</v>
      </c>
      <c r="O3166">
        <v>52062</v>
      </c>
      <c r="P3166" t="s">
        <v>632</v>
      </c>
      <c r="Q3166" t="s">
        <v>633</v>
      </c>
      <c r="R3166" t="s">
        <v>23351</v>
      </c>
      <c r="S3166" t="s">
        <v>28</v>
      </c>
      <c r="T3166" t="s">
        <v>262</v>
      </c>
      <c r="U3166" t="s">
        <v>634</v>
      </c>
      <c r="V3166" t="s">
        <v>23352</v>
      </c>
      <c r="X3166" t="s">
        <v>17207</v>
      </c>
      <c r="Y3166" t="s">
        <v>4627</v>
      </c>
    </row>
    <row r="3167" spans="1:25" x14ac:dyDescent="0.2">
      <c r="A3167" t="s">
        <v>27096</v>
      </c>
      <c r="B3167">
        <v>185484</v>
      </c>
      <c r="C3167">
        <v>607295</v>
      </c>
      <c r="D3167" t="s">
        <v>23331</v>
      </c>
      <c r="E3167" t="s">
        <v>24</v>
      </c>
      <c r="F3167">
        <v>999446679</v>
      </c>
      <c r="G3167" t="s">
        <v>5589</v>
      </c>
      <c r="H3167" t="s">
        <v>5590</v>
      </c>
      <c r="I3167" t="s">
        <v>25</v>
      </c>
      <c r="J3167" t="s">
        <v>26</v>
      </c>
      <c r="K3167">
        <v>294881.59999999998</v>
      </c>
      <c r="L3167" t="s">
        <v>210</v>
      </c>
      <c r="M3167" t="s">
        <v>5591</v>
      </c>
      <c r="N3167" t="s">
        <v>1167</v>
      </c>
      <c r="O3167">
        <v>59100</v>
      </c>
      <c r="P3167" t="s">
        <v>5592</v>
      </c>
      <c r="Q3167" t="s">
        <v>5593</v>
      </c>
      <c r="R3167" t="s">
        <v>23353</v>
      </c>
      <c r="S3167" t="s">
        <v>28</v>
      </c>
      <c r="T3167" t="s">
        <v>65</v>
      </c>
      <c r="U3167" t="s">
        <v>2867</v>
      </c>
      <c r="V3167" t="s">
        <v>17225</v>
      </c>
      <c r="X3167" t="s">
        <v>16638</v>
      </c>
      <c r="Y3167">
        <v>390574634045</v>
      </c>
    </row>
    <row r="3168" spans="1:25" x14ac:dyDescent="0.2">
      <c r="A3168" t="s">
        <v>27096</v>
      </c>
      <c r="B3168">
        <v>185484</v>
      </c>
      <c r="C3168">
        <v>607295</v>
      </c>
      <c r="D3168" t="s">
        <v>23331</v>
      </c>
      <c r="E3168" t="s">
        <v>57</v>
      </c>
      <c r="F3168">
        <v>999761832</v>
      </c>
      <c r="G3168" t="s">
        <v>8676</v>
      </c>
      <c r="H3168" t="s">
        <v>8677</v>
      </c>
      <c r="I3168" t="s">
        <v>30</v>
      </c>
      <c r="J3168" t="s">
        <v>26</v>
      </c>
      <c r="K3168">
        <v>417010</v>
      </c>
      <c r="L3168" t="s">
        <v>99</v>
      </c>
      <c r="M3168" t="s">
        <v>8678</v>
      </c>
      <c r="N3168" t="s">
        <v>5470</v>
      </c>
      <c r="O3168">
        <v>38500</v>
      </c>
      <c r="P3168" t="s">
        <v>8679</v>
      </c>
      <c r="Q3168" t="s">
        <v>8680</v>
      </c>
      <c r="R3168" t="s">
        <v>23354</v>
      </c>
      <c r="S3168" t="s">
        <v>28</v>
      </c>
      <c r="T3168" t="s">
        <v>40</v>
      </c>
      <c r="U3168" t="s">
        <v>5401</v>
      </c>
      <c r="V3168" t="s">
        <v>8682</v>
      </c>
      <c r="X3168" t="s">
        <v>23355</v>
      </c>
      <c r="Y3168" t="s">
        <v>23356</v>
      </c>
    </row>
    <row r="3169" spans="1:25" x14ac:dyDescent="0.2">
      <c r="A3169" t="s">
        <v>27096</v>
      </c>
      <c r="B3169">
        <v>185484</v>
      </c>
      <c r="C3169">
        <v>607295</v>
      </c>
      <c r="D3169" t="s">
        <v>23331</v>
      </c>
      <c r="E3169" t="s">
        <v>24</v>
      </c>
      <c r="F3169">
        <v>999995893</v>
      </c>
      <c r="G3169" t="s">
        <v>1150</v>
      </c>
      <c r="H3169" t="s">
        <v>1151</v>
      </c>
      <c r="I3169" t="s">
        <v>25</v>
      </c>
      <c r="J3169" t="s">
        <v>26</v>
      </c>
      <c r="K3169">
        <v>403619</v>
      </c>
      <c r="L3169" t="s">
        <v>99</v>
      </c>
      <c r="M3169" t="s">
        <v>1152</v>
      </c>
      <c r="N3169" t="s">
        <v>1153</v>
      </c>
      <c r="O3169">
        <v>70013</v>
      </c>
      <c r="P3169" t="s">
        <v>1154</v>
      </c>
      <c r="Q3169" t="s">
        <v>1155</v>
      </c>
      <c r="R3169" t="s">
        <v>23357</v>
      </c>
      <c r="S3169" t="s">
        <v>28</v>
      </c>
      <c r="T3169" t="s">
        <v>40</v>
      </c>
      <c r="U3169" t="s">
        <v>2057</v>
      </c>
      <c r="V3169" t="s">
        <v>14735</v>
      </c>
      <c r="X3169">
        <v>302610965303</v>
      </c>
    </row>
    <row r="3170" spans="1:25" x14ac:dyDescent="0.2">
      <c r="A3170" t="s">
        <v>27096</v>
      </c>
      <c r="B3170">
        <v>185484</v>
      </c>
      <c r="C3170">
        <v>607295</v>
      </c>
      <c r="D3170" t="s">
        <v>23331</v>
      </c>
      <c r="E3170" t="s">
        <v>24</v>
      </c>
      <c r="F3170">
        <v>998886116</v>
      </c>
      <c r="G3170" t="s">
        <v>3319</v>
      </c>
      <c r="H3170" t="s">
        <v>3320</v>
      </c>
      <c r="I3170" t="s">
        <v>25</v>
      </c>
      <c r="J3170" t="s">
        <v>26</v>
      </c>
      <c r="K3170">
        <v>374040</v>
      </c>
      <c r="L3170" t="s">
        <v>357</v>
      </c>
      <c r="M3170" t="s">
        <v>3321</v>
      </c>
      <c r="N3170" t="s">
        <v>3322</v>
      </c>
      <c r="O3170">
        <v>8225</v>
      </c>
      <c r="P3170" t="s">
        <v>3323</v>
      </c>
      <c r="Q3170" t="s">
        <v>3324</v>
      </c>
      <c r="R3170" t="s">
        <v>23358</v>
      </c>
      <c r="S3170" t="s">
        <v>28</v>
      </c>
      <c r="T3170" t="s">
        <v>65</v>
      </c>
      <c r="U3170" t="s">
        <v>12397</v>
      </c>
      <c r="V3170" t="s">
        <v>12398</v>
      </c>
      <c r="X3170" t="s">
        <v>9416</v>
      </c>
    </row>
    <row r="3171" spans="1:25" x14ac:dyDescent="0.2">
      <c r="A3171" t="s">
        <v>27096</v>
      </c>
      <c r="B3171">
        <v>185484</v>
      </c>
      <c r="C3171">
        <v>607295</v>
      </c>
      <c r="D3171" t="s">
        <v>23331</v>
      </c>
      <c r="E3171" t="s">
        <v>24</v>
      </c>
      <c r="F3171">
        <v>952326601</v>
      </c>
      <c r="G3171" t="s">
        <v>23359</v>
      </c>
      <c r="H3171" t="s">
        <v>23360</v>
      </c>
      <c r="I3171" t="s">
        <v>30</v>
      </c>
      <c r="J3171" t="s">
        <v>26</v>
      </c>
      <c r="K3171">
        <v>267200</v>
      </c>
      <c r="L3171" t="s">
        <v>138</v>
      </c>
      <c r="M3171" t="s">
        <v>23361</v>
      </c>
      <c r="N3171" t="s">
        <v>961</v>
      </c>
      <c r="O3171" t="s">
        <v>23362</v>
      </c>
      <c r="P3171" t="s">
        <v>23363</v>
      </c>
      <c r="R3171" t="s">
        <v>23364</v>
      </c>
      <c r="S3171" t="s">
        <v>28</v>
      </c>
      <c r="T3171" t="s">
        <v>56</v>
      </c>
      <c r="U3171" t="s">
        <v>7162</v>
      </c>
      <c r="V3171" t="s">
        <v>7961</v>
      </c>
      <c r="X3171" t="s">
        <v>23365</v>
      </c>
      <c r="Y3171" t="s">
        <v>23366</v>
      </c>
    </row>
    <row r="3172" spans="1:25" x14ac:dyDescent="0.2">
      <c r="A3172" t="s">
        <v>27096</v>
      </c>
      <c r="B3172">
        <v>185491</v>
      </c>
      <c r="C3172">
        <v>607669</v>
      </c>
      <c r="D3172" t="s">
        <v>1627</v>
      </c>
      <c r="E3172" t="s">
        <v>24</v>
      </c>
      <c r="F3172">
        <v>951936370</v>
      </c>
      <c r="G3172" t="s">
        <v>22297</v>
      </c>
      <c r="H3172" t="s">
        <v>22298</v>
      </c>
      <c r="I3172" t="s">
        <v>209</v>
      </c>
      <c r="J3172" t="s">
        <v>26</v>
      </c>
      <c r="K3172">
        <v>113209.25</v>
      </c>
      <c r="L3172" t="s">
        <v>312</v>
      </c>
      <c r="M3172" t="s">
        <v>22299</v>
      </c>
      <c r="N3172" t="s">
        <v>1002</v>
      </c>
      <c r="O3172" t="s">
        <v>22300</v>
      </c>
      <c r="P3172" t="s">
        <v>22301</v>
      </c>
      <c r="R3172" t="s">
        <v>23389</v>
      </c>
      <c r="S3172" t="s">
        <v>28</v>
      </c>
      <c r="T3172" t="s">
        <v>47</v>
      </c>
      <c r="U3172" t="s">
        <v>2058</v>
      </c>
      <c r="V3172" t="s">
        <v>14096</v>
      </c>
      <c r="X3172">
        <v>31206881414</v>
      </c>
      <c r="Y3172" t="s">
        <v>22302</v>
      </c>
    </row>
    <row r="3173" spans="1:25" x14ac:dyDescent="0.2">
      <c r="A3173" t="s">
        <v>27096</v>
      </c>
      <c r="B3173">
        <v>185491</v>
      </c>
      <c r="C3173">
        <v>607669</v>
      </c>
      <c r="D3173" t="s">
        <v>1627</v>
      </c>
      <c r="E3173" t="s">
        <v>24</v>
      </c>
      <c r="F3173">
        <v>999810623</v>
      </c>
      <c r="G3173" t="s">
        <v>23390</v>
      </c>
      <c r="H3173" t="s">
        <v>23391</v>
      </c>
      <c r="I3173" t="s">
        <v>325</v>
      </c>
      <c r="J3173" t="s">
        <v>26</v>
      </c>
      <c r="K3173">
        <v>86361.88</v>
      </c>
      <c r="L3173" t="s">
        <v>656</v>
      </c>
      <c r="M3173" t="s">
        <v>23392</v>
      </c>
      <c r="N3173" t="s">
        <v>5699</v>
      </c>
      <c r="O3173">
        <v>1081</v>
      </c>
      <c r="P3173" t="s">
        <v>23393</v>
      </c>
      <c r="R3173" t="s">
        <v>23394</v>
      </c>
      <c r="S3173" t="s">
        <v>28</v>
      </c>
      <c r="T3173" t="s">
        <v>56</v>
      </c>
      <c r="U3173" t="s">
        <v>2640</v>
      </c>
      <c r="V3173" t="s">
        <v>23395</v>
      </c>
      <c r="X3173" t="s">
        <v>23396</v>
      </c>
    </row>
    <row r="3174" spans="1:25" x14ac:dyDescent="0.2">
      <c r="A3174" t="s">
        <v>27096</v>
      </c>
      <c r="B3174">
        <v>185491</v>
      </c>
      <c r="C3174">
        <v>607669</v>
      </c>
      <c r="D3174" t="s">
        <v>1627</v>
      </c>
      <c r="E3174" t="s">
        <v>24</v>
      </c>
      <c r="F3174">
        <v>999705281</v>
      </c>
      <c r="G3174" t="s">
        <v>8798</v>
      </c>
      <c r="H3174" t="s">
        <v>8058</v>
      </c>
      <c r="I3174" t="s">
        <v>30</v>
      </c>
      <c r="J3174" t="s">
        <v>472</v>
      </c>
      <c r="L3174" t="s">
        <v>138</v>
      </c>
      <c r="M3174" t="s">
        <v>8799</v>
      </c>
      <c r="N3174" t="s">
        <v>320</v>
      </c>
      <c r="O3174" t="s">
        <v>8800</v>
      </c>
      <c r="P3174" t="s">
        <v>8801</v>
      </c>
      <c r="Q3174" t="s">
        <v>8802</v>
      </c>
      <c r="R3174" t="s">
        <v>23397</v>
      </c>
      <c r="S3174" t="s">
        <v>28</v>
      </c>
      <c r="T3174" t="s">
        <v>40</v>
      </c>
      <c r="U3174" t="s">
        <v>4589</v>
      </c>
      <c r="V3174" t="s">
        <v>4590</v>
      </c>
      <c r="X3174" t="s">
        <v>12419</v>
      </c>
    </row>
    <row r="3175" spans="1:25" x14ac:dyDescent="0.2">
      <c r="A3175" t="s">
        <v>27096</v>
      </c>
      <c r="B3175">
        <v>185491</v>
      </c>
      <c r="C3175">
        <v>607669</v>
      </c>
      <c r="D3175" t="s">
        <v>1627</v>
      </c>
      <c r="E3175" t="s">
        <v>24</v>
      </c>
      <c r="F3175">
        <v>999902094</v>
      </c>
      <c r="G3175" t="s">
        <v>2014</v>
      </c>
      <c r="H3175" t="s">
        <v>2015</v>
      </c>
      <c r="I3175" t="s">
        <v>34</v>
      </c>
      <c r="J3175" t="s">
        <v>26</v>
      </c>
      <c r="K3175">
        <v>173316.5</v>
      </c>
      <c r="L3175" t="s">
        <v>192</v>
      </c>
      <c r="M3175" t="s">
        <v>2016</v>
      </c>
      <c r="N3175" t="s">
        <v>214</v>
      </c>
      <c r="O3175">
        <v>1050</v>
      </c>
      <c r="P3175" t="s">
        <v>2017</v>
      </c>
      <c r="Q3175" t="s">
        <v>2018</v>
      </c>
      <c r="R3175" t="s">
        <v>23398</v>
      </c>
      <c r="S3175" t="s">
        <v>28</v>
      </c>
      <c r="T3175" t="s">
        <v>40</v>
      </c>
      <c r="U3175" t="s">
        <v>4966</v>
      </c>
      <c r="V3175" t="s">
        <v>4967</v>
      </c>
      <c r="X3175">
        <v>3226292210</v>
      </c>
      <c r="Y3175">
        <v>3226293640</v>
      </c>
    </row>
    <row r="3176" spans="1:25" x14ac:dyDescent="0.2">
      <c r="A3176" t="s">
        <v>27096</v>
      </c>
      <c r="B3176">
        <v>185491</v>
      </c>
      <c r="C3176">
        <v>607669</v>
      </c>
      <c r="D3176" t="s">
        <v>1627</v>
      </c>
      <c r="E3176" t="s">
        <v>24</v>
      </c>
      <c r="F3176">
        <v>951862359</v>
      </c>
      <c r="G3176" t="s">
        <v>23399</v>
      </c>
      <c r="H3176" t="s">
        <v>23400</v>
      </c>
      <c r="I3176" t="s">
        <v>209</v>
      </c>
      <c r="J3176" t="s">
        <v>472</v>
      </c>
      <c r="L3176" t="s">
        <v>82</v>
      </c>
      <c r="M3176" t="s">
        <v>23401</v>
      </c>
      <c r="N3176" t="s">
        <v>501</v>
      </c>
      <c r="O3176">
        <v>75011</v>
      </c>
      <c r="R3176" t="s">
        <v>23402</v>
      </c>
      <c r="S3176" t="s">
        <v>28</v>
      </c>
      <c r="T3176" t="s">
        <v>47</v>
      </c>
      <c r="U3176" t="s">
        <v>1347</v>
      </c>
      <c r="V3176" t="s">
        <v>23403</v>
      </c>
      <c r="X3176" t="s">
        <v>23404</v>
      </c>
    </row>
    <row r="3177" spans="1:25" x14ac:dyDescent="0.2">
      <c r="A3177" t="s">
        <v>27096</v>
      </c>
      <c r="B3177">
        <v>185491</v>
      </c>
      <c r="C3177">
        <v>607669</v>
      </c>
      <c r="D3177" t="s">
        <v>1627</v>
      </c>
      <c r="E3177" t="s">
        <v>57</v>
      </c>
      <c r="F3177">
        <v>923930724</v>
      </c>
      <c r="G3177" t="s">
        <v>12432</v>
      </c>
      <c r="H3177" t="s">
        <v>8058</v>
      </c>
      <c r="I3177" t="s">
        <v>30</v>
      </c>
      <c r="J3177" t="s">
        <v>26</v>
      </c>
      <c r="K3177">
        <v>240168.73</v>
      </c>
      <c r="L3177" t="s">
        <v>138</v>
      </c>
      <c r="M3177" t="s">
        <v>12433</v>
      </c>
      <c r="N3177" t="s">
        <v>320</v>
      </c>
      <c r="O3177" t="s">
        <v>12434</v>
      </c>
      <c r="Q3177" t="s">
        <v>8802</v>
      </c>
      <c r="R3177" t="s">
        <v>23405</v>
      </c>
      <c r="S3177" t="s">
        <v>28</v>
      </c>
      <c r="T3177" t="s">
        <v>40</v>
      </c>
      <c r="U3177" t="s">
        <v>4589</v>
      </c>
      <c r="V3177" t="s">
        <v>4590</v>
      </c>
      <c r="X3177" t="s">
        <v>12419</v>
      </c>
    </row>
    <row r="3178" spans="1:25" x14ac:dyDescent="0.2">
      <c r="A3178" t="s">
        <v>27096</v>
      </c>
      <c r="B3178">
        <v>185491</v>
      </c>
      <c r="C3178">
        <v>607669</v>
      </c>
      <c r="D3178" t="s">
        <v>1627</v>
      </c>
      <c r="E3178" t="s">
        <v>24</v>
      </c>
      <c r="F3178">
        <v>999899475</v>
      </c>
      <c r="G3178" t="s">
        <v>5658</v>
      </c>
      <c r="H3178" t="s">
        <v>5659</v>
      </c>
      <c r="I3178" t="s">
        <v>34</v>
      </c>
      <c r="J3178" t="s">
        <v>26</v>
      </c>
      <c r="K3178">
        <v>171009.58</v>
      </c>
      <c r="L3178" t="s">
        <v>312</v>
      </c>
      <c r="M3178" t="s">
        <v>5660</v>
      </c>
      <c r="N3178" t="s">
        <v>5661</v>
      </c>
      <c r="O3178" t="s">
        <v>5662</v>
      </c>
      <c r="P3178" t="s">
        <v>5663</v>
      </c>
      <c r="Q3178" t="s">
        <v>5664</v>
      </c>
      <c r="R3178" t="s">
        <v>23406</v>
      </c>
      <c r="S3178" t="s">
        <v>28</v>
      </c>
      <c r="T3178" t="s">
        <v>65</v>
      </c>
      <c r="U3178" t="s">
        <v>5675</v>
      </c>
      <c r="V3178" t="s">
        <v>23407</v>
      </c>
      <c r="X3178" t="s">
        <v>23408</v>
      </c>
    </row>
    <row r="3179" spans="1:25" x14ac:dyDescent="0.2">
      <c r="A3179" t="s">
        <v>27096</v>
      </c>
      <c r="B3179">
        <v>185491</v>
      </c>
      <c r="C3179">
        <v>607669</v>
      </c>
      <c r="D3179" t="s">
        <v>1627</v>
      </c>
      <c r="E3179" t="s">
        <v>24</v>
      </c>
      <c r="F3179">
        <v>951915321</v>
      </c>
      <c r="G3179" t="s">
        <v>23409</v>
      </c>
      <c r="H3179" t="s">
        <v>23410</v>
      </c>
      <c r="I3179" t="s">
        <v>25</v>
      </c>
      <c r="J3179" t="s">
        <v>26</v>
      </c>
      <c r="K3179">
        <v>48262.36</v>
      </c>
      <c r="L3179" t="s">
        <v>761</v>
      </c>
      <c r="M3179" t="s">
        <v>23411</v>
      </c>
      <c r="N3179" t="s">
        <v>1950</v>
      </c>
      <c r="O3179">
        <v>10038</v>
      </c>
      <c r="R3179" t="s">
        <v>23412</v>
      </c>
      <c r="S3179" t="s">
        <v>28</v>
      </c>
      <c r="T3179" t="s">
        <v>47</v>
      </c>
      <c r="U3179" t="s">
        <v>1795</v>
      </c>
      <c r="V3179" t="s">
        <v>19980</v>
      </c>
      <c r="X3179">
        <v>40213118984</v>
      </c>
      <c r="Y3179">
        <v>40213190183</v>
      </c>
    </row>
    <row r="3180" spans="1:25" x14ac:dyDescent="0.2">
      <c r="A3180" t="s">
        <v>27096</v>
      </c>
      <c r="B3180">
        <v>185491</v>
      </c>
      <c r="C3180">
        <v>607669</v>
      </c>
      <c r="D3180" t="s">
        <v>1627</v>
      </c>
      <c r="E3180" t="s">
        <v>24</v>
      </c>
      <c r="F3180">
        <v>937622468</v>
      </c>
      <c r="G3180" t="s">
        <v>23413</v>
      </c>
      <c r="H3180" t="s">
        <v>20205</v>
      </c>
      <c r="I3180" t="s">
        <v>209</v>
      </c>
      <c r="J3180" t="s">
        <v>26</v>
      </c>
      <c r="K3180">
        <v>32332.32</v>
      </c>
      <c r="L3180" t="s">
        <v>900</v>
      </c>
      <c r="M3180" t="s">
        <v>23414</v>
      </c>
      <c r="N3180" t="s">
        <v>2594</v>
      </c>
      <c r="O3180">
        <v>1000</v>
      </c>
      <c r="P3180" t="s">
        <v>23415</v>
      </c>
      <c r="R3180" t="s">
        <v>23416</v>
      </c>
      <c r="S3180" t="s">
        <v>28</v>
      </c>
      <c r="T3180" t="s">
        <v>47</v>
      </c>
      <c r="U3180" t="s">
        <v>229</v>
      </c>
      <c r="V3180" t="s">
        <v>23417</v>
      </c>
      <c r="X3180" t="s">
        <v>23418</v>
      </c>
      <c r="Y3180" t="s">
        <v>23419</v>
      </c>
    </row>
    <row r="3181" spans="1:25" x14ac:dyDescent="0.2">
      <c r="A3181" t="s">
        <v>27096</v>
      </c>
      <c r="B3181">
        <v>185491</v>
      </c>
      <c r="C3181">
        <v>607669</v>
      </c>
      <c r="D3181" t="s">
        <v>1627</v>
      </c>
      <c r="E3181" t="s">
        <v>24</v>
      </c>
      <c r="F3181">
        <v>952232511</v>
      </c>
      <c r="G3181" t="s">
        <v>23420</v>
      </c>
      <c r="H3181" t="s">
        <v>23421</v>
      </c>
      <c r="I3181" t="s">
        <v>325</v>
      </c>
      <c r="J3181" t="s">
        <v>26</v>
      </c>
      <c r="K3181">
        <v>141831.75</v>
      </c>
      <c r="L3181" t="s">
        <v>45</v>
      </c>
      <c r="M3181" t="s">
        <v>23422</v>
      </c>
      <c r="N3181" t="s">
        <v>613</v>
      </c>
      <c r="O3181" t="s">
        <v>23423</v>
      </c>
      <c r="P3181" t="s">
        <v>23424</v>
      </c>
      <c r="R3181" t="s">
        <v>23425</v>
      </c>
      <c r="S3181" t="s">
        <v>28</v>
      </c>
      <c r="T3181" t="s">
        <v>47</v>
      </c>
      <c r="U3181" t="s">
        <v>9768</v>
      </c>
      <c r="V3181" t="s">
        <v>23426</v>
      </c>
      <c r="X3181" t="s">
        <v>23427</v>
      </c>
      <c r="Y3181" t="s">
        <v>23428</v>
      </c>
    </row>
    <row r="3182" spans="1:25" x14ac:dyDescent="0.2">
      <c r="A3182" t="s">
        <v>27096</v>
      </c>
      <c r="B3182">
        <v>97990</v>
      </c>
      <c r="C3182">
        <v>261826</v>
      </c>
      <c r="D3182" t="s">
        <v>22317</v>
      </c>
      <c r="E3182" t="s">
        <v>24</v>
      </c>
      <c r="F3182">
        <v>998840429</v>
      </c>
      <c r="G3182" t="s">
        <v>8174</v>
      </c>
      <c r="H3182" t="s">
        <v>8175</v>
      </c>
      <c r="I3182" t="s">
        <v>25</v>
      </c>
      <c r="J3182" t="s">
        <v>26</v>
      </c>
      <c r="K3182">
        <v>198780</v>
      </c>
      <c r="L3182" t="s">
        <v>326</v>
      </c>
      <c r="M3182" t="s">
        <v>8176</v>
      </c>
      <c r="N3182" t="s">
        <v>8177</v>
      </c>
      <c r="O3182">
        <v>69978</v>
      </c>
      <c r="P3182" t="s">
        <v>8178</v>
      </c>
      <c r="R3182" t="s">
        <v>23429</v>
      </c>
      <c r="S3182" t="s">
        <v>28</v>
      </c>
      <c r="T3182" t="s">
        <v>65</v>
      </c>
      <c r="U3182" t="s">
        <v>1522</v>
      </c>
      <c r="V3182" t="s">
        <v>8722</v>
      </c>
      <c r="X3182">
        <v>97236407571</v>
      </c>
      <c r="Y3182">
        <v>9726410193</v>
      </c>
    </row>
    <row r="3183" spans="1:25" x14ac:dyDescent="0.2">
      <c r="A3183" t="s">
        <v>27096</v>
      </c>
      <c r="B3183">
        <v>97990</v>
      </c>
      <c r="C3183">
        <v>261826</v>
      </c>
      <c r="D3183" t="s">
        <v>22317</v>
      </c>
      <c r="E3183" t="s">
        <v>24</v>
      </c>
      <c r="F3183">
        <v>999490329</v>
      </c>
      <c r="G3183" t="s">
        <v>8179</v>
      </c>
      <c r="H3183" t="s">
        <v>8180</v>
      </c>
      <c r="I3183" t="s">
        <v>25</v>
      </c>
      <c r="J3183" t="s">
        <v>26</v>
      </c>
      <c r="K3183">
        <v>243120</v>
      </c>
      <c r="L3183" t="s">
        <v>210</v>
      </c>
      <c r="M3183" t="s">
        <v>7298</v>
      </c>
      <c r="N3183" t="s">
        <v>1821</v>
      </c>
      <c r="O3183">
        <v>10138</v>
      </c>
      <c r="P3183" t="s">
        <v>8181</v>
      </c>
      <c r="Q3183" t="s">
        <v>8182</v>
      </c>
      <c r="R3183" t="s">
        <v>23430</v>
      </c>
      <c r="S3183" t="s">
        <v>28</v>
      </c>
      <c r="T3183" t="s">
        <v>65</v>
      </c>
      <c r="U3183" t="s">
        <v>288</v>
      </c>
      <c r="V3183" t="s">
        <v>8183</v>
      </c>
      <c r="X3183" t="s">
        <v>23431</v>
      </c>
      <c r="Y3183" t="s">
        <v>23432</v>
      </c>
    </row>
    <row r="3184" spans="1:25" x14ac:dyDescent="0.2">
      <c r="A3184" t="s">
        <v>27096</v>
      </c>
      <c r="B3184">
        <v>97990</v>
      </c>
      <c r="C3184">
        <v>261826</v>
      </c>
      <c r="D3184" t="s">
        <v>22317</v>
      </c>
      <c r="E3184" t="s">
        <v>24</v>
      </c>
      <c r="F3184">
        <v>999902094</v>
      </c>
      <c r="G3184" t="s">
        <v>2014</v>
      </c>
      <c r="H3184" t="s">
        <v>2015</v>
      </c>
      <c r="I3184" t="s">
        <v>34</v>
      </c>
      <c r="J3184" t="s">
        <v>26</v>
      </c>
      <c r="K3184">
        <v>280920</v>
      </c>
      <c r="L3184" t="s">
        <v>192</v>
      </c>
      <c r="M3184" t="s">
        <v>2016</v>
      </c>
      <c r="N3184" t="s">
        <v>214</v>
      </c>
      <c r="O3184">
        <v>1050</v>
      </c>
      <c r="P3184" t="s">
        <v>2017</v>
      </c>
      <c r="Q3184" t="s">
        <v>2018</v>
      </c>
      <c r="R3184" t="s">
        <v>23433</v>
      </c>
      <c r="S3184" t="s">
        <v>28</v>
      </c>
      <c r="T3184" t="s">
        <v>47</v>
      </c>
      <c r="U3184" t="s">
        <v>229</v>
      </c>
      <c r="V3184" t="s">
        <v>2019</v>
      </c>
      <c r="X3184" t="s">
        <v>10454</v>
      </c>
      <c r="Y3184" t="s">
        <v>2020</v>
      </c>
    </row>
    <row r="3185" spans="1:25" x14ac:dyDescent="0.2">
      <c r="A3185" t="s">
        <v>27096</v>
      </c>
      <c r="B3185">
        <v>97990</v>
      </c>
      <c r="C3185">
        <v>261826</v>
      </c>
      <c r="D3185" t="s">
        <v>22317</v>
      </c>
      <c r="E3185" t="s">
        <v>24</v>
      </c>
      <c r="F3185">
        <v>999985417</v>
      </c>
      <c r="G3185" t="s">
        <v>560</v>
      </c>
      <c r="H3185" t="s">
        <v>561</v>
      </c>
      <c r="I3185" t="s">
        <v>34</v>
      </c>
      <c r="J3185" t="s">
        <v>472</v>
      </c>
      <c r="K3185">
        <v>71669.78</v>
      </c>
      <c r="L3185" t="s">
        <v>138</v>
      </c>
      <c r="M3185" t="s">
        <v>562</v>
      </c>
      <c r="N3185" t="s">
        <v>563</v>
      </c>
      <c r="O3185" t="s">
        <v>564</v>
      </c>
      <c r="P3185" t="s">
        <v>565</v>
      </c>
      <c r="Q3185" t="s">
        <v>566</v>
      </c>
      <c r="R3185" t="s">
        <v>23434</v>
      </c>
      <c r="S3185" t="s">
        <v>28</v>
      </c>
      <c r="T3185" t="s">
        <v>47</v>
      </c>
      <c r="U3185" t="s">
        <v>5270</v>
      </c>
      <c r="V3185" t="s">
        <v>5417</v>
      </c>
      <c r="X3185" t="s">
        <v>5418</v>
      </c>
      <c r="Y3185" t="s">
        <v>5604</v>
      </c>
    </row>
    <row r="3186" spans="1:25" x14ac:dyDescent="0.2">
      <c r="A3186" t="s">
        <v>27096</v>
      </c>
      <c r="B3186">
        <v>97990</v>
      </c>
      <c r="C3186">
        <v>261826</v>
      </c>
      <c r="D3186" t="s">
        <v>22317</v>
      </c>
      <c r="E3186" t="s">
        <v>57</v>
      </c>
      <c r="F3186">
        <v>999986678</v>
      </c>
      <c r="G3186" t="s">
        <v>3759</v>
      </c>
      <c r="H3186" t="s">
        <v>3760</v>
      </c>
      <c r="I3186" t="s">
        <v>34</v>
      </c>
      <c r="J3186" t="s">
        <v>26</v>
      </c>
      <c r="K3186">
        <v>728988.62</v>
      </c>
      <c r="L3186" t="s">
        <v>27</v>
      </c>
      <c r="M3186" t="s">
        <v>3761</v>
      </c>
      <c r="N3186" t="s">
        <v>550</v>
      </c>
      <c r="O3186">
        <v>10623</v>
      </c>
      <c r="P3186" t="s">
        <v>3762</v>
      </c>
      <c r="Q3186" t="s">
        <v>3763</v>
      </c>
      <c r="R3186" t="s">
        <v>23435</v>
      </c>
      <c r="S3186" t="s">
        <v>28</v>
      </c>
      <c r="T3186" t="s">
        <v>47</v>
      </c>
      <c r="U3186" t="s">
        <v>1009</v>
      </c>
      <c r="V3186" t="s">
        <v>5496</v>
      </c>
      <c r="X3186" t="s">
        <v>5497</v>
      </c>
      <c r="Y3186" t="s">
        <v>5464</v>
      </c>
    </row>
    <row r="3187" spans="1:25" x14ac:dyDescent="0.2">
      <c r="A3187" t="s">
        <v>27096</v>
      </c>
      <c r="B3187">
        <v>97990</v>
      </c>
      <c r="C3187">
        <v>261826</v>
      </c>
      <c r="D3187" t="s">
        <v>22317</v>
      </c>
      <c r="E3187" t="s">
        <v>24</v>
      </c>
      <c r="F3187">
        <v>999852624</v>
      </c>
      <c r="G3187" t="s">
        <v>3665</v>
      </c>
      <c r="H3187" t="s">
        <v>3666</v>
      </c>
      <c r="I3187" t="s">
        <v>34</v>
      </c>
      <c r="J3187" t="s">
        <v>26</v>
      </c>
      <c r="K3187">
        <v>253320</v>
      </c>
      <c r="L3187" t="s">
        <v>27</v>
      </c>
      <c r="M3187" t="s">
        <v>3667</v>
      </c>
      <c r="N3187" t="s">
        <v>3668</v>
      </c>
      <c r="O3187">
        <v>34125</v>
      </c>
      <c r="P3187" t="s">
        <v>3669</v>
      </c>
      <c r="Q3187" t="s">
        <v>3670</v>
      </c>
      <c r="R3187" t="s">
        <v>23436</v>
      </c>
      <c r="S3187" t="s">
        <v>28</v>
      </c>
      <c r="U3187" t="s">
        <v>5419</v>
      </c>
      <c r="V3187" t="s">
        <v>1299</v>
      </c>
      <c r="X3187">
        <v>495618042492</v>
      </c>
      <c r="Y3187">
        <v>495618042237</v>
      </c>
    </row>
    <row r="3188" spans="1:25" x14ac:dyDescent="0.2">
      <c r="A3188" t="s">
        <v>27096</v>
      </c>
      <c r="B3188">
        <v>97990</v>
      </c>
      <c r="C3188">
        <v>261826</v>
      </c>
      <c r="D3188" t="s">
        <v>22317</v>
      </c>
      <c r="E3188" t="s">
        <v>24</v>
      </c>
      <c r="F3188">
        <v>999901609</v>
      </c>
      <c r="G3188" t="s">
        <v>4207</v>
      </c>
      <c r="H3188" t="s">
        <v>4208</v>
      </c>
      <c r="I3188" t="s">
        <v>34</v>
      </c>
      <c r="J3188" t="s">
        <v>26</v>
      </c>
      <c r="K3188">
        <v>98340</v>
      </c>
      <c r="L3188" t="s">
        <v>326</v>
      </c>
      <c r="M3188" t="s">
        <v>4209</v>
      </c>
      <c r="N3188" t="s">
        <v>1503</v>
      </c>
      <c r="O3188">
        <v>69978</v>
      </c>
      <c r="P3188" t="s">
        <v>4210</v>
      </c>
      <c r="Q3188" t="s">
        <v>4211</v>
      </c>
      <c r="R3188" t="s">
        <v>23437</v>
      </c>
      <c r="S3188" t="s">
        <v>28</v>
      </c>
      <c r="T3188" t="s">
        <v>47</v>
      </c>
      <c r="U3188" t="s">
        <v>4212</v>
      </c>
      <c r="V3188" t="s">
        <v>4213</v>
      </c>
      <c r="X3188">
        <v>97236408774</v>
      </c>
      <c r="Y3188">
        <v>97236409697</v>
      </c>
    </row>
    <row r="3189" spans="1:25" x14ac:dyDescent="0.2">
      <c r="A3189" t="s">
        <v>27096</v>
      </c>
      <c r="B3189">
        <v>97990</v>
      </c>
      <c r="C3189">
        <v>261826</v>
      </c>
      <c r="D3189" t="s">
        <v>22317</v>
      </c>
      <c r="E3189" t="s">
        <v>24</v>
      </c>
      <c r="F3189">
        <v>999864652</v>
      </c>
      <c r="G3189" t="s">
        <v>7308</v>
      </c>
      <c r="H3189" t="s">
        <v>6752</v>
      </c>
      <c r="I3189" t="s">
        <v>34</v>
      </c>
      <c r="J3189" t="s">
        <v>26</v>
      </c>
      <c r="K3189">
        <v>293501.59999999998</v>
      </c>
      <c r="L3189" t="s">
        <v>138</v>
      </c>
      <c r="M3189" t="s">
        <v>7309</v>
      </c>
      <c r="N3189" t="s">
        <v>952</v>
      </c>
      <c r="O3189" t="s">
        <v>7310</v>
      </c>
      <c r="P3189" t="s">
        <v>7311</v>
      </c>
      <c r="Q3189" t="s">
        <v>7312</v>
      </c>
      <c r="R3189" t="s">
        <v>23438</v>
      </c>
      <c r="S3189" t="s">
        <v>28</v>
      </c>
      <c r="T3189" t="s">
        <v>47</v>
      </c>
      <c r="U3189" t="s">
        <v>17634</v>
      </c>
      <c r="V3189" t="s">
        <v>7361</v>
      </c>
      <c r="X3189">
        <v>442084172054</v>
      </c>
      <c r="Y3189">
        <v>442084172972</v>
      </c>
    </row>
    <row r="3190" spans="1:25" x14ac:dyDescent="0.2">
      <c r="A3190" t="s">
        <v>27096</v>
      </c>
      <c r="B3190">
        <v>185485</v>
      </c>
      <c r="C3190">
        <v>607406</v>
      </c>
      <c r="D3190" t="s">
        <v>23503</v>
      </c>
      <c r="E3190" t="s">
        <v>24</v>
      </c>
      <c r="F3190">
        <v>988554064</v>
      </c>
      <c r="G3190" t="s">
        <v>68</v>
      </c>
      <c r="H3190" t="s">
        <v>69</v>
      </c>
      <c r="I3190" t="s">
        <v>30</v>
      </c>
      <c r="J3190" t="s">
        <v>26</v>
      </c>
      <c r="K3190">
        <v>147062</v>
      </c>
      <c r="L3190" t="s">
        <v>70</v>
      </c>
      <c r="M3190" t="s">
        <v>71</v>
      </c>
      <c r="N3190" t="s">
        <v>72</v>
      </c>
      <c r="O3190" t="s">
        <v>73</v>
      </c>
      <c r="P3190" t="s">
        <v>74</v>
      </c>
      <c r="Q3190" t="s">
        <v>75</v>
      </c>
      <c r="R3190" t="s">
        <v>23504</v>
      </c>
      <c r="S3190" t="s">
        <v>28</v>
      </c>
      <c r="T3190" t="s">
        <v>65</v>
      </c>
      <c r="U3190" t="s">
        <v>157</v>
      </c>
      <c r="V3190" t="s">
        <v>14711</v>
      </c>
      <c r="X3190" t="s">
        <v>23505</v>
      </c>
    </row>
    <row r="3191" spans="1:25" x14ac:dyDescent="0.2">
      <c r="A3191" t="s">
        <v>27096</v>
      </c>
      <c r="B3191">
        <v>185485</v>
      </c>
      <c r="C3191">
        <v>607406</v>
      </c>
      <c r="D3191" t="s">
        <v>23503</v>
      </c>
      <c r="E3191" t="s">
        <v>24</v>
      </c>
      <c r="F3191">
        <v>950910304</v>
      </c>
      <c r="G3191" t="s">
        <v>23506</v>
      </c>
      <c r="H3191" t="s">
        <v>23507</v>
      </c>
      <c r="I3191" t="s">
        <v>30</v>
      </c>
      <c r="J3191" t="s">
        <v>26</v>
      </c>
      <c r="K3191">
        <v>130438</v>
      </c>
      <c r="L3191" t="s">
        <v>357</v>
      </c>
      <c r="M3191" t="s">
        <v>17264</v>
      </c>
      <c r="N3191" t="s">
        <v>575</v>
      </c>
      <c r="O3191">
        <v>28050</v>
      </c>
      <c r="Q3191" t="s">
        <v>23508</v>
      </c>
      <c r="R3191" t="s">
        <v>23509</v>
      </c>
      <c r="S3191" t="s">
        <v>28</v>
      </c>
      <c r="T3191" t="s">
        <v>56</v>
      </c>
      <c r="U3191" t="s">
        <v>23443</v>
      </c>
      <c r="V3191" t="s">
        <v>23510</v>
      </c>
      <c r="X3191" t="s">
        <v>23511</v>
      </c>
    </row>
    <row r="3192" spans="1:25" x14ac:dyDescent="0.2">
      <c r="A3192" t="s">
        <v>27096</v>
      </c>
      <c r="B3192">
        <v>185485</v>
      </c>
      <c r="C3192">
        <v>607406</v>
      </c>
      <c r="D3192" t="s">
        <v>23503</v>
      </c>
      <c r="E3192" t="s">
        <v>24</v>
      </c>
      <c r="F3192">
        <v>999837783</v>
      </c>
      <c r="G3192" t="s">
        <v>5876</v>
      </c>
      <c r="H3192" t="s">
        <v>5877</v>
      </c>
      <c r="I3192" t="s">
        <v>34</v>
      </c>
      <c r="J3192" t="s">
        <v>26</v>
      </c>
      <c r="K3192">
        <v>52002</v>
      </c>
      <c r="L3192" t="s">
        <v>82</v>
      </c>
      <c r="M3192" t="s">
        <v>5878</v>
      </c>
      <c r="N3192" t="s">
        <v>1570</v>
      </c>
      <c r="O3192">
        <v>34060</v>
      </c>
      <c r="P3192" t="s">
        <v>5879</v>
      </c>
      <c r="R3192" t="s">
        <v>23512</v>
      </c>
      <c r="S3192" t="s">
        <v>28</v>
      </c>
      <c r="T3192" t="s">
        <v>40</v>
      </c>
      <c r="U3192" t="s">
        <v>14776</v>
      </c>
      <c r="V3192" t="s">
        <v>23513</v>
      </c>
      <c r="X3192" t="s">
        <v>23514</v>
      </c>
    </row>
    <row r="3193" spans="1:25" x14ac:dyDescent="0.2">
      <c r="A3193" t="s">
        <v>27096</v>
      </c>
      <c r="B3193">
        <v>185485</v>
      </c>
      <c r="C3193">
        <v>607406</v>
      </c>
      <c r="D3193" t="s">
        <v>23503</v>
      </c>
      <c r="E3193" t="s">
        <v>24</v>
      </c>
      <c r="F3193">
        <v>987524021</v>
      </c>
      <c r="G3193" t="s">
        <v>23515</v>
      </c>
      <c r="H3193" t="s">
        <v>23516</v>
      </c>
      <c r="I3193" t="s">
        <v>30</v>
      </c>
      <c r="J3193" t="s">
        <v>26</v>
      </c>
      <c r="K3193">
        <v>75970</v>
      </c>
      <c r="L3193" t="s">
        <v>261</v>
      </c>
      <c r="M3193" t="s">
        <v>23517</v>
      </c>
      <c r="N3193" t="s">
        <v>23518</v>
      </c>
      <c r="O3193">
        <v>45120</v>
      </c>
      <c r="P3193" t="s">
        <v>23519</v>
      </c>
      <c r="R3193" t="s">
        <v>23520</v>
      </c>
      <c r="S3193" t="s">
        <v>28</v>
      </c>
      <c r="T3193" t="s">
        <v>40</v>
      </c>
      <c r="U3193" t="s">
        <v>3340</v>
      </c>
      <c r="V3193" t="s">
        <v>23521</v>
      </c>
      <c r="X3193" t="s">
        <v>23522</v>
      </c>
    </row>
    <row r="3194" spans="1:25" x14ac:dyDescent="0.2">
      <c r="A3194" t="s">
        <v>27096</v>
      </c>
      <c r="B3194">
        <v>185485</v>
      </c>
      <c r="C3194">
        <v>607406</v>
      </c>
      <c r="D3194" t="s">
        <v>23503</v>
      </c>
      <c r="E3194" t="s">
        <v>24</v>
      </c>
      <c r="F3194">
        <v>958734421</v>
      </c>
      <c r="G3194" t="s">
        <v>16559</v>
      </c>
      <c r="H3194" t="s">
        <v>16560</v>
      </c>
      <c r="I3194" t="s">
        <v>30</v>
      </c>
      <c r="J3194" t="s">
        <v>26</v>
      </c>
      <c r="K3194">
        <v>73081</v>
      </c>
      <c r="L3194" t="s">
        <v>150</v>
      </c>
      <c r="M3194" t="s">
        <v>16561</v>
      </c>
      <c r="N3194" t="s">
        <v>16562</v>
      </c>
      <c r="O3194" t="s">
        <v>16563</v>
      </c>
      <c r="R3194" t="s">
        <v>23523</v>
      </c>
      <c r="S3194" t="s">
        <v>28</v>
      </c>
      <c r="T3194" t="s">
        <v>40</v>
      </c>
      <c r="U3194" t="s">
        <v>2687</v>
      </c>
      <c r="V3194" t="s">
        <v>16985</v>
      </c>
      <c r="X3194" t="s">
        <v>17226</v>
      </c>
    </row>
    <row r="3195" spans="1:25" x14ac:dyDescent="0.2">
      <c r="A3195" t="s">
        <v>27096</v>
      </c>
      <c r="B3195">
        <v>185485</v>
      </c>
      <c r="C3195">
        <v>607406</v>
      </c>
      <c r="D3195" t="s">
        <v>23503</v>
      </c>
      <c r="E3195" t="s">
        <v>24</v>
      </c>
      <c r="F3195">
        <v>999979500</v>
      </c>
      <c r="G3195" t="s">
        <v>386</v>
      </c>
      <c r="H3195" t="s">
        <v>387</v>
      </c>
      <c r="I3195" t="s">
        <v>25</v>
      </c>
      <c r="J3195" t="s">
        <v>26</v>
      </c>
      <c r="K3195">
        <v>56710</v>
      </c>
      <c r="L3195" t="s">
        <v>210</v>
      </c>
      <c r="M3195" t="s">
        <v>388</v>
      </c>
      <c r="N3195" t="s">
        <v>219</v>
      </c>
      <c r="O3195">
        <v>185</v>
      </c>
      <c r="P3195" t="s">
        <v>389</v>
      </c>
      <c r="Q3195" t="s">
        <v>390</v>
      </c>
      <c r="R3195" t="s">
        <v>23524</v>
      </c>
      <c r="S3195" t="s">
        <v>28</v>
      </c>
      <c r="T3195" t="s">
        <v>65</v>
      </c>
      <c r="U3195" t="s">
        <v>1816</v>
      </c>
      <c r="V3195" t="s">
        <v>4668</v>
      </c>
      <c r="X3195" t="s">
        <v>23525</v>
      </c>
      <c r="Y3195" t="s">
        <v>23526</v>
      </c>
    </row>
    <row r="3196" spans="1:25" x14ac:dyDescent="0.2">
      <c r="A3196" t="s">
        <v>27096</v>
      </c>
      <c r="B3196">
        <v>185485</v>
      </c>
      <c r="C3196">
        <v>607406</v>
      </c>
      <c r="D3196" t="s">
        <v>23503</v>
      </c>
      <c r="E3196" t="s">
        <v>24</v>
      </c>
      <c r="F3196">
        <v>997961512</v>
      </c>
      <c r="G3196" t="s">
        <v>13297</v>
      </c>
      <c r="H3196" t="s">
        <v>13298</v>
      </c>
      <c r="I3196" t="s">
        <v>30</v>
      </c>
      <c r="J3196" t="s">
        <v>26</v>
      </c>
      <c r="K3196">
        <v>131980</v>
      </c>
      <c r="L3196" t="s">
        <v>138</v>
      </c>
      <c r="M3196" t="s">
        <v>13299</v>
      </c>
      <c r="N3196" t="s">
        <v>13300</v>
      </c>
      <c r="O3196" t="s">
        <v>13301</v>
      </c>
      <c r="P3196" t="s">
        <v>13302</v>
      </c>
      <c r="Q3196" t="s">
        <v>13303</v>
      </c>
      <c r="R3196" t="s">
        <v>23527</v>
      </c>
      <c r="S3196" t="s">
        <v>28</v>
      </c>
      <c r="T3196" t="s">
        <v>40</v>
      </c>
      <c r="U3196" t="s">
        <v>7672</v>
      </c>
      <c r="V3196" t="s">
        <v>5057</v>
      </c>
      <c r="X3196" t="s">
        <v>23528</v>
      </c>
      <c r="Y3196" t="s">
        <v>23528</v>
      </c>
    </row>
    <row r="3197" spans="1:25" x14ac:dyDescent="0.2">
      <c r="A3197" t="s">
        <v>27096</v>
      </c>
      <c r="B3197">
        <v>185485</v>
      </c>
      <c r="C3197">
        <v>607406</v>
      </c>
      <c r="D3197" t="s">
        <v>23503</v>
      </c>
      <c r="E3197" t="s">
        <v>24</v>
      </c>
      <c r="F3197">
        <v>988361907</v>
      </c>
      <c r="G3197" t="s">
        <v>19776</v>
      </c>
      <c r="H3197" t="s">
        <v>19777</v>
      </c>
      <c r="I3197" t="s">
        <v>34</v>
      </c>
      <c r="J3197" t="s">
        <v>26</v>
      </c>
      <c r="K3197">
        <v>36915</v>
      </c>
      <c r="L3197" t="s">
        <v>238</v>
      </c>
      <c r="M3197" t="s">
        <v>19778</v>
      </c>
      <c r="N3197" t="s">
        <v>19779</v>
      </c>
      <c r="O3197" t="s">
        <v>19780</v>
      </c>
      <c r="P3197" t="s">
        <v>19781</v>
      </c>
      <c r="R3197" t="s">
        <v>23529</v>
      </c>
      <c r="S3197" t="s">
        <v>28</v>
      </c>
      <c r="T3197" t="s">
        <v>40</v>
      </c>
      <c r="U3197" t="s">
        <v>822</v>
      </c>
      <c r="V3197" t="s">
        <v>23530</v>
      </c>
      <c r="X3197" t="s">
        <v>23531</v>
      </c>
    </row>
    <row r="3198" spans="1:25" x14ac:dyDescent="0.2">
      <c r="A3198" t="s">
        <v>27096</v>
      </c>
      <c r="B3198">
        <v>185485</v>
      </c>
      <c r="C3198">
        <v>607406</v>
      </c>
      <c r="D3198" t="s">
        <v>23503</v>
      </c>
      <c r="E3198" t="s">
        <v>57</v>
      </c>
      <c r="F3198">
        <v>999969509</v>
      </c>
      <c r="G3198" t="s">
        <v>5533</v>
      </c>
      <c r="H3198" t="s">
        <v>5534</v>
      </c>
      <c r="I3198" t="s">
        <v>30</v>
      </c>
      <c r="J3198" t="s">
        <v>26</v>
      </c>
      <c r="K3198">
        <v>248900</v>
      </c>
      <c r="L3198" t="s">
        <v>238</v>
      </c>
      <c r="M3198" t="s">
        <v>5535</v>
      </c>
      <c r="N3198" t="s">
        <v>1916</v>
      </c>
      <c r="O3198" t="s">
        <v>5536</v>
      </c>
      <c r="P3198" t="s">
        <v>5537</v>
      </c>
      <c r="Q3198" t="s">
        <v>5538</v>
      </c>
      <c r="R3198" t="s">
        <v>23532</v>
      </c>
      <c r="S3198" t="s">
        <v>28</v>
      </c>
      <c r="T3198" t="s">
        <v>65</v>
      </c>
      <c r="U3198" t="s">
        <v>10985</v>
      </c>
      <c r="V3198" t="s">
        <v>18896</v>
      </c>
      <c r="X3198" t="s">
        <v>23533</v>
      </c>
      <c r="Y3198" t="s">
        <v>17051</v>
      </c>
    </row>
    <row r="3199" spans="1:25" x14ac:dyDescent="0.2">
      <c r="A3199" t="s">
        <v>27096</v>
      </c>
      <c r="B3199">
        <v>185485</v>
      </c>
      <c r="C3199">
        <v>607406</v>
      </c>
      <c r="D3199" t="s">
        <v>23503</v>
      </c>
      <c r="E3199" t="s">
        <v>24</v>
      </c>
      <c r="F3199">
        <v>998863030</v>
      </c>
      <c r="G3199" t="s">
        <v>20117</v>
      </c>
      <c r="H3199" t="s">
        <v>20118</v>
      </c>
      <c r="I3199" t="s">
        <v>30</v>
      </c>
      <c r="J3199" t="s">
        <v>26</v>
      </c>
      <c r="K3199">
        <v>83830</v>
      </c>
      <c r="L3199" t="s">
        <v>357</v>
      </c>
      <c r="M3199" t="s">
        <v>20119</v>
      </c>
      <c r="N3199" t="s">
        <v>20120</v>
      </c>
      <c r="O3199">
        <v>31160</v>
      </c>
      <c r="P3199" t="s">
        <v>20121</v>
      </c>
      <c r="R3199" t="s">
        <v>23534</v>
      </c>
      <c r="S3199" t="s">
        <v>28</v>
      </c>
      <c r="T3199" t="s">
        <v>65</v>
      </c>
      <c r="U3199" t="s">
        <v>1452</v>
      </c>
      <c r="V3199" t="s">
        <v>23535</v>
      </c>
      <c r="X3199" t="s">
        <v>23536</v>
      </c>
      <c r="Y3199" t="s">
        <v>23537</v>
      </c>
    </row>
    <row r="3200" spans="1:25" x14ac:dyDescent="0.2">
      <c r="A3200" t="s">
        <v>27096</v>
      </c>
      <c r="B3200">
        <v>185514</v>
      </c>
      <c r="C3200">
        <v>608185</v>
      </c>
      <c r="D3200" t="s">
        <v>23539</v>
      </c>
      <c r="E3200" t="s">
        <v>24</v>
      </c>
      <c r="F3200">
        <v>995993964</v>
      </c>
      <c r="G3200" t="s">
        <v>13041</v>
      </c>
      <c r="H3200" t="s">
        <v>13042</v>
      </c>
      <c r="I3200" t="s">
        <v>325</v>
      </c>
      <c r="J3200" t="s">
        <v>26</v>
      </c>
      <c r="K3200">
        <v>224967.5</v>
      </c>
      <c r="L3200" t="s">
        <v>82</v>
      </c>
      <c r="M3200" t="s">
        <v>13043</v>
      </c>
      <c r="N3200" t="s">
        <v>1745</v>
      </c>
      <c r="O3200">
        <v>69006</v>
      </c>
      <c r="P3200" t="s">
        <v>13044</v>
      </c>
      <c r="R3200" t="s">
        <v>23540</v>
      </c>
      <c r="S3200" t="s">
        <v>28</v>
      </c>
      <c r="T3200" t="s">
        <v>47</v>
      </c>
      <c r="U3200" t="s">
        <v>3024</v>
      </c>
      <c r="V3200" t="s">
        <v>22333</v>
      </c>
      <c r="X3200">
        <v>33628717378</v>
      </c>
      <c r="Y3200" t="s">
        <v>23541</v>
      </c>
    </row>
    <row r="3201" spans="1:25" x14ac:dyDescent="0.2">
      <c r="A3201" t="s">
        <v>27096</v>
      </c>
      <c r="B3201">
        <v>185514</v>
      </c>
      <c r="C3201">
        <v>608185</v>
      </c>
      <c r="D3201" t="s">
        <v>23539</v>
      </c>
      <c r="E3201" t="s">
        <v>24</v>
      </c>
      <c r="F3201">
        <v>975202402</v>
      </c>
      <c r="G3201" t="s">
        <v>23542</v>
      </c>
      <c r="H3201" t="s">
        <v>23543</v>
      </c>
      <c r="I3201" t="s">
        <v>209</v>
      </c>
      <c r="J3201" t="s">
        <v>26</v>
      </c>
      <c r="K3201">
        <v>154080</v>
      </c>
      <c r="L3201" t="s">
        <v>192</v>
      </c>
      <c r="M3201" t="s">
        <v>23544</v>
      </c>
      <c r="N3201" t="s">
        <v>212</v>
      </c>
      <c r="O3201">
        <v>1000</v>
      </c>
      <c r="P3201" t="s">
        <v>23545</v>
      </c>
      <c r="R3201" t="s">
        <v>23546</v>
      </c>
      <c r="S3201" t="s">
        <v>28</v>
      </c>
      <c r="T3201" t="s">
        <v>40</v>
      </c>
      <c r="U3201" t="s">
        <v>3442</v>
      </c>
      <c r="V3201" t="s">
        <v>23547</v>
      </c>
      <c r="X3201">
        <v>3222346524</v>
      </c>
      <c r="Y3201" t="s">
        <v>23548</v>
      </c>
    </row>
    <row r="3202" spans="1:25" x14ac:dyDescent="0.2">
      <c r="A3202" t="s">
        <v>27096</v>
      </c>
      <c r="B3202">
        <v>185514</v>
      </c>
      <c r="C3202">
        <v>608185</v>
      </c>
      <c r="D3202" t="s">
        <v>23539</v>
      </c>
      <c r="E3202" t="s">
        <v>24</v>
      </c>
      <c r="F3202">
        <v>999528741</v>
      </c>
      <c r="G3202" t="s">
        <v>8927</v>
      </c>
      <c r="H3202" t="s">
        <v>8928</v>
      </c>
      <c r="I3202" t="s">
        <v>25</v>
      </c>
      <c r="J3202" t="s">
        <v>26</v>
      </c>
      <c r="K3202">
        <v>206510</v>
      </c>
      <c r="L3202" t="s">
        <v>210</v>
      </c>
      <c r="M3202" t="s">
        <v>8929</v>
      </c>
      <c r="N3202" t="s">
        <v>219</v>
      </c>
      <c r="O3202">
        <v>195</v>
      </c>
      <c r="P3202" t="s">
        <v>8930</v>
      </c>
      <c r="Q3202" t="s">
        <v>8931</v>
      </c>
      <c r="R3202" t="s">
        <v>23549</v>
      </c>
      <c r="S3202" t="s">
        <v>28</v>
      </c>
      <c r="T3202" t="s">
        <v>47</v>
      </c>
      <c r="U3202" t="s">
        <v>1637</v>
      </c>
      <c r="V3202" t="s">
        <v>8932</v>
      </c>
      <c r="X3202" t="s">
        <v>8933</v>
      </c>
      <c r="Y3202" t="s">
        <v>8934</v>
      </c>
    </row>
    <row r="3203" spans="1:25" x14ac:dyDescent="0.2">
      <c r="A3203" t="s">
        <v>27096</v>
      </c>
      <c r="B3203">
        <v>185514</v>
      </c>
      <c r="C3203">
        <v>608185</v>
      </c>
      <c r="D3203" t="s">
        <v>23539</v>
      </c>
      <c r="E3203" t="s">
        <v>57</v>
      </c>
      <c r="F3203">
        <v>999979500</v>
      </c>
      <c r="G3203" t="s">
        <v>386</v>
      </c>
      <c r="H3203" t="s">
        <v>387</v>
      </c>
      <c r="I3203" t="s">
        <v>25</v>
      </c>
      <c r="J3203" t="s">
        <v>26</v>
      </c>
      <c r="K3203">
        <v>311552.59999999998</v>
      </c>
      <c r="L3203" t="s">
        <v>210</v>
      </c>
      <c r="M3203" t="s">
        <v>388</v>
      </c>
      <c r="N3203" t="s">
        <v>219</v>
      </c>
      <c r="O3203">
        <v>185</v>
      </c>
      <c r="P3203" t="s">
        <v>389</v>
      </c>
      <c r="Q3203" t="s">
        <v>390</v>
      </c>
      <c r="R3203" t="s">
        <v>23550</v>
      </c>
      <c r="S3203" t="s">
        <v>28</v>
      </c>
      <c r="T3203" t="s">
        <v>65</v>
      </c>
      <c r="U3203" t="s">
        <v>23261</v>
      </c>
      <c r="V3203" t="s">
        <v>23551</v>
      </c>
      <c r="X3203" t="s">
        <v>23552</v>
      </c>
      <c r="Y3203" t="s">
        <v>23553</v>
      </c>
    </row>
    <row r="3204" spans="1:25" x14ac:dyDescent="0.2">
      <c r="A3204" t="s">
        <v>27096</v>
      </c>
      <c r="B3204">
        <v>185514</v>
      </c>
      <c r="C3204">
        <v>608185</v>
      </c>
      <c r="D3204" t="s">
        <v>23539</v>
      </c>
      <c r="E3204" t="s">
        <v>24</v>
      </c>
      <c r="F3204">
        <v>999887059</v>
      </c>
      <c r="G3204" t="s">
        <v>5987</v>
      </c>
      <c r="H3204" t="s">
        <v>3473</v>
      </c>
      <c r="I3204" t="s">
        <v>34</v>
      </c>
      <c r="J3204" t="s">
        <v>26</v>
      </c>
      <c r="K3204">
        <v>111012.5</v>
      </c>
      <c r="L3204" t="s">
        <v>742</v>
      </c>
      <c r="M3204" t="s">
        <v>5988</v>
      </c>
      <c r="N3204" t="s">
        <v>5989</v>
      </c>
      <c r="O3204">
        <v>2080</v>
      </c>
      <c r="P3204" t="s">
        <v>5990</v>
      </c>
      <c r="Q3204" t="s">
        <v>5991</v>
      </c>
      <c r="R3204" t="s">
        <v>23554</v>
      </c>
      <c r="S3204" t="s">
        <v>28</v>
      </c>
      <c r="T3204" t="s">
        <v>40</v>
      </c>
      <c r="U3204" t="s">
        <v>847</v>
      </c>
      <c r="V3204" t="s">
        <v>5992</v>
      </c>
      <c r="X3204" t="s">
        <v>5993</v>
      </c>
    </row>
    <row r="3205" spans="1:25" x14ac:dyDescent="0.2">
      <c r="A3205" t="s">
        <v>27096</v>
      </c>
      <c r="B3205">
        <v>185514</v>
      </c>
      <c r="C3205">
        <v>608185</v>
      </c>
      <c r="D3205" t="s">
        <v>23539</v>
      </c>
      <c r="E3205" t="s">
        <v>24</v>
      </c>
      <c r="F3205">
        <v>999989782</v>
      </c>
      <c r="G3205" t="s">
        <v>1937</v>
      </c>
      <c r="H3205" t="s">
        <v>1938</v>
      </c>
      <c r="I3205" t="s">
        <v>34</v>
      </c>
      <c r="J3205" t="s">
        <v>26</v>
      </c>
      <c r="K3205">
        <v>398297.5</v>
      </c>
      <c r="L3205" t="s">
        <v>312</v>
      </c>
      <c r="M3205" t="s">
        <v>1939</v>
      </c>
      <c r="N3205" t="s">
        <v>1940</v>
      </c>
      <c r="O3205" t="s">
        <v>1941</v>
      </c>
      <c r="P3205" t="s">
        <v>1942</v>
      </c>
      <c r="Q3205" t="s">
        <v>1943</v>
      </c>
      <c r="R3205" t="s">
        <v>23555</v>
      </c>
      <c r="S3205" t="s">
        <v>28</v>
      </c>
      <c r="T3205" t="s">
        <v>56</v>
      </c>
      <c r="U3205" t="s">
        <v>3629</v>
      </c>
      <c r="V3205" t="s">
        <v>20271</v>
      </c>
      <c r="X3205" t="s">
        <v>23556</v>
      </c>
    </row>
    <row r="3206" spans="1:25" x14ac:dyDescent="0.2">
      <c r="A3206" t="s">
        <v>27096</v>
      </c>
      <c r="B3206">
        <v>185514</v>
      </c>
      <c r="C3206">
        <v>608185</v>
      </c>
      <c r="D3206" t="s">
        <v>23539</v>
      </c>
      <c r="E3206" t="s">
        <v>24</v>
      </c>
      <c r="F3206">
        <v>996838155</v>
      </c>
      <c r="G3206" t="s">
        <v>23489</v>
      </c>
      <c r="H3206" t="s">
        <v>23490</v>
      </c>
      <c r="I3206" t="s">
        <v>25</v>
      </c>
      <c r="J3206" t="s">
        <v>26</v>
      </c>
      <c r="K3206">
        <v>151693.9</v>
      </c>
      <c r="L3206" t="s">
        <v>900</v>
      </c>
      <c r="M3206" t="s">
        <v>23491</v>
      </c>
      <c r="N3206" t="s">
        <v>2594</v>
      </c>
      <c r="O3206">
        <v>1000</v>
      </c>
      <c r="P3206" t="s">
        <v>23492</v>
      </c>
      <c r="Q3206" t="s">
        <v>23493</v>
      </c>
      <c r="R3206" t="s">
        <v>23557</v>
      </c>
      <c r="S3206" t="s">
        <v>28</v>
      </c>
      <c r="T3206" t="s">
        <v>47</v>
      </c>
      <c r="U3206" t="s">
        <v>478</v>
      </c>
      <c r="V3206" t="s">
        <v>8884</v>
      </c>
      <c r="X3206" t="s">
        <v>23558</v>
      </c>
      <c r="Y3206">
        <v>35929815097</v>
      </c>
    </row>
    <row r="3207" spans="1:25" x14ac:dyDescent="0.2">
      <c r="A3207" t="s">
        <v>27096</v>
      </c>
      <c r="B3207">
        <v>185514</v>
      </c>
      <c r="C3207">
        <v>608185</v>
      </c>
      <c r="D3207" t="s">
        <v>23539</v>
      </c>
      <c r="E3207" t="s">
        <v>24</v>
      </c>
      <c r="F3207">
        <v>999639127</v>
      </c>
      <c r="G3207" t="s">
        <v>12659</v>
      </c>
      <c r="H3207" t="s">
        <v>12660</v>
      </c>
      <c r="I3207" t="s">
        <v>25</v>
      </c>
      <c r="J3207" t="s">
        <v>26</v>
      </c>
      <c r="K3207">
        <v>181365</v>
      </c>
      <c r="L3207" t="s">
        <v>192</v>
      </c>
      <c r="M3207" t="s">
        <v>12661</v>
      </c>
      <c r="N3207" t="s">
        <v>8031</v>
      </c>
      <c r="O3207">
        <v>6041</v>
      </c>
      <c r="P3207" t="s">
        <v>12662</v>
      </c>
      <c r="Q3207" t="s">
        <v>12663</v>
      </c>
      <c r="R3207" t="s">
        <v>23559</v>
      </c>
      <c r="S3207" t="s">
        <v>28</v>
      </c>
      <c r="T3207" t="s">
        <v>40</v>
      </c>
      <c r="U3207" t="s">
        <v>453</v>
      </c>
      <c r="V3207" t="s">
        <v>23560</v>
      </c>
      <c r="X3207" t="s">
        <v>23561</v>
      </c>
      <c r="Y3207" t="s">
        <v>14707</v>
      </c>
    </row>
    <row r="3208" spans="1:25" x14ac:dyDescent="0.2">
      <c r="A3208" t="s">
        <v>27096</v>
      </c>
      <c r="B3208">
        <v>185514</v>
      </c>
      <c r="C3208">
        <v>608185</v>
      </c>
      <c r="D3208" t="s">
        <v>23539</v>
      </c>
      <c r="E3208" t="s">
        <v>24</v>
      </c>
      <c r="F3208">
        <v>999981828</v>
      </c>
      <c r="G3208" t="s">
        <v>1248</v>
      </c>
      <c r="H3208" t="s">
        <v>1249</v>
      </c>
      <c r="I3208" t="s">
        <v>34</v>
      </c>
      <c r="J3208" t="s">
        <v>26</v>
      </c>
      <c r="K3208">
        <v>185110</v>
      </c>
      <c r="L3208" t="s">
        <v>27</v>
      </c>
      <c r="M3208" t="s">
        <v>1250</v>
      </c>
      <c r="N3208" t="s">
        <v>473</v>
      </c>
      <c r="O3208">
        <v>30167</v>
      </c>
      <c r="P3208" t="s">
        <v>1251</v>
      </c>
      <c r="Q3208" t="s">
        <v>1252</v>
      </c>
      <c r="R3208" t="s">
        <v>23562</v>
      </c>
      <c r="S3208" t="s">
        <v>28</v>
      </c>
      <c r="T3208" t="s">
        <v>262</v>
      </c>
      <c r="U3208" t="s">
        <v>8836</v>
      </c>
      <c r="V3208" t="s">
        <v>14577</v>
      </c>
      <c r="X3208" t="s">
        <v>11583</v>
      </c>
      <c r="Y3208" t="s">
        <v>23563</v>
      </c>
    </row>
    <row r="3209" spans="1:25" x14ac:dyDescent="0.2">
      <c r="A3209" t="s">
        <v>27096</v>
      </c>
      <c r="B3209">
        <v>110930</v>
      </c>
      <c r="C3209">
        <v>312804</v>
      </c>
      <c r="D3209" t="s">
        <v>23578</v>
      </c>
      <c r="E3209" t="s">
        <v>24</v>
      </c>
      <c r="F3209">
        <v>971406404</v>
      </c>
      <c r="G3209" t="s">
        <v>23579</v>
      </c>
      <c r="H3209" t="s">
        <v>23580</v>
      </c>
      <c r="I3209" t="s">
        <v>30</v>
      </c>
      <c r="J3209" t="s">
        <v>472</v>
      </c>
      <c r="L3209" t="s">
        <v>372</v>
      </c>
      <c r="M3209" t="s">
        <v>23581</v>
      </c>
      <c r="N3209" t="s">
        <v>23582</v>
      </c>
      <c r="O3209" t="s">
        <v>23583</v>
      </c>
      <c r="P3209" t="s">
        <v>23584</v>
      </c>
      <c r="R3209" t="s">
        <v>23585</v>
      </c>
      <c r="S3209" t="s">
        <v>28</v>
      </c>
      <c r="T3209" t="s">
        <v>65</v>
      </c>
      <c r="U3209" t="s">
        <v>6014</v>
      </c>
      <c r="V3209" t="s">
        <v>23586</v>
      </c>
      <c r="X3209" t="s">
        <v>23587</v>
      </c>
      <c r="Y3209" t="s">
        <v>23587</v>
      </c>
    </row>
    <row r="3210" spans="1:25" x14ac:dyDescent="0.2">
      <c r="A3210" t="s">
        <v>27096</v>
      </c>
      <c r="B3210">
        <v>110930</v>
      </c>
      <c r="C3210">
        <v>312804</v>
      </c>
      <c r="D3210" t="s">
        <v>23578</v>
      </c>
      <c r="E3210" t="s">
        <v>24</v>
      </c>
      <c r="F3210">
        <v>951846063</v>
      </c>
      <c r="G3210" t="s">
        <v>23588</v>
      </c>
      <c r="H3210" t="s">
        <v>23589</v>
      </c>
      <c r="I3210" t="s">
        <v>25</v>
      </c>
      <c r="J3210" t="s">
        <v>26</v>
      </c>
      <c r="K3210">
        <v>47385</v>
      </c>
      <c r="L3210" t="s">
        <v>372</v>
      </c>
      <c r="M3210" t="s">
        <v>23590</v>
      </c>
      <c r="N3210" t="s">
        <v>23591</v>
      </c>
      <c r="O3210">
        <v>63700</v>
      </c>
      <c r="R3210" t="s">
        <v>23592</v>
      </c>
      <c r="S3210" t="s">
        <v>28</v>
      </c>
      <c r="T3210" t="s">
        <v>65</v>
      </c>
      <c r="U3210" t="s">
        <v>4709</v>
      </c>
      <c r="V3210" t="s">
        <v>23593</v>
      </c>
      <c r="X3210">
        <v>420532191341</v>
      </c>
      <c r="Y3210">
        <v>420532191340</v>
      </c>
    </row>
    <row r="3211" spans="1:25" x14ac:dyDescent="0.2">
      <c r="A3211" t="s">
        <v>27096</v>
      </c>
      <c r="B3211">
        <v>110930</v>
      </c>
      <c r="C3211">
        <v>312804</v>
      </c>
      <c r="D3211" t="s">
        <v>23578</v>
      </c>
      <c r="E3211" t="s">
        <v>24</v>
      </c>
      <c r="F3211">
        <v>999614877</v>
      </c>
      <c r="G3211" t="s">
        <v>1808</v>
      </c>
      <c r="H3211" t="s">
        <v>1809</v>
      </c>
      <c r="I3211" t="s">
        <v>25</v>
      </c>
      <c r="J3211" t="s">
        <v>26</v>
      </c>
      <c r="K3211">
        <v>759655.75</v>
      </c>
      <c r="L3211" t="s">
        <v>357</v>
      </c>
      <c r="M3211" t="s">
        <v>1810</v>
      </c>
      <c r="N3211" t="s">
        <v>575</v>
      </c>
      <c r="O3211">
        <v>28040</v>
      </c>
      <c r="P3211" t="s">
        <v>1811</v>
      </c>
      <c r="Q3211" t="s">
        <v>1812</v>
      </c>
      <c r="R3211" t="s">
        <v>23594</v>
      </c>
      <c r="S3211" t="s">
        <v>28</v>
      </c>
      <c r="T3211" t="s">
        <v>56</v>
      </c>
      <c r="U3211" t="s">
        <v>1576</v>
      </c>
      <c r="V3211" t="s">
        <v>21456</v>
      </c>
      <c r="X3211" t="s">
        <v>2865</v>
      </c>
      <c r="Y3211" t="s">
        <v>2866</v>
      </c>
    </row>
    <row r="3212" spans="1:25" x14ac:dyDescent="0.2">
      <c r="A3212" t="s">
        <v>27096</v>
      </c>
      <c r="B3212">
        <v>110930</v>
      </c>
      <c r="C3212">
        <v>312804</v>
      </c>
      <c r="D3212" t="s">
        <v>23578</v>
      </c>
      <c r="E3212" t="s">
        <v>24</v>
      </c>
      <c r="F3212">
        <v>999564631</v>
      </c>
      <c r="G3212" t="s">
        <v>23445</v>
      </c>
      <c r="H3212" t="s">
        <v>11076</v>
      </c>
      <c r="I3212" t="s">
        <v>25</v>
      </c>
      <c r="J3212" t="s">
        <v>26</v>
      </c>
      <c r="K3212">
        <v>110997</v>
      </c>
      <c r="L3212" t="s">
        <v>372</v>
      </c>
      <c r="M3212" t="s">
        <v>23446</v>
      </c>
      <c r="N3212" t="s">
        <v>23447</v>
      </c>
      <c r="O3212">
        <v>25068</v>
      </c>
      <c r="P3212" t="s">
        <v>23448</v>
      </c>
      <c r="Q3212" t="s">
        <v>23449</v>
      </c>
      <c r="R3212" t="s">
        <v>23595</v>
      </c>
      <c r="S3212" t="s">
        <v>28</v>
      </c>
      <c r="T3212" t="s">
        <v>65</v>
      </c>
      <c r="U3212" t="s">
        <v>7151</v>
      </c>
      <c r="V3212" t="s">
        <v>23596</v>
      </c>
      <c r="X3212" t="s">
        <v>23597</v>
      </c>
    </row>
    <row r="3213" spans="1:25" x14ac:dyDescent="0.2">
      <c r="A3213" t="s">
        <v>27096</v>
      </c>
      <c r="B3213">
        <v>110930</v>
      </c>
      <c r="C3213">
        <v>312804</v>
      </c>
      <c r="D3213" t="s">
        <v>23578</v>
      </c>
      <c r="E3213" t="s">
        <v>57</v>
      </c>
      <c r="F3213">
        <v>999835746</v>
      </c>
      <c r="G3213" t="s">
        <v>812</v>
      </c>
      <c r="H3213" t="s">
        <v>812</v>
      </c>
      <c r="I3213" t="s">
        <v>34</v>
      </c>
      <c r="J3213" t="s">
        <v>26</v>
      </c>
      <c r="K3213">
        <v>1082041.75</v>
      </c>
      <c r="L3213" t="s">
        <v>357</v>
      </c>
      <c r="M3213" t="s">
        <v>813</v>
      </c>
      <c r="N3213" t="s">
        <v>814</v>
      </c>
      <c r="O3213">
        <v>28801</v>
      </c>
      <c r="P3213" t="s">
        <v>815</v>
      </c>
      <c r="Q3213" t="s">
        <v>816</v>
      </c>
      <c r="R3213" t="s">
        <v>23598</v>
      </c>
      <c r="S3213" t="s">
        <v>28</v>
      </c>
      <c r="T3213" t="s">
        <v>47</v>
      </c>
      <c r="U3213" t="s">
        <v>839</v>
      </c>
      <c r="V3213" t="s">
        <v>23599</v>
      </c>
      <c r="X3213">
        <v>34918854376</v>
      </c>
    </row>
    <row r="3214" spans="1:25" x14ac:dyDescent="0.2">
      <c r="A3214" t="s">
        <v>27096</v>
      </c>
      <c r="B3214">
        <v>110930</v>
      </c>
      <c r="C3214">
        <v>312804</v>
      </c>
      <c r="D3214" t="s">
        <v>23578</v>
      </c>
      <c r="E3214" t="s">
        <v>24</v>
      </c>
      <c r="F3214">
        <v>984449024</v>
      </c>
      <c r="G3214" t="s">
        <v>23478</v>
      </c>
      <c r="H3214" t="s">
        <v>23479</v>
      </c>
      <c r="I3214" t="s">
        <v>30</v>
      </c>
      <c r="J3214" t="s">
        <v>26</v>
      </c>
      <c r="K3214">
        <v>167816</v>
      </c>
      <c r="L3214" t="s">
        <v>27</v>
      </c>
      <c r="M3214" t="s">
        <v>13032</v>
      </c>
      <c r="N3214" t="s">
        <v>13033</v>
      </c>
      <c r="O3214">
        <v>90542</v>
      </c>
      <c r="P3214" t="s">
        <v>23480</v>
      </c>
      <c r="R3214" t="s">
        <v>23600</v>
      </c>
      <c r="S3214" t="s">
        <v>28</v>
      </c>
      <c r="T3214" t="s">
        <v>65</v>
      </c>
      <c r="U3214" t="s">
        <v>551</v>
      </c>
      <c r="V3214" t="s">
        <v>8168</v>
      </c>
      <c r="X3214">
        <v>499126299197</v>
      </c>
      <c r="Y3214">
        <v>499126299198</v>
      </c>
    </row>
    <row r="3215" spans="1:25" x14ac:dyDescent="0.2">
      <c r="A3215" t="s">
        <v>27096</v>
      </c>
      <c r="B3215">
        <v>110930</v>
      </c>
      <c r="C3215">
        <v>312804</v>
      </c>
      <c r="D3215" t="s">
        <v>23578</v>
      </c>
      <c r="E3215" t="s">
        <v>24</v>
      </c>
      <c r="F3215">
        <v>953075829</v>
      </c>
      <c r="G3215" t="s">
        <v>23601</v>
      </c>
      <c r="H3215" t="s">
        <v>23602</v>
      </c>
      <c r="I3215" t="s">
        <v>30</v>
      </c>
      <c r="J3215" t="s">
        <v>26</v>
      </c>
      <c r="K3215">
        <v>61670</v>
      </c>
      <c r="L3215" t="s">
        <v>45</v>
      </c>
      <c r="M3215" t="s">
        <v>23603</v>
      </c>
      <c r="N3215" t="s">
        <v>3444</v>
      </c>
      <c r="O3215" t="s">
        <v>23604</v>
      </c>
      <c r="P3215" t="s">
        <v>23605</v>
      </c>
      <c r="R3215" t="s">
        <v>23606</v>
      </c>
      <c r="S3215" t="s">
        <v>28</v>
      </c>
      <c r="T3215" t="s">
        <v>56</v>
      </c>
      <c r="U3215" t="s">
        <v>2201</v>
      </c>
      <c r="V3215" t="s">
        <v>20822</v>
      </c>
      <c r="X3215">
        <v>46317107805</v>
      </c>
      <c r="Y3215">
        <v>46317107800</v>
      </c>
    </row>
    <row r="3216" spans="1:25" x14ac:dyDescent="0.2">
      <c r="A3216" t="s">
        <v>27096</v>
      </c>
      <c r="B3216">
        <v>110930</v>
      </c>
      <c r="C3216">
        <v>312804</v>
      </c>
      <c r="D3216" t="s">
        <v>23578</v>
      </c>
      <c r="E3216" t="s">
        <v>24</v>
      </c>
      <c r="F3216">
        <v>997579817</v>
      </c>
      <c r="G3216" t="s">
        <v>8879</v>
      </c>
      <c r="H3216" t="s">
        <v>8880</v>
      </c>
      <c r="I3216" t="s">
        <v>25</v>
      </c>
      <c r="J3216" t="s">
        <v>26</v>
      </c>
      <c r="K3216">
        <v>369033.6</v>
      </c>
      <c r="L3216" t="s">
        <v>900</v>
      </c>
      <c r="M3216" t="s">
        <v>8881</v>
      </c>
      <c r="N3216" t="s">
        <v>2594</v>
      </c>
      <c r="O3216">
        <v>1784</v>
      </c>
      <c r="P3216" t="s">
        <v>8882</v>
      </c>
      <c r="Q3216" t="s">
        <v>8883</v>
      </c>
      <c r="R3216" t="s">
        <v>23607</v>
      </c>
      <c r="S3216" t="s">
        <v>28</v>
      </c>
      <c r="T3216" t="s">
        <v>65</v>
      </c>
      <c r="U3216" t="s">
        <v>23608</v>
      </c>
      <c r="V3216" t="s">
        <v>8140</v>
      </c>
      <c r="X3216">
        <v>359899977880</v>
      </c>
    </row>
    <row r="3217" spans="1:25" x14ac:dyDescent="0.2">
      <c r="A3217" t="s">
        <v>27096</v>
      </c>
      <c r="B3217">
        <v>110930</v>
      </c>
      <c r="C3217">
        <v>312804</v>
      </c>
      <c r="D3217" t="s">
        <v>23578</v>
      </c>
      <c r="E3217" t="s">
        <v>24</v>
      </c>
      <c r="F3217">
        <v>953145669</v>
      </c>
      <c r="G3217" t="s">
        <v>23609</v>
      </c>
      <c r="H3217" t="s">
        <v>23610</v>
      </c>
      <c r="I3217" t="s">
        <v>209</v>
      </c>
      <c r="J3217" t="s">
        <v>26</v>
      </c>
      <c r="K3217">
        <v>82202</v>
      </c>
      <c r="L3217" t="s">
        <v>357</v>
      </c>
      <c r="M3217" t="s">
        <v>23611</v>
      </c>
      <c r="N3217" t="s">
        <v>575</v>
      </c>
      <c r="O3217">
        <v>28012</v>
      </c>
      <c r="R3217" t="s">
        <v>23612</v>
      </c>
      <c r="S3217" t="s">
        <v>28</v>
      </c>
      <c r="T3217" t="s">
        <v>40</v>
      </c>
      <c r="U3217" t="s">
        <v>4620</v>
      </c>
      <c r="V3217" t="s">
        <v>23613</v>
      </c>
      <c r="X3217">
        <v>34915710160</v>
      </c>
    </row>
    <row r="3218" spans="1:25" x14ac:dyDescent="0.2">
      <c r="A3218" t="s">
        <v>27096</v>
      </c>
      <c r="B3218">
        <v>110930</v>
      </c>
      <c r="C3218">
        <v>312804</v>
      </c>
      <c r="D3218" t="s">
        <v>23578</v>
      </c>
      <c r="E3218" t="s">
        <v>24</v>
      </c>
      <c r="F3218">
        <v>999899572</v>
      </c>
      <c r="G3218" t="s">
        <v>595</v>
      </c>
      <c r="H3218" t="s">
        <v>596</v>
      </c>
      <c r="I3218" t="s">
        <v>34</v>
      </c>
      <c r="J3218" t="s">
        <v>26</v>
      </c>
      <c r="K3218">
        <v>492692</v>
      </c>
      <c r="L3218" t="s">
        <v>357</v>
      </c>
      <c r="M3218" t="s">
        <v>597</v>
      </c>
      <c r="N3218" t="s">
        <v>598</v>
      </c>
      <c r="O3218">
        <v>28903</v>
      </c>
      <c r="P3218" t="s">
        <v>599</v>
      </c>
      <c r="Q3218" t="s">
        <v>600</v>
      </c>
      <c r="R3218" t="s">
        <v>23614</v>
      </c>
      <c r="S3218" t="s">
        <v>28</v>
      </c>
      <c r="T3218" t="s">
        <v>65</v>
      </c>
      <c r="U3218" t="s">
        <v>601</v>
      </c>
      <c r="V3218" t="s">
        <v>602</v>
      </c>
      <c r="X3218" t="s">
        <v>23615</v>
      </c>
    </row>
    <row r="3219" spans="1:25" x14ac:dyDescent="0.2">
      <c r="A3219" t="s">
        <v>27096</v>
      </c>
      <c r="B3219">
        <v>110930</v>
      </c>
      <c r="C3219">
        <v>312804</v>
      </c>
      <c r="D3219" t="s">
        <v>23578</v>
      </c>
      <c r="E3219" t="s">
        <v>24</v>
      </c>
      <c r="F3219">
        <v>999974068</v>
      </c>
      <c r="G3219" t="s">
        <v>1484</v>
      </c>
      <c r="H3219" t="s">
        <v>1485</v>
      </c>
      <c r="I3219" t="s">
        <v>34</v>
      </c>
      <c r="J3219" t="s">
        <v>26</v>
      </c>
      <c r="K3219">
        <v>298499.59999999998</v>
      </c>
      <c r="L3219" t="s">
        <v>138</v>
      </c>
      <c r="M3219" t="s">
        <v>1486</v>
      </c>
      <c r="N3219" t="s">
        <v>1487</v>
      </c>
      <c r="O3219" t="s">
        <v>1488</v>
      </c>
      <c r="P3219" t="s">
        <v>1489</v>
      </c>
      <c r="Q3219" t="s">
        <v>1490</v>
      </c>
      <c r="R3219" t="s">
        <v>23616</v>
      </c>
      <c r="S3219" t="s">
        <v>28</v>
      </c>
      <c r="T3219" t="s">
        <v>65</v>
      </c>
      <c r="U3219" t="s">
        <v>673</v>
      </c>
      <c r="V3219" t="s">
        <v>11026</v>
      </c>
      <c r="X3219" t="s">
        <v>13034</v>
      </c>
      <c r="Y3219" t="s">
        <v>7870</v>
      </c>
    </row>
    <row r="3220" spans="1:25" x14ac:dyDescent="0.2">
      <c r="A3220" t="s">
        <v>27096</v>
      </c>
      <c r="B3220">
        <v>86253</v>
      </c>
      <c r="C3220">
        <v>217855</v>
      </c>
      <c r="D3220" t="s">
        <v>23633</v>
      </c>
      <c r="E3220" t="s">
        <v>24</v>
      </c>
      <c r="F3220">
        <v>999967084</v>
      </c>
      <c r="G3220" t="s">
        <v>5793</v>
      </c>
      <c r="H3220" t="s">
        <v>5794</v>
      </c>
      <c r="I3220" t="s">
        <v>30</v>
      </c>
      <c r="J3220" t="s">
        <v>26</v>
      </c>
      <c r="K3220">
        <v>120250</v>
      </c>
      <c r="L3220" t="s">
        <v>27</v>
      </c>
      <c r="M3220" t="s">
        <v>5795</v>
      </c>
      <c r="N3220" t="s">
        <v>5626</v>
      </c>
      <c r="O3220">
        <v>85521</v>
      </c>
      <c r="P3220" t="s">
        <v>5796</v>
      </c>
      <c r="Q3220" t="s">
        <v>5797</v>
      </c>
      <c r="R3220" t="s">
        <v>23634</v>
      </c>
      <c r="S3220" t="s">
        <v>28</v>
      </c>
      <c r="T3220" t="s">
        <v>40</v>
      </c>
      <c r="U3220" t="s">
        <v>994</v>
      </c>
      <c r="V3220" t="s">
        <v>23635</v>
      </c>
      <c r="X3220" t="s">
        <v>23636</v>
      </c>
      <c r="Y3220" t="s">
        <v>23637</v>
      </c>
    </row>
    <row r="3221" spans="1:25" x14ac:dyDescent="0.2">
      <c r="A3221" t="s">
        <v>27096</v>
      </c>
      <c r="B3221">
        <v>86253</v>
      </c>
      <c r="C3221">
        <v>217855</v>
      </c>
      <c r="D3221" t="s">
        <v>23633</v>
      </c>
      <c r="E3221" t="s">
        <v>24</v>
      </c>
      <c r="F3221">
        <v>999989491</v>
      </c>
      <c r="G3221" t="s">
        <v>2074</v>
      </c>
      <c r="H3221" t="s">
        <v>2075</v>
      </c>
      <c r="I3221" t="s">
        <v>209</v>
      </c>
      <c r="J3221" t="s">
        <v>26</v>
      </c>
      <c r="L3221" t="s">
        <v>210</v>
      </c>
      <c r="M3221" t="s">
        <v>2076</v>
      </c>
      <c r="N3221" t="s">
        <v>1521</v>
      </c>
      <c r="O3221">
        <v>16154</v>
      </c>
      <c r="P3221" t="s">
        <v>2077</v>
      </c>
      <c r="R3221" t="s">
        <v>23638</v>
      </c>
      <c r="S3221" t="s">
        <v>28</v>
      </c>
      <c r="T3221" t="s">
        <v>40</v>
      </c>
      <c r="U3221" t="s">
        <v>424</v>
      </c>
      <c r="V3221" t="s">
        <v>5695</v>
      </c>
      <c r="X3221">
        <v>390106583780</v>
      </c>
      <c r="Y3221">
        <v>390106582637</v>
      </c>
    </row>
    <row r="3222" spans="1:25" x14ac:dyDescent="0.2">
      <c r="A3222" t="s">
        <v>27096</v>
      </c>
      <c r="B3222">
        <v>86253</v>
      </c>
      <c r="C3222">
        <v>217855</v>
      </c>
      <c r="D3222" t="s">
        <v>23633</v>
      </c>
      <c r="E3222" t="s">
        <v>57</v>
      </c>
      <c r="F3222">
        <v>999949721</v>
      </c>
      <c r="G3222" t="s">
        <v>9829</v>
      </c>
      <c r="H3222" t="s">
        <v>9830</v>
      </c>
      <c r="I3222" t="s">
        <v>30</v>
      </c>
      <c r="J3222" t="s">
        <v>26</v>
      </c>
      <c r="K3222">
        <v>526830</v>
      </c>
      <c r="L3222" t="s">
        <v>210</v>
      </c>
      <c r="M3222" t="s">
        <v>9831</v>
      </c>
      <c r="N3222" t="s">
        <v>219</v>
      </c>
      <c r="O3222">
        <v>131</v>
      </c>
      <c r="P3222" t="s">
        <v>9832</v>
      </c>
      <c r="R3222" t="s">
        <v>23639</v>
      </c>
      <c r="S3222" t="s">
        <v>28</v>
      </c>
      <c r="T3222" t="s">
        <v>40</v>
      </c>
      <c r="U3222" t="s">
        <v>1270</v>
      </c>
      <c r="V3222" t="s">
        <v>9828</v>
      </c>
      <c r="X3222">
        <v>3950272266</v>
      </c>
      <c r="Y3222">
        <v>390641504487</v>
      </c>
    </row>
    <row r="3223" spans="1:25" x14ac:dyDescent="0.2">
      <c r="A3223" t="s">
        <v>27096</v>
      </c>
      <c r="B3223">
        <v>86253</v>
      </c>
      <c r="C3223">
        <v>217855</v>
      </c>
      <c r="D3223" t="s">
        <v>23633</v>
      </c>
      <c r="E3223" t="s">
        <v>24</v>
      </c>
      <c r="F3223">
        <v>999698588</v>
      </c>
      <c r="G3223" t="s">
        <v>10922</v>
      </c>
      <c r="H3223" t="s">
        <v>10923</v>
      </c>
      <c r="I3223" t="s">
        <v>30</v>
      </c>
      <c r="J3223" t="s">
        <v>26</v>
      </c>
      <c r="K3223">
        <v>403570</v>
      </c>
      <c r="L3223" t="s">
        <v>326</v>
      </c>
      <c r="M3223" t="s">
        <v>10924</v>
      </c>
      <c r="N3223" t="s">
        <v>414</v>
      </c>
      <c r="O3223">
        <v>31053</v>
      </c>
      <c r="P3223" t="s">
        <v>10925</v>
      </c>
      <c r="Q3223" t="s">
        <v>10926</v>
      </c>
      <c r="R3223" t="s">
        <v>23640</v>
      </c>
      <c r="S3223" t="s">
        <v>28</v>
      </c>
      <c r="T3223" t="s">
        <v>40</v>
      </c>
      <c r="U3223" t="s">
        <v>23641</v>
      </c>
      <c r="V3223" t="s">
        <v>21031</v>
      </c>
      <c r="X3223" t="s">
        <v>23642</v>
      </c>
    </row>
    <row r="3224" spans="1:25" x14ac:dyDescent="0.2">
      <c r="A3224" t="s">
        <v>27096</v>
      </c>
      <c r="B3224">
        <v>86253</v>
      </c>
      <c r="C3224">
        <v>217855</v>
      </c>
      <c r="D3224" t="s">
        <v>23633</v>
      </c>
      <c r="E3224" t="s">
        <v>24</v>
      </c>
      <c r="F3224">
        <v>999979500</v>
      </c>
      <c r="G3224" t="s">
        <v>386</v>
      </c>
      <c r="H3224" t="s">
        <v>387</v>
      </c>
      <c r="I3224" t="s">
        <v>25</v>
      </c>
      <c r="J3224" t="s">
        <v>26</v>
      </c>
      <c r="K3224">
        <v>290720</v>
      </c>
      <c r="L3224" t="s">
        <v>210</v>
      </c>
      <c r="M3224" t="s">
        <v>388</v>
      </c>
      <c r="N3224" t="s">
        <v>219</v>
      </c>
      <c r="O3224">
        <v>185</v>
      </c>
      <c r="P3224" t="s">
        <v>389</v>
      </c>
      <c r="Q3224" t="s">
        <v>390</v>
      </c>
      <c r="R3224" t="s">
        <v>23643</v>
      </c>
      <c r="S3224" t="s">
        <v>28</v>
      </c>
      <c r="T3224" t="s">
        <v>65</v>
      </c>
      <c r="U3224" t="s">
        <v>1614</v>
      </c>
      <c r="V3224" t="s">
        <v>6569</v>
      </c>
      <c r="X3224" t="s">
        <v>23644</v>
      </c>
      <c r="Y3224" t="s">
        <v>4544</v>
      </c>
    </row>
    <row r="3225" spans="1:25" x14ac:dyDescent="0.2">
      <c r="A3225" t="s">
        <v>27096</v>
      </c>
      <c r="B3225">
        <v>86253</v>
      </c>
      <c r="C3225">
        <v>217855</v>
      </c>
      <c r="D3225" t="s">
        <v>23633</v>
      </c>
      <c r="E3225" t="s">
        <v>24</v>
      </c>
      <c r="F3225">
        <v>999539605</v>
      </c>
      <c r="G3225" t="s">
        <v>169</v>
      </c>
      <c r="H3225" t="s">
        <v>170</v>
      </c>
      <c r="I3225" t="s">
        <v>30</v>
      </c>
      <c r="J3225" t="s">
        <v>26</v>
      </c>
      <c r="K3225">
        <v>222250</v>
      </c>
      <c r="L3225" t="s">
        <v>150</v>
      </c>
      <c r="M3225" t="s">
        <v>171</v>
      </c>
      <c r="N3225" t="s">
        <v>172</v>
      </c>
      <c r="O3225">
        <v>2</v>
      </c>
      <c r="P3225" t="s">
        <v>173</v>
      </c>
      <c r="Q3225" t="s">
        <v>174</v>
      </c>
      <c r="R3225" t="s">
        <v>23645</v>
      </c>
      <c r="S3225" t="s">
        <v>28</v>
      </c>
      <c r="T3225" t="s">
        <v>65</v>
      </c>
      <c r="U3225" t="s">
        <v>176</v>
      </c>
      <c r="V3225" t="s">
        <v>177</v>
      </c>
      <c r="X3225" t="s">
        <v>10932</v>
      </c>
      <c r="Y3225" t="s">
        <v>12871</v>
      </c>
    </row>
    <row r="3226" spans="1:25" x14ac:dyDescent="0.2">
      <c r="A3226" t="s">
        <v>27096</v>
      </c>
      <c r="B3226">
        <v>86253</v>
      </c>
      <c r="C3226">
        <v>217855</v>
      </c>
      <c r="D3226" t="s">
        <v>23633</v>
      </c>
      <c r="E3226" t="s">
        <v>24</v>
      </c>
      <c r="F3226">
        <v>999969509</v>
      </c>
      <c r="G3226" t="s">
        <v>5533</v>
      </c>
      <c r="H3226" t="s">
        <v>5534</v>
      </c>
      <c r="I3226" t="s">
        <v>30</v>
      </c>
      <c r="J3226" t="s">
        <v>26</v>
      </c>
      <c r="K3226">
        <v>213800</v>
      </c>
      <c r="L3226" t="s">
        <v>238</v>
      </c>
      <c r="M3226" t="s">
        <v>5535</v>
      </c>
      <c r="N3226" t="s">
        <v>1916</v>
      </c>
      <c r="O3226" t="s">
        <v>5536</v>
      </c>
      <c r="P3226" t="s">
        <v>5537</v>
      </c>
      <c r="Q3226" t="s">
        <v>5538</v>
      </c>
      <c r="R3226" t="s">
        <v>23646</v>
      </c>
      <c r="S3226" t="s">
        <v>28</v>
      </c>
      <c r="T3226" t="s">
        <v>47</v>
      </c>
      <c r="U3226" t="s">
        <v>4801</v>
      </c>
      <c r="V3226" t="s">
        <v>20739</v>
      </c>
      <c r="X3226" t="s">
        <v>23647</v>
      </c>
      <c r="Y3226" t="s">
        <v>13794</v>
      </c>
    </row>
    <row r="3227" spans="1:25" x14ac:dyDescent="0.2">
      <c r="A3227" t="s">
        <v>27096</v>
      </c>
      <c r="B3227">
        <v>86253</v>
      </c>
      <c r="C3227">
        <v>217855</v>
      </c>
      <c r="D3227" t="s">
        <v>23633</v>
      </c>
      <c r="E3227" t="s">
        <v>24</v>
      </c>
      <c r="F3227">
        <v>986760049</v>
      </c>
      <c r="G3227" t="s">
        <v>12437</v>
      </c>
      <c r="H3227" t="s">
        <v>12438</v>
      </c>
      <c r="I3227" t="s">
        <v>30</v>
      </c>
      <c r="J3227" t="s">
        <v>26</v>
      </c>
      <c r="K3227">
        <v>237000</v>
      </c>
      <c r="L3227" t="s">
        <v>27</v>
      </c>
      <c r="M3227" t="s">
        <v>12439</v>
      </c>
      <c r="N3227" t="s">
        <v>555</v>
      </c>
      <c r="O3227">
        <v>81545</v>
      </c>
      <c r="P3227" t="s">
        <v>12440</v>
      </c>
      <c r="R3227" t="s">
        <v>23648</v>
      </c>
      <c r="S3227" t="s">
        <v>28</v>
      </c>
      <c r="T3227" t="s">
        <v>40</v>
      </c>
      <c r="U3227" t="s">
        <v>157</v>
      </c>
      <c r="V3227" t="s">
        <v>9554</v>
      </c>
      <c r="X3227" t="s">
        <v>23649</v>
      </c>
      <c r="Y3227" t="s">
        <v>23650</v>
      </c>
    </row>
    <row r="3228" spans="1:25" x14ac:dyDescent="0.2">
      <c r="A3228" t="s">
        <v>27096</v>
      </c>
      <c r="B3228">
        <v>86253</v>
      </c>
      <c r="C3228">
        <v>217855</v>
      </c>
      <c r="D3228" t="s">
        <v>23633</v>
      </c>
      <c r="E3228" t="s">
        <v>24</v>
      </c>
      <c r="F3228">
        <v>999920621</v>
      </c>
      <c r="G3228" t="s">
        <v>23651</v>
      </c>
      <c r="H3228" t="s">
        <v>23652</v>
      </c>
      <c r="I3228" t="s">
        <v>30</v>
      </c>
      <c r="J3228" t="s">
        <v>26</v>
      </c>
      <c r="K3228">
        <v>399200</v>
      </c>
      <c r="L3228" t="s">
        <v>35</v>
      </c>
      <c r="M3228" t="s">
        <v>23653</v>
      </c>
      <c r="N3228" t="s">
        <v>10262</v>
      </c>
      <c r="O3228">
        <v>5000</v>
      </c>
      <c r="P3228" t="s">
        <v>23654</v>
      </c>
      <c r="R3228" t="s">
        <v>23655</v>
      </c>
      <c r="S3228" t="s">
        <v>28</v>
      </c>
      <c r="T3228" t="s">
        <v>40</v>
      </c>
      <c r="U3228" t="s">
        <v>14917</v>
      </c>
      <c r="V3228" t="s">
        <v>23656</v>
      </c>
      <c r="X3228" t="s">
        <v>23657</v>
      </c>
      <c r="Y3228" t="s">
        <v>23658</v>
      </c>
    </row>
    <row r="3229" spans="1:25" x14ac:dyDescent="0.2">
      <c r="A3229" t="s">
        <v>27096</v>
      </c>
      <c r="B3229">
        <v>86253</v>
      </c>
      <c r="C3229">
        <v>217855</v>
      </c>
      <c r="D3229" t="s">
        <v>23633</v>
      </c>
      <c r="E3229" t="s">
        <v>24</v>
      </c>
      <c r="F3229">
        <v>999915771</v>
      </c>
      <c r="G3229" t="s">
        <v>305</v>
      </c>
      <c r="H3229" t="s">
        <v>306</v>
      </c>
      <c r="I3229" t="s">
        <v>34</v>
      </c>
      <c r="J3229" t="s">
        <v>26</v>
      </c>
      <c r="K3229">
        <v>152710</v>
      </c>
      <c r="L3229" t="s">
        <v>210</v>
      </c>
      <c r="M3229" t="s">
        <v>307</v>
      </c>
      <c r="N3229" t="s">
        <v>285</v>
      </c>
      <c r="O3229">
        <v>20123</v>
      </c>
      <c r="P3229" t="s">
        <v>308</v>
      </c>
      <c r="Q3229" t="s">
        <v>309</v>
      </c>
      <c r="R3229" t="s">
        <v>23659</v>
      </c>
      <c r="S3229" t="s">
        <v>28</v>
      </c>
      <c r="T3229" t="s">
        <v>40</v>
      </c>
      <c r="U3229" t="s">
        <v>1168</v>
      </c>
      <c r="V3229" t="s">
        <v>8956</v>
      </c>
      <c r="X3229" t="s">
        <v>23660</v>
      </c>
      <c r="Y3229" t="s">
        <v>6990</v>
      </c>
    </row>
    <row r="3230" spans="1:25" x14ac:dyDescent="0.2">
      <c r="A3230" t="s">
        <v>27096</v>
      </c>
      <c r="B3230">
        <v>104278</v>
      </c>
      <c r="C3230">
        <v>285582</v>
      </c>
      <c r="D3230" t="s">
        <v>11678</v>
      </c>
      <c r="E3230" t="s">
        <v>24</v>
      </c>
      <c r="F3230">
        <v>988936050</v>
      </c>
      <c r="G3230" t="s">
        <v>6284</v>
      </c>
      <c r="H3230" t="s">
        <v>6285</v>
      </c>
      <c r="I3230" t="s">
        <v>34</v>
      </c>
      <c r="J3230" t="s">
        <v>26</v>
      </c>
      <c r="K3230">
        <v>185469.5</v>
      </c>
      <c r="L3230" t="s">
        <v>675</v>
      </c>
      <c r="M3230" t="s">
        <v>6286</v>
      </c>
      <c r="N3230" t="s">
        <v>6287</v>
      </c>
      <c r="O3230">
        <v>6027</v>
      </c>
      <c r="P3230" t="s">
        <v>6288</v>
      </c>
      <c r="Q3230" t="s">
        <v>6289</v>
      </c>
      <c r="R3230" t="s">
        <v>23661</v>
      </c>
      <c r="S3230" t="s">
        <v>28</v>
      </c>
      <c r="T3230" t="s">
        <v>262</v>
      </c>
      <c r="U3230" t="s">
        <v>5505</v>
      </c>
      <c r="V3230" t="s">
        <v>18632</v>
      </c>
      <c r="X3230">
        <v>61893706013</v>
      </c>
      <c r="Y3230">
        <v>61893706014</v>
      </c>
    </row>
    <row r="3231" spans="1:25" x14ac:dyDescent="0.2">
      <c r="A3231" t="s">
        <v>27096</v>
      </c>
      <c r="B3231">
        <v>104278</v>
      </c>
      <c r="C3231">
        <v>285582</v>
      </c>
      <c r="D3231" t="s">
        <v>11678</v>
      </c>
      <c r="E3231" t="s">
        <v>24</v>
      </c>
      <c r="F3231">
        <v>995993964</v>
      </c>
      <c r="G3231" t="s">
        <v>13041</v>
      </c>
      <c r="H3231" t="s">
        <v>13042</v>
      </c>
      <c r="I3231" t="s">
        <v>325</v>
      </c>
      <c r="J3231" t="s">
        <v>26</v>
      </c>
      <c r="K3231">
        <v>406780</v>
      </c>
      <c r="L3231" t="s">
        <v>82</v>
      </c>
      <c r="M3231" t="s">
        <v>13043</v>
      </c>
      <c r="N3231" t="s">
        <v>1745</v>
      </c>
      <c r="O3231">
        <v>69006</v>
      </c>
      <c r="P3231" t="s">
        <v>13044</v>
      </c>
      <c r="R3231" t="s">
        <v>23662</v>
      </c>
      <c r="S3231" t="s">
        <v>28</v>
      </c>
      <c r="T3231" t="s">
        <v>47</v>
      </c>
      <c r="U3231" t="s">
        <v>3024</v>
      </c>
      <c r="V3231" t="s">
        <v>22333</v>
      </c>
      <c r="X3231">
        <v>33472447672</v>
      </c>
      <c r="Y3231">
        <v>33472447338</v>
      </c>
    </row>
    <row r="3232" spans="1:25" x14ac:dyDescent="0.2">
      <c r="A3232" t="s">
        <v>27096</v>
      </c>
      <c r="B3232">
        <v>104278</v>
      </c>
      <c r="C3232">
        <v>285582</v>
      </c>
      <c r="D3232" t="s">
        <v>11678</v>
      </c>
      <c r="E3232" t="s">
        <v>24</v>
      </c>
      <c r="F3232">
        <v>999860578</v>
      </c>
      <c r="G3232" t="s">
        <v>1535</v>
      </c>
      <c r="H3232" t="s">
        <v>1536</v>
      </c>
      <c r="I3232" t="s">
        <v>34</v>
      </c>
      <c r="J3232" t="s">
        <v>26</v>
      </c>
      <c r="K3232">
        <v>132160</v>
      </c>
      <c r="L3232" t="s">
        <v>761</v>
      </c>
      <c r="M3232" t="s">
        <v>1537</v>
      </c>
      <c r="N3232" t="s">
        <v>1538</v>
      </c>
      <c r="O3232">
        <v>400084</v>
      </c>
      <c r="P3232" t="s">
        <v>1539</v>
      </c>
      <c r="Q3232" t="s">
        <v>1540</v>
      </c>
      <c r="R3232" t="s">
        <v>23663</v>
      </c>
      <c r="S3232" t="s">
        <v>28</v>
      </c>
      <c r="T3232" t="s">
        <v>65</v>
      </c>
      <c r="U3232" t="s">
        <v>23664</v>
      </c>
      <c r="V3232" t="s">
        <v>21700</v>
      </c>
      <c r="X3232" t="s">
        <v>23665</v>
      </c>
      <c r="Y3232" t="s">
        <v>23666</v>
      </c>
    </row>
    <row r="3233" spans="1:25" x14ac:dyDescent="0.2">
      <c r="A3233" t="s">
        <v>27096</v>
      </c>
      <c r="B3233">
        <v>104278</v>
      </c>
      <c r="C3233">
        <v>285582</v>
      </c>
      <c r="D3233" t="s">
        <v>11678</v>
      </c>
      <c r="E3233" t="s">
        <v>24</v>
      </c>
      <c r="F3233">
        <v>999880657</v>
      </c>
      <c r="G3233" t="s">
        <v>6454</v>
      </c>
      <c r="H3233" t="s">
        <v>6455</v>
      </c>
      <c r="I3233" t="s">
        <v>34</v>
      </c>
      <c r="J3233" t="s">
        <v>26</v>
      </c>
      <c r="K3233">
        <v>144687.20000000001</v>
      </c>
      <c r="L3233" t="s">
        <v>372</v>
      </c>
      <c r="M3233" t="s">
        <v>6456</v>
      </c>
      <c r="N3233" t="s">
        <v>2446</v>
      </c>
      <c r="O3233">
        <v>60177</v>
      </c>
      <c r="P3233" t="s">
        <v>6457</v>
      </c>
      <c r="Q3233" t="s">
        <v>6458</v>
      </c>
      <c r="R3233" t="s">
        <v>23667</v>
      </c>
      <c r="S3233" t="s">
        <v>28</v>
      </c>
      <c r="T3233" t="s">
        <v>47</v>
      </c>
      <c r="U3233" t="s">
        <v>2607</v>
      </c>
      <c r="V3233" t="s">
        <v>23668</v>
      </c>
      <c r="X3233">
        <v>420549496449</v>
      </c>
      <c r="Y3233">
        <v>420549491270</v>
      </c>
    </row>
    <row r="3234" spans="1:25" x14ac:dyDescent="0.2">
      <c r="A3234" t="s">
        <v>27096</v>
      </c>
      <c r="B3234">
        <v>104278</v>
      </c>
      <c r="C3234">
        <v>285582</v>
      </c>
      <c r="D3234" t="s">
        <v>11678</v>
      </c>
      <c r="E3234" t="s">
        <v>24</v>
      </c>
      <c r="F3234">
        <v>999976881</v>
      </c>
      <c r="G3234" t="s">
        <v>1096</v>
      </c>
      <c r="H3234" t="s">
        <v>1097</v>
      </c>
      <c r="I3234" t="s">
        <v>34</v>
      </c>
      <c r="J3234" t="s">
        <v>26</v>
      </c>
      <c r="K3234">
        <v>124400</v>
      </c>
      <c r="L3234" t="s">
        <v>138</v>
      </c>
      <c r="M3234" t="s">
        <v>1098</v>
      </c>
      <c r="N3234" t="s">
        <v>1099</v>
      </c>
      <c r="O3234" t="s">
        <v>1100</v>
      </c>
      <c r="P3234" t="s">
        <v>1101</v>
      </c>
      <c r="Q3234" t="s">
        <v>1102</v>
      </c>
      <c r="R3234" t="s">
        <v>23669</v>
      </c>
      <c r="S3234" t="s">
        <v>28</v>
      </c>
      <c r="T3234" t="s">
        <v>47</v>
      </c>
      <c r="U3234" t="s">
        <v>2243</v>
      </c>
      <c r="V3234" t="s">
        <v>2244</v>
      </c>
      <c r="X3234" t="s">
        <v>5095</v>
      </c>
      <c r="Y3234" t="s">
        <v>19475</v>
      </c>
    </row>
    <row r="3235" spans="1:25" x14ac:dyDescent="0.2">
      <c r="A3235" t="s">
        <v>27096</v>
      </c>
      <c r="B3235">
        <v>104278</v>
      </c>
      <c r="C3235">
        <v>285582</v>
      </c>
      <c r="D3235" t="s">
        <v>11678</v>
      </c>
      <c r="E3235" t="s">
        <v>24</v>
      </c>
      <c r="F3235">
        <v>999528741</v>
      </c>
      <c r="G3235" t="s">
        <v>8927</v>
      </c>
      <c r="H3235" t="s">
        <v>8928</v>
      </c>
      <c r="I3235" t="s">
        <v>25</v>
      </c>
      <c r="J3235" t="s">
        <v>26</v>
      </c>
      <c r="K3235">
        <v>226800</v>
      </c>
      <c r="L3235" t="s">
        <v>210</v>
      </c>
      <c r="M3235" t="s">
        <v>8929</v>
      </c>
      <c r="N3235" t="s">
        <v>219</v>
      </c>
      <c r="O3235">
        <v>195</v>
      </c>
      <c r="P3235" t="s">
        <v>8930</v>
      </c>
      <c r="Q3235" t="s">
        <v>8931</v>
      </c>
      <c r="R3235" t="s">
        <v>23670</v>
      </c>
      <c r="S3235" t="s">
        <v>28</v>
      </c>
      <c r="T3235" t="s">
        <v>47</v>
      </c>
      <c r="U3235" t="s">
        <v>1637</v>
      </c>
      <c r="V3235" t="s">
        <v>8932</v>
      </c>
      <c r="X3235" t="s">
        <v>23476</v>
      </c>
      <c r="Y3235" t="s">
        <v>13166</v>
      </c>
    </row>
    <row r="3236" spans="1:25" x14ac:dyDescent="0.2">
      <c r="A3236" t="s">
        <v>27096</v>
      </c>
      <c r="B3236">
        <v>104278</v>
      </c>
      <c r="C3236">
        <v>285582</v>
      </c>
      <c r="D3236" t="s">
        <v>11678</v>
      </c>
      <c r="E3236" t="s">
        <v>24</v>
      </c>
      <c r="F3236">
        <v>999866883</v>
      </c>
      <c r="G3236" t="s">
        <v>4721</v>
      </c>
      <c r="H3236" t="s">
        <v>4722</v>
      </c>
      <c r="I3236" t="s">
        <v>34</v>
      </c>
      <c r="J3236" t="s">
        <v>26</v>
      </c>
      <c r="K3236">
        <v>188513.6</v>
      </c>
      <c r="L3236" t="s">
        <v>682</v>
      </c>
      <c r="M3236" t="s">
        <v>4723</v>
      </c>
      <c r="N3236" t="s">
        <v>871</v>
      </c>
      <c r="O3236">
        <v>1010</v>
      </c>
      <c r="P3236" t="s">
        <v>4724</v>
      </c>
      <c r="Q3236" t="s">
        <v>4725</v>
      </c>
      <c r="R3236" t="s">
        <v>23671</v>
      </c>
      <c r="S3236" t="s">
        <v>28</v>
      </c>
      <c r="T3236" t="s">
        <v>262</v>
      </c>
      <c r="U3236" t="s">
        <v>5649</v>
      </c>
      <c r="V3236" t="s">
        <v>23672</v>
      </c>
      <c r="X3236">
        <v>431427735305</v>
      </c>
      <c r="Y3236" t="s">
        <v>23673</v>
      </c>
    </row>
    <row r="3237" spans="1:25" x14ac:dyDescent="0.2">
      <c r="A3237" t="s">
        <v>27096</v>
      </c>
      <c r="B3237">
        <v>104278</v>
      </c>
      <c r="C3237">
        <v>285582</v>
      </c>
      <c r="D3237" t="s">
        <v>11678</v>
      </c>
      <c r="E3237" t="s">
        <v>24</v>
      </c>
      <c r="F3237">
        <v>999453372</v>
      </c>
      <c r="G3237" t="s">
        <v>23269</v>
      </c>
      <c r="H3237" t="s">
        <v>23270</v>
      </c>
      <c r="I3237" t="s">
        <v>34</v>
      </c>
      <c r="J3237" t="s">
        <v>26</v>
      </c>
      <c r="K3237">
        <v>28000</v>
      </c>
      <c r="L3237" t="s">
        <v>357</v>
      </c>
      <c r="M3237" t="s">
        <v>23271</v>
      </c>
      <c r="N3237" t="s">
        <v>5093</v>
      </c>
      <c r="O3237">
        <v>24004</v>
      </c>
      <c r="P3237" t="s">
        <v>23272</v>
      </c>
      <c r="Q3237" t="s">
        <v>23273</v>
      </c>
      <c r="R3237" t="s">
        <v>23674</v>
      </c>
      <c r="S3237" t="s">
        <v>28</v>
      </c>
      <c r="T3237" t="s">
        <v>65</v>
      </c>
      <c r="U3237" t="s">
        <v>438</v>
      </c>
      <c r="V3237" t="s">
        <v>23675</v>
      </c>
      <c r="X3237">
        <v>34699053456</v>
      </c>
      <c r="Y3237">
        <v>34987291454</v>
      </c>
    </row>
    <row r="3238" spans="1:25" x14ac:dyDescent="0.2">
      <c r="A3238" t="s">
        <v>27096</v>
      </c>
      <c r="B3238">
        <v>104278</v>
      </c>
      <c r="C3238">
        <v>285582</v>
      </c>
      <c r="D3238" t="s">
        <v>11678</v>
      </c>
      <c r="E3238" t="s">
        <v>24</v>
      </c>
      <c r="F3238">
        <v>999858250</v>
      </c>
      <c r="G3238" t="s">
        <v>6385</v>
      </c>
      <c r="H3238" t="s">
        <v>6386</v>
      </c>
      <c r="I3238" t="s">
        <v>34</v>
      </c>
      <c r="J3238" t="s">
        <v>26</v>
      </c>
      <c r="K3238">
        <v>85640</v>
      </c>
      <c r="L3238" t="s">
        <v>138</v>
      </c>
      <c r="M3238" t="s">
        <v>6387</v>
      </c>
      <c r="N3238" t="s">
        <v>320</v>
      </c>
      <c r="O3238" t="s">
        <v>6388</v>
      </c>
      <c r="P3238" t="s">
        <v>6389</v>
      </c>
      <c r="Q3238" t="s">
        <v>6390</v>
      </c>
      <c r="R3238" t="s">
        <v>23676</v>
      </c>
      <c r="S3238" t="s">
        <v>28</v>
      </c>
      <c r="T3238" t="s">
        <v>65</v>
      </c>
      <c r="U3238" t="s">
        <v>8265</v>
      </c>
      <c r="V3238" t="s">
        <v>8266</v>
      </c>
      <c r="X3238">
        <v>442079115752</v>
      </c>
      <c r="Y3238">
        <v>442079115144</v>
      </c>
    </row>
    <row r="3239" spans="1:25" x14ac:dyDescent="0.2">
      <c r="A3239" t="s">
        <v>27096</v>
      </c>
      <c r="B3239">
        <v>104278</v>
      </c>
      <c r="C3239">
        <v>285582</v>
      </c>
      <c r="D3239" t="s">
        <v>11678</v>
      </c>
      <c r="E3239" t="s">
        <v>24</v>
      </c>
      <c r="F3239">
        <v>999845640</v>
      </c>
      <c r="G3239" t="s">
        <v>3683</v>
      </c>
      <c r="H3239" t="s">
        <v>3684</v>
      </c>
      <c r="I3239" t="s">
        <v>34</v>
      </c>
      <c r="J3239" t="s">
        <v>26</v>
      </c>
      <c r="K3239">
        <v>203848</v>
      </c>
      <c r="L3239" t="s">
        <v>27</v>
      </c>
      <c r="M3239" t="s">
        <v>3685</v>
      </c>
      <c r="N3239" t="s">
        <v>3686</v>
      </c>
      <c r="O3239">
        <v>37073</v>
      </c>
      <c r="P3239" t="s">
        <v>3687</v>
      </c>
      <c r="Q3239" t="s">
        <v>3688</v>
      </c>
      <c r="R3239" t="s">
        <v>23677</v>
      </c>
      <c r="S3239" t="s">
        <v>28</v>
      </c>
      <c r="T3239" t="s">
        <v>47</v>
      </c>
      <c r="U3239" t="s">
        <v>3689</v>
      </c>
      <c r="V3239" t="s">
        <v>3690</v>
      </c>
      <c r="X3239" t="s">
        <v>7863</v>
      </c>
      <c r="Y3239" t="s">
        <v>7864</v>
      </c>
    </row>
    <row r="3240" spans="1:25" x14ac:dyDescent="0.2">
      <c r="A3240" t="s">
        <v>27096</v>
      </c>
      <c r="B3240">
        <v>104278</v>
      </c>
      <c r="C3240">
        <v>285582</v>
      </c>
      <c r="D3240" t="s">
        <v>11678</v>
      </c>
      <c r="E3240" t="s">
        <v>24</v>
      </c>
      <c r="F3240">
        <v>999985029</v>
      </c>
      <c r="G3240" t="s">
        <v>373</v>
      </c>
      <c r="H3240" t="s">
        <v>374</v>
      </c>
      <c r="I3240" t="s">
        <v>34</v>
      </c>
      <c r="J3240" t="s">
        <v>26</v>
      </c>
      <c r="K3240">
        <v>55680</v>
      </c>
      <c r="L3240" t="s">
        <v>45</v>
      </c>
      <c r="M3240" t="s">
        <v>375</v>
      </c>
      <c r="N3240" t="s">
        <v>267</v>
      </c>
      <c r="O3240" t="s">
        <v>376</v>
      </c>
      <c r="P3240" t="s">
        <v>377</v>
      </c>
      <c r="Q3240" t="s">
        <v>378</v>
      </c>
      <c r="R3240" t="s">
        <v>23678</v>
      </c>
      <c r="S3240" t="s">
        <v>28</v>
      </c>
      <c r="T3240" t="s">
        <v>262</v>
      </c>
      <c r="U3240" t="s">
        <v>319</v>
      </c>
      <c r="V3240" t="s">
        <v>4699</v>
      </c>
      <c r="X3240" t="s">
        <v>23679</v>
      </c>
      <c r="Y3240" t="s">
        <v>23680</v>
      </c>
    </row>
    <row r="3241" spans="1:25" x14ac:dyDescent="0.2">
      <c r="A3241" t="s">
        <v>27096</v>
      </c>
      <c r="B3241">
        <v>104278</v>
      </c>
      <c r="C3241">
        <v>285582</v>
      </c>
      <c r="D3241" t="s">
        <v>11678</v>
      </c>
      <c r="E3241" t="s">
        <v>24</v>
      </c>
      <c r="F3241">
        <v>999841566</v>
      </c>
      <c r="G3241" t="s">
        <v>7329</v>
      </c>
      <c r="H3241" t="s">
        <v>7330</v>
      </c>
      <c r="I3241" t="s">
        <v>34</v>
      </c>
      <c r="J3241" t="s">
        <v>26</v>
      </c>
      <c r="K3241">
        <v>120160</v>
      </c>
      <c r="L3241" t="s">
        <v>263</v>
      </c>
      <c r="M3241" t="s">
        <v>7331</v>
      </c>
      <c r="N3241" t="s">
        <v>2606</v>
      </c>
      <c r="O3241" t="s">
        <v>6343</v>
      </c>
      <c r="P3241" t="s">
        <v>7332</v>
      </c>
      <c r="Q3241" t="s">
        <v>7333</v>
      </c>
      <c r="R3241" t="s">
        <v>23681</v>
      </c>
      <c r="S3241" t="s">
        <v>28</v>
      </c>
      <c r="T3241" t="s">
        <v>262</v>
      </c>
      <c r="U3241" t="s">
        <v>7071</v>
      </c>
      <c r="V3241" t="s">
        <v>23629</v>
      </c>
      <c r="X3241">
        <v>421250117483</v>
      </c>
      <c r="Y3241">
        <v>421250117527</v>
      </c>
    </row>
    <row r="3242" spans="1:25" x14ac:dyDescent="0.2">
      <c r="A3242" t="s">
        <v>27096</v>
      </c>
      <c r="B3242">
        <v>104278</v>
      </c>
      <c r="C3242">
        <v>285582</v>
      </c>
      <c r="D3242" t="s">
        <v>11678</v>
      </c>
      <c r="E3242" t="s">
        <v>24</v>
      </c>
      <c r="F3242">
        <v>999979500</v>
      </c>
      <c r="G3242" t="s">
        <v>386</v>
      </c>
      <c r="H3242" t="s">
        <v>387</v>
      </c>
      <c r="I3242" t="s">
        <v>25</v>
      </c>
      <c r="J3242" t="s">
        <v>26</v>
      </c>
      <c r="K3242">
        <v>124468.75</v>
      </c>
      <c r="L3242" t="s">
        <v>210</v>
      </c>
      <c r="M3242" t="s">
        <v>388</v>
      </c>
      <c r="N3242" t="s">
        <v>219</v>
      </c>
      <c r="O3242">
        <v>185</v>
      </c>
      <c r="P3242" t="s">
        <v>389</v>
      </c>
      <c r="Q3242" t="s">
        <v>390</v>
      </c>
      <c r="R3242" t="s">
        <v>23682</v>
      </c>
      <c r="S3242" t="s">
        <v>28</v>
      </c>
      <c r="T3242" t="s">
        <v>65</v>
      </c>
      <c r="U3242" t="s">
        <v>23481</v>
      </c>
      <c r="V3242" t="s">
        <v>23482</v>
      </c>
      <c r="X3242" t="s">
        <v>23483</v>
      </c>
    </row>
    <row r="3243" spans="1:25" x14ac:dyDescent="0.2">
      <c r="A3243" t="s">
        <v>27096</v>
      </c>
      <c r="B3243">
        <v>104278</v>
      </c>
      <c r="C3243">
        <v>285582</v>
      </c>
      <c r="D3243" t="s">
        <v>11678</v>
      </c>
      <c r="E3243" t="s">
        <v>24</v>
      </c>
      <c r="F3243">
        <v>999883858</v>
      </c>
      <c r="G3243" t="s">
        <v>5360</v>
      </c>
      <c r="H3243" t="s">
        <v>5361</v>
      </c>
      <c r="I3243" t="s">
        <v>34</v>
      </c>
      <c r="J3243" t="s">
        <v>26</v>
      </c>
      <c r="K3243">
        <v>49600</v>
      </c>
      <c r="L3243" t="s">
        <v>138</v>
      </c>
      <c r="M3243" t="s">
        <v>548</v>
      </c>
      <c r="N3243" t="s">
        <v>5362</v>
      </c>
      <c r="O3243" t="s">
        <v>5363</v>
      </c>
      <c r="P3243" t="s">
        <v>5364</v>
      </c>
      <c r="Q3243" t="s">
        <v>5365</v>
      </c>
      <c r="R3243" t="s">
        <v>23683</v>
      </c>
      <c r="S3243" t="s">
        <v>28</v>
      </c>
      <c r="T3243" t="s">
        <v>40</v>
      </c>
      <c r="U3243" t="s">
        <v>1323</v>
      </c>
      <c r="V3243" t="s">
        <v>23684</v>
      </c>
      <c r="X3243" t="s">
        <v>23685</v>
      </c>
    </row>
    <row r="3244" spans="1:25" x14ac:dyDescent="0.2">
      <c r="A3244" t="s">
        <v>27096</v>
      </c>
      <c r="B3244">
        <v>104278</v>
      </c>
      <c r="C3244">
        <v>285582</v>
      </c>
      <c r="D3244" t="s">
        <v>11678</v>
      </c>
      <c r="E3244" t="s">
        <v>24</v>
      </c>
      <c r="F3244">
        <v>999986387</v>
      </c>
      <c r="G3244" t="s">
        <v>834</v>
      </c>
      <c r="H3244" t="s">
        <v>835</v>
      </c>
      <c r="I3244" t="s">
        <v>34</v>
      </c>
      <c r="J3244" t="s">
        <v>26</v>
      </c>
      <c r="K3244">
        <v>59172.800000000003</v>
      </c>
      <c r="L3244" t="s">
        <v>357</v>
      </c>
      <c r="M3244" t="s">
        <v>836</v>
      </c>
      <c r="N3244" t="s">
        <v>358</v>
      </c>
      <c r="O3244">
        <v>8007</v>
      </c>
      <c r="P3244" t="s">
        <v>837</v>
      </c>
      <c r="Q3244" t="s">
        <v>838</v>
      </c>
      <c r="R3244" t="s">
        <v>23686</v>
      </c>
      <c r="S3244" t="s">
        <v>28</v>
      </c>
      <c r="T3244" t="s">
        <v>40</v>
      </c>
      <c r="U3244" t="s">
        <v>1833</v>
      </c>
      <c r="V3244" t="s">
        <v>1834</v>
      </c>
      <c r="X3244" t="s">
        <v>1835</v>
      </c>
      <c r="Y3244" t="s">
        <v>1836</v>
      </c>
    </row>
    <row r="3245" spans="1:25" x14ac:dyDescent="0.2">
      <c r="A3245" t="s">
        <v>27096</v>
      </c>
      <c r="B3245">
        <v>104278</v>
      </c>
      <c r="C3245">
        <v>285582</v>
      </c>
      <c r="D3245" t="s">
        <v>11678</v>
      </c>
      <c r="E3245" t="s">
        <v>24</v>
      </c>
      <c r="F3245">
        <v>999975814</v>
      </c>
      <c r="G3245" t="s">
        <v>2471</v>
      </c>
      <c r="H3245" t="s">
        <v>2472</v>
      </c>
      <c r="I3245" t="s">
        <v>34</v>
      </c>
      <c r="J3245" t="s">
        <v>26</v>
      </c>
      <c r="K3245">
        <v>206400</v>
      </c>
      <c r="L3245" t="s">
        <v>109</v>
      </c>
      <c r="M3245" t="s">
        <v>2473</v>
      </c>
      <c r="N3245" t="s">
        <v>741</v>
      </c>
      <c r="O3245">
        <v>313</v>
      </c>
      <c r="P3245" t="s">
        <v>2474</v>
      </c>
      <c r="Q3245" t="s">
        <v>2475</v>
      </c>
      <c r="R3245" t="s">
        <v>23687</v>
      </c>
      <c r="S3245" t="s">
        <v>28</v>
      </c>
      <c r="T3245" t="s">
        <v>47</v>
      </c>
      <c r="U3245" t="s">
        <v>333</v>
      </c>
      <c r="V3245" t="s">
        <v>23688</v>
      </c>
      <c r="X3245" t="s">
        <v>14514</v>
      </c>
      <c r="Y3245">
        <v>4722859620</v>
      </c>
    </row>
    <row r="3246" spans="1:25" x14ac:dyDescent="0.2">
      <c r="A3246" t="s">
        <v>27096</v>
      </c>
      <c r="B3246">
        <v>104278</v>
      </c>
      <c r="C3246">
        <v>285582</v>
      </c>
      <c r="D3246" t="s">
        <v>11678</v>
      </c>
      <c r="E3246" t="s">
        <v>24</v>
      </c>
      <c r="F3246">
        <v>999887059</v>
      </c>
      <c r="G3246" t="s">
        <v>5987</v>
      </c>
      <c r="H3246" t="s">
        <v>3473</v>
      </c>
      <c r="I3246" t="s">
        <v>34</v>
      </c>
      <c r="J3246" t="s">
        <v>26</v>
      </c>
      <c r="K3246">
        <v>192468.8</v>
      </c>
      <c r="L3246" t="s">
        <v>742</v>
      </c>
      <c r="M3246" t="s">
        <v>5988</v>
      </c>
      <c r="N3246" t="s">
        <v>5989</v>
      </c>
      <c r="O3246">
        <v>2080</v>
      </c>
      <c r="P3246" t="s">
        <v>5990</v>
      </c>
      <c r="Q3246" t="s">
        <v>5991</v>
      </c>
      <c r="R3246" t="s">
        <v>23689</v>
      </c>
      <c r="S3246" t="s">
        <v>28</v>
      </c>
      <c r="T3246" t="s">
        <v>40</v>
      </c>
      <c r="U3246" t="s">
        <v>847</v>
      </c>
      <c r="V3246" t="s">
        <v>5992</v>
      </c>
      <c r="X3246" t="s">
        <v>5993</v>
      </c>
      <c r="Y3246" t="s">
        <v>9461</v>
      </c>
    </row>
    <row r="3247" spans="1:25" x14ac:dyDescent="0.2">
      <c r="A3247" t="s">
        <v>27096</v>
      </c>
      <c r="B3247">
        <v>104278</v>
      </c>
      <c r="C3247">
        <v>285582</v>
      </c>
      <c r="D3247" t="s">
        <v>11678</v>
      </c>
      <c r="E3247" t="s">
        <v>57</v>
      </c>
      <c r="F3247">
        <v>999989782</v>
      </c>
      <c r="G3247" t="s">
        <v>1937</v>
      </c>
      <c r="H3247" t="s">
        <v>1938</v>
      </c>
      <c r="I3247" t="s">
        <v>34</v>
      </c>
      <c r="J3247" t="s">
        <v>26</v>
      </c>
      <c r="K3247">
        <v>540107.19999999995</v>
      </c>
      <c r="L3247" t="s">
        <v>312</v>
      </c>
      <c r="M3247" t="s">
        <v>1939</v>
      </c>
      <c r="N3247" t="s">
        <v>1940</v>
      </c>
      <c r="O3247" t="s">
        <v>1941</v>
      </c>
      <c r="P3247" t="s">
        <v>1942</v>
      </c>
      <c r="Q3247" t="s">
        <v>1943</v>
      </c>
      <c r="R3247" t="s">
        <v>23690</v>
      </c>
      <c r="S3247" t="s">
        <v>28</v>
      </c>
      <c r="T3247" t="s">
        <v>47</v>
      </c>
      <c r="U3247" t="s">
        <v>1926</v>
      </c>
      <c r="V3247" t="s">
        <v>23631</v>
      </c>
      <c r="X3247" t="s">
        <v>23691</v>
      </c>
      <c r="Y3247" t="s">
        <v>23692</v>
      </c>
    </row>
    <row r="3248" spans="1:25" x14ac:dyDescent="0.2">
      <c r="A3248" t="s">
        <v>27096</v>
      </c>
      <c r="B3248">
        <v>104278</v>
      </c>
      <c r="C3248">
        <v>285582</v>
      </c>
      <c r="D3248" t="s">
        <v>11678</v>
      </c>
      <c r="E3248" t="s">
        <v>24</v>
      </c>
      <c r="F3248">
        <v>996838155</v>
      </c>
      <c r="G3248" t="s">
        <v>23489</v>
      </c>
      <c r="H3248" t="s">
        <v>23490</v>
      </c>
      <c r="I3248" t="s">
        <v>25</v>
      </c>
      <c r="J3248" t="s">
        <v>26</v>
      </c>
      <c r="K3248">
        <v>138725.4</v>
      </c>
      <c r="L3248" t="s">
        <v>900</v>
      </c>
      <c r="M3248" t="s">
        <v>23491</v>
      </c>
      <c r="N3248" t="s">
        <v>2594</v>
      </c>
      <c r="O3248">
        <v>1000</v>
      </c>
      <c r="P3248" t="s">
        <v>23492</v>
      </c>
      <c r="Q3248" t="s">
        <v>23493</v>
      </c>
      <c r="R3248" t="s">
        <v>23693</v>
      </c>
      <c r="S3248" t="s">
        <v>28</v>
      </c>
      <c r="T3248" t="s">
        <v>47</v>
      </c>
      <c r="U3248" t="s">
        <v>478</v>
      </c>
      <c r="V3248" t="s">
        <v>8884</v>
      </c>
      <c r="X3248" t="s">
        <v>23632</v>
      </c>
      <c r="Y3248" t="s">
        <v>23632</v>
      </c>
    </row>
    <row r="3249" spans="1:25" x14ac:dyDescent="0.2">
      <c r="A3249" t="s">
        <v>27096</v>
      </c>
      <c r="B3249">
        <v>104278</v>
      </c>
      <c r="C3249">
        <v>285582</v>
      </c>
      <c r="D3249" t="s">
        <v>11678</v>
      </c>
      <c r="E3249" t="s">
        <v>24</v>
      </c>
      <c r="F3249">
        <v>999923240</v>
      </c>
      <c r="G3249" t="s">
        <v>1887</v>
      </c>
      <c r="H3249" t="s">
        <v>1888</v>
      </c>
      <c r="I3249" t="s">
        <v>34</v>
      </c>
      <c r="J3249" t="s">
        <v>26</v>
      </c>
      <c r="K3249">
        <v>121326.39999999999</v>
      </c>
      <c r="L3249" t="s">
        <v>233</v>
      </c>
      <c r="M3249" t="s">
        <v>1889</v>
      </c>
      <c r="N3249" t="s">
        <v>1184</v>
      </c>
      <c r="O3249">
        <v>1000</v>
      </c>
      <c r="P3249" t="s">
        <v>1890</v>
      </c>
      <c r="Q3249" t="s">
        <v>1891</v>
      </c>
      <c r="R3249" t="s">
        <v>23694</v>
      </c>
      <c r="S3249" t="s">
        <v>28</v>
      </c>
      <c r="T3249" t="s">
        <v>47</v>
      </c>
      <c r="U3249" t="s">
        <v>3274</v>
      </c>
      <c r="V3249" t="s">
        <v>23695</v>
      </c>
      <c r="X3249" t="s">
        <v>23696</v>
      </c>
      <c r="Y3249" t="s">
        <v>23697</v>
      </c>
    </row>
    <row r="3250" spans="1:25" x14ac:dyDescent="0.2">
      <c r="A3250" t="s">
        <v>27096</v>
      </c>
      <c r="B3250">
        <v>104278</v>
      </c>
      <c r="C3250">
        <v>285582</v>
      </c>
      <c r="D3250" t="s">
        <v>11678</v>
      </c>
      <c r="E3250" t="s">
        <v>24</v>
      </c>
      <c r="F3250">
        <v>999981828</v>
      </c>
      <c r="G3250" t="s">
        <v>1248</v>
      </c>
      <c r="H3250" t="s">
        <v>1249</v>
      </c>
      <c r="I3250" t="s">
        <v>34</v>
      </c>
      <c r="J3250" t="s">
        <v>26</v>
      </c>
      <c r="K3250">
        <v>158282.79999999999</v>
      </c>
      <c r="L3250" t="s">
        <v>27</v>
      </c>
      <c r="M3250" t="s">
        <v>1250</v>
      </c>
      <c r="N3250" t="s">
        <v>473</v>
      </c>
      <c r="O3250">
        <v>30167</v>
      </c>
      <c r="P3250" t="s">
        <v>1251</v>
      </c>
      <c r="Q3250" t="s">
        <v>1252</v>
      </c>
      <c r="R3250" t="s">
        <v>23698</v>
      </c>
      <c r="S3250" t="s">
        <v>28</v>
      </c>
      <c r="T3250" t="s">
        <v>262</v>
      </c>
      <c r="U3250" t="s">
        <v>8836</v>
      </c>
      <c r="V3250" t="s">
        <v>11582</v>
      </c>
      <c r="X3250">
        <v>495117628159</v>
      </c>
      <c r="Y3250">
        <v>495117628290</v>
      </c>
    </row>
    <row r="3251" spans="1:25" x14ac:dyDescent="0.2">
      <c r="A3251" t="s">
        <v>27096</v>
      </c>
      <c r="B3251">
        <v>99234</v>
      </c>
      <c r="C3251">
        <v>261727</v>
      </c>
      <c r="D3251" t="s">
        <v>7691</v>
      </c>
      <c r="E3251" t="s">
        <v>24</v>
      </c>
      <c r="F3251">
        <v>999766294</v>
      </c>
      <c r="G3251" t="s">
        <v>6505</v>
      </c>
      <c r="H3251" t="s">
        <v>6506</v>
      </c>
      <c r="I3251" t="s">
        <v>30</v>
      </c>
      <c r="J3251" t="s">
        <v>26</v>
      </c>
      <c r="K3251">
        <v>142524.5</v>
      </c>
      <c r="L3251" t="s">
        <v>82</v>
      </c>
      <c r="M3251" t="s">
        <v>6507</v>
      </c>
      <c r="N3251" t="s">
        <v>479</v>
      </c>
      <c r="O3251">
        <v>92400</v>
      </c>
      <c r="P3251" t="s">
        <v>6508</v>
      </c>
      <c r="Q3251" t="s">
        <v>6509</v>
      </c>
      <c r="R3251" t="s">
        <v>23700</v>
      </c>
      <c r="S3251" t="s">
        <v>28</v>
      </c>
      <c r="T3251" t="s">
        <v>47</v>
      </c>
      <c r="U3251" t="s">
        <v>1337</v>
      </c>
      <c r="V3251" t="s">
        <v>6511</v>
      </c>
      <c r="X3251" t="s">
        <v>6512</v>
      </c>
      <c r="Y3251" t="s">
        <v>6513</v>
      </c>
    </row>
    <row r="3252" spans="1:25" x14ac:dyDescent="0.2">
      <c r="A3252" t="s">
        <v>27096</v>
      </c>
      <c r="B3252">
        <v>99234</v>
      </c>
      <c r="C3252">
        <v>261727</v>
      </c>
      <c r="D3252" t="s">
        <v>7691</v>
      </c>
      <c r="E3252" t="s">
        <v>24</v>
      </c>
      <c r="F3252">
        <v>988936050</v>
      </c>
      <c r="G3252" t="s">
        <v>6284</v>
      </c>
      <c r="H3252" t="s">
        <v>6285</v>
      </c>
      <c r="I3252" t="s">
        <v>34</v>
      </c>
      <c r="J3252" t="s">
        <v>26</v>
      </c>
      <c r="K3252">
        <v>190526.5</v>
      </c>
      <c r="L3252" t="s">
        <v>675</v>
      </c>
      <c r="M3252" t="s">
        <v>6286</v>
      </c>
      <c r="N3252" t="s">
        <v>6287</v>
      </c>
      <c r="O3252">
        <v>6027</v>
      </c>
      <c r="P3252" t="s">
        <v>6288</v>
      </c>
      <c r="Q3252" t="s">
        <v>6289</v>
      </c>
      <c r="R3252" t="s">
        <v>23701</v>
      </c>
      <c r="S3252" t="s">
        <v>28</v>
      </c>
      <c r="T3252" t="s">
        <v>262</v>
      </c>
      <c r="U3252" t="s">
        <v>5505</v>
      </c>
      <c r="V3252" t="s">
        <v>18632</v>
      </c>
      <c r="X3252">
        <v>61893706013</v>
      </c>
      <c r="Y3252">
        <v>61893706014</v>
      </c>
    </row>
    <row r="3253" spans="1:25" x14ac:dyDescent="0.2">
      <c r="A3253" t="s">
        <v>27096</v>
      </c>
      <c r="B3253">
        <v>99234</v>
      </c>
      <c r="C3253">
        <v>261727</v>
      </c>
      <c r="D3253" t="s">
        <v>7691</v>
      </c>
      <c r="E3253" t="s">
        <v>24</v>
      </c>
      <c r="F3253">
        <v>995993964</v>
      </c>
      <c r="G3253" t="s">
        <v>13041</v>
      </c>
      <c r="H3253" t="s">
        <v>13042</v>
      </c>
      <c r="I3253" t="s">
        <v>325</v>
      </c>
      <c r="J3253" t="s">
        <v>26</v>
      </c>
      <c r="K3253">
        <v>348899</v>
      </c>
      <c r="L3253" t="s">
        <v>82</v>
      </c>
      <c r="M3253" t="s">
        <v>13043</v>
      </c>
      <c r="N3253" t="s">
        <v>1745</v>
      </c>
      <c r="O3253">
        <v>69006</v>
      </c>
      <c r="P3253" t="s">
        <v>13044</v>
      </c>
      <c r="R3253" t="s">
        <v>23702</v>
      </c>
      <c r="S3253" t="s">
        <v>28</v>
      </c>
      <c r="T3253" t="s">
        <v>47</v>
      </c>
      <c r="U3253" t="s">
        <v>3024</v>
      </c>
      <c r="V3253" t="s">
        <v>22333</v>
      </c>
      <c r="X3253" t="s">
        <v>23703</v>
      </c>
      <c r="Y3253" t="s">
        <v>23704</v>
      </c>
    </row>
    <row r="3254" spans="1:25" x14ac:dyDescent="0.2">
      <c r="A3254" t="s">
        <v>27096</v>
      </c>
      <c r="B3254">
        <v>99234</v>
      </c>
      <c r="C3254">
        <v>261727</v>
      </c>
      <c r="D3254" t="s">
        <v>7691</v>
      </c>
      <c r="E3254" t="s">
        <v>24</v>
      </c>
      <c r="F3254">
        <v>999860578</v>
      </c>
      <c r="G3254" t="s">
        <v>1535</v>
      </c>
      <c r="H3254" t="s">
        <v>1536</v>
      </c>
      <c r="I3254" t="s">
        <v>34</v>
      </c>
      <c r="J3254" t="s">
        <v>26</v>
      </c>
      <c r="K3254">
        <v>135600</v>
      </c>
      <c r="L3254" t="s">
        <v>761</v>
      </c>
      <c r="M3254" t="s">
        <v>1537</v>
      </c>
      <c r="N3254" t="s">
        <v>1538</v>
      </c>
      <c r="O3254">
        <v>400084</v>
      </c>
      <c r="P3254" t="s">
        <v>1539</v>
      </c>
      <c r="Q3254" t="s">
        <v>1540</v>
      </c>
      <c r="R3254" t="s">
        <v>23705</v>
      </c>
      <c r="S3254" t="s">
        <v>28</v>
      </c>
      <c r="T3254" t="s">
        <v>65</v>
      </c>
      <c r="U3254" t="s">
        <v>23664</v>
      </c>
      <c r="V3254" t="s">
        <v>21700</v>
      </c>
      <c r="X3254" t="s">
        <v>23665</v>
      </c>
      <c r="Y3254" t="s">
        <v>23666</v>
      </c>
    </row>
    <row r="3255" spans="1:25" x14ac:dyDescent="0.2">
      <c r="A3255" t="s">
        <v>27096</v>
      </c>
      <c r="B3255">
        <v>99234</v>
      </c>
      <c r="C3255">
        <v>261727</v>
      </c>
      <c r="D3255" t="s">
        <v>7691</v>
      </c>
      <c r="E3255" t="s">
        <v>24</v>
      </c>
      <c r="F3255">
        <v>999880657</v>
      </c>
      <c r="G3255" t="s">
        <v>6454</v>
      </c>
      <c r="H3255" t="s">
        <v>6455</v>
      </c>
      <c r="I3255" t="s">
        <v>34</v>
      </c>
      <c r="J3255" t="s">
        <v>26</v>
      </c>
      <c r="K3255">
        <v>154002.4</v>
      </c>
      <c r="L3255" t="s">
        <v>372</v>
      </c>
      <c r="M3255" t="s">
        <v>6456</v>
      </c>
      <c r="N3255" t="s">
        <v>2446</v>
      </c>
      <c r="O3255">
        <v>60177</v>
      </c>
      <c r="P3255" t="s">
        <v>6457</v>
      </c>
      <c r="Q3255" t="s">
        <v>6458</v>
      </c>
      <c r="R3255" t="s">
        <v>23706</v>
      </c>
      <c r="S3255" t="s">
        <v>28</v>
      </c>
      <c r="T3255" t="s">
        <v>47</v>
      </c>
      <c r="U3255" t="s">
        <v>2607</v>
      </c>
      <c r="V3255" t="s">
        <v>23668</v>
      </c>
      <c r="X3255">
        <v>420549494669</v>
      </c>
      <c r="Y3255">
        <v>420541210604</v>
      </c>
    </row>
    <row r="3256" spans="1:25" x14ac:dyDescent="0.2">
      <c r="A3256" t="s">
        <v>27096</v>
      </c>
      <c r="B3256">
        <v>99234</v>
      </c>
      <c r="C3256">
        <v>261727</v>
      </c>
      <c r="D3256" t="s">
        <v>7691</v>
      </c>
      <c r="E3256" t="s">
        <v>24</v>
      </c>
      <c r="F3256">
        <v>999976881</v>
      </c>
      <c r="G3256" t="s">
        <v>1096</v>
      </c>
      <c r="H3256" t="s">
        <v>1097</v>
      </c>
      <c r="I3256" t="s">
        <v>34</v>
      </c>
      <c r="J3256" t="s">
        <v>26</v>
      </c>
      <c r="K3256">
        <v>150360</v>
      </c>
      <c r="L3256" t="s">
        <v>138</v>
      </c>
      <c r="M3256" t="s">
        <v>1098</v>
      </c>
      <c r="N3256" t="s">
        <v>1099</v>
      </c>
      <c r="O3256" t="s">
        <v>1100</v>
      </c>
      <c r="P3256" t="s">
        <v>1101</v>
      </c>
      <c r="Q3256" t="s">
        <v>1102</v>
      </c>
      <c r="R3256" t="s">
        <v>23707</v>
      </c>
      <c r="S3256" t="s">
        <v>28</v>
      </c>
      <c r="T3256" t="s">
        <v>47</v>
      </c>
      <c r="U3256" t="s">
        <v>2243</v>
      </c>
      <c r="V3256" t="s">
        <v>2244</v>
      </c>
      <c r="X3256" t="s">
        <v>5095</v>
      </c>
      <c r="Y3256" t="s">
        <v>19475</v>
      </c>
    </row>
    <row r="3257" spans="1:25" x14ac:dyDescent="0.2">
      <c r="A3257" t="s">
        <v>27096</v>
      </c>
      <c r="B3257">
        <v>99234</v>
      </c>
      <c r="C3257">
        <v>261727</v>
      </c>
      <c r="D3257" t="s">
        <v>7691</v>
      </c>
      <c r="E3257" t="s">
        <v>24</v>
      </c>
      <c r="F3257">
        <v>999528741</v>
      </c>
      <c r="G3257" t="s">
        <v>8927</v>
      </c>
      <c r="H3257" t="s">
        <v>8928</v>
      </c>
      <c r="I3257" t="s">
        <v>25</v>
      </c>
      <c r="J3257" t="s">
        <v>26</v>
      </c>
      <c r="K3257">
        <v>159300</v>
      </c>
      <c r="L3257" t="s">
        <v>210</v>
      </c>
      <c r="M3257" t="s">
        <v>8929</v>
      </c>
      <c r="N3257" t="s">
        <v>219</v>
      </c>
      <c r="O3257">
        <v>195</v>
      </c>
      <c r="P3257" t="s">
        <v>8930</v>
      </c>
      <c r="Q3257" t="s">
        <v>8931</v>
      </c>
      <c r="R3257" t="s">
        <v>23708</v>
      </c>
      <c r="S3257" t="s">
        <v>28</v>
      </c>
      <c r="T3257" t="s">
        <v>47</v>
      </c>
      <c r="U3257" t="s">
        <v>1637</v>
      </c>
      <c r="V3257" t="s">
        <v>8932</v>
      </c>
      <c r="X3257">
        <v>390698877300</v>
      </c>
      <c r="Y3257">
        <v>390698877147</v>
      </c>
    </row>
    <row r="3258" spans="1:25" x14ac:dyDescent="0.2">
      <c r="A3258" t="s">
        <v>27096</v>
      </c>
      <c r="B3258">
        <v>99234</v>
      </c>
      <c r="C3258">
        <v>261727</v>
      </c>
      <c r="D3258" t="s">
        <v>7691</v>
      </c>
      <c r="E3258" t="s">
        <v>24</v>
      </c>
      <c r="F3258">
        <v>999866883</v>
      </c>
      <c r="G3258" t="s">
        <v>4721</v>
      </c>
      <c r="H3258" t="s">
        <v>4722</v>
      </c>
      <c r="I3258" t="s">
        <v>34</v>
      </c>
      <c r="J3258" t="s">
        <v>26</v>
      </c>
      <c r="K3258">
        <v>193896</v>
      </c>
      <c r="L3258" t="s">
        <v>682</v>
      </c>
      <c r="M3258" t="s">
        <v>4723</v>
      </c>
      <c r="N3258" t="s">
        <v>871</v>
      </c>
      <c r="O3258">
        <v>1010</v>
      </c>
      <c r="P3258" t="s">
        <v>4724</v>
      </c>
      <c r="Q3258" t="s">
        <v>4725</v>
      </c>
      <c r="R3258" t="s">
        <v>23709</v>
      </c>
      <c r="S3258" t="s">
        <v>28</v>
      </c>
      <c r="T3258" t="s">
        <v>262</v>
      </c>
      <c r="U3258" t="s">
        <v>5649</v>
      </c>
      <c r="V3258" t="s">
        <v>23672</v>
      </c>
      <c r="X3258">
        <v>431427735305</v>
      </c>
      <c r="Y3258" t="s">
        <v>23673</v>
      </c>
    </row>
    <row r="3259" spans="1:25" x14ac:dyDescent="0.2">
      <c r="A3259" t="s">
        <v>27096</v>
      </c>
      <c r="B3259">
        <v>99234</v>
      </c>
      <c r="C3259">
        <v>261727</v>
      </c>
      <c r="D3259" t="s">
        <v>7691</v>
      </c>
      <c r="E3259" t="s">
        <v>24</v>
      </c>
      <c r="F3259">
        <v>999453372</v>
      </c>
      <c r="G3259" t="s">
        <v>23269</v>
      </c>
      <c r="H3259" t="s">
        <v>23270</v>
      </c>
      <c r="I3259" t="s">
        <v>34</v>
      </c>
      <c r="J3259" t="s">
        <v>26</v>
      </c>
      <c r="K3259">
        <v>45001</v>
      </c>
      <c r="L3259" t="s">
        <v>357</v>
      </c>
      <c r="M3259" t="s">
        <v>23271</v>
      </c>
      <c r="N3259" t="s">
        <v>5093</v>
      </c>
      <c r="O3259">
        <v>24004</v>
      </c>
      <c r="P3259" t="s">
        <v>23272</v>
      </c>
      <c r="Q3259" t="s">
        <v>23273</v>
      </c>
      <c r="R3259" t="s">
        <v>23710</v>
      </c>
      <c r="S3259" t="s">
        <v>28</v>
      </c>
      <c r="T3259" t="s">
        <v>65</v>
      </c>
      <c r="U3259" t="s">
        <v>438</v>
      </c>
      <c r="V3259" t="s">
        <v>23675</v>
      </c>
      <c r="X3259">
        <v>34699053456</v>
      </c>
      <c r="Y3259">
        <v>34987291454</v>
      </c>
    </row>
    <row r="3260" spans="1:25" x14ac:dyDescent="0.2">
      <c r="A3260" t="s">
        <v>27096</v>
      </c>
      <c r="B3260">
        <v>99234</v>
      </c>
      <c r="C3260">
        <v>261727</v>
      </c>
      <c r="D3260" t="s">
        <v>7691</v>
      </c>
      <c r="E3260" t="s">
        <v>24</v>
      </c>
      <c r="F3260">
        <v>999845640</v>
      </c>
      <c r="G3260" t="s">
        <v>3683</v>
      </c>
      <c r="H3260" t="s">
        <v>3684</v>
      </c>
      <c r="I3260" t="s">
        <v>34</v>
      </c>
      <c r="J3260" t="s">
        <v>26</v>
      </c>
      <c r="K3260">
        <v>209760</v>
      </c>
      <c r="L3260" t="s">
        <v>27</v>
      </c>
      <c r="M3260" t="s">
        <v>3685</v>
      </c>
      <c r="N3260" t="s">
        <v>3686</v>
      </c>
      <c r="O3260">
        <v>37073</v>
      </c>
      <c r="P3260" t="s">
        <v>3687</v>
      </c>
      <c r="Q3260" t="s">
        <v>3688</v>
      </c>
      <c r="R3260" t="s">
        <v>23711</v>
      </c>
      <c r="S3260" t="s">
        <v>28</v>
      </c>
      <c r="T3260" t="s">
        <v>262</v>
      </c>
      <c r="U3260" t="s">
        <v>8685</v>
      </c>
      <c r="V3260" t="s">
        <v>8686</v>
      </c>
      <c r="X3260" t="s">
        <v>7864</v>
      </c>
      <c r="Y3260" t="s">
        <v>7864</v>
      </c>
    </row>
    <row r="3261" spans="1:25" x14ac:dyDescent="0.2">
      <c r="A3261" t="s">
        <v>27096</v>
      </c>
      <c r="B3261">
        <v>99234</v>
      </c>
      <c r="C3261">
        <v>261727</v>
      </c>
      <c r="D3261" t="s">
        <v>7691</v>
      </c>
      <c r="E3261" t="s">
        <v>24</v>
      </c>
      <c r="F3261">
        <v>999524473</v>
      </c>
      <c r="G3261" t="s">
        <v>22348</v>
      </c>
      <c r="H3261" t="s">
        <v>22349</v>
      </c>
      <c r="I3261" t="s">
        <v>325</v>
      </c>
      <c r="J3261" t="s">
        <v>472</v>
      </c>
      <c r="L3261" t="s">
        <v>138</v>
      </c>
      <c r="M3261" t="s">
        <v>22350</v>
      </c>
      <c r="N3261" t="s">
        <v>320</v>
      </c>
      <c r="O3261" t="s">
        <v>13747</v>
      </c>
      <c r="P3261" t="s">
        <v>22351</v>
      </c>
      <c r="Q3261" t="s">
        <v>22352</v>
      </c>
      <c r="R3261" t="s">
        <v>23712</v>
      </c>
      <c r="S3261" t="s">
        <v>28</v>
      </c>
      <c r="T3261" t="s">
        <v>40</v>
      </c>
      <c r="U3261" t="s">
        <v>7985</v>
      </c>
      <c r="V3261" t="s">
        <v>7867</v>
      </c>
      <c r="X3261">
        <v>7748111855</v>
      </c>
      <c r="Y3261">
        <v>7748111856</v>
      </c>
    </row>
    <row r="3262" spans="1:25" x14ac:dyDescent="0.2">
      <c r="A3262" t="s">
        <v>27096</v>
      </c>
      <c r="B3262">
        <v>99234</v>
      </c>
      <c r="C3262">
        <v>261727</v>
      </c>
      <c r="D3262" t="s">
        <v>7691</v>
      </c>
      <c r="E3262" t="s">
        <v>24</v>
      </c>
      <c r="F3262">
        <v>999841566</v>
      </c>
      <c r="G3262" t="s">
        <v>7329</v>
      </c>
      <c r="H3262" t="s">
        <v>7330</v>
      </c>
      <c r="I3262" t="s">
        <v>34</v>
      </c>
      <c r="J3262" t="s">
        <v>26</v>
      </c>
      <c r="K3262">
        <v>123840</v>
      </c>
      <c r="L3262" t="s">
        <v>263</v>
      </c>
      <c r="M3262" t="s">
        <v>7331</v>
      </c>
      <c r="N3262" t="s">
        <v>2606</v>
      </c>
      <c r="O3262" t="s">
        <v>6343</v>
      </c>
      <c r="P3262" t="s">
        <v>7332</v>
      </c>
      <c r="Q3262" t="s">
        <v>7333</v>
      </c>
      <c r="R3262" t="s">
        <v>23713</v>
      </c>
      <c r="S3262" t="s">
        <v>28</v>
      </c>
      <c r="T3262" t="s">
        <v>262</v>
      </c>
      <c r="U3262" t="s">
        <v>7071</v>
      </c>
      <c r="V3262" t="s">
        <v>23629</v>
      </c>
      <c r="X3262">
        <v>421250117483</v>
      </c>
      <c r="Y3262">
        <v>421250117527</v>
      </c>
    </row>
    <row r="3263" spans="1:25" x14ac:dyDescent="0.2">
      <c r="A3263" t="s">
        <v>27096</v>
      </c>
      <c r="B3263">
        <v>99234</v>
      </c>
      <c r="C3263">
        <v>261727</v>
      </c>
      <c r="D3263" t="s">
        <v>7691</v>
      </c>
      <c r="E3263" t="s">
        <v>24</v>
      </c>
      <c r="F3263">
        <v>999979500</v>
      </c>
      <c r="G3263" t="s">
        <v>386</v>
      </c>
      <c r="H3263" t="s">
        <v>387</v>
      </c>
      <c r="I3263" t="s">
        <v>25</v>
      </c>
      <c r="J3263" t="s">
        <v>26</v>
      </c>
      <c r="K3263">
        <v>131416.75</v>
      </c>
      <c r="L3263" t="s">
        <v>210</v>
      </c>
      <c r="M3263" t="s">
        <v>388</v>
      </c>
      <c r="N3263" t="s">
        <v>219</v>
      </c>
      <c r="O3263">
        <v>185</v>
      </c>
      <c r="P3263" t="s">
        <v>389</v>
      </c>
      <c r="Q3263" t="s">
        <v>390</v>
      </c>
      <c r="R3263" t="s">
        <v>23714</v>
      </c>
      <c r="S3263" t="s">
        <v>28</v>
      </c>
      <c r="T3263" t="s">
        <v>262</v>
      </c>
      <c r="U3263" t="s">
        <v>1120</v>
      </c>
      <c r="V3263" t="s">
        <v>12959</v>
      </c>
      <c r="X3263" t="s">
        <v>23477</v>
      </c>
      <c r="Y3263" t="s">
        <v>23477</v>
      </c>
    </row>
    <row r="3264" spans="1:25" x14ac:dyDescent="0.2">
      <c r="A3264" t="s">
        <v>27096</v>
      </c>
      <c r="B3264">
        <v>99234</v>
      </c>
      <c r="C3264">
        <v>261727</v>
      </c>
      <c r="D3264" t="s">
        <v>7691</v>
      </c>
      <c r="E3264" t="s">
        <v>24</v>
      </c>
      <c r="F3264">
        <v>999883858</v>
      </c>
      <c r="G3264" t="s">
        <v>5360</v>
      </c>
      <c r="H3264" t="s">
        <v>5361</v>
      </c>
      <c r="I3264" t="s">
        <v>34</v>
      </c>
      <c r="J3264" t="s">
        <v>26</v>
      </c>
      <c r="K3264">
        <v>54400</v>
      </c>
      <c r="L3264" t="s">
        <v>138</v>
      </c>
      <c r="M3264" t="s">
        <v>548</v>
      </c>
      <c r="N3264" t="s">
        <v>5362</v>
      </c>
      <c r="O3264" t="s">
        <v>5363</v>
      </c>
      <c r="P3264" t="s">
        <v>5364</v>
      </c>
      <c r="Q3264" t="s">
        <v>5365</v>
      </c>
      <c r="R3264" t="s">
        <v>23715</v>
      </c>
      <c r="S3264" t="s">
        <v>28</v>
      </c>
      <c r="T3264" t="s">
        <v>40</v>
      </c>
      <c r="U3264" t="s">
        <v>1323</v>
      </c>
      <c r="V3264" t="s">
        <v>23684</v>
      </c>
      <c r="X3264" t="s">
        <v>23685</v>
      </c>
    </row>
    <row r="3265" spans="1:25" x14ac:dyDescent="0.2">
      <c r="A3265" t="s">
        <v>27096</v>
      </c>
      <c r="B3265">
        <v>99234</v>
      </c>
      <c r="C3265">
        <v>261727</v>
      </c>
      <c r="D3265" t="s">
        <v>7691</v>
      </c>
      <c r="E3265" t="s">
        <v>24</v>
      </c>
      <c r="F3265">
        <v>999986387</v>
      </c>
      <c r="G3265" t="s">
        <v>834</v>
      </c>
      <c r="H3265" t="s">
        <v>835</v>
      </c>
      <c r="I3265" t="s">
        <v>34</v>
      </c>
      <c r="J3265" t="s">
        <v>26</v>
      </c>
      <c r="K3265">
        <v>44505.8</v>
      </c>
      <c r="L3265" t="s">
        <v>357</v>
      </c>
      <c r="M3265" t="s">
        <v>836</v>
      </c>
      <c r="N3265" t="s">
        <v>358</v>
      </c>
      <c r="O3265">
        <v>8007</v>
      </c>
      <c r="P3265" t="s">
        <v>837</v>
      </c>
      <c r="Q3265" t="s">
        <v>838</v>
      </c>
      <c r="R3265" t="s">
        <v>23716</v>
      </c>
      <c r="S3265" t="s">
        <v>28</v>
      </c>
      <c r="T3265" t="s">
        <v>40</v>
      </c>
      <c r="U3265" t="s">
        <v>1833</v>
      </c>
      <c r="V3265" t="s">
        <v>1834</v>
      </c>
      <c r="X3265" t="s">
        <v>1835</v>
      </c>
      <c r="Y3265" t="s">
        <v>23717</v>
      </c>
    </row>
    <row r="3266" spans="1:25" x14ac:dyDescent="0.2">
      <c r="A3266" t="s">
        <v>27096</v>
      </c>
      <c r="B3266">
        <v>99234</v>
      </c>
      <c r="C3266">
        <v>261727</v>
      </c>
      <c r="D3266" t="s">
        <v>7691</v>
      </c>
      <c r="E3266" t="s">
        <v>24</v>
      </c>
      <c r="F3266">
        <v>999975814</v>
      </c>
      <c r="G3266" t="s">
        <v>2471</v>
      </c>
      <c r="H3266" t="s">
        <v>2472</v>
      </c>
      <c r="I3266" t="s">
        <v>34</v>
      </c>
      <c r="J3266" t="s">
        <v>26</v>
      </c>
      <c r="K3266">
        <v>213600</v>
      </c>
      <c r="L3266" t="s">
        <v>109</v>
      </c>
      <c r="M3266" t="s">
        <v>2473</v>
      </c>
      <c r="N3266" t="s">
        <v>741</v>
      </c>
      <c r="O3266">
        <v>313</v>
      </c>
      <c r="P3266" t="s">
        <v>2474</v>
      </c>
      <c r="Q3266" t="s">
        <v>2475</v>
      </c>
      <c r="R3266" t="s">
        <v>23718</v>
      </c>
      <c r="S3266" t="s">
        <v>28</v>
      </c>
      <c r="T3266" t="s">
        <v>262</v>
      </c>
      <c r="U3266" t="s">
        <v>23719</v>
      </c>
      <c r="V3266" t="s">
        <v>23720</v>
      </c>
      <c r="X3266">
        <v>4722850077</v>
      </c>
      <c r="Y3266">
        <v>4722850078</v>
      </c>
    </row>
    <row r="3267" spans="1:25" x14ac:dyDescent="0.2">
      <c r="A3267" t="s">
        <v>27096</v>
      </c>
      <c r="B3267">
        <v>99234</v>
      </c>
      <c r="C3267">
        <v>261727</v>
      </c>
      <c r="D3267" t="s">
        <v>7691</v>
      </c>
      <c r="E3267" t="s">
        <v>57</v>
      </c>
      <c r="F3267">
        <v>999887059</v>
      </c>
      <c r="G3267" t="s">
        <v>5987</v>
      </c>
      <c r="H3267" t="s">
        <v>3473</v>
      </c>
      <c r="I3267" t="s">
        <v>34</v>
      </c>
      <c r="J3267" t="s">
        <v>26</v>
      </c>
      <c r="K3267">
        <v>519655.4</v>
      </c>
      <c r="L3267" t="s">
        <v>742</v>
      </c>
      <c r="M3267" t="s">
        <v>5988</v>
      </c>
      <c r="N3267" t="s">
        <v>5989</v>
      </c>
      <c r="O3267">
        <v>2080</v>
      </c>
      <c r="P3267" t="s">
        <v>5990</v>
      </c>
      <c r="Q3267" t="s">
        <v>5991</v>
      </c>
      <c r="R3267" t="s">
        <v>23721</v>
      </c>
      <c r="S3267" t="s">
        <v>28</v>
      </c>
      <c r="T3267" t="s">
        <v>40</v>
      </c>
      <c r="U3267" t="s">
        <v>23722</v>
      </c>
      <c r="V3267" t="s">
        <v>23630</v>
      </c>
      <c r="X3267" t="s">
        <v>16532</v>
      </c>
      <c r="Y3267" t="s">
        <v>9461</v>
      </c>
    </row>
    <row r="3268" spans="1:25" x14ac:dyDescent="0.2">
      <c r="A3268" t="s">
        <v>27096</v>
      </c>
      <c r="B3268">
        <v>99234</v>
      </c>
      <c r="C3268">
        <v>261727</v>
      </c>
      <c r="D3268" t="s">
        <v>7691</v>
      </c>
      <c r="E3268" t="s">
        <v>24</v>
      </c>
      <c r="F3268">
        <v>999989782</v>
      </c>
      <c r="G3268" t="s">
        <v>1937</v>
      </c>
      <c r="H3268" t="s">
        <v>1938</v>
      </c>
      <c r="I3268" t="s">
        <v>34</v>
      </c>
      <c r="J3268" t="s">
        <v>26</v>
      </c>
      <c r="K3268">
        <v>192720</v>
      </c>
      <c r="L3268" t="s">
        <v>312</v>
      </c>
      <c r="M3268" t="s">
        <v>1939</v>
      </c>
      <c r="N3268" t="s">
        <v>1940</v>
      </c>
      <c r="O3268" t="s">
        <v>1941</v>
      </c>
      <c r="P3268" t="s">
        <v>1942</v>
      </c>
      <c r="Q3268" t="s">
        <v>1943</v>
      </c>
      <c r="R3268" t="s">
        <v>23723</v>
      </c>
      <c r="S3268" t="s">
        <v>28</v>
      </c>
      <c r="T3268" t="s">
        <v>47</v>
      </c>
      <c r="U3268" t="s">
        <v>1926</v>
      </c>
      <c r="V3268" t="s">
        <v>23631</v>
      </c>
      <c r="X3268">
        <v>31503635730</v>
      </c>
      <c r="Y3268">
        <v>31503635730</v>
      </c>
    </row>
    <row r="3269" spans="1:25" x14ac:dyDescent="0.2">
      <c r="A3269" t="s">
        <v>27096</v>
      </c>
      <c r="B3269">
        <v>99234</v>
      </c>
      <c r="C3269">
        <v>261727</v>
      </c>
      <c r="D3269" t="s">
        <v>7691</v>
      </c>
      <c r="E3269" t="s">
        <v>24</v>
      </c>
      <c r="F3269">
        <v>996838155</v>
      </c>
      <c r="G3269" t="s">
        <v>23489</v>
      </c>
      <c r="H3269" t="s">
        <v>23490</v>
      </c>
      <c r="I3269" t="s">
        <v>25</v>
      </c>
      <c r="J3269" t="s">
        <v>26</v>
      </c>
      <c r="K3269">
        <v>142392</v>
      </c>
      <c r="L3269" t="s">
        <v>900</v>
      </c>
      <c r="M3269" t="s">
        <v>23491</v>
      </c>
      <c r="N3269" t="s">
        <v>2594</v>
      </c>
      <c r="O3269">
        <v>1000</v>
      </c>
      <c r="P3269" t="s">
        <v>23492</v>
      </c>
      <c r="Q3269" t="s">
        <v>23493</v>
      </c>
      <c r="R3269" t="s">
        <v>23724</v>
      </c>
      <c r="S3269" t="s">
        <v>28</v>
      </c>
      <c r="T3269" t="s">
        <v>47</v>
      </c>
      <c r="U3269" t="s">
        <v>478</v>
      </c>
      <c r="V3269" t="s">
        <v>8884</v>
      </c>
      <c r="X3269" t="s">
        <v>23725</v>
      </c>
      <c r="Y3269" t="s">
        <v>23725</v>
      </c>
    </row>
    <row r="3270" spans="1:25" x14ac:dyDescent="0.2">
      <c r="A3270" t="s">
        <v>27096</v>
      </c>
      <c r="B3270">
        <v>99234</v>
      </c>
      <c r="C3270">
        <v>261727</v>
      </c>
      <c r="D3270" t="s">
        <v>7691</v>
      </c>
      <c r="E3270" t="s">
        <v>24</v>
      </c>
      <c r="F3270">
        <v>999923240</v>
      </c>
      <c r="G3270" t="s">
        <v>1887</v>
      </c>
      <c r="H3270" t="s">
        <v>1888</v>
      </c>
      <c r="I3270" t="s">
        <v>34</v>
      </c>
      <c r="J3270" t="s">
        <v>26</v>
      </c>
      <c r="K3270">
        <v>124392</v>
      </c>
      <c r="L3270" t="s">
        <v>233</v>
      </c>
      <c r="M3270" t="s">
        <v>1889</v>
      </c>
      <c r="N3270" t="s">
        <v>1184</v>
      </c>
      <c r="O3270">
        <v>1000</v>
      </c>
      <c r="P3270" t="s">
        <v>1890</v>
      </c>
      <c r="Q3270" t="s">
        <v>1891</v>
      </c>
      <c r="R3270" t="s">
        <v>23726</v>
      </c>
      <c r="S3270" t="s">
        <v>28</v>
      </c>
      <c r="T3270" t="s">
        <v>47</v>
      </c>
      <c r="U3270" t="s">
        <v>235</v>
      </c>
      <c r="V3270" t="s">
        <v>8013</v>
      </c>
      <c r="X3270" t="s">
        <v>23696</v>
      </c>
      <c r="Y3270" t="s">
        <v>23697</v>
      </c>
    </row>
    <row r="3271" spans="1:25" x14ac:dyDescent="0.2">
      <c r="A3271" t="s">
        <v>27096</v>
      </c>
      <c r="B3271">
        <v>99234</v>
      </c>
      <c r="C3271">
        <v>261727</v>
      </c>
      <c r="D3271" t="s">
        <v>7691</v>
      </c>
      <c r="E3271" t="s">
        <v>24</v>
      </c>
      <c r="F3271">
        <v>999981828</v>
      </c>
      <c r="G3271" t="s">
        <v>1248</v>
      </c>
      <c r="H3271" t="s">
        <v>1249</v>
      </c>
      <c r="I3271" t="s">
        <v>34</v>
      </c>
      <c r="J3271" t="s">
        <v>26</v>
      </c>
      <c r="K3271">
        <v>179226</v>
      </c>
      <c r="L3271" t="s">
        <v>27</v>
      </c>
      <c r="M3271" t="s">
        <v>1250</v>
      </c>
      <c r="N3271" t="s">
        <v>473</v>
      </c>
      <c r="O3271">
        <v>30167</v>
      </c>
      <c r="P3271" t="s">
        <v>1251</v>
      </c>
      <c r="Q3271" t="s">
        <v>1252</v>
      </c>
      <c r="R3271" t="s">
        <v>23727</v>
      </c>
      <c r="S3271" t="s">
        <v>28</v>
      </c>
      <c r="T3271" t="s">
        <v>262</v>
      </c>
      <c r="U3271" t="s">
        <v>8836</v>
      </c>
      <c r="V3271" t="s">
        <v>11582</v>
      </c>
      <c r="X3271">
        <v>495117628159</v>
      </c>
      <c r="Y3271">
        <v>495117628290</v>
      </c>
    </row>
    <row r="3272" spans="1:25" x14ac:dyDescent="0.2">
      <c r="A3272" t="s">
        <v>27096</v>
      </c>
      <c r="B3272">
        <v>94695</v>
      </c>
      <c r="C3272">
        <v>242387</v>
      </c>
      <c r="D3272" t="s">
        <v>23729</v>
      </c>
      <c r="E3272" t="s">
        <v>57</v>
      </c>
      <c r="F3272">
        <v>951262220</v>
      </c>
      <c r="G3272" t="s">
        <v>5845</v>
      </c>
      <c r="H3272" t="s">
        <v>5846</v>
      </c>
      <c r="I3272" t="s">
        <v>30</v>
      </c>
      <c r="J3272" t="s">
        <v>26</v>
      </c>
      <c r="K3272">
        <v>171648</v>
      </c>
      <c r="L3272" t="s">
        <v>210</v>
      </c>
      <c r="M3272" t="s">
        <v>5607</v>
      </c>
      <c r="N3272" t="s">
        <v>219</v>
      </c>
      <c r="O3272">
        <v>195</v>
      </c>
      <c r="P3272" t="s">
        <v>5847</v>
      </c>
      <c r="Q3272" t="s">
        <v>5848</v>
      </c>
      <c r="R3272" t="s">
        <v>23730</v>
      </c>
      <c r="S3272" t="s">
        <v>28</v>
      </c>
      <c r="T3272" t="s">
        <v>65</v>
      </c>
      <c r="U3272" t="s">
        <v>8713</v>
      </c>
      <c r="V3272" t="s">
        <v>23284</v>
      </c>
      <c r="X3272">
        <v>390641503104</v>
      </c>
    </row>
    <row r="3273" spans="1:25" x14ac:dyDescent="0.2">
      <c r="A3273" t="s">
        <v>27096</v>
      </c>
      <c r="B3273">
        <v>94695</v>
      </c>
      <c r="C3273">
        <v>242387</v>
      </c>
      <c r="D3273" t="s">
        <v>23729</v>
      </c>
      <c r="E3273" t="s">
        <v>24</v>
      </c>
      <c r="F3273">
        <v>999604110</v>
      </c>
      <c r="G3273" t="s">
        <v>1407</v>
      </c>
      <c r="H3273" t="s">
        <v>1408</v>
      </c>
      <c r="I3273" t="s">
        <v>25</v>
      </c>
      <c r="J3273" t="s">
        <v>26</v>
      </c>
      <c r="K3273">
        <v>521600</v>
      </c>
      <c r="L3273" t="s">
        <v>357</v>
      </c>
      <c r="M3273" t="s">
        <v>9872</v>
      </c>
      <c r="N3273" t="s">
        <v>5600</v>
      </c>
      <c r="O3273">
        <v>48160</v>
      </c>
      <c r="P3273" t="s">
        <v>1411</v>
      </c>
      <c r="Q3273" t="s">
        <v>1412</v>
      </c>
      <c r="R3273" t="s">
        <v>23731</v>
      </c>
      <c r="S3273" t="s">
        <v>28</v>
      </c>
      <c r="T3273" t="s">
        <v>40</v>
      </c>
      <c r="U3273" t="s">
        <v>16688</v>
      </c>
      <c r="V3273" t="s">
        <v>9421</v>
      </c>
      <c r="X3273">
        <v>34946430850</v>
      </c>
      <c r="Y3273">
        <v>34946460900</v>
      </c>
    </row>
    <row r="3274" spans="1:25" x14ac:dyDescent="0.2">
      <c r="A3274" t="s">
        <v>27096</v>
      </c>
      <c r="B3274">
        <v>94695</v>
      </c>
      <c r="C3274">
        <v>242387</v>
      </c>
      <c r="D3274" t="s">
        <v>23729</v>
      </c>
      <c r="E3274" t="s">
        <v>24</v>
      </c>
      <c r="F3274">
        <v>999949721</v>
      </c>
      <c r="G3274" t="s">
        <v>9829</v>
      </c>
      <c r="H3274" t="s">
        <v>9830</v>
      </c>
      <c r="I3274" t="s">
        <v>30</v>
      </c>
      <c r="J3274" t="s">
        <v>26</v>
      </c>
      <c r="K3274">
        <v>563636</v>
      </c>
      <c r="L3274" t="s">
        <v>210</v>
      </c>
      <c r="M3274" t="s">
        <v>9831</v>
      </c>
      <c r="N3274" t="s">
        <v>219</v>
      </c>
      <c r="O3274">
        <v>131</v>
      </c>
      <c r="P3274" t="s">
        <v>9832</v>
      </c>
      <c r="R3274" t="s">
        <v>23732</v>
      </c>
      <c r="S3274" t="s">
        <v>28</v>
      </c>
      <c r="T3274" t="s">
        <v>65</v>
      </c>
      <c r="U3274" t="s">
        <v>5791</v>
      </c>
      <c r="V3274" t="s">
        <v>23284</v>
      </c>
      <c r="X3274" t="s">
        <v>23285</v>
      </c>
      <c r="Y3274">
        <v>390641503701</v>
      </c>
    </row>
    <row r="3275" spans="1:25" x14ac:dyDescent="0.2">
      <c r="A3275" t="s">
        <v>27096</v>
      </c>
      <c r="B3275">
        <v>94695</v>
      </c>
      <c r="C3275">
        <v>242387</v>
      </c>
      <c r="D3275" t="s">
        <v>23729</v>
      </c>
      <c r="E3275" t="s">
        <v>24</v>
      </c>
      <c r="F3275">
        <v>999991237</v>
      </c>
      <c r="G3275" t="s">
        <v>9058</v>
      </c>
      <c r="H3275" t="s">
        <v>2658</v>
      </c>
      <c r="I3275" t="s">
        <v>25</v>
      </c>
      <c r="J3275" t="s">
        <v>26</v>
      </c>
      <c r="K3275">
        <v>280400</v>
      </c>
      <c r="L3275" t="s">
        <v>210</v>
      </c>
      <c r="M3275" t="s">
        <v>9059</v>
      </c>
      <c r="N3275" t="s">
        <v>1596</v>
      </c>
      <c r="O3275">
        <v>50121</v>
      </c>
      <c r="P3275" t="s">
        <v>9060</v>
      </c>
      <c r="Q3275" t="s">
        <v>9061</v>
      </c>
      <c r="R3275" t="s">
        <v>23733</v>
      </c>
      <c r="S3275" t="s">
        <v>28</v>
      </c>
      <c r="T3275" t="s">
        <v>262</v>
      </c>
      <c r="U3275" t="s">
        <v>2534</v>
      </c>
      <c r="V3275" t="s">
        <v>23734</v>
      </c>
      <c r="X3275">
        <v>390592055027</v>
      </c>
      <c r="Y3275">
        <v>39059373543</v>
      </c>
    </row>
    <row r="3276" spans="1:25" x14ac:dyDescent="0.2">
      <c r="A3276" t="s">
        <v>27096</v>
      </c>
      <c r="B3276">
        <v>94695</v>
      </c>
      <c r="C3276">
        <v>242387</v>
      </c>
      <c r="D3276" t="s">
        <v>23729</v>
      </c>
      <c r="E3276" t="s">
        <v>24</v>
      </c>
      <c r="F3276">
        <v>999662989</v>
      </c>
      <c r="G3276" t="s">
        <v>12380</v>
      </c>
      <c r="H3276" t="s">
        <v>12381</v>
      </c>
      <c r="I3276" t="s">
        <v>30</v>
      </c>
      <c r="J3276" t="s">
        <v>26</v>
      </c>
      <c r="K3276">
        <v>600000</v>
      </c>
      <c r="L3276" t="s">
        <v>261</v>
      </c>
      <c r="M3276" t="s">
        <v>12382</v>
      </c>
      <c r="N3276" t="s">
        <v>7609</v>
      </c>
      <c r="O3276">
        <v>20520</v>
      </c>
      <c r="P3276" t="s">
        <v>12383</v>
      </c>
      <c r="Q3276" t="s">
        <v>12384</v>
      </c>
      <c r="R3276" t="s">
        <v>23735</v>
      </c>
      <c r="S3276" t="s">
        <v>28</v>
      </c>
      <c r="T3276" t="s">
        <v>40</v>
      </c>
      <c r="U3276" t="s">
        <v>11002</v>
      </c>
      <c r="V3276" t="s">
        <v>12385</v>
      </c>
      <c r="X3276">
        <v>358405039162</v>
      </c>
      <c r="Y3276">
        <v>35824690004</v>
      </c>
    </row>
    <row r="3277" spans="1:25" x14ac:dyDescent="0.2">
      <c r="A3277" t="s">
        <v>27096</v>
      </c>
      <c r="B3277">
        <v>94695</v>
      </c>
      <c r="C3277">
        <v>242387</v>
      </c>
      <c r="D3277" t="s">
        <v>23729</v>
      </c>
      <c r="E3277" t="s">
        <v>24</v>
      </c>
      <c r="F3277">
        <v>996616607</v>
      </c>
      <c r="G3277" t="s">
        <v>23736</v>
      </c>
      <c r="H3277" t="s">
        <v>23737</v>
      </c>
      <c r="I3277" t="s">
        <v>325</v>
      </c>
      <c r="J3277" t="s">
        <v>26</v>
      </c>
      <c r="K3277">
        <v>40275</v>
      </c>
      <c r="L3277" t="s">
        <v>82</v>
      </c>
      <c r="M3277" t="s">
        <v>23738</v>
      </c>
      <c r="N3277" t="s">
        <v>501</v>
      </c>
      <c r="O3277">
        <v>75012</v>
      </c>
      <c r="P3277" t="s">
        <v>23739</v>
      </c>
      <c r="R3277" t="s">
        <v>23740</v>
      </c>
      <c r="S3277" t="s">
        <v>28</v>
      </c>
      <c r="T3277" t="s">
        <v>47</v>
      </c>
      <c r="U3277" t="s">
        <v>4098</v>
      </c>
      <c r="V3277" t="s">
        <v>23741</v>
      </c>
      <c r="X3277" t="s">
        <v>23742</v>
      </c>
      <c r="Y3277" t="s">
        <v>23742</v>
      </c>
    </row>
    <row r="3278" spans="1:25" x14ac:dyDescent="0.2">
      <c r="A3278" t="s">
        <v>27096</v>
      </c>
      <c r="B3278">
        <v>94695</v>
      </c>
      <c r="C3278">
        <v>242387</v>
      </c>
      <c r="D3278" t="s">
        <v>23729</v>
      </c>
      <c r="E3278" t="s">
        <v>24</v>
      </c>
      <c r="F3278">
        <v>991256096</v>
      </c>
      <c r="G3278" t="s">
        <v>1671</v>
      </c>
      <c r="H3278" t="s">
        <v>1672</v>
      </c>
      <c r="I3278" t="s">
        <v>34</v>
      </c>
      <c r="J3278" t="s">
        <v>26</v>
      </c>
      <c r="K3278">
        <v>176280</v>
      </c>
      <c r="L3278" t="s">
        <v>261</v>
      </c>
      <c r="M3278" t="s">
        <v>1673</v>
      </c>
      <c r="N3278" t="s">
        <v>549</v>
      </c>
      <c r="O3278">
        <v>2150</v>
      </c>
      <c r="P3278" t="s">
        <v>1674</v>
      </c>
      <c r="Q3278" t="s">
        <v>1675</v>
      </c>
      <c r="R3278" t="s">
        <v>23743</v>
      </c>
      <c r="S3278" t="s">
        <v>28</v>
      </c>
      <c r="T3278" t="s">
        <v>262</v>
      </c>
      <c r="U3278" t="s">
        <v>12790</v>
      </c>
      <c r="V3278" t="s">
        <v>23744</v>
      </c>
      <c r="X3278" t="s">
        <v>23745</v>
      </c>
      <c r="Y3278" t="s">
        <v>23746</v>
      </c>
    </row>
    <row r="3279" spans="1:25" x14ac:dyDescent="0.2">
      <c r="A3279" t="s">
        <v>27096</v>
      </c>
      <c r="B3279">
        <v>94695</v>
      </c>
      <c r="C3279">
        <v>242387</v>
      </c>
      <c r="D3279" t="s">
        <v>23729</v>
      </c>
      <c r="E3279" t="s">
        <v>24</v>
      </c>
      <c r="F3279">
        <v>999988521</v>
      </c>
      <c r="G3279" t="s">
        <v>1467</v>
      </c>
      <c r="H3279" t="s">
        <v>1468</v>
      </c>
      <c r="I3279" t="s">
        <v>25</v>
      </c>
      <c r="J3279" t="s">
        <v>26</v>
      </c>
      <c r="K3279">
        <v>373345</v>
      </c>
      <c r="L3279" t="s">
        <v>210</v>
      </c>
      <c r="M3279" t="s">
        <v>1469</v>
      </c>
      <c r="N3279" t="s">
        <v>219</v>
      </c>
      <c r="O3279">
        <v>196</v>
      </c>
      <c r="P3279" t="s">
        <v>1470</v>
      </c>
      <c r="Q3279" t="s">
        <v>1471</v>
      </c>
      <c r="R3279" t="s">
        <v>23747</v>
      </c>
      <c r="S3279" t="s">
        <v>28</v>
      </c>
      <c r="T3279" t="s">
        <v>65</v>
      </c>
      <c r="U3279" t="s">
        <v>1988</v>
      </c>
      <c r="V3279" t="s">
        <v>10227</v>
      </c>
      <c r="X3279">
        <v>390694005299</v>
      </c>
      <c r="Y3279">
        <v>390694005312</v>
      </c>
    </row>
    <row r="3280" spans="1:25" x14ac:dyDescent="0.2">
      <c r="A3280" t="s">
        <v>27096</v>
      </c>
      <c r="B3280">
        <v>94695</v>
      </c>
      <c r="C3280">
        <v>242387</v>
      </c>
      <c r="D3280" t="s">
        <v>23729</v>
      </c>
      <c r="E3280" t="s">
        <v>24</v>
      </c>
      <c r="F3280">
        <v>999979500</v>
      </c>
      <c r="G3280" t="s">
        <v>386</v>
      </c>
      <c r="H3280" t="s">
        <v>387</v>
      </c>
      <c r="I3280" t="s">
        <v>25</v>
      </c>
      <c r="J3280" t="s">
        <v>26</v>
      </c>
      <c r="K3280">
        <v>275000</v>
      </c>
      <c r="L3280" t="s">
        <v>210</v>
      </c>
      <c r="M3280" t="s">
        <v>388</v>
      </c>
      <c r="N3280" t="s">
        <v>219</v>
      </c>
      <c r="O3280">
        <v>185</v>
      </c>
      <c r="P3280" t="s">
        <v>389</v>
      </c>
      <c r="Q3280" t="s">
        <v>390</v>
      </c>
      <c r="R3280" t="s">
        <v>23748</v>
      </c>
      <c r="S3280" t="s">
        <v>28</v>
      </c>
      <c r="T3280" t="s">
        <v>65</v>
      </c>
      <c r="U3280" t="s">
        <v>21699</v>
      </c>
      <c r="V3280" t="s">
        <v>13104</v>
      </c>
      <c r="X3280">
        <v>390816132250</v>
      </c>
      <c r="Y3280">
        <v>390816132277</v>
      </c>
    </row>
    <row r="3281" spans="1:25" x14ac:dyDescent="0.2">
      <c r="A3281" t="s">
        <v>27096</v>
      </c>
      <c r="B3281">
        <v>94695</v>
      </c>
      <c r="C3281">
        <v>242387</v>
      </c>
      <c r="D3281" t="s">
        <v>23729</v>
      </c>
      <c r="E3281" t="s">
        <v>24</v>
      </c>
      <c r="F3281">
        <v>999971546</v>
      </c>
      <c r="G3281" t="s">
        <v>8081</v>
      </c>
      <c r="H3281" t="s">
        <v>8082</v>
      </c>
      <c r="I3281" t="s">
        <v>30</v>
      </c>
      <c r="J3281" t="s">
        <v>26</v>
      </c>
      <c r="K3281">
        <v>334222</v>
      </c>
      <c r="L3281" t="s">
        <v>82</v>
      </c>
      <c r="M3281" t="s">
        <v>8083</v>
      </c>
      <c r="N3281" t="s">
        <v>7185</v>
      </c>
      <c r="O3281">
        <v>91767</v>
      </c>
      <c r="P3281" t="s">
        <v>8084</v>
      </c>
      <c r="Q3281" t="s">
        <v>8085</v>
      </c>
      <c r="R3281" t="s">
        <v>23749</v>
      </c>
      <c r="S3281" t="s">
        <v>28</v>
      </c>
      <c r="T3281" t="s">
        <v>65</v>
      </c>
      <c r="U3281" t="s">
        <v>1259</v>
      </c>
      <c r="V3281" t="s">
        <v>8086</v>
      </c>
      <c r="X3281" t="s">
        <v>23750</v>
      </c>
      <c r="Y3281" t="s">
        <v>23568</v>
      </c>
    </row>
    <row r="3282" spans="1:25" x14ac:dyDescent="0.2">
      <c r="A3282" t="s">
        <v>27096</v>
      </c>
      <c r="B3282">
        <v>94695</v>
      </c>
      <c r="C3282">
        <v>242387</v>
      </c>
      <c r="D3282" t="s">
        <v>23729</v>
      </c>
      <c r="E3282" t="s">
        <v>24</v>
      </c>
      <c r="F3282">
        <v>999903064</v>
      </c>
      <c r="G3282" t="s">
        <v>3585</v>
      </c>
      <c r="H3282" t="s">
        <v>3586</v>
      </c>
      <c r="I3282" t="s">
        <v>34</v>
      </c>
      <c r="J3282" t="s">
        <v>26</v>
      </c>
      <c r="K3282">
        <v>150000</v>
      </c>
      <c r="L3282" t="s">
        <v>261</v>
      </c>
      <c r="M3282" t="s">
        <v>3587</v>
      </c>
      <c r="N3282" t="s">
        <v>3588</v>
      </c>
      <c r="O3282">
        <v>20014</v>
      </c>
      <c r="P3282" t="s">
        <v>3589</v>
      </c>
      <c r="Q3282" t="s">
        <v>3590</v>
      </c>
      <c r="R3282" t="s">
        <v>23751</v>
      </c>
      <c r="S3282" t="s">
        <v>28</v>
      </c>
      <c r="T3282" t="s">
        <v>65</v>
      </c>
      <c r="U3282" t="s">
        <v>3497</v>
      </c>
      <c r="V3282" t="s">
        <v>16602</v>
      </c>
      <c r="X3282" t="s">
        <v>23752</v>
      </c>
      <c r="Y3282" t="s">
        <v>23753</v>
      </c>
    </row>
    <row r="3283" spans="1:25" x14ac:dyDescent="0.2">
      <c r="A3283" t="s">
        <v>27096</v>
      </c>
      <c r="B3283">
        <v>94693</v>
      </c>
      <c r="C3283">
        <v>242309</v>
      </c>
      <c r="D3283" t="s">
        <v>23754</v>
      </c>
      <c r="E3283" t="s">
        <v>57</v>
      </c>
      <c r="F3283">
        <v>991972053</v>
      </c>
      <c r="G3283" t="s">
        <v>16439</v>
      </c>
      <c r="H3283" t="s">
        <v>7492</v>
      </c>
      <c r="I3283" t="s">
        <v>25</v>
      </c>
      <c r="J3283" t="s">
        <v>26</v>
      </c>
      <c r="K3283">
        <v>647832</v>
      </c>
      <c r="L3283" t="s">
        <v>210</v>
      </c>
      <c r="M3283" t="s">
        <v>16440</v>
      </c>
      <c r="N3283" t="s">
        <v>2139</v>
      </c>
      <c r="O3283">
        <v>67100</v>
      </c>
      <c r="P3283" t="s">
        <v>16441</v>
      </c>
      <c r="Q3283" t="s">
        <v>16442</v>
      </c>
      <c r="R3283" t="s">
        <v>23755</v>
      </c>
      <c r="S3283" t="s">
        <v>28</v>
      </c>
      <c r="T3283" t="s">
        <v>65</v>
      </c>
      <c r="U3283" t="s">
        <v>4848</v>
      </c>
      <c r="V3283" t="s">
        <v>8697</v>
      </c>
      <c r="X3283" t="s">
        <v>23756</v>
      </c>
      <c r="Y3283" t="s">
        <v>23757</v>
      </c>
    </row>
    <row r="3284" spans="1:25" x14ac:dyDescent="0.2">
      <c r="A3284" t="s">
        <v>27096</v>
      </c>
      <c r="B3284">
        <v>94693</v>
      </c>
      <c r="C3284">
        <v>242309</v>
      </c>
      <c r="D3284" t="s">
        <v>23754</v>
      </c>
      <c r="E3284" t="s">
        <v>24</v>
      </c>
      <c r="F3284">
        <v>999989491</v>
      </c>
      <c r="G3284" t="s">
        <v>2074</v>
      </c>
      <c r="H3284" t="s">
        <v>2075</v>
      </c>
      <c r="I3284" t="s">
        <v>209</v>
      </c>
      <c r="J3284" t="s">
        <v>26</v>
      </c>
      <c r="L3284" t="s">
        <v>210</v>
      </c>
      <c r="M3284" t="s">
        <v>2076</v>
      </c>
      <c r="N3284" t="s">
        <v>1521</v>
      </c>
      <c r="O3284">
        <v>16154</v>
      </c>
      <c r="P3284" t="s">
        <v>2077</v>
      </c>
      <c r="R3284" t="s">
        <v>23758</v>
      </c>
      <c r="S3284" t="s">
        <v>28</v>
      </c>
      <c r="T3284" t="s">
        <v>65</v>
      </c>
      <c r="U3284" t="s">
        <v>1270</v>
      </c>
      <c r="V3284" t="s">
        <v>9828</v>
      </c>
      <c r="X3284">
        <v>390650272942</v>
      </c>
      <c r="Y3284">
        <v>390650275690</v>
      </c>
    </row>
    <row r="3285" spans="1:25" x14ac:dyDescent="0.2">
      <c r="A3285" t="s">
        <v>27096</v>
      </c>
      <c r="B3285">
        <v>94693</v>
      </c>
      <c r="C3285">
        <v>242309</v>
      </c>
      <c r="D3285" t="s">
        <v>23754</v>
      </c>
      <c r="E3285" t="s">
        <v>24</v>
      </c>
      <c r="F3285">
        <v>999841469</v>
      </c>
      <c r="G3285" t="s">
        <v>6977</v>
      </c>
      <c r="H3285" t="s">
        <v>6978</v>
      </c>
      <c r="I3285" t="s">
        <v>34</v>
      </c>
      <c r="J3285" t="s">
        <v>26</v>
      </c>
      <c r="K3285">
        <v>324000</v>
      </c>
      <c r="L3285" t="s">
        <v>70</v>
      </c>
      <c r="M3285" t="s">
        <v>6979</v>
      </c>
      <c r="N3285" t="s">
        <v>382</v>
      </c>
      <c r="O3285">
        <v>1015</v>
      </c>
      <c r="P3285" t="s">
        <v>6980</v>
      </c>
      <c r="Q3285" t="s">
        <v>6981</v>
      </c>
      <c r="R3285" t="s">
        <v>23759</v>
      </c>
      <c r="S3285" t="s">
        <v>28</v>
      </c>
      <c r="T3285" t="s">
        <v>262</v>
      </c>
      <c r="U3285" t="s">
        <v>1364</v>
      </c>
      <c r="V3285" t="s">
        <v>23760</v>
      </c>
      <c r="X3285">
        <v>41216924652</v>
      </c>
      <c r="Y3285">
        <v>41216924605</v>
      </c>
    </row>
    <row r="3286" spans="1:25" x14ac:dyDescent="0.2">
      <c r="A3286" t="s">
        <v>27096</v>
      </c>
      <c r="B3286">
        <v>94693</v>
      </c>
      <c r="C3286">
        <v>242309</v>
      </c>
      <c r="D3286" t="s">
        <v>23754</v>
      </c>
      <c r="E3286" t="s">
        <v>24</v>
      </c>
      <c r="F3286">
        <v>951262220</v>
      </c>
      <c r="G3286" t="s">
        <v>5845</v>
      </c>
      <c r="H3286" t="s">
        <v>5846</v>
      </c>
      <c r="I3286" t="s">
        <v>30</v>
      </c>
      <c r="J3286" t="s">
        <v>26</v>
      </c>
      <c r="K3286">
        <v>220200</v>
      </c>
      <c r="L3286" t="s">
        <v>210</v>
      </c>
      <c r="M3286" t="s">
        <v>5607</v>
      </c>
      <c r="N3286" t="s">
        <v>219</v>
      </c>
      <c r="O3286">
        <v>195</v>
      </c>
      <c r="P3286" t="s">
        <v>5847</v>
      </c>
      <c r="Q3286" t="s">
        <v>5848</v>
      </c>
      <c r="R3286" t="s">
        <v>23761</v>
      </c>
      <c r="S3286" t="s">
        <v>28</v>
      </c>
      <c r="T3286" t="s">
        <v>65</v>
      </c>
      <c r="U3286" t="s">
        <v>421</v>
      </c>
      <c r="V3286" t="s">
        <v>9833</v>
      </c>
      <c r="X3286" t="s">
        <v>23762</v>
      </c>
    </row>
    <row r="3287" spans="1:25" x14ac:dyDescent="0.2">
      <c r="A3287" t="s">
        <v>27096</v>
      </c>
      <c r="B3287">
        <v>94693</v>
      </c>
      <c r="C3287">
        <v>242309</v>
      </c>
      <c r="D3287" t="s">
        <v>23754</v>
      </c>
      <c r="E3287" t="s">
        <v>24</v>
      </c>
      <c r="F3287">
        <v>999984059</v>
      </c>
      <c r="G3287" t="s">
        <v>552</v>
      </c>
      <c r="H3287" t="s">
        <v>553</v>
      </c>
      <c r="I3287" t="s">
        <v>25</v>
      </c>
      <c r="J3287" t="s">
        <v>26</v>
      </c>
      <c r="K3287">
        <v>472875</v>
      </c>
      <c r="L3287" t="s">
        <v>27</v>
      </c>
      <c r="M3287" t="s">
        <v>554</v>
      </c>
      <c r="N3287" t="s">
        <v>555</v>
      </c>
      <c r="O3287">
        <v>80686</v>
      </c>
      <c r="P3287" t="s">
        <v>556</v>
      </c>
      <c r="Q3287" t="s">
        <v>557</v>
      </c>
      <c r="R3287" t="s">
        <v>23763</v>
      </c>
      <c r="S3287" t="s">
        <v>28</v>
      </c>
      <c r="U3287" t="s">
        <v>558</v>
      </c>
      <c r="V3287" t="s">
        <v>559</v>
      </c>
      <c r="X3287">
        <v>498912052721</v>
      </c>
      <c r="Y3287">
        <v>498912057534</v>
      </c>
    </row>
    <row r="3288" spans="1:25" x14ac:dyDescent="0.2">
      <c r="A3288" t="s">
        <v>27096</v>
      </c>
      <c r="B3288">
        <v>94693</v>
      </c>
      <c r="C3288">
        <v>242309</v>
      </c>
      <c r="D3288" t="s">
        <v>23754</v>
      </c>
      <c r="E3288" t="s">
        <v>24</v>
      </c>
      <c r="F3288">
        <v>999949721</v>
      </c>
      <c r="G3288" t="s">
        <v>9829</v>
      </c>
      <c r="H3288" t="s">
        <v>9830</v>
      </c>
      <c r="I3288" t="s">
        <v>30</v>
      </c>
      <c r="J3288" t="s">
        <v>26</v>
      </c>
      <c r="L3288" t="s">
        <v>210</v>
      </c>
      <c r="M3288" t="s">
        <v>9831</v>
      </c>
      <c r="N3288" t="s">
        <v>219</v>
      </c>
      <c r="O3288">
        <v>131</v>
      </c>
      <c r="P3288" t="s">
        <v>9832</v>
      </c>
      <c r="R3288" t="s">
        <v>23764</v>
      </c>
      <c r="S3288" t="s">
        <v>28</v>
      </c>
      <c r="T3288" t="s">
        <v>65</v>
      </c>
      <c r="U3288" t="s">
        <v>15183</v>
      </c>
      <c r="V3288" t="s">
        <v>15184</v>
      </c>
      <c r="X3288" t="s">
        <v>23765</v>
      </c>
    </row>
    <row r="3289" spans="1:25" x14ac:dyDescent="0.2">
      <c r="A3289" t="s">
        <v>27096</v>
      </c>
      <c r="B3289">
        <v>94693</v>
      </c>
      <c r="C3289">
        <v>242309</v>
      </c>
      <c r="D3289" t="s">
        <v>23754</v>
      </c>
      <c r="E3289" t="s">
        <v>24</v>
      </c>
      <c r="F3289">
        <v>999879784</v>
      </c>
      <c r="G3289" t="s">
        <v>11259</v>
      </c>
      <c r="H3289" t="s">
        <v>11260</v>
      </c>
      <c r="I3289" t="s">
        <v>34</v>
      </c>
      <c r="J3289" t="s">
        <v>26</v>
      </c>
      <c r="K3289">
        <v>272700</v>
      </c>
      <c r="L3289" t="s">
        <v>761</v>
      </c>
      <c r="M3289" t="s">
        <v>11261</v>
      </c>
      <c r="N3289" t="s">
        <v>11262</v>
      </c>
      <c r="O3289">
        <v>800008</v>
      </c>
      <c r="P3289" t="s">
        <v>11263</v>
      </c>
      <c r="Q3289" t="s">
        <v>11264</v>
      </c>
      <c r="R3289" t="s">
        <v>23766</v>
      </c>
      <c r="S3289" t="s">
        <v>28</v>
      </c>
      <c r="T3289" t="s">
        <v>262</v>
      </c>
      <c r="U3289" t="s">
        <v>12773</v>
      </c>
      <c r="V3289" t="s">
        <v>23767</v>
      </c>
      <c r="X3289">
        <v>40722995869</v>
      </c>
      <c r="Y3289">
        <v>40236461353</v>
      </c>
    </row>
    <row r="3290" spans="1:25" x14ac:dyDescent="0.2">
      <c r="A3290" t="s">
        <v>27096</v>
      </c>
      <c r="B3290">
        <v>94693</v>
      </c>
      <c r="C3290">
        <v>242309</v>
      </c>
      <c r="D3290" t="s">
        <v>23754</v>
      </c>
      <c r="E3290" t="s">
        <v>24</v>
      </c>
      <c r="F3290">
        <v>999991237</v>
      </c>
      <c r="G3290" t="s">
        <v>9058</v>
      </c>
      <c r="H3290" t="s">
        <v>2658</v>
      </c>
      <c r="I3290" t="s">
        <v>25</v>
      </c>
      <c r="J3290" t="s">
        <v>26</v>
      </c>
      <c r="K3290">
        <v>176000.8</v>
      </c>
      <c r="L3290" t="s">
        <v>210</v>
      </c>
      <c r="M3290" t="s">
        <v>9059</v>
      </c>
      <c r="N3290" t="s">
        <v>1596</v>
      </c>
      <c r="O3290">
        <v>50121</v>
      </c>
      <c r="P3290" t="s">
        <v>9060</v>
      </c>
      <c r="Q3290" t="s">
        <v>9061</v>
      </c>
      <c r="R3290" t="s">
        <v>23768</v>
      </c>
      <c r="S3290" t="s">
        <v>28</v>
      </c>
      <c r="T3290" t="s">
        <v>40</v>
      </c>
      <c r="U3290" t="s">
        <v>1581</v>
      </c>
      <c r="V3290" t="s">
        <v>18228</v>
      </c>
      <c r="X3290">
        <v>390552338716</v>
      </c>
      <c r="Y3290">
        <v>390552480111</v>
      </c>
    </row>
    <row r="3291" spans="1:25" x14ac:dyDescent="0.2">
      <c r="A3291" t="s">
        <v>27096</v>
      </c>
      <c r="B3291">
        <v>94693</v>
      </c>
      <c r="C3291">
        <v>242309</v>
      </c>
      <c r="D3291" t="s">
        <v>23754</v>
      </c>
      <c r="E3291" t="s">
        <v>24</v>
      </c>
      <c r="F3291">
        <v>999991819</v>
      </c>
      <c r="G3291" t="s">
        <v>2919</v>
      </c>
      <c r="H3291" t="s">
        <v>2920</v>
      </c>
      <c r="I3291" t="s">
        <v>30</v>
      </c>
      <c r="J3291" t="s">
        <v>26</v>
      </c>
      <c r="K3291">
        <v>349500</v>
      </c>
      <c r="L3291" t="s">
        <v>27</v>
      </c>
      <c r="M3291" t="s">
        <v>2921</v>
      </c>
      <c r="N3291" t="s">
        <v>2647</v>
      </c>
      <c r="O3291">
        <v>82024</v>
      </c>
      <c r="P3291" t="s">
        <v>2922</v>
      </c>
      <c r="Q3291" t="s">
        <v>2923</v>
      </c>
      <c r="R3291" t="s">
        <v>23769</v>
      </c>
      <c r="S3291" t="s">
        <v>28</v>
      </c>
      <c r="T3291" t="s">
        <v>40</v>
      </c>
      <c r="U3291" t="s">
        <v>963</v>
      </c>
      <c r="V3291" t="s">
        <v>4164</v>
      </c>
      <c r="X3291">
        <v>498960728018</v>
      </c>
      <c r="Y3291">
        <v>498960722255</v>
      </c>
    </row>
    <row r="3292" spans="1:25" x14ac:dyDescent="0.2">
      <c r="A3292" t="s">
        <v>27096</v>
      </c>
      <c r="B3292">
        <v>94693</v>
      </c>
      <c r="C3292">
        <v>242309</v>
      </c>
      <c r="D3292" t="s">
        <v>23754</v>
      </c>
      <c r="E3292" t="s">
        <v>24</v>
      </c>
      <c r="F3292">
        <v>999979500</v>
      </c>
      <c r="G3292" t="s">
        <v>386</v>
      </c>
      <c r="H3292" t="s">
        <v>387</v>
      </c>
      <c r="I3292" t="s">
        <v>25</v>
      </c>
      <c r="J3292" t="s">
        <v>26</v>
      </c>
      <c r="K3292">
        <v>389100</v>
      </c>
      <c r="L3292" t="s">
        <v>210</v>
      </c>
      <c r="M3292" t="s">
        <v>388</v>
      </c>
      <c r="N3292" t="s">
        <v>219</v>
      </c>
      <c r="O3292">
        <v>185</v>
      </c>
      <c r="P3292" t="s">
        <v>389</v>
      </c>
      <c r="Q3292" t="s">
        <v>390</v>
      </c>
      <c r="R3292" t="s">
        <v>23770</v>
      </c>
      <c r="S3292" t="s">
        <v>28</v>
      </c>
      <c r="T3292" t="s">
        <v>47</v>
      </c>
      <c r="U3292" t="s">
        <v>4907</v>
      </c>
      <c r="V3292" t="s">
        <v>5801</v>
      </c>
      <c r="X3292" t="s">
        <v>23771</v>
      </c>
      <c r="Y3292" t="s">
        <v>23772</v>
      </c>
    </row>
    <row r="3293" spans="1:25" x14ac:dyDescent="0.2">
      <c r="A3293" t="s">
        <v>27096</v>
      </c>
      <c r="B3293">
        <v>94693</v>
      </c>
      <c r="C3293">
        <v>242309</v>
      </c>
      <c r="D3293" t="s">
        <v>23754</v>
      </c>
      <c r="E3293" t="s">
        <v>24</v>
      </c>
      <c r="F3293">
        <v>991570085</v>
      </c>
      <c r="G3293" t="s">
        <v>19357</v>
      </c>
      <c r="H3293" t="s">
        <v>23773</v>
      </c>
      <c r="I3293" t="s">
        <v>325</v>
      </c>
      <c r="J3293" t="s">
        <v>26</v>
      </c>
      <c r="K3293">
        <v>77580</v>
      </c>
      <c r="L3293" t="s">
        <v>192</v>
      </c>
      <c r="M3293" t="s">
        <v>19359</v>
      </c>
      <c r="N3293" t="s">
        <v>533</v>
      </c>
      <c r="O3293">
        <v>1000</v>
      </c>
      <c r="P3293" t="s">
        <v>19360</v>
      </c>
      <c r="R3293" t="s">
        <v>23774</v>
      </c>
      <c r="S3293" t="s">
        <v>28</v>
      </c>
      <c r="T3293" t="s">
        <v>65</v>
      </c>
      <c r="U3293" t="s">
        <v>23775</v>
      </c>
      <c r="V3293" t="s">
        <v>23776</v>
      </c>
      <c r="X3293">
        <v>3222400481</v>
      </c>
      <c r="Y3293">
        <v>3222434608</v>
      </c>
    </row>
    <row r="3294" spans="1:25" x14ac:dyDescent="0.2">
      <c r="A3294" t="s">
        <v>27096</v>
      </c>
      <c r="B3294">
        <v>94693</v>
      </c>
      <c r="C3294">
        <v>242309</v>
      </c>
      <c r="D3294" t="s">
        <v>23754</v>
      </c>
      <c r="E3294" t="s">
        <v>24</v>
      </c>
      <c r="F3294">
        <v>992894038</v>
      </c>
      <c r="G3294" t="s">
        <v>10646</v>
      </c>
      <c r="H3294" t="s">
        <v>10647</v>
      </c>
      <c r="I3294" t="s">
        <v>325</v>
      </c>
      <c r="J3294" t="s">
        <v>26</v>
      </c>
      <c r="K3294">
        <v>55719.92</v>
      </c>
      <c r="L3294" t="s">
        <v>261</v>
      </c>
      <c r="M3294" t="s">
        <v>10648</v>
      </c>
      <c r="N3294" t="s">
        <v>749</v>
      </c>
      <c r="O3294">
        <v>1370</v>
      </c>
      <c r="P3294" t="s">
        <v>10649</v>
      </c>
      <c r="R3294" t="s">
        <v>23777</v>
      </c>
      <c r="S3294" t="s">
        <v>28</v>
      </c>
      <c r="T3294" t="s">
        <v>65</v>
      </c>
      <c r="U3294" t="s">
        <v>1069</v>
      </c>
      <c r="V3294" t="s">
        <v>23778</v>
      </c>
      <c r="X3294">
        <v>358718786331</v>
      </c>
      <c r="Y3294">
        <v>358718786303</v>
      </c>
    </row>
    <row r="3295" spans="1:25" x14ac:dyDescent="0.2">
      <c r="A3295" t="s">
        <v>27096</v>
      </c>
      <c r="B3295">
        <v>106742</v>
      </c>
      <c r="C3295">
        <v>312497</v>
      </c>
      <c r="D3295" t="s">
        <v>12894</v>
      </c>
      <c r="E3295" t="s">
        <v>24</v>
      </c>
      <c r="F3295">
        <v>998381716</v>
      </c>
      <c r="G3295" t="s">
        <v>13428</v>
      </c>
      <c r="H3295" t="s">
        <v>10310</v>
      </c>
      <c r="I3295" t="s">
        <v>25</v>
      </c>
      <c r="J3295" t="s">
        <v>26</v>
      </c>
      <c r="K3295">
        <v>75412</v>
      </c>
      <c r="L3295" t="s">
        <v>682</v>
      </c>
      <c r="M3295" t="s">
        <v>13429</v>
      </c>
      <c r="N3295" t="s">
        <v>871</v>
      </c>
      <c r="O3295">
        <v>1030</v>
      </c>
      <c r="P3295" t="s">
        <v>13430</v>
      </c>
      <c r="R3295" t="s">
        <v>23787</v>
      </c>
      <c r="S3295" t="s">
        <v>28</v>
      </c>
      <c r="T3295" t="s">
        <v>65</v>
      </c>
      <c r="U3295" t="s">
        <v>8440</v>
      </c>
      <c r="V3295" t="s">
        <v>23788</v>
      </c>
      <c r="X3295" t="s">
        <v>23789</v>
      </c>
      <c r="Y3295" t="s">
        <v>23790</v>
      </c>
    </row>
    <row r="3296" spans="1:25" x14ac:dyDescent="0.2">
      <c r="A3296" t="s">
        <v>27096</v>
      </c>
      <c r="B3296">
        <v>106742</v>
      </c>
      <c r="C3296">
        <v>312497</v>
      </c>
      <c r="D3296" t="s">
        <v>12894</v>
      </c>
      <c r="E3296" t="s">
        <v>24</v>
      </c>
      <c r="F3296">
        <v>999475682</v>
      </c>
      <c r="G3296" t="s">
        <v>13262</v>
      </c>
      <c r="H3296" t="s">
        <v>13263</v>
      </c>
      <c r="I3296" t="s">
        <v>34</v>
      </c>
      <c r="J3296" t="s">
        <v>26</v>
      </c>
      <c r="K3296">
        <v>139340</v>
      </c>
      <c r="L3296" t="s">
        <v>238</v>
      </c>
      <c r="M3296" t="s">
        <v>13264</v>
      </c>
      <c r="N3296" t="s">
        <v>240</v>
      </c>
      <c r="O3296" t="s">
        <v>13265</v>
      </c>
      <c r="P3296" t="s">
        <v>13266</v>
      </c>
      <c r="Q3296" t="s">
        <v>13267</v>
      </c>
      <c r="R3296" t="s">
        <v>23791</v>
      </c>
      <c r="S3296" t="s">
        <v>28</v>
      </c>
      <c r="T3296" t="s">
        <v>40</v>
      </c>
      <c r="U3296" t="s">
        <v>4980</v>
      </c>
      <c r="V3296" t="s">
        <v>8589</v>
      </c>
      <c r="X3296">
        <v>48225617541</v>
      </c>
    </row>
    <row r="3297" spans="1:25" x14ac:dyDescent="0.2">
      <c r="A3297" t="s">
        <v>27096</v>
      </c>
      <c r="B3297">
        <v>106742</v>
      </c>
      <c r="C3297">
        <v>312497</v>
      </c>
      <c r="D3297" t="s">
        <v>12894</v>
      </c>
      <c r="E3297" t="s">
        <v>24</v>
      </c>
      <c r="F3297">
        <v>958000325</v>
      </c>
      <c r="G3297" t="s">
        <v>23792</v>
      </c>
      <c r="H3297" t="s">
        <v>16074</v>
      </c>
      <c r="I3297" t="s">
        <v>30</v>
      </c>
      <c r="J3297" t="s">
        <v>26</v>
      </c>
      <c r="K3297">
        <v>132015</v>
      </c>
      <c r="L3297" t="s">
        <v>27</v>
      </c>
      <c r="M3297" t="s">
        <v>23793</v>
      </c>
      <c r="N3297" t="s">
        <v>4683</v>
      </c>
      <c r="O3297">
        <v>47178</v>
      </c>
      <c r="P3297" t="s">
        <v>23794</v>
      </c>
      <c r="R3297" t="s">
        <v>23795</v>
      </c>
      <c r="S3297" t="s">
        <v>28</v>
      </c>
      <c r="T3297" t="s">
        <v>40</v>
      </c>
      <c r="U3297" t="s">
        <v>23796</v>
      </c>
      <c r="V3297" t="s">
        <v>23797</v>
      </c>
      <c r="X3297">
        <v>4920339342991</v>
      </c>
    </row>
    <row r="3298" spans="1:25" x14ac:dyDescent="0.2">
      <c r="A3298" t="s">
        <v>27096</v>
      </c>
      <c r="B3298">
        <v>106742</v>
      </c>
      <c r="C3298">
        <v>312497</v>
      </c>
      <c r="D3298" t="s">
        <v>12894</v>
      </c>
      <c r="E3298" t="s">
        <v>24</v>
      </c>
      <c r="F3298">
        <v>999979500</v>
      </c>
      <c r="G3298" t="s">
        <v>386</v>
      </c>
      <c r="H3298" t="s">
        <v>387</v>
      </c>
      <c r="I3298" t="s">
        <v>25</v>
      </c>
      <c r="J3298" t="s">
        <v>26</v>
      </c>
      <c r="K3298">
        <v>41172</v>
      </c>
      <c r="L3298" t="s">
        <v>210</v>
      </c>
      <c r="M3298" t="s">
        <v>388</v>
      </c>
      <c r="N3298" t="s">
        <v>219</v>
      </c>
      <c r="O3298">
        <v>185</v>
      </c>
      <c r="P3298" t="s">
        <v>389</v>
      </c>
      <c r="Q3298" t="s">
        <v>390</v>
      </c>
      <c r="R3298" t="s">
        <v>23798</v>
      </c>
      <c r="S3298" t="s">
        <v>28</v>
      </c>
      <c r="T3298" t="s">
        <v>65</v>
      </c>
      <c r="U3298" t="s">
        <v>23799</v>
      </c>
      <c r="V3298" t="s">
        <v>9008</v>
      </c>
      <c r="X3298">
        <v>390971427285</v>
      </c>
      <c r="Y3298">
        <v>390971427271</v>
      </c>
    </row>
    <row r="3299" spans="1:25" x14ac:dyDescent="0.2">
      <c r="A3299" t="s">
        <v>27096</v>
      </c>
      <c r="B3299">
        <v>106742</v>
      </c>
      <c r="C3299">
        <v>312497</v>
      </c>
      <c r="D3299" t="s">
        <v>12894</v>
      </c>
      <c r="E3299" t="s">
        <v>24</v>
      </c>
      <c r="F3299">
        <v>999789574</v>
      </c>
      <c r="G3299" t="s">
        <v>13279</v>
      </c>
      <c r="H3299" t="s">
        <v>13280</v>
      </c>
      <c r="I3299" t="s">
        <v>25</v>
      </c>
      <c r="J3299" t="s">
        <v>26</v>
      </c>
      <c r="K3299">
        <v>200543</v>
      </c>
      <c r="L3299" t="s">
        <v>109</v>
      </c>
      <c r="M3299" t="s">
        <v>13281</v>
      </c>
      <c r="N3299" t="s">
        <v>1814</v>
      </c>
      <c r="O3299">
        <v>2027</v>
      </c>
      <c r="P3299" t="s">
        <v>13282</v>
      </c>
      <c r="Q3299" t="s">
        <v>13283</v>
      </c>
      <c r="R3299" t="s">
        <v>23800</v>
      </c>
      <c r="S3299" t="s">
        <v>28</v>
      </c>
      <c r="T3299" t="s">
        <v>56</v>
      </c>
      <c r="U3299" t="s">
        <v>19803</v>
      </c>
      <c r="V3299" t="s">
        <v>15776</v>
      </c>
      <c r="X3299" t="s">
        <v>23801</v>
      </c>
      <c r="Y3299" t="s">
        <v>23802</v>
      </c>
    </row>
    <row r="3300" spans="1:25" x14ac:dyDescent="0.2">
      <c r="A3300" t="s">
        <v>27096</v>
      </c>
      <c r="B3300">
        <v>106742</v>
      </c>
      <c r="C3300">
        <v>312497</v>
      </c>
      <c r="D3300" t="s">
        <v>12894</v>
      </c>
      <c r="E3300" t="s">
        <v>57</v>
      </c>
      <c r="F3300">
        <v>999641746</v>
      </c>
      <c r="G3300" t="s">
        <v>2413</v>
      </c>
      <c r="H3300" t="s">
        <v>2414</v>
      </c>
      <c r="I3300" t="s">
        <v>34</v>
      </c>
      <c r="J3300" t="s">
        <v>26</v>
      </c>
      <c r="K3300">
        <v>133876</v>
      </c>
      <c r="L3300" t="s">
        <v>357</v>
      </c>
      <c r="M3300" t="s">
        <v>2415</v>
      </c>
      <c r="N3300" t="s">
        <v>2416</v>
      </c>
      <c r="O3300">
        <v>31080</v>
      </c>
      <c r="P3300" t="s">
        <v>2417</v>
      </c>
      <c r="Q3300" t="s">
        <v>2418</v>
      </c>
      <c r="R3300" t="s">
        <v>23803</v>
      </c>
      <c r="S3300" t="s">
        <v>28</v>
      </c>
      <c r="T3300" t="s">
        <v>47</v>
      </c>
      <c r="U3300" t="s">
        <v>5813</v>
      </c>
      <c r="V3300" t="s">
        <v>2241</v>
      </c>
      <c r="X3300">
        <v>34943219877</v>
      </c>
      <c r="Y3300">
        <v>34943311442</v>
      </c>
    </row>
    <row r="3301" spans="1:25" x14ac:dyDescent="0.2">
      <c r="A3301" t="s">
        <v>27096</v>
      </c>
      <c r="B3301">
        <v>106742</v>
      </c>
      <c r="C3301">
        <v>312497</v>
      </c>
      <c r="D3301" t="s">
        <v>12894</v>
      </c>
      <c r="E3301" t="s">
        <v>24</v>
      </c>
      <c r="F3301">
        <v>999639418</v>
      </c>
      <c r="G3301" t="s">
        <v>7678</v>
      </c>
      <c r="H3301" t="s">
        <v>7679</v>
      </c>
      <c r="I3301" t="s">
        <v>34</v>
      </c>
      <c r="J3301" t="s">
        <v>26</v>
      </c>
      <c r="K3301">
        <v>113323</v>
      </c>
      <c r="L3301" t="s">
        <v>109</v>
      </c>
      <c r="M3301" t="s">
        <v>7680</v>
      </c>
      <c r="N3301" t="s">
        <v>7681</v>
      </c>
      <c r="O3301">
        <v>2802</v>
      </c>
      <c r="Q3301" t="s">
        <v>7682</v>
      </c>
      <c r="R3301" t="s">
        <v>23804</v>
      </c>
      <c r="S3301" t="s">
        <v>28</v>
      </c>
      <c r="T3301" t="s">
        <v>262</v>
      </c>
      <c r="U3301" t="s">
        <v>23805</v>
      </c>
      <c r="V3301" t="s">
        <v>5429</v>
      </c>
      <c r="X3301" t="s">
        <v>23806</v>
      </c>
    </row>
    <row r="3302" spans="1:25" x14ac:dyDescent="0.2">
      <c r="A3302" t="s">
        <v>27096</v>
      </c>
      <c r="B3302">
        <v>106742</v>
      </c>
      <c r="C3302">
        <v>312497</v>
      </c>
      <c r="D3302" t="s">
        <v>12894</v>
      </c>
      <c r="E3302" t="s">
        <v>24</v>
      </c>
      <c r="F3302">
        <v>953086402</v>
      </c>
      <c r="G3302" t="s">
        <v>23807</v>
      </c>
      <c r="H3302" t="s">
        <v>23808</v>
      </c>
      <c r="I3302" t="s">
        <v>209</v>
      </c>
      <c r="J3302" t="s">
        <v>26</v>
      </c>
      <c r="K3302">
        <v>33468</v>
      </c>
      <c r="L3302" t="s">
        <v>210</v>
      </c>
      <c r="M3302" t="s">
        <v>23809</v>
      </c>
      <c r="N3302" t="s">
        <v>2458</v>
      </c>
      <c r="O3302">
        <v>6122</v>
      </c>
      <c r="P3302" t="s">
        <v>23810</v>
      </c>
      <c r="R3302" t="s">
        <v>23811</v>
      </c>
      <c r="S3302" t="s">
        <v>28</v>
      </c>
      <c r="T3302" t="s">
        <v>65</v>
      </c>
      <c r="U3302" t="s">
        <v>1301</v>
      </c>
      <c r="V3302" t="s">
        <v>23812</v>
      </c>
      <c r="X3302">
        <v>393334077172</v>
      </c>
    </row>
    <row r="3303" spans="1:25" x14ac:dyDescent="0.2">
      <c r="A3303" t="s">
        <v>27096</v>
      </c>
      <c r="B3303">
        <v>106742</v>
      </c>
      <c r="C3303">
        <v>312497</v>
      </c>
      <c r="D3303" t="s">
        <v>12894</v>
      </c>
      <c r="E3303" t="s">
        <v>24</v>
      </c>
      <c r="F3303">
        <v>999751938</v>
      </c>
      <c r="G3303" t="s">
        <v>2954</v>
      </c>
      <c r="H3303" t="s">
        <v>2954</v>
      </c>
      <c r="I3303" t="s">
        <v>30</v>
      </c>
      <c r="J3303" t="s">
        <v>26</v>
      </c>
      <c r="K3303">
        <v>71269</v>
      </c>
      <c r="L3303" t="s">
        <v>82</v>
      </c>
      <c r="M3303" t="s">
        <v>2955</v>
      </c>
      <c r="N3303" t="s">
        <v>479</v>
      </c>
      <c r="O3303">
        <v>92400</v>
      </c>
      <c r="P3303" t="s">
        <v>1668</v>
      </c>
      <c r="Q3303" t="s">
        <v>2956</v>
      </c>
      <c r="R3303" t="s">
        <v>23813</v>
      </c>
      <c r="S3303" t="s">
        <v>28</v>
      </c>
      <c r="T3303" t="s">
        <v>65</v>
      </c>
      <c r="U3303" t="s">
        <v>539</v>
      </c>
      <c r="V3303" t="s">
        <v>10336</v>
      </c>
      <c r="X3303" t="s">
        <v>13798</v>
      </c>
    </row>
    <row r="3304" spans="1:25" x14ac:dyDescent="0.2">
      <c r="A3304" t="s">
        <v>27096</v>
      </c>
      <c r="B3304">
        <v>89374</v>
      </c>
      <c r="C3304">
        <v>218086</v>
      </c>
      <c r="D3304" t="s">
        <v>23820</v>
      </c>
      <c r="E3304" t="s">
        <v>24</v>
      </c>
      <c r="F3304">
        <v>999839238</v>
      </c>
      <c r="G3304" t="s">
        <v>8455</v>
      </c>
      <c r="H3304" t="s">
        <v>8456</v>
      </c>
      <c r="I3304" t="s">
        <v>34</v>
      </c>
      <c r="J3304" t="s">
        <v>26</v>
      </c>
      <c r="K3304">
        <v>287202.5</v>
      </c>
      <c r="L3304" t="s">
        <v>263</v>
      </c>
      <c r="M3304" t="s">
        <v>8457</v>
      </c>
      <c r="N3304" t="s">
        <v>4711</v>
      </c>
      <c r="O3304" t="s">
        <v>8458</v>
      </c>
      <c r="P3304" t="s">
        <v>8459</v>
      </c>
      <c r="Q3304" t="s">
        <v>8460</v>
      </c>
      <c r="R3304" t="s">
        <v>23821</v>
      </c>
      <c r="S3304" t="s">
        <v>28</v>
      </c>
      <c r="T3304" t="s">
        <v>47</v>
      </c>
      <c r="U3304" t="s">
        <v>2984</v>
      </c>
      <c r="V3304" t="s">
        <v>23822</v>
      </c>
      <c r="X3304" t="s">
        <v>23823</v>
      </c>
      <c r="Y3304" t="s">
        <v>23824</v>
      </c>
    </row>
    <row r="3305" spans="1:25" x14ac:dyDescent="0.2">
      <c r="A3305" t="s">
        <v>27096</v>
      </c>
      <c r="B3305">
        <v>89374</v>
      </c>
      <c r="C3305">
        <v>218086</v>
      </c>
      <c r="D3305" t="s">
        <v>23820</v>
      </c>
      <c r="E3305" t="s">
        <v>24</v>
      </c>
      <c r="F3305">
        <v>999659691</v>
      </c>
      <c r="G3305" t="s">
        <v>6300</v>
      </c>
      <c r="H3305" t="s">
        <v>6300</v>
      </c>
      <c r="I3305" t="s">
        <v>34</v>
      </c>
      <c r="J3305" t="s">
        <v>26</v>
      </c>
      <c r="K3305">
        <v>1602006.4</v>
      </c>
      <c r="L3305" t="s">
        <v>238</v>
      </c>
      <c r="M3305" t="s">
        <v>6301</v>
      </c>
      <c r="N3305" t="s">
        <v>1916</v>
      </c>
      <c r="O3305" t="s">
        <v>6302</v>
      </c>
      <c r="P3305" t="s">
        <v>6303</v>
      </c>
      <c r="Q3305" t="s">
        <v>6304</v>
      </c>
      <c r="R3305" t="s">
        <v>23825</v>
      </c>
      <c r="S3305" t="s">
        <v>28</v>
      </c>
      <c r="T3305" t="s">
        <v>47</v>
      </c>
      <c r="U3305" t="s">
        <v>1147</v>
      </c>
      <c r="V3305" t="s">
        <v>23466</v>
      </c>
      <c r="X3305" t="s">
        <v>16770</v>
      </c>
      <c r="Y3305" t="s">
        <v>23826</v>
      </c>
    </row>
    <row r="3306" spans="1:25" x14ac:dyDescent="0.2">
      <c r="A3306" t="s">
        <v>27096</v>
      </c>
      <c r="B3306">
        <v>89374</v>
      </c>
      <c r="C3306">
        <v>218086</v>
      </c>
      <c r="D3306" t="s">
        <v>23820</v>
      </c>
      <c r="E3306" t="s">
        <v>24</v>
      </c>
      <c r="F3306">
        <v>999868144</v>
      </c>
      <c r="G3306" t="s">
        <v>4876</v>
      </c>
      <c r="H3306" t="s">
        <v>4877</v>
      </c>
      <c r="I3306" t="s">
        <v>34</v>
      </c>
      <c r="J3306" t="s">
        <v>26</v>
      </c>
      <c r="K3306">
        <v>223086</v>
      </c>
      <c r="L3306" t="s">
        <v>372</v>
      </c>
      <c r="M3306" t="s">
        <v>4878</v>
      </c>
      <c r="N3306" t="s">
        <v>4879</v>
      </c>
      <c r="O3306" t="s">
        <v>4880</v>
      </c>
      <c r="P3306" t="s">
        <v>4881</v>
      </c>
      <c r="Q3306" t="s">
        <v>4882</v>
      </c>
      <c r="R3306" t="s">
        <v>23827</v>
      </c>
      <c r="S3306" t="s">
        <v>28</v>
      </c>
      <c r="T3306" t="s">
        <v>65</v>
      </c>
      <c r="U3306" t="s">
        <v>4081</v>
      </c>
      <c r="V3306" t="s">
        <v>23828</v>
      </c>
      <c r="X3306" t="s">
        <v>23829</v>
      </c>
      <c r="Y3306" t="s">
        <v>23830</v>
      </c>
    </row>
    <row r="3307" spans="1:25" x14ac:dyDescent="0.2">
      <c r="A3307" t="s">
        <v>27096</v>
      </c>
      <c r="B3307">
        <v>89374</v>
      </c>
      <c r="C3307">
        <v>218086</v>
      </c>
      <c r="D3307" t="s">
        <v>23820</v>
      </c>
      <c r="E3307" t="s">
        <v>24</v>
      </c>
      <c r="F3307">
        <v>998395490</v>
      </c>
      <c r="G3307" t="s">
        <v>23831</v>
      </c>
      <c r="H3307" t="s">
        <v>1758</v>
      </c>
      <c r="I3307" t="s">
        <v>30</v>
      </c>
      <c r="J3307" t="s">
        <v>26</v>
      </c>
      <c r="K3307">
        <v>313960</v>
      </c>
      <c r="L3307" t="s">
        <v>27</v>
      </c>
      <c r="M3307" t="s">
        <v>23780</v>
      </c>
      <c r="N3307" t="s">
        <v>550</v>
      </c>
      <c r="O3307">
        <v>10178</v>
      </c>
      <c r="R3307" t="s">
        <v>23832</v>
      </c>
      <c r="S3307" t="s">
        <v>28</v>
      </c>
      <c r="T3307" t="s">
        <v>65</v>
      </c>
      <c r="U3307" t="s">
        <v>14650</v>
      </c>
      <c r="V3307" t="s">
        <v>23833</v>
      </c>
      <c r="X3307" t="s">
        <v>23834</v>
      </c>
      <c r="Y3307" t="s">
        <v>23835</v>
      </c>
    </row>
    <row r="3308" spans="1:25" x14ac:dyDescent="0.2">
      <c r="A3308" t="s">
        <v>27096</v>
      </c>
      <c r="B3308">
        <v>89374</v>
      </c>
      <c r="C3308">
        <v>218086</v>
      </c>
      <c r="D3308" t="s">
        <v>23820</v>
      </c>
      <c r="E3308" t="s">
        <v>24</v>
      </c>
      <c r="F3308">
        <v>998369979</v>
      </c>
      <c r="G3308" t="s">
        <v>23836</v>
      </c>
      <c r="H3308" t="s">
        <v>23837</v>
      </c>
      <c r="I3308" t="s">
        <v>30</v>
      </c>
      <c r="J3308" t="s">
        <v>26</v>
      </c>
      <c r="K3308">
        <v>157696.20000000001</v>
      </c>
      <c r="L3308" t="s">
        <v>682</v>
      </c>
      <c r="M3308" t="s">
        <v>23838</v>
      </c>
      <c r="N3308" t="s">
        <v>23839</v>
      </c>
      <c r="O3308">
        <v>7423</v>
      </c>
      <c r="P3308" t="s">
        <v>23840</v>
      </c>
      <c r="R3308" t="s">
        <v>23841</v>
      </c>
      <c r="S3308" t="s">
        <v>28</v>
      </c>
      <c r="T3308" t="s">
        <v>40</v>
      </c>
      <c r="U3308" t="s">
        <v>1308</v>
      </c>
      <c r="V3308" t="s">
        <v>21814</v>
      </c>
      <c r="X3308" t="s">
        <v>23842</v>
      </c>
      <c r="Y3308" t="s">
        <v>23843</v>
      </c>
    </row>
    <row r="3309" spans="1:25" x14ac:dyDescent="0.2">
      <c r="A3309" t="s">
        <v>27096</v>
      </c>
      <c r="B3309">
        <v>89374</v>
      </c>
      <c r="C3309">
        <v>218086</v>
      </c>
      <c r="D3309" t="s">
        <v>23820</v>
      </c>
      <c r="E3309" t="s">
        <v>57</v>
      </c>
      <c r="F3309">
        <v>999844573</v>
      </c>
      <c r="G3309" t="s">
        <v>464</v>
      </c>
      <c r="H3309" t="s">
        <v>465</v>
      </c>
      <c r="I3309" t="s">
        <v>34</v>
      </c>
      <c r="J3309" t="s">
        <v>26</v>
      </c>
      <c r="K3309">
        <v>3835766.7</v>
      </c>
      <c r="L3309" t="s">
        <v>238</v>
      </c>
      <c r="M3309" t="s">
        <v>466</v>
      </c>
      <c r="N3309" t="s">
        <v>467</v>
      </c>
      <c r="O3309" t="s">
        <v>468</v>
      </c>
      <c r="P3309" t="s">
        <v>469</v>
      </c>
      <c r="Q3309" t="s">
        <v>470</v>
      </c>
      <c r="R3309" t="s">
        <v>23844</v>
      </c>
      <c r="S3309" t="s">
        <v>28</v>
      </c>
      <c r="T3309" t="s">
        <v>262</v>
      </c>
      <c r="U3309" t="s">
        <v>2059</v>
      </c>
      <c r="V3309" t="s">
        <v>23845</v>
      </c>
      <c r="X3309" t="s">
        <v>23846</v>
      </c>
      <c r="Y3309" t="s">
        <v>7927</v>
      </c>
    </row>
    <row r="3310" spans="1:25" x14ac:dyDescent="0.2">
      <c r="A3310" t="s">
        <v>27096</v>
      </c>
      <c r="B3310">
        <v>89374</v>
      </c>
      <c r="C3310">
        <v>218086</v>
      </c>
      <c r="D3310" t="s">
        <v>23820</v>
      </c>
      <c r="E3310" t="s">
        <v>24</v>
      </c>
      <c r="F3310">
        <v>999875225</v>
      </c>
      <c r="G3310" t="s">
        <v>4613</v>
      </c>
      <c r="H3310" t="s">
        <v>4614</v>
      </c>
      <c r="I3310" t="s">
        <v>34</v>
      </c>
      <c r="J3310" t="s">
        <v>26</v>
      </c>
      <c r="K3310">
        <v>354344</v>
      </c>
      <c r="L3310" t="s">
        <v>82</v>
      </c>
      <c r="M3310" t="s">
        <v>4615</v>
      </c>
      <c r="N3310" t="s">
        <v>4616</v>
      </c>
      <c r="O3310">
        <v>38031</v>
      </c>
      <c r="P3310" t="s">
        <v>4617</v>
      </c>
      <c r="Q3310" t="s">
        <v>4618</v>
      </c>
      <c r="R3310" t="s">
        <v>23847</v>
      </c>
      <c r="S3310" t="s">
        <v>28</v>
      </c>
      <c r="T3310" t="s">
        <v>47</v>
      </c>
      <c r="U3310" t="s">
        <v>8493</v>
      </c>
      <c r="V3310" t="s">
        <v>8494</v>
      </c>
      <c r="X3310" t="s">
        <v>14020</v>
      </c>
      <c r="Y3310" t="s">
        <v>23848</v>
      </c>
    </row>
    <row r="3311" spans="1:25" x14ac:dyDescent="0.2">
      <c r="A3311" t="s">
        <v>27096</v>
      </c>
      <c r="B3311">
        <v>89374</v>
      </c>
      <c r="C3311">
        <v>218086</v>
      </c>
      <c r="D3311" t="s">
        <v>23820</v>
      </c>
      <c r="E3311" t="s">
        <v>24</v>
      </c>
      <c r="F3311">
        <v>998521105</v>
      </c>
      <c r="G3311" t="s">
        <v>13706</v>
      </c>
      <c r="H3311" t="s">
        <v>13707</v>
      </c>
      <c r="I3311" t="s">
        <v>34</v>
      </c>
      <c r="J3311" t="s">
        <v>26</v>
      </c>
      <c r="K3311">
        <v>280162.8</v>
      </c>
      <c r="L3311" t="s">
        <v>682</v>
      </c>
      <c r="M3311" t="s">
        <v>13708</v>
      </c>
      <c r="N3311" t="s">
        <v>871</v>
      </c>
      <c r="O3311">
        <v>1060</v>
      </c>
      <c r="P3311" t="s">
        <v>13709</v>
      </c>
      <c r="R3311" t="s">
        <v>23849</v>
      </c>
      <c r="S3311" t="s">
        <v>28</v>
      </c>
      <c r="T3311" t="s">
        <v>47</v>
      </c>
      <c r="U3311" t="s">
        <v>705</v>
      </c>
      <c r="V3311" t="s">
        <v>2639</v>
      </c>
      <c r="X3311" t="s">
        <v>23850</v>
      </c>
      <c r="Y3311" t="s">
        <v>23851</v>
      </c>
    </row>
    <row r="3312" spans="1:25" x14ac:dyDescent="0.2">
      <c r="A3312" t="s">
        <v>27096</v>
      </c>
      <c r="B3312">
        <v>89374</v>
      </c>
      <c r="C3312">
        <v>218086</v>
      </c>
      <c r="D3312" t="s">
        <v>23820</v>
      </c>
      <c r="E3312" t="s">
        <v>24</v>
      </c>
      <c r="F3312">
        <v>999441926</v>
      </c>
      <c r="G3312" t="s">
        <v>23852</v>
      </c>
      <c r="H3312" t="s">
        <v>23853</v>
      </c>
      <c r="I3312" t="s">
        <v>30</v>
      </c>
      <c r="J3312" t="s">
        <v>472</v>
      </c>
      <c r="K3312">
        <v>108247.3</v>
      </c>
      <c r="L3312" t="s">
        <v>357</v>
      </c>
      <c r="M3312" t="s">
        <v>23854</v>
      </c>
      <c r="N3312" t="s">
        <v>575</v>
      </c>
      <c r="O3312">
        <v>28050</v>
      </c>
      <c r="R3312" t="s">
        <v>23855</v>
      </c>
      <c r="S3312" t="s">
        <v>28</v>
      </c>
      <c r="T3312" t="s">
        <v>47</v>
      </c>
      <c r="U3312" t="s">
        <v>7197</v>
      </c>
      <c r="V3312" t="s">
        <v>23856</v>
      </c>
      <c r="X3312" t="s">
        <v>23857</v>
      </c>
      <c r="Y3312" t="s">
        <v>23858</v>
      </c>
    </row>
    <row r="3313" spans="1:25" x14ac:dyDescent="0.2">
      <c r="A3313" t="s">
        <v>27096</v>
      </c>
      <c r="B3313">
        <v>89374</v>
      </c>
      <c r="C3313">
        <v>218086</v>
      </c>
      <c r="D3313" t="s">
        <v>23820</v>
      </c>
      <c r="E3313" t="s">
        <v>24</v>
      </c>
      <c r="F3313">
        <v>998369106</v>
      </c>
      <c r="G3313" t="s">
        <v>23859</v>
      </c>
      <c r="H3313" t="s">
        <v>23860</v>
      </c>
      <c r="I3313" t="s">
        <v>325</v>
      </c>
      <c r="J3313" t="s">
        <v>472</v>
      </c>
      <c r="L3313" t="s">
        <v>486</v>
      </c>
      <c r="M3313" t="s">
        <v>23861</v>
      </c>
      <c r="N3313" t="s">
        <v>488</v>
      </c>
      <c r="O3313">
        <v>1085</v>
      </c>
      <c r="R3313" t="s">
        <v>23862</v>
      </c>
      <c r="S3313" t="s">
        <v>28</v>
      </c>
      <c r="T3313" t="s">
        <v>262</v>
      </c>
      <c r="U3313" t="s">
        <v>9324</v>
      </c>
      <c r="V3313" t="s">
        <v>669</v>
      </c>
      <c r="X3313" t="s">
        <v>23863</v>
      </c>
      <c r="Y3313" t="s">
        <v>23864</v>
      </c>
    </row>
    <row r="3314" spans="1:25" x14ac:dyDescent="0.2">
      <c r="A3314" t="s">
        <v>27096</v>
      </c>
      <c r="B3314">
        <v>89374</v>
      </c>
      <c r="C3314">
        <v>218086</v>
      </c>
      <c r="D3314" t="s">
        <v>23820</v>
      </c>
      <c r="E3314" t="s">
        <v>24</v>
      </c>
      <c r="F3314">
        <v>998069958</v>
      </c>
      <c r="G3314" t="s">
        <v>23865</v>
      </c>
      <c r="H3314" t="s">
        <v>23866</v>
      </c>
      <c r="I3314" t="s">
        <v>325</v>
      </c>
      <c r="J3314" t="s">
        <v>26</v>
      </c>
      <c r="K3314">
        <v>263554.8</v>
      </c>
      <c r="L3314" t="s">
        <v>238</v>
      </c>
      <c r="M3314" t="s">
        <v>23867</v>
      </c>
      <c r="N3314" t="s">
        <v>5272</v>
      </c>
      <c r="O3314" t="s">
        <v>23868</v>
      </c>
      <c r="R3314" t="s">
        <v>23869</v>
      </c>
      <c r="S3314" t="s">
        <v>28</v>
      </c>
      <c r="T3314" t="s">
        <v>40</v>
      </c>
      <c r="U3314" t="s">
        <v>23870</v>
      </c>
      <c r="V3314" t="s">
        <v>23871</v>
      </c>
      <c r="X3314" t="s">
        <v>23872</v>
      </c>
      <c r="Y3314" t="s">
        <v>23873</v>
      </c>
    </row>
    <row r="3315" spans="1:25" x14ac:dyDescent="0.2">
      <c r="A3315" t="s">
        <v>27096</v>
      </c>
      <c r="B3315">
        <v>89374</v>
      </c>
      <c r="C3315">
        <v>218086</v>
      </c>
      <c r="D3315" t="s">
        <v>23820</v>
      </c>
      <c r="E3315" t="s">
        <v>24</v>
      </c>
      <c r="F3315">
        <v>999978336</v>
      </c>
      <c r="G3315" t="s">
        <v>1160</v>
      </c>
      <c r="H3315" t="s">
        <v>1160</v>
      </c>
      <c r="I3315" t="s">
        <v>34</v>
      </c>
      <c r="J3315" t="s">
        <v>26</v>
      </c>
      <c r="K3315">
        <v>455960</v>
      </c>
      <c r="L3315" t="s">
        <v>138</v>
      </c>
      <c r="M3315" t="s">
        <v>1161</v>
      </c>
      <c r="N3315" t="s">
        <v>1162</v>
      </c>
      <c r="O3315" t="s">
        <v>1163</v>
      </c>
      <c r="P3315" t="s">
        <v>1164</v>
      </c>
      <c r="Q3315" t="s">
        <v>1165</v>
      </c>
      <c r="R3315" t="s">
        <v>23874</v>
      </c>
      <c r="S3315" t="s">
        <v>28</v>
      </c>
      <c r="T3315" t="s">
        <v>40</v>
      </c>
      <c r="U3315" t="s">
        <v>1776</v>
      </c>
      <c r="V3315" t="s">
        <v>6004</v>
      </c>
      <c r="X3315" t="s">
        <v>6005</v>
      </c>
      <c r="Y3315" t="s">
        <v>7960</v>
      </c>
    </row>
    <row r="3316" spans="1:25" x14ac:dyDescent="0.2">
      <c r="A3316" t="s">
        <v>27096</v>
      </c>
      <c r="B3316">
        <v>89374</v>
      </c>
      <c r="C3316">
        <v>218086</v>
      </c>
      <c r="D3316" t="s">
        <v>23820</v>
      </c>
      <c r="E3316" t="s">
        <v>24</v>
      </c>
      <c r="F3316">
        <v>999858735</v>
      </c>
      <c r="G3316" t="s">
        <v>6409</v>
      </c>
      <c r="H3316" t="s">
        <v>4006</v>
      </c>
      <c r="I3316" t="s">
        <v>34</v>
      </c>
      <c r="J3316" t="s">
        <v>26</v>
      </c>
      <c r="K3316">
        <v>706341.6</v>
      </c>
      <c r="L3316" t="s">
        <v>27</v>
      </c>
      <c r="M3316" t="s">
        <v>6410</v>
      </c>
      <c r="N3316" t="s">
        <v>2953</v>
      </c>
      <c r="O3316">
        <v>42119</v>
      </c>
      <c r="P3316" t="s">
        <v>6411</v>
      </c>
      <c r="Q3316" t="s">
        <v>6412</v>
      </c>
      <c r="R3316" t="s">
        <v>23875</v>
      </c>
      <c r="S3316" t="s">
        <v>28</v>
      </c>
      <c r="T3316" t="s">
        <v>262</v>
      </c>
      <c r="U3316" t="s">
        <v>994</v>
      </c>
      <c r="V3316" t="s">
        <v>2526</v>
      </c>
      <c r="X3316" t="s">
        <v>23876</v>
      </c>
      <c r="Y3316" t="s">
        <v>23877</v>
      </c>
    </row>
    <row r="3317" spans="1:25" x14ac:dyDescent="0.2">
      <c r="A3317" t="s">
        <v>27096</v>
      </c>
      <c r="B3317">
        <v>89374</v>
      </c>
      <c r="C3317">
        <v>218086</v>
      </c>
      <c r="D3317" t="s">
        <v>23820</v>
      </c>
      <c r="E3317" t="s">
        <v>24</v>
      </c>
      <c r="F3317">
        <v>998058415</v>
      </c>
      <c r="G3317" t="s">
        <v>10832</v>
      </c>
      <c r="H3317" t="s">
        <v>10833</v>
      </c>
      <c r="I3317" t="s">
        <v>325</v>
      </c>
      <c r="J3317" t="s">
        <v>26</v>
      </c>
      <c r="K3317">
        <v>252000.58</v>
      </c>
      <c r="L3317" t="s">
        <v>138</v>
      </c>
      <c r="M3317" t="s">
        <v>10834</v>
      </c>
      <c r="N3317" t="s">
        <v>1551</v>
      </c>
      <c r="O3317" t="s">
        <v>10835</v>
      </c>
      <c r="P3317" t="s">
        <v>10836</v>
      </c>
      <c r="R3317" t="s">
        <v>23878</v>
      </c>
      <c r="S3317" t="s">
        <v>28</v>
      </c>
      <c r="T3317" t="s">
        <v>40</v>
      </c>
      <c r="U3317" t="s">
        <v>1433</v>
      </c>
      <c r="V3317" t="s">
        <v>5687</v>
      </c>
      <c r="X3317">
        <v>442890922471</v>
      </c>
      <c r="Y3317">
        <v>442890922943</v>
      </c>
    </row>
    <row r="3318" spans="1:25" x14ac:dyDescent="0.2">
      <c r="A3318" t="s">
        <v>27096</v>
      </c>
      <c r="B3318">
        <v>89374</v>
      </c>
      <c r="C3318">
        <v>218086</v>
      </c>
      <c r="D3318" t="s">
        <v>23820</v>
      </c>
      <c r="E3318" t="s">
        <v>24</v>
      </c>
      <c r="F3318">
        <v>998587938</v>
      </c>
      <c r="G3318" t="s">
        <v>23879</v>
      </c>
      <c r="H3318" t="s">
        <v>23880</v>
      </c>
      <c r="I3318" t="s">
        <v>30</v>
      </c>
      <c r="J3318" t="s">
        <v>26</v>
      </c>
      <c r="K3318">
        <v>511696.22</v>
      </c>
      <c r="L3318" t="s">
        <v>27</v>
      </c>
      <c r="M3318" t="s">
        <v>23881</v>
      </c>
      <c r="N3318" t="s">
        <v>16214</v>
      </c>
      <c r="O3318">
        <v>26160</v>
      </c>
      <c r="P3318" t="s">
        <v>23882</v>
      </c>
      <c r="R3318" t="s">
        <v>23883</v>
      </c>
      <c r="S3318" t="s">
        <v>28</v>
      </c>
      <c r="T3318" t="s">
        <v>40</v>
      </c>
      <c r="U3318" t="s">
        <v>994</v>
      </c>
      <c r="V3318" t="s">
        <v>23884</v>
      </c>
      <c r="X3318">
        <v>494486923100</v>
      </c>
      <c r="Y3318">
        <v>4944869231050</v>
      </c>
    </row>
    <row r="3319" spans="1:25" x14ac:dyDescent="0.2">
      <c r="A3319" t="s">
        <v>27096</v>
      </c>
      <c r="B3319">
        <v>89374</v>
      </c>
      <c r="C3319">
        <v>218086</v>
      </c>
      <c r="D3319" t="s">
        <v>23820</v>
      </c>
      <c r="E3319" t="s">
        <v>24</v>
      </c>
      <c r="F3319">
        <v>999588784</v>
      </c>
      <c r="G3319" t="s">
        <v>3420</v>
      </c>
      <c r="H3319" t="s">
        <v>3420</v>
      </c>
      <c r="I3319" t="s">
        <v>34</v>
      </c>
      <c r="J3319" t="s">
        <v>26</v>
      </c>
      <c r="K3319">
        <v>1059505.3</v>
      </c>
      <c r="L3319" t="s">
        <v>238</v>
      </c>
      <c r="M3319" t="s">
        <v>3421</v>
      </c>
      <c r="N3319" t="s">
        <v>3422</v>
      </c>
      <c r="O3319" t="s">
        <v>3423</v>
      </c>
      <c r="P3319" t="s">
        <v>3424</v>
      </c>
      <c r="Q3319" t="s">
        <v>3425</v>
      </c>
      <c r="R3319" t="s">
        <v>23885</v>
      </c>
      <c r="S3319" t="s">
        <v>28</v>
      </c>
      <c r="T3319" t="s">
        <v>47</v>
      </c>
      <c r="U3319" t="s">
        <v>2253</v>
      </c>
      <c r="V3319" t="s">
        <v>15167</v>
      </c>
      <c r="X3319" t="s">
        <v>23886</v>
      </c>
      <c r="Y3319" t="s">
        <v>15940</v>
      </c>
    </row>
    <row r="3320" spans="1:25" x14ac:dyDescent="0.2">
      <c r="A3320" t="s">
        <v>27096</v>
      </c>
      <c r="B3320">
        <v>89374</v>
      </c>
      <c r="C3320">
        <v>218086</v>
      </c>
      <c r="D3320" t="s">
        <v>23820</v>
      </c>
      <c r="E3320" t="s">
        <v>24</v>
      </c>
      <c r="F3320">
        <v>999868532</v>
      </c>
      <c r="G3320" t="s">
        <v>3659</v>
      </c>
      <c r="H3320" t="s">
        <v>3660</v>
      </c>
      <c r="I3320" t="s">
        <v>34</v>
      </c>
      <c r="J3320" t="s">
        <v>26</v>
      </c>
      <c r="K3320">
        <v>139705.20000000001</v>
      </c>
      <c r="L3320" t="s">
        <v>900</v>
      </c>
      <c r="M3320" t="s">
        <v>3661</v>
      </c>
      <c r="N3320" t="s">
        <v>2594</v>
      </c>
      <c r="O3320">
        <v>1000</v>
      </c>
      <c r="P3320" t="s">
        <v>3662</v>
      </c>
      <c r="Q3320" t="s">
        <v>3663</v>
      </c>
      <c r="R3320" t="s">
        <v>23887</v>
      </c>
      <c r="S3320" t="s">
        <v>28</v>
      </c>
      <c r="T3320" t="s">
        <v>47</v>
      </c>
      <c r="U3320" t="s">
        <v>229</v>
      </c>
      <c r="V3320" t="s">
        <v>5504</v>
      </c>
      <c r="X3320" t="s">
        <v>23888</v>
      </c>
      <c r="Y3320">
        <v>35929653446</v>
      </c>
    </row>
    <row r="3321" spans="1:25" x14ac:dyDescent="0.2">
      <c r="A3321" t="s">
        <v>27096</v>
      </c>
      <c r="B3321">
        <v>89374</v>
      </c>
      <c r="C3321">
        <v>218086</v>
      </c>
      <c r="D3321" t="s">
        <v>23820</v>
      </c>
      <c r="E3321" t="s">
        <v>24</v>
      </c>
      <c r="F3321">
        <v>999899572</v>
      </c>
      <c r="G3321" t="s">
        <v>595</v>
      </c>
      <c r="H3321" t="s">
        <v>596</v>
      </c>
      <c r="I3321" t="s">
        <v>34</v>
      </c>
      <c r="J3321" t="s">
        <v>26</v>
      </c>
      <c r="K3321">
        <v>355748.4</v>
      </c>
      <c r="L3321" t="s">
        <v>357</v>
      </c>
      <c r="M3321" t="s">
        <v>597</v>
      </c>
      <c r="N3321" t="s">
        <v>598</v>
      </c>
      <c r="O3321">
        <v>28903</v>
      </c>
      <c r="P3321" t="s">
        <v>599</v>
      </c>
      <c r="Q3321" t="s">
        <v>600</v>
      </c>
      <c r="R3321" t="s">
        <v>23889</v>
      </c>
      <c r="S3321" t="s">
        <v>28</v>
      </c>
      <c r="T3321" t="s">
        <v>47</v>
      </c>
      <c r="U3321" t="s">
        <v>601</v>
      </c>
      <c r="V3321" t="s">
        <v>602</v>
      </c>
      <c r="X3321" t="s">
        <v>14574</v>
      </c>
      <c r="Y3321" t="s">
        <v>14575</v>
      </c>
    </row>
    <row r="3322" spans="1:25" x14ac:dyDescent="0.2">
      <c r="A3322" t="s">
        <v>27096</v>
      </c>
      <c r="B3322">
        <v>192602</v>
      </c>
      <c r="C3322">
        <v>607663</v>
      </c>
      <c r="D3322" t="s">
        <v>9693</v>
      </c>
      <c r="E3322" t="s">
        <v>57</v>
      </c>
      <c r="F3322">
        <v>999766294</v>
      </c>
      <c r="G3322" t="s">
        <v>6505</v>
      </c>
      <c r="H3322" t="s">
        <v>6506</v>
      </c>
      <c r="I3322" t="s">
        <v>30</v>
      </c>
      <c r="J3322" t="s">
        <v>26</v>
      </c>
      <c r="K3322">
        <v>409940.32</v>
      </c>
      <c r="L3322" t="s">
        <v>82</v>
      </c>
      <c r="M3322" t="s">
        <v>6507</v>
      </c>
      <c r="N3322" t="s">
        <v>479</v>
      </c>
      <c r="O3322">
        <v>92400</v>
      </c>
      <c r="P3322" t="s">
        <v>6508</v>
      </c>
      <c r="Q3322" t="s">
        <v>6509</v>
      </c>
      <c r="R3322" t="s">
        <v>23890</v>
      </c>
      <c r="S3322" t="s">
        <v>28</v>
      </c>
      <c r="T3322" t="s">
        <v>56</v>
      </c>
      <c r="U3322" t="s">
        <v>1337</v>
      </c>
      <c r="V3322" t="s">
        <v>6511</v>
      </c>
      <c r="X3322" t="s">
        <v>15082</v>
      </c>
      <c r="Y3322" t="s">
        <v>23891</v>
      </c>
    </row>
    <row r="3323" spans="1:25" x14ac:dyDescent="0.2">
      <c r="A3323" t="s">
        <v>27096</v>
      </c>
      <c r="B3323">
        <v>192602</v>
      </c>
      <c r="C3323">
        <v>607663</v>
      </c>
      <c r="D3323" t="s">
        <v>9693</v>
      </c>
      <c r="E3323" t="s">
        <v>24</v>
      </c>
      <c r="F3323">
        <v>952710236</v>
      </c>
      <c r="G3323" t="s">
        <v>14118</v>
      </c>
      <c r="H3323" t="s">
        <v>14119</v>
      </c>
      <c r="I3323" t="s">
        <v>30</v>
      </c>
      <c r="J3323" t="s">
        <v>26</v>
      </c>
      <c r="K3323">
        <v>125039</v>
      </c>
      <c r="L3323" t="s">
        <v>357</v>
      </c>
      <c r="M3323" t="s">
        <v>14120</v>
      </c>
      <c r="N3323" t="s">
        <v>358</v>
      </c>
      <c r="O3323">
        <v>8001</v>
      </c>
      <c r="P3323" t="s">
        <v>14121</v>
      </c>
      <c r="Q3323" t="s">
        <v>14122</v>
      </c>
      <c r="R3323" t="s">
        <v>23892</v>
      </c>
      <c r="S3323" t="s">
        <v>28</v>
      </c>
      <c r="T3323" t="s">
        <v>40</v>
      </c>
      <c r="U3323" t="s">
        <v>14124</v>
      </c>
      <c r="V3323" t="s">
        <v>811</v>
      </c>
      <c r="X3323">
        <v>34618225258</v>
      </c>
    </row>
    <row r="3324" spans="1:25" x14ac:dyDescent="0.2">
      <c r="A3324" t="s">
        <v>27096</v>
      </c>
      <c r="B3324">
        <v>192602</v>
      </c>
      <c r="C3324">
        <v>607663</v>
      </c>
      <c r="D3324" t="s">
        <v>9693</v>
      </c>
      <c r="E3324" t="s">
        <v>24</v>
      </c>
      <c r="F3324">
        <v>986453723</v>
      </c>
      <c r="G3324" t="s">
        <v>15424</v>
      </c>
      <c r="H3324" t="s">
        <v>8387</v>
      </c>
      <c r="I3324" t="s">
        <v>30</v>
      </c>
      <c r="J3324" t="s">
        <v>26</v>
      </c>
      <c r="K3324">
        <v>101906.8</v>
      </c>
      <c r="L3324" t="s">
        <v>82</v>
      </c>
      <c r="M3324" t="s">
        <v>15425</v>
      </c>
      <c r="N3324" t="s">
        <v>501</v>
      </c>
      <c r="O3324">
        <v>75015</v>
      </c>
      <c r="P3324" t="s">
        <v>15426</v>
      </c>
      <c r="R3324" t="s">
        <v>23893</v>
      </c>
      <c r="S3324" t="s">
        <v>28</v>
      </c>
      <c r="T3324" t="s">
        <v>40</v>
      </c>
      <c r="U3324" t="s">
        <v>1225</v>
      </c>
      <c r="V3324" t="s">
        <v>15427</v>
      </c>
      <c r="X3324">
        <v>33677093535</v>
      </c>
    </row>
    <row r="3325" spans="1:25" x14ac:dyDescent="0.2">
      <c r="A3325" t="s">
        <v>27096</v>
      </c>
      <c r="B3325">
        <v>192602</v>
      </c>
      <c r="C3325">
        <v>607663</v>
      </c>
      <c r="D3325" t="s">
        <v>9693</v>
      </c>
      <c r="E3325" t="s">
        <v>24</v>
      </c>
      <c r="F3325">
        <v>998510532</v>
      </c>
      <c r="G3325" t="s">
        <v>17415</v>
      </c>
      <c r="H3325" t="s">
        <v>17416</v>
      </c>
      <c r="I3325" t="s">
        <v>209</v>
      </c>
      <c r="J3325" t="s">
        <v>26</v>
      </c>
      <c r="K3325">
        <v>52911.5</v>
      </c>
      <c r="L3325" t="s">
        <v>82</v>
      </c>
      <c r="M3325" t="s">
        <v>17417</v>
      </c>
      <c r="N3325" t="s">
        <v>17418</v>
      </c>
      <c r="O3325">
        <v>93571</v>
      </c>
      <c r="P3325" t="s">
        <v>17419</v>
      </c>
      <c r="Q3325" t="s">
        <v>17420</v>
      </c>
      <c r="R3325" t="s">
        <v>23894</v>
      </c>
      <c r="S3325" t="s">
        <v>28</v>
      </c>
      <c r="T3325" t="s">
        <v>65</v>
      </c>
      <c r="U3325" t="s">
        <v>6588</v>
      </c>
      <c r="V3325" t="s">
        <v>21892</v>
      </c>
      <c r="X3325" t="s">
        <v>23895</v>
      </c>
    </row>
    <row r="3326" spans="1:25" x14ac:dyDescent="0.2">
      <c r="A3326" t="s">
        <v>27096</v>
      </c>
      <c r="B3326">
        <v>192602</v>
      </c>
      <c r="C3326">
        <v>607663</v>
      </c>
      <c r="D3326" t="s">
        <v>9693</v>
      </c>
      <c r="E3326" t="s">
        <v>24</v>
      </c>
      <c r="F3326">
        <v>997998081</v>
      </c>
      <c r="G3326" t="s">
        <v>6257</v>
      </c>
      <c r="H3326" t="s">
        <v>6258</v>
      </c>
      <c r="I3326" t="s">
        <v>30</v>
      </c>
      <c r="J3326" t="s">
        <v>26</v>
      </c>
      <c r="K3326">
        <v>203942</v>
      </c>
      <c r="L3326" t="s">
        <v>82</v>
      </c>
      <c r="M3326" t="s">
        <v>6259</v>
      </c>
      <c r="N3326" t="s">
        <v>6260</v>
      </c>
      <c r="O3326">
        <v>92190</v>
      </c>
      <c r="P3326" t="s">
        <v>6261</v>
      </c>
      <c r="Q3326" t="s">
        <v>6262</v>
      </c>
      <c r="R3326" t="s">
        <v>23896</v>
      </c>
      <c r="S3326" t="s">
        <v>28</v>
      </c>
      <c r="T3326" t="s">
        <v>40</v>
      </c>
      <c r="U3326" t="s">
        <v>335</v>
      </c>
      <c r="V3326" t="s">
        <v>23897</v>
      </c>
      <c r="X3326" t="s">
        <v>23898</v>
      </c>
    </row>
    <row r="3327" spans="1:25" x14ac:dyDescent="0.2">
      <c r="A3327" t="s">
        <v>27096</v>
      </c>
      <c r="B3327">
        <v>192602</v>
      </c>
      <c r="C3327">
        <v>607663</v>
      </c>
      <c r="D3327" t="s">
        <v>9693</v>
      </c>
      <c r="E3327" t="s">
        <v>24</v>
      </c>
      <c r="F3327">
        <v>984808312</v>
      </c>
      <c r="G3327" t="s">
        <v>17340</v>
      </c>
      <c r="H3327" t="s">
        <v>8286</v>
      </c>
      <c r="I3327" t="s">
        <v>325</v>
      </c>
      <c r="J3327" t="s">
        <v>26</v>
      </c>
      <c r="K3327">
        <v>71741.36</v>
      </c>
      <c r="L3327" t="s">
        <v>1453</v>
      </c>
      <c r="M3327" t="s">
        <v>17341</v>
      </c>
      <c r="N3327" t="s">
        <v>3435</v>
      </c>
      <c r="O3327">
        <v>1026</v>
      </c>
      <c r="P3327" t="s">
        <v>17342</v>
      </c>
      <c r="R3327" t="s">
        <v>23899</v>
      </c>
      <c r="S3327" t="s">
        <v>28</v>
      </c>
      <c r="T3327" t="s">
        <v>40</v>
      </c>
      <c r="U3327" t="s">
        <v>23900</v>
      </c>
      <c r="V3327" t="s">
        <v>3877</v>
      </c>
      <c r="X3327">
        <v>37167208459</v>
      </c>
    </row>
    <row r="3328" spans="1:25" x14ac:dyDescent="0.2">
      <c r="A3328" t="s">
        <v>27096</v>
      </c>
      <c r="B3328">
        <v>192602</v>
      </c>
      <c r="C3328">
        <v>607663</v>
      </c>
      <c r="D3328" t="s">
        <v>9693</v>
      </c>
      <c r="E3328" t="s">
        <v>24</v>
      </c>
      <c r="F3328">
        <v>999587135</v>
      </c>
      <c r="G3328" t="s">
        <v>904</v>
      </c>
      <c r="H3328" t="s">
        <v>905</v>
      </c>
      <c r="I3328" t="s">
        <v>25</v>
      </c>
      <c r="J3328" t="s">
        <v>26</v>
      </c>
      <c r="K3328">
        <v>62862.5</v>
      </c>
      <c r="L3328" t="s">
        <v>906</v>
      </c>
      <c r="M3328" t="s">
        <v>907</v>
      </c>
      <c r="N3328" t="s">
        <v>908</v>
      </c>
      <c r="O3328">
        <v>6100</v>
      </c>
      <c r="P3328" t="s">
        <v>909</v>
      </c>
      <c r="Q3328" t="s">
        <v>910</v>
      </c>
      <c r="R3328" t="s">
        <v>23901</v>
      </c>
      <c r="S3328" t="s">
        <v>28</v>
      </c>
      <c r="T3328" t="s">
        <v>65</v>
      </c>
      <c r="U3328" t="s">
        <v>15321</v>
      </c>
      <c r="V3328" t="s">
        <v>15322</v>
      </c>
      <c r="X3328" t="s">
        <v>23902</v>
      </c>
    </row>
    <row r="3329" spans="1:25" x14ac:dyDescent="0.2">
      <c r="A3329" t="s">
        <v>27096</v>
      </c>
      <c r="B3329">
        <v>192602</v>
      </c>
      <c r="C3329">
        <v>607663</v>
      </c>
      <c r="D3329" t="s">
        <v>9693</v>
      </c>
      <c r="E3329" t="s">
        <v>24</v>
      </c>
      <c r="F3329">
        <v>986100255</v>
      </c>
      <c r="G3329" t="s">
        <v>15105</v>
      </c>
      <c r="H3329" t="s">
        <v>15106</v>
      </c>
      <c r="I3329" t="s">
        <v>34</v>
      </c>
      <c r="J3329" t="s">
        <v>26</v>
      </c>
      <c r="K3329">
        <v>121766</v>
      </c>
      <c r="L3329" t="s">
        <v>27</v>
      </c>
      <c r="M3329" t="s">
        <v>15107</v>
      </c>
      <c r="N3329" t="s">
        <v>2608</v>
      </c>
      <c r="O3329">
        <v>64295</v>
      </c>
      <c r="P3329" t="s">
        <v>15108</v>
      </c>
      <c r="Q3329" t="s">
        <v>15109</v>
      </c>
      <c r="R3329" t="s">
        <v>23903</v>
      </c>
      <c r="S3329" t="s">
        <v>28</v>
      </c>
      <c r="T3329" t="s">
        <v>65</v>
      </c>
      <c r="U3329" t="s">
        <v>66</v>
      </c>
      <c r="V3329" t="s">
        <v>15111</v>
      </c>
      <c r="X3329">
        <v>496151168081</v>
      </c>
    </row>
    <row r="3330" spans="1:25" x14ac:dyDescent="0.2">
      <c r="A3330" t="s">
        <v>27096</v>
      </c>
      <c r="B3330">
        <v>192602</v>
      </c>
      <c r="C3330">
        <v>607663</v>
      </c>
      <c r="D3330" t="s">
        <v>9693</v>
      </c>
      <c r="E3330" t="s">
        <v>24</v>
      </c>
      <c r="F3330">
        <v>999529323</v>
      </c>
      <c r="G3330" t="s">
        <v>15125</v>
      </c>
      <c r="H3330" t="s">
        <v>7338</v>
      </c>
      <c r="I3330" t="s">
        <v>25</v>
      </c>
      <c r="J3330" t="s">
        <v>26</v>
      </c>
      <c r="K3330">
        <v>48064.4</v>
      </c>
      <c r="L3330" t="s">
        <v>947</v>
      </c>
      <c r="M3330" t="s">
        <v>15126</v>
      </c>
      <c r="N3330" t="s">
        <v>1525</v>
      </c>
      <c r="O3330">
        <v>51005</v>
      </c>
      <c r="P3330" t="s">
        <v>15127</v>
      </c>
      <c r="Q3330" t="s">
        <v>15128</v>
      </c>
      <c r="R3330" t="s">
        <v>23904</v>
      </c>
      <c r="S3330" t="s">
        <v>28</v>
      </c>
      <c r="T3330" t="s">
        <v>65</v>
      </c>
      <c r="U3330" t="s">
        <v>522</v>
      </c>
      <c r="V3330" t="s">
        <v>15130</v>
      </c>
      <c r="X3330" t="s">
        <v>23905</v>
      </c>
    </row>
    <row r="3331" spans="1:25" x14ac:dyDescent="0.2">
      <c r="A3331" t="s">
        <v>27096</v>
      </c>
      <c r="B3331">
        <v>192602</v>
      </c>
      <c r="C3331">
        <v>607663</v>
      </c>
      <c r="D3331" t="s">
        <v>9693</v>
      </c>
      <c r="E3331" t="s">
        <v>24</v>
      </c>
      <c r="F3331">
        <v>983074437</v>
      </c>
      <c r="G3331" t="s">
        <v>23906</v>
      </c>
      <c r="H3331" t="s">
        <v>23907</v>
      </c>
      <c r="I3331" t="s">
        <v>30</v>
      </c>
      <c r="J3331" t="s">
        <v>26</v>
      </c>
      <c r="K3331">
        <v>22470</v>
      </c>
      <c r="L3331" t="s">
        <v>238</v>
      </c>
      <c r="M3331" t="s">
        <v>23908</v>
      </c>
      <c r="N3331" t="s">
        <v>240</v>
      </c>
      <c r="O3331" t="s">
        <v>23909</v>
      </c>
      <c r="P3331" t="s">
        <v>23910</v>
      </c>
      <c r="R3331" t="s">
        <v>23911</v>
      </c>
      <c r="S3331" t="s">
        <v>28</v>
      </c>
      <c r="T3331" t="s">
        <v>40</v>
      </c>
      <c r="U3331" t="s">
        <v>1483</v>
      </c>
      <c r="V3331" t="s">
        <v>23912</v>
      </c>
      <c r="X3331" t="s">
        <v>23913</v>
      </c>
      <c r="Y3331" t="s">
        <v>23914</v>
      </c>
    </row>
    <row r="3332" spans="1:25" x14ac:dyDescent="0.2">
      <c r="A3332" t="s">
        <v>27096</v>
      </c>
      <c r="B3332">
        <v>192602</v>
      </c>
      <c r="C3332">
        <v>607663</v>
      </c>
      <c r="D3332" t="s">
        <v>9693</v>
      </c>
      <c r="E3332" t="s">
        <v>24</v>
      </c>
      <c r="F3332">
        <v>999639418</v>
      </c>
      <c r="G3332" t="s">
        <v>7678</v>
      </c>
      <c r="H3332" t="s">
        <v>7679</v>
      </c>
      <c r="I3332" t="s">
        <v>34</v>
      </c>
      <c r="J3332" t="s">
        <v>26</v>
      </c>
      <c r="K3332">
        <v>225154.75</v>
      </c>
      <c r="L3332" t="s">
        <v>109</v>
      </c>
      <c r="M3332" t="s">
        <v>7680</v>
      </c>
      <c r="N3332" t="s">
        <v>7681</v>
      </c>
      <c r="O3332">
        <v>2802</v>
      </c>
      <c r="Q3332" t="s">
        <v>7682</v>
      </c>
      <c r="R3332" t="s">
        <v>23915</v>
      </c>
      <c r="S3332" t="s">
        <v>28</v>
      </c>
      <c r="T3332" t="s">
        <v>262</v>
      </c>
      <c r="U3332" t="s">
        <v>475</v>
      </c>
      <c r="V3332" t="s">
        <v>1300</v>
      </c>
      <c r="X3332" t="s">
        <v>23916</v>
      </c>
    </row>
    <row r="3333" spans="1:25" x14ac:dyDescent="0.2">
      <c r="A3333" t="s">
        <v>27096</v>
      </c>
      <c r="B3333">
        <v>192602</v>
      </c>
      <c r="C3333">
        <v>607663</v>
      </c>
      <c r="D3333" t="s">
        <v>9693</v>
      </c>
      <c r="E3333" t="s">
        <v>24</v>
      </c>
      <c r="F3333">
        <v>999814309</v>
      </c>
      <c r="G3333" t="s">
        <v>15137</v>
      </c>
      <c r="H3333" t="s">
        <v>15138</v>
      </c>
      <c r="I3333" t="s">
        <v>325</v>
      </c>
      <c r="J3333" t="s">
        <v>26</v>
      </c>
      <c r="K3333">
        <v>54356</v>
      </c>
      <c r="L3333" t="s">
        <v>312</v>
      </c>
      <c r="M3333" t="s">
        <v>15139</v>
      </c>
      <c r="N3333" t="s">
        <v>9667</v>
      </c>
      <c r="O3333" t="s">
        <v>15140</v>
      </c>
      <c r="P3333" t="s">
        <v>15141</v>
      </c>
      <c r="R3333" t="s">
        <v>23917</v>
      </c>
      <c r="S3333" t="s">
        <v>28</v>
      </c>
      <c r="T3333" t="s">
        <v>40</v>
      </c>
      <c r="U3333" t="s">
        <v>640</v>
      </c>
      <c r="V3333" t="s">
        <v>15143</v>
      </c>
      <c r="X3333">
        <v>31388886226</v>
      </c>
    </row>
    <row r="3334" spans="1:25" x14ac:dyDescent="0.2">
      <c r="A3334" t="s">
        <v>27096</v>
      </c>
      <c r="B3334">
        <v>192602</v>
      </c>
      <c r="C3334">
        <v>607663</v>
      </c>
      <c r="D3334" t="s">
        <v>9693</v>
      </c>
      <c r="E3334" t="s">
        <v>24</v>
      </c>
      <c r="F3334">
        <v>983116438</v>
      </c>
      <c r="G3334" t="s">
        <v>23918</v>
      </c>
      <c r="H3334" t="s">
        <v>23919</v>
      </c>
      <c r="I3334" t="s">
        <v>325</v>
      </c>
      <c r="J3334" t="s">
        <v>26</v>
      </c>
      <c r="K3334">
        <v>42532.5</v>
      </c>
      <c r="L3334" t="s">
        <v>82</v>
      </c>
      <c r="M3334" t="s">
        <v>23920</v>
      </c>
      <c r="N3334" t="s">
        <v>23921</v>
      </c>
      <c r="O3334">
        <v>8105</v>
      </c>
      <c r="R3334" t="s">
        <v>23922</v>
      </c>
      <c r="S3334" t="s">
        <v>28</v>
      </c>
      <c r="T3334" t="s">
        <v>40</v>
      </c>
      <c r="U3334" t="s">
        <v>6588</v>
      </c>
      <c r="V3334" t="s">
        <v>23923</v>
      </c>
      <c r="X3334">
        <v>33177935229</v>
      </c>
    </row>
    <row r="3335" spans="1:25" x14ac:dyDescent="0.2">
      <c r="A3335" t="s">
        <v>27096</v>
      </c>
      <c r="B3335">
        <v>192602</v>
      </c>
      <c r="C3335">
        <v>607663</v>
      </c>
      <c r="D3335" t="s">
        <v>9693</v>
      </c>
      <c r="E3335" t="s">
        <v>24</v>
      </c>
      <c r="F3335">
        <v>952328250</v>
      </c>
      <c r="G3335" t="s">
        <v>23924</v>
      </c>
      <c r="H3335" t="s">
        <v>23924</v>
      </c>
      <c r="I3335" t="s">
        <v>30</v>
      </c>
      <c r="J3335" t="s">
        <v>26</v>
      </c>
      <c r="K3335">
        <v>102178.58</v>
      </c>
      <c r="L3335" t="s">
        <v>312</v>
      </c>
      <c r="M3335" t="s">
        <v>23925</v>
      </c>
      <c r="N3335" t="s">
        <v>1035</v>
      </c>
      <c r="O3335" t="s">
        <v>23926</v>
      </c>
      <c r="P3335" t="s">
        <v>23927</v>
      </c>
      <c r="Q3335" t="s">
        <v>23928</v>
      </c>
      <c r="R3335" t="s">
        <v>23929</v>
      </c>
      <c r="S3335" t="s">
        <v>28</v>
      </c>
      <c r="T3335" t="s">
        <v>40</v>
      </c>
      <c r="U3335" t="s">
        <v>7904</v>
      </c>
      <c r="V3335" t="s">
        <v>23930</v>
      </c>
      <c r="X3335" t="s">
        <v>23931</v>
      </c>
      <c r="Y3335" t="s">
        <v>23932</v>
      </c>
    </row>
    <row r="3336" spans="1:25" x14ac:dyDescent="0.2">
      <c r="A3336" t="s">
        <v>27096</v>
      </c>
      <c r="B3336">
        <v>192602</v>
      </c>
      <c r="C3336">
        <v>607663</v>
      </c>
      <c r="D3336" t="s">
        <v>9693</v>
      </c>
      <c r="E3336" t="s">
        <v>24</v>
      </c>
      <c r="F3336">
        <v>999899572</v>
      </c>
      <c r="G3336" t="s">
        <v>595</v>
      </c>
      <c r="H3336" t="s">
        <v>596</v>
      </c>
      <c r="I3336" t="s">
        <v>34</v>
      </c>
      <c r="J3336" t="s">
        <v>26</v>
      </c>
      <c r="K3336">
        <v>82497</v>
      </c>
      <c r="L3336" t="s">
        <v>357</v>
      </c>
      <c r="M3336" t="s">
        <v>597</v>
      </c>
      <c r="N3336" t="s">
        <v>598</v>
      </c>
      <c r="O3336">
        <v>28903</v>
      </c>
      <c r="P3336" t="s">
        <v>599</v>
      </c>
      <c r="Q3336" t="s">
        <v>600</v>
      </c>
      <c r="R3336" t="s">
        <v>23933</v>
      </c>
      <c r="S3336" t="s">
        <v>28</v>
      </c>
      <c r="T3336" t="s">
        <v>56</v>
      </c>
      <c r="U3336" t="s">
        <v>601</v>
      </c>
      <c r="V3336" t="s">
        <v>602</v>
      </c>
      <c r="X3336">
        <v>34916249931</v>
      </c>
      <c r="Y3336">
        <v>34916249931</v>
      </c>
    </row>
    <row r="3337" spans="1:25" x14ac:dyDescent="0.2">
      <c r="A3337" t="s">
        <v>27096</v>
      </c>
      <c r="B3337">
        <v>93363</v>
      </c>
      <c r="C3337">
        <v>225387</v>
      </c>
      <c r="D3337" t="s">
        <v>9154</v>
      </c>
      <c r="E3337" t="s">
        <v>24</v>
      </c>
      <c r="F3337">
        <v>999773375</v>
      </c>
      <c r="G3337" t="s">
        <v>14586</v>
      </c>
      <c r="H3337" t="s">
        <v>14587</v>
      </c>
      <c r="I3337" t="s">
        <v>30</v>
      </c>
      <c r="J3337" t="s">
        <v>26</v>
      </c>
      <c r="K3337">
        <v>456000</v>
      </c>
      <c r="L3337" t="s">
        <v>233</v>
      </c>
      <c r="M3337" t="s">
        <v>11234</v>
      </c>
      <c r="N3337" t="s">
        <v>1184</v>
      </c>
      <c r="O3337">
        <v>1000</v>
      </c>
      <c r="P3337" t="s">
        <v>14588</v>
      </c>
      <c r="Q3337" t="s">
        <v>14589</v>
      </c>
      <c r="R3337" t="s">
        <v>23937</v>
      </c>
      <c r="S3337" t="s">
        <v>28</v>
      </c>
      <c r="T3337" t="s">
        <v>40</v>
      </c>
      <c r="U3337" t="s">
        <v>6051</v>
      </c>
      <c r="V3337" t="s">
        <v>12974</v>
      </c>
      <c r="X3337" t="s">
        <v>23938</v>
      </c>
      <c r="Y3337" t="s">
        <v>23939</v>
      </c>
    </row>
    <row r="3338" spans="1:25" x14ac:dyDescent="0.2">
      <c r="A3338" t="s">
        <v>27096</v>
      </c>
      <c r="B3338">
        <v>93363</v>
      </c>
      <c r="C3338">
        <v>225387</v>
      </c>
      <c r="D3338" t="s">
        <v>9154</v>
      </c>
      <c r="E3338" t="s">
        <v>24</v>
      </c>
      <c r="F3338">
        <v>999647178</v>
      </c>
      <c r="G3338" t="s">
        <v>7623</v>
      </c>
      <c r="H3338" t="s">
        <v>7624</v>
      </c>
      <c r="I3338" t="s">
        <v>25</v>
      </c>
      <c r="J3338" t="s">
        <v>26</v>
      </c>
      <c r="K3338">
        <v>346000</v>
      </c>
      <c r="L3338" t="s">
        <v>210</v>
      </c>
      <c r="M3338" t="s">
        <v>7625</v>
      </c>
      <c r="N3338" t="s">
        <v>285</v>
      </c>
      <c r="O3338">
        <v>20126</v>
      </c>
      <c r="Q3338" t="s">
        <v>7626</v>
      </c>
      <c r="R3338" t="s">
        <v>23940</v>
      </c>
      <c r="S3338" t="s">
        <v>28</v>
      </c>
      <c r="T3338" t="s">
        <v>47</v>
      </c>
      <c r="U3338" t="s">
        <v>1062</v>
      </c>
      <c r="V3338" t="s">
        <v>23941</v>
      </c>
      <c r="X3338" t="s">
        <v>23942</v>
      </c>
      <c r="Y3338" t="s">
        <v>23943</v>
      </c>
    </row>
    <row r="3339" spans="1:25" x14ac:dyDescent="0.2">
      <c r="A3339" t="s">
        <v>27096</v>
      </c>
      <c r="B3339">
        <v>93363</v>
      </c>
      <c r="C3339">
        <v>225387</v>
      </c>
      <c r="D3339" t="s">
        <v>9154</v>
      </c>
      <c r="E3339" t="s">
        <v>57</v>
      </c>
      <c r="F3339">
        <v>999867756</v>
      </c>
      <c r="G3339" t="s">
        <v>15770</v>
      </c>
      <c r="H3339" t="s">
        <v>15771</v>
      </c>
      <c r="I3339" t="s">
        <v>34</v>
      </c>
      <c r="J3339" t="s">
        <v>26</v>
      </c>
      <c r="K3339">
        <v>314629.07</v>
      </c>
      <c r="L3339" t="s">
        <v>138</v>
      </c>
      <c r="M3339" t="s">
        <v>15772</v>
      </c>
      <c r="N3339" t="s">
        <v>320</v>
      </c>
      <c r="O3339" t="s">
        <v>15773</v>
      </c>
      <c r="P3339" t="s">
        <v>15774</v>
      </c>
      <c r="Q3339" t="s">
        <v>15775</v>
      </c>
      <c r="R3339" t="s">
        <v>23944</v>
      </c>
      <c r="S3339" t="s">
        <v>28</v>
      </c>
      <c r="T3339" t="s">
        <v>65</v>
      </c>
      <c r="U3339" t="s">
        <v>1046</v>
      </c>
      <c r="V3339" t="s">
        <v>8452</v>
      </c>
      <c r="X3339" t="s">
        <v>23945</v>
      </c>
      <c r="Y3339" t="s">
        <v>23946</v>
      </c>
    </row>
    <row r="3340" spans="1:25" x14ac:dyDescent="0.2">
      <c r="A3340" t="s">
        <v>27096</v>
      </c>
      <c r="B3340">
        <v>93363</v>
      </c>
      <c r="C3340">
        <v>225387</v>
      </c>
      <c r="D3340" t="s">
        <v>9154</v>
      </c>
      <c r="E3340" t="s">
        <v>24</v>
      </c>
      <c r="F3340">
        <v>996740864</v>
      </c>
      <c r="G3340" t="s">
        <v>23947</v>
      </c>
      <c r="H3340" t="s">
        <v>17245</v>
      </c>
      <c r="I3340" t="s">
        <v>325</v>
      </c>
      <c r="J3340" t="s">
        <v>26</v>
      </c>
      <c r="K3340">
        <v>176000</v>
      </c>
      <c r="L3340" t="s">
        <v>138</v>
      </c>
      <c r="M3340" t="s">
        <v>23948</v>
      </c>
      <c r="N3340" t="s">
        <v>203</v>
      </c>
      <c r="O3340" t="s">
        <v>23949</v>
      </c>
      <c r="P3340" t="s">
        <v>23950</v>
      </c>
      <c r="R3340" t="s">
        <v>23951</v>
      </c>
      <c r="S3340" t="s">
        <v>28</v>
      </c>
      <c r="T3340" t="s">
        <v>47</v>
      </c>
      <c r="U3340" t="s">
        <v>1221</v>
      </c>
      <c r="V3340" t="s">
        <v>10432</v>
      </c>
      <c r="X3340" t="s">
        <v>23952</v>
      </c>
      <c r="Y3340" t="s">
        <v>23953</v>
      </c>
    </row>
    <row r="3341" spans="1:25" x14ac:dyDescent="0.2">
      <c r="A3341" t="s">
        <v>27096</v>
      </c>
      <c r="B3341">
        <v>93363</v>
      </c>
      <c r="C3341">
        <v>225387</v>
      </c>
      <c r="D3341" t="s">
        <v>9154</v>
      </c>
      <c r="E3341" t="s">
        <v>24</v>
      </c>
      <c r="F3341">
        <v>999613713</v>
      </c>
      <c r="G3341" t="s">
        <v>9046</v>
      </c>
      <c r="H3341" t="s">
        <v>6204</v>
      </c>
      <c r="I3341" t="s">
        <v>34</v>
      </c>
      <c r="J3341" t="s">
        <v>26</v>
      </c>
      <c r="K3341">
        <v>325460.43</v>
      </c>
      <c r="L3341" t="s">
        <v>82</v>
      </c>
      <c r="M3341" t="s">
        <v>9047</v>
      </c>
      <c r="N3341" t="s">
        <v>501</v>
      </c>
      <c r="O3341">
        <v>75116</v>
      </c>
      <c r="P3341" t="s">
        <v>9048</v>
      </c>
      <c r="R3341" t="s">
        <v>23954</v>
      </c>
      <c r="S3341" t="s">
        <v>28</v>
      </c>
      <c r="T3341" t="s">
        <v>40</v>
      </c>
      <c r="U3341" t="s">
        <v>2434</v>
      </c>
      <c r="V3341" t="s">
        <v>21894</v>
      </c>
      <c r="X3341">
        <v>33144173080</v>
      </c>
      <c r="Y3341">
        <v>33144173095</v>
      </c>
    </row>
    <row r="3342" spans="1:25" x14ac:dyDescent="0.2">
      <c r="A3342" t="s">
        <v>27096</v>
      </c>
      <c r="B3342">
        <v>93363</v>
      </c>
      <c r="C3342">
        <v>225387</v>
      </c>
      <c r="D3342" t="s">
        <v>9154</v>
      </c>
      <c r="E3342" t="s">
        <v>24</v>
      </c>
      <c r="F3342">
        <v>999979500</v>
      </c>
      <c r="G3342" t="s">
        <v>386</v>
      </c>
      <c r="H3342" t="s">
        <v>387</v>
      </c>
      <c r="I3342" t="s">
        <v>25</v>
      </c>
      <c r="J3342" t="s">
        <v>26</v>
      </c>
      <c r="K3342">
        <v>469500</v>
      </c>
      <c r="L3342" t="s">
        <v>210</v>
      </c>
      <c r="M3342" t="s">
        <v>388</v>
      </c>
      <c r="N3342" t="s">
        <v>219</v>
      </c>
      <c r="O3342">
        <v>185</v>
      </c>
      <c r="P3342" t="s">
        <v>389</v>
      </c>
      <c r="Q3342" t="s">
        <v>390</v>
      </c>
      <c r="R3342" t="s">
        <v>23955</v>
      </c>
      <c r="S3342" t="s">
        <v>28</v>
      </c>
      <c r="T3342" t="s">
        <v>262</v>
      </c>
      <c r="U3342" t="s">
        <v>6256</v>
      </c>
      <c r="V3342" t="s">
        <v>17814</v>
      </c>
      <c r="X3342" t="s">
        <v>23699</v>
      </c>
      <c r="Y3342" t="s">
        <v>23502</v>
      </c>
    </row>
    <row r="3343" spans="1:25" x14ac:dyDescent="0.2">
      <c r="A3343" t="s">
        <v>27096</v>
      </c>
      <c r="B3343">
        <v>93363</v>
      </c>
      <c r="C3343">
        <v>225387</v>
      </c>
      <c r="D3343" t="s">
        <v>9154</v>
      </c>
      <c r="E3343" t="s">
        <v>24</v>
      </c>
      <c r="F3343">
        <v>998199356</v>
      </c>
      <c r="G3343" t="s">
        <v>23956</v>
      </c>
      <c r="H3343" t="s">
        <v>12943</v>
      </c>
      <c r="I3343" t="s">
        <v>30</v>
      </c>
      <c r="J3343" t="s">
        <v>472</v>
      </c>
      <c r="K3343">
        <v>240410.5</v>
      </c>
      <c r="L3343" t="s">
        <v>82</v>
      </c>
      <c r="M3343" t="s">
        <v>23957</v>
      </c>
      <c r="N3343" t="s">
        <v>23958</v>
      </c>
      <c r="O3343">
        <v>92330</v>
      </c>
      <c r="P3343" t="s">
        <v>23959</v>
      </c>
      <c r="R3343" t="s">
        <v>23960</v>
      </c>
      <c r="S3343" t="s">
        <v>28</v>
      </c>
      <c r="T3343" t="s">
        <v>40</v>
      </c>
      <c r="U3343" t="s">
        <v>2381</v>
      </c>
      <c r="V3343" t="s">
        <v>23961</v>
      </c>
      <c r="X3343" t="s">
        <v>23962</v>
      </c>
      <c r="Y3343" t="s">
        <v>23963</v>
      </c>
    </row>
    <row r="3344" spans="1:25" x14ac:dyDescent="0.2">
      <c r="A3344" t="s">
        <v>27096</v>
      </c>
      <c r="B3344">
        <v>93363</v>
      </c>
      <c r="C3344">
        <v>225387</v>
      </c>
      <c r="D3344" t="s">
        <v>9154</v>
      </c>
      <c r="E3344" t="s">
        <v>24</v>
      </c>
      <c r="F3344">
        <v>999853594</v>
      </c>
      <c r="G3344" t="s">
        <v>9738</v>
      </c>
      <c r="H3344" t="s">
        <v>9739</v>
      </c>
      <c r="I3344" t="s">
        <v>34</v>
      </c>
      <c r="J3344" t="s">
        <v>26</v>
      </c>
      <c r="K3344">
        <v>416000</v>
      </c>
      <c r="L3344" t="s">
        <v>138</v>
      </c>
      <c r="M3344" t="s">
        <v>9740</v>
      </c>
      <c r="N3344" t="s">
        <v>320</v>
      </c>
      <c r="O3344" t="s">
        <v>9741</v>
      </c>
      <c r="P3344" t="s">
        <v>9742</v>
      </c>
      <c r="Q3344" t="s">
        <v>9743</v>
      </c>
      <c r="R3344" t="s">
        <v>23964</v>
      </c>
      <c r="S3344" t="s">
        <v>28</v>
      </c>
      <c r="T3344" t="s">
        <v>65</v>
      </c>
      <c r="U3344" t="s">
        <v>2614</v>
      </c>
      <c r="V3344" t="s">
        <v>392</v>
      </c>
      <c r="X3344" t="s">
        <v>23965</v>
      </c>
      <c r="Y3344" t="s">
        <v>23966</v>
      </c>
    </row>
    <row r="3345" spans="1:25" x14ac:dyDescent="0.2">
      <c r="A3345" t="s">
        <v>27096</v>
      </c>
      <c r="B3345">
        <v>93363</v>
      </c>
      <c r="C3345">
        <v>225387</v>
      </c>
      <c r="D3345" t="s">
        <v>9154</v>
      </c>
      <c r="E3345" t="s">
        <v>24</v>
      </c>
      <c r="F3345">
        <v>999654259</v>
      </c>
      <c r="G3345" t="s">
        <v>3007</v>
      </c>
      <c r="H3345" t="s">
        <v>3008</v>
      </c>
      <c r="I3345" t="s">
        <v>25</v>
      </c>
      <c r="J3345" t="s">
        <v>26</v>
      </c>
      <c r="K3345">
        <v>186000</v>
      </c>
      <c r="L3345" t="s">
        <v>210</v>
      </c>
      <c r="M3345" t="s">
        <v>3009</v>
      </c>
      <c r="N3345" t="s">
        <v>219</v>
      </c>
      <c r="O3345">
        <v>161</v>
      </c>
      <c r="P3345" t="s">
        <v>3010</v>
      </c>
      <c r="R3345" t="s">
        <v>23967</v>
      </c>
      <c r="S3345" t="s">
        <v>28</v>
      </c>
      <c r="T3345" t="s">
        <v>65</v>
      </c>
      <c r="U3345" t="s">
        <v>2870</v>
      </c>
      <c r="V3345" t="s">
        <v>17224</v>
      </c>
      <c r="X3345" t="s">
        <v>23968</v>
      </c>
      <c r="Y3345" t="s">
        <v>23969</v>
      </c>
    </row>
    <row r="3346" spans="1:25" x14ac:dyDescent="0.2">
      <c r="A3346" t="s">
        <v>27096</v>
      </c>
      <c r="B3346">
        <v>188358</v>
      </c>
      <c r="C3346">
        <v>261712</v>
      </c>
      <c r="D3346" t="s">
        <v>23970</v>
      </c>
      <c r="E3346" t="s">
        <v>24</v>
      </c>
      <c r="F3346">
        <v>972311220</v>
      </c>
      <c r="G3346" t="s">
        <v>23971</v>
      </c>
      <c r="H3346" t="s">
        <v>23972</v>
      </c>
      <c r="I3346" t="s">
        <v>30</v>
      </c>
      <c r="J3346" t="s">
        <v>26</v>
      </c>
      <c r="K3346">
        <v>102512</v>
      </c>
      <c r="L3346" t="s">
        <v>82</v>
      </c>
      <c r="M3346" t="s">
        <v>23973</v>
      </c>
      <c r="N3346" t="s">
        <v>15495</v>
      </c>
      <c r="O3346">
        <v>93360</v>
      </c>
      <c r="P3346" t="s">
        <v>23974</v>
      </c>
      <c r="R3346" t="s">
        <v>23975</v>
      </c>
      <c r="S3346" t="s">
        <v>28</v>
      </c>
      <c r="T3346" t="s">
        <v>40</v>
      </c>
      <c r="U3346" t="s">
        <v>1499</v>
      </c>
      <c r="V3346" t="s">
        <v>23976</v>
      </c>
      <c r="X3346">
        <v>33953646369</v>
      </c>
    </row>
    <row r="3347" spans="1:25" x14ac:dyDescent="0.2">
      <c r="A3347" t="s">
        <v>27096</v>
      </c>
      <c r="B3347">
        <v>188358</v>
      </c>
      <c r="C3347">
        <v>261712</v>
      </c>
      <c r="D3347" t="s">
        <v>23970</v>
      </c>
      <c r="E3347" t="s">
        <v>24</v>
      </c>
      <c r="F3347">
        <v>999944968</v>
      </c>
      <c r="G3347" t="s">
        <v>2351</v>
      </c>
      <c r="H3347" t="s">
        <v>2351</v>
      </c>
      <c r="I3347" t="s">
        <v>30</v>
      </c>
      <c r="J3347" t="s">
        <v>26</v>
      </c>
      <c r="K3347">
        <v>223430</v>
      </c>
      <c r="L3347" t="s">
        <v>82</v>
      </c>
      <c r="M3347" t="s">
        <v>2352</v>
      </c>
      <c r="N3347" t="s">
        <v>2353</v>
      </c>
      <c r="O3347">
        <v>92622</v>
      </c>
      <c r="P3347" t="s">
        <v>2354</v>
      </c>
      <c r="Q3347" t="s">
        <v>2355</v>
      </c>
      <c r="R3347" t="s">
        <v>23977</v>
      </c>
      <c r="S3347" t="s">
        <v>28</v>
      </c>
      <c r="T3347" t="s">
        <v>47</v>
      </c>
      <c r="U3347" t="s">
        <v>1694</v>
      </c>
      <c r="V3347" t="s">
        <v>12956</v>
      </c>
      <c r="X3347">
        <v>33472358847</v>
      </c>
      <c r="Y3347">
        <v>33472358031</v>
      </c>
    </row>
    <row r="3348" spans="1:25" x14ac:dyDescent="0.2">
      <c r="A3348" t="s">
        <v>27096</v>
      </c>
      <c r="B3348">
        <v>188358</v>
      </c>
      <c r="C3348">
        <v>261712</v>
      </c>
      <c r="D3348" t="s">
        <v>23970</v>
      </c>
      <c r="E3348" t="s">
        <v>24</v>
      </c>
      <c r="F3348">
        <v>947904080</v>
      </c>
      <c r="G3348" t="s">
        <v>21059</v>
      </c>
      <c r="H3348" t="s">
        <v>21060</v>
      </c>
      <c r="I3348" t="s">
        <v>325</v>
      </c>
      <c r="J3348" t="s">
        <v>26</v>
      </c>
      <c r="K3348">
        <v>52500</v>
      </c>
      <c r="L3348" t="s">
        <v>357</v>
      </c>
      <c r="M3348" t="s">
        <v>21061</v>
      </c>
      <c r="N3348" t="s">
        <v>358</v>
      </c>
      <c r="O3348">
        <v>8007</v>
      </c>
      <c r="P3348" t="s">
        <v>21062</v>
      </c>
      <c r="Q3348" t="s">
        <v>21063</v>
      </c>
      <c r="R3348" t="s">
        <v>23978</v>
      </c>
      <c r="S3348" t="s">
        <v>28</v>
      </c>
      <c r="T3348" t="s">
        <v>47</v>
      </c>
      <c r="U3348" t="s">
        <v>11832</v>
      </c>
      <c r="V3348" t="s">
        <v>23335</v>
      </c>
      <c r="X3348" t="s">
        <v>23336</v>
      </c>
    </row>
    <row r="3349" spans="1:25" x14ac:dyDescent="0.2">
      <c r="A3349" t="s">
        <v>27096</v>
      </c>
      <c r="B3349">
        <v>188358</v>
      </c>
      <c r="C3349">
        <v>261712</v>
      </c>
      <c r="D3349" t="s">
        <v>23970</v>
      </c>
      <c r="E3349" t="s">
        <v>24</v>
      </c>
      <c r="F3349">
        <v>998460383</v>
      </c>
      <c r="G3349" t="s">
        <v>20188</v>
      </c>
      <c r="H3349" t="s">
        <v>20189</v>
      </c>
      <c r="I3349" t="s">
        <v>30</v>
      </c>
      <c r="J3349" t="s">
        <v>26</v>
      </c>
      <c r="K3349">
        <v>110544</v>
      </c>
      <c r="L3349" t="s">
        <v>357</v>
      </c>
      <c r="M3349" t="s">
        <v>20190</v>
      </c>
      <c r="N3349" t="s">
        <v>3306</v>
      </c>
      <c r="O3349">
        <v>20009</v>
      </c>
      <c r="P3349" t="s">
        <v>20191</v>
      </c>
      <c r="Q3349" t="s">
        <v>20192</v>
      </c>
      <c r="R3349" t="s">
        <v>23979</v>
      </c>
      <c r="S3349" t="s">
        <v>28</v>
      </c>
      <c r="T3349" t="s">
        <v>40</v>
      </c>
      <c r="U3349" t="s">
        <v>2270</v>
      </c>
      <c r="V3349" t="s">
        <v>594</v>
      </c>
      <c r="X3349" t="s">
        <v>23980</v>
      </c>
      <c r="Y3349" t="s">
        <v>23981</v>
      </c>
    </row>
    <row r="3350" spans="1:25" x14ac:dyDescent="0.2">
      <c r="A3350" t="s">
        <v>27096</v>
      </c>
      <c r="B3350">
        <v>188358</v>
      </c>
      <c r="C3350">
        <v>261712</v>
      </c>
      <c r="D3350" t="s">
        <v>23970</v>
      </c>
      <c r="E3350" t="s">
        <v>24</v>
      </c>
      <c r="F3350">
        <v>999816540</v>
      </c>
      <c r="G3350" t="s">
        <v>10897</v>
      </c>
      <c r="H3350" t="s">
        <v>8692</v>
      </c>
      <c r="I3350" t="s">
        <v>325</v>
      </c>
      <c r="J3350" t="s">
        <v>26</v>
      </c>
      <c r="L3350" t="s">
        <v>210</v>
      </c>
      <c r="M3350" t="s">
        <v>10898</v>
      </c>
      <c r="N3350" t="s">
        <v>1182</v>
      </c>
      <c r="O3350">
        <v>184</v>
      </c>
      <c r="P3350" t="s">
        <v>10899</v>
      </c>
      <c r="R3350" t="s">
        <v>23982</v>
      </c>
      <c r="S3350" t="s">
        <v>28</v>
      </c>
      <c r="T3350" t="s">
        <v>40</v>
      </c>
      <c r="U3350" t="s">
        <v>6205</v>
      </c>
      <c r="V3350" t="s">
        <v>1504</v>
      </c>
      <c r="X3350">
        <v>390646530006</v>
      </c>
      <c r="Y3350">
        <v>390646530607</v>
      </c>
    </row>
    <row r="3351" spans="1:25" x14ac:dyDescent="0.2">
      <c r="A3351" t="s">
        <v>27096</v>
      </c>
      <c r="B3351">
        <v>188358</v>
      </c>
      <c r="C3351">
        <v>261712</v>
      </c>
      <c r="D3351" t="s">
        <v>23970</v>
      </c>
      <c r="E3351" t="s">
        <v>24</v>
      </c>
      <c r="F3351">
        <v>983916494</v>
      </c>
      <c r="G3351" t="s">
        <v>23815</v>
      </c>
      <c r="H3351" t="s">
        <v>14737</v>
      </c>
      <c r="I3351" t="s">
        <v>30</v>
      </c>
      <c r="J3351" t="s">
        <v>26</v>
      </c>
      <c r="K3351">
        <v>339440</v>
      </c>
      <c r="L3351" t="s">
        <v>857</v>
      </c>
      <c r="M3351" t="s">
        <v>23816</v>
      </c>
      <c r="N3351" t="s">
        <v>5996</v>
      </c>
      <c r="O3351" t="s">
        <v>14969</v>
      </c>
      <c r="P3351" t="s">
        <v>23817</v>
      </c>
      <c r="Q3351" t="s">
        <v>23818</v>
      </c>
      <c r="R3351" t="s">
        <v>23983</v>
      </c>
      <c r="S3351" t="s">
        <v>28</v>
      </c>
      <c r="T3351" t="s">
        <v>262</v>
      </c>
      <c r="U3351" t="s">
        <v>2928</v>
      </c>
      <c r="V3351" t="s">
        <v>6563</v>
      </c>
      <c r="X3351" t="s">
        <v>23819</v>
      </c>
      <c r="Y3351" t="s">
        <v>22569</v>
      </c>
    </row>
    <row r="3352" spans="1:25" x14ac:dyDescent="0.2">
      <c r="A3352" t="s">
        <v>27096</v>
      </c>
      <c r="B3352">
        <v>188358</v>
      </c>
      <c r="C3352">
        <v>261712</v>
      </c>
      <c r="D3352" t="s">
        <v>23970</v>
      </c>
      <c r="E3352" t="s">
        <v>24</v>
      </c>
      <c r="F3352">
        <v>999984059</v>
      </c>
      <c r="G3352" t="s">
        <v>552</v>
      </c>
      <c r="H3352" t="s">
        <v>553</v>
      </c>
      <c r="I3352" t="s">
        <v>25</v>
      </c>
      <c r="J3352" t="s">
        <v>26</v>
      </c>
      <c r="K3352">
        <v>821600</v>
      </c>
      <c r="L3352" t="s">
        <v>27</v>
      </c>
      <c r="M3352" t="s">
        <v>554</v>
      </c>
      <c r="N3352" t="s">
        <v>555</v>
      </c>
      <c r="O3352">
        <v>80686</v>
      </c>
      <c r="P3352" t="s">
        <v>556</v>
      </c>
      <c r="Q3352" t="s">
        <v>557</v>
      </c>
      <c r="R3352" t="s">
        <v>23984</v>
      </c>
      <c r="S3352" t="s">
        <v>28</v>
      </c>
      <c r="T3352" t="s">
        <v>40</v>
      </c>
      <c r="U3352" t="s">
        <v>475</v>
      </c>
      <c r="V3352" t="s">
        <v>1305</v>
      </c>
      <c r="X3352" t="s">
        <v>1306</v>
      </c>
      <c r="Y3352" t="s">
        <v>1307</v>
      </c>
    </row>
    <row r="3353" spans="1:25" x14ac:dyDescent="0.2">
      <c r="A3353" t="s">
        <v>27096</v>
      </c>
      <c r="B3353">
        <v>188358</v>
      </c>
      <c r="C3353">
        <v>261712</v>
      </c>
      <c r="D3353" t="s">
        <v>23970</v>
      </c>
      <c r="E3353" t="s">
        <v>24</v>
      </c>
      <c r="F3353">
        <v>961558479</v>
      </c>
      <c r="G3353" t="s">
        <v>6147</v>
      </c>
      <c r="H3353" t="s">
        <v>6148</v>
      </c>
      <c r="I3353" t="s">
        <v>325</v>
      </c>
      <c r="J3353" t="s">
        <v>26</v>
      </c>
      <c r="K3353">
        <v>36000</v>
      </c>
      <c r="L3353" t="s">
        <v>326</v>
      </c>
      <c r="M3353" t="s">
        <v>6149</v>
      </c>
      <c r="N3353" t="s">
        <v>6150</v>
      </c>
      <c r="O3353">
        <v>72558</v>
      </c>
      <c r="R3353" t="s">
        <v>23985</v>
      </c>
      <c r="S3353" t="s">
        <v>28</v>
      </c>
      <c r="T3353" t="s">
        <v>40</v>
      </c>
      <c r="U3353" t="s">
        <v>21760</v>
      </c>
      <c r="V3353" t="s">
        <v>967</v>
      </c>
      <c r="X3353">
        <v>972506276599</v>
      </c>
      <c r="Y3353">
        <v>97289124722</v>
      </c>
    </row>
    <row r="3354" spans="1:25" x14ac:dyDescent="0.2">
      <c r="A3354" t="s">
        <v>27096</v>
      </c>
      <c r="B3354">
        <v>188358</v>
      </c>
      <c r="C3354">
        <v>261712</v>
      </c>
      <c r="D3354" t="s">
        <v>23970</v>
      </c>
      <c r="E3354" t="s">
        <v>24</v>
      </c>
      <c r="F3354">
        <v>984074313</v>
      </c>
      <c r="G3354" t="s">
        <v>22796</v>
      </c>
      <c r="H3354" t="s">
        <v>22797</v>
      </c>
      <c r="I3354" t="s">
        <v>30</v>
      </c>
      <c r="J3354" t="s">
        <v>26</v>
      </c>
      <c r="K3354">
        <v>202500</v>
      </c>
      <c r="L3354" t="s">
        <v>210</v>
      </c>
      <c r="M3354" t="s">
        <v>22798</v>
      </c>
      <c r="N3354" t="s">
        <v>285</v>
      </c>
      <c r="O3354">
        <v>20121</v>
      </c>
      <c r="P3354" t="s">
        <v>22799</v>
      </c>
      <c r="Q3354" t="s">
        <v>22800</v>
      </c>
      <c r="R3354" t="s">
        <v>23986</v>
      </c>
      <c r="S3354" t="s">
        <v>28</v>
      </c>
      <c r="T3354" t="s">
        <v>40</v>
      </c>
      <c r="U3354" t="s">
        <v>626</v>
      </c>
      <c r="V3354" t="s">
        <v>22802</v>
      </c>
      <c r="X3354">
        <v>390276231334</v>
      </c>
      <c r="Y3354">
        <v>390276231501</v>
      </c>
    </row>
    <row r="3355" spans="1:25" x14ac:dyDescent="0.2">
      <c r="A3355" t="s">
        <v>27096</v>
      </c>
      <c r="B3355">
        <v>188358</v>
      </c>
      <c r="C3355">
        <v>261712</v>
      </c>
      <c r="D3355" t="s">
        <v>23970</v>
      </c>
      <c r="E3355" t="s">
        <v>24</v>
      </c>
      <c r="F3355">
        <v>983734231</v>
      </c>
      <c r="G3355" t="s">
        <v>16977</v>
      </c>
      <c r="H3355" t="s">
        <v>16978</v>
      </c>
      <c r="I3355" t="s">
        <v>325</v>
      </c>
      <c r="J3355" t="s">
        <v>26</v>
      </c>
      <c r="K3355">
        <v>52200</v>
      </c>
      <c r="L3355" t="s">
        <v>857</v>
      </c>
      <c r="M3355" t="s">
        <v>16979</v>
      </c>
      <c r="N3355" t="s">
        <v>5996</v>
      </c>
      <c r="O3355" t="s">
        <v>16980</v>
      </c>
      <c r="P3355" t="s">
        <v>16981</v>
      </c>
      <c r="R3355" t="s">
        <v>23987</v>
      </c>
      <c r="S3355" t="s">
        <v>28</v>
      </c>
      <c r="T3355" t="s">
        <v>40</v>
      </c>
      <c r="U3355" t="s">
        <v>2928</v>
      </c>
      <c r="V3355" t="s">
        <v>6238</v>
      </c>
      <c r="X3355" t="s">
        <v>23988</v>
      </c>
      <c r="Y3355" t="s">
        <v>23989</v>
      </c>
    </row>
    <row r="3356" spans="1:25" x14ac:dyDescent="0.2">
      <c r="A3356" t="s">
        <v>27096</v>
      </c>
      <c r="B3356">
        <v>188358</v>
      </c>
      <c r="C3356">
        <v>261712</v>
      </c>
      <c r="D3356" t="s">
        <v>23970</v>
      </c>
      <c r="E3356" t="s">
        <v>24</v>
      </c>
      <c r="F3356">
        <v>955552336</v>
      </c>
      <c r="G3356" t="s">
        <v>3303</v>
      </c>
      <c r="H3356" t="s">
        <v>3304</v>
      </c>
      <c r="I3356" t="s">
        <v>25</v>
      </c>
      <c r="J3356" t="s">
        <v>26</v>
      </c>
      <c r="K3356">
        <v>934621</v>
      </c>
      <c r="L3356" t="s">
        <v>357</v>
      </c>
      <c r="M3356" t="s">
        <v>3305</v>
      </c>
      <c r="N3356" t="s">
        <v>3306</v>
      </c>
      <c r="O3356">
        <v>20009</v>
      </c>
      <c r="P3356" t="s">
        <v>3307</v>
      </c>
      <c r="Q3356" t="s">
        <v>3308</v>
      </c>
      <c r="R3356" t="s">
        <v>23990</v>
      </c>
      <c r="S3356" t="s">
        <v>28</v>
      </c>
      <c r="T3356" t="s">
        <v>47</v>
      </c>
      <c r="U3356" t="s">
        <v>3309</v>
      </c>
      <c r="V3356" t="s">
        <v>3310</v>
      </c>
      <c r="X3356" t="s">
        <v>23450</v>
      </c>
      <c r="Y3356" t="s">
        <v>23814</v>
      </c>
    </row>
    <row r="3357" spans="1:25" x14ac:dyDescent="0.2">
      <c r="A3357" t="s">
        <v>27096</v>
      </c>
      <c r="B3357">
        <v>188358</v>
      </c>
      <c r="C3357">
        <v>261712</v>
      </c>
      <c r="D3357" t="s">
        <v>23970</v>
      </c>
      <c r="E3357" t="s">
        <v>24</v>
      </c>
      <c r="F3357">
        <v>999979500</v>
      </c>
      <c r="G3357" t="s">
        <v>386</v>
      </c>
      <c r="H3357" t="s">
        <v>387</v>
      </c>
      <c r="I3357" t="s">
        <v>25</v>
      </c>
      <c r="J3357" t="s">
        <v>26</v>
      </c>
      <c r="K3357">
        <v>386539.5</v>
      </c>
      <c r="L3357" t="s">
        <v>210</v>
      </c>
      <c r="M3357" t="s">
        <v>388</v>
      </c>
      <c r="N3357" t="s">
        <v>219</v>
      </c>
      <c r="O3357">
        <v>185</v>
      </c>
      <c r="P3357" t="s">
        <v>389</v>
      </c>
      <c r="Q3357" t="s">
        <v>390</v>
      </c>
      <c r="R3357" t="s">
        <v>23991</v>
      </c>
      <c r="S3357" t="s">
        <v>28</v>
      </c>
      <c r="T3357" t="s">
        <v>65</v>
      </c>
      <c r="U3357" t="s">
        <v>4082</v>
      </c>
      <c r="V3357" t="s">
        <v>23992</v>
      </c>
      <c r="X3357" t="s">
        <v>23993</v>
      </c>
      <c r="Y3357" t="s">
        <v>23538</v>
      </c>
    </row>
    <row r="3358" spans="1:25" x14ac:dyDescent="0.2">
      <c r="A3358" t="s">
        <v>27096</v>
      </c>
      <c r="B3358">
        <v>188358</v>
      </c>
      <c r="C3358">
        <v>261712</v>
      </c>
      <c r="D3358" t="s">
        <v>23970</v>
      </c>
      <c r="E3358" t="s">
        <v>24</v>
      </c>
      <c r="F3358">
        <v>999752132</v>
      </c>
      <c r="G3358" t="s">
        <v>19497</v>
      </c>
      <c r="H3358" t="s">
        <v>19498</v>
      </c>
      <c r="I3358" t="s">
        <v>30</v>
      </c>
      <c r="J3358" t="s">
        <v>26</v>
      </c>
      <c r="K3358">
        <v>693828</v>
      </c>
      <c r="L3358" t="s">
        <v>210</v>
      </c>
      <c r="M3358" t="s">
        <v>19499</v>
      </c>
      <c r="N3358" t="s">
        <v>571</v>
      </c>
      <c r="O3358">
        <v>56121</v>
      </c>
      <c r="Q3358" t="s">
        <v>19500</v>
      </c>
      <c r="R3358" t="s">
        <v>23994</v>
      </c>
      <c r="S3358" t="s">
        <v>28</v>
      </c>
      <c r="T3358" t="s">
        <v>65</v>
      </c>
      <c r="U3358" t="s">
        <v>1478</v>
      </c>
      <c r="V3358" t="s">
        <v>22368</v>
      </c>
      <c r="X3358" t="s">
        <v>23995</v>
      </c>
      <c r="Y3358" t="s">
        <v>19504</v>
      </c>
    </row>
    <row r="3359" spans="1:25" x14ac:dyDescent="0.2">
      <c r="A3359" t="s">
        <v>27096</v>
      </c>
      <c r="B3359">
        <v>188358</v>
      </c>
      <c r="C3359">
        <v>261712</v>
      </c>
      <c r="D3359" t="s">
        <v>23970</v>
      </c>
      <c r="E3359" t="s">
        <v>24</v>
      </c>
      <c r="F3359">
        <v>999907720</v>
      </c>
      <c r="G3359" t="s">
        <v>411</v>
      </c>
      <c r="H3359" t="s">
        <v>412</v>
      </c>
      <c r="I3359" t="s">
        <v>34</v>
      </c>
      <c r="J3359" t="s">
        <v>26</v>
      </c>
      <c r="K3359">
        <v>358440</v>
      </c>
      <c r="L3359" t="s">
        <v>326</v>
      </c>
      <c r="M3359" t="s">
        <v>413</v>
      </c>
      <c r="N3359" t="s">
        <v>414</v>
      </c>
      <c r="O3359">
        <v>32000</v>
      </c>
      <c r="P3359" t="s">
        <v>415</v>
      </c>
      <c r="Q3359" t="s">
        <v>416</v>
      </c>
      <c r="R3359" t="s">
        <v>23996</v>
      </c>
      <c r="S3359" t="s">
        <v>28</v>
      </c>
      <c r="T3359" t="s">
        <v>40</v>
      </c>
      <c r="U3359" t="s">
        <v>417</v>
      </c>
      <c r="V3359" t="s">
        <v>418</v>
      </c>
      <c r="X3359" t="s">
        <v>7252</v>
      </c>
    </row>
    <row r="3360" spans="1:25" x14ac:dyDescent="0.2">
      <c r="A3360" t="s">
        <v>27096</v>
      </c>
      <c r="B3360">
        <v>188358</v>
      </c>
      <c r="C3360">
        <v>261712</v>
      </c>
      <c r="D3360" t="s">
        <v>23970</v>
      </c>
      <c r="E3360" t="s">
        <v>24</v>
      </c>
      <c r="F3360">
        <v>999986484</v>
      </c>
      <c r="G3360" t="s">
        <v>3036</v>
      </c>
      <c r="H3360" t="s">
        <v>3037</v>
      </c>
      <c r="I3360" t="s">
        <v>34</v>
      </c>
      <c r="J3360" t="s">
        <v>26</v>
      </c>
      <c r="K3360">
        <v>248240.4</v>
      </c>
      <c r="L3360" t="s">
        <v>357</v>
      </c>
      <c r="M3360" t="s">
        <v>3038</v>
      </c>
      <c r="N3360" t="s">
        <v>2598</v>
      </c>
      <c r="O3360">
        <v>8290</v>
      </c>
      <c r="P3360" t="s">
        <v>3039</v>
      </c>
      <c r="Q3360" t="s">
        <v>3040</v>
      </c>
      <c r="R3360" t="s">
        <v>23997</v>
      </c>
      <c r="S3360" t="s">
        <v>28</v>
      </c>
      <c r="T3360" t="s">
        <v>47</v>
      </c>
      <c r="U3360" t="s">
        <v>1289</v>
      </c>
      <c r="V3360" t="s">
        <v>6038</v>
      </c>
      <c r="X3360" t="s">
        <v>6854</v>
      </c>
      <c r="Y3360" t="s">
        <v>3932</v>
      </c>
    </row>
    <row r="3361" spans="1:25" x14ac:dyDescent="0.2">
      <c r="A3361" t="s">
        <v>27096</v>
      </c>
      <c r="B3361">
        <v>188358</v>
      </c>
      <c r="C3361">
        <v>261712</v>
      </c>
      <c r="D3361" t="s">
        <v>23970</v>
      </c>
      <c r="E3361" t="s">
        <v>24</v>
      </c>
      <c r="F3361">
        <v>999649312</v>
      </c>
      <c r="G3361" t="s">
        <v>3426</v>
      </c>
      <c r="H3361" t="s">
        <v>3304</v>
      </c>
      <c r="I3361" t="s">
        <v>25</v>
      </c>
      <c r="J3361" t="s">
        <v>472</v>
      </c>
      <c r="L3361" t="s">
        <v>357</v>
      </c>
      <c r="M3361" t="s">
        <v>3305</v>
      </c>
      <c r="N3361" t="s">
        <v>3427</v>
      </c>
      <c r="O3361">
        <v>20009</v>
      </c>
      <c r="R3361" t="s">
        <v>23998</v>
      </c>
      <c r="S3361" t="s">
        <v>28</v>
      </c>
      <c r="T3361" t="s">
        <v>47</v>
      </c>
      <c r="U3361" t="s">
        <v>3309</v>
      </c>
      <c r="V3361" t="s">
        <v>3310</v>
      </c>
      <c r="X3361" t="s">
        <v>23450</v>
      </c>
      <c r="Y3361" t="s">
        <v>23814</v>
      </c>
    </row>
    <row r="3362" spans="1:25" x14ac:dyDescent="0.2">
      <c r="A3362" t="s">
        <v>27096</v>
      </c>
      <c r="B3362">
        <v>188358</v>
      </c>
      <c r="C3362">
        <v>261712</v>
      </c>
      <c r="D3362" t="s">
        <v>23970</v>
      </c>
      <c r="E3362" t="s">
        <v>57</v>
      </c>
      <c r="F3362">
        <v>998863030</v>
      </c>
      <c r="G3362" t="s">
        <v>20117</v>
      </c>
      <c r="H3362" t="s">
        <v>20118</v>
      </c>
      <c r="I3362" t="s">
        <v>30</v>
      </c>
      <c r="J3362" t="s">
        <v>26</v>
      </c>
      <c r="K3362">
        <v>964151.1</v>
      </c>
      <c r="L3362" t="s">
        <v>357</v>
      </c>
      <c r="M3362" t="s">
        <v>20119</v>
      </c>
      <c r="N3362" t="s">
        <v>20120</v>
      </c>
      <c r="O3362">
        <v>31160</v>
      </c>
      <c r="P3362" t="s">
        <v>20121</v>
      </c>
      <c r="R3362" t="s">
        <v>23999</v>
      </c>
      <c r="S3362" t="s">
        <v>28</v>
      </c>
      <c r="T3362" t="s">
        <v>40</v>
      </c>
      <c r="U3362" t="s">
        <v>6865</v>
      </c>
      <c r="V3362" t="s">
        <v>24000</v>
      </c>
      <c r="X3362">
        <v>34948100013</v>
      </c>
    </row>
    <row r="3363" spans="1:25" x14ac:dyDescent="0.2">
      <c r="A3363" t="s">
        <v>27096</v>
      </c>
      <c r="B3363">
        <v>188358</v>
      </c>
      <c r="C3363">
        <v>261712</v>
      </c>
      <c r="D3363" t="s">
        <v>23970</v>
      </c>
      <c r="E3363" t="s">
        <v>24</v>
      </c>
      <c r="F3363">
        <v>998211578</v>
      </c>
      <c r="G3363" t="s">
        <v>8567</v>
      </c>
      <c r="H3363" t="s">
        <v>8568</v>
      </c>
      <c r="I3363" t="s">
        <v>325</v>
      </c>
      <c r="J3363" t="s">
        <v>26</v>
      </c>
      <c r="K3363">
        <v>52800</v>
      </c>
      <c r="L3363" t="s">
        <v>357</v>
      </c>
      <c r="M3363" t="s">
        <v>8569</v>
      </c>
      <c r="N3363" t="s">
        <v>1506</v>
      </c>
      <c r="O3363">
        <v>28003</v>
      </c>
      <c r="P3363" t="s">
        <v>8570</v>
      </c>
      <c r="R3363" t="s">
        <v>24001</v>
      </c>
      <c r="S3363" t="s">
        <v>28</v>
      </c>
      <c r="T3363" t="s">
        <v>40</v>
      </c>
      <c r="U3363" t="s">
        <v>24002</v>
      </c>
      <c r="V3363" t="s">
        <v>24003</v>
      </c>
      <c r="X3363">
        <v>34915146586</v>
      </c>
      <c r="Y3363">
        <v>34915146496</v>
      </c>
    </row>
    <row r="3364" spans="1:25" x14ac:dyDescent="0.2">
      <c r="A3364" t="s">
        <v>27096</v>
      </c>
      <c r="B3364">
        <v>94424</v>
      </c>
      <c r="C3364">
        <v>242341</v>
      </c>
      <c r="D3364" t="s">
        <v>8413</v>
      </c>
      <c r="E3364" t="s">
        <v>24</v>
      </c>
      <c r="F3364">
        <v>989393987</v>
      </c>
      <c r="G3364" t="s">
        <v>80</v>
      </c>
      <c r="H3364" t="s">
        <v>81</v>
      </c>
      <c r="I3364" t="s">
        <v>25</v>
      </c>
      <c r="J3364" t="s">
        <v>26</v>
      </c>
      <c r="K3364">
        <v>148452</v>
      </c>
      <c r="L3364" t="s">
        <v>82</v>
      </c>
      <c r="M3364" t="s">
        <v>83</v>
      </c>
      <c r="N3364" t="s">
        <v>84</v>
      </c>
      <c r="O3364">
        <v>13120</v>
      </c>
      <c r="R3364" t="s">
        <v>24004</v>
      </c>
      <c r="S3364" t="s">
        <v>28</v>
      </c>
      <c r="T3364" t="s">
        <v>40</v>
      </c>
      <c r="U3364" t="s">
        <v>3181</v>
      </c>
      <c r="V3364" t="s">
        <v>13992</v>
      </c>
      <c r="X3364">
        <v>33442608690</v>
      </c>
      <c r="Y3364">
        <v>33442608685</v>
      </c>
    </row>
    <row r="3365" spans="1:25" x14ac:dyDescent="0.2">
      <c r="A3365" t="s">
        <v>27096</v>
      </c>
      <c r="B3365">
        <v>94424</v>
      </c>
      <c r="C3365">
        <v>242341</v>
      </c>
      <c r="D3365" t="s">
        <v>8413</v>
      </c>
      <c r="E3365" t="s">
        <v>24</v>
      </c>
      <c r="F3365">
        <v>999628069</v>
      </c>
      <c r="G3365" t="s">
        <v>4985</v>
      </c>
      <c r="H3365" t="s">
        <v>4986</v>
      </c>
      <c r="I3365" t="s">
        <v>25</v>
      </c>
      <c r="J3365" t="s">
        <v>26</v>
      </c>
      <c r="K3365">
        <v>281541</v>
      </c>
      <c r="L3365" t="s">
        <v>210</v>
      </c>
      <c r="M3365" t="s">
        <v>4987</v>
      </c>
      <c r="N3365" t="s">
        <v>4988</v>
      </c>
      <c r="O3365">
        <v>9010</v>
      </c>
      <c r="P3365" t="s">
        <v>4989</v>
      </c>
      <c r="Q3365" t="s">
        <v>4990</v>
      </c>
      <c r="R3365" t="s">
        <v>24005</v>
      </c>
      <c r="S3365" t="s">
        <v>28</v>
      </c>
      <c r="T3365" t="s">
        <v>65</v>
      </c>
      <c r="U3365" t="s">
        <v>962</v>
      </c>
      <c r="V3365" t="s">
        <v>4991</v>
      </c>
      <c r="X3365" t="s">
        <v>12146</v>
      </c>
      <c r="Y3365" t="s">
        <v>7769</v>
      </c>
    </row>
    <row r="3366" spans="1:25" x14ac:dyDescent="0.2">
      <c r="A3366" t="s">
        <v>27096</v>
      </c>
      <c r="B3366">
        <v>94424</v>
      </c>
      <c r="C3366">
        <v>242341</v>
      </c>
      <c r="D3366" t="s">
        <v>8413</v>
      </c>
      <c r="E3366" t="s">
        <v>57</v>
      </c>
      <c r="F3366">
        <v>992532034</v>
      </c>
      <c r="G3366" t="s">
        <v>12596</v>
      </c>
      <c r="H3366" t="s">
        <v>12596</v>
      </c>
      <c r="I3366" t="s">
        <v>30</v>
      </c>
      <c r="J3366" t="s">
        <v>26</v>
      </c>
      <c r="K3366">
        <v>831358.5</v>
      </c>
      <c r="L3366" t="s">
        <v>82</v>
      </c>
      <c r="M3366" t="s">
        <v>12597</v>
      </c>
      <c r="N3366" t="s">
        <v>3339</v>
      </c>
      <c r="O3366">
        <v>13857</v>
      </c>
      <c r="P3366" t="s">
        <v>12598</v>
      </c>
      <c r="Q3366" t="s">
        <v>12599</v>
      </c>
      <c r="R3366" t="s">
        <v>24006</v>
      </c>
      <c r="S3366" t="s">
        <v>28</v>
      </c>
      <c r="T3366" t="s">
        <v>47</v>
      </c>
      <c r="U3366" t="s">
        <v>4097</v>
      </c>
      <c r="V3366" t="s">
        <v>3327</v>
      </c>
      <c r="X3366" t="s">
        <v>17523</v>
      </c>
      <c r="Y3366" t="s">
        <v>17524</v>
      </c>
    </row>
    <row r="3367" spans="1:25" x14ac:dyDescent="0.2">
      <c r="A3367" t="s">
        <v>27096</v>
      </c>
      <c r="B3367">
        <v>94424</v>
      </c>
      <c r="C3367">
        <v>242341</v>
      </c>
      <c r="D3367" t="s">
        <v>8413</v>
      </c>
      <c r="E3367" t="s">
        <v>24</v>
      </c>
      <c r="F3367">
        <v>998062974</v>
      </c>
      <c r="G3367" t="s">
        <v>6770</v>
      </c>
      <c r="H3367" t="s">
        <v>3599</v>
      </c>
      <c r="I3367" t="s">
        <v>30</v>
      </c>
      <c r="J3367" t="s">
        <v>26</v>
      </c>
      <c r="K3367">
        <v>512154</v>
      </c>
      <c r="L3367" t="s">
        <v>82</v>
      </c>
      <c r="M3367" t="s">
        <v>6771</v>
      </c>
      <c r="N3367" t="s">
        <v>6407</v>
      </c>
      <c r="O3367">
        <v>33100</v>
      </c>
      <c r="P3367" t="s">
        <v>6772</v>
      </c>
      <c r="Q3367" t="s">
        <v>6773</v>
      </c>
      <c r="R3367" t="s">
        <v>24007</v>
      </c>
      <c r="S3367" t="s">
        <v>28</v>
      </c>
      <c r="T3367" t="s">
        <v>40</v>
      </c>
      <c r="U3367" t="s">
        <v>1112</v>
      </c>
      <c r="V3367" t="s">
        <v>6775</v>
      </c>
      <c r="X3367" t="s">
        <v>22459</v>
      </c>
      <c r="Y3367" t="s">
        <v>22460</v>
      </c>
    </row>
    <row r="3368" spans="1:25" x14ac:dyDescent="0.2">
      <c r="A3368" t="s">
        <v>27096</v>
      </c>
      <c r="B3368">
        <v>94424</v>
      </c>
      <c r="C3368">
        <v>242341</v>
      </c>
      <c r="D3368" t="s">
        <v>8413</v>
      </c>
      <c r="E3368" t="s">
        <v>24</v>
      </c>
      <c r="F3368">
        <v>995564060</v>
      </c>
      <c r="G3368" t="s">
        <v>6789</v>
      </c>
      <c r="H3368" t="s">
        <v>6790</v>
      </c>
      <c r="I3368" t="s">
        <v>30</v>
      </c>
      <c r="J3368" t="s">
        <v>26</v>
      </c>
      <c r="K3368">
        <v>484138.8</v>
      </c>
      <c r="L3368" t="s">
        <v>312</v>
      </c>
      <c r="M3368" t="s">
        <v>6791</v>
      </c>
      <c r="N3368" t="s">
        <v>1035</v>
      </c>
      <c r="O3368" t="s">
        <v>6792</v>
      </c>
      <c r="P3368" t="s">
        <v>6793</v>
      </c>
      <c r="Q3368" t="s">
        <v>6794</v>
      </c>
      <c r="R3368" t="s">
        <v>24008</v>
      </c>
      <c r="S3368" t="s">
        <v>28</v>
      </c>
      <c r="T3368" t="s">
        <v>40</v>
      </c>
      <c r="U3368" t="s">
        <v>3964</v>
      </c>
      <c r="V3368" t="s">
        <v>6796</v>
      </c>
      <c r="X3368" t="s">
        <v>24009</v>
      </c>
      <c r="Y3368" t="s">
        <v>24010</v>
      </c>
    </row>
    <row r="3369" spans="1:25" x14ac:dyDescent="0.2">
      <c r="A3369" t="s">
        <v>27096</v>
      </c>
      <c r="B3369">
        <v>94424</v>
      </c>
      <c r="C3369">
        <v>242341</v>
      </c>
      <c r="D3369" t="s">
        <v>8413</v>
      </c>
      <c r="E3369" t="s">
        <v>24</v>
      </c>
      <c r="F3369">
        <v>994489979</v>
      </c>
      <c r="G3369" t="s">
        <v>13641</v>
      </c>
      <c r="H3369" t="s">
        <v>13642</v>
      </c>
      <c r="I3369" t="s">
        <v>34</v>
      </c>
      <c r="J3369" t="s">
        <v>26</v>
      </c>
      <c r="K3369">
        <v>217450</v>
      </c>
      <c r="L3369" t="s">
        <v>45</v>
      </c>
      <c r="M3369" t="s">
        <v>13643</v>
      </c>
      <c r="N3369" t="s">
        <v>613</v>
      </c>
      <c r="O3369" t="s">
        <v>13644</v>
      </c>
      <c r="P3369" t="s">
        <v>13645</v>
      </c>
      <c r="Q3369" t="s">
        <v>13646</v>
      </c>
      <c r="R3369" t="s">
        <v>24011</v>
      </c>
      <c r="S3369" t="s">
        <v>28</v>
      </c>
      <c r="T3369" t="s">
        <v>47</v>
      </c>
      <c r="U3369" t="s">
        <v>833</v>
      </c>
      <c r="V3369" t="s">
        <v>13648</v>
      </c>
      <c r="X3369" t="s">
        <v>24012</v>
      </c>
      <c r="Y3369" t="s">
        <v>24013</v>
      </c>
    </row>
    <row r="3370" spans="1:25" x14ac:dyDescent="0.2">
      <c r="A3370" t="s">
        <v>27096</v>
      </c>
      <c r="B3370">
        <v>94424</v>
      </c>
      <c r="C3370">
        <v>242341</v>
      </c>
      <c r="D3370" t="s">
        <v>8413</v>
      </c>
      <c r="E3370" t="s">
        <v>24</v>
      </c>
      <c r="F3370">
        <v>999950691</v>
      </c>
      <c r="G3370" t="s">
        <v>5629</v>
      </c>
      <c r="H3370" t="s">
        <v>5630</v>
      </c>
      <c r="I3370" t="s">
        <v>209</v>
      </c>
      <c r="J3370" t="s">
        <v>26</v>
      </c>
      <c r="K3370">
        <v>15966</v>
      </c>
      <c r="L3370" t="s">
        <v>192</v>
      </c>
      <c r="M3370" t="s">
        <v>10438</v>
      </c>
      <c r="N3370" t="s">
        <v>212</v>
      </c>
      <c r="O3370">
        <v>1040</v>
      </c>
      <c r="P3370" t="s">
        <v>5631</v>
      </c>
      <c r="Q3370" t="s">
        <v>10439</v>
      </c>
      <c r="R3370" t="s">
        <v>24014</v>
      </c>
      <c r="S3370" t="s">
        <v>28</v>
      </c>
      <c r="T3370" t="s">
        <v>40</v>
      </c>
      <c r="U3370" t="s">
        <v>4658</v>
      </c>
      <c r="V3370" t="s">
        <v>10440</v>
      </c>
      <c r="X3370" t="s">
        <v>24015</v>
      </c>
      <c r="Y3370" t="s">
        <v>5634</v>
      </c>
    </row>
    <row r="3371" spans="1:25" x14ac:dyDescent="0.2">
      <c r="A3371" t="s">
        <v>27096</v>
      </c>
      <c r="B3371">
        <v>94424</v>
      </c>
      <c r="C3371">
        <v>242341</v>
      </c>
      <c r="D3371" t="s">
        <v>8413</v>
      </c>
      <c r="E3371" t="s">
        <v>24</v>
      </c>
      <c r="F3371">
        <v>999979500</v>
      </c>
      <c r="G3371" t="s">
        <v>386</v>
      </c>
      <c r="H3371" t="s">
        <v>387</v>
      </c>
      <c r="I3371" t="s">
        <v>25</v>
      </c>
      <c r="J3371" t="s">
        <v>26</v>
      </c>
      <c r="K3371">
        <v>296612.5</v>
      </c>
      <c r="L3371" t="s">
        <v>210</v>
      </c>
      <c r="M3371" t="s">
        <v>388</v>
      </c>
      <c r="N3371" t="s">
        <v>219</v>
      </c>
      <c r="O3371">
        <v>185</v>
      </c>
      <c r="P3371" t="s">
        <v>389</v>
      </c>
      <c r="Q3371" t="s">
        <v>390</v>
      </c>
      <c r="R3371" t="s">
        <v>24016</v>
      </c>
      <c r="S3371" t="s">
        <v>28</v>
      </c>
      <c r="T3371" t="s">
        <v>47</v>
      </c>
      <c r="U3371" t="s">
        <v>1755</v>
      </c>
      <c r="V3371" t="s">
        <v>24017</v>
      </c>
      <c r="X3371">
        <v>390503152921</v>
      </c>
      <c r="Y3371">
        <v>390503152604</v>
      </c>
    </row>
    <row r="3372" spans="1:25" x14ac:dyDescent="0.2">
      <c r="A3372" t="s">
        <v>27096</v>
      </c>
      <c r="B3372">
        <v>103869</v>
      </c>
      <c r="C3372">
        <v>284802</v>
      </c>
      <c r="D3372" t="s">
        <v>24022</v>
      </c>
      <c r="E3372" t="s">
        <v>24</v>
      </c>
      <c r="F3372">
        <v>999584128</v>
      </c>
      <c r="G3372" t="s">
        <v>1027</v>
      </c>
      <c r="H3372" t="s">
        <v>1028</v>
      </c>
      <c r="I3372" t="s">
        <v>25</v>
      </c>
      <c r="J3372" t="s">
        <v>26</v>
      </c>
      <c r="K3372">
        <v>230022.27</v>
      </c>
      <c r="L3372" t="s">
        <v>682</v>
      </c>
      <c r="M3372" t="s">
        <v>1029</v>
      </c>
      <c r="N3372" t="s">
        <v>871</v>
      </c>
      <c r="O3372">
        <v>1210</v>
      </c>
      <c r="P3372" t="s">
        <v>1030</v>
      </c>
      <c r="Q3372" t="s">
        <v>1031</v>
      </c>
      <c r="R3372" t="s">
        <v>24023</v>
      </c>
      <c r="S3372" t="s">
        <v>28</v>
      </c>
      <c r="T3372" t="s">
        <v>40</v>
      </c>
      <c r="U3372" t="s">
        <v>1534</v>
      </c>
      <c r="V3372" t="s">
        <v>3703</v>
      </c>
      <c r="X3372" t="s">
        <v>6522</v>
      </c>
      <c r="Y3372" t="s">
        <v>6523</v>
      </c>
    </row>
    <row r="3373" spans="1:25" x14ac:dyDescent="0.2">
      <c r="A3373" t="s">
        <v>27096</v>
      </c>
      <c r="B3373">
        <v>103869</v>
      </c>
      <c r="C3373">
        <v>284802</v>
      </c>
      <c r="D3373" t="s">
        <v>24022</v>
      </c>
      <c r="E3373" t="s">
        <v>24</v>
      </c>
      <c r="F3373">
        <v>958820072</v>
      </c>
      <c r="G3373" t="s">
        <v>4767</v>
      </c>
      <c r="H3373" t="s">
        <v>21385</v>
      </c>
      <c r="I3373" t="s">
        <v>325</v>
      </c>
      <c r="J3373" t="s">
        <v>26</v>
      </c>
      <c r="K3373">
        <v>85515</v>
      </c>
      <c r="L3373" t="s">
        <v>35</v>
      </c>
      <c r="M3373" t="s">
        <v>4769</v>
      </c>
      <c r="N3373" t="s">
        <v>37</v>
      </c>
      <c r="O3373">
        <v>1060</v>
      </c>
      <c r="P3373" t="s">
        <v>24024</v>
      </c>
      <c r="Q3373" t="s">
        <v>4770</v>
      </c>
      <c r="R3373" t="s">
        <v>24025</v>
      </c>
      <c r="S3373" t="s">
        <v>28</v>
      </c>
      <c r="T3373" t="s">
        <v>65</v>
      </c>
      <c r="U3373" t="s">
        <v>634</v>
      </c>
      <c r="V3373" t="s">
        <v>24026</v>
      </c>
      <c r="X3373">
        <v>4572571542</v>
      </c>
    </row>
    <row r="3374" spans="1:25" x14ac:dyDescent="0.2">
      <c r="A3374" t="s">
        <v>27096</v>
      </c>
      <c r="B3374">
        <v>103869</v>
      </c>
      <c r="C3374">
        <v>284802</v>
      </c>
      <c r="D3374" t="s">
        <v>24022</v>
      </c>
      <c r="E3374" t="s">
        <v>24</v>
      </c>
      <c r="F3374">
        <v>999623413</v>
      </c>
      <c r="G3374" t="s">
        <v>14798</v>
      </c>
      <c r="H3374" t="s">
        <v>12890</v>
      </c>
      <c r="I3374" t="s">
        <v>25</v>
      </c>
      <c r="J3374" t="s">
        <v>26</v>
      </c>
      <c r="K3374">
        <v>234146.4</v>
      </c>
      <c r="L3374" t="s">
        <v>357</v>
      </c>
      <c r="M3374" t="s">
        <v>9877</v>
      </c>
      <c r="N3374" t="s">
        <v>618</v>
      </c>
      <c r="O3374">
        <v>46022</v>
      </c>
      <c r="P3374" t="s">
        <v>14799</v>
      </c>
      <c r="R3374" t="s">
        <v>24027</v>
      </c>
      <c r="S3374" t="s">
        <v>28</v>
      </c>
      <c r="T3374" t="s">
        <v>40</v>
      </c>
      <c r="U3374" t="s">
        <v>24028</v>
      </c>
      <c r="V3374" t="s">
        <v>24029</v>
      </c>
      <c r="X3374">
        <v>34961101201</v>
      </c>
      <c r="Y3374">
        <v>34963877279</v>
      </c>
    </row>
    <row r="3375" spans="1:25" x14ac:dyDescent="0.2">
      <c r="A3375" t="s">
        <v>27096</v>
      </c>
      <c r="B3375">
        <v>103869</v>
      </c>
      <c r="C3375">
        <v>284802</v>
      </c>
      <c r="D3375" t="s">
        <v>24022</v>
      </c>
      <c r="E3375" t="s">
        <v>24</v>
      </c>
      <c r="F3375">
        <v>971406404</v>
      </c>
      <c r="G3375" t="s">
        <v>23579</v>
      </c>
      <c r="H3375" t="s">
        <v>23580</v>
      </c>
      <c r="I3375" t="s">
        <v>30</v>
      </c>
      <c r="J3375" t="s">
        <v>472</v>
      </c>
      <c r="L3375" t="s">
        <v>372</v>
      </c>
      <c r="M3375" t="s">
        <v>23581</v>
      </c>
      <c r="N3375" t="s">
        <v>23582</v>
      </c>
      <c r="O3375" t="s">
        <v>23583</v>
      </c>
      <c r="P3375" t="s">
        <v>23584</v>
      </c>
      <c r="R3375" t="s">
        <v>24030</v>
      </c>
      <c r="S3375" t="s">
        <v>28</v>
      </c>
      <c r="T3375" t="s">
        <v>40</v>
      </c>
      <c r="U3375" t="s">
        <v>2234</v>
      </c>
      <c r="V3375" t="s">
        <v>24031</v>
      </c>
      <c r="X3375" t="s">
        <v>24032</v>
      </c>
      <c r="Y3375" t="s">
        <v>24033</v>
      </c>
    </row>
    <row r="3376" spans="1:25" x14ac:dyDescent="0.2">
      <c r="A3376" t="s">
        <v>27096</v>
      </c>
      <c r="B3376">
        <v>103869</v>
      </c>
      <c r="C3376">
        <v>284802</v>
      </c>
      <c r="D3376" t="s">
        <v>24022</v>
      </c>
      <c r="E3376" t="s">
        <v>24</v>
      </c>
      <c r="F3376">
        <v>999984059</v>
      </c>
      <c r="G3376" t="s">
        <v>552</v>
      </c>
      <c r="H3376" t="s">
        <v>553</v>
      </c>
      <c r="I3376" t="s">
        <v>25</v>
      </c>
      <c r="J3376" t="s">
        <v>26</v>
      </c>
      <c r="K3376">
        <v>485482.75</v>
      </c>
      <c r="L3376" t="s">
        <v>27</v>
      </c>
      <c r="M3376" t="s">
        <v>554</v>
      </c>
      <c r="N3376" t="s">
        <v>555</v>
      </c>
      <c r="O3376">
        <v>80686</v>
      </c>
      <c r="P3376" t="s">
        <v>556</v>
      </c>
      <c r="Q3376" t="s">
        <v>557</v>
      </c>
      <c r="R3376" t="s">
        <v>24034</v>
      </c>
      <c r="S3376" t="s">
        <v>28</v>
      </c>
      <c r="T3376" t="s">
        <v>40</v>
      </c>
      <c r="U3376" t="s">
        <v>929</v>
      </c>
      <c r="V3376" t="s">
        <v>1406</v>
      </c>
      <c r="X3376" t="s">
        <v>6528</v>
      </c>
      <c r="Y3376" t="s">
        <v>636</v>
      </c>
    </row>
    <row r="3377" spans="1:25" x14ac:dyDescent="0.2">
      <c r="A3377" t="s">
        <v>27096</v>
      </c>
      <c r="B3377">
        <v>103869</v>
      </c>
      <c r="C3377">
        <v>284802</v>
      </c>
      <c r="D3377" t="s">
        <v>24022</v>
      </c>
      <c r="E3377" t="s">
        <v>24</v>
      </c>
      <c r="F3377">
        <v>983800482</v>
      </c>
      <c r="G3377" t="s">
        <v>12873</v>
      </c>
      <c r="H3377" t="s">
        <v>12874</v>
      </c>
      <c r="I3377" t="s">
        <v>25</v>
      </c>
      <c r="J3377" t="s">
        <v>26</v>
      </c>
      <c r="K3377">
        <v>137755.68</v>
      </c>
      <c r="L3377" t="s">
        <v>520</v>
      </c>
      <c r="M3377" t="s">
        <v>12875</v>
      </c>
      <c r="N3377" t="s">
        <v>1500</v>
      </c>
      <c r="O3377">
        <v>2300</v>
      </c>
      <c r="P3377" t="s">
        <v>12876</v>
      </c>
      <c r="Q3377" t="s">
        <v>12877</v>
      </c>
      <c r="R3377" t="s">
        <v>24035</v>
      </c>
      <c r="S3377" t="s">
        <v>28</v>
      </c>
      <c r="T3377" t="s">
        <v>65</v>
      </c>
      <c r="U3377" t="s">
        <v>12957</v>
      </c>
      <c r="V3377" t="s">
        <v>24036</v>
      </c>
      <c r="X3377" t="s">
        <v>24037</v>
      </c>
      <c r="Y3377" t="s">
        <v>24038</v>
      </c>
    </row>
    <row r="3378" spans="1:25" x14ac:dyDescent="0.2">
      <c r="A3378" t="s">
        <v>27096</v>
      </c>
      <c r="B3378">
        <v>103869</v>
      </c>
      <c r="C3378">
        <v>284802</v>
      </c>
      <c r="D3378" t="s">
        <v>24022</v>
      </c>
      <c r="E3378" t="s">
        <v>24</v>
      </c>
      <c r="F3378">
        <v>999953504</v>
      </c>
      <c r="G3378" t="s">
        <v>5274</v>
      </c>
      <c r="H3378" t="s">
        <v>5275</v>
      </c>
      <c r="I3378" t="s">
        <v>30</v>
      </c>
      <c r="J3378" t="s">
        <v>26</v>
      </c>
      <c r="K3378">
        <v>155580</v>
      </c>
      <c r="L3378" t="s">
        <v>138</v>
      </c>
      <c r="M3378" t="s">
        <v>5276</v>
      </c>
      <c r="N3378" t="s">
        <v>140</v>
      </c>
      <c r="O3378" t="s">
        <v>5277</v>
      </c>
      <c r="Q3378" t="s">
        <v>5278</v>
      </c>
      <c r="R3378" t="s">
        <v>24039</v>
      </c>
      <c r="S3378" t="s">
        <v>28</v>
      </c>
      <c r="T3378" t="s">
        <v>47</v>
      </c>
      <c r="U3378" t="s">
        <v>1137</v>
      </c>
      <c r="V3378" t="s">
        <v>8831</v>
      </c>
      <c r="X3378">
        <v>441252392481</v>
      </c>
      <c r="Y3378">
        <v>441252393060</v>
      </c>
    </row>
    <row r="3379" spans="1:25" x14ac:dyDescent="0.2">
      <c r="A3379" t="s">
        <v>27096</v>
      </c>
      <c r="B3379">
        <v>103869</v>
      </c>
      <c r="C3379">
        <v>284802</v>
      </c>
      <c r="D3379" t="s">
        <v>24022</v>
      </c>
      <c r="E3379" t="s">
        <v>24</v>
      </c>
      <c r="F3379">
        <v>999994438</v>
      </c>
      <c r="G3379" t="s">
        <v>127</v>
      </c>
      <c r="H3379" t="s">
        <v>128</v>
      </c>
      <c r="I3379" t="s">
        <v>25</v>
      </c>
      <c r="J3379" t="s">
        <v>26</v>
      </c>
      <c r="K3379">
        <v>254886.96</v>
      </c>
      <c r="L3379" t="s">
        <v>82</v>
      </c>
      <c r="M3379" t="s">
        <v>129</v>
      </c>
      <c r="N3379" t="s">
        <v>130</v>
      </c>
      <c r="O3379">
        <v>91120</v>
      </c>
      <c r="P3379" t="s">
        <v>131</v>
      </c>
      <c r="Q3379" t="s">
        <v>132</v>
      </c>
      <c r="R3379" t="s">
        <v>24040</v>
      </c>
      <c r="S3379" t="s">
        <v>28</v>
      </c>
      <c r="T3379" t="s">
        <v>65</v>
      </c>
      <c r="U3379" t="s">
        <v>2239</v>
      </c>
      <c r="V3379" t="s">
        <v>5597</v>
      </c>
      <c r="X3379" t="s">
        <v>10987</v>
      </c>
      <c r="Y3379" t="s">
        <v>24041</v>
      </c>
    </row>
    <row r="3380" spans="1:25" x14ac:dyDescent="0.2">
      <c r="A3380" t="s">
        <v>27096</v>
      </c>
      <c r="B3380">
        <v>103869</v>
      </c>
      <c r="C3380">
        <v>284802</v>
      </c>
      <c r="D3380" t="s">
        <v>24022</v>
      </c>
      <c r="E3380" t="s">
        <v>24</v>
      </c>
      <c r="F3380">
        <v>999980082</v>
      </c>
      <c r="G3380" t="s">
        <v>7017</v>
      </c>
      <c r="H3380" t="s">
        <v>7018</v>
      </c>
      <c r="I3380" t="s">
        <v>30</v>
      </c>
      <c r="J3380" t="s">
        <v>26</v>
      </c>
      <c r="K3380">
        <v>351007.55</v>
      </c>
      <c r="L3380" t="s">
        <v>82</v>
      </c>
      <c r="M3380" t="s">
        <v>7019</v>
      </c>
      <c r="N3380" t="s">
        <v>1089</v>
      </c>
      <c r="O3380">
        <v>31700</v>
      </c>
      <c r="P3380" t="s">
        <v>7020</v>
      </c>
      <c r="Q3380" t="s">
        <v>7021</v>
      </c>
      <c r="R3380" t="s">
        <v>24042</v>
      </c>
      <c r="S3380" t="s">
        <v>28</v>
      </c>
      <c r="T3380" t="s">
        <v>47</v>
      </c>
      <c r="U3380" t="s">
        <v>10435</v>
      </c>
      <c r="V3380" t="s">
        <v>10436</v>
      </c>
      <c r="X3380" t="s">
        <v>24043</v>
      </c>
      <c r="Y3380">
        <v>33146973065</v>
      </c>
    </row>
    <row r="3381" spans="1:25" x14ac:dyDescent="0.2">
      <c r="A3381" t="s">
        <v>27096</v>
      </c>
      <c r="B3381">
        <v>103869</v>
      </c>
      <c r="C3381">
        <v>284802</v>
      </c>
      <c r="D3381" t="s">
        <v>24022</v>
      </c>
      <c r="E3381" t="s">
        <v>57</v>
      </c>
      <c r="F3381">
        <v>999789574</v>
      </c>
      <c r="G3381" t="s">
        <v>13279</v>
      </c>
      <c r="H3381" t="s">
        <v>13280</v>
      </c>
      <c r="I3381" t="s">
        <v>25</v>
      </c>
      <c r="J3381" t="s">
        <v>26</v>
      </c>
      <c r="K3381">
        <v>587948</v>
      </c>
      <c r="L3381" t="s">
        <v>109</v>
      </c>
      <c r="M3381" t="s">
        <v>13281</v>
      </c>
      <c r="N3381" t="s">
        <v>1814</v>
      </c>
      <c r="O3381">
        <v>2027</v>
      </c>
      <c r="P3381" t="s">
        <v>13282</v>
      </c>
      <c r="Q3381" t="s">
        <v>13283</v>
      </c>
      <c r="R3381" t="s">
        <v>24044</v>
      </c>
      <c r="S3381" t="s">
        <v>28</v>
      </c>
      <c r="T3381" t="s">
        <v>47</v>
      </c>
      <c r="U3381" t="s">
        <v>13285</v>
      </c>
      <c r="V3381" t="s">
        <v>13286</v>
      </c>
      <c r="X3381" t="s">
        <v>24045</v>
      </c>
      <c r="Y3381" t="s">
        <v>24046</v>
      </c>
    </row>
    <row r="3382" spans="1:25" x14ac:dyDescent="0.2">
      <c r="A3382" t="s">
        <v>27096</v>
      </c>
      <c r="B3382">
        <v>103869</v>
      </c>
      <c r="C3382">
        <v>284802</v>
      </c>
      <c r="D3382" t="s">
        <v>24022</v>
      </c>
      <c r="E3382" t="s">
        <v>24</v>
      </c>
      <c r="F3382">
        <v>999926441</v>
      </c>
      <c r="G3382" t="s">
        <v>8946</v>
      </c>
      <c r="H3382" t="s">
        <v>8947</v>
      </c>
      <c r="I3382" t="s">
        <v>30</v>
      </c>
      <c r="J3382" t="s">
        <v>26</v>
      </c>
      <c r="K3382">
        <v>179350</v>
      </c>
      <c r="L3382" t="s">
        <v>357</v>
      </c>
      <c r="M3382" t="s">
        <v>8948</v>
      </c>
      <c r="N3382" t="s">
        <v>618</v>
      </c>
      <c r="O3382">
        <v>46014</v>
      </c>
      <c r="P3382" t="s">
        <v>8949</v>
      </c>
      <c r="Q3382" t="s">
        <v>8950</v>
      </c>
      <c r="R3382" t="s">
        <v>24047</v>
      </c>
      <c r="S3382" t="s">
        <v>28</v>
      </c>
      <c r="T3382" t="s">
        <v>40</v>
      </c>
      <c r="U3382" t="s">
        <v>1988</v>
      </c>
      <c r="V3382" t="s">
        <v>24048</v>
      </c>
      <c r="X3382" t="s">
        <v>20445</v>
      </c>
      <c r="Y3382" t="s">
        <v>24049</v>
      </c>
    </row>
    <row r="3383" spans="1:25" x14ac:dyDescent="0.2">
      <c r="A3383" t="s">
        <v>27096</v>
      </c>
      <c r="B3383">
        <v>103869</v>
      </c>
      <c r="C3383">
        <v>284802</v>
      </c>
      <c r="D3383" t="s">
        <v>24022</v>
      </c>
      <c r="E3383" t="s">
        <v>24</v>
      </c>
      <c r="F3383">
        <v>999978239</v>
      </c>
      <c r="G3383" t="s">
        <v>393</v>
      </c>
      <c r="H3383" t="s">
        <v>394</v>
      </c>
      <c r="I3383" t="s">
        <v>25</v>
      </c>
      <c r="J3383" t="s">
        <v>26</v>
      </c>
      <c r="K3383">
        <v>258097.44</v>
      </c>
      <c r="L3383" t="s">
        <v>99</v>
      </c>
      <c r="M3383" t="s">
        <v>395</v>
      </c>
      <c r="N3383" t="s">
        <v>396</v>
      </c>
      <c r="O3383">
        <v>15341</v>
      </c>
      <c r="P3383" t="s">
        <v>397</v>
      </c>
      <c r="Q3383" t="s">
        <v>398</v>
      </c>
      <c r="R3383" t="s">
        <v>24050</v>
      </c>
      <c r="S3383" t="s">
        <v>28</v>
      </c>
      <c r="T3383" t="s">
        <v>56</v>
      </c>
      <c r="U3383" t="s">
        <v>3224</v>
      </c>
      <c r="V3383" t="s">
        <v>4397</v>
      </c>
      <c r="X3383" t="s">
        <v>4398</v>
      </c>
      <c r="Y3383" t="s">
        <v>4399</v>
      </c>
    </row>
    <row r="3384" spans="1:25" x14ac:dyDescent="0.2">
      <c r="A3384" t="s">
        <v>27096</v>
      </c>
      <c r="B3384">
        <v>103869</v>
      </c>
      <c r="C3384">
        <v>284802</v>
      </c>
      <c r="D3384" t="s">
        <v>24022</v>
      </c>
      <c r="E3384" t="s">
        <v>24</v>
      </c>
      <c r="F3384">
        <v>990999434</v>
      </c>
      <c r="G3384" t="s">
        <v>24051</v>
      </c>
      <c r="H3384" t="s">
        <v>24052</v>
      </c>
      <c r="I3384" t="s">
        <v>325</v>
      </c>
      <c r="J3384" t="s">
        <v>26</v>
      </c>
      <c r="K3384">
        <v>100470</v>
      </c>
      <c r="L3384" t="s">
        <v>109</v>
      </c>
      <c r="M3384" t="s">
        <v>24053</v>
      </c>
      <c r="N3384" t="s">
        <v>741</v>
      </c>
      <c r="O3384">
        <v>32</v>
      </c>
      <c r="R3384" t="s">
        <v>24054</v>
      </c>
      <c r="S3384" t="s">
        <v>28</v>
      </c>
      <c r="T3384" t="s">
        <v>40</v>
      </c>
      <c r="U3384" t="s">
        <v>17221</v>
      </c>
      <c r="V3384" t="s">
        <v>24055</v>
      </c>
      <c r="X3384" t="s">
        <v>24056</v>
      </c>
      <c r="Y3384" t="s">
        <v>24057</v>
      </c>
    </row>
    <row r="3385" spans="1:25" x14ac:dyDescent="0.2">
      <c r="A3385" t="s">
        <v>27096</v>
      </c>
      <c r="B3385">
        <v>103869</v>
      </c>
      <c r="C3385">
        <v>284802</v>
      </c>
      <c r="D3385" t="s">
        <v>24022</v>
      </c>
      <c r="E3385" t="s">
        <v>24</v>
      </c>
      <c r="F3385">
        <v>990914074</v>
      </c>
      <c r="G3385" t="s">
        <v>21672</v>
      </c>
      <c r="H3385" t="s">
        <v>15420</v>
      </c>
      <c r="I3385" t="s">
        <v>30</v>
      </c>
      <c r="J3385" t="s">
        <v>26</v>
      </c>
      <c r="K3385">
        <v>131966.39999999999</v>
      </c>
      <c r="L3385" t="s">
        <v>261</v>
      </c>
      <c r="M3385" t="s">
        <v>21673</v>
      </c>
      <c r="N3385" t="s">
        <v>866</v>
      </c>
      <c r="O3385">
        <v>990</v>
      </c>
      <c r="Q3385" t="s">
        <v>21674</v>
      </c>
      <c r="R3385" t="s">
        <v>24058</v>
      </c>
      <c r="S3385" t="s">
        <v>28</v>
      </c>
      <c r="T3385" t="s">
        <v>40</v>
      </c>
      <c r="U3385" t="s">
        <v>3729</v>
      </c>
      <c r="V3385" t="s">
        <v>20697</v>
      </c>
      <c r="X3385">
        <v>306906449873</v>
      </c>
    </row>
    <row r="3386" spans="1:25" x14ac:dyDescent="0.2">
      <c r="A3386" t="s">
        <v>27096</v>
      </c>
      <c r="B3386">
        <v>103869</v>
      </c>
      <c r="C3386">
        <v>284802</v>
      </c>
      <c r="D3386" t="s">
        <v>24022</v>
      </c>
      <c r="E3386" t="s">
        <v>24</v>
      </c>
      <c r="F3386">
        <v>996492641</v>
      </c>
      <c r="G3386" t="s">
        <v>20692</v>
      </c>
      <c r="H3386" t="s">
        <v>20693</v>
      </c>
      <c r="I3386" t="s">
        <v>30</v>
      </c>
      <c r="J3386" t="s">
        <v>472</v>
      </c>
      <c r="K3386">
        <v>116107.84</v>
      </c>
      <c r="L3386" t="s">
        <v>99</v>
      </c>
      <c r="M3386" t="s">
        <v>20694</v>
      </c>
      <c r="N3386" t="s">
        <v>20695</v>
      </c>
      <c r="O3386">
        <v>15561</v>
      </c>
      <c r="P3386" t="s">
        <v>20696</v>
      </c>
      <c r="R3386" t="s">
        <v>24059</v>
      </c>
      <c r="S3386" t="s">
        <v>28</v>
      </c>
      <c r="T3386" t="s">
        <v>40</v>
      </c>
      <c r="U3386" t="s">
        <v>3729</v>
      </c>
      <c r="V3386" t="s">
        <v>20697</v>
      </c>
      <c r="X3386">
        <v>306906449873</v>
      </c>
    </row>
    <row r="3387" spans="1:25" x14ac:dyDescent="0.2">
      <c r="A3387" t="s">
        <v>27096</v>
      </c>
      <c r="B3387">
        <v>103869</v>
      </c>
      <c r="C3387">
        <v>284802</v>
      </c>
      <c r="D3387" t="s">
        <v>24022</v>
      </c>
      <c r="E3387" t="s">
        <v>24</v>
      </c>
      <c r="F3387">
        <v>950103167</v>
      </c>
      <c r="G3387" t="s">
        <v>24060</v>
      </c>
      <c r="H3387" t="s">
        <v>24061</v>
      </c>
      <c r="I3387" t="s">
        <v>30</v>
      </c>
      <c r="J3387" t="s">
        <v>26</v>
      </c>
      <c r="K3387">
        <v>65242.68</v>
      </c>
      <c r="L3387" t="s">
        <v>372</v>
      </c>
      <c r="M3387" t="s">
        <v>24062</v>
      </c>
      <c r="N3387" t="s">
        <v>419</v>
      </c>
      <c r="O3387" t="s">
        <v>24063</v>
      </c>
      <c r="P3387" t="s">
        <v>24064</v>
      </c>
      <c r="R3387" t="s">
        <v>24065</v>
      </c>
      <c r="S3387" t="s">
        <v>28</v>
      </c>
      <c r="T3387" t="s">
        <v>40</v>
      </c>
      <c r="U3387" t="s">
        <v>512</v>
      </c>
      <c r="V3387" t="s">
        <v>24066</v>
      </c>
      <c r="X3387">
        <v>420517303603</v>
      </c>
    </row>
    <row r="3388" spans="1:25" x14ac:dyDescent="0.2">
      <c r="A3388" t="s">
        <v>27096</v>
      </c>
      <c r="B3388">
        <v>102446</v>
      </c>
      <c r="C3388">
        <v>285181</v>
      </c>
      <c r="D3388" t="s">
        <v>24067</v>
      </c>
      <c r="E3388" t="s">
        <v>24</v>
      </c>
      <c r="F3388">
        <v>999584128</v>
      </c>
      <c r="G3388" t="s">
        <v>1027</v>
      </c>
      <c r="H3388" t="s">
        <v>1028</v>
      </c>
      <c r="I3388" t="s">
        <v>25</v>
      </c>
      <c r="J3388" t="s">
        <v>26</v>
      </c>
      <c r="K3388">
        <v>396141.28</v>
      </c>
      <c r="L3388" t="s">
        <v>682</v>
      </c>
      <c r="M3388" t="s">
        <v>1029</v>
      </c>
      <c r="N3388" t="s">
        <v>871</v>
      </c>
      <c r="O3388">
        <v>1210</v>
      </c>
      <c r="P3388" t="s">
        <v>1030</v>
      </c>
      <c r="Q3388" t="s">
        <v>1031</v>
      </c>
      <c r="R3388" t="s">
        <v>24068</v>
      </c>
      <c r="S3388" t="s">
        <v>28</v>
      </c>
      <c r="T3388" t="s">
        <v>40</v>
      </c>
      <c r="U3388" t="s">
        <v>1534</v>
      </c>
      <c r="V3388" t="s">
        <v>3703</v>
      </c>
      <c r="X3388">
        <v>43505502069</v>
      </c>
    </row>
    <row r="3389" spans="1:25" x14ac:dyDescent="0.2">
      <c r="A3389" t="s">
        <v>27096</v>
      </c>
      <c r="B3389">
        <v>102446</v>
      </c>
      <c r="C3389">
        <v>285181</v>
      </c>
      <c r="D3389" t="s">
        <v>24067</v>
      </c>
      <c r="E3389" t="s">
        <v>24</v>
      </c>
      <c r="F3389">
        <v>998822969</v>
      </c>
      <c r="G3389" t="s">
        <v>10040</v>
      </c>
      <c r="H3389" t="s">
        <v>10041</v>
      </c>
      <c r="I3389" t="s">
        <v>34</v>
      </c>
      <c r="J3389" t="s">
        <v>26</v>
      </c>
      <c r="K3389">
        <v>485000</v>
      </c>
      <c r="L3389" t="s">
        <v>109</v>
      </c>
      <c r="M3389" t="s">
        <v>10042</v>
      </c>
      <c r="N3389" t="s">
        <v>6863</v>
      </c>
      <c r="O3389">
        <v>4604</v>
      </c>
      <c r="P3389" t="s">
        <v>10043</v>
      </c>
      <c r="R3389" t="s">
        <v>24069</v>
      </c>
      <c r="S3389" t="s">
        <v>28</v>
      </c>
      <c r="T3389" t="s">
        <v>40</v>
      </c>
      <c r="U3389" t="s">
        <v>24070</v>
      </c>
      <c r="V3389" t="s">
        <v>2869</v>
      </c>
      <c r="X3389">
        <v>4737233000</v>
      </c>
    </row>
    <row r="3390" spans="1:25" x14ac:dyDescent="0.2">
      <c r="A3390" t="s">
        <v>27096</v>
      </c>
      <c r="B3390">
        <v>102446</v>
      </c>
      <c r="C3390">
        <v>285181</v>
      </c>
      <c r="D3390" t="s">
        <v>24067</v>
      </c>
      <c r="E3390" t="s">
        <v>24</v>
      </c>
      <c r="F3390">
        <v>999984059</v>
      </c>
      <c r="G3390" t="s">
        <v>552</v>
      </c>
      <c r="H3390" t="s">
        <v>553</v>
      </c>
      <c r="I3390" t="s">
        <v>25</v>
      </c>
      <c r="J3390" t="s">
        <v>26</v>
      </c>
      <c r="K3390">
        <v>495618.28</v>
      </c>
      <c r="L3390" t="s">
        <v>27</v>
      </c>
      <c r="M3390" t="s">
        <v>554</v>
      </c>
      <c r="N3390" t="s">
        <v>555</v>
      </c>
      <c r="O3390">
        <v>80686</v>
      </c>
      <c r="P3390" t="s">
        <v>556</v>
      </c>
      <c r="Q3390" t="s">
        <v>557</v>
      </c>
      <c r="R3390" t="s">
        <v>24071</v>
      </c>
      <c r="S3390" t="s">
        <v>28</v>
      </c>
      <c r="T3390" t="s">
        <v>40</v>
      </c>
      <c r="U3390" t="s">
        <v>475</v>
      </c>
      <c r="V3390" t="s">
        <v>1305</v>
      </c>
      <c r="X3390" t="s">
        <v>1306</v>
      </c>
      <c r="Y3390" t="s">
        <v>1307</v>
      </c>
    </row>
    <row r="3391" spans="1:25" x14ac:dyDescent="0.2">
      <c r="A3391" t="s">
        <v>27096</v>
      </c>
      <c r="B3391">
        <v>102446</v>
      </c>
      <c r="C3391">
        <v>285181</v>
      </c>
      <c r="D3391" t="s">
        <v>24067</v>
      </c>
      <c r="E3391" t="s">
        <v>24</v>
      </c>
      <c r="F3391">
        <v>995925967</v>
      </c>
      <c r="G3391" t="s">
        <v>12277</v>
      </c>
      <c r="H3391" t="s">
        <v>12278</v>
      </c>
      <c r="I3391" t="s">
        <v>30</v>
      </c>
      <c r="J3391" t="s">
        <v>26</v>
      </c>
      <c r="K3391">
        <v>338085</v>
      </c>
      <c r="L3391" t="s">
        <v>210</v>
      </c>
      <c r="M3391" t="s">
        <v>12279</v>
      </c>
      <c r="N3391" t="s">
        <v>4555</v>
      </c>
      <c r="O3391">
        <v>50019</v>
      </c>
      <c r="P3391" t="s">
        <v>1668</v>
      </c>
      <c r="Q3391" t="s">
        <v>12280</v>
      </c>
      <c r="R3391" t="s">
        <v>24072</v>
      </c>
      <c r="S3391" t="s">
        <v>28</v>
      </c>
      <c r="T3391" t="s">
        <v>65</v>
      </c>
      <c r="U3391" t="s">
        <v>17102</v>
      </c>
      <c r="V3391" t="s">
        <v>17215</v>
      </c>
      <c r="X3391" t="s">
        <v>23025</v>
      </c>
      <c r="Y3391" t="s">
        <v>23026</v>
      </c>
    </row>
    <row r="3392" spans="1:25" x14ac:dyDescent="0.2">
      <c r="A3392" t="s">
        <v>27096</v>
      </c>
      <c r="B3392">
        <v>102446</v>
      </c>
      <c r="C3392">
        <v>285181</v>
      </c>
      <c r="D3392" t="s">
        <v>24067</v>
      </c>
      <c r="E3392" t="s">
        <v>24</v>
      </c>
      <c r="F3392">
        <v>984507903</v>
      </c>
      <c r="G3392" t="s">
        <v>14472</v>
      </c>
      <c r="H3392" t="s">
        <v>2777</v>
      </c>
      <c r="I3392" t="s">
        <v>325</v>
      </c>
      <c r="J3392" t="s">
        <v>26</v>
      </c>
      <c r="K3392">
        <v>116440</v>
      </c>
      <c r="L3392" t="s">
        <v>357</v>
      </c>
      <c r="M3392" t="s">
        <v>14473</v>
      </c>
      <c r="N3392" t="s">
        <v>618</v>
      </c>
      <c r="O3392">
        <v>46002</v>
      </c>
      <c r="P3392" t="s">
        <v>14474</v>
      </c>
      <c r="Q3392" t="s">
        <v>14475</v>
      </c>
      <c r="R3392" t="s">
        <v>24073</v>
      </c>
      <c r="S3392" t="s">
        <v>28</v>
      </c>
      <c r="T3392" t="s">
        <v>40</v>
      </c>
      <c r="U3392" t="s">
        <v>278</v>
      </c>
      <c r="V3392" t="s">
        <v>24074</v>
      </c>
      <c r="X3392">
        <v>34963626011</v>
      </c>
    </row>
    <row r="3393" spans="1:25" x14ac:dyDescent="0.2">
      <c r="A3393" t="s">
        <v>27096</v>
      </c>
      <c r="B3393">
        <v>102446</v>
      </c>
      <c r="C3393">
        <v>285181</v>
      </c>
      <c r="D3393" t="s">
        <v>24067</v>
      </c>
      <c r="E3393" t="s">
        <v>24</v>
      </c>
      <c r="F3393">
        <v>999992013</v>
      </c>
      <c r="G3393" t="s">
        <v>2221</v>
      </c>
      <c r="H3393" t="s">
        <v>2221</v>
      </c>
      <c r="I3393" t="s">
        <v>34</v>
      </c>
      <c r="J3393" t="s">
        <v>26</v>
      </c>
      <c r="K3393">
        <v>250258.8</v>
      </c>
      <c r="L3393" t="s">
        <v>138</v>
      </c>
      <c r="M3393" t="s">
        <v>2222</v>
      </c>
      <c r="N3393" t="s">
        <v>2223</v>
      </c>
      <c r="O3393" t="s">
        <v>2224</v>
      </c>
      <c r="P3393" t="s">
        <v>2225</v>
      </c>
      <c r="Q3393" t="s">
        <v>2226</v>
      </c>
      <c r="R3393" t="s">
        <v>24075</v>
      </c>
      <c r="S3393" t="s">
        <v>28</v>
      </c>
      <c r="T3393" t="s">
        <v>40</v>
      </c>
      <c r="U3393" t="s">
        <v>5447</v>
      </c>
      <c r="V3393" t="s">
        <v>7670</v>
      </c>
      <c r="X3393" t="s">
        <v>15244</v>
      </c>
      <c r="Y3393" t="s">
        <v>24076</v>
      </c>
    </row>
    <row r="3394" spans="1:25" x14ac:dyDescent="0.2">
      <c r="A3394" t="s">
        <v>27096</v>
      </c>
      <c r="B3394">
        <v>102446</v>
      </c>
      <c r="C3394">
        <v>285181</v>
      </c>
      <c r="D3394" t="s">
        <v>24067</v>
      </c>
      <c r="E3394" t="s">
        <v>24</v>
      </c>
      <c r="F3394">
        <v>998424687</v>
      </c>
      <c r="G3394" t="s">
        <v>24077</v>
      </c>
      <c r="H3394" t="s">
        <v>24078</v>
      </c>
      <c r="I3394" t="s">
        <v>30</v>
      </c>
      <c r="J3394" t="s">
        <v>26</v>
      </c>
      <c r="K3394">
        <v>150649.12</v>
      </c>
      <c r="L3394" t="s">
        <v>682</v>
      </c>
      <c r="M3394" t="s">
        <v>24079</v>
      </c>
      <c r="N3394" t="s">
        <v>3830</v>
      </c>
      <c r="O3394">
        <v>4021</v>
      </c>
      <c r="P3394" t="s">
        <v>24080</v>
      </c>
      <c r="R3394" t="s">
        <v>24081</v>
      </c>
      <c r="S3394" t="s">
        <v>28</v>
      </c>
      <c r="T3394" t="s">
        <v>40</v>
      </c>
      <c r="U3394" t="s">
        <v>1277</v>
      </c>
      <c r="V3394" t="s">
        <v>24082</v>
      </c>
      <c r="X3394" t="s">
        <v>24083</v>
      </c>
    </row>
    <row r="3395" spans="1:25" x14ac:dyDescent="0.2">
      <c r="A3395" t="s">
        <v>27096</v>
      </c>
      <c r="B3395">
        <v>102446</v>
      </c>
      <c r="C3395">
        <v>285181</v>
      </c>
      <c r="D3395" t="s">
        <v>24067</v>
      </c>
      <c r="E3395" t="s">
        <v>57</v>
      </c>
      <c r="F3395">
        <v>999926441</v>
      </c>
      <c r="G3395" t="s">
        <v>8946</v>
      </c>
      <c r="H3395" t="s">
        <v>8947</v>
      </c>
      <c r="I3395" t="s">
        <v>30</v>
      </c>
      <c r="J3395" t="s">
        <v>26</v>
      </c>
      <c r="K3395">
        <v>709000</v>
      </c>
      <c r="L3395" t="s">
        <v>357</v>
      </c>
      <c r="M3395" t="s">
        <v>8948</v>
      </c>
      <c r="N3395" t="s">
        <v>618</v>
      </c>
      <c r="O3395">
        <v>46014</v>
      </c>
      <c r="P3395" t="s">
        <v>8949</v>
      </c>
      <c r="Q3395" t="s">
        <v>8950</v>
      </c>
      <c r="R3395" t="s">
        <v>24084</v>
      </c>
      <c r="S3395" t="s">
        <v>28</v>
      </c>
      <c r="T3395" t="s">
        <v>40</v>
      </c>
      <c r="U3395" t="s">
        <v>1988</v>
      </c>
      <c r="V3395" t="s">
        <v>24085</v>
      </c>
      <c r="X3395">
        <v>34963134082</v>
      </c>
      <c r="Y3395">
        <v>34963503234</v>
      </c>
    </row>
    <row r="3396" spans="1:25" x14ac:dyDescent="0.2">
      <c r="A3396" t="s">
        <v>27096</v>
      </c>
      <c r="B3396">
        <v>102446</v>
      </c>
      <c r="C3396">
        <v>285181</v>
      </c>
      <c r="D3396" t="s">
        <v>24067</v>
      </c>
      <c r="E3396" t="s">
        <v>24</v>
      </c>
      <c r="F3396">
        <v>999539605</v>
      </c>
      <c r="G3396" t="s">
        <v>169</v>
      </c>
      <c r="H3396" t="s">
        <v>170</v>
      </c>
      <c r="I3396" t="s">
        <v>30</v>
      </c>
      <c r="J3396" t="s">
        <v>26</v>
      </c>
      <c r="K3396">
        <v>351600</v>
      </c>
      <c r="L3396" t="s">
        <v>150</v>
      </c>
      <c r="M3396" t="s">
        <v>171</v>
      </c>
      <c r="N3396" t="s">
        <v>172</v>
      </c>
      <c r="O3396">
        <v>2</v>
      </c>
      <c r="P3396" t="s">
        <v>173</v>
      </c>
      <c r="Q3396" t="s">
        <v>174</v>
      </c>
      <c r="R3396" t="s">
        <v>24086</v>
      </c>
      <c r="S3396" t="s">
        <v>28</v>
      </c>
      <c r="T3396" t="s">
        <v>65</v>
      </c>
      <c r="U3396" t="s">
        <v>176</v>
      </c>
      <c r="V3396" t="s">
        <v>177</v>
      </c>
      <c r="X3396">
        <v>35316787660</v>
      </c>
      <c r="Y3396">
        <v>35316787636</v>
      </c>
    </row>
    <row r="3397" spans="1:25" x14ac:dyDescent="0.2">
      <c r="A3397" t="s">
        <v>27096</v>
      </c>
      <c r="B3397">
        <v>188573</v>
      </c>
      <c r="C3397">
        <v>607078</v>
      </c>
      <c r="D3397" t="s">
        <v>24087</v>
      </c>
      <c r="E3397" t="s">
        <v>57</v>
      </c>
      <c r="F3397">
        <v>999584128</v>
      </c>
      <c r="G3397" t="s">
        <v>1027</v>
      </c>
      <c r="H3397" t="s">
        <v>1028</v>
      </c>
      <c r="I3397" t="s">
        <v>25</v>
      </c>
      <c r="J3397" t="s">
        <v>26</v>
      </c>
      <c r="K3397">
        <v>804321.26</v>
      </c>
      <c r="L3397" t="s">
        <v>682</v>
      </c>
      <c r="M3397" t="s">
        <v>1029</v>
      </c>
      <c r="N3397" t="s">
        <v>871</v>
      </c>
      <c r="O3397">
        <v>1210</v>
      </c>
      <c r="P3397" t="s">
        <v>1030</v>
      </c>
      <c r="Q3397" t="s">
        <v>1031</v>
      </c>
      <c r="R3397" t="s">
        <v>24088</v>
      </c>
      <c r="S3397" t="s">
        <v>28</v>
      </c>
      <c r="T3397" t="s">
        <v>40</v>
      </c>
      <c r="U3397" t="s">
        <v>385</v>
      </c>
      <c r="V3397" t="s">
        <v>1450</v>
      </c>
      <c r="X3397" t="s">
        <v>1451</v>
      </c>
      <c r="Y3397" t="s">
        <v>22191</v>
      </c>
    </row>
    <row r="3398" spans="1:25" x14ac:dyDescent="0.2">
      <c r="A3398" t="s">
        <v>27096</v>
      </c>
      <c r="B3398">
        <v>188573</v>
      </c>
      <c r="C3398">
        <v>607078</v>
      </c>
      <c r="D3398" t="s">
        <v>24087</v>
      </c>
      <c r="E3398" t="s">
        <v>24</v>
      </c>
      <c r="F3398">
        <v>999977948</v>
      </c>
      <c r="G3398" t="s">
        <v>680</v>
      </c>
      <c r="H3398" t="s">
        <v>681</v>
      </c>
      <c r="I3398" t="s">
        <v>34</v>
      </c>
      <c r="J3398" t="s">
        <v>26</v>
      </c>
      <c r="K3398">
        <v>164356.26999999999</v>
      </c>
      <c r="L3398" t="s">
        <v>682</v>
      </c>
      <c r="M3398" t="s">
        <v>683</v>
      </c>
      <c r="N3398" t="s">
        <v>684</v>
      </c>
      <c r="O3398">
        <v>8010</v>
      </c>
      <c r="P3398" t="s">
        <v>685</v>
      </c>
      <c r="Q3398" t="s">
        <v>686</v>
      </c>
      <c r="R3398" t="s">
        <v>24089</v>
      </c>
      <c r="S3398" t="s">
        <v>28</v>
      </c>
      <c r="T3398" t="s">
        <v>262</v>
      </c>
      <c r="U3398" t="s">
        <v>6101</v>
      </c>
      <c r="V3398" t="s">
        <v>24090</v>
      </c>
      <c r="X3398" t="s">
        <v>24091</v>
      </c>
      <c r="Y3398" t="s">
        <v>24092</v>
      </c>
    </row>
    <row r="3399" spans="1:25" x14ac:dyDescent="0.2">
      <c r="A3399" t="s">
        <v>27096</v>
      </c>
      <c r="B3399">
        <v>188573</v>
      </c>
      <c r="C3399">
        <v>607078</v>
      </c>
      <c r="D3399" t="s">
        <v>24087</v>
      </c>
      <c r="E3399" t="s">
        <v>24</v>
      </c>
      <c r="F3399">
        <v>958980413</v>
      </c>
      <c r="G3399" t="s">
        <v>24093</v>
      </c>
      <c r="H3399" t="s">
        <v>24094</v>
      </c>
      <c r="I3399" t="s">
        <v>209</v>
      </c>
      <c r="J3399" t="s">
        <v>26</v>
      </c>
      <c r="K3399">
        <v>123796</v>
      </c>
      <c r="L3399" t="s">
        <v>138</v>
      </c>
      <c r="M3399" t="s">
        <v>24095</v>
      </c>
      <c r="N3399" t="s">
        <v>24096</v>
      </c>
      <c r="O3399" t="s">
        <v>24097</v>
      </c>
      <c r="P3399" t="s">
        <v>24098</v>
      </c>
      <c r="R3399" t="s">
        <v>24099</v>
      </c>
      <c r="S3399" t="s">
        <v>28</v>
      </c>
      <c r="T3399" t="s">
        <v>40</v>
      </c>
      <c r="U3399" t="s">
        <v>4219</v>
      </c>
      <c r="V3399" t="s">
        <v>20135</v>
      </c>
      <c r="X3399" t="s">
        <v>24100</v>
      </c>
    </row>
    <row r="3400" spans="1:25" x14ac:dyDescent="0.2">
      <c r="A3400" t="s">
        <v>27096</v>
      </c>
      <c r="B3400">
        <v>188573</v>
      </c>
      <c r="C3400">
        <v>607078</v>
      </c>
      <c r="D3400" t="s">
        <v>24087</v>
      </c>
      <c r="E3400" t="s">
        <v>24</v>
      </c>
      <c r="F3400">
        <v>999818189</v>
      </c>
      <c r="G3400" t="s">
        <v>7543</v>
      </c>
      <c r="H3400" t="s">
        <v>1999</v>
      </c>
      <c r="I3400" t="s">
        <v>34</v>
      </c>
      <c r="J3400" t="s">
        <v>26</v>
      </c>
      <c r="K3400">
        <v>216738.4</v>
      </c>
      <c r="L3400" t="s">
        <v>902</v>
      </c>
      <c r="M3400" t="s">
        <v>7544</v>
      </c>
      <c r="N3400" t="s">
        <v>903</v>
      </c>
      <c r="O3400">
        <v>21000</v>
      </c>
      <c r="P3400" t="s">
        <v>7545</v>
      </c>
      <c r="Q3400" t="s">
        <v>7546</v>
      </c>
      <c r="R3400" t="s">
        <v>24101</v>
      </c>
      <c r="S3400" t="s">
        <v>28</v>
      </c>
      <c r="T3400" t="s">
        <v>262</v>
      </c>
      <c r="U3400" t="s">
        <v>24102</v>
      </c>
      <c r="V3400" t="s">
        <v>24103</v>
      </c>
      <c r="X3400" t="s">
        <v>23564</v>
      </c>
      <c r="Y3400" t="s">
        <v>24104</v>
      </c>
    </row>
    <row r="3401" spans="1:25" x14ac:dyDescent="0.2">
      <c r="A3401" t="s">
        <v>27096</v>
      </c>
      <c r="B3401">
        <v>188573</v>
      </c>
      <c r="C3401">
        <v>607078</v>
      </c>
      <c r="D3401" t="s">
        <v>24087</v>
      </c>
      <c r="E3401" t="s">
        <v>24</v>
      </c>
      <c r="F3401">
        <v>999981731</v>
      </c>
      <c r="G3401" t="s">
        <v>1114</v>
      </c>
      <c r="H3401" t="s">
        <v>1115</v>
      </c>
      <c r="I3401" t="s">
        <v>25</v>
      </c>
      <c r="J3401" t="s">
        <v>26</v>
      </c>
      <c r="K3401">
        <v>225736.14</v>
      </c>
      <c r="L3401" t="s">
        <v>27</v>
      </c>
      <c r="M3401" t="s">
        <v>1116</v>
      </c>
      <c r="N3401" t="s">
        <v>1117</v>
      </c>
      <c r="O3401">
        <v>51147</v>
      </c>
      <c r="P3401" t="s">
        <v>1118</v>
      </c>
      <c r="R3401" t="s">
        <v>24105</v>
      </c>
      <c r="S3401" t="s">
        <v>28</v>
      </c>
      <c r="T3401" t="s">
        <v>56</v>
      </c>
      <c r="U3401" t="s">
        <v>5084</v>
      </c>
      <c r="V3401" t="s">
        <v>24106</v>
      </c>
      <c r="X3401" t="s">
        <v>24107</v>
      </c>
      <c r="Y3401" t="s">
        <v>10240</v>
      </c>
    </row>
    <row r="3402" spans="1:25" x14ac:dyDescent="0.2">
      <c r="A3402" t="s">
        <v>27096</v>
      </c>
      <c r="B3402">
        <v>188573</v>
      </c>
      <c r="C3402">
        <v>607078</v>
      </c>
      <c r="D3402" t="s">
        <v>24087</v>
      </c>
      <c r="E3402" t="s">
        <v>24</v>
      </c>
      <c r="F3402">
        <v>998307317</v>
      </c>
      <c r="G3402" t="s">
        <v>14038</v>
      </c>
      <c r="H3402" t="s">
        <v>14039</v>
      </c>
      <c r="I3402" t="s">
        <v>30</v>
      </c>
      <c r="J3402" t="s">
        <v>26</v>
      </c>
      <c r="K3402">
        <v>375666</v>
      </c>
      <c r="L3402" t="s">
        <v>682</v>
      </c>
      <c r="M3402" t="s">
        <v>14040</v>
      </c>
      <c r="N3402" t="s">
        <v>871</v>
      </c>
      <c r="O3402">
        <v>1100</v>
      </c>
      <c r="Q3402" t="s">
        <v>14041</v>
      </c>
      <c r="R3402" t="s">
        <v>24108</v>
      </c>
      <c r="S3402" t="s">
        <v>28</v>
      </c>
      <c r="T3402" t="s">
        <v>40</v>
      </c>
      <c r="U3402" t="s">
        <v>3764</v>
      </c>
      <c r="V3402" t="s">
        <v>6002</v>
      </c>
      <c r="X3402" t="s">
        <v>24109</v>
      </c>
    </row>
    <row r="3403" spans="1:25" x14ac:dyDescent="0.2">
      <c r="A3403" t="s">
        <v>27096</v>
      </c>
      <c r="B3403">
        <v>188573</v>
      </c>
      <c r="C3403">
        <v>607078</v>
      </c>
      <c r="D3403" t="s">
        <v>24087</v>
      </c>
      <c r="E3403" t="s">
        <v>24</v>
      </c>
      <c r="F3403">
        <v>987740040</v>
      </c>
      <c r="G3403" t="s">
        <v>24110</v>
      </c>
      <c r="H3403" t="s">
        <v>24111</v>
      </c>
      <c r="I3403" t="s">
        <v>30</v>
      </c>
      <c r="J3403" t="s">
        <v>26</v>
      </c>
      <c r="K3403">
        <v>407820</v>
      </c>
      <c r="L3403" t="s">
        <v>59</v>
      </c>
      <c r="M3403" t="s">
        <v>24112</v>
      </c>
      <c r="N3403" t="s">
        <v>1325</v>
      </c>
      <c r="O3403">
        <v>1458</v>
      </c>
      <c r="P3403" t="s">
        <v>24113</v>
      </c>
      <c r="R3403" t="s">
        <v>24114</v>
      </c>
      <c r="S3403" t="s">
        <v>28</v>
      </c>
      <c r="T3403" t="s">
        <v>40</v>
      </c>
      <c r="U3403" t="s">
        <v>5684</v>
      </c>
      <c r="V3403" t="s">
        <v>6099</v>
      </c>
      <c r="X3403" t="s">
        <v>24115</v>
      </c>
      <c r="Y3403" t="s">
        <v>24116</v>
      </c>
    </row>
    <row r="3404" spans="1:25" x14ac:dyDescent="0.2">
      <c r="A3404" t="s">
        <v>27096</v>
      </c>
      <c r="B3404">
        <v>188573</v>
      </c>
      <c r="C3404">
        <v>607078</v>
      </c>
      <c r="D3404" t="s">
        <v>24087</v>
      </c>
      <c r="E3404" t="s">
        <v>24</v>
      </c>
      <c r="F3404">
        <v>999956705</v>
      </c>
      <c r="G3404" t="s">
        <v>160</v>
      </c>
      <c r="H3404" t="s">
        <v>161</v>
      </c>
      <c r="I3404" t="s">
        <v>30</v>
      </c>
      <c r="J3404" t="s">
        <v>26</v>
      </c>
      <c r="K3404">
        <v>280650.99</v>
      </c>
      <c r="L3404" t="s">
        <v>82</v>
      </c>
      <c r="M3404" t="s">
        <v>162</v>
      </c>
      <c r="N3404" t="s">
        <v>163</v>
      </c>
      <c r="O3404">
        <v>78990</v>
      </c>
      <c r="P3404" t="s">
        <v>164</v>
      </c>
      <c r="Q3404" t="s">
        <v>165</v>
      </c>
      <c r="R3404" t="s">
        <v>24117</v>
      </c>
      <c r="S3404" t="s">
        <v>28</v>
      </c>
      <c r="T3404" t="s">
        <v>40</v>
      </c>
      <c r="U3404" t="s">
        <v>914</v>
      </c>
      <c r="V3404" t="s">
        <v>22193</v>
      </c>
      <c r="X3404" t="s">
        <v>22194</v>
      </c>
    </row>
    <row r="3405" spans="1:25" x14ac:dyDescent="0.2">
      <c r="A3405" t="s">
        <v>27096</v>
      </c>
      <c r="B3405">
        <v>188573</v>
      </c>
      <c r="C3405">
        <v>607078</v>
      </c>
      <c r="D3405" t="s">
        <v>24087</v>
      </c>
      <c r="E3405" t="s">
        <v>24</v>
      </c>
      <c r="F3405">
        <v>959580455</v>
      </c>
      <c r="G3405" t="s">
        <v>21656</v>
      </c>
      <c r="H3405" t="s">
        <v>21657</v>
      </c>
      <c r="I3405" t="s">
        <v>30</v>
      </c>
      <c r="J3405" t="s">
        <v>26</v>
      </c>
      <c r="K3405">
        <v>75310</v>
      </c>
      <c r="L3405" t="s">
        <v>261</v>
      </c>
      <c r="M3405" t="s">
        <v>21658</v>
      </c>
      <c r="N3405" t="s">
        <v>866</v>
      </c>
      <c r="O3405">
        <v>380</v>
      </c>
      <c r="P3405" t="s">
        <v>164</v>
      </c>
      <c r="R3405" t="s">
        <v>24118</v>
      </c>
      <c r="S3405" t="s">
        <v>28</v>
      </c>
      <c r="T3405" t="s">
        <v>65</v>
      </c>
      <c r="U3405" t="s">
        <v>3845</v>
      </c>
      <c r="V3405" t="s">
        <v>21660</v>
      </c>
      <c r="X3405" t="s">
        <v>24119</v>
      </c>
      <c r="Y3405" t="s">
        <v>24120</v>
      </c>
    </row>
    <row r="3406" spans="1:25" x14ac:dyDescent="0.2">
      <c r="A3406" t="s">
        <v>27096</v>
      </c>
      <c r="B3406">
        <v>188573</v>
      </c>
      <c r="C3406">
        <v>607078</v>
      </c>
      <c r="D3406" t="s">
        <v>24087</v>
      </c>
      <c r="E3406" t="s">
        <v>24</v>
      </c>
      <c r="F3406">
        <v>999583255</v>
      </c>
      <c r="G3406" t="s">
        <v>20243</v>
      </c>
      <c r="H3406" t="s">
        <v>20244</v>
      </c>
      <c r="I3406" t="s">
        <v>30</v>
      </c>
      <c r="J3406" t="s">
        <v>26</v>
      </c>
      <c r="K3406">
        <v>308040.40000000002</v>
      </c>
      <c r="L3406" t="s">
        <v>210</v>
      </c>
      <c r="M3406" t="s">
        <v>20245</v>
      </c>
      <c r="N3406" t="s">
        <v>219</v>
      </c>
      <c r="O3406">
        <v>141</v>
      </c>
      <c r="P3406" t="s">
        <v>20246</v>
      </c>
      <c r="Q3406" t="s">
        <v>20247</v>
      </c>
      <c r="R3406" t="s">
        <v>24121</v>
      </c>
      <c r="S3406" t="s">
        <v>28</v>
      </c>
      <c r="T3406" t="s">
        <v>65</v>
      </c>
      <c r="U3406" t="s">
        <v>20250</v>
      </c>
      <c r="V3406" t="s">
        <v>20249</v>
      </c>
      <c r="X3406" t="s">
        <v>20251</v>
      </c>
      <c r="Y3406" t="s">
        <v>20252</v>
      </c>
    </row>
    <row r="3407" spans="1:25" x14ac:dyDescent="0.2">
      <c r="A3407" t="s">
        <v>27096</v>
      </c>
      <c r="B3407">
        <v>188573</v>
      </c>
      <c r="C3407">
        <v>607078</v>
      </c>
      <c r="D3407" t="s">
        <v>24087</v>
      </c>
      <c r="E3407" t="s">
        <v>24</v>
      </c>
      <c r="F3407">
        <v>984488212</v>
      </c>
      <c r="G3407" t="s">
        <v>11561</v>
      </c>
      <c r="H3407" t="s">
        <v>11562</v>
      </c>
      <c r="I3407" t="s">
        <v>209</v>
      </c>
      <c r="J3407" t="s">
        <v>26</v>
      </c>
      <c r="K3407">
        <v>191125</v>
      </c>
      <c r="L3407" t="s">
        <v>192</v>
      </c>
      <c r="M3407" t="s">
        <v>11563</v>
      </c>
      <c r="N3407" t="s">
        <v>212</v>
      </c>
      <c r="O3407">
        <v>1000</v>
      </c>
      <c r="P3407" t="s">
        <v>11564</v>
      </c>
      <c r="Q3407" t="s">
        <v>11565</v>
      </c>
      <c r="R3407" t="s">
        <v>24122</v>
      </c>
      <c r="S3407" t="s">
        <v>28</v>
      </c>
      <c r="T3407" t="s">
        <v>56</v>
      </c>
      <c r="U3407" t="s">
        <v>11567</v>
      </c>
      <c r="V3407" t="s">
        <v>11568</v>
      </c>
      <c r="X3407" t="s">
        <v>20409</v>
      </c>
      <c r="Y3407" t="s">
        <v>24123</v>
      </c>
    </row>
    <row r="3408" spans="1:25" x14ac:dyDescent="0.2">
      <c r="A3408" t="s">
        <v>27096</v>
      </c>
      <c r="B3408">
        <v>188573</v>
      </c>
      <c r="C3408">
        <v>607078</v>
      </c>
      <c r="D3408" t="s">
        <v>24087</v>
      </c>
      <c r="E3408" t="s">
        <v>24</v>
      </c>
      <c r="F3408">
        <v>999991334</v>
      </c>
      <c r="G3408" t="s">
        <v>347</v>
      </c>
      <c r="H3408" t="s">
        <v>348</v>
      </c>
      <c r="I3408" t="s">
        <v>34</v>
      </c>
      <c r="J3408" t="s">
        <v>26</v>
      </c>
      <c r="K3408">
        <v>287054.8</v>
      </c>
      <c r="L3408" t="s">
        <v>192</v>
      </c>
      <c r="M3408" t="s">
        <v>349</v>
      </c>
      <c r="N3408" t="s">
        <v>350</v>
      </c>
      <c r="O3408">
        <v>3000</v>
      </c>
      <c r="P3408" t="s">
        <v>351</v>
      </c>
      <c r="Q3408" t="s">
        <v>352</v>
      </c>
      <c r="R3408" t="s">
        <v>24124</v>
      </c>
      <c r="S3408" t="s">
        <v>28</v>
      </c>
      <c r="T3408" t="s">
        <v>40</v>
      </c>
      <c r="U3408" t="s">
        <v>7828</v>
      </c>
      <c r="V3408" t="s">
        <v>7829</v>
      </c>
      <c r="X3408" t="s">
        <v>24125</v>
      </c>
      <c r="Y3408" t="s">
        <v>356</v>
      </c>
    </row>
    <row r="3409" spans="1:25" x14ac:dyDescent="0.2">
      <c r="A3409" t="s">
        <v>27096</v>
      </c>
      <c r="B3409">
        <v>188573</v>
      </c>
      <c r="C3409">
        <v>607078</v>
      </c>
      <c r="D3409" t="s">
        <v>24087</v>
      </c>
      <c r="E3409" t="s">
        <v>24</v>
      </c>
      <c r="F3409">
        <v>998305765</v>
      </c>
      <c r="G3409" t="s">
        <v>15559</v>
      </c>
      <c r="H3409" t="s">
        <v>15560</v>
      </c>
      <c r="I3409" t="s">
        <v>30</v>
      </c>
      <c r="J3409" t="s">
        <v>26</v>
      </c>
      <c r="K3409">
        <v>303932</v>
      </c>
      <c r="L3409" t="s">
        <v>138</v>
      </c>
      <c r="M3409" t="s">
        <v>15561</v>
      </c>
      <c r="N3409" t="s">
        <v>2320</v>
      </c>
      <c r="O3409" t="s">
        <v>15562</v>
      </c>
      <c r="Q3409" t="s">
        <v>15563</v>
      </c>
      <c r="R3409" t="s">
        <v>24126</v>
      </c>
      <c r="S3409" t="s">
        <v>28</v>
      </c>
      <c r="T3409" t="s">
        <v>65</v>
      </c>
      <c r="U3409" t="s">
        <v>673</v>
      </c>
      <c r="V3409" t="s">
        <v>46</v>
      </c>
      <c r="X3409" t="s">
        <v>15565</v>
      </c>
    </row>
    <row r="3410" spans="1:25" x14ac:dyDescent="0.2">
      <c r="A3410" t="s">
        <v>27096</v>
      </c>
      <c r="B3410">
        <v>94291</v>
      </c>
      <c r="C3410">
        <v>242294</v>
      </c>
      <c r="D3410" t="s">
        <v>24128</v>
      </c>
      <c r="E3410" t="s">
        <v>24</v>
      </c>
      <c r="F3410">
        <v>999627875</v>
      </c>
      <c r="G3410" t="s">
        <v>1373</v>
      </c>
      <c r="H3410" t="s">
        <v>1374</v>
      </c>
      <c r="I3410" t="s">
        <v>25</v>
      </c>
      <c r="J3410" t="s">
        <v>26</v>
      </c>
      <c r="K3410">
        <v>123692</v>
      </c>
      <c r="L3410" t="s">
        <v>45</v>
      </c>
      <c r="M3410" t="s">
        <v>1375</v>
      </c>
      <c r="N3410" t="s">
        <v>613</v>
      </c>
      <c r="O3410" t="s">
        <v>1376</v>
      </c>
      <c r="P3410" t="s">
        <v>1377</v>
      </c>
      <c r="Q3410" t="s">
        <v>1378</v>
      </c>
      <c r="R3410" t="s">
        <v>24129</v>
      </c>
      <c r="S3410" t="s">
        <v>28</v>
      </c>
      <c r="T3410" t="s">
        <v>65</v>
      </c>
      <c r="U3410" t="s">
        <v>9181</v>
      </c>
      <c r="V3410" t="s">
        <v>11602</v>
      </c>
      <c r="X3410" t="s">
        <v>11603</v>
      </c>
      <c r="Y3410" t="s">
        <v>11604</v>
      </c>
    </row>
    <row r="3411" spans="1:25" x14ac:dyDescent="0.2">
      <c r="A3411" t="s">
        <v>27096</v>
      </c>
      <c r="B3411">
        <v>94291</v>
      </c>
      <c r="C3411">
        <v>242294</v>
      </c>
      <c r="D3411" t="s">
        <v>24128</v>
      </c>
      <c r="E3411" t="s">
        <v>24</v>
      </c>
      <c r="F3411">
        <v>999584128</v>
      </c>
      <c r="G3411" t="s">
        <v>1027</v>
      </c>
      <c r="H3411" t="s">
        <v>1028</v>
      </c>
      <c r="I3411" t="s">
        <v>25</v>
      </c>
      <c r="J3411" t="s">
        <v>26</v>
      </c>
      <c r="K3411">
        <v>21836</v>
      </c>
      <c r="L3411" t="s">
        <v>682</v>
      </c>
      <c r="M3411" t="s">
        <v>1029</v>
      </c>
      <c r="N3411" t="s">
        <v>871</v>
      </c>
      <c r="O3411">
        <v>1210</v>
      </c>
      <c r="P3411" t="s">
        <v>1030</v>
      </c>
      <c r="Q3411" t="s">
        <v>1031</v>
      </c>
      <c r="R3411" t="s">
        <v>24130</v>
      </c>
      <c r="S3411" t="s">
        <v>28</v>
      </c>
      <c r="T3411" t="s">
        <v>40</v>
      </c>
      <c r="U3411" t="s">
        <v>1534</v>
      </c>
      <c r="V3411" t="s">
        <v>3703</v>
      </c>
      <c r="X3411" t="s">
        <v>4130</v>
      </c>
      <c r="Y3411" t="s">
        <v>6350</v>
      </c>
    </row>
    <row r="3412" spans="1:25" x14ac:dyDescent="0.2">
      <c r="A3412" t="s">
        <v>27096</v>
      </c>
      <c r="B3412">
        <v>94291</v>
      </c>
      <c r="C3412">
        <v>242294</v>
      </c>
      <c r="D3412" t="s">
        <v>24128</v>
      </c>
      <c r="E3412" t="s">
        <v>57</v>
      </c>
      <c r="F3412">
        <v>999988909</v>
      </c>
      <c r="G3412" t="s">
        <v>1395</v>
      </c>
      <c r="H3412" t="s">
        <v>1396</v>
      </c>
      <c r="I3412" t="s">
        <v>25</v>
      </c>
      <c r="J3412" t="s">
        <v>26</v>
      </c>
      <c r="K3412">
        <v>243771</v>
      </c>
      <c r="L3412" t="s">
        <v>312</v>
      </c>
      <c r="M3412" t="s">
        <v>1397</v>
      </c>
      <c r="N3412" t="s">
        <v>1398</v>
      </c>
      <c r="O3412" t="s">
        <v>1399</v>
      </c>
      <c r="P3412" t="s">
        <v>1400</v>
      </c>
      <c r="Q3412" t="s">
        <v>1401</v>
      </c>
      <c r="R3412" t="s">
        <v>24131</v>
      </c>
      <c r="S3412" t="s">
        <v>28</v>
      </c>
      <c r="T3412" t="s">
        <v>40</v>
      </c>
      <c r="U3412" t="s">
        <v>847</v>
      </c>
      <c r="V3412" t="s">
        <v>15243</v>
      </c>
      <c r="X3412">
        <v>31703740160</v>
      </c>
      <c r="Y3412">
        <v>31152843963</v>
      </c>
    </row>
    <row r="3413" spans="1:25" x14ac:dyDescent="0.2">
      <c r="A3413" t="s">
        <v>27096</v>
      </c>
      <c r="B3413">
        <v>94291</v>
      </c>
      <c r="C3413">
        <v>242294</v>
      </c>
      <c r="D3413" t="s">
        <v>24128</v>
      </c>
      <c r="E3413" t="s">
        <v>24</v>
      </c>
      <c r="F3413">
        <v>999984059</v>
      </c>
      <c r="G3413" t="s">
        <v>552</v>
      </c>
      <c r="H3413" t="s">
        <v>553</v>
      </c>
      <c r="I3413" t="s">
        <v>25</v>
      </c>
      <c r="J3413" t="s">
        <v>26</v>
      </c>
      <c r="K3413">
        <v>173893</v>
      </c>
      <c r="L3413" t="s">
        <v>27</v>
      </c>
      <c r="M3413" t="s">
        <v>554</v>
      </c>
      <c r="N3413" t="s">
        <v>555</v>
      </c>
      <c r="O3413">
        <v>80686</v>
      </c>
      <c r="P3413" t="s">
        <v>556</v>
      </c>
      <c r="Q3413" t="s">
        <v>557</v>
      </c>
      <c r="R3413" t="s">
        <v>24132</v>
      </c>
      <c r="S3413" t="s">
        <v>28</v>
      </c>
      <c r="T3413" t="s">
        <v>40</v>
      </c>
      <c r="U3413" t="s">
        <v>929</v>
      </c>
      <c r="V3413" t="s">
        <v>1406</v>
      </c>
      <c r="X3413" t="s">
        <v>6528</v>
      </c>
      <c r="Y3413" t="s">
        <v>636</v>
      </c>
    </row>
    <row r="3414" spans="1:25" x14ac:dyDescent="0.2">
      <c r="A3414" t="s">
        <v>27096</v>
      </c>
      <c r="B3414">
        <v>94291</v>
      </c>
      <c r="C3414">
        <v>242294</v>
      </c>
      <c r="D3414" t="s">
        <v>24128</v>
      </c>
      <c r="E3414" t="s">
        <v>24</v>
      </c>
      <c r="F3414">
        <v>999604110</v>
      </c>
      <c r="G3414" t="s">
        <v>1407</v>
      </c>
      <c r="H3414" t="s">
        <v>1408</v>
      </c>
      <c r="I3414" t="s">
        <v>25</v>
      </c>
      <c r="J3414" t="s">
        <v>26</v>
      </c>
      <c r="K3414">
        <v>72595</v>
      </c>
      <c r="L3414" t="s">
        <v>357</v>
      </c>
      <c r="M3414" t="s">
        <v>1409</v>
      </c>
      <c r="N3414" t="s">
        <v>1410</v>
      </c>
      <c r="O3414">
        <v>20009</v>
      </c>
      <c r="P3414" t="s">
        <v>1411</v>
      </c>
      <c r="Q3414" t="s">
        <v>1412</v>
      </c>
      <c r="R3414" t="s">
        <v>24133</v>
      </c>
      <c r="S3414" t="s">
        <v>28</v>
      </c>
      <c r="T3414" t="s">
        <v>47</v>
      </c>
      <c r="U3414" t="s">
        <v>8955</v>
      </c>
      <c r="V3414" t="s">
        <v>1752</v>
      </c>
      <c r="X3414" t="s">
        <v>5905</v>
      </c>
      <c r="Y3414" t="s">
        <v>5602</v>
      </c>
    </row>
    <row r="3415" spans="1:25" x14ac:dyDescent="0.2">
      <c r="A3415" t="s">
        <v>27096</v>
      </c>
      <c r="B3415">
        <v>94291</v>
      </c>
      <c r="C3415">
        <v>242294</v>
      </c>
      <c r="D3415" t="s">
        <v>24128</v>
      </c>
      <c r="E3415" t="s">
        <v>24</v>
      </c>
      <c r="F3415">
        <v>999992401</v>
      </c>
      <c r="G3415" t="s">
        <v>1200</v>
      </c>
      <c r="H3415" t="s">
        <v>1201</v>
      </c>
      <c r="I3415" t="s">
        <v>25</v>
      </c>
      <c r="J3415" t="s">
        <v>26</v>
      </c>
      <c r="K3415">
        <v>131514</v>
      </c>
      <c r="L3415" t="s">
        <v>82</v>
      </c>
      <c r="M3415" t="s">
        <v>1202</v>
      </c>
      <c r="N3415" t="s">
        <v>1203</v>
      </c>
      <c r="O3415">
        <v>75015</v>
      </c>
      <c r="P3415" t="s">
        <v>1204</v>
      </c>
      <c r="Q3415" t="s">
        <v>1205</v>
      </c>
      <c r="R3415" t="s">
        <v>24134</v>
      </c>
      <c r="S3415" t="s">
        <v>28</v>
      </c>
      <c r="T3415" t="s">
        <v>56</v>
      </c>
      <c r="U3415" t="s">
        <v>7562</v>
      </c>
      <c r="V3415" t="s">
        <v>6531</v>
      </c>
      <c r="X3415" t="s">
        <v>19239</v>
      </c>
      <c r="Y3415" t="s">
        <v>19240</v>
      </c>
    </row>
    <row r="3416" spans="1:25" x14ac:dyDescent="0.2">
      <c r="A3416" t="s">
        <v>27096</v>
      </c>
      <c r="B3416">
        <v>94291</v>
      </c>
      <c r="C3416">
        <v>242294</v>
      </c>
      <c r="D3416" t="s">
        <v>24128</v>
      </c>
      <c r="E3416" t="s">
        <v>24</v>
      </c>
      <c r="F3416">
        <v>997169604</v>
      </c>
      <c r="G3416" t="s">
        <v>19213</v>
      </c>
      <c r="H3416" t="s">
        <v>13723</v>
      </c>
      <c r="I3416" t="s">
        <v>30</v>
      </c>
      <c r="J3416" t="s">
        <v>26</v>
      </c>
      <c r="K3416">
        <v>60986</v>
      </c>
      <c r="L3416" t="s">
        <v>682</v>
      </c>
      <c r="M3416" t="s">
        <v>19214</v>
      </c>
      <c r="N3416" t="s">
        <v>19215</v>
      </c>
      <c r="O3416">
        <v>2444</v>
      </c>
      <c r="R3416" t="s">
        <v>24135</v>
      </c>
      <c r="S3416" t="s">
        <v>28</v>
      </c>
      <c r="T3416" t="s">
        <v>65</v>
      </c>
      <c r="U3416" t="s">
        <v>10551</v>
      </c>
      <c r="V3416" t="s">
        <v>24136</v>
      </c>
      <c r="X3416" t="s">
        <v>24137</v>
      </c>
      <c r="Y3416" t="s">
        <v>24138</v>
      </c>
    </row>
    <row r="3417" spans="1:25" x14ac:dyDescent="0.2">
      <c r="A3417" t="s">
        <v>27096</v>
      </c>
      <c r="B3417">
        <v>94291</v>
      </c>
      <c r="C3417">
        <v>242294</v>
      </c>
      <c r="D3417" t="s">
        <v>24128</v>
      </c>
      <c r="E3417" t="s">
        <v>24</v>
      </c>
      <c r="F3417">
        <v>999901706</v>
      </c>
      <c r="G3417" t="s">
        <v>648</v>
      </c>
      <c r="H3417" t="s">
        <v>649</v>
      </c>
      <c r="I3417" t="s">
        <v>25</v>
      </c>
      <c r="J3417" t="s">
        <v>26</v>
      </c>
      <c r="K3417">
        <v>72760</v>
      </c>
      <c r="L3417" t="s">
        <v>261</v>
      </c>
      <c r="M3417" t="s">
        <v>650</v>
      </c>
      <c r="N3417" t="s">
        <v>549</v>
      </c>
      <c r="O3417" t="s">
        <v>651</v>
      </c>
      <c r="P3417" t="s">
        <v>652</v>
      </c>
      <c r="Q3417" t="s">
        <v>653</v>
      </c>
      <c r="R3417" t="s">
        <v>24139</v>
      </c>
      <c r="S3417" t="s">
        <v>28</v>
      </c>
      <c r="T3417" t="s">
        <v>65</v>
      </c>
      <c r="U3417" t="s">
        <v>13337</v>
      </c>
      <c r="V3417" t="s">
        <v>8992</v>
      </c>
      <c r="X3417" t="s">
        <v>18215</v>
      </c>
      <c r="Y3417" t="s">
        <v>6347</v>
      </c>
    </row>
    <row r="3418" spans="1:25" x14ac:dyDescent="0.2">
      <c r="A3418" t="s">
        <v>27096</v>
      </c>
      <c r="B3418">
        <v>94291</v>
      </c>
      <c r="C3418">
        <v>242294</v>
      </c>
      <c r="D3418" t="s">
        <v>24128</v>
      </c>
      <c r="E3418" t="s">
        <v>24</v>
      </c>
      <c r="F3418">
        <v>999992304</v>
      </c>
      <c r="G3418" t="s">
        <v>530</v>
      </c>
      <c r="H3418" t="s">
        <v>531</v>
      </c>
      <c r="I3418" t="s">
        <v>25</v>
      </c>
      <c r="J3418" t="s">
        <v>26</v>
      </c>
      <c r="K3418">
        <v>100580</v>
      </c>
      <c r="L3418" t="s">
        <v>192</v>
      </c>
      <c r="M3418" t="s">
        <v>532</v>
      </c>
      <c r="N3418" t="s">
        <v>533</v>
      </c>
      <c r="O3418">
        <v>1049</v>
      </c>
      <c r="P3418" t="s">
        <v>534</v>
      </c>
      <c r="R3418" t="s">
        <v>24140</v>
      </c>
      <c r="S3418" t="s">
        <v>28</v>
      </c>
      <c r="T3418" t="s">
        <v>40</v>
      </c>
      <c r="U3418" t="s">
        <v>914</v>
      </c>
      <c r="V3418" t="s">
        <v>9055</v>
      </c>
      <c r="X3418">
        <v>390332785384</v>
      </c>
      <c r="Y3418">
        <v>390332789151</v>
      </c>
    </row>
    <row r="3419" spans="1:25" x14ac:dyDescent="0.2">
      <c r="A3419" t="s">
        <v>27096</v>
      </c>
      <c r="B3419">
        <v>188613</v>
      </c>
      <c r="C3419">
        <v>607865</v>
      </c>
      <c r="D3419" t="s">
        <v>24141</v>
      </c>
      <c r="E3419" t="s">
        <v>24</v>
      </c>
      <c r="F3419">
        <v>999977948</v>
      </c>
      <c r="G3419" t="s">
        <v>680</v>
      </c>
      <c r="H3419" t="s">
        <v>681</v>
      </c>
      <c r="I3419" t="s">
        <v>34</v>
      </c>
      <c r="J3419" t="s">
        <v>26</v>
      </c>
      <c r="K3419">
        <v>332280</v>
      </c>
      <c r="L3419" t="s">
        <v>682</v>
      </c>
      <c r="M3419" t="s">
        <v>683</v>
      </c>
      <c r="N3419" t="s">
        <v>684</v>
      </c>
      <c r="O3419">
        <v>8010</v>
      </c>
      <c r="P3419" t="s">
        <v>685</v>
      </c>
      <c r="Q3419" t="s">
        <v>686</v>
      </c>
      <c r="R3419" t="s">
        <v>24142</v>
      </c>
      <c r="S3419" t="s">
        <v>28</v>
      </c>
      <c r="T3419" t="s">
        <v>65</v>
      </c>
      <c r="U3419" t="s">
        <v>4004</v>
      </c>
      <c r="V3419" t="s">
        <v>4005</v>
      </c>
      <c r="X3419" t="s">
        <v>22591</v>
      </c>
      <c r="Y3419" t="s">
        <v>22592</v>
      </c>
    </row>
    <row r="3420" spans="1:25" x14ac:dyDescent="0.2">
      <c r="A3420" t="s">
        <v>27096</v>
      </c>
      <c r="B3420">
        <v>188613</v>
      </c>
      <c r="C3420">
        <v>607865</v>
      </c>
      <c r="D3420" t="s">
        <v>24141</v>
      </c>
      <c r="E3420" t="s">
        <v>24</v>
      </c>
      <c r="F3420">
        <v>993521919</v>
      </c>
      <c r="G3420" t="s">
        <v>12323</v>
      </c>
      <c r="H3420" t="s">
        <v>3043</v>
      </c>
      <c r="I3420" t="s">
        <v>325</v>
      </c>
      <c r="J3420" t="s">
        <v>26</v>
      </c>
      <c r="K3420">
        <v>141450</v>
      </c>
      <c r="L3420" t="s">
        <v>150</v>
      </c>
      <c r="M3420" t="s">
        <v>12324</v>
      </c>
      <c r="N3420" t="s">
        <v>12325</v>
      </c>
      <c r="P3420" t="s">
        <v>12326</v>
      </c>
      <c r="Q3420" t="s">
        <v>12327</v>
      </c>
      <c r="R3420" t="s">
        <v>24143</v>
      </c>
      <c r="S3420" t="s">
        <v>28</v>
      </c>
      <c r="T3420" t="s">
        <v>47</v>
      </c>
      <c r="U3420" t="s">
        <v>4740</v>
      </c>
      <c r="V3420" t="s">
        <v>7154</v>
      </c>
      <c r="X3420" t="s">
        <v>24144</v>
      </c>
    </row>
    <row r="3421" spans="1:25" x14ac:dyDescent="0.2">
      <c r="A3421" t="s">
        <v>27096</v>
      </c>
      <c r="B3421">
        <v>188613</v>
      </c>
      <c r="C3421">
        <v>607865</v>
      </c>
      <c r="D3421" t="s">
        <v>24141</v>
      </c>
      <c r="E3421" t="s">
        <v>24</v>
      </c>
      <c r="F3421">
        <v>999866883</v>
      </c>
      <c r="G3421" t="s">
        <v>4721</v>
      </c>
      <c r="H3421" t="s">
        <v>4722</v>
      </c>
      <c r="I3421" t="s">
        <v>34</v>
      </c>
      <c r="J3421" t="s">
        <v>26</v>
      </c>
      <c r="K3421">
        <v>252247.2</v>
      </c>
      <c r="L3421" t="s">
        <v>682</v>
      </c>
      <c r="M3421" t="s">
        <v>4723</v>
      </c>
      <c r="N3421" t="s">
        <v>871</v>
      </c>
      <c r="O3421">
        <v>1010</v>
      </c>
      <c r="P3421" t="s">
        <v>4724</v>
      </c>
      <c r="Q3421" t="s">
        <v>4725</v>
      </c>
      <c r="R3421" t="s">
        <v>24145</v>
      </c>
      <c r="S3421" t="s">
        <v>28</v>
      </c>
      <c r="T3421" t="s">
        <v>262</v>
      </c>
      <c r="U3421" t="s">
        <v>3069</v>
      </c>
      <c r="V3421" t="s">
        <v>24146</v>
      </c>
      <c r="X3421" t="s">
        <v>24147</v>
      </c>
      <c r="Y3421" t="s">
        <v>24148</v>
      </c>
    </row>
    <row r="3422" spans="1:25" x14ac:dyDescent="0.2">
      <c r="A3422" t="s">
        <v>27096</v>
      </c>
      <c r="B3422">
        <v>188613</v>
      </c>
      <c r="C3422">
        <v>607865</v>
      </c>
      <c r="D3422" t="s">
        <v>24141</v>
      </c>
      <c r="E3422" t="s">
        <v>24</v>
      </c>
      <c r="F3422">
        <v>997471565</v>
      </c>
      <c r="G3422" t="s">
        <v>15008</v>
      </c>
      <c r="H3422" t="s">
        <v>15008</v>
      </c>
      <c r="I3422" t="s">
        <v>30</v>
      </c>
      <c r="J3422" t="s">
        <v>472</v>
      </c>
      <c r="K3422">
        <v>21676.799999999999</v>
      </c>
      <c r="L3422" t="s">
        <v>138</v>
      </c>
      <c r="M3422" t="s">
        <v>15009</v>
      </c>
      <c r="N3422" t="s">
        <v>15010</v>
      </c>
      <c r="O3422" t="s">
        <v>15011</v>
      </c>
      <c r="P3422" t="s">
        <v>15012</v>
      </c>
      <c r="Q3422" t="s">
        <v>15013</v>
      </c>
      <c r="R3422" t="s">
        <v>24149</v>
      </c>
      <c r="S3422" t="s">
        <v>28</v>
      </c>
      <c r="T3422" t="s">
        <v>40</v>
      </c>
      <c r="U3422" t="s">
        <v>8837</v>
      </c>
      <c r="V3422" t="s">
        <v>5465</v>
      </c>
      <c r="X3422" t="s">
        <v>24150</v>
      </c>
    </row>
    <row r="3423" spans="1:25" x14ac:dyDescent="0.2">
      <c r="A3423" t="s">
        <v>27096</v>
      </c>
      <c r="B3423">
        <v>188613</v>
      </c>
      <c r="C3423">
        <v>607865</v>
      </c>
      <c r="D3423" t="s">
        <v>24141</v>
      </c>
      <c r="E3423" t="s">
        <v>24</v>
      </c>
      <c r="F3423">
        <v>973147457</v>
      </c>
      <c r="G3423" t="s">
        <v>13916</v>
      </c>
      <c r="H3423" t="s">
        <v>13917</v>
      </c>
      <c r="I3423" t="s">
        <v>30</v>
      </c>
      <c r="J3423" t="s">
        <v>26</v>
      </c>
      <c r="K3423">
        <v>456815.43</v>
      </c>
      <c r="L3423" t="s">
        <v>150</v>
      </c>
      <c r="M3423" t="s">
        <v>13918</v>
      </c>
      <c r="N3423" t="s">
        <v>172</v>
      </c>
      <c r="O3423" t="s">
        <v>13919</v>
      </c>
      <c r="Q3423" t="s">
        <v>13920</v>
      </c>
      <c r="R3423" t="s">
        <v>24151</v>
      </c>
      <c r="S3423" t="s">
        <v>28</v>
      </c>
      <c r="T3423" t="s">
        <v>65</v>
      </c>
      <c r="U3423" t="s">
        <v>1982</v>
      </c>
      <c r="V3423" t="s">
        <v>3169</v>
      </c>
      <c r="X3423" t="s">
        <v>13921</v>
      </c>
      <c r="Y3423" t="s">
        <v>13922</v>
      </c>
    </row>
    <row r="3424" spans="1:25" x14ac:dyDescent="0.2">
      <c r="A3424" t="s">
        <v>27096</v>
      </c>
      <c r="B3424">
        <v>188613</v>
      </c>
      <c r="C3424">
        <v>607865</v>
      </c>
      <c r="D3424" t="s">
        <v>24141</v>
      </c>
      <c r="E3424" t="s">
        <v>24</v>
      </c>
      <c r="F3424">
        <v>956266450</v>
      </c>
      <c r="G3424" t="s">
        <v>24152</v>
      </c>
      <c r="H3424" t="s">
        <v>10861</v>
      </c>
      <c r="I3424" t="s">
        <v>325</v>
      </c>
      <c r="J3424" t="s">
        <v>26</v>
      </c>
      <c r="K3424">
        <v>126450</v>
      </c>
      <c r="L3424" t="s">
        <v>138</v>
      </c>
      <c r="M3424" t="s">
        <v>24153</v>
      </c>
      <c r="N3424" t="s">
        <v>2223</v>
      </c>
      <c r="O3424" t="s">
        <v>24154</v>
      </c>
      <c r="P3424" t="s">
        <v>24155</v>
      </c>
      <c r="Q3424" t="s">
        <v>7636</v>
      </c>
      <c r="R3424" t="s">
        <v>24156</v>
      </c>
      <c r="S3424" t="s">
        <v>28</v>
      </c>
      <c r="T3424" t="s">
        <v>65</v>
      </c>
      <c r="U3424" t="s">
        <v>1198</v>
      </c>
      <c r="V3424" t="s">
        <v>1103</v>
      </c>
      <c r="X3424" t="s">
        <v>24157</v>
      </c>
    </row>
    <row r="3425" spans="1:25" x14ac:dyDescent="0.2">
      <c r="A3425" t="s">
        <v>27096</v>
      </c>
      <c r="B3425">
        <v>188613</v>
      </c>
      <c r="C3425">
        <v>607865</v>
      </c>
      <c r="D3425" t="s">
        <v>24141</v>
      </c>
      <c r="E3425" t="s">
        <v>24</v>
      </c>
      <c r="F3425">
        <v>999569287</v>
      </c>
      <c r="G3425" t="s">
        <v>13309</v>
      </c>
      <c r="H3425" t="s">
        <v>13167</v>
      </c>
      <c r="I3425" t="s">
        <v>325</v>
      </c>
      <c r="J3425" t="s">
        <v>26</v>
      </c>
      <c r="K3425">
        <v>90600</v>
      </c>
      <c r="L3425" t="s">
        <v>326</v>
      </c>
      <c r="M3425" t="s">
        <v>13310</v>
      </c>
      <c r="N3425" t="s">
        <v>1503</v>
      </c>
      <c r="O3425">
        <v>67062</v>
      </c>
      <c r="P3425" t="s">
        <v>13311</v>
      </c>
      <c r="Q3425" t="s">
        <v>13312</v>
      </c>
      <c r="R3425" t="s">
        <v>24158</v>
      </c>
      <c r="S3425" t="s">
        <v>28</v>
      </c>
      <c r="T3425" t="s">
        <v>40</v>
      </c>
      <c r="U3425" t="s">
        <v>15058</v>
      </c>
      <c r="V3425" t="s">
        <v>15059</v>
      </c>
      <c r="X3425" t="s">
        <v>24159</v>
      </c>
      <c r="Y3425" t="s">
        <v>21967</v>
      </c>
    </row>
    <row r="3426" spans="1:25" x14ac:dyDescent="0.2">
      <c r="A3426" t="s">
        <v>27096</v>
      </c>
      <c r="B3426">
        <v>188613</v>
      </c>
      <c r="C3426">
        <v>607865</v>
      </c>
      <c r="D3426" t="s">
        <v>24141</v>
      </c>
      <c r="E3426" t="s">
        <v>24</v>
      </c>
      <c r="F3426">
        <v>888897834</v>
      </c>
      <c r="G3426" t="s">
        <v>58</v>
      </c>
      <c r="H3426" t="s">
        <v>59</v>
      </c>
      <c r="I3426" t="s">
        <v>34</v>
      </c>
      <c r="J3426" t="s">
        <v>26</v>
      </c>
      <c r="K3426">
        <v>438000</v>
      </c>
      <c r="L3426" t="s">
        <v>45</v>
      </c>
      <c r="M3426" t="s">
        <v>60</v>
      </c>
      <c r="N3426" t="s">
        <v>46</v>
      </c>
      <c r="O3426">
        <v>22100</v>
      </c>
      <c r="P3426" t="s">
        <v>61</v>
      </c>
      <c r="Q3426" t="s">
        <v>62</v>
      </c>
      <c r="R3426" t="s">
        <v>24160</v>
      </c>
      <c r="S3426" t="s">
        <v>28</v>
      </c>
      <c r="T3426" t="s">
        <v>56</v>
      </c>
      <c r="U3426" t="s">
        <v>20652</v>
      </c>
      <c r="V3426" t="s">
        <v>7926</v>
      </c>
      <c r="X3426" t="s">
        <v>24161</v>
      </c>
      <c r="Y3426">
        <v>46462224528</v>
      </c>
    </row>
    <row r="3427" spans="1:25" x14ac:dyDescent="0.2">
      <c r="A3427" t="s">
        <v>27096</v>
      </c>
      <c r="B3427">
        <v>188613</v>
      </c>
      <c r="C3427">
        <v>607865</v>
      </c>
      <c r="D3427" t="s">
        <v>24141</v>
      </c>
      <c r="E3427" t="s">
        <v>24</v>
      </c>
      <c r="F3427">
        <v>998454369</v>
      </c>
      <c r="G3427" t="s">
        <v>6605</v>
      </c>
      <c r="H3427" t="s">
        <v>6606</v>
      </c>
      <c r="I3427" t="s">
        <v>30</v>
      </c>
      <c r="J3427" t="s">
        <v>472</v>
      </c>
      <c r="K3427">
        <v>158998.22</v>
      </c>
      <c r="L3427" t="s">
        <v>70</v>
      </c>
      <c r="M3427" t="s">
        <v>6607</v>
      </c>
      <c r="N3427" t="s">
        <v>727</v>
      </c>
      <c r="O3427">
        <v>8008</v>
      </c>
      <c r="P3427" t="s">
        <v>6608</v>
      </c>
      <c r="Q3427" t="s">
        <v>6609</v>
      </c>
      <c r="R3427" t="s">
        <v>24162</v>
      </c>
      <c r="S3427" t="s">
        <v>28</v>
      </c>
      <c r="T3427" t="s">
        <v>65</v>
      </c>
      <c r="U3427" t="s">
        <v>6610</v>
      </c>
      <c r="V3427" t="s">
        <v>669</v>
      </c>
      <c r="X3427" t="s">
        <v>13194</v>
      </c>
    </row>
    <row r="3428" spans="1:25" x14ac:dyDescent="0.2">
      <c r="A3428" t="s">
        <v>27096</v>
      </c>
      <c r="B3428">
        <v>188613</v>
      </c>
      <c r="C3428">
        <v>607865</v>
      </c>
      <c r="D3428" t="s">
        <v>24141</v>
      </c>
      <c r="E3428" t="s">
        <v>57</v>
      </c>
      <c r="F3428">
        <v>999975717</v>
      </c>
      <c r="G3428" t="s">
        <v>2213</v>
      </c>
      <c r="H3428" t="s">
        <v>2214</v>
      </c>
      <c r="I3428" t="s">
        <v>34</v>
      </c>
      <c r="J3428" t="s">
        <v>26</v>
      </c>
      <c r="K3428">
        <v>1478318.5</v>
      </c>
      <c r="L3428" t="s">
        <v>150</v>
      </c>
      <c r="M3428" t="s">
        <v>2215</v>
      </c>
      <c r="N3428" t="s">
        <v>152</v>
      </c>
      <c r="O3428" t="s">
        <v>2216</v>
      </c>
      <c r="P3428" t="s">
        <v>2217</v>
      </c>
      <c r="Q3428" t="s">
        <v>2218</v>
      </c>
      <c r="R3428" t="s">
        <v>24163</v>
      </c>
      <c r="S3428" t="s">
        <v>28</v>
      </c>
      <c r="T3428" t="s">
        <v>65</v>
      </c>
      <c r="U3428" t="s">
        <v>673</v>
      </c>
      <c r="V3428" t="s">
        <v>4811</v>
      </c>
      <c r="X3428" t="s">
        <v>7862</v>
      </c>
    </row>
    <row r="3429" spans="1:25" x14ac:dyDescent="0.2">
      <c r="A3429" t="s">
        <v>27096</v>
      </c>
      <c r="B3429">
        <v>188515</v>
      </c>
      <c r="C3429">
        <v>603993</v>
      </c>
      <c r="D3429" t="s">
        <v>10370</v>
      </c>
      <c r="E3429" t="s">
        <v>24</v>
      </c>
      <c r="F3429">
        <v>999627875</v>
      </c>
      <c r="G3429" t="s">
        <v>1373</v>
      </c>
      <c r="H3429" t="s">
        <v>1374</v>
      </c>
      <c r="I3429" t="s">
        <v>25</v>
      </c>
      <c r="J3429" t="s">
        <v>26</v>
      </c>
      <c r="K3429">
        <v>978828</v>
      </c>
      <c r="L3429" t="s">
        <v>45</v>
      </c>
      <c r="M3429" t="s">
        <v>1375</v>
      </c>
      <c r="N3429" t="s">
        <v>613</v>
      </c>
      <c r="O3429" t="s">
        <v>1376</v>
      </c>
      <c r="P3429" t="s">
        <v>1377</v>
      </c>
      <c r="Q3429" t="s">
        <v>1378</v>
      </c>
      <c r="R3429" t="s">
        <v>24164</v>
      </c>
      <c r="S3429" t="s">
        <v>28</v>
      </c>
      <c r="T3429" t="s">
        <v>65</v>
      </c>
      <c r="U3429" t="s">
        <v>11041</v>
      </c>
      <c r="V3429" t="s">
        <v>24165</v>
      </c>
      <c r="X3429" t="s">
        <v>24166</v>
      </c>
    </row>
    <row r="3430" spans="1:25" x14ac:dyDescent="0.2">
      <c r="A3430" t="s">
        <v>27096</v>
      </c>
      <c r="B3430">
        <v>188515</v>
      </c>
      <c r="C3430">
        <v>603993</v>
      </c>
      <c r="D3430" t="s">
        <v>10370</v>
      </c>
      <c r="E3430" t="s">
        <v>24</v>
      </c>
      <c r="F3430">
        <v>999663183</v>
      </c>
      <c r="G3430" t="s">
        <v>18905</v>
      </c>
      <c r="H3430" t="s">
        <v>18906</v>
      </c>
      <c r="I3430" t="s">
        <v>25</v>
      </c>
      <c r="J3430" t="s">
        <v>26</v>
      </c>
      <c r="K3430">
        <v>162240</v>
      </c>
      <c r="L3430" t="s">
        <v>238</v>
      </c>
      <c r="M3430" t="s">
        <v>18907</v>
      </c>
      <c r="N3430" t="s">
        <v>1916</v>
      </c>
      <c r="O3430" t="s">
        <v>18908</v>
      </c>
      <c r="P3430" t="s">
        <v>18909</v>
      </c>
      <c r="Q3430" t="s">
        <v>18910</v>
      </c>
      <c r="R3430" t="s">
        <v>24167</v>
      </c>
      <c r="S3430" t="s">
        <v>28</v>
      </c>
      <c r="T3430" t="s">
        <v>40</v>
      </c>
      <c r="U3430" t="s">
        <v>4800</v>
      </c>
      <c r="V3430" t="s">
        <v>19146</v>
      </c>
      <c r="X3430">
        <v>48618504949</v>
      </c>
    </row>
    <row r="3431" spans="1:25" x14ac:dyDescent="0.2">
      <c r="A3431" t="s">
        <v>27096</v>
      </c>
      <c r="B3431">
        <v>188515</v>
      </c>
      <c r="C3431">
        <v>603993</v>
      </c>
      <c r="D3431" t="s">
        <v>10370</v>
      </c>
      <c r="E3431" t="s">
        <v>24</v>
      </c>
      <c r="F3431">
        <v>997848895</v>
      </c>
      <c r="G3431" t="s">
        <v>12233</v>
      </c>
      <c r="H3431" t="s">
        <v>12234</v>
      </c>
      <c r="I3431" t="s">
        <v>30</v>
      </c>
      <c r="J3431" t="s">
        <v>26</v>
      </c>
      <c r="K3431">
        <v>848400</v>
      </c>
      <c r="L3431" t="s">
        <v>138</v>
      </c>
      <c r="M3431" t="s">
        <v>12235</v>
      </c>
      <c r="N3431" t="s">
        <v>12236</v>
      </c>
      <c r="O3431" t="s">
        <v>12237</v>
      </c>
      <c r="P3431" t="s">
        <v>12238</v>
      </c>
      <c r="Q3431" t="s">
        <v>12239</v>
      </c>
      <c r="R3431" t="s">
        <v>24168</v>
      </c>
      <c r="S3431" t="s">
        <v>28</v>
      </c>
      <c r="T3431" t="s">
        <v>56</v>
      </c>
      <c r="U3431" t="s">
        <v>24169</v>
      </c>
      <c r="V3431" t="s">
        <v>12242</v>
      </c>
      <c r="X3431" t="s">
        <v>24170</v>
      </c>
      <c r="Y3431" t="s">
        <v>14197</v>
      </c>
    </row>
    <row r="3432" spans="1:25" x14ac:dyDescent="0.2">
      <c r="A3432" t="s">
        <v>27096</v>
      </c>
      <c r="B3432">
        <v>188515</v>
      </c>
      <c r="C3432">
        <v>603993</v>
      </c>
      <c r="D3432" t="s">
        <v>10370</v>
      </c>
      <c r="E3432" t="s">
        <v>24</v>
      </c>
      <c r="F3432">
        <v>996559765</v>
      </c>
      <c r="G3432" t="s">
        <v>18268</v>
      </c>
      <c r="H3432" t="s">
        <v>18269</v>
      </c>
      <c r="I3432" t="s">
        <v>30</v>
      </c>
      <c r="J3432" t="s">
        <v>26</v>
      </c>
      <c r="K3432">
        <v>350391</v>
      </c>
      <c r="L3432" t="s">
        <v>138</v>
      </c>
      <c r="M3432" t="s">
        <v>18270</v>
      </c>
      <c r="N3432" t="s">
        <v>18271</v>
      </c>
      <c r="O3432" t="s">
        <v>18272</v>
      </c>
      <c r="P3432" t="s">
        <v>18273</v>
      </c>
      <c r="R3432" t="s">
        <v>24171</v>
      </c>
      <c r="S3432" t="s">
        <v>28</v>
      </c>
      <c r="T3432" t="s">
        <v>40</v>
      </c>
      <c r="U3432" t="s">
        <v>740</v>
      </c>
      <c r="V3432" t="s">
        <v>1559</v>
      </c>
      <c r="X3432" t="s">
        <v>22686</v>
      </c>
    </row>
    <row r="3433" spans="1:25" x14ac:dyDescent="0.2">
      <c r="A3433" t="s">
        <v>27096</v>
      </c>
      <c r="B3433">
        <v>188515</v>
      </c>
      <c r="C3433">
        <v>603993</v>
      </c>
      <c r="D3433" t="s">
        <v>10370</v>
      </c>
      <c r="E3433" t="s">
        <v>24</v>
      </c>
      <c r="F3433">
        <v>952244345</v>
      </c>
      <c r="G3433" t="s">
        <v>24172</v>
      </c>
      <c r="H3433" t="s">
        <v>24173</v>
      </c>
      <c r="I3433" t="s">
        <v>325</v>
      </c>
      <c r="J3433" t="s">
        <v>26</v>
      </c>
      <c r="K3433">
        <v>7794.06</v>
      </c>
      <c r="L3433" t="s">
        <v>192</v>
      </c>
      <c r="M3433" t="s">
        <v>24174</v>
      </c>
      <c r="N3433" t="s">
        <v>212</v>
      </c>
      <c r="O3433">
        <v>1210</v>
      </c>
      <c r="P3433" t="s">
        <v>24175</v>
      </c>
      <c r="R3433" t="s">
        <v>24176</v>
      </c>
      <c r="S3433" t="s">
        <v>28</v>
      </c>
      <c r="T3433" t="s">
        <v>40</v>
      </c>
      <c r="U3433" t="s">
        <v>215</v>
      </c>
      <c r="V3433" t="s">
        <v>1605</v>
      </c>
      <c r="X3433">
        <v>3222099631</v>
      </c>
      <c r="Y3433">
        <v>322099474</v>
      </c>
    </row>
    <row r="3434" spans="1:25" x14ac:dyDescent="0.2">
      <c r="A3434" t="s">
        <v>27096</v>
      </c>
      <c r="B3434">
        <v>188515</v>
      </c>
      <c r="C3434">
        <v>603993</v>
      </c>
      <c r="D3434" t="s">
        <v>10370</v>
      </c>
      <c r="E3434" t="s">
        <v>24</v>
      </c>
      <c r="F3434">
        <v>995993964</v>
      </c>
      <c r="G3434" t="s">
        <v>13041</v>
      </c>
      <c r="H3434" t="s">
        <v>13042</v>
      </c>
      <c r="I3434" t="s">
        <v>325</v>
      </c>
      <c r="J3434" t="s">
        <v>26</v>
      </c>
      <c r="K3434">
        <v>280052.38</v>
      </c>
      <c r="L3434" t="s">
        <v>82</v>
      </c>
      <c r="M3434" t="s">
        <v>13043</v>
      </c>
      <c r="N3434" t="s">
        <v>1745</v>
      </c>
      <c r="O3434">
        <v>69006</v>
      </c>
      <c r="P3434" t="s">
        <v>13044</v>
      </c>
      <c r="R3434" t="s">
        <v>24177</v>
      </c>
      <c r="S3434" t="s">
        <v>28</v>
      </c>
      <c r="T3434" t="s">
        <v>40</v>
      </c>
      <c r="U3434" t="s">
        <v>963</v>
      </c>
      <c r="V3434" t="s">
        <v>24178</v>
      </c>
      <c r="X3434" t="s">
        <v>24179</v>
      </c>
    </row>
    <row r="3435" spans="1:25" x14ac:dyDescent="0.2">
      <c r="A3435" t="s">
        <v>27096</v>
      </c>
      <c r="B3435">
        <v>188515</v>
      </c>
      <c r="C3435">
        <v>603993</v>
      </c>
      <c r="D3435" t="s">
        <v>10370</v>
      </c>
      <c r="E3435" t="s">
        <v>24</v>
      </c>
      <c r="F3435">
        <v>997831726</v>
      </c>
      <c r="G3435" t="s">
        <v>11383</v>
      </c>
      <c r="H3435" t="s">
        <v>11384</v>
      </c>
      <c r="I3435" t="s">
        <v>30</v>
      </c>
      <c r="J3435" t="s">
        <v>26</v>
      </c>
      <c r="K3435">
        <v>1018160</v>
      </c>
      <c r="L3435" t="s">
        <v>138</v>
      </c>
      <c r="M3435" t="s">
        <v>11385</v>
      </c>
      <c r="N3435" t="s">
        <v>320</v>
      </c>
      <c r="O3435" t="s">
        <v>11386</v>
      </c>
      <c r="P3435" t="s">
        <v>11387</v>
      </c>
      <c r="Q3435" t="s">
        <v>11388</v>
      </c>
      <c r="R3435" t="s">
        <v>24180</v>
      </c>
      <c r="S3435" t="s">
        <v>28</v>
      </c>
      <c r="T3435" t="s">
        <v>40</v>
      </c>
      <c r="U3435" t="s">
        <v>19147</v>
      </c>
      <c r="V3435" t="s">
        <v>11390</v>
      </c>
      <c r="X3435" t="s">
        <v>14199</v>
      </c>
    </row>
    <row r="3436" spans="1:25" x14ac:dyDescent="0.2">
      <c r="A3436" t="s">
        <v>27096</v>
      </c>
      <c r="B3436">
        <v>188515</v>
      </c>
      <c r="C3436">
        <v>603993</v>
      </c>
      <c r="D3436" t="s">
        <v>10370</v>
      </c>
      <c r="E3436" t="s">
        <v>24</v>
      </c>
      <c r="F3436">
        <v>998764381</v>
      </c>
      <c r="G3436" t="s">
        <v>14200</v>
      </c>
      <c r="H3436" t="s">
        <v>14201</v>
      </c>
      <c r="I3436" t="s">
        <v>25</v>
      </c>
      <c r="J3436" t="s">
        <v>26</v>
      </c>
      <c r="K3436">
        <v>1261273.58</v>
      </c>
      <c r="L3436" t="s">
        <v>70</v>
      </c>
      <c r="M3436" t="s">
        <v>14202</v>
      </c>
      <c r="N3436" t="s">
        <v>14203</v>
      </c>
      <c r="O3436">
        <v>1026</v>
      </c>
      <c r="P3436" t="s">
        <v>14204</v>
      </c>
      <c r="R3436" t="s">
        <v>24181</v>
      </c>
      <c r="S3436" t="s">
        <v>28</v>
      </c>
      <c r="T3436" t="s">
        <v>40</v>
      </c>
      <c r="U3436" t="s">
        <v>6354</v>
      </c>
      <c r="V3436" t="s">
        <v>14206</v>
      </c>
      <c r="X3436" t="s">
        <v>14207</v>
      </c>
      <c r="Y3436" t="s">
        <v>24182</v>
      </c>
    </row>
    <row r="3437" spans="1:25" x14ac:dyDescent="0.2">
      <c r="A3437" t="s">
        <v>27096</v>
      </c>
      <c r="B3437">
        <v>188515</v>
      </c>
      <c r="C3437">
        <v>603993</v>
      </c>
      <c r="D3437" t="s">
        <v>10370</v>
      </c>
      <c r="E3437" t="s">
        <v>24</v>
      </c>
      <c r="F3437">
        <v>969216435</v>
      </c>
      <c r="G3437" t="s">
        <v>24183</v>
      </c>
      <c r="H3437" t="s">
        <v>7622</v>
      </c>
      <c r="I3437" t="s">
        <v>30</v>
      </c>
      <c r="J3437" t="s">
        <v>26</v>
      </c>
      <c r="K3437">
        <v>575680</v>
      </c>
      <c r="L3437" t="s">
        <v>82</v>
      </c>
      <c r="M3437" t="s">
        <v>24184</v>
      </c>
      <c r="N3437" t="s">
        <v>1138</v>
      </c>
      <c r="O3437">
        <v>92500</v>
      </c>
      <c r="P3437" t="s">
        <v>24185</v>
      </c>
      <c r="R3437" t="s">
        <v>24186</v>
      </c>
      <c r="S3437" t="s">
        <v>28</v>
      </c>
      <c r="T3437" t="s">
        <v>40</v>
      </c>
      <c r="U3437" t="s">
        <v>673</v>
      </c>
      <c r="V3437" t="s">
        <v>14844</v>
      </c>
      <c r="X3437" t="s">
        <v>24187</v>
      </c>
    </row>
    <row r="3438" spans="1:25" x14ac:dyDescent="0.2">
      <c r="A3438" t="s">
        <v>27096</v>
      </c>
      <c r="B3438">
        <v>188515</v>
      </c>
      <c r="C3438">
        <v>603993</v>
      </c>
      <c r="D3438" t="s">
        <v>10370</v>
      </c>
      <c r="E3438" t="s">
        <v>24</v>
      </c>
      <c r="F3438">
        <v>996491962</v>
      </c>
      <c r="G3438" t="s">
        <v>8841</v>
      </c>
      <c r="H3438" t="s">
        <v>7581</v>
      </c>
      <c r="I3438" t="s">
        <v>30</v>
      </c>
      <c r="J3438" t="s">
        <v>26</v>
      </c>
      <c r="L3438" t="s">
        <v>357</v>
      </c>
      <c r="M3438" t="s">
        <v>8842</v>
      </c>
      <c r="N3438" t="s">
        <v>1851</v>
      </c>
      <c r="O3438">
        <v>50197</v>
      </c>
      <c r="P3438" t="s">
        <v>8843</v>
      </c>
      <c r="Q3438" t="s">
        <v>8844</v>
      </c>
      <c r="R3438" t="s">
        <v>24188</v>
      </c>
      <c r="S3438" t="s">
        <v>28</v>
      </c>
      <c r="T3438" t="s">
        <v>47</v>
      </c>
      <c r="U3438" t="s">
        <v>5084</v>
      </c>
      <c r="V3438" t="s">
        <v>24189</v>
      </c>
      <c r="X3438">
        <v>34636483177</v>
      </c>
    </row>
    <row r="3439" spans="1:25" x14ac:dyDescent="0.2">
      <c r="A3439" t="s">
        <v>27096</v>
      </c>
      <c r="B3439">
        <v>188515</v>
      </c>
      <c r="C3439">
        <v>603993</v>
      </c>
      <c r="D3439" t="s">
        <v>10370</v>
      </c>
      <c r="E3439" t="s">
        <v>24</v>
      </c>
      <c r="F3439">
        <v>971254405</v>
      </c>
      <c r="G3439" t="s">
        <v>24190</v>
      </c>
      <c r="H3439" t="s">
        <v>3225</v>
      </c>
      <c r="I3439" t="s">
        <v>30</v>
      </c>
      <c r="J3439" t="s">
        <v>26</v>
      </c>
      <c r="K3439">
        <v>210180</v>
      </c>
      <c r="L3439" t="s">
        <v>210</v>
      </c>
      <c r="M3439" t="s">
        <v>24191</v>
      </c>
      <c r="N3439" t="s">
        <v>9179</v>
      </c>
      <c r="O3439">
        <v>19126</v>
      </c>
      <c r="P3439" t="s">
        <v>4859</v>
      </c>
      <c r="R3439" t="s">
        <v>24192</v>
      </c>
      <c r="S3439" t="s">
        <v>28</v>
      </c>
      <c r="T3439" t="s">
        <v>40</v>
      </c>
      <c r="U3439" t="s">
        <v>1581</v>
      </c>
      <c r="V3439" t="s">
        <v>23439</v>
      </c>
      <c r="X3439" t="s">
        <v>24193</v>
      </c>
      <c r="Y3439" t="s">
        <v>24194</v>
      </c>
    </row>
    <row r="3440" spans="1:25" x14ac:dyDescent="0.2">
      <c r="A3440" t="s">
        <v>27096</v>
      </c>
      <c r="B3440">
        <v>188515</v>
      </c>
      <c r="C3440">
        <v>603993</v>
      </c>
      <c r="D3440" t="s">
        <v>10370</v>
      </c>
      <c r="E3440" t="s">
        <v>24</v>
      </c>
      <c r="F3440">
        <v>999988909</v>
      </c>
      <c r="G3440" t="s">
        <v>1395</v>
      </c>
      <c r="H3440" t="s">
        <v>1396</v>
      </c>
      <c r="I3440" t="s">
        <v>25</v>
      </c>
      <c r="J3440" t="s">
        <v>26</v>
      </c>
      <c r="K3440">
        <v>1263054.25</v>
      </c>
      <c r="L3440" t="s">
        <v>312</v>
      </c>
      <c r="M3440" t="s">
        <v>1397</v>
      </c>
      <c r="N3440" t="s">
        <v>1398</v>
      </c>
      <c r="O3440" t="s">
        <v>1399</v>
      </c>
      <c r="P3440" t="s">
        <v>1400</v>
      </c>
      <c r="Q3440" t="s">
        <v>1401</v>
      </c>
      <c r="R3440" t="s">
        <v>24195</v>
      </c>
      <c r="S3440" t="s">
        <v>28</v>
      </c>
      <c r="T3440" t="s">
        <v>40</v>
      </c>
      <c r="U3440" t="s">
        <v>639</v>
      </c>
      <c r="V3440" t="s">
        <v>17871</v>
      </c>
      <c r="X3440" t="s">
        <v>24196</v>
      </c>
      <c r="Y3440" t="s">
        <v>24197</v>
      </c>
    </row>
    <row r="3441" spans="1:25" x14ac:dyDescent="0.2">
      <c r="A3441" t="s">
        <v>27096</v>
      </c>
      <c r="B3441">
        <v>188515</v>
      </c>
      <c r="C3441">
        <v>603993</v>
      </c>
      <c r="D3441" t="s">
        <v>10370</v>
      </c>
      <c r="E3441" t="s">
        <v>24</v>
      </c>
      <c r="F3441">
        <v>949743006</v>
      </c>
      <c r="G3441" t="s">
        <v>24198</v>
      </c>
      <c r="H3441" t="s">
        <v>3652</v>
      </c>
      <c r="I3441" t="s">
        <v>30</v>
      </c>
      <c r="J3441" t="s">
        <v>26</v>
      </c>
      <c r="K3441">
        <v>200300.64</v>
      </c>
      <c r="L3441" t="s">
        <v>138</v>
      </c>
      <c r="M3441" t="s">
        <v>24199</v>
      </c>
      <c r="N3441" t="s">
        <v>24200</v>
      </c>
      <c r="O3441" t="s">
        <v>24201</v>
      </c>
      <c r="P3441" t="s">
        <v>24202</v>
      </c>
      <c r="R3441" t="s">
        <v>24203</v>
      </c>
      <c r="S3441" t="s">
        <v>28</v>
      </c>
      <c r="T3441" t="s">
        <v>56</v>
      </c>
      <c r="U3441" t="s">
        <v>250</v>
      </c>
      <c r="V3441" t="s">
        <v>18635</v>
      </c>
      <c r="X3441" t="s">
        <v>24204</v>
      </c>
      <c r="Y3441" t="s">
        <v>24205</v>
      </c>
    </row>
    <row r="3442" spans="1:25" x14ac:dyDescent="0.2">
      <c r="A3442" t="s">
        <v>27096</v>
      </c>
      <c r="B3442">
        <v>188515</v>
      </c>
      <c r="C3442">
        <v>603993</v>
      </c>
      <c r="D3442" t="s">
        <v>10370</v>
      </c>
      <c r="E3442" t="s">
        <v>24</v>
      </c>
      <c r="F3442">
        <v>999939051</v>
      </c>
      <c r="G3442" t="s">
        <v>6961</v>
      </c>
      <c r="H3442" t="s">
        <v>6962</v>
      </c>
      <c r="I3442" t="s">
        <v>30</v>
      </c>
      <c r="J3442" t="s">
        <v>26</v>
      </c>
      <c r="K3442">
        <v>610332.44999999995</v>
      </c>
      <c r="L3442" t="s">
        <v>210</v>
      </c>
      <c r="M3442" t="s">
        <v>6963</v>
      </c>
      <c r="N3442" t="s">
        <v>219</v>
      </c>
      <c r="O3442">
        <v>156</v>
      </c>
      <c r="P3442" t="s">
        <v>6964</v>
      </c>
      <c r="Q3442" t="s">
        <v>6965</v>
      </c>
      <c r="R3442" t="s">
        <v>24206</v>
      </c>
      <c r="S3442" t="s">
        <v>28</v>
      </c>
      <c r="T3442" t="s">
        <v>40</v>
      </c>
      <c r="U3442" t="s">
        <v>2867</v>
      </c>
      <c r="V3442" t="s">
        <v>8970</v>
      </c>
      <c r="X3442" t="s">
        <v>24207</v>
      </c>
      <c r="Y3442">
        <v>390640793626</v>
      </c>
    </row>
    <row r="3443" spans="1:25" x14ac:dyDescent="0.2">
      <c r="A3443" t="s">
        <v>27096</v>
      </c>
      <c r="B3443">
        <v>188515</v>
      </c>
      <c r="C3443">
        <v>603993</v>
      </c>
      <c r="D3443" t="s">
        <v>10370</v>
      </c>
      <c r="E3443" t="s">
        <v>24</v>
      </c>
      <c r="F3443">
        <v>994687956</v>
      </c>
      <c r="G3443" t="s">
        <v>18295</v>
      </c>
      <c r="H3443" t="s">
        <v>18296</v>
      </c>
      <c r="I3443" t="s">
        <v>325</v>
      </c>
      <c r="J3443" t="s">
        <v>26</v>
      </c>
      <c r="K3443">
        <v>194640</v>
      </c>
      <c r="L3443" t="s">
        <v>27</v>
      </c>
      <c r="M3443" t="s">
        <v>18297</v>
      </c>
      <c r="N3443" t="s">
        <v>7345</v>
      </c>
      <c r="O3443">
        <v>28195</v>
      </c>
      <c r="P3443" t="s">
        <v>18298</v>
      </c>
      <c r="R3443" t="s">
        <v>24208</v>
      </c>
      <c r="S3443" t="s">
        <v>28</v>
      </c>
      <c r="T3443" t="s">
        <v>47</v>
      </c>
      <c r="U3443" t="s">
        <v>2590</v>
      </c>
      <c r="V3443" t="s">
        <v>24209</v>
      </c>
      <c r="X3443" t="s">
        <v>18301</v>
      </c>
      <c r="Y3443">
        <v>494213618717</v>
      </c>
    </row>
    <row r="3444" spans="1:25" x14ac:dyDescent="0.2">
      <c r="A3444" t="s">
        <v>27096</v>
      </c>
      <c r="B3444">
        <v>188515</v>
      </c>
      <c r="C3444">
        <v>603993</v>
      </c>
      <c r="D3444" t="s">
        <v>10370</v>
      </c>
      <c r="E3444" t="s">
        <v>24</v>
      </c>
      <c r="F3444">
        <v>971744449</v>
      </c>
      <c r="G3444" t="s">
        <v>6672</v>
      </c>
      <c r="H3444" t="s">
        <v>6673</v>
      </c>
      <c r="I3444" t="s">
        <v>30</v>
      </c>
      <c r="J3444" t="s">
        <v>26</v>
      </c>
      <c r="K3444">
        <v>499544.87</v>
      </c>
      <c r="L3444" t="s">
        <v>70</v>
      </c>
      <c r="M3444" t="s">
        <v>6674</v>
      </c>
      <c r="N3444" t="s">
        <v>6675</v>
      </c>
      <c r="O3444">
        <v>1217</v>
      </c>
      <c r="P3444" t="s">
        <v>6676</v>
      </c>
      <c r="R3444" t="s">
        <v>24210</v>
      </c>
      <c r="S3444" t="s">
        <v>28</v>
      </c>
      <c r="T3444" t="s">
        <v>40</v>
      </c>
      <c r="U3444" t="s">
        <v>847</v>
      </c>
      <c r="V3444" t="s">
        <v>1239</v>
      </c>
      <c r="X3444" t="s">
        <v>6678</v>
      </c>
    </row>
    <row r="3445" spans="1:25" x14ac:dyDescent="0.2">
      <c r="A3445" t="s">
        <v>27096</v>
      </c>
      <c r="B3445">
        <v>188515</v>
      </c>
      <c r="C3445">
        <v>603993</v>
      </c>
      <c r="D3445" t="s">
        <v>10370</v>
      </c>
      <c r="E3445" t="s">
        <v>24</v>
      </c>
      <c r="F3445">
        <v>987692025</v>
      </c>
      <c r="G3445" t="s">
        <v>18310</v>
      </c>
      <c r="H3445" t="s">
        <v>7014</v>
      </c>
      <c r="I3445" t="s">
        <v>30</v>
      </c>
      <c r="J3445" t="s">
        <v>26</v>
      </c>
      <c r="K3445">
        <v>199356</v>
      </c>
      <c r="L3445" t="s">
        <v>357</v>
      </c>
      <c r="M3445" t="s">
        <v>18311</v>
      </c>
      <c r="N3445" t="s">
        <v>358</v>
      </c>
      <c r="O3445">
        <v>8039</v>
      </c>
      <c r="P3445" t="s">
        <v>18312</v>
      </c>
      <c r="R3445" t="s">
        <v>24211</v>
      </c>
      <c r="S3445" t="s">
        <v>28</v>
      </c>
      <c r="T3445" t="s">
        <v>40</v>
      </c>
      <c r="U3445" t="s">
        <v>811</v>
      </c>
      <c r="V3445" t="s">
        <v>13960</v>
      </c>
      <c r="X3445">
        <v>34935088282</v>
      </c>
      <c r="Y3445">
        <v>34935088292</v>
      </c>
    </row>
    <row r="3446" spans="1:25" x14ac:dyDescent="0.2">
      <c r="A3446" t="s">
        <v>27096</v>
      </c>
      <c r="B3446">
        <v>188515</v>
      </c>
      <c r="C3446">
        <v>603993</v>
      </c>
      <c r="D3446" t="s">
        <v>10370</v>
      </c>
      <c r="E3446" t="s">
        <v>24</v>
      </c>
      <c r="F3446">
        <v>964670433</v>
      </c>
      <c r="G3446" t="s">
        <v>24212</v>
      </c>
      <c r="H3446" t="s">
        <v>24213</v>
      </c>
      <c r="I3446" t="s">
        <v>34</v>
      </c>
      <c r="J3446" t="s">
        <v>26</v>
      </c>
      <c r="K3446">
        <v>574094.29</v>
      </c>
      <c r="L3446" t="s">
        <v>31</v>
      </c>
      <c r="M3446" t="s">
        <v>24214</v>
      </c>
      <c r="N3446" t="s">
        <v>24215</v>
      </c>
      <c r="O3446">
        <v>47907</v>
      </c>
      <c r="R3446" t="s">
        <v>24216</v>
      </c>
      <c r="S3446" t="s">
        <v>28</v>
      </c>
      <c r="T3446" t="s">
        <v>262</v>
      </c>
      <c r="U3446" t="s">
        <v>24217</v>
      </c>
      <c r="V3446" t="s">
        <v>21124</v>
      </c>
      <c r="X3446" t="s">
        <v>24218</v>
      </c>
    </row>
    <row r="3447" spans="1:25" x14ac:dyDescent="0.2">
      <c r="A3447" t="s">
        <v>27096</v>
      </c>
      <c r="B3447">
        <v>188515</v>
      </c>
      <c r="C3447">
        <v>603993</v>
      </c>
      <c r="D3447" t="s">
        <v>10370</v>
      </c>
      <c r="E3447" t="s">
        <v>24</v>
      </c>
      <c r="F3447">
        <v>952013485</v>
      </c>
      <c r="G3447" t="s">
        <v>24219</v>
      </c>
      <c r="H3447" t="s">
        <v>6034</v>
      </c>
      <c r="I3447" t="s">
        <v>30</v>
      </c>
      <c r="J3447" t="s">
        <v>26</v>
      </c>
      <c r="K3447">
        <v>197500</v>
      </c>
      <c r="L3447" t="s">
        <v>192</v>
      </c>
      <c r="M3447" t="s">
        <v>24220</v>
      </c>
      <c r="N3447" t="s">
        <v>13399</v>
      </c>
      <c r="O3447">
        <v>8380</v>
      </c>
      <c r="P3447" t="s">
        <v>24221</v>
      </c>
      <c r="R3447" t="s">
        <v>24222</v>
      </c>
      <c r="S3447" t="s">
        <v>28</v>
      </c>
      <c r="T3447" t="s">
        <v>56</v>
      </c>
      <c r="U3447" t="s">
        <v>2992</v>
      </c>
      <c r="V3447" t="s">
        <v>24223</v>
      </c>
      <c r="X3447" t="s">
        <v>24224</v>
      </c>
      <c r="Y3447">
        <v>3250552411</v>
      </c>
    </row>
    <row r="3448" spans="1:25" x14ac:dyDescent="0.2">
      <c r="A3448" t="s">
        <v>27096</v>
      </c>
      <c r="B3448">
        <v>188515</v>
      </c>
      <c r="C3448">
        <v>603993</v>
      </c>
      <c r="D3448" t="s">
        <v>10370</v>
      </c>
      <c r="E3448" t="s">
        <v>24</v>
      </c>
      <c r="F3448">
        <v>999608960</v>
      </c>
      <c r="G3448" t="s">
        <v>3389</v>
      </c>
      <c r="H3448" t="s">
        <v>3390</v>
      </c>
      <c r="I3448" t="s">
        <v>34</v>
      </c>
      <c r="J3448" t="s">
        <v>26</v>
      </c>
      <c r="K3448">
        <v>642455.92000000004</v>
      </c>
      <c r="L3448" t="s">
        <v>357</v>
      </c>
      <c r="M3448" t="s">
        <v>3391</v>
      </c>
      <c r="N3448" t="s">
        <v>1851</v>
      </c>
      <c r="O3448">
        <v>50018</v>
      </c>
      <c r="P3448" t="s">
        <v>3392</v>
      </c>
      <c r="Q3448" t="s">
        <v>3393</v>
      </c>
      <c r="R3448" t="s">
        <v>24225</v>
      </c>
      <c r="S3448" t="s">
        <v>28</v>
      </c>
      <c r="T3448" t="s">
        <v>47</v>
      </c>
      <c r="U3448" t="s">
        <v>19620</v>
      </c>
      <c r="V3448" t="s">
        <v>19621</v>
      </c>
      <c r="X3448" t="s">
        <v>24226</v>
      </c>
      <c r="Y3448" t="s">
        <v>24227</v>
      </c>
    </row>
    <row r="3449" spans="1:25" x14ac:dyDescent="0.2">
      <c r="A3449" t="s">
        <v>27096</v>
      </c>
      <c r="B3449">
        <v>188515</v>
      </c>
      <c r="C3449">
        <v>603993</v>
      </c>
      <c r="D3449" t="s">
        <v>10370</v>
      </c>
      <c r="E3449" t="s">
        <v>24</v>
      </c>
      <c r="F3449">
        <v>998852360</v>
      </c>
      <c r="G3449" t="s">
        <v>18316</v>
      </c>
      <c r="H3449" t="s">
        <v>18317</v>
      </c>
      <c r="I3449" t="s">
        <v>325</v>
      </c>
      <c r="J3449" t="s">
        <v>26</v>
      </c>
      <c r="K3449">
        <v>352532.6</v>
      </c>
      <c r="L3449" t="s">
        <v>312</v>
      </c>
      <c r="M3449" t="s">
        <v>18318</v>
      </c>
      <c r="N3449" t="s">
        <v>18319</v>
      </c>
      <c r="O3449" t="s">
        <v>18320</v>
      </c>
      <c r="R3449" t="s">
        <v>24228</v>
      </c>
      <c r="S3449" t="s">
        <v>28</v>
      </c>
      <c r="T3449" t="s">
        <v>40</v>
      </c>
      <c r="U3449" t="s">
        <v>3340</v>
      </c>
      <c r="V3449" t="s">
        <v>24229</v>
      </c>
      <c r="X3449">
        <v>31652486416</v>
      </c>
    </row>
    <row r="3450" spans="1:25" x14ac:dyDescent="0.2">
      <c r="A3450" t="s">
        <v>27096</v>
      </c>
      <c r="B3450">
        <v>188515</v>
      </c>
      <c r="C3450">
        <v>603993</v>
      </c>
      <c r="D3450" t="s">
        <v>10370</v>
      </c>
      <c r="E3450" t="s">
        <v>24</v>
      </c>
      <c r="F3450">
        <v>998215943</v>
      </c>
      <c r="G3450" t="s">
        <v>5329</v>
      </c>
      <c r="H3450" t="s">
        <v>5330</v>
      </c>
      <c r="I3450" t="s">
        <v>30</v>
      </c>
      <c r="J3450" t="s">
        <v>26</v>
      </c>
      <c r="K3450">
        <v>105000</v>
      </c>
      <c r="L3450" t="s">
        <v>192</v>
      </c>
      <c r="M3450" t="s">
        <v>5331</v>
      </c>
      <c r="N3450" t="s">
        <v>212</v>
      </c>
      <c r="O3450">
        <v>1000</v>
      </c>
      <c r="P3450" t="s">
        <v>5332</v>
      </c>
      <c r="Q3450" t="s">
        <v>5333</v>
      </c>
      <c r="R3450" t="s">
        <v>24230</v>
      </c>
      <c r="S3450" t="s">
        <v>28</v>
      </c>
      <c r="T3450" t="s">
        <v>40</v>
      </c>
      <c r="U3450" t="s">
        <v>820</v>
      </c>
      <c r="V3450" t="s">
        <v>6688</v>
      </c>
      <c r="X3450">
        <v>3227770253</v>
      </c>
    </row>
    <row r="3451" spans="1:25" x14ac:dyDescent="0.2">
      <c r="A3451" t="s">
        <v>27096</v>
      </c>
      <c r="B3451">
        <v>188515</v>
      </c>
      <c r="C3451">
        <v>603993</v>
      </c>
      <c r="D3451" t="s">
        <v>10370</v>
      </c>
      <c r="E3451" t="s">
        <v>24</v>
      </c>
      <c r="F3451">
        <v>949798878</v>
      </c>
      <c r="G3451" t="s">
        <v>24231</v>
      </c>
      <c r="H3451" t="s">
        <v>24232</v>
      </c>
      <c r="I3451" t="s">
        <v>30</v>
      </c>
      <c r="J3451" t="s">
        <v>472</v>
      </c>
      <c r="L3451" t="s">
        <v>210</v>
      </c>
      <c r="M3451" t="s">
        <v>24233</v>
      </c>
      <c r="N3451" t="s">
        <v>24234</v>
      </c>
      <c r="O3451">
        <v>42019</v>
      </c>
      <c r="P3451" t="s">
        <v>24235</v>
      </c>
      <c r="R3451" t="s">
        <v>24236</v>
      </c>
      <c r="S3451" t="s">
        <v>28</v>
      </c>
      <c r="T3451" t="s">
        <v>40</v>
      </c>
      <c r="U3451" t="s">
        <v>8968</v>
      </c>
      <c r="V3451" t="s">
        <v>10029</v>
      </c>
      <c r="X3451">
        <v>390522764511</v>
      </c>
      <c r="Y3451">
        <v>390522764545</v>
      </c>
    </row>
    <row r="3452" spans="1:25" x14ac:dyDescent="0.2">
      <c r="A3452" t="s">
        <v>27096</v>
      </c>
      <c r="B3452">
        <v>188515</v>
      </c>
      <c r="C3452">
        <v>603993</v>
      </c>
      <c r="D3452" t="s">
        <v>10370</v>
      </c>
      <c r="E3452" t="s">
        <v>24</v>
      </c>
      <c r="F3452">
        <v>998726357</v>
      </c>
      <c r="G3452" t="s">
        <v>18324</v>
      </c>
      <c r="H3452" t="s">
        <v>18325</v>
      </c>
      <c r="I3452" t="s">
        <v>30</v>
      </c>
      <c r="J3452" t="s">
        <v>26</v>
      </c>
      <c r="K3452">
        <v>331710.88</v>
      </c>
      <c r="L3452" t="s">
        <v>192</v>
      </c>
      <c r="M3452" t="s">
        <v>18326</v>
      </c>
      <c r="N3452" t="s">
        <v>12720</v>
      </c>
      <c r="O3452">
        <v>2500</v>
      </c>
      <c r="P3452" t="s">
        <v>18327</v>
      </c>
      <c r="R3452" t="s">
        <v>24237</v>
      </c>
      <c r="S3452" t="s">
        <v>28</v>
      </c>
      <c r="T3452" t="s">
        <v>47</v>
      </c>
      <c r="U3452" t="s">
        <v>17436</v>
      </c>
      <c r="V3452" t="s">
        <v>18911</v>
      </c>
      <c r="X3452">
        <v>3238000632</v>
      </c>
      <c r="Y3452" t="s">
        <v>18702</v>
      </c>
    </row>
    <row r="3453" spans="1:25" x14ac:dyDescent="0.2">
      <c r="A3453" t="s">
        <v>27096</v>
      </c>
      <c r="B3453">
        <v>188515</v>
      </c>
      <c r="C3453">
        <v>603993</v>
      </c>
      <c r="D3453" t="s">
        <v>10370</v>
      </c>
      <c r="E3453" t="s">
        <v>24</v>
      </c>
      <c r="F3453">
        <v>953489340</v>
      </c>
      <c r="G3453" t="s">
        <v>12293</v>
      </c>
      <c r="H3453" t="s">
        <v>12294</v>
      </c>
      <c r="I3453" t="s">
        <v>25</v>
      </c>
      <c r="J3453" t="s">
        <v>26</v>
      </c>
      <c r="K3453">
        <v>1194158.3999999999</v>
      </c>
      <c r="L3453" t="s">
        <v>210</v>
      </c>
      <c r="M3453" t="s">
        <v>12295</v>
      </c>
      <c r="N3453" t="s">
        <v>4845</v>
      </c>
      <c r="O3453">
        <v>40010</v>
      </c>
      <c r="Q3453" t="s">
        <v>12296</v>
      </c>
      <c r="R3453" t="s">
        <v>24238</v>
      </c>
      <c r="S3453" t="s">
        <v>28</v>
      </c>
      <c r="T3453" t="s">
        <v>40</v>
      </c>
      <c r="U3453" t="s">
        <v>962</v>
      </c>
      <c r="V3453" t="s">
        <v>4681</v>
      </c>
      <c r="X3453">
        <v>39051234075</v>
      </c>
      <c r="Y3453" t="s">
        <v>24239</v>
      </c>
    </row>
    <row r="3454" spans="1:25" x14ac:dyDescent="0.2">
      <c r="A3454" t="s">
        <v>27096</v>
      </c>
      <c r="B3454">
        <v>188515</v>
      </c>
      <c r="C3454">
        <v>603993</v>
      </c>
      <c r="D3454" t="s">
        <v>10370</v>
      </c>
      <c r="E3454" t="s">
        <v>24</v>
      </c>
      <c r="F3454">
        <v>949274593</v>
      </c>
      <c r="G3454" t="s">
        <v>24240</v>
      </c>
      <c r="H3454" t="s">
        <v>7692</v>
      </c>
      <c r="I3454" t="s">
        <v>30</v>
      </c>
      <c r="J3454" t="s">
        <v>26</v>
      </c>
      <c r="L3454" t="s">
        <v>1136</v>
      </c>
      <c r="M3454" t="s">
        <v>24241</v>
      </c>
      <c r="N3454" t="s">
        <v>24242</v>
      </c>
      <c r="O3454" t="s">
        <v>24243</v>
      </c>
      <c r="P3454" t="s">
        <v>24244</v>
      </c>
      <c r="R3454" t="s">
        <v>24245</v>
      </c>
      <c r="S3454" t="s">
        <v>28</v>
      </c>
      <c r="T3454" t="s">
        <v>40</v>
      </c>
      <c r="U3454" t="s">
        <v>24246</v>
      </c>
      <c r="V3454" t="s">
        <v>24247</v>
      </c>
      <c r="X3454">
        <v>19058560400</v>
      </c>
      <c r="Y3454">
        <v>19058561935</v>
      </c>
    </row>
    <row r="3455" spans="1:25" x14ac:dyDescent="0.2">
      <c r="A3455" t="s">
        <v>27096</v>
      </c>
      <c r="B3455">
        <v>188515</v>
      </c>
      <c r="C3455">
        <v>603993</v>
      </c>
      <c r="D3455" t="s">
        <v>10370</v>
      </c>
      <c r="E3455" t="s">
        <v>24</v>
      </c>
      <c r="F3455">
        <v>997751992</v>
      </c>
      <c r="G3455" t="s">
        <v>11992</v>
      </c>
      <c r="H3455" t="s">
        <v>11993</v>
      </c>
      <c r="I3455" t="s">
        <v>30</v>
      </c>
      <c r="J3455" t="s">
        <v>472</v>
      </c>
      <c r="K3455">
        <v>70707.62</v>
      </c>
      <c r="L3455" t="s">
        <v>682</v>
      </c>
      <c r="M3455" t="s">
        <v>11994</v>
      </c>
      <c r="N3455" t="s">
        <v>871</v>
      </c>
      <c r="O3455">
        <v>1030</v>
      </c>
      <c r="P3455" t="s">
        <v>11995</v>
      </c>
      <c r="Q3455" t="s">
        <v>11996</v>
      </c>
      <c r="R3455" t="s">
        <v>24248</v>
      </c>
      <c r="S3455" t="s">
        <v>28</v>
      </c>
      <c r="T3455" t="s">
        <v>65</v>
      </c>
      <c r="U3455" t="s">
        <v>2525</v>
      </c>
      <c r="V3455" t="s">
        <v>4699</v>
      </c>
      <c r="X3455">
        <v>436649689421</v>
      </c>
      <c r="Y3455" t="s">
        <v>24249</v>
      </c>
    </row>
    <row r="3456" spans="1:25" x14ac:dyDescent="0.2">
      <c r="A3456" t="s">
        <v>27096</v>
      </c>
      <c r="B3456">
        <v>188515</v>
      </c>
      <c r="C3456">
        <v>603993</v>
      </c>
      <c r="D3456" t="s">
        <v>10370</v>
      </c>
      <c r="E3456" t="s">
        <v>24</v>
      </c>
      <c r="F3456">
        <v>999993856</v>
      </c>
      <c r="G3456" t="s">
        <v>4539</v>
      </c>
      <c r="H3456" t="s">
        <v>2632</v>
      </c>
      <c r="I3456" t="s">
        <v>30</v>
      </c>
      <c r="J3456" t="s">
        <v>26</v>
      </c>
      <c r="K3456">
        <v>569600</v>
      </c>
      <c r="L3456" t="s">
        <v>357</v>
      </c>
      <c r="M3456" t="s">
        <v>4540</v>
      </c>
      <c r="N3456" t="s">
        <v>575</v>
      </c>
      <c r="O3456">
        <v>28037</v>
      </c>
      <c r="P3456" t="s">
        <v>4541</v>
      </c>
      <c r="Q3456" t="s">
        <v>4542</v>
      </c>
      <c r="R3456" t="s">
        <v>24250</v>
      </c>
      <c r="S3456" t="s">
        <v>28</v>
      </c>
      <c r="T3456" t="s">
        <v>47</v>
      </c>
      <c r="U3456" t="s">
        <v>4112</v>
      </c>
      <c r="V3456" t="s">
        <v>3364</v>
      </c>
      <c r="X3456" t="s">
        <v>24251</v>
      </c>
      <c r="Y3456" t="s">
        <v>14100</v>
      </c>
    </row>
    <row r="3457" spans="1:25" x14ac:dyDescent="0.2">
      <c r="A3457" t="s">
        <v>27096</v>
      </c>
      <c r="B3457">
        <v>188515</v>
      </c>
      <c r="C3457">
        <v>603993</v>
      </c>
      <c r="D3457" t="s">
        <v>10370</v>
      </c>
      <c r="E3457" t="s">
        <v>24</v>
      </c>
      <c r="F3457">
        <v>986390964</v>
      </c>
      <c r="G3457" t="s">
        <v>18901</v>
      </c>
      <c r="H3457" t="s">
        <v>13673</v>
      </c>
      <c r="I3457" t="s">
        <v>30</v>
      </c>
      <c r="J3457" t="s">
        <v>26</v>
      </c>
      <c r="K3457">
        <v>320721</v>
      </c>
      <c r="L3457" t="s">
        <v>312</v>
      </c>
      <c r="M3457" t="s">
        <v>18902</v>
      </c>
      <c r="N3457" t="s">
        <v>9745</v>
      </c>
      <c r="O3457" t="s">
        <v>18903</v>
      </c>
      <c r="R3457" t="s">
        <v>24252</v>
      </c>
      <c r="S3457" t="s">
        <v>28</v>
      </c>
      <c r="T3457" t="s">
        <v>47</v>
      </c>
      <c r="U3457" t="s">
        <v>1423</v>
      </c>
      <c r="V3457" t="s">
        <v>24253</v>
      </c>
      <c r="X3457" t="s">
        <v>24254</v>
      </c>
    </row>
    <row r="3458" spans="1:25" x14ac:dyDescent="0.2">
      <c r="A3458" t="s">
        <v>27096</v>
      </c>
      <c r="B3458">
        <v>188515</v>
      </c>
      <c r="C3458">
        <v>603993</v>
      </c>
      <c r="D3458" t="s">
        <v>10370</v>
      </c>
      <c r="E3458" t="s">
        <v>24</v>
      </c>
      <c r="F3458">
        <v>937558157</v>
      </c>
      <c r="G3458" t="s">
        <v>24255</v>
      </c>
      <c r="H3458" t="s">
        <v>8287</v>
      </c>
      <c r="I3458" t="s">
        <v>30</v>
      </c>
      <c r="J3458" t="s">
        <v>26</v>
      </c>
      <c r="K3458">
        <v>257600.01</v>
      </c>
      <c r="L3458" t="s">
        <v>210</v>
      </c>
      <c r="M3458" t="s">
        <v>24256</v>
      </c>
      <c r="N3458" t="s">
        <v>24257</v>
      </c>
      <c r="O3458">
        <v>41040</v>
      </c>
      <c r="P3458" t="s">
        <v>24258</v>
      </c>
      <c r="R3458" t="s">
        <v>24259</v>
      </c>
      <c r="S3458" t="s">
        <v>28</v>
      </c>
      <c r="T3458" t="s">
        <v>40</v>
      </c>
      <c r="U3458" t="s">
        <v>1085</v>
      </c>
      <c r="V3458" t="s">
        <v>10073</v>
      </c>
      <c r="X3458" t="s">
        <v>24260</v>
      </c>
    </row>
    <row r="3459" spans="1:25" x14ac:dyDescent="0.2">
      <c r="A3459" t="s">
        <v>27096</v>
      </c>
      <c r="B3459">
        <v>188515</v>
      </c>
      <c r="C3459">
        <v>603993</v>
      </c>
      <c r="D3459" t="s">
        <v>10370</v>
      </c>
      <c r="E3459" t="s">
        <v>24</v>
      </c>
      <c r="F3459">
        <v>951817157</v>
      </c>
      <c r="G3459" t="s">
        <v>24261</v>
      </c>
      <c r="H3459" t="s">
        <v>24262</v>
      </c>
      <c r="I3459" t="s">
        <v>30</v>
      </c>
      <c r="J3459" t="s">
        <v>472</v>
      </c>
      <c r="K3459">
        <v>20134.05</v>
      </c>
      <c r="L3459" t="s">
        <v>357</v>
      </c>
      <c r="M3459" t="s">
        <v>24263</v>
      </c>
      <c r="N3459" t="s">
        <v>1851</v>
      </c>
      <c r="O3459">
        <v>50197</v>
      </c>
      <c r="P3459" t="s">
        <v>24264</v>
      </c>
      <c r="R3459" t="s">
        <v>24265</v>
      </c>
      <c r="S3459" t="s">
        <v>28</v>
      </c>
      <c r="T3459" t="s">
        <v>47</v>
      </c>
      <c r="U3459" t="s">
        <v>5670</v>
      </c>
      <c r="V3459" t="s">
        <v>24266</v>
      </c>
      <c r="X3459" t="s">
        <v>24267</v>
      </c>
    </row>
    <row r="3460" spans="1:25" x14ac:dyDescent="0.2">
      <c r="A3460" t="s">
        <v>27096</v>
      </c>
      <c r="B3460">
        <v>188515</v>
      </c>
      <c r="C3460">
        <v>603993</v>
      </c>
      <c r="D3460" t="s">
        <v>10370</v>
      </c>
      <c r="E3460" t="s">
        <v>24</v>
      </c>
      <c r="F3460">
        <v>994789612</v>
      </c>
      <c r="G3460" t="s">
        <v>17607</v>
      </c>
      <c r="H3460" t="s">
        <v>17608</v>
      </c>
      <c r="I3460" t="s">
        <v>30</v>
      </c>
      <c r="J3460" t="s">
        <v>26</v>
      </c>
      <c r="K3460">
        <v>830160</v>
      </c>
      <c r="L3460" t="s">
        <v>82</v>
      </c>
      <c r="M3460" t="s">
        <v>17609</v>
      </c>
      <c r="N3460" t="s">
        <v>15232</v>
      </c>
      <c r="O3460">
        <v>94400</v>
      </c>
      <c r="P3460" t="s">
        <v>17610</v>
      </c>
      <c r="Q3460" t="s">
        <v>17611</v>
      </c>
      <c r="R3460" t="s">
        <v>24268</v>
      </c>
      <c r="S3460" t="s">
        <v>28</v>
      </c>
      <c r="T3460" t="s">
        <v>40</v>
      </c>
      <c r="U3460" t="s">
        <v>17613</v>
      </c>
      <c r="V3460" t="s">
        <v>17614</v>
      </c>
      <c r="X3460" t="s">
        <v>17615</v>
      </c>
    </row>
    <row r="3461" spans="1:25" x14ac:dyDescent="0.2">
      <c r="A3461" t="s">
        <v>27096</v>
      </c>
      <c r="B3461">
        <v>188515</v>
      </c>
      <c r="C3461">
        <v>603993</v>
      </c>
      <c r="D3461" t="s">
        <v>10370</v>
      </c>
      <c r="E3461" t="s">
        <v>24</v>
      </c>
      <c r="F3461">
        <v>951962172</v>
      </c>
      <c r="G3461" t="s">
        <v>24269</v>
      </c>
      <c r="H3461" t="s">
        <v>24270</v>
      </c>
      <c r="I3461" t="s">
        <v>30</v>
      </c>
      <c r="J3461" t="s">
        <v>26</v>
      </c>
      <c r="K3461">
        <v>225728</v>
      </c>
      <c r="L3461" t="s">
        <v>82</v>
      </c>
      <c r="M3461" t="s">
        <v>24271</v>
      </c>
      <c r="N3461" t="s">
        <v>24272</v>
      </c>
      <c r="O3461">
        <v>59226</v>
      </c>
      <c r="P3461" t="s">
        <v>24273</v>
      </c>
      <c r="Q3461" t="s">
        <v>24274</v>
      </c>
      <c r="R3461" t="s">
        <v>24275</v>
      </c>
      <c r="S3461" t="s">
        <v>28</v>
      </c>
      <c r="T3461" t="s">
        <v>65</v>
      </c>
      <c r="U3461" t="s">
        <v>9476</v>
      </c>
      <c r="V3461" t="s">
        <v>8077</v>
      </c>
      <c r="X3461" t="s">
        <v>24276</v>
      </c>
    </row>
    <row r="3462" spans="1:25" x14ac:dyDescent="0.2">
      <c r="A3462" t="s">
        <v>27096</v>
      </c>
      <c r="B3462">
        <v>188515</v>
      </c>
      <c r="C3462">
        <v>603993</v>
      </c>
      <c r="D3462" t="s">
        <v>10370</v>
      </c>
      <c r="E3462" t="s">
        <v>24</v>
      </c>
      <c r="F3462">
        <v>998706666</v>
      </c>
      <c r="G3462" t="s">
        <v>7582</v>
      </c>
      <c r="H3462" t="s">
        <v>1793</v>
      </c>
      <c r="I3462" t="s">
        <v>34</v>
      </c>
      <c r="J3462" t="s">
        <v>26</v>
      </c>
      <c r="K3462">
        <v>144506.37</v>
      </c>
      <c r="L3462" t="s">
        <v>35</v>
      </c>
      <c r="M3462" t="s">
        <v>7583</v>
      </c>
      <c r="N3462" t="s">
        <v>7584</v>
      </c>
      <c r="O3462">
        <v>2000</v>
      </c>
      <c r="P3462" t="s">
        <v>7585</v>
      </c>
      <c r="Q3462" t="s">
        <v>7586</v>
      </c>
      <c r="R3462" t="s">
        <v>24277</v>
      </c>
      <c r="S3462" t="s">
        <v>28</v>
      </c>
      <c r="U3462" t="s">
        <v>22566</v>
      </c>
      <c r="V3462" t="s">
        <v>9464</v>
      </c>
      <c r="X3462">
        <v>4538152139</v>
      </c>
    </row>
    <row r="3463" spans="1:25" x14ac:dyDescent="0.2">
      <c r="A3463" t="s">
        <v>27096</v>
      </c>
      <c r="B3463">
        <v>188515</v>
      </c>
      <c r="C3463">
        <v>603993</v>
      </c>
      <c r="D3463" t="s">
        <v>10370</v>
      </c>
      <c r="E3463" t="s">
        <v>24</v>
      </c>
      <c r="F3463">
        <v>997848022</v>
      </c>
      <c r="G3463" t="s">
        <v>11426</v>
      </c>
      <c r="H3463" t="s">
        <v>11427</v>
      </c>
      <c r="I3463" t="s">
        <v>30</v>
      </c>
      <c r="J3463" t="s">
        <v>26</v>
      </c>
      <c r="K3463">
        <v>808992</v>
      </c>
      <c r="L3463" t="s">
        <v>656</v>
      </c>
      <c r="M3463" t="s">
        <v>11428</v>
      </c>
      <c r="N3463" t="s">
        <v>1181</v>
      </c>
      <c r="O3463">
        <v>2322</v>
      </c>
      <c r="P3463" t="s">
        <v>11429</v>
      </c>
      <c r="Q3463" t="s">
        <v>11430</v>
      </c>
      <c r="R3463" t="s">
        <v>24278</v>
      </c>
      <c r="S3463" t="s">
        <v>28</v>
      </c>
      <c r="T3463" t="s">
        <v>65</v>
      </c>
      <c r="U3463" t="s">
        <v>5734</v>
      </c>
      <c r="V3463" t="s">
        <v>11432</v>
      </c>
      <c r="X3463" t="s">
        <v>24279</v>
      </c>
      <c r="Y3463" t="s">
        <v>24280</v>
      </c>
    </row>
    <row r="3464" spans="1:25" x14ac:dyDescent="0.2">
      <c r="A3464" t="s">
        <v>27096</v>
      </c>
      <c r="B3464">
        <v>188515</v>
      </c>
      <c r="C3464">
        <v>603993</v>
      </c>
      <c r="D3464" t="s">
        <v>10370</v>
      </c>
      <c r="E3464" t="s">
        <v>24</v>
      </c>
      <c r="F3464">
        <v>998765739</v>
      </c>
      <c r="G3464" t="s">
        <v>18334</v>
      </c>
      <c r="H3464" t="s">
        <v>18335</v>
      </c>
      <c r="I3464" t="s">
        <v>30</v>
      </c>
      <c r="J3464" t="s">
        <v>26</v>
      </c>
      <c r="K3464">
        <v>208809</v>
      </c>
      <c r="L3464" t="s">
        <v>312</v>
      </c>
      <c r="M3464" t="s">
        <v>18336</v>
      </c>
      <c r="N3464" t="s">
        <v>18337</v>
      </c>
      <c r="O3464" t="s">
        <v>18338</v>
      </c>
      <c r="P3464" t="s">
        <v>18339</v>
      </c>
      <c r="Q3464" t="s">
        <v>18340</v>
      </c>
      <c r="R3464" t="s">
        <v>24281</v>
      </c>
      <c r="S3464" t="s">
        <v>28</v>
      </c>
      <c r="T3464" t="s">
        <v>40</v>
      </c>
      <c r="U3464" t="s">
        <v>24282</v>
      </c>
      <c r="V3464" t="s">
        <v>20204</v>
      </c>
      <c r="X3464">
        <v>31773275626</v>
      </c>
      <c r="Y3464" t="s">
        <v>24283</v>
      </c>
    </row>
    <row r="3465" spans="1:25" x14ac:dyDescent="0.2">
      <c r="A3465" t="s">
        <v>27096</v>
      </c>
      <c r="B3465">
        <v>188515</v>
      </c>
      <c r="C3465">
        <v>603993</v>
      </c>
      <c r="D3465" t="s">
        <v>10370</v>
      </c>
      <c r="E3465" t="s">
        <v>24</v>
      </c>
      <c r="F3465">
        <v>996384874</v>
      </c>
      <c r="G3465" t="s">
        <v>6918</v>
      </c>
      <c r="H3465" t="s">
        <v>6919</v>
      </c>
      <c r="I3465" t="s">
        <v>325</v>
      </c>
      <c r="J3465" t="s">
        <v>26</v>
      </c>
      <c r="K3465">
        <v>147960</v>
      </c>
      <c r="L3465" t="s">
        <v>82</v>
      </c>
      <c r="M3465" t="s">
        <v>6920</v>
      </c>
      <c r="N3465" t="s">
        <v>6921</v>
      </c>
      <c r="O3465">
        <v>92055</v>
      </c>
      <c r="P3465" t="s">
        <v>6922</v>
      </c>
      <c r="R3465" t="s">
        <v>24284</v>
      </c>
      <c r="S3465" t="s">
        <v>28</v>
      </c>
      <c r="T3465" t="s">
        <v>47</v>
      </c>
      <c r="U3465" t="s">
        <v>1649</v>
      </c>
      <c r="V3465" t="s">
        <v>13379</v>
      </c>
      <c r="X3465">
        <v>33140811674</v>
      </c>
    </row>
    <row r="3466" spans="1:25" x14ac:dyDescent="0.2">
      <c r="A3466" t="s">
        <v>27096</v>
      </c>
      <c r="B3466">
        <v>188515</v>
      </c>
      <c r="C3466">
        <v>603993</v>
      </c>
      <c r="D3466" t="s">
        <v>10370</v>
      </c>
      <c r="E3466" t="s">
        <v>24</v>
      </c>
      <c r="F3466">
        <v>952293524</v>
      </c>
      <c r="G3466" t="s">
        <v>24285</v>
      </c>
      <c r="H3466" t="s">
        <v>24286</v>
      </c>
      <c r="I3466" t="s">
        <v>30</v>
      </c>
      <c r="J3466" t="s">
        <v>26</v>
      </c>
      <c r="K3466">
        <v>199680</v>
      </c>
      <c r="L3466" t="s">
        <v>31</v>
      </c>
      <c r="M3466" t="s">
        <v>24287</v>
      </c>
      <c r="N3466" t="s">
        <v>23458</v>
      </c>
      <c r="O3466">
        <v>95051</v>
      </c>
      <c r="P3466" t="s">
        <v>24288</v>
      </c>
      <c r="R3466" t="s">
        <v>24289</v>
      </c>
      <c r="S3466" t="s">
        <v>28</v>
      </c>
      <c r="T3466" t="s">
        <v>47</v>
      </c>
      <c r="U3466" t="s">
        <v>13169</v>
      </c>
      <c r="V3466" t="s">
        <v>24290</v>
      </c>
      <c r="X3466" t="s">
        <v>24291</v>
      </c>
    </row>
    <row r="3467" spans="1:25" x14ac:dyDescent="0.2">
      <c r="A3467" t="s">
        <v>27096</v>
      </c>
      <c r="B3467">
        <v>188515</v>
      </c>
      <c r="C3467">
        <v>603993</v>
      </c>
      <c r="D3467" t="s">
        <v>10370</v>
      </c>
      <c r="E3467" t="s">
        <v>24</v>
      </c>
      <c r="F3467">
        <v>997348860</v>
      </c>
      <c r="G3467" t="s">
        <v>7822</v>
      </c>
      <c r="H3467" t="s">
        <v>7823</v>
      </c>
      <c r="I3467" t="s">
        <v>25</v>
      </c>
      <c r="J3467" t="s">
        <v>472</v>
      </c>
      <c r="K3467">
        <v>195276.45</v>
      </c>
      <c r="L3467" t="s">
        <v>31</v>
      </c>
      <c r="M3467" t="s">
        <v>7824</v>
      </c>
      <c r="N3467" t="s">
        <v>7825</v>
      </c>
      <c r="O3467" t="s">
        <v>7826</v>
      </c>
      <c r="P3467" t="s">
        <v>7827</v>
      </c>
      <c r="R3467" t="s">
        <v>24292</v>
      </c>
      <c r="S3467" t="s">
        <v>28</v>
      </c>
      <c r="T3467" t="s">
        <v>40</v>
      </c>
      <c r="U3467" t="s">
        <v>20091</v>
      </c>
      <c r="V3467" t="s">
        <v>4063</v>
      </c>
      <c r="X3467" t="s">
        <v>24293</v>
      </c>
      <c r="Y3467">
        <v>14044079155</v>
      </c>
    </row>
    <row r="3468" spans="1:25" x14ac:dyDescent="0.2">
      <c r="A3468" t="s">
        <v>27096</v>
      </c>
      <c r="B3468">
        <v>188515</v>
      </c>
      <c r="C3468">
        <v>603993</v>
      </c>
      <c r="D3468" t="s">
        <v>10370</v>
      </c>
      <c r="E3468" t="s">
        <v>24</v>
      </c>
      <c r="F3468">
        <v>999814309</v>
      </c>
      <c r="G3468" t="s">
        <v>15137</v>
      </c>
      <c r="H3468" t="s">
        <v>15138</v>
      </c>
      <c r="I3468" t="s">
        <v>325</v>
      </c>
      <c r="J3468" t="s">
        <v>26</v>
      </c>
      <c r="K3468">
        <v>62966.67</v>
      </c>
      <c r="L3468" t="s">
        <v>312</v>
      </c>
      <c r="M3468" t="s">
        <v>15139</v>
      </c>
      <c r="N3468" t="s">
        <v>9667</v>
      </c>
      <c r="O3468" t="s">
        <v>15140</v>
      </c>
      <c r="P3468" t="s">
        <v>15141</v>
      </c>
      <c r="R3468" t="s">
        <v>24294</v>
      </c>
      <c r="S3468" t="s">
        <v>28</v>
      </c>
      <c r="T3468" t="s">
        <v>40</v>
      </c>
      <c r="U3468" t="s">
        <v>482</v>
      </c>
      <c r="V3468" t="s">
        <v>18349</v>
      </c>
      <c r="X3468" t="s">
        <v>24295</v>
      </c>
      <c r="Y3468" t="s">
        <v>24296</v>
      </c>
    </row>
    <row r="3469" spans="1:25" x14ac:dyDescent="0.2">
      <c r="A3469" t="s">
        <v>27096</v>
      </c>
      <c r="B3469">
        <v>188515</v>
      </c>
      <c r="C3469">
        <v>603993</v>
      </c>
      <c r="D3469" t="s">
        <v>10370</v>
      </c>
      <c r="E3469" t="s">
        <v>24</v>
      </c>
      <c r="F3469">
        <v>996623591</v>
      </c>
      <c r="G3469" t="s">
        <v>2166</v>
      </c>
      <c r="H3469" t="s">
        <v>2167</v>
      </c>
      <c r="I3469" t="s">
        <v>209</v>
      </c>
      <c r="J3469" t="s">
        <v>26</v>
      </c>
      <c r="K3469">
        <v>86050</v>
      </c>
      <c r="L3469" t="s">
        <v>192</v>
      </c>
      <c r="M3469" t="s">
        <v>2168</v>
      </c>
      <c r="N3469" t="s">
        <v>212</v>
      </c>
      <c r="O3469">
        <v>1050</v>
      </c>
      <c r="P3469" t="s">
        <v>2169</v>
      </c>
      <c r="Q3469" t="s">
        <v>2170</v>
      </c>
      <c r="R3469" t="s">
        <v>24297</v>
      </c>
      <c r="S3469" t="s">
        <v>28</v>
      </c>
      <c r="T3469" t="s">
        <v>40</v>
      </c>
      <c r="U3469" t="s">
        <v>10357</v>
      </c>
      <c r="V3469" t="s">
        <v>10358</v>
      </c>
      <c r="X3469" t="s">
        <v>10359</v>
      </c>
    </row>
    <row r="3470" spans="1:25" x14ac:dyDescent="0.2">
      <c r="A3470" t="s">
        <v>27096</v>
      </c>
      <c r="B3470">
        <v>188515</v>
      </c>
      <c r="C3470">
        <v>603993</v>
      </c>
      <c r="D3470" t="s">
        <v>10370</v>
      </c>
      <c r="E3470" t="s">
        <v>24</v>
      </c>
      <c r="F3470">
        <v>999827307</v>
      </c>
      <c r="G3470" t="s">
        <v>180</v>
      </c>
      <c r="H3470" t="s">
        <v>181</v>
      </c>
      <c r="I3470" t="s">
        <v>25</v>
      </c>
      <c r="J3470" t="s">
        <v>26</v>
      </c>
      <c r="K3470">
        <v>227520</v>
      </c>
      <c r="L3470" t="s">
        <v>99</v>
      </c>
      <c r="M3470" t="s">
        <v>182</v>
      </c>
      <c r="N3470" t="s">
        <v>101</v>
      </c>
      <c r="O3470">
        <v>10177</v>
      </c>
      <c r="P3470" t="s">
        <v>183</v>
      </c>
      <c r="Q3470" t="s">
        <v>184</v>
      </c>
      <c r="R3470" t="s">
        <v>24298</v>
      </c>
      <c r="S3470" t="s">
        <v>28</v>
      </c>
      <c r="T3470" t="s">
        <v>40</v>
      </c>
      <c r="U3470" t="s">
        <v>420</v>
      </c>
      <c r="V3470" t="s">
        <v>187</v>
      </c>
      <c r="X3470">
        <v>302107710805</v>
      </c>
    </row>
    <row r="3471" spans="1:25" x14ac:dyDescent="0.2">
      <c r="A3471" t="s">
        <v>27096</v>
      </c>
      <c r="B3471">
        <v>188515</v>
      </c>
      <c r="C3471">
        <v>603993</v>
      </c>
      <c r="D3471" t="s">
        <v>10370</v>
      </c>
      <c r="E3471" t="s">
        <v>24</v>
      </c>
      <c r="F3471">
        <v>996031309</v>
      </c>
      <c r="G3471" t="s">
        <v>21127</v>
      </c>
      <c r="H3471" t="s">
        <v>21128</v>
      </c>
      <c r="I3471" t="s">
        <v>209</v>
      </c>
      <c r="J3471" t="s">
        <v>26</v>
      </c>
      <c r="K3471">
        <v>152860</v>
      </c>
      <c r="L3471" t="s">
        <v>210</v>
      </c>
      <c r="M3471" t="s">
        <v>21129</v>
      </c>
      <c r="N3471" t="s">
        <v>4423</v>
      </c>
      <c r="O3471">
        <v>196</v>
      </c>
      <c r="P3471" t="s">
        <v>21130</v>
      </c>
      <c r="R3471" t="s">
        <v>24299</v>
      </c>
      <c r="S3471" t="s">
        <v>28</v>
      </c>
      <c r="T3471" t="s">
        <v>40</v>
      </c>
      <c r="U3471" t="s">
        <v>3730</v>
      </c>
      <c r="V3471" t="s">
        <v>24300</v>
      </c>
      <c r="X3471" t="s">
        <v>24301</v>
      </c>
      <c r="Y3471" t="s">
        <v>24302</v>
      </c>
    </row>
    <row r="3472" spans="1:25" x14ac:dyDescent="0.2">
      <c r="A3472" t="s">
        <v>27096</v>
      </c>
      <c r="B3472">
        <v>188515</v>
      </c>
      <c r="C3472">
        <v>603993</v>
      </c>
      <c r="D3472" t="s">
        <v>10370</v>
      </c>
      <c r="E3472" t="s">
        <v>24</v>
      </c>
      <c r="F3472">
        <v>998803278</v>
      </c>
      <c r="G3472" t="s">
        <v>12069</v>
      </c>
      <c r="H3472" t="s">
        <v>2943</v>
      </c>
      <c r="I3472" t="s">
        <v>25</v>
      </c>
      <c r="J3472" t="s">
        <v>26</v>
      </c>
      <c r="K3472">
        <v>738400</v>
      </c>
      <c r="L3472" t="s">
        <v>27</v>
      </c>
      <c r="M3472" t="s">
        <v>12070</v>
      </c>
      <c r="N3472" t="s">
        <v>937</v>
      </c>
      <c r="O3472">
        <v>28359</v>
      </c>
      <c r="P3472" t="s">
        <v>12071</v>
      </c>
      <c r="Q3472" t="s">
        <v>12072</v>
      </c>
      <c r="R3472" t="s">
        <v>24303</v>
      </c>
      <c r="S3472" t="s">
        <v>28</v>
      </c>
      <c r="T3472" t="s">
        <v>40</v>
      </c>
      <c r="U3472" t="s">
        <v>609</v>
      </c>
      <c r="V3472" t="s">
        <v>12887</v>
      </c>
      <c r="X3472">
        <v>494212209640</v>
      </c>
      <c r="Y3472" t="s">
        <v>24304</v>
      </c>
    </row>
    <row r="3473" spans="1:25" x14ac:dyDescent="0.2">
      <c r="A3473" t="s">
        <v>27096</v>
      </c>
      <c r="B3473">
        <v>188515</v>
      </c>
      <c r="C3473">
        <v>603993</v>
      </c>
      <c r="D3473" t="s">
        <v>10370</v>
      </c>
      <c r="E3473" t="s">
        <v>24</v>
      </c>
      <c r="F3473">
        <v>998870887</v>
      </c>
      <c r="G3473" t="s">
        <v>11997</v>
      </c>
      <c r="H3473" t="s">
        <v>11998</v>
      </c>
      <c r="I3473" t="s">
        <v>209</v>
      </c>
      <c r="J3473" t="s">
        <v>472</v>
      </c>
      <c r="L3473" t="s">
        <v>192</v>
      </c>
      <c r="M3473" t="s">
        <v>11999</v>
      </c>
      <c r="N3473" t="s">
        <v>1327</v>
      </c>
      <c r="O3473">
        <v>1000</v>
      </c>
      <c r="P3473" t="s">
        <v>12000</v>
      </c>
      <c r="R3473" t="s">
        <v>24305</v>
      </c>
      <c r="S3473" t="s">
        <v>28</v>
      </c>
      <c r="T3473" t="s">
        <v>40</v>
      </c>
      <c r="U3473" t="s">
        <v>322</v>
      </c>
      <c r="V3473" t="s">
        <v>24306</v>
      </c>
      <c r="X3473" t="s">
        <v>24307</v>
      </c>
      <c r="Y3473" t="s">
        <v>24308</v>
      </c>
    </row>
    <row r="3474" spans="1:25" x14ac:dyDescent="0.2">
      <c r="A3474" t="s">
        <v>27096</v>
      </c>
      <c r="B3474">
        <v>188515</v>
      </c>
      <c r="C3474">
        <v>603993</v>
      </c>
      <c r="D3474" t="s">
        <v>10370</v>
      </c>
      <c r="E3474" t="s">
        <v>24</v>
      </c>
      <c r="F3474">
        <v>964494475</v>
      </c>
      <c r="G3474" t="s">
        <v>2195</v>
      </c>
      <c r="H3474" t="s">
        <v>2196</v>
      </c>
      <c r="I3474" t="s">
        <v>30</v>
      </c>
      <c r="J3474" t="s">
        <v>26</v>
      </c>
      <c r="L3474" t="s">
        <v>35</v>
      </c>
      <c r="M3474" t="s">
        <v>2197</v>
      </c>
      <c r="N3474" t="s">
        <v>2198</v>
      </c>
      <c r="O3474">
        <v>2605</v>
      </c>
      <c r="P3474" t="s">
        <v>2199</v>
      </c>
      <c r="Q3474" t="s">
        <v>2200</v>
      </c>
      <c r="R3474" t="s">
        <v>24309</v>
      </c>
      <c r="S3474" t="s">
        <v>28</v>
      </c>
      <c r="T3474" t="s">
        <v>40</v>
      </c>
      <c r="U3474" t="s">
        <v>4531</v>
      </c>
      <c r="V3474" t="s">
        <v>24310</v>
      </c>
      <c r="X3474" t="s">
        <v>24311</v>
      </c>
    </row>
    <row r="3475" spans="1:25" x14ac:dyDescent="0.2">
      <c r="A3475" t="s">
        <v>27096</v>
      </c>
      <c r="B3475">
        <v>188515</v>
      </c>
      <c r="C3475">
        <v>603993</v>
      </c>
      <c r="D3475" t="s">
        <v>10370</v>
      </c>
      <c r="E3475" t="s">
        <v>24</v>
      </c>
      <c r="F3475">
        <v>996445790</v>
      </c>
      <c r="G3475" t="s">
        <v>4420</v>
      </c>
      <c r="H3475" t="s">
        <v>4421</v>
      </c>
      <c r="I3475" t="s">
        <v>325</v>
      </c>
      <c r="J3475" t="s">
        <v>26</v>
      </c>
      <c r="K3475">
        <v>155250</v>
      </c>
      <c r="L3475" t="s">
        <v>210</v>
      </c>
      <c r="M3475" t="s">
        <v>4422</v>
      </c>
      <c r="N3475" t="s">
        <v>4423</v>
      </c>
      <c r="O3475">
        <v>144</v>
      </c>
      <c r="P3475" t="s">
        <v>4424</v>
      </c>
      <c r="Q3475" t="s">
        <v>4425</v>
      </c>
      <c r="R3475" t="s">
        <v>24312</v>
      </c>
      <c r="S3475" t="s">
        <v>28</v>
      </c>
      <c r="T3475" t="s">
        <v>40</v>
      </c>
      <c r="U3475" t="s">
        <v>7263</v>
      </c>
      <c r="V3475" t="s">
        <v>12001</v>
      </c>
      <c r="X3475" t="s">
        <v>24313</v>
      </c>
      <c r="Y3475" t="s">
        <v>24314</v>
      </c>
    </row>
    <row r="3476" spans="1:25" x14ac:dyDescent="0.2">
      <c r="A3476" t="s">
        <v>27096</v>
      </c>
      <c r="B3476">
        <v>188515</v>
      </c>
      <c r="C3476">
        <v>603993</v>
      </c>
      <c r="D3476" t="s">
        <v>10370</v>
      </c>
      <c r="E3476" t="s">
        <v>24</v>
      </c>
      <c r="F3476">
        <v>997472341</v>
      </c>
      <c r="G3476" t="s">
        <v>18369</v>
      </c>
      <c r="H3476" t="s">
        <v>18370</v>
      </c>
      <c r="I3476" t="s">
        <v>325</v>
      </c>
      <c r="J3476" t="s">
        <v>26</v>
      </c>
      <c r="K3476">
        <v>325800</v>
      </c>
      <c r="L3476" t="s">
        <v>138</v>
      </c>
      <c r="M3476" t="s">
        <v>18371</v>
      </c>
      <c r="N3476" t="s">
        <v>320</v>
      </c>
      <c r="O3476" t="s">
        <v>18372</v>
      </c>
      <c r="R3476" t="s">
        <v>24315</v>
      </c>
      <c r="S3476" t="s">
        <v>28</v>
      </c>
      <c r="T3476" t="s">
        <v>40</v>
      </c>
      <c r="U3476" t="s">
        <v>673</v>
      </c>
      <c r="V3476" t="s">
        <v>24316</v>
      </c>
      <c r="X3476">
        <v>447768600160</v>
      </c>
      <c r="Y3476">
        <v>441702361800</v>
      </c>
    </row>
    <row r="3477" spans="1:25" x14ac:dyDescent="0.2">
      <c r="A3477" t="s">
        <v>27096</v>
      </c>
      <c r="B3477">
        <v>188515</v>
      </c>
      <c r="C3477">
        <v>603993</v>
      </c>
      <c r="D3477" t="s">
        <v>10370</v>
      </c>
      <c r="E3477" t="s">
        <v>24</v>
      </c>
      <c r="F3477">
        <v>972456041</v>
      </c>
      <c r="G3477" t="s">
        <v>18912</v>
      </c>
      <c r="H3477" t="s">
        <v>18913</v>
      </c>
      <c r="I3477" t="s">
        <v>30</v>
      </c>
      <c r="J3477" t="s">
        <v>472</v>
      </c>
      <c r="L3477" t="s">
        <v>192</v>
      </c>
      <c r="M3477" t="s">
        <v>18914</v>
      </c>
      <c r="N3477" t="s">
        <v>18915</v>
      </c>
      <c r="O3477">
        <v>2440</v>
      </c>
      <c r="P3477" t="s">
        <v>18916</v>
      </c>
      <c r="R3477" t="s">
        <v>24317</v>
      </c>
      <c r="S3477" t="s">
        <v>28</v>
      </c>
      <c r="T3477" t="s">
        <v>40</v>
      </c>
      <c r="U3477" t="s">
        <v>994</v>
      </c>
      <c r="V3477" t="s">
        <v>18703</v>
      </c>
      <c r="X3477" t="s">
        <v>24318</v>
      </c>
      <c r="Y3477">
        <v>321457605</v>
      </c>
    </row>
    <row r="3478" spans="1:25" x14ac:dyDescent="0.2">
      <c r="A3478" t="s">
        <v>27096</v>
      </c>
      <c r="B3478">
        <v>188515</v>
      </c>
      <c r="C3478">
        <v>603993</v>
      </c>
      <c r="D3478" t="s">
        <v>10370</v>
      </c>
      <c r="E3478" t="s">
        <v>24</v>
      </c>
      <c r="F3478">
        <v>952347456</v>
      </c>
      <c r="G3478" t="s">
        <v>14764</v>
      </c>
      <c r="H3478" t="s">
        <v>14765</v>
      </c>
      <c r="I3478" t="s">
        <v>209</v>
      </c>
      <c r="J3478" t="s">
        <v>26</v>
      </c>
      <c r="K3478">
        <v>143820</v>
      </c>
      <c r="L3478" t="s">
        <v>192</v>
      </c>
      <c r="M3478" t="s">
        <v>7334</v>
      </c>
      <c r="N3478" t="s">
        <v>212</v>
      </c>
      <c r="O3478">
        <v>1000</v>
      </c>
      <c r="P3478" t="s">
        <v>14766</v>
      </c>
      <c r="R3478" t="s">
        <v>24319</v>
      </c>
      <c r="S3478" t="s">
        <v>28</v>
      </c>
      <c r="T3478" t="s">
        <v>47</v>
      </c>
      <c r="U3478" t="s">
        <v>5791</v>
      </c>
      <c r="V3478" t="s">
        <v>14767</v>
      </c>
      <c r="X3478">
        <v>3227432587</v>
      </c>
    </row>
    <row r="3479" spans="1:25" x14ac:dyDescent="0.2">
      <c r="A3479" t="s">
        <v>27096</v>
      </c>
      <c r="B3479">
        <v>188515</v>
      </c>
      <c r="C3479">
        <v>603993</v>
      </c>
      <c r="D3479" t="s">
        <v>10370</v>
      </c>
      <c r="E3479" t="s">
        <v>24</v>
      </c>
      <c r="F3479">
        <v>948228545</v>
      </c>
      <c r="G3479" t="s">
        <v>24320</v>
      </c>
      <c r="H3479" t="s">
        <v>24321</v>
      </c>
      <c r="I3479" t="s">
        <v>30</v>
      </c>
      <c r="J3479" t="s">
        <v>26</v>
      </c>
      <c r="K3479">
        <v>229600</v>
      </c>
      <c r="L3479" t="s">
        <v>210</v>
      </c>
      <c r="M3479" t="s">
        <v>24322</v>
      </c>
      <c r="N3479" t="s">
        <v>1521</v>
      </c>
      <c r="O3479">
        <v>16126</v>
      </c>
      <c r="P3479" t="s">
        <v>24323</v>
      </c>
      <c r="R3479" t="s">
        <v>24324</v>
      </c>
      <c r="S3479" t="s">
        <v>28</v>
      </c>
      <c r="T3479" t="s">
        <v>40</v>
      </c>
      <c r="U3479" t="s">
        <v>24325</v>
      </c>
      <c r="V3479" t="s">
        <v>1003</v>
      </c>
      <c r="X3479" t="s">
        <v>24326</v>
      </c>
    </row>
    <row r="3480" spans="1:25" x14ac:dyDescent="0.2">
      <c r="A3480" t="s">
        <v>27096</v>
      </c>
      <c r="B3480">
        <v>188515</v>
      </c>
      <c r="C3480">
        <v>603993</v>
      </c>
      <c r="D3480" t="s">
        <v>10370</v>
      </c>
      <c r="E3480" t="s">
        <v>24</v>
      </c>
      <c r="F3480">
        <v>951842474</v>
      </c>
      <c r="G3480" t="s">
        <v>24327</v>
      </c>
      <c r="H3480" t="s">
        <v>4536</v>
      </c>
      <c r="I3480" t="s">
        <v>30</v>
      </c>
      <c r="J3480" t="s">
        <v>26</v>
      </c>
      <c r="K3480">
        <v>321703</v>
      </c>
      <c r="L3480" t="s">
        <v>138</v>
      </c>
      <c r="M3480" t="s">
        <v>24328</v>
      </c>
      <c r="N3480" t="s">
        <v>672</v>
      </c>
      <c r="O3480" t="s">
        <v>12901</v>
      </c>
      <c r="P3480" t="s">
        <v>24329</v>
      </c>
      <c r="R3480" t="s">
        <v>24330</v>
      </c>
      <c r="S3480" t="s">
        <v>28</v>
      </c>
      <c r="T3480" t="s">
        <v>40</v>
      </c>
      <c r="U3480" t="s">
        <v>2072</v>
      </c>
      <c r="V3480" t="s">
        <v>24331</v>
      </c>
      <c r="X3480" t="s">
        <v>24332</v>
      </c>
    </row>
    <row r="3481" spans="1:25" x14ac:dyDescent="0.2">
      <c r="A3481" t="s">
        <v>27096</v>
      </c>
      <c r="B3481">
        <v>188515</v>
      </c>
      <c r="C3481">
        <v>603993</v>
      </c>
      <c r="D3481" t="s">
        <v>10370</v>
      </c>
      <c r="E3481" t="s">
        <v>24</v>
      </c>
      <c r="F3481">
        <v>939560916</v>
      </c>
      <c r="G3481" t="s">
        <v>19148</v>
      </c>
      <c r="H3481" t="s">
        <v>19149</v>
      </c>
      <c r="I3481" t="s">
        <v>30</v>
      </c>
      <c r="J3481" t="s">
        <v>26</v>
      </c>
      <c r="K3481">
        <v>598533</v>
      </c>
      <c r="L3481" t="s">
        <v>192</v>
      </c>
      <c r="M3481" t="s">
        <v>18914</v>
      </c>
      <c r="N3481" t="s">
        <v>1135</v>
      </c>
      <c r="O3481">
        <v>2440</v>
      </c>
      <c r="P3481" t="s">
        <v>19150</v>
      </c>
      <c r="Q3481" t="s">
        <v>19151</v>
      </c>
      <c r="R3481" t="s">
        <v>24333</v>
      </c>
      <c r="S3481" t="s">
        <v>28</v>
      </c>
      <c r="T3481" t="s">
        <v>262</v>
      </c>
      <c r="U3481" t="s">
        <v>994</v>
      </c>
      <c r="V3481" t="s">
        <v>18703</v>
      </c>
      <c r="X3481" t="s">
        <v>24334</v>
      </c>
      <c r="Y3481" t="s">
        <v>24335</v>
      </c>
    </row>
    <row r="3482" spans="1:25" x14ac:dyDescent="0.2">
      <c r="A3482" t="s">
        <v>27096</v>
      </c>
      <c r="B3482">
        <v>188515</v>
      </c>
      <c r="C3482">
        <v>603993</v>
      </c>
      <c r="D3482" t="s">
        <v>10370</v>
      </c>
      <c r="E3482" t="s">
        <v>24</v>
      </c>
      <c r="F3482">
        <v>972168436</v>
      </c>
      <c r="G3482" t="s">
        <v>19378</v>
      </c>
      <c r="H3482" t="s">
        <v>19379</v>
      </c>
      <c r="I3482" t="s">
        <v>30</v>
      </c>
      <c r="J3482" t="s">
        <v>26</v>
      </c>
      <c r="K3482">
        <v>570960</v>
      </c>
      <c r="L3482" t="s">
        <v>357</v>
      </c>
      <c r="M3482" t="s">
        <v>19380</v>
      </c>
      <c r="N3482" t="s">
        <v>575</v>
      </c>
      <c r="O3482">
        <v>28821</v>
      </c>
      <c r="Q3482" t="s">
        <v>19381</v>
      </c>
      <c r="R3482" t="s">
        <v>24336</v>
      </c>
      <c r="S3482" t="s">
        <v>28</v>
      </c>
      <c r="T3482" t="s">
        <v>56</v>
      </c>
      <c r="U3482" t="s">
        <v>4657</v>
      </c>
      <c r="V3482" t="s">
        <v>7665</v>
      </c>
      <c r="X3482">
        <v>34913843500</v>
      </c>
      <c r="Y3482" t="s">
        <v>24337</v>
      </c>
    </row>
    <row r="3483" spans="1:25" x14ac:dyDescent="0.2">
      <c r="A3483" t="s">
        <v>27096</v>
      </c>
      <c r="B3483">
        <v>188515</v>
      </c>
      <c r="C3483">
        <v>603993</v>
      </c>
      <c r="D3483" t="s">
        <v>10370</v>
      </c>
      <c r="E3483" t="s">
        <v>57</v>
      </c>
      <c r="F3483">
        <v>997862669</v>
      </c>
      <c r="G3483" t="s">
        <v>14435</v>
      </c>
      <c r="H3483" t="s">
        <v>6884</v>
      </c>
      <c r="I3483" t="s">
        <v>209</v>
      </c>
      <c r="J3483" t="s">
        <v>26</v>
      </c>
      <c r="K3483">
        <v>1060573</v>
      </c>
      <c r="L3483" t="s">
        <v>192</v>
      </c>
      <c r="M3483" t="s">
        <v>14436</v>
      </c>
      <c r="N3483" t="s">
        <v>214</v>
      </c>
      <c r="O3483">
        <v>1030</v>
      </c>
      <c r="P3483" t="s">
        <v>14437</v>
      </c>
      <c r="Q3483" t="s">
        <v>14438</v>
      </c>
      <c r="R3483" t="s">
        <v>24338</v>
      </c>
      <c r="S3483" t="s">
        <v>28</v>
      </c>
      <c r="T3483" t="s">
        <v>40</v>
      </c>
      <c r="U3483" t="s">
        <v>4966</v>
      </c>
      <c r="V3483" t="s">
        <v>19152</v>
      </c>
      <c r="X3483">
        <v>32494560707</v>
      </c>
      <c r="Y3483">
        <v>3222347911</v>
      </c>
    </row>
    <row r="3484" spans="1:25" x14ac:dyDescent="0.2">
      <c r="A3484" t="s">
        <v>27096</v>
      </c>
      <c r="B3484">
        <v>188515</v>
      </c>
      <c r="C3484">
        <v>603993</v>
      </c>
      <c r="D3484" t="s">
        <v>10370</v>
      </c>
      <c r="E3484" t="s">
        <v>24</v>
      </c>
      <c r="F3484">
        <v>948225441</v>
      </c>
      <c r="G3484" t="s">
        <v>24339</v>
      </c>
      <c r="H3484" t="s">
        <v>19258</v>
      </c>
      <c r="I3484" t="s">
        <v>30</v>
      </c>
      <c r="J3484" t="s">
        <v>26</v>
      </c>
      <c r="K3484">
        <v>200000</v>
      </c>
      <c r="L3484" t="s">
        <v>70</v>
      </c>
      <c r="M3484" t="s">
        <v>24340</v>
      </c>
      <c r="N3484" t="s">
        <v>10988</v>
      </c>
      <c r="O3484">
        <v>6850</v>
      </c>
      <c r="P3484" t="s">
        <v>24341</v>
      </c>
      <c r="R3484" t="s">
        <v>24342</v>
      </c>
      <c r="S3484" t="s">
        <v>28</v>
      </c>
      <c r="T3484" t="s">
        <v>56</v>
      </c>
      <c r="U3484" t="s">
        <v>1075</v>
      </c>
      <c r="V3484" t="s">
        <v>24343</v>
      </c>
      <c r="X3484" t="s">
        <v>24344</v>
      </c>
    </row>
    <row r="3485" spans="1:25" x14ac:dyDescent="0.2">
      <c r="A3485" t="s">
        <v>27096</v>
      </c>
      <c r="B3485">
        <v>188515</v>
      </c>
      <c r="C3485">
        <v>603993</v>
      </c>
      <c r="D3485" t="s">
        <v>10370</v>
      </c>
      <c r="E3485" t="s">
        <v>24</v>
      </c>
      <c r="F3485">
        <v>986506782</v>
      </c>
      <c r="G3485" t="s">
        <v>10013</v>
      </c>
      <c r="H3485" t="s">
        <v>10013</v>
      </c>
      <c r="I3485" t="s">
        <v>30</v>
      </c>
      <c r="J3485" t="s">
        <v>26</v>
      </c>
      <c r="K3485">
        <v>696136.42</v>
      </c>
      <c r="L3485" t="s">
        <v>35</v>
      </c>
      <c r="M3485" t="s">
        <v>10014</v>
      </c>
      <c r="N3485" t="s">
        <v>1859</v>
      </c>
      <c r="O3485">
        <v>1098</v>
      </c>
      <c r="P3485" t="s">
        <v>10015</v>
      </c>
      <c r="Q3485" t="s">
        <v>10016</v>
      </c>
      <c r="R3485" t="s">
        <v>24345</v>
      </c>
      <c r="S3485" t="s">
        <v>28</v>
      </c>
      <c r="T3485" t="s">
        <v>40</v>
      </c>
      <c r="U3485" t="s">
        <v>24346</v>
      </c>
      <c r="V3485" t="s">
        <v>4633</v>
      </c>
      <c r="X3485" t="s">
        <v>24347</v>
      </c>
    </row>
    <row r="3486" spans="1:25" x14ac:dyDescent="0.2">
      <c r="A3486" t="s">
        <v>27096</v>
      </c>
      <c r="B3486">
        <v>188515</v>
      </c>
      <c r="C3486">
        <v>603993</v>
      </c>
      <c r="D3486" t="s">
        <v>10370</v>
      </c>
      <c r="E3486" t="s">
        <v>24</v>
      </c>
      <c r="F3486">
        <v>998915604</v>
      </c>
      <c r="G3486" t="s">
        <v>11954</v>
      </c>
      <c r="H3486" t="s">
        <v>11955</v>
      </c>
      <c r="I3486" t="s">
        <v>209</v>
      </c>
      <c r="J3486" t="s">
        <v>26</v>
      </c>
      <c r="K3486">
        <v>206400</v>
      </c>
      <c r="L3486" t="s">
        <v>192</v>
      </c>
      <c r="M3486" t="s">
        <v>11956</v>
      </c>
      <c r="N3486" t="s">
        <v>1327</v>
      </c>
      <c r="O3486">
        <v>1040</v>
      </c>
      <c r="P3486" t="s">
        <v>11957</v>
      </c>
      <c r="Q3486" t="s">
        <v>11958</v>
      </c>
      <c r="R3486" t="s">
        <v>24348</v>
      </c>
      <c r="S3486" t="s">
        <v>28</v>
      </c>
      <c r="T3486" t="s">
        <v>47</v>
      </c>
      <c r="U3486" t="s">
        <v>24349</v>
      </c>
      <c r="V3486" t="s">
        <v>18545</v>
      </c>
      <c r="X3486">
        <v>3225034705</v>
      </c>
      <c r="Y3486">
        <v>3225034752</v>
      </c>
    </row>
    <row r="3487" spans="1:25" x14ac:dyDescent="0.2">
      <c r="A3487" t="s">
        <v>27096</v>
      </c>
      <c r="B3487">
        <v>188515</v>
      </c>
      <c r="C3487">
        <v>603993</v>
      </c>
      <c r="D3487" t="s">
        <v>10370</v>
      </c>
      <c r="E3487" t="s">
        <v>24</v>
      </c>
      <c r="F3487">
        <v>999937305</v>
      </c>
      <c r="G3487" t="s">
        <v>4099</v>
      </c>
      <c r="H3487" t="s">
        <v>4100</v>
      </c>
      <c r="I3487" t="s">
        <v>325</v>
      </c>
      <c r="J3487" t="s">
        <v>26</v>
      </c>
      <c r="K3487">
        <v>58376</v>
      </c>
      <c r="L3487" t="s">
        <v>312</v>
      </c>
      <c r="M3487" t="s">
        <v>4101</v>
      </c>
      <c r="N3487" t="s">
        <v>3512</v>
      </c>
      <c r="O3487" t="s">
        <v>4102</v>
      </c>
      <c r="P3487" t="s">
        <v>4103</v>
      </c>
      <c r="R3487" t="s">
        <v>24350</v>
      </c>
      <c r="S3487" t="s">
        <v>28</v>
      </c>
      <c r="T3487" t="s">
        <v>65</v>
      </c>
      <c r="U3487" t="s">
        <v>4982</v>
      </c>
      <c r="V3487" t="s">
        <v>7130</v>
      </c>
      <c r="X3487" t="s">
        <v>24351</v>
      </c>
    </row>
    <row r="3488" spans="1:25" x14ac:dyDescent="0.2">
      <c r="A3488" t="s">
        <v>27096</v>
      </c>
      <c r="B3488">
        <v>188515</v>
      </c>
      <c r="C3488">
        <v>603993</v>
      </c>
      <c r="D3488" t="s">
        <v>10370</v>
      </c>
      <c r="E3488" t="s">
        <v>24</v>
      </c>
      <c r="F3488">
        <v>999977269</v>
      </c>
      <c r="G3488" t="s">
        <v>3807</v>
      </c>
      <c r="H3488" t="s">
        <v>3808</v>
      </c>
      <c r="I3488" t="s">
        <v>34</v>
      </c>
      <c r="J3488" t="s">
        <v>26</v>
      </c>
      <c r="K3488">
        <v>219048</v>
      </c>
      <c r="L3488" t="s">
        <v>312</v>
      </c>
      <c r="M3488" t="s">
        <v>3809</v>
      </c>
      <c r="N3488" t="s">
        <v>580</v>
      </c>
      <c r="O3488" t="s">
        <v>3810</v>
      </c>
      <c r="P3488" t="s">
        <v>3811</v>
      </c>
      <c r="Q3488" t="s">
        <v>3812</v>
      </c>
      <c r="R3488" t="s">
        <v>24352</v>
      </c>
      <c r="S3488" t="s">
        <v>28</v>
      </c>
      <c r="T3488" t="s">
        <v>40</v>
      </c>
      <c r="U3488" t="s">
        <v>95</v>
      </c>
      <c r="V3488" t="s">
        <v>6297</v>
      </c>
      <c r="X3488">
        <v>31402475165</v>
      </c>
      <c r="Y3488">
        <v>31402436685</v>
      </c>
    </row>
    <row r="3489" spans="1:25" x14ac:dyDescent="0.2">
      <c r="A3489" t="s">
        <v>27096</v>
      </c>
      <c r="B3489">
        <v>188515</v>
      </c>
      <c r="C3489">
        <v>603993</v>
      </c>
      <c r="D3489" t="s">
        <v>10370</v>
      </c>
      <c r="E3489" t="s">
        <v>24</v>
      </c>
      <c r="F3489">
        <v>952279944</v>
      </c>
      <c r="G3489" t="s">
        <v>24353</v>
      </c>
      <c r="H3489" t="s">
        <v>24354</v>
      </c>
      <c r="I3489" t="s">
        <v>30</v>
      </c>
      <c r="J3489" t="s">
        <v>26</v>
      </c>
      <c r="K3489">
        <v>416832</v>
      </c>
      <c r="L3489" t="s">
        <v>192</v>
      </c>
      <c r="M3489" t="s">
        <v>24355</v>
      </c>
      <c r="N3489" t="s">
        <v>1195</v>
      </c>
      <c r="O3489">
        <v>2000</v>
      </c>
      <c r="P3489" t="s">
        <v>24356</v>
      </c>
      <c r="Q3489" t="s">
        <v>24357</v>
      </c>
      <c r="R3489" t="s">
        <v>24358</v>
      </c>
      <c r="S3489" t="s">
        <v>28</v>
      </c>
      <c r="T3489" t="s">
        <v>47</v>
      </c>
      <c r="U3489" t="s">
        <v>8361</v>
      </c>
      <c r="V3489" t="s">
        <v>24359</v>
      </c>
      <c r="X3489" t="s">
        <v>24360</v>
      </c>
    </row>
    <row r="3490" spans="1:25" x14ac:dyDescent="0.2">
      <c r="A3490" t="s">
        <v>27096</v>
      </c>
      <c r="B3490">
        <v>188515</v>
      </c>
      <c r="C3490">
        <v>603993</v>
      </c>
      <c r="D3490" t="s">
        <v>10370</v>
      </c>
      <c r="E3490" t="s">
        <v>24</v>
      </c>
      <c r="F3490">
        <v>951962463</v>
      </c>
      <c r="G3490" t="s">
        <v>24361</v>
      </c>
      <c r="H3490" t="s">
        <v>24362</v>
      </c>
      <c r="I3490" t="s">
        <v>30</v>
      </c>
      <c r="J3490" t="s">
        <v>26</v>
      </c>
      <c r="K3490">
        <v>52000</v>
      </c>
      <c r="L3490" t="s">
        <v>312</v>
      </c>
      <c r="M3490" t="s">
        <v>24363</v>
      </c>
      <c r="N3490" t="s">
        <v>24364</v>
      </c>
      <c r="O3490" t="s">
        <v>24365</v>
      </c>
      <c r="P3490" t="s">
        <v>24366</v>
      </c>
      <c r="R3490" t="s">
        <v>24367</v>
      </c>
      <c r="S3490" t="s">
        <v>28</v>
      </c>
      <c r="T3490" t="s">
        <v>47</v>
      </c>
      <c r="U3490" t="s">
        <v>24368</v>
      </c>
      <c r="V3490" t="s">
        <v>10986</v>
      </c>
      <c r="X3490" t="s">
        <v>24369</v>
      </c>
      <c r="Y3490">
        <v>31229268609</v>
      </c>
    </row>
    <row r="3491" spans="1:25" x14ac:dyDescent="0.2">
      <c r="A3491" t="s">
        <v>27096</v>
      </c>
      <c r="B3491">
        <v>188515</v>
      </c>
      <c r="C3491">
        <v>603993</v>
      </c>
      <c r="D3491" t="s">
        <v>10370</v>
      </c>
      <c r="E3491" t="s">
        <v>24</v>
      </c>
      <c r="F3491">
        <v>990695921</v>
      </c>
      <c r="G3491" t="s">
        <v>18380</v>
      </c>
      <c r="H3491" t="s">
        <v>18381</v>
      </c>
      <c r="I3491" t="s">
        <v>30</v>
      </c>
      <c r="J3491" t="s">
        <v>26</v>
      </c>
      <c r="K3491">
        <v>213600</v>
      </c>
      <c r="L3491" t="s">
        <v>27</v>
      </c>
      <c r="M3491" t="s">
        <v>18382</v>
      </c>
      <c r="N3491" t="s">
        <v>7345</v>
      </c>
      <c r="O3491">
        <v>28195</v>
      </c>
      <c r="P3491" t="s">
        <v>18383</v>
      </c>
      <c r="Q3491" t="s">
        <v>18384</v>
      </c>
      <c r="R3491" t="s">
        <v>24370</v>
      </c>
      <c r="S3491" t="s">
        <v>28</v>
      </c>
      <c r="T3491" t="s">
        <v>40</v>
      </c>
      <c r="U3491" t="s">
        <v>1348</v>
      </c>
      <c r="V3491" t="s">
        <v>24371</v>
      </c>
      <c r="X3491" t="s">
        <v>24372</v>
      </c>
      <c r="Y3491">
        <v>494213090257</v>
      </c>
    </row>
    <row r="3492" spans="1:25" x14ac:dyDescent="0.2">
      <c r="A3492" t="s">
        <v>27096</v>
      </c>
      <c r="B3492">
        <v>188515</v>
      </c>
      <c r="C3492">
        <v>603993</v>
      </c>
      <c r="D3492" t="s">
        <v>10370</v>
      </c>
      <c r="E3492" t="s">
        <v>24</v>
      </c>
      <c r="F3492">
        <v>999702371</v>
      </c>
      <c r="G3492" t="s">
        <v>5968</v>
      </c>
      <c r="H3492" t="s">
        <v>5969</v>
      </c>
      <c r="I3492" t="s">
        <v>30</v>
      </c>
      <c r="J3492" t="s">
        <v>26</v>
      </c>
      <c r="K3492">
        <v>427217</v>
      </c>
      <c r="L3492" t="s">
        <v>59</v>
      </c>
      <c r="M3492" t="s">
        <v>5970</v>
      </c>
      <c r="N3492" t="s">
        <v>1325</v>
      </c>
      <c r="O3492">
        <v>1253</v>
      </c>
      <c r="P3492" t="s">
        <v>5971</v>
      </c>
      <c r="Q3492" t="s">
        <v>5972</v>
      </c>
      <c r="R3492" t="s">
        <v>24373</v>
      </c>
      <c r="S3492" t="s">
        <v>28</v>
      </c>
      <c r="T3492" t="s">
        <v>65</v>
      </c>
      <c r="U3492" t="s">
        <v>5176</v>
      </c>
      <c r="V3492" t="s">
        <v>5973</v>
      </c>
      <c r="X3492" t="s">
        <v>14289</v>
      </c>
      <c r="Y3492">
        <v>3524410122359</v>
      </c>
    </row>
    <row r="3493" spans="1:25" x14ac:dyDescent="0.2">
      <c r="A3493" t="s">
        <v>27096</v>
      </c>
      <c r="B3493">
        <v>188515</v>
      </c>
      <c r="C3493">
        <v>603993</v>
      </c>
      <c r="D3493" t="s">
        <v>10370</v>
      </c>
      <c r="E3493" t="s">
        <v>24</v>
      </c>
      <c r="F3493">
        <v>952237555</v>
      </c>
      <c r="G3493" t="s">
        <v>24374</v>
      </c>
      <c r="H3493" t="s">
        <v>24375</v>
      </c>
      <c r="I3493" t="s">
        <v>30</v>
      </c>
      <c r="J3493" t="s">
        <v>26</v>
      </c>
      <c r="K3493">
        <v>164800</v>
      </c>
      <c r="L3493" t="s">
        <v>357</v>
      </c>
      <c r="M3493" t="s">
        <v>24376</v>
      </c>
      <c r="N3493" t="s">
        <v>1851</v>
      </c>
      <c r="O3493">
        <v>50014</v>
      </c>
      <c r="P3493" t="s">
        <v>24377</v>
      </c>
      <c r="R3493" t="s">
        <v>24378</v>
      </c>
      <c r="S3493" t="s">
        <v>28</v>
      </c>
      <c r="T3493" t="s">
        <v>40</v>
      </c>
      <c r="U3493" t="s">
        <v>4620</v>
      </c>
      <c r="V3493" t="s">
        <v>24379</v>
      </c>
      <c r="X3493">
        <v>34976479658</v>
      </c>
      <c r="Y3493">
        <v>34976449108</v>
      </c>
    </row>
    <row r="3494" spans="1:25" x14ac:dyDescent="0.2">
      <c r="A3494" t="s">
        <v>27096</v>
      </c>
      <c r="B3494">
        <v>188515</v>
      </c>
      <c r="C3494">
        <v>603993</v>
      </c>
      <c r="D3494" t="s">
        <v>10370</v>
      </c>
      <c r="E3494" t="s">
        <v>24</v>
      </c>
      <c r="F3494">
        <v>997385041</v>
      </c>
      <c r="G3494" t="s">
        <v>18704</v>
      </c>
      <c r="H3494" t="s">
        <v>15609</v>
      </c>
      <c r="I3494" t="s">
        <v>325</v>
      </c>
      <c r="J3494" t="s">
        <v>26</v>
      </c>
      <c r="K3494">
        <v>108066</v>
      </c>
      <c r="L3494" t="s">
        <v>192</v>
      </c>
      <c r="M3494" t="s">
        <v>18917</v>
      </c>
      <c r="N3494" t="s">
        <v>212</v>
      </c>
      <c r="O3494">
        <v>1030</v>
      </c>
      <c r="R3494" t="s">
        <v>24380</v>
      </c>
      <c r="S3494" t="s">
        <v>28</v>
      </c>
      <c r="T3494" t="s">
        <v>40</v>
      </c>
      <c r="U3494" t="s">
        <v>318</v>
      </c>
      <c r="V3494" t="s">
        <v>24381</v>
      </c>
      <c r="X3494">
        <v>3225777647</v>
      </c>
    </row>
    <row r="3495" spans="1:25" x14ac:dyDescent="0.2">
      <c r="A3495" t="s">
        <v>27096</v>
      </c>
      <c r="B3495">
        <v>188515</v>
      </c>
      <c r="C3495">
        <v>603993</v>
      </c>
      <c r="D3495" t="s">
        <v>10370</v>
      </c>
      <c r="E3495" t="s">
        <v>24</v>
      </c>
      <c r="F3495">
        <v>999617108</v>
      </c>
      <c r="G3495" t="s">
        <v>11459</v>
      </c>
      <c r="H3495" t="s">
        <v>11460</v>
      </c>
      <c r="I3495" t="s">
        <v>30</v>
      </c>
      <c r="J3495" t="s">
        <v>26</v>
      </c>
      <c r="K3495">
        <v>1611876.12</v>
      </c>
      <c r="L3495" t="s">
        <v>138</v>
      </c>
      <c r="M3495" t="s">
        <v>11461</v>
      </c>
      <c r="N3495" t="s">
        <v>9562</v>
      </c>
      <c r="O3495" t="s">
        <v>11462</v>
      </c>
      <c r="Q3495" t="s">
        <v>11463</v>
      </c>
      <c r="R3495" t="s">
        <v>24382</v>
      </c>
      <c r="S3495" t="s">
        <v>28</v>
      </c>
      <c r="T3495" t="s">
        <v>65</v>
      </c>
      <c r="U3495" t="s">
        <v>1590</v>
      </c>
      <c r="V3495" t="s">
        <v>11465</v>
      </c>
      <c r="X3495" t="s">
        <v>24383</v>
      </c>
      <c r="Y3495" t="s">
        <v>24384</v>
      </c>
    </row>
    <row r="3496" spans="1:25" x14ac:dyDescent="0.2">
      <c r="A3496" t="s">
        <v>27096</v>
      </c>
      <c r="B3496">
        <v>188515</v>
      </c>
      <c r="C3496">
        <v>603993</v>
      </c>
      <c r="D3496" t="s">
        <v>10370</v>
      </c>
      <c r="E3496" t="s">
        <v>24</v>
      </c>
      <c r="F3496">
        <v>952485196</v>
      </c>
      <c r="G3496" t="s">
        <v>24385</v>
      </c>
      <c r="H3496" t="s">
        <v>9328</v>
      </c>
      <c r="I3496" t="s">
        <v>30</v>
      </c>
      <c r="J3496" t="s">
        <v>26</v>
      </c>
      <c r="K3496">
        <v>360960</v>
      </c>
      <c r="L3496" t="s">
        <v>138</v>
      </c>
      <c r="M3496" t="s">
        <v>24386</v>
      </c>
      <c r="N3496" t="s">
        <v>15482</v>
      </c>
      <c r="O3496" t="s">
        <v>24387</v>
      </c>
      <c r="P3496" t="s">
        <v>24388</v>
      </c>
      <c r="Q3496" t="s">
        <v>24389</v>
      </c>
      <c r="R3496" t="s">
        <v>24390</v>
      </c>
      <c r="S3496" t="s">
        <v>28</v>
      </c>
      <c r="T3496" t="s">
        <v>40</v>
      </c>
      <c r="U3496" t="s">
        <v>847</v>
      </c>
      <c r="V3496" t="s">
        <v>2615</v>
      </c>
      <c r="X3496" t="s">
        <v>24391</v>
      </c>
    </row>
    <row r="3497" spans="1:25" x14ac:dyDescent="0.2">
      <c r="A3497" t="s">
        <v>27096</v>
      </c>
      <c r="B3497">
        <v>188515</v>
      </c>
      <c r="C3497">
        <v>603993</v>
      </c>
      <c r="D3497" t="s">
        <v>10370</v>
      </c>
      <c r="E3497" t="s">
        <v>24</v>
      </c>
      <c r="F3497">
        <v>996461601</v>
      </c>
      <c r="G3497" t="s">
        <v>4855</v>
      </c>
      <c r="H3497" t="s">
        <v>4856</v>
      </c>
      <c r="I3497" t="s">
        <v>30</v>
      </c>
      <c r="J3497" t="s">
        <v>26</v>
      </c>
      <c r="K3497">
        <v>229800</v>
      </c>
      <c r="L3497" t="s">
        <v>210</v>
      </c>
      <c r="M3497" t="s">
        <v>4857</v>
      </c>
      <c r="N3497" t="s">
        <v>4858</v>
      </c>
      <c r="O3497">
        <v>20016</v>
      </c>
      <c r="P3497" t="s">
        <v>4859</v>
      </c>
      <c r="R3497" t="s">
        <v>24392</v>
      </c>
      <c r="S3497" t="s">
        <v>28</v>
      </c>
      <c r="T3497" t="s">
        <v>40</v>
      </c>
      <c r="U3497" t="s">
        <v>1270</v>
      </c>
      <c r="V3497" t="s">
        <v>4860</v>
      </c>
      <c r="X3497" t="s">
        <v>24393</v>
      </c>
    </row>
    <row r="3498" spans="1:25" x14ac:dyDescent="0.2">
      <c r="A3498" t="s">
        <v>27096</v>
      </c>
      <c r="B3498">
        <v>188515</v>
      </c>
      <c r="C3498">
        <v>603993</v>
      </c>
      <c r="D3498" t="s">
        <v>10370</v>
      </c>
      <c r="E3498" t="s">
        <v>24</v>
      </c>
      <c r="F3498">
        <v>957776158</v>
      </c>
      <c r="G3498" t="s">
        <v>14742</v>
      </c>
      <c r="H3498" t="s">
        <v>14743</v>
      </c>
      <c r="I3498" t="s">
        <v>30</v>
      </c>
      <c r="J3498" t="s">
        <v>26</v>
      </c>
      <c r="K3498">
        <v>213640</v>
      </c>
      <c r="L3498" t="s">
        <v>357</v>
      </c>
      <c r="M3498" t="s">
        <v>14744</v>
      </c>
      <c r="N3498" t="s">
        <v>14745</v>
      </c>
      <c r="O3498">
        <v>8740</v>
      </c>
      <c r="P3498" t="s">
        <v>14746</v>
      </c>
      <c r="Q3498" t="s">
        <v>14747</v>
      </c>
      <c r="R3498" t="s">
        <v>24394</v>
      </c>
      <c r="S3498" t="s">
        <v>28</v>
      </c>
      <c r="T3498" t="s">
        <v>40</v>
      </c>
      <c r="U3498" t="s">
        <v>1270</v>
      </c>
      <c r="V3498" t="s">
        <v>14748</v>
      </c>
      <c r="X3498" t="s">
        <v>24395</v>
      </c>
      <c r="Y3498" t="s">
        <v>24396</v>
      </c>
    </row>
    <row r="3499" spans="1:25" x14ac:dyDescent="0.2">
      <c r="A3499" t="s">
        <v>27096</v>
      </c>
      <c r="B3499">
        <v>188515</v>
      </c>
      <c r="C3499">
        <v>603993</v>
      </c>
      <c r="D3499" t="s">
        <v>10370</v>
      </c>
      <c r="E3499" t="s">
        <v>24</v>
      </c>
      <c r="F3499">
        <v>999977366</v>
      </c>
      <c r="G3499" t="s">
        <v>2737</v>
      </c>
      <c r="H3499" t="s">
        <v>2738</v>
      </c>
      <c r="I3499" t="s">
        <v>34</v>
      </c>
      <c r="J3499" t="s">
        <v>26</v>
      </c>
      <c r="K3499">
        <v>928389.52</v>
      </c>
      <c r="L3499" t="s">
        <v>312</v>
      </c>
      <c r="M3499" t="s">
        <v>2739</v>
      </c>
      <c r="N3499" t="s">
        <v>2053</v>
      </c>
      <c r="O3499" t="s">
        <v>2740</v>
      </c>
      <c r="P3499" t="s">
        <v>2741</v>
      </c>
      <c r="Q3499" t="s">
        <v>2742</v>
      </c>
      <c r="R3499" t="s">
        <v>24397</v>
      </c>
      <c r="S3499" t="s">
        <v>28</v>
      </c>
      <c r="T3499" t="s">
        <v>40</v>
      </c>
      <c r="U3499" t="s">
        <v>9318</v>
      </c>
      <c r="V3499" t="s">
        <v>17898</v>
      </c>
      <c r="X3499">
        <v>31152787100</v>
      </c>
      <c r="Y3499" t="s">
        <v>24398</v>
      </c>
    </row>
    <row r="3500" spans="1:25" x14ac:dyDescent="0.2">
      <c r="A3500" t="s">
        <v>27096</v>
      </c>
      <c r="B3500">
        <v>188515</v>
      </c>
      <c r="C3500">
        <v>603993</v>
      </c>
      <c r="D3500" t="s">
        <v>10370</v>
      </c>
      <c r="E3500" t="s">
        <v>24</v>
      </c>
      <c r="F3500">
        <v>972878088</v>
      </c>
      <c r="G3500" t="s">
        <v>12555</v>
      </c>
      <c r="H3500" t="s">
        <v>12556</v>
      </c>
      <c r="I3500" t="s">
        <v>30</v>
      </c>
      <c r="J3500" t="s">
        <v>26</v>
      </c>
      <c r="K3500">
        <v>813168</v>
      </c>
      <c r="L3500" t="s">
        <v>138</v>
      </c>
      <c r="M3500" t="s">
        <v>12557</v>
      </c>
      <c r="N3500" t="s">
        <v>320</v>
      </c>
      <c r="O3500" t="s">
        <v>9741</v>
      </c>
      <c r="P3500" t="s">
        <v>12558</v>
      </c>
      <c r="Q3500" t="s">
        <v>12559</v>
      </c>
      <c r="R3500" t="s">
        <v>24399</v>
      </c>
      <c r="S3500" t="s">
        <v>28</v>
      </c>
      <c r="T3500" t="s">
        <v>47</v>
      </c>
      <c r="U3500" t="s">
        <v>24400</v>
      </c>
      <c r="V3500" t="s">
        <v>24401</v>
      </c>
      <c r="X3500">
        <v>306980564301</v>
      </c>
    </row>
    <row r="3501" spans="1:25" x14ac:dyDescent="0.2">
      <c r="A3501" t="s">
        <v>27096</v>
      </c>
      <c r="B3501">
        <v>188515</v>
      </c>
      <c r="C3501">
        <v>603993</v>
      </c>
      <c r="D3501" t="s">
        <v>10370</v>
      </c>
      <c r="E3501" t="s">
        <v>24</v>
      </c>
      <c r="F3501">
        <v>966022322</v>
      </c>
      <c r="G3501" t="s">
        <v>7032</v>
      </c>
      <c r="H3501" t="s">
        <v>7033</v>
      </c>
      <c r="I3501" t="s">
        <v>30</v>
      </c>
      <c r="J3501" t="s">
        <v>26</v>
      </c>
      <c r="K3501">
        <v>705880.23</v>
      </c>
      <c r="L3501" t="s">
        <v>192</v>
      </c>
      <c r="M3501" t="s">
        <v>7034</v>
      </c>
      <c r="N3501" t="s">
        <v>7035</v>
      </c>
      <c r="O3501">
        <v>1853</v>
      </c>
      <c r="P3501" t="s">
        <v>5507</v>
      </c>
      <c r="Q3501" t="s">
        <v>7036</v>
      </c>
      <c r="R3501" t="s">
        <v>24402</v>
      </c>
      <c r="S3501" t="s">
        <v>28</v>
      </c>
      <c r="T3501" t="s">
        <v>40</v>
      </c>
      <c r="U3501" t="s">
        <v>1139</v>
      </c>
      <c r="V3501" t="s">
        <v>24403</v>
      </c>
      <c r="X3501" t="s">
        <v>17811</v>
      </c>
    </row>
    <row r="3502" spans="1:25" x14ac:dyDescent="0.2">
      <c r="A3502" t="s">
        <v>27096</v>
      </c>
      <c r="B3502">
        <v>188515</v>
      </c>
      <c r="C3502">
        <v>603993</v>
      </c>
      <c r="D3502" t="s">
        <v>10370</v>
      </c>
      <c r="E3502" t="s">
        <v>24</v>
      </c>
      <c r="F3502">
        <v>952275967</v>
      </c>
      <c r="G3502" t="s">
        <v>24404</v>
      </c>
      <c r="H3502" t="s">
        <v>24405</v>
      </c>
      <c r="I3502" t="s">
        <v>30</v>
      </c>
      <c r="J3502" t="s">
        <v>26</v>
      </c>
      <c r="K3502">
        <v>204762</v>
      </c>
      <c r="L3502" t="s">
        <v>138</v>
      </c>
      <c r="M3502" t="s">
        <v>24406</v>
      </c>
      <c r="N3502" t="s">
        <v>24407</v>
      </c>
      <c r="O3502" t="s">
        <v>24408</v>
      </c>
      <c r="P3502" t="s">
        <v>24409</v>
      </c>
      <c r="R3502" t="s">
        <v>24410</v>
      </c>
      <c r="S3502" t="s">
        <v>28</v>
      </c>
      <c r="T3502" t="s">
        <v>40</v>
      </c>
      <c r="U3502" t="s">
        <v>670</v>
      </c>
      <c r="V3502" t="s">
        <v>12522</v>
      </c>
      <c r="X3502" t="s">
        <v>24411</v>
      </c>
      <c r="Y3502" t="s">
        <v>24412</v>
      </c>
    </row>
    <row r="3503" spans="1:25" x14ac:dyDescent="0.2">
      <c r="A3503" t="s">
        <v>27096</v>
      </c>
      <c r="B3503">
        <v>188515</v>
      </c>
      <c r="C3503">
        <v>603993</v>
      </c>
      <c r="D3503" t="s">
        <v>10370</v>
      </c>
      <c r="E3503" t="s">
        <v>24</v>
      </c>
      <c r="F3503">
        <v>999992304</v>
      </c>
      <c r="G3503" t="s">
        <v>530</v>
      </c>
      <c r="H3503" t="s">
        <v>531</v>
      </c>
      <c r="I3503" t="s">
        <v>25</v>
      </c>
      <c r="J3503" t="s">
        <v>26</v>
      </c>
      <c r="K3503">
        <v>692288.21</v>
      </c>
      <c r="L3503" t="s">
        <v>192</v>
      </c>
      <c r="M3503" t="s">
        <v>532</v>
      </c>
      <c r="N3503" t="s">
        <v>533</v>
      </c>
      <c r="O3503">
        <v>1049</v>
      </c>
      <c r="P3503" t="s">
        <v>534</v>
      </c>
      <c r="R3503" t="s">
        <v>24413</v>
      </c>
      <c r="S3503" t="s">
        <v>28</v>
      </c>
      <c r="T3503" t="s">
        <v>40</v>
      </c>
      <c r="U3503" t="s">
        <v>673</v>
      </c>
      <c r="V3503" t="s">
        <v>1529</v>
      </c>
      <c r="X3503">
        <v>390332786375</v>
      </c>
      <c r="Y3503">
        <v>390332789045</v>
      </c>
    </row>
    <row r="3504" spans="1:25" x14ac:dyDescent="0.2">
      <c r="A3504" t="s">
        <v>27096</v>
      </c>
      <c r="B3504">
        <v>185496</v>
      </c>
      <c r="C3504">
        <v>607737</v>
      </c>
      <c r="D3504" t="s">
        <v>22321</v>
      </c>
      <c r="E3504" t="s">
        <v>24</v>
      </c>
      <c r="F3504">
        <v>999628069</v>
      </c>
      <c r="G3504" t="s">
        <v>4985</v>
      </c>
      <c r="H3504" t="s">
        <v>4986</v>
      </c>
      <c r="I3504" t="s">
        <v>25</v>
      </c>
      <c r="J3504" t="s">
        <v>26</v>
      </c>
      <c r="K3504">
        <v>331862</v>
      </c>
      <c r="L3504" t="s">
        <v>210</v>
      </c>
      <c r="M3504" t="s">
        <v>4987</v>
      </c>
      <c r="N3504" t="s">
        <v>4988</v>
      </c>
      <c r="O3504">
        <v>9010</v>
      </c>
      <c r="P3504" t="s">
        <v>4989</v>
      </c>
      <c r="Q3504" t="s">
        <v>4990</v>
      </c>
      <c r="R3504" t="s">
        <v>24414</v>
      </c>
      <c r="S3504" t="s">
        <v>28</v>
      </c>
      <c r="T3504" t="s">
        <v>65</v>
      </c>
      <c r="U3504" t="s">
        <v>962</v>
      </c>
      <c r="V3504" t="s">
        <v>4991</v>
      </c>
      <c r="X3504" t="s">
        <v>4992</v>
      </c>
      <c r="Y3504" t="s">
        <v>4993</v>
      </c>
    </row>
    <row r="3505" spans="1:25" x14ac:dyDescent="0.2">
      <c r="A3505" t="s">
        <v>27096</v>
      </c>
      <c r="B3505">
        <v>185496</v>
      </c>
      <c r="C3505">
        <v>607737</v>
      </c>
      <c r="D3505" t="s">
        <v>22321</v>
      </c>
      <c r="E3505" t="s">
        <v>57</v>
      </c>
      <c r="F3505">
        <v>992532034</v>
      </c>
      <c r="G3505" t="s">
        <v>12596</v>
      </c>
      <c r="H3505" t="s">
        <v>12596</v>
      </c>
      <c r="I3505" t="s">
        <v>30</v>
      </c>
      <c r="J3505" t="s">
        <v>26</v>
      </c>
      <c r="K3505">
        <v>856382</v>
      </c>
      <c r="L3505" t="s">
        <v>82</v>
      </c>
      <c r="M3505" t="s">
        <v>12597</v>
      </c>
      <c r="N3505" t="s">
        <v>3339</v>
      </c>
      <c r="O3505">
        <v>13857</v>
      </c>
      <c r="P3505" t="s">
        <v>12598</v>
      </c>
      <c r="Q3505" t="s">
        <v>12599</v>
      </c>
      <c r="R3505" t="s">
        <v>24415</v>
      </c>
      <c r="S3505" t="s">
        <v>28</v>
      </c>
      <c r="T3505" t="s">
        <v>40</v>
      </c>
      <c r="U3505" t="s">
        <v>3448</v>
      </c>
      <c r="V3505" t="s">
        <v>8908</v>
      </c>
      <c r="X3505" t="s">
        <v>23055</v>
      </c>
      <c r="Y3505" t="s">
        <v>22964</v>
      </c>
    </row>
    <row r="3506" spans="1:25" x14ac:dyDescent="0.2">
      <c r="A3506" t="s">
        <v>27096</v>
      </c>
      <c r="B3506">
        <v>185496</v>
      </c>
      <c r="C3506">
        <v>607737</v>
      </c>
      <c r="D3506" t="s">
        <v>22321</v>
      </c>
      <c r="E3506" t="s">
        <v>24</v>
      </c>
      <c r="F3506">
        <v>998062974</v>
      </c>
      <c r="G3506" t="s">
        <v>6770</v>
      </c>
      <c r="H3506" t="s">
        <v>3599</v>
      </c>
      <c r="I3506" t="s">
        <v>30</v>
      </c>
      <c r="J3506" t="s">
        <v>26</v>
      </c>
      <c r="K3506">
        <v>429846</v>
      </c>
      <c r="L3506" t="s">
        <v>82</v>
      </c>
      <c r="M3506" t="s">
        <v>6771</v>
      </c>
      <c r="N3506" t="s">
        <v>6407</v>
      </c>
      <c r="O3506">
        <v>33100</v>
      </c>
      <c r="P3506" t="s">
        <v>6772</v>
      </c>
      <c r="Q3506" t="s">
        <v>6773</v>
      </c>
      <c r="R3506" t="s">
        <v>24416</v>
      </c>
      <c r="S3506" t="s">
        <v>28</v>
      </c>
      <c r="T3506" t="s">
        <v>40</v>
      </c>
      <c r="U3506" t="s">
        <v>1112</v>
      </c>
      <c r="V3506" t="s">
        <v>6775</v>
      </c>
      <c r="X3506" t="s">
        <v>22567</v>
      </c>
      <c r="Y3506" t="s">
        <v>22568</v>
      </c>
    </row>
    <row r="3507" spans="1:25" x14ac:dyDescent="0.2">
      <c r="A3507" t="s">
        <v>27096</v>
      </c>
      <c r="B3507">
        <v>185496</v>
      </c>
      <c r="C3507">
        <v>607737</v>
      </c>
      <c r="D3507" t="s">
        <v>22321</v>
      </c>
      <c r="E3507" t="s">
        <v>24</v>
      </c>
      <c r="F3507">
        <v>995564060</v>
      </c>
      <c r="G3507" t="s">
        <v>6789</v>
      </c>
      <c r="H3507" t="s">
        <v>6790</v>
      </c>
      <c r="I3507" t="s">
        <v>30</v>
      </c>
      <c r="J3507" t="s">
        <v>26</v>
      </c>
      <c r="K3507">
        <v>490240</v>
      </c>
      <c r="L3507" t="s">
        <v>312</v>
      </c>
      <c r="M3507" t="s">
        <v>6791</v>
      </c>
      <c r="N3507" t="s">
        <v>1035</v>
      </c>
      <c r="O3507" t="s">
        <v>6792</v>
      </c>
      <c r="P3507" t="s">
        <v>6793</v>
      </c>
      <c r="Q3507" t="s">
        <v>6794</v>
      </c>
      <c r="R3507" t="s">
        <v>24417</v>
      </c>
      <c r="S3507" t="s">
        <v>28</v>
      </c>
      <c r="T3507" t="s">
        <v>262</v>
      </c>
      <c r="U3507" t="s">
        <v>4104</v>
      </c>
      <c r="V3507" t="s">
        <v>19936</v>
      </c>
      <c r="X3507" t="s">
        <v>24418</v>
      </c>
    </row>
    <row r="3508" spans="1:25" x14ac:dyDescent="0.2">
      <c r="A3508" t="s">
        <v>27096</v>
      </c>
      <c r="B3508">
        <v>185496</v>
      </c>
      <c r="C3508">
        <v>607737</v>
      </c>
      <c r="D3508" t="s">
        <v>22321</v>
      </c>
      <c r="E3508" t="s">
        <v>24</v>
      </c>
      <c r="F3508">
        <v>994489979</v>
      </c>
      <c r="G3508" t="s">
        <v>13641</v>
      </c>
      <c r="H3508" t="s">
        <v>13642</v>
      </c>
      <c r="I3508" t="s">
        <v>34</v>
      </c>
      <c r="J3508" t="s">
        <v>26</v>
      </c>
      <c r="K3508">
        <v>254320</v>
      </c>
      <c r="L3508" t="s">
        <v>45</v>
      </c>
      <c r="M3508" t="s">
        <v>13643</v>
      </c>
      <c r="N3508" t="s">
        <v>613</v>
      </c>
      <c r="O3508" t="s">
        <v>13644</v>
      </c>
      <c r="P3508" t="s">
        <v>13645</v>
      </c>
      <c r="Q3508" t="s">
        <v>13646</v>
      </c>
      <c r="R3508" t="s">
        <v>24419</v>
      </c>
      <c r="S3508" t="s">
        <v>28</v>
      </c>
      <c r="T3508" t="s">
        <v>47</v>
      </c>
      <c r="U3508" t="s">
        <v>833</v>
      </c>
      <c r="V3508" t="s">
        <v>24420</v>
      </c>
      <c r="X3508">
        <v>46855342771</v>
      </c>
      <c r="Y3508">
        <v>46855342700</v>
      </c>
    </row>
    <row r="3509" spans="1:25" x14ac:dyDescent="0.2">
      <c r="A3509" t="s">
        <v>27096</v>
      </c>
      <c r="B3509">
        <v>185496</v>
      </c>
      <c r="C3509">
        <v>607737</v>
      </c>
      <c r="D3509" t="s">
        <v>22321</v>
      </c>
      <c r="E3509" t="s">
        <v>24</v>
      </c>
      <c r="F3509">
        <v>999979500</v>
      </c>
      <c r="G3509" t="s">
        <v>386</v>
      </c>
      <c r="H3509" t="s">
        <v>387</v>
      </c>
      <c r="I3509" t="s">
        <v>25</v>
      </c>
      <c r="J3509" t="s">
        <v>26</v>
      </c>
      <c r="K3509">
        <v>286471</v>
      </c>
      <c r="L3509" t="s">
        <v>210</v>
      </c>
      <c r="M3509" t="s">
        <v>388</v>
      </c>
      <c r="N3509" t="s">
        <v>219</v>
      </c>
      <c r="O3509">
        <v>185</v>
      </c>
      <c r="P3509" t="s">
        <v>389</v>
      </c>
      <c r="Q3509" t="s">
        <v>390</v>
      </c>
      <c r="R3509" t="s">
        <v>24421</v>
      </c>
      <c r="S3509" t="s">
        <v>28</v>
      </c>
      <c r="T3509" t="s">
        <v>65</v>
      </c>
      <c r="U3509" t="s">
        <v>445</v>
      </c>
      <c r="V3509" t="s">
        <v>23499</v>
      </c>
      <c r="X3509" t="s">
        <v>24422</v>
      </c>
      <c r="Y3509">
        <v>390503152811</v>
      </c>
    </row>
    <row r="3510" spans="1:25" x14ac:dyDescent="0.2">
      <c r="A3510" t="s">
        <v>27096</v>
      </c>
      <c r="B3510">
        <v>185496</v>
      </c>
      <c r="C3510">
        <v>607737</v>
      </c>
      <c r="D3510" t="s">
        <v>22321</v>
      </c>
      <c r="E3510" t="s">
        <v>24</v>
      </c>
      <c r="F3510">
        <v>999827307</v>
      </c>
      <c r="G3510" t="s">
        <v>180</v>
      </c>
      <c r="H3510" t="s">
        <v>181</v>
      </c>
      <c r="I3510" t="s">
        <v>25</v>
      </c>
      <c r="J3510" t="s">
        <v>26</v>
      </c>
      <c r="K3510">
        <v>388220</v>
      </c>
      <c r="L3510" t="s">
        <v>99</v>
      </c>
      <c r="M3510" t="s">
        <v>182</v>
      </c>
      <c r="N3510" t="s">
        <v>101</v>
      </c>
      <c r="O3510">
        <v>10177</v>
      </c>
      <c r="P3510" t="s">
        <v>183</v>
      </c>
      <c r="Q3510" t="s">
        <v>184</v>
      </c>
      <c r="R3510" t="s">
        <v>24423</v>
      </c>
      <c r="S3510" t="s">
        <v>28</v>
      </c>
      <c r="T3510" t="s">
        <v>40</v>
      </c>
      <c r="U3510" t="s">
        <v>420</v>
      </c>
      <c r="V3510" t="s">
        <v>187</v>
      </c>
      <c r="X3510" t="s">
        <v>24424</v>
      </c>
      <c r="Y3510" t="s">
        <v>24425</v>
      </c>
    </row>
    <row r="3511" spans="1:25" x14ac:dyDescent="0.2">
      <c r="A3511" t="s">
        <v>27096</v>
      </c>
      <c r="B3511">
        <v>103500</v>
      </c>
      <c r="C3511">
        <v>285320</v>
      </c>
      <c r="D3511" t="s">
        <v>13991</v>
      </c>
      <c r="E3511" t="s">
        <v>24</v>
      </c>
      <c r="F3511">
        <v>998222345</v>
      </c>
      <c r="G3511" t="s">
        <v>6734</v>
      </c>
      <c r="H3511" t="s">
        <v>6735</v>
      </c>
      <c r="I3511" t="s">
        <v>25</v>
      </c>
      <c r="J3511" t="s">
        <v>26</v>
      </c>
      <c r="K3511">
        <v>117324</v>
      </c>
      <c r="L3511" t="s">
        <v>210</v>
      </c>
      <c r="M3511" t="s">
        <v>6736</v>
      </c>
      <c r="N3511" t="s">
        <v>6737</v>
      </c>
      <c r="O3511">
        <v>34170</v>
      </c>
      <c r="P3511" t="s">
        <v>6738</v>
      </c>
      <c r="Q3511" t="s">
        <v>6739</v>
      </c>
      <c r="R3511" t="s">
        <v>24426</v>
      </c>
      <c r="S3511" t="s">
        <v>28</v>
      </c>
      <c r="T3511" t="s">
        <v>47</v>
      </c>
      <c r="U3511" t="s">
        <v>6740</v>
      </c>
      <c r="V3511" t="s">
        <v>6741</v>
      </c>
      <c r="X3511" t="s">
        <v>24427</v>
      </c>
    </row>
    <row r="3512" spans="1:25" x14ac:dyDescent="0.2">
      <c r="A3512" t="s">
        <v>27096</v>
      </c>
      <c r="B3512">
        <v>103500</v>
      </c>
      <c r="C3512">
        <v>285320</v>
      </c>
      <c r="D3512" t="s">
        <v>13991</v>
      </c>
      <c r="E3512" t="s">
        <v>24</v>
      </c>
      <c r="F3512">
        <v>999844573</v>
      </c>
      <c r="G3512" t="s">
        <v>464</v>
      </c>
      <c r="H3512" t="s">
        <v>465</v>
      </c>
      <c r="I3512" t="s">
        <v>34</v>
      </c>
      <c r="J3512" t="s">
        <v>26</v>
      </c>
      <c r="K3512">
        <v>242640</v>
      </c>
      <c r="L3512" t="s">
        <v>238</v>
      </c>
      <c r="M3512" t="s">
        <v>466</v>
      </c>
      <c r="N3512" t="s">
        <v>467</v>
      </c>
      <c r="O3512" t="s">
        <v>468</v>
      </c>
      <c r="P3512" t="s">
        <v>469</v>
      </c>
      <c r="Q3512" t="s">
        <v>470</v>
      </c>
      <c r="R3512" t="s">
        <v>24428</v>
      </c>
      <c r="S3512" t="s">
        <v>28</v>
      </c>
      <c r="T3512" t="s">
        <v>47</v>
      </c>
      <c r="U3512" t="s">
        <v>8078</v>
      </c>
      <c r="V3512" t="s">
        <v>24429</v>
      </c>
      <c r="X3512" t="s">
        <v>24430</v>
      </c>
    </row>
    <row r="3513" spans="1:25" x14ac:dyDescent="0.2">
      <c r="A3513" t="s">
        <v>27096</v>
      </c>
      <c r="B3513">
        <v>103500</v>
      </c>
      <c r="C3513">
        <v>285320</v>
      </c>
      <c r="D3513" t="s">
        <v>13991</v>
      </c>
      <c r="E3513" t="s">
        <v>24</v>
      </c>
      <c r="F3513">
        <v>999660564</v>
      </c>
      <c r="G3513" t="s">
        <v>20224</v>
      </c>
      <c r="H3513" t="s">
        <v>14842</v>
      </c>
      <c r="I3513" t="s">
        <v>25</v>
      </c>
      <c r="J3513" t="s">
        <v>26</v>
      </c>
      <c r="K3513">
        <v>271320</v>
      </c>
      <c r="L3513" t="s">
        <v>210</v>
      </c>
      <c r="M3513" t="s">
        <v>20225</v>
      </c>
      <c r="N3513" t="s">
        <v>285</v>
      </c>
      <c r="O3513">
        <v>20125</v>
      </c>
      <c r="P3513" t="s">
        <v>20226</v>
      </c>
      <c r="Q3513" t="s">
        <v>20227</v>
      </c>
      <c r="R3513" t="s">
        <v>24431</v>
      </c>
      <c r="S3513" t="s">
        <v>28</v>
      </c>
      <c r="T3513" t="s">
        <v>262</v>
      </c>
      <c r="U3513" t="s">
        <v>213</v>
      </c>
      <c r="V3513" t="s">
        <v>20228</v>
      </c>
      <c r="X3513" t="s">
        <v>20369</v>
      </c>
      <c r="Y3513" t="s">
        <v>20370</v>
      </c>
    </row>
    <row r="3514" spans="1:25" x14ac:dyDescent="0.2">
      <c r="A3514" t="s">
        <v>27096</v>
      </c>
      <c r="B3514">
        <v>103500</v>
      </c>
      <c r="C3514">
        <v>285320</v>
      </c>
      <c r="D3514" t="s">
        <v>13991</v>
      </c>
      <c r="E3514" t="s">
        <v>24</v>
      </c>
      <c r="F3514">
        <v>999582382</v>
      </c>
      <c r="G3514" t="s">
        <v>7893</v>
      </c>
      <c r="H3514" t="s">
        <v>1028</v>
      </c>
      <c r="I3514" t="s">
        <v>25</v>
      </c>
      <c r="J3514" t="s">
        <v>26</v>
      </c>
      <c r="K3514">
        <v>312040</v>
      </c>
      <c r="L3514" t="s">
        <v>99</v>
      </c>
      <c r="M3514" t="s">
        <v>7894</v>
      </c>
      <c r="N3514" t="s">
        <v>264</v>
      </c>
      <c r="O3514">
        <v>11525</v>
      </c>
      <c r="P3514" t="s">
        <v>7895</v>
      </c>
      <c r="Q3514" t="s">
        <v>7896</v>
      </c>
      <c r="R3514" t="s">
        <v>24432</v>
      </c>
      <c r="S3514" t="s">
        <v>28</v>
      </c>
      <c r="T3514" t="s">
        <v>47</v>
      </c>
      <c r="U3514" t="s">
        <v>478</v>
      </c>
      <c r="V3514" t="s">
        <v>7897</v>
      </c>
      <c r="X3514">
        <v>302106682717</v>
      </c>
      <c r="Y3514">
        <v>302106682703</v>
      </c>
    </row>
    <row r="3515" spans="1:25" x14ac:dyDescent="0.2">
      <c r="A3515" t="s">
        <v>27096</v>
      </c>
      <c r="B3515">
        <v>103500</v>
      </c>
      <c r="C3515">
        <v>285320</v>
      </c>
      <c r="D3515" t="s">
        <v>13991</v>
      </c>
      <c r="E3515" t="s">
        <v>57</v>
      </c>
      <c r="F3515">
        <v>998076554</v>
      </c>
      <c r="G3515" t="s">
        <v>13717</v>
      </c>
      <c r="H3515" t="s">
        <v>13718</v>
      </c>
      <c r="I3515" t="s">
        <v>30</v>
      </c>
      <c r="J3515" t="s">
        <v>26</v>
      </c>
      <c r="K3515">
        <v>830650</v>
      </c>
      <c r="L3515" t="s">
        <v>210</v>
      </c>
      <c r="M3515" t="s">
        <v>13719</v>
      </c>
      <c r="N3515" t="s">
        <v>219</v>
      </c>
      <c r="O3515">
        <v>156</v>
      </c>
      <c r="P3515" t="s">
        <v>13720</v>
      </c>
      <c r="Q3515" t="s">
        <v>13721</v>
      </c>
      <c r="R3515" t="s">
        <v>24433</v>
      </c>
      <c r="S3515" t="s">
        <v>28</v>
      </c>
      <c r="T3515" t="s">
        <v>65</v>
      </c>
      <c r="U3515" t="s">
        <v>929</v>
      </c>
      <c r="V3515" t="s">
        <v>14567</v>
      </c>
      <c r="X3515" t="s">
        <v>17812</v>
      </c>
      <c r="Y3515" t="s">
        <v>17813</v>
      </c>
    </row>
    <row r="3516" spans="1:25" x14ac:dyDescent="0.2">
      <c r="A3516" t="s">
        <v>27096</v>
      </c>
      <c r="B3516">
        <v>103500</v>
      </c>
      <c r="C3516">
        <v>285320</v>
      </c>
      <c r="D3516" t="s">
        <v>13991</v>
      </c>
      <c r="E3516" t="s">
        <v>24</v>
      </c>
      <c r="F3516">
        <v>999651252</v>
      </c>
      <c r="G3516" t="s">
        <v>3525</v>
      </c>
      <c r="H3516" t="s">
        <v>3526</v>
      </c>
      <c r="I3516" t="s">
        <v>25</v>
      </c>
      <c r="J3516" t="s">
        <v>26</v>
      </c>
      <c r="K3516">
        <v>313240</v>
      </c>
      <c r="L3516" t="s">
        <v>486</v>
      </c>
      <c r="M3516" t="s">
        <v>3527</v>
      </c>
      <c r="N3516" t="s">
        <v>488</v>
      </c>
      <c r="O3516">
        <v>1111</v>
      </c>
      <c r="P3516" t="s">
        <v>3528</v>
      </c>
      <c r="Q3516" t="s">
        <v>3529</v>
      </c>
      <c r="R3516" t="s">
        <v>24434</v>
      </c>
      <c r="S3516" t="s">
        <v>28</v>
      </c>
      <c r="T3516" t="s">
        <v>262</v>
      </c>
      <c r="U3516" t="s">
        <v>3434</v>
      </c>
      <c r="V3516" t="s">
        <v>24435</v>
      </c>
      <c r="X3516" t="s">
        <v>24436</v>
      </c>
      <c r="Y3516" t="s">
        <v>24437</v>
      </c>
    </row>
    <row r="3517" spans="1:25" x14ac:dyDescent="0.2">
      <c r="A3517" t="s">
        <v>27096</v>
      </c>
      <c r="B3517">
        <v>103500</v>
      </c>
      <c r="C3517">
        <v>285320</v>
      </c>
      <c r="D3517" t="s">
        <v>13991</v>
      </c>
      <c r="E3517" t="s">
        <v>24</v>
      </c>
      <c r="F3517">
        <v>999827307</v>
      </c>
      <c r="G3517" t="s">
        <v>180</v>
      </c>
      <c r="H3517" t="s">
        <v>181</v>
      </c>
      <c r="I3517" t="s">
        <v>25</v>
      </c>
      <c r="J3517" t="s">
        <v>26</v>
      </c>
      <c r="K3517">
        <v>352440</v>
      </c>
      <c r="L3517" t="s">
        <v>99</v>
      </c>
      <c r="M3517" t="s">
        <v>182</v>
      </c>
      <c r="N3517" t="s">
        <v>101</v>
      </c>
      <c r="O3517">
        <v>10177</v>
      </c>
      <c r="P3517" t="s">
        <v>183</v>
      </c>
      <c r="Q3517" t="s">
        <v>184</v>
      </c>
      <c r="R3517" t="s">
        <v>24438</v>
      </c>
      <c r="S3517" t="s">
        <v>28</v>
      </c>
      <c r="T3517" t="s">
        <v>40</v>
      </c>
      <c r="U3517" t="s">
        <v>186</v>
      </c>
      <c r="V3517" t="s">
        <v>187</v>
      </c>
      <c r="X3517" t="s">
        <v>188</v>
      </c>
      <c r="Y3517" t="s">
        <v>24439</v>
      </c>
    </row>
    <row r="3518" spans="1:25" x14ac:dyDescent="0.2">
      <c r="A3518" t="s">
        <v>27096</v>
      </c>
      <c r="B3518">
        <v>103500</v>
      </c>
      <c r="C3518">
        <v>285320</v>
      </c>
      <c r="D3518" t="s">
        <v>13991</v>
      </c>
      <c r="E3518" t="s">
        <v>24</v>
      </c>
      <c r="F3518">
        <v>999864652</v>
      </c>
      <c r="G3518" t="s">
        <v>7308</v>
      </c>
      <c r="H3518" t="s">
        <v>6752</v>
      </c>
      <c r="I3518" t="s">
        <v>34</v>
      </c>
      <c r="J3518" t="s">
        <v>26</v>
      </c>
      <c r="K3518">
        <v>321265.59999999998</v>
      </c>
      <c r="L3518" t="s">
        <v>138</v>
      </c>
      <c r="M3518" t="s">
        <v>7309</v>
      </c>
      <c r="N3518" t="s">
        <v>952</v>
      </c>
      <c r="O3518" t="s">
        <v>7310</v>
      </c>
      <c r="P3518" t="s">
        <v>7311</v>
      </c>
      <c r="Q3518" t="s">
        <v>7312</v>
      </c>
      <c r="R3518" t="s">
        <v>24440</v>
      </c>
      <c r="S3518" t="s">
        <v>28</v>
      </c>
      <c r="T3518" t="s">
        <v>47</v>
      </c>
      <c r="U3518" t="s">
        <v>7360</v>
      </c>
      <c r="V3518" t="s">
        <v>7361</v>
      </c>
      <c r="X3518" t="s">
        <v>7362</v>
      </c>
    </row>
    <row r="3519" spans="1:25" x14ac:dyDescent="0.2">
      <c r="A3519" t="s">
        <v>27096</v>
      </c>
      <c r="B3519">
        <v>103500</v>
      </c>
      <c r="C3519">
        <v>285320</v>
      </c>
      <c r="D3519" t="s">
        <v>13991</v>
      </c>
      <c r="E3519" t="s">
        <v>24</v>
      </c>
      <c r="F3519">
        <v>999630009</v>
      </c>
      <c r="G3519" t="s">
        <v>5221</v>
      </c>
      <c r="H3519" t="s">
        <v>5222</v>
      </c>
      <c r="I3519" t="s">
        <v>34</v>
      </c>
      <c r="J3519" t="s">
        <v>26</v>
      </c>
      <c r="K3519">
        <v>315080</v>
      </c>
      <c r="L3519" t="s">
        <v>27</v>
      </c>
      <c r="M3519" t="s">
        <v>5223</v>
      </c>
      <c r="N3519" t="s">
        <v>4021</v>
      </c>
      <c r="O3519">
        <v>85579</v>
      </c>
      <c r="P3519" t="s">
        <v>5224</v>
      </c>
      <c r="Q3519" t="s">
        <v>5225</v>
      </c>
      <c r="R3519" t="s">
        <v>24441</v>
      </c>
      <c r="S3519" t="s">
        <v>28</v>
      </c>
      <c r="T3519" t="s">
        <v>47</v>
      </c>
      <c r="U3519" t="s">
        <v>2803</v>
      </c>
      <c r="V3519" t="s">
        <v>10397</v>
      </c>
      <c r="X3519" t="s">
        <v>14007</v>
      </c>
    </row>
    <row r="3520" spans="1:25" x14ac:dyDescent="0.2">
      <c r="A3520" t="s">
        <v>27096</v>
      </c>
      <c r="B3520">
        <v>103500</v>
      </c>
      <c r="C3520">
        <v>285320</v>
      </c>
      <c r="D3520" t="s">
        <v>13991</v>
      </c>
      <c r="E3520" t="s">
        <v>24</v>
      </c>
      <c r="F3520">
        <v>998305765</v>
      </c>
      <c r="G3520" t="s">
        <v>15559</v>
      </c>
      <c r="H3520" t="s">
        <v>15560</v>
      </c>
      <c r="I3520" t="s">
        <v>30</v>
      </c>
      <c r="J3520" t="s">
        <v>26</v>
      </c>
      <c r="K3520">
        <v>295800</v>
      </c>
      <c r="L3520" t="s">
        <v>138</v>
      </c>
      <c r="M3520" t="s">
        <v>15561</v>
      </c>
      <c r="N3520" t="s">
        <v>2320</v>
      </c>
      <c r="O3520" t="s">
        <v>15562</v>
      </c>
      <c r="Q3520" t="s">
        <v>15563</v>
      </c>
      <c r="R3520" t="s">
        <v>24442</v>
      </c>
      <c r="S3520" t="s">
        <v>28</v>
      </c>
      <c r="T3520" t="s">
        <v>65</v>
      </c>
      <c r="U3520" t="s">
        <v>673</v>
      </c>
      <c r="V3520" t="s">
        <v>46</v>
      </c>
      <c r="X3520" t="s">
        <v>20698</v>
      </c>
    </row>
    <row r="3521" spans="1:25" x14ac:dyDescent="0.2">
      <c r="A3521" t="s">
        <v>27096</v>
      </c>
      <c r="B3521">
        <v>98966</v>
      </c>
      <c r="C3521">
        <v>261669</v>
      </c>
      <c r="D3521" t="s">
        <v>24443</v>
      </c>
      <c r="E3521" t="s">
        <v>24</v>
      </c>
      <c r="F3521">
        <v>999627875</v>
      </c>
      <c r="G3521" t="s">
        <v>1373</v>
      </c>
      <c r="H3521" t="s">
        <v>1374</v>
      </c>
      <c r="I3521" t="s">
        <v>25</v>
      </c>
      <c r="J3521" t="s">
        <v>26</v>
      </c>
      <c r="K3521">
        <v>139421</v>
      </c>
      <c r="L3521" t="s">
        <v>45</v>
      </c>
      <c r="M3521" t="s">
        <v>1375</v>
      </c>
      <c r="N3521" t="s">
        <v>613</v>
      </c>
      <c r="O3521" t="s">
        <v>1376</v>
      </c>
      <c r="P3521" t="s">
        <v>1377</v>
      </c>
      <c r="Q3521" t="s">
        <v>1378</v>
      </c>
      <c r="R3521" t="s">
        <v>24444</v>
      </c>
      <c r="S3521" t="s">
        <v>28</v>
      </c>
      <c r="T3521" t="s">
        <v>40</v>
      </c>
      <c r="U3521" t="s">
        <v>426</v>
      </c>
      <c r="V3521" t="s">
        <v>24445</v>
      </c>
      <c r="X3521" t="s">
        <v>24446</v>
      </c>
      <c r="Y3521" t="s">
        <v>18019</v>
      </c>
    </row>
    <row r="3522" spans="1:25" x14ac:dyDescent="0.2">
      <c r="A3522" t="s">
        <v>27096</v>
      </c>
      <c r="B3522">
        <v>98966</v>
      </c>
      <c r="C3522">
        <v>261669</v>
      </c>
      <c r="D3522" t="s">
        <v>24443</v>
      </c>
      <c r="E3522" t="s">
        <v>24</v>
      </c>
      <c r="F3522">
        <v>999988909</v>
      </c>
      <c r="G3522" t="s">
        <v>1395</v>
      </c>
      <c r="H3522" t="s">
        <v>1396</v>
      </c>
      <c r="I3522" t="s">
        <v>25</v>
      </c>
      <c r="J3522" t="s">
        <v>26</v>
      </c>
      <c r="K3522">
        <v>118063.8</v>
      </c>
      <c r="L3522" t="s">
        <v>312</v>
      </c>
      <c r="M3522" t="s">
        <v>1397</v>
      </c>
      <c r="N3522" t="s">
        <v>1398</v>
      </c>
      <c r="O3522" t="s">
        <v>1399</v>
      </c>
      <c r="P3522" t="s">
        <v>1400</v>
      </c>
      <c r="Q3522" t="s">
        <v>1401</v>
      </c>
      <c r="R3522" t="s">
        <v>24447</v>
      </c>
      <c r="S3522" t="s">
        <v>28</v>
      </c>
      <c r="T3522" t="s">
        <v>40</v>
      </c>
      <c r="U3522" t="s">
        <v>12396</v>
      </c>
      <c r="V3522" t="s">
        <v>14852</v>
      </c>
      <c r="X3522" t="s">
        <v>14853</v>
      </c>
      <c r="Y3522" t="s">
        <v>24448</v>
      </c>
    </row>
    <row r="3523" spans="1:25" x14ac:dyDescent="0.2">
      <c r="A3523" t="s">
        <v>27096</v>
      </c>
      <c r="B3523">
        <v>98966</v>
      </c>
      <c r="C3523">
        <v>261669</v>
      </c>
      <c r="D3523" t="s">
        <v>24443</v>
      </c>
      <c r="E3523" t="s">
        <v>24</v>
      </c>
      <c r="F3523">
        <v>998437103</v>
      </c>
      <c r="G3523" t="s">
        <v>5548</v>
      </c>
      <c r="H3523" t="s">
        <v>15594</v>
      </c>
      <c r="I3523" t="s">
        <v>34</v>
      </c>
      <c r="J3523" t="s">
        <v>26</v>
      </c>
      <c r="K3523">
        <v>59599</v>
      </c>
      <c r="L3523" t="s">
        <v>3239</v>
      </c>
      <c r="M3523" t="s">
        <v>5550</v>
      </c>
      <c r="N3523" t="s">
        <v>5551</v>
      </c>
      <c r="O3523" t="s">
        <v>5552</v>
      </c>
      <c r="P3523" t="s">
        <v>5553</v>
      </c>
      <c r="R3523" t="s">
        <v>24449</v>
      </c>
      <c r="S3523" t="s">
        <v>28</v>
      </c>
      <c r="T3523" t="s">
        <v>65</v>
      </c>
      <c r="U3523" t="s">
        <v>8996</v>
      </c>
      <c r="V3523" t="s">
        <v>23262</v>
      </c>
      <c r="X3523" t="s">
        <v>23263</v>
      </c>
      <c r="Y3523" t="s">
        <v>21353</v>
      </c>
    </row>
    <row r="3524" spans="1:25" x14ac:dyDescent="0.2">
      <c r="A3524" t="s">
        <v>27096</v>
      </c>
      <c r="B3524">
        <v>98966</v>
      </c>
      <c r="C3524">
        <v>261669</v>
      </c>
      <c r="D3524" t="s">
        <v>24443</v>
      </c>
      <c r="E3524" t="s">
        <v>57</v>
      </c>
      <c r="F3524">
        <v>999984059</v>
      </c>
      <c r="G3524" t="s">
        <v>552</v>
      </c>
      <c r="H3524" t="s">
        <v>553</v>
      </c>
      <c r="I3524" t="s">
        <v>25</v>
      </c>
      <c r="J3524" t="s">
        <v>26</v>
      </c>
      <c r="K3524">
        <v>188295.39</v>
      </c>
      <c r="L3524" t="s">
        <v>27</v>
      </c>
      <c r="M3524" t="s">
        <v>554</v>
      </c>
      <c r="N3524" t="s">
        <v>555</v>
      </c>
      <c r="O3524">
        <v>80686</v>
      </c>
      <c r="P3524" t="s">
        <v>556</v>
      </c>
      <c r="Q3524" t="s">
        <v>557</v>
      </c>
      <c r="R3524" t="s">
        <v>24450</v>
      </c>
      <c r="S3524" t="s">
        <v>28</v>
      </c>
      <c r="T3524" t="s">
        <v>40</v>
      </c>
      <c r="U3524" t="s">
        <v>929</v>
      </c>
      <c r="V3524" t="s">
        <v>1406</v>
      </c>
      <c r="X3524" t="s">
        <v>6528</v>
      </c>
      <c r="Y3524" t="s">
        <v>636</v>
      </c>
    </row>
    <row r="3525" spans="1:25" x14ac:dyDescent="0.2">
      <c r="A3525" t="s">
        <v>27096</v>
      </c>
      <c r="B3525">
        <v>98966</v>
      </c>
      <c r="C3525">
        <v>261669</v>
      </c>
      <c r="D3525" t="s">
        <v>24443</v>
      </c>
      <c r="E3525" t="s">
        <v>24</v>
      </c>
      <c r="F3525">
        <v>999949721</v>
      </c>
      <c r="G3525" t="s">
        <v>9829</v>
      </c>
      <c r="H3525" t="s">
        <v>9830</v>
      </c>
      <c r="I3525" t="s">
        <v>30</v>
      </c>
      <c r="J3525" t="s">
        <v>26</v>
      </c>
      <c r="K3525">
        <v>70299</v>
      </c>
      <c r="L3525" t="s">
        <v>210</v>
      </c>
      <c r="M3525" t="s">
        <v>9831</v>
      </c>
      <c r="N3525" t="s">
        <v>219</v>
      </c>
      <c r="O3525">
        <v>131</v>
      </c>
      <c r="P3525" t="s">
        <v>9832</v>
      </c>
      <c r="R3525" t="s">
        <v>24451</v>
      </c>
      <c r="S3525" t="s">
        <v>28</v>
      </c>
      <c r="T3525" t="s">
        <v>65</v>
      </c>
      <c r="U3525" t="s">
        <v>421</v>
      </c>
      <c r="V3525" t="s">
        <v>6669</v>
      </c>
      <c r="X3525" t="s">
        <v>24452</v>
      </c>
      <c r="Y3525" t="s">
        <v>17259</v>
      </c>
    </row>
    <row r="3526" spans="1:25" x14ac:dyDescent="0.2">
      <c r="A3526" t="s">
        <v>27096</v>
      </c>
      <c r="B3526">
        <v>98966</v>
      </c>
      <c r="C3526">
        <v>261669</v>
      </c>
      <c r="D3526" t="s">
        <v>24443</v>
      </c>
      <c r="E3526" t="s">
        <v>24</v>
      </c>
      <c r="F3526">
        <v>997720661</v>
      </c>
      <c r="G3526" t="s">
        <v>24453</v>
      </c>
      <c r="H3526" t="s">
        <v>24454</v>
      </c>
      <c r="I3526" t="s">
        <v>30</v>
      </c>
      <c r="J3526" t="s">
        <v>26</v>
      </c>
      <c r="K3526">
        <v>36957.800000000003</v>
      </c>
      <c r="L3526" t="s">
        <v>372</v>
      </c>
      <c r="M3526" t="s">
        <v>24455</v>
      </c>
      <c r="N3526" t="s">
        <v>6123</v>
      </c>
      <c r="O3526" t="s">
        <v>24456</v>
      </c>
      <c r="P3526" t="s">
        <v>24457</v>
      </c>
      <c r="R3526" t="s">
        <v>24458</v>
      </c>
      <c r="S3526" t="s">
        <v>28</v>
      </c>
      <c r="T3526" t="s">
        <v>47</v>
      </c>
      <c r="U3526" t="s">
        <v>2803</v>
      </c>
      <c r="V3526" t="s">
        <v>24459</v>
      </c>
      <c r="X3526">
        <v>420261710561</v>
      </c>
      <c r="Y3526">
        <v>420261710563</v>
      </c>
    </row>
    <row r="3527" spans="1:25" x14ac:dyDescent="0.2">
      <c r="A3527" t="s">
        <v>27096</v>
      </c>
      <c r="B3527">
        <v>98966</v>
      </c>
      <c r="C3527">
        <v>261669</v>
      </c>
      <c r="D3527" t="s">
        <v>24443</v>
      </c>
      <c r="E3527" t="s">
        <v>24</v>
      </c>
      <c r="F3527">
        <v>999956705</v>
      </c>
      <c r="G3527" t="s">
        <v>160</v>
      </c>
      <c r="H3527" t="s">
        <v>161</v>
      </c>
      <c r="I3527" t="s">
        <v>30</v>
      </c>
      <c r="J3527" t="s">
        <v>26</v>
      </c>
      <c r="K3527">
        <v>87209</v>
      </c>
      <c r="L3527" t="s">
        <v>82</v>
      </c>
      <c r="M3527" t="s">
        <v>162</v>
      </c>
      <c r="N3527" t="s">
        <v>163</v>
      </c>
      <c r="O3527">
        <v>78990</v>
      </c>
      <c r="P3527" t="s">
        <v>164</v>
      </c>
      <c r="Q3527" t="s">
        <v>165</v>
      </c>
      <c r="R3527" t="s">
        <v>24460</v>
      </c>
      <c r="S3527" t="s">
        <v>28</v>
      </c>
      <c r="T3527" t="s">
        <v>47</v>
      </c>
      <c r="U3527" t="s">
        <v>2470</v>
      </c>
      <c r="V3527" t="s">
        <v>7398</v>
      </c>
      <c r="X3527" t="s">
        <v>16884</v>
      </c>
      <c r="Y3527" t="s">
        <v>22365</v>
      </c>
    </row>
    <row r="3528" spans="1:25" x14ac:dyDescent="0.2">
      <c r="A3528" t="s">
        <v>27096</v>
      </c>
      <c r="B3528">
        <v>98966</v>
      </c>
      <c r="C3528">
        <v>261669</v>
      </c>
      <c r="D3528" t="s">
        <v>24443</v>
      </c>
      <c r="E3528" t="s">
        <v>24</v>
      </c>
      <c r="F3528">
        <v>999978239</v>
      </c>
      <c r="G3528" t="s">
        <v>393</v>
      </c>
      <c r="H3528" t="s">
        <v>394</v>
      </c>
      <c r="I3528" t="s">
        <v>25</v>
      </c>
      <c r="J3528" t="s">
        <v>26</v>
      </c>
      <c r="K3528">
        <v>65912</v>
      </c>
      <c r="L3528" t="s">
        <v>99</v>
      </c>
      <c r="M3528" t="s">
        <v>395</v>
      </c>
      <c r="N3528" t="s">
        <v>396</v>
      </c>
      <c r="O3528">
        <v>15341</v>
      </c>
      <c r="P3528" t="s">
        <v>397</v>
      </c>
      <c r="Q3528" t="s">
        <v>398</v>
      </c>
      <c r="R3528" t="s">
        <v>24461</v>
      </c>
      <c r="S3528" t="s">
        <v>28</v>
      </c>
      <c r="T3528" t="s">
        <v>47</v>
      </c>
      <c r="U3528" t="s">
        <v>4686</v>
      </c>
      <c r="V3528" t="s">
        <v>400</v>
      </c>
      <c r="X3528">
        <v>302106503036</v>
      </c>
      <c r="Y3528">
        <v>302106522623</v>
      </c>
    </row>
    <row r="3529" spans="1:25" x14ac:dyDescent="0.2">
      <c r="A3529" t="s">
        <v>27096</v>
      </c>
      <c r="B3529">
        <v>98966</v>
      </c>
      <c r="C3529">
        <v>261669</v>
      </c>
      <c r="D3529" t="s">
        <v>24443</v>
      </c>
      <c r="E3529" t="s">
        <v>24</v>
      </c>
      <c r="F3529">
        <v>999827307</v>
      </c>
      <c r="G3529" t="s">
        <v>180</v>
      </c>
      <c r="H3529" t="s">
        <v>181</v>
      </c>
      <c r="I3529" t="s">
        <v>25</v>
      </c>
      <c r="J3529" t="s">
        <v>26</v>
      </c>
      <c r="K3529">
        <v>21346.5</v>
      </c>
      <c r="L3529" t="s">
        <v>99</v>
      </c>
      <c r="M3529" t="s">
        <v>182</v>
      </c>
      <c r="N3529" t="s">
        <v>101</v>
      </c>
      <c r="O3529">
        <v>10177</v>
      </c>
      <c r="P3529" t="s">
        <v>183</v>
      </c>
      <c r="Q3529" t="s">
        <v>184</v>
      </c>
      <c r="R3529" t="s">
        <v>24462</v>
      </c>
      <c r="S3529" t="s">
        <v>28</v>
      </c>
      <c r="T3529" t="s">
        <v>40</v>
      </c>
      <c r="U3529" t="s">
        <v>186</v>
      </c>
      <c r="V3529" t="s">
        <v>187</v>
      </c>
      <c r="X3529" t="s">
        <v>188</v>
      </c>
      <c r="Y3529" t="s">
        <v>24439</v>
      </c>
    </row>
    <row r="3530" spans="1:25" x14ac:dyDescent="0.2">
      <c r="A3530" t="s">
        <v>27096</v>
      </c>
      <c r="B3530">
        <v>98966</v>
      </c>
      <c r="C3530">
        <v>261669</v>
      </c>
      <c r="D3530" t="s">
        <v>24443</v>
      </c>
      <c r="E3530" t="s">
        <v>24</v>
      </c>
      <c r="F3530">
        <v>983714249</v>
      </c>
      <c r="G3530" t="s">
        <v>22319</v>
      </c>
      <c r="H3530" t="s">
        <v>22320</v>
      </c>
      <c r="I3530" t="s">
        <v>209</v>
      </c>
      <c r="J3530" t="s">
        <v>26</v>
      </c>
      <c r="K3530">
        <v>59385</v>
      </c>
      <c r="L3530" t="s">
        <v>192</v>
      </c>
      <c r="M3530" t="s">
        <v>24463</v>
      </c>
      <c r="N3530" t="s">
        <v>212</v>
      </c>
      <c r="O3530">
        <v>1200</v>
      </c>
      <c r="R3530" t="s">
        <v>24464</v>
      </c>
      <c r="S3530" t="s">
        <v>28</v>
      </c>
      <c r="T3530" t="s">
        <v>47</v>
      </c>
      <c r="U3530" t="s">
        <v>1198</v>
      </c>
      <c r="V3530" t="s">
        <v>9873</v>
      </c>
      <c r="X3530" t="s">
        <v>24465</v>
      </c>
      <c r="Y3530" t="s">
        <v>24466</v>
      </c>
    </row>
    <row r="3531" spans="1:25" x14ac:dyDescent="0.2">
      <c r="A3531" t="s">
        <v>27096</v>
      </c>
      <c r="B3531">
        <v>98966</v>
      </c>
      <c r="C3531">
        <v>261669</v>
      </c>
      <c r="D3531" t="s">
        <v>24443</v>
      </c>
      <c r="E3531" t="s">
        <v>24</v>
      </c>
      <c r="F3531">
        <v>999521854</v>
      </c>
      <c r="G3531" t="s">
        <v>24467</v>
      </c>
      <c r="H3531" t="s">
        <v>15519</v>
      </c>
      <c r="I3531" t="s">
        <v>25</v>
      </c>
      <c r="J3531" t="s">
        <v>26</v>
      </c>
      <c r="K3531">
        <v>63943.199999999997</v>
      </c>
      <c r="L3531" t="s">
        <v>261</v>
      </c>
      <c r="M3531" t="s">
        <v>24468</v>
      </c>
      <c r="N3531" t="s">
        <v>866</v>
      </c>
      <c r="O3531">
        <v>130</v>
      </c>
      <c r="P3531" t="s">
        <v>24469</v>
      </c>
      <c r="R3531" t="s">
        <v>24470</v>
      </c>
      <c r="S3531" t="s">
        <v>28</v>
      </c>
      <c r="T3531" t="s">
        <v>65</v>
      </c>
      <c r="U3531" t="s">
        <v>8687</v>
      </c>
      <c r="V3531" t="s">
        <v>24471</v>
      </c>
      <c r="X3531">
        <v>35894242810</v>
      </c>
      <c r="Y3531">
        <v>358942428110</v>
      </c>
    </row>
    <row r="3532" spans="1:25" x14ac:dyDescent="0.2">
      <c r="A3532" t="s">
        <v>27096</v>
      </c>
      <c r="B3532">
        <v>98966</v>
      </c>
      <c r="C3532">
        <v>261669</v>
      </c>
      <c r="D3532" t="s">
        <v>24443</v>
      </c>
      <c r="E3532" t="s">
        <v>24</v>
      </c>
      <c r="F3532">
        <v>987994083</v>
      </c>
      <c r="G3532" t="s">
        <v>13012</v>
      </c>
      <c r="H3532" t="s">
        <v>13013</v>
      </c>
      <c r="I3532" t="s">
        <v>325</v>
      </c>
      <c r="J3532" t="s">
        <v>26</v>
      </c>
      <c r="K3532">
        <v>91386.559999999998</v>
      </c>
      <c r="L3532" t="s">
        <v>312</v>
      </c>
      <c r="M3532" t="s">
        <v>13014</v>
      </c>
      <c r="N3532" t="s">
        <v>2220</v>
      </c>
      <c r="O3532" t="s">
        <v>13015</v>
      </c>
      <c r="P3532" t="s">
        <v>13016</v>
      </c>
      <c r="R3532" t="s">
        <v>24472</v>
      </c>
      <c r="S3532" t="s">
        <v>28</v>
      </c>
      <c r="T3532" t="s">
        <v>65</v>
      </c>
      <c r="U3532" t="s">
        <v>2398</v>
      </c>
      <c r="V3532" t="s">
        <v>9002</v>
      </c>
      <c r="X3532">
        <v>31263552336</v>
      </c>
      <c r="Y3532">
        <v>31263515051</v>
      </c>
    </row>
    <row r="3533" spans="1:25" x14ac:dyDescent="0.2">
      <c r="A3533" t="s">
        <v>27096</v>
      </c>
      <c r="B3533">
        <v>98966</v>
      </c>
      <c r="C3533">
        <v>261669</v>
      </c>
      <c r="D3533" t="s">
        <v>24443</v>
      </c>
      <c r="E3533" t="s">
        <v>24</v>
      </c>
      <c r="F3533">
        <v>984488212</v>
      </c>
      <c r="G3533" t="s">
        <v>11561</v>
      </c>
      <c r="H3533" t="s">
        <v>11562</v>
      </c>
      <c r="I3533" t="s">
        <v>209</v>
      </c>
      <c r="J3533" t="s">
        <v>26</v>
      </c>
      <c r="K3533">
        <v>33598</v>
      </c>
      <c r="L3533" t="s">
        <v>192</v>
      </c>
      <c r="M3533" t="s">
        <v>11563</v>
      </c>
      <c r="N3533" t="s">
        <v>212</v>
      </c>
      <c r="O3533">
        <v>1000</v>
      </c>
      <c r="P3533" t="s">
        <v>11564</v>
      </c>
      <c r="Q3533" t="s">
        <v>11565</v>
      </c>
      <c r="R3533" t="s">
        <v>24473</v>
      </c>
      <c r="S3533" t="s">
        <v>28</v>
      </c>
      <c r="T3533" t="s">
        <v>47</v>
      </c>
      <c r="U3533" t="s">
        <v>11567</v>
      </c>
      <c r="V3533" t="s">
        <v>11568</v>
      </c>
      <c r="X3533" t="s">
        <v>24474</v>
      </c>
      <c r="Y3533" t="s">
        <v>24475</v>
      </c>
    </row>
    <row r="3534" spans="1:25" x14ac:dyDescent="0.2">
      <c r="A3534" t="s">
        <v>27096</v>
      </c>
      <c r="B3534">
        <v>98966</v>
      </c>
      <c r="C3534">
        <v>261669</v>
      </c>
      <c r="D3534" t="s">
        <v>24443</v>
      </c>
      <c r="E3534" t="s">
        <v>24</v>
      </c>
      <c r="F3534">
        <v>987762059</v>
      </c>
      <c r="G3534" t="s">
        <v>24476</v>
      </c>
      <c r="H3534" t="s">
        <v>24477</v>
      </c>
      <c r="I3534" t="s">
        <v>209</v>
      </c>
      <c r="J3534" t="s">
        <v>26</v>
      </c>
      <c r="K3534">
        <v>12010.75</v>
      </c>
      <c r="L3534" t="s">
        <v>906</v>
      </c>
      <c r="M3534" t="s">
        <v>24478</v>
      </c>
      <c r="N3534" t="s">
        <v>908</v>
      </c>
      <c r="O3534">
        <v>6420</v>
      </c>
      <c r="P3534" t="s">
        <v>24479</v>
      </c>
      <c r="R3534" t="s">
        <v>24480</v>
      </c>
      <c r="S3534" t="s">
        <v>28</v>
      </c>
      <c r="T3534" t="s">
        <v>40</v>
      </c>
      <c r="U3534" t="s">
        <v>24481</v>
      </c>
      <c r="V3534" t="s">
        <v>13659</v>
      </c>
      <c r="X3534" t="s">
        <v>24482</v>
      </c>
      <c r="Y3534" t="s">
        <v>24483</v>
      </c>
    </row>
    <row r="3535" spans="1:25" x14ac:dyDescent="0.2">
      <c r="A3535" t="s">
        <v>27096</v>
      </c>
      <c r="B3535">
        <v>98966</v>
      </c>
      <c r="C3535">
        <v>261669</v>
      </c>
      <c r="D3535" t="s">
        <v>24443</v>
      </c>
      <c r="E3535" t="s">
        <v>24</v>
      </c>
      <c r="F3535">
        <v>999992304</v>
      </c>
      <c r="G3535" t="s">
        <v>530</v>
      </c>
      <c r="H3535" t="s">
        <v>531</v>
      </c>
      <c r="I3535" t="s">
        <v>25</v>
      </c>
      <c r="J3535" t="s">
        <v>26</v>
      </c>
      <c r="K3535">
        <v>61954</v>
      </c>
      <c r="L3535" t="s">
        <v>192</v>
      </c>
      <c r="M3535" t="s">
        <v>532</v>
      </c>
      <c r="N3535" t="s">
        <v>533</v>
      </c>
      <c r="O3535">
        <v>1049</v>
      </c>
      <c r="P3535" t="s">
        <v>534</v>
      </c>
      <c r="R3535" t="s">
        <v>24484</v>
      </c>
      <c r="S3535" t="s">
        <v>28</v>
      </c>
      <c r="T3535" t="s">
        <v>47</v>
      </c>
      <c r="U3535" t="s">
        <v>1063</v>
      </c>
      <c r="V3535" t="s">
        <v>1768</v>
      </c>
      <c r="X3535">
        <v>390332789981</v>
      </c>
      <c r="Y3535">
        <v>390332786465</v>
      </c>
    </row>
    <row r="3536" spans="1:25" x14ac:dyDescent="0.2">
      <c r="A3536" t="s">
        <v>27096</v>
      </c>
      <c r="B3536">
        <v>111497</v>
      </c>
      <c r="C3536">
        <v>313217</v>
      </c>
      <c r="D3536" t="s">
        <v>23470</v>
      </c>
      <c r="E3536" t="s">
        <v>57</v>
      </c>
      <c r="F3536">
        <v>950910304</v>
      </c>
      <c r="G3536" t="s">
        <v>23506</v>
      </c>
      <c r="H3536" t="s">
        <v>23507</v>
      </c>
      <c r="I3536" t="s">
        <v>30</v>
      </c>
      <c r="J3536" t="s">
        <v>26</v>
      </c>
      <c r="K3536">
        <v>450579.25</v>
      </c>
      <c r="L3536" t="s">
        <v>357</v>
      </c>
      <c r="M3536" t="s">
        <v>17264</v>
      </c>
      <c r="N3536" t="s">
        <v>575</v>
      </c>
      <c r="O3536">
        <v>28050</v>
      </c>
      <c r="Q3536" t="s">
        <v>23508</v>
      </c>
      <c r="R3536" t="s">
        <v>24485</v>
      </c>
      <c r="S3536" t="s">
        <v>28</v>
      </c>
      <c r="T3536" t="s">
        <v>40</v>
      </c>
      <c r="U3536" t="s">
        <v>673</v>
      </c>
      <c r="V3536" t="s">
        <v>5586</v>
      </c>
      <c r="X3536" t="s">
        <v>24486</v>
      </c>
    </row>
    <row r="3537" spans="1:25" x14ac:dyDescent="0.2">
      <c r="A3537" t="s">
        <v>27096</v>
      </c>
      <c r="B3537">
        <v>111497</v>
      </c>
      <c r="C3537">
        <v>313217</v>
      </c>
      <c r="D3537" t="s">
        <v>23470</v>
      </c>
      <c r="E3537" t="s">
        <v>24</v>
      </c>
      <c r="F3537">
        <v>999744469</v>
      </c>
      <c r="G3537" t="s">
        <v>2972</v>
      </c>
      <c r="H3537" t="s">
        <v>2973</v>
      </c>
      <c r="I3537" t="s">
        <v>30</v>
      </c>
      <c r="J3537" t="s">
        <v>26</v>
      </c>
      <c r="K3537">
        <v>344488</v>
      </c>
      <c r="L3537" t="s">
        <v>82</v>
      </c>
      <c r="M3537" t="s">
        <v>2974</v>
      </c>
      <c r="N3537" t="s">
        <v>2975</v>
      </c>
      <c r="O3537">
        <v>78140</v>
      </c>
      <c r="Q3537" t="s">
        <v>2976</v>
      </c>
      <c r="R3537" t="s">
        <v>24487</v>
      </c>
      <c r="S3537" t="s">
        <v>28</v>
      </c>
      <c r="T3537" t="s">
        <v>65</v>
      </c>
      <c r="U3537" t="s">
        <v>1092</v>
      </c>
      <c r="V3537" t="s">
        <v>24488</v>
      </c>
      <c r="X3537" t="s">
        <v>24489</v>
      </c>
    </row>
    <row r="3538" spans="1:25" x14ac:dyDescent="0.2">
      <c r="A3538" t="s">
        <v>27096</v>
      </c>
      <c r="B3538">
        <v>111497</v>
      </c>
      <c r="C3538">
        <v>313217</v>
      </c>
      <c r="D3538" t="s">
        <v>23470</v>
      </c>
      <c r="E3538" t="s">
        <v>24</v>
      </c>
      <c r="F3538">
        <v>996346074</v>
      </c>
      <c r="G3538" t="s">
        <v>9443</v>
      </c>
      <c r="H3538" t="s">
        <v>9444</v>
      </c>
      <c r="I3538" t="s">
        <v>30</v>
      </c>
      <c r="J3538" t="s">
        <v>26</v>
      </c>
      <c r="K3538">
        <v>265800</v>
      </c>
      <c r="L3538" t="s">
        <v>357</v>
      </c>
      <c r="M3538" t="s">
        <v>9445</v>
      </c>
      <c r="N3538" t="s">
        <v>575</v>
      </c>
      <c r="O3538">
        <v>28036</v>
      </c>
      <c r="P3538" t="s">
        <v>9446</v>
      </c>
      <c r="Q3538" t="s">
        <v>9447</v>
      </c>
      <c r="R3538" t="s">
        <v>24490</v>
      </c>
      <c r="S3538" t="s">
        <v>28</v>
      </c>
      <c r="T3538" t="s">
        <v>40</v>
      </c>
      <c r="U3538" t="s">
        <v>431</v>
      </c>
      <c r="V3538" t="s">
        <v>9448</v>
      </c>
      <c r="X3538">
        <v>34914589823</v>
      </c>
    </row>
    <row r="3539" spans="1:25" x14ac:dyDescent="0.2">
      <c r="A3539" t="s">
        <v>27096</v>
      </c>
      <c r="B3539">
        <v>111497</v>
      </c>
      <c r="C3539">
        <v>313217</v>
      </c>
      <c r="D3539" t="s">
        <v>23470</v>
      </c>
      <c r="E3539" t="s">
        <v>24</v>
      </c>
      <c r="F3539">
        <v>999938081</v>
      </c>
      <c r="G3539" t="s">
        <v>11143</v>
      </c>
      <c r="H3539" t="s">
        <v>11143</v>
      </c>
      <c r="I3539" t="s">
        <v>30</v>
      </c>
      <c r="J3539" t="s">
        <v>472</v>
      </c>
      <c r="L3539" t="s">
        <v>357</v>
      </c>
      <c r="M3539" t="s">
        <v>11144</v>
      </c>
      <c r="N3539" t="s">
        <v>575</v>
      </c>
      <c r="O3539">
        <v>28050</v>
      </c>
      <c r="P3539" t="s">
        <v>11145</v>
      </c>
      <c r="Q3539" t="s">
        <v>11146</v>
      </c>
      <c r="R3539" t="s">
        <v>24491</v>
      </c>
      <c r="S3539" t="s">
        <v>28</v>
      </c>
      <c r="T3539" t="s">
        <v>40</v>
      </c>
      <c r="U3539" t="s">
        <v>673</v>
      </c>
      <c r="V3539" t="s">
        <v>5586</v>
      </c>
      <c r="X3539">
        <v>34917490000</v>
      </c>
    </row>
    <row r="3540" spans="1:25" x14ac:dyDescent="0.2">
      <c r="A3540" t="s">
        <v>27096</v>
      </c>
      <c r="B3540">
        <v>111497</v>
      </c>
      <c r="C3540">
        <v>313217</v>
      </c>
      <c r="D3540" t="s">
        <v>23470</v>
      </c>
      <c r="E3540" t="s">
        <v>24</v>
      </c>
      <c r="F3540">
        <v>997486988</v>
      </c>
      <c r="G3540" t="s">
        <v>17899</v>
      </c>
      <c r="H3540" t="s">
        <v>17900</v>
      </c>
      <c r="I3540" t="s">
        <v>30</v>
      </c>
      <c r="J3540" t="s">
        <v>26</v>
      </c>
      <c r="K3540">
        <v>213440</v>
      </c>
      <c r="L3540" t="s">
        <v>99</v>
      </c>
      <c r="M3540" t="s">
        <v>17901</v>
      </c>
      <c r="N3540" t="s">
        <v>1077</v>
      </c>
      <c r="O3540">
        <v>26221</v>
      </c>
      <c r="P3540" t="s">
        <v>17902</v>
      </c>
      <c r="Q3540" t="s">
        <v>17903</v>
      </c>
      <c r="R3540" t="s">
        <v>24492</v>
      </c>
      <c r="S3540" t="s">
        <v>28</v>
      </c>
      <c r="T3540" t="s">
        <v>40</v>
      </c>
      <c r="U3540" t="s">
        <v>15346</v>
      </c>
      <c r="V3540" t="s">
        <v>3789</v>
      </c>
      <c r="X3540">
        <v>302610223422</v>
      </c>
      <c r="Y3540">
        <v>302610224026</v>
      </c>
    </row>
    <row r="3541" spans="1:25" x14ac:dyDescent="0.2">
      <c r="A3541" t="s">
        <v>27096</v>
      </c>
      <c r="B3541">
        <v>111497</v>
      </c>
      <c r="C3541">
        <v>313217</v>
      </c>
      <c r="D3541" t="s">
        <v>23470</v>
      </c>
      <c r="E3541" t="s">
        <v>24</v>
      </c>
      <c r="F3541">
        <v>999582382</v>
      </c>
      <c r="G3541" t="s">
        <v>7893</v>
      </c>
      <c r="H3541" t="s">
        <v>1028</v>
      </c>
      <c r="I3541" t="s">
        <v>25</v>
      </c>
      <c r="J3541" t="s">
        <v>26</v>
      </c>
      <c r="K3541">
        <v>316300</v>
      </c>
      <c r="L3541" t="s">
        <v>99</v>
      </c>
      <c r="M3541" t="s">
        <v>7894</v>
      </c>
      <c r="N3541" t="s">
        <v>264</v>
      </c>
      <c r="O3541">
        <v>11525</v>
      </c>
      <c r="P3541" t="s">
        <v>7895</v>
      </c>
      <c r="Q3541" t="s">
        <v>7896</v>
      </c>
      <c r="R3541" t="s">
        <v>24493</v>
      </c>
      <c r="S3541" t="s">
        <v>28</v>
      </c>
      <c r="T3541" t="s">
        <v>47</v>
      </c>
      <c r="U3541" t="s">
        <v>478</v>
      </c>
      <c r="V3541" t="s">
        <v>7897</v>
      </c>
      <c r="X3541" t="s">
        <v>15496</v>
      </c>
      <c r="Y3541" t="s">
        <v>7898</v>
      </c>
    </row>
    <row r="3542" spans="1:25" x14ac:dyDescent="0.2">
      <c r="A3542" t="s">
        <v>27096</v>
      </c>
      <c r="B3542">
        <v>111497</v>
      </c>
      <c r="C3542">
        <v>313217</v>
      </c>
      <c r="D3542" t="s">
        <v>23470</v>
      </c>
      <c r="E3542" t="s">
        <v>24</v>
      </c>
      <c r="F3542">
        <v>999978239</v>
      </c>
      <c r="G3542" t="s">
        <v>393</v>
      </c>
      <c r="H3542" t="s">
        <v>394</v>
      </c>
      <c r="I3542" t="s">
        <v>25</v>
      </c>
      <c r="J3542" t="s">
        <v>26</v>
      </c>
      <c r="K3542">
        <v>66056.25</v>
      </c>
      <c r="L3542" t="s">
        <v>99</v>
      </c>
      <c r="M3542" t="s">
        <v>395</v>
      </c>
      <c r="N3542" t="s">
        <v>396</v>
      </c>
      <c r="O3542">
        <v>15341</v>
      </c>
      <c r="P3542" t="s">
        <v>397</v>
      </c>
      <c r="Q3542" t="s">
        <v>398</v>
      </c>
      <c r="R3542" t="s">
        <v>24494</v>
      </c>
      <c r="S3542" t="s">
        <v>28</v>
      </c>
      <c r="T3542" t="s">
        <v>47</v>
      </c>
      <c r="U3542" t="s">
        <v>3224</v>
      </c>
      <c r="V3542" t="s">
        <v>4397</v>
      </c>
      <c r="X3542" t="s">
        <v>4687</v>
      </c>
      <c r="Y3542" t="s">
        <v>4399</v>
      </c>
    </row>
    <row r="3543" spans="1:25" x14ac:dyDescent="0.2">
      <c r="A3543" t="s">
        <v>27096</v>
      </c>
      <c r="B3543">
        <v>111497</v>
      </c>
      <c r="C3543">
        <v>313217</v>
      </c>
      <c r="D3543" t="s">
        <v>23470</v>
      </c>
      <c r="E3543" t="s">
        <v>24</v>
      </c>
      <c r="F3543">
        <v>999827307</v>
      </c>
      <c r="G3543" t="s">
        <v>180</v>
      </c>
      <c r="H3543" t="s">
        <v>181</v>
      </c>
      <c r="I3543" t="s">
        <v>25</v>
      </c>
      <c r="J3543" t="s">
        <v>26</v>
      </c>
      <c r="K3543">
        <v>138800</v>
      </c>
      <c r="L3543" t="s">
        <v>99</v>
      </c>
      <c r="M3543" t="s">
        <v>182</v>
      </c>
      <c r="N3543" t="s">
        <v>101</v>
      </c>
      <c r="O3543">
        <v>10177</v>
      </c>
      <c r="P3543" t="s">
        <v>183</v>
      </c>
      <c r="Q3543" t="s">
        <v>184</v>
      </c>
      <c r="R3543" t="s">
        <v>24495</v>
      </c>
      <c r="S3543" t="s">
        <v>28</v>
      </c>
      <c r="T3543" t="s">
        <v>40</v>
      </c>
      <c r="U3543" t="s">
        <v>420</v>
      </c>
      <c r="V3543" t="s">
        <v>187</v>
      </c>
      <c r="X3543">
        <v>302107481347</v>
      </c>
    </row>
    <row r="3544" spans="1:25" x14ac:dyDescent="0.2">
      <c r="A3544" t="s">
        <v>27096</v>
      </c>
      <c r="B3544">
        <v>111497</v>
      </c>
      <c r="C3544">
        <v>313217</v>
      </c>
      <c r="D3544" t="s">
        <v>23470</v>
      </c>
      <c r="E3544" t="s">
        <v>24</v>
      </c>
      <c r="F3544">
        <v>998377060</v>
      </c>
      <c r="G3544" t="s">
        <v>11169</v>
      </c>
      <c r="H3544" t="s">
        <v>11170</v>
      </c>
      <c r="I3544" t="s">
        <v>30</v>
      </c>
      <c r="J3544" t="s">
        <v>26</v>
      </c>
      <c r="K3544">
        <v>431840</v>
      </c>
      <c r="L3544" t="s">
        <v>326</v>
      </c>
      <c r="M3544" t="s">
        <v>11171</v>
      </c>
      <c r="N3544" t="s">
        <v>11172</v>
      </c>
      <c r="O3544">
        <v>58856</v>
      </c>
      <c r="P3544" t="s">
        <v>11173</v>
      </c>
      <c r="R3544" t="s">
        <v>24496</v>
      </c>
      <c r="S3544" t="s">
        <v>28</v>
      </c>
      <c r="T3544" t="s">
        <v>40</v>
      </c>
      <c r="U3544" t="s">
        <v>24497</v>
      </c>
      <c r="V3544" t="s">
        <v>8580</v>
      </c>
      <c r="X3544">
        <v>972544734045</v>
      </c>
    </row>
    <row r="3545" spans="1:25" x14ac:dyDescent="0.2">
      <c r="A3545" t="s">
        <v>27096</v>
      </c>
      <c r="B3545">
        <v>111497</v>
      </c>
      <c r="C3545">
        <v>313217</v>
      </c>
      <c r="D3545" t="s">
        <v>23470</v>
      </c>
      <c r="E3545" t="s">
        <v>24</v>
      </c>
      <c r="F3545">
        <v>999923434</v>
      </c>
      <c r="G3545" t="s">
        <v>2476</v>
      </c>
      <c r="H3545" t="s">
        <v>1233</v>
      </c>
      <c r="I3545" t="s">
        <v>34</v>
      </c>
      <c r="J3545" t="s">
        <v>26</v>
      </c>
      <c r="K3545">
        <v>80480</v>
      </c>
      <c r="L3545" t="s">
        <v>372</v>
      </c>
      <c r="M3545" t="s">
        <v>2477</v>
      </c>
      <c r="N3545" t="s">
        <v>1509</v>
      </c>
      <c r="O3545" t="s">
        <v>2478</v>
      </c>
      <c r="P3545" t="s">
        <v>2479</v>
      </c>
      <c r="Q3545" t="s">
        <v>2480</v>
      </c>
      <c r="R3545" t="s">
        <v>24498</v>
      </c>
      <c r="S3545" t="s">
        <v>28</v>
      </c>
      <c r="T3545" t="s">
        <v>40</v>
      </c>
      <c r="U3545" t="s">
        <v>2234</v>
      </c>
      <c r="V3545" t="s">
        <v>20845</v>
      </c>
      <c r="X3545" t="s">
        <v>24499</v>
      </c>
    </row>
    <row r="3546" spans="1:25" x14ac:dyDescent="0.2">
      <c r="A3546" t="s">
        <v>27096</v>
      </c>
      <c r="B3546">
        <v>111497</v>
      </c>
      <c r="C3546">
        <v>313217</v>
      </c>
      <c r="D3546" t="s">
        <v>23470</v>
      </c>
      <c r="E3546" t="s">
        <v>24</v>
      </c>
      <c r="F3546">
        <v>999901706</v>
      </c>
      <c r="G3546" t="s">
        <v>648</v>
      </c>
      <c r="H3546" t="s">
        <v>649</v>
      </c>
      <c r="I3546" t="s">
        <v>25</v>
      </c>
      <c r="J3546" t="s">
        <v>26</v>
      </c>
      <c r="K3546">
        <v>518805</v>
      </c>
      <c r="L3546" t="s">
        <v>261</v>
      </c>
      <c r="M3546" t="s">
        <v>650</v>
      </c>
      <c r="N3546" t="s">
        <v>549</v>
      </c>
      <c r="O3546" t="s">
        <v>651</v>
      </c>
      <c r="P3546" t="s">
        <v>652</v>
      </c>
      <c r="Q3546" t="s">
        <v>653</v>
      </c>
      <c r="R3546" t="s">
        <v>24500</v>
      </c>
      <c r="S3546" t="s">
        <v>28</v>
      </c>
      <c r="T3546" t="s">
        <v>56</v>
      </c>
      <c r="U3546" t="s">
        <v>4198</v>
      </c>
      <c r="V3546" t="s">
        <v>13732</v>
      </c>
      <c r="X3546" t="s">
        <v>8381</v>
      </c>
      <c r="Y3546" t="s">
        <v>7620</v>
      </c>
    </row>
    <row r="3547" spans="1:25" x14ac:dyDescent="0.2">
      <c r="A3547" t="s">
        <v>27096</v>
      </c>
      <c r="B3547">
        <v>111497</v>
      </c>
      <c r="C3547">
        <v>313217</v>
      </c>
      <c r="D3547" t="s">
        <v>23470</v>
      </c>
      <c r="E3547" t="s">
        <v>24</v>
      </c>
      <c r="F3547">
        <v>998287723</v>
      </c>
      <c r="G3547" t="s">
        <v>24501</v>
      </c>
      <c r="H3547" t="s">
        <v>24502</v>
      </c>
      <c r="I3547" t="s">
        <v>30</v>
      </c>
      <c r="J3547" t="s">
        <v>26</v>
      </c>
      <c r="K3547">
        <v>328080</v>
      </c>
      <c r="L3547" t="s">
        <v>99</v>
      </c>
      <c r="M3547" t="s">
        <v>24503</v>
      </c>
      <c r="N3547" t="s">
        <v>24504</v>
      </c>
      <c r="O3547">
        <v>15310</v>
      </c>
      <c r="P3547" t="s">
        <v>24505</v>
      </c>
      <c r="Q3547" t="s">
        <v>24506</v>
      </c>
      <c r="R3547" t="s">
        <v>24507</v>
      </c>
      <c r="S3547" t="s">
        <v>28</v>
      </c>
      <c r="T3547" t="s">
        <v>65</v>
      </c>
      <c r="U3547" t="s">
        <v>453</v>
      </c>
      <c r="V3547" t="s">
        <v>24508</v>
      </c>
      <c r="X3547">
        <v>302118500821</v>
      </c>
    </row>
    <row r="3548" spans="1:25" x14ac:dyDescent="0.2">
      <c r="A3548" t="s">
        <v>27096</v>
      </c>
      <c r="B3548">
        <v>111497</v>
      </c>
      <c r="C3548">
        <v>313217</v>
      </c>
      <c r="D3548" t="s">
        <v>23470</v>
      </c>
      <c r="E3548" t="s">
        <v>24</v>
      </c>
      <c r="F3548">
        <v>972516375</v>
      </c>
      <c r="G3548" t="s">
        <v>13803</v>
      </c>
      <c r="H3548" t="s">
        <v>4421</v>
      </c>
      <c r="I3548" t="s">
        <v>30</v>
      </c>
      <c r="J3548" t="s">
        <v>26</v>
      </c>
      <c r="K3548">
        <v>260700</v>
      </c>
      <c r="L3548" t="s">
        <v>761</v>
      </c>
      <c r="M3548" t="s">
        <v>13804</v>
      </c>
      <c r="N3548" t="s">
        <v>1950</v>
      </c>
      <c r="O3548">
        <v>22834</v>
      </c>
      <c r="P3548" t="s">
        <v>13805</v>
      </c>
      <c r="R3548" t="s">
        <v>24509</v>
      </c>
      <c r="S3548" t="s">
        <v>28</v>
      </c>
      <c r="T3548" t="s">
        <v>40</v>
      </c>
      <c r="U3548" t="s">
        <v>24510</v>
      </c>
      <c r="V3548" t="s">
        <v>11122</v>
      </c>
      <c r="X3548">
        <v>40724228575</v>
      </c>
      <c r="Y3548" t="s">
        <v>24511</v>
      </c>
    </row>
    <row r="3549" spans="1:25" x14ac:dyDescent="0.2">
      <c r="A3549" t="s">
        <v>27096</v>
      </c>
      <c r="B3549">
        <v>111497</v>
      </c>
      <c r="C3549">
        <v>313217</v>
      </c>
      <c r="D3549" t="s">
        <v>23470</v>
      </c>
      <c r="E3549" t="s">
        <v>24</v>
      </c>
      <c r="F3549">
        <v>998697936</v>
      </c>
      <c r="G3549" t="s">
        <v>12968</v>
      </c>
      <c r="H3549" t="s">
        <v>12969</v>
      </c>
      <c r="I3549" t="s">
        <v>325</v>
      </c>
      <c r="J3549" t="s">
        <v>26</v>
      </c>
      <c r="K3549">
        <v>61044</v>
      </c>
      <c r="L3549" t="s">
        <v>357</v>
      </c>
      <c r="M3549" t="s">
        <v>12970</v>
      </c>
      <c r="N3549" t="s">
        <v>7095</v>
      </c>
      <c r="O3549">
        <v>33201</v>
      </c>
      <c r="P3549" t="s">
        <v>12971</v>
      </c>
      <c r="R3549" t="s">
        <v>24512</v>
      </c>
      <c r="S3549" t="s">
        <v>28</v>
      </c>
      <c r="T3549" t="s">
        <v>56</v>
      </c>
      <c r="U3549" t="s">
        <v>3309</v>
      </c>
      <c r="V3549" t="s">
        <v>21299</v>
      </c>
      <c r="X3549">
        <v>34985179600</v>
      </c>
    </row>
    <row r="3550" spans="1:25" x14ac:dyDescent="0.2">
      <c r="A3550" t="s">
        <v>27096</v>
      </c>
      <c r="B3550">
        <v>86255</v>
      </c>
      <c r="C3550">
        <v>218076</v>
      </c>
      <c r="D3550" t="s">
        <v>24513</v>
      </c>
      <c r="E3550" t="s">
        <v>24</v>
      </c>
      <c r="F3550">
        <v>999829247</v>
      </c>
      <c r="G3550" t="s">
        <v>13417</v>
      </c>
      <c r="H3550" t="s">
        <v>13418</v>
      </c>
      <c r="I3550" t="s">
        <v>325</v>
      </c>
      <c r="J3550" t="s">
        <v>26</v>
      </c>
      <c r="K3550">
        <v>75000</v>
      </c>
      <c r="L3550" t="s">
        <v>45</v>
      </c>
      <c r="M3550" t="s">
        <v>13419</v>
      </c>
      <c r="N3550" t="s">
        <v>5854</v>
      </c>
      <c r="O3550">
        <v>10226</v>
      </c>
      <c r="R3550" t="s">
        <v>24514</v>
      </c>
      <c r="S3550" t="s">
        <v>28</v>
      </c>
      <c r="T3550" t="s">
        <v>47</v>
      </c>
      <c r="U3550" t="s">
        <v>5571</v>
      </c>
      <c r="V3550" t="s">
        <v>15245</v>
      </c>
      <c r="X3550">
        <v>4684019113</v>
      </c>
    </row>
    <row r="3551" spans="1:25" x14ac:dyDescent="0.2">
      <c r="A3551" t="s">
        <v>27096</v>
      </c>
      <c r="B3551">
        <v>86255</v>
      </c>
      <c r="C3551">
        <v>218076</v>
      </c>
      <c r="D3551" t="s">
        <v>24513</v>
      </c>
      <c r="E3551" t="s">
        <v>24</v>
      </c>
      <c r="F3551">
        <v>999829344</v>
      </c>
      <c r="G3551" t="s">
        <v>9665</v>
      </c>
      <c r="H3551" t="s">
        <v>24515</v>
      </c>
      <c r="I3551" t="s">
        <v>325</v>
      </c>
      <c r="J3551" t="s">
        <v>26</v>
      </c>
      <c r="K3551">
        <v>75000</v>
      </c>
      <c r="L3551" t="s">
        <v>947</v>
      </c>
      <c r="M3551" t="s">
        <v>24516</v>
      </c>
      <c r="N3551" t="s">
        <v>949</v>
      </c>
      <c r="O3551">
        <v>15191</v>
      </c>
      <c r="P3551" t="s">
        <v>24517</v>
      </c>
      <c r="R3551" t="s">
        <v>24518</v>
      </c>
      <c r="S3551" t="s">
        <v>28</v>
      </c>
      <c r="T3551" t="s">
        <v>40</v>
      </c>
      <c r="U3551" t="s">
        <v>5582</v>
      </c>
      <c r="V3551" t="s">
        <v>24519</v>
      </c>
      <c r="X3551">
        <v>3726123900</v>
      </c>
      <c r="Y3551">
        <v>3726123999</v>
      </c>
    </row>
    <row r="3552" spans="1:25" x14ac:dyDescent="0.2">
      <c r="A3552" t="s">
        <v>27096</v>
      </c>
      <c r="B3552">
        <v>86255</v>
      </c>
      <c r="C3552">
        <v>218076</v>
      </c>
      <c r="D3552" t="s">
        <v>24513</v>
      </c>
      <c r="E3552" t="s">
        <v>24</v>
      </c>
      <c r="F3552">
        <v>999825658</v>
      </c>
      <c r="G3552" t="s">
        <v>5295</v>
      </c>
      <c r="H3552" t="s">
        <v>5296</v>
      </c>
      <c r="I3552" t="s">
        <v>325</v>
      </c>
      <c r="J3552" t="s">
        <v>26</v>
      </c>
      <c r="K3552">
        <v>75000</v>
      </c>
      <c r="L3552" t="s">
        <v>261</v>
      </c>
      <c r="M3552" t="s">
        <v>5297</v>
      </c>
      <c r="N3552" t="s">
        <v>866</v>
      </c>
      <c r="O3552">
        <v>23</v>
      </c>
      <c r="P3552" t="s">
        <v>5298</v>
      </c>
      <c r="R3552" t="s">
        <v>24520</v>
      </c>
      <c r="S3552" t="s">
        <v>28</v>
      </c>
      <c r="T3552" t="s">
        <v>40</v>
      </c>
      <c r="U3552" t="s">
        <v>20996</v>
      </c>
      <c r="V3552" t="s">
        <v>22546</v>
      </c>
      <c r="X3552">
        <v>358718781752</v>
      </c>
      <c r="Y3552">
        <v>358916042924</v>
      </c>
    </row>
    <row r="3553" spans="1:25" x14ac:dyDescent="0.2">
      <c r="A3553" t="s">
        <v>27096</v>
      </c>
      <c r="B3553">
        <v>86255</v>
      </c>
      <c r="C3553">
        <v>218076</v>
      </c>
      <c r="D3553" t="s">
        <v>24513</v>
      </c>
      <c r="E3553" t="s">
        <v>24</v>
      </c>
      <c r="F3553">
        <v>999810623</v>
      </c>
      <c r="G3553" t="s">
        <v>23390</v>
      </c>
      <c r="H3553" t="s">
        <v>23391</v>
      </c>
      <c r="I3553" t="s">
        <v>325</v>
      </c>
      <c r="J3553" t="s">
        <v>26</v>
      </c>
      <c r="K3553">
        <v>75000</v>
      </c>
      <c r="L3553" t="s">
        <v>656</v>
      </c>
      <c r="M3553" t="s">
        <v>23392</v>
      </c>
      <c r="N3553" t="s">
        <v>5699</v>
      </c>
      <c r="O3553">
        <v>1081</v>
      </c>
      <c r="P3553" t="s">
        <v>23393</v>
      </c>
      <c r="R3553" t="s">
        <v>24521</v>
      </c>
      <c r="S3553" t="s">
        <v>28</v>
      </c>
      <c r="T3553" t="s">
        <v>40</v>
      </c>
      <c r="U3553" t="s">
        <v>2057</v>
      </c>
      <c r="V3553" t="s">
        <v>10882</v>
      </c>
      <c r="X3553">
        <v>35722808136</v>
      </c>
    </row>
    <row r="3554" spans="1:25" x14ac:dyDescent="0.2">
      <c r="A3554" t="s">
        <v>27096</v>
      </c>
      <c r="B3554">
        <v>86255</v>
      </c>
      <c r="C3554">
        <v>218076</v>
      </c>
      <c r="D3554" t="s">
        <v>24513</v>
      </c>
      <c r="E3554" t="s">
        <v>24</v>
      </c>
      <c r="F3554">
        <v>999821584</v>
      </c>
      <c r="G3554" t="s">
        <v>20014</v>
      </c>
      <c r="H3554" t="s">
        <v>24522</v>
      </c>
      <c r="I3554" t="s">
        <v>325</v>
      </c>
      <c r="J3554" t="s">
        <v>26</v>
      </c>
      <c r="K3554">
        <v>75000</v>
      </c>
      <c r="L3554" t="s">
        <v>486</v>
      </c>
      <c r="M3554" t="s">
        <v>20016</v>
      </c>
      <c r="N3554" t="s">
        <v>3531</v>
      </c>
      <c r="O3554">
        <v>1903</v>
      </c>
      <c r="R3554" t="s">
        <v>24523</v>
      </c>
      <c r="S3554" t="s">
        <v>28</v>
      </c>
      <c r="T3554" t="s">
        <v>47</v>
      </c>
      <c r="U3554" t="s">
        <v>5028</v>
      </c>
      <c r="V3554" t="s">
        <v>24524</v>
      </c>
      <c r="X3554">
        <v>3614435597</v>
      </c>
      <c r="Y3554">
        <v>3614435598</v>
      </c>
    </row>
    <row r="3555" spans="1:25" x14ac:dyDescent="0.2">
      <c r="A3555" t="s">
        <v>27096</v>
      </c>
      <c r="B3555">
        <v>86255</v>
      </c>
      <c r="C3555">
        <v>218076</v>
      </c>
      <c r="D3555" t="s">
        <v>24513</v>
      </c>
      <c r="E3555" t="s">
        <v>24</v>
      </c>
      <c r="F3555">
        <v>999831090</v>
      </c>
      <c r="G3555" t="s">
        <v>11619</v>
      </c>
      <c r="H3555" t="s">
        <v>11620</v>
      </c>
      <c r="I3555" t="s">
        <v>325</v>
      </c>
      <c r="J3555" t="s">
        <v>26</v>
      </c>
      <c r="K3555">
        <v>75000</v>
      </c>
      <c r="L3555" t="s">
        <v>761</v>
      </c>
      <c r="M3555" t="s">
        <v>11621</v>
      </c>
      <c r="N3555" t="s">
        <v>762</v>
      </c>
      <c r="O3555">
        <v>10086</v>
      </c>
      <c r="P3555" t="s">
        <v>11622</v>
      </c>
      <c r="R3555" t="s">
        <v>24525</v>
      </c>
      <c r="S3555" t="s">
        <v>28</v>
      </c>
      <c r="T3555" t="s">
        <v>65</v>
      </c>
      <c r="U3555" t="s">
        <v>9083</v>
      </c>
      <c r="V3555" t="s">
        <v>9319</v>
      </c>
      <c r="X3555">
        <v>40213124102</v>
      </c>
      <c r="Y3555">
        <v>40213147422</v>
      </c>
    </row>
    <row r="3556" spans="1:25" x14ac:dyDescent="0.2">
      <c r="A3556" t="s">
        <v>27096</v>
      </c>
      <c r="B3556">
        <v>86255</v>
      </c>
      <c r="C3556">
        <v>218076</v>
      </c>
      <c r="D3556" t="s">
        <v>24513</v>
      </c>
      <c r="E3556" t="s">
        <v>24</v>
      </c>
      <c r="F3556">
        <v>999816540</v>
      </c>
      <c r="G3556" t="s">
        <v>10897</v>
      </c>
      <c r="H3556" t="s">
        <v>8692</v>
      </c>
      <c r="I3556" t="s">
        <v>325</v>
      </c>
      <c r="J3556" t="s">
        <v>26</v>
      </c>
      <c r="K3556">
        <v>75000</v>
      </c>
      <c r="L3556" t="s">
        <v>210</v>
      </c>
      <c r="M3556" t="s">
        <v>10898</v>
      </c>
      <c r="N3556" t="s">
        <v>1182</v>
      </c>
      <c r="O3556">
        <v>184</v>
      </c>
      <c r="P3556" t="s">
        <v>10899</v>
      </c>
      <c r="R3556" t="s">
        <v>24526</v>
      </c>
      <c r="S3556" t="s">
        <v>28</v>
      </c>
      <c r="T3556" t="s">
        <v>40</v>
      </c>
      <c r="U3556" t="s">
        <v>421</v>
      </c>
      <c r="V3556" t="s">
        <v>24527</v>
      </c>
      <c r="X3556">
        <v>390115588351</v>
      </c>
      <c r="Y3556">
        <v>390115588300</v>
      </c>
    </row>
    <row r="3557" spans="1:25" x14ac:dyDescent="0.2">
      <c r="A3557" t="s">
        <v>27096</v>
      </c>
      <c r="B3557">
        <v>86255</v>
      </c>
      <c r="C3557">
        <v>218076</v>
      </c>
      <c r="D3557" t="s">
        <v>24513</v>
      </c>
      <c r="E3557" t="s">
        <v>24</v>
      </c>
      <c r="F3557">
        <v>999826434</v>
      </c>
      <c r="G3557" t="s">
        <v>24528</v>
      </c>
      <c r="H3557" t="s">
        <v>13715</v>
      </c>
      <c r="I3557" t="s">
        <v>325</v>
      </c>
      <c r="J3557" t="s">
        <v>26</v>
      </c>
      <c r="K3557">
        <v>75000</v>
      </c>
      <c r="L3557" t="s">
        <v>682</v>
      </c>
      <c r="M3557" t="s">
        <v>24529</v>
      </c>
      <c r="N3557" t="s">
        <v>871</v>
      </c>
      <c r="O3557">
        <v>1010</v>
      </c>
      <c r="P3557" t="s">
        <v>24530</v>
      </c>
      <c r="R3557" t="s">
        <v>24531</v>
      </c>
      <c r="S3557" t="s">
        <v>28</v>
      </c>
      <c r="T3557" t="s">
        <v>40</v>
      </c>
      <c r="U3557" t="s">
        <v>319</v>
      </c>
      <c r="V3557" t="s">
        <v>24532</v>
      </c>
      <c r="X3557">
        <v>431531263876</v>
      </c>
      <c r="Y3557">
        <v>431531263722</v>
      </c>
    </row>
    <row r="3558" spans="1:25" x14ac:dyDescent="0.2">
      <c r="A3558" t="s">
        <v>27096</v>
      </c>
      <c r="B3558">
        <v>86255</v>
      </c>
      <c r="C3558">
        <v>218076</v>
      </c>
      <c r="D3558" t="s">
        <v>24513</v>
      </c>
      <c r="E3558" t="s">
        <v>24</v>
      </c>
      <c r="F3558">
        <v>984808312</v>
      </c>
      <c r="G3558" t="s">
        <v>17340</v>
      </c>
      <c r="H3558" t="s">
        <v>8286</v>
      </c>
      <c r="I3558" t="s">
        <v>325</v>
      </c>
      <c r="J3558" t="s">
        <v>26</v>
      </c>
      <c r="K3558">
        <v>52852.83</v>
      </c>
      <c r="L3558" t="s">
        <v>1453</v>
      </c>
      <c r="M3558" t="s">
        <v>17341</v>
      </c>
      <c r="N3558" t="s">
        <v>3435</v>
      </c>
      <c r="O3558">
        <v>1026</v>
      </c>
      <c r="P3558" t="s">
        <v>17342</v>
      </c>
      <c r="R3558" t="s">
        <v>24533</v>
      </c>
      <c r="S3558" t="s">
        <v>28</v>
      </c>
      <c r="T3558" t="s">
        <v>40</v>
      </c>
      <c r="U3558" t="s">
        <v>22548</v>
      </c>
      <c r="V3558" t="s">
        <v>24534</v>
      </c>
      <c r="X3558">
        <v>37167075309</v>
      </c>
      <c r="Y3558">
        <v>37167075309</v>
      </c>
    </row>
    <row r="3559" spans="1:25" x14ac:dyDescent="0.2">
      <c r="A3559" t="s">
        <v>27096</v>
      </c>
      <c r="B3559">
        <v>86255</v>
      </c>
      <c r="C3559">
        <v>218076</v>
      </c>
      <c r="D3559" t="s">
        <v>24513</v>
      </c>
      <c r="E3559" t="s">
        <v>24</v>
      </c>
      <c r="F3559">
        <v>999524473</v>
      </c>
      <c r="G3559" t="s">
        <v>22348</v>
      </c>
      <c r="H3559" t="s">
        <v>22349</v>
      </c>
      <c r="I3559" t="s">
        <v>325</v>
      </c>
      <c r="J3559" t="s">
        <v>26</v>
      </c>
      <c r="K3559">
        <v>75000</v>
      </c>
      <c r="L3559" t="s">
        <v>138</v>
      </c>
      <c r="M3559" t="s">
        <v>22350</v>
      </c>
      <c r="N3559" t="s">
        <v>320</v>
      </c>
      <c r="O3559" t="s">
        <v>13747</v>
      </c>
      <c r="P3559" t="s">
        <v>22351</v>
      </c>
      <c r="Q3559" t="s">
        <v>22352</v>
      </c>
      <c r="R3559" t="s">
        <v>24535</v>
      </c>
      <c r="S3559" t="s">
        <v>28</v>
      </c>
      <c r="T3559" t="s">
        <v>40</v>
      </c>
      <c r="U3559" t="s">
        <v>2780</v>
      </c>
      <c r="V3559" t="s">
        <v>11681</v>
      </c>
      <c r="X3559">
        <v>44203219601</v>
      </c>
      <c r="Y3559">
        <v>442072304859</v>
      </c>
    </row>
    <row r="3560" spans="1:25" x14ac:dyDescent="0.2">
      <c r="A3560" t="s">
        <v>27096</v>
      </c>
      <c r="B3560">
        <v>86255</v>
      </c>
      <c r="C3560">
        <v>218076</v>
      </c>
      <c r="D3560" t="s">
        <v>24513</v>
      </c>
      <c r="E3560" t="s">
        <v>24</v>
      </c>
      <c r="F3560">
        <v>999952825</v>
      </c>
      <c r="G3560" t="s">
        <v>14600</v>
      </c>
      <c r="H3560" t="s">
        <v>10404</v>
      </c>
      <c r="I3560" t="s">
        <v>325</v>
      </c>
      <c r="J3560" t="s">
        <v>26</v>
      </c>
      <c r="K3560">
        <v>75000</v>
      </c>
      <c r="L3560" t="s">
        <v>150</v>
      </c>
      <c r="M3560" t="s">
        <v>14601</v>
      </c>
      <c r="N3560" t="s">
        <v>172</v>
      </c>
      <c r="O3560" t="s">
        <v>14602</v>
      </c>
      <c r="P3560" t="s">
        <v>14603</v>
      </c>
      <c r="R3560" t="s">
        <v>24536</v>
      </c>
      <c r="S3560" t="s">
        <v>28</v>
      </c>
      <c r="T3560" t="s">
        <v>40</v>
      </c>
      <c r="U3560" t="s">
        <v>8839</v>
      </c>
      <c r="V3560" t="s">
        <v>24537</v>
      </c>
      <c r="X3560">
        <v>3536662858</v>
      </c>
      <c r="Y3560">
        <v>3536662735</v>
      </c>
    </row>
    <row r="3561" spans="1:25" x14ac:dyDescent="0.2">
      <c r="A3561" t="s">
        <v>27096</v>
      </c>
      <c r="B3561">
        <v>86255</v>
      </c>
      <c r="C3561">
        <v>218076</v>
      </c>
      <c r="D3561" t="s">
        <v>24513</v>
      </c>
      <c r="E3561" t="s">
        <v>24</v>
      </c>
      <c r="F3561">
        <v>999825852</v>
      </c>
      <c r="G3561" t="s">
        <v>12944</v>
      </c>
      <c r="H3561" t="s">
        <v>12945</v>
      </c>
      <c r="I3561" t="s">
        <v>325</v>
      </c>
      <c r="J3561" t="s">
        <v>26</v>
      </c>
      <c r="K3561">
        <v>75000</v>
      </c>
      <c r="L3561" t="s">
        <v>263</v>
      </c>
      <c r="M3561" t="s">
        <v>12946</v>
      </c>
      <c r="N3561" t="s">
        <v>4932</v>
      </c>
      <c r="O3561">
        <v>81272</v>
      </c>
      <c r="P3561" t="s">
        <v>12947</v>
      </c>
      <c r="R3561" t="s">
        <v>24538</v>
      </c>
      <c r="S3561" t="s">
        <v>28</v>
      </c>
      <c r="T3561" t="s">
        <v>47</v>
      </c>
      <c r="U3561" t="s">
        <v>13179</v>
      </c>
      <c r="V3561" t="s">
        <v>24539</v>
      </c>
      <c r="X3561">
        <v>421250944441</v>
      </c>
      <c r="Y3561">
        <v>421250944009</v>
      </c>
    </row>
    <row r="3562" spans="1:25" x14ac:dyDescent="0.2">
      <c r="A3562" t="s">
        <v>27096</v>
      </c>
      <c r="B3562">
        <v>86255</v>
      </c>
      <c r="C3562">
        <v>218076</v>
      </c>
      <c r="D3562" t="s">
        <v>24513</v>
      </c>
      <c r="E3562" t="s">
        <v>24</v>
      </c>
      <c r="F3562">
        <v>998262988</v>
      </c>
      <c r="G3562" t="s">
        <v>24540</v>
      </c>
      <c r="H3562" t="s">
        <v>24541</v>
      </c>
      <c r="I3562" t="s">
        <v>325</v>
      </c>
      <c r="J3562" t="s">
        <v>26</v>
      </c>
      <c r="K3562">
        <v>75000</v>
      </c>
      <c r="L3562" t="s">
        <v>900</v>
      </c>
      <c r="M3562" t="s">
        <v>24542</v>
      </c>
      <c r="N3562" t="s">
        <v>1185</v>
      </c>
      <c r="O3562">
        <v>1715</v>
      </c>
      <c r="P3562" t="s">
        <v>24543</v>
      </c>
      <c r="R3562" t="s">
        <v>24544</v>
      </c>
      <c r="S3562" t="s">
        <v>28</v>
      </c>
      <c r="T3562" t="s">
        <v>40</v>
      </c>
      <c r="U3562" t="s">
        <v>24545</v>
      </c>
      <c r="V3562" t="s">
        <v>24546</v>
      </c>
      <c r="X3562">
        <v>35929829360</v>
      </c>
      <c r="Y3562">
        <v>35929743785</v>
      </c>
    </row>
    <row r="3563" spans="1:25" x14ac:dyDescent="0.2">
      <c r="A3563" t="s">
        <v>27096</v>
      </c>
      <c r="B3563">
        <v>86255</v>
      </c>
      <c r="C3563">
        <v>218076</v>
      </c>
      <c r="D3563" t="s">
        <v>24513</v>
      </c>
      <c r="E3563" t="s">
        <v>24</v>
      </c>
      <c r="F3563">
        <v>999826725</v>
      </c>
      <c r="G3563" t="s">
        <v>24547</v>
      </c>
      <c r="H3563" t="s">
        <v>24548</v>
      </c>
      <c r="I3563" t="s">
        <v>325</v>
      </c>
      <c r="J3563" t="s">
        <v>26</v>
      </c>
      <c r="K3563">
        <v>75000</v>
      </c>
      <c r="L3563" t="s">
        <v>233</v>
      </c>
      <c r="M3563" t="s">
        <v>24549</v>
      </c>
      <c r="N3563" t="s">
        <v>234</v>
      </c>
      <c r="O3563">
        <v>2000</v>
      </c>
      <c r="R3563" t="s">
        <v>24550</v>
      </c>
      <c r="S3563" t="s">
        <v>28</v>
      </c>
      <c r="T3563" t="s">
        <v>40</v>
      </c>
      <c r="U3563" t="s">
        <v>10437</v>
      </c>
      <c r="V3563" t="s">
        <v>24551</v>
      </c>
      <c r="X3563">
        <v>3862221200</v>
      </c>
      <c r="Y3563">
        <v>3862221232</v>
      </c>
    </row>
    <row r="3564" spans="1:25" x14ac:dyDescent="0.2">
      <c r="A3564" t="s">
        <v>27096</v>
      </c>
      <c r="B3564">
        <v>86255</v>
      </c>
      <c r="C3564">
        <v>218076</v>
      </c>
      <c r="D3564" t="s">
        <v>24513</v>
      </c>
      <c r="E3564" t="s">
        <v>24</v>
      </c>
      <c r="F3564">
        <v>999832060</v>
      </c>
      <c r="G3564" t="s">
        <v>24552</v>
      </c>
      <c r="H3564" t="s">
        <v>1417</v>
      </c>
      <c r="I3564" t="s">
        <v>325</v>
      </c>
      <c r="J3564" t="s">
        <v>26</v>
      </c>
      <c r="K3564">
        <v>75000</v>
      </c>
      <c r="L3564" t="s">
        <v>35</v>
      </c>
      <c r="M3564" t="s">
        <v>24553</v>
      </c>
      <c r="N3564" t="s">
        <v>1859</v>
      </c>
      <c r="O3564" t="s">
        <v>24554</v>
      </c>
      <c r="P3564" t="s">
        <v>24555</v>
      </c>
      <c r="R3564" t="s">
        <v>24556</v>
      </c>
      <c r="S3564" t="s">
        <v>28</v>
      </c>
      <c r="T3564" t="s">
        <v>40</v>
      </c>
      <c r="U3564" t="s">
        <v>24557</v>
      </c>
      <c r="V3564" t="s">
        <v>20128</v>
      </c>
      <c r="X3564">
        <v>4533910910</v>
      </c>
      <c r="Y3564">
        <v>4533430049</v>
      </c>
    </row>
    <row r="3565" spans="1:25" x14ac:dyDescent="0.2">
      <c r="A3565" t="s">
        <v>27096</v>
      </c>
      <c r="B3565">
        <v>86255</v>
      </c>
      <c r="C3565">
        <v>218076</v>
      </c>
      <c r="D3565" t="s">
        <v>24513</v>
      </c>
      <c r="E3565" t="s">
        <v>57</v>
      </c>
      <c r="F3565">
        <v>999531845</v>
      </c>
      <c r="G3565" t="s">
        <v>24558</v>
      </c>
      <c r="H3565" t="s">
        <v>5775</v>
      </c>
      <c r="I3565" t="s">
        <v>325</v>
      </c>
      <c r="J3565" t="s">
        <v>26</v>
      </c>
      <c r="K3565">
        <v>877000</v>
      </c>
      <c r="L3565" t="s">
        <v>210</v>
      </c>
      <c r="M3565" t="s">
        <v>24559</v>
      </c>
      <c r="N3565" t="s">
        <v>5746</v>
      </c>
      <c r="O3565">
        <v>10127</v>
      </c>
      <c r="P3565" t="s">
        <v>5777</v>
      </c>
      <c r="R3565" t="s">
        <v>24560</v>
      </c>
      <c r="S3565" t="s">
        <v>28</v>
      </c>
      <c r="T3565" t="s">
        <v>47</v>
      </c>
      <c r="U3565" t="s">
        <v>1147</v>
      </c>
      <c r="V3565" t="s">
        <v>15444</v>
      </c>
      <c r="X3565">
        <v>390116537171</v>
      </c>
      <c r="Y3565">
        <v>390116313368</v>
      </c>
    </row>
    <row r="3566" spans="1:25" x14ac:dyDescent="0.2">
      <c r="A3566" t="s">
        <v>27096</v>
      </c>
      <c r="B3566">
        <v>86255</v>
      </c>
      <c r="C3566">
        <v>218076</v>
      </c>
      <c r="D3566" t="s">
        <v>24513</v>
      </c>
      <c r="E3566" t="s">
        <v>24</v>
      </c>
      <c r="F3566">
        <v>999833709</v>
      </c>
      <c r="G3566" t="s">
        <v>10789</v>
      </c>
      <c r="H3566" t="s">
        <v>10790</v>
      </c>
      <c r="I3566" t="s">
        <v>325</v>
      </c>
      <c r="J3566" t="s">
        <v>26</v>
      </c>
      <c r="K3566">
        <v>75000</v>
      </c>
      <c r="L3566" t="s">
        <v>857</v>
      </c>
      <c r="M3566" t="s">
        <v>10791</v>
      </c>
      <c r="N3566" t="s">
        <v>5996</v>
      </c>
      <c r="O3566" t="s">
        <v>10792</v>
      </c>
      <c r="P3566" t="s">
        <v>10793</v>
      </c>
      <c r="R3566" t="s">
        <v>24561</v>
      </c>
      <c r="S3566" t="s">
        <v>28</v>
      </c>
      <c r="T3566" t="s">
        <v>65</v>
      </c>
      <c r="U3566" t="s">
        <v>5188</v>
      </c>
      <c r="V3566" t="s">
        <v>8498</v>
      </c>
      <c r="X3566">
        <v>351213236410</v>
      </c>
      <c r="Y3566">
        <v>351213236425</v>
      </c>
    </row>
    <row r="3567" spans="1:25" x14ac:dyDescent="0.2">
      <c r="A3567" t="s">
        <v>27096</v>
      </c>
      <c r="B3567">
        <v>86255</v>
      </c>
      <c r="C3567">
        <v>218076</v>
      </c>
      <c r="D3567" t="s">
        <v>24513</v>
      </c>
      <c r="E3567" t="s">
        <v>24</v>
      </c>
      <c r="F3567">
        <v>999486740</v>
      </c>
      <c r="G3567" t="s">
        <v>24562</v>
      </c>
      <c r="H3567" t="s">
        <v>24563</v>
      </c>
      <c r="I3567" t="s">
        <v>325</v>
      </c>
      <c r="J3567" t="s">
        <v>472</v>
      </c>
      <c r="K3567">
        <v>22147.17</v>
      </c>
      <c r="L3567" t="s">
        <v>1453</v>
      </c>
      <c r="M3567" t="s">
        <v>24564</v>
      </c>
      <c r="N3567" t="s">
        <v>3435</v>
      </c>
      <c r="O3567">
        <v>1014</v>
      </c>
      <c r="P3567" t="s">
        <v>24565</v>
      </c>
      <c r="R3567" t="s">
        <v>24566</v>
      </c>
      <c r="S3567" t="s">
        <v>28</v>
      </c>
      <c r="T3567" t="s">
        <v>40</v>
      </c>
      <c r="U3567" t="s">
        <v>20737</v>
      </c>
      <c r="V3567" t="s">
        <v>24567</v>
      </c>
      <c r="X3567">
        <v>37167800521</v>
      </c>
      <c r="Y3567">
        <v>37167551070</v>
      </c>
    </row>
    <row r="3568" spans="1:25" x14ac:dyDescent="0.2">
      <c r="A3568" t="s">
        <v>27096</v>
      </c>
      <c r="B3568">
        <v>86255</v>
      </c>
      <c r="C3568">
        <v>218076</v>
      </c>
      <c r="D3568" t="s">
        <v>24513</v>
      </c>
      <c r="E3568" t="s">
        <v>24</v>
      </c>
      <c r="F3568">
        <v>999814309</v>
      </c>
      <c r="G3568" t="s">
        <v>15137</v>
      </c>
      <c r="H3568" t="s">
        <v>15138</v>
      </c>
      <c r="I3568" t="s">
        <v>325</v>
      </c>
      <c r="J3568" t="s">
        <v>26</v>
      </c>
      <c r="K3568">
        <v>75000</v>
      </c>
      <c r="L3568" t="s">
        <v>312</v>
      </c>
      <c r="M3568" t="s">
        <v>15139</v>
      </c>
      <c r="N3568" t="s">
        <v>9667</v>
      </c>
      <c r="O3568" t="s">
        <v>15140</v>
      </c>
      <c r="P3568" t="s">
        <v>15141</v>
      </c>
      <c r="R3568" t="s">
        <v>24568</v>
      </c>
      <c r="S3568" t="s">
        <v>28</v>
      </c>
      <c r="T3568" t="s">
        <v>40</v>
      </c>
      <c r="U3568" t="s">
        <v>7904</v>
      </c>
      <c r="V3568" t="s">
        <v>24569</v>
      </c>
      <c r="X3568">
        <v>31703150370</v>
      </c>
      <c r="Y3568">
        <v>31703150321</v>
      </c>
    </row>
    <row r="3569" spans="1:25" x14ac:dyDescent="0.2">
      <c r="A3569" t="s">
        <v>27096</v>
      </c>
      <c r="B3569">
        <v>86255</v>
      </c>
      <c r="C3569">
        <v>218076</v>
      </c>
      <c r="D3569" t="s">
        <v>24513</v>
      </c>
      <c r="E3569" t="s">
        <v>24</v>
      </c>
      <c r="F3569">
        <v>999827307</v>
      </c>
      <c r="G3569" t="s">
        <v>180</v>
      </c>
      <c r="H3569" t="s">
        <v>181</v>
      </c>
      <c r="I3569" t="s">
        <v>25</v>
      </c>
      <c r="J3569" t="s">
        <v>26</v>
      </c>
      <c r="K3569">
        <v>75000</v>
      </c>
      <c r="L3569" t="s">
        <v>99</v>
      </c>
      <c r="M3569" t="s">
        <v>182</v>
      </c>
      <c r="N3569" t="s">
        <v>101</v>
      </c>
      <c r="O3569">
        <v>10177</v>
      </c>
      <c r="P3569" t="s">
        <v>183</v>
      </c>
      <c r="Q3569" t="s">
        <v>184</v>
      </c>
      <c r="R3569" t="s">
        <v>24570</v>
      </c>
      <c r="S3569" t="s">
        <v>28</v>
      </c>
      <c r="T3569" t="s">
        <v>40</v>
      </c>
      <c r="U3569" t="s">
        <v>420</v>
      </c>
      <c r="V3569" t="s">
        <v>187</v>
      </c>
      <c r="X3569">
        <v>302107481347</v>
      </c>
      <c r="Y3569">
        <v>302107481995</v>
      </c>
    </row>
    <row r="3570" spans="1:25" x14ac:dyDescent="0.2">
      <c r="A3570" t="s">
        <v>27096</v>
      </c>
      <c r="B3570">
        <v>86255</v>
      </c>
      <c r="C3570">
        <v>218076</v>
      </c>
      <c r="D3570" t="s">
        <v>24513</v>
      </c>
      <c r="E3570" t="s">
        <v>24</v>
      </c>
      <c r="F3570">
        <v>999827501</v>
      </c>
      <c r="G3570" t="s">
        <v>4413</v>
      </c>
      <c r="H3570" t="s">
        <v>4414</v>
      </c>
      <c r="I3570" t="s">
        <v>325</v>
      </c>
      <c r="J3570" t="s">
        <v>26</v>
      </c>
      <c r="K3570">
        <v>75000</v>
      </c>
      <c r="L3570" t="s">
        <v>357</v>
      </c>
      <c r="M3570" t="s">
        <v>4415</v>
      </c>
      <c r="N3570" t="s">
        <v>575</v>
      </c>
      <c r="O3570">
        <v>28071</v>
      </c>
      <c r="P3570" t="s">
        <v>4416</v>
      </c>
      <c r="R3570" t="s">
        <v>24571</v>
      </c>
      <c r="S3570" t="s">
        <v>28</v>
      </c>
      <c r="T3570" t="s">
        <v>40</v>
      </c>
      <c r="U3570" t="s">
        <v>24572</v>
      </c>
      <c r="V3570" t="s">
        <v>24573</v>
      </c>
      <c r="X3570">
        <v>34913223661</v>
      </c>
      <c r="Y3570">
        <v>34913103620</v>
      </c>
    </row>
    <row r="3571" spans="1:25" x14ac:dyDescent="0.2">
      <c r="A3571" t="s">
        <v>27096</v>
      </c>
      <c r="B3571">
        <v>86255</v>
      </c>
      <c r="C3571">
        <v>218076</v>
      </c>
      <c r="D3571" t="s">
        <v>24513</v>
      </c>
      <c r="E3571" t="s">
        <v>24</v>
      </c>
      <c r="F3571">
        <v>999823136</v>
      </c>
      <c r="G3571" t="s">
        <v>10639</v>
      </c>
      <c r="H3571" t="s">
        <v>1931</v>
      </c>
      <c r="I3571" t="s">
        <v>325</v>
      </c>
      <c r="J3571" t="s">
        <v>26</v>
      </c>
      <c r="K3571">
        <v>75000</v>
      </c>
      <c r="L3571" t="s">
        <v>82</v>
      </c>
      <c r="M3571" t="s">
        <v>10640</v>
      </c>
      <c r="N3571" t="s">
        <v>501</v>
      </c>
      <c r="O3571">
        <v>75800</v>
      </c>
      <c r="P3571" t="s">
        <v>10641</v>
      </c>
      <c r="R3571" t="s">
        <v>24574</v>
      </c>
      <c r="S3571" t="s">
        <v>28</v>
      </c>
      <c r="T3571" t="s">
        <v>40</v>
      </c>
      <c r="U3571" t="s">
        <v>460</v>
      </c>
      <c r="V3571" t="s">
        <v>426</v>
      </c>
      <c r="X3571">
        <v>33160371354</v>
      </c>
      <c r="Y3571">
        <v>33160371621</v>
      </c>
    </row>
    <row r="3572" spans="1:25" x14ac:dyDescent="0.2">
      <c r="A3572" t="s">
        <v>27096</v>
      </c>
      <c r="B3572">
        <v>86255</v>
      </c>
      <c r="C3572">
        <v>218076</v>
      </c>
      <c r="D3572" t="s">
        <v>24513</v>
      </c>
      <c r="E3572" t="s">
        <v>24</v>
      </c>
      <c r="F3572">
        <v>999816637</v>
      </c>
      <c r="G3572" t="s">
        <v>24575</v>
      </c>
      <c r="H3572" t="s">
        <v>24576</v>
      </c>
      <c r="I3572" t="s">
        <v>325</v>
      </c>
      <c r="J3572" t="s">
        <v>26</v>
      </c>
      <c r="K3572">
        <v>75000</v>
      </c>
      <c r="L3572" t="s">
        <v>742</v>
      </c>
      <c r="M3572" t="s">
        <v>24577</v>
      </c>
      <c r="N3572" t="s">
        <v>5994</v>
      </c>
      <c r="O3572" t="s">
        <v>5995</v>
      </c>
      <c r="P3572" t="s">
        <v>24578</v>
      </c>
      <c r="R3572" t="s">
        <v>24579</v>
      </c>
      <c r="S3572" t="s">
        <v>28</v>
      </c>
      <c r="T3572" t="s">
        <v>40</v>
      </c>
      <c r="U3572" t="s">
        <v>2756</v>
      </c>
      <c r="V3572" t="s">
        <v>24580</v>
      </c>
      <c r="X3572">
        <v>35621247800</v>
      </c>
    </row>
    <row r="3573" spans="1:25" x14ac:dyDescent="0.2">
      <c r="A3573" t="s">
        <v>27096</v>
      </c>
      <c r="B3573">
        <v>86255</v>
      </c>
      <c r="C3573">
        <v>218076</v>
      </c>
      <c r="D3573" t="s">
        <v>24513</v>
      </c>
      <c r="E3573" t="s">
        <v>24</v>
      </c>
      <c r="F3573">
        <v>999882888</v>
      </c>
      <c r="G3573" t="s">
        <v>24581</v>
      </c>
      <c r="H3573" t="s">
        <v>24582</v>
      </c>
      <c r="I3573" t="s">
        <v>34</v>
      </c>
      <c r="J3573" t="s">
        <v>26</v>
      </c>
      <c r="K3573">
        <v>75000</v>
      </c>
      <c r="L3573" t="s">
        <v>27</v>
      </c>
      <c r="M3573" t="s">
        <v>24583</v>
      </c>
      <c r="N3573" t="s">
        <v>8474</v>
      </c>
      <c r="O3573">
        <v>48165</v>
      </c>
      <c r="P3573" t="s">
        <v>24584</v>
      </c>
      <c r="R3573" t="s">
        <v>24585</v>
      </c>
      <c r="S3573" t="s">
        <v>28</v>
      </c>
      <c r="T3573" t="s">
        <v>65</v>
      </c>
      <c r="U3573" t="s">
        <v>2378</v>
      </c>
      <c r="V3573" t="s">
        <v>9130</v>
      </c>
      <c r="X3573">
        <v>492501806293</v>
      </c>
      <c r="Y3573">
        <v>492501806307</v>
      </c>
    </row>
    <row r="3574" spans="1:25" x14ac:dyDescent="0.2">
      <c r="A3574" t="s">
        <v>27096</v>
      </c>
      <c r="B3574">
        <v>86255</v>
      </c>
      <c r="C3574">
        <v>218076</v>
      </c>
      <c r="D3574" t="s">
        <v>24513</v>
      </c>
      <c r="E3574" t="s">
        <v>24</v>
      </c>
      <c r="F3574">
        <v>957378458</v>
      </c>
      <c r="G3574" t="s">
        <v>14640</v>
      </c>
      <c r="H3574" t="s">
        <v>14641</v>
      </c>
      <c r="I3574" t="s">
        <v>325</v>
      </c>
      <c r="J3574" t="s">
        <v>26</v>
      </c>
      <c r="L3574" t="s">
        <v>312</v>
      </c>
      <c r="M3574" t="s">
        <v>14642</v>
      </c>
      <c r="N3574" t="s">
        <v>1398</v>
      </c>
      <c r="O3574" t="s">
        <v>14643</v>
      </c>
      <c r="P3574" t="s">
        <v>14644</v>
      </c>
      <c r="R3574" t="s">
        <v>24586</v>
      </c>
      <c r="S3574" t="s">
        <v>28</v>
      </c>
      <c r="T3574" t="s">
        <v>40</v>
      </c>
      <c r="U3574" t="s">
        <v>963</v>
      </c>
      <c r="V3574" t="s">
        <v>24587</v>
      </c>
      <c r="X3574" t="s">
        <v>24588</v>
      </c>
      <c r="Y3574" t="s">
        <v>24589</v>
      </c>
    </row>
    <row r="3575" spans="1:25" x14ac:dyDescent="0.2">
      <c r="A3575" t="s">
        <v>27096</v>
      </c>
      <c r="B3575">
        <v>102327</v>
      </c>
      <c r="C3575">
        <v>285635</v>
      </c>
      <c r="D3575" t="s">
        <v>17208</v>
      </c>
      <c r="E3575" t="s">
        <v>24</v>
      </c>
      <c r="F3575">
        <v>998293543</v>
      </c>
      <c r="G3575" t="s">
        <v>18454</v>
      </c>
      <c r="H3575" t="s">
        <v>18455</v>
      </c>
      <c r="I3575" t="s">
        <v>30</v>
      </c>
      <c r="J3575" t="s">
        <v>26</v>
      </c>
      <c r="K3575">
        <v>708612.82</v>
      </c>
      <c r="L3575" t="s">
        <v>138</v>
      </c>
      <c r="M3575" t="s">
        <v>18456</v>
      </c>
      <c r="N3575" t="s">
        <v>203</v>
      </c>
      <c r="O3575" t="s">
        <v>18457</v>
      </c>
      <c r="R3575" t="s">
        <v>24590</v>
      </c>
      <c r="S3575" t="s">
        <v>28</v>
      </c>
      <c r="T3575" t="s">
        <v>40</v>
      </c>
      <c r="U3575" t="s">
        <v>1982</v>
      </c>
      <c r="V3575" t="s">
        <v>8967</v>
      </c>
      <c r="X3575" t="s">
        <v>24591</v>
      </c>
    </row>
    <row r="3576" spans="1:25" x14ac:dyDescent="0.2">
      <c r="A3576" t="s">
        <v>27096</v>
      </c>
      <c r="B3576">
        <v>102327</v>
      </c>
      <c r="C3576">
        <v>285635</v>
      </c>
      <c r="D3576" t="s">
        <v>17208</v>
      </c>
      <c r="E3576" t="s">
        <v>24</v>
      </c>
      <c r="F3576">
        <v>961558479</v>
      </c>
      <c r="G3576" t="s">
        <v>6147</v>
      </c>
      <c r="H3576" t="s">
        <v>6148</v>
      </c>
      <c r="I3576" t="s">
        <v>325</v>
      </c>
      <c r="J3576" t="s">
        <v>472</v>
      </c>
      <c r="L3576" t="s">
        <v>326</v>
      </c>
      <c r="M3576" t="s">
        <v>6149</v>
      </c>
      <c r="N3576" t="s">
        <v>6150</v>
      </c>
      <c r="O3576">
        <v>72558</v>
      </c>
      <c r="R3576" t="s">
        <v>24592</v>
      </c>
      <c r="S3576" t="s">
        <v>28</v>
      </c>
      <c r="T3576" t="s">
        <v>40</v>
      </c>
      <c r="U3576" t="s">
        <v>24593</v>
      </c>
      <c r="V3576" t="s">
        <v>21012</v>
      </c>
      <c r="X3576" t="s">
        <v>24594</v>
      </c>
    </row>
    <row r="3577" spans="1:25" x14ac:dyDescent="0.2">
      <c r="A3577" t="s">
        <v>27096</v>
      </c>
      <c r="B3577">
        <v>102327</v>
      </c>
      <c r="C3577">
        <v>285635</v>
      </c>
      <c r="D3577" t="s">
        <v>17208</v>
      </c>
      <c r="E3577" t="s">
        <v>24</v>
      </c>
      <c r="F3577">
        <v>999706057</v>
      </c>
      <c r="G3577" t="s">
        <v>6534</v>
      </c>
      <c r="H3577" t="s">
        <v>6535</v>
      </c>
      <c r="I3577" t="s">
        <v>30</v>
      </c>
      <c r="J3577" t="s">
        <v>472</v>
      </c>
      <c r="K3577">
        <v>24582.44</v>
      </c>
      <c r="L3577" t="s">
        <v>210</v>
      </c>
      <c r="M3577" t="s">
        <v>6536</v>
      </c>
      <c r="N3577" t="s">
        <v>219</v>
      </c>
      <c r="O3577">
        <v>195</v>
      </c>
      <c r="P3577" t="s">
        <v>6537</v>
      </c>
      <c r="R3577" t="s">
        <v>24595</v>
      </c>
      <c r="S3577" t="s">
        <v>28</v>
      </c>
      <c r="T3577" t="s">
        <v>65</v>
      </c>
      <c r="U3577" t="s">
        <v>24596</v>
      </c>
      <c r="V3577" t="s">
        <v>6539</v>
      </c>
      <c r="X3577">
        <v>390645551042</v>
      </c>
      <c r="Y3577">
        <v>390645551044</v>
      </c>
    </row>
    <row r="3578" spans="1:25" x14ac:dyDescent="0.2">
      <c r="A3578" t="s">
        <v>27096</v>
      </c>
      <c r="B3578">
        <v>102327</v>
      </c>
      <c r="C3578">
        <v>285635</v>
      </c>
      <c r="D3578" t="s">
        <v>17208</v>
      </c>
      <c r="E3578" t="s">
        <v>24</v>
      </c>
      <c r="F3578">
        <v>999858250</v>
      </c>
      <c r="G3578" t="s">
        <v>6385</v>
      </c>
      <c r="H3578" t="s">
        <v>6386</v>
      </c>
      <c r="I3578" t="s">
        <v>34</v>
      </c>
      <c r="J3578" t="s">
        <v>26</v>
      </c>
      <c r="K3578">
        <v>132419.1</v>
      </c>
      <c r="L3578" t="s">
        <v>138</v>
      </c>
      <c r="M3578" t="s">
        <v>6387</v>
      </c>
      <c r="N3578" t="s">
        <v>320</v>
      </c>
      <c r="O3578" t="s">
        <v>6388</v>
      </c>
      <c r="P3578" t="s">
        <v>6389</v>
      </c>
      <c r="Q3578" t="s">
        <v>6390</v>
      </c>
      <c r="R3578" t="s">
        <v>24597</v>
      </c>
      <c r="S3578" t="s">
        <v>28</v>
      </c>
      <c r="T3578" t="s">
        <v>65</v>
      </c>
      <c r="U3578" t="s">
        <v>8265</v>
      </c>
      <c r="V3578" t="s">
        <v>24598</v>
      </c>
      <c r="X3578" t="s">
        <v>24599</v>
      </c>
    </row>
    <row r="3579" spans="1:25" x14ac:dyDescent="0.2">
      <c r="A3579" t="s">
        <v>27096</v>
      </c>
      <c r="B3579">
        <v>102327</v>
      </c>
      <c r="C3579">
        <v>285635</v>
      </c>
      <c r="D3579" t="s">
        <v>17208</v>
      </c>
      <c r="E3579" t="s">
        <v>24</v>
      </c>
      <c r="F3579">
        <v>987970027</v>
      </c>
      <c r="G3579" t="s">
        <v>14143</v>
      </c>
      <c r="H3579" t="s">
        <v>8143</v>
      </c>
      <c r="I3579" t="s">
        <v>30</v>
      </c>
      <c r="J3579" t="s">
        <v>26</v>
      </c>
      <c r="K3579">
        <v>162970.4</v>
      </c>
      <c r="L3579" t="s">
        <v>150</v>
      </c>
      <c r="M3579" t="s">
        <v>14144</v>
      </c>
      <c r="N3579" t="s">
        <v>172</v>
      </c>
      <c r="O3579">
        <v>2</v>
      </c>
      <c r="P3579" t="s">
        <v>14145</v>
      </c>
      <c r="R3579" t="s">
        <v>24600</v>
      </c>
      <c r="S3579" t="s">
        <v>28</v>
      </c>
      <c r="T3579" t="s">
        <v>47</v>
      </c>
      <c r="U3579" t="s">
        <v>14147</v>
      </c>
      <c r="V3579" t="s">
        <v>9563</v>
      </c>
      <c r="X3579" t="s">
        <v>14148</v>
      </c>
    </row>
    <row r="3580" spans="1:25" x14ac:dyDescent="0.2">
      <c r="A3580" t="s">
        <v>27096</v>
      </c>
      <c r="B3580">
        <v>102327</v>
      </c>
      <c r="C3580">
        <v>285635</v>
      </c>
      <c r="D3580" t="s">
        <v>17208</v>
      </c>
      <c r="E3580" t="s">
        <v>24</v>
      </c>
      <c r="F3580">
        <v>999985029</v>
      </c>
      <c r="G3580" t="s">
        <v>373</v>
      </c>
      <c r="H3580" t="s">
        <v>374</v>
      </c>
      <c r="I3580" t="s">
        <v>34</v>
      </c>
      <c r="J3580" t="s">
        <v>472</v>
      </c>
      <c r="K3580">
        <v>83700.899999999994</v>
      </c>
      <c r="L3580" t="s">
        <v>45</v>
      </c>
      <c r="M3580" t="s">
        <v>375</v>
      </c>
      <c r="N3580" t="s">
        <v>267</v>
      </c>
      <c r="O3580" t="s">
        <v>376</v>
      </c>
      <c r="P3580" t="s">
        <v>377</v>
      </c>
      <c r="Q3580" t="s">
        <v>378</v>
      </c>
      <c r="R3580" t="s">
        <v>24601</v>
      </c>
      <c r="S3580" t="s">
        <v>28</v>
      </c>
      <c r="T3580" t="s">
        <v>262</v>
      </c>
      <c r="U3580" t="s">
        <v>319</v>
      </c>
      <c r="V3580" t="s">
        <v>4699</v>
      </c>
      <c r="X3580" t="s">
        <v>23679</v>
      </c>
    </row>
    <row r="3581" spans="1:25" x14ac:dyDescent="0.2">
      <c r="A3581" t="s">
        <v>27096</v>
      </c>
      <c r="B3581">
        <v>102327</v>
      </c>
      <c r="C3581">
        <v>285635</v>
      </c>
      <c r="D3581" t="s">
        <v>17208</v>
      </c>
      <c r="E3581" t="s">
        <v>24</v>
      </c>
      <c r="F3581">
        <v>999993856</v>
      </c>
      <c r="G3581" t="s">
        <v>4539</v>
      </c>
      <c r="H3581" t="s">
        <v>2632</v>
      </c>
      <c r="I3581" t="s">
        <v>30</v>
      </c>
      <c r="J3581" t="s">
        <v>26</v>
      </c>
      <c r="K3581">
        <v>248765.77</v>
      </c>
      <c r="L3581" t="s">
        <v>357</v>
      </c>
      <c r="M3581" t="s">
        <v>4540</v>
      </c>
      <c r="N3581" t="s">
        <v>575</v>
      </c>
      <c r="O3581">
        <v>28037</v>
      </c>
      <c r="P3581" t="s">
        <v>4541</v>
      </c>
      <c r="Q3581" t="s">
        <v>4542</v>
      </c>
      <c r="R3581" t="s">
        <v>24602</v>
      </c>
      <c r="S3581" t="s">
        <v>28</v>
      </c>
      <c r="T3581" t="s">
        <v>40</v>
      </c>
      <c r="U3581" t="s">
        <v>2270</v>
      </c>
      <c r="V3581" t="s">
        <v>14341</v>
      </c>
      <c r="X3581">
        <v>34912148800</v>
      </c>
    </row>
    <row r="3582" spans="1:25" x14ac:dyDescent="0.2">
      <c r="A3582" t="s">
        <v>27096</v>
      </c>
      <c r="B3582">
        <v>102327</v>
      </c>
      <c r="C3582">
        <v>285635</v>
      </c>
      <c r="D3582" t="s">
        <v>17208</v>
      </c>
      <c r="E3582" t="s">
        <v>57</v>
      </c>
      <c r="F3582">
        <v>999777352</v>
      </c>
      <c r="G3582" t="s">
        <v>10554</v>
      </c>
      <c r="H3582" t="s">
        <v>10555</v>
      </c>
      <c r="I3582" t="s">
        <v>30</v>
      </c>
      <c r="J3582" t="s">
        <v>26</v>
      </c>
      <c r="K3582">
        <v>126058.83</v>
      </c>
      <c r="L3582" t="s">
        <v>82</v>
      </c>
      <c r="M3582" t="s">
        <v>10556</v>
      </c>
      <c r="N3582" t="s">
        <v>4023</v>
      </c>
      <c r="O3582">
        <v>38000</v>
      </c>
      <c r="P3582" t="s">
        <v>10557</v>
      </c>
      <c r="Q3582" t="s">
        <v>10558</v>
      </c>
      <c r="R3582" t="s">
        <v>24603</v>
      </c>
      <c r="S3582" t="s">
        <v>28</v>
      </c>
      <c r="T3582" t="s">
        <v>40</v>
      </c>
      <c r="U3582" t="s">
        <v>1833</v>
      </c>
      <c r="V3582" t="s">
        <v>7091</v>
      </c>
      <c r="X3582">
        <v>33486110180</v>
      </c>
    </row>
    <row r="3583" spans="1:25" x14ac:dyDescent="0.2">
      <c r="A3583" t="s">
        <v>27096</v>
      </c>
      <c r="B3583">
        <v>102327</v>
      </c>
      <c r="C3583">
        <v>285635</v>
      </c>
      <c r="D3583" t="s">
        <v>17208</v>
      </c>
      <c r="E3583" t="s">
        <v>24</v>
      </c>
      <c r="F3583">
        <v>999483539</v>
      </c>
      <c r="G3583" t="s">
        <v>10376</v>
      </c>
      <c r="H3583" t="s">
        <v>10377</v>
      </c>
      <c r="I3583" t="s">
        <v>25</v>
      </c>
      <c r="J3583" t="s">
        <v>26</v>
      </c>
      <c r="K3583">
        <v>320175.84000000003</v>
      </c>
      <c r="L3583" t="s">
        <v>109</v>
      </c>
      <c r="M3583" t="s">
        <v>10378</v>
      </c>
      <c r="N3583" t="s">
        <v>741</v>
      </c>
      <c r="O3583">
        <v>186</v>
      </c>
      <c r="P3583" t="s">
        <v>10379</v>
      </c>
      <c r="Q3583" t="s">
        <v>10380</v>
      </c>
      <c r="R3583" t="s">
        <v>24604</v>
      </c>
      <c r="S3583" t="s">
        <v>28</v>
      </c>
      <c r="T3583" t="s">
        <v>40</v>
      </c>
      <c r="U3583" t="s">
        <v>10381</v>
      </c>
      <c r="V3583" t="s">
        <v>5556</v>
      </c>
      <c r="X3583">
        <v>4722547706</v>
      </c>
    </row>
    <row r="3584" spans="1:25" x14ac:dyDescent="0.2">
      <c r="A3584" t="s">
        <v>27096</v>
      </c>
      <c r="B3584">
        <v>102327</v>
      </c>
      <c r="C3584">
        <v>285635</v>
      </c>
      <c r="D3584" t="s">
        <v>17208</v>
      </c>
      <c r="E3584" t="s">
        <v>24</v>
      </c>
      <c r="F3584">
        <v>999978239</v>
      </c>
      <c r="G3584" t="s">
        <v>393</v>
      </c>
      <c r="H3584" t="s">
        <v>394</v>
      </c>
      <c r="I3584" t="s">
        <v>25</v>
      </c>
      <c r="J3584" t="s">
        <v>26</v>
      </c>
      <c r="K3584">
        <v>257129.25</v>
      </c>
      <c r="L3584" t="s">
        <v>99</v>
      </c>
      <c r="M3584" t="s">
        <v>395</v>
      </c>
      <c r="N3584" t="s">
        <v>396</v>
      </c>
      <c r="O3584">
        <v>15341</v>
      </c>
      <c r="P3584" t="s">
        <v>397</v>
      </c>
      <c r="Q3584" t="s">
        <v>398</v>
      </c>
      <c r="R3584" t="s">
        <v>24605</v>
      </c>
      <c r="S3584" t="s">
        <v>28</v>
      </c>
      <c r="T3584" t="s">
        <v>65</v>
      </c>
      <c r="U3584" t="s">
        <v>24606</v>
      </c>
      <c r="V3584" t="s">
        <v>10934</v>
      </c>
      <c r="X3584">
        <v>302106503155</v>
      </c>
      <c r="Y3584">
        <v>302106532175</v>
      </c>
    </row>
    <row r="3585" spans="1:25" x14ac:dyDescent="0.2">
      <c r="A3585" t="s">
        <v>27096</v>
      </c>
      <c r="B3585">
        <v>102327</v>
      </c>
      <c r="C3585">
        <v>285635</v>
      </c>
      <c r="D3585" t="s">
        <v>17208</v>
      </c>
      <c r="E3585" t="s">
        <v>24</v>
      </c>
      <c r="F3585">
        <v>999827307</v>
      </c>
      <c r="G3585" t="s">
        <v>180</v>
      </c>
      <c r="H3585" t="s">
        <v>181</v>
      </c>
      <c r="I3585" t="s">
        <v>25</v>
      </c>
      <c r="J3585" t="s">
        <v>26</v>
      </c>
      <c r="K3585">
        <v>153680</v>
      </c>
      <c r="L3585" t="s">
        <v>99</v>
      </c>
      <c r="M3585" t="s">
        <v>182</v>
      </c>
      <c r="N3585" t="s">
        <v>101</v>
      </c>
      <c r="O3585">
        <v>10177</v>
      </c>
      <c r="P3585" t="s">
        <v>183</v>
      </c>
      <c r="Q3585" t="s">
        <v>184</v>
      </c>
      <c r="R3585" t="s">
        <v>24607</v>
      </c>
      <c r="S3585" t="s">
        <v>28</v>
      </c>
      <c r="T3585" t="s">
        <v>40</v>
      </c>
      <c r="U3585" t="s">
        <v>186</v>
      </c>
      <c r="V3585" t="s">
        <v>187</v>
      </c>
      <c r="X3585" t="s">
        <v>188</v>
      </c>
      <c r="Y3585" t="s">
        <v>24439</v>
      </c>
    </row>
    <row r="3586" spans="1:25" x14ac:dyDescent="0.2">
      <c r="A3586" t="s">
        <v>27096</v>
      </c>
      <c r="B3586">
        <v>102327</v>
      </c>
      <c r="C3586">
        <v>285635</v>
      </c>
      <c r="D3586" t="s">
        <v>17208</v>
      </c>
      <c r="E3586" t="s">
        <v>24</v>
      </c>
      <c r="F3586">
        <v>999975038</v>
      </c>
      <c r="G3586" t="s">
        <v>2559</v>
      </c>
      <c r="H3586" t="s">
        <v>2559</v>
      </c>
      <c r="I3586" t="s">
        <v>34</v>
      </c>
      <c r="J3586" t="s">
        <v>26</v>
      </c>
      <c r="K3586">
        <v>96540</v>
      </c>
      <c r="L3586" t="s">
        <v>326</v>
      </c>
      <c r="M3586" t="s">
        <v>2560</v>
      </c>
      <c r="N3586" t="s">
        <v>1514</v>
      </c>
      <c r="O3586">
        <v>91904</v>
      </c>
      <c r="P3586" t="s">
        <v>2561</v>
      </c>
      <c r="Q3586" t="s">
        <v>2562</v>
      </c>
      <c r="R3586" t="s">
        <v>24608</v>
      </c>
      <c r="S3586" t="s">
        <v>28</v>
      </c>
      <c r="T3586" t="s">
        <v>47</v>
      </c>
      <c r="U3586" t="s">
        <v>2764</v>
      </c>
      <c r="V3586" t="s">
        <v>2765</v>
      </c>
      <c r="X3586" t="s">
        <v>2563</v>
      </c>
      <c r="Y3586" t="s">
        <v>3644</v>
      </c>
    </row>
    <row r="3587" spans="1:25" x14ac:dyDescent="0.2">
      <c r="A3587" t="s">
        <v>27096</v>
      </c>
      <c r="B3587">
        <v>102327</v>
      </c>
      <c r="C3587">
        <v>285635</v>
      </c>
      <c r="D3587" t="s">
        <v>17208</v>
      </c>
      <c r="E3587" t="s">
        <v>24</v>
      </c>
      <c r="F3587">
        <v>999947878</v>
      </c>
      <c r="G3587" t="s">
        <v>17791</v>
      </c>
      <c r="H3587" t="s">
        <v>17792</v>
      </c>
      <c r="I3587" t="s">
        <v>25</v>
      </c>
      <c r="J3587" t="s">
        <v>26</v>
      </c>
      <c r="K3587">
        <v>360472.5</v>
      </c>
      <c r="L3587" t="s">
        <v>138</v>
      </c>
      <c r="M3587" t="s">
        <v>17793</v>
      </c>
      <c r="N3587" t="s">
        <v>11253</v>
      </c>
      <c r="O3587" t="s">
        <v>17794</v>
      </c>
      <c r="Q3587" t="s">
        <v>17795</v>
      </c>
      <c r="R3587" t="s">
        <v>24609</v>
      </c>
      <c r="S3587" t="s">
        <v>28</v>
      </c>
      <c r="T3587" t="s">
        <v>40</v>
      </c>
      <c r="U3587" t="s">
        <v>4529</v>
      </c>
      <c r="V3587" t="s">
        <v>4742</v>
      </c>
      <c r="X3587" t="s">
        <v>24610</v>
      </c>
      <c r="Y3587" t="s">
        <v>24611</v>
      </c>
    </row>
    <row r="3588" spans="1:25" x14ac:dyDescent="0.2">
      <c r="A3588" t="s">
        <v>27096</v>
      </c>
      <c r="B3588">
        <v>93079</v>
      </c>
      <c r="C3588">
        <v>225404</v>
      </c>
      <c r="D3588" t="s">
        <v>24612</v>
      </c>
      <c r="E3588" t="s">
        <v>24</v>
      </c>
      <c r="F3588">
        <v>999989491</v>
      </c>
      <c r="G3588" t="s">
        <v>2074</v>
      </c>
      <c r="H3588" t="s">
        <v>2075</v>
      </c>
      <c r="I3588" t="s">
        <v>209</v>
      </c>
      <c r="J3588" t="s">
        <v>26</v>
      </c>
      <c r="L3588" t="s">
        <v>210</v>
      </c>
      <c r="M3588" t="s">
        <v>2076</v>
      </c>
      <c r="N3588" t="s">
        <v>1521</v>
      </c>
      <c r="O3588">
        <v>16154</v>
      </c>
      <c r="P3588" t="s">
        <v>2077</v>
      </c>
      <c r="R3588" t="s">
        <v>24613</v>
      </c>
      <c r="S3588" t="s">
        <v>28</v>
      </c>
      <c r="T3588" t="s">
        <v>40</v>
      </c>
      <c r="U3588" t="s">
        <v>1614</v>
      </c>
      <c r="V3588" t="s">
        <v>7912</v>
      </c>
      <c r="X3588" t="s">
        <v>7913</v>
      </c>
      <c r="Y3588" t="s">
        <v>12128</v>
      </c>
    </row>
    <row r="3589" spans="1:25" x14ac:dyDescent="0.2">
      <c r="A3589" t="s">
        <v>27096</v>
      </c>
      <c r="B3589">
        <v>93079</v>
      </c>
      <c r="C3589">
        <v>225404</v>
      </c>
      <c r="D3589" t="s">
        <v>24612</v>
      </c>
      <c r="E3589" t="s">
        <v>24</v>
      </c>
      <c r="F3589">
        <v>999988909</v>
      </c>
      <c r="G3589" t="s">
        <v>1395</v>
      </c>
      <c r="H3589" t="s">
        <v>1396</v>
      </c>
      <c r="I3589" t="s">
        <v>25</v>
      </c>
      <c r="J3589" t="s">
        <v>26</v>
      </c>
      <c r="K3589">
        <v>555600</v>
      </c>
      <c r="L3589" t="s">
        <v>312</v>
      </c>
      <c r="M3589" t="s">
        <v>1397</v>
      </c>
      <c r="N3589" t="s">
        <v>1398</v>
      </c>
      <c r="O3589" t="s">
        <v>1399</v>
      </c>
      <c r="P3589" t="s">
        <v>1400</v>
      </c>
      <c r="Q3589" t="s">
        <v>1401</v>
      </c>
      <c r="R3589" t="s">
        <v>24614</v>
      </c>
      <c r="S3589" t="s">
        <v>28</v>
      </c>
      <c r="T3589" t="s">
        <v>47</v>
      </c>
      <c r="U3589" t="s">
        <v>7669</v>
      </c>
      <c r="V3589" t="s">
        <v>6666</v>
      </c>
      <c r="X3589" t="s">
        <v>19076</v>
      </c>
      <c r="Y3589" t="s">
        <v>14854</v>
      </c>
    </row>
    <row r="3590" spans="1:25" x14ac:dyDescent="0.2">
      <c r="A3590" t="s">
        <v>27096</v>
      </c>
      <c r="B3590">
        <v>93079</v>
      </c>
      <c r="C3590">
        <v>225404</v>
      </c>
      <c r="D3590" t="s">
        <v>24612</v>
      </c>
      <c r="E3590" t="s">
        <v>24</v>
      </c>
      <c r="F3590">
        <v>999992401</v>
      </c>
      <c r="G3590" t="s">
        <v>1200</v>
      </c>
      <c r="H3590" t="s">
        <v>1201</v>
      </c>
      <c r="I3590" t="s">
        <v>25</v>
      </c>
      <c r="J3590" t="s">
        <v>26</v>
      </c>
      <c r="K3590">
        <v>311873.5</v>
      </c>
      <c r="L3590" t="s">
        <v>82</v>
      </c>
      <c r="M3590" t="s">
        <v>1202</v>
      </c>
      <c r="N3590" t="s">
        <v>1203</v>
      </c>
      <c r="O3590">
        <v>75015</v>
      </c>
      <c r="P3590" t="s">
        <v>1204</v>
      </c>
      <c r="Q3590" t="s">
        <v>1205</v>
      </c>
      <c r="R3590" t="s">
        <v>24615</v>
      </c>
      <c r="S3590" t="s">
        <v>28</v>
      </c>
      <c r="T3590" t="s">
        <v>40</v>
      </c>
      <c r="U3590" t="s">
        <v>167</v>
      </c>
      <c r="V3590" t="s">
        <v>15794</v>
      </c>
      <c r="X3590">
        <v>33169089820</v>
      </c>
      <c r="Y3590">
        <v>33169081819</v>
      </c>
    </row>
    <row r="3591" spans="1:25" x14ac:dyDescent="0.2">
      <c r="A3591" t="s">
        <v>27096</v>
      </c>
      <c r="B3591">
        <v>93079</v>
      </c>
      <c r="C3591">
        <v>225404</v>
      </c>
      <c r="D3591" t="s">
        <v>24612</v>
      </c>
      <c r="E3591" t="s">
        <v>24</v>
      </c>
      <c r="F3591">
        <v>999949721</v>
      </c>
      <c r="G3591" t="s">
        <v>9829</v>
      </c>
      <c r="H3591" t="s">
        <v>9830</v>
      </c>
      <c r="I3591" t="s">
        <v>30</v>
      </c>
      <c r="J3591" t="s">
        <v>26</v>
      </c>
      <c r="K3591">
        <v>257400</v>
      </c>
      <c r="L3591" t="s">
        <v>210</v>
      </c>
      <c r="M3591" t="s">
        <v>9831</v>
      </c>
      <c r="N3591" t="s">
        <v>219</v>
      </c>
      <c r="O3591">
        <v>131</v>
      </c>
      <c r="P3591" t="s">
        <v>9832</v>
      </c>
      <c r="R3591" t="s">
        <v>24616</v>
      </c>
      <c r="S3591" t="s">
        <v>28</v>
      </c>
      <c r="T3591" t="s">
        <v>40</v>
      </c>
      <c r="U3591" t="s">
        <v>421</v>
      </c>
      <c r="V3591" t="s">
        <v>6669</v>
      </c>
      <c r="X3591">
        <v>390641505729</v>
      </c>
    </row>
    <row r="3592" spans="1:25" x14ac:dyDescent="0.2">
      <c r="A3592" t="s">
        <v>27096</v>
      </c>
      <c r="B3592">
        <v>93079</v>
      </c>
      <c r="C3592">
        <v>225404</v>
      </c>
      <c r="D3592" t="s">
        <v>24612</v>
      </c>
      <c r="E3592" t="s">
        <v>24</v>
      </c>
      <c r="F3592">
        <v>997720661</v>
      </c>
      <c r="G3592" t="s">
        <v>24453</v>
      </c>
      <c r="H3592" t="s">
        <v>24454</v>
      </c>
      <c r="I3592" t="s">
        <v>30</v>
      </c>
      <c r="J3592" t="s">
        <v>26</v>
      </c>
      <c r="K3592">
        <v>85300</v>
      </c>
      <c r="L3592" t="s">
        <v>372</v>
      </c>
      <c r="M3592" t="s">
        <v>24455</v>
      </c>
      <c r="N3592" t="s">
        <v>6123</v>
      </c>
      <c r="O3592" t="s">
        <v>24456</v>
      </c>
      <c r="P3592" t="s">
        <v>24457</v>
      </c>
      <c r="R3592" t="s">
        <v>24617</v>
      </c>
      <c r="S3592" t="s">
        <v>28</v>
      </c>
      <c r="T3592" t="s">
        <v>40</v>
      </c>
      <c r="U3592" t="s">
        <v>6014</v>
      </c>
      <c r="V3592" t="s">
        <v>24618</v>
      </c>
      <c r="X3592">
        <v>420261710561</v>
      </c>
      <c r="Y3592">
        <v>420261710563</v>
      </c>
    </row>
    <row r="3593" spans="1:25" x14ac:dyDescent="0.2">
      <c r="A3593" t="s">
        <v>27096</v>
      </c>
      <c r="B3593">
        <v>93079</v>
      </c>
      <c r="C3593">
        <v>225404</v>
      </c>
      <c r="D3593" t="s">
        <v>24612</v>
      </c>
      <c r="E3593" t="s">
        <v>24</v>
      </c>
      <c r="F3593">
        <v>999956705</v>
      </c>
      <c r="G3593" t="s">
        <v>160</v>
      </c>
      <c r="H3593" t="s">
        <v>161</v>
      </c>
      <c r="I3593" t="s">
        <v>30</v>
      </c>
      <c r="J3593" t="s">
        <v>26</v>
      </c>
      <c r="K3593">
        <v>286280.90999999997</v>
      </c>
      <c r="L3593" t="s">
        <v>82</v>
      </c>
      <c r="M3593" t="s">
        <v>162</v>
      </c>
      <c r="N3593" t="s">
        <v>163</v>
      </c>
      <c r="O3593">
        <v>78990</v>
      </c>
      <c r="P3593" t="s">
        <v>164</v>
      </c>
      <c r="Q3593" t="s">
        <v>165</v>
      </c>
      <c r="R3593" t="s">
        <v>24619</v>
      </c>
      <c r="S3593" t="s">
        <v>28</v>
      </c>
      <c r="T3593" t="s">
        <v>40</v>
      </c>
      <c r="U3593" t="s">
        <v>303</v>
      </c>
      <c r="V3593" t="s">
        <v>16052</v>
      </c>
      <c r="X3593" t="s">
        <v>24620</v>
      </c>
      <c r="Y3593" t="s">
        <v>24621</v>
      </c>
    </row>
    <row r="3594" spans="1:25" x14ac:dyDescent="0.2">
      <c r="A3594" t="s">
        <v>27096</v>
      </c>
      <c r="B3594">
        <v>93079</v>
      </c>
      <c r="C3594">
        <v>225404</v>
      </c>
      <c r="D3594" t="s">
        <v>24612</v>
      </c>
      <c r="E3594" t="s">
        <v>24</v>
      </c>
      <c r="F3594">
        <v>999978239</v>
      </c>
      <c r="G3594" t="s">
        <v>393</v>
      </c>
      <c r="H3594" t="s">
        <v>394</v>
      </c>
      <c r="I3594" t="s">
        <v>25</v>
      </c>
      <c r="J3594" t="s">
        <v>26</v>
      </c>
      <c r="K3594">
        <v>478112</v>
      </c>
      <c r="L3594" t="s">
        <v>99</v>
      </c>
      <c r="M3594" t="s">
        <v>395</v>
      </c>
      <c r="N3594" t="s">
        <v>396</v>
      </c>
      <c r="O3594">
        <v>15341</v>
      </c>
      <c r="P3594" t="s">
        <v>397</v>
      </c>
      <c r="Q3594" t="s">
        <v>398</v>
      </c>
      <c r="R3594" t="s">
        <v>24622</v>
      </c>
      <c r="S3594" t="s">
        <v>28</v>
      </c>
      <c r="T3594" t="s">
        <v>47</v>
      </c>
      <c r="U3594" t="s">
        <v>4686</v>
      </c>
      <c r="V3594" t="s">
        <v>400</v>
      </c>
      <c r="X3594" t="s">
        <v>5370</v>
      </c>
      <c r="Y3594" t="s">
        <v>13035</v>
      </c>
    </row>
    <row r="3595" spans="1:25" x14ac:dyDescent="0.2">
      <c r="A3595" t="s">
        <v>27096</v>
      </c>
      <c r="B3595">
        <v>93079</v>
      </c>
      <c r="C3595">
        <v>225404</v>
      </c>
      <c r="D3595" t="s">
        <v>24612</v>
      </c>
      <c r="E3595" t="s">
        <v>24</v>
      </c>
      <c r="F3595">
        <v>999827307</v>
      </c>
      <c r="G3595" t="s">
        <v>180</v>
      </c>
      <c r="H3595" t="s">
        <v>181</v>
      </c>
      <c r="I3595" t="s">
        <v>25</v>
      </c>
      <c r="J3595" t="s">
        <v>26</v>
      </c>
      <c r="K3595">
        <v>176560</v>
      </c>
      <c r="L3595" t="s">
        <v>99</v>
      </c>
      <c r="M3595" t="s">
        <v>182</v>
      </c>
      <c r="N3595" t="s">
        <v>101</v>
      </c>
      <c r="O3595">
        <v>10177</v>
      </c>
      <c r="P3595" t="s">
        <v>183</v>
      </c>
      <c r="Q3595" t="s">
        <v>184</v>
      </c>
      <c r="R3595" t="s">
        <v>24623</v>
      </c>
      <c r="S3595" t="s">
        <v>28</v>
      </c>
      <c r="T3595" t="s">
        <v>40</v>
      </c>
      <c r="U3595" t="s">
        <v>186</v>
      </c>
      <c r="V3595" t="s">
        <v>187</v>
      </c>
      <c r="X3595" t="s">
        <v>24424</v>
      </c>
      <c r="Y3595" t="s">
        <v>24439</v>
      </c>
    </row>
    <row r="3596" spans="1:25" x14ac:dyDescent="0.2">
      <c r="A3596" t="s">
        <v>27096</v>
      </c>
      <c r="B3596">
        <v>93079</v>
      </c>
      <c r="C3596">
        <v>225404</v>
      </c>
      <c r="D3596" t="s">
        <v>24612</v>
      </c>
      <c r="E3596" t="s">
        <v>57</v>
      </c>
      <c r="F3596">
        <v>999954668</v>
      </c>
      <c r="G3596" t="s">
        <v>2364</v>
      </c>
      <c r="H3596" t="s">
        <v>2365</v>
      </c>
      <c r="I3596" t="s">
        <v>30</v>
      </c>
      <c r="J3596" t="s">
        <v>26</v>
      </c>
      <c r="K3596">
        <v>476891.09</v>
      </c>
      <c r="L3596" t="s">
        <v>82</v>
      </c>
      <c r="M3596" t="s">
        <v>2366</v>
      </c>
      <c r="N3596" t="s">
        <v>501</v>
      </c>
      <c r="O3596">
        <v>75015</v>
      </c>
      <c r="P3596" t="s">
        <v>2367</v>
      </c>
      <c r="Q3596" t="s">
        <v>2368</v>
      </c>
      <c r="R3596" t="s">
        <v>24624</v>
      </c>
      <c r="S3596" t="s">
        <v>28</v>
      </c>
      <c r="T3596" t="s">
        <v>40</v>
      </c>
      <c r="U3596" t="s">
        <v>167</v>
      </c>
      <c r="V3596" t="s">
        <v>12227</v>
      </c>
      <c r="X3596" t="s">
        <v>24625</v>
      </c>
      <c r="Y3596" t="s">
        <v>24626</v>
      </c>
    </row>
    <row r="3597" spans="1:25" x14ac:dyDescent="0.2">
      <c r="A3597" t="s">
        <v>27096</v>
      </c>
      <c r="B3597">
        <v>93079</v>
      </c>
      <c r="C3597">
        <v>225404</v>
      </c>
      <c r="D3597" t="s">
        <v>24612</v>
      </c>
      <c r="E3597" t="s">
        <v>24</v>
      </c>
      <c r="F3597">
        <v>996425905</v>
      </c>
      <c r="G3597" t="s">
        <v>24627</v>
      </c>
      <c r="H3597" t="s">
        <v>24628</v>
      </c>
      <c r="I3597" t="s">
        <v>325</v>
      </c>
      <c r="J3597" t="s">
        <v>26</v>
      </c>
      <c r="K3597">
        <v>34500</v>
      </c>
      <c r="L3597" t="s">
        <v>900</v>
      </c>
      <c r="M3597" t="s">
        <v>24629</v>
      </c>
      <c r="N3597" t="s">
        <v>1185</v>
      </c>
      <c r="O3597">
        <v>1000</v>
      </c>
      <c r="R3597" t="s">
        <v>24630</v>
      </c>
      <c r="S3597" t="s">
        <v>28</v>
      </c>
      <c r="T3597" t="s">
        <v>40</v>
      </c>
      <c r="U3597" t="s">
        <v>7561</v>
      </c>
      <c r="V3597" t="s">
        <v>8771</v>
      </c>
      <c r="X3597" t="s">
        <v>24631</v>
      </c>
      <c r="Y3597" t="s">
        <v>24632</v>
      </c>
    </row>
    <row r="3598" spans="1:25" x14ac:dyDescent="0.2">
      <c r="A3598" t="s">
        <v>27096</v>
      </c>
      <c r="B3598">
        <v>93079</v>
      </c>
      <c r="C3598">
        <v>225404</v>
      </c>
      <c r="D3598" t="s">
        <v>24612</v>
      </c>
      <c r="E3598" t="s">
        <v>24</v>
      </c>
      <c r="F3598">
        <v>998287723</v>
      </c>
      <c r="G3598" t="s">
        <v>24501</v>
      </c>
      <c r="H3598" t="s">
        <v>24633</v>
      </c>
      <c r="I3598" t="s">
        <v>30</v>
      </c>
      <c r="J3598" t="s">
        <v>26</v>
      </c>
      <c r="K3598">
        <v>136000</v>
      </c>
      <c r="L3598" t="s">
        <v>99</v>
      </c>
      <c r="M3598" t="s">
        <v>24503</v>
      </c>
      <c r="N3598" t="s">
        <v>24504</v>
      </c>
      <c r="O3598">
        <v>15310</v>
      </c>
      <c r="P3598" t="s">
        <v>24505</v>
      </c>
      <c r="R3598" t="s">
        <v>24634</v>
      </c>
      <c r="S3598" t="s">
        <v>28</v>
      </c>
      <c r="T3598" t="s">
        <v>65</v>
      </c>
      <c r="U3598" t="s">
        <v>12950</v>
      </c>
      <c r="V3598" t="s">
        <v>9220</v>
      </c>
      <c r="X3598" t="s">
        <v>24635</v>
      </c>
      <c r="Y3598">
        <v>302112126524</v>
      </c>
    </row>
    <row r="3599" spans="1:25" x14ac:dyDescent="0.2">
      <c r="A3599" t="s">
        <v>27096</v>
      </c>
      <c r="B3599">
        <v>111313</v>
      </c>
      <c r="C3599">
        <v>313110</v>
      </c>
      <c r="D3599" t="s">
        <v>24636</v>
      </c>
      <c r="E3599" t="s">
        <v>24</v>
      </c>
      <c r="F3599">
        <v>999844864</v>
      </c>
      <c r="G3599" t="s">
        <v>2674</v>
      </c>
      <c r="H3599" t="s">
        <v>2675</v>
      </c>
      <c r="I3599" t="s">
        <v>34</v>
      </c>
      <c r="J3599" t="s">
        <v>26</v>
      </c>
      <c r="K3599">
        <v>318750</v>
      </c>
      <c r="L3599" t="s">
        <v>210</v>
      </c>
      <c r="M3599" t="s">
        <v>2676</v>
      </c>
      <c r="N3599" t="s">
        <v>219</v>
      </c>
      <c r="O3599">
        <v>133</v>
      </c>
      <c r="P3599" t="s">
        <v>2677</v>
      </c>
      <c r="Q3599" t="s">
        <v>2678</v>
      </c>
      <c r="R3599" t="s">
        <v>24637</v>
      </c>
      <c r="S3599" t="s">
        <v>28</v>
      </c>
      <c r="T3599" t="s">
        <v>262</v>
      </c>
      <c r="U3599" t="s">
        <v>2534</v>
      </c>
      <c r="V3599" t="s">
        <v>8386</v>
      </c>
      <c r="X3599">
        <v>390672592226</v>
      </c>
      <c r="Y3599">
        <v>39067236605</v>
      </c>
    </row>
    <row r="3600" spans="1:25" x14ac:dyDescent="0.2">
      <c r="A3600" t="s">
        <v>27096</v>
      </c>
      <c r="B3600">
        <v>111313</v>
      </c>
      <c r="C3600">
        <v>313110</v>
      </c>
      <c r="D3600" t="s">
        <v>24636</v>
      </c>
      <c r="E3600" t="s">
        <v>24</v>
      </c>
      <c r="F3600">
        <v>999991819</v>
      </c>
      <c r="G3600" t="s">
        <v>2919</v>
      </c>
      <c r="H3600" t="s">
        <v>2920</v>
      </c>
      <c r="I3600" t="s">
        <v>30</v>
      </c>
      <c r="J3600" t="s">
        <v>26</v>
      </c>
      <c r="K3600">
        <v>341694</v>
      </c>
      <c r="L3600" t="s">
        <v>27</v>
      </c>
      <c r="M3600" t="s">
        <v>2921</v>
      </c>
      <c r="N3600" t="s">
        <v>2647</v>
      </c>
      <c r="O3600">
        <v>82024</v>
      </c>
      <c r="P3600" t="s">
        <v>2922</v>
      </c>
      <c r="Q3600" t="s">
        <v>2923</v>
      </c>
      <c r="R3600" t="s">
        <v>24638</v>
      </c>
      <c r="S3600" t="s">
        <v>28</v>
      </c>
      <c r="U3600" t="s">
        <v>963</v>
      </c>
      <c r="V3600" t="s">
        <v>4164</v>
      </c>
      <c r="X3600">
        <v>498960728018</v>
      </c>
      <c r="Y3600">
        <v>498960722255</v>
      </c>
    </row>
    <row r="3601" spans="1:25" x14ac:dyDescent="0.2">
      <c r="A3601" t="s">
        <v>27096</v>
      </c>
      <c r="B3601">
        <v>111313</v>
      </c>
      <c r="C3601">
        <v>313110</v>
      </c>
      <c r="D3601" t="s">
        <v>24636</v>
      </c>
      <c r="E3601" t="s">
        <v>24</v>
      </c>
      <c r="F3601">
        <v>999979500</v>
      </c>
      <c r="G3601" t="s">
        <v>386</v>
      </c>
      <c r="H3601" t="s">
        <v>387</v>
      </c>
      <c r="I3601" t="s">
        <v>25</v>
      </c>
      <c r="J3601" t="s">
        <v>26</v>
      </c>
      <c r="K3601">
        <v>213801</v>
      </c>
      <c r="L3601" t="s">
        <v>210</v>
      </c>
      <c r="M3601" t="s">
        <v>388</v>
      </c>
      <c r="N3601" t="s">
        <v>219</v>
      </c>
      <c r="O3601">
        <v>185</v>
      </c>
      <c r="P3601" t="s">
        <v>389</v>
      </c>
      <c r="Q3601" t="s">
        <v>390</v>
      </c>
      <c r="R3601" t="s">
        <v>24639</v>
      </c>
      <c r="S3601" t="s">
        <v>28</v>
      </c>
      <c r="T3601" t="s">
        <v>65</v>
      </c>
      <c r="U3601" t="s">
        <v>23329</v>
      </c>
      <c r="V3601" t="s">
        <v>23444</v>
      </c>
      <c r="X3601" t="s">
        <v>24640</v>
      </c>
      <c r="Y3601" t="s">
        <v>24641</v>
      </c>
    </row>
    <row r="3602" spans="1:25" x14ac:dyDescent="0.2">
      <c r="A3602" t="s">
        <v>27096</v>
      </c>
      <c r="B3602">
        <v>111313</v>
      </c>
      <c r="C3602">
        <v>313110</v>
      </c>
      <c r="D3602" t="s">
        <v>24636</v>
      </c>
      <c r="E3602" t="s">
        <v>24</v>
      </c>
      <c r="F3602">
        <v>999827307</v>
      </c>
      <c r="G3602" t="s">
        <v>180</v>
      </c>
      <c r="H3602" t="s">
        <v>181</v>
      </c>
      <c r="I3602" t="s">
        <v>25</v>
      </c>
      <c r="J3602" t="s">
        <v>26</v>
      </c>
      <c r="K3602">
        <v>320600</v>
      </c>
      <c r="L3602" t="s">
        <v>99</v>
      </c>
      <c r="M3602" t="s">
        <v>182</v>
      </c>
      <c r="N3602" t="s">
        <v>101</v>
      </c>
      <c r="O3602">
        <v>10177</v>
      </c>
      <c r="P3602" t="s">
        <v>183</v>
      </c>
      <c r="Q3602" t="s">
        <v>184</v>
      </c>
      <c r="R3602" t="s">
        <v>24642</v>
      </c>
      <c r="S3602" t="s">
        <v>28</v>
      </c>
      <c r="T3602" t="s">
        <v>40</v>
      </c>
      <c r="U3602" t="s">
        <v>420</v>
      </c>
      <c r="V3602" t="s">
        <v>187</v>
      </c>
      <c r="X3602" t="s">
        <v>24643</v>
      </c>
      <c r="Y3602" t="s">
        <v>24439</v>
      </c>
    </row>
    <row r="3603" spans="1:25" x14ac:dyDescent="0.2">
      <c r="A3603" t="s">
        <v>27096</v>
      </c>
      <c r="B3603">
        <v>111313</v>
      </c>
      <c r="C3603">
        <v>313110</v>
      </c>
      <c r="D3603" t="s">
        <v>24636</v>
      </c>
      <c r="E3603" t="s">
        <v>24</v>
      </c>
      <c r="F3603">
        <v>999746021</v>
      </c>
      <c r="G3603" t="s">
        <v>7060</v>
      </c>
      <c r="H3603" t="s">
        <v>7061</v>
      </c>
      <c r="I3603" t="s">
        <v>30</v>
      </c>
      <c r="J3603" t="s">
        <v>26</v>
      </c>
      <c r="K3603">
        <v>399598</v>
      </c>
      <c r="L3603" t="s">
        <v>138</v>
      </c>
      <c r="M3603" t="s">
        <v>7062</v>
      </c>
      <c r="N3603" t="s">
        <v>7063</v>
      </c>
      <c r="O3603" t="s">
        <v>7064</v>
      </c>
      <c r="P3603" t="s">
        <v>7065</v>
      </c>
      <c r="Q3603" t="s">
        <v>7066</v>
      </c>
      <c r="R3603" t="s">
        <v>24644</v>
      </c>
      <c r="S3603" t="s">
        <v>28</v>
      </c>
      <c r="T3603" t="s">
        <v>65</v>
      </c>
      <c r="U3603" t="s">
        <v>6103</v>
      </c>
      <c r="V3603" t="s">
        <v>6969</v>
      </c>
      <c r="X3603" t="s">
        <v>24645</v>
      </c>
      <c r="Y3603" t="s">
        <v>7069</v>
      </c>
    </row>
    <row r="3604" spans="1:25" x14ac:dyDescent="0.2">
      <c r="A3604" t="s">
        <v>27096</v>
      </c>
      <c r="B3604">
        <v>111313</v>
      </c>
      <c r="C3604">
        <v>313110</v>
      </c>
      <c r="D3604" t="s">
        <v>24636</v>
      </c>
      <c r="E3604" t="s">
        <v>57</v>
      </c>
      <c r="F3604">
        <v>999893946</v>
      </c>
      <c r="G3604" t="s">
        <v>1840</v>
      </c>
      <c r="H3604" t="s">
        <v>1841</v>
      </c>
      <c r="I3604" t="s">
        <v>34</v>
      </c>
      <c r="J3604" t="s">
        <v>26</v>
      </c>
      <c r="K3604">
        <v>241448</v>
      </c>
      <c r="L3604" t="s">
        <v>210</v>
      </c>
      <c r="M3604" t="s">
        <v>1842</v>
      </c>
      <c r="N3604" t="s">
        <v>1843</v>
      </c>
      <c r="O3604">
        <v>25121</v>
      </c>
      <c r="P3604" t="s">
        <v>1844</v>
      </c>
      <c r="Q3604" t="s">
        <v>1845</v>
      </c>
      <c r="R3604" t="s">
        <v>24646</v>
      </c>
      <c r="S3604" t="s">
        <v>28</v>
      </c>
      <c r="T3604" t="s">
        <v>56</v>
      </c>
      <c r="U3604" t="s">
        <v>2252</v>
      </c>
      <c r="V3604" t="s">
        <v>17222</v>
      </c>
      <c r="X3604" t="s">
        <v>24647</v>
      </c>
      <c r="Y3604" t="s">
        <v>24648</v>
      </c>
    </row>
    <row r="3605" spans="1:25" x14ac:dyDescent="0.2">
      <c r="A3605" t="s">
        <v>27096</v>
      </c>
      <c r="B3605">
        <v>185507</v>
      </c>
      <c r="C3605">
        <v>608030</v>
      </c>
      <c r="D3605" t="s">
        <v>24649</v>
      </c>
      <c r="E3605" t="s">
        <v>57</v>
      </c>
      <c r="F3605">
        <v>999867756</v>
      </c>
      <c r="G3605" t="s">
        <v>15770</v>
      </c>
      <c r="H3605" t="s">
        <v>15771</v>
      </c>
      <c r="I3605" t="s">
        <v>34</v>
      </c>
      <c r="J3605" t="s">
        <v>26</v>
      </c>
      <c r="K3605">
        <v>121873</v>
      </c>
      <c r="L3605" t="s">
        <v>138</v>
      </c>
      <c r="M3605" t="s">
        <v>15772</v>
      </c>
      <c r="N3605" t="s">
        <v>320</v>
      </c>
      <c r="O3605" t="s">
        <v>15773</v>
      </c>
      <c r="P3605" t="s">
        <v>15774</v>
      </c>
      <c r="Q3605" t="s">
        <v>15775</v>
      </c>
      <c r="R3605" t="s">
        <v>24650</v>
      </c>
      <c r="S3605" t="s">
        <v>28</v>
      </c>
      <c r="T3605" t="s">
        <v>262</v>
      </c>
      <c r="U3605" t="s">
        <v>1875</v>
      </c>
      <c r="V3605" t="s">
        <v>8452</v>
      </c>
      <c r="X3605">
        <v>442083318544</v>
      </c>
      <c r="Y3605">
        <v>442083318665</v>
      </c>
    </row>
    <row r="3606" spans="1:25" x14ac:dyDescent="0.2">
      <c r="A3606" t="s">
        <v>27096</v>
      </c>
      <c r="B3606">
        <v>185507</v>
      </c>
      <c r="C3606">
        <v>608030</v>
      </c>
      <c r="D3606" t="s">
        <v>24649</v>
      </c>
      <c r="E3606" t="s">
        <v>24</v>
      </c>
      <c r="F3606">
        <v>998411592</v>
      </c>
      <c r="G3606" t="s">
        <v>21452</v>
      </c>
      <c r="H3606" t="s">
        <v>21453</v>
      </c>
      <c r="I3606" t="s">
        <v>30</v>
      </c>
      <c r="J3606" t="s">
        <v>472</v>
      </c>
      <c r="L3606" t="s">
        <v>70</v>
      </c>
      <c r="M3606" t="s">
        <v>21454</v>
      </c>
      <c r="N3606" t="s">
        <v>428</v>
      </c>
      <c r="O3606">
        <v>8047</v>
      </c>
      <c r="P3606" t="s">
        <v>21455</v>
      </c>
      <c r="R3606" t="s">
        <v>24651</v>
      </c>
      <c r="S3606" t="s">
        <v>28</v>
      </c>
      <c r="T3606" t="s">
        <v>40</v>
      </c>
      <c r="U3606" t="s">
        <v>8355</v>
      </c>
      <c r="V3606" t="s">
        <v>24652</v>
      </c>
      <c r="X3606" t="s">
        <v>24653</v>
      </c>
    </row>
    <row r="3607" spans="1:25" x14ac:dyDescent="0.2">
      <c r="A3607" t="s">
        <v>27096</v>
      </c>
      <c r="B3607">
        <v>185507</v>
      </c>
      <c r="C3607">
        <v>608030</v>
      </c>
      <c r="D3607" t="s">
        <v>24649</v>
      </c>
      <c r="E3607" t="s">
        <v>24</v>
      </c>
      <c r="F3607">
        <v>998215943</v>
      </c>
      <c r="G3607" t="s">
        <v>5329</v>
      </c>
      <c r="H3607" t="s">
        <v>5330</v>
      </c>
      <c r="I3607" t="s">
        <v>30</v>
      </c>
      <c r="J3607" t="s">
        <v>26</v>
      </c>
      <c r="K3607">
        <v>339210.5</v>
      </c>
      <c r="L3607" t="s">
        <v>192</v>
      </c>
      <c r="M3607" t="s">
        <v>5331</v>
      </c>
      <c r="N3607" t="s">
        <v>212</v>
      </c>
      <c r="O3607">
        <v>1000</v>
      </c>
      <c r="P3607" t="s">
        <v>5332</v>
      </c>
      <c r="Q3607" t="s">
        <v>5333</v>
      </c>
      <c r="R3607" t="s">
        <v>24654</v>
      </c>
      <c r="S3607" t="s">
        <v>28</v>
      </c>
      <c r="T3607" t="s">
        <v>47</v>
      </c>
      <c r="U3607" t="s">
        <v>15971</v>
      </c>
      <c r="V3607" t="s">
        <v>15972</v>
      </c>
      <c r="X3607">
        <v>3227770257</v>
      </c>
      <c r="Y3607">
        <v>3222900131</v>
      </c>
    </row>
    <row r="3608" spans="1:25" x14ac:dyDescent="0.2">
      <c r="A3608" t="s">
        <v>27096</v>
      </c>
      <c r="B3608">
        <v>185507</v>
      </c>
      <c r="C3608">
        <v>608030</v>
      </c>
      <c r="D3608" t="s">
        <v>24649</v>
      </c>
      <c r="E3608" t="s">
        <v>24</v>
      </c>
      <c r="F3608">
        <v>969992435</v>
      </c>
      <c r="G3608" t="s">
        <v>5338</v>
      </c>
      <c r="H3608" t="s">
        <v>5339</v>
      </c>
      <c r="I3608" t="s">
        <v>30</v>
      </c>
      <c r="J3608" t="s">
        <v>26</v>
      </c>
      <c r="K3608">
        <v>84449.75</v>
      </c>
      <c r="L3608" t="s">
        <v>312</v>
      </c>
      <c r="M3608" t="s">
        <v>5340</v>
      </c>
      <c r="N3608" t="s">
        <v>5341</v>
      </c>
      <c r="O3608" t="s">
        <v>5342</v>
      </c>
      <c r="P3608" t="s">
        <v>5343</v>
      </c>
      <c r="R3608" t="s">
        <v>24655</v>
      </c>
      <c r="S3608" t="s">
        <v>28</v>
      </c>
      <c r="T3608" t="s">
        <v>56</v>
      </c>
      <c r="U3608" t="s">
        <v>16381</v>
      </c>
      <c r="V3608" t="s">
        <v>24656</v>
      </c>
      <c r="X3608" t="s">
        <v>5347</v>
      </c>
    </row>
    <row r="3609" spans="1:25" x14ac:dyDescent="0.2">
      <c r="A3609" t="s">
        <v>27096</v>
      </c>
      <c r="B3609">
        <v>185507</v>
      </c>
      <c r="C3609">
        <v>608030</v>
      </c>
      <c r="D3609" t="s">
        <v>24649</v>
      </c>
      <c r="E3609" t="s">
        <v>24</v>
      </c>
      <c r="F3609">
        <v>952177803</v>
      </c>
      <c r="G3609" t="s">
        <v>24657</v>
      </c>
      <c r="H3609" t="s">
        <v>24658</v>
      </c>
      <c r="I3609" t="s">
        <v>30</v>
      </c>
      <c r="J3609" t="s">
        <v>26</v>
      </c>
      <c r="K3609">
        <v>79770.64</v>
      </c>
      <c r="L3609" t="s">
        <v>138</v>
      </c>
      <c r="M3609" t="s">
        <v>24659</v>
      </c>
      <c r="N3609" t="s">
        <v>24660</v>
      </c>
      <c r="O3609" t="s">
        <v>24661</v>
      </c>
      <c r="P3609" t="s">
        <v>24662</v>
      </c>
      <c r="R3609" t="s">
        <v>24663</v>
      </c>
      <c r="S3609" t="s">
        <v>28</v>
      </c>
      <c r="T3609" t="s">
        <v>56</v>
      </c>
      <c r="U3609" t="s">
        <v>24664</v>
      </c>
      <c r="V3609" t="s">
        <v>1903</v>
      </c>
      <c r="X3609">
        <v>447789884984</v>
      </c>
    </row>
    <row r="3610" spans="1:25" x14ac:dyDescent="0.2">
      <c r="A3610" t="s">
        <v>27096</v>
      </c>
      <c r="B3610">
        <v>185507</v>
      </c>
      <c r="C3610">
        <v>608030</v>
      </c>
      <c r="D3610" t="s">
        <v>24649</v>
      </c>
      <c r="E3610" t="s">
        <v>24</v>
      </c>
      <c r="F3610">
        <v>998001864</v>
      </c>
      <c r="G3610" t="s">
        <v>20935</v>
      </c>
      <c r="H3610" t="s">
        <v>20935</v>
      </c>
      <c r="I3610" t="s">
        <v>34</v>
      </c>
      <c r="J3610" t="s">
        <v>26</v>
      </c>
      <c r="K3610">
        <v>31165.89</v>
      </c>
      <c r="L3610" t="s">
        <v>138</v>
      </c>
      <c r="M3610" t="s">
        <v>20936</v>
      </c>
      <c r="N3610" t="s">
        <v>7063</v>
      </c>
      <c r="O3610" t="s">
        <v>20937</v>
      </c>
      <c r="P3610" t="s">
        <v>20938</v>
      </c>
      <c r="Q3610" t="s">
        <v>20939</v>
      </c>
      <c r="R3610" t="s">
        <v>24665</v>
      </c>
      <c r="S3610" t="s">
        <v>28</v>
      </c>
      <c r="T3610" t="s">
        <v>56</v>
      </c>
      <c r="U3610" t="s">
        <v>5270</v>
      </c>
      <c r="V3610" t="s">
        <v>4204</v>
      </c>
      <c r="X3610" t="s">
        <v>24666</v>
      </c>
      <c r="Y3610" t="s">
        <v>24667</v>
      </c>
    </row>
    <row r="3611" spans="1:25" x14ac:dyDescent="0.2">
      <c r="A3611" t="s">
        <v>27096</v>
      </c>
      <c r="B3611">
        <v>185507</v>
      </c>
      <c r="C3611">
        <v>608030</v>
      </c>
      <c r="D3611" t="s">
        <v>24649</v>
      </c>
      <c r="E3611" t="s">
        <v>24</v>
      </c>
      <c r="F3611">
        <v>999979015</v>
      </c>
      <c r="G3611" t="s">
        <v>724</v>
      </c>
      <c r="H3611" t="s">
        <v>725</v>
      </c>
      <c r="I3611" t="s">
        <v>34</v>
      </c>
      <c r="J3611" t="s">
        <v>26</v>
      </c>
      <c r="K3611">
        <v>76055.600000000006</v>
      </c>
      <c r="L3611" t="s">
        <v>70</v>
      </c>
      <c r="M3611" t="s">
        <v>726</v>
      </c>
      <c r="N3611" t="s">
        <v>727</v>
      </c>
      <c r="O3611">
        <v>8092</v>
      </c>
      <c r="P3611" t="s">
        <v>728</v>
      </c>
      <c r="Q3611" t="s">
        <v>729</v>
      </c>
      <c r="R3611" t="s">
        <v>24668</v>
      </c>
      <c r="S3611" t="s">
        <v>28</v>
      </c>
      <c r="T3611" t="s">
        <v>47</v>
      </c>
      <c r="U3611" t="s">
        <v>7783</v>
      </c>
      <c r="V3611" t="s">
        <v>4074</v>
      </c>
      <c r="X3611" t="s">
        <v>13942</v>
      </c>
    </row>
    <row r="3612" spans="1:25" x14ac:dyDescent="0.2">
      <c r="A3612" t="s">
        <v>27096</v>
      </c>
      <c r="B3612">
        <v>185507</v>
      </c>
      <c r="C3612">
        <v>608030</v>
      </c>
      <c r="D3612" t="s">
        <v>24649</v>
      </c>
      <c r="E3612" t="s">
        <v>24</v>
      </c>
      <c r="F3612">
        <v>988008051</v>
      </c>
      <c r="G3612" t="s">
        <v>5372</v>
      </c>
      <c r="H3612" t="s">
        <v>5373</v>
      </c>
      <c r="I3612" t="s">
        <v>30</v>
      </c>
      <c r="J3612" t="s">
        <v>26</v>
      </c>
      <c r="K3612">
        <v>121338</v>
      </c>
      <c r="L3612" t="s">
        <v>82</v>
      </c>
      <c r="M3612" t="s">
        <v>5374</v>
      </c>
      <c r="N3612" t="s">
        <v>501</v>
      </c>
      <c r="O3612">
        <v>75011</v>
      </c>
      <c r="P3612" t="s">
        <v>5375</v>
      </c>
      <c r="R3612" t="s">
        <v>24669</v>
      </c>
      <c r="S3612" t="s">
        <v>28</v>
      </c>
      <c r="T3612" t="s">
        <v>40</v>
      </c>
      <c r="U3612" t="s">
        <v>2212</v>
      </c>
      <c r="V3612" t="s">
        <v>4684</v>
      </c>
      <c r="X3612">
        <v>44124323177</v>
      </c>
    </row>
    <row r="3613" spans="1:25" x14ac:dyDescent="0.2">
      <c r="A3613" t="s">
        <v>27096</v>
      </c>
      <c r="B3613">
        <v>185507</v>
      </c>
      <c r="C3613">
        <v>608030</v>
      </c>
      <c r="D3613" t="s">
        <v>24649</v>
      </c>
      <c r="E3613" t="s">
        <v>24</v>
      </c>
      <c r="F3613">
        <v>999827307</v>
      </c>
      <c r="G3613" t="s">
        <v>180</v>
      </c>
      <c r="H3613" t="s">
        <v>181</v>
      </c>
      <c r="I3613" t="s">
        <v>25</v>
      </c>
      <c r="J3613" t="s">
        <v>26</v>
      </c>
      <c r="K3613">
        <v>45127.25</v>
      </c>
      <c r="L3613" t="s">
        <v>99</v>
      </c>
      <c r="M3613" t="s">
        <v>182</v>
      </c>
      <c r="N3613" t="s">
        <v>101</v>
      </c>
      <c r="O3613">
        <v>10177</v>
      </c>
      <c r="P3613" t="s">
        <v>183</v>
      </c>
      <c r="Q3613" t="s">
        <v>184</v>
      </c>
      <c r="R3613" t="s">
        <v>24670</v>
      </c>
      <c r="S3613" t="s">
        <v>28</v>
      </c>
      <c r="T3613" t="s">
        <v>40</v>
      </c>
      <c r="U3613" t="s">
        <v>420</v>
      </c>
      <c r="V3613" t="s">
        <v>187</v>
      </c>
      <c r="X3613" t="s">
        <v>24424</v>
      </c>
      <c r="Y3613" t="s">
        <v>24425</v>
      </c>
    </row>
    <row r="3614" spans="1:25" x14ac:dyDescent="0.2">
      <c r="A3614" t="s">
        <v>27096</v>
      </c>
      <c r="B3614">
        <v>185507</v>
      </c>
      <c r="C3614">
        <v>608030</v>
      </c>
      <c r="D3614" t="s">
        <v>24649</v>
      </c>
      <c r="E3614" t="s">
        <v>24</v>
      </c>
      <c r="F3614">
        <v>999939730</v>
      </c>
      <c r="G3614" t="s">
        <v>1877</v>
      </c>
      <c r="H3614" t="s">
        <v>1878</v>
      </c>
      <c r="I3614" t="s">
        <v>30</v>
      </c>
      <c r="J3614" t="s">
        <v>26</v>
      </c>
      <c r="K3614">
        <v>37904.75</v>
      </c>
      <c r="L3614" t="s">
        <v>857</v>
      </c>
      <c r="M3614" t="s">
        <v>1879</v>
      </c>
      <c r="N3614" t="s">
        <v>1880</v>
      </c>
      <c r="O3614" t="s">
        <v>1881</v>
      </c>
      <c r="P3614" t="s">
        <v>1882</v>
      </c>
      <c r="Q3614" t="s">
        <v>1883</v>
      </c>
      <c r="R3614" t="s">
        <v>24671</v>
      </c>
      <c r="S3614" t="s">
        <v>28</v>
      </c>
      <c r="T3614" t="s">
        <v>40</v>
      </c>
      <c r="U3614" t="s">
        <v>3361</v>
      </c>
      <c r="V3614" t="s">
        <v>7190</v>
      </c>
      <c r="X3614" t="s">
        <v>21970</v>
      </c>
      <c r="Y3614" t="s">
        <v>14821</v>
      </c>
    </row>
    <row r="3615" spans="1:25" x14ac:dyDescent="0.2">
      <c r="A3615" t="s">
        <v>27096</v>
      </c>
      <c r="B3615">
        <v>185507</v>
      </c>
      <c r="C3615">
        <v>608030</v>
      </c>
      <c r="D3615" t="s">
        <v>24649</v>
      </c>
      <c r="E3615" t="s">
        <v>24</v>
      </c>
      <c r="F3615">
        <v>972290171</v>
      </c>
      <c r="G3615" t="s">
        <v>19253</v>
      </c>
      <c r="H3615" t="s">
        <v>931</v>
      </c>
      <c r="I3615" t="s">
        <v>325</v>
      </c>
      <c r="J3615" t="s">
        <v>26</v>
      </c>
      <c r="K3615">
        <v>27713</v>
      </c>
      <c r="L3615" t="s">
        <v>857</v>
      </c>
      <c r="M3615" t="s">
        <v>19254</v>
      </c>
      <c r="N3615" t="s">
        <v>931</v>
      </c>
      <c r="O3615" t="s">
        <v>19255</v>
      </c>
      <c r="P3615" t="s">
        <v>19256</v>
      </c>
      <c r="Q3615" t="s">
        <v>19257</v>
      </c>
      <c r="R3615" t="s">
        <v>24672</v>
      </c>
      <c r="S3615" t="s">
        <v>28</v>
      </c>
      <c r="T3615" t="s">
        <v>65</v>
      </c>
      <c r="U3615" t="s">
        <v>229</v>
      </c>
      <c r="V3615" t="s">
        <v>24673</v>
      </c>
      <c r="X3615">
        <v>351217224300</v>
      </c>
      <c r="Y3615" t="s">
        <v>24674</v>
      </c>
    </row>
    <row r="3616" spans="1:25" x14ac:dyDescent="0.2">
      <c r="A3616" t="s">
        <v>27096</v>
      </c>
      <c r="B3616">
        <v>185507</v>
      </c>
      <c r="C3616">
        <v>608030</v>
      </c>
      <c r="D3616" t="s">
        <v>24649</v>
      </c>
      <c r="E3616" t="s">
        <v>24</v>
      </c>
      <c r="F3616">
        <v>952344158</v>
      </c>
      <c r="G3616" t="s">
        <v>24675</v>
      </c>
      <c r="H3616" t="s">
        <v>24676</v>
      </c>
      <c r="I3616" t="s">
        <v>325</v>
      </c>
      <c r="J3616" t="s">
        <v>26</v>
      </c>
      <c r="K3616">
        <v>34240</v>
      </c>
      <c r="L3616" t="s">
        <v>82</v>
      </c>
      <c r="M3616" t="s">
        <v>24677</v>
      </c>
      <c r="N3616" t="s">
        <v>24678</v>
      </c>
      <c r="O3616">
        <v>20600</v>
      </c>
      <c r="P3616" t="s">
        <v>24679</v>
      </c>
      <c r="Q3616" t="s">
        <v>24680</v>
      </c>
      <c r="R3616" t="s">
        <v>24681</v>
      </c>
      <c r="S3616" t="s">
        <v>28</v>
      </c>
      <c r="T3616" t="s">
        <v>40</v>
      </c>
      <c r="U3616" t="s">
        <v>24682</v>
      </c>
      <c r="V3616" t="s">
        <v>24683</v>
      </c>
      <c r="X3616">
        <v>33786135494</v>
      </c>
      <c r="Y3616">
        <v>33495306721</v>
      </c>
    </row>
    <row r="3617" spans="1:25" x14ac:dyDescent="0.2">
      <c r="A3617" t="s">
        <v>27096</v>
      </c>
      <c r="B3617">
        <v>185510</v>
      </c>
      <c r="C3617">
        <v>608078</v>
      </c>
      <c r="D3617" t="s">
        <v>15187</v>
      </c>
      <c r="E3617" t="s">
        <v>24</v>
      </c>
      <c r="F3617">
        <v>999739619</v>
      </c>
      <c r="G3617" t="s">
        <v>5998</v>
      </c>
      <c r="H3617" t="s">
        <v>5998</v>
      </c>
      <c r="I3617" t="s">
        <v>34</v>
      </c>
      <c r="J3617" t="s">
        <v>26</v>
      </c>
      <c r="K3617">
        <v>88120.4</v>
      </c>
      <c r="L3617" t="s">
        <v>656</v>
      </c>
      <c r="M3617" t="s">
        <v>5999</v>
      </c>
      <c r="N3617" t="s">
        <v>1181</v>
      </c>
      <c r="O3617">
        <v>1516</v>
      </c>
      <c r="P3617" t="s">
        <v>6000</v>
      </c>
      <c r="Q3617" t="s">
        <v>6001</v>
      </c>
      <c r="R3617" t="s">
        <v>24684</v>
      </c>
      <c r="S3617" t="s">
        <v>28</v>
      </c>
      <c r="T3617" t="s">
        <v>65</v>
      </c>
      <c r="U3617" t="s">
        <v>420</v>
      </c>
      <c r="V3617" t="s">
        <v>24685</v>
      </c>
      <c r="X3617" t="s">
        <v>24686</v>
      </c>
    </row>
    <row r="3618" spans="1:25" x14ac:dyDescent="0.2">
      <c r="A3618" t="s">
        <v>27096</v>
      </c>
      <c r="B3618">
        <v>185510</v>
      </c>
      <c r="C3618">
        <v>608078</v>
      </c>
      <c r="D3618" t="s">
        <v>15187</v>
      </c>
      <c r="E3618" t="s">
        <v>24</v>
      </c>
      <c r="F3618">
        <v>973354455</v>
      </c>
      <c r="G3618" t="s">
        <v>3503</v>
      </c>
      <c r="H3618" t="s">
        <v>3065</v>
      </c>
      <c r="I3618" t="s">
        <v>34</v>
      </c>
      <c r="J3618" t="s">
        <v>26</v>
      </c>
      <c r="K3618">
        <v>127600</v>
      </c>
      <c r="L3618" t="s">
        <v>900</v>
      </c>
      <c r="M3618" t="s">
        <v>3504</v>
      </c>
      <c r="N3618" t="s">
        <v>1185</v>
      </c>
      <c r="O3618">
        <v>1113</v>
      </c>
      <c r="P3618" t="s">
        <v>3505</v>
      </c>
      <c r="Q3618" t="s">
        <v>3506</v>
      </c>
      <c r="R3618" t="s">
        <v>24687</v>
      </c>
      <c r="S3618" t="s">
        <v>28</v>
      </c>
      <c r="T3618" t="s">
        <v>65</v>
      </c>
      <c r="U3618" t="s">
        <v>1222</v>
      </c>
      <c r="V3618" t="s">
        <v>24688</v>
      </c>
      <c r="X3618" t="s">
        <v>24689</v>
      </c>
      <c r="Y3618" t="s">
        <v>20253</v>
      </c>
    </row>
    <row r="3619" spans="1:25" x14ac:dyDescent="0.2">
      <c r="A3619" t="s">
        <v>27096</v>
      </c>
      <c r="B3619">
        <v>185510</v>
      </c>
      <c r="C3619">
        <v>608078</v>
      </c>
      <c r="D3619" t="s">
        <v>15187</v>
      </c>
      <c r="E3619" t="s">
        <v>24</v>
      </c>
      <c r="F3619">
        <v>987804060</v>
      </c>
      <c r="G3619" t="s">
        <v>23378</v>
      </c>
      <c r="H3619" t="s">
        <v>23379</v>
      </c>
      <c r="I3619" t="s">
        <v>30</v>
      </c>
      <c r="J3619" t="s">
        <v>26</v>
      </c>
      <c r="K3619">
        <v>405400</v>
      </c>
      <c r="L3619" t="s">
        <v>99</v>
      </c>
      <c r="M3619" t="s">
        <v>23380</v>
      </c>
      <c r="N3619" t="s">
        <v>11087</v>
      </c>
      <c r="O3619">
        <v>15233</v>
      </c>
      <c r="P3619" t="s">
        <v>23381</v>
      </c>
      <c r="Q3619" t="s">
        <v>23382</v>
      </c>
      <c r="R3619" t="s">
        <v>24690</v>
      </c>
      <c r="S3619" t="s">
        <v>28</v>
      </c>
      <c r="T3619" t="s">
        <v>40</v>
      </c>
      <c r="U3619" t="s">
        <v>3729</v>
      </c>
      <c r="V3619" t="s">
        <v>23383</v>
      </c>
      <c r="X3619" t="s">
        <v>23384</v>
      </c>
      <c r="Y3619" t="s">
        <v>24691</v>
      </c>
    </row>
    <row r="3620" spans="1:25" x14ac:dyDescent="0.2">
      <c r="A3620" t="s">
        <v>27096</v>
      </c>
      <c r="B3620">
        <v>185510</v>
      </c>
      <c r="C3620">
        <v>608078</v>
      </c>
      <c r="D3620" t="s">
        <v>15187</v>
      </c>
      <c r="E3620" t="s">
        <v>24</v>
      </c>
      <c r="F3620">
        <v>999984059</v>
      </c>
      <c r="G3620" t="s">
        <v>552</v>
      </c>
      <c r="H3620" t="s">
        <v>553</v>
      </c>
      <c r="I3620" t="s">
        <v>25</v>
      </c>
      <c r="J3620" t="s">
        <v>26</v>
      </c>
      <c r="K3620">
        <v>315086.25</v>
      </c>
      <c r="L3620" t="s">
        <v>27</v>
      </c>
      <c r="M3620" t="s">
        <v>554</v>
      </c>
      <c r="N3620" t="s">
        <v>555</v>
      </c>
      <c r="O3620">
        <v>80686</v>
      </c>
      <c r="P3620" t="s">
        <v>556</v>
      </c>
      <c r="Q3620" t="s">
        <v>557</v>
      </c>
      <c r="R3620" t="s">
        <v>24692</v>
      </c>
      <c r="S3620" t="s">
        <v>28</v>
      </c>
      <c r="T3620" t="s">
        <v>40</v>
      </c>
      <c r="U3620" t="s">
        <v>475</v>
      </c>
      <c r="V3620" t="s">
        <v>1305</v>
      </c>
      <c r="X3620" t="s">
        <v>1306</v>
      </c>
      <c r="Y3620" t="s">
        <v>1307</v>
      </c>
    </row>
    <row r="3621" spans="1:25" x14ac:dyDescent="0.2">
      <c r="A3621" t="s">
        <v>27096</v>
      </c>
      <c r="B3621">
        <v>185510</v>
      </c>
      <c r="C3621">
        <v>608078</v>
      </c>
      <c r="D3621" t="s">
        <v>15187</v>
      </c>
      <c r="E3621" t="s">
        <v>57</v>
      </c>
      <c r="F3621">
        <v>999702468</v>
      </c>
      <c r="G3621" t="s">
        <v>14662</v>
      </c>
      <c r="H3621" t="s">
        <v>14663</v>
      </c>
      <c r="I3621" t="s">
        <v>30</v>
      </c>
      <c r="J3621" t="s">
        <v>26</v>
      </c>
      <c r="K3621">
        <v>253480</v>
      </c>
      <c r="L3621" t="s">
        <v>192</v>
      </c>
      <c r="M3621" t="s">
        <v>14664</v>
      </c>
      <c r="N3621" t="s">
        <v>212</v>
      </c>
      <c r="O3621">
        <v>1050</v>
      </c>
      <c r="Q3621" t="s">
        <v>14665</v>
      </c>
      <c r="R3621" t="s">
        <v>24693</v>
      </c>
      <c r="S3621" t="s">
        <v>28</v>
      </c>
      <c r="T3621" t="s">
        <v>40</v>
      </c>
      <c r="U3621" t="s">
        <v>14666</v>
      </c>
      <c r="V3621" t="s">
        <v>14667</v>
      </c>
      <c r="X3621" t="s">
        <v>24694</v>
      </c>
      <c r="Y3621">
        <v>3222381710</v>
      </c>
    </row>
    <row r="3622" spans="1:25" x14ac:dyDescent="0.2">
      <c r="A3622" t="s">
        <v>27096</v>
      </c>
      <c r="B3622">
        <v>185510</v>
      </c>
      <c r="C3622">
        <v>608078</v>
      </c>
      <c r="D3622" t="s">
        <v>15187</v>
      </c>
      <c r="E3622" t="s">
        <v>24</v>
      </c>
      <c r="F3622">
        <v>950261665</v>
      </c>
      <c r="G3622" t="s">
        <v>12472</v>
      </c>
      <c r="H3622" t="s">
        <v>24695</v>
      </c>
      <c r="I3622" t="s">
        <v>325</v>
      </c>
      <c r="J3622" t="s">
        <v>26</v>
      </c>
      <c r="K3622">
        <v>71490</v>
      </c>
      <c r="L3622" t="s">
        <v>99</v>
      </c>
      <c r="M3622" t="s">
        <v>24696</v>
      </c>
      <c r="N3622" t="s">
        <v>101</v>
      </c>
      <c r="P3622" t="s">
        <v>24697</v>
      </c>
      <c r="R3622" t="s">
        <v>24698</v>
      </c>
      <c r="S3622" t="s">
        <v>28</v>
      </c>
      <c r="T3622" t="s">
        <v>40</v>
      </c>
      <c r="U3622" t="s">
        <v>3781</v>
      </c>
      <c r="V3622" t="s">
        <v>24699</v>
      </c>
      <c r="X3622" t="s">
        <v>24700</v>
      </c>
      <c r="Y3622">
        <v>302106823698</v>
      </c>
    </row>
    <row r="3623" spans="1:25" x14ac:dyDescent="0.2">
      <c r="A3623" t="s">
        <v>27096</v>
      </c>
      <c r="B3623">
        <v>185510</v>
      </c>
      <c r="C3623">
        <v>608078</v>
      </c>
      <c r="D3623" t="s">
        <v>15187</v>
      </c>
      <c r="E3623" t="s">
        <v>24</v>
      </c>
      <c r="F3623">
        <v>954502214</v>
      </c>
      <c r="G3623" t="s">
        <v>22975</v>
      </c>
      <c r="H3623" t="s">
        <v>22976</v>
      </c>
      <c r="I3623" t="s">
        <v>30</v>
      </c>
      <c r="J3623" t="s">
        <v>26</v>
      </c>
      <c r="K3623">
        <v>248800</v>
      </c>
      <c r="L3623" t="s">
        <v>656</v>
      </c>
      <c r="M3623" t="s">
        <v>22977</v>
      </c>
      <c r="N3623" t="s">
        <v>3710</v>
      </c>
      <c r="O3623">
        <v>2064</v>
      </c>
      <c r="P3623" t="s">
        <v>22978</v>
      </c>
      <c r="Q3623" t="s">
        <v>22979</v>
      </c>
      <c r="R3623" t="s">
        <v>24701</v>
      </c>
      <c r="S3623" t="s">
        <v>28</v>
      </c>
      <c r="T3623" t="s">
        <v>40</v>
      </c>
      <c r="U3623" t="s">
        <v>3271</v>
      </c>
      <c r="V3623" t="s">
        <v>22981</v>
      </c>
      <c r="X3623">
        <v>35722876379</v>
      </c>
      <c r="Y3623">
        <v>35722660009</v>
      </c>
    </row>
    <row r="3624" spans="1:25" x14ac:dyDescent="0.2">
      <c r="A3624" t="s">
        <v>27096</v>
      </c>
      <c r="B3624">
        <v>185510</v>
      </c>
      <c r="C3624">
        <v>608078</v>
      </c>
      <c r="D3624" t="s">
        <v>15187</v>
      </c>
      <c r="E3624" t="s">
        <v>24</v>
      </c>
      <c r="F3624">
        <v>986454887</v>
      </c>
      <c r="G3624" t="s">
        <v>4761</v>
      </c>
      <c r="H3624" t="s">
        <v>3939</v>
      </c>
      <c r="I3624" t="s">
        <v>25</v>
      </c>
      <c r="J3624" t="s">
        <v>26</v>
      </c>
      <c r="K3624">
        <v>355042.5</v>
      </c>
      <c r="L3624" t="s">
        <v>138</v>
      </c>
      <c r="M3624" t="s">
        <v>4762</v>
      </c>
      <c r="N3624" t="s">
        <v>4763</v>
      </c>
      <c r="O3624" t="s">
        <v>4764</v>
      </c>
      <c r="P3624" t="s">
        <v>4765</v>
      </c>
      <c r="Q3624" t="s">
        <v>4766</v>
      </c>
      <c r="R3624" t="s">
        <v>24702</v>
      </c>
      <c r="S3624" t="s">
        <v>28</v>
      </c>
      <c r="T3624" t="s">
        <v>56</v>
      </c>
      <c r="U3624" t="s">
        <v>145</v>
      </c>
      <c r="V3624" t="s">
        <v>7571</v>
      </c>
      <c r="X3624" t="s">
        <v>24703</v>
      </c>
      <c r="Y3624" t="s">
        <v>24704</v>
      </c>
    </row>
    <row r="3625" spans="1:25" x14ac:dyDescent="0.2">
      <c r="A3625" t="s">
        <v>27096</v>
      </c>
      <c r="B3625">
        <v>185510</v>
      </c>
      <c r="C3625">
        <v>608078</v>
      </c>
      <c r="D3625" t="s">
        <v>15187</v>
      </c>
      <c r="E3625" t="s">
        <v>24</v>
      </c>
      <c r="F3625">
        <v>999979500</v>
      </c>
      <c r="G3625" t="s">
        <v>386</v>
      </c>
      <c r="H3625" t="s">
        <v>387</v>
      </c>
      <c r="I3625" t="s">
        <v>25</v>
      </c>
      <c r="J3625" t="s">
        <v>26</v>
      </c>
      <c r="K3625">
        <v>397578.5</v>
      </c>
      <c r="L3625" t="s">
        <v>210</v>
      </c>
      <c r="M3625" t="s">
        <v>388</v>
      </c>
      <c r="N3625" t="s">
        <v>219</v>
      </c>
      <c r="O3625">
        <v>185</v>
      </c>
      <c r="P3625" t="s">
        <v>389</v>
      </c>
      <c r="Q3625" t="s">
        <v>390</v>
      </c>
      <c r="R3625" t="s">
        <v>24705</v>
      </c>
      <c r="S3625" t="s">
        <v>28</v>
      </c>
      <c r="T3625" t="s">
        <v>65</v>
      </c>
      <c r="U3625" t="s">
        <v>322</v>
      </c>
      <c r="V3625" t="s">
        <v>24706</v>
      </c>
      <c r="X3625" t="s">
        <v>24707</v>
      </c>
      <c r="Y3625" t="s">
        <v>24708</v>
      </c>
    </row>
    <row r="3626" spans="1:25" x14ac:dyDescent="0.2">
      <c r="A3626" t="s">
        <v>27096</v>
      </c>
      <c r="B3626">
        <v>185510</v>
      </c>
      <c r="C3626">
        <v>608078</v>
      </c>
      <c r="D3626" t="s">
        <v>15187</v>
      </c>
      <c r="E3626" t="s">
        <v>24</v>
      </c>
      <c r="F3626">
        <v>999827307</v>
      </c>
      <c r="G3626" t="s">
        <v>180</v>
      </c>
      <c r="H3626" t="s">
        <v>181</v>
      </c>
      <c r="I3626" t="s">
        <v>25</v>
      </c>
      <c r="J3626" t="s">
        <v>26</v>
      </c>
      <c r="K3626">
        <v>322900</v>
      </c>
      <c r="L3626" t="s">
        <v>99</v>
      </c>
      <c r="M3626" t="s">
        <v>182</v>
      </c>
      <c r="N3626" t="s">
        <v>101</v>
      </c>
      <c r="O3626">
        <v>10177</v>
      </c>
      <c r="P3626" t="s">
        <v>183</v>
      </c>
      <c r="Q3626" t="s">
        <v>184</v>
      </c>
      <c r="R3626" t="s">
        <v>24709</v>
      </c>
      <c r="S3626" t="s">
        <v>28</v>
      </c>
      <c r="T3626" t="s">
        <v>40</v>
      </c>
      <c r="U3626" t="s">
        <v>420</v>
      </c>
      <c r="V3626" t="s">
        <v>187</v>
      </c>
      <c r="X3626" t="s">
        <v>24710</v>
      </c>
      <c r="Y3626" t="s">
        <v>24425</v>
      </c>
    </row>
    <row r="3627" spans="1:25" x14ac:dyDescent="0.2">
      <c r="A3627" t="s">
        <v>27096</v>
      </c>
      <c r="B3627">
        <v>185510</v>
      </c>
      <c r="C3627">
        <v>608078</v>
      </c>
      <c r="D3627" t="s">
        <v>15187</v>
      </c>
      <c r="E3627" t="s">
        <v>24</v>
      </c>
      <c r="F3627">
        <v>999715660</v>
      </c>
      <c r="G3627" t="s">
        <v>190</v>
      </c>
      <c r="H3627" t="s">
        <v>191</v>
      </c>
      <c r="I3627" t="s">
        <v>30</v>
      </c>
      <c r="J3627" t="s">
        <v>26</v>
      </c>
      <c r="K3627">
        <v>381640</v>
      </c>
      <c r="L3627" t="s">
        <v>192</v>
      </c>
      <c r="M3627" t="s">
        <v>193</v>
      </c>
      <c r="N3627" t="s">
        <v>194</v>
      </c>
      <c r="O3627">
        <v>1030</v>
      </c>
      <c r="R3627" t="s">
        <v>24711</v>
      </c>
      <c r="S3627" t="s">
        <v>28</v>
      </c>
      <c r="T3627" t="s">
        <v>65</v>
      </c>
      <c r="U3627" t="s">
        <v>196</v>
      </c>
      <c r="V3627" t="s">
        <v>197</v>
      </c>
      <c r="X3627" t="s">
        <v>24712</v>
      </c>
    </row>
    <row r="3628" spans="1:25" x14ac:dyDescent="0.2">
      <c r="A3628" t="s">
        <v>27096</v>
      </c>
      <c r="B3628">
        <v>185510</v>
      </c>
      <c r="C3628">
        <v>608078</v>
      </c>
      <c r="D3628" t="s">
        <v>15187</v>
      </c>
      <c r="E3628" t="s">
        <v>24</v>
      </c>
      <c r="F3628">
        <v>999702371</v>
      </c>
      <c r="G3628" t="s">
        <v>5968</v>
      </c>
      <c r="H3628" t="s">
        <v>5969</v>
      </c>
      <c r="I3628" t="s">
        <v>30</v>
      </c>
      <c r="J3628" t="s">
        <v>26</v>
      </c>
      <c r="K3628">
        <v>284177.5</v>
      </c>
      <c r="L3628" t="s">
        <v>59</v>
      </c>
      <c r="M3628" t="s">
        <v>5970</v>
      </c>
      <c r="N3628" t="s">
        <v>1325</v>
      </c>
      <c r="O3628">
        <v>1253</v>
      </c>
      <c r="P3628" t="s">
        <v>5971</v>
      </c>
      <c r="Q3628" t="s">
        <v>5972</v>
      </c>
      <c r="R3628" t="s">
        <v>24713</v>
      </c>
      <c r="S3628" t="s">
        <v>28</v>
      </c>
      <c r="T3628" t="s">
        <v>65</v>
      </c>
      <c r="U3628" t="s">
        <v>7364</v>
      </c>
      <c r="V3628" t="s">
        <v>24714</v>
      </c>
      <c r="X3628" t="s">
        <v>14289</v>
      </c>
      <c r="Y3628" t="s">
        <v>5974</v>
      </c>
    </row>
    <row r="3629" spans="1:25" x14ac:dyDescent="0.2">
      <c r="A3629" t="s">
        <v>27096</v>
      </c>
      <c r="B3629">
        <v>91164</v>
      </c>
      <c r="C3629">
        <v>218026</v>
      </c>
      <c r="D3629" t="s">
        <v>21891</v>
      </c>
      <c r="E3629" t="s">
        <v>24</v>
      </c>
      <c r="F3629">
        <v>999627875</v>
      </c>
      <c r="G3629" t="s">
        <v>1373</v>
      </c>
      <c r="H3629" t="s">
        <v>1374</v>
      </c>
      <c r="I3629" t="s">
        <v>25</v>
      </c>
      <c r="J3629" t="s">
        <v>26</v>
      </c>
      <c r="K3629">
        <v>22470</v>
      </c>
      <c r="L3629" t="s">
        <v>45</v>
      </c>
      <c r="M3629" t="s">
        <v>1375</v>
      </c>
      <c r="N3629" t="s">
        <v>613</v>
      </c>
      <c r="O3629" t="s">
        <v>1376</v>
      </c>
      <c r="P3629" t="s">
        <v>1377</v>
      </c>
      <c r="Q3629" t="s">
        <v>1378</v>
      </c>
      <c r="R3629" t="s">
        <v>24715</v>
      </c>
      <c r="S3629" t="s">
        <v>28</v>
      </c>
      <c r="T3629" t="s">
        <v>40</v>
      </c>
      <c r="U3629" t="s">
        <v>482</v>
      </c>
      <c r="V3629" t="s">
        <v>24716</v>
      </c>
      <c r="X3629" t="s">
        <v>24717</v>
      </c>
      <c r="Y3629" t="s">
        <v>1383</v>
      </c>
    </row>
    <row r="3630" spans="1:25" x14ac:dyDescent="0.2">
      <c r="A3630" t="s">
        <v>27096</v>
      </c>
      <c r="B3630">
        <v>91164</v>
      </c>
      <c r="C3630">
        <v>218026</v>
      </c>
      <c r="D3630" t="s">
        <v>21891</v>
      </c>
      <c r="E3630" t="s">
        <v>24</v>
      </c>
      <c r="F3630">
        <v>999766294</v>
      </c>
      <c r="G3630" t="s">
        <v>6505</v>
      </c>
      <c r="H3630" t="s">
        <v>6506</v>
      </c>
      <c r="I3630" t="s">
        <v>30</v>
      </c>
      <c r="J3630" t="s">
        <v>26</v>
      </c>
      <c r="K3630">
        <v>3000</v>
      </c>
      <c r="L3630" t="s">
        <v>82</v>
      </c>
      <c r="M3630" t="s">
        <v>6507</v>
      </c>
      <c r="N3630" t="s">
        <v>479</v>
      </c>
      <c r="O3630">
        <v>92400</v>
      </c>
      <c r="P3630" t="s">
        <v>6508</v>
      </c>
      <c r="Q3630" t="s">
        <v>6509</v>
      </c>
      <c r="R3630" t="s">
        <v>24718</v>
      </c>
      <c r="S3630" t="s">
        <v>28</v>
      </c>
      <c r="T3630" t="s">
        <v>40</v>
      </c>
      <c r="U3630" t="s">
        <v>2861</v>
      </c>
      <c r="V3630" t="s">
        <v>15471</v>
      </c>
      <c r="X3630" t="s">
        <v>24719</v>
      </c>
      <c r="Y3630" t="s">
        <v>15472</v>
      </c>
    </row>
    <row r="3631" spans="1:25" x14ac:dyDescent="0.2">
      <c r="A3631" t="s">
        <v>27096</v>
      </c>
      <c r="B3631">
        <v>91164</v>
      </c>
      <c r="C3631">
        <v>218026</v>
      </c>
      <c r="D3631" t="s">
        <v>21891</v>
      </c>
      <c r="E3631" t="s">
        <v>24</v>
      </c>
      <c r="F3631">
        <v>999584128</v>
      </c>
      <c r="G3631" t="s">
        <v>1027</v>
      </c>
      <c r="H3631" t="s">
        <v>1028</v>
      </c>
      <c r="I3631" t="s">
        <v>25</v>
      </c>
      <c r="J3631" t="s">
        <v>26</v>
      </c>
      <c r="K3631">
        <v>10076</v>
      </c>
      <c r="L3631" t="s">
        <v>682</v>
      </c>
      <c r="M3631" t="s">
        <v>1029</v>
      </c>
      <c r="N3631" t="s">
        <v>871</v>
      </c>
      <c r="O3631">
        <v>1210</v>
      </c>
      <c r="P3631" t="s">
        <v>1030</v>
      </c>
      <c r="Q3631" t="s">
        <v>1031</v>
      </c>
      <c r="R3631" t="s">
        <v>24720</v>
      </c>
      <c r="S3631" t="s">
        <v>28</v>
      </c>
      <c r="T3631" t="s">
        <v>40</v>
      </c>
      <c r="U3631" t="s">
        <v>1534</v>
      </c>
      <c r="V3631" t="s">
        <v>3703</v>
      </c>
      <c r="X3631" t="s">
        <v>6522</v>
      </c>
      <c r="Y3631" t="s">
        <v>6523</v>
      </c>
    </row>
    <row r="3632" spans="1:25" x14ac:dyDescent="0.2">
      <c r="A3632" t="s">
        <v>27096</v>
      </c>
      <c r="B3632">
        <v>91164</v>
      </c>
      <c r="C3632">
        <v>218026</v>
      </c>
      <c r="D3632" t="s">
        <v>21891</v>
      </c>
      <c r="E3632" t="s">
        <v>24</v>
      </c>
      <c r="F3632">
        <v>998508689</v>
      </c>
      <c r="G3632" t="s">
        <v>8488</v>
      </c>
      <c r="H3632" t="s">
        <v>5280</v>
      </c>
      <c r="I3632" t="s">
        <v>25</v>
      </c>
      <c r="J3632" t="s">
        <v>26</v>
      </c>
      <c r="K3632">
        <v>44117</v>
      </c>
      <c r="L3632" t="s">
        <v>82</v>
      </c>
      <c r="M3632" t="s">
        <v>8489</v>
      </c>
      <c r="N3632" t="s">
        <v>501</v>
      </c>
      <c r="O3632">
        <v>75016</v>
      </c>
      <c r="P3632" t="s">
        <v>8490</v>
      </c>
      <c r="R3632" t="s">
        <v>24721</v>
      </c>
      <c r="S3632" t="s">
        <v>28</v>
      </c>
      <c r="T3632" t="s">
        <v>40</v>
      </c>
      <c r="U3632" t="s">
        <v>12516</v>
      </c>
      <c r="V3632" t="s">
        <v>18594</v>
      </c>
      <c r="X3632">
        <v>33143137755</v>
      </c>
      <c r="Y3632">
        <v>33143137778</v>
      </c>
    </row>
    <row r="3633" spans="1:25" x14ac:dyDescent="0.2">
      <c r="A3633" t="s">
        <v>27096</v>
      </c>
      <c r="B3633">
        <v>91164</v>
      </c>
      <c r="C3633">
        <v>218026</v>
      </c>
      <c r="D3633" t="s">
        <v>21891</v>
      </c>
      <c r="E3633" t="s">
        <v>24</v>
      </c>
      <c r="F3633">
        <v>999546880</v>
      </c>
      <c r="G3633" t="s">
        <v>2159</v>
      </c>
      <c r="H3633" t="s">
        <v>2160</v>
      </c>
      <c r="I3633" t="s">
        <v>25</v>
      </c>
      <c r="J3633" t="s">
        <v>26</v>
      </c>
      <c r="L3633" t="s">
        <v>682</v>
      </c>
      <c r="M3633" t="s">
        <v>2161</v>
      </c>
      <c r="N3633" t="s">
        <v>2162</v>
      </c>
      <c r="O3633">
        <v>1210</v>
      </c>
      <c r="P3633" t="s">
        <v>2163</v>
      </c>
      <c r="R3633" t="s">
        <v>24722</v>
      </c>
      <c r="S3633" t="s">
        <v>28</v>
      </c>
      <c r="T3633" t="s">
        <v>40</v>
      </c>
      <c r="U3633" t="s">
        <v>385</v>
      </c>
      <c r="V3633" t="s">
        <v>1450</v>
      </c>
      <c r="X3633" t="s">
        <v>2185</v>
      </c>
      <c r="Y3633" t="s">
        <v>24723</v>
      </c>
    </row>
    <row r="3634" spans="1:25" x14ac:dyDescent="0.2">
      <c r="A3634" t="s">
        <v>27096</v>
      </c>
      <c r="B3634">
        <v>91164</v>
      </c>
      <c r="C3634">
        <v>218026</v>
      </c>
      <c r="D3634" t="s">
        <v>21891</v>
      </c>
      <c r="E3634" t="s">
        <v>24</v>
      </c>
      <c r="F3634">
        <v>999988909</v>
      </c>
      <c r="G3634" t="s">
        <v>1395</v>
      </c>
      <c r="H3634" t="s">
        <v>1396</v>
      </c>
      <c r="I3634" t="s">
        <v>25</v>
      </c>
      <c r="J3634" t="s">
        <v>26</v>
      </c>
      <c r="K3634">
        <v>39323</v>
      </c>
      <c r="L3634" t="s">
        <v>312</v>
      </c>
      <c r="M3634" t="s">
        <v>1397</v>
      </c>
      <c r="N3634" t="s">
        <v>1398</v>
      </c>
      <c r="O3634" t="s">
        <v>1399</v>
      </c>
      <c r="P3634" t="s">
        <v>1400</v>
      </c>
      <c r="Q3634" t="s">
        <v>1401</v>
      </c>
      <c r="R3634" t="s">
        <v>24724</v>
      </c>
      <c r="S3634" t="s">
        <v>28</v>
      </c>
      <c r="T3634" t="s">
        <v>40</v>
      </c>
      <c r="U3634" t="s">
        <v>24725</v>
      </c>
      <c r="V3634" t="s">
        <v>4067</v>
      </c>
      <c r="X3634" t="s">
        <v>24726</v>
      </c>
      <c r="Y3634" t="s">
        <v>17277</v>
      </c>
    </row>
    <row r="3635" spans="1:25" x14ac:dyDescent="0.2">
      <c r="A3635" t="s">
        <v>27096</v>
      </c>
      <c r="B3635">
        <v>91164</v>
      </c>
      <c r="C3635">
        <v>218026</v>
      </c>
      <c r="D3635" t="s">
        <v>21891</v>
      </c>
      <c r="E3635" t="s">
        <v>24</v>
      </c>
      <c r="F3635">
        <v>999980761</v>
      </c>
      <c r="G3635" t="s">
        <v>107</v>
      </c>
      <c r="H3635" t="s">
        <v>108</v>
      </c>
      <c r="I3635" t="s">
        <v>25</v>
      </c>
      <c r="J3635" t="s">
        <v>26</v>
      </c>
      <c r="K3635">
        <v>25411</v>
      </c>
      <c r="L3635" t="s">
        <v>109</v>
      </c>
      <c r="M3635" t="s">
        <v>110</v>
      </c>
      <c r="N3635" t="s">
        <v>111</v>
      </c>
      <c r="O3635">
        <v>7034</v>
      </c>
      <c r="P3635" t="s">
        <v>112</v>
      </c>
      <c r="Q3635" t="s">
        <v>113</v>
      </c>
      <c r="R3635" t="s">
        <v>24727</v>
      </c>
      <c r="S3635" t="s">
        <v>28</v>
      </c>
      <c r="T3635" t="s">
        <v>47</v>
      </c>
      <c r="U3635" t="s">
        <v>18193</v>
      </c>
      <c r="V3635" t="s">
        <v>14312</v>
      </c>
      <c r="X3635">
        <v>4773597064</v>
      </c>
      <c r="Y3635">
        <v>4773592930</v>
      </c>
    </row>
    <row r="3636" spans="1:25" x14ac:dyDescent="0.2">
      <c r="A3636" t="s">
        <v>27096</v>
      </c>
      <c r="B3636">
        <v>91164</v>
      </c>
      <c r="C3636">
        <v>218026</v>
      </c>
      <c r="D3636" t="s">
        <v>21891</v>
      </c>
      <c r="E3636" t="s">
        <v>24</v>
      </c>
      <c r="F3636">
        <v>999694708</v>
      </c>
      <c r="G3636" t="s">
        <v>5317</v>
      </c>
      <c r="H3636" t="s">
        <v>5318</v>
      </c>
      <c r="I3636" t="s">
        <v>25</v>
      </c>
      <c r="J3636" t="s">
        <v>26</v>
      </c>
      <c r="K3636">
        <v>42483</v>
      </c>
      <c r="L3636" t="s">
        <v>210</v>
      </c>
      <c r="M3636" t="s">
        <v>5319</v>
      </c>
      <c r="N3636" t="s">
        <v>219</v>
      </c>
      <c r="O3636">
        <v>186</v>
      </c>
      <c r="P3636" t="s">
        <v>5320</v>
      </c>
      <c r="Q3636" t="s">
        <v>5321</v>
      </c>
      <c r="R3636" t="s">
        <v>24728</v>
      </c>
      <c r="S3636" t="s">
        <v>28</v>
      </c>
      <c r="T3636" t="s">
        <v>262</v>
      </c>
      <c r="U3636" t="s">
        <v>303</v>
      </c>
      <c r="V3636" t="s">
        <v>9949</v>
      </c>
      <c r="X3636">
        <v>39063224360</v>
      </c>
      <c r="Y3636">
        <v>39063224363</v>
      </c>
    </row>
    <row r="3637" spans="1:25" x14ac:dyDescent="0.2">
      <c r="A3637" t="s">
        <v>27096</v>
      </c>
      <c r="B3637">
        <v>91164</v>
      </c>
      <c r="C3637">
        <v>218026</v>
      </c>
      <c r="D3637" t="s">
        <v>21891</v>
      </c>
      <c r="E3637" t="s">
        <v>24</v>
      </c>
      <c r="F3637">
        <v>998510532</v>
      </c>
      <c r="G3637" t="s">
        <v>17415</v>
      </c>
      <c r="H3637" t="s">
        <v>17416</v>
      </c>
      <c r="I3637" t="s">
        <v>209</v>
      </c>
      <c r="J3637" t="s">
        <v>26</v>
      </c>
      <c r="K3637">
        <v>48150</v>
      </c>
      <c r="L3637" t="s">
        <v>82</v>
      </c>
      <c r="M3637" t="s">
        <v>17417</v>
      </c>
      <c r="N3637" t="s">
        <v>17418</v>
      </c>
      <c r="O3637">
        <v>93571</v>
      </c>
      <c r="P3637" t="s">
        <v>17419</v>
      </c>
      <c r="Q3637" t="s">
        <v>17420</v>
      </c>
      <c r="R3637" t="s">
        <v>24729</v>
      </c>
      <c r="S3637" t="s">
        <v>28</v>
      </c>
      <c r="T3637" t="s">
        <v>40</v>
      </c>
      <c r="U3637" t="s">
        <v>6488</v>
      </c>
      <c r="V3637" t="s">
        <v>21892</v>
      </c>
      <c r="X3637" t="s">
        <v>24730</v>
      </c>
      <c r="Y3637" t="s">
        <v>21893</v>
      </c>
    </row>
    <row r="3638" spans="1:25" x14ac:dyDescent="0.2">
      <c r="A3638" t="s">
        <v>27096</v>
      </c>
      <c r="B3638">
        <v>91164</v>
      </c>
      <c r="C3638">
        <v>218026</v>
      </c>
      <c r="D3638" t="s">
        <v>21891</v>
      </c>
      <c r="E3638" t="s">
        <v>24</v>
      </c>
      <c r="F3638">
        <v>999984059</v>
      </c>
      <c r="G3638" t="s">
        <v>552</v>
      </c>
      <c r="H3638" t="s">
        <v>553</v>
      </c>
      <c r="I3638" t="s">
        <v>25</v>
      </c>
      <c r="J3638" t="s">
        <v>26</v>
      </c>
      <c r="K3638">
        <v>7940</v>
      </c>
      <c r="L3638" t="s">
        <v>27</v>
      </c>
      <c r="M3638" t="s">
        <v>554</v>
      </c>
      <c r="N3638" t="s">
        <v>555</v>
      </c>
      <c r="O3638">
        <v>80686</v>
      </c>
      <c r="P3638" t="s">
        <v>556</v>
      </c>
      <c r="Q3638" t="s">
        <v>557</v>
      </c>
      <c r="R3638" t="s">
        <v>24731</v>
      </c>
      <c r="S3638" t="s">
        <v>28</v>
      </c>
      <c r="T3638" t="s">
        <v>65</v>
      </c>
      <c r="U3638" t="s">
        <v>929</v>
      </c>
      <c r="V3638" t="s">
        <v>1406</v>
      </c>
      <c r="X3638" t="s">
        <v>6528</v>
      </c>
      <c r="Y3638" t="s">
        <v>636</v>
      </c>
    </row>
    <row r="3639" spans="1:25" x14ac:dyDescent="0.2">
      <c r="A3639" t="s">
        <v>27096</v>
      </c>
      <c r="B3639">
        <v>91164</v>
      </c>
      <c r="C3639">
        <v>218026</v>
      </c>
      <c r="D3639" t="s">
        <v>21891</v>
      </c>
      <c r="E3639" t="s">
        <v>24</v>
      </c>
      <c r="F3639">
        <v>999604110</v>
      </c>
      <c r="G3639" t="s">
        <v>1407</v>
      </c>
      <c r="H3639" t="s">
        <v>1408</v>
      </c>
      <c r="I3639" t="s">
        <v>25</v>
      </c>
      <c r="J3639" t="s">
        <v>26</v>
      </c>
      <c r="K3639">
        <v>8567</v>
      </c>
      <c r="L3639" t="s">
        <v>357</v>
      </c>
      <c r="M3639" t="s">
        <v>1409</v>
      </c>
      <c r="N3639" t="s">
        <v>1410</v>
      </c>
      <c r="O3639">
        <v>20009</v>
      </c>
      <c r="P3639" t="s">
        <v>1411</v>
      </c>
      <c r="Q3639" t="s">
        <v>1412</v>
      </c>
      <c r="R3639" t="s">
        <v>24732</v>
      </c>
      <c r="S3639" t="s">
        <v>28</v>
      </c>
      <c r="T3639" t="s">
        <v>40</v>
      </c>
      <c r="U3639" t="s">
        <v>5819</v>
      </c>
      <c r="V3639" t="s">
        <v>5820</v>
      </c>
      <c r="X3639" t="s">
        <v>12183</v>
      </c>
    </row>
    <row r="3640" spans="1:25" x14ac:dyDescent="0.2">
      <c r="A3640" t="s">
        <v>27096</v>
      </c>
      <c r="B3640">
        <v>91164</v>
      </c>
      <c r="C3640">
        <v>218026</v>
      </c>
      <c r="D3640" t="s">
        <v>21891</v>
      </c>
      <c r="E3640" t="s">
        <v>57</v>
      </c>
      <c r="F3640">
        <v>999992401</v>
      </c>
      <c r="G3640" t="s">
        <v>1200</v>
      </c>
      <c r="H3640" t="s">
        <v>1201</v>
      </c>
      <c r="I3640" t="s">
        <v>25</v>
      </c>
      <c r="J3640" t="s">
        <v>26</v>
      </c>
      <c r="K3640">
        <v>76770</v>
      </c>
      <c r="L3640" t="s">
        <v>82</v>
      </c>
      <c r="M3640" t="s">
        <v>1202</v>
      </c>
      <c r="N3640" t="s">
        <v>1203</v>
      </c>
      <c r="O3640">
        <v>75015</v>
      </c>
      <c r="P3640" t="s">
        <v>1204</v>
      </c>
      <c r="Q3640" t="s">
        <v>1205</v>
      </c>
      <c r="R3640" t="s">
        <v>24733</v>
      </c>
      <c r="S3640" t="s">
        <v>28</v>
      </c>
      <c r="T3640" t="s">
        <v>40</v>
      </c>
      <c r="U3640" t="s">
        <v>167</v>
      </c>
      <c r="V3640" t="s">
        <v>15794</v>
      </c>
      <c r="X3640" t="s">
        <v>15795</v>
      </c>
      <c r="Y3640" t="s">
        <v>24734</v>
      </c>
    </row>
    <row r="3641" spans="1:25" x14ac:dyDescent="0.2">
      <c r="A3641" t="s">
        <v>27096</v>
      </c>
      <c r="B3641">
        <v>91164</v>
      </c>
      <c r="C3641">
        <v>218026</v>
      </c>
      <c r="D3641" t="s">
        <v>21891</v>
      </c>
      <c r="E3641" t="s">
        <v>24</v>
      </c>
      <c r="F3641">
        <v>998076651</v>
      </c>
      <c r="G3641" t="s">
        <v>8856</v>
      </c>
      <c r="H3641" t="s">
        <v>8857</v>
      </c>
      <c r="I3641" t="s">
        <v>209</v>
      </c>
      <c r="J3641" t="s">
        <v>26</v>
      </c>
      <c r="K3641">
        <v>20121</v>
      </c>
      <c r="L3641" t="s">
        <v>82</v>
      </c>
      <c r="M3641" t="s">
        <v>8858</v>
      </c>
      <c r="N3641" t="s">
        <v>7103</v>
      </c>
      <c r="O3641">
        <v>67037</v>
      </c>
      <c r="P3641" t="s">
        <v>8859</v>
      </c>
      <c r="R3641" t="s">
        <v>24735</v>
      </c>
      <c r="S3641" t="s">
        <v>28</v>
      </c>
      <c r="T3641" t="s">
        <v>65</v>
      </c>
      <c r="U3641" t="s">
        <v>639</v>
      </c>
      <c r="V3641" t="s">
        <v>12915</v>
      </c>
      <c r="X3641" t="s">
        <v>12916</v>
      </c>
      <c r="Y3641" t="s">
        <v>24736</v>
      </c>
    </row>
    <row r="3642" spans="1:25" x14ac:dyDescent="0.2">
      <c r="A3642" t="s">
        <v>27096</v>
      </c>
      <c r="B3642">
        <v>91164</v>
      </c>
      <c r="C3642">
        <v>218026</v>
      </c>
      <c r="D3642" t="s">
        <v>21891</v>
      </c>
      <c r="E3642" t="s">
        <v>24</v>
      </c>
      <c r="F3642">
        <v>999587135</v>
      </c>
      <c r="G3642" t="s">
        <v>904</v>
      </c>
      <c r="H3642" t="s">
        <v>905</v>
      </c>
      <c r="I3642" t="s">
        <v>25</v>
      </c>
      <c r="J3642" t="s">
        <v>26</v>
      </c>
      <c r="K3642">
        <v>12916</v>
      </c>
      <c r="L3642" t="s">
        <v>906</v>
      </c>
      <c r="M3642" t="s">
        <v>907</v>
      </c>
      <c r="N3642" t="s">
        <v>908</v>
      </c>
      <c r="O3642">
        <v>6100</v>
      </c>
      <c r="P3642" t="s">
        <v>909</v>
      </c>
      <c r="Q3642" t="s">
        <v>910</v>
      </c>
      <c r="R3642" t="s">
        <v>24737</v>
      </c>
      <c r="S3642" t="s">
        <v>28</v>
      </c>
      <c r="T3642" t="s">
        <v>47</v>
      </c>
      <c r="U3642" t="s">
        <v>24738</v>
      </c>
      <c r="V3642" t="s">
        <v>14923</v>
      </c>
      <c r="X3642">
        <v>902626772609</v>
      </c>
      <c r="Y3642">
        <v>902626463187</v>
      </c>
    </row>
    <row r="3643" spans="1:25" x14ac:dyDescent="0.2">
      <c r="A3643" t="s">
        <v>27096</v>
      </c>
      <c r="B3643">
        <v>91164</v>
      </c>
      <c r="C3643">
        <v>218026</v>
      </c>
      <c r="D3643" t="s">
        <v>21891</v>
      </c>
      <c r="E3643" t="s">
        <v>24</v>
      </c>
      <c r="F3643">
        <v>997718139</v>
      </c>
      <c r="G3643" t="s">
        <v>11198</v>
      </c>
      <c r="H3643" t="s">
        <v>11199</v>
      </c>
      <c r="I3643" t="s">
        <v>30</v>
      </c>
      <c r="J3643" t="s">
        <v>26</v>
      </c>
      <c r="K3643">
        <v>34940</v>
      </c>
      <c r="L3643" t="s">
        <v>150</v>
      </c>
      <c r="M3643" t="s">
        <v>11200</v>
      </c>
      <c r="N3643" t="s">
        <v>6589</v>
      </c>
      <c r="P3643" t="s">
        <v>11201</v>
      </c>
      <c r="R3643" t="s">
        <v>24739</v>
      </c>
      <c r="S3643" t="s">
        <v>28</v>
      </c>
      <c r="T3643" t="s">
        <v>40</v>
      </c>
      <c r="U3643" t="s">
        <v>5583</v>
      </c>
      <c r="V3643" t="s">
        <v>24740</v>
      </c>
      <c r="X3643" t="s">
        <v>24741</v>
      </c>
      <c r="Y3643">
        <v>3534885801</v>
      </c>
    </row>
    <row r="3644" spans="1:25" x14ac:dyDescent="0.2">
      <c r="A3644" t="s">
        <v>27096</v>
      </c>
      <c r="B3644">
        <v>91164</v>
      </c>
      <c r="C3644">
        <v>218026</v>
      </c>
      <c r="D3644" t="s">
        <v>21891</v>
      </c>
      <c r="E3644" t="s">
        <v>24</v>
      </c>
      <c r="F3644">
        <v>999980082</v>
      </c>
      <c r="G3644" t="s">
        <v>7017</v>
      </c>
      <c r="H3644" t="s">
        <v>7018</v>
      </c>
      <c r="I3644" t="s">
        <v>30</v>
      </c>
      <c r="J3644" t="s">
        <v>26</v>
      </c>
      <c r="K3644">
        <v>3000</v>
      </c>
      <c r="L3644" t="s">
        <v>82</v>
      </c>
      <c r="M3644" t="s">
        <v>7019</v>
      </c>
      <c r="N3644" t="s">
        <v>1089</v>
      </c>
      <c r="O3644">
        <v>31700</v>
      </c>
      <c r="P3644" t="s">
        <v>7020</v>
      </c>
      <c r="Q3644" t="s">
        <v>7021</v>
      </c>
      <c r="R3644" t="s">
        <v>24742</v>
      </c>
      <c r="S3644" t="s">
        <v>28</v>
      </c>
      <c r="T3644" t="s">
        <v>56</v>
      </c>
      <c r="U3644" t="s">
        <v>24743</v>
      </c>
      <c r="V3644" t="s">
        <v>24744</v>
      </c>
      <c r="X3644" t="s">
        <v>24745</v>
      </c>
      <c r="Y3644" t="s">
        <v>24746</v>
      </c>
    </row>
    <row r="3645" spans="1:25" x14ac:dyDescent="0.2">
      <c r="A3645" t="s">
        <v>27096</v>
      </c>
      <c r="B3645">
        <v>91164</v>
      </c>
      <c r="C3645">
        <v>218026</v>
      </c>
      <c r="D3645" t="s">
        <v>21891</v>
      </c>
      <c r="E3645" t="s">
        <v>24</v>
      </c>
      <c r="F3645">
        <v>999984447</v>
      </c>
      <c r="G3645" t="s">
        <v>3798</v>
      </c>
      <c r="H3645" t="s">
        <v>3799</v>
      </c>
      <c r="I3645" t="s">
        <v>30</v>
      </c>
      <c r="J3645" t="s">
        <v>26</v>
      </c>
      <c r="K3645">
        <v>3000</v>
      </c>
      <c r="L3645" t="s">
        <v>82</v>
      </c>
      <c r="M3645" t="s">
        <v>3800</v>
      </c>
      <c r="N3645" t="s">
        <v>3801</v>
      </c>
      <c r="O3645">
        <v>33700</v>
      </c>
      <c r="P3645" t="s">
        <v>1668</v>
      </c>
      <c r="Q3645" t="s">
        <v>3802</v>
      </c>
      <c r="R3645" t="s">
        <v>24747</v>
      </c>
      <c r="S3645" t="s">
        <v>28</v>
      </c>
      <c r="T3645" t="s">
        <v>40</v>
      </c>
      <c r="U3645" t="s">
        <v>2271</v>
      </c>
      <c r="V3645" t="s">
        <v>7370</v>
      </c>
      <c r="X3645" t="s">
        <v>24748</v>
      </c>
      <c r="Y3645" t="s">
        <v>3803</v>
      </c>
    </row>
    <row r="3646" spans="1:25" x14ac:dyDescent="0.2">
      <c r="A3646" t="s">
        <v>27096</v>
      </c>
      <c r="B3646">
        <v>91164</v>
      </c>
      <c r="C3646">
        <v>218026</v>
      </c>
      <c r="D3646" t="s">
        <v>21891</v>
      </c>
      <c r="E3646" t="s">
        <v>24</v>
      </c>
      <c r="F3646">
        <v>999809265</v>
      </c>
      <c r="G3646" t="s">
        <v>3783</v>
      </c>
      <c r="H3646" t="s">
        <v>1087</v>
      </c>
      <c r="I3646" t="s">
        <v>30</v>
      </c>
      <c r="J3646" t="s">
        <v>26</v>
      </c>
      <c r="K3646">
        <v>3000</v>
      </c>
      <c r="L3646" t="s">
        <v>82</v>
      </c>
      <c r="M3646" t="s">
        <v>3784</v>
      </c>
      <c r="N3646" t="s">
        <v>3785</v>
      </c>
      <c r="O3646">
        <v>31402</v>
      </c>
      <c r="P3646" t="s">
        <v>3786</v>
      </c>
      <c r="Q3646" t="s">
        <v>3787</v>
      </c>
      <c r="R3646" t="s">
        <v>24749</v>
      </c>
      <c r="S3646" t="s">
        <v>28</v>
      </c>
      <c r="T3646" t="s">
        <v>47</v>
      </c>
      <c r="U3646" t="s">
        <v>1113</v>
      </c>
      <c r="V3646" t="s">
        <v>13295</v>
      </c>
      <c r="X3646">
        <v>33177758043</v>
      </c>
    </row>
    <row r="3647" spans="1:25" x14ac:dyDescent="0.2">
      <c r="A3647" t="s">
        <v>27096</v>
      </c>
      <c r="B3647">
        <v>91164</v>
      </c>
      <c r="C3647">
        <v>218026</v>
      </c>
      <c r="D3647" t="s">
        <v>21891</v>
      </c>
      <c r="E3647" t="s">
        <v>24</v>
      </c>
      <c r="F3647">
        <v>999827307</v>
      </c>
      <c r="G3647" t="s">
        <v>180</v>
      </c>
      <c r="H3647" t="s">
        <v>181</v>
      </c>
      <c r="I3647" t="s">
        <v>25</v>
      </c>
      <c r="J3647" t="s">
        <v>26</v>
      </c>
      <c r="K3647">
        <v>16268</v>
      </c>
      <c r="L3647" t="s">
        <v>99</v>
      </c>
      <c r="M3647" t="s">
        <v>182</v>
      </c>
      <c r="N3647" t="s">
        <v>101</v>
      </c>
      <c r="O3647">
        <v>10177</v>
      </c>
      <c r="P3647" t="s">
        <v>183</v>
      </c>
      <c r="Q3647" t="s">
        <v>184</v>
      </c>
      <c r="R3647" t="s">
        <v>24750</v>
      </c>
      <c r="S3647" t="s">
        <v>28</v>
      </c>
      <c r="T3647" t="s">
        <v>40</v>
      </c>
      <c r="U3647" t="s">
        <v>420</v>
      </c>
      <c r="V3647" t="s">
        <v>187</v>
      </c>
      <c r="X3647" t="s">
        <v>24424</v>
      </c>
      <c r="Y3647" t="s">
        <v>24439</v>
      </c>
    </row>
    <row r="3648" spans="1:25" x14ac:dyDescent="0.2">
      <c r="A3648" t="s">
        <v>27096</v>
      </c>
      <c r="B3648">
        <v>91164</v>
      </c>
      <c r="C3648">
        <v>218026</v>
      </c>
      <c r="D3648" t="s">
        <v>21891</v>
      </c>
      <c r="E3648" t="s">
        <v>24</v>
      </c>
      <c r="F3648">
        <v>998627417</v>
      </c>
      <c r="G3648" t="s">
        <v>5606</v>
      </c>
      <c r="H3648" t="s">
        <v>9708</v>
      </c>
      <c r="I3648" t="s">
        <v>30</v>
      </c>
      <c r="J3648" t="s">
        <v>26</v>
      </c>
      <c r="K3648">
        <v>3000</v>
      </c>
      <c r="L3648" t="s">
        <v>210</v>
      </c>
      <c r="M3648" t="s">
        <v>5607</v>
      </c>
      <c r="N3648" t="s">
        <v>219</v>
      </c>
      <c r="O3648">
        <v>195</v>
      </c>
      <c r="P3648" t="s">
        <v>5608</v>
      </c>
      <c r="Q3648" t="s">
        <v>9709</v>
      </c>
      <c r="R3648" t="s">
        <v>24751</v>
      </c>
      <c r="S3648" t="s">
        <v>28</v>
      </c>
      <c r="T3648" t="s">
        <v>47</v>
      </c>
      <c r="U3648" t="s">
        <v>1508</v>
      </c>
      <c r="V3648" t="s">
        <v>10275</v>
      </c>
      <c r="X3648" t="s">
        <v>24752</v>
      </c>
      <c r="Y3648" t="s">
        <v>24753</v>
      </c>
    </row>
    <row r="3649" spans="1:25" x14ac:dyDescent="0.2">
      <c r="A3649" t="s">
        <v>27096</v>
      </c>
      <c r="B3649">
        <v>91164</v>
      </c>
      <c r="C3649">
        <v>218026</v>
      </c>
      <c r="D3649" t="s">
        <v>21891</v>
      </c>
      <c r="E3649" t="s">
        <v>24</v>
      </c>
      <c r="F3649">
        <v>999823136</v>
      </c>
      <c r="G3649" t="s">
        <v>10639</v>
      </c>
      <c r="H3649" t="s">
        <v>1931</v>
      </c>
      <c r="I3649" t="s">
        <v>325</v>
      </c>
      <c r="J3649" t="s">
        <v>26</v>
      </c>
      <c r="K3649">
        <v>3000</v>
      </c>
      <c r="L3649" t="s">
        <v>82</v>
      </c>
      <c r="M3649" t="s">
        <v>10640</v>
      </c>
      <c r="N3649" t="s">
        <v>501</v>
      </c>
      <c r="O3649">
        <v>75800</v>
      </c>
      <c r="P3649" t="s">
        <v>10641</v>
      </c>
      <c r="R3649" t="s">
        <v>24754</v>
      </c>
      <c r="S3649" t="s">
        <v>28</v>
      </c>
      <c r="T3649" t="s">
        <v>40</v>
      </c>
      <c r="U3649" t="s">
        <v>2575</v>
      </c>
      <c r="V3649" t="s">
        <v>18103</v>
      </c>
      <c r="X3649" t="s">
        <v>24755</v>
      </c>
      <c r="Y3649" t="s">
        <v>24756</v>
      </c>
    </row>
    <row r="3650" spans="1:25" x14ac:dyDescent="0.2">
      <c r="A3650" t="s">
        <v>27096</v>
      </c>
      <c r="B3650">
        <v>91164</v>
      </c>
      <c r="C3650">
        <v>218026</v>
      </c>
      <c r="D3650" t="s">
        <v>21891</v>
      </c>
      <c r="E3650" t="s">
        <v>24</v>
      </c>
      <c r="F3650">
        <v>999901706</v>
      </c>
      <c r="G3650" t="s">
        <v>648</v>
      </c>
      <c r="H3650" t="s">
        <v>649</v>
      </c>
      <c r="I3650" t="s">
        <v>25</v>
      </c>
      <c r="J3650" t="s">
        <v>26</v>
      </c>
      <c r="K3650">
        <v>30365</v>
      </c>
      <c r="L3650" t="s">
        <v>261</v>
      </c>
      <c r="M3650" t="s">
        <v>650</v>
      </c>
      <c r="N3650" t="s">
        <v>549</v>
      </c>
      <c r="O3650" t="s">
        <v>651</v>
      </c>
      <c r="P3650" t="s">
        <v>652</v>
      </c>
      <c r="Q3650" t="s">
        <v>653</v>
      </c>
      <c r="R3650" t="s">
        <v>24757</v>
      </c>
      <c r="S3650" t="s">
        <v>28</v>
      </c>
      <c r="T3650" t="s">
        <v>47</v>
      </c>
      <c r="U3650" t="s">
        <v>2029</v>
      </c>
      <c r="V3650" t="s">
        <v>14339</v>
      </c>
      <c r="X3650" t="s">
        <v>14340</v>
      </c>
      <c r="Y3650" t="s">
        <v>7620</v>
      </c>
    </row>
    <row r="3651" spans="1:25" x14ac:dyDescent="0.2">
      <c r="A3651" t="s">
        <v>27096</v>
      </c>
      <c r="B3651">
        <v>91164</v>
      </c>
      <c r="C3651">
        <v>218026</v>
      </c>
      <c r="D3651" t="s">
        <v>21891</v>
      </c>
      <c r="E3651" t="s">
        <v>24</v>
      </c>
      <c r="F3651">
        <v>999992304</v>
      </c>
      <c r="G3651" t="s">
        <v>530</v>
      </c>
      <c r="H3651" t="s">
        <v>531</v>
      </c>
      <c r="I3651" t="s">
        <v>25</v>
      </c>
      <c r="J3651" t="s">
        <v>26</v>
      </c>
      <c r="K3651">
        <v>41606</v>
      </c>
      <c r="L3651" t="s">
        <v>192</v>
      </c>
      <c r="M3651" t="s">
        <v>532</v>
      </c>
      <c r="N3651" t="s">
        <v>533</v>
      </c>
      <c r="O3651">
        <v>1049</v>
      </c>
      <c r="P3651" t="s">
        <v>534</v>
      </c>
      <c r="R3651" t="s">
        <v>24758</v>
      </c>
      <c r="S3651" t="s">
        <v>28</v>
      </c>
      <c r="T3651" t="s">
        <v>40</v>
      </c>
      <c r="U3651" t="s">
        <v>11674</v>
      </c>
      <c r="V3651" t="s">
        <v>1352</v>
      </c>
      <c r="X3651" t="s">
        <v>24759</v>
      </c>
      <c r="Y3651" t="s">
        <v>24760</v>
      </c>
    </row>
    <row r="3652" spans="1:25" x14ac:dyDescent="0.2">
      <c r="A3652" t="s">
        <v>27096</v>
      </c>
      <c r="B3652">
        <v>111498</v>
      </c>
      <c r="C3652">
        <v>313243</v>
      </c>
      <c r="D3652" t="s">
        <v>24761</v>
      </c>
      <c r="E3652" t="s">
        <v>24</v>
      </c>
      <c r="F3652">
        <v>997802917</v>
      </c>
      <c r="G3652" t="s">
        <v>11374</v>
      </c>
      <c r="H3652" t="s">
        <v>11375</v>
      </c>
      <c r="I3652" t="s">
        <v>30</v>
      </c>
      <c r="J3652" t="s">
        <v>26</v>
      </c>
      <c r="K3652">
        <v>211800</v>
      </c>
      <c r="L3652" t="s">
        <v>109</v>
      </c>
      <c r="M3652" t="s">
        <v>11376</v>
      </c>
      <c r="N3652" t="s">
        <v>11377</v>
      </c>
      <c r="O3652">
        <v>1445</v>
      </c>
      <c r="P3652" t="s">
        <v>11378</v>
      </c>
      <c r="Q3652" t="s">
        <v>11379</v>
      </c>
      <c r="R3652" t="s">
        <v>24762</v>
      </c>
      <c r="S3652" t="s">
        <v>28</v>
      </c>
      <c r="T3652" t="s">
        <v>65</v>
      </c>
      <c r="U3652" t="s">
        <v>11381</v>
      </c>
      <c r="V3652" t="s">
        <v>1625</v>
      </c>
      <c r="X3652" t="s">
        <v>11382</v>
      </c>
    </row>
    <row r="3653" spans="1:25" x14ac:dyDescent="0.2">
      <c r="A3653" t="s">
        <v>27096</v>
      </c>
      <c r="B3653">
        <v>111498</v>
      </c>
      <c r="C3653">
        <v>313243</v>
      </c>
      <c r="D3653" t="s">
        <v>24761</v>
      </c>
      <c r="E3653" t="s">
        <v>24</v>
      </c>
      <c r="F3653">
        <v>996151880</v>
      </c>
      <c r="G3653" t="s">
        <v>12775</v>
      </c>
      <c r="H3653" t="s">
        <v>12776</v>
      </c>
      <c r="I3653" t="s">
        <v>30</v>
      </c>
      <c r="J3653" t="s">
        <v>26</v>
      </c>
      <c r="K3653">
        <v>392679.4</v>
      </c>
      <c r="L3653" t="s">
        <v>192</v>
      </c>
      <c r="M3653" t="s">
        <v>12777</v>
      </c>
      <c r="N3653" t="s">
        <v>350</v>
      </c>
      <c r="O3653">
        <v>3001</v>
      </c>
      <c r="P3653" t="s">
        <v>12778</v>
      </c>
      <c r="Q3653" t="s">
        <v>12779</v>
      </c>
      <c r="R3653" t="s">
        <v>24763</v>
      </c>
      <c r="S3653" t="s">
        <v>28</v>
      </c>
      <c r="T3653" t="s">
        <v>40</v>
      </c>
      <c r="U3653" t="s">
        <v>482</v>
      </c>
      <c r="V3653" t="s">
        <v>8957</v>
      </c>
      <c r="X3653">
        <v>3216389900</v>
      </c>
      <c r="Y3653">
        <v>3216389901</v>
      </c>
    </row>
    <row r="3654" spans="1:25" x14ac:dyDescent="0.2">
      <c r="A3654" t="s">
        <v>27096</v>
      </c>
      <c r="B3654">
        <v>111498</v>
      </c>
      <c r="C3654">
        <v>313243</v>
      </c>
      <c r="D3654" t="s">
        <v>24761</v>
      </c>
      <c r="E3654" t="s">
        <v>24</v>
      </c>
      <c r="F3654">
        <v>955852454</v>
      </c>
      <c r="G3654" t="s">
        <v>16721</v>
      </c>
      <c r="H3654" t="s">
        <v>10853</v>
      </c>
      <c r="I3654" t="s">
        <v>30</v>
      </c>
      <c r="J3654" t="s">
        <v>26</v>
      </c>
      <c r="K3654">
        <v>395839.96</v>
      </c>
      <c r="L3654" t="s">
        <v>312</v>
      </c>
      <c r="M3654" t="s">
        <v>16722</v>
      </c>
      <c r="N3654" t="s">
        <v>9099</v>
      </c>
      <c r="O3654" t="s">
        <v>3335</v>
      </c>
      <c r="P3654" t="s">
        <v>16723</v>
      </c>
      <c r="R3654" t="s">
        <v>24764</v>
      </c>
      <c r="S3654" t="s">
        <v>28</v>
      </c>
      <c r="U3654" t="s">
        <v>16725</v>
      </c>
      <c r="V3654" t="s">
        <v>5073</v>
      </c>
      <c r="X3654">
        <v>31717515960</v>
      </c>
    </row>
    <row r="3655" spans="1:25" x14ac:dyDescent="0.2">
      <c r="A3655" t="s">
        <v>27096</v>
      </c>
      <c r="B3655">
        <v>111498</v>
      </c>
      <c r="C3655">
        <v>313243</v>
      </c>
      <c r="D3655" t="s">
        <v>24761</v>
      </c>
      <c r="E3655" t="s">
        <v>24</v>
      </c>
      <c r="F3655">
        <v>999959615</v>
      </c>
      <c r="G3655" t="s">
        <v>12523</v>
      </c>
      <c r="H3655" t="s">
        <v>12524</v>
      </c>
      <c r="I3655" t="s">
        <v>30</v>
      </c>
      <c r="J3655" t="s">
        <v>472</v>
      </c>
      <c r="K3655">
        <v>70784.649999999994</v>
      </c>
      <c r="L3655" t="s">
        <v>45</v>
      </c>
      <c r="M3655" t="s">
        <v>1001</v>
      </c>
      <c r="N3655" t="s">
        <v>3869</v>
      </c>
      <c r="O3655" t="s">
        <v>12525</v>
      </c>
      <c r="P3655" t="s">
        <v>12526</v>
      </c>
      <c r="Q3655" t="s">
        <v>12527</v>
      </c>
      <c r="R3655" t="s">
        <v>24765</v>
      </c>
      <c r="S3655" t="s">
        <v>28</v>
      </c>
      <c r="T3655" t="s">
        <v>56</v>
      </c>
      <c r="U3655" t="s">
        <v>6331</v>
      </c>
      <c r="V3655" t="s">
        <v>21483</v>
      </c>
      <c r="X3655">
        <v>46734185971</v>
      </c>
    </row>
    <row r="3656" spans="1:25" x14ac:dyDescent="0.2">
      <c r="A3656" t="s">
        <v>27096</v>
      </c>
      <c r="B3656">
        <v>111498</v>
      </c>
      <c r="C3656">
        <v>313243</v>
      </c>
      <c r="D3656" t="s">
        <v>24761</v>
      </c>
      <c r="E3656" t="s">
        <v>24</v>
      </c>
      <c r="F3656">
        <v>999795394</v>
      </c>
      <c r="G3656" t="s">
        <v>7920</v>
      </c>
      <c r="H3656" t="s">
        <v>7921</v>
      </c>
      <c r="I3656" t="s">
        <v>30</v>
      </c>
      <c r="J3656" t="s">
        <v>26</v>
      </c>
      <c r="K3656">
        <v>564887.5</v>
      </c>
      <c r="L3656" t="s">
        <v>357</v>
      </c>
      <c r="M3656" t="s">
        <v>7922</v>
      </c>
      <c r="N3656" t="s">
        <v>2779</v>
      </c>
      <c r="O3656">
        <v>39011</v>
      </c>
      <c r="P3656" t="s">
        <v>7923</v>
      </c>
      <c r="Q3656" t="s">
        <v>7924</v>
      </c>
      <c r="R3656" t="s">
        <v>24766</v>
      </c>
      <c r="S3656" t="s">
        <v>28</v>
      </c>
      <c r="T3656" t="s">
        <v>47</v>
      </c>
      <c r="U3656" t="s">
        <v>1795</v>
      </c>
      <c r="V3656" t="s">
        <v>22547</v>
      </c>
      <c r="X3656" t="s">
        <v>7925</v>
      </c>
    </row>
    <row r="3657" spans="1:25" x14ac:dyDescent="0.2">
      <c r="A3657" t="s">
        <v>27096</v>
      </c>
      <c r="B3657">
        <v>111498</v>
      </c>
      <c r="C3657">
        <v>313243</v>
      </c>
      <c r="D3657" t="s">
        <v>24761</v>
      </c>
      <c r="E3657" t="s">
        <v>24</v>
      </c>
      <c r="F3657">
        <v>999604110</v>
      </c>
      <c r="G3657" t="s">
        <v>1407</v>
      </c>
      <c r="H3657" t="s">
        <v>1408</v>
      </c>
      <c r="I3657" t="s">
        <v>25</v>
      </c>
      <c r="J3657" t="s">
        <v>26</v>
      </c>
      <c r="K3657">
        <v>490881.02</v>
      </c>
      <c r="L3657" t="s">
        <v>357</v>
      </c>
      <c r="M3657" t="s">
        <v>1409</v>
      </c>
      <c r="N3657" t="s">
        <v>1410</v>
      </c>
      <c r="O3657">
        <v>20009</v>
      </c>
      <c r="P3657" t="s">
        <v>1411</v>
      </c>
      <c r="Q3657" t="s">
        <v>1412</v>
      </c>
      <c r="R3657" t="s">
        <v>24767</v>
      </c>
      <c r="S3657" t="s">
        <v>28</v>
      </c>
      <c r="T3657" t="s">
        <v>40</v>
      </c>
      <c r="U3657" t="s">
        <v>3824</v>
      </c>
      <c r="V3657" t="s">
        <v>7219</v>
      </c>
      <c r="X3657" t="s">
        <v>24768</v>
      </c>
    </row>
    <row r="3658" spans="1:25" x14ac:dyDescent="0.2">
      <c r="A3658" t="s">
        <v>27096</v>
      </c>
      <c r="B3658">
        <v>111498</v>
      </c>
      <c r="C3658">
        <v>313243</v>
      </c>
      <c r="D3658" t="s">
        <v>24761</v>
      </c>
      <c r="E3658" t="s">
        <v>24</v>
      </c>
      <c r="F3658">
        <v>999513706</v>
      </c>
      <c r="G3658" t="s">
        <v>1459</v>
      </c>
      <c r="H3658" t="s">
        <v>1460</v>
      </c>
      <c r="I3658" t="s">
        <v>25</v>
      </c>
      <c r="J3658" t="s">
        <v>26</v>
      </c>
      <c r="K3658">
        <v>926229</v>
      </c>
      <c r="L3658" t="s">
        <v>857</v>
      </c>
      <c r="M3658" t="s">
        <v>1461</v>
      </c>
      <c r="N3658" t="s">
        <v>1462</v>
      </c>
      <c r="O3658" t="s">
        <v>1463</v>
      </c>
      <c r="P3658" t="s">
        <v>1464</v>
      </c>
      <c r="Q3658" t="s">
        <v>1465</v>
      </c>
      <c r="R3658" t="s">
        <v>24769</v>
      </c>
      <c r="S3658" t="s">
        <v>28</v>
      </c>
      <c r="T3658" t="s">
        <v>47</v>
      </c>
      <c r="U3658" t="s">
        <v>839</v>
      </c>
      <c r="V3658" t="s">
        <v>1466</v>
      </c>
      <c r="X3658">
        <v>351222094000</v>
      </c>
    </row>
    <row r="3659" spans="1:25" x14ac:dyDescent="0.2">
      <c r="A3659" t="s">
        <v>27096</v>
      </c>
      <c r="B3659">
        <v>111498</v>
      </c>
      <c r="C3659">
        <v>313243</v>
      </c>
      <c r="D3659" t="s">
        <v>24761</v>
      </c>
      <c r="E3659" t="s">
        <v>24</v>
      </c>
      <c r="F3659">
        <v>998497243</v>
      </c>
      <c r="G3659" t="s">
        <v>8281</v>
      </c>
      <c r="H3659" t="s">
        <v>8282</v>
      </c>
      <c r="I3659" t="s">
        <v>30</v>
      </c>
      <c r="J3659" t="s">
        <v>26</v>
      </c>
      <c r="K3659">
        <v>671400</v>
      </c>
      <c r="L3659" t="s">
        <v>261</v>
      </c>
      <c r="M3659" t="s">
        <v>8283</v>
      </c>
      <c r="N3659" t="s">
        <v>2423</v>
      </c>
      <c r="O3659">
        <v>90570</v>
      </c>
      <c r="P3659" t="s">
        <v>8284</v>
      </c>
      <c r="Q3659" t="s">
        <v>8285</v>
      </c>
      <c r="R3659" t="s">
        <v>24770</v>
      </c>
      <c r="S3659" t="s">
        <v>28</v>
      </c>
      <c r="T3659" t="s">
        <v>40</v>
      </c>
      <c r="U3659" t="s">
        <v>2941</v>
      </c>
      <c r="V3659" t="s">
        <v>16639</v>
      </c>
      <c r="X3659">
        <v>358104244405</v>
      </c>
    </row>
    <row r="3660" spans="1:25" x14ac:dyDescent="0.2">
      <c r="A3660" t="s">
        <v>27096</v>
      </c>
      <c r="B3660">
        <v>111498</v>
      </c>
      <c r="C3660">
        <v>313243</v>
      </c>
      <c r="D3660" t="s">
        <v>24761</v>
      </c>
      <c r="E3660" t="s">
        <v>24</v>
      </c>
      <c r="F3660">
        <v>952269371</v>
      </c>
      <c r="G3660" t="s">
        <v>24771</v>
      </c>
      <c r="H3660" t="s">
        <v>24772</v>
      </c>
      <c r="I3660" t="s">
        <v>30</v>
      </c>
      <c r="J3660" t="s">
        <v>26</v>
      </c>
      <c r="K3660">
        <v>1009885.56</v>
      </c>
      <c r="L3660" t="s">
        <v>99</v>
      </c>
      <c r="M3660" t="s">
        <v>24773</v>
      </c>
      <c r="N3660" t="s">
        <v>2325</v>
      </c>
      <c r="O3660">
        <v>73134</v>
      </c>
      <c r="P3660" t="s">
        <v>24774</v>
      </c>
      <c r="Q3660" t="s">
        <v>24775</v>
      </c>
      <c r="R3660" t="s">
        <v>24776</v>
      </c>
      <c r="S3660" t="s">
        <v>28</v>
      </c>
      <c r="T3660" t="s">
        <v>40</v>
      </c>
      <c r="U3660" t="s">
        <v>11233</v>
      </c>
      <c r="V3660" t="s">
        <v>3782</v>
      </c>
      <c r="X3660">
        <v>302821044492</v>
      </c>
    </row>
    <row r="3661" spans="1:25" x14ac:dyDescent="0.2">
      <c r="A3661" t="s">
        <v>27096</v>
      </c>
      <c r="B3661">
        <v>111498</v>
      </c>
      <c r="C3661">
        <v>313243</v>
      </c>
      <c r="D3661" t="s">
        <v>24761</v>
      </c>
      <c r="E3661" t="s">
        <v>24</v>
      </c>
      <c r="F3661">
        <v>998076554</v>
      </c>
      <c r="G3661" t="s">
        <v>13717</v>
      </c>
      <c r="H3661" t="s">
        <v>13718</v>
      </c>
      <c r="I3661" t="s">
        <v>30</v>
      </c>
      <c r="J3661" t="s">
        <v>26</v>
      </c>
      <c r="K3661">
        <v>386572</v>
      </c>
      <c r="L3661" t="s">
        <v>210</v>
      </c>
      <c r="M3661" t="s">
        <v>13719</v>
      </c>
      <c r="N3661" t="s">
        <v>219</v>
      </c>
      <c r="O3661">
        <v>156</v>
      </c>
      <c r="P3661" t="s">
        <v>13720</v>
      </c>
      <c r="Q3661" t="s">
        <v>13721</v>
      </c>
      <c r="R3661" t="s">
        <v>24777</v>
      </c>
      <c r="S3661" t="s">
        <v>28</v>
      </c>
      <c r="T3661" t="s">
        <v>65</v>
      </c>
      <c r="U3661" t="s">
        <v>929</v>
      </c>
      <c r="V3661" t="s">
        <v>14567</v>
      </c>
      <c r="X3661" t="s">
        <v>24778</v>
      </c>
      <c r="Y3661" t="s">
        <v>24779</v>
      </c>
    </row>
    <row r="3662" spans="1:25" x14ac:dyDescent="0.2">
      <c r="A3662" t="s">
        <v>27096</v>
      </c>
      <c r="B3662">
        <v>111498</v>
      </c>
      <c r="C3662">
        <v>313243</v>
      </c>
      <c r="D3662" t="s">
        <v>24761</v>
      </c>
      <c r="E3662" t="s">
        <v>24</v>
      </c>
      <c r="F3662">
        <v>984400330</v>
      </c>
      <c r="G3662" t="s">
        <v>21590</v>
      </c>
      <c r="H3662" t="s">
        <v>21591</v>
      </c>
      <c r="I3662" t="s">
        <v>325</v>
      </c>
      <c r="J3662" t="s">
        <v>26</v>
      </c>
      <c r="K3662">
        <v>628134</v>
      </c>
      <c r="L3662" t="s">
        <v>857</v>
      </c>
      <c r="M3662" t="s">
        <v>21592</v>
      </c>
      <c r="N3662" t="s">
        <v>931</v>
      </c>
      <c r="O3662" t="s">
        <v>21593</v>
      </c>
      <c r="P3662" t="s">
        <v>21594</v>
      </c>
      <c r="Q3662" t="s">
        <v>21595</v>
      </c>
      <c r="R3662" t="s">
        <v>24780</v>
      </c>
      <c r="S3662" t="s">
        <v>28</v>
      </c>
      <c r="T3662" t="s">
        <v>262</v>
      </c>
      <c r="U3662" t="s">
        <v>763</v>
      </c>
      <c r="V3662" t="s">
        <v>12769</v>
      </c>
      <c r="X3662" t="s">
        <v>24781</v>
      </c>
    </row>
    <row r="3663" spans="1:25" x14ac:dyDescent="0.2">
      <c r="A3663" t="s">
        <v>27096</v>
      </c>
      <c r="B3663">
        <v>111498</v>
      </c>
      <c r="C3663">
        <v>313243</v>
      </c>
      <c r="D3663" t="s">
        <v>24761</v>
      </c>
      <c r="E3663" t="s">
        <v>24</v>
      </c>
      <c r="F3663">
        <v>999978239</v>
      </c>
      <c r="G3663" t="s">
        <v>393</v>
      </c>
      <c r="H3663" t="s">
        <v>394</v>
      </c>
      <c r="I3663" t="s">
        <v>25</v>
      </c>
      <c r="J3663" t="s">
        <v>26</v>
      </c>
      <c r="K3663">
        <v>271962.5</v>
      </c>
      <c r="L3663" t="s">
        <v>99</v>
      </c>
      <c r="M3663" t="s">
        <v>395</v>
      </c>
      <c r="N3663" t="s">
        <v>396</v>
      </c>
      <c r="O3663">
        <v>15341</v>
      </c>
      <c r="P3663" t="s">
        <v>397</v>
      </c>
      <c r="Q3663" t="s">
        <v>398</v>
      </c>
      <c r="R3663" t="s">
        <v>24782</v>
      </c>
      <c r="S3663" t="s">
        <v>28</v>
      </c>
      <c r="T3663" t="s">
        <v>47</v>
      </c>
      <c r="U3663" t="s">
        <v>3224</v>
      </c>
      <c r="V3663" t="s">
        <v>4397</v>
      </c>
      <c r="X3663" t="s">
        <v>4398</v>
      </c>
      <c r="Y3663" t="s">
        <v>4399</v>
      </c>
    </row>
    <row r="3664" spans="1:25" x14ac:dyDescent="0.2">
      <c r="A3664" t="s">
        <v>27096</v>
      </c>
      <c r="B3664">
        <v>111498</v>
      </c>
      <c r="C3664">
        <v>313243</v>
      </c>
      <c r="D3664" t="s">
        <v>24761</v>
      </c>
      <c r="E3664" t="s">
        <v>24</v>
      </c>
      <c r="F3664">
        <v>999827307</v>
      </c>
      <c r="G3664" t="s">
        <v>180</v>
      </c>
      <c r="H3664" t="s">
        <v>181</v>
      </c>
      <c r="I3664" t="s">
        <v>25</v>
      </c>
      <c r="J3664" t="s">
        <v>26</v>
      </c>
      <c r="K3664">
        <v>266940</v>
      </c>
      <c r="L3664" t="s">
        <v>99</v>
      </c>
      <c r="M3664" t="s">
        <v>182</v>
      </c>
      <c r="N3664" t="s">
        <v>101</v>
      </c>
      <c r="O3664">
        <v>10177</v>
      </c>
      <c r="P3664" t="s">
        <v>183</v>
      </c>
      <c r="Q3664" t="s">
        <v>184</v>
      </c>
      <c r="R3664" t="s">
        <v>24783</v>
      </c>
      <c r="S3664" t="s">
        <v>28</v>
      </c>
      <c r="T3664" t="s">
        <v>40</v>
      </c>
      <c r="U3664" t="s">
        <v>186</v>
      </c>
      <c r="V3664" t="s">
        <v>187</v>
      </c>
      <c r="X3664" t="s">
        <v>24784</v>
      </c>
    </row>
    <row r="3665" spans="1:25" x14ac:dyDescent="0.2">
      <c r="A3665" t="s">
        <v>27096</v>
      </c>
      <c r="B3665">
        <v>111498</v>
      </c>
      <c r="C3665">
        <v>313243</v>
      </c>
      <c r="D3665" t="s">
        <v>24761</v>
      </c>
      <c r="E3665" t="s">
        <v>24</v>
      </c>
      <c r="F3665">
        <v>999944774</v>
      </c>
      <c r="G3665" t="s">
        <v>5611</v>
      </c>
      <c r="H3665" t="s">
        <v>5612</v>
      </c>
      <c r="I3665" t="s">
        <v>30</v>
      </c>
      <c r="J3665" t="s">
        <v>472</v>
      </c>
      <c r="K3665">
        <v>189048</v>
      </c>
      <c r="L3665" t="s">
        <v>210</v>
      </c>
      <c r="M3665" t="s">
        <v>5607</v>
      </c>
      <c r="N3665" t="s">
        <v>219</v>
      </c>
      <c r="O3665">
        <v>195</v>
      </c>
      <c r="P3665" t="s">
        <v>5613</v>
      </c>
      <c r="Q3665" t="s">
        <v>7371</v>
      </c>
      <c r="R3665" t="s">
        <v>24785</v>
      </c>
      <c r="S3665" t="s">
        <v>28</v>
      </c>
      <c r="T3665" t="s">
        <v>56</v>
      </c>
      <c r="U3665" t="s">
        <v>1508</v>
      </c>
      <c r="V3665" t="s">
        <v>5609</v>
      </c>
      <c r="X3665">
        <v>390818874640</v>
      </c>
    </row>
    <row r="3666" spans="1:25" x14ac:dyDescent="0.2">
      <c r="A3666" t="s">
        <v>27096</v>
      </c>
      <c r="B3666">
        <v>111498</v>
      </c>
      <c r="C3666">
        <v>313243</v>
      </c>
      <c r="D3666" t="s">
        <v>24761</v>
      </c>
      <c r="E3666" t="s">
        <v>24</v>
      </c>
      <c r="F3666">
        <v>998627417</v>
      </c>
      <c r="G3666" t="s">
        <v>5606</v>
      </c>
      <c r="H3666" t="s">
        <v>9708</v>
      </c>
      <c r="I3666" t="s">
        <v>30</v>
      </c>
      <c r="J3666" t="s">
        <v>26</v>
      </c>
      <c r="K3666">
        <v>262648.65000000002</v>
      </c>
      <c r="L3666" t="s">
        <v>210</v>
      </c>
      <c r="M3666" t="s">
        <v>5607</v>
      </c>
      <c r="N3666" t="s">
        <v>219</v>
      </c>
      <c r="O3666">
        <v>195</v>
      </c>
      <c r="P3666" t="s">
        <v>5608</v>
      </c>
      <c r="Q3666" t="s">
        <v>9709</v>
      </c>
      <c r="R3666" t="s">
        <v>24786</v>
      </c>
      <c r="S3666" t="s">
        <v>28</v>
      </c>
      <c r="T3666" t="s">
        <v>56</v>
      </c>
      <c r="U3666" t="s">
        <v>1508</v>
      </c>
      <c r="V3666" t="s">
        <v>5609</v>
      </c>
      <c r="X3666" t="s">
        <v>7372</v>
      </c>
    </row>
    <row r="3667" spans="1:25" x14ac:dyDescent="0.2">
      <c r="A3667" t="s">
        <v>27096</v>
      </c>
      <c r="B3667">
        <v>111498</v>
      </c>
      <c r="C3667">
        <v>313243</v>
      </c>
      <c r="D3667" t="s">
        <v>24761</v>
      </c>
      <c r="E3667" t="s">
        <v>24</v>
      </c>
      <c r="F3667">
        <v>999847677</v>
      </c>
      <c r="G3667" t="s">
        <v>3539</v>
      </c>
      <c r="H3667" t="s">
        <v>3540</v>
      </c>
      <c r="I3667" t="s">
        <v>34</v>
      </c>
      <c r="J3667" t="s">
        <v>26</v>
      </c>
      <c r="K3667">
        <v>545678.76</v>
      </c>
      <c r="L3667" t="s">
        <v>138</v>
      </c>
      <c r="M3667" t="s">
        <v>3541</v>
      </c>
      <c r="N3667" t="s">
        <v>320</v>
      </c>
      <c r="O3667" t="s">
        <v>3542</v>
      </c>
      <c r="P3667" t="s">
        <v>3543</v>
      </c>
      <c r="Q3667" t="s">
        <v>3544</v>
      </c>
      <c r="R3667" t="s">
        <v>24787</v>
      </c>
      <c r="S3667" t="s">
        <v>28</v>
      </c>
      <c r="T3667" t="s">
        <v>65</v>
      </c>
      <c r="U3667" t="s">
        <v>15769</v>
      </c>
      <c r="V3667" t="s">
        <v>23021</v>
      </c>
      <c r="X3667" t="s">
        <v>24788</v>
      </c>
    </row>
    <row r="3668" spans="1:25" x14ac:dyDescent="0.2">
      <c r="A3668" t="s">
        <v>27096</v>
      </c>
      <c r="B3668">
        <v>111498</v>
      </c>
      <c r="C3668">
        <v>313243</v>
      </c>
      <c r="D3668" t="s">
        <v>24761</v>
      </c>
      <c r="E3668" t="s">
        <v>24</v>
      </c>
      <c r="F3668">
        <v>999649603</v>
      </c>
      <c r="G3668" t="s">
        <v>3671</v>
      </c>
      <c r="H3668" t="s">
        <v>3672</v>
      </c>
      <c r="I3668" t="s">
        <v>34</v>
      </c>
      <c r="J3668" t="s">
        <v>26</v>
      </c>
      <c r="K3668">
        <v>413656.8</v>
      </c>
      <c r="L3668" t="s">
        <v>210</v>
      </c>
      <c r="M3668" t="s">
        <v>3673</v>
      </c>
      <c r="N3668" t="s">
        <v>2376</v>
      </c>
      <c r="O3668">
        <v>43124</v>
      </c>
      <c r="P3668" t="s">
        <v>3674</v>
      </c>
      <c r="Q3668" t="s">
        <v>3675</v>
      </c>
      <c r="R3668" t="s">
        <v>24789</v>
      </c>
      <c r="S3668" t="s">
        <v>28</v>
      </c>
      <c r="T3668" t="s">
        <v>262</v>
      </c>
      <c r="U3668" t="s">
        <v>987</v>
      </c>
      <c r="V3668" t="s">
        <v>12979</v>
      </c>
      <c r="X3668" t="s">
        <v>19960</v>
      </c>
      <c r="Y3668" t="s">
        <v>14973</v>
      </c>
    </row>
    <row r="3669" spans="1:25" x14ac:dyDescent="0.2">
      <c r="A3669" t="s">
        <v>27096</v>
      </c>
      <c r="B3669">
        <v>111498</v>
      </c>
      <c r="C3669">
        <v>313243</v>
      </c>
      <c r="D3669" t="s">
        <v>24761</v>
      </c>
      <c r="E3669" t="s">
        <v>57</v>
      </c>
      <c r="F3669">
        <v>999617108</v>
      </c>
      <c r="G3669" t="s">
        <v>11459</v>
      </c>
      <c r="H3669" t="s">
        <v>11460</v>
      </c>
      <c r="I3669" t="s">
        <v>30</v>
      </c>
      <c r="J3669" t="s">
        <v>26</v>
      </c>
      <c r="K3669">
        <v>1646141.88</v>
      </c>
      <c r="L3669" t="s">
        <v>138</v>
      </c>
      <c r="M3669" t="s">
        <v>11461</v>
      </c>
      <c r="N3669" t="s">
        <v>9562</v>
      </c>
      <c r="O3669" t="s">
        <v>11462</v>
      </c>
      <c r="Q3669" t="s">
        <v>11463</v>
      </c>
      <c r="R3669" t="s">
        <v>24790</v>
      </c>
      <c r="S3669" t="s">
        <v>28</v>
      </c>
      <c r="T3669" t="s">
        <v>65</v>
      </c>
      <c r="U3669" t="s">
        <v>5447</v>
      </c>
      <c r="V3669" t="s">
        <v>8998</v>
      </c>
      <c r="X3669" t="s">
        <v>14741</v>
      </c>
    </row>
    <row r="3670" spans="1:25" x14ac:dyDescent="0.2">
      <c r="A3670" t="s">
        <v>27096</v>
      </c>
      <c r="B3670">
        <v>111498</v>
      </c>
      <c r="C3670">
        <v>313243</v>
      </c>
      <c r="D3670" t="s">
        <v>24761</v>
      </c>
      <c r="E3670" t="s">
        <v>24</v>
      </c>
      <c r="F3670">
        <v>999824300</v>
      </c>
      <c r="G3670" t="s">
        <v>2621</v>
      </c>
      <c r="H3670" t="s">
        <v>996</v>
      </c>
      <c r="I3670" t="s">
        <v>34</v>
      </c>
      <c r="J3670" t="s">
        <v>26</v>
      </c>
      <c r="K3670">
        <v>224808</v>
      </c>
      <c r="L3670" t="s">
        <v>99</v>
      </c>
      <c r="M3670" t="s">
        <v>2622</v>
      </c>
      <c r="N3670" t="s">
        <v>2325</v>
      </c>
      <c r="O3670" t="s">
        <v>2623</v>
      </c>
      <c r="P3670" t="s">
        <v>2624</v>
      </c>
      <c r="Q3670" t="s">
        <v>2625</v>
      </c>
      <c r="R3670" t="s">
        <v>24791</v>
      </c>
      <c r="S3670" t="s">
        <v>28</v>
      </c>
      <c r="T3670" t="s">
        <v>262</v>
      </c>
      <c r="U3670" t="s">
        <v>3271</v>
      </c>
      <c r="V3670" t="s">
        <v>24792</v>
      </c>
      <c r="X3670">
        <v>302821037285</v>
      </c>
    </row>
    <row r="3671" spans="1:25" x14ac:dyDescent="0.2">
      <c r="A3671" t="s">
        <v>27096</v>
      </c>
      <c r="B3671">
        <v>101536</v>
      </c>
      <c r="C3671">
        <v>261769</v>
      </c>
      <c r="D3671" t="s">
        <v>24793</v>
      </c>
      <c r="E3671" t="s">
        <v>24</v>
      </c>
      <c r="F3671">
        <v>999627875</v>
      </c>
      <c r="G3671" t="s">
        <v>1373</v>
      </c>
      <c r="H3671" t="s">
        <v>1374</v>
      </c>
      <c r="I3671" t="s">
        <v>25</v>
      </c>
      <c r="J3671" t="s">
        <v>26</v>
      </c>
      <c r="K3671">
        <v>460100</v>
      </c>
      <c r="L3671" t="s">
        <v>45</v>
      </c>
      <c r="M3671" t="s">
        <v>1375</v>
      </c>
      <c r="N3671" t="s">
        <v>613</v>
      </c>
      <c r="O3671" t="s">
        <v>1376</v>
      </c>
      <c r="P3671" t="s">
        <v>1377</v>
      </c>
      <c r="Q3671" t="s">
        <v>1378</v>
      </c>
      <c r="R3671" t="s">
        <v>24794</v>
      </c>
      <c r="S3671" t="s">
        <v>28</v>
      </c>
      <c r="T3671" t="s">
        <v>47</v>
      </c>
      <c r="U3671" t="s">
        <v>6639</v>
      </c>
      <c r="V3671" t="s">
        <v>6640</v>
      </c>
      <c r="X3671" t="s">
        <v>15079</v>
      </c>
      <c r="Y3671" t="s">
        <v>15080</v>
      </c>
    </row>
    <row r="3672" spans="1:25" x14ac:dyDescent="0.2">
      <c r="A3672" t="s">
        <v>27096</v>
      </c>
      <c r="B3672">
        <v>101536</v>
      </c>
      <c r="C3672">
        <v>261769</v>
      </c>
      <c r="D3672" t="s">
        <v>24793</v>
      </c>
      <c r="E3672" t="s">
        <v>24</v>
      </c>
      <c r="F3672">
        <v>999541545</v>
      </c>
      <c r="G3672" t="s">
        <v>3196</v>
      </c>
      <c r="H3672" t="s">
        <v>3197</v>
      </c>
      <c r="I3672" t="s">
        <v>30</v>
      </c>
      <c r="J3672" t="s">
        <v>26</v>
      </c>
      <c r="K3672">
        <v>201290</v>
      </c>
      <c r="L3672" t="s">
        <v>357</v>
      </c>
      <c r="M3672" t="s">
        <v>3198</v>
      </c>
      <c r="N3672" t="s">
        <v>575</v>
      </c>
      <c r="O3672">
        <v>28040</v>
      </c>
      <c r="P3672" t="s">
        <v>3199</v>
      </c>
      <c r="Q3672" t="s">
        <v>3200</v>
      </c>
      <c r="R3672" t="s">
        <v>24795</v>
      </c>
      <c r="S3672" t="s">
        <v>28</v>
      </c>
      <c r="T3672" t="s">
        <v>40</v>
      </c>
      <c r="U3672" t="s">
        <v>3824</v>
      </c>
      <c r="V3672" t="s">
        <v>10192</v>
      </c>
      <c r="X3672" t="s">
        <v>16780</v>
      </c>
      <c r="Y3672" t="s">
        <v>11975</v>
      </c>
    </row>
    <row r="3673" spans="1:25" x14ac:dyDescent="0.2">
      <c r="A3673" t="s">
        <v>27096</v>
      </c>
      <c r="B3673">
        <v>101536</v>
      </c>
      <c r="C3673">
        <v>261769</v>
      </c>
      <c r="D3673" t="s">
        <v>24793</v>
      </c>
      <c r="E3673" t="s">
        <v>24</v>
      </c>
      <c r="F3673">
        <v>999645238</v>
      </c>
      <c r="G3673" t="s">
        <v>1444</v>
      </c>
      <c r="H3673" t="s">
        <v>1445</v>
      </c>
      <c r="I3673" t="s">
        <v>25</v>
      </c>
      <c r="J3673" t="s">
        <v>26</v>
      </c>
      <c r="K3673">
        <v>1252887</v>
      </c>
      <c r="L3673" t="s">
        <v>192</v>
      </c>
      <c r="M3673" t="s">
        <v>1446</v>
      </c>
      <c r="N3673" t="s">
        <v>1447</v>
      </c>
      <c r="O3673">
        <v>2400</v>
      </c>
      <c r="P3673" t="s">
        <v>1448</v>
      </c>
      <c r="Q3673" t="s">
        <v>1449</v>
      </c>
      <c r="R3673" t="s">
        <v>24796</v>
      </c>
      <c r="S3673" t="s">
        <v>28</v>
      </c>
      <c r="T3673" t="s">
        <v>40</v>
      </c>
      <c r="U3673" t="s">
        <v>7741</v>
      </c>
      <c r="V3673" t="s">
        <v>24797</v>
      </c>
      <c r="X3673" t="s">
        <v>24798</v>
      </c>
      <c r="Y3673" t="s">
        <v>14929</v>
      </c>
    </row>
    <row r="3674" spans="1:25" x14ac:dyDescent="0.2">
      <c r="A3674" t="s">
        <v>27096</v>
      </c>
      <c r="B3674">
        <v>101536</v>
      </c>
      <c r="C3674">
        <v>261769</v>
      </c>
      <c r="D3674" t="s">
        <v>24793</v>
      </c>
      <c r="E3674" t="s">
        <v>24</v>
      </c>
      <c r="F3674">
        <v>991816077</v>
      </c>
      <c r="G3674" t="s">
        <v>4254</v>
      </c>
      <c r="H3674" t="s">
        <v>4255</v>
      </c>
      <c r="I3674" t="s">
        <v>34</v>
      </c>
      <c r="J3674" t="s">
        <v>26</v>
      </c>
      <c r="K3674">
        <v>446475</v>
      </c>
      <c r="L3674" t="s">
        <v>261</v>
      </c>
      <c r="M3674" t="s">
        <v>4256</v>
      </c>
      <c r="N3674" t="s">
        <v>547</v>
      </c>
      <c r="O3674">
        <v>1300</v>
      </c>
      <c r="P3674" t="s">
        <v>4257</v>
      </c>
      <c r="Q3674" t="s">
        <v>4258</v>
      </c>
      <c r="R3674" t="s">
        <v>24799</v>
      </c>
      <c r="S3674" t="s">
        <v>28</v>
      </c>
      <c r="T3674" t="s">
        <v>40</v>
      </c>
      <c r="U3674" t="s">
        <v>3845</v>
      </c>
      <c r="V3674" t="s">
        <v>4260</v>
      </c>
      <c r="X3674">
        <v>3580400325387</v>
      </c>
      <c r="Y3674">
        <v>358988687401</v>
      </c>
    </row>
    <row r="3675" spans="1:25" x14ac:dyDescent="0.2">
      <c r="A3675" t="s">
        <v>27096</v>
      </c>
      <c r="B3675">
        <v>101536</v>
      </c>
      <c r="C3675">
        <v>261769</v>
      </c>
      <c r="D3675" t="s">
        <v>24793</v>
      </c>
      <c r="E3675" t="s">
        <v>24</v>
      </c>
      <c r="F3675">
        <v>999945938</v>
      </c>
      <c r="G3675" t="s">
        <v>8978</v>
      </c>
      <c r="H3675" t="s">
        <v>8979</v>
      </c>
      <c r="I3675" t="s">
        <v>30</v>
      </c>
      <c r="J3675" t="s">
        <v>472</v>
      </c>
      <c r="L3675" t="s">
        <v>210</v>
      </c>
      <c r="M3675" t="s">
        <v>8980</v>
      </c>
      <c r="N3675" t="s">
        <v>8981</v>
      </c>
      <c r="O3675">
        <v>50013</v>
      </c>
      <c r="P3675" t="s">
        <v>8982</v>
      </c>
      <c r="R3675" t="s">
        <v>24800</v>
      </c>
      <c r="S3675" t="s">
        <v>28</v>
      </c>
      <c r="T3675" t="s">
        <v>40</v>
      </c>
      <c r="U3675" t="s">
        <v>2427</v>
      </c>
      <c r="V3675" t="s">
        <v>24801</v>
      </c>
      <c r="X3675" t="s">
        <v>24802</v>
      </c>
      <c r="Y3675" t="s">
        <v>24803</v>
      </c>
    </row>
    <row r="3676" spans="1:25" x14ac:dyDescent="0.2">
      <c r="A3676" t="s">
        <v>27096</v>
      </c>
      <c r="B3676">
        <v>101536</v>
      </c>
      <c r="C3676">
        <v>261769</v>
      </c>
      <c r="D3676" t="s">
        <v>24793</v>
      </c>
      <c r="E3676" t="s">
        <v>24</v>
      </c>
      <c r="F3676">
        <v>998885437</v>
      </c>
      <c r="G3676" t="s">
        <v>24804</v>
      </c>
      <c r="H3676" t="s">
        <v>14576</v>
      </c>
      <c r="I3676" t="s">
        <v>325</v>
      </c>
      <c r="J3676" t="s">
        <v>26</v>
      </c>
      <c r="K3676">
        <v>56749.8</v>
      </c>
      <c r="L3676" t="s">
        <v>233</v>
      </c>
      <c r="M3676" t="s">
        <v>24805</v>
      </c>
      <c r="N3676" t="s">
        <v>1184</v>
      </c>
      <c r="O3676">
        <v>1501</v>
      </c>
      <c r="Q3676" t="s">
        <v>24806</v>
      </c>
      <c r="R3676" t="s">
        <v>24807</v>
      </c>
      <c r="S3676" t="s">
        <v>28</v>
      </c>
      <c r="T3676" t="s">
        <v>40</v>
      </c>
      <c r="U3676" t="s">
        <v>3882</v>
      </c>
      <c r="V3676" t="s">
        <v>24808</v>
      </c>
      <c r="X3676" t="s">
        <v>24809</v>
      </c>
      <c r="Y3676" t="s">
        <v>24810</v>
      </c>
    </row>
    <row r="3677" spans="1:25" x14ac:dyDescent="0.2">
      <c r="A3677" t="s">
        <v>27096</v>
      </c>
      <c r="B3677">
        <v>101536</v>
      </c>
      <c r="C3677">
        <v>261769</v>
      </c>
      <c r="D3677" t="s">
        <v>24793</v>
      </c>
      <c r="E3677" t="s">
        <v>24</v>
      </c>
      <c r="F3677">
        <v>951262220</v>
      </c>
      <c r="G3677" t="s">
        <v>5845</v>
      </c>
      <c r="H3677" t="s">
        <v>5846</v>
      </c>
      <c r="I3677" t="s">
        <v>30</v>
      </c>
      <c r="J3677" t="s">
        <v>26</v>
      </c>
      <c r="K3677">
        <v>379023</v>
      </c>
      <c r="L3677" t="s">
        <v>210</v>
      </c>
      <c r="M3677" t="s">
        <v>5607</v>
      </c>
      <c r="N3677" t="s">
        <v>219</v>
      </c>
      <c r="O3677">
        <v>195</v>
      </c>
      <c r="P3677" t="s">
        <v>5847</v>
      </c>
      <c r="Q3677" t="s">
        <v>5848</v>
      </c>
      <c r="R3677" t="s">
        <v>24811</v>
      </c>
      <c r="S3677" t="s">
        <v>28</v>
      </c>
      <c r="T3677" t="s">
        <v>40</v>
      </c>
      <c r="U3677" t="s">
        <v>2427</v>
      </c>
      <c r="V3677" t="s">
        <v>24801</v>
      </c>
      <c r="X3677" t="s">
        <v>24802</v>
      </c>
      <c r="Y3677" t="s">
        <v>24803</v>
      </c>
    </row>
    <row r="3678" spans="1:25" x14ac:dyDescent="0.2">
      <c r="A3678" t="s">
        <v>27096</v>
      </c>
      <c r="B3678">
        <v>101536</v>
      </c>
      <c r="C3678">
        <v>261769</v>
      </c>
      <c r="D3678" t="s">
        <v>24793</v>
      </c>
      <c r="E3678" t="s">
        <v>24</v>
      </c>
      <c r="F3678">
        <v>998208474</v>
      </c>
      <c r="G3678" t="s">
        <v>1515</v>
      </c>
      <c r="H3678" t="s">
        <v>1516</v>
      </c>
      <c r="I3678" t="s">
        <v>34</v>
      </c>
      <c r="J3678" t="s">
        <v>26</v>
      </c>
      <c r="K3678">
        <v>87401</v>
      </c>
      <c r="L3678" t="s">
        <v>261</v>
      </c>
      <c r="M3678" t="s">
        <v>1517</v>
      </c>
      <c r="N3678" t="s">
        <v>1518</v>
      </c>
      <c r="O3678">
        <v>96101</v>
      </c>
      <c r="P3678" t="s">
        <v>1519</v>
      </c>
      <c r="Q3678" t="s">
        <v>1520</v>
      </c>
      <c r="R3678" t="s">
        <v>24812</v>
      </c>
      <c r="S3678" t="s">
        <v>28</v>
      </c>
      <c r="T3678" t="s">
        <v>262</v>
      </c>
      <c r="U3678" t="s">
        <v>13850</v>
      </c>
      <c r="V3678" t="s">
        <v>24813</v>
      </c>
      <c r="X3678">
        <v>358404844048</v>
      </c>
      <c r="Y3678">
        <v>35816362935</v>
      </c>
    </row>
    <row r="3679" spans="1:25" x14ac:dyDescent="0.2">
      <c r="A3679" t="s">
        <v>27096</v>
      </c>
      <c r="B3679">
        <v>101536</v>
      </c>
      <c r="C3679">
        <v>261769</v>
      </c>
      <c r="D3679" t="s">
        <v>24793</v>
      </c>
      <c r="E3679" t="s">
        <v>24</v>
      </c>
      <c r="F3679">
        <v>999971934</v>
      </c>
      <c r="G3679" t="s">
        <v>1664</v>
      </c>
      <c r="H3679" t="s">
        <v>1665</v>
      </c>
      <c r="I3679" t="s">
        <v>30</v>
      </c>
      <c r="J3679" t="s">
        <v>26</v>
      </c>
      <c r="K3679">
        <v>248750.5</v>
      </c>
      <c r="L3679" t="s">
        <v>82</v>
      </c>
      <c r="M3679" t="s">
        <v>1666</v>
      </c>
      <c r="N3679" t="s">
        <v>1667</v>
      </c>
      <c r="O3679">
        <v>92230</v>
      </c>
      <c r="P3679" t="s">
        <v>1668</v>
      </c>
      <c r="Q3679" t="s">
        <v>1669</v>
      </c>
      <c r="R3679" t="s">
        <v>24814</v>
      </c>
      <c r="S3679" t="s">
        <v>28</v>
      </c>
      <c r="T3679" t="s">
        <v>65</v>
      </c>
      <c r="U3679" t="s">
        <v>4169</v>
      </c>
      <c r="V3679" t="s">
        <v>4170</v>
      </c>
      <c r="X3679" t="s">
        <v>8492</v>
      </c>
      <c r="Y3679" t="s">
        <v>2979</v>
      </c>
    </row>
    <row r="3680" spans="1:25" x14ac:dyDescent="0.2">
      <c r="A3680" t="s">
        <v>27096</v>
      </c>
      <c r="B3680">
        <v>101536</v>
      </c>
      <c r="C3680">
        <v>261769</v>
      </c>
      <c r="D3680" t="s">
        <v>24793</v>
      </c>
      <c r="E3680" t="s">
        <v>24</v>
      </c>
      <c r="F3680">
        <v>999991819</v>
      </c>
      <c r="G3680" t="s">
        <v>2919</v>
      </c>
      <c r="H3680" t="s">
        <v>2920</v>
      </c>
      <c r="I3680" t="s">
        <v>30</v>
      </c>
      <c r="J3680" t="s">
        <v>26</v>
      </c>
      <c r="K3680">
        <v>318593.5</v>
      </c>
      <c r="L3680" t="s">
        <v>27</v>
      </c>
      <c r="M3680" t="s">
        <v>2921</v>
      </c>
      <c r="N3680" t="s">
        <v>2647</v>
      </c>
      <c r="O3680">
        <v>82024</v>
      </c>
      <c r="P3680" t="s">
        <v>2922</v>
      </c>
      <c r="Q3680" t="s">
        <v>2923</v>
      </c>
      <c r="R3680" t="s">
        <v>24815</v>
      </c>
      <c r="S3680" t="s">
        <v>28</v>
      </c>
      <c r="T3680" t="s">
        <v>47</v>
      </c>
      <c r="U3680" t="s">
        <v>3901</v>
      </c>
      <c r="V3680" t="s">
        <v>1095</v>
      </c>
      <c r="X3680" t="s">
        <v>24816</v>
      </c>
      <c r="Y3680" t="s">
        <v>24817</v>
      </c>
    </row>
    <row r="3681" spans="1:25" x14ac:dyDescent="0.2">
      <c r="A3681" t="s">
        <v>27096</v>
      </c>
      <c r="B3681">
        <v>101536</v>
      </c>
      <c r="C3681">
        <v>261769</v>
      </c>
      <c r="D3681" t="s">
        <v>24793</v>
      </c>
      <c r="E3681" t="s">
        <v>24</v>
      </c>
      <c r="F3681">
        <v>999585971</v>
      </c>
      <c r="G3681" t="s">
        <v>9501</v>
      </c>
      <c r="H3681" t="s">
        <v>9502</v>
      </c>
      <c r="I3681" t="s">
        <v>25</v>
      </c>
      <c r="J3681" t="s">
        <v>26</v>
      </c>
      <c r="K3681">
        <v>158790</v>
      </c>
      <c r="L3681" t="s">
        <v>210</v>
      </c>
      <c r="M3681" t="s">
        <v>9503</v>
      </c>
      <c r="N3681" t="s">
        <v>219</v>
      </c>
      <c r="O3681">
        <v>198</v>
      </c>
      <c r="P3681" t="s">
        <v>9504</v>
      </c>
      <c r="Q3681" t="s">
        <v>9505</v>
      </c>
      <c r="R3681" t="s">
        <v>24818</v>
      </c>
      <c r="S3681" t="s">
        <v>28</v>
      </c>
      <c r="T3681" t="s">
        <v>40</v>
      </c>
      <c r="U3681" t="s">
        <v>424</v>
      </c>
      <c r="V3681" t="s">
        <v>5041</v>
      </c>
      <c r="X3681" t="s">
        <v>24819</v>
      </c>
      <c r="Y3681" t="s">
        <v>24820</v>
      </c>
    </row>
    <row r="3682" spans="1:25" x14ac:dyDescent="0.2">
      <c r="A3682" t="s">
        <v>27096</v>
      </c>
      <c r="B3682">
        <v>101536</v>
      </c>
      <c r="C3682">
        <v>261769</v>
      </c>
      <c r="D3682" t="s">
        <v>24793</v>
      </c>
      <c r="E3682" t="s">
        <v>24</v>
      </c>
      <c r="F3682">
        <v>983302484</v>
      </c>
      <c r="G3682" t="s">
        <v>24821</v>
      </c>
      <c r="H3682" t="s">
        <v>24822</v>
      </c>
      <c r="I3682" t="s">
        <v>30</v>
      </c>
      <c r="J3682" t="s">
        <v>26</v>
      </c>
      <c r="K3682">
        <v>496400</v>
      </c>
      <c r="L3682" t="s">
        <v>312</v>
      </c>
      <c r="M3682" t="s">
        <v>24823</v>
      </c>
      <c r="N3682" t="s">
        <v>7764</v>
      </c>
      <c r="O3682" t="s">
        <v>24824</v>
      </c>
      <c r="P3682" t="s">
        <v>24825</v>
      </c>
      <c r="R3682" t="s">
        <v>24826</v>
      </c>
      <c r="S3682" t="s">
        <v>28</v>
      </c>
      <c r="T3682" t="s">
        <v>40</v>
      </c>
      <c r="U3682" t="s">
        <v>856</v>
      </c>
      <c r="V3682" t="s">
        <v>24827</v>
      </c>
      <c r="X3682" t="s">
        <v>24828</v>
      </c>
      <c r="Y3682" t="s">
        <v>24829</v>
      </c>
    </row>
    <row r="3683" spans="1:25" x14ac:dyDescent="0.2">
      <c r="A3683" t="s">
        <v>27096</v>
      </c>
      <c r="B3683">
        <v>101536</v>
      </c>
      <c r="C3683">
        <v>261769</v>
      </c>
      <c r="D3683" t="s">
        <v>24793</v>
      </c>
      <c r="E3683" t="s">
        <v>24</v>
      </c>
      <c r="F3683">
        <v>999848453</v>
      </c>
      <c r="G3683" t="s">
        <v>2272</v>
      </c>
      <c r="H3683" t="s">
        <v>2273</v>
      </c>
      <c r="I3683" t="s">
        <v>34</v>
      </c>
      <c r="J3683" t="s">
        <v>26</v>
      </c>
      <c r="K3683">
        <v>741409</v>
      </c>
      <c r="L3683" t="s">
        <v>27</v>
      </c>
      <c r="M3683" t="s">
        <v>2274</v>
      </c>
      <c r="N3683" t="s">
        <v>2275</v>
      </c>
      <c r="O3683">
        <v>44227</v>
      </c>
      <c r="P3683" t="s">
        <v>2276</v>
      </c>
      <c r="Q3683" t="s">
        <v>2277</v>
      </c>
      <c r="R3683" t="s">
        <v>24830</v>
      </c>
      <c r="S3683" t="s">
        <v>28</v>
      </c>
      <c r="T3683" t="s">
        <v>40</v>
      </c>
      <c r="U3683" t="s">
        <v>385</v>
      </c>
      <c r="V3683" t="s">
        <v>7184</v>
      </c>
      <c r="X3683">
        <v>492317552448</v>
      </c>
      <c r="Y3683">
        <v>492317552756</v>
      </c>
    </row>
    <row r="3684" spans="1:25" x14ac:dyDescent="0.2">
      <c r="A3684" t="s">
        <v>27096</v>
      </c>
      <c r="B3684">
        <v>101536</v>
      </c>
      <c r="C3684">
        <v>261769</v>
      </c>
      <c r="D3684" t="s">
        <v>24793</v>
      </c>
      <c r="E3684" t="s">
        <v>57</v>
      </c>
      <c r="F3684">
        <v>999980082</v>
      </c>
      <c r="G3684" t="s">
        <v>7017</v>
      </c>
      <c r="H3684" t="s">
        <v>7018</v>
      </c>
      <c r="I3684" t="s">
        <v>30</v>
      </c>
      <c r="J3684" t="s">
        <v>26</v>
      </c>
      <c r="K3684">
        <v>1915807</v>
      </c>
      <c r="L3684" t="s">
        <v>82</v>
      </c>
      <c r="M3684" t="s">
        <v>7019</v>
      </c>
      <c r="N3684" t="s">
        <v>1089</v>
      </c>
      <c r="O3684">
        <v>31700</v>
      </c>
      <c r="P3684" t="s">
        <v>7020</v>
      </c>
      <c r="Q3684" t="s">
        <v>7021</v>
      </c>
      <c r="R3684" t="s">
        <v>24831</v>
      </c>
      <c r="S3684" t="s">
        <v>28</v>
      </c>
      <c r="T3684" t="s">
        <v>47</v>
      </c>
      <c r="U3684" t="s">
        <v>10435</v>
      </c>
      <c r="V3684" t="s">
        <v>10436</v>
      </c>
      <c r="X3684">
        <v>33146973135</v>
      </c>
      <c r="Y3684">
        <v>33146973065</v>
      </c>
    </row>
    <row r="3685" spans="1:25" x14ac:dyDescent="0.2">
      <c r="A3685" t="s">
        <v>27096</v>
      </c>
      <c r="B3685">
        <v>101536</v>
      </c>
      <c r="C3685">
        <v>261769</v>
      </c>
      <c r="D3685" t="s">
        <v>24793</v>
      </c>
      <c r="E3685" t="s">
        <v>24</v>
      </c>
      <c r="F3685">
        <v>999959130</v>
      </c>
      <c r="G3685" t="s">
        <v>5349</v>
      </c>
      <c r="H3685" t="s">
        <v>5350</v>
      </c>
      <c r="I3685" t="s">
        <v>30</v>
      </c>
      <c r="J3685" t="s">
        <v>26</v>
      </c>
      <c r="K3685">
        <v>545809</v>
      </c>
      <c r="L3685" t="s">
        <v>357</v>
      </c>
      <c r="M3685" t="s">
        <v>5351</v>
      </c>
      <c r="N3685" t="s">
        <v>5352</v>
      </c>
      <c r="O3685">
        <v>28108</v>
      </c>
      <c r="P3685" t="s">
        <v>5353</v>
      </c>
      <c r="Q3685" t="s">
        <v>5354</v>
      </c>
      <c r="R3685" t="s">
        <v>24832</v>
      </c>
      <c r="S3685" t="s">
        <v>28</v>
      </c>
      <c r="T3685" t="s">
        <v>47</v>
      </c>
      <c r="U3685" t="s">
        <v>1576</v>
      </c>
      <c r="V3685" t="s">
        <v>19382</v>
      </c>
      <c r="X3685" t="s">
        <v>24833</v>
      </c>
      <c r="Y3685" t="s">
        <v>24834</v>
      </c>
    </row>
    <row r="3686" spans="1:25" x14ac:dyDescent="0.2">
      <c r="A3686" t="s">
        <v>27096</v>
      </c>
      <c r="B3686">
        <v>101536</v>
      </c>
      <c r="C3686">
        <v>261769</v>
      </c>
      <c r="D3686" t="s">
        <v>24793</v>
      </c>
      <c r="E3686" t="s">
        <v>24</v>
      </c>
      <c r="F3686">
        <v>999823524</v>
      </c>
      <c r="G3686" t="s">
        <v>11544</v>
      </c>
      <c r="H3686" t="s">
        <v>11545</v>
      </c>
      <c r="I3686" t="s">
        <v>34</v>
      </c>
      <c r="J3686" t="s">
        <v>26</v>
      </c>
      <c r="K3686">
        <v>74128</v>
      </c>
      <c r="L3686" t="s">
        <v>261</v>
      </c>
      <c r="M3686" t="s">
        <v>11546</v>
      </c>
      <c r="N3686" t="s">
        <v>9049</v>
      </c>
      <c r="O3686">
        <v>70821</v>
      </c>
      <c r="P3686" t="s">
        <v>11547</v>
      </c>
      <c r="R3686" t="s">
        <v>24835</v>
      </c>
      <c r="S3686" t="s">
        <v>28</v>
      </c>
      <c r="T3686" t="s">
        <v>40</v>
      </c>
      <c r="U3686" t="s">
        <v>2963</v>
      </c>
      <c r="V3686" t="s">
        <v>11549</v>
      </c>
      <c r="X3686">
        <v>358718753522</v>
      </c>
      <c r="Y3686">
        <v>358718753350</v>
      </c>
    </row>
    <row r="3687" spans="1:25" x14ac:dyDescent="0.2">
      <c r="A3687" t="s">
        <v>27096</v>
      </c>
      <c r="B3687">
        <v>101536</v>
      </c>
      <c r="C3687">
        <v>261769</v>
      </c>
      <c r="D3687" t="s">
        <v>24793</v>
      </c>
      <c r="E3687" t="s">
        <v>24</v>
      </c>
      <c r="F3687">
        <v>999809265</v>
      </c>
      <c r="G3687" t="s">
        <v>3783</v>
      </c>
      <c r="H3687" t="s">
        <v>1087</v>
      </c>
      <c r="I3687" t="s">
        <v>30</v>
      </c>
      <c r="J3687" t="s">
        <v>26</v>
      </c>
      <c r="K3687">
        <v>365123.5</v>
      </c>
      <c r="L3687" t="s">
        <v>82</v>
      </c>
      <c r="M3687" t="s">
        <v>3784</v>
      </c>
      <c r="N3687" t="s">
        <v>3785</v>
      </c>
      <c r="O3687">
        <v>31402</v>
      </c>
      <c r="P3687" t="s">
        <v>3786</v>
      </c>
      <c r="Q3687" t="s">
        <v>3787</v>
      </c>
      <c r="R3687" t="s">
        <v>24836</v>
      </c>
      <c r="S3687" t="s">
        <v>28</v>
      </c>
      <c r="T3687" t="s">
        <v>47</v>
      </c>
      <c r="U3687" t="s">
        <v>944</v>
      </c>
      <c r="V3687" t="s">
        <v>24837</v>
      </c>
      <c r="X3687" t="s">
        <v>24838</v>
      </c>
      <c r="Y3687" t="s">
        <v>24839</v>
      </c>
    </row>
    <row r="3688" spans="1:25" x14ac:dyDescent="0.2">
      <c r="A3688" t="s">
        <v>27096</v>
      </c>
      <c r="B3688">
        <v>101536</v>
      </c>
      <c r="C3688">
        <v>261769</v>
      </c>
      <c r="D3688" t="s">
        <v>24793</v>
      </c>
      <c r="E3688" t="s">
        <v>24</v>
      </c>
      <c r="F3688">
        <v>999957675</v>
      </c>
      <c r="G3688" t="s">
        <v>1126</v>
      </c>
      <c r="H3688" t="s">
        <v>1127</v>
      </c>
      <c r="I3688" t="s">
        <v>30</v>
      </c>
      <c r="J3688" t="s">
        <v>26</v>
      </c>
      <c r="K3688">
        <v>154900</v>
      </c>
      <c r="L3688" t="s">
        <v>82</v>
      </c>
      <c r="M3688" t="s">
        <v>1128</v>
      </c>
      <c r="N3688" t="s">
        <v>501</v>
      </c>
      <c r="O3688">
        <v>75008</v>
      </c>
      <c r="P3688" t="s">
        <v>1129</v>
      </c>
      <c r="Q3688" t="s">
        <v>1130</v>
      </c>
      <c r="R3688" t="s">
        <v>24840</v>
      </c>
      <c r="S3688" t="s">
        <v>28</v>
      </c>
      <c r="T3688" t="s">
        <v>47</v>
      </c>
      <c r="U3688" t="s">
        <v>1131</v>
      </c>
      <c r="V3688" t="s">
        <v>1132</v>
      </c>
      <c r="X3688" t="s">
        <v>1133</v>
      </c>
      <c r="Y3688" t="s">
        <v>1134</v>
      </c>
    </row>
    <row r="3689" spans="1:25" x14ac:dyDescent="0.2">
      <c r="A3689" t="s">
        <v>27096</v>
      </c>
      <c r="B3689">
        <v>101536</v>
      </c>
      <c r="C3689">
        <v>261769</v>
      </c>
      <c r="D3689" t="s">
        <v>24793</v>
      </c>
      <c r="E3689" t="s">
        <v>24</v>
      </c>
      <c r="F3689">
        <v>999827307</v>
      </c>
      <c r="G3689" t="s">
        <v>180</v>
      </c>
      <c r="H3689" t="s">
        <v>181</v>
      </c>
      <c r="I3689" t="s">
        <v>25</v>
      </c>
      <c r="J3689" t="s">
        <v>26</v>
      </c>
      <c r="K3689">
        <v>176276.4</v>
      </c>
      <c r="L3689" t="s">
        <v>99</v>
      </c>
      <c r="M3689" t="s">
        <v>182</v>
      </c>
      <c r="N3689" t="s">
        <v>101</v>
      </c>
      <c r="O3689">
        <v>10177</v>
      </c>
      <c r="P3689" t="s">
        <v>183</v>
      </c>
      <c r="Q3689" t="s">
        <v>184</v>
      </c>
      <c r="R3689" t="s">
        <v>24841</v>
      </c>
      <c r="S3689" t="s">
        <v>28</v>
      </c>
      <c r="T3689" t="s">
        <v>40</v>
      </c>
      <c r="U3689" t="s">
        <v>186</v>
      </c>
      <c r="V3689" t="s">
        <v>187</v>
      </c>
      <c r="X3689" t="s">
        <v>188</v>
      </c>
      <c r="Y3689" t="s">
        <v>24439</v>
      </c>
    </row>
    <row r="3690" spans="1:25" x14ac:dyDescent="0.2">
      <c r="A3690" t="s">
        <v>27096</v>
      </c>
      <c r="B3690">
        <v>101536</v>
      </c>
      <c r="C3690">
        <v>261769</v>
      </c>
      <c r="D3690" t="s">
        <v>24793</v>
      </c>
      <c r="E3690" t="s">
        <v>24</v>
      </c>
      <c r="F3690">
        <v>999944774</v>
      </c>
      <c r="G3690" t="s">
        <v>5611</v>
      </c>
      <c r="H3690" t="s">
        <v>5612</v>
      </c>
      <c r="I3690" t="s">
        <v>30</v>
      </c>
      <c r="J3690" t="s">
        <v>26</v>
      </c>
      <c r="K3690">
        <v>178659.5</v>
      </c>
      <c r="L3690" t="s">
        <v>210</v>
      </c>
      <c r="M3690" t="s">
        <v>5607</v>
      </c>
      <c r="N3690" t="s">
        <v>219</v>
      </c>
      <c r="O3690">
        <v>195</v>
      </c>
      <c r="P3690" t="s">
        <v>5613</v>
      </c>
      <c r="Q3690" t="s">
        <v>7371</v>
      </c>
      <c r="R3690" t="s">
        <v>24842</v>
      </c>
      <c r="S3690" t="s">
        <v>28</v>
      </c>
      <c r="T3690" t="s">
        <v>65</v>
      </c>
      <c r="U3690" t="s">
        <v>1508</v>
      </c>
      <c r="V3690" t="s">
        <v>5609</v>
      </c>
      <c r="X3690" t="s">
        <v>7372</v>
      </c>
      <c r="Y3690" t="s">
        <v>7373</v>
      </c>
    </row>
    <row r="3691" spans="1:25" x14ac:dyDescent="0.2">
      <c r="A3691" t="s">
        <v>27096</v>
      </c>
      <c r="B3691">
        <v>101536</v>
      </c>
      <c r="C3691">
        <v>261769</v>
      </c>
      <c r="D3691" t="s">
        <v>24793</v>
      </c>
      <c r="E3691" t="s">
        <v>24</v>
      </c>
      <c r="F3691">
        <v>999954668</v>
      </c>
      <c r="G3691" t="s">
        <v>2364</v>
      </c>
      <c r="H3691" t="s">
        <v>2365</v>
      </c>
      <c r="I3691" t="s">
        <v>30</v>
      </c>
      <c r="J3691" t="s">
        <v>26</v>
      </c>
      <c r="K3691">
        <v>1030085.5</v>
      </c>
      <c r="L3691" t="s">
        <v>82</v>
      </c>
      <c r="M3691" t="s">
        <v>2366</v>
      </c>
      <c r="N3691" t="s">
        <v>501</v>
      </c>
      <c r="O3691">
        <v>75015</v>
      </c>
      <c r="P3691" t="s">
        <v>2367</v>
      </c>
      <c r="Q3691" t="s">
        <v>2368</v>
      </c>
      <c r="R3691" t="s">
        <v>24843</v>
      </c>
      <c r="S3691" t="s">
        <v>28</v>
      </c>
      <c r="T3691" t="s">
        <v>40</v>
      </c>
      <c r="U3691" t="s">
        <v>539</v>
      </c>
      <c r="V3691" t="s">
        <v>6860</v>
      </c>
      <c r="X3691" t="s">
        <v>24844</v>
      </c>
      <c r="Y3691" t="s">
        <v>24845</v>
      </c>
    </row>
    <row r="3692" spans="1:25" x14ac:dyDescent="0.2">
      <c r="A3692" t="s">
        <v>27096</v>
      </c>
      <c r="B3692">
        <v>101536</v>
      </c>
      <c r="C3692">
        <v>261769</v>
      </c>
      <c r="D3692" t="s">
        <v>24793</v>
      </c>
      <c r="E3692" t="s">
        <v>24</v>
      </c>
      <c r="F3692">
        <v>999620503</v>
      </c>
      <c r="G3692" t="s">
        <v>14966</v>
      </c>
      <c r="H3692" t="s">
        <v>14967</v>
      </c>
      <c r="I3692" t="s">
        <v>25</v>
      </c>
      <c r="J3692" t="s">
        <v>26</v>
      </c>
      <c r="K3692">
        <v>605650</v>
      </c>
      <c r="L3692" t="s">
        <v>857</v>
      </c>
      <c r="M3692" t="s">
        <v>14968</v>
      </c>
      <c r="N3692" t="s">
        <v>931</v>
      </c>
      <c r="O3692" t="s">
        <v>14969</v>
      </c>
      <c r="P3692" t="s">
        <v>14970</v>
      </c>
      <c r="Q3692" t="s">
        <v>14971</v>
      </c>
      <c r="R3692" t="s">
        <v>24846</v>
      </c>
      <c r="S3692" t="s">
        <v>28</v>
      </c>
      <c r="T3692" t="s">
        <v>47</v>
      </c>
      <c r="U3692" t="s">
        <v>2289</v>
      </c>
      <c r="V3692" t="s">
        <v>2290</v>
      </c>
      <c r="X3692">
        <v>351213100424</v>
      </c>
      <c r="Y3692">
        <v>351213100425</v>
      </c>
    </row>
    <row r="3693" spans="1:25" x14ac:dyDescent="0.2">
      <c r="A3693" t="s">
        <v>27096</v>
      </c>
      <c r="B3693">
        <v>92440</v>
      </c>
      <c r="C3693">
        <v>225594</v>
      </c>
      <c r="D3693" t="s">
        <v>24847</v>
      </c>
      <c r="E3693" t="s">
        <v>24</v>
      </c>
      <c r="F3693">
        <v>998802502</v>
      </c>
      <c r="G3693" t="s">
        <v>3144</v>
      </c>
      <c r="H3693" t="s">
        <v>3145</v>
      </c>
      <c r="I3693" t="s">
        <v>25</v>
      </c>
      <c r="J3693" t="s">
        <v>26</v>
      </c>
      <c r="K3693">
        <v>246768.25</v>
      </c>
      <c r="L3693" t="s">
        <v>99</v>
      </c>
      <c r="M3693" t="s">
        <v>3146</v>
      </c>
      <c r="N3693" t="s">
        <v>3147</v>
      </c>
      <c r="O3693">
        <v>57001</v>
      </c>
      <c r="P3693" t="s">
        <v>3148</v>
      </c>
      <c r="Q3693" t="s">
        <v>3149</v>
      </c>
      <c r="R3693" t="s">
        <v>24848</v>
      </c>
      <c r="S3693" t="s">
        <v>28</v>
      </c>
      <c r="T3693" t="s">
        <v>262</v>
      </c>
      <c r="U3693" t="s">
        <v>8059</v>
      </c>
      <c r="V3693" t="s">
        <v>8060</v>
      </c>
      <c r="X3693">
        <v>302421074980</v>
      </c>
      <c r="Y3693">
        <v>302310464164</v>
      </c>
    </row>
    <row r="3694" spans="1:25" x14ac:dyDescent="0.2">
      <c r="A3694" t="s">
        <v>27096</v>
      </c>
      <c r="B3694">
        <v>92440</v>
      </c>
      <c r="C3694">
        <v>225594</v>
      </c>
      <c r="D3694" t="s">
        <v>24847</v>
      </c>
      <c r="E3694" t="s">
        <v>24</v>
      </c>
      <c r="F3694">
        <v>999984059</v>
      </c>
      <c r="G3694" t="s">
        <v>552</v>
      </c>
      <c r="H3694" t="s">
        <v>553</v>
      </c>
      <c r="I3694" t="s">
        <v>25</v>
      </c>
      <c r="J3694" t="s">
        <v>26</v>
      </c>
      <c r="K3694">
        <v>228477.2</v>
      </c>
      <c r="L3694" t="s">
        <v>27</v>
      </c>
      <c r="M3694" t="s">
        <v>554</v>
      </c>
      <c r="N3694" t="s">
        <v>555</v>
      </c>
      <c r="O3694">
        <v>80686</v>
      </c>
      <c r="P3694" t="s">
        <v>556</v>
      </c>
      <c r="Q3694" t="s">
        <v>557</v>
      </c>
      <c r="R3694" t="s">
        <v>24849</v>
      </c>
      <c r="S3694" t="s">
        <v>28</v>
      </c>
      <c r="T3694" t="s">
        <v>40</v>
      </c>
      <c r="U3694" t="s">
        <v>475</v>
      </c>
      <c r="V3694" t="s">
        <v>1305</v>
      </c>
      <c r="X3694" t="s">
        <v>1306</v>
      </c>
      <c r="Y3694" t="s">
        <v>1307</v>
      </c>
    </row>
    <row r="3695" spans="1:25" x14ac:dyDescent="0.2">
      <c r="A3695" t="s">
        <v>27096</v>
      </c>
      <c r="B3695">
        <v>92440</v>
      </c>
      <c r="C3695">
        <v>225594</v>
      </c>
      <c r="D3695" t="s">
        <v>24847</v>
      </c>
      <c r="E3695" t="s">
        <v>24</v>
      </c>
      <c r="F3695">
        <v>999464721</v>
      </c>
      <c r="G3695" t="s">
        <v>20145</v>
      </c>
      <c r="H3695" t="s">
        <v>20146</v>
      </c>
      <c r="I3695" t="s">
        <v>30</v>
      </c>
      <c r="J3695" t="s">
        <v>26</v>
      </c>
      <c r="K3695">
        <v>82440</v>
      </c>
      <c r="L3695" t="s">
        <v>192</v>
      </c>
      <c r="M3695" t="s">
        <v>10559</v>
      </c>
      <c r="N3695" t="s">
        <v>212</v>
      </c>
      <c r="O3695">
        <v>1030</v>
      </c>
      <c r="P3695" t="s">
        <v>20147</v>
      </c>
      <c r="R3695" t="s">
        <v>24850</v>
      </c>
      <c r="S3695" t="s">
        <v>28</v>
      </c>
      <c r="T3695" t="s">
        <v>47</v>
      </c>
      <c r="U3695" t="s">
        <v>11567</v>
      </c>
      <c r="V3695" t="s">
        <v>11568</v>
      </c>
      <c r="X3695" t="s">
        <v>20148</v>
      </c>
      <c r="Y3695" t="s">
        <v>20149</v>
      </c>
    </row>
    <row r="3696" spans="1:25" x14ac:dyDescent="0.2">
      <c r="A3696" t="s">
        <v>27096</v>
      </c>
      <c r="B3696">
        <v>92440</v>
      </c>
      <c r="C3696">
        <v>225594</v>
      </c>
      <c r="D3696" t="s">
        <v>24847</v>
      </c>
      <c r="E3696" t="s">
        <v>24</v>
      </c>
      <c r="F3696">
        <v>999524473</v>
      </c>
      <c r="G3696" t="s">
        <v>22348</v>
      </c>
      <c r="H3696" t="s">
        <v>22349</v>
      </c>
      <c r="I3696" t="s">
        <v>325</v>
      </c>
      <c r="J3696" t="s">
        <v>26</v>
      </c>
      <c r="K3696">
        <v>34128</v>
      </c>
      <c r="L3696" t="s">
        <v>138</v>
      </c>
      <c r="M3696" t="s">
        <v>22350</v>
      </c>
      <c r="N3696" t="s">
        <v>320</v>
      </c>
      <c r="O3696" t="s">
        <v>13747</v>
      </c>
      <c r="P3696" t="s">
        <v>22351</v>
      </c>
      <c r="Q3696" t="s">
        <v>22352</v>
      </c>
      <c r="R3696" t="s">
        <v>24851</v>
      </c>
      <c r="S3696" t="s">
        <v>28</v>
      </c>
      <c r="T3696" t="s">
        <v>40</v>
      </c>
      <c r="U3696" t="s">
        <v>3021</v>
      </c>
      <c r="V3696" t="s">
        <v>10432</v>
      </c>
      <c r="X3696" t="s">
        <v>24852</v>
      </c>
      <c r="Y3696" t="s">
        <v>24853</v>
      </c>
    </row>
    <row r="3697" spans="1:25" x14ac:dyDescent="0.2">
      <c r="A3697" t="s">
        <v>27096</v>
      </c>
      <c r="B3697">
        <v>92440</v>
      </c>
      <c r="C3697">
        <v>225594</v>
      </c>
      <c r="D3697" t="s">
        <v>24847</v>
      </c>
      <c r="E3697" t="s">
        <v>24</v>
      </c>
      <c r="F3697">
        <v>999953504</v>
      </c>
      <c r="G3697" t="s">
        <v>5274</v>
      </c>
      <c r="H3697" t="s">
        <v>5275</v>
      </c>
      <c r="I3697" t="s">
        <v>30</v>
      </c>
      <c r="J3697" t="s">
        <v>26</v>
      </c>
      <c r="K3697">
        <v>243899.94</v>
      </c>
      <c r="L3697" t="s">
        <v>138</v>
      </c>
      <c r="M3697" t="s">
        <v>5276</v>
      </c>
      <c r="N3697" t="s">
        <v>140</v>
      </c>
      <c r="O3697" t="s">
        <v>5277</v>
      </c>
      <c r="Q3697" t="s">
        <v>5278</v>
      </c>
      <c r="R3697" t="s">
        <v>24854</v>
      </c>
      <c r="S3697" t="s">
        <v>28</v>
      </c>
      <c r="T3697" t="s">
        <v>40</v>
      </c>
      <c r="U3697" t="s">
        <v>8681</v>
      </c>
      <c r="V3697" t="s">
        <v>24855</v>
      </c>
      <c r="X3697" t="s">
        <v>24856</v>
      </c>
      <c r="Y3697" t="s">
        <v>24857</v>
      </c>
    </row>
    <row r="3698" spans="1:25" x14ac:dyDescent="0.2">
      <c r="A3698" t="s">
        <v>27096</v>
      </c>
      <c r="B3698">
        <v>92440</v>
      </c>
      <c r="C3698">
        <v>225594</v>
      </c>
      <c r="D3698" t="s">
        <v>24847</v>
      </c>
      <c r="E3698" t="s">
        <v>24</v>
      </c>
      <c r="F3698">
        <v>999978239</v>
      </c>
      <c r="G3698" t="s">
        <v>393</v>
      </c>
      <c r="H3698" t="s">
        <v>394</v>
      </c>
      <c r="I3698" t="s">
        <v>25</v>
      </c>
      <c r="J3698" t="s">
        <v>26</v>
      </c>
      <c r="K3698">
        <v>205500</v>
      </c>
      <c r="L3698" t="s">
        <v>99</v>
      </c>
      <c r="M3698" t="s">
        <v>395</v>
      </c>
      <c r="N3698" t="s">
        <v>396</v>
      </c>
      <c r="O3698">
        <v>15341</v>
      </c>
      <c r="P3698" t="s">
        <v>397</v>
      </c>
      <c r="Q3698" t="s">
        <v>398</v>
      </c>
      <c r="R3698" t="s">
        <v>24858</v>
      </c>
      <c r="S3698" t="s">
        <v>28</v>
      </c>
      <c r="T3698" t="s">
        <v>65</v>
      </c>
      <c r="U3698" t="s">
        <v>4952</v>
      </c>
      <c r="V3698" t="s">
        <v>24859</v>
      </c>
      <c r="X3698" t="s">
        <v>24860</v>
      </c>
      <c r="Y3698" t="s">
        <v>20116</v>
      </c>
    </row>
    <row r="3699" spans="1:25" x14ac:dyDescent="0.2">
      <c r="A3699" t="s">
        <v>27096</v>
      </c>
      <c r="B3699">
        <v>92440</v>
      </c>
      <c r="C3699">
        <v>225594</v>
      </c>
      <c r="D3699" t="s">
        <v>24847</v>
      </c>
      <c r="E3699" t="s">
        <v>24</v>
      </c>
      <c r="F3699">
        <v>999827307</v>
      </c>
      <c r="G3699" t="s">
        <v>180</v>
      </c>
      <c r="H3699" t="s">
        <v>181</v>
      </c>
      <c r="I3699" t="s">
        <v>25</v>
      </c>
      <c r="J3699" t="s">
        <v>26</v>
      </c>
      <c r="K3699">
        <v>211600</v>
      </c>
      <c r="L3699" t="s">
        <v>99</v>
      </c>
      <c r="M3699" t="s">
        <v>182</v>
      </c>
      <c r="N3699" t="s">
        <v>101</v>
      </c>
      <c r="O3699">
        <v>10177</v>
      </c>
      <c r="P3699" t="s">
        <v>183</v>
      </c>
      <c r="Q3699" t="s">
        <v>184</v>
      </c>
      <c r="R3699" t="s">
        <v>24861</v>
      </c>
      <c r="S3699" t="s">
        <v>28</v>
      </c>
      <c r="T3699" t="s">
        <v>40</v>
      </c>
      <c r="U3699" t="s">
        <v>186</v>
      </c>
      <c r="V3699" t="s">
        <v>187</v>
      </c>
      <c r="X3699" t="s">
        <v>24424</v>
      </c>
      <c r="Y3699" t="s">
        <v>24439</v>
      </c>
    </row>
    <row r="3700" spans="1:25" x14ac:dyDescent="0.2">
      <c r="A3700" t="s">
        <v>27096</v>
      </c>
      <c r="B3700">
        <v>92440</v>
      </c>
      <c r="C3700">
        <v>225594</v>
      </c>
      <c r="D3700" t="s">
        <v>24847</v>
      </c>
      <c r="E3700" t="s">
        <v>24</v>
      </c>
      <c r="F3700">
        <v>998468919</v>
      </c>
      <c r="G3700" t="s">
        <v>20869</v>
      </c>
      <c r="H3700" t="s">
        <v>1071</v>
      </c>
      <c r="I3700" t="s">
        <v>30</v>
      </c>
      <c r="J3700" t="s">
        <v>26</v>
      </c>
      <c r="K3700">
        <v>145000</v>
      </c>
      <c r="L3700" t="s">
        <v>656</v>
      </c>
      <c r="M3700" t="s">
        <v>20870</v>
      </c>
      <c r="N3700" t="s">
        <v>3710</v>
      </c>
      <c r="O3700">
        <v>1065</v>
      </c>
      <c r="P3700" t="s">
        <v>20871</v>
      </c>
      <c r="R3700" t="s">
        <v>24862</v>
      </c>
      <c r="S3700" t="s">
        <v>28</v>
      </c>
      <c r="T3700" t="s">
        <v>65</v>
      </c>
      <c r="U3700" t="s">
        <v>661</v>
      </c>
      <c r="V3700" t="s">
        <v>24863</v>
      </c>
      <c r="X3700" t="s">
        <v>24864</v>
      </c>
      <c r="Y3700" t="s">
        <v>24864</v>
      </c>
    </row>
    <row r="3701" spans="1:25" x14ac:dyDescent="0.2">
      <c r="A3701" t="s">
        <v>27096</v>
      </c>
      <c r="B3701">
        <v>92440</v>
      </c>
      <c r="C3701">
        <v>225594</v>
      </c>
      <c r="D3701" t="s">
        <v>24847</v>
      </c>
      <c r="E3701" t="s">
        <v>57</v>
      </c>
      <c r="F3701">
        <v>999702371</v>
      </c>
      <c r="G3701" t="s">
        <v>5968</v>
      </c>
      <c r="H3701" t="s">
        <v>5969</v>
      </c>
      <c r="I3701" t="s">
        <v>30</v>
      </c>
      <c r="J3701" t="s">
        <v>26</v>
      </c>
      <c r="K3701">
        <v>449149.04</v>
      </c>
      <c r="L3701" t="s">
        <v>59</v>
      </c>
      <c r="M3701" t="s">
        <v>5970</v>
      </c>
      <c r="N3701" t="s">
        <v>1325</v>
      </c>
      <c r="O3701">
        <v>1253</v>
      </c>
      <c r="P3701" t="s">
        <v>5971</v>
      </c>
      <c r="Q3701" t="s">
        <v>5972</v>
      </c>
      <c r="R3701" t="s">
        <v>24865</v>
      </c>
      <c r="S3701" t="s">
        <v>28</v>
      </c>
      <c r="T3701" t="s">
        <v>65</v>
      </c>
      <c r="U3701" t="s">
        <v>8944</v>
      </c>
      <c r="V3701" t="s">
        <v>5973</v>
      </c>
      <c r="X3701">
        <v>302106876482</v>
      </c>
      <c r="Y3701" t="s">
        <v>24866</v>
      </c>
    </row>
    <row r="3702" spans="1:25" x14ac:dyDescent="0.2">
      <c r="A3702" t="s">
        <v>27096</v>
      </c>
      <c r="B3702">
        <v>92440</v>
      </c>
      <c r="C3702">
        <v>225594</v>
      </c>
      <c r="D3702" t="s">
        <v>24847</v>
      </c>
      <c r="E3702" t="s">
        <v>24</v>
      </c>
      <c r="F3702">
        <v>998385402</v>
      </c>
      <c r="G3702" t="s">
        <v>14279</v>
      </c>
      <c r="H3702" t="s">
        <v>14280</v>
      </c>
      <c r="I3702" t="s">
        <v>209</v>
      </c>
      <c r="J3702" t="s">
        <v>26</v>
      </c>
      <c r="K3702">
        <v>152450.51</v>
      </c>
      <c r="L3702" t="s">
        <v>192</v>
      </c>
      <c r="M3702" t="s">
        <v>14281</v>
      </c>
      <c r="N3702" t="s">
        <v>212</v>
      </c>
      <c r="O3702">
        <v>1000</v>
      </c>
      <c r="P3702" t="s">
        <v>14282</v>
      </c>
      <c r="Q3702" t="s">
        <v>14283</v>
      </c>
      <c r="R3702" t="s">
        <v>24867</v>
      </c>
      <c r="S3702" t="s">
        <v>28</v>
      </c>
      <c r="T3702" t="s">
        <v>40</v>
      </c>
      <c r="U3702" t="s">
        <v>7949</v>
      </c>
      <c r="V3702" t="s">
        <v>14285</v>
      </c>
      <c r="X3702" t="s">
        <v>14286</v>
      </c>
      <c r="Y3702" t="s">
        <v>14287</v>
      </c>
    </row>
    <row r="3703" spans="1:25" x14ac:dyDescent="0.2">
      <c r="A3703" t="s">
        <v>27096</v>
      </c>
      <c r="B3703">
        <v>92440</v>
      </c>
      <c r="C3703">
        <v>225594</v>
      </c>
      <c r="D3703" t="s">
        <v>24847</v>
      </c>
      <c r="E3703" t="s">
        <v>24</v>
      </c>
      <c r="F3703">
        <v>997803014</v>
      </c>
      <c r="G3703" t="s">
        <v>20655</v>
      </c>
      <c r="H3703" t="s">
        <v>14728</v>
      </c>
      <c r="I3703" t="s">
        <v>30</v>
      </c>
      <c r="J3703" t="s">
        <v>26</v>
      </c>
      <c r="K3703">
        <v>106176</v>
      </c>
      <c r="L3703" t="s">
        <v>210</v>
      </c>
      <c r="M3703" t="s">
        <v>20656</v>
      </c>
      <c r="N3703" t="s">
        <v>292</v>
      </c>
      <c r="O3703">
        <v>40128</v>
      </c>
      <c r="P3703" t="s">
        <v>14730</v>
      </c>
      <c r="R3703" t="s">
        <v>24868</v>
      </c>
      <c r="S3703" t="s">
        <v>28</v>
      </c>
      <c r="U3703" t="s">
        <v>1241</v>
      </c>
      <c r="V3703" t="s">
        <v>14732</v>
      </c>
      <c r="X3703" t="s">
        <v>24869</v>
      </c>
      <c r="Y3703" t="s">
        <v>14733</v>
      </c>
    </row>
    <row r="3704" spans="1:25" x14ac:dyDescent="0.2">
      <c r="A3704" t="s">
        <v>27096</v>
      </c>
      <c r="B3704">
        <v>188611</v>
      </c>
      <c r="C3704">
        <v>607832</v>
      </c>
      <c r="D3704" t="s">
        <v>24870</v>
      </c>
      <c r="E3704" t="s">
        <v>24</v>
      </c>
      <c r="F3704">
        <v>969018264</v>
      </c>
      <c r="G3704" t="s">
        <v>14500</v>
      </c>
      <c r="H3704" t="s">
        <v>14501</v>
      </c>
      <c r="I3704" t="s">
        <v>30</v>
      </c>
      <c r="J3704" t="s">
        <v>26</v>
      </c>
      <c r="K3704">
        <v>340008.49</v>
      </c>
      <c r="L3704" t="s">
        <v>70</v>
      </c>
      <c r="M3704" t="s">
        <v>14502</v>
      </c>
      <c r="N3704" t="s">
        <v>428</v>
      </c>
      <c r="O3704">
        <v>8048</v>
      </c>
      <c r="P3704" t="s">
        <v>14503</v>
      </c>
      <c r="Q3704" t="s">
        <v>14504</v>
      </c>
      <c r="R3704" t="s">
        <v>24871</v>
      </c>
      <c r="S3704" t="s">
        <v>28</v>
      </c>
      <c r="T3704" t="s">
        <v>40</v>
      </c>
      <c r="U3704" t="s">
        <v>95</v>
      </c>
      <c r="V3704" t="s">
        <v>3207</v>
      </c>
      <c r="X3704" t="s">
        <v>19525</v>
      </c>
    </row>
    <row r="3705" spans="1:25" x14ac:dyDescent="0.2">
      <c r="A3705" t="s">
        <v>27096</v>
      </c>
      <c r="B3705">
        <v>188611</v>
      </c>
      <c r="C3705">
        <v>607832</v>
      </c>
      <c r="D3705" t="s">
        <v>24870</v>
      </c>
      <c r="E3705" t="s">
        <v>24</v>
      </c>
      <c r="F3705">
        <v>999567347</v>
      </c>
      <c r="G3705" t="s">
        <v>7376</v>
      </c>
      <c r="H3705" t="s">
        <v>7377</v>
      </c>
      <c r="I3705" t="s">
        <v>209</v>
      </c>
      <c r="J3705" t="s">
        <v>26</v>
      </c>
      <c r="K3705">
        <v>356700</v>
      </c>
      <c r="L3705" t="s">
        <v>138</v>
      </c>
      <c r="M3705" t="s">
        <v>7378</v>
      </c>
      <c r="N3705" t="s">
        <v>563</v>
      </c>
      <c r="O3705" t="s">
        <v>7379</v>
      </c>
      <c r="P3705" t="s">
        <v>7380</v>
      </c>
      <c r="Q3705" t="s">
        <v>7381</v>
      </c>
      <c r="R3705" t="s">
        <v>24872</v>
      </c>
      <c r="S3705" t="s">
        <v>28</v>
      </c>
      <c r="T3705" t="s">
        <v>40</v>
      </c>
      <c r="U3705" t="s">
        <v>639</v>
      </c>
      <c r="V3705" t="s">
        <v>7383</v>
      </c>
      <c r="X3705" t="s">
        <v>24873</v>
      </c>
    </row>
    <row r="3706" spans="1:25" x14ac:dyDescent="0.2">
      <c r="A3706" t="s">
        <v>27096</v>
      </c>
      <c r="B3706">
        <v>188611</v>
      </c>
      <c r="C3706">
        <v>607832</v>
      </c>
      <c r="D3706" t="s">
        <v>24870</v>
      </c>
      <c r="E3706" t="s">
        <v>24</v>
      </c>
      <c r="F3706">
        <v>999848453</v>
      </c>
      <c r="G3706" t="s">
        <v>2272</v>
      </c>
      <c r="H3706" t="s">
        <v>2273</v>
      </c>
      <c r="I3706" t="s">
        <v>34</v>
      </c>
      <c r="J3706" t="s">
        <v>26</v>
      </c>
      <c r="K3706">
        <v>543096.56000000006</v>
      </c>
      <c r="L3706" t="s">
        <v>27</v>
      </c>
      <c r="M3706" t="s">
        <v>2274</v>
      </c>
      <c r="N3706" t="s">
        <v>2275</v>
      </c>
      <c r="O3706">
        <v>44227</v>
      </c>
      <c r="P3706" t="s">
        <v>2276</v>
      </c>
      <c r="Q3706" t="s">
        <v>2277</v>
      </c>
      <c r="R3706" t="s">
        <v>24874</v>
      </c>
      <c r="S3706" t="s">
        <v>28</v>
      </c>
      <c r="T3706" t="s">
        <v>47</v>
      </c>
      <c r="U3706" t="s">
        <v>2278</v>
      </c>
      <c r="V3706" t="s">
        <v>2279</v>
      </c>
      <c r="X3706" t="s">
        <v>2280</v>
      </c>
      <c r="Y3706" t="s">
        <v>2281</v>
      </c>
    </row>
    <row r="3707" spans="1:25" x14ac:dyDescent="0.2">
      <c r="A3707" t="s">
        <v>27096</v>
      </c>
      <c r="B3707">
        <v>188611</v>
      </c>
      <c r="C3707">
        <v>607832</v>
      </c>
      <c r="D3707" t="s">
        <v>24870</v>
      </c>
      <c r="E3707" t="s">
        <v>24</v>
      </c>
      <c r="F3707">
        <v>999529614</v>
      </c>
      <c r="G3707" t="s">
        <v>12905</v>
      </c>
      <c r="H3707" t="s">
        <v>12906</v>
      </c>
      <c r="I3707" t="s">
        <v>30</v>
      </c>
      <c r="J3707" t="s">
        <v>26</v>
      </c>
      <c r="K3707">
        <v>313200</v>
      </c>
      <c r="L3707" t="s">
        <v>210</v>
      </c>
      <c r="M3707" t="s">
        <v>12907</v>
      </c>
      <c r="N3707" t="s">
        <v>219</v>
      </c>
      <c r="O3707">
        <v>187</v>
      </c>
      <c r="P3707" t="s">
        <v>12908</v>
      </c>
      <c r="Q3707" t="s">
        <v>12909</v>
      </c>
      <c r="R3707" t="s">
        <v>24875</v>
      </c>
      <c r="S3707" t="s">
        <v>28</v>
      </c>
      <c r="T3707" t="s">
        <v>40</v>
      </c>
      <c r="U3707" t="s">
        <v>322</v>
      </c>
      <c r="V3707" t="s">
        <v>3574</v>
      </c>
      <c r="X3707">
        <v>390647823286</v>
      </c>
    </row>
    <row r="3708" spans="1:25" x14ac:dyDescent="0.2">
      <c r="A3708" t="s">
        <v>27096</v>
      </c>
      <c r="B3708">
        <v>188611</v>
      </c>
      <c r="C3708">
        <v>607832</v>
      </c>
      <c r="D3708" t="s">
        <v>24870</v>
      </c>
      <c r="E3708" t="s">
        <v>24</v>
      </c>
      <c r="F3708">
        <v>999956705</v>
      </c>
      <c r="G3708" t="s">
        <v>160</v>
      </c>
      <c r="H3708" t="s">
        <v>161</v>
      </c>
      <c r="I3708" t="s">
        <v>30</v>
      </c>
      <c r="J3708" t="s">
        <v>26</v>
      </c>
      <c r="K3708">
        <v>329593.14</v>
      </c>
      <c r="L3708" t="s">
        <v>82</v>
      </c>
      <c r="M3708" t="s">
        <v>162</v>
      </c>
      <c r="N3708" t="s">
        <v>163</v>
      </c>
      <c r="O3708">
        <v>78990</v>
      </c>
      <c r="P3708" t="s">
        <v>164</v>
      </c>
      <c r="Q3708" t="s">
        <v>165</v>
      </c>
      <c r="R3708" t="s">
        <v>24876</v>
      </c>
      <c r="S3708" t="s">
        <v>28</v>
      </c>
      <c r="T3708" t="s">
        <v>47</v>
      </c>
      <c r="U3708" t="s">
        <v>2470</v>
      </c>
      <c r="V3708" t="s">
        <v>7398</v>
      </c>
      <c r="X3708" t="s">
        <v>16338</v>
      </c>
    </row>
    <row r="3709" spans="1:25" x14ac:dyDescent="0.2">
      <c r="A3709" t="s">
        <v>27096</v>
      </c>
      <c r="B3709">
        <v>188611</v>
      </c>
      <c r="C3709">
        <v>607832</v>
      </c>
      <c r="D3709" t="s">
        <v>24870</v>
      </c>
      <c r="E3709" t="s">
        <v>24</v>
      </c>
      <c r="F3709">
        <v>999840984</v>
      </c>
      <c r="G3709" t="s">
        <v>2317</v>
      </c>
      <c r="H3709" t="s">
        <v>2318</v>
      </c>
      <c r="I3709" t="s">
        <v>34</v>
      </c>
      <c r="J3709" t="s">
        <v>26</v>
      </c>
      <c r="K3709">
        <v>512281.86</v>
      </c>
      <c r="L3709" t="s">
        <v>138</v>
      </c>
      <c r="M3709" t="s">
        <v>2319</v>
      </c>
      <c r="N3709" t="s">
        <v>2320</v>
      </c>
      <c r="O3709" t="s">
        <v>2321</v>
      </c>
      <c r="P3709" t="s">
        <v>2322</v>
      </c>
      <c r="Q3709" t="s">
        <v>2323</v>
      </c>
      <c r="R3709" t="s">
        <v>24877</v>
      </c>
      <c r="S3709" t="s">
        <v>28</v>
      </c>
      <c r="T3709" t="s">
        <v>40</v>
      </c>
      <c r="U3709" t="s">
        <v>2756</v>
      </c>
      <c r="V3709" t="s">
        <v>4111</v>
      </c>
      <c r="X3709" t="s">
        <v>24878</v>
      </c>
    </row>
    <row r="3710" spans="1:25" x14ac:dyDescent="0.2">
      <c r="A3710" t="s">
        <v>27096</v>
      </c>
      <c r="B3710">
        <v>188611</v>
      </c>
      <c r="C3710">
        <v>607832</v>
      </c>
      <c r="D3710" t="s">
        <v>24870</v>
      </c>
      <c r="E3710" t="s">
        <v>24</v>
      </c>
      <c r="F3710">
        <v>999827307</v>
      </c>
      <c r="G3710" t="s">
        <v>180</v>
      </c>
      <c r="H3710" t="s">
        <v>181</v>
      </c>
      <c r="I3710" t="s">
        <v>25</v>
      </c>
      <c r="J3710" t="s">
        <v>26</v>
      </c>
      <c r="K3710">
        <v>182700</v>
      </c>
      <c r="L3710" t="s">
        <v>99</v>
      </c>
      <c r="M3710" t="s">
        <v>182</v>
      </c>
      <c r="N3710" t="s">
        <v>101</v>
      </c>
      <c r="O3710">
        <v>10177</v>
      </c>
      <c r="P3710" t="s">
        <v>183</v>
      </c>
      <c r="Q3710" t="s">
        <v>184</v>
      </c>
      <c r="R3710" t="s">
        <v>24879</v>
      </c>
      <c r="S3710" t="s">
        <v>28</v>
      </c>
      <c r="T3710" t="s">
        <v>40</v>
      </c>
      <c r="U3710" t="s">
        <v>420</v>
      </c>
      <c r="V3710" t="s">
        <v>187</v>
      </c>
      <c r="X3710" t="s">
        <v>24424</v>
      </c>
      <c r="Y3710" t="s">
        <v>24425</v>
      </c>
    </row>
    <row r="3711" spans="1:25" x14ac:dyDescent="0.2">
      <c r="A3711" t="s">
        <v>27096</v>
      </c>
      <c r="B3711">
        <v>188611</v>
      </c>
      <c r="C3711">
        <v>607832</v>
      </c>
      <c r="D3711" t="s">
        <v>24870</v>
      </c>
      <c r="E3711" t="s">
        <v>57</v>
      </c>
      <c r="F3711">
        <v>999837492</v>
      </c>
      <c r="G3711" t="s">
        <v>7244</v>
      </c>
      <c r="H3711" t="s">
        <v>7245</v>
      </c>
      <c r="I3711" t="s">
        <v>34</v>
      </c>
      <c r="J3711" t="s">
        <v>26</v>
      </c>
      <c r="K3711">
        <v>547086.06000000006</v>
      </c>
      <c r="L3711" t="s">
        <v>27</v>
      </c>
      <c r="M3711" t="s">
        <v>7246</v>
      </c>
      <c r="N3711" t="s">
        <v>7247</v>
      </c>
      <c r="O3711">
        <v>33098</v>
      </c>
      <c r="P3711" t="s">
        <v>7248</v>
      </c>
      <c r="Q3711" t="s">
        <v>7249</v>
      </c>
      <c r="R3711" t="s">
        <v>24880</v>
      </c>
      <c r="S3711" t="s">
        <v>28</v>
      </c>
      <c r="T3711" t="s">
        <v>47</v>
      </c>
      <c r="U3711" t="s">
        <v>288</v>
      </c>
      <c r="V3711" t="s">
        <v>7250</v>
      </c>
      <c r="X3711" t="s">
        <v>7251</v>
      </c>
    </row>
    <row r="3712" spans="1:25" x14ac:dyDescent="0.2">
      <c r="A3712" t="s">
        <v>27096</v>
      </c>
      <c r="B3712">
        <v>91016</v>
      </c>
      <c r="C3712">
        <v>217951</v>
      </c>
      <c r="D3712" t="s">
        <v>5951</v>
      </c>
      <c r="E3712" t="s">
        <v>24</v>
      </c>
      <c r="F3712">
        <v>999967569</v>
      </c>
      <c r="G3712" t="s">
        <v>10441</v>
      </c>
      <c r="H3712" t="s">
        <v>10442</v>
      </c>
      <c r="I3712" t="s">
        <v>30</v>
      </c>
      <c r="J3712" t="s">
        <v>26</v>
      </c>
      <c r="K3712">
        <v>395464.25</v>
      </c>
      <c r="L3712" t="s">
        <v>210</v>
      </c>
      <c r="M3712" t="s">
        <v>10443</v>
      </c>
      <c r="N3712" t="s">
        <v>285</v>
      </c>
      <c r="O3712">
        <v>20124</v>
      </c>
      <c r="P3712" t="s">
        <v>10444</v>
      </c>
      <c r="Q3712" t="s">
        <v>10445</v>
      </c>
      <c r="R3712" t="s">
        <v>24881</v>
      </c>
      <c r="S3712" t="s">
        <v>28</v>
      </c>
      <c r="T3712" t="s">
        <v>65</v>
      </c>
      <c r="U3712" t="s">
        <v>1988</v>
      </c>
      <c r="V3712" t="s">
        <v>10446</v>
      </c>
      <c r="X3712">
        <v>390828398405</v>
      </c>
      <c r="Y3712">
        <v>390828398683</v>
      </c>
    </row>
    <row r="3713" spans="1:25" x14ac:dyDescent="0.2">
      <c r="A3713" t="s">
        <v>27096</v>
      </c>
      <c r="B3713">
        <v>91016</v>
      </c>
      <c r="C3713">
        <v>217951</v>
      </c>
      <c r="D3713" t="s">
        <v>5951</v>
      </c>
      <c r="E3713" t="s">
        <v>24</v>
      </c>
      <c r="F3713">
        <v>989393987</v>
      </c>
      <c r="G3713" t="s">
        <v>80</v>
      </c>
      <c r="H3713" t="s">
        <v>81</v>
      </c>
      <c r="I3713" t="s">
        <v>25</v>
      </c>
      <c r="J3713" t="s">
        <v>26</v>
      </c>
      <c r="K3713">
        <v>349336.8</v>
      </c>
      <c r="L3713" t="s">
        <v>82</v>
      </c>
      <c r="M3713" t="s">
        <v>83</v>
      </c>
      <c r="N3713" t="s">
        <v>84</v>
      </c>
      <c r="O3713">
        <v>13120</v>
      </c>
      <c r="R3713" t="s">
        <v>24882</v>
      </c>
      <c r="S3713" t="s">
        <v>28</v>
      </c>
      <c r="U3713" t="s">
        <v>215</v>
      </c>
      <c r="V3713" t="s">
        <v>7857</v>
      </c>
      <c r="X3713">
        <v>330442608650</v>
      </c>
    </row>
    <row r="3714" spans="1:25" x14ac:dyDescent="0.2">
      <c r="A3714" t="s">
        <v>27096</v>
      </c>
      <c r="B3714">
        <v>91016</v>
      </c>
      <c r="C3714">
        <v>217951</v>
      </c>
      <c r="D3714" t="s">
        <v>5951</v>
      </c>
      <c r="E3714" t="s">
        <v>24</v>
      </c>
      <c r="F3714">
        <v>999486546</v>
      </c>
      <c r="G3714" t="s">
        <v>11821</v>
      </c>
      <c r="H3714" t="s">
        <v>11822</v>
      </c>
      <c r="I3714" t="s">
        <v>30</v>
      </c>
      <c r="J3714" t="s">
        <v>26</v>
      </c>
      <c r="K3714">
        <v>231292.04</v>
      </c>
      <c r="L3714" t="s">
        <v>210</v>
      </c>
      <c r="M3714" t="s">
        <v>11823</v>
      </c>
      <c r="N3714" t="s">
        <v>219</v>
      </c>
      <c r="O3714">
        <v>148</v>
      </c>
      <c r="Q3714" t="s">
        <v>11824</v>
      </c>
      <c r="R3714" t="s">
        <v>24883</v>
      </c>
      <c r="S3714" t="s">
        <v>28</v>
      </c>
      <c r="T3714" t="s">
        <v>65</v>
      </c>
      <c r="U3714" t="s">
        <v>3063</v>
      </c>
      <c r="V3714" t="s">
        <v>20424</v>
      </c>
      <c r="X3714" t="s">
        <v>23495</v>
      </c>
      <c r="Y3714" t="s">
        <v>23496</v>
      </c>
    </row>
    <row r="3715" spans="1:25" x14ac:dyDescent="0.2">
      <c r="A3715" t="s">
        <v>27096</v>
      </c>
      <c r="B3715">
        <v>91016</v>
      </c>
      <c r="C3715">
        <v>217951</v>
      </c>
      <c r="D3715" t="s">
        <v>5951</v>
      </c>
      <c r="E3715" t="s">
        <v>24</v>
      </c>
      <c r="F3715">
        <v>998795130</v>
      </c>
      <c r="G3715" t="s">
        <v>12544</v>
      </c>
      <c r="H3715" t="s">
        <v>12545</v>
      </c>
      <c r="I3715" t="s">
        <v>30</v>
      </c>
      <c r="J3715" t="s">
        <v>26</v>
      </c>
      <c r="K3715">
        <v>412087.5</v>
      </c>
      <c r="L3715" t="s">
        <v>99</v>
      </c>
      <c r="M3715" t="s">
        <v>12546</v>
      </c>
      <c r="N3715" t="s">
        <v>6391</v>
      </c>
      <c r="O3715">
        <v>17672</v>
      </c>
      <c r="P3715" t="s">
        <v>12547</v>
      </c>
      <c r="Q3715" t="s">
        <v>12548</v>
      </c>
      <c r="R3715" t="s">
        <v>24884</v>
      </c>
      <c r="S3715" t="s">
        <v>28</v>
      </c>
      <c r="T3715" t="s">
        <v>40</v>
      </c>
      <c r="U3715" t="s">
        <v>420</v>
      </c>
      <c r="V3715" t="s">
        <v>24885</v>
      </c>
      <c r="X3715">
        <v>302109548051</v>
      </c>
      <c r="Y3715">
        <v>302109548299</v>
      </c>
    </row>
    <row r="3716" spans="1:25" x14ac:dyDescent="0.2">
      <c r="A3716" t="s">
        <v>27096</v>
      </c>
      <c r="B3716">
        <v>91016</v>
      </c>
      <c r="C3716">
        <v>217951</v>
      </c>
      <c r="D3716" t="s">
        <v>5951</v>
      </c>
      <c r="E3716" t="s">
        <v>24</v>
      </c>
      <c r="F3716">
        <v>999751356</v>
      </c>
      <c r="G3716" t="s">
        <v>6380</v>
      </c>
      <c r="H3716" t="s">
        <v>6381</v>
      </c>
      <c r="I3716" t="s">
        <v>30</v>
      </c>
      <c r="J3716" t="s">
        <v>472</v>
      </c>
      <c r="K3716">
        <v>341426.51</v>
      </c>
      <c r="L3716" t="s">
        <v>99</v>
      </c>
      <c r="M3716" t="s">
        <v>6382</v>
      </c>
      <c r="N3716" t="s">
        <v>2691</v>
      </c>
      <c r="O3716" t="s">
        <v>6383</v>
      </c>
      <c r="P3716" t="s">
        <v>6384</v>
      </c>
      <c r="R3716" t="s">
        <v>24886</v>
      </c>
      <c r="S3716" t="s">
        <v>28</v>
      </c>
      <c r="T3716" t="s">
        <v>40</v>
      </c>
      <c r="U3716" t="s">
        <v>21056</v>
      </c>
      <c r="V3716" t="s">
        <v>13956</v>
      </c>
      <c r="X3716">
        <v>302109209300</v>
      </c>
      <c r="Y3716">
        <v>302109209345</v>
      </c>
    </row>
    <row r="3717" spans="1:25" x14ac:dyDescent="0.2">
      <c r="A3717" t="s">
        <v>27096</v>
      </c>
      <c r="B3717">
        <v>91016</v>
      </c>
      <c r="C3717">
        <v>217951</v>
      </c>
      <c r="D3717" t="s">
        <v>5951</v>
      </c>
      <c r="E3717" t="s">
        <v>24</v>
      </c>
      <c r="F3717">
        <v>999979791</v>
      </c>
      <c r="G3717" t="s">
        <v>5449</v>
      </c>
      <c r="H3717" t="s">
        <v>5450</v>
      </c>
      <c r="I3717" t="s">
        <v>209</v>
      </c>
      <c r="J3717" t="s">
        <v>26</v>
      </c>
      <c r="K3717">
        <v>128916</v>
      </c>
      <c r="L3717" t="s">
        <v>45</v>
      </c>
      <c r="M3717" t="s">
        <v>5451</v>
      </c>
      <c r="N3717" t="s">
        <v>5452</v>
      </c>
      <c r="O3717" t="s">
        <v>5453</v>
      </c>
      <c r="P3717" t="s">
        <v>5454</v>
      </c>
      <c r="Q3717" t="s">
        <v>5455</v>
      </c>
      <c r="R3717" t="s">
        <v>24887</v>
      </c>
      <c r="S3717" t="s">
        <v>28</v>
      </c>
      <c r="U3717" t="s">
        <v>1795</v>
      </c>
      <c r="V3717" t="s">
        <v>9827</v>
      </c>
      <c r="X3717" t="s">
        <v>22457</v>
      </c>
      <c r="Y3717" t="s">
        <v>8507</v>
      </c>
    </row>
    <row r="3718" spans="1:25" x14ac:dyDescent="0.2">
      <c r="A3718" t="s">
        <v>27096</v>
      </c>
      <c r="B3718">
        <v>91016</v>
      </c>
      <c r="C3718">
        <v>217951</v>
      </c>
      <c r="D3718" t="s">
        <v>5951</v>
      </c>
      <c r="E3718" t="s">
        <v>24</v>
      </c>
      <c r="F3718">
        <v>998888929</v>
      </c>
      <c r="G3718" t="s">
        <v>24888</v>
      </c>
      <c r="H3718" t="s">
        <v>7084</v>
      </c>
      <c r="I3718" t="s">
        <v>30</v>
      </c>
      <c r="J3718" t="s">
        <v>26</v>
      </c>
      <c r="K3718">
        <v>452295</v>
      </c>
      <c r="L3718" t="s">
        <v>372</v>
      </c>
      <c r="M3718" t="s">
        <v>24889</v>
      </c>
      <c r="N3718" t="s">
        <v>419</v>
      </c>
      <c r="O3718" t="s">
        <v>8422</v>
      </c>
      <c r="P3718" t="s">
        <v>24890</v>
      </c>
      <c r="R3718" t="s">
        <v>24891</v>
      </c>
      <c r="S3718" t="s">
        <v>28</v>
      </c>
      <c r="T3718" t="s">
        <v>40</v>
      </c>
      <c r="U3718" t="s">
        <v>426</v>
      </c>
      <c r="V3718" t="s">
        <v>24892</v>
      </c>
      <c r="X3718">
        <v>420736611910</v>
      </c>
      <c r="Y3718">
        <v>420234707821</v>
      </c>
    </row>
    <row r="3719" spans="1:25" x14ac:dyDescent="0.2">
      <c r="A3719" t="s">
        <v>27096</v>
      </c>
      <c r="B3719">
        <v>91016</v>
      </c>
      <c r="C3719">
        <v>217951</v>
      </c>
      <c r="D3719" t="s">
        <v>5951</v>
      </c>
      <c r="E3719" t="s">
        <v>24</v>
      </c>
      <c r="F3719">
        <v>992532034</v>
      </c>
      <c r="G3719" t="s">
        <v>12596</v>
      </c>
      <c r="H3719" t="s">
        <v>12596</v>
      </c>
      <c r="I3719" t="s">
        <v>30</v>
      </c>
      <c r="J3719" t="s">
        <v>26</v>
      </c>
      <c r="K3719">
        <v>393200</v>
      </c>
      <c r="L3719" t="s">
        <v>82</v>
      </c>
      <c r="M3719" t="s">
        <v>12597</v>
      </c>
      <c r="N3719" t="s">
        <v>3339</v>
      </c>
      <c r="O3719">
        <v>13857</v>
      </c>
      <c r="P3719" t="s">
        <v>12598</v>
      </c>
      <c r="Q3719" t="s">
        <v>12599</v>
      </c>
      <c r="R3719" t="s">
        <v>24893</v>
      </c>
      <c r="S3719" t="s">
        <v>28</v>
      </c>
      <c r="T3719" t="s">
        <v>40</v>
      </c>
      <c r="U3719" t="s">
        <v>2165</v>
      </c>
      <c r="V3719" t="s">
        <v>17525</v>
      </c>
      <c r="X3719" t="s">
        <v>20108</v>
      </c>
      <c r="Y3719" t="s">
        <v>12601</v>
      </c>
    </row>
    <row r="3720" spans="1:25" x14ac:dyDescent="0.2">
      <c r="A3720" t="s">
        <v>27096</v>
      </c>
      <c r="B3720">
        <v>91016</v>
      </c>
      <c r="C3720">
        <v>217951</v>
      </c>
      <c r="D3720" t="s">
        <v>5951</v>
      </c>
      <c r="E3720" t="s">
        <v>24</v>
      </c>
      <c r="F3720">
        <v>999787246</v>
      </c>
      <c r="G3720" t="s">
        <v>9622</v>
      </c>
      <c r="H3720" t="s">
        <v>9623</v>
      </c>
      <c r="I3720" t="s">
        <v>30</v>
      </c>
      <c r="J3720" t="s">
        <v>26</v>
      </c>
      <c r="K3720">
        <v>231747.5</v>
      </c>
      <c r="L3720" t="s">
        <v>326</v>
      </c>
      <c r="M3720" t="s">
        <v>9624</v>
      </c>
      <c r="N3720" t="s">
        <v>1503</v>
      </c>
      <c r="O3720">
        <v>67067</v>
      </c>
      <c r="P3720" t="s">
        <v>7152</v>
      </c>
      <c r="R3720" t="s">
        <v>24894</v>
      </c>
      <c r="S3720" t="s">
        <v>28</v>
      </c>
      <c r="T3720" t="s">
        <v>40</v>
      </c>
      <c r="U3720" t="s">
        <v>426</v>
      </c>
      <c r="V3720" t="s">
        <v>9626</v>
      </c>
      <c r="X3720" t="s">
        <v>9627</v>
      </c>
      <c r="Y3720" t="s">
        <v>9628</v>
      </c>
    </row>
    <row r="3721" spans="1:25" x14ac:dyDescent="0.2">
      <c r="A3721" t="s">
        <v>27096</v>
      </c>
      <c r="B3721">
        <v>91016</v>
      </c>
      <c r="C3721">
        <v>217951</v>
      </c>
      <c r="D3721" t="s">
        <v>5951</v>
      </c>
      <c r="E3721" t="s">
        <v>24</v>
      </c>
      <c r="F3721">
        <v>999533494</v>
      </c>
      <c r="G3721" t="s">
        <v>8502</v>
      </c>
      <c r="H3721" t="s">
        <v>8503</v>
      </c>
      <c r="I3721" t="s">
        <v>25</v>
      </c>
      <c r="J3721" t="s">
        <v>26</v>
      </c>
      <c r="K3721">
        <v>619100.25</v>
      </c>
      <c r="L3721" t="s">
        <v>45</v>
      </c>
      <c r="M3721" t="s">
        <v>8504</v>
      </c>
      <c r="N3721" t="s">
        <v>8505</v>
      </c>
      <c r="O3721">
        <v>40014</v>
      </c>
      <c r="P3721" t="s">
        <v>8506</v>
      </c>
      <c r="R3721" t="s">
        <v>24895</v>
      </c>
      <c r="S3721" t="s">
        <v>28</v>
      </c>
      <c r="T3721" t="s">
        <v>262</v>
      </c>
      <c r="U3721" t="s">
        <v>1795</v>
      </c>
      <c r="V3721" t="s">
        <v>9827</v>
      </c>
      <c r="X3721">
        <v>46317501868</v>
      </c>
      <c r="Y3721" t="s">
        <v>24896</v>
      </c>
    </row>
    <row r="3722" spans="1:25" x14ac:dyDescent="0.2">
      <c r="A3722" t="s">
        <v>27096</v>
      </c>
      <c r="B3722">
        <v>91016</v>
      </c>
      <c r="C3722">
        <v>217951</v>
      </c>
      <c r="D3722" t="s">
        <v>5951</v>
      </c>
      <c r="E3722" t="s">
        <v>24</v>
      </c>
      <c r="F3722">
        <v>999984059</v>
      </c>
      <c r="G3722" t="s">
        <v>552</v>
      </c>
      <c r="H3722" t="s">
        <v>553</v>
      </c>
      <c r="I3722" t="s">
        <v>25</v>
      </c>
      <c r="J3722" t="s">
        <v>26</v>
      </c>
      <c r="K3722">
        <v>701762.4</v>
      </c>
      <c r="L3722" t="s">
        <v>27</v>
      </c>
      <c r="M3722" t="s">
        <v>554</v>
      </c>
      <c r="N3722" t="s">
        <v>555</v>
      </c>
      <c r="O3722">
        <v>80686</v>
      </c>
      <c r="P3722" t="s">
        <v>556</v>
      </c>
      <c r="Q3722" t="s">
        <v>557</v>
      </c>
      <c r="R3722" t="s">
        <v>24897</v>
      </c>
      <c r="S3722" t="s">
        <v>28</v>
      </c>
      <c r="T3722" t="s">
        <v>47</v>
      </c>
      <c r="U3722" t="s">
        <v>2992</v>
      </c>
      <c r="V3722" t="s">
        <v>3433</v>
      </c>
      <c r="X3722" t="s">
        <v>24898</v>
      </c>
      <c r="Y3722" t="s">
        <v>24899</v>
      </c>
    </row>
    <row r="3723" spans="1:25" x14ac:dyDescent="0.2">
      <c r="A3723" t="s">
        <v>27096</v>
      </c>
      <c r="B3723">
        <v>91016</v>
      </c>
      <c r="C3723">
        <v>217951</v>
      </c>
      <c r="D3723" t="s">
        <v>5951</v>
      </c>
      <c r="E3723" t="s">
        <v>57</v>
      </c>
      <c r="F3723">
        <v>999519623</v>
      </c>
      <c r="G3723" t="s">
        <v>9629</v>
      </c>
      <c r="H3723" t="s">
        <v>9630</v>
      </c>
      <c r="I3723" t="s">
        <v>30</v>
      </c>
      <c r="J3723" t="s">
        <v>26</v>
      </c>
      <c r="K3723">
        <v>1260573.79</v>
      </c>
      <c r="L3723" t="s">
        <v>326</v>
      </c>
      <c r="M3723" t="s">
        <v>9631</v>
      </c>
      <c r="N3723" t="s">
        <v>9323</v>
      </c>
      <c r="O3723">
        <v>46733</v>
      </c>
      <c r="P3723" t="s">
        <v>9632</v>
      </c>
      <c r="R3723" t="s">
        <v>24900</v>
      </c>
      <c r="S3723" t="s">
        <v>28</v>
      </c>
      <c r="T3723" t="s">
        <v>40</v>
      </c>
      <c r="U3723" t="s">
        <v>9571</v>
      </c>
      <c r="V3723" t="s">
        <v>9634</v>
      </c>
      <c r="X3723" t="s">
        <v>9635</v>
      </c>
      <c r="Y3723" t="s">
        <v>9636</v>
      </c>
    </row>
    <row r="3724" spans="1:25" x14ac:dyDescent="0.2">
      <c r="A3724" t="s">
        <v>27096</v>
      </c>
      <c r="B3724">
        <v>91016</v>
      </c>
      <c r="C3724">
        <v>217951</v>
      </c>
      <c r="D3724" t="s">
        <v>5951</v>
      </c>
      <c r="E3724" t="s">
        <v>24</v>
      </c>
      <c r="F3724">
        <v>998981952</v>
      </c>
      <c r="G3724" t="s">
        <v>24901</v>
      </c>
      <c r="H3724" t="s">
        <v>24902</v>
      </c>
      <c r="I3724" t="s">
        <v>30</v>
      </c>
      <c r="J3724" t="s">
        <v>26</v>
      </c>
      <c r="K3724">
        <v>215853</v>
      </c>
      <c r="L3724" t="s">
        <v>138</v>
      </c>
      <c r="M3724" t="s">
        <v>24903</v>
      </c>
      <c r="N3724" t="s">
        <v>24904</v>
      </c>
      <c r="O3724" t="s">
        <v>24905</v>
      </c>
      <c r="R3724" t="s">
        <v>24906</v>
      </c>
      <c r="S3724" t="s">
        <v>28</v>
      </c>
      <c r="T3724" t="s">
        <v>40</v>
      </c>
      <c r="U3724" t="s">
        <v>2780</v>
      </c>
      <c r="V3724" t="s">
        <v>23936</v>
      </c>
      <c r="X3724" t="s">
        <v>24907</v>
      </c>
      <c r="Y3724" t="s">
        <v>24907</v>
      </c>
    </row>
    <row r="3725" spans="1:25" x14ac:dyDescent="0.2">
      <c r="A3725" t="s">
        <v>27096</v>
      </c>
      <c r="B3725">
        <v>91016</v>
      </c>
      <c r="C3725">
        <v>217951</v>
      </c>
      <c r="D3725" t="s">
        <v>5951</v>
      </c>
      <c r="E3725" t="s">
        <v>24</v>
      </c>
      <c r="F3725">
        <v>998028539</v>
      </c>
      <c r="G3725" t="s">
        <v>24908</v>
      </c>
      <c r="H3725" t="s">
        <v>9153</v>
      </c>
      <c r="I3725" t="s">
        <v>30</v>
      </c>
      <c r="J3725" t="s">
        <v>26</v>
      </c>
      <c r="K3725">
        <v>488099.7</v>
      </c>
      <c r="L3725" t="s">
        <v>138</v>
      </c>
      <c r="M3725" t="s">
        <v>24909</v>
      </c>
      <c r="N3725" t="s">
        <v>6493</v>
      </c>
      <c r="O3725" t="s">
        <v>24910</v>
      </c>
      <c r="P3725" t="s">
        <v>24911</v>
      </c>
      <c r="R3725" t="s">
        <v>24912</v>
      </c>
      <c r="S3725" t="s">
        <v>28</v>
      </c>
      <c r="T3725" t="s">
        <v>40</v>
      </c>
      <c r="U3725" t="s">
        <v>426</v>
      </c>
      <c r="V3725" t="s">
        <v>22694</v>
      </c>
      <c r="X3725" t="s">
        <v>24913</v>
      </c>
    </row>
    <row r="3726" spans="1:25" x14ac:dyDescent="0.2">
      <c r="A3726" t="s">
        <v>27096</v>
      </c>
      <c r="B3726">
        <v>91016</v>
      </c>
      <c r="C3726">
        <v>217951</v>
      </c>
      <c r="D3726" t="s">
        <v>5951</v>
      </c>
      <c r="E3726" t="s">
        <v>24</v>
      </c>
      <c r="F3726">
        <v>998552921</v>
      </c>
      <c r="G3726" t="s">
        <v>24914</v>
      </c>
      <c r="H3726" t="s">
        <v>24915</v>
      </c>
      <c r="I3726" t="s">
        <v>30</v>
      </c>
      <c r="J3726" t="s">
        <v>26</v>
      </c>
      <c r="K3726">
        <v>823554.6</v>
      </c>
      <c r="L3726" t="s">
        <v>27</v>
      </c>
      <c r="M3726" t="s">
        <v>24916</v>
      </c>
      <c r="N3726" t="s">
        <v>8450</v>
      </c>
      <c r="O3726">
        <v>26723</v>
      </c>
      <c r="P3726" t="s">
        <v>24917</v>
      </c>
      <c r="R3726" t="s">
        <v>24918</v>
      </c>
      <c r="S3726" t="s">
        <v>28</v>
      </c>
      <c r="T3726" t="s">
        <v>40</v>
      </c>
      <c r="U3726" t="s">
        <v>426</v>
      </c>
      <c r="V3726" t="s">
        <v>15484</v>
      </c>
      <c r="X3726" t="s">
        <v>24919</v>
      </c>
      <c r="Y3726" t="s">
        <v>24920</v>
      </c>
    </row>
    <row r="3727" spans="1:25" x14ac:dyDescent="0.2">
      <c r="A3727" t="s">
        <v>27096</v>
      </c>
      <c r="B3727">
        <v>91016</v>
      </c>
      <c r="C3727">
        <v>217951</v>
      </c>
      <c r="D3727" t="s">
        <v>5951</v>
      </c>
      <c r="E3727" t="s">
        <v>24</v>
      </c>
      <c r="F3727">
        <v>999716824</v>
      </c>
      <c r="G3727" t="s">
        <v>21086</v>
      </c>
      <c r="H3727" t="s">
        <v>21087</v>
      </c>
      <c r="I3727" t="s">
        <v>30</v>
      </c>
      <c r="J3727" t="s">
        <v>472</v>
      </c>
      <c r="K3727">
        <v>166141.79</v>
      </c>
      <c r="L3727" t="s">
        <v>210</v>
      </c>
      <c r="M3727" t="s">
        <v>21088</v>
      </c>
      <c r="N3727" t="s">
        <v>21089</v>
      </c>
      <c r="O3727">
        <v>58100</v>
      </c>
      <c r="R3727" t="s">
        <v>24921</v>
      </c>
      <c r="S3727" t="s">
        <v>28</v>
      </c>
      <c r="T3727" t="s">
        <v>40</v>
      </c>
      <c r="U3727" t="s">
        <v>2867</v>
      </c>
      <c r="V3727" t="s">
        <v>12517</v>
      </c>
      <c r="X3727">
        <v>390564451290</v>
      </c>
      <c r="Y3727">
        <v>390564469023</v>
      </c>
    </row>
    <row r="3728" spans="1:25" x14ac:dyDescent="0.2">
      <c r="A3728" t="s">
        <v>27096</v>
      </c>
      <c r="B3728">
        <v>91016</v>
      </c>
      <c r="C3728">
        <v>217951</v>
      </c>
      <c r="D3728" t="s">
        <v>5951</v>
      </c>
      <c r="E3728" t="s">
        <v>24</v>
      </c>
      <c r="F3728">
        <v>998562330</v>
      </c>
      <c r="G3728" t="s">
        <v>24922</v>
      </c>
      <c r="H3728" t="s">
        <v>24923</v>
      </c>
      <c r="I3728" t="s">
        <v>30</v>
      </c>
      <c r="J3728" t="s">
        <v>26</v>
      </c>
      <c r="K3728">
        <v>647036</v>
      </c>
      <c r="L3728" t="s">
        <v>326</v>
      </c>
      <c r="M3728" t="s">
        <v>24924</v>
      </c>
      <c r="N3728" t="s">
        <v>7343</v>
      </c>
      <c r="O3728">
        <v>81101</v>
      </c>
      <c r="P3728" t="s">
        <v>24925</v>
      </c>
      <c r="R3728" t="s">
        <v>24926</v>
      </c>
      <c r="S3728" t="s">
        <v>28</v>
      </c>
      <c r="T3728" t="s">
        <v>40</v>
      </c>
      <c r="U3728" t="s">
        <v>5676</v>
      </c>
      <c r="V3728" t="s">
        <v>24927</v>
      </c>
      <c r="X3728" t="s">
        <v>24928</v>
      </c>
      <c r="Y3728" t="s">
        <v>24929</v>
      </c>
    </row>
    <row r="3729" spans="1:25" x14ac:dyDescent="0.2">
      <c r="A3729" t="s">
        <v>27096</v>
      </c>
      <c r="B3729">
        <v>91016</v>
      </c>
      <c r="C3729">
        <v>217951</v>
      </c>
      <c r="D3729" t="s">
        <v>5951</v>
      </c>
      <c r="E3729" t="s">
        <v>24</v>
      </c>
      <c r="F3729">
        <v>999827307</v>
      </c>
      <c r="G3729" t="s">
        <v>180</v>
      </c>
      <c r="H3729" t="s">
        <v>181</v>
      </c>
      <c r="I3729" t="s">
        <v>25</v>
      </c>
      <c r="J3729" t="s">
        <v>26</v>
      </c>
      <c r="K3729">
        <v>214369.6</v>
      </c>
      <c r="L3729" t="s">
        <v>99</v>
      </c>
      <c r="M3729" t="s">
        <v>182</v>
      </c>
      <c r="N3729" t="s">
        <v>101</v>
      </c>
      <c r="O3729">
        <v>10177</v>
      </c>
      <c r="P3729" t="s">
        <v>183</v>
      </c>
      <c r="Q3729" t="s">
        <v>184</v>
      </c>
      <c r="R3729" t="s">
        <v>24930</v>
      </c>
      <c r="S3729" t="s">
        <v>28</v>
      </c>
      <c r="T3729" t="s">
        <v>40</v>
      </c>
      <c r="U3729" t="s">
        <v>187</v>
      </c>
      <c r="V3729" t="s">
        <v>420</v>
      </c>
      <c r="X3729" t="s">
        <v>24931</v>
      </c>
      <c r="Y3729" t="s">
        <v>24425</v>
      </c>
    </row>
    <row r="3730" spans="1:25" x14ac:dyDescent="0.2">
      <c r="A3730" t="s">
        <v>27096</v>
      </c>
      <c r="B3730">
        <v>91016</v>
      </c>
      <c r="C3730">
        <v>217951</v>
      </c>
      <c r="D3730" t="s">
        <v>5951</v>
      </c>
      <c r="E3730" t="s">
        <v>24</v>
      </c>
      <c r="F3730">
        <v>999938275</v>
      </c>
      <c r="G3730" t="s">
        <v>12132</v>
      </c>
      <c r="H3730" t="s">
        <v>12133</v>
      </c>
      <c r="I3730" t="s">
        <v>30</v>
      </c>
      <c r="J3730" t="s">
        <v>26</v>
      </c>
      <c r="K3730">
        <v>67718</v>
      </c>
      <c r="L3730" t="s">
        <v>82</v>
      </c>
      <c r="M3730" t="s">
        <v>5700</v>
      </c>
      <c r="N3730" t="s">
        <v>5701</v>
      </c>
      <c r="O3730">
        <v>92350</v>
      </c>
      <c r="P3730" t="s">
        <v>12134</v>
      </c>
      <c r="Q3730" t="s">
        <v>12135</v>
      </c>
      <c r="R3730" t="s">
        <v>24932</v>
      </c>
      <c r="S3730" t="s">
        <v>28</v>
      </c>
      <c r="T3730" t="s">
        <v>47</v>
      </c>
      <c r="U3730" t="s">
        <v>1561</v>
      </c>
      <c r="V3730" t="s">
        <v>24933</v>
      </c>
      <c r="X3730" t="s">
        <v>24934</v>
      </c>
      <c r="Y3730" t="s">
        <v>12601</v>
      </c>
    </row>
    <row r="3731" spans="1:25" x14ac:dyDescent="0.2">
      <c r="A3731" t="s">
        <v>27096</v>
      </c>
      <c r="B3731">
        <v>91016</v>
      </c>
      <c r="C3731">
        <v>217951</v>
      </c>
      <c r="D3731" t="s">
        <v>5951</v>
      </c>
      <c r="E3731" t="s">
        <v>24</v>
      </c>
      <c r="F3731">
        <v>999569287</v>
      </c>
      <c r="G3731" t="s">
        <v>13309</v>
      </c>
      <c r="H3731" t="s">
        <v>13167</v>
      </c>
      <c r="I3731" t="s">
        <v>325</v>
      </c>
      <c r="J3731" t="s">
        <v>26</v>
      </c>
      <c r="K3731">
        <v>200340.75</v>
      </c>
      <c r="L3731" t="s">
        <v>326</v>
      </c>
      <c r="M3731" t="s">
        <v>13310</v>
      </c>
      <c r="N3731" t="s">
        <v>1503</v>
      </c>
      <c r="O3731">
        <v>67062</v>
      </c>
      <c r="P3731" t="s">
        <v>13311</v>
      </c>
      <c r="Q3731" t="s">
        <v>13312</v>
      </c>
      <c r="R3731" t="s">
        <v>24935</v>
      </c>
      <c r="S3731" t="s">
        <v>28</v>
      </c>
      <c r="T3731" t="s">
        <v>40</v>
      </c>
      <c r="U3731" t="s">
        <v>15058</v>
      </c>
      <c r="V3731" t="s">
        <v>15059</v>
      </c>
      <c r="X3731" t="s">
        <v>24936</v>
      </c>
      <c r="Y3731" t="s">
        <v>24937</v>
      </c>
    </row>
    <row r="3732" spans="1:25" x14ac:dyDescent="0.2">
      <c r="A3732" t="s">
        <v>27096</v>
      </c>
      <c r="B3732">
        <v>91016</v>
      </c>
      <c r="C3732">
        <v>217951</v>
      </c>
      <c r="D3732" t="s">
        <v>5951</v>
      </c>
      <c r="E3732" t="s">
        <v>24</v>
      </c>
      <c r="F3732">
        <v>999538053</v>
      </c>
      <c r="G3732" t="s">
        <v>6931</v>
      </c>
      <c r="H3732" t="s">
        <v>6192</v>
      </c>
      <c r="I3732" t="s">
        <v>30</v>
      </c>
      <c r="J3732" t="s">
        <v>26</v>
      </c>
      <c r="K3732">
        <v>801810.52</v>
      </c>
      <c r="L3732" t="s">
        <v>357</v>
      </c>
      <c r="M3732" t="s">
        <v>6932</v>
      </c>
      <c r="N3732" t="s">
        <v>6933</v>
      </c>
      <c r="O3732">
        <v>28760</v>
      </c>
      <c r="P3732" t="s">
        <v>6934</v>
      </c>
      <c r="Q3732" t="s">
        <v>6935</v>
      </c>
      <c r="R3732" t="s">
        <v>24938</v>
      </c>
      <c r="S3732" t="s">
        <v>28</v>
      </c>
      <c r="T3732" t="s">
        <v>40</v>
      </c>
      <c r="U3732" t="s">
        <v>4824</v>
      </c>
      <c r="V3732" t="s">
        <v>24939</v>
      </c>
      <c r="X3732" t="s">
        <v>12624</v>
      </c>
      <c r="Y3732" t="s">
        <v>6908</v>
      </c>
    </row>
    <row r="3733" spans="1:25" x14ac:dyDescent="0.2">
      <c r="A3733" t="s">
        <v>27096</v>
      </c>
      <c r="B3733">
        <v>102393</v>
      </c>
      <c r="C3733">
        <v>285099</v>
      </c>
      <c r="D3733" t="s">
        <v>24940</v>
      </c>
      <c r="E3733" t="s">
        <v>24</v>
      </c>
      <c r="F3733">
        <v>999829247</v>
      </c>
      <c r="G3733" t="s">
        <v>13417</v>
      </c>
      <c r="H3733" t="s">
        <v>13418</v>
      </c>
      <c r="I3733" t="s">
        <v>325</v>
      </c>
      <c r="J3733" t="s">
        <v>26</v>
      </c>
      <c r="K3733">
        <v>64600</v>
      </c>
      <c r="L3733" t="s">
        <v>45</v>
      </c>
      <c r="M3733" t="s">
        <v>13419</v>
      </c>
      <c r="N3733" t="s">
        <v>5854</v>
      </c>
      <c r="O3733">
        <v>10226</v>
      </c>
      <c r="R3733" t="s">
        <v>24941</v>
      </c>
      <c r="S3733" t="s">
        <v>28</v>
      </c>
      <c r="T3733" t="s">
        <v>40</v>
      </c>
      <c r="U3733" t="s">
        <v>5226</v>
      </c>
      <c r="V3733" t="s">
        <v>24942</v>
      </c>
      <c r="X3733" t="s">
        <v>24943</v>
      </c>
    </row>
    <row r="3734" spans="1:25" x14ac:dyDescent="0.2">
      <c r="A3734" t="s">
        <v>27096</v>
      </c>
      <c r="B3734">
        <v>102393</v>
      </c>
      <c r="C3734">
        <v>285099</v>
      </c>
      <c r="D3734" t="s">
        <v>24940</v>
      </c>
      <c r="E3734" t="s">
        <v>24</v>
      </c>
      <c r="F3734">
        <v>999810623</v>
      </c>
      <c r="G3734" t="s">
        <v>23390</v>
      </c>
      <c r="H3734" t="s">
        <v>23391</v>
      </c>
      <c r="I3734" t="s">
        <v>325</v>
      </c>
      <c r="J3734" t="s">
        <v>26</v>
      </c>
      <c r="K3734">
        <v>64600</v>
      </c>
      <c r="L3734" t="s">
        <v>656</v>
      </c>
      <c r="M3734" t="s">
        <v>23392</v>
      </c>
      <c r="N3734" t="s">
        <v>5699</v>
      </c>
      <c r="O3734">
        <v>1081</v>
      </c>
      <c r="P3734" t="s">
        <v>23393</v>
      </c>
      <c r="R3734" t="s">
        <v>24944</v>
      </c>
      <c r="S3734" t="s">
        <v>28</v>
      </c>
      <c r="T3734" t="s">
        <v>40</v>
      </c>
      <c r="U3734" t="s">
        <v>5734</v>
      </c>
      <c r="V3734" t="s">
        <v>1157</v>
      </c>
      <c r="X3734">
        <v>35722607800</v>
      </c>
      <c r="Y3734">
        <v>35722607894</v>
      </c>
    </row>
    <row r="3735" spans="1:25" x14ac:dyDescent="0.2">
      <c r="A3735" t="s">
        <v>27096</v>
      </c>
      <c r="B3735">
        <v>102393</v>
      </c>
      <c r="C3735">
        <v>285099</v>
      </c>
      <c r="D3735" t="s">
        <v>24940</v>
      </c>
      <c r="E3735" t="s">
        <v>24</v>
      </c>
      <c r="F3735">
        <v>999831090</v>
      </c>
      <c r="G3735" t="s">
        <v>11619</v>
      </c>
      <c r="H3735" t="s">
        <v>11620</v>
      </c>
      <c r="I3735" t="s">
        <v>325</v>
      </c>
      <c r="J3735" t="s">
        <v>26</v>
      </c>
      <c r="K3735">
        <v>81600</v>
      </c>
      <c r="L3735" t="s">
        <v>761</v>
      </c>
      <c r="M3735" t="s">
        <v>11621</v>
      </c>
      <c r="N3735" t="s">
        <v>762</v>
      </c>
      <c r="O3735">
        <v>10086</v>
      </c>
      <c r="P3735" t="s">
        <v>11622</v>
      </c>
      <c r="R3735" t="s">
        <v>24945</v>
      </c>
      <c r="S3735" t="s">
        <v>28</v>
      </c>
      <c r="T3735" t="s">
        <v>40</v>
      </c>
      <c r="U3735" t="s">
        <v>4535</v>
      </c>
      <c r="V3735" t="s">
        <v>24946</v>
      </c>
      <c r="X3735" t="s">
        <v>24947</v>
      </c>
      <c r="Y3735" t="s">
        <v>24948</v>
      </c>
    </row>
    <row r="3736" spans="1:25" x14ac:dyDescent="0.2">
      <c r="A3736" t="s">
        <v>27096</v>
      </c>
      <c r="B3736">
        <v>102393</v>
      </c>
      <c r="C3736">
        <v>285099</v>
      </c>
      <c r="D3736" t="s">
        <v>24940</v>
      </c>
      <c r="E3736" t="s">
        <v>24</v>
      </c>
      <c r="F3736">
        <v>998885437</v>
      </c>
      <c r="G3736" t="s">
        <v>24804</v>
      </c>
      <c r="H3736" t="s">
        <v>14576</v>
      </c>
      <c r="I3736" t="s">
        <v>325</v>
      </c>
      <c r="J3736" t="s">
        <v>26</v>
      </c>
      <c r="K3736">
        <v>64600</v>
      </c>
      <c r="L3736" t="s">
        <v>233</v>
      </c>
      <c r="M3736" t="s">
        <v>24805</v>
      </c>
      <c r="N3736" t="s">
        <v>1184</v>
      </c>
      <c r="O3736">
        <v>1501</v>
      </c>
      <c r="Q3736" t="s">
        <v>24806</v>
      </c>
      <c r="R3736" t="s">
        <v>24949</v>
      </c>
      <c r="S3736" t="s">
        <v>28</v>
      </c>
      <c r="T3736" t="s">
        <v>40</v>
      </c>
      <c r="U3736" t="s">
        <v>10437</v>
      </c>
      <c r="V3736" t="s">
        <v>24950</v>
      </c>
      <c r="X3736">
        <v>3862221200</v>
      </c>
      <c r="Y3736">
        <v>3862221232</v>
      </c>
    </row>
    <row r="3737" spans="1:25" x14ac:dyDescent="0.2">
      <c r="A3737" t="s">
        <v>27096</v>
      </c>
      <c r="B3737">
        <v>102393</v>
      </c>
      <c r="C3737">
        <v>285099</v>
      </c>
      <c r="D3737" t="s">
        <v>24940</v>
      </c>
      <c r="E3737" t="s">
        <v>24</v>
      </c>
      <c r="F3737">
        <v>999816540</v>
      </c>
      <c r="G3737" t="s">
        <v>10897</v>
      </c>
      <c r="H3737" t="s">
        <v>8692</v>
      </c>
      <c r="I3737" t="s">
        <v>325</v>
      </c>
      <c r="J3737" t="s">
        <v>26</v>
      </c>
      <c r="K3737">
        <v>64600</v>
      </c>
      <c r="L3737" t="s">
        <v>210</v>
      </c>
      <c r="M3737" t="s">
        <v>10898</v>
      </c>
      <c r="N3737" t="s">
        <v>1182</v>
      </c>
      <c r="O3737">
        <v>184</v>
      </c>
      <c r="P3737" t="s">
        <v>10899</v>
      </c>
      <c r="R3737" t="s">
        <v>24951</v>
      </c>
      <c r="S3737" t="s">
        <v>28</v>
      </c>
      <c r="T3737" t="s">
        <v>40</v>
      </c>
      <c r="U3737" t="s">
        <v>431</v>
      </c>
      <c r="V3737" t="s">
        <v>24952</v>
      </c>
      <c r="X3737" t="s">
        <v>24953</v>
      </c>
    </row>
    <row r="3738" spans="1:25" x14ac:dyDescent="0.2">
      <c r="A3738" t="s">
        <v>27096</v>
      </c>
      <c r="B3738">
        <v>102393</v>
      </c>
      <c r="C3738">
        <v>285099</v>
      </c>
      <c r="D3738" t="s">
        <v>24940</v>
      </c>
      <c r="E3738" t="s">
        <v>24</v>
      </c>
      <c r="F3738">
        <v>999826434</v>
      </c>
      <c r="G3738" t="s">
        <v>24528</v>
      </c>
      <c r="H3738" t="s">
        <v>13715</v>
      </c>
      <c r="I3738" t="s">
        <v>325</v>
      </c>
      <c r="J3738" t="s">
        <v>26</v>
      </c>
      <c r="K3738">
        <v>81600</v>
      </c>
      <c r="L3738" t="s">
        <v>682</v>
      </c>
      <c r="M3738" t="s">
        <v>24529</v>
      </c>
      <c r="N3738" t="s">
        <v>871</v>
      </c>
      <c r="O3738">
        <v>1010</v>
      </c>
      <c r="P3738" t="s">
        <v>24530</v>
      </c>
      <c r="R3738" t="s">
        <v>24954</v>
      </c>
      <c r="S3738" t="s">
        <v>28</v>
      </c>
      <c r="T3738" t="s">
        <v>40</v>
      </c>
      <c r="U3738" t="s">
        <v>319</v>
      </c>
      <c r="V3738" t="s">
        <v>24532</v>
      </c>
      <c r="X3738" t="s">
        <v>24955</v>
      </c>
      <c r="Y3738" t="s">
        <v>24956</v>
      </c>
    </row>
    <row r="3739" spans="1:25" x14ac:dyDescent="0.2">
      <c r="A3739" t="s">
        <v>27096</v>
      </c>
      <c r="B3739">
        <v>102393</v>
      </c>
      <c r="C3739">
        <v>285099</v>
      </c>
      <c r="D3739" t="s">
        <v>24940</v>
      </c>
      <c r="E3739" t="s">
        <v>24</v>
      </c>
      <c r="F3739">
        <v>984808312</v>
      </c>
      <c r="G3739" t="s">
        <v>17340</v>
      </c>
      <c r="H3739" t="s">
        <v>8286</v>
      </c>
      <c r="I3739" t="s">
        <v>325</v>
      </c>
      <c r="J3739" t="s">
        <v>26</v>
      </c>
      <c r="K3739">
        <v>64600</v>
      </c>
      <c r="L3739" t="s">
        <v>1453</v>
      </c>
      <c r="M3739" t="s">
        <v>17341</v>
      </c>
      <c r="N3739" t="s">
        <v>3435</v>
      </c>
      <c r="O3739">
        <v>1026</v>
      </c>
      <c r="P3739" t="s">
        <v>17342</v>
      </c>
      <c r="R3739" t="s">
        <v>24957</v>
      </c>
      <c r="S3739" t="s">
        <v>28</v>
      </c>
      <c r="T3739" t="s">
        <v>40</v>
      </c>
      <c r="U3739" t="s">
        <v>22548</v>
      </c>
      <c r="V3739" t="s">
        <v>24958</v>
      </c>
      <c r="X3739" t="s">
        <v>24959</v>
      </c>
    </row>
    <row r="3740" spans="1:25" x14ac:dyDescent="0.2">
      <c r="A3740" t="s">
        <v>27096</v>
      </c>
      <c r="B3740">
        <v>102393</v>
      </c>
      <c r="C3740">
        <v>285099</v>
      </c>
      <c r="D3740" t="s">
        <v>24940</v>
      </c>
      <c r="E3740" t="s">
        <v>24</v>
      </c>
      <c r="F3740">
        <v>999524473</v>
      </c>
      <c r="G3740" t="s">
        <v>22348</v>
      </c>
      <c r="H3740" t="s">
        <v>22349</v>
      </c>
      <c r="I3740" t="s">
        <v>325</v>
      </c>
      <c r="J3740" t="s">
        <v>26</v>
      </c>
      <c r="K3740">
        <v>81600</v>
      </c>
      <c r="L3740" t="s">
        <v>138</v>
      </c>
      <c r="M3740" t="s">
        <v>22350</v>
      </c>
      <c r="N3740" t="s">
        <v>320</v>
      </c>
      <c r="O3740" t="s">
        <v>13747</v>
      </c>
      <c r="P3740" t="s">
        <v>22351</v>
      </c>
      <c r="Q3740" t="s">
        <v>22352</v>
      </c>
      <c r="R3740" t="s">
        <v>24960</v>
      </c>
      <c r="S3740" t="s">
        <v>28</v>
      </c>
      <c r="T3740" t="s">
        <v>40</v>
      </c>
      <c r="U3740" t="s">
        <v>2780</v>
      </c>
      <c r="V3740" t="s">
        <v>11681</v>
      </c>
      <c r="X3740" t="s">
        <v>24961</v>
      </c>
      <c r="Y3740" t="s">
        <v>24962</v>
      </c>
    </row>
    <row r="3741" spans="1:25" x14ac:dyDescent="0.2">
      <c r="A3741" t="s">
        <v>27096</v>
      </c>
      <c r="B3741">
        <v>102393</v>
      </c>
      <c r="C3741">
        <v>285099</v>
      </c>
      <c r="D3741" t="s">
        <v>24940</v>
      </c>
      <c r="E3741" t="s">
        <v>24</v>
      </c>
      <c r="F3741">
        <v>999952825</v>
      </c>
      <c r="G3741" t="s">
        <v>14600</v>
      </c>
      <c r="H3741" t="s">
        <v>10404</v>
      </c>
      <c r="I3741" t="s">
        <v>325</v>
      </c>
      <c r="J3741" t="s">
        <v>26</v>
      </c>
      <c r="K3741">
        <v>64600</v>
      </c>
      <c r="L3741" t="s">
        <v>150</v>
      </c>
      <c r="M3741" t="s">
        <v>14601</v>
      </c>
      <c r="N3741" t="s">
        <v>172</v>
      </c>
      <c r="O3741" t="s">
        <v>14602</v>
      </c>
      <c r="P3741" t="s">
        <v>14603</v>
      </c>
      <c r="R3741" t="s">
        <v>24963</v>
      </c>
      <c r="S3741" t="s">
        <v>28</v>
      </c>
      <c r="T3741" t="s">
        <v>40</v>
      </c>
      <c r="U3741" t="s">
        <v>5668</v>
      </c>
      <c r="V3741" t="s">
        <v>6748</v>
      </c>
      <c r="X3741" t="s">
        <v>24964</v>
      </c>
    </row>
    <row r="3742" spans="1:25" x14ac:dyDescent="0.2">
      <c r="A3742" t="s">
        <v>27096</v>
      </c>
      <c r="B3742">
        <v>102393</v>
      </c>
      <c r="C3742">
        <v>285099</v>
      </c>
      <c r="D3742" t="s">
        <v>24940</v>
      </c>
      <c r="E3742" t="s">
        <v>24</v>
      </c>
      <c r="F3742">
        <v>999825852</v>
      </c>
      <c r="G3742" t="s">
        <v>12944</v>
      </c>
      <c r="H3742" t="s">
        <v>12945</v>
      </c>
      <c r="I3742" t="s">
        <v>325</v>
      </c>
      <c r="J3742" t="s">
        <v>26</v>
      </c>
      <c r="K3742">
        <v>64600</v>
      </c>
      <c r="L3742" t="s">
        <v>263</v>
      </c>
      <c r="M3742" t="s">
        <v>12946</v>
      </c>
      <c r="N3742" t="s">
        <v>4932</v>
      </c>
      <c r="O3742">
        <v>81272</v>
      </c>
      <c r="P3742" t="s">
        <v>12947</v>
      </c>
      <c r="R3742" t="s">
        <v>24965</v>
      </c>
      <c r="S3742" t="s">
        <v>28</v>
      </c>
      <c r="T3742" t="s">
        <v>40</v>
      </c>
      <c r="U3742" t="s">
        <v>422</v>
      </c>
      <c r="V3742" t="s">
        <v>20129</v>
      </c>
      <c r="X3742">
        <v>421961057552</v>
      </c>
      <c r="Y3742">
        <v>421961059051</v>
      </c>
    </row>
    <row r="3743" spans="1:25" x14ac:dyDescent="0.2">
      <c r="A3743" t="s">
        <v>27096</v>
      </c>
      <c r="B3743">
        <v>102393</v>
      </c>
      <c r="C3743">
        <v>285099</v>
      </c>
      <c r="D3743" t="s">
        <v>24940</v>
      </c>
      <c r="E3743" t="s">
        <v>24</v>
      </c>
      <c r="F3743">
        <v>998262988</v>
      </c>
      <c r="G3743" t="s">
        <v>24540</v>
      </c>
      <c r="H3743" t="s">
        <v>24541</v>
      </c>
      <c r="I3743" t="s">
        <v>325</v>
      </c>
      <c r="J3743" t="s">
        <v>26</v>
      </c>
      <c r="K3743">
        <v>64600</v>
      </c>
      <c r="L3743" t="s">
        <v>900</v>
      </c>
      <c r="M3743" t="s">
        <v>24542</v>
      </c>
      <c r="N3743" t="s">
        <v>1185</v>
      </c>
      <c r="O3743">
        <v>1715</v>
      </c>
      <c r="P3743" t="s">
        <v>24543</v>
      </c>
      <c r="R3743" t="s">
        <v>24966</v>
      </c>
      <c r="S3743" t="s">
        <v>28</v>
      </c>
      <c r="T3743" t="s">
        <v>40</v>
      </c>
      <c r="U3743" t="s">
        <v>24545</v>
      </c>
      <c r="V3743" t="s">
        <v>24546</v>
      </c>
      <c r="X3743">
        <v>359888929422</v>
      </c>
    </row>
    <row r="3744" spans="1:25" x14ac:dyDescent="0.2">
      <c r="A3744" t="s">
        <v>27096</v>
      </c>
      <c r="B3744">
        <v>102393</v>
      </c>
      <c r="C3744">
        <v>285099</v>
      </c>
      <c r="D3744" t="s">
        <v>24940</v>
      </c>
      <c r="E3744" t="s">
        <v>24</v>
      </c>
      <c r="F3744">
        <v>999832060</v>
      </c>
      <c r="G3744" t="s">
        <v>24552</v>
      </c>
      <c r="H3744" t="s">
        <v>1417</v>
      </c>
      <c r="I3744" t="s">
        <v>325</v>
      </c>
      <c r="J3744" t="s">
        <v>26</v>
      </c>
      <c r="K3744">
        <v>81600</v>
      </c>
      <c r="L3744" t="s">
        <v>35</v>
      </c>
      <c r="M3744" t="s">
        <v>24553</v>
      </c>
      <c r="N3744" t="s">
        <v>1859</v>
      </c>
      <c r="O3744" t="s">
        <v>24554</v>
      </c>
      <c r="P3744" t="s">
        <v>24555</v>
      </c>
      <c r="R3744" t="s">
        <v>24967</v>
      </c>
      <c r="S3744" t="s">
        <v>28</v>
      </c>
      <c r="T3744" t="s">
        <v>40</v>
      </c>
      <c r="U3744" t="s">
        <v>24968</v>
      </c>
      <c r="V3744" t="s">
        <v>2890</v>
      </c>
      <c r="X3744" t="s">
        <v>24969</v>
      </c>
    </row>
    <row r="3745" spans="1:25" x14ac:dyDescent="0.2">
      <c r="A3745" t="s">
        <v>27096</v>
      </c>
      <c r="B3745">
        <v>102393</v>
      </c>
      <c r="C3745">
        <v>285099</v>
      </c>
      <c r="D3745" t="s">
        <v>24940</v>
      </c>
      <c r="E3745" t="s">
        <v>24</v>
      </c>
      <c r="F3745">
        <v>999833709</v>
      </c>
      <c r="G3745" t="s">
        <v>10789</v>
      </c>
      <c r="H3745" t="s">
        <v>10790</v>
      </c>
      <c r="I3745" t="s">
        <v>325</v>
      </c>
      <c r="J3745" t="s">
        <v>26</v>
      </c>
      <c r="K3745">
        <v>81600</v>
      </c>
      <c r="L3745" t="s">
        <v>857</v>
      </c>
      <c r="M3745" t="s">
        <v>10791</v>
      </c>
      <c r="N3745" t="s">
        <v>5996</v>
      </c>
      <c r="O3745" t="s">
        <v>10792</v>
      </c>
      <c r="P3745" t="s">
        <v>10793</v>
      </c>
      <c r="R3745" t="s">
        <v>24970</v>
      </c>
      <c r="S3745" t="s">
        <v>28</v>
      </c>
      <c r="T3745" t="s">
        <v>65</v>
      </c>
      <c r="U3745" t="s">
        <v>6313</v>
      </c>
      <c r="V3745" t="s">
        <v>24971</v>
      </c>
      <c r="X3745" t="s">
        <v>24972</v>
      </c>
      <c r="Y3745" t="s">
        <v>24973</v>
      </c>
    </row>
    <row r="3746" spans="1:25" x14ac:dyDescent="0.2">
      <c r="A3746" t="s">
        <v>27096</v>
      </c>
      <c r="B3746">
        <v>102393</v>
      </c>
      <c r="C3746">
        <v>285099</v>
      </c>
      <c r="D3746" t="s">
        <v>24940</v>
      </c>
      <c r="E3746" t="s">
        <v>24</v>
      </c>
      <c r="F3746">
        <v>990798062</v>
      </c>
      <c r="G3746" t="s">
        <v>24974</v>
      </c>
      <c r="H3746" t="s">
        <v>7713</v>
      </c>
      <c r="I3746" t="s">
        <v>325</v>
      </c>
      <c r="J3746" t="s">
        <v>26</v>
      </c>
      <c r="K3746">
        <v>64600</v>
      </c>
      <c r="L3746" t="s">
        <v>520</v>
      </c>
      <c r="M3746" t="s">
        <v>24975</v>
      </c>
      <c r="N3746" t="s">
        <v>768</v>
      </c>
      <c r="O3746" t="s">
        <v>24976</v>
      </c>
      <c r="P3746" t="s">
        <v>24977</v>
      </c>
      <c r="R3746" t="s">
        <v>24978</v>
      </c>
      <c r="S3746" t="s">
        <v>28</v>
      </c>
      <c r="T3746" t="s">
        <v>47</v>
      </c>
      <c r="U3746" t="s">
        <v>8149</v>
      </c>
      <c r="V3746" t="s">
        <v>24979</v>
      </c>
      <c r="X3746" t="s">
        <v>24980</v>
      </c>
      <c r="Y3746" t="s">
        <v>24981</v>
      </c>
    </row>
    <row r="3747" spans="1:25" x14ac:dyDescent="0.2">
      <c r="A3747" t="s">
        <v>27096</v>
      </c>
      <c r="B3747">
        <v>102393</v>
      </c>
      <c r="C3747">
        <v>285099</v>
      </c>
      <c r="D3747" t="s">
        <v>24940</v>
      </c>
      <c r="E3747" t="s">
        <v>24</v>
      </c>
      <c r="F3747">
        <v>999821293</v>
      </c>
      <c r="G3747" t="s">
        <v>20014</v>
      </c>
      <c r="H3747" t="s">
        <v>20015</v>
      </c>
      <c r="I3747" t="s">
        <v>325</v>
      </c>
      <c r="J3747" t="s">
        <v>26</v>
      </c>
      <c r="K3747">
        <v>64600</v>
      </c>
      <c r="L3747" t="s">
        <v>486</v>
      </c>
      <c r="M3747" t="s">
        <v>20016</v>
      </c>
      <c r="N3747" t="s">
        <v>488</v>
      </c>
      <c r="O3747">
        <v>1903</v>
      </c>
      <c r="R3747" t="s">
        <v>24982</v>
      </c>
      <c r="S3747" t="s">
        <v>28</v>
      </c>
      <c r="T3747" t="s">
        <v>40</v>
      </c>
      <c r="U3747" t="s">
        <v>4999</v>
      </c>
      <c r="V3747" t="s">
        <v>20018</v>
      </c>
      <c r="X3747" t="s">
        <v>24983</v>
      </c>
    </row>
    <row r="3748" spans="1:25" x14ac:dyDescent="0.2">
      <c r="A3748" t="s">
        <v>27096</v>
      </c>
      <c r="B3748">
        <v>102393</v>
      </c>
      <c r="C3748">
        <v>285099</v>
      </c>
      <c r="D3748" t="s">
        <v>24940</v>
      </c>
      <c r="E3748" t="s">
        <v>24</v>
      </c>
      <c r="F3748">
        <v>999827307</v>
      </c>
      <c r="G3748" t="s">
        <v>180</v>
      </c>
      <c r="H3748" t="s">
        <v>181</v>
      </c>
      <c r="I3748" t="s">
        <v>25</v>
      </c>
      <c r="J3748" t="s">
        <v>26</v>
      </c>
      <c r="K3748">
        <v>64600</v>
      </c>
      <c r="L3748" t="s">
        <v>99</v>
      </c>
      <c r="M3748" t="s">
        <v>182</v>
      </c>
      <c r="N3748" t="s">
        <v>101</v>
      </c>
      <c r="O3748">
        <v>10177</v>
      </c>
      <c r="P3748" t="s">
        <v>183</v>
      </c>
      <c r="Q3748" t="s">
        <v>184</v>
      </c>
      <c r="R3748" t="s">
        <v>24984</v>
      </c>
      <c r="S3748" t="s">
        <v>28</v>
      </c>
      <c r="T3748" t="s">
        <v>40</v>
      </c>
      <c r="U3748" t="s">
        <v>420</v>
      </c>
      <c r="V3748" t="s">
        <v>187</v>
      </c>
      <c r="X3748" t="s">
        <v>188</v>
      </c>
      <c r="Y3748" t="s">
        <v>24439</v>
      </c>
    </row>
    <row r="3749" spans="1:25" x14ac:dyDescent="0.2">
      <c r="A3749" t="s">
        <v>27096</v>
      </c>
      <c r="B3749">
        <v>102393</v>
      </c>
      <c r="C3749">
        <v>285099</v>
      </c>
      <c r="D3749" t="s">
        <v>24940</v>
      </c>
      <c r="E3749" t="s">
        <v>24</v>
      </c>
      <c r="F3749">
        <v>988361907</v>
      </c>
      <c r="G3749" t="s">
        <v>19776</v>
      </c>
      <c r="H3749" t="s">
        <v>19777</v>
      </c>
      <c r="I3749" t="s">
        <v>34</v>
      </c>
      <c r="J3749" t="s">
        <v>26</v>
      </c>
      <c r="K3749">
        <v>64600</v>
      </c>
      <c r="L3749" t="s">
        <v>238</v>
      </c>
      <c r="M3749" t="s">
        <v>19778</v>
      </c>
      <c r="N3749" t="s">
        <v>19779</v>
      </c>
      <c r="O3749" t="s">
        <v>19780</v>
      </c>
      <c r="P3749" t="s">
        <v>19781</v>
      </c>
      <c r="R3749" t="s">
        <v>24985</v>
      </c>
      <c r="S3749" t="s">
        <v>28</v>
      </c>
      <c r="T3749" t="s">
        <v>40</v>
      </c>
      <c r="U3749" t="s">
        <v>24986</v>
      </c>
      <c r="V3749" t="s">
        <v>5022</v>
      </c>
      <c r="X3749">
        <v>48896215113</v>
      </c>
      <c r="Y3749">
        <v>48896215153</v>
      </c>
    </row>
    <row r="3750" spans="1:25" x14ac:dyDescent="0.2">
      <c r="A3750" t="s">
        <v>27096</v>
      </c>
      <c r="B3750">
        <v>102393</v>
      </c>
      <c r="C3750">
        <v>285099</v>
      </c>
      <c r="D3750" t="s">
        <v>24940</v>
      </c>
      <c r="E3750" t="s">
        <v>24</v>
      </c>
      <c r="F3750">
        <v>983636164</v>
      </c>
      <c r="G3750" t="s">
        <v>24987</v>
      </c>
      <c r="H3750" t="s">
        <v>24515</v>
      </c>
      <c r="I3750" t="s">
        <v>325</v>
      </c>
      <c r="J3750" t="s">
        <v>26</v>
      </c>
      <c r="K3750">
        <v>64600</v>
      </c>
      <c r="L3750" t="s">
        <v>947</v>
      </c>
      <c r="M3750" t="s">
        <v>24988</v>
      </c>
      <c r="N3750" t="s">
        <v>8264</v>
      </c>
      <c r="O3750">
        <v>15065</v>
      </c>
      <c r="R3750" t="s">
        <v>24989</v>
      </c>
      <c r="S3750" t="s">
        <v>28</v>
      </c>
      <c r="T3750" t="s">
        <v>40</v>
      </c>
      <c r="U3750" t="s">
        <v>8972</v>
      </c>
      <c r="V3750" t="s">
        <v>24990</v>
      </c>
      <c r="X3750" t="s">
        <v>24991</v>
      </c>
      <c r="Y3750" t="s">
        <v>24992</v>
      </c>
    </row>
    <row r="3751" spans="1:25" x14ac:dyDescent="0.2">
      <c r="A3751" t="s">
        <v>27096</v>
      </c>
      <c r="B3751">
        <v>102393</v>
      </c>
      <c r="C3751">
        <v>285099</v>
      </c>
      <c r="D3751" t="s">
        <v>24940</v>
      </c>
      <c r="E3751" t="s">
        <v>24</v>
      </c>
      <c r="F3751">
        <v>999827501</v>
      </c>
      <c r="G3751" t="s">
        <v>4413</v>
      </c>
      <c r="H3751" t="s">
        <v>4414</v>
      </c>
      <c r="I3751" t="s">
        <v>325</v>
      </c>
      <c r="J3751" t="s">
        <v>26</v>
      </c>
      <c r="K3751">
        <v>81600</v>
      </c>
      <c r="L3751" t="s">
        <v>357</v>
      </c>
      <c r="M3751" t="s">
        <v>4415</v>
      </c>
      <c r="N3751" t="s">
        <v>575</v>
      </c>
      <c r="O3751">
        <v>28071</v>
      </c>
      <c r="P3751" t="s">
        <v>4416</v>
      </c>
      <c r="R3751" t="s">
        <v>24993</v>
      </c>
      <c r="S3751" t="s">
        <v>28</v>
      </c>
      <c r="T3751" t="s">
        <v>40</v>
      </c>
      <c r="U3751" t="s">
        <v>811</v>
      </c>
      <c r="V3751" t="s">
        <v>24994</v>
      </c>
      <c r="X3751" t="s">
        <v>24995</v>
      </c>
      <c r="Y3751" t="s">
        <v>24996</v>
      </c>
    </row>
    <row r="3752" spans="1:25" x14ac:dyDescent="0.2">
      <c r="A3752" t="s">
        <v>27096</v>
      </c>
      <c r="B3752">
        <v>102393</v>
      </c>
      <c r="C3752">
        <v>285099</v>
      </c>
      <c r="D3752" t="s">
        <v>24940</v>
      </c>
      <c r="E3752" t="s">
        <v>24</v>
      </c>
      <c r="F3752">
        <v>987928026</v>
      </c>
      <c r="G3752" t="s">
        <v>20612</v>
      </c>
      <c r="H3752" t="s">
        <v>20613</v>
      </c>
      <c r="I3752" t="s">
        <v>34</v>
      </c>
      <c r="J3752" t="s">
        <v>26</v>
      </c>
      <c r="K3752">
        <v>64600</v>
      </c>
      <c r="L3752" t="s">
        <v>261</v>
      </c>
      <c r="M3752" t="s">
        <v>20614</v>
      </c>
      <c r="N3752" t="s">
        <v>5102</v>
      </c>
      <c r="O3752">
        <v>33720</v>
      </c>
      <c r="P3752" t="s">
        <v>20615</v>
      </c>
      <c r="Q3752" t="s">
        <v>20616</v>
      </c>
      <c r="R3752" t="s">
        <v>24997</v>
      </c>
      <c r="S3752" t="s">
        <v>28</v>
      </c>
      <c r="T3752" t="s">
        <v>65</v>
      </c>
      <c r="U3752" t="s">
        <v>6354</v>
      </c>
      <c r="V3752" t="s">
        <v>24998</v>
      </c>
      <c r="X3752" t="s">
        <v>24999</v>
      </c>
      <c r="Y3752" t="s">
        <v>25000</v>
      </c>
    </row>
    <row r="3753" spans="1:25" x14ac:dyDescent="0.2">
      <c r="A3753" t="s">
        <v>27096</v>
      </c>
      <c r="B3753">
        <v>102393</v>
      </c>
      <c r="C3753">
        <v>285099</v>
      </c>
      <c r="D3753" t="s">
        <v>24940</v>
      </c>
      <c r="E3753" t="s">
        <v>24</v>
      </c>
      <c r="F3753">
        <v>998240969</v>
      </c>
      <c r="G3753" t="s">
        <v>9664</v>
      </c>
      <c r="H3753" t="s">
        <v>9665</v>
      </c>
      <c r="I3753" t="s">
        <v>325</v>
      </c>
      <c r="J3753" t="s">
        <v>26</v>
      </c>
      <c r="K3753">
        <v>64600</v>
      </c>
      <c r="L3753" t="s">
        <v>312</v>
      </c>
      <c r="M3753" t="s">
        <v>9666</v>
      </c>
      <c r="N3753" t="s">
        <v>9667</v>
      </c>
      <c r="O3753" t="s">
        <v>9668</v>
      </c>
      <c r="P3753" t="s">
        <v>9669</v>
      </c>
      <c r="R3753" t="s">
        <v>25001</v>
      </c>
      <c r="S3753" t="s">
        <v>28</v>
      </c>
      <c r="T3753" t="s">
        <v>40</v>
      </c>
      <c r="U3753" t="s">
        <v>7904</v>
      </c>
      <c r="V3753" t="s">
        <v>24569</v>
      </c>
      <c r="X3753" t="s">
        <v>25002</v>
      </c>
      <c r="Y3753" t="s">
        <v>25003</v>
      </c>
    </row>
    <row r="3754" spans="1:25" x14ac:dyDescent="0.2">
      <c r="A3754" t="s">
        <v>27096</v>
      </c>
      <c r="B3754">
        <v>102393</v>
      </c>
      <c r="C3754">
        <v>285099</v>
      </c>
      <c r="D3754" t="s">
        <v>24940</v>
      </c>
      <c r="E3754" t="s">
        <v>57</v>
      </c>
      <c r="F3754">
        <v>997800783</v>
      </c>
      <c r="G3754" t="s">
        <v>5774</v>
      </c>
      <c r="H3754" t="s">
        <v>5775</v>
      </c>
      <c r="I3754" t="s">
        <v>25</v>
      </c>
      <c r="J3754" t="s">
        <v>26</v>
      </c>
      <c r="K3754">
        <v>1104900</v>
      </c>
      <c r="L3754" t="s">
        <v>210</v>
      </c>
      <c r="M3754" t="s">
        <v>5776</v>
      </c>
      <c r="N3754" t="s">
        <v>1821</v>
      </c>
      <c r="O3754">
        <v>10127</v>
      </c>
      <c r="P3754" t="s">
        <v>5777</v>
      </c>
      <c r="R3754" t="s">
        <v>25004</v>
      </c>
      <c r="S3754" t="s">
        <v>28</v>
      </c>
      <c r="T3754" t="s">
        <v>47</v>
      </c>
      <c r="U3754" t="s">
        <v>25005</v>
      </c>
      <c r="V3754" t="s">
        <v>15444</v>
      </c>
      <c r="X3754">
        <v>390116537171</v>
      </c>
    </row>
    <row r="3755" spans="1:25" x14ac:dyDescent="0.2">
      <c r="A3755" t="s">
        <v>27096</v>
      </c>
      <c r="B3755">
        <v>102393</v>
      </c>
      <c r="C3755">
        <v>285099</v>
      </c>
      <c r="D3755" t="s">
        <v>24940</v>
      </c>
      <c r="E3755" t="s">
        <v>24</v>
      </c>
      <c r="F3755">
        <v>999823136</v>
      </c>
      <c r="G3755" t="s">
        <v>10639</v>
      </c>
      <c r="H3755" t="s">
        <v>1931</v>
      </c>
      <c r="I3755" t="s">
        <v>325</v>
      </c>
      <c r="J3755" t="s">
        <v>26</v>
      </c>
      <c r="K3755">
        <v>81600</v>
      </c>
      <c r="L3755" t="s">
        <v>82</v>
      </c>
      <c r="M3755" t="s">
        <v>10640</v>
      </c>
      <c r="N3755" t="s">
        <v>501</v>
      </c>
      <c r="O3755">
        <v>75800</v>
      </c>
      <c r="P3755" t="s">
        <v>10641</v>
      </c>
      <c r="R3755" t="s">
        <v>25006</v>
      </c>
      <c r="S3755" t="s">
        <v>28</v>
      </c>
      <c r="T3755" t="s">
        <v>40</v>
      </c>
      <c r="U3755" t="s">
        <v>460</v>
      </c>
      <c r="V3755" t="s">
        <v>426</v>
      </c>
      <c r="X3755" t="s">
        <v>25007</v>
      </c>
      <c r="Y3755" t="s">
        <v>25008</v>
      </c>
    </row>
    <row r="3756" spans="1:25" x14ac:dyDescent="0.2">
      <c r="A3756" t="s">
        <v>27096</v>
      </c>
      <c r="B3756">
        <v>102393</v>
      </c>
      <c r="C3756">
        <v>285099</v>
      </c>
      <c r="D3756" t="s">
        <v>24940</v>
      </c>
      <c r="E3756" t="s">
        <v>24</v>
      </c>
      <c r="F3756">
        <v>999816637</v>
      </c>
      <c r="G3756" t="s">
        <v>24575</v>
      </c>
      <c r="H3756" t="s">
        <v>24576</v>
      </c>
      <c r="I3756" t="s">
        <v>325</v>
      </c>
      <c r="J3756" t="s">
        <v>26</v>
      </c>
      <c r="K3756">
        <v>64600</v>
      </c>
      <c r="L3756" t="s">
        <v>742</v>
      </c>
      <c r="M3756" t="s">
        <v>24577</v>
      </c>
      <c r="N3756" t="s">
        <v>5994</v>
      </c>
      <c r="O3756" t="s">
        <v>5995</v>
      </c>
      <c r="P3756" t="s">
        <v>24578</v>
      </c>
      <c r="R3756" t="s">
        <v>25009</v>
      </c>
      <c r="S3756" t="s">
        <v>28</v>
      </c>
      <c r="T3756" t="s">
        <v>40</v>
      </c>
      <c r="U3756" t="s">
        <v>2756</v>
      </c>
      <c r="V3756" t="s">
        <v>24580</v>
      </c>
      <c r="X3756" t="s">
        <v>25010</v>
      </c>
    </row>
    <row r="3757" spans="1:25" x14ac:dyDescent="0.2">
      <c r="A3757" t="s">
        <v>27096</v>
      </c>
      <c r="B3757">
        <v>102393</v>
      </c>
      <c r="C3757">
        <v>285099</v>
      </c>
      <c r="D3757" t="s">
        <v>24940</v>
      </c>
      <c r="E3757" t="s">
        <v>24</v>
      </c>
      <c r="F3757">
        <v>999882888</v>
      </c>
      <c r="G3757" t="s">
        <v>24581</v>
      </c>
      <c r="H3757" t="s">
        <v>24582</v>
      </c>
      <c r="I3757" t="s">
        <v>34</v>
      </c>
      <c r="J3757" t="s">
        <v>26</v>
      </c>
      <c r="K3757">
        <v>64600</v>
      </c>
      <c r="L3757" t="s">
        <v>27</v>
      </c>
      <c r="M3757" t="s">
        <v>24583</v>
      </c>
      <c r="N3757" t="s">
        <v>8474</v>
      </c>
      <c r="O3757">
        <v>48165</v>
      </c>
      <c r="P3757" t="s">
        <v>24584</v>
      </c>
      <c r="R3757" t="s">
        <v>25011</v>
      </c>
      <c r="S3757" t="s">
        <v>28</v>
      </c>
      <c r="T3757" t="s">
        <v>262</v>
      </c>
      <c r="U3757" t="s">
        <v>2378</v>
      </c>
      <c r="V3757" t="s">
        <v>9130</v>
      </c>
      <c r="X3757">
        <v>492501806286</v>
      </c>
      <c r="Y3757">
        <v>492501806286</v>
      </c>
    </row>
    <row r="3758" spans="1:25" x14ac:dyDescent="0.2">
      <c r="A3758" t="s">
        <v>27096</v>
      </c>
      <c r="B3758">
        <v>185516</v>
      </c>
      <c r="C3758">
        <v>608303</v>
      </c>
      <c r="D3758" t="s">
        <v>25012</v>
      </c>
      <c r="E3758" t="s">
        <v>24</v>
      </c>
      <c r="F3758">
        <v>988442029</v>
      </c>
      <c r="G3758" t="s">
        <v>5310</v>
      </c>
      <c r="H3758" t="s">
        <v>5311</v>
      </c>
      <c r="I3758" t="s">
        <v>30</v>
      </c>
      <c r="J3758" t="s">
        <v>26</v>
      </c>
      <c r="K3758">
        <v>168200</v>
      </c>
      <c r="L3758" t="s">
        <v>210</v>
      </c>
      <c r="M3758" t="s">
        <v>5312</v>
      </c>
      <c r="N3758" t="s">
        <v>3623</v>
      </c>
      <c r="O3758">
        <v>41100</v>
      </c>
      <c r="Q3758" t="s">
        <v>5313</v>
      </c>
      <c r="R3758" t="s">
        <v>25013</v>
      </c>
      <c r="S3758" t="s">
        <v>28</v>
      </c>
      <c r="T3758" t="s">
        <v>65</v>
      </c>
      <c r="U3758" t="s">
        <v>962</v>
      </c>
      <c r="V3758" t="s">
        <v>5315</v>
      </c>
      <c r="X3758" t="s">
        <v>25014</v>
      </c>
      <c r="Y3758" t="s">
        <v>20576</v>
      </c>
    </row>
    <row r="3759" spans="1:25" x14ac:dyDescent="0.2">
      <c r="A3759" t="s">
        <v>27096</v>
      </c>
      <c r="B3759">
        <v>185516</v>
      </c>
      <c r="C3759">
        <v>608303</v>
      </c>
      <c r="D3759" t="s">
        <v>25012</v>
      </c>
      <c r="E3759" t="s">
        <v>24</v>
      </c>
      <c r="F3759">
        <v>999613713</v>
      </c>
      <c r="G3759" t="s">
        <v>9046</v>
      </c>
      <c r="H3759" t="s">
        <v>6204</v>
      </c>
      <c r="I3759" t="s">
        <v>34</v>
      </c>
      <c r="J3759" t="s">
        <v>26</v>
      </c>
      <c r="K3759">
        <v>283124</v>
      </c>
      <c r="L3759" t="s">
        <v>82</v>
      </c>
      <c r="M3759" t="s">
        <v>9047</v>
      </c>
      <c r="N3759" t="s">
        <v>501</v>
      </c>
      <c r="O3759">
        <v>75116</v>
      </c>
      <c r="P3759" t="s">
        <v>9048</v>
      </c>
      <c r="R3759" t="s">
        <v>25015</v>
      </c>
      <c r="S3759" t="s">
        <v>28</v>
      </c>
      <c r="T3759" t="s">
        <v>65</v>
      </c>
      <c r="U3759" t="s">
        <v>4619</v>
      </c>
      <c r="V3759" t="s">
        <v>14398</v>
      </c>
      <c r="X3759" t="s">
        <v>25016</v>
      </c>
    </row>
    <row r="3760" spans="1:25" x14ac:dyDescent="0.2">
      <c r="A3760" t="s">
        <v>27096</v>
      </c>
      <c r="B3760">
        <v>185516</v>
      </c>
      <c r="C3760">
        <v>608303</v>
      </c>
      <c r="D3760" t="s">
        <v>25012</v>
      </c>
      <c r="E3760" t="s">
        <v>24</v>
      </c>
      <c r="F3760">
        <v>998090425</v>
      </c>
      <c r="G3760" t="s">
        <v>19637</v>
      </c>
      <c r="H3760" t="s">
        <v>6451</v>
      </c>
      <c r="I3760" t="s">
        <v>30</v>
      </c>
      <c r="J3760" t="s">
        <v>26</v>
      </c>
      <c r="K3760">
        <v>305200</v>
      </c>
      <c r="L3760" t="s">
        <v>82</v>
      </c>
      <c r="M3760" t="s">
        <v>19638</v>
      </c>
      <c r="N3760" t="s">
        <v>19639</v>
      </c>
      <c r="O3760">
        <v>77590</v>
      </c>
      <c r="P3760" t="s">
        <v>19640</v>
      </c>
      <c r="R3760" t="s">
        <v>25017</v>
      </c>
      <c r="S3760" t="s">
        <v>28</v>
      </c>
      <c r="T3760" t="s">
        <v>47</v>
      </c>
      <c r="U3760" t="s">
        <v>1791</v>
      </c>
      <c r="V3760" t="s">
        <v>15597</v>
      </c>
      <c r="X3760" t="s">
        <v>25018</v>
      </c>
      <c r="Y3760" t="s">
        <v>25018</v>
      </c>
    </row>
    <row r="3761" spans="1:25" x14ac:dyDescent="0.2">
      <c r="A3761" t="s">
        <v>27096</v>
      </c>
      <c r="B3761">
        <v>185516</v>
      </c>
      <c r="C3761">
        <v>608303</v>
      </c>
      <c r="D3761" t="s">
        <v>25012</v>
      </c>
      <c r="E3761" t="s">
        <v>24</v>
      </c>
      <c r="F3761">
        <v>991075967</v>
      </c>
      <c r="G3761" t="s">
        <v>14399</v>
      </c>
      <c r="H3761" t="s">
        <v>8601</v>
      </c>
      <c r="I3761" t="s">
        <v>325</v>
      </c>
      <c r="J3761" t="s">
        <v>26</v>
      </c>
      <c r="K3761">
        <v>91313</v>
      </c>
      <c r="L3761" t="s">
        <v>761</v>
      </c>
      <c r="M3761" t="s">
        <v>14400</v>
      </c>
      <c r="N3761" t="s">
        <v>933</v>
      </c>
      <c r="O3761">
        <v>50561</v>
      </c>
      <c r="R3761" t="s">
        <v>25019</v>
      </c>
      <c r="S3761" t="s">
        <v>28</v>
      </c>
      <c r="T3761" t="s">
        <v>65</v>
      </c>
      <c r="U3761" t="s">
        <v>25020</v>
      </c>
      <c r="V3761" t="s">
        <v>12415</v>
      </c>
      <c r="X3761">
        <v>40213194865</v>
      </c>
      <c r="Y3761">
        <v>40213194860</v>
      </c>
    </row>
    <row r="3762" spans="1:25" x14ac:dyDescent="0.2">
      <c r="A3762" t="s">
        <v>27096</v>
      </c>
      <c r="B3762">
        <v>185516</v>
      </c>
      <c r="C3762">
        <v>608303</v>
      </c>
      <c r="D3762" t="s">
        <v>25012</v>
      </c>
      <c r="E3762" t="s">
        <v>24</v>
      </c>
      <c r="F3762">
        <v>998165018</v>
      </c>
      <c r="G3762" t="s">
        <v>19646</v>
      </c>
      <c r="H3762" t="s">
        <v>19647</v>
      </c>
      <c r="I3762" t="s">
        <v>30</v>
      </c>
      <c r="J3762" t="s">
        <v>26</v>
      </c>
      <c r="K3762">
        <v>235600</v>
      </c>
      <c r="L3762" t="s">
        <v>210</v>
      </c>
      <c r="M3762" t="s">
        <v>19648</v>
      </c>
      <c r="N3762" t="s">
        <v>219</v>
      </c>
      <c r="O3762">
        <v>124</v>
      </c>
      <c r="P3762" t="s">
        <v>19649</v>
      </c>
      <c r="Q3762" t="s">
        <v>19650</v>
      </c>
      <c r="R3762" t="s">
        <v>25021</v>
      </c>
      <c r="S3762" t="s">
        <v>28</v>
      </c>
      <c r="T3762" t="s">
        <v>65</v>
      </c>
      <c r="U3762" t="s">
        <v>3649</v>
      </c>
      <c r="V3762" t="s">
        <v>16383</v>
      </c>
      <c r="X3762" t="s">
        <v>19961</v>
      </c>
    </row>
    <row r="3763" spans="1:25" x14ac:dyDescent="0.2">
      <c r="A3763" t="s">
        <v>27096</v>
      </c>
      <c r="B3763">
        <v>185516</v>
      </c>
      <c r="C3763">
        <v>608303</v>
      </c>
      <c r="D3763" t="s">
        <v>25012</v>
      </c>
      <c r="E3763" t="s">
        <v>24</v>
      </c>
      <c r="F3763">
        <v>991391993</v>
      </c>
      <c r="G3763" t="s">
        <v>11688</v>
      </c>
      <c r="H3763" t="s">
        <v>11689</v>
      </c>
      <c r="I3763" t="s">
        <v>30</v>
      </c>
      <c r="J3763" t="s">
        <v>26</v>
      </c>
      <c r="K3763">
        <v>284107.2</v>
      </c>
      <c r="L3763" t="s">
        <v>99</v>
      </c>
      <c r="M3763" t="s">
        <v>11690</v>
      </c>
      <c r="N3763" t="s">
        <v>11087</v>
      </c>
      <c r="O3763" t="s">
        <v>11691</v>
      </c>
      <c r="P3763" t="s">
        <v>11692</v>
      </c>
      <c r="R3763" t="s">
        <v>25022</v>
      </c>
      <c r="S3763" t="s">
        <v>28</v>
      </c>
      <c r="T3763" t="s">
        <v>65</v>
      </c>
      <c r="U3763" t="s">
        <v>186</v>
      </c>
      <c r="V3763" t="s">
        <v>25023</v>
      </c>
      <c r="X3763" t="s">
        <v>25024</v>
      </c>
      <c r="Y3763" t="s">
        <v>25025</v>
      </c>
    </row>
    <row r="3764" spans="1:25" x14ac:dyDescent="0.2">
      <c r="A3764" t="s">
        <v>27096</v>
      </c>
      <c r="B3764">
        <v>185516</v>
      </c>
      <c r="C3764">
        <v>608303</v>
      </c>
      <c r="D3764" t="s">
        <v>25012</v>
      </c>
      <c r="E3764" t="s">
        <v>57</v>
      </c>
      <c r="F3764">
        <v>999827307</v>
      </c>
      <c r="G3764" t="s">
        <v>180</v>
      </c>
      <c r="H3764" t="s">
        <v>181</v>
      </c>
      <c r="I3764" t="s">
        <v>25</v>
      </c>
      <c r="J3764" t="s">
        <v>26</v>
      </c>
      <c r="K3764">
        <v>132292.79999999999</v>
      </c>
      <c r="L3764" t="s">
        <v>99</v>
      </c>
      <c r="M3764" t="s">
        <v>182</v>
      </c>
      <c r="N3764" t="s">
        <v>101</v>
      </c>
      <c r="O3764">
        <v>10177</v>
      </c>
      <c r="P3764" t="s">
        <v>183</v>
      </c>
      <c r="Q3764" t="s">
        <v>184</v>
      </c>
      <c r="R3764" t="s">
        <v>25026</v>
      </c>
      <c r="S3764" t="s">
        <v>28</v>
      </c>
      <c r="T3764" t="s">
        <v>40</v>
      </c>
      <c r="U3764" t="s">
        <v>420</v>
      </c>
      <c r="V3764" t="s">
        <v>187</v>
      </c>
      <c r="X3764" t="s">
        <v>25027</v>
      </c>
      <c r="Y3764" t="s">
        <v>24425</v>
      </c>
    </row>
    <row r="3765" spans="1:25" x14ac:dyDescent="0.2">
      <c r="A3765" t="s">
        <v>27096</v>
      </c>
      <c r="B3765">
        <v>102278</v>
      </c>
      <c r="C3765">
        <v>284940</v>
      </c>
      <c r="D3765" t="s">
        <v>25028</v>
      </c>
      <c r="E3765" t="s">
        <v>24</v>
      </c>
      <c r="F3765">
        <v>971998201</v>
      </c>
      <c r="G3765" t="s">
        <v>25029</v>
      </c>
      <c r="H3765" t="s">
        <v>25030</v>
      </c>
      <c r="I3765" t="s">
        <v>209</v>
      </c>
      <c r="J3765" t="s">
        <v>26</v>
      </c>
      <c r="K3765">
        <v>101725</v>
      </c>
      <c r="L3765" t="s">
        <v>357</v>
      </c>
      <c r="M3765" t="s">
        <v>25031</v>
      </c>
      <c r="N3765" t="s">
        <v>575</v>
      </c>
      <c r="O3765">
        <v>28003</v>
      </c>
      <c r="P3765" t="s">
        <v>25032</v>
      </c>
      <c r="R3765" t="s">
        <v>25033</v>
      </c>
      <c r="S3765" t="s">
        <v>28</v>
      </c>
      <c r="T3765" t="s">
        <v>40</v>
      </c>
      <c r="U3765" t="s">
        <v>25034</v>
      </c>
      <c r="V3765" t="s">
        <v>25035</v>
      </c>
      <c r="X3765" t="s">
        <v>25036</v>
      </c>
    </row>
    <row r="3766" spans="1:25" x14ac:dyDescent="0.2">
      <c r="A3766" t="s">
        <v>27096</v>
      </c>
      <c r="B3766">
        <v>102278</v>
      </c>
      <c r="C3766">
        <v>284940</v>
      </c>
      <c r="D3766" t="s">
        <v>25028</v>
      </c>
      <c r="E3766" t="s">
        <v>57</v>
      </c>
      <c r="F3766">
        <v>999971934</v>
      </c>
      <c r="G3766" t="s">
        <v>1664</v>
      </c>
      <c r="H3766" t="s">
        <v>1665</v>
      </c>
      <c r="I3766" t="s">
        <v>30</v>
      </c>
      <c r="J3766" t="s">
        <v>26</v>
      </c>
      <c r="K3766">
        <v>500033.15</v>
      </c>
      <c r="L3766" t="s">
        <v>82</v>
      </c>
      <c r="M3766" t="s">
        <v>1666</v>
      </c>
      <c r="N3766" t="s">
        <v>1667</v>
      </c>
      <c r="O3766">
        <v>92230</v>
      </c>
      <c r="P3766" t="s">
        <v>1668</v>
      </c>
      <c r="Q3766" t="s">
        <v>1669</v>
      </c>
      <c r="R3766" t="s">
        <v>25037</v>
      </c>
      <c r="S3766" t="s">
        <v>28</v>
      </c>
      <c r="T3766" t="s">
        <v>47</v>
      </c>
      <c r="U3766" t="s">
        <v>930</v>
      </c>
      <c r="V3766" t="s">
        <v>15343</v>
      </c>
      <c r="X3766">
        <v>33146133281</v>
      </c>
      <c r="Y3766">
        <v>33146133280</v>
      </c>
    </row>
    <row r="3767" spans="1:25" x14ac:dyDescent="0.2">
      <c r="A3767" t="s">
        <v>27096</v>
      </c>
      <c r="B3767">
        <v>102278</v>
      </c>
      <c r="C3767">
        <v>284940</v>
      </c>
      <c r="D3767" t="s">
        <v>25028</v>
      </c>
      <c r="E3767" t="s">
        <v>24</v>
      </c>
      <c r="F3767">
        <v>999721189</v>
      </c>
      <c r="G3767" t="s">
        <v>10992</v>
      </c>
      <c r="H3767" t="s">
        <v>10993</v>
      </c>
      <c r="I3767" t="s">
        <v>30</v>
      </c>
      <c r="J3767" t="s">
        <v>26</v>
      </c>
      <c r="K3767">
        <v>406200</v>
      </c>
      <c r="L3767" t="s">
        <v>138</v>
      </c>
      <c r="M3767" t="s">
        <v>10994</v>
      </c>
      <c r="N3767" t="s">
        <v>10995</v>
      </c>
      <c r="O3767" t="s">
        <v>10996</v>
      </c>
      <c r="P3767" t="s">
        <v>10997</v>
      </c>
      <c r="Q3767" t="s">
        <v>10998</v>
      </c>
      <c r="R3767" t="s">
        <v>25038</v>
      </c>
      <c r="S3767" t="s">
        <v>28</v>
      </c>
      <c r="T3767" t="s">
        <v>262</v>
      </c>
      <c r="U3767" t="s">
        <v>11159</v>
      </c>
      <c r="V3767" t="s">
        <v>10999</v>
      </c>
      <c r="X3767">
        <v>441524840450</v>
      </c>
    </row>
    <row r="3768" spans="1:25" x14ac:dyDescent="0.2">
      <c r="A3768" t="s">
        <v>27096</v>
      </c>
      <c r="B3768">
        <v>102278</v>
      </c>
      <c r="C3768">
        <v>284940</v>
      </c>
      <c r="D3768" t="s">
        <v>25028</v>
      </c>
      <c r="E3768" t="s">
        <v>24</v>
      </c>
      <c r="F3768">
        <v>998896883</v>
      </c>
      <c r="G3768" t="s">
        <v>5855</v>
      </c>
      <c r="H3768" t="s">
        <v>5856</v>
      </c>
      <c r="I3768" t="s">
        <v>30</v>
      </c>
      <c r="J3768" t="s">
        <v>26</v>
      </c>
      <c r="K3768">
        <v>323760</v>
      </c>
      <c r="L3768" t="s">
        <v>233</v>
      </c>
      <c r="M3768" t="s">
        <v>5857</v>
      </c>
      <c r="N3768" t="s">
        <v>1184</v>
      </c>
      <c r="O3768">
        <v>1000</v>
      </c>
      <c r="P3768" t="s">
        <v>5858</v>
      </c>
      <c r="R3768" t="s">
        <v>25039</v>
      </c>
      <c r="S3768" t="s">
        <v>28</v>
      </c>
      <c r="T3768" t="s">
        <v>65</v>
      </c>
      <c r="U3768" t="s">
        <v>14055</v>
      </c>
      <c r="V3768" t="s">
        <v>16146</v>
      </c>
      <c r="X3768">
        <v>38612806503</v>
      </c>
      <c r="Y3768">
        <v>38612806520</v>
      </c>
    </row>
    <row r="3769" spans="1:25" x14ac:dyDescent="0.2">
      <c r="A3769" t="s">
        <v>27096</v>
      </c>
      <c r="B3769">
        <v>102278</v>
      </c>
      <c r="C3769">
        <v>284940</v>
      </c>
      <c r="D3769" t="s">
        <v>25028</v>
      </c>
      <c r="E3769" t="s">
        <v>24</v>
      </c>
      <c r="F3769">
        <v>999749125</v>
      </c>
      <c r="G3769" t="s">
        <v>5524</v>
      </c>
      <c r="H3769" t="s">
        <v>5525</v>
      </c>
      <c r="I3769" t="s">
        <v>30</v>
      </c>
      <c r="J3769" t="s">
        <v>26</v>
      </c>
      <c r="K3769">
        <v>275850</v>
      </c>
      <c r="L3769" t="s">
        <v>99</v>
      </c>
      <c r="M3769" t="s">
        <v>5526</v>
      </c>
      <c r="N3769" t="s">
        <v>101</v>
      </c>
      <c r="O3769">
        <v>11526</v>
      </c>
      <c r="P3769" t="s">
        <v>5527</v>
      </c>
      <c r="Q3769" t="s">
        <v>5528</v>
      </c>
      <c r="R3769" t="s">
        <v>25040</v>
      </c>
      <c r="S3769" t="s">
        <v>28</v>
      </c>
      <c r="T3769" t="s">
        <v>65</v>
      </c>
      <c r="U3769" t="s">
        <v>5503</v>
      </c>
      <c r="V3769" t="s">
        <v>5529</v>
      </c>
      <c r="X3769" t="s">
        <v>5530</v>
      </c>
      <c r="Y3769" t="s">
        <v>5531</v>
      </c>
    </row>
    <row r="3770" spans="1:25" x14ac:dyDescent="0.2">
      <c r="A3770" t="s">
        <v>27096</v>
      </c>
      <c r="B3770">
        <v>102278</v>
      </c>
      <c r="C3770">
        <v>284940</v>
      </c>
      <c r="D3770" t="s">
        <v>25028</v>
      </c>
      <c r="E3770" t="s">
        <v>24</v>
      </c>
      <c r="F3770">
        <v>999802863</v>
      </c>
      <c r="G3770" t="s">
        <v>12191</v>
      </c>
      <c r="H3770" t="s">
        <v>12192</v>
      </c>
      <c r="I3770" t="s">
        <v>30</v>
      </c>
      <c r="J3770" t="s">
        <v>26</v>
      </c>
      <c r="K3770">
        <v>373777.91</v>
      </c>
      <c r="L3770" t="s">
        <v>357</v>
      </c>
      <c r="M3770" t="s">
        <v>12193</v>
      </c>
      <c r="N3770" t="s">
        <v>6750</v>
      </c>
      <c r="O3770">
        <v>28760</v>
      </c>
      <c r="R3770" t="s">
        <v>25041</v>
      </c>
      <c r="S3770" t="s">
        <v>28</v>
      </c>
      <c r="T3770" t="s">
        <v>40</v>
      </c>
      <c r="U3770" t="s">
        <v>213</v>
      </c>
      <c r="V3770" t="s">
        <v>7532</v>
      </c>
      <c r="X3770">
        <v>34913626043</v>
      </c>
      <c r="Y3770">
        <v>34917243085</v>
      </c>
    </row>
    <row r="3771" spans="1:25" x14ac:dyDescent="0.2">
      <c r="A3771" t="s">
        <v>27096</v>
      </c>
      <c r="B3771">
        <v>102278</v>
      </c>
      <c r="C3771">
        <v>284940</v>
      </c>
      <c r="D3771" t="s">
        <v>25028</v>
      </c>
      <c r="E3771" t="s">
        <v>24</v>
      </c>
      <c r="F3771">
        <v>999978239</v>
      </c>
      <c r="G3771" t="s">
        <v>393</v>
      </c>
      <c r="H3771" t="s">
        <v>394</v>
      </c>
      <c r="I3771" t="s">
        <v>25</v>
      </c>
      <c r="J3771" t="s">
        <v>26</v>
      </c>
      <c r="K3771">
        <v>319553.46999999997</v>
      </c>
      <c r="L3771" t="s">
        <v>99</v>
      </c>
      <c r="M3771" t="s">
        <v>395</v>
      </c>
      <c r="N3771" t="s">
        <v>396</v>
      </c>
      <c r="O3771">
        <v>15341</v>
      </c>
      <c r="P3771" t="s">
        <v>397</v>
      </c>
      <c r="Q3771" t="s">
        <v>398</v>
      </c>
      <c r="R3771" t="s">
        <v>25042</v>
      </c>
      <c r="S3771" t="s">
        <v>28</v>
      </c>
      <c r="T3771" t="s">
        <v>65</v>
      </c>
      <c r="U3771" t="s">
        <v>24606</v>
      </c>
      <c r="V3771" t="s">
        <v>10934</v>
      </c>
      <c r="X3771">
        <v>302106503155</v>
      </c>
      <c r="Y3771">
        <v>302106532175</v>
      </c>
    </row>
    <row r="3772" spans="1:25" x14ac:dyDescent="0.2">
      <c r="A3772" t="s">
        <v>27096</v>
      </c>
      <c r="B3772">
        <v>102278</v>
      </c>
      <c r="C3772">
        <v>284940</v>
      </c>
      <c r="D3772" t="s">
        <v>25028</v>
      </c>
      <c r="E3772" t="s">
        <v>24</v>
      </c>
      <c r="F3772">
        <v>999827307</v>
      </c>
      <c r="G3772" t="s">
        <v>180</v>
      </c>
      <c r="H3772" t="s">
        <v>181</v>
      </c>
      <c r="I3772" t="s">
        <v>25</v>
      </c>
      <c r="J3772" t="s">
        <v>26</v>
      </c>
      <c r="K3772">
        <v>242700</v>
      </c>
      <c r="L3772" t="s">
        <v>99</v>
      </c>
      <c r="M3772" t="s">
        <v>182</v>
      </c>
      <c r="N3772" t="s">
        <v>101</v>
      </c>
      <c r="O3772">
        <v>10177</v>
      </c>
      <c r="P3772" t="s">
        <v>183</v>
      </c>
      <c r="Q3772" t="s">
        <v>184</v>
      </c>
      <c r="R3772" t="s">
        <v>25043</v>
      </c>
      <c r="S3772" t="s">
        <v>28</v>
      </c>
      <c r="T3772" t="s">
        <v>40</v>
      </c>
      <c r="U3772" t="s">
        <v>186</v>
      </c>
      <c r="V3772" t="s">
        <v>187</v>
      </c>
      <c r="X3772" t="s">
        <v>188</v>
      </c>
      <c r="Y3772" t="s">
        <v>24439</v>
      </c>
    </row>
    <row r="3773" spans="1:25" x14ac:dyDescent="0.2">
      <c r="A3773" t="s">
        <v>27096</v>
      </c>
      <c r="B3773">
        <v>102278</v>
      </c>
      <c r="C3773">
        <v>284940</v>
      </c>
      <c r="D3773" t="s">
        <v>25028</v>
      </c>
      <c r="E3773" t="s">
        <v>24</v>
      </c>
      <c r="F3773">
        <v>999939730</v>
      </c>
      <c r="G3773" t="s">
        <v>1877</v>
      </c>
      <c r="H3773" t="s">
        <v>1878</v>
      </c>
      <c r="I3773" t="s">
        <v>30</v>
      </c>
      <c r="J3773" t="s">
        <v>26</v>
      </c>
      <c r="K3773">
        <v>208260</v>
      </c>
      <c r="L3773" t="s">
        <v>857</v>
      </c>
      <c r="M3773" t="s">
        <v>1879</v>
      </c>
      <c r="N3773" t="s">
        <v>1880</v>
      </c>
      <c r="O3773" t="s">
        <v>1881</v>
      </c>
      <c r="P3773" t="s">
        <v>1882</v>
      </c>
      <c r="Q3773" t="s">
        <v>1883</v>
      </c>
      <c r="R3773" t="s">
        <v>25044</v>
      </c>
      <c r="S3773" t="s">
        <v>28</v>
      </c>
      <c r="T3773" t="s">
        <v>40</v>
      </c>
      <c r="U3773" t="s">
        <v>3388</v>
      </c>
      <c r="V3773" t="s">
        <v>25045</v>
      </c>
      <c r="X3773" t="s">
        <v>25046</v>
      </c>
      <c r="Y3773" t="s">
        <v>5383</v>
      </c>
    </row>
    <row r="3774" spans="1:25" x14ac:dyDescent="0.2">
      <c r="A3774" t="s">
        <v>27096</v>
      </c>
      <c r="B3774">
        <v>102278</v>
      </c>
      <c r="C3774">
        <v>284940</v>
      </c>
      <c r="D3774" t="s">
        <v>25028</v>
      </c>
      <c r="E3774" t="s">
        <v>24</v>
      </c>
      <c r="F3774">
        <v>999969509</v>
      </c>
      <c r="G3774" t="s">
        <v>5533</v>
      </c>
      <c r="H3774" t="s">
        <v>5534</v>
      </c>
      <c r="I3774" t="s">
        <v>30</v>
      </c>
      <c r="J3774" t="s">
        <v>26</v>
      </c>
      <c r="K3774">
        <v>312874.59999999998</v>
      </c>
      <c r="L3774" t="s">
        <v>238</v>
      </c>
      <c r="M3774" t="s">
        <v>5535</v>
      </c>
      <c r="N3774" t="s">
        <v>1916</v>
      </c>
      <c r="O3774" t="s">
        <v>5536</v>
      </c>
      <c r="P3774" t="s">
        <v>5537</v>
      </c>
      <c r="Q3774" t="s">
        <v>5538</v>
      </c>
      <c r="R3774" t="s">
        <v>25047</v>
      </c>
      <c r="S3774" t="s">
        <v>28</v>
      </c>
      <c r="T3774" t="s">
        <v>47</v>
      </c>
      <c r="U3774" t="s">
        <v>3223</v>
      </c>
      <c r="V3774" t="s">
        <v>5539</v>
      </c>
      <c r="X3774" t="s">
        <v>25048</v>
      </c>
    </row>
    <row r="3775" spans="1:25" x14ac:dyDescent="0.2">
      <c r="A3775" t="s">
        <v>27096</v>
      </c>
      <c r="B3775">
        <v>102278</v>
      </c>
      <c r="C3775">
        <v>284940</v>
      </c>
      <c r="D3775" t="s">
        <v>25028</v>
      </c>
      <c r="E3775" t="s">
        <v>24</v>
      </c>
      <c r="F3775">
        <v>972144283</v>
      </c>
      <c r="G3775" t="s">
        <v>11570</v>
      </c>
      <c r="H3775" t="s">
        <v>11571</v>
      </c>
      <c r="I3775" t="s">
        <v>30</v>
      </c>
      <c r="J3775" t="s">
        <v>26</v>
      </c>
      <c r="K3775">
        <v>386523.59</v>
      </c>
      <c r="L3775" t="s">
        <v>312</v>
      </c>
      <c r="M3775" t="s">
        <v>11572</v>
      </c>
      <c r="N3775" t="s">
        <v>11573</v>
      </c>
      <c r="O3775" t="s">
        <v>11574</v>
      </c>
      <c r="P3775" t="s">
        <v>11575</v>
      </c>
      <c r="R3775" t="s">
        <v>25049</v>
      </c>
      <c r="S3775" t="s">
        <v>28</v>
      </c>
      <c r="T3775" t="s">
        <v>40</v>
      </c>
      <c r="U3775" t="s">
        <v>5636</v>
      </c>
      <c r="V3775" t="s">
        <v>25050</v>
      </c>
      <c r="X3775">
        <v>31528263355</v>
      </c>
      <c r="Y3775">
        <v>31528271844</v>
      </c>
    </row>
    <row r="3776" spans="1:25" x14ac:dyDescent="0.2">
      <c r="A3776" t="s">
        <v>27096</v>
      </c>
      <c r="B3776">
        <v>98968</v>
      </c>
      <c r="C3776">
        <v>261726</v>
      </c>
      <c r="D3776" t="s">
        <v>25051</v>
      </c>
      <c r="E3776" t="s">
        <v>24</v>
      </c>
      <c r="F3776">
        <v>999643007</v>
      </c>
      <c r="G3776" t="s">
        <v>3498</v>
      </c>
      <c r="H3776" t="s">
        <v>3499</v>
      </c>
      <c r="I3776" t="s">
        <v>34</v>
      </c>
      <c r="J3776" t="s">
        <v>26</v>
      </c>
      <c r="K3776">
        <v>637588</v>
      </c>
      <c r="L3776" t="s">
        <v>99</v>
      </c>
      <c r="M3776" t="s">
        <v>3500</v>
      </c>
      <c r="N3776" t="s">
        <v>101</v>
      </c>
      <c r="O3776">
        <v>10561</v>
      </c>
      <c r="P3776" t="s">
        <v>3501</v>
      </c>
      <c r="Q3776" t="s">
        <v>3502</v>
      </c>
      <c r="R3776" t="s">
        <v>25052</v>
      </c>
      <c r="S3776" t="s">
        <v>28</v>
      </c>
      <c r="T3776" t="s">
        <v>262</v>
      </c>
      <c r="U3776" t="s">
        <v>14726</v>
      </c>
      <c r="V3776" t="s">
        <v>14725</v>
      </c>
      <c r="X3776" t="s">
        <v>25053</v>
      </c>
      <c r="Y3776" t="s">
        <v>13543</v>
      </c>
    </row>
    <row r="3777" spans="1:25" x14ac:dyDescent="0.2">
      <c r="A3777" t="s">
        <v>27096</v>
      </c>
      <c r="B3777">
        <v>98968</v>
      </c>
      <c r="C3777">
        <v>261726</v>
      </c>
      <c r="D3777" t="s">
        <v>25051</v>
      </c>
      <c r="E3777" t="s">
        <v>24</v>
      </c>
      <c r="F3777">
        <v>999816540</v>
      </c>
      <c r="G3777" t="s">
        <v>10897</v>
      </c>
      <c r="H3777" t="s">
        <v>8692</v>
      </c>
      <c r="I3777" t="s">
        <v>325</v>
      </c>
      <c r="J3777" t="s">
        <v>26</v>
      </c>
      <c r="K3777">
        <v>223016</v>
      </c>
      <c r="L3777" t="s">
        <v>210</v>
      </c>
      <c r="M3777" t="s">
        <v>10898</v>
      </c>
      <c r="N3777" t="s">
        <v>1182</v>
      </c>
      <c r="O3777">
        <v>184</v>
      </c>
      <c r="P3777" t="s">
        <v>10899</v>
      </c>
      <c r="R3777" t="s">
        <v>25054</v>
      </c>
      <c r="S3777" t="s">
        <v>28</v>
      </c>
      <c r="T3777" t="s">
        <v>40</v>
      </c>
      <c r="U3777" t="s">
        <v>4826</v>
      </c>
      <c r="V3777" t="s">
        <v>25055</v>
      </c>
      <c r="X3777" t="s">
        <v>25056</v>
      </c>
      <c r="Y3777" t="s">
        <v>25057</v>
      </c>
    </row>
    <row r="3778" spans="1:25" x14ac:dyDescent="0.2">
      <c r="A3778" t="s">
        <v>27096</v>
      </c>
      <c r="B3778">
        <v>98968</v>
      </c>
      <c r="C3778">
        <v>261726</v>
      </c>
      <c r="D3778" t="s">
        <v>25051</v>
      </c>
      <c r="E3778" t="s">
        <v>24</v>
      </c>
      <c r="F3778">
        <v>987804060</v>
      </c>
      <c r="G3778" t="s">
        <v>23378</v>
      </c>
      <c r="H3778" t="s">
        <v>23379</v>
      </c>
      <c r="I3778" t="s">
        <v>30</v>
      </c>
      <c r="J3778" t="s">
        <v>26</v>
      </c>
      <c r="K3778">
        <v>301140</v>
      </c>
      <c r="L3778" t="s">
        <v>99</v>
      </c>
      <c r="M3778" t="s">
        <v>23380</v>
      </c>
      <c r="N3778" t="s">
        <v>11087</v>
      </c>
      <c r="O3778">
        <v>15233</v>
      </c>
      <c r="P3778" t="s">
        <v>23381</v>
      </c>
      <c r="Q3778" t="s">
        <v>23382</v>
      </c>
      <c r="R3778" t="s">
        <v>25058</v>
      </c>
      <c r="S3778" t="s">
        <v>28</v>
      </c>
      <c r="T3778" t="s">
        <v>40</v>
      </c>
      <c r="U3778" t="s">
        <v>3729</v>
      </c>
      <c r="V3778" t="s">
        <v>23383</v>
      </c>
      <c r="X3778">
        <v>302106840036</v>
      </c>
      <c r="Y3778">
        <v>302106840037</v>
      </c>
    </row>
    <row r="3779" spans="1:25" x14ac:dyDescent="0.2">
      <c r="A3779" t="s">
        <v>27096</v>
      </c>
      <c r="B3779">
        <v>98968</v>
      </c>
      <c r="C3779">
        <v>261726</v>
      </c>
      <c r="D3779" t="s">
        <v>25051</v>
      </c>
      <c r="E3779" t="s">
        <v>57</v>
      </c>
      <c r="F3779">
        <v>999984059</v>
      </c>
      <c r="G3779" t="s">
        <v>552</v>
      </c>
      <c r="H3779" t="s">
        <v>553</v>
      </c>
      <c r="I3779" t="s">
        <v>25</v>
      </c>
      <c r="J3779" t="s">
        <v>26</v>
      </c>
      <c r="K3779">
        <v>1350119.69</v>
      </c>
      <c r="L3779" t="s">
        <v>27</v>
      </c>
      <c r="M3779" t="s">
        <v>554</v>
      </c>
      <c r="N3779" t="s">
        <v>555</v>
      </c>
      <c r="O3779">
        <v>80686</v>
      </c>
      <c r="P3779" t="s">
        <v>556</v>
      </c>
      <c r="Q3779" t="s">
        <v>557</v>
      </c>
      <c r="R3779" t="s">
        <v>25059</v>
      </c>
      <c r="S3779" t="s">
        <v>28</v>
      </c>
      <c r="T3779" t="s">
        <v>40</v>
      </c>
      <c r="U3779" t="s">
        <v>475</v>
      </c>
      <c r="V3779" t="s">
        <v>1305</v>
      </c>
      <c r="X3779" t="s">
        <v>1306</v>
      </c>
      <c r="Y3779" t="s">
        <v>1307</v>
      </c>
    </row>
    <row r="3780" spans="1:25" x14ac:dyDescent="0.2">
      <c r="A3780" t="s">
        <v>27096</v>
      </c>
      <c r="B3780">
        <v>98968</v>
      </c>
      <c r="C3780">
        <v>261726</v>
      </c>
      <c r="D3780" t="s">
        <v>25051</v>
      </c>
      <c r="E3780" t="s">
        <v>24</v>
      </c>
      <c r="F3780">
        <v>983444007</v>
      </c>
      <c r="G3780" t="s">
        <v>25060</v>
      </c>
      <c r="H3780" t="s">
        <v>25061</v>
      </c>
      <c r="I3780" t="s">
        <v>209</v>
      </c>
      <c r="J3780" t="s">
        <v>26</v>
      </c>
      <c r="K3780">
        <v>124200</v>
      </c>
      <c r="L3780" t="s">
        <v>70</v>
      </c>
      <c r="M3780" t="s">
        <v>13557</v>
      </c>
      <c r="N3780" t="s">
        <v>2109</v>
      </c>
      <c r="O3780">
        <v>1207</v>
      </c>
      <c r="P3780" t="s">
        <v>25062</v>
      </c>
      <c r="R3780" t="s">
        <v>25063</v>
      </c>
      <c r="S3780" t="s">
        <v>28</v>
      </c>
      <c r="T3780" t="s">
        <v>262</v>
      </c>
      <c r="U3780" t="s">
        <v>11202</v>
      </c>
      <c r="V3780" t="s">
        <v>25064</v>
      </c>
      <c r="X3780" t="s">
        <v>25065</v>
      </c>
      <c r="Y3780" t="s">
        <v>25066</v>
      </c>
    </row>
    <row r="3781" spans="1:25" x14ac:dyDescent="0.2">
      <c r="A3781" t="s">
        <v>27096</v>
      </c>
      <c r="B3781">
        <v>98968</v>
      </c>
      <c r="C3781">
        <v>261726</v>
      </c>
      <c r="D3781" t="s">
        <v>25051</v>
      </c>
      <c r="E3781" t="s">
        <v>24</v>
      </c>
      <c r="F3781">
        <v>998087903</v>
      </c>
      <c r="G3781" t="s">
        <v>12925</v>
      </c>
      <c r="H3781" t="s">
        <v>12926</v>
      </c>
      <c r="I3781" t="s">
        <v>30</v>
      </c>
      <c r="J3781" t="s">
        <v>26</v>
      </c>
      <c r="K3781">
        <v>33096</v>
      </c>
      <c r="L3781" t="s">
        <v>99</v>
      </c>
      <c r="M3781" t="s">
        <v>12927</v>
      </c>
      <c r="N3781" t="s">
        <v>12924</v>
      </c>
      <c r="O3781">
        <v>27100</v>
      </c>
      <c r="P3781" t="s">
        <v>12928</v>
      </c>
      <c r="R3781" t="s">
        <v>25067</v>
      </c>
      <c r="S3781" t="s">
        <v>28</v>
      </c>
      <c r="T3781" t="s">
        <v>40</v>
      </c>
      <c r="U3781" t="s">
        <v>7364</v>
      </c>
      <c r="V3781" t="s">
        <v>25068</v>
      </c>
      <c r="X3781">
        <v>302621037146</v>
      </c>
      <c r="Y3781">
        <v>302621037169</v>
      </c>
    </row>
    <row r="3782" spans="1:25" x14ac:dyDescent="0.2">
      <c r="A3782" t="s">
        <v>27096</v>
      </c>
      <c r="B3782">
        <v>98968</v>
      </c>
      <c r="C3782">
        <v>261726</v>
      </c>
      <c r="D3782" t="s">
        <v>25051</v>
      </c>
      <c r="E3782" t="s">
        <v>24</v>
      </c>
      <c r="F3782">
        <v>983462243</v>
      </c>
      <c r="G3782" t="s">
        <v>25069</v>
      </c>
      <c r="H3782" t="s">
        <v>25070</v>
      </c>
      <c r="I3782" t="s">
        <v>209</v>
      </c>
      <c r="J3782" t="s">
        <v>26</v>
      </c>
      <c r="K3782">
        <v>185250</v>
      </c>
      <c r="L3782" t="s">
        <v>27</v>
      </c>
      <c r="M3782" t="s">
        <v>25071</v>
      </c>
      <c r="N3782" t="s">
        <v>526</v>
      </c>
      <c r="O3782">
        <v>1069</v>
      </c>
      <c r="P3782" t="s">
        <v>25072</v>
      </c>
      <c r="R3782" t="s">
        <v>25073</v>
      </c>
      <c r="S3782" t="s">
        <v>28</v>
      </c>
      <c r="T3782" t="s">
        <v>40</v>
      </c>
      <c r="U3782" t="s">
        <v>215</v>
      </c>
      <c r="V3782" t="s">
        <v>22539</v>
      </c>
      <c r="X3782" t="s">
        <v>25074</v>
      </c>
      <c r="Y3782" t="s">
        <v>25075</v>
      </c>
    </row>
    <row r="3783" spans="1:25" x14ac:dyDescent="0.2">
      <c r="A3783" t="s">
        <v>27096</v>
      </c>
      <c r="B3783">
        <v>98968</v>
      </c>
      <c r="C3783">
        <v>261726</v>
      </c>
      <c r="D3783" t="s">
        <v>25051</v>
      </c>
      <c r="E3783" t="s">
        <v>24</v>
      </c>
      <c r="F3783">
        <v>999867756</v>
      </c>
      <c r="G3783" t="s">
        <v>15770</v>
      </c>
      <c r="H3783" t="s">
        <v>15771</v>
      </c>
      <c r="I3783" t="s">
        <v>34</v>
      </c>
      <c r="J3783" t="s">
        <v>26</v>
      </c>
      <c r="K3783">
        <v>646521.59999999998</v>
      </c>
      <c r="L3783" t="s">
        <v>138</v>
      </c>
      <c r="M3783" t="s">
        <v>15772</v>
      </c>
      <c r="N3783" t="s">
        <v>320</v>
      </c>
      <c r="O3783" t="s">
        <v>15773</v>
      </c>
      <c r="P3783" t="s">
        <v>15774</v>
      </c>
      <c r="Q3783" t="s">
        <v>15775</v>
      </c>
      <c r="R3783" t="s">
        <v>25076</v>
      </c>
      <c r="S3783" t="s">
        <v>28</v>
      </c>
      <c r="T3783" t="s">
        <v>262</v>
      </c>
      <c r="U3783" t="s">
        <v>856</v>
      </c>
      <c r="V3783" t="s">
        <v>9119</v>
      </c>
      <c r="X3783">
        <v>442083318730</v>
      </c>
      <c r="Y3783">
        <v>442083318925</v>
      </c>
    </row>
    <row r="3784" spans="1:25" x14ac:dyDescent="0.2">
      <c r="A3784" t="s">
        <v>27096</v>
      </c>
      <c r="B3784">
        <v>98968</v>
      </c>
      <c r="C3784">
        <v>261726</v>
      </c>
      <c r="D3784" t="s">
        <v>25051</v>
      </c>
      <c r="E3784" t="s">
        <v>24</v>
      </c>
      <c r="F3784">
        <v>984168209</v>
      </c>
      <c r="G3784" t="s">
        <v>25077</v>
      </c>
      <c r="H3784" t="s">
        <v>25078</v>
      </c>
      <c r="I3784" t="s">
        <v>30</v>
      </c>
      <c r="J3784" t="s">
        <v>472</v>
      </c>
      <c r="K3784">
        <v>125507.28</v>
      </c>
      <c r="L3784" t="s">
        <v>682</v>
      </c>
      <c r="M3784" t="s">
        <v>25079</v>
      </c>
      <c r="N3784" t="s">
        <v>710</v>
      </c>
      <c r="O3784">
        <v>5020</v>
      </c>
      <c r="R3784" t="s">
        <v>25080</v>
      </c>
      <c r="S3784" t="s">
        <v>28</v>
      </c>
      <c r="T3784" t="s">
        <v>40</v>
      </c>
      <c r="U3784" t="s">
        <v>1253</v>
      </c>
      <c r="V3784" t="s">
        <v>3033</v>
      </c>
      <c r="X3784" t="s">
        <v>25081</v>
      </c>
      <c r="Y3784" t="s">
        <v>25082</v>
      </c>
    </row>
    <row r="3785" spans="1:25" x14ac:dyDescent="0.2">
      <c r="A3785" t="s">
        <v>27096</v>
      </c>
      <c r="B3785">
        <v>98968</v>
      </c>
      <c r="C3785">
        <v>261726</v>
      </c>
      <c r="D3785" t="s">
        <v>25051</v>
      </c>
      <c r="E3785" t="s">
        <v>24</v>
      </c>
      <c r="F3785">
        <v>997751992</v>
      </c>
      <c r="G3785" t="s">
        <v>11992</v>
      </c>
      <c r="H3785" t="s">
        <v>11993</v>
      </c>
      <c r="I3785" t="s">
        <v>30</v>
      </c>
      <c r="J3785" t="s">
        <v>26</v>
      </c>
      <c r="K3785">
        <v>489656</v>
      </c>
      <c r="L3785" t="s">
        <v>682</v>
      </c>
      <c r="M3785" t="s">
        <v>11994</v>
      </c>
      <c r="N3785" t="s">
        <v>871</v>
      </c>
      <c r="O3785">
        <v>1030</v>
      </c>
      <c r="P3785" t="s">
        <v>11995</v>
      </c>
      <c r="Q3785" t="s">
        <v>11996</v>
      </c>
      <c r="R3785" t="s">
        <v>25083</v>
      </c>
      <c r="S3785" t="s">
        <v>28</v>
      </c>
      <c r="T3785" t="s">
        <v>65</v>
      </c>
      <c r="U3785" t="s">
        <v>2525</v>
      </c>
      <c r="V3785" t="s">
        <v>4699</v>
      </c>
      <c r="X3785" t="s">
        <v>23219</v>
      </c>
      <c r="Y3785" t="s">
        <v>25084</v>
      </c>
    </row>
    <row r="3786" spans="1:25" x14ac:dyDescent="0.2">
      <c r="A3786" t="s">
        <v>27096</v>
      </c>
      <c r="B3786">
        <v>98968</v>
      </c>
      <c r="C3786">
        <v>261726</v>
      </c>
      <c r="D3786" t="s">
        <v>25051</v>
      </c>
      <c r="E3786" t="s">
        <v>24</v>
      </c>
      <c r="F3786">
        <v>984124462</v>
      </c>
      <c r="G3786" t="s">
        <v>25085</v>
      </c>
      <c r="H3786" t="s">
        <v>25086</v>
      </c>
      <c r="I3786" t="s">
        <v>30</v>
      </c>
      <c r="J3786" t="s">
        <v>26</v>
      </c>
      <c r="K3786">
        <v>109840</v>
      </c>
      <c r="L3786" t="s">
        <v>372</v>
      </c>
      <c r="M3786" t="s">
        <v>25087</v>
      </c>
      <c r="N3786" t="s">
        <v>25088</v>
      </c>
      <c r="O3786" t="s">
        <v>4677</v>
      </c>
      <c r="P3786" t="s">
        <v>25089</v>
      </c>
      <c r="R3786" t="s">
        <v>25090</v>
      </c>
      <c r="S3786" t="s">
        <v>28</v>
      </c>
      <c r="T3786" t="s">
        <v>65</v>
      </c>
      <c r="U3786" t="s">
        <v>7757</v>
      </c>
      <c r="V3786" t="s">
        <v>9583</v>
      </c>
      <c r="X3786">
        <v>420267312153</v>
      </c>
      <c r="Y3786">
        <v>420267312153</v>
      </c>
    </row>
    <row r="3787" spans="1:25" x14ac:dyDescent="0.2">
      <c r="A3787" t="s">
        <v>27096</v>
      </c>
      <c r="B3787">
        <v>98968</v>
      </c>
      <c r="C3787">
        <v>261726</v>
      </c>
      <c r="D3787" t="s">
        <v>25051</v>
      </c>
      <c r="E3787" t="s">
        <v>24</v>
      </c>
      <c r="F3787">
        <v>998307317</v>
      </c>
      <c r="G3787" t="s">
        <v>14038</v>
      </c>
      <c r="H3787" t="s">
        <v>14039</v>
      </c>
      <c r="I3787" t="s">
        <v>30</v>
      </c>
      <c r="J3787" t="s">
        <v>26</v>
      </c>
      <c r="K3787">
        <v>1021181</v>
      </c>
      <c r="L3787" t="s">
        <v>682</v>
      </c>
      <c r="M3787" t="s">
        <v>14040</v>
      </c>
      <c r="N3787" t="s">
        <v>871</v>
      </c>
      <c r="O3787">
        <v>1100</v>
      </c>
      <c r="Q3787" t="s">
        <v>14041</v>
      </c>
      <c r="R3787" t="s">
        <v>25091</v>
      </c>
      <c r="S3787" t="s">
        <v>28</v>
      </c>
      <c r="T3787" t="s">
        <v>40</v>
      </c>
      <c r="U3787" t="s">
        <v>3764</v>
      </c>
      <c r="V3787" t="s">
        <v>6002</v>
      </c>
      <c r="X3787" t="s">
        <v>21947</v>
      </c>
      <c r="Y3787" t="s">
        <v>25092</v>
      </c>
    </row>
    <row r="3788" spans="1:25" x14ac:dyDescent="0.2">
      <c r="A3788" t="s">
        <v>27096</v>
      </c>
      <c r="B3788">
        <v>98968</v>
      </c>
      <c r="C3788">
        <v>261726</v>
      </c>
      <c r="D3788" t="s">
        <v>25051</v>
      </c>
      <c r="E3788" t="s">
        <v>24</v>
      </c>
      <c r="F3788">
        <v>988226010</v>
      </c>
      <c r="G3788" t="s">
        <v>1427</v>
      </c>
      <c r="H3788" t="s">
        <v>1428</v>
      </c>
      <c r="I3788" t="s">
        <v>209</v>
      </c>
      <c r="J3788" t="s">
        <v>26</v>
      </c>
      <c r="K3788">
        <v>769169.8</v>
      </c>
      <c r="L3788" t="s">
        <v>682</v>
      </c>
      <c r="M3788" t="s">
        <v>1429</v>
      </c>
      <c r="N3788" t="s">
        <v>871</v>
      </c>
      <c r="O3788">
        <v>1041</v>
      </c>
      <c r="P3788" t="s">
        <v>1430</v>
      </c>
      <c r="Q3788" t="s">
        <v>1431</v>
      </c>
      <c r="R3788" t="s">
        <v>25093</v>
      </c>
      <c r="S3788" t="s">
        <v>28</v>
      </c>
      <c r="T3788" t="s">
        <v>40</v>
      </c>
      <c r="U3788" t="s">
        <v>1433</v>
      </c>
      <c r="V3788" t="s">
        <v>1434</v>
      </c>
      <c r="X3788">
        <v>43158900131</v>
      </c>
      <c r="Y3788" t="s">
        <v>25094</v>
      </c>
    </row>
    <row r="3789" spans="1:25" x14ac:dyDescent="0.2">
      <c r="A3789" t="s">
        <v>27096</v>
      </c>
      <c r="B3789">
        <v>98968</v>
      </c>
      <c r="C3789">
        <v>261726</v>
      </c>
      <c r="D3789" t="s">
        <v>25051</v>
      </c>
      <c r="E3789" t="s">
        <v>24</v>
      </c>
      <c r="F3789">
        <v>999827307</v>
      </c>
      <c r="G3789" t="s">
        <v>180</v>
      </c>
      <c r="H3789" t="s">
        <v>181</v>
      </c>
      <c r="I3789" t="s">
        <v>25</v>
      </c>
      <c r="J3789" t="s">
        <v>26</v>
      </c>
      <c r="K3789">
        <v>202800</v>
      </c>
      <c r="L3789" t="s">
        <v>99</v>
      </c>
      <c r="M3789" t="s">
        <v>182</v>
      </c>
      <c r="N3789" t="s">
        <v>101</v>
      </c>
      <c r="O3789">
        <v>10177</v>
      </c>
      <c r="P3789" t="s">
        <v>183</v>
      </c>
      <c r="Q3789" t="s">
        <v>184</v>
      </c>
      <c r="R3789" t="s">
        <v>25095</v>
      </c>
      <c r="S3789" t="s">
        <v>28</v>
      </c>
      <c r="T3789" t="s">
        <v>40</v>
      </c>
      <c r="U3789" t="s">
        <v>186</v>
      </c>
      <c r="V3789" t="s">
        <v>187</v>
      </c>
      <c r="X3789" t="s">
        <v>188</v>
      </c>
      <c r="Y3789" t="s">
        <v>24439</v>
      </c>
    </row>
    <row r="3790" spans="1:25" x14ac:dyDescent="0.2">
      <c r="A3790" t="s">
        <v>27096</v>
      </c>
      <c r="B3790">
        <v>98968</v>
      </c>
      <c r="C3790">
        <v>261726</v>
      </c>
      <c r="D3790" t="s">
        <v>25051</v>
      </c>
      <c r="E3790" t="s">
        <v>24</v>
      </c>
      <c r="F3790">
        <v>983524323</v>
      </c>
      <c r="G3790" t="s">
        <v>17098</v>
      </c>
      <c r="H3790" t="s">
        <v>17099</v>
      </c>
      <c r="I3790" t="s">
        <v>25</v>
      </c>
      <c r="J3790" t="s">
        <v>26</v>
      </c>
      <c r="K3790">
        <v>29200</v>
      </c>
      <c r="L3790" t="s">
        <v>99</v>
      </c>
      <c r="M3790" t="s">
        <v>17100</v>
      </c>
      <c r="N3790" t="s">
        <v>101</v>
      </c>
      <c r="O3790">
        <v>15451</v>
      </c>
      <c r="P3790" t="s">
        <v>17101</v>
      </c>
      <c r="R3790" t="s">
        <v>25096</v>
      </c>
      <c r="S3790" t="s">
        <v>28</v>
      </c>
      <c r="T3790" t="s">
        <v>40</v>
      </c>
      <c r="U3790" t="s">
        <v>23467</v>
      </c>
      <c r="V3790" t="s">
        <v>3732</v>
      </c>
      <c r="X3790" t="s">
        <v>25097</v>
      </c>
      <c r="Y3790" t="s">
        <v>25098</v>
      </c>
    </row>
    <row r="3791" spans="1:25" x14ac:dyDescent="0.2">
      <c r="A3791" t="s">
        <v>27096</v>
      </c>
      <c r="B3791">
        <v>98968</v>
      </c>
      <c r="C3791">
        <v>261726</v>
      </c>
      <c r="D3791" t="s">
        <v>25051</v>
      </c>
      <c r="E3791" t="s">
        <v>24</v>
      </c>
      <c r="F3791">
        <v>999583255</v>
      </c>
      <c r="G3791" t="s">
        <v>20243</v>
      </c>
      <c r="H3791" t="s">
        <v>20244</v>
      </c>
      <c r="I3791" t="s">
        <v>30</v>
      </c>
      <c r="J3791" t="s">
        <v>26</v>
      </c>
      <c r="K3791">
        <v>596962</v>
      </c>
      <c r="L3791" t="s">
        <v>210</v>
      </c>
      <c r="M3791" t="s">
        <v>20245</v>
      </c>
      <c r="N3791" t="s">
        <v>219</v>
      </c>
      <c r="O3791">
        <v>141</v>
      </c>
      <c r="P3791" t="s">
        <v>20246</v>
      </c>
      <c r="Q3791" t="s">
        <v>20247</v>
      </c>
      <c r="R3791" t="s">
        <v>25099</v>
      </c>
      <c r="S3791" t="s">
        <v>28</v>
      </c>
      <c r="T3791" t="s">
        <v>65</v>
      </c>
      <c r="U3791" t="s">
        <v>20250</v>
      </c>
      <c r="V3791" t="s">
        <v>20249</v>
      </c>
      <c r="X3791" t="s">
        <v>23475</v>
      </c>
      <c r="Y3791" t="s">
        <v>20252</v>
      </c>
    </row>
    <row r="3792" spans="1:25" x14ac:dyDescent="0.2">
      <c r="A3792" t="s">
        <v>27096</v>
      </c>
      <c r="B3792">
        <v>98968</v>
      </c>
      <c r="C3792">
        <v>261726</v>
      </c>
      <c r="D3792" t="s">
        <v>25051</v>
      </c>
      <c r="E3792" t="s">
        <v>24</v>
      </c>
      <c r="F3792">
        <v>999594119</v>
      </c>
      <c r="G3792" t="s">
        <v>1170</v>
      </c>
      <c r="H3792" t="s">
        <v>1171</v>
      </c>
      <c r="I3792" t="s">
        <v>25</v>
      </c>
      <c r="J3792" t="s">
        <v>26</v>
      </c>
      <c r="K3792">
        <v>1002019.69</v>
      </c>
      <c r="L3792" t="s">
        <v>682</v>
      </c>
      <c r="M3792" t="s">
        <v>1172</v>
      </c>
      <c r="N3792" t="s">
        <v>710</v>
      </c>
      <c r="O3792">
        <v>5020</v>
      </c>
      <c r="P3792" t="s">
        <v>1173</v>
      </c>
      <c r="Q3792" t="s">
        <v>1174</v>
      </c>
      <c r="R3792" t="s">
        <v>25100</v>
      </c>
      <c r="S3792" t="s">
        <v>28</v>
      </c>
      <c r="T3792" t="s">
        <v>47</v>
      </c>
      <c r="U3792" t="s">
        <v>2985</v>
      </c>
      <c r="V3792" t="s">
        <v>25101</v>
      </c>
      <c r="X3792" t="s">
        <v>25102</v>
      </c>
      <c r="Y3792" t="s">
        <v>13193</v>
      </c>
    </row>
    <row r="3793" spans="1:25" x14ac:dyDescent="0.2">
      <c r="A3793" t="s">
        <v>27096</v>
      </c>
      <c r="B3793">
        <v>98968</v>
      </c>
      <c r="C3793">
        <v>261726</v>
      </c>
      <c r="D3793" t="s">
        <v>25051</v>
      </c>
      <c r="E3793" t="s">
        <v>24</v>
      </c>
      <c r="F3793">
        <v>999611385</v>
      </c>
      <c r="G3793" t="s">
        <v>4447</v>
      </c>
      <c r="H3793" t="s">
        <v>4448</v>
      </c>
      <c r="I3793" t="s">
        <v>325</v>
      </c>
      <c r="J3793" t="s">
        <v>26</v>
      </c>
      <c r="K3793">
        <v>185704</v>
      </c>
      <c r="L3793" t="s">
        <v>99</v>
      </c>
      <c r="M3793" t="s">
        <v>4449</v>
      </c>
      <c r="N3793" t="s">
        <v>4450</v>
      </c>
      <c r="O3793">
        <v>15500</v>
      </c>
      <c r="P3793" t="s">
        <v>4451</v>
      </c>
      <c r="Q3793" t="s">
        <v>4452</v>
      </c>
      <c r="R3793" t="s">
        <v>25103</v>
      </c>
      <c r="S3793" t="s">
        <v>28</v>
      </c>
      <c r="T3793" t="s">
        <v>65</v>
      </c>
      <c r="U3793" t="s">
        <v>157</v>
      </c>
      <c r="V3793" t="s">
        <v>25104</v>
      </c>
      <c r="X3793">
        <v>302106598132</v>
      </c>
      <c r="Y3793">
        <v>302106411248</v>
      </c>
    </row>
    <row r="3794" spans="1:25" x14ac:dyDescent="0.2">
      <c r="A3794" t="s">
        <v>27096</v>
      </c>
      <c r="B3794">
        <v>98968</v>
      </c>
      <c r="C3794">
        <v>261726</v>
      </c>
      <c r="D3794" t="s">
        <v>25051</v>
      </c>
      <c r="E3794" t="s">
        <v>24</v>
      </c>
      <c r="F3794">
        <v>984044146</v>
      </c>
      <c r="G3794" t="s">
        <v>25105</v>
      </c>
      <c r="H3794" t="s">
        <v>10417</v>
      </c>
      <c r="I3794" t="s">
        <v>30</v>
      </c>
      <c r="J3794" t="s">
        <v>472</v>
      </c>
      <c r="L3794" t="s">
        <v>99</v>
      </c>
      <c r="M3794" t="s">
        <v>25106</v>
      </c>
      <c r="N3794" t="s">
        <v>3747</v>
      </c>
      <c r="O3794">
        <v>26222</v>
      </c>
      <c r="P3794" t="s">
        <v>25107</v>
      </c>
      <c r="R3794" t="s">
        <v>25108</v>
      </c>
      <c r="S3794" t="s">
        <v>28</v>
      </c>
      <c r="T3794" t="s">
        <v>40</v>
      </c>
      <c r="U3794" t="s">
        <v>1636</v>
      </c>
      <c r="V3794" t="s">
        <v>25109</v>
      </c>
      <c r="X3794">
        <v>302610318224</v>
      </c>
      <c r="Y3794">
        <v>302610317877</v>
      </c>
    </row>
    <row r="3795" spans="1:25" x14ac:dyDescent="0.2">
      <c r="A3795" t="s">
        <v>27096</v>
      </c>
      <c r="B3795">
        <v>185501</v>
      </c>
      <c r="C3795">
        <v>607881</v>
      </c>
      <c r="D3795" t="s">
        <v>25110</v>
      </c>
      <c r="E3795" t="s">
        <v>24</v>
      </c>
      <c r="F3795">
        <v>998802502</v>
      </c>
      <c r="G3795" t="s">
        <v>3144</v>
      </c>
      <c r="H3795" t="s">
        <v>3145</v>
      </c>
      <c r="I3795" t="s">
        <v>25</v>
      </c>
      <c r="J3795" t="s">
        <v>26</v>
      </c>
      <c r="K3795">
        <v>211475</v>
      </c>
      <c r="L3795" t="s">
        <v>99</v>
      </c>
      <c r="M3795" t="s">
        <v>3146</v>
      </c>
      <c r="N3795" t="s">
        <v>3147</v>
      </c>
      <c r="O3795">
        <v>57001</v>
      </c>
      <c r="P3795" t="s">
        <v>3148</v>
      </c>
      <c r="Q3795" t="s">
        <v>3149</v>
      </c>
      <c r="R3795" t="s">
        <v>25111</v>
      </c>
      <c r="S3795" t="s">
        <v>28</v>
      </c>
      <c r="T3795" t="s">
        <v>65</v>
      </c>
      <c r="U3795" t="s">
        <v>1636</v>
      </c>
      <c r="V3795" t="s">
        <v>6624</v>
      </c>
      <c r="X3795" t="s">
        <v>23461</v>
      </c>
      <c r="Y3795" t="s">
        <v>23451</v>
      </c>
    </row>
    <row r="3796" spans="1:25" x14ac:dyDescent="0.2">
      <c r="A3796" t="s">
        <v>27096</v>
      </c>
      <c r="B3796">
        <v>185501</v>
      </c>
      <c r="C3796">
        <v>607881</v>
      </c>
      <c r="D3796" t="s">
        <v>25110</v>
      </c>
      <c r="E3796" t="s">
        <v>24</v>
      </c>
      <c r="F3796">
        <v>954021385</v>
      </c>
      <c r="G3796" t="s">
        <v>14727</v>
      </c>
      <c r="H3796" t="s">
        <v>14728</v>
      </c>
      <c r="I3796" t="s">
        <v>30</v>
      </c>
      <c r="J3796" t="s">
        <v>26</v>
      </c>
      <c r="K3796">
        <v>93660</v>
      </c>
      <c r="L3796" t="s">
        <v>210</v>
      </c>
      <c r="M3796" t="s">
        <v>14729</v>
      </c>
      <c r="N3796" t="s">
        <v>292</v>
      </c>
      <c r="O3796">
        <v>40128</v>
      </c>
      <c r="P3796" t="s">
        <v>14730</v>
      </c>
      <c r="Q3796" t="s">
        <v>14731</v>
      </c>
      <c r="R3796" t="s">
        <v>25112</v>
      </c>
      <c r="S3796" t="s">
        <v>28</v>
      </c>
      <c r="T3796" t="s">
        <v>56</v>
      </c>
      <c r="U3796" t="s">
        <v>1241</v>
      </c>
      <c r="V3796" t="s">
        <v>14732</v>
      </c>
      <c r="X3796">
        <v>390510878251</v>
      </c>
      <c r="Y3796">
        <v>39051361260</v>
      </c>
    </row>
    <row r="3797" spans="1:25" x14ac:dyDescent="0.2">
      <c r="A3797" t="s">
        <v>27096</v>
      </c>
      <c r="B3797">
        <v>185501</v>
      </c>
      <c r="C3797">
        <v>607881</v>
      </c>
      <c r="D3797" t="s">
        <v>25110</v>
      </c>
      <c r="E3797" t="s">
        <v>24</v>
      </c>
      <c r="F3797">
        <v>954502214</v>
      </c>
      <c r="G3797" t="s">
        <v>22975</v>
      </c>
      <c r="H3797" t="s">
        <v>22976</v>
      </c>
      <c r="I3797" t="s">
        <v>30</v>
      </c>
      <c r="J3797" t="s">
        <v>26</v>
      </c>
      <c r="K3797">
        <v>249720</v>
      </c>
      <c r="L3797" t="s">
        <v>656</v>
      </c>
      <c r="M3797" t="s">
        <v>22977</v>
      </c>
      <c r="N3797" t="s">
        <v>3710</v>
      </c>
      <c r="O3797">
        <v>2064</v>
      </c>
      <c r="P3797" t="s">
        <v>22978</v>
      </c>
      <c r="Q3797" t="s">
        <v>22979</v>
      </c>
      <c r="R3797" t="s">
        <v>25113</v>
      </c>
      <c r="S3797" t="s">
        <v>28</v>
      </c>
      <c r="T3797" t="s">
        <v>40</v>
      </c>
      <c r="U3797" t="s">
        <v>3271</v>
      </c>
      <c r="V3797" t="s">
        <v>22981</v>
      </c>
      <c r="X3797">
        <v>35722876379</v>
      </c>
      <c r="Y3797">
        <v>35722660009</v>
      </c>
    </row>
    <row r="3798" spans="1:25" x14ac:dyDescent="0.2">
      <c r="A3798" t="s">
        <v>27096</v>
      </c>
      <c r="B3798">
        <v>185501</v>
      </c>
      <c r="C3798">
        <v>607881</v>
      </c>
      <c r="D3798" t="s">
        <v>25110</v>
      </c>
      <c r="E3798" t="s">
        <v>57</v>
      </c>
      <c r="F3798">
        <v>955552336</v>
      </c>
      <c r="G3798" t="s">
        <v>3303</v>
      </c>
      <c r="H3798" t="s">
        <v>3304</v>
      </c>
      <c r="I3798" t="s">
        <v>25</v>
      </c>
      <c r="J3798" t="s">
        <v>26</v>
      </c>
      <c r="K3798">
        <v>266381</v>
      </c>
      <c r="L3798" t="s">
        <v>357</v>
      </c>
      <c r="M3798" t="s">
        <v>3305</v>
      </c>
      <c r="N3798" t="s">
        <v>3306</v>
      </c>
      <c r="O3798">
        <v>20009</v>
      </c>
      <c r="P3798" t="s">
        <v>3307</v>
      </c>
      <c r="Q3798" t="s">
        <v>3308</v>
      </c>
      <c r="R3798" t="s">
        <v>25114</v>
      </c>
      <c r="S3798" t="s">
        <v>28</v>
      </c>
      <c r="T3798" t="s">
        <v>47</v>
      </c>
      <c r="U3798" t="s">
        <v>3309</v>
      </c>
      <c r="V3798" t="s">
        <v>3310</v>
      </c>
      <c r="X3798" t="s">
        <v>23450</v>
      </c>
      <c r="Y3798" t="s">
        <v>23814</v>
      </c>
    </row>
    <row r="3799" spans="1:25" x14ac:dyDescent="0.2">
      <c r="A3799" t="s">
        <v>27096</v>
      </c>
      <c r="B3799">
        <v>185501</v>
      </c>
      <c r="C3799">
        <v>607881</v>
      </c>
      <c r="D3799" t="s">
        <v>25110</v>
      </c>
      <c r="E3799" t="s">
        <v>24</v>
      </c>
      <c r="F3799">
        <v>952445232</v>
      </c>
      <c r="G3799" t="s">
        <v>17235</v>
      </c>
      <c r="H3799" t="s">
        <v>98</v>
      </c>
      <c r="I3799" t="s">
        <v>30</v>
      </c>
      <c r="J3799" t="s">
        <v>26</v>
      </c>
      <c r="K3799">
        <v>289320</v>
      </c>
      <c r="L3799" t="s">
        <v>138</v>
      </c>
      <c r="M3799" t="s">
        <v>17236</v>
      </c>
      <c r="N3799" t="s">
        <v>320</v>
      </c>
      <c r="O3799" t="s">
        <v>17237</v>
      </c>
      <c r="P3799" t="s">
        <v>17238</v>
      </c>
      <c r="Q3799" t="s">
        <v>17239</v>
      </c>
      <c r="R3799" t="s">
        <v>25115</v>
      </c>
      <c r="S3799" t="s">
        <v>28</v>
      </c>
      <c r="T3799" t="s">
        <v>40</v>
      </c>
      <c r="U3799" t="s">
        <v>3271</v>
      </c>
      <c r="V3799" t="s">
        <v>17240</v>
      </c>
      <c r="X3799">
        <v>442033938902</v>
      </c>
    </row>
    <row r="3800" spans="1:25" x14ac:dyDescent="0.2">
      <c r="A3800" t="s">
        <v>27096</v>
      </c>
      <c r="B3800">
        <v>185501</v>
      </c>
      <c r="C3800">
        <v>607881</v>
      </c>
      <c r="D3800" t="s">
        <v>25110</v>
      </c>
      <c r="E3800" t="s">
        <v>24</v>
      </c>
      <c r="F3800">
        <v>999827307</v>
      </c>
      <c r="G3800" t="s">
        <v>180</v>
      </c>
      <c r="H3800" t="s">
        <v>181</v>
      </c>
      <c r="I3800" t="s">
        <v>25</v>
      </c>
      <c r="J3800" t="s">
        <v>26</v>
      </c>
      <c r="K3800">
        <v>128920</v>
      </c>
      <c r="L3800" t="s">
        <v>99</v>
      </c>
      <c r="M3800" t="s">
        <v>182</v>
      </c>
      <c r="N3800" t="s">
        <v>101</v>
      </c>
      <c r="O3800">
        <v>10177</v>
      </c>
      <c r="P3800" t="s">
        <v>183</v>
      </c>
      <c r="Q3800" t="s">
        <v>184</v>
      </c>
      <c r="R3800" t="s">
        <v>25116</v>
      </c>
      <c r="S3800" t="s">
        <v>28</v>
      </c>
      <c r="T3800" t="s">
        <v>40</v>
      </c>
      <c r="U3800" t="s">
        <v>420</v>
      </c>
      <c r="V3800" t="s">
        <v>187</v>
      </c>
      <c r="X3800" t="s">
        <v>24643</v>
      </c>
      <c r="Y3800" t="s">
        <v>24425</v>
      </c>
    </row>
    <row r="3801" spans="1:25" x14ac:dyDescent="0.2">
      <c r="A3801" t="s">
        <v>27096</v>
      </c>
      <c r="B3801">
        <v>185501</v>
      </c>
      <c r="C3801">
        <v>607881</v>
      </c>
      <c r="D3801" t="s">
        <v>25110</v>
      </c>
      <c r="E3801" t="s">
        <v>24</v>
      </c>
      <c r="F3801">
        <v>972922417</v>
      </c>
      <c r="G3801" t="s">
        <v>25117</v>
      </c>
      <c r="H3801" t="s">
        <v>9029</v>
      </c>
      <c r="I3801" t="s">
        <v>30</v>
      </c>
      <c r="J3801" t="s">
        <v>26</v>
      </c>
      <c r="K3801">
        <v>249920</v>
      </c>
      <c r="L3801" t="s">
        <v>150</v>
      </c>
      <c r="M3801" t="s">
        <v>25118</v>
      </c>
      <c r="N3801" t="s">
        <v>172</v>
      </c>
      <c r="O3801">
        <v>2</v>
      </c>
      <c r="P3801" t="s">
        <v>25119</v>
      </c>
      <c r="Q3801" t="s">
        <v>25120</v>
      </c>
      <c r="R3801" t="s">
        <v>25121</v>
      </c>
      <c r="S3801" t="s">
        <v>28</v>
      </c>
      <c r="T3801" t="s">
        <v>56</v>
      </c>
      <c r="U3801" t="s">
        <v>176</v>
      </c>
      <c r="V3801" t="s">
        <v>8998</v>
      </c>
      <c r="X3801">
        <v>35316624546</v>
      </c>
    </row>
    <row r="3802" spans="1:25" x14ac:dyDescent="0.2">
      <c r="A3802" t="s">
        <v>27096</v>
      </c>
      <c r="B3802">
        <v>103810</v>
      </c>
      <c r="C3802">
        <v>285446</v>
      </c>
      <c r="D3802" t="s">
        <v>25122</v>
      </c>
      <c r="E3802" t="s">
        <v>24</v>
      </c>
      <c r="F3802">
        <v>991209924</v>
      </c>
      <c r="G3802" t="s">
        <v>6007</v>
      </c>
      <c r="H3802" t="s">
        <v>6008</v>
      </c>
      <c r="I3802" t="s">
        <v>30</v>
      </c>
      <c r="J3802" t="s">
        <v>26</v>
      </c>
      <c r="K3802">
        <v>163250</v>
      </c>
      <c r="L3802" t="s">
        <v>210</v>
      </c>
      <c r="M3802" t="s">
        <v>6009</v>
      </c>
      <c r="N3802" t="s">
        <v>6010</v>
      </c>
      <c r="O3802">
        <v>60030</v>
      </c>
      <c r="P3802" t="s">
        <v>6011</v>
      </c>
      <c r="Q3802" t="s">
        <v>6012</v>
      </c>
      <c r="R3802" t="s">
        <v>25123</v>
      </c>
      <c r="S3802" t="s">
        <v>28</v>
      </c>
      <c r="T3802" t="s">
        <v>65</v>
      </c>
      <c r="U3802" t="s">
        <v>1795</v>
      </c>
      <c r="V3802" t="s">
        <v>6013</v>
      </c>
      <c r="X3802">
        <v>390731816280</v>
      </c>
    </row>
    <row r="3803" spans="1:25" x14ac:dyDescent="0.2">
      <c r="A3803" t="s">
        <v>27096</v>
      </c>
      <c r="B3803">
        <v>103810</v>
      </c>
      <c r="C3803">
        <v>285446</v>
      </c>
      <c r="D3803" t="s">
        <v>25122</v>
      </c>
      <c r="E3803" t="s">
        <v>24</v>
      </c>
      <c r="F3803">
        <v>989352083</v>
      </c>
      <c r="G3803" t="s">
        <v>18535</v>
      </c>
      <c r="H3803" t="s">
        <v>18536</v>
      </c>
      <c r="I3803" t="s">
        <v>25</v>
      </c>
      <c r="J3803" t="s">
        <v>26</v>
      </c>
      <c r="K3803">
        <v>134919</v>
      </c>
      <c r="L3803" t="s">
        <v>82</v>
      </c>
      <c r="M3803" t="s">
        <v>18537</v>
      </c>
      <c r="N3803" t="s">
        <v>6374</v>
      </c>
      <c r="O3803">
        <v>69134</v>
      </c>
      <c r="P3803" t="s">
        <v>18538</v>
      </c>
      <c r="Q3803" t="s">
        <v>18539</v>
      </c>
      <c r="R3803" t="s">
        <v>25124</v>
      </c>
      <c r="S3803" t="s">
        <v>28</v>
      </c>
      <c r="T3803" t="s">
        <v>65</v>
      </c>
      <c r="U3803" t="s">
        <v>2072</v>
      </c>
      <c r="V3803" t="s">
        <v>25125</v>
      </c>
      <c r="X3803" t="s">
        <v>25126</v>
      </c>
    </row>
    <row r="3804" spans="1:25" x14ac:dyDescent="0.2">
      <c r="A3804" t="s">
        <v>27096</v>
      </c>
      <c r="B3804">
        <v>103810</v>
      </c>
      <c r="C3804">
        <v>285446</v>
      </c>
      <c r="D3804" t="s">
        <v>25122</v>
      </c>
      <c r="E3804" t="s">
        <v>24</v>
      </c>
      <c r="F3804">
        <v>999643007</v>
      </c>
      <c r="G3804" t="s">
        <v>3498</v>
      </c>
      <c r="H3804" t="s">
        <v>3499</v>
      </c>
      <c r="I3804" t="s">
        <v>34</v>
      </c>
      <c r="J3804" t="s">
        <v>26</v>
      </c>
      <c r="K3804">
        <v>291688</v>
      </c>
      <c r="L3804" t="s">
        <v>99</v>
      </c>
      <c r="M3804" t="s">
        <v>3500</v>
      </c>
      <c r="N3804" t="s">
        <v>101</v>
      </c>
      <c r="O3804">
        <v>10561</v>
      </c>
      <c r="P3804" t="s">
        <v>3501</v>
      </c>
      <c r="Q3804" t="s">
        <v>3502</v>
      </c>
      <c r="R3804" t="s">
        <v>25127</v>
      </c>
      <c r="S3804" t="s">
        <v>28</v>
      </c>
      <c r="T3804" t="s">
        <v>47</v>
      </c>
      <c r="U3804" t="s">
        <v>5927</v>
      </c>
      <c r="V3804" t="s">
        <v>4043</v>
      </c>
      <c r="X3804" t="s">
        <v>4044</v>
      </c>
      <c r="Y3804" t="s">
        <v>4045</v>
      </c>
    </row>
    <row r="3805" spans="1:25" x14ac:dyDescent="0.2">
      <c r="A3805" t="s">
        <v>27096</v>
      </c>
      <c r="B3805">
        <v>103810</v>
      </c>
      <c r="C3805">
        <v>285446</v>
      </c>
      <c r="D3805" t="s">
        <v>25122</v>
      </c>
      <c r="E3805" t="s">
        <v>24</v>
      </c>
      <c r="F3805">
        <v>999992401</v>
      </c>
      <c r="G3805" t="s">
        <v>1200</v>
      </c>
      <c r="H3805" t="s">
        <v>1201</v>
      </c>
      <c r="I3805" t="s">
        <v>25</v>
      </c>
      <c r="J3805" t="s">
        <v>26</v>
      </c>
      <c r="K3805">
        <v>539636.5</v>
      </c>
      <c r="L3805" t="s">
        <v>82</v>
      </c>
      <c r="M3805" t="s">
        <v>1202</v>
      </c>
      <c r="N3805" t="s">
        <v>1203</v>
      </c>
      <c r="O3805">
        <v>75015</v>
      </c>
      <c r="P3805" t="s">
        <v>1204</v>
      </c>
      <c r="Q3805" t="s">
        <v>1205</v>
      </c>
      <c r="R3805" t="s">
        <v>25128</v>
      </c>
      <c r="S3805" t="s">
        <v>28</v>
      </c>
      <c r="T3805" t="s">
        <v>65</v>
      </c>
      <c r="U3805" t="s">
        <v>6006</v>
      </c>
      <c r="V3805" t="s">
        <v>15802</v>
      </c>
      <c r="X3805">
        <v>33438784807</v>
      </c>
      <c r="Y3805">
        <v>33438785173</v>
      </c>
    </row>
    <row r="3806" spans="1:25" x14ac:dyDescent="0.2">
      <c r="A3806" t="s">
        <v>27096</v>
      </c>
      <c r="B3806">
        <v>103810</v>
      </c>
      <c r="C3806">
        <v>285446</v>
      </c>
      <c r="D3806" t="s">
        <v>25122</v>
      </c>
      <c r="E3806" t="s">
        <v>24</v>
      </c>
      <c r="F3806">
        <v>999877553</v>
      </c>
      <c r="G3806" t="s">
        <v>2980</v>
      </c>
      <c r="H3806" t="s">
        <v>1999</v>
      </c>
      <c r="I3806" t="s">
        <v>34</v>
      </c>
      <c r="J3806" t="s">
        <v>26</v>
      </c>
      <c r="K3806">
        <v>253237.6</v>
      </c>
      <c r="L3806" t="s">
        <v>82</v>
      </c>
      <c r="M3806" t="s">
        <v>2981</v>
      </c>
      <c r="N3806" t="s">
        <v>2982</v>
      </c>
      <c r="O3806">
        <v>6100</v>
      </c>
      <c r="P3806" t="s">
        <v>2983</v>
      </c>
      <c r="R3806" t="s">
        <v>25129</v>
      </c>
      <c r="S3806" t="s">
        <v>28</v>
      </c>
      <c r="T3806" t="s">
        <v>47</v>
      </c>
      <c r="U3806" t="s">
        <v>176</v>
      </c>
      <c r="V3806" t="s">
        <v>4064</v>
      </c>
      <c r="X3806">
        <v>33492076621</v>
      </c>
      <c r="Y3806">
        <v>33492076623</v>
      </c>
    </row>
    <row r="3807" spans="1:25" x14ac:dyDescent="0.2">
      <c r="A3807" t="s">
        <v>27096</v>
      </c>
      <c r="B3807">
        <v>103810</v>
      </c>
      <c r="C3807">
        <v>285446</v>
      </c>
      <c r="D3807" t="s">
        <v>25122</v>
      </c>
      <c r="E3807" t="s">
        <v>24</v>
      </c>
      <c r="F3807">
        <v>999991237</v>
      </c>
      <c r="G3807" t="s">
        <v>9058</v>
      </c>
      <c r="H3807" t="s">
        <v>2658</v>
      </c>
      <c r="I3807" t="s">
        <v>25</v>
      </c>
      <c r="J3807" t="s">
        <v>26</v>
      </c>
      <c r="K3807">
        <v>279567</v>
      </c>
      <c r="L3807" t="s">
        <v>210</v>
      </c>
      <c r="M3807" t="s">
        <v>9059</v>
      </c>
      <c r="N3807" t="s">
        <v>1596</v>
      </c>
      <c r="O3807">
        <v>50121</v>
      </c>
      <c r="P3807" t="s">
        <v>9060</v>
      </c>
      <c r="Q3807" t="s">
        <v>9061</v>
      </c>
      <c r="R3807" t="s">
        <v>25130</v>
      </c>
      <c r="S3807" t="s">
        <v>28</v>
      </c>
      <c r="T3807" t="s">
        <v>40</v>
      </c>
      <c r="U3807" t="s">
        <v>1581</v>
      </c>
      <c r="V3807" t="s">
        <v>18228</v>
      </c>
      <c r="X3807">
        <v>390552338716</v>
      </c>
      <c r="Y3807">
        <v>390552480111</v>
      </c>
    </row>
    <row r="3808" spans="1:25" x14ac:dyDescent="0.2">
      <c r="A3808" t="s">
        <v>27096</v>
      </c>
      <c r="B3808">
        <v>103810</v>
      </c>
      <c r="C3808">
        <v>285446</v>
      </c>
      <c r="D3808" t="s">
        <v>25122</v>
      </c>
      <c r="E3808" t="s">
        <v>24</v>
      </c>
      <c r="F3808">
        <v>999662989</v>
      </c>
      <c r="G3808" t="s">
        <v>12380</v>
      </c>
      <c r="H3808" t="s">
        <v>12381</v>
      </c>
      <c r="I3808" t="s">
        <v>30</v>
      </c>
      <c r="J3808" t="s">
        <v>26</v>
      </c>
      <c r="K3808">
        <v>508875.6</v>
      </c>
      <c r="L3808" t="s">
        <v>261</v>
      </c>
      <c r="M3808" t="s">
        <v>12382</v>
      </c>
      <c r="N3808" t="s">
        <v>7609</v>
      </c>
      <c r="O3808">
        <v>20520</v>
      </c>
      <c r="P3808" t="s">
        <v>12383</v>
      </c>
      <c r="Q3808" t="s">
        <v>12384</v>
      </c>
      <c r="R3808" t="s">
        <v>25131</v>
      </c>
      <c r="S3808" t="s">
        <v>28</v>
      </c>
      <c r="T3808" t="s">
        <v>65</v>
      </c>
      <c r="U3808" t="s">
        <v>6355</v>
      </c>
      <c r="V3808" t="s">
        <v>14952</v>
      </c>
      <c r="X3808" t="s">
        <v>25132</v>
      </c>
      <c r="Y3808">
        <v>35824690004</v>
      </c>
    </row>
    <row r="3809" spans="1:25" x14ac:dyDescent="0.2">
      <c r="A3809" t="s">
        <v>27096</v>
      </c>
      <c r="B3809">
        <v>103810</v>
      </c>
      <c r="C3809">
        <v>285446</v>
      </c>
      <c r="D3809" t="s">
        <v>25122</v>
      </c>
      <c r="E3809" t="s">
        <v>24</v>
      </c>
      <c r="F3809">
        <v>983564481</v>
      </c>
      <c r="G3809" t="s">
        <v>25133</v>
      </c>
      <c r="H3809" t="s">
        <v>25134</v>
      </c>
      <c r="I3809" t="s">
        <v>30</v>
      </c>
      <c r="J3809" t="s">
        <v>26</v>
      </c>
      <c r="K3809">
        <v>153161.1</v>
      </c>
      <c r="L3809" t="s">
        <v>99</v>
      </c>
      <c r="M3809" t="s">
        <v>25135</v>
      </c>
      <c r="N3809" t="s">
        <v>14723</v>
      </c>
      <c r="O3809">
        <v>19400</v>
      </c>
      <c r="P3809" t="s">
        <v>1668</v>
      </c>
      <c r="R3809" t="s">
        <v>25136</v>
      </c>
      <c r="S3809" t="s">
        <v>28</v>
      </c>
      <c r="T3809" t="s">
        <v>40</v>
      </c>
      <c r="U3809" t="s">
        <v>425</v>
      </c>
      <c r="V3809" t="s">
        <v>16186</v>
      </c>
      <c r="X3809" t="s">
        <v>25137</v>
      </c>
    </row>
    <row r="3810" spans="1:25" x14ac:dyDescent="0.2">
      <c r="A3810" t="s">
        <v>27096</v>
      </c>
      <c r="B3810">
        <v>103810</v>
      </c>
      <c r="C3810">
        <v>285446</v>
      </c>
      <c r="D3810" t="s">
        <v>25122</v>
      </c>
      <c r="E3810" t="s">
        <v>24</v>
      </c>
      <c r="F3810">
        <v>999979500</v>
      </c>
      <c r="G3810" t="s">
        <v>386</v>
      </c>
      <c r="H3810" t="s">
        <v>387</v>
      </c>
      <c r="I3810" t="s">
        <v>25</v>
      </c>
      <c r="J3810" t="s">
        <v>26</v>
      </c>
      <c r="K3810">
        <v>194491.75</v>
      </c>
      <c r="L3810" t="s">
        <v>210</v>
      </c>
      <c r="M3810" t="s">
        <v>388</v>
      </c>
      <c r="N3810" t="s">
        <v>219</v>
      </c>
      <c r="O3810">
        <v>185</v>
      </c>
      <c r="P3810" t="s">
        <v>389</v>
      </c>
      <c r="Q3810" t="s">
        <v>390</v>
      </c>
      <c r="R3810" t="s">
        <v>25138</v>
      </c>
      <c r="S3810" t="s">
        <v>28</v>
      </c>
      <c r="T3810" t="s">
        <v>47</v>
      </c>
      <c r="U3810" t="s">
        <v>4907</v>
      </c>
      <c r="V3810" t="s">
        <v>5801</v>
      </c>
      <c r="X3810" t="s">
        <v>23771</v>
      </c>
      <c r="Y3810" t="s">
        <v>23772</v>
      </c>
    </row>
    <row r="3811" spans="1:25" x14ac:dyDescent="0.2">
      <c r="A3811" t="s">
        <v>27096</v>
      </c>
      <c r="B3811">
        <v>103810</v>
      </c>
      <c r="C3811">
        <v>285446</v>
      </c>
      <c r="D3811" t="s">
        <v>25122</v>
      </c>
      <c r="E3811" t="s">
        <v>24</v>
      </c>
      <c r="F3811">
        <v>999827307</v>
      </c>
      <c r="G3811" t="s">
        <v>180</v>
      </c>
      <c r="H3811" t="s">
        <v>181</v>
      </c>
      <c r="I3811" t="s">
        <v>25</v>
      </c>
      <c r="J3811" t="s">
        <v>26</v>
      </c>
      <c r="K3811">
        <v>137794.79999999999</v>
      </c>
      <c r="L3811" t="s">
        <v>99</v>
      </c>
      <c r="M3811" t="s">
        <v>182</v>
      </c>
      <c r="N3811" t="s">
        <v>101</v>
      </c>
      <c r="O3811">
        <v>10177</v>
      </c>
      <c r="P3811" t="s">
        <v>183</v>
      </c>
      <c r="Q3811" t="s">
        <v>184</v>
      </c>
      <c r="R3811" t="s">
        <v>25139</v>
      </c>
      <c r="S3811" t="s">
        <v>28</v>
      </c>
      <c r="T3811" t="s">
        <v>40</v>
      </c>
      <c r="U3811" t="s">
        <v>186</v>
      </c>
      <c r="V3811" t="s">
        <v>187</v>
      </c>
      <c r="X3811" t="s">
        <v>188</v>
      </c>
      <c r="Y3811" t="s">
        <v>24439</v>
      </c>
    </row>
    <row r="3812" spans="1:25" x14ac:dyDescent="0.2">
      <c r="A3812" t="s">
        <v>27096</v>
      </c>
      <c r="B3812">
        <v>103810</v>
      </c>
      <c r="C3812">
        <v>285446</v>
      </c>
      <c r="D3812" t="s">
        <v>25122</v>
      </c>
      <c r="E3812" t="s">
        <v>57</v>
      </c>
      <c r="F3812">
        <v>999971546</v>
      </c>
      <c r="G3812" t="s">
        <v>8081</v>
      </c>
      <c r="H3812" t="s">
        <v>8082</v>
      </c>
      <c r="I3812" t="s">
        <v>30</v>
      </c>
      <c r="J3812" t="s">
        <v>26</v>
      </c>
      <c r="K3812">
        <v>406642.75</v>
      </c>
      <c r="L3812" t="s">
        <v>82</v>
      </c>
      <c r="M3812" t="s">
        <v>8083</v>
      </c>
      <c r="N3812" t="s">
        <v>7185</v>
      </c>
      <c r="O3812">
        <v>91767</v>
      </c>
      <c r="P3812" t="s">
        <v>8084</v>
      </c>
      <c r="Q3812" t="s">
        <v>8085</v>
      </c>
      <c r="R3812" t="s">
        <v>25140</v>
      </c>
      <c r="S3812" t="s">
        <v>28</v>
      </c>
      <c r="T3812" t="s">
        <v>65</v>
      </c>
      <c r="U3812" t="s">
        <v>1259</v>
      </c>
      <c r="V3812" t="s">
        <v>8086</v>
      </c>
      <c r="X3812" t="s">
        <v>12731</v>
      </c>
    </row>
    <row r="3813" spans="1:25" x14ac:dyDescent="0.2">
      <c r="A3813" t="s">
        <v>27096</v>
      </c>
      <c r="B3813">
        <v>103810</v>
      </c>
      <c r="C3813">
        <v>285446</v>
      </c>
      <c r="D3813" t="s">
        <v>25122</v>
      </c>
      <c r="E3813" t="s">
        <v>24</v>
      </c>
      <c r="F3813">
        <v>931362476</v>
      </c>
      <c r="G3813" t="s">
        <v>23573</v>
      </c>
      <c r="H3813" t="s">
        <v>23574</v>
      </c>
      <c r="I3813" t="s">
        <v>30</v>
      </c>
      <c r="J3813" t="s">
        <v>26</v>
      </c>
      <c r="K3813">
        <v>75381.25</v>
      </c>
      <c r="L3813" t="s">
        <v>82</v>
      </c>
      <c r="M3813" t="s">
        <v>23575</v>
      </c>
      <c r="N3813" t="s">
        <v>8853</v>
      </c>
      <c r="O3813">
        <v>91400</v>
      </c>
      <c r="P3813" t="s">
        <v>23576</v>
      </c>
      <c r="Q3813" t="s">
        <v>23577</v>
      </c>
      <c r="R3813" t="s">
        <v>25141</v>
      </c>
      <c r="S3813" t="s">
        <v>28</v>
      </c>
      <c r="T3813" t="s">
        <v>65</v>
      </c>
      <c r="U3813" t="s">
        <v>6305</v>
      </c>
      <c r="V3813" t="s">
        <v>12708</v>
      </c>
      <c r="X3813">
        <v>33682962643</v>
      </c>
    </row>
    <row r="3814" spans="1:25" x14ac:dyDescent="0.2">
      <c r="A3814" t="s">
        <v>27096</v>
      </c>
      <c r="B3814">
        <v>103810</v>
      </c>
      <c r="C3814">
        <v>285446</v>
      </c>
      <c r="D3814" t="s">
        <v>25122</v>
      </c>
      <c r="E3814" t="s">
        <v>24</v>
      </c>
      <c r="F3814">
        <v>999470056</v>
      </c>
      <c r="G3814" t="s">
        <v>13735</v>
      </c>
      <c r="H3814" t="s">
        <v>13736</v>
      </c>
      <c r="I3814" t="s">
        <v>25</v>
      </c>
      <c r="J3814" t="s">
        <v>26</v>
      </c>
      <c r="K3814">
        <v>180366.25</v>
      </c>
      <c r="L3814" t="s">
        <v>27</v>
      </c>
      <c r="M3814" t="s">
        <v>13737</v>
      </c>
      <c r="N3814" t="s">
        <v>2275</v>
      </c>
      <c r="O3814">
        <v>44139</v>
      </c>
      <c r="P3814" t="s">
        <v>13738</v>
      </c>
      <c r="Q3814" t="s">
        <v>13739</v>
      </c>
      <c r="R3814" t="s">
        <v>25142</v>
      </c>
      <c r="S3814" t="s">
        <v>28</v>
      </c>
      <c r="U3814" t="s">
        <v>13740</v>
      </c>
      <c r="V3814" t="s">
        <v>13741</v>
      </c>
      <c r="X3814">
        <v>492311392118</v>
      </c>
    </row>
    <row r="3815" spans="1:25" x14ac:dyDescent="0.2">
      <c r="A3815" t="s">
        <v>27096</v>
      </c>
      <c r="B3815">
        <v>103810</v>
      </c>
      <c r="C3815">
        <v>285446</v>
      </c>
      <c r="D3815" t="s">
        <v>25122</v>
      </c>
      <c r="E3815" t="s">
        <v>24</v>
      </c>
      <c r="F3815">
        <v>998859441</v>
      </c>
      <c r="G3815" t="s">
        <v>21106</v>
      </c>
      <c r="H3815" t="s">
        <v>6909</v>
      </c>
      <c r="I3815" t="s">
        <v>30</v>
      </c>
      <c r="J3815" t="s">
        <v>26</v>
      </c>
      <c r="K3815">
        <v>180954.4</v>
      </c>
      <c r="L3815" t="s">
        <v>27</v>
      </c>
      <c r="M3815" t="s">
        <v>3645</v>
      </c>
      <c r="N3815" t="s">
        <v>2275</v>
      </c>
      <c r="O3815">
        <v>44227</v>
      </c>
      <c r="P3815" t="s">
        <v>21107</v>
      </c>
      <c r="Q3815" t="s">
        <v>21108</v>
      </c>
      <c r="R3815" t="s">
        <v>25143</v>
      </c>
      <c r="S3815" t="s">
        <v>28</v>
      </c>
      <c r="T3815" t="s">
        <v>40</v>
      </c>
      <c r="U3815" t="s">
        <v>157</v>
      </c>
      <c r="V3815" t="s">
        <v>21110</v>
      </c>
      <c r="X3815" t="s">
        <v>25144</v>
      </c>
      <c r="Y3815" t="s">
        <v>25145</v>
      </c>
    </row>
    <row r="3816" spans="1:25" x14ac:dyDescent="0.2">
      <c r="A3816" t="s">
        <v>27096</v>
      </c>
      <c r="B3816">
        <v>192052</v>
      </c>
      <c r="C3816">
        <v>608174</v>
      </c>
      <c r="D3816" t="s">
        <v>25146</v>
      </c>
      <c r="E3816" t="s">
        <v>24</v>
      </c>
      <c r="F3816">
        <v>998241357</v>
      </c>
      <c r="G3816" t="s">
        <v>4230</v>
      </c>
      <c r="H3816" t="s">
        <v>4231</v>
      </c>
      <c r="I3816" t="s">
        <v>325</v>
      </c>
      <c r="J3816" t="s">
        <v>26</v>
      </c>
      <c r="K3816">
        <v>1580912.14</v>
      </c>
      <c r="L3816" t="s">
        <v>261</v>
      </c>
      <c r="M3816" t="s">
        <v>4232</v>
      </c>
      <c r="N3816" t="s">
        <v>866</v>
      </c>
      <c r="O3816" t="s">
        <v>4233</v>
      </c>
      <c r="P3816" t="s">
        <v>4234</v>
      </c>
      <c r="R3816" t="s">
        <v>25147</v>
      </c>
      <c r="S3816" t="s">
        <v>28</v>
      </c>
      <c r="T3816" t="s">
        <v>40</v>
      </c>
      <c r="U3816" t="s">
        <v>2500</v>
      </c>
      <c r="V3816" t="s">
        <v>25148</v>
      </c>
      <c r="X3816">
        <v>358405468883</v>
      </c>
    </row>
    <row r="3817" spans="1:25" x14ac:dyDescent="0.2">
      <c r="A3817" t="s">
        <v>27096</v>
      </c>
      <c r="B3817">
        <v>192052</v>
      </c>
      <c r="C3817">
        <v>608174</v>
      </c>
      <c r="D3817" t="s">
        <v>25146</v>
      </c>
      <c r="E3817" t="s">
        <v>24</v>
      </c>
      <c r="F3817">
        <v>952213790</v>
      </c>
      <c r="G3817" t="s">
        <v>4239</v>
      </c>
      <c r="H3817" t="s">
        <v>4240</v>
      </c>
      <c r="I3817" t="s">
        <v>325</v>
      </c>
      <c r="J3817" t="s">
        <v>26</v>
      </c>
      <c r="K3817">
        <v>493589.75</v>
      </c>
      <c r="L3817" t="s">
        <v>761</v>
      </c>
      <c r="M3817" t="s">
        <v>4241</v>
      </c>
      <c r="N3817" t="s">
        <v>1950</v>
      </c>
      <c r="O3817">
        <v>60117</v>
      </c>
      <c r="P3817" t="s">
        <v>4242</v>
      </c>
      <c r="R3817" t="s">
        <v>25149</v>
      </c>
      <c r="S3817" t="s">
        <v>28</v>
      </c>
      <c r="T3817" t="s">
        <v>40</v>
      </c>
      <c r="U3817" t="s">
        <v>359</v>
      </c>
      <c r="V3817" t="s">
        <v>25150</v>
      </c>
      <c r="X3817" t="s">
        <v>25151</v>
      </c>
    </row>
    <row r="3818" spans="1:25" x14ac:dyDescent="0.2">
      <c r="A3818" t="s">
        <v>27096</v>
      </c>
      <c r="B3818">
        <v>192052</v>
      </c>
      <c r="C3818">
        <v>608174</v>
      </c>
      <c r="D3818" t="s">
        <v>25146</v>
      </c>
      <c r="E3818" t="s">
        <v>57</v>
      </c>
      <c r="F3818">
        <v>999827307</v>
      </c>
      <c r="G3818" t="s">
        <v>180</v>
      </c>
      <c r="H3818" t="s">
        <v>181</v>
      </c>
      <c r="I3818" t="s">
        <v>25</v>
      </c>
      <c r="J3818" t="s">
        <v>26</v>
      </c>
      <c r="K3818">
        <v>7239377.1100000003</v>
      </c>
      <c r="L3818" t="s">
        <v>99</v>
      </c>
      <c r="M3818" t="s">
        <v>182</v>
      </c>
      <c r="N3818" t="s">
        <v>101</v>
      </c>
      <c r="O3818">
        <v>10177</v>
      </c>
      <c r="P3818" t="s">
        <v>183</v>
      </c>
      <c r="Q3818" t="s">
        <v>184</v>
      </c>
      <c r="R3818" t="s">
        <v>25152</v>
      </c>
      <c r="S3818" t="s">
        <v>28</v>
      </c>
      <c r="T3818" t="s">
        <v>65</v>
      </c>
      <c r="U3818" t="s">
        <v>420</v>
      </c>
      <c r="V3818" t="s">
        <v>187</v>
      </c>
      <c r="X3818" t="s">
        <v>25027</v>
      </c>
      <c r="Y3818" t="s">
        <v>24425</v>
      </c>
    </row>
    <row r="3819" spans="1:25" x14ac:dyDescent="0.2">
      <c r="A3819" t="s">
        <v>27096</v>
      </c>
      <c r="B3819">
        <v>192052</v>
      </c>
      <c r="C3819">
        <v>608174</v>
      </c>
      <c r="D3819" t="s">
        <v>25146</v>
      </c>
      <c r="E3819" t="s">
        <v>24</v>
      </c>
      <c r="F3819">
        <v>999827501</v>
      </c>
      <c r="G3819" t="s">
        <v>4413</v>
      </c>
      <c r="H3819" t="s">
        <v>4414</v>
      </c>
      <c r="I3819" t="s">
        <v>325</v>
      </c>
      <c r="J3819" t="s">
        <v>26</v>
      </c>
      <c r="K3819">
        <v>1580035</v>
      </c>
      <c r="L3819" t="s">
        <v>357</v>
      </c>
      <c r="M3819" t="s">
        <v>4415</v>
      </c>
      <c r="N3819" t="s">
        <v>575</v>
      </c>
      <c r="O3819">
        <v>28071</v>
      </c>
      <c r="P3819" t="s">
        <v>4416</v>
      </c>
      <c r="R3819" t="s">
        <v>25153</v>
      </c>
      <c r="S3819" t="s">
        <v>28</v>
      </c>
      <c r="T3819" t="s">
        <v>40</v>
      </c>
      <c r="U3819" t="s">
        <v>25154</v>
      </c>
      <c r="V3819" t="s">
        <v>6091</v>
      </c>
      <c r="X3819" t="s">
        <v>25155</v>
      </c>
    </row>
    <row r="3820" spans="1:25" x14ac:dyDescent="0.2">
      <c r="A3820" t="s">
        <v>27096</v>
      </c>
      <c r="B3820">
        <v>185486</v>
      </c>
      <c r="C3820">
        <v>607480</v>
      </c>
      <c r="D3820" t="s">
        <v>25163</v>
      </c>
      <c r="E3820" t="s">
        <v>24</v>
      </c>
      <c r="F3820">
        <v>998802502</v>
      </c>
      <c r="G3820" t="s">
        <v>3144</v>
      </c>
      <c r="H3820" t="s">
        <v>3145</v>
      </c>
      <c r="I3820" t="s">
        <v>25</v>
      </c>
      <c r="J3820" t="s">
        <v>26</v>
      </c>
      <c r="K3820">
        <v>1033830</v>
      </c>
      <c r="L3820" t="s">
        <v>99</v>
      </c>
      <c r="M3820" t="s">
        <v>3146</v>
      </c>
      <c r="N3820" t="s">
        <v>3147</v>
      </c>
      <c r="O3820">
        <v>57001</v>
      </c>
      <c r="P3820" t="s">
        <v>3148</v>
      </c>
      <c r="Q3820" t="s">
        <v>3149</v>
      </c>
      <c r="R3820" t="s">
        <v>25164</v>
      </c>
      <c r="S3820" t="s">
        <v>28</v>
      </c>
      <c r="T3820" t="s">
        <v>56</v>
      </c>
      <c r="U3820" t="s">
        <v>4040</v>
      </c>
      <c r="V3820" t="s">
        <v>4041</v>
      </c>
      <c r="X3820">
        <v>302310498126</v>
      </c>
      <c r="Y3820">
        <v>302310498180</v>
      </c>
    </row>
    <row r="3821" spans="1:25" x14ac:dyDescent="0.2">
      <c r="A3821" t="s">
        <v>27096</v>
      </c>
      <c r="B3821">
        <v>185486</v>
      </c>
      <c r="C3821">
        <v>607480</v>
      </c>
      <c r="D3821" t="s">
        <v>25163</v>
      </c>
      <c r="E3821" t="s">
        <v>24</v>
      </c>
      <c r="F3821">
        <v>952659990</v>
      </c>
      <c r="G3821" t="s">
        <v>5457</v>
      </c>
      <c r="H3821" t="s">
        <v>5458</v>
      </c>
      <c r="I3821" t="s">
        <v>30</v>
      </c>
      <c r="J3821" t="s">
        <v>26</v>
      </c>
      <c r="K3821">
        <v>646520</v>
      </c>
      <c r="L3821" t="s">
        <v>99</v>
      </c>
      <c r="M3821" t="s">
        <v>5459</v>
      </c>
      <c r="N3821" t="s">
        <v>5460</v>
      </c>
      <c r="O3821">
        <v>18545</v>
      </c>
      <c r="P3821" t="s">
        <v>5461</v>
      </c>
      <c r="Q3821" t="s">
        <v>5462</v>
      </c>
      <c r="R3821" t="s">
        <v>25165</v>
      </c>
      <c r="S3821" t="s">
        <v>28</v>
      </c>
      <c r="T3821" t="s">
        <v>40</v>
      </c>
      <c r="U3821" t="s">
        <v>1086</v>
      </c>
      <c r="V3821" t="s">
        <v>25166</v>
      </c>
      <c r="X3821" t="s">
        <v>25167</v>
      </c>
      <c r="Y3821" t="s">
        <v>25168</v>
      </c>
    </row>
    <row r="3822" spans="1:25" x14ac:dyDescent="0.2">
      <c r="A3822" t="s">
        <v>27096</v>
      </c>
      <c r="B3822">
        <v>185486</v>
      </c>
      <c r="C3822">
        <v>607480</v>
      </c>
      <c r="D3822" t="s">
        <v>25163</v>
      </c>
      <c r="E3822" t="s">
        <v>24</v>
      </c>
      <c r="F3822">
        <v>993162049</v>
      </c>
      <c r="G3822" t="s">
        <v>7206</v>
      </c>
      <c r="H3822" t="s">
        <v>7207</v>
      </c>
      <c r="I3822" t="s">
        <v>30</v>
      </c>
      <c r="J3822" t="s">
        <v>26</v>
      </c>
      <c r="K3822">
        <v>374200</v>
      </c>
      <c r="L3822" t="s">
        <v>210</v>
      </c>
      <c r="M3822" t="s">
        <v>5138</v>
      </c>
      <c r="N3822" t="s">
        <v>219</v>
      </c>
      <c r="O3822">
        <v>189</v>
      </c>
      <c r="P3822" t="s">
        <v>7208</v>
      </c>
      <c r="Q3822" t="s">
        <v>7209</v>
      </c>
      <c r="R3822" t="s">
        <v>25169</v>
      </c>
      <c r="S3822" t="s">
        <v>28</v>
      </c>
      <c r="T3822" t="s">
        <v>56</v>
      </c>
      <c r="U3822" t="s">
        <v>7210</v>
      </c>
      <c r="V3822" t="s">
        <v>8668</v>
      </c>
      <c r="X3822" t="s">
        <v>25170</v>
      </c>
      <c r="Y3822" t="s">
        <v>8173</v>
      </c>
    </row>
    <row r="3823" spans="1:25" x14ac:dyDescent="0.2">
      <c r="A3823" t="s">
        <v>27096</v>
      </c>
      <c r="B3823">
        <v>185486</v>
      </c>
      <c r="C3823">
        <v>607480</v>
      </c>
      <c r="D3823" t="s">
        <v>25163</v>
      </c>
      <c r="E3823" t="s">
        <v>24</v>
      </c>
      <c r="F3823">
        <v>954748303</v>
      </c>
      <c r="G3823" t="s">
        <v>25171</v>
      </c>
      <c r="H3823" t="s">
        <v>25172</v>
      </c>
      <c r="I3823" t="s">
        <v>30</v>
      </c>
      <c r="J3823" t="s">
        <v>26</v>
      </c>
      <c r="K3823">
        <v>453480</v>
      </c>
      <c r="L3823" t="s">
        <v>138</v>
      </c>
      <c r="M3823" t="s">
        <v>25173</v>
      </c>
      <c r="N3823" t="s">
        <v>25174</v>
      </c>
      <c r="O3823" t="s">
        <v>25175</v>
      </c>
      <c r="R3823" t="s">
        <v>25176</v>
      </c>
      <c r="S3823" t="s">
        <v>28</v>
      </c>
      <c r="T3823" t="s">
        <v>56</v>
      </c>
      <c r="U3823" t="s">
        <v>25177</v>
      </c>
      <c r="V3823" t="s">
        <v>21111</v>
      </c>
      <c r="X3823">
        <v>442080997821</v>
      </c>
      <c r="Y3823">
        <v>442033970826</v>
      </c>
    </row>
    <row r="3824" spans="1:25" x14ac:dyDescent="0.2">
      <c r="A3824" t="s">
        <v>27096</v>
      </c>
      <c r="B3824">
        <v>185486</v>
      </c>
      <c r="C3824">
        <v>607480</v>
      </c>
      <c r="D3824" t="s">
        <v>25163</v>
      </c>
      <c r="E3824" t="s">
        <v>24</v>
      </c>
      <c r="F3824">
        <v>996543275</v>
      </c>
      <c r="G3824" t="s">
        <v>9893</v>
      </c>
      <c r="H3824" t="s">
        <v>9894</v>
      </c>
      <c r="I3824" t="s">
        <v>30</v>
      </c>
      <c r="J3824" t="s">
        <v>26</v>
      </c>
      <c r="K3824">
        <v>410500</v>
      </c>
      <c r="L3824" t="s">
        <v>27</v>
      </c>
      <c r="M3824" t="s">
        <v>9895</v>
      </c>
      <c r="N3824" t="s">
        <v>3607</v>
      </c>
      <c r="O3824">
        <v>40549</v>
      </c>
      <c r="Q3824" t="s">
        <v>9896</v>
      </c>
      <c r="R3824" t="s">
        <v>25178</v>
      </c>
      <c r="S3824" t="s">
        <v>28</v>
      </c>
      <c r="T3824" t="s">
        <v>47</v>
      </c>
      <c r="U3824" t="s">
        <v>25179</v>
      </c>
      <c r="V3824" t="s">
        <v>7278</v>
      </c>
      <c r="X3824">
        <v>49891588344054</v>
      </c>
    </row>
    <row r="3825" spans="1:25" x14ac:dyDescent="0.2">
      <c r="A3825" t="s">
        <v>27096</v>
      </c>
      <c r="B3825">
        <v>185486</v>
      </c>
      <c r="C3825">
        <v>607480</v>
      </c>
      <c r="D3825" t="s">
        <v>25163</v>
      </c>
      <c r="E3825" t="s">
        <v>24</v>
      </c>
      <c r="F3825">
        <v>999867756</v>
      </c>
      <c r="G3825" t="s">
        <v>15770</v>
      </c>
      <c r="H3825" t="s">
        <v>15771</v>
      </c>
      <c r="I3825" t="s">
        <v>34</v>
      </c>
      <c r="J3825" t="s">
        <v>26</v>
      </c>
      <c r="K3825">
        <v>99938.880000000005</v>
      </c>
      <c r="L3825" t="s">
        <v>138</v>
      </c>
      <c r="M3825" t="s">
        <v>15772</v>
      </c>
      <c r="N3825" t="s">
        <v>320</v>
      </c>
      <c r="O3825" t="s">
        <v>15773</v>
      </c>
      <c r="P3825" t="s">
        <v>15774</v>
      </c>
      <c r="Q3825" t="s">
        <v>15775</v>
      </c>
      <c r="R3825" t="s">
        <v>25180</v>
      </c>
      <c r="S3825" t="s">
        <v>28</v>
      </c>
      <c r="T3825" t="s">
        <v>65</v>
      </c>
      <c r="U3825" t="s">
        <v>12159</v>
      </c>
      <c r="V3825" t="s">
        <v>4684</v>
      </c>
      <c r="X3825" t="s">
        <v>25181</v>
      </c>
    </row>
    <row r="3826" spans="1:25" x14ac:dyDescent="0.2">
      <c r="A3826" t="s">
        <v>27096</v>
      </c>
      <c r="B3826">
        <v>185486</v>
      </c>
      <c r="C3826">
        <v>607480</v>
      </c>
      <c r="D3826" t="s">
        <v>25163</v>
      </c>
      <c r="E3826" t="s">
        <v>24</v>
      </c>
      <c r="F3826">
        <v>999672786</v>
      </c>
      <c r="G3826" t="s">
        <v>17139</v>
      </c>
      <c r="H3826" t="s">
        <v>17140</v>
      </c>
      <c r="I3826" t="s">
        <v>30</v>
      </c>
      <c r="J3826" t="s">
        <v>26</v>
      </c>
      <c r="K3826">
        <v>404000</v>
      </c>
      <c r="L3826" t="s">
        <v>192</v>
      </c>
      <c r="M3826" t="s">
        <v>17141</v>
      </c>
      <c r="N3826" t="s">
        <v>2566</v>
      </c>
      <c r="O3826">
        <v>7000</v>
      </c>
      <c r="R3826" t="s">
        <v>25182</v>
      </c>
      <c r="S3826" t="s">
        <v>28</v>
      </c>
      <c r="T3826" t="s">
        <v>65</v>
      </c>
      <c r="U3826" t="s">
        <v>6588</v>
      </c>
      <c r="V3826" t="s">
        <v>17142</v>
      </c>
      <c r="X3826">
        <v>3265394380</v>
      </c>
    </row>
    <row r="3827" spans="1:25" x14ac:dyDescent="0.2">
      <c r="A3827" t="s">
        <v>27096</v>
      </c>
      <c r="B3827">
        <v>185486</v>
      </c>
      <c r="C3827">
        <v>607480</v>
      </c>
      <c r="D3827" t="s">
        <v>25163</v>
      </c>
      <c r="E3827" t="s">
        <v>24</v>
      </c>
      <c r="F3827">
        <v>999524473</v>
      </c>
      <c r="G3827" t="s">
        <v>22348</v>
      </c>
      <c r="H3827" t="s">
        <v>22349</v>
      </c>
      <c r="I3827" t="s">
        <v>325</v>
      </c>
      <c r="J3827" t="s">
        <v>26</v>
      </c>
      <c r="K3827">
        <v>245540</v>
      </c>
      <c r="L3827" t="s">
        <v>138</v>
      </c>
      <c r="M3827" t="s">
        <v>22350</v>
      </c>
      <c r="N3827" t="s">
        <v>320</v>
      </c>
      <c r="O3827" t="s">
        <v>13747</v>
      </c>
      <c r="P3827" t="s">
        <v>22351</v>
      </c>
      <c r="Q3827" t="s">
        <v>22352</v>
      </c>
      <c r="R3827" t="s">
        <v>25183</v>
      </c>
      <c r="S3827" t="s">
        <v>28</v>
      </c>
      <c r="T3827" t="s">
        <v>40</v>
      </c>
      <c r="U3827" t="s">
        <v>7985</v>
      </c>
      <c r="V3827" t="s">
        <v>7867</v>
      </c>
      <c r="X3827" t="s">
        <v>25184</v>
      </c>
    </row>
    <row r="3828" spans="1:25" x14ac:dyDescent="0.2">
      <c r="A3828" t="s">
        <v>27096</v>
      </c>
      <c r="B3828">
        <v>185486</v>
      </c>
      <c r="C3828">
        <v>607480</v>
      </c>
      <c r="D3828" t="s">
        <v>25163</v>
      </c>
      <c r="E3828" t="s">
        <v>24</v>
      </c>
      <c r="F3828">
        <v>952203702</v>
      </c>
      <c r="G3828" t="s">
        <v>25185</v>
      </c>
      <c r="H3828" t="s">
        <v>16184</v>
      </c>
      <c r="I3828" t="s">
        <v>30</v>
      </c>
      <c r="J3828" t="s">
        <v>26</v>
      </c>
      <c r="K3828">
        <v>294596.40000000002</v>
      </c>
      <c r="L3828" t="s">
        <v>138</v>
      </c>
      <c r="M3828" t="s">
        <v>25186</v>
      </c>
      <c r="N3828" t="s">
        <v>25187</v>
      </c>
      <c r="O3828" t="s">
        <v>25188</v>
      </c>
      <c r="P3828" t="s">
        <v>25189</v>
      </c>
      <c r="R3828" t="s">
        <v>25190</v>
      </c>
      <c r="S3828" t="s">
        <v>28</v>
      </c>
      <c r="T3828" t="s">
        <v>262</v>
      </c>
      <c r="U3828" t="s">
        <v>431</v>
      </c>
      <c r="V3828" t="s">
        <v>25191</v>
      </c>
      <c r="X3828" t="s">
        <v>25192</v>
      </c>
    </row>
    <row r="3829" spans="1:25" x14ac:dyDescent="0.2">
      <c r="A3829" t="s">
        <v>27096</v>
      </c>
      <c r="B3829">
        <v>185486</v>
      </c>
      <c r="C3829">
        <v>607480</v>
      </c>
      <c r="D3829" t="s">
        <v>25163</v>
      </c>
      <c r="E3829" t="s">
        <v>24</v>
      </c>
      <c r="F3829">
        <v>999986678</v>
      </c>
      <c r="G3829" t="s">
        <v>3759</v>
      </c>
      <c r="H3829" t="s">
        <v>3760</v>
      </c>
      <c r="I3829" t="s">
        <v>34</v>
      </c>
      <c r="J3829" t="s">
        <v>26</v>
      </c>
      <c r="K3829">
        <v>459200</v>
      </c>
      <c r="L3829" t="s">
        <v>27</v>
      </c>
      <c r="M3829" t="s">
        <v>3761</v>
      </c>
      <c r="N3829" t="s">
        <v>550</v>
      </c>
      <c r="O3829">
        <v>10623</v>
      </c>
      <c r="P3829" t="s">
        <v>3762</v>
      </c>
      <c r="Q3829" t="s">
        <v>3763</v>
      </c>
      <c r="R3829" t="s">
        <v>25193</v>
      </c>
      <c r="S3829" t="s">
        <v>28</v>
      </c>
      <c r="T3829" t="s">
        <v>56</v>
      </c>
      <c r="U3829" t="s">
        <v>1009</v>
      </c>
      <c r="V3829" t="s">
        <v>5496</v>
      </c>
      <c r="X3829" t="s">
        <v>5497</v>
      </c>
      <c r="Y3829" t="s">
        <v>5464</v>
      </c>
    </row>
    <row r="3830" spans="1:25" x14ac:dyDescent="0.2">
      <c r="A3830" t="s">
        <v>27096</v>
      </c>
      <c r="B3830">
        <v>185486</v>
      </c>
      <c r="C3830">
        <v>607480</v>
      </c>
      <c r="D3830" t="s">
        <v>25163</v>
      </c>
      <c r="E3830" t="s">
        <v>24</v>
      </c>
      <c r="F3830">
        <v>999849326</v>
      </c>
      <c r="G3830" t="s">
        <v>3110</v>
      </c>
      <c r="H3830" t="s">
        <v>3111</v>
      </c>
      <c r="I3830" t="s">
        <v>34</v>
      </c>
      <c r="J3830" t="s">
        <v>26</v>
      </c>
      <c r="K3830">
        <v>420440</v>
      </c>
      <c r="L3830" t="s">
        <v>82</v>
      </c>
      <c r="M3830" t="s">
        <v>3112</v>
      </c>
      <c r="N3830" t="s">
        <v>130</v>
      </c>
      <c r="O3830">
        <v>91120</v>
      </c>
      <c r="P3830" t="s">
        <v>3113</v>
      </c>
      <c r="Q3830" t="s">
        <v>3114</v>
      </c>
      <c r="R3830" t="s">
        <v>25194</v>
      </c>
      <c r="S3830" t="s">
        <v>28</v>
      </c>
      <c r="T3830" t="s">
        <v>47</v>
      </c>
      <c r="U3830" t="s">
        <v>1198</v>
      </c>
      <c r="V3830" t="s">
        <v>23497</v>
      </c>
      <c r="X3830" t="s">
        <v>23498</v>
      </c>
    </row>
    <row r="3831" spans="1:25" x14ac:dyDescent="0.2">
      <c r="A3831" t="s">
        <v>27096</v>
      </c>
      <c r="B3831">
        <v>185486</v>
      </c>
      <c r="C3831">
        <v>607480</v>
      </c>
      <c r="D3831" t="s">
        <v>25163</v>
      </c>
      <c r="E3831" t="s">
        <v>24</v>
      </c>
      <c r="F3831">
        <v>997513178</v>
      </c>
      <c r="G3831" t="s">
        <v>806</v>
      </c>
      <c r="H3831" t="s">
        <v>807</v>
      </c>
      <c r="I3831" t="s">
        <v>325</v>
      </c>
      <c r="J3831" t="s">
        <v>26</v>
      </c>
      <c r="K3831">
        <v>291835.2</v>
      </c>
      <c r="L3831" t="s">
        <v>357</v>
      </c>
      <c r="M3831" t="s">
        <v>808</v>
      </c>
      <c r="N3831" t="s">
        <v>575</v>
      </c>
      <c r="O3831">
        <v>28011</v>
      </c>
      <c r="P3831" t="s">
        <v>809</v>
      </c>
      <c r="Q3831" t="s">
        <v>810</v>
      </c>
      <c r="R3831" t="s">
        <v>25195</v>
      </c>
      <c r="S3831" t="s">
        <v>28</v>
      </c>
      <c r="T3831" t="s">
        <v>56</v>
      </c>
      <c r="U3831" t="s">
        <v>86</v>
      </c>
      <c r="V3831" t="s">
        <v>25196</v>
      </c>
      <c r="X3831" t="s">
        <v>25197</v>
      </c>
      <c r="Y3831" t="s">
        <v>25198</v>
      </c>
    </row>
    <row r="3832" spans="1:25" x14ac:dyDescent="0.2">
      <c r="A3832" t="s">
        <v>27096</v>
      </c>
      <c r="B3832">
        <v>185486</v>
      </c>
      <c r="C3832">
        <v>607480</v>
      </c>
      <c r="D3832" t="s">
        <v>25163</v>
      </c>
      <c r="E3832" t="s">
        <v>24</v>
      </c>
      <c r="F3832">
        <v>999483539</v>
      </c>
      <c r="G3832" t="s">
        <v>10376</v>
      </c>
      <c r="H3832" t="s">
        <v>10377</v>
      </c>
      <c r="I3832" t="s">
        <v>25</v>
      </c>
      <c r="J3832" t="s">
        <v>26</v>
      </c>
      <c r="K3832">
        <v>216594</v>
      </c>
      <c r="L3832" t="s">
        <v>109</v>
      </c>
      <c r="M3832" t="s">
        <v>10378</v>
      </c>
      <c r="N3832" t="s">
        <v>741</v>
      </c>
      <c r="O3832">
        <v>186</v>
      </c>
      <c r="P3832" t="s">
        <v>10379</v>
      </c>
      <c r="Q3832" t="s">
        <v>10380</v>
      </c>
      <c r="R3832" t="s">
        <v>25199</v>
      </c>
      <c r="S3832" t="s">
        <v>28</v>
      </c>
      <c r="T3832" t="s">
        <v>262</v>
      </c>
      <c r="U3832" t="s">
        <v>25200</v>
      </c>
      <c r="V3832" t="s">
        <v>11953</v>
      </c>
      <c r="X3832" t="s">
        <v>25201</v>
      </c>
    </row>
    <row r="3833" spans="1:25" x14ac:dyDescent="0.2">
      <c r="A3833" t="s">
        <v>27096</v>
      </c>
      <c r="B3833">
        <v>185486</v>
      </c>
      <c r="C3833">
        <v>607480</v>
      </c>
      <c r="D3833" t="s">
        <v>25163</v>
      </c>
      <c r="E3833" t="s">
        <v>24</v>
      </c>
      <c r="F3833">
        <v>997586704</v>
      </c>
      <c r="G3833" t="s">
        <v>25202</v>
      </c>
      <c r="H3833" t="s">
        <v>7196</v>
      </c>
      <c r="I3833" t="s">
        <v>30</v>
      </c>
      <c r="J3833" t="s">
        <v>26</v>
      </c>
      <c r="K3833">
        <v>204525</v>
      </c>
      <c r="L3833" t="s">
        <v>857</v>
      </c>
      <c r="M3833" t="s">
        <v>25203</v>
      </c>
      <c r="N3833" t="s">
        <v>25204</v>
      </c>
      <c r="O3833" t="s">
        <v>25205</v>
      </c>
      <c r="P3833" t="s">
        <v>25206</v>
      </c>
      <c r="Q3833" t="s">
        <v>25207</v>
      </c>
      <c r="R3833" t="s">
        <v>25208</v>
      </c>
      <c r="S3833" t="s">
        <v>28</v>
      </c>
      <c r="T3833" t="s">
        <v>40</v>
      </c>
      <c r="U3833" t="s">
        <v>12977</v>
      </c>
      <c r="V3833" t="s">
        <v>25209</v>
      </c>
      <c r="X3833">
        <v>351913265092</v>
      </c>
    </row>
    <row r="3834" spans="1:25" x14ac:dyDescent="0.2">
      <c r="A3834" t="s">
        <v>27096</v>
      </c>
      <c r="B3834">
        <v>185486</v>
      </c>
      <c r="C3834">
        <v>607480</v>
      </c>
      <c r="D3834" t="s">
        <v>25163</v>
      </c>
      <c r="E3834" t="s">
        <v>57</v>
      </c>
      <c r="F3834">
        <v>999960488</v>
      </c>
      <c r="G3834" t="s">
        <v>216</v>
      </c>
      <c r="H3834" t="s">
        <v>217</v>
      </c>
      <c r="I3834" t="s">
        <v>30</v>
      </c>
      <c r="J3834" t="s">
        <v>26</v>
      </c>
      <c r="K3834">
        <v>1159295</v>
      </c>
      <c r="L3834" t="s">
        <v>210</v>
      </c>
      <c r="M3834" t="s">
        <v>218</v>
      </c>
      <c r="N3834" t="s">
        <v>219</v>
      </c>
      <c r="O3834">
        <v>144</v>
      </c>
      <c r="P3834" t="s">
        <v>220</v>
      </c>
      <c r="Q3834" t="s">
        <v>221</v>
      </c>
      <c r="R3834" t="s">
        <v>25210</v>
      </c>
      <c r="S3834" t="s">
        <v>28</v>
      </c>
      <c r="T3834" t="s">
        <v>56</v>
      </c>
      <c r="U3834" t="s">
        <v>25211</v>
      </c>
      <c r="V3834" t="s">
        <v>19521</v>
      </c>
      <c r="X3834" t="s">
        <v>25212</v>
      </c>
    </row>
    <row r="3835" spans="1:25" x14ac:dyDescent="0.2">
      <c r="A3835" t="s">
        <v>27096</v>
      </c>
      <c r="B3835">
        <v>185486</v>
      </c>
      <c r="C3835">
        <v>607480</v>
      </c>
      <c r="D3835" t="s">
        <v>25163</v>
      </c>
      <c r="E3835" t="s">
        <v>24</v>
      </c>
      <c r="F3835">
        <v>999847677</v>
      </c>
      <c r="G3835" t="s">
        <v>3539</v>
      </c>
      <c r="H3835" t="s">
        <v>3540</v>
      </c>
      <c r="I3835" t="s">
        <v>34</v>
      </c>
      <c r="J3835" t="s">
        <v>26</v>
      </c>
      <c r="K3835">
        <v>705200</v>
      </c>
      <c r="L3835" t="s">
        <v>138</v>
      </c>
      <c r="M3835" t="s">
        <v>3541</v>
      </c>
      <c r="N3835" t="s">
        <v>320</v>
      </c>
      <c r="O3835" t="s">
        <v>3542</v>
      </c>
      <c r="P3835" t="s">
        <v>3543</v>
      </c>
      <c r="Q3835" t="s">
        <v>3544</v>
      </c>
      <c r="R3835" t="s">
        <v>25213</v>
      </c>
      <c r="S3835" t="s">
        <v>28</v>
      </c>
      <c r="T3835" t="s">
        <v>40</v>
      </c>
      <c r="U3835" t="s">
        <v>8399</v>
      </c>
      <c r="V3835" t="s">
        <v>8401</v>
      </c>
      <c r="X3835" t="s">
        <v>8451</v>
      </c>
    </row>
    <row r="3836" spans="1:25" x14ac:dyDescent="0.2">
      <c r="A3836" t="s">
        <v>27096</v>
      </c>
      <c r="B3836">
        <v>185486</v>
      </c>
      <c r="C3836">
        <v>607480</v>
      </c>
      <c r="D3836" t="s">
        <v>25163</v>
      </c>
      <c r="E3836" t="s">
        <v>24</v>
      </c>
      <c r="F3836">
        <v>999974844</v>
      </c>
      <c r="G3836" t="s">
        <v>2254</v>
      </c>
      <c r="H3836" t="s">
        <v>2255</v>
      </c>
      <c r="I3836" t="s">
        <v>34</v>
      </c>
      <c r="J3836" t="s">
        <v>26</v>
      </c>
      <c r="K3836">
        <v>435809</v>
      </c>
      <c r="L3836" t="s">
        <v>357</v>
      </c>
      <c r="M3836" t="s">
        <v>2256</v>
      </c>
      <c r="N3836" t="s">
        <v>575</v>
      </c>
      <c r="O3836">
        <v>28040</v>
      </c>
      <c r="P3836" t="s">
        <v>2257</v>
      </c>
      <c r="Q3836" t="s">
        <v>2258</v>
      </c>
      <c r="R3836" t="s">
        <v>25214</v>
      </c>
      <c r="S3836" t="s">
        <v>28</v>
      </c>
      <c r="T3836" t="s">
        <v>262</v>
      </c>
      <c r="U3836" t="s">
        <v>431</v>
      </c>
      <c r="V3836" t="s">
        <v>5478</v>
      </c>
      <c r="X3836">
        <v>34913366048</v>
      </c>
      <c r="Y3836">
        <v>34913365974</v>
      </c>
    </row>
    <row r="3837" spans="1:25" x14ac:dyDescent="0.2">
      <c r="A3837" t="s">
        <v>27096</v>
      </c>
      <c r="B3837">
        <v>185486</v>
      </c>
      <c r="C3837">
        <v>607480</v>
      </c>
      <c r="D3837" t="s">
        <v>25163</v>
      </c>
      <c r="E3837" t="s">
        <v>24</v>
      </c>
      <c r="F3837">
        <v>971136162</v>
      </c>
      <c r="G3837" t="s">
        <v>3957</v>
      </c>
      <c r="H3837" t="s">
        <v>3958</v>
      </c>
      <c r="I3837" t="s">
        <v>30</v>
      </c>
      <c r="J3837" t="s">
        <v>26</v>
      </c>
      <c r="K3837">
        <v>468302.12</v>
      </c>
      <c r="L3837" t="s">
        <v>150</v>
      </c>
      <c r="M3837" t="s">
        <v>3959</v>
      </c>
      <c r="N3837" t="s">
        <v>152</v>
      </c>
      <c r="O3837" t="s">
        <v>3960</v>
      </c>
      <c r="P3837" t="s">
        <v>3961</v>
      </c>
      <c r="Q3837" t="s">
        <v>3962</v>
      </c>
      <c r="R3837" t="s">
        <v>25215</v>
      </c>
      <c r="S3837" t="s">
        <v>28</v>
      </c>
      <c r="T3837" t="s">
        <v>40</v>
      </c>
      <c r="U3837" t="s">
        <v>2756</v>
      </c>
      <c r="V3837" t="s">
        <v>15189</v>
      </c>
      <c r="X3837" t="s">
        <v>14336</v>
      </c>
    </row>
    <row r="3838" spans="1:25" x14ac:dyDescent="0.2">
      <c r="A3838" t="s">
        <v>27096</v>
      </c>
      <c r="B3838">
        <v>102502</v>
      </c>
      <c r="C3838">
        <v>285024</v>
      </c>
      <c r="D3838" t="s">
        <v>14805</v>
      </c>
      <c r="E3838" t="s">
        <v>24</v>
      </c>
      <c r="F3838">
        <v>999541545</v>
      </c>
      <c r="G3838" t="s">
        <v>3196</v>
      </c>
      <c r="H3838" t="s">
        <v>3197</v>
      </c>
      <c r="I3838" t="s">
        <v>30</v>
      </c>
      <c r="J3838" t="s">
        <v>472</v>
      </c>
      <c r="K3838">
        <v>133885.22</v>
      </c>
      <c r="L3838" t="s">
        <v>357</v>
      </c>
      <c r="M3838" t="s">
        <v>3198</v>
      </c>
      <c r="N3838" t="s">
        <v>575</v>
      </c>
      <c r="O3838">
        <v>28040</v>
      </c>
      <c r="P3838" t="s">
        <v>3199</v>
      </c>
      <c r="Q3838" t="s">
        <v>3200</v>
      </c>
      <c r="R3838" t="s">
        <v>25216</v>
      </c>
      <c r="S3838" t="s">
        <v>28</v>
      </c>
      <c r="T3838" t="s">
        <v>40</v>
      </c>
      <c r="U3838" t="s">
        <v>1578</v>
      </c>
      <c r="V3838" t="s">
        <v>25217</v>
      </c>
      <c r="X3838" t="s">
        <v>25218</v>
      </c>
    </row>
    <row r="3839" spans="1:25" x14ac:dyDescent="0.2">
      <c r="A3839" t="s">
        <v>27096</v>
      </c>
      <c r="B3839">
        <v>102502</v>
      </c>
      <c r="C3839">
        <v>285024</v>
      </c>
      <c r="D3839" t="s">
        <v>14805</v>
      </c>
      <c r="E3839" t="s">
        <v>24</v>
      </c>
      <c r="F3839">
        <v>998802502</v>
      </c>
      <c r="G3839" t="s">
        <v>3144</v>
      </c>
      <c r="H3839" t="s">
        <v>3145</v>
      </c>
      <c r="I3839" t="s">
        <v>25</v>
      </c>
      <c r="J3839" t="s">
        <v>26</v>
      </c>
      <c r="K3839">
        <v>509372.62</v>
      </c>
      <c r="L3839" t="s">
        <v>99</v>
      </c>
      <c r="M3839" t="s">
        <v>3146</v>
      </c>
      <c r="N3839" t="s">
        <v>3147</v>
      </c>
      <c r="O3839">
        <v>57001</v>
      </c>
      <c r="P3839" t="s">
        <v>3148</v>
      </c>
      <c r="Q3839" t="s">
        <v>3149</v>
      </c>
      <c r="R3839" t="s">
        <v>25219</v>
      </c>
      <c r="S3839" t="s">
        <v>28</v>
      </c>
      <c r="T3839" t="s">
        <v>65</v>
      </c>
      <c r="U3839" t="s">
        <v>3150</v>
      </c>
      <c r="V3839" t="s">
        <v>3151</v>
      </c>
      <c r="X3839">
        <v>302310498210</v>
      </c>
      <c r="Y3839">
        <v>302310498110</v>
      </c>
    </row>
    <row r="3840" spans="1:25" x14ac:dyDescent="0.2">
      <c r="A3840" t="s">
        <v>27096</v>
      </c>
      <c r="B3840">
        <v>102502</v>
      </c>
      <c r="C3840">
        <v>285024</v>
      </c>
      <c r="D3840" t="s">
        <v>14805</v>
      </c>
      <c r="E3840" t="s">
        <v>24</v>
      </c>
      <c r="F3840">
        <v>952659990</v>
      </c>
      <c r="G3840" t="s">
        <v>5457</v>
      </c>
      <c r="H3840" t="s">
        <v>5458</v>
      </c>
      <c r="I3840" t="s">
        <v>30</v>
      </c>
      <c r="J3840" t="s">
        <v>26</v>
      </c>
      <c r="K3840">
        <v>243400</v>
      </c>
      <c r="L3840" t="s">
        <v>99</v>
      </c>
      <c r="M3840" t="s">
        <v>5459</v>
      </c>
      <c r="N3840" t="s">
        <v>5460</v>
      </c>
      <c r="O3840">
        <v>18545</v>
      </c>
      <c r="P3840" t="s">
        <v>5461</v>
      </c>
      <c r="Q3840" t="s">
        <v>5462</v>
      </c>
      <c r="R3840" t="s">
        <v>25220</v>
      </c>
      <c r="S3840" t="s">
        <v>28</v>
      </c>
      <c r="T3840" t="s">
        <v>65</v>
      </c>
      <c r="U3840" t="s">
        <v>420</v>
      </c>
      <c r="V3840" t="s">
        <v>25221</v>
      </c>
      <c r="X3840">
        <v>302106412065</v>
      </c>
    </row>
    <row r="3841" spans="1:25" x14ac:dyDescent="0.2">
      <c r="A3841" t="s">
        <v>27096</v>
      </c>
      <c r="B3841">
        <v>102502</v>
      </c>
      <c r="C3841">
        <v>285024</v>
      </c>
      <c r="D3841" t="s">
        <v>14805</v>
      </c>
      <c r="E3841" t="s">
        <v>24</v>
      </c>
      <c r="F3841">
        <v>993162049</v>
      </c>
      <c r="G3841" t="s">
        <v>7206</v>
      </c>
      <c r="H3841" t="s">
        <v>7207</v>
      </c>
      <c r="I3841" t="s">
        <v>30</v>
      </c>
      <c r="J3841" t="s">
        <v>26</v>
      </c>
      <c r="K3841">
        <v>267280.40000000002</v>
      </c>
      <c r="L3841" t="s">
        <v>210</v>
      </c>
      <c r="M3841" t="s">
        <v>5138</v>
      </c>
      <c r="N3841" t="s">
        <v>219</v>
      </c>
      <c r="O3841">
        <v>189</v>
      </c>
      <c r="P3841" t="s">
        <v>7208</v>
      </c>
      <c r="Q3841" t="s">
        <v>7209</v>
      </c>
      <c r="R3841" t="s">
        <v>25222</v>
      </c>
      <c r="S3841" t="s">
        <v>28</v>
      </c>
      <c r="T3841" t="s">
        <v>47</v>
      </c>
      <c r="U3841" t="s">
        <v>7210</v>
      </c>
      <c r="V3841" t="s">
        <v>20136</v>
      </c>
      <c r="X3841" t="s">
        <v>7211</v>
      </c>
    </row>
    <row r="3842" spans="1:25" x14ac:dyDescent="0.2">
      <c r="A3842" t="s">
        <v>27096</v>
      </c>
      <c r="B3842">
        <v>102502</v>
      </c>
      <c r="C3842">
        <v>285024</v>
      </c>
      <c r="D3842" t="s">
        <v>14805</v>
      </c>
      <c r="E3842" t="s">
        <v>24</v>
      </c>
      <c r="F3842">
        <v>999902094</v>
      </c>
      <c r="G3842" t="s">
        <v>2014</v>
      </c>
      <c r="H3842" t="s">
        <v>2015</v>
      </c>
      <c r="I3842" t="s">
        <v>34</v>
      </c>
      <c r="J3842" t="s">
        <v>26</v>
      </c>
      <c r="K3842">
        <v>214259.20000000001</v>
      </c>
      <c r="L3842" t="s">
        <v>192</v>
      </c>
      <c r="M3842" t="s">
        <v>2016</v>
      </c>
      <c r="N3842" t="s">
        <v>214</v>
      </c>
      <c r="O3842">
        <v>1050</v>
      </c>
      <c r="P3842" t="s">
        <v>2017</v>
      </c>
      <c r="Q3842" t="s">
        <v>2018</v>
      </c>
      <c r="R3842" t="s">
        <v>25223</v>
      </c>
      <c r="S3842" t="s">
        <v>28</v>
      </c>
      <c r="T3842" t="s">
        <v>47</v>
      </c>
      <c r="U3842" t="s">
        <v>21828</v>
      </c>
      <c r="V3842" t="s">
        <v>21829</v>
      </c>
      <c r="X3842">
        <v>3226148041</v>
      </c>
      <c r="Y3842">
        <v>3226148010</v>
      </c>
    </row>
    <row r="3843" spans="1:25" x14ac:dyDescent="0.2">
      <c r="A3843" t="s">
        <v>27096</v>
      </c>
      <c r="B3843">
        <v>102502</v>
      </c>
      <c r="C3843">
        <v>285024</v>
      </c>
      <c r="D3843" t="s">
        <v>14805</v>
      </c>
      <c r="E3843" t="s">
        <v>24</v>
      </c>
      <c r="F3843">
        <v>961448384</v>
      </c>
      <c r="G3843" t="s">
        <v>25224</v>
      </c>
      <c r="H3843" t="s">
        <v>25225</v>
      </c>
      <c r="I3843" t="s">
        <v>30</v>
      </c>
      <c r="J3843" t="s">
        <v>26</v>
      </c>
      <c r="K3843">
        <v>188172</v>
      </c>
      <c r="L3843" t="s">
        <v>210</v>
      </c>
      <c r="M3843" t="s">
        <v>5979</v>
      </c>
      <c r="N3843" t="s">
        <v>219</v>
      </c>
      <c r="O3843">
        <v>137</v>
      </c>
      <c r="P3843" t="s">
        <v>25226</v>
      </c>
      <c r="Q3843" t="s">
        <v>25227</v>
      </c>
      <c r="R3843" t="s">
        <v>25228</v>
      </c>
      <c r="S3843" t="s">
        <v>28</v>
      </c>
      <c r="T3843" t="s">
        <v>65</v>
      </c>
      <c r="U3843" t="s">
        <v>4062</v>
      </c>
      <c r="V3843" t="s">
        <v>25229</v>
      </c>
      <c r="X3843">
        <v>393358279897</v>
      </c>
    </row>
    <row r="3844" spans="1:25" x14ac:dyDescent="0.2">
      <c r="A3844" t="s">
        <v>27096</v>
      </c>
      <c r="B3844">
        <v>102502</v>
      </c>
      <c r="C3844">
        <v>285024</v>
      </c>
      <c r="D3844" t="s">
        <v>14805</v>
      </c>
      <c r="E3844" t="s">
        <v>24</v>
      </c>
      <c r="F3844">
        <v>996005992</v>
      </c>
      <c r="G3844" t="s">
        <v>25230</v>
      </c>
      <c r="H3844" t="s">
        <v>25231</v>
      </c>
      <c r="I3844" t="s">
        <v>30</v>
      </c>
      <c r="J3844" t="s">
        <v>472</v>
      </c>
      <c r="L3844" t="s">
        <v>99</v>
      </c>
      <c r="M3844" t="s">
        <v>25232</v>
      </c>
      <c r="N3844" t="s">
        <v>101</v>
      </c>
      <c r="O3844">
        <v>11476</v>
      </c>
      <c r="P3844" t="s">
        <v>25233</v>
      </c>
      <c r="R3844" t="s">
        <v>25234</v>
      </c>
      <c r="S3844" t="s">
        <v>28</v>
      </c>
      <c r="T3844" t="s">
        <v>65</v>
      </c>
      <c r="U3844" t="s">
        <v>420</v>
      </c>
      <c r="V3844" t="s">
        <v>25221</v>
      </c>
      <c r="X3844">
        <v>302106412065</v>
      </c>
    </row>
    <row r="3845" spans="1:25" x14ac:dyDescent="0.2">
      <c r="A3845" t="s">
        <v>27096</v>
      </c>
      <c r="B3845">
        <v>102502</v>
      </c>
      <c r="C3845">
        <v>285024</v>
      </c>
      <c r="D3845" t="s">
        <v>14805</v>
      </c>
      <c r="E3845" t="s">
        <v>24</v>
      </c>
      <c r="F3845">
        <v>997513178</v>
      </c>
      <c r="G3845" t="s">
        <v>806</v>
      </c>
      <c r="H3845" t="s">
        <v>807</v>
      </c>
      <c r="I3845" t="s">
        <v>325</v>
      </c>
      <c r="J3845" t="s">
        <v>26</v>
      </c>
      <c r="K3845">
        <v>137200</v>
      </c>
      <c r="L3845" t="s">
        <v>357</v>
      </c>
      <c r="M3845" t="s">
        <v>808</v>
      </c>
      <c r="N3845" t="s">
        <v>575</v>
      </c>
      <c r="O3845">
        <v>28011</v>
      </c>
      <c r="P3845" t="s">
        <v>809</v>
      </c>
      <c r="Q3845" t="s">
        <v>810</v>
      </c>
      <c r="R3845" t="s">
        <v>25235</v>
      </c>
      <c r="S3845" t="s">
        <v>28</v>
      </c>
      <c r="T3845" t="s">
        <v>47</v>
      </c>
      <c r="U3845" t="s">
        <v>4984</v>
      </c>
      <c r="V3845" t="s">
        <v>25236</v>
      </c>
      <c r="X3845">
        <v>34914800684</v>
      </c>
      <c r="Y3845">
        <v>34914804433</v>
      </c>
    </row>
    <row r="3846" spans="1:25" x14ac:dyDescent="0.2">
      <c r="A3846" t="s">
        <v>27096</v>
      </c>
      <c r="B3846">
        <v>102502</v>
      </c>
      <c r="C3846">
        <v>285024</v>
      </c>
      <c r="D3846" t="s">
        <v>14805</v>
      </c>
      <c r="E3846" t="s">
        <v>24</v>
      </c>
      <c r="F3846">
        <v>983282308</v>
      </c>
      <c r="G3846" t="s">
        <v>5728</v>
      </c>
      <c r="H3846" t="s">
        <v>5729</v>
      </c>
      <c r="I3846" t="s">
        <v>30</v>
      </c>
      <c r="J3846" t="s">
        <v>26</v>
      </c>
      <c r="K3846">
        <v>277500</v>
      </c>
      <c r="L3846" t="s">
        <v>99</v>
      </c>
      <c r="M3846" t="s">
        <v>5730</v>
      </c>
      <c r="N3846" t="s">
        <v>5731</v>
      </c>
      <c r="O3846">
        <v>14564</v>
      </c>
      <c r="P3846" t="s">
        <v>5732</v>
      </c>
      <c r="Q3846" t="s">
        <v>5733</v>
      </c>
      <c r="R3846" t="s">
        <v>25237</v>
      </c>
      <c r="S3846" t="s">
        <v>28</v>
      </c>
      <c r="T3846" t="s">
        <v>40</v>
      </c>
      <c r="U3846" t="s">
        <v>5734</v>
      </c>
      <c r="V3846" t="s">
        <v>5735</v>
      </c>
      <c r="X3846">
        <v>302106266260</v>
      </c>
    </row>
    <row r="3847" spans="1:25" x14ac:dyDescent="0.2">
      <c r="A3847" t="s">
        <v>27096</v>
      </c>
      <c r="B3847">
        <v>102502</v>
      </c>
      <c r="C3847">
        <v>285024</v>
      </c>
      <c r="D3847" t="s">
        <v>14805</v>
      </c>
      <c r="E3847" t="s">
        <v>57</v>
      </c>
      <c r="F3847">
        <v>999960488</v>
      </c>
      <c r="G3847" t="s">
        <v>216</v>
      </c>
      <c r="H3847" t="s">
        <v>217</v>
      </c>
      <c r="I3847" t="s">
        <v>30</v>
      </c>
      <c r="J3847" t="s">
        <v>26</v>
      </c>
      <c r="K3847">
        <v>553852.16000000003</v>
      </c>
      <c r="L3847" t="s">
        <v>210</v>
      </c>
      <c r="M3847" t="s">
        <v>218</v>
      </c>
      <c r="N3847" t="s">
        <v>219</v>
      </c>
      <c r="O3847">
        <v>144</v>
      </c>
      <c r="P3847" t="s">
        <v>220</v>
      </c>
      <c r="Q3847" t="s">
        <v>221</v>
      </c>
      <c r="R3847" t="s">
        <v>25238</v>
      </c>
      <c r="S3847" t="s">
        <v>28</v>
      </c>
      <c r="T3847" t="s">
        <v>47</v>
      </c>
      <c r="U3847" t="s">
        <v>5980</v>
      </c>
      <c r="V3847" t="s">
        <v>18230</v>
      </c>
      <c r="X3847" t="s">
        <v>25239</v>
      </c>
      <c r="Y3847" t="s">
        <v>25240</v>
      </c>
    </row>
    <row r="3848" spans="1:25" x14ac:dyDescent="0.2">
      <c r="A3848" t="s">
        <v>27096</v>
      </c>
      <c r="B3848">
        <v>102502</v>
      </c>
      <c r="C3848">
        <v>285024</v>
      </c>
      <c r="D3848" t="s">
        <v>14805</v>
      </c>
      <c r="E3848" t="s">
        <v>24</v>
      </c>
      <c r="F3848">
        <v>999847677</v>
      </c>
      <c r="G3848" t="s">
        <v>3539</v>
      </c>
      <c r="H3848" t="s">
        <v>3540</v>
      </c>
      <c r="I3848" t="s">
        <v>34</v>
      </c>
      <c r="J3848" t="s">
        <v>26</v>
      </c>
      <c r="K3848">
        <v>464840</v>
      </c>
      <c r="L3848" t="s">
        <v>138</v>
      </c>
      <c r="M3848" t="s">
        <v>3541</v>
      </c>
      <c r="N3848" t="s">
        <v>320</v>
      </c>
      <c r="O3848" t="s">
        <v>3542</v>
      </c>
      <c r="P3848" t="s">
        <v>3543</v>
      </c>
      <c r="Q3848" t="s">
        <v>3544</v>
      </c>
      <c r="R3848" t="s">
        <v>25241</v>
      </c>
      <c r="S3848" t="s">
        <v>28</v>
      </c>
      <c r="T3848" t="s">
        <v>40</v>
      </c>
      <c r="U3848" t="s">
        <v>8399</v>
      </c>
      <c r="V3848" t="s">
        <v>8401</v>
      </c>
      <c r="X3848" t="s">
        <v>10424</v>
      </c>
      <c r="Y3848" t="s">
        <v>7132</v>
      </c>
    </row>
    <row r="3849" spans="1:25" x14ac:dyDescent="0.2">
      <c r="A3849" t="s">
        <v>27096</v>
      </c>
      <c r="B3849">
        <v>97515</v>
      </c>
      <c r="C3849">
        <v>261748</v>
      </c>
      <c r="D3849" t="s">
        <v>2605</v>
      </c>
      <c r="E3849" t="s">
        <v>24</v>
      </c>
      <c r="F3849">
        <v>983422473</v>
      </c>
      <c r="G3849" t="s">
        <v>25242</v>
      </c>
      <c r="H3849" t="s">
        <v>25243</v>
      </c>
      <c r="I3849" t="s">
        <v>325</v>
      </c>
      <c r="J3849" t="s">
        <v>26</v>
      </c>
      <c r="K3849">
        <v>627400</v>
      </c>
      <c r="L3849" t="s">
        <v>857</v>
      </c>
      <c r="M3849" t="s">
        <v>25244</v>
      </c>
      <c r="N3849" t="s">
        <v>4778</v>
      </c>
      <c r="O3849" t="s">
        <v>25245</v>
      </c>
      <c r="P3849" t="s">
        <v>25246</v>
      </c>
      <c r="R3849" t="s">
        <v>25247</v>
      </c>
      <c r="S3849" t="s">
        <v>28</v>
      </c>
      <c r="T3849" t="s">
        <v>65</v>
      </c>
      <c r="U3849" t="s">
        <v>2372</v>
      </c>
      <c r="V3849" t="s">
        <v>25248</v>
      </c>
      <c r="X3849" t="s">
        <v>25249</v>
      </c>
      <c r="Y3849" t="s">
        <v>25249</v>
      </c>
    </row>
    <row r="3850" spans="1:25" x14ac:dyDescent="0.2">
      <c r="A3850" t="s">
        <v>27096</v>
      </c>
      <c r="B3850">
        <v>97515</v>
      </c>
      <c r="C3850">
        <v>261748</v>
      </c>
      <c r="D3850" t="s">
        <v>2605</v>
      </c>
      <c r="E3850" t="s">
        <v>24</v>
      </c>
      <c r="F3850">
        <v>999541545</v>
      </c>
      <c r="G3850" t="s">
        <v>3196</v>
      </c>
      <c r="H3850" t="s">
        <v>3197</v>
      </c>
      <c r="I3850" t="s">
        <v>30</v>
      </c>
      <c r="J3850" t="s">
        <v>26</v>
      </c>
      <c r="K3850">
        <v>2349407.2799999998</v>
      </c>
      <c r="L3850" t="s">
        <v>357</v>
      </c>
      <c r="M3850" t="s">
        <v>3198</v>
      </c>
      <c r="N3850" t="s">
        <v>575</v>
      </c>
      <c r="O3850">
        <v>28040</v>
      </c>
      <c r="P3850" t="s">
        <v>3199</v>
      </c>
      <c r="Q3850" t="s">
        <v>3200</v>
      </c>
      <c r="R3850" t="s">
        <v>25250</v>
      </c>
      <c r="S3850" t="s">
        <v>28</v>
      </c>
      <c r="T3850" t="s">
        <v>47</v>
      </c>
      <c r="U3850" t="s">
        <v>1069</v>
      </c>
      <c r="V3850" t="s">
        <v>7142</v>
      </c>
      <c r="X3850" t="s">
        <v>25251</v>
      </c>
      <c r="Y3850" t="s">
        <v>25252</v>
      </c>
    </row>
    <row r="3851" spans="1:25" x14ac:dyDescent="0.2">
      <c r="A3851" t="s">
        <v>27096</v>
      </c>
      <c r="B3851">
        <v>97515</v>
      </c>
      <c r="C3851">
        <v>261748</v>
      </c>
      <c r="D3851" t="s">
        <v>2605</v>
      </c>
      <c r="E3851" t="s">
        <v>24</v>
      </c>
      <c r="F3851">
        <v>988554064</v>
      </c>
      <c r="G3851" t="s">
        <v>68</v>
      </c>
      <c r="H3851" t="s">
        <v>69</v>
      </c>
      <c r="I3851" t="s">
        <v>30</v>
      </c>
      <c r="J3851" t="s">
        <v>26</v>
      </c>
      <c r="K3851">
        <v>430500</v>
      </c>
      <c r="L3851" t="s">
        <v>70</v>
      </c>
      <c r="M3851" t="s">
        <v>71</v>
      </c>
      <c r="N3851" t="s">
        <v>72</v>
      </c>
      <c r="O3851" t="s">
        <v>73</v>
      </c>
      <c r="P3851" t="s">
        <v>74</v>
      </c>
      <c r="Q3851" t="s">
        <v>75</v>
      </c>
      <c r="R3851" t="s">
        <v>25253</v>
      </c>
      <c r="S3851" t="s">
        <v>28</v>
      </c>
      <c r="T3851" t="s">
        <v>40</v>
      </c>
      <c r="U3851" t="s">
        <v>25254</v>
      </c>
      <c r="V3851" t="s">
        <v>78</v>
      </c>
      <c r="X3851" t="s">
        <v>25255</v>
      </c>
      <c r="Y3851" t="s">
        <v>25256</v>
      </c>
    </row>
    <row r="3852" spans="1:25" x14ac:dyDescent="0.2">
      <c r="A3852" t="s">
        <v>27096</v>
      </c>
      <c r="B3852">
        <v>97515</v>
      </c>
      <c r="C3852">
        <v>261748</v>
      </c>
      <c r="D3852" t="s">
        <v>2605</v>
      </c>
      <c r="E3852" t="s">
        <v>24</v>
      </c>
      <c r="F3852">
        <v>999584419</v>
      </c>
      <c r="G3852" t="s">
        <v>11844</v>
      </c>
      <c r="H3852" t="s">
        <v>8829</v>
      </c>
      <c r="I3852" t="s">
        <v>30</v>
      </c>
      <c r="J3852" t="s">
        <v>26</v>
      </c>
      <c r="K3852">
        <v>285795</v>
      </c>
      <c r="L3852" t="s">
        <v>59</v>
      </c>
      <c r="M3852" t="s">
        <v>11845</v>
      </c>
      <c r="N3852" t="s">
        <v>11846</v>
      </c>
      <c r="O3852">
        <v>6815</v>
      </c>
      <c r="Q3852" t="s">
        <v>11847</v>
      </c>
      <c r="R3852" t="s">
        <v>25257</v>
      </c>
      <c r="S3852" t="s">
        <v>28</v>
      </c>
      <c r="T3852" t="s">
        <v>40</v>
      </c>
      <c r="U3852" t="s">
        <v>1092</v>
      </c>
      <c r="V3852" t="s">
        <v>11849</v>
      </c>
      <c r="X3852">
        <v>352710725609</v>
      </c>
      <c r="Y3852">
        <v>352710725575</v>
      </c>
    </row>
    <row r="3853" spans="1:25" x14ac:dyDescent="0.2">
      <c r="A3853" t="s">
        <v>27096</v>
      </c>
      <c r="B3853">
        <v>97515</v>
      </c>
      <c r="C3853">
        <v>261748</v>
      </c>
      <c r="D3853" t="s">
        <v>2605</v>
      </c>
      <c r="E3853" t="s">
        <v>24</v>
      </c>
      <c r="F3853">
        <v>991816077</v>
      </c>
      <c r="G3853" t="s">
        <v>4254</v>
      </c>
      <c r="H3853" t="s">
        <v>4255</v>
      </c>
      <c r="I3853" t="s">
        <v>34</v>
      </c>
      <c r="J3853" t="s">
        <v>26</v>
      </c>
      <c r="K3853">
        <v>196443.2</v>
      </c>
      <c r="L3853" t="s">
        <v>261</v>
      </c>
      <c r="M3853" t="s">
        <v>4256</v>
      </c>
      <c r="N3853" t="s">
        <v>547</v>
      </c>
      <c r="O3853">
        <v>1300</v>
      </c>
      <c r="P3853" t="s">
        <v>4257</v>
      </c>
      <c r="Q3853" t="s">
        <v>4258</v>
      </c>
      <c r="R3853" t="s">
        <v>25258</v>
      </c>
      <c r="S3853" t="s">
        <v>28</v>
      </c>
      <c r="T3853" t="s">
        <v>40</v>
      </c>
      <c r="U3853" t="s">
        <v>3845</v>
      </c>
      <c r="V3853" t="s">
        <v>4260</v>
      </c>
      <c r="X3853">
        <v>358400325387</v>
      </c>
      <c r="Y3853">
        <v>358988687401</v>
      </c>
    </row>
    <row r="3854" spans="1:25" x14ac:dyDescent="0.2">
      <c r="A3854" t="s">
        <v>27096</v>
      </c>
      <c r="B3854">
        <v>97515</v>
      </c>
      <c r="C3854">
        <v>261748</v>
      </c>
      <c r="D3854" t="s">
        <v>2605</v>
      </c>
      <c r="E3854" t="s">
        <v>24</v>
      </c>
      <c r="F3854">
        <v>999959615</v>
      </c>
      <c r="G3854" t="s">
        <v>12523</v>
      </c>
      <c r="H3854" t="s">
        <v>12524</v>
      </c>
      <c r="I3854" t="s">
        <v>30</v>
      </c>
      <c r="J3854" t="s">
        <v>26</v>
      </c>
      <c r="K3854">
        <v>343315</v>
      </c>
      <c r="L3854" t="s">
        <v>45</v>
      </c>
      <c r="M3854" t="s">
        <v>1001</v>
      </c>
      <c r="N3854" t="s">
        <v>3869</v>
      </c>
      <c r="O3854" t="s">
        <v>12525</v>
      </c>
      <c r="P3854" t="s">
        <v>12526</v>
      </c>
      <c r="Q3854" t="s">
        <v>12527</v>
      </c>
      <c r="R3854" t="s">
        <v>25259</v>
      </c>
      <c r="S3854" t="s">
        <v>28</v>
      </c>
      <c r="T3854" t="s">
        <v>40</v>
      </c>
      <c r="U3854" t="s">
        <v>748</v>
      </c>
      <c r="V3854" t="s">
        <v>25260</v>
      </c>
      <c r="X3854" t="s">
        <v>25261</v>
      </c>
      <c r="Y3854" t="s">
        <v>25262</v>
      </c>
    </row>
    <row r="3855" spans="1:25" x14ac:dyDescent="0.2">
      <c r="A3855" t="s">
        <v>27096</v>
      </c>
      <c r="B3855">
        <v>97515</v>
      </c>
      <c r="C3855">
        <v>261748</v>
      </c>
      <c r="D3855" t="s">
        <v>2605</v>
      </c>
      <c r="E3855" t="s">
        <v>24</v>
      </c>
      <c r="F3855">
        <v>997912139</v>
      </c>
      <c r="G3855" t="s">
        <v>14830</v>
      </c>
      <c r="H3855" t="s">
        <v>14831</v>
      </c>
      <c r="I3855" t="s">
        <v>30</v>
      </c>
      <c r="J3855" t="s">
        <v>26</v>
      </c>
      <c r="K3855">
        <v>467895</v>
      </c>
      <c r="L3855" t="s">
        <v>312</v>
      </c>
      <c r="M3855" t="s">
        <v>14832</v>
      </c>
      <c r="N3855" t="s">
        <v>1618</v>
      </c>
      <c r="O3855" t="s">
        <v>14833</v>
      </c>
      <c r="P3855" t="s">
        <v>14834</v>
      </c>
      <c r="Q3855" t="s">
        <v>14835</v>
      </c>
      <c r="R3855" t="s">
        <v>25263</v>
      </c>
      <c r="S3855" t="s">
        <v>28</v>
      </c>
      <c r="T3855" t="s">
        <v>40</v>
      </c>
      <c r="U3855" t="s">
        <v>943</v>
      </c>
      <c r="V3855" t="s">
        <v>18221</v>
      </c>
      <c r="X3855" t="s">
        <v>21905</v>
      </c>
      <c r="Y3855" t="s">
        <v>22318</v>
      </c>
    </row>
    <row r="3856" spans="1:25" x14ac:dyDescent="0.2">
      <c r="A3856" t="s">
        <v>27096</v>
      </c>
      <c r="B3856">
        <v>97515</v>
      </c>
      <c r="C3856">
        <v>261748</v>
      </c>
      <c r="D3856" t="s">
        <v>2605</v>
      </c>
      <c r="E3856" t="s">
        <v>24</v>
      </c>
      <c r="F3856">
        <v>996115505</v>
      </c>
      <c r="G3856" t="s">
        <v>11850</v>
      </c>
      <c r="H3856" t="s">
        <v>6113</v>
      </c>
      <c r="I3856" t="s">
        <v>30</v>
      </c>
      <c r="J3856" t="s">
        <v>26</v>
      </c>
      <c r="K3856">
        <v>282105</v>
      </c>
      <c r="L3856" t="s">
        <v>82</v>
      </c>
      <c r="M3856" t="s">
        <v>11851</v>
      </c>
      <c r="N3856" t="s">
        <v>9413</v>
      </c>
      <c r="O3856">
        <v>83500</v>
      </c>
      <c r="P3856" t="s">
        <v>11852</v>
      </c>
      <c r="R3856" t="s">
        <v>25264</v>
      </c>
      <c r="S3856" t="s">
        <v>28</v>
      </c>
      <c r="T3856" t="s">
        <v>40</v>
      </c>
      <c r="U3856" t="s">
        <v>1833</v>
      </c>
      <c r="V3856" t="s">
        <v>11854</v>
      </c>
      <c r="X3856" t="s">
        <v>25265</v>
      </c>
      <c r="Y3856" t="s">
        <v>25266</v>
      </c>
    </row>
    <row r="3857" spans="1:25" x14ac:dyDescent="0.2">
      <c r="A3857" t="s">
        <v>27096</v>
      </c>
      <c r="B3857">
        <v>97515</v>
      </c>
      <c r="C3857">
        <v>261748</v>
      </c>
      <c r="D3857" t="s">
        <v>2605</v>
      </c>
      <c r="E3857" t="s">
        <v>24</v>
      </c>
      <c r="F3857">
        <v>997775757</v>
      </c>
      <c r="G3857" t="s">
        <v>11857</v>
      </c>
      <c r="H3857" t="s">
        <v>6330</v>
      </c>
      <c r="I3857" t="s">
        <v>30</v>
      </c>
      <c r="J3857" t="s">
        <v>26</v>
      </c>
      <c r="K3857">
        <v>472443</v>
      </c>
      <c r="L3857" t="s">
        <v>82</v>
      </c>
      <c r="M3857" t="s">
        <v>11858</v>
      </c>
      <c r="N3857" t="s">
        <v>11859</v>
      </c>
      <c r="O3857">
        <v>31672</v>
      </c>
      <c r="P3857" t="s">
        <v>11860</v>
      </c>
      <c r="R3857" t="s">
        <v>25267</v>
      </c>
      <c r="S3857" t="s">
        <v>28</v>
      </c>
      <c r="T3857" t="s">
        <v>40</v>
      </c>
      <c r="U3857" t="s">
        <v>2147</v>
      </c>
      <c r="V3857" t="s">
        <v>9422</v>
      </c>
      <c r="X3857" t="s">
        <v>25268</v>
      </c>
      <c r="Y3857" t="s">
        <v>25269</v>
      </c>
    </row>
    <row r="3858" spans="1:25" x14ac:dyDescent="0.2">
      <c r="A3858" t="s">
        <v>27096</v>
      </c>
      <c r="B3858">
        <v>97515</v>
      </c>
      <c r="C3858">
        <v>261748</v>
      </c>
      <c r="D3858" t="s">
        <v>2605</v>
      </c>
      <c r="E3858" t="s">
        <v>24</v>
      </c>
      <c r="F3858">
        <v>994783404</v>
      </c>
      <c r="G3858" t="s">
        <v>11863</v>
      </c>
      <c r="H3858" t="s">
        <v>11863</v>
      </c>
      <c r="I3858" t="s">
        <v>30</v>
      </c>
      <c r="J3858" t="s">
        <v>26</v>
      </c>
      <c r="K3858">
        <v>221600</v>
      </c>
      <c r="L3858" t="s">
        <v>357</v>
      </c>
      <c r="M3858" t="s">
        <v>11864</v>
      </c>
      <c r="N3858" t="s">
        <v>358</v>
      </c>
      <c r="O3858">
        <v>8028</v>
      </c>
      <c r="P3858" t="s">
        <v>11865</v>
      </c>
      <c r="Q3858" t="s">
        <v>11866</v>
      </c>
      <c r="R3858" t="s">
        <v>25270</v>
      </c>
      <c r="S3858" t="s">
        <v>28</v>
      </c>
      <c r="T3858" t="s">
        <v>40</v>
      </c>
      <c r="U3858" t="s">
        <v>2587</v>
      </c>
      <c r="V3858" t="s">
        <v>25271</v>
      </c>
      <c r="X3858">
        <v>34934487265</v>
      </c>
      <c r="Y3858">
        <v>34934490010</v>
      </c>
    </row>
    <row r="3859" spans="1:25" x14ac:dyDescent="0.2">
      <c r="A3859" t="s">
        <v>27096</v>
      </c>
      <c r="B3859">
        <v>97515</v>
      </c>
      <c r="C3859">
        <v>261748</v>
      </c>
      <c r="D3859" t="s">
        <v>2605</v>
      </c>
      <c r="E3859" t="s">
        <v>24</v>
      </c>
      <c r="F3859">
        <v>997709603</v>
      </c>
      <c r="G3859" t="s">
        <v>25272</v>
      </c>
      <c r="H3859" t="s">
        <v>25272</v>
      </c>
      <c r="I3859" t="s">
        <v>30</v>
      </c>
      <c r="J3859" t="s">
        <v>26</v>
      </c>
      <c r="K3859">
        <v>159120</v>
      </c>
      <c r="L3859" t="s">
        <v>59</v>
      </c>
      <c r="M3859" t="s">
        <v>25273</v>
      </c>
      <c r="N3859" t="s">
        <v>11846</v>
      </c>
      <c r="O3859">
        <v>6832</v>
      </c>
      <c r="P3859" t="s">
        <v>25274</v>
      </c>
      <c r="Q3859" t="s">
        <v>25275</v>
      </c>
      <c r="R3859" t="s">
        <v>25276</v>
      </c>
      <c r="S3859" t="s">
        <v>28</v>
      </c>
      <c r="T3859" t="s">
        <v>47</v>
      </c>
      <c r="U3859" t="s">
        <v>25277</v>
      </c>
      <c r="V3859" t="s">
        <v>5802</v>
      </c>
      <c r="X3859" t="s">
        <v>25278</v>
      </c>
      <c r="Y3859" t="s">
        <v>25279</v>
      </c>
    </row>
    <row r="3860" spans="1:25" x14ac:dyDescent="0.2">
      <c r="A3860" t="s">
        <v>27096</v>
      </c>
      <c r="B3860">
        <v>97515</v>
      </c>
      <c r="C3860">
        <v>261748</v>
      </c>
      <c r="D3860" t="s">
        <v>2605</v>
      </c>
      <c r="E3860" t="s">
        <v>24</v>
      </c>
      <c r="F3860">
        <v>987804060</v>
      </c>
      <c r="G3860" t="s">
        <v>23378</v>
      </c>
      <c r="H3860" t="s">
        <v>23379</v>
      </c>
      <c r="I3860" t="s">
        <v>30</v>
      </c>
      <c r="J3860" t="s">
        <v>26</v>
      </c>
      <c r="K3860">
        <v>701600</v>
      </c>
      <c r="L3860" t="s">
        <v>99</v>
      </c>
      <c r="M3860" t="s">
        <v>23380</v>
      </c>
      <c r="N3860" t="s">
        <v>11087</v>
      </c>
      <c r="O3860">
        <v>15233</v>
      </c>
      <c r="P3860" t="s">
        <v>23381</v>
      </c>
      <c r="Q3860" t="s">
        <v>23382</v>
      </c>
      <c r="R3860" t="s">
        <v>25280</v>
      </c>
      <c r="S3860" t="s">
        <v>28</v>
      </c>
      <c r="T3860" t="s">
        <v>40</v>
      </c>
      <c r="U3860" t="s">
        <v>1636</v>
      </c>
      <c r="V3860" t="s">
        <v>23383</v>
      </c>
      <c r="X3860">
        <v>302106840036</v>
      </c>
      <c r="Y3860">
        <v>302106840037</v>
      </c>
    </row>
    <row r="3861" spans="1:25" x14ac:dyDescent="0.2">
      <c r="A3861" t="s">
        <v>27096</v>
      </c>
      <c r="B3861">
        <v>97515</v>
      </c>
      <c r="C3861">
        <v>261748</v>
      </c>
      <c r="D3861" t="s">
        <v>2605</v>
      </c>
      <c r="E3861" t="s">
        <v>24</v>
      </c>
      <c r="F3861">
        <v>974644458</v>
      </c>
      <c r="G3861" t="s">
        <v>14836</v>
      </c>
      <c r="H3861" t="s">
        <v>14837</v>
      </c>
      <c r="I3861" t="s">
        <v>325</v>
      </c>
      <c r="J3861" t="s">
        <v>26</v>
      </c>
      <c r="K3861">
        <v>374056.67</v>
      </c>
      <c r="L3861" t="s">
        <v>357</v>
      </c>
      <c r="M3861" t="s">
        <v>14838</v>
      </c>
      <c r="N3861" t="s">
        <v>14839</v>
      </c>
      <c r="O3861">
        <v>35200</v>
      </c>
      <c r="P3861" t="s">
        <v>14840</v>
      </c>
      <c r="Q3861" t="s">
        <v>14841</v>
      </c>
      <c r="R3861" t="s">
        <v>25281</v>
      </c>
      <c r="S3861" t="s">
        <v>28</v>
      </c>
      <c r="T3861" t="s">
        <v>47</v>
      </c>
      <c r="U3861" t="s">
        <v>1526</v>
      </c>
      <c r="V3861" t="s">
        <v>23134</v>
      </c>
      <c r="X3861">
        <v>34928134414</v>
      </c>
    </row>
    <row r="3862" spans="1:25" x14ac:dyDescent="0.2">
      <c r="A3862" t="s">
        <v>27096</v>
      </c>
      <c r="B3862">
        <v>97515</v>
      </c>
      <c r="C3862">
        <v>261748</v>
      </c>
      <c r="D3862" t="s">
        <v>2605</v>
      </c>
      <c r="E3862" t="s">
        <v>24</v>
      </c>
      <c r="F3862">
        <v>999486255</v>
      </c>
      <c r="G3862" t="s">
        <v>10280</v>
      </c>
      <c r="H3862" t="s">
        <v>10281</v>
      </c>
      <c r="I3862" t="s">
        <v>25</v>
      </c>
      <c r="J3862" t="s">
        <v>472</v>
      </c>
      <c r="K3862">
        <v>495283</v>
      </c>
      <c r="L3862" t="s">
        <v>210</v>
      </c>
      <c r="M3862" t="s">
        <v>10282</v>
      </c>
      <c r="N3862" t="s">
        <v>9180</v>
      </c>
      <c r="O3862">
        <v>19126</v>
      </c>
      <c r="P3862" t="s">
        <v>10283</v>
      </c>
      <c r="R3862" t="s">
        <v>25282</v>
      </c>
      <c r="S3862" t="s">
        <v>28</v>
      </c>
      <c r="T3862" t="s">
        <v>65</v>
      </c>
      <c r="U3862" t="s">
        <v>640</v>
      </c>
      <c r="V3862" t="s">
        <v>5806</v>
      </c>
      <c r="X3862" t="s">
        <v>25283</v>
      </c>
      <c r="Y3862" t="s">
        <v>25284</v>
      </c>
    </row>
    <row r="3863" spans="1:25" x14ac:dyDescent="0.2">
      <c r="A3863" t="s">
        <v>27096</v>
      </c>
      <c r="B3863">
        <v>97515</v>
      </c>
      <c r="C3863">
        <v>261748</v>
      </c>
      <c r="D3863" t="s">
        <v>2605</v>
      </c>
      <c r="E3863" t="s">
        <v>24</v>
      </c>
      <c r="F3863">
        <v>998381522</v>
      </c>
      <c r="G3863" t="s">
        <v>11876</v>
      </c>
      <c r="H3863" t="s">
        <v>11877</v>
      </c>
      <c r="I3863" t="s">
        <v>30</v>
      </c>
      <c r="J3863" t="s">
        <v>26</v>
      </c>
      <c r="K3863">
        <v>1755059</v>
      </c>
      <c r="L3863" t="s">
        <v>82</v>
      </c>
      <c r="M3863" t="s">
        <v>11878</v>
      </c>
      <c r="N3863" t="s">
        <v>501</v>
      </c>
      <c r="O3863">
        <v>75015</v>
      </c>
      <c r="P3863" t="s">
        <v>11879</v>
      </c>
      <c r="Q3863" t="s">
        <v>11880</v>
      </c>
      <c r="R3863" t="s">
        <v>25285</v>
      </c>
      <c r="S3863" t="s">
        <v>28</v>
      </c>
      <c r="T3863" t="s">
        <v>40</v>
      </c>
      <c r="U3863" t="s">
        <v>3651</v>
      </c>
      <c r="V3863" t="s">
        <v>5072</v>
      </c>
      <c r="X3863">
        <v>33498039389</v>
      </c>
      <c r="Y3863">
        <v>33498039162</v>
      </c>
    </row>
    <row r="3864" spans="1:25" x14ac:dyDescent="0.2">
      <c r="A3864" t="s">
        <v>27096</v>
      </c>
      <c r="B3864">
        <v>97515</v>
      </c>
      <c r="C3864">
        <v>261748</v>
      </c>
      <c r="D3864" t="s">
        <v>2605</v>
      </c>
      <c r="E3864" t="s">
        <v>24</v>
      </c>
      <c r="F3864">
        <v>999648730</v>
      </c>
      <c r="G3864" t="s">
        <v>6080</v>
      </c>
      <c r="H3864" t="s">
        <v>6081</v>
      </c>
      <c r="I3864" t="s">
        <v>30</v>
      </c>
      <c r="J3864" t="s">
        <v>26</v>
      </c>
      <c r="K3864">
        <v>180543.25</v>
      </c>
      <c r="L3864" t="s">
        <v>357</v>
      </c>
      <c r="M3864" t="s">
        <v>6082</v>
      </c>
      <c r="N3864" t="s">
        <v>575</v>
      </c>
      <c r="O3864">
        <v>28042</v>
      </c>
      <c r="Q3864" t="s">
        <v>6083</v>
      </c>
      <c r="R3864" t="s">
        <v>25286</v>
      </c>
      <c r="S3864" t="s">
        <v>28</v>
      </c>
      <c r="T3864" t="s">
        <v>40</v>
      </c>
      <c r="U3864" t="s">
        <v>811</v>
      </c>
      <c r="V3864" t="s">
        <v>3364</v>
      </c>
      <c r="X3864" t="s">
        <v>25287</v>
      </c>
    </row>
    <row r="3865" spans="1:25" x14ac:dyDescent="0.2">
      <c r="A3865" t="s">
        <v>27096</v>
      </c>
      <c r="B3865">
        <v>97515</v>
      </c>
      <c r="C3865">
        <v>261748</v>
      </c>
      <c r="D3865" t="s">
        <v>2605</v>
      </c>
      <c r="E3865" t="s">
        <v>24</v>
      </c>
      <c r="F3865">
        <v>951519755</v>
      </c>
      <c r="G3865" t="s">
        <v>7938</v>
      </c>
      <c r="H3865" t="s">
        <v>7939</v>
      </c>
      <c r="I3865" t="s">
        <v>25</v>
      </c>
      <c r="J3865" t="s">
        <v>26</v>
      </c>
      <c r="L3865" t="s">
        <v>192</v>
      </c>
      <c r="M3865" t="s">
        <v>7940</v>
      </c>
      <c r="N3865" t="s">
        <v>212</v>
      </c>
      <c r="O3865">
        <v>1110</v>
      </c>
      <c r="R3865" t="s">
        <v>25288</v>
      </c>
      <c r="S3865" t="s">
        <v>28</v>
      </c>
      <c r="T3865" t="s">
        <v>65</v>
      </c>
      <c r="U3865" t="s">
        <v>640</v>
      </c>
      <c r="V3865" t="s">
        <v>5806</v>
      </c>
      <c r="X3865" t="s">
        <v>25283</v>
      </c>
      <c r="Y3865" t="s">
        <v>25284</v>
      </c>
    </row>
    <row r="3866" spans="1:25" x14ac:dyDescent="0.2">
      <c r="A3866" t="s">
        <v>27096</v>
      </c>
      <c r="B3866">
        <v>97515</v>
      </c>
      <c r="C3866">
        <v>261748</v>
      </c>
      <c r="D3866" t="s">
        <v>2605</v>
      </c>
      <c r="E3866" t="s">
        <v>24</v>
      </c>
      <c r="F3866">
        <v>999595089</v>
      </c>
      <c r="G3866" t="s">
        <v>148</v>
      </c>
      <c r="H3866" t="s">
        <v>149</v>
      </c>
      <c r="I3866" t="s">
        <v>34</v>
      </c>
      <c r="J3866" t="s">
        <v>26</v>
      </c>
      <c r="K3866">
        <v>205808</v>
      </c>
      <c r="L3866" t="s">
        <v>150</v>
      </c>
      <c r="M3866" t="s">
        <v>151</v>
      </c>
      <c r="N3866" t="s">
        <v>152</v>
      </c>
      <c r="O3866" t="s">
        <v>153</v>
      </c>
      <c r="P3866" t="s">
        <v>154</v>
      </c>
      <c r="Q3866" t="s">
        <v>155</v>
      </c>
      <c r="R3866" t="s">
        <v>25289</v>
      </c>
      <c r="S3866" t="s">
        <v>28</v>
      </c>
      <c r="T3866" t="s">
        <v>65</v>
      </c>
      <c r="U3866" t="s">
        <v>7547</v>
      </c>
      <c r="V3866" t="s">
        <v>3436</v>
      </c>
      <c r="X3866" t="s">
        <v>25290</v>
      </c>
      <c r="Y3866" t="s">
        <v>25291</v>
      </c>
    </row>
    <row r="3867" spans="1:25" x14ac:dyDescent="0.2">
      <c r="A3867" t="s">
        <v>27096</v>
      </c>
      <c r="B3867">
        <v>97515</v>
      </c>
      <c r="C3867">
        <v>261748</v>
      </c>
      <c r="D3867" t="s">
        <v>2605</v>
      </c>
      <c r="E3867" t="s">
        <v>57</v>
      </c>
      <c r="F3867">
        <v>999959130</v>
      </c>
      <c r="G3867" t="s">
        <v>5349</v>
      </c>
      <c r="H3867" t="s">
        <v>5350</v>
      </c>
      <c r="I3867" t="s">
        <v>30</v>
      </c>
      <c r="J3867" t="s">
        <v>26</v>
      </c>
      <c r="K3867">
        <v>4883333.97</v>
      </c>
      <c r="L3867" t="s">
        <v>357</v>
      </c>
      <c r="M3867" t="s">
        <v>5351</v>
      </c>
      <c r="N3867" t="s">
        <v>5352</v>
      </c>
      <c r="O3867">
        <v>28108</v>
      </c>
      <c r="P3867" t="s">
        <v>5353</v>
      </c>
      <c r="Q3867" t="s">
        <v>5354</v>
      </c>
      <c r="R3867" t="s">
        <v>25292</v>
      </c>
      <c r="S3867" t="s">
        <v>28</v>
      </c>
      <c r="T3867" t="s">
        <v>40</v>
      </c>
      <c r="U3867" t="s">
        <v>1590</v>
      </c>
      <c r="V3867" t="s">
        <v>25293</v>
      </c>
      <c r="X3867" t="s">
        <v>25294</v>
      </c>
      <c r="Y3867" t="s">
        <v>25295</v>
      </c>
    </row>
    <row r="3868" spans="1:25" x14ac:dyDescent="0.2">
      <c r="A3868" t="s">
        <v>27096</v>
      </c>
      <c r="B3868">
        <v>97515</v>
      </c>
      <c r="C3868">
        <v>261748</v>
      </c>
      <c r="D3868" t="s">
        <v>2605</v>
      </c>
      <c r="E3868" t="s">
        <v>24</v>
      </c>
      <c r="F3868">
        <v>999956705</v>
      </c>
      <c r="G3868" t="s">
        <v>160</v>
      </c>
      <c r="H3868" t="s">
        <v>161</v>
      </c>
      <c r="I3868" t="s">
        <v>30</v>
      </c>
      <c r="J3868" t="s">
        <v>26</v>
      </c>
      <c r="K3868">
        <v>2416974.36</v>
      </c>
      <c r="L3868" t="s">
        <v>82</v>
      </c>
      <c r="M3868" t="s">
        <v>162</v>
      </c>
      <c r="N3868" t="s">
        <v>163</v>
      </c>
      <c r="O3868">
        <v>78990</v>
      </c>
      <c r="P3868" t="s">
        <v>164</v>
      </c>
      <c r="Q3868" t="s">
        <v>165</v>
      </c>
      <c r="R3868" t="s">
        <v>25296</v>
      </c>
      <c r="S3868" t="s">
        <v>28</v>
      </c>
      <c r="T3868" t="s">
        <v>40</v>
      </c>
      <c r="U3868" t="s">
        <v>167</v>
      </c>
      <c r="V3868" t="s">
        <v>168</v>
      </c>
      <c r="X3868" t="s">
        <v>23567</v>
      </c>
      <c r="Y3868" t="s">
        <v>25297</v>
      </c>
    </row>
    <row r="3869" spans="1:25" x14ac:dyDescent="0.2">
      <c r="A3869" t="s">
        <v>27096</v>
      </c>
      <c r="B3869">
        <v>97515</v>
      </c>
      <c r="C3869">
        <v>261748</v>
      </c>
      <c r="D3869" t="s">
        <v>2605</v>
      </c>
      <c r="E3869" t="s">
        <v>24</v>
      </c>
      <c r="F3869">
        <v>999483539</v>
      </c>
      <c r="G3869" t="s">
        <v>10376</v>
      </c>
      <c r="H3869" t="s">
        <v>10377</v>
      </c>
      <c r="I3869" t="s">
        <v>25</v>
      </c>
      <c r="J3869" t="s">
        <v>26</v>
      </c>
      <c r="K3869">
        <v>458213</v>
      </c>
      <c r="L3869" t="s">
        <v>109</v>
      </c>
      <c r="M3869" t="s">
        <v>10378</v>
      </c>
      <c r="N3869" t="s">
        <v>741</v>
      </c>
      <c r="O3869">
        <v>186</v>
      </c>
      <c r="P3869" t="s">
        <v>10379</v>
      </c>
      <c r="Q3869" t="s">
        <v>10380</v>
      </c>
      <c r="R3869" t="s">
        <v>25298</v>
      </c>
      <c r="S3869" t="s">
        <v>28</v>
      </c>
      <c r="T3869" t="s">
        <v>40</v>
      </c>
      <c r="U3869" t="s">
        <v>10381</v>
      </c>
      <c r="V3869" t="s">
        <v>5556</v>
      </c>
      <c r="X3869" t="s">
        <v>10382</v>
      </c>
      <c r="Y3869" t="s">
        <v>10383</v>
      </c>
    </row>
    <row r="3870" spans="1:25" x14ac:dyDescent="0.2">
      <c r="A3870" t="s">
        <v>27096</v>
      </c>
      <c r="B3870">
        <v>97515</v>
      </c>
      <c r="C3870">
        <v>261748</v>
      </c>
      <c r="D3870" t="s">
        <v>2605</v>
      </c>
      <c r="E3870" t="s">
        <v>24</v>
      </c>
      <c r="F3870">
        <v>999833709</v>
      </c>
      <c r="G3870" t="s">
        <v>10789</v>
      </c>
      <c r="H3870" t="s">
        <v>10790</v>
      </c>
      <c r="I3870" t="s">
        <v>325</v>
      </c>
      <c r="J3870" t="s">
        <v>26</v>
      </c>
      <c r="K3870">
        <v>150975.44</v>
      </c>
      <c r="L3870" t="s">
        <v>857</v>
      </c>
      <c r="M3870" t="s">
        <v>10791</v>
      </c>
      <c r="N3870" t="s">
        <v>5996</v>
      </c>
      <c r="O3870" t="s">
        <v>10792</v>
      </c>
      <c r="P3870" t="s">
        <v>10793</v>
      </c>
      <c r="R3870" t="s">
        <v>25299</v>
      </c>
      <c r="S3870" t="s">
        <v>28</v>
      </c>
      <c r="T3870" t="s">
        <v>40</v>
      </c>
      <c r="U3870" t="s">
        <v>3795</v>
      </c>
      <c r="V3870" t="s">
        <v>25300</v>
      </c>
      <c r="X3870">
        <v>351213217091</v>
      </c>
    </row>
    <row r="3871" spans="1:25" x14ac:dyDescent="0.2">
      <c r="A3871" t="s">
        <v>27096</v>
      </c>
      <c r="B3871">
        <v>97515</v>
      </c>
      <c r="C3871">
        <v>261748</v>
      </c>
      <c r="D3871" t="s">
        <v>2605</v>
      </c>
      <c r="E3871" t="s">
        <v>24</v>
      </c>
      <c r="F3871">
        <v>999539605</v>
      </c>
      <c r="G3871" t="s">
        <v>169</v>
      </c>
      <c r="H3871" t="s">
        <v>170</v>
      </c>
      <c r="I3871" t="s">
        <v>30</v>
      </c>
      <c r="J3871" t="s">
        <v>26</v>
      </c>
      <c r="K3871">
        <v>499000</v>
      </c>
      <c r="L3871" t="s">
        <v>150</v>
      </c>
      <c r="M3871" t="s">
        <v>171</v>
      </c>
      <c r="N3871" t="s">
        <v>172</v>
      </c>
      <c r="O3871">
        <v>2</v>
      </c>
      <c r="P3871" t="s">
        <v>173</v>
      </c>
      <c r="Q3871" t="s">
        <v>174</v>
      </c>
      <c r="R3871" t="s">
        <v>25301</v>
      </c>
      <c r="S3871" t="s">
        <v>28</v>
      </c>
      <c r="T3871" t="s">
        <v>65</v>
      </c>
      <c r="U3871" t="s">
        <v>176</v>
      </c>
      <c r="V3871" t="s">
        <v>177</v>
      </c>
      <c r="X3871">
        <v>35316787660</v>
      </c>
      <c r="Y3871">
        <v>35316787636</v>
      </c>
    </row>
    <row r="3872" spans="1:25" x14ac:dyDescent="0.2">
      <c r="A3872" t="s">
        <v>27096</v>
      </c>
      <c r="B3872">
        <v>97515</v>
      </c>
      <c r="C3872">
        <v>261748</v>
      </c>
      <c r="D3872" t="s">
        <v>2605</v>
      </c>
      <c r="E3872" t="s">
        <v>24</v>
      </c>
      <c r="F3872">
        <v>999456767</v>
      </c>
      <c r="G3872" t="s">
        <v>18099</v>
      </c>
      <c r="H3872" t="s">
        <v>6856</v>
      </c>
      <c r="I3872" t="s">
        <v>325</v>
      </c>
      <c r="J3872" t="s">
        <v>26</v>
      </c>
      <c r="K3872">
        <v>67100</v>
      </c>
      <c r="L3872" t="s">
        <v>82</v>
      </c>
      <c r="M3872" t="s">
        <v>18100</v>
      </c>
      <c r="N3872" t="s">
        <v>18101</v>
      </c>
      <c r="O3872">
        <v>92600</v>
      </c>
      <c r="R3872" t="s">
        <v>25302</v>
      </c>
      <c r="S3872" t="s">
        <v>28</v>
      </c>
      <c r="T3872" t="s">
        <v>40</v>
      </c>
      <c r="U3872" t="s">
        <v>2575</v>
      </c>
      <c r="V3872" t="s">
        <v>18103</v>
      </c>
      <c r="X3872">
        <v>33140575026</v>
      </c>
    </row>
    <row r="3873" spans="1:25" x14ac:dyDescent="0.2">
      <c r="A3873" t="s">
        <v>27096</v>
      </c>
      <c r="B3873">
        <v>97515</v>
      </c>
      <c r="C3873">
        <v>261748</v>
      </c>
      <c r="D3873" t="s">
        <v>2605</v>
      </c>
      <c r="E3873" t="s">
        <v>24</v>
      </c>
      <c r="F3873">
        <v>999978239</v>
      </c>
      <c r="G3873" t="s">
        <v>393</v>
      </c>
      <c r="H3873" t="s">
        <v>394</v>
      </c>
      <c r="I3873" t="s">
        <v>25</v>
      </c>
      <c r="J3873" t="s">
        <v>26</v>
      </c>
      <c r="K3873">
        <v>2019337.03</v>
      </c>
      <c r="L3873" t="s">
        <v>99</v>
      </c>
      <c r="M3873" t="s">
        <v>395</v>
      </c>
      <c r="N3873" t="s">
        <v>396</v>
      </c>
      <c r="O3873">
        <v>15341</v>
      </c>
      <c r="P3873" t="s">
        <v>397</v>
      </c>
      <c r="Q3873" t="s">
        <v>398</v>
      </c>
      <c r="R3873" t="s">
        <v>25303</v>
      </c>
      <c r="S3873" t="s">
        <v>28</v>
      </c>
      <c r="T3873" t="s">
        <v>47</v>
      </c>
      <c r="U3873" t="s">
        <v>4686</v>
      </c>
      <c r="V3873" t="s">
        <v>400</v>
      </c>
      <c r="X3873" t="s">
        <v>5370</v>
      </c>
      <c r="Y3873" t="s">
        <v>5371</v>
      </c>
    </row>
    <row r="3874" spans="1:25" x14ac:dyDescent="0.2">
      <c r="A3874" t="s">
        <v>27096</v>
      </c>
      <c r="B3874">
        <v>97515</v>
      </c>
      <c r="C3874">
        <v>261748</v>
      </c>
      <c r="D3874" t="s">
        <v>2605</v>
      </c>
      <c r="E3874" t="s">
        <v>24</v>
      </c>
      <c r="F3874">
        <v>999827307</v>
      </c>
      <c r="G3874" t="s">
        <v>180</v>
      </c>
      <c r="H3874" t="s">
        <v>181</v>
      </c>
      <c r="I3874" t="s">
        <v>25</v>
      </c>
      <c r="J3874" t="s">
        <v>26</v>
      </c>
      <c r="K3874">
        <v>89600</v>
      </c>
      <c r="L3874" t="s">
        <v>99</v>
      </c>
      <c r="M3874" t="s">
        <v>182</v>
      </c>
      <c r="N3874" t="s">
        <v>101</v>
      </c>
      <c r="O3874">
        <v>10177</v>
      </c>
      <c r="P3874" t="s">
        <v>183</v>
      </c>
      <c r="Q3874" t="s">
        <v>184</v>
      </c>
      <c r="R3874" t="s">
        <v>25304</v>
      </c>
      <c r="S3874" t="s">
        <v>28</v>
      </c>
      <c r="T3874" t="s">
        <v>40</v>
      </c>
      <c r="U3874" t="s">
        <v>420</v>
      </c>
      <c r="V3874" t="s">
        <v>187</v>
      </c>
      <c r="X3874">
        <v>302107481630</v>
      </c>
      <c r="Y3874">
        <v>302107481995</v>
      </c>
    </row>
    <row r="3875" spans="1:25" x14ac:dyDescent="0.2">
      <c r="A3875" t="s">
        <v>27096</v>
      </c>
      <c r="B3875">
        <v>97515</v>
      </c>
      <c r="C3875">
        <v>261748</v>
      </c>
      <c r="D3875" t="s">
        <v>2605</v>
      </c>
      <c r="E3875" t="s">
        <v>24</v>
      </c>
      <c r="F3875">
        <v>974262472</v>
      </c>
      <c r="G3875" t="s">
        <v>4400</v>
      </c>
      <c r="H3875" t="s">
        <v>4401</v>
      </c>
      <c r="I3875" t="s">
        <v>325</v>
      </c>
      <c r="J3875" t="s">
        <v>26</v>
      </c>
      <c r="K3875">
        <v>290000</v>
      </c>
      <c r="L3875" t="s">
        <v>99</v>
      </c>
      <c r="M3875" t="s">
        <v>4402</v>
      </c>
      <c r="N3875" t="s">
        <v>264</v>
      </c>
      <c r="O3875" t="s">
        <v>4403</v>
      </c>
      <c r="P3875" t="s">
        <v>4404</v>
      </c>
      <c r="R3875" t="s">
        <v>25305</v>
      </c>
      <c r="S3875" t="s">
        <v>28</v>
      </c>
      <c r="T3875" t="s">
        <v>40</v>
      </c>
      <c r="U3875" t="s">
        <v>1086</v>
      </c>
      <c r="V3875" t="s">
        <v>4406</v>
      </c>
      <c r="X3875" t="s">
        <v>25306</v>
      </c>
      <c r="Y3875" t="s">
        <v>25307</v>
      </c>
    </row>
    <row r="3876" spans="1:25" x14ac:dyDescent="0.2">
      <c r="A3876" t="s">
        <v>27096</v>
      </c>
      <c r="B3876">
        <v>97515</v>
      </c>
      <c r="C3876">
        <v>261748</v>
      </c>
      <c r="D3876" t="s">
        <v>2605</v>
      </c>
      <c r="E3876" t="s">
        <v>24</v>
      </c>
      <c r="F3876">
        <v>999699558</v>
      </c>
      <c r="G3876" t="s">
        <v>8608</v>
      </c>
      <c r="H3876" t="s">
        <v>8609</v>
      </c>
      <c r="I3876" t="s">
        <v>30</v>
      </c>
      <c r="J3876" t="s">
        <v>26</v>
      </c>
      <c r="K3876">
        <v>2619273.5</v>
      </c>
      <c r="L3876" t="s">
        <v>357</v>
      </c>
      <c r="M3876" t="s">
        <v>8610</v>
      </c>
      <c r="N3876" t="s">
        <v>575</v>
      </c>
      <c r="O3876">
        <v>28022</v>
      </c>
      <c r="P3876" t="s">
        <v>8611</v>
      </c>
      <c r="Q3876" t="s">
        <v>8612</v>
      </c>
      <c r="R3876" t="s">
        <v>25308</v>
      </c>
      <c r="S3876" t="s">
        <v>28</v>
      </c>
      <c r="T3876" t="s">
        <v>40</v>
      </c>
      <c r="U3876" t="s">
        <v>5097</v>
      </c>
      <c r="V3876" t="s">
        <v>25309</v>
      </c>
      <c r="X3876" t="s">
        <v>25310</v>
      </c>
      <c r="Y3876" t="s">
        <v>25311</v>
      </c>
    </row>
    <row r="3877" spans="1:25" x14ac:dyDescent="0.2">
      <c r="A3877" t="s">
        <v>27096</v>
      </c>
      <c r="B3877">
        <v>97515</v>
      </c>
      <c r="C3877">
        <v>261748</v>
      </c>
      <c r="D3877" t="s">
        <v>2605</v>
      </c>
      <c r="E3877" t="s">
        <v>24</v>
      </c>
      <c r="F3877">
        <v>999960488</v>
      </c>
      <c r="G3877" t="s">
        <v>216</v>
      </c>
      <c r="H3877" t="s">
        <v>217</v>
      </c>
      <c r="I3877" t="s">
        <v>30</v>
      </c>
      <c r="J3877" t="s">
        <v>26</v>
      </c>
      <c r="K3877">
        <v>2211251.7999999998</v>
      </c>
      <c r="L3877" t="s">
        <v>210</v>
      </c>
      <c r="M3877" t="s">
        <v>218</v>
      </c>
      <c r="N3877" t="s">
        <v>219</v>
      </c>
      <c r="O3877">
        <v>144</v>
      </c>
      <c r="P3877" t="s">
        <v>220</v>
      </c>
      <c r="Q3877" t="s">
        <v>221</v>
      </c>
      <c r="R3877" t="s">
        <v>25312</v>
      </c>
      <c r="S3877" t="s">
        <v>28</v>
      </c>
      <c r="T3877" t="s">
        <v>47</v>
      </c>
      <c r="U3877" t="s">
        <v>2432</v>
      </c>
      <c r="V3877" t="s">
        <v>6701</v>
      </c>
      <c r="X3877">
        <v>32475413878</v>
      </c>
    </row>
    <row r="3878" spans="1:25" x14ac:dyDescent="0.2">
      <c r="A3878" t="s">
        <v>27096</v>
      </c>
      <c r="B3878">
        <v>97515</v>
      </c>
      <c r="C3878">
        <v>261748</v>
      </c>
      <c r="D3878" t="s">
        <v>2605</v>
      </c>
      <c r="E3878" t="s">
        <v>24</v>
      </c>
      <c r="F3878">
        <v>996239665</v>
      </c>
      <c r="G3878" t="s">
        <v>11914</v>
      </c>
      <c r="H3878" t="s">
        <v>11915</v>
      </c>
      <c r="I3878" t="s">
        <v>30</v>
      </c>
      <c r="J3878" t="s">
        <v>26</v>
      </c>
      <c r="K3878">
        <v>368621</v>
      </c>
      <c r="L3878" t="s">
        <v>261</v>
      </c>
      <c r="M3878" t="s">
        <v>11916</v>
      </c>
      <c r="N3878" t="s">
        <v>483</v>
      </c>
      <c r="O3878">
        <v>2210</v>
      </c>
      <c r="P3878" t="s">
        <v>11917</v>
      </c>
      <c r="R3878" t="s">
        <v>25313</v>
      </c>
      <c r="S3878" t="s">
        <v>28</v>
      </c>
      <c r="T3878" t="s">
        <v>40</v>
      </c>
      <c r="U3878" t="s">
        <v>8900</v>
      </c>
      <c r="V3878" t="s">
        <v>9003</v>
      </c>
      <c r="X3878">
        <v>35894770470</v>
      </c>
      <c r="Y3878">
        <v>358947704799</v>
      </c>
    </row>
    <row r="3879" spans="1:25" x14ac:dyDescent="0.2">
      <c r="A3879" t="s">
        <v>27096</v>
      </c>
      <c r="B3879">
        <v>97515</v>
      </c>
      <c r="C3879">
        <v>261748</v>
      </c>
      <c r="D3879" t="s">
        <v>2605</v>
      </c>
      <c r="E3879" t="s">
        <v>24</v>
      </c>
      <c r="F3879">
        <v>999611385</v>
      </c>
      <c r="G3879" t="s">
        <v>4447</v>
      </c>
      <c r="H3879" t="s">
        <v>4448</v>
      </c>
      <c r="I3879" t="s">
        <v>325</v>
      </c>
      <c r="J3879" t="s">
        <v>26</v>
      </c>
      <c r="K3879">
        <v>798000</v>
      </c>
      <c r="L3879" t="s">
        <v>99</v>
      </c>
      <c r="M3879" t="s">
        <v>4449</v>
      </c>
      <c r="N3879" t="s">
        <v>4450</v>
      </c>
      <c r="O3879">
        <v>15500</v>
      </c>
      <c r="P3879" t="s">
        <v>4451</v>
      </c>
      <c r="Q3879" t="s">
        <v>4452</v>
      </c>
      <c r="R3879" t="s">
        <v>25314</v>
      </c>
      <c r="S3879" t="s">
        <v>28</v>
      </c>
      <c r="T3879" t="s">
        <v>65</v>
      </c>
      <c r="U3879" t="s">
        <v>157</v>
      </c>
      <c r="V3879" t="s">
        <v>25104</v>
      </c>
      <c r="X3879">
        <v>302106598132</v>
      </c>
      <c r="Y3879">
        <v>302106411248</v>
      </c>
    </row>
    <row r="3880" spans="1:25" x14ac:dyDescent="0.2">
      <c r="A3880" t="s">
        <v>27096</v>
      </c>
      <c r="B3880">
        <v>97515</v>
      </c>
      <c r="C3880">
        <v>261748</v>
      </c>
      <c r="D3880" t="s">
        <v>2605</v>
      </c>
      <c r="E3880" t="s">
        <v>24</v>
      </c>
      <c r="F3880">
        <v>999620503</v>
      </c>
      <c r="G3880" t="s">
        <v>14966</v>
      </c>
      <c r="H3880" t="s">
        <v>14967</v>
      </c>
      <c r="I3880" t="s">
        <v>25</v>
      </c>
      <c r="J3880" t="s">
        <v>26</v>
      </c>
      <c r="K3880">
        <v>511700.5</v>
      </c>
      <c r="L3880" t="s">
        <v>857</v>
      </c>
      <c r="M3880" t="s">
        <v>14968</v>
      </c>
      <c r="N3880" t="s">
        <v>931</v>
      </c>
      <c r="O3880" t="s">
        <v>14969</v>
      </c>
      <c r="P3880" t="s">
        <v>14970</v>
      </c>
      <c r="Q3880" t="s">
        <v>14971</v>
      </c>
      <c r="R3880" t="s">
        <v>25315</v>
      </c>
      <c r="S3880" t="s">
        <v>28</v>
      </c>
      <c r="T3880" t="s">
        <v>47</v>
      </c>
      <c r="U3880" t="s">
        <v>2289</v>
      </c>
      <c r="V3880" t="s">
        <v>2290</v>
      </c>
      <c r="X3880">
        <v>351213100424</v>
      </c>
      <c r="Y3880">
        <v>351213100425</v>
      </c>
    </row>
    <row r="3881" spans="1:25" x14ac:dyDescent="0.2">
      <c r="A3881" t="s">
        <v>27096</v>
      </c>
      <c r="B3881">
        <v>97515</v>
      </c>
      <c r="C3881">
        <v>261748</v>
      </c>
      <c r="D3881" t="s">
        <v>2605</v>
      </c>
      <c r="E3881" t="s">
        <v>24</v>
      </c>
      <c r="F3881">
        <v>998211578</v>
      </c>
      <c r="G3881" t="s">
        <v>8567</v>
      </c>
      <c r="H3881" t="s">
        <v>8568</v>
      </c>
      <c r="I3881" t="s">
        <v>325</v>
      </c>
      <c r="J3881" t="s">
        <v>26</v>
      </c>
      <c r="K3881">
        <v>915825</v>
      </c>
      <c r="L3881" t="s">
        <v>357</v>
      </c>
      <c r="M3881" t="s">
        <v>8569</v>
      </c>
      <c r="N3881" t="s">
        <v>1506</v>
      </c>
      <c r="O3881">
        <v>28003</v>
      </c>
      <c r="P3881" t="s">
        <v>8570</v>
      </c>
      <c r="R3881" t="s">
        <v>25316</v>
      </c>
      <c r="S3881" t="s">
        <v>28</v>
      </c>
      <c r="T3881" t="s">
        <v>40</v>
      </c>
      <c r="U3881" t="s">
        <v>5677</v>
      </c>
      <c r="V3881" t="s">
        <v>25317</v>
      </c>
      <c r="X3881" t="s">
        <v>25318</v>
      </c>
      <c r="Y3881" t="s">
        <v>25319</v>
      </c>
    </row>
    <row r="3882" spans="1:25" x14ac:dyDescent="0.2">
      <c r="A3882" t="s">
        <v>27096</v>
      </c>
      <c r="B3882">
        <v>185492</v>
      </c>
      <c r="C3882">
        <v>607685</v>
      </c>
      <c r="D3882" t="s">
        <v>25324</v>
      </c>
      <c r="E3882" t="s">
        <v>24</v>
      </c>
      <c r="F3882">
        <v>999988909</v>
      </c>
      <c r="G3882" t="s">
        <v>1395</v>
      </c>
      <c r="H3882" t="s">
        <v>1396</v>
      </c>
      <c r="I3882" t="s">
        <v>25</v>
      </c>
      <c r="J3882" t="s">
        <v>26</v>
      </c>
      <c r="K3882">
        <v>331870</v>
      </c>
      <c r="L3882" t="s">
        <v>312</v>
      </c>
      <c r="M3882" t="s">
        <v>1397</v>
      </c>
      <c r="N3882" t="s">
        <v>1398</v>
      </c>
      <c r="O3882" t="s">
        <v>1399</v>
      </c>
      <c r="P3882" t="s">
        <v>1400</v>
      </c>
      <c r="Q3882" t="s">
        <v>1401</v>
      </c>
      <c r="R3882" t="s">
        <v>25325</v>
      </c>
      <c r="S3882" t="s">
        <v>28</v>
      </c>
      <c r="T3882" t="s">
        <v>40</v>
      </c>
      <c r="U3882" t="s">
        <v>1268</v>
      </c>
      <c r="V3882" t="s">
        <v>25326</v>
      </c>
      <c r="X3882" t="s">
        <v>25327</v>
      </c>
    </row>
    <row r="3883" spans="1:25" x14ac:dyDescent="0.2">
      <c r="A3883" t="s">
        <v>27096</v>
      </c>
      <c r="B3883">
        <v>185492</v>
      </c>
      <c r="C3883">
        <v>607685</v>
      </c>
      <c r="D3883" t="s">
        <v>25324</v>
      </c>
      <c r="E3883" t="s">
        <v>24</v>
      </c>
      <c r="F3883">
        <v>950124313</v>
      </c>
      <c r="G3883" t="s">
        <v>25328</v>
      </c>
      <c r="H3883" t="s">
        <v>25329</v>
      </c>
      <c r="I3883" t="s">
        <v>30</v>
      </c>
      <c r="J3883" t="s">
        <v>26</v>
      </c>
      <c r="K3883">
        <v>164469</v>
      </c>
      <c r="L3883" t="s">
        <v>138</v>
      </c>
      <c r="M3883" t="s">
        <v>25330</v>
      </c>
      <c r="N3883" t="s">
        <v>10303</v>
      </c>
      <c r="O3883" t="s">
        <v>10304</v>
      </c>
      <c r="P3883" t="s">
        <v>25331</v>
      </c>
      <c r="R3883" t="s">
        <v>25332</v>
      </c>
      <c r="S3883" t="s">
        <v>28</v>
      </c>
      <c r="T3883" t="s">
        <v>40</v>
      </c>
      <c r="U3883" t="s">
        <v>15492</v>
      </c>
      <c r="V3883" t="s">
        <v>477</v>
      </c>
      <c r="X3883" t="s">
        <v>10308</v>
      </c>
      <c r="Y3883" t="s">
        <v>10309</v>
      </c>
    </row>
    <row r="3884" spans="1:25" x14ac:dyDescent="0.2">
      <c r="A3884" t="s">
        <v>27096</v>
      </c>
      <c r="B3884">
        <v>185492</v>
      </c>
      <c r="C3884">
        <v>607685</v>
      </c>
      <c r="D3884" t="s">
        <v>25324</v>
      </c>
      <c r="E3884" t="s">
        <v>24</v>
      </c>
      <c r="F3884">
        <v>999898505</v>
      </c>
      <c r="G3884" t="s">
        <v>9472</v>
      </c>
      <c r="H3884" t="s">
        <v>8825</v>
      </c>
      <c r="I3884" t="s">
        <v>34</v>
      </c>
      <c r="J3884" t="s">
        <v>26</v>
      </c>
      <c r="K3884">
        <v>204836</v>
      </c>
      <c r="L3884" t="s">
        <v>45</v>
      </c>
      <c r="M3884" t="s">
        <v>9473</v>
      </c>
      <c r="N3884" t="s">
        <v>4595</v>
      </c>
      <c r="O3884" t="s">
        <v>9474</v>
      </c>
      <c r="P3884" t="s">
        <v>9475</v>
      </c>
      <c r="R3884" t="s">
        <v>25333</v>
      </c>
      <c r="S3884" t="s">
        <v>28</v>
      </c>
      <c r="T3884" t="s">
        <v>65</v>
      </c>
      <c r="U3884" t="s">
        <v>4619</v>
      </c>
      <c r="V3884" t="s">
        <v>25334</v>
      </c>
      <c r="X3884" t="s">
        <v>25335</v>
      </c>
    </row>
    <row r="3885" spans="1:25" x14ac:dyDescent="0.2">
      <c r="A3885" t="s">
        <v>27096</v>
      </c>
      <c r="B3885">
        <v>185492</v>
      </c>
      <c r="C3885">
        <v>607685</v>
      </c>
      <c r="D3885" t="s">
        <v>25324</v>
      </c>
      <c r="E3885" t="s">
        <v>24</v>
      </c>
      <c r="F3885">
        <v>951519755</v>
      </c>
      <c r="G3885" t="s">
        <v>7938</v>
      </c>
      <c r="H3885" t="s">
        <v>7939</v>
      </c>
      <c r="I3885" t="s">
        <v>25</v>
      </c>
      <c r="J3885" t="s">
        <v>26</v>
      </c>
      <c r="K3885">
        <v>462041</v>
      </c>
      <c r="L3885" t="s">
        <v>192</v>
      </c>
      <c r="M3885" t="s">
        <v>7940</v>
      </c>
      <c r="N3885" t="s">
        <v>212</v>
      </c>
      <c r="O3885">
        <v>1110</v>
      </c>
      <c r="R3885" t="s">
        <v>25336</v>
      </c>
      <c r="S3885" t="s">
        <v>28</v>
      </c>
      <c r="T3885" t="s">
        <v>47</v>
      </c>
      <c r="U3885" t="s">
        <v>4062</v>
      </c>
      <c r="V3885" t="s">
        <v>7111</v>
      </c>
      <c r="X3885" t="s">
        <v>25337</v>
      </c>
    </row>
    <row r="3886" spans="1:25" x14ac:dyDescent="0.2">
      <c r="A3886" t="s">
        <v>27096</v>
      </c>
      <c r="B3886">
        <v>185492</v>
      </c>
      <c r="C3886">
        <v>607685</v>
      </c>
      <c r="D3886" t="s">
        <v>25324</v>
      </c>
      <c r="E3886" t="s">
        <v>24</v>
      </c>
      <c r="F3886">
        <v>952371027</v>
      </c>
      <c r="G3886" t="s">
        <v>25338</v>
      </c>
      <c r="H3886" t="s">
        <v>25339</v>
      </c>
      <c r="I3886" t="s">
        <v>209</v>
      </c>
      <c r="J3886" t="s">
        <v>472</v>
      </c>
      <c r="K3886">
        <v>98800</v>
      </c>
      <c r="L3886" t="s">
        <v>138</v>
      </c>
      <c r="M3886" t="s">
        <v>25340</v>
      </c>
      <c r="N3886" t="s">
        <v>320</v>
      </c>
      <c r="O3886" t="s">
        <v>25341</v>
      </c>
      <c r="P3886" t="s">
        <v>25342</v>
      </c>
      <c r="R3886" t="s">
        <v>25343</v>
      </c>
      <c r="S3886" t="s">
        <v>28</v>
      </c>
      <c r="T3886" t="s">
        <v>47</v>
      </c>
      <c r="U3886" t="s">
        <v>1875</v>
      </c>
      <c r="V3886" t="s">
        <v>1103</v>
      </c>
      <c r="X3886" t="s">
        <v>25344</v>
      </c>
    </row>
    <row r="3887" spans="1:25" x14ac:dyDescent="0.2">
      <c r="A3887" t="s">
        <v>27096</v>
      </c>
      <c r="B3887">
        <v>185492</v>
      </c>
      <c r="C3887">
        <v>607685</v>
      </c>
      <c r="D3887" t="s">
        <v>25324</v>
      </c>
      <c r="E3887" t="s">
        <v>24</v>
      </c>
      <c r="F3887">
        <v>999734963</v>
      </c>
      <c r="G3887" t="s">
        <v>10293</v>
      </c>
      <c r="H3887" t="s">
        <v>10294</v>
      </c>
      <c r="I3887" t="s">
        <v>30</v>
      </c>
      <c r="J3887" t="s">
        <v>26</v>
      </c>
      <c r="K3887">
        <v>138728</v>
      </c>
      <c r="L3887" t="s">
        <v>312</v>
      </c>
      <c r="M3887" t="s">
        <v>10295</v>
      </c>
      <c r="N3887" t="s">
        <v>2053</v>
      </c>
      <c r="O3887" t="s">
        <v>10296</v>
      </c>
      <c r="P3887" t="s">
        <v>10297</v>
      </c>
      <c r="Q3887" t="s">
        <v>10298</v>
      </c>
      <c r="R3887" t="s">
        <v>25345</v>
      </c>
      <c r="S3887" t="s">
        <v>28</v>
      </c>
      <c r="T3887" t="s">
        <v>40</v>
      </c>
      <c r="U3887" t="s">
        <v>5824</v>
      </c>
      <c r="V3887" t="s">
        <v>14755</v>
      </c>
      <c r="X3887" t="s">
        <v>14756</v>
      </c>
    </row>
    <row r="3888" spans="1:25" x14ac:dyDescent="0.2">
      <c r="A3888" t="s">
        <v>27096</v>
      </c>
      <c r="B3888">
        <v>185492</v>
      </c>
      <c r="C3888">
        <v>607685</v>
      </c>
      <c r="D3888" t="s">
        <v>25324</v>
      </c>
      <c r="E3888" t="s">
        <v>24</v>
      </c>
      <c r="F3888">
        <v>999960488</v>
      </c>
      <c r="G3888" t="s">
        <v>216</v>
      </c>
      <c r="H3888" t="s">
        <v>217</v>
      </c>
      <c r="I3888" t="s">
        <v>30</v>
      </c>
      <c r="J3888" t="s">
        <v>26</v>
      </c>
      <c r="K3888">
        <v>173620</v>
      </c>
      <c r="L3888" t="s">
        <v>210</v>
      </c>
      <c r="M3888" t="s">
        <v>218</v>
      </c>
      <c r="N3888" t="s">
        <v>219</v>
      </c>
      <c r="O3888">
        <v>144</v>
      </c>
      <c r="P3888" t="s">
        <v>220</v>
      </c>
      <c r="Q3888" t="s">
        <v>221</v>
      </c>
      <c r="R3888" t="s">
        <v>25346</v>
      </c>
      <c r="S3888" t="s">
        <v>28</v>
      </c>
      <c r="T3888" t="s">
        <v>47</v>
      </c>
      <c r="U3888" t="s">
        <v>5980</v>
      </c>
      <c r="V3888" t="s">
        <v>18230</v>
      </c>
      <c r="X3888" t="s">
        <v>25239</v>
      </c>
    </row>
    <row r="3889" spans="1:25" x14ac:dyDescent="0.2">
      <c r="A3889" t="s">
        <v>27096</v>
      </c>
      <c r="B3889">
        <v>185492</v>
      </c>
      <c r="C3889">
        <v>607685</v>
      </c>
      <c r="D3889" t="s">
        <v>25324</v>
      </c>
      <c r="E3889" t="s">
        <v>24</v>
      </c>
      <c r="F3889">
        <v>999840693</v>
      </c>
      <c r="G3889" t="s">
        <v>4007</v>
      </c>
      <c r="H3889" t="s">
        <v>4008</v>
      </c>
      <c r="I3889" t="s">
        <v>34</v>
      </c>
      <c r="J3889" t="s">
        <v>26</v>
      </c>
      <c r="K3889">
        <v>175892</v>
      </c>
      <c r="L3889" t="s">
        <v>99</v>
      </c>
      <c r="M3889" t="s">
        <v>4009</v>
      </c>
      <c r="N3889" t="s">
        <v>4010</v>
      </c>
      <c r="O3889">
        <v>81100</v>
      </c>
      <c r="P3889" t="s">
        <v>4011</v>
      </c>
      <c r="Q3889" t="s">
        <v>4012</v>
      </c>
      <c r="R3889" t="s">
        <v>25347</v>
      </c>
      <c r="S3889" t="s">
        <v>28</v>
      </c>
      <c r="T3889" t="s">
        <v>40</v>
      </c>
      <c r="U3889" t="s">
        <v>23467</v>
      </c>
      <c r="V3889" t="s">
        <v>25348</v>
      </c>
      <c r="X3889" t="s">
        <v>25349</v>
      </c>
    </row>
    <row r="3890" spans="1:25" x14ac:dyDescent="0.2">
      <c r="A3890" t="s">
        <v>27096</v>
      </c>
      <c r="B3890">
        <v>185492</v>
      </c>
      <c r="C3890">
        <v>607685</v>
      </c>
      <c r="D3890" t="s">
        <v>25324</v>
      </c>
      <c r="E3890" t="s">
        <v>57</v>
      </c>
      <c r="F3890">
        <v>999726427</v>
      </c>
      <c r="G3890" t="s">
        <v>10300</v>
      </c>
      <c r="H3890" t="s">
        <v>10301</v>
      </c>
      <c r="I3890" t="s">
        <v>30</v>
      </c>
      <c r="J3890" t="s">
        <v>26</v>
      </c>
      <c r="K3890">
        <v>448542</v>
      </c>
      <c r="L3890" t="s">
        <v>138</v>
      </c>
      <c r="M3890" t="s">
        <v>10302</v>
      </c>
      <c r="N3890" t="s">
        <v>10303</v>
      </c>
      <c r="O3890" t="s">
        <v>10304</v>
      </c>
      <c r="P3890" t="s">
        <v>10305</v>
      </c>
      <c r="R3890" t="s">
        <v>25350</v>
      </c>
      <c r="S3890" t="s">
        <v>28</v>
      </c>
      <c r="T3890" t="s">
        <v>40</v>
      </c>
      <c r="U3890" t="s">
        <v>15492</v>
      </c>
      <c r="V3890" t="s">
        <v>477</v>
      </c>
      <c r="X3890" t="s">
        <v>10308</v>
      </c>
    </row>
    <row r="3891" spans="1:25" x14ac:dyDescent="0.2">
      <c r="A3891" t="s">
        <v>27096</v>
      </c>
      <c r="B3891">
        <v>185492</v>
      </c>
      <c r="C3891">
        <v>607685</v>
      </c>
      <c r="D3891" t="s">
        <v>25324</v>
      </c>
      <c r="E3891" t="s">
        <v>24</v>
      </c>
      <c r="F3891">
        <v>951844608</v>
      </c>
      <c r="G3891" t="s">
        <v>25351</v>
      </c>
      <c r="H3891" t="s">
        <v>25352</v>
      </c>
      <c r="I3891" t="s">
        <v>30</v>
      </c>
      <c r="J3891" t="s">
        <v>26</v>
      </c>
      <c r="K3891">
        <v>26160</v>
      </c>
      <c r="L3891" t="s">
        <v>27</v>
      </c>
      <c r="M3891" t="s">
        <v>25353</v>
      </c>
      <c r="N3891" t="s">
        <v>8012</v>
      </c>
      <c r="O3891">
        <v>23554</v>
      </c>
      <c r="P3891" t="s">
        <v>25354</v>
      </c>
      <c r="R3891" t="s">
        <v>25355</v>
      </c>
      <c r="S3891" t="s">
        <v>28</v>
      </c>
      <c r="T3891" t="s">
        <v>40</v>
      </c>
      <c r="U3891" t="s">
        <v>318</v>
      </c>
      <c r="V3891" t="s">
        <v>25356</v>
      </c>
      <c r="X3891" t="s">
        <v>25357</v>
      </c>
    </row>
    <row r="3892" spans="1:25" x14ac:dyDescent="0.2">
      <c r="A3892" t="s">
        <v>27096</v>
      </c>
      <c r="B3892">
        <v>106660</v>
      </c>
      <c r="C3892">
        <v>312758</v>
      </c>
      <c r="D3892" t="s">
        <v>25398</v>
      </c>
      <c r="E3892" t="s">
        <v>57</v>
      </c>
      <c r="F3892">
        <v>999584128</v>
      </c>
      <c r="G3892" t="s">
        <v>1027</v>
      </c>
      <c r="H3892" t="s">
        <v>1028</v>
      </c>
      <c r="I3892" t="s">
        <v>25</v>
      </c>
      <c r="J3892" t="s">
        <v>26</v>
      </c>
      <c r="K3892">
        <v>989340</v>
      </c>
      <c r="L3892" t="s">
        <v>682</v>
      </c>
      <c r="M3892" t="s">
        <v>1029</v>
      </c>
      <c r="N3892" t="s">
        <v>871</v>
      </c>
      <c r="O3892">
        <v>1210</v>
      </c>
      <c r="P3892" t="s">
        <v>1030</v>
      </c>
      <c r="Q3892" t="s">
        <v>1031</v>
      </c>
      <c r="R3892" t="s">
        <v>25399</v>
      </c>
      <c r="S3892" t="s">
        <v>28</v>
      </c>
      <c r="T3892" t="s">
        <v>65</v>
      </c>
      <c r="U3892" t="s">
        <v>966</v>
      </c>
      <c r="V3892" t="s">
        <v>25400</v>
      </c>
      <c r="X3892">
        <v>436648251011</v>
      </c>
    </row>
    <row r="3893" spans="1:25" x14ac:dyDescent="0.2">
      <c r="A3893" t="s">
        <v>27096</v>
      </c>
      <c r="B3893">
        <v>106660</v>
      </c>
      <c r="C3893">
        <v>312758</v>
      </c>
      <c r="D3893" t="s">
        <v>25398</v>
      </c>
      <c r="E3893" t="s">
        <v>24</v>
      </c>
      <c r="F3893">
        <v>999984059</v>
      </c>
      <c r="G3893" t="s">
        <v>552</v>
      </c>
      <c r="H3893" t="s">
        <v>553</v>
      </c>
      <c r="I3893" t="s">
        <v>25</v>
      </c>
      <c r="J3893" t="s">
        <v>26</v>
      </c>
      <c r="K3893">
        <v>429629</v>
      </c>
      <c r="L3893" t="s">
        <v>27</v>
      </c>
      <c r="M3893" t="s">
        <v>554</v>
      </c>
      <c r="N3893" t="s">
        <v>555</v>
      </c>
      <c r="O3893">
        <v>80686</v>
      </c>
      <c r="P3893" t="s">
        <v>556</v>
      </c>
      <c r="Q3893" t="s">
        <v>557</v>
      </c>
      <c r="R3893" t="s">
        <v>25401</v>
      </c>
      <c r="S3893" t="s">
        <v>28</v>
      </c>
      <c r="T3893" t="s">
        <v>40</v>
      </c>
      <c r="U3893" t="s">
        <v>558</v>
      </c>
      <c r="V3893" t="s">
        <v>559</v>
      </c>
      <c r="X3893">
        <v>498912052721</v>
      </c>
      <c r="Y3893">
        <v>498912057534</v>
      </c>
    </row>
    <row r="3894" spans="1:25" x14ac:dyDescent="0.2">
      <c r="A3894" t="s">
        <v>27096</v>
      </c>
      <c r="B3894">
        <v>106660</v>
      </c>
      <c r="C3894">
        <v>312758</v>
      </c>
      <c r="D3894" t="s">
        <v>25398</v>
      </c>
      <c r="E3894" t="s">
        <v>24</v>
      </c>
      <c r="F3894">
        <v>984507903</v>
      </c>
      <c r="G3894" t="s">
        <v>14472</v>
      </c>
      <c r="H3894" t="s">
        <v>2777</v>
      </c>
      <c r="I3894" t="s">
        <v>325</v>
      </c>
      <c r="J3894" t="s">
        <v>26</v>
      </c>
      <c r="K3894">
        <v>105520</v>
      </c>
      <c r="L3894" t="s">
        <v>357</v>
      </c>
      <c r="M3894" t="s">
        <v>14473</v>
      </c>
      <c r="N3894" t="s">
        <v>618</v>
      </c>
      <c r="O3894">
        <v>46002</v>
      </c>
      <c r="P3894" t="s">
        <v>14474</v>
      </c>
      <c r="Q3894" t="s">
        <v>14475</v>
      </c>
      <c r="R3894" t="s">
        <v>25402</v>
      </c>
      <c r="S3894" t="s">
        <v>28</v>
      </c>
      <c r="T3894" t="s">
        <v>40</v>
      </c>
      <c r="U3894" t="s">
        <v>3646</v>
      </c>
      <c r="V3894" t="s">
        <v>25403</v>
      </c>
      <c r="X3894">
        <v>34963626011</v>
      </c>
    </row>
    <row r="3895" spans="1:25" x14ac:dyDescent="0.2">
      <c r="A3895" t="s">
        <v>27096</v>
      </c>
      <c r="B3895">
        <v>106660</v>
      </c>
      <c r="C3895">
        <v>312758</v>
      </c>
      <c r="D3895" t="s">
        <v>25398</v>
      </c>
      <c r="E3895" t="s">
        <v>24</v>
      </c>
      <c r="F3895">
        <v>999792581</v>
      </c>
      <c r="G3895" t="s">
        <v>11042</v>
      </c>
      <c r="H3895" t="s">
        <v>11043</v>
      </c>
      <c r="I3895" t="s">
        <v>30</v>
      </c>
      <c r="J3895" t="s">
        <v>26</v>
      </c>
      <c r="K3895">
        <v>101480</v>
      </c>
      <c r="L3895" t="s">
        <v>99</v>
      </c>
      <c r="M3895" t="s">
        <v>11044</v>
      </c>
      <c r="N3895" t="s">
        <v>11045</v>
      </c>
      <c r="O3895">
        <v>15124</v>
      </c>
      <c r="P3895" t="s">
        <v>11046</v>
      </c>
      <c r="Q3895" t="s">
        <v>11047</v>
      </c>
      <c r="R3895" t="s">
        <v>25404</v>
      </c>
      <c r="S3895" t="s">
        <v>28</v>
      </c>
      <c r="T3895" t="s">
        <v>65</v>
      </c>
      <c r="U3895" t="s">
        <v>1086</v>
      </c>
      <c r="V3895" t="s">
        <v>11048</v>
      </c>
      <c r="X3895" t="s">
        <v>11049</v>
      </c>
      <c r="Y3895" t="s">
        <v>11050</v>
      </c>
    </row>
    <row r="3896" spans="1:25" x14ac:dyDescent="0.2">
      <c r="A3896" t="s">
        <v>27096</v>
      </c>
      <c r="B3896">
        <v>106660</v>
      </c>
      <c r="C3896">
        <v>312758</v>
      </c>
      <c r="D3896" t="s">
        <v>25398</v>
      </c>
      <c r="E3896" t="s">
        <v>24</v>
      </c>
      <c r="F3896">
        <v>990797674</v>
      </c>
      <c r="G3896" t="s">
        <v>1121</v>
      </c>
      <c r="H3896" t="s">
        <v>1122</v>
      </c>
      <c r="I3896" t="s">
        <v>34</v>
      </c>
      <c r="J3896" t="s">
        <v>26</v>
      </c>
      <c r="K3896">
        <v>453280</v>
      </c>
      <c r="L3896" t="s">
        <v>27</v>
      </c>
      <c r="M3896" t="s">
        <v>1123</v>
      </c>
      <c r="N3896" t="s">
        <v>537</v>
      </c>
      <c r="O3896">
        <v>76131</v>
      </c>
      <c r="P3896" t="s">
        <v>1124</v>
      </c>
      <c r="Q3896" t="s">
        <v>1125</v>
      </c>
      <c r="R3896" t="s">
        <v>25405</v>
      </c>
      <c r="S3896" t="s">
        <v>28</v>
      </c>
      <c r="T3896" t="s">
        <v>65</v>
      </c>
      <c r="U3896" t="s">
        <v>3204</v>
      </c>
      <c r="V3896" t="s">
        <v>25406</v>
      </c>
      <c r="X3896" t="s">
        <v>25407</v>
      </c>
      <c r="Y3896" t="s">
        <v>25408</v>
      </c>
    </row>
    <row r="3897" spans="1:25" x14ac:dyDescent="0.2">
      <c r="A3897" t="s">
        <v>27096</v>
      </c>
      <c r="B3897">
        <v>106660</v>
      </c>
      <c r="C3897">
        <v>312758</v>
      </c>
      <c r="D3897" t="s">
        <v>25398</v>
      </c>
      <c r="E3897" t="s">
        <v>24</v>
      </c>
      <c r="F3897">
        <v>999926441</v>
      </c>
      <c r="G3897" t="s">
        <v>8946</v>
      </c>
      <c r="H3897" t="s">
        <v>8947</v>
      </c>
      <c r="I3897" t="s">
        <v>30</v>
      </c>
      <c r="J3897" t="s">
        <v>26</v>
      </c>
      <c r="K3897">
        <v>311533</v>
      </c>
      <c r="L3897" t="s">
        <v>357</v>
      </c>
      <c r="M3897" t="s">
        <v>8948</v>
      </c>
      <c r="N3897" t="s">
        <v>618</v>
      </c>
      <c r="O3897">
        <v>46014</v>
      </c>
      <c r="P3897" t="s">
        <v>8949</v>
      </c>
      <c r="Q3897" t="s">
        <v>8950</v>
      </c>
      <c r="R3897" t="s">
        <v>25409</v>
      </c>
      <c r="S3897" t="s">
        <v>28</v>
      </c>
      <c r="T3897" t="s">
        <v>47</v>
      </c>
      <c r="U3897" t="s">
        <v>1795</v>
      </c>
      <c r="V3897" t="s">
        <v>25410</v>
      </c>
      <c r="X3897">
        <v>34963134082</v>
      </c>
    </row>
    <row r="3898" spans="1:25" x14ac:dyDescent="0.2">
      <c r="A3898" t="s">
        <v>27096</v>
      </c>
      <c r="B3898">
        <v>106660</v>
      </c>
      <c r="C3898">
        <v>312758</v>
      </c>
      <c r="D3898" t="s">
        <v>25398</v>
      </c>
      <c r="E3898" t="s">
        <v>24</v>
      </c>
      <c r="F3898">
        <v>999840984</v>
      </c>
      <c r="G3898" t="s">
        <v>2317</v>
      </c>
      <c r="H3898" t="s">
        <v>2318</v>
      </c>
      <c r="I3898" t="s">
        <v>34</v>
      </c>
      <c r="J3898" t="s">
        <v>26</v>
      </c>
      <c r="K3898">
        <v>347054</v>
      </c>
      <c r="L3898" t="s">
        <v>138</v>
      </c>
      <c r="M3898" t="s">
        <v>2319</v>
      </c>
      <c r="N3898" t="s">
        <v>2320</v>
      </c>
      <c r="O3898" t="s">
        <v>2321</v>
      </c>
      <c r="P3898" t="s">
        <v>2322</v>
      </c>
      <c r="Q3898" t="s">
        <v>2323</v>
      </c>
      <c r="R3898" t="s">
        <v>25411</v>
      </c>
      <c r="S3898" t="s">
        <v>28</v>
      </c>
      <c r="T3898" t="s">
        <v>47</v>
      </c>
      <c r="U3898" t="s">
        <v>360</v>
      </c>
      <c r="V3898" t="s">
        <v>16489</v>
      </c>
      <c r="X3898" t="s">
        <v>16490</v>
      </c>
      <c r="Y3898" t="s">
        <v>12973</v>
      </c>
    </row>
    <row r="3899" spans="1:25" x14ac:dyDescent="0.2">
      <c r="A3899" t="s">
        <v>27096</v>
      </c>
      <c r="B3899">
        <v>106660</v>
      </c>
      <c r="C3899">
        <v>312758</v>
      </c>
      <c r="D3899" t="s">
        <v>25398</v>
      </c>
      <c r="E3899" t="s">
        <v>24</v>
      </c>
      <c r="F3899">
        <v>999911794</v>
      </c>
      <c r="G3899" t="s">
        <v>1004</v>
      </c>
      <c r="H3899" t="s">
        <v>1005</v>
      </c>
      <c r="I3899" t="s">
        <v>30</v>
      </c>
      <c r="J3899" t="s">
        <v>26</v>
      </c>
      <c r="K3899">
        <v>388763</v>
      </c>
      <c r="L3899" t="s">
        <v>138</v>
      </c>
      <c r="M3899" t="s">
        <v>1006</v>
      </c>
      <c r="N3899" t="s">
        <v>320</v>
      </c>
      <c r="O3899" t="s">
        <v>1007</v>
      </c>
      <c r="P3899" t="s">
        <v>1008</v>
      </c>
      <c r="R3899" t="s">
        <v>25412</v>
      </c>
      <c r="S3899" t="s">
        <v>28</v>
      </c>
      <c r="T3899" t="s">
        <v>56</v>
      </c>
      <c r="U3899" t="s">
        <v>1009</v>
      </c>
      <c r="V3899" t="s">
        <v>1010</v>
      </c>
      <c r="X3899" t="s">
        <v>1011</v>
      </c>
      <c r="Y3899" t="s">
        <v>1012</v>
      </c>
    </row>
    <row r="3900" spans="1:25" x14ac:dyDescent="0.2">
      <c r="A3900" t="s">
        <v>27096</v>
      </c>
      <c r="B3900">
        <v>106660</v>
      </c>
      <c r="C3900">
        <v>312758</v>
      </c>
      <c r="D3900" t="s">
        <v>25398</v>
      </c>
      <c r="E3900" t="s">
        <v>24</v>
      </c>
      <c r="F3900">
        <v>998778058</v>
      </c>
      <c r="G3900" t="s">
        <v>19676</v>
      </c>
      <c r="H3900" t="s">
        <v>2954</v>
      </c>
      <c r="I3900" t="s">
        <v>30</v>
      </c>
      <c r="J3900" t="s">
        <v>26</v>
      </c>
      <c r="K3900">
        <v>151680</v>
      </c>
      <c r="L3900" t="s">
        <v>682</v>
      </c>
      <c r="M3900" t="s">
        <v>19677</v>
      </c>
      <c r="N3900" t="s">
        <v>2162</v>
      </c>
      <c r="O3900">
        <v>1010</v>
      </c>
      <c r="P3900" t="s">
        <v>19678</v>
      </c>
      <c r="R3900" t="s">
        <v>25413</v>
      </c>
      <c r="S3900" t="s">
        <v>28</v>
      </c>
      <c r="T3900" t="s">
        <v>47</v>
      </c>
      <c r="U3900" t="s">
        <v>7354</v>
      </c>
      <c r="V3900" t="s">
        <v>25414</v>
      </c>
      <c r="X3900" t="s">
        <v>25415</v>
      </c>
      <c r="Y3900" t="s">
        <v>25416</v>
      </c>
    </row>
    <row r="3901" spans="1:25" x14ac:dyDescent="0.2">
      <c r="A3901" t="s">
        <v>27096</v>
      </c>
      <c r="B3901">
        <v>106660</v>
      </c>
      <c r="C3901">
        <v>312758</v>
      </c>
      <c r="D3901" t="s">
        <v>25398</v>
      </c>
      <c r="E3901" t="s">
        <v>24</v>
      </c>
      <c r="F3901">
        <v>988840020</v>
      </c>
      <c r="G3901" t="s">
        <v>10695</v>
      </c>
      <c r="H3901" t="s">
        <v>10696</v>
      </c>
      <c r="I3901" t="s">
        <v>30</v>
      </c>
      <c r="J3901" t="s">
        <v>26</v>
      </c>
      <c r="K3901">
        <v>119040</v>
      </c>
      <c r="L3901" t="s">
        <v>261</v>
      </c>
      <c r="M3901" t="s">
        <v>10697</v>
      </c>
      <c r="N3901" t="s">
        <v>866</v>
      </c>
      <c r="O3901">
        <v>370</v>
      </c>
      <c r="R3901" t="s">
        <v>25417</v>
      </c>
      <c r="S3901" t="s">
        <v>28</v>
      </c>
      <c r="T3901" t="s">
        <v>40</v>
      </c>
      <c r="U3901" t="s">
        <v>4650</v>
      </c>
      <c r="V3901" t="s">
        <v>4554</v>
      </c>
      <c r="X3901">
        <v>358408368776</v>
      </c>
      <c r="Y3901">
        <v>358925333330</v>
      </c>
    </row>
    <row r="3902" spans="1:25" x14ac:dyDescent="0.2">
      <c r="A3902" t="s">
        <v>27096</v>
      </c>
      <c r="B3902">
        <v>185511</v>
      </c>
      <c r="C3902">
        <v>608090</v>
      </c>
      <c r="D3902" t="s">
        <v>25418</v>
      </c>
      <c r="E3902" t="s">
        <v>24</v>
      </c>
      <c r="F3902">
        <v>992839815</v>
      </c>
      <c r="G3902" t="s">
        <v>23471</v>
      </c>
      <c r="H3902" t="s">
        <v>90</v>
      </c>
      <c r="I3902" t="s">
        <v>30</v>
      </c>
      <c r="J3902" t="s">
        <v>26</v>
      </c>
      <c r="K3902">
        <v>131603.20000000001</v>
      </c>
      <c r="L3902" t="s">
        <v>357</v>
      </c>
      <c r="M3902" t="s">
        <v>23472</v>
      </c>
      <c r="N3902" t="s">
        <v>23473</v>
      </c>
      <c r="O3902">
        <v>46230</v>
      </c>
      <c r="R3902" t="s">
        <v>25419</v>
      </c>
      <c r="S3902" t="s">
        <v>28</v>
      </c>
      <c r="T3902" t="s">
        <v>40</v>
      </c>
      <c r="U3902" t="s">
        <v>8997</v>
      </c>
      <c r="V3902" t="s">
        <v>25420</v>
      </c>
      <c r="X3902">
        <v>34961751134</v>
      </c>
      <c r="Y3902" t="s">
        <v>25421</v>
      </c>
    </row>
    <row r="3903" spans="1:25" x14ac:dyDescent="0.2">
      <c r="A3903" t="s">
        <v>27096</v>
      </c>
      <c r="B3903">
        <v>185511</v>
      </c>
      <c r="C3903">
        <v>608090</v>
      </c>
      <c r="D3903" t="s">
        <v>25418</v>
      </c>
      <c r="E3903" t="s">
        <v>57</v>
      </c>
      <c r="F3903">
        <v>999584128</v>
      </c>
      <c r="G3903" t="s">
        <v>1027</v>
      </c>
      <c r="H3903" t="s">
        <v>1028</v>
      </c>
      <c r="I3903" t="s">
        <v>25</v>
      </c>
      <c r="J3903" t="s">
        <v>26</v>
      </c>
      <c r="K3903">
        <v>1159848.45</v>
      </c>
      <c r="L3903" t="s">
        <v>682</v>
      </c>
      <c r="M3903" t="s">
        <v>1029</v>
      </c>
      <c r="N3903" t="s">
        <v>871</v>
      </c>
      <c r="O3903">
        <v>1210</v>
      </c>
      <c r="P3903" t="s">
        <v>1030</v>
      </c>
      <c r="Q3903" t="s">
        <v>1031</v>
      </c>
      <c r="R3903" t="s">
        <v>25422</v>
      </c>
      <c r="S3903" t="s">
        <v>28</v>
      </c>
      <c r="T3903" t="s">
        <v>40</v>
      </c>
      <c r="U3903" t="s">
        <v>1534</v>
      </c>
      <c r="V3903" t="s">
        <v>3703</v>
      </c>
      <c r="X3903" t="s">
        <v>5431</v>
      </c>
    </row>
    <row r="3904" spans="1:25" x14ac:dyDescent="0.2">
      <c r="A3904" t="s">
        <v>27096</v>
      </c>
      <c r="B3904">
        <v>185511</v>
      </c>
      <c r="C3904">
        <v>608090</v>
      </c>
      <c r="D3904" t="s">
        <v>25418</v>
      </c>
      <c r="E3904" t="s">
        <v>24</v>
      </c>
      <c r="F3904">
        <v>999441635</v>
      </c>
      <c r="G3904" t="s">
        <v>4659</v>
      </c>
      <c r="H3904" t="s">
        <v>4660</v>
      </c>
      <c r="I3904" t="s">
        <v>30</v>
      </c>
      <c r="J3904" t="s">
        <v>26</v>
      </c>
      <c r="K3904">
        <v>179812.5</v>
      </c>
      <c r="L3904" t="s">
        <v>210</v>
      </c>
      <c r="M3904" t="s">
        <v>4661</v>
      </c>
      <c r="N3904" t="s">
        <v>219</v>
      </c>
      <c r="O3904">
        <v>185</v>
      </c>
      <c r="P3904" t="s">
        <v>4662</v>
      </c>
      <c r="R3904" t="s">
        <v>25423</v>
      </c>
      <c r="S3904" t="s">
        <v>28</v>
      </c>
      <c r="T3904" t="s">
        <v>65</v>
      </c>
      <c r="U3904" t="s">
        <v>5068</v>
      </c>
      <c r="V3904" t="s">
        <v>25424</v>
      </c>
      <c r="X3904" t="s">
        <v>25425</v>
      </c>
      <c r="Y3904" t="s">
        <v>25426</v>
      </c>
    </row>
    <row r="3905" spans="1:25" x14ac:dyDescent="0.2">
      <c r="A3905" t="s">
        <v>27096</v>
      </c>
      <c r="B3905">
        <v>185511</v>
      </c>
      <c r="C3905">
        <v>608090</v>
      </c>
      <c r="D3905" t="s">
        <v>25418</v>
      </c>
      <c r="E3905" t="s">
        <v>24</v>
      </c>
      <c r="F3905">
        <v>918228579</v>
      </c>
      <c r="G3905" t="s">
        <v>25427</v>
      </c>
      <c r="H3905" t="s">
        <v>25428</v>
      </c>
      <c r="I3905" t="s">
        <v>30</v>
      </c>
      <c r="J3905" t="s">
        <v>26</v>
      </c>
      <c r="K3905">
        <v>73500</v>
      </c>
      <c r="L3905" t="s">
        <v>357</v>
      </c>
      <c r="M3905" t="s">
        <v>23472</v>
      </c>
      <c r="N3905" t="s">
        <v>23474</v>
      </c>
      <c r="O3905">
        <v>46230</v>
      </c>
      <c r="Q3905" t="s">
        <v>25429</v>
      </c>
      <c r="R3905" t="s">
        <v>25430</v>
      </c>
      <c r="S3905" t="s">
        <v>28</v>
      </c>
      <c r="T3905" t="s">
        <v>56</v>
      </c>
      <c r="U3905" t="s">
        <v>9744</v>
      </c>
      <c r="V3905" t="s">
        <v>19729</v>
      </c>
      <c r="X3905">
        <v>34661758401</v>
      </c>
    </row>
    <row r="3906" spans="1:25" x14ac:dyDescent="0.2">
      <c r="A3906" t="s">
        <v>27096</v>
      </c>
      <c r="B3906">
        <v>185511</v>
      </c>
      <c r="C3906">
        <v>608090</v>
      </c>
      <c r="D3906" t="s">
        <v>25418</v>
      </c>
      <c r="E3906" t="s">
        <v>24</v>
      </c>
      <c r="F3906">
        <v>999926441</v>
      </c>
      <c r="G3906" t="s">
        <v>8946</v>
      </c>
      <c r="H3906" t="s">
        <v>8947</v>
      </c>
      <c r="I3906" t="s">
        <v>30</v>
      </c>
      <c r="J3906" t="s">
        <v>26</v>
      </c>
      <c r="K3906">
        <v>484637.5</v>
      </c>
      <c r="L3906" t="s">
        <v>357</v>
      </c>
      <c r="M3906" t="s">
        <v>8948</v>
      </c>
      <c r="N3906" t="s">
        <v>618</v>
      </c>
      <c r="O3906">
        <v>46014</v>
      </c>
      <c r="P3906" t="s">
        <v>8949</v>
      </c>
      <c r="Q3906" t="s">
        <v>8950</v>
      </c>
      <c r="R3906" t="s">
        <v>25431</v>
      </c>
      <c r="S3906" t="s">
        <v>28</v>
      </c>
      <c r="T3906" t="s">
        <v>40</v>
      </c>
      <c r="U3906" t="s">
        <v>1988</v>
      </c>
      <c r="V3906" t="s">
        <v>8951</v>
      </c>
      <c r="X3906">
        <v>34963134082</v>
      </c>
      <c r="Y3906" t="s">
        <v>25432</v>
      </c>
    </row>
    <row r="3907" spans="1:25" x14ac:dyDescent="0.2">
      <c r="A3907" t="s">
        <v>27096</v>
      </c>
      <c r="B3907">
        <v>185511</v>
      </c>
      <c r="C3907">
        <v>608090</v>
      </c>
      <c r="D3907" t="s">
        <v>25418</v>
      </c>
      <c r="E3907" t="s">
        <v>24</v>
      </c>
      <c r="F3907">
        <v>951757890</v>
      </c>
      <c r="G3907" t="s">
        <v>25433</v>
      </c>
      <c r="H3907" t="s">
        <v>25434</v>
      </c>
      <c r="I3907" t="s">
        <v>30</v>
      </c>
      <c r="J3907" t="s">
        <v>26</v>
      </c>
      <c r="K3907">
        <v>147957.75</v>
      </c>
      <c r="L3907" t="s">
        <v>682</v>
      </c>
      <c r="M3907" t="s">
        <v>25435</v>
      </c>
      <c r="N3907" t="s">
        <v>3830</v>
      </c>
      <c r="O3907">
        <v>4021</v>
      </c>
      <c r="P3907" t="s">
        <v>24080</v>
      </c>
      <c r="R3907" t="s">
        <v>25436</v>
      </c>
      <c r="S3907" t="s">
        <v>28</v>
      </c>
      <c r="T3907" t="s">
        <v>40</v>
      </c>
      <c r="U3907" t="s">
        <v>1277</v>
      </c>
      <c r="V3907" t="s">
        <v>24082</v>
      </c>
      <c r="X3907" t="s">
        <v>25437</v>
      </c>
    </row>
    <row r="3908" spans="1:25" x14ac:dyDescent="0.2">
      <c r="A3908" t="s">
        <v>27096</v>
      </c>
      <c r="B3908">
        <v>185511</v>
      </c>
      <c r="C3908">
        <v>608090</v>
      </c>
      <c r="D3908" t="s">
        <v>25418</v>
      </c>
      <c r="E3908" t="s">
        <v>24</v>
      </c>
      <c r="F3908">
        <v>999840984</v>
      </c>
      <c r="G3908" t="s">
        <v>2317</v>
      </c>
      <c r="H3908" t="s">
        <v>2318</v>
      </c>
      <c r="I3908" t="s">
        <v>34</v>
      </c>
      <c r="J3908" t="s">
        <v>26</v>
      </c>
      <c r="K3908">
        <v>531556.80000000005</v>
      </c>
      <c r="L3908" t="s">
        <v>138</v>
      </c>
      <c r="M3908" t="s">
        <v>2319</v>
      </c>
      <c r="N3908" t="s">
        <v>2320</v>
      </c>
      <c r="O3908" t="s">
        <v>2321</v>
      </c>
      <c r="P3908" t="s">
        <v>2322</v>
      </c>
      <c r="Q3908" t="s">
        <v>2323</v>
      </c>
      <c r="R3908" t="s">
        <v>25438</v>
      </c>
      <c r="S3908" t="s">
        <v>28</v>
      </c>
      <c r="T3908" t="s">
        <v>47</v>
      </c>
      <c r="U3908" t="s">
        <v>1147</v>
      </c>
      <c r="V3908" t="s">
        <v>2728</v>
      </c>
      <c r="X3908" t="s">
        <v>25439</v>
      </c>
      <c r="Y3908" t="s">
        <v>2729</v>
      </c>
    </row>
    <row r="3909" spans="1:25" x14ac:dyDescent="0.2">
      <c r="A3909" t="s">
        <v>27096</v>
      </c>
      <c r="B3909">
        <v>185511</v>
      </c>
      <c r="C3909">
        <v>608090</v>
      </c>
      <c r="D3909" t="s">
        <v>25418</v>
      </c>
      <c r="E3909" t="s">
        <v>24</v>
      </c>
      <c r="F3909">
        <v>999878523</v>
      </c>
      <c r="G3909" t="s">
        <v>2730</v>
      </c>
      <c r="H3909" t="s">
        <v>2731</v>
      </c>
      <c r="I3909" t="s">
        <v>34</v>
      </c>
      <c r="J3909" t="s">
        <v>26</v>
      </c>
      <c r="K3909">
        <v>678168.8</v>
      </c>
      <c r="L3909" t="s">
        <v>27</v>
      </c>
      <c r="M3909" t="s">
        <v>2732</v>
      </c>
      <c r="N3909" t="s">
        <v>2733</v>
      </c>
      <c r="O3909">
        <v>94032</v>
      </c>
      <c r="P3909" t="s">
        <v>2734</v>
      </c>
      <c r="Q3909" t="s">
        <v>2735</v>
      </c>
      <c r="R3909" t="s">
        <v>25440</v>
      </c>
      <c r="S3909" t="s">
        <v>28</v>
      </c>
      <c r="T3909" t="s">
        <v>47</v>
      </c>
      <c r="U3909" t="s">
        <v>789</v>
      </c>
      <c r="V3909" t="s">
        <v>2736</v>
      </c>
      <c r="X3909" t="s">
        <v>4002</v>
      </c>
      <c r="Y3909" t="s">
        <v>4003</v>
      </c>
    </row>
    <row r="3910" spans="1:25" x14ac:dyDescent="0.2">
      <c r="A3910" t="s">
        <v>27096</v>
      </c>
      <c r="B3910">
        <v>185495</v>
      </c>
      <c r="C3910">
        <v>607729</v>
      </c>
      <c r="D3910" t="s">
        <v>25441</v>
      </c>
      <c r="E3910" t="s">
        <v>24</v>
      </c>
      <c r="F3910">
        <v>950176402</v>
      </c>
      <c r="G3910" t="s">
        <v>25442</v>
      </c>
      <c r="H3910" t="s">
        <v>25442</v>
      </c>
      <c r="I3910" t="s">
        <v>30</v>
      </c>
      <c r="J3910" t="s">
        <v>26</v>
      </c>
      <c r="K3910">
        <v>450797</v>
      </c>
      <c r="L3910" t="s">
        <v>210</v>
      </c>
      <c r="M3910" t="s">
        <v>25443</v>
      </c>
      <c r="N3910" t="s">
        <v>285</v>
      </c>
      <c r="O3910">
        <v>20121</v>
      </c>
      <c r="P3910" t="s">
        <v>25444</v>
      </c>
      <c r="Q3910" t="s">
        <v>25445</v>
      </c>
      <c r="R3910" t="s">
        <v>25446</v>
      </c>
      <c r="S3910" t="s">
        <v>28</v>
      </c>
      <c r="T3910" t="s">
        <v>65</v>
      </c>
      <c r="U3910" t="s">
        <v>1278</v>
      </c>
      <c r="V3910" t="s">
        <v>4203</v>
      </c>
      <c r="X3910" t="s">
        <v>25447</v>
      </c>
      <c r="Y3910" t="s">
        <v>25448</v>
      </c>
    </row>
    <row r="3911" spans="1:25" x14ac:dyDescent="0.2">
      <c r="A3911" t="s">
        <v>27096</v>
      </c>
      <c r="B3911">
        <v>185495</v>
      </c>
      <c r="C3911">
        <v>607729</v>
      </c>
      <c r="D3911" t="s">
        <v>25441</v>
      </c>
      <c r="E3911" t="s">
        <v>24</v>
      </c>
      <c r="F3911">
        <v>999584128</v>
      </c>
      <c r="G3911" t="s">
        <v>1027</v>
      </c>
      <c r="H3911" t="s">
        <v>1028</v>
      </c>
      <c r="I3911" t="s">
        <v>25</v>
      </c>
      <c r="J3911" t="s">
        <v>26</v>
      </c>
      <c r="K3911">
        <v>576547</v>
      </c>
      <c r="L3911" t="s">
        <v>682</v>
      </c>
      <c r="M3911" t="s">
        <v>1029</v>
      </c>
      <c r="N3911" t="s">
        <v>871</v>
      </c>
      <c r="O3911">
        <v>1210</v>
      </c>
      <c r="P3911" t="s">
        <v>1030</v>
      </c>
      <c r="Q3911" t="s">
        <v>1031</v>
      </c>
      <c r="R3911" t="s">
        <v>25449</v>
      </c>
      <c r="S3911" t="s">
        <v>28</v>
      </c>
      <c r="T3911" t="s">
        <v>47</v>
      </c>
      <c r="U3911" t="s">
        <v>1075</v>
      </c>
      <c r="V3911" t="s">
        <v>25450</v>
      </c>
      <c r="X3911" t="s">
        <v>25451</v>
      </c>
    </row>
    <row r="3912" spans="1:25" x14ac:dyDescent="0.2">
      <c r="A3912" t="s">
        <v>27096</v>
      </c>
      <c r="B3912">
        <v>185495</v>
      </c>
      <c r="C3912">
        <v>607729</v>
      </c>
      <c r="D3912" t="s">
        <v>25441</v>
      </c>
      <c r="E3912" t="s">
        <v>24</v>
      </c>
      <c r="F3912">
        <v>999523503</v>
      </c>
      <c r="G3912" t="s">
        <v>10025</v>
      </c>
      <c r="H3912" t="s">
        <v>10025</v>
      </c>
      <c r="I3912" t="s">
        <v>325</v>
      </c>
      <c r="J3912" t="s">
        <v>26</v>
      </c>
      <c r="K3912">
        <v>99798</v>
      </c>
      <c r="L3912" t="s">
        <v>210</v>
      </c>
      <c r="M3912" t="s">
        <v>10026</v>
      </c>
      <c r="N3912" t="s">
        <v>7134</v>
      </c>
      <c r="O3912">
        <v>70121</v>
      </c>
      <c r="P3912" t="s">
        <v>10027</v>
      </c>
      <c r="Q3912" t="s">
        <v>10028</v>
      </c>
      <c r="R3912" t="s">
        <v>25452</v>
      </c>
      <c r="S3912" t="s">
        <v>28</v>
      </c>
      <c r="T3912" t="s">
        <v>40</v>
      </c>
      <c r="U3912" t="s">
        <v>1271</v>
      </c>
      <c r="V3912" t="s">
        <v>9598</v>
      </c>
      <c r="X3912" t="s">
        <v>25453</v>
      </c>
      <c r="Y3912" t="s">
        <v>25454</v>
      </c>
    </row>
    <row r="3913" spans="1:25" x14ac:dyDescent="0.2">
      <c r="A3913" t="s">
        <v>27096</v>
      </c>
      <c r="B3913">
        <v>185495</v>
      </c>
      <c r="C3913">
        <v>607729</v>
      </c>
      <c r="D3913" t="s">
        <v>25441</v>
      </c>
      <c r="E3913" t="s">
        <v>24</v>
      </c>
      <c r="F3913">
        <v>985336283</v>
      </c>
      <c r="G3913" t="s">
        <v>14948</v>
      </c>
      <c r="H3913" t="s">
        <v>14948</v>
      </c>
      <c r="I3913" t="s">
        <v>30</v>
      </c>
      <c r="J3913" t="s">
        <v>26</v>
      </c>
      <c r="K3913">
        <v>290032</v>
      </c>
      <c r="L3913" t="s">
        <v>210</v>
      </c>
      <c r="M3913" t="s">
        <v>14949</v>
      </c>
      <c r="N3913" t="s">
        <v>5746</v>
      </c>
      <c r="O3913">
        <v>10128</v>
      </c>
      <c r="P3913" t="s">
        <v>14950</v>
      </c>
      <c r="Q3913" t="s">
        <v>14951</v>
      </c>
      <c r="R3913" t="s">
        <v>25455</v>
      </c>
      <c r="S3913" t="s">
        <v>28</v>
      </c>
      <c r="T3913" t="s">
        <v>40</v>
      </c>
      <c r="U3913" t="s">
        <v>1718</v>
      </c>
      <c r="V3913" t="s">
        <v>1592</v>
      </c>
      <c r="X3913" t="s">
        <v>25456</v>
      </c>
      <c r="Y3913" t="s">
        <v>25457</v>
      </c>
    </row>
    <row r="3914" spans="1:25" x14ac:dyDescent="0.2">
      <c r="A3914" t="s">
        <v>27096</v>
      </c>
      <c r="B3914">
        <v>185495</v>
      </c>
      <c r="C3914">
        <v>607729</v>
      </c>
      <c r="D3914" t="s">
        <v>25441</v>
      </c>
      <c r="E3914" t="s">
        <v>24</v>
      </c>
      <c r="F3914">
        <v>972356131</v>
      </c>
      <c r="G3914" t="s">
        <v>25458</v>
      </c>
      <c r="H3914" t="s">
        <v>3154</v>
      </c>
      <c r="I3914" t="s">
        <v>30</v>
      </c>
      <c r="J3914" t="s">
        <v>26</v>
      </c>
      <c r="K3914">
        <v>133250</v>
      </c>
      <c r="L3914" t="s">
        <v>210</v>
      </c>
      <c r="M3914" t="s">
        <v>25459</v>
      </c>
      <c r="N3914" t="s">
        <v>25460</v>
      </c>
      <c r="O3914">
        <v>70010</v>
      </c>
      <c r="Q3914" t="s">
        <v>25461</v>
      </c>
      <c r="R3914" t="s">
        <v>25462</v>
      </c>
      <c r="S3914" t="s">
        <v>28</v>
      </c>
      <c r="T3914" t="s">
        <v>65</v>
      </c>
      <c r="U3914" t="s">
        <v>1355</v>
      </c>
      <c r="V3914" t="s">
        <v>25463</v>
      </c>
      <c r="X3914" t="s">
        <v>25464</v>
      </c>
      <c r="Y3914" t="s">
        <v>25465</v>
      </c>
    </row>
    <row r="3915" spans="1:25" x14ac:dyDescent="0.2">
      <c r="A3915" t="s">
        <v>27096</v>
      </c>
      <c r="B3915">
        <v>185495</v>
      </c>
      <c r="C3915">
        <v>607729</v>
      </c>
      <c r="D3915" t="s">
        <v>25441</v>
      </c>
      <c r="E3915" t="s">
        <v>24</v>
      </c>
      <c r="F3915">
        <v>999683553</v>
      </c>
      <c r="G3915" t="s">
        <v>3982</v>
      </c>
      <c r="H3915" t="s">
        <v>3983</v>
      </c>
      <c r="I3915" t="s">
        <v>30</v>
      </c>
      <c r="J3915" t="s">
        <v>26</v>
      </c>
      <c r="K3915">
        <v>496580</v>
      </c>
      <c r="L3915" t="s">
        <v>906</v>
      </c>
      <c r="M3915" t="s">
        <v>3984</v>
      </c>
      <c r="N3915" t="s">
        <v>908</v>
      </c>
      <c r="O3915">
        <v>6800</v>
      </c>
      <c r="P3915" t="s">
        <v>3985</v>
      </c>
      <c r="Q3915" t="s">
        <v>3986</v>
      </c>
      <c r="R3915" t="s">
        <v>25466</v>
      </c>
      <c r="S3915" t="s">
        <v>28</v>
      </c>
      <c r="T3915" t="s">
        <v>262</v>
      </c>
      <c r="U3915" t="s">
        <v>4545</v>
      </c>
      <c r="V3915" t="s">
        <v>4546</v>
      </c>
      <c r="X3915" t="s">
        <v>25467</v>
      </c>
      <c r="Y3915" t="s">
        <v>25468</v>
      </c>
    </row>
    <row r="3916" spans="1:25" x14ac:dyDescent="0.2">
      <c r="A3916" t="s">
        <v>27096</v>
      </c>
      <c r="B3916">
        <v>185495</v>
      </c>
      <c r="C3916">
        <v>607729</v>
      </c>
      <c r="D3916" t="s">
        <v>25441</v>
      </c>
      <c r="E3916" t="s">
        <v>24</v>
      </c>
      <c r="F3916">
        <v>999549984</v>
      </c>
      <c r="G3916" t="s">
        <v>6165</v>
      </c>
      <c r="H3916" t="s">
        <v>6166</v>
      </c>
      <c r="I3916" t="s">
        <v>25</v>
      </c>
      <c r="J3916" t="s">
        <v>26</v>
      </c>
      <c r="K3916">
        <v>346400</v>
      </c>
      <c r="L3916" t="s">
        <v>238</v>
      </c>
      <c r="M3916" t="s">
        <v>6167</v>
      </c>
      <c r="N3916" t="s">
        <v>6168</v>
      </c>
      <c r="O3916" t="s">
        <v>6169</v>
      </c>
      <c r="P3916" t="s">
        <v>6170</v>
      </c>
      <c r="Q3916" t="s">
        <v>6171</v>
      </c>
      <c r="R3916" t="s">
        <v>25469</v>
      </c>
      <c r="S3916" t="s">
        <v>28</v>
      </c>
      <c r="T3916" t="s">
        <v>40</v>
      </c>
      <c r="U3916" t="s">
        <v>482</v>
      </c>
      <c r="V3916" t="s">
        <v>25470</v>
      </c>
      <c r="X3916" t="s">
        <v>25471</v>
      </c>
      <c r="Y3916">
        <v>48228740209</v>
      </c>
    </row>
    <row r="3917" spans="1:25" x14ac:dyDescent="0.2">
      <c r="A3917" t="s">
        <v>27096</v>
      </c>
      <c r="B3917">
        <v>185495</v>
      </c>
      <c r="C3917">
        <v>607729</v>
      </c>
      <c r="D3917" t="s">
        <v>25441</v>
      </c>
      <c r="E3917" t="s">
        <v>57</v>
      </c>
      <c r="F3917">
        <v>999954668</v>
      </c>
      <c r="G3917" t="s">
        <v>2364</v>
      </c>
      <c r="H3917" t="s">
        <v>2365</v>
      </c>
      <c r="I3917" t="s">
        <v>30</v>
      </c>
      <c r="J3917" t="s">
        <v>26</v>
      </c>
      <c r="K3917">
        <v>492012</v>
      </c>
      <c r="L3917" t="s">
        <v>82</v>
      </c>
      <c r="M3917" t="s">
        <v>2366</v>
      </c>
      <c r="N3917" t="s">
        <v>501</v>
      </c>
      <c r="O3917">
        <v>75015</v>
      </c>
      <c r="P3917" t="s">
        <v>2367</v>
      </c>
      <c r="Q3917" t="s">
        <v>2368</v>
      </c>
      <c r="R3917" t="s">
        <v>25472</v>
      </c>
      <c r="S3917" t="s">
        <v>28</v>
      </c>
      <c r="T3917" t="s">
        <v>56</v>
      </c>
      <c r="U3917" t="s">
        <v>3024</v>
      </c>
      <c r="V3917" t="s">
        <v>16425</v>
      </c>
      <c r="X3917">
        <v>33158119728</v>
      </c>
      <c r="Y3917">
        <v>33158114015</v>
      </c>
    </row>
    <row r="3918" spans="1:25" x14ac:dyDescent="0.2">
      <c r="A3918" t="s">
        <v>27096</v>
      </c>
      <c r="B3918">
        <v>110911</v>
      </c>
      <c r="C3918">
        <v>312883</v>
      </c>
      <c r="D3918" t="s">
        <v>15755</v>
      </c>
      <c r="E3918" t="s">
        <v>24</v>
      </c>
      <c r="F3918">
        <v>999532621</v>
      </c>
      <c r="G3918" t="s">
        <v>3265</v>
      </c>
      <c r="H3918" t="s">
        <v>3266</v>
      </c>
      <c r="I3918" t="s">
        <v>25</v>
      </c>
      <c r="J3918" t="s">
        <v>26</v>
      </c>
      <c r="K3918">
        <v>320830</v>
      </c>
      <c r="L3918" t="s">
        <v>99</v>
      </c>
      <c r="M3918" t="s">
        <v>3267</v>
      </c>
      <c r="N3918" t="s">
        <v>3268</v>
      </c>
      <c r="O3918">
        <v>54622</v>
      </c>
      <c r="P3918" t="s">
        <v>3269</v>
      </c>
      <c r="Q3918" t="s">
        <v>3270</v>
      </c>
      <c r="R3918" t="s">
        <v>25482</v>
      </c>
      <c r="S3918" t="s">
        <v>28</v>
      </c>
      <c r="T3918" t="s">
        <v>65</v>
      </c>
      <c r="U3918" t="s">
        <v>4089</v>
      </c>
      <c r="V3918" t="s">
        <v>6751</v>
      </c>
      <c r="X3918">
        <v>302310253477</v>
      </c>
      <c r="Y3918">
        <v>302310234205</v>
      </c>
    </row>
    <row r="3919" spans="1:25" x14ac:dyDescent="0.2">
      <c r="A3919" t="s">
        <v>27096</v>
      </c>
      <c r="B3919">
        <v>110911</v>
      </c>
      <c r="C3919">
        <v>312883</v>
      </c>
      <c r="D3919" t="s">
        <v>15755</v>
      </c>
      <c r="E3919" t="s">
        <v>24</v>
      </c>
      <c r="F3919">
        <v>972701742</v>
      </c>
      <c r="G3919" t="s">
        <v>13351</v>
      </c>
      <c r="H3919" t="s">
        <v>13352</v>
      </c>
      <c r="I3919" t="s">
        <v>30</v>
      </c>
      <c r="J3919" t="s">
        <v>26</v>
      </c>
      <c r="K3919">
        <v>422735.5</v>
      </c>
      <c r="L3919" t="s">
        <v>326</v>
      </c>
      <c r="M3919" t="s">
        <v>13353</v>
      </c>
      <c r="N3919" t="s">
        <v>13354</v>
      </c>
      <c r="O3919">
        <v>60944</v>
      </c>
      <c r="P3919" t="s">
        <v>13355</v>
      </c>
      <c r="R3919" t="s">
        <v>25483</v>
      </c>
      <c r="S3919" t="s">
        <v>28</v>
      </c>
      <c r="T3919" t="s">
        <v>40</v>
      </c>
      <c r="U3919" t="s">
        <v>4177</v>
      </c>
      <c r="V3919" t="s">
        <v>2293</v>
      </c>
      <c r="X3919" t="s">
        <v>25484</v>
      </c>
    </row>
    <row r="3920" spans="1:25" x14ac:dyDescent="0.2">
      <c r="A3920" t="s">
        <v>27096</v>
      </c>
      <c r="B3920">
        <v>110911</v>
      </c>
      <c r="C3920">
        <v>312883</v>
      </c>
      <c r="D3920" t="s">
        <v>15755</v>
      </c>
      <c r="E3920" t="s">
        <v>24</v>
      </c>
      <c r="F3920">
        <v>998802502</v>
      </c>
      <c r="G3920" t="s">
        <v>3144</v>
      </c>
      <c r="H3920" t="s">
        <v>3145</v>
      </c>
      <c r="I3920" t="s">
        <v>25</v>
      </c>
      <c r="J3920" t="s">
        <v>26</v>
      </c>
      <c r="K3920">
        <v>340007.5</v>
      </c>
      <c r="L3920" t="s">
        <v>99</v>
      </c>
      <c r="M3920" t="s">
        <v>3146</v>
      </c>
      <c r="N3920" t="s">
        <v>3147</v>
      </c>
      <c r="O3920">
        <v>57001</v>
      </c>
      <c r="P3920" t="s">
        <v>3148</v>
      </c>
      <c r="Q3920" t="s">
        <v>3149</v>
      </c>
      <c r="R3920" t="s">
        <v>25485</v>
      </c>
      <c r="S3920" t="s">
        <v>28</v>
      </c>
      <c r="T3920" t="s">
        <v>65</v>
      </c>
      <c r="U3920" t="s">
        <v>18004</v>
      </c>
      <c r="V3920" t="s">
        <v>3151</v>
      </c>
      <c r="X3920" t="s">
        <v>21532</v>
      </c>
      <c r="Y3920" t="s">
        <v>21533</v>
      </c>
    </row>
    <row r="3921" spans="1:25" x14ac:dyDescent="0.2">
      <c r="A3921" t="s">
        <v>27096</v>
      </c>
      <c r="B3921">
        <v>110911</v>
      </c>
      <c r="C3921">
        <v>312883</v>
      </c>
      <c r="D3921" t="s">
        <v>15755</v>
      </c>
      <c r="E3921" t="s">
        <v>24</v>
      </c>
      <c r="F3921">
        <v>999845446</v>
      </c>
      <c r="G3921" t="s">
        <v>2030</v>
      </c>
      <c r="H3921" t="s">
        <v>2031</v>
      </c>
      <c r="I3921" t="s">
        <v>34</v>
      </c>
      <c r="J3921" t="s">
        <v>26</v>
      </c>
      <c r="K3921">
        <v>383640</v>
      </c>
      <c r="L3921" t="s">
        <v>150</v>
      </c>
      <c r="M3921" t="s">
        <v>2032</v>
      </c>
      <c r="N3921" t="s">
        <v>172</v>
      </c>
      <c r="O3921">
        <v>2</v>
      </c>
      <c r="P3921" t="s">
        <v>2033</v>
      </c>
      <c r="Q3921" t="s">
        <v>2034</v>
      </c>
      <c r="R3921" t="s">
        <v>25486</v>
      </c>
      <c r="S3921" t="s">
        <v>28</v>
      </c>
      <c r="T3921" t="s">
        <v>47</v>
      </c>
      <c r="U3921" t="s">
        <v>2035</v>
      </c>
      <c r="V3921" t="s">
        <v>2036</v>
      </c>
      <c r="X3921" t="s">
        <v>5696</v>
      </c>
      <c r="Y3921" t="s">
        <v>9151</v>
      </c>
    </row>
    <row r="3922" spans="1:25" x14ac:dyDescent="0.2">
      <c r="A3922" t="s">
        <v>27096</v>
      </c>
      <c r="B3922">
        <v>110911</v>
      </c>
      <c r="C3922">
        <v>312883</v>
      </c>
      <c r="D3922" t="s">
        <v>15755</v>
      </c>
      <c r="E3922" t="s">
        <v>24</v>
      </c>
      <c r="F3922">
        <v>958304323</v>
      </c>
      <c r="G3922" t="s">
        <v>25487</v>
      </c>
      <c r="H3922" t="s">
        <v>25488</v>
      </c>
      <c r="I3922" t="s">
        <v>25</v>
      </c>
      <c r="J3922" t="s">
        <v>26</v>
      </c>
      <c r="K3922">
        <v>239376</v>
      </c>
      <c r="L3922" t="s">
        <v>900</v>
      </c>
      <c r="M3922" t="s">
        <v>25489</v>
      </c>
      <c r="N3922" t="s">
        <v>1185</v>
      </c>
      <c r="O3922">
        <v>1574</v>
      </c>
      <c r="Q3922" t="s">
        <v>25490</v>
      </c>
      <c r="R3922" t="s">
        <v>25491</v>
      </c>
      <c r="S3922" t="s">
        <v>28</v>
      </c>
      <c r="T3922" t="s">
        <v>65</v>
      </c>
      <c r="U3922" t="s">
        <v>3664</v>
      </c>
      <c r="V3922" t="s">
        <v>22540</v>
      </c>
      <c r="X3922" t="s">
        <v>25492</v>
      </c>
      <c r="Y3922" t="s">
        <v>25493</v>
      </c>
    </row>
    <row r="3923" spans="1:25" x14ac:dyDescent="0.2">
      <c r="A3923" t="s">
        <v>27096</v>
      </c>
      <c r="B3923">
        <v>110911</v>
      </c>
      <c r="C3923">
        <v>312883</v>
      </c>
      <c r="D3923" t="s">
        <v>15755</v>
      </c>
      <c r="E3923" t="s">
        <v>24</v>
      </c>
      <c r="F3923">
        <v>999992013</v>
      </c>
      <c r="G3923" t="s">
        <v>2221</v>
      </c>
      <c r="H3923" t="s">
        <v>2221</v>
      </c>
      <c r="I3923" t="s">
        <v>34</v>
      </c>
      <c r="J3923" t="s">
        <v>26</v>
      </c>
      <c r="K3923">
        <v>294672</v>
      </c>
      <c r="L3923" t="s">
        <v>138</v>
      </c>
      <c r="M3923" t="s">
        <v>2222</v>
      </c>
      <c r="N3923" t="s">
        <v>2223</v>
      </c>
      <c r="O3923" t="s">
        <v>2224</v>
      </c>
      <c r="P3923" t="s">
        <v>2225</v>
      </c>
      <c r="Q3923" t="s">
        <v>2226</v>
      </c>
      <c r="R3923" t="s">
        <v>25494</v>
      </c>
      <c r="S3923" t="s">
        <v>28</v>
      </c>
      <c r="T3923" t="s">
        <v>47</v>
      </c>
      <c r="U3923" t="s">
        <v>6576</v>
      </c>
      <c r="V3923" t="s">
        <v>8441</v>
      </c>
      <c r="X3923" t="s">
        <v>25495</v>
      </c>
      <c r="Y3923" t="s">
        <v>9109</v>
      </c>
    </row>
    <row r="3924" spans="1:25" x14ac:dyDescent="0.2">
      <c r="A3924" t="s">
        <v>27096</v>
      </c>
      <c r="B3924">
        <v>110911</v>
      </c>
      <c r="C3924">
        <v>312883</v>
      </c>
      <c r="D3924" t="s">
        <v>15755</v>
      </c>
      <c r="E3924" t="s">
        <v>24</v>
      </c>
      <c r="F3924">
        <v>957422496</v>
      </c>
      <c r="G3924" t="s">
        <v>25496</v>
      </c>
      <c r="H3924" t="s">
        <v>25497</v>
      </c>
      <c r="I3924" t="s">
        <v>30</v>
      </c>
      <c r="J3924" t="s">
        <v>26</v>
      </c>
      <c r="K3924">
        <v>233740</v>
      </c>
      <c r="L3924" t="s">
        <v>192</v>
      </c>
      <c r="M3924" t="s">
        <v>25498</v>
      </c>
      <c r="N3924" t="s">
        <v>2402</v>
      </c>
      <c r="O3924">
        <v>1935</v>
      </c>
      <c r="P3924" t="s">
        <v>18509</v>
      </c>
      <c r="R3924" t="s">
        <v>25499</v>
      </c>
      <c r="S3924" t="s">
        <v>28</v>
      </c>
      <c r="T3924" t="s">
        <v>40</v>
      </c>
      <c r="U3924" t="s">
        <v>482</v>
      </c>
      <c r="V3924" t="s">
        <v>25500</v>
      </c>
      <c r="X3924" t="s">
        <v>25501</v>
      </c>
      <c r="Y3924" t="s">
        <v>25502</v>
      </c>
    </row>
    <row r="3925" spans="1:25" x14ac:dyDescent="0.2">
      <c r="A3925" t="s">
        <v>27096</v>
      </c>
      <c r="B3925">
        <v>110911</v>
      </c>
      <c r="C3925">
        <v>312883</v>
      </c>
      <c r="D3925" t="s">
        <v>15755</v>
      </c>
      <c r="E3925" t="s">
        <v>24</v>
      </c>
      <c r="F3925">
        <v>999507692</v>
      </c>
      <c r="G3925" t="s">
        <v>663</v>
      </c>
      <c r="H3925" t="s">
        <v>664</v>
      </c>
      <c r="I3925" t="s">
        <v>25</v>
      </c>
      <c r="J3925" t="s">
        <v>26</v>
      </c>
      <c r="K3925">
        <v>331200</v>
      </c>
      <c r="L3925" t="s">
        <v>27</v>
      </c>
      <c r="M3925" t="s">
        <v>665</v>
      </c>
      <c r="N3925" t="s">
        <v>550</v>
      </c>
      <c r="O3925">
        <v>12205</v>
      </c>
      <c r="P3925" t="s">
        <v>666</v>
      </c>
      <c r="Q3925" t="s">
        <v>667</v>
      </c>
      <c r="R3925" t="s">
        <v>25503</v>
      </c>
      <c r="S3925" t="s">
        <v>28</v>
      </c>
      <c r="T3925" t="s">
        <v>56</v>
      </c>
      <c r="U3925" t="s">
        <v>668</v>
      </c>
      <c r="V3925" t="s">
        <v>669</v>
      </c>
      <c r="X3925" t="s">
        <v>6472</v>
      </c>
      <c r="Y3925" t="s">
        <v>6473</v>
      </c>
    </row>
    <row r="3926" spans="1:25" x14ac:dyDescent="0.2">
      <c r="A3926" t="s">
        <v>27096</v>
      </c>
      <c r="B3926">
        <v>110911</v>
      </c>
      <c r="C3926">
        <v>312883</v>
      </c>
      <c r="D3926" t="s">
        <v>15755</v>
      </c>
      <c r="E3926" t="s">
        <v>24</v>
      </c>
      <c r="F3926">
        <v>999827501</v>
      </c>
      <c r="G3926" t="s">
        <v>4413</v>
      </c>
      <c r="H3926" t="s">
        <v>4414</v>
      </c>
      <c r="I3926" t="s">
        <v>325</v>
      </c>
      <c r="J3926" t="s">
        <v>26</v>
      </c>
      <c r="K3926">
        <v>174120</v>
      </c>
      <c r="L3926" t="s">
        <v>357</v>
      </c>
      <c r="M3926" t="s">
        <v>4415</v>
      </c>
      <c r="N3926" t="s">
        <v>575</v>
      </c>
      <c r="O3926">
        <v>28071</v>
      </c>
      <c r="P3926" t="s">
        <v>4416</v>
      </c>
      <c r="R3926" t="s">
        <v>25504</v>
      </c>
      <c r="S3926" t="s">
        <v>28</v>
      </c>
      <c r="T3926" t="s">
        <v>40</v>
      </c>
      <c r="U3926" t="s">
        <v>4620</v>
      </c>
      <c r="V3926" t="s">
        <v>10731</v>
      </c>
      <c r="X3926">
        <v>34915142524</v>
      </c>
    </row>
    <row r="3927" spans="1:25" x14ac:dyDescent="0.2">
      <c r="A3927" t="s">
        <v>27096</v>
      </c>
      <c r="B3927">
        <v>110911</v>
      </c>
      <c r="C3927">
        <v>312883</v>
      </c>
      <c r="D3927" t="s">
        <v>15755</v>
      </c>
      <c r="E3927" t="s">
        <v>57</v>
      </c>
      <c r="F3927">
        <v>998058415</v>
      </c>
      <c r="G3927" t="s">
        <v>10832</v>
      </c>
      <c r="H3927" t="s">
        <v>10833</v>
      </c>
      <c r="I3927" t="s">
        <v>325</v>
      </c>
      <c r="J3927" t="s">
        <v>26</v>
      </c>
      <c r="K3927">
        <v>696554</v>
      </c>
      <c r="L3927" t="s">
        <v>138</v>
      </c>
      <c r="M3927" t="s">
        <v>10834</v>
      </c>
      <c r="N3927" t="s">
        <v>1551</v>
      </c>
      <c r="O3927" t="s">
        <v>10835</v>
      </c>
      <c r="P3927" t="s">
        <v>10836</v>
      </c>
      <c r="R3927" t="s">
        <v>25505</v>
      </c>
      <c r="S3927" t="s">
        <v>28</v>
      </c>
      <c r="T3927" t="s">
        <v>56</v>
      </c>
      <c r="U3927" t="s">
        <v>12507</v>
      </c>
      <c r="V3927" t="s">
        <v>8351</v>
      </c>
      <c r="X3927">
        <v>442890650222</v>
      </c>
    </row>
    <row r="3928" spans="1:25" x14ac:dyDescent="0.2">
      <c r="A3928" t="s">
        <v>27096</v>
      </c>
      <c r="B3928">
        <v>111061</v>
      </c>
      <c r="C3928">
        <v>312713</v>
      </c>
      <c r="D3928" t="s">
        <v>25507</v>
      </c>
      <c r="E3928" t="s">
        <v>24</v>
      </c>
      <c r="F3928">
        <v>956897920</v>
      </c>
      <c r="G3928" t="s">
        <v>25508</v>
      </c>
      <c r="H3928" t="s">
        <v>25509</v>
      </c>
      <c r="I3928" t="s">
        <v>30</v>
      </c>
      <c r="J3928" t="s">
        <v>26</v>
      </c>
      <c r="K3928">
        <v>57600</v>
      </c>
      <c r="L3928" t="s">
        <v>238</v>
      </c>
      <c r="M3928" t="s">
        <v>25510</v>
      </c>
      <c r="N3928" t="s">
        <v>240</v>
      </c>
      <c r="O3928" t="s">
        <v>25511</v>
      </c>
      <c r="P3928" t="s">
        <v>25512</v>
      </c>
      <c r="R3928" t="s">
        <v>25513</v>
      </c>
      <c r="S3928" t="s">
        <v>28</v>
      </c>
      <c r="T3928" t="s">
        <v>47</v>
      </c>
      <c r="U3928" t="s">
        <v>7736</v>
      </c>
      <c r="V3928" t="s">
        <v>25514</v>
      </c>
      <c r="X3928" t="s">
        <v>25515</v>
      </c>
      <c r="Y3928" t="s">
        <v>25516</v>
      </c>
    </row>
    <row r="3929" spans="1:25" x14ac:dyDescent="0.2">
      <c r="A3929" t="s">
        <v>27096</v>
      </c>
      <c r="B3929">
        <v>111061</v>
      </c>
      <c r="C3929">
        <v>312713</v>
      </c>
      <c r="D3929" t="s">
        <v>25507</v>
      </c>
      <c r="E3929" t="s">
        <v>24</v>
      </c>
      <c r="F3929">
        <v>999506722</v>
      </c>
      <c r="G3929" t="s">
        <v>491</v>
      </c>
      <c r="H3929" t="s">
        <v>492</v>
      </c>
      <c r="I3929" t="s">
        <v>25</v>
      </c>
      <c r="J3929" t="s">
        <v>26</v>
      </c>
      <c r="K3929">
        <v>288200</v>
      </c>
      <c r="L3929" t="s">
        <v>238</v>
      </c>
      <c r="M3929" t="s">
        <v>493</v>
      </c>
      <c r="N3929" t="s">
        <v>494</v>
      </c>
      <c r="O3929" t="s">
        <v>495</v>
      </c>
      <c r="P3929" t="s">
        <v>496</v>
      </c>
      <c r="Q3929" t="s">
        <v>497</v>
      </c>
      <c r="R3929" t="s">
        <v>25517</v>
      </c>
      <c r="S3929" t="s">
        <v>28</v>
      </c>
      <c r="T3929" t="s">
        <v>56</v>
      </c>
      <c r="U3929" t="s">
        <v>9679</v>
      </c>
      <c r="V3929" t="s">
        <v>25518</v>
      </c>
      <c r="X3929" t="s">
        <v>25519</v>
      </c>
      <c r="Y3929" t="s">
        <v>25520</v>
      </c>
    </row>
    <row r="3930" spans="1:25" x14ac:dyDescent="0.2">
      <c r="A3930" t="s">
        <v>27096</v>
      </c>
      <c r="B3930">
        <v>111061</v>
      </c>
      <c r="C3930">
        <v>312713</v>
      </c>
      <c r="D3930" t="s">
        <v>25507</v>
      </c>
      <c r="E3930" t="s">
        <v>24</v>
      </c>
      <c r="F3930">
        <v>957605923</v>
      </c>
      <c r="G3930" t="s">
        <v>25521</v>
      </c>
      <c r="H3930" t="s">
        <v>25522</v>
      </c>
      <c r="I3930" t="s">
        <v>30</v>
      </c>
      <c r="J3930" t="s">
        <v>26</v>
      </c>
      <c r="K3930">
        <v>105000</v>
      </c>
      <c r="L3930" t="s">
        <v>238</v>
      </c>
      <c r="M3930" t="s">
        <v>25523</v>
      </c>
      <c r="N3930" t="s">
        <v>240</v>
      </c>
      <c r="O3930">
        <v>2015</v>
      </c>
      <c r="P3930" t="s">
        <v>25524</v>
      </c>
      <c r="R3930" t="s">
        <v>25525</v>
      </c>
      <c r="S3930" t="s">
        <v>28</v>
      </c>
      <c r="T3930" t="s">
        <v>56</v>
      </c>
      <c r="U3930" t="s">
        <v>833</v>
      </c>
      <c r="V3930" t="s">
        <v>1918</v>
      </c>
      <c r="X3930">
        <v>48224455850</v>
      </c>
      <c r="Y3930">
        <v>48224455855</v>
      </c>
    </row>
    <row r="3931" spans="1:25" x14ac:dyDescent="0.2">
      <c r="A3931" t="s">
        <v>27096</v>
      </c>
      <c r="B3931">
        <v>111061</v>
      </c>
      <c r="C3931">
        <v>312713</v>
      </c>
      <c r="D3931" t="s">
        <v>25507</v>
      </c>
      <c r="E3931" t="s">
        <v>24</v>
      </c>
      <c r="F3931">
        <v>953292430</v>
      </c>
      <c r="G3931" t="s">
        <v>25526</v>
      </c>
      <c r="H3931" t="s">
        <v>25527</v>
      </c>
      <c r="I3931" t="s">
        <v>30</v>
      </c>
      <c r="J3931" t="s">
        <v>26</v>
      </c>
      <c r="K3931">
        <v>478600</v>
      </c>
      <c r="L3931" t="s">
        <v>312</v>
      </c>
      <c r="M3931" t="s">
        <v>25528</v>
      </c>
      <c r="N3931" t="s">
        <v>1560</v>
      </c>
      <c r="O3931" t="s">
        <v>25529</v>
      </c>
      <c r="P3931" t="s">
        <v>25530</v>
      </c>
      <c r="R3931" t="s">
        <v>25531</v>
      </c>
      <c r="S3931" t="s">
        <v>28</v>
      </c>
      <c r="T3931" t="s">
        <v>65</v>
      </c>
      <c r="U3931" t="s">
        <v>639</v>
      </c>
      <c r="V3931" t="s">
        <v>25532</v>
      </c>
      <c r="X3931" t="s">
        <v>25533</v>
      </c>
      <c r="Y3931" t="s">
        <v>25534</v>
      </c>
    </row>
    <row r="3932" spans="1:25" x14ac:dyDescent="0.2">
      <c r="A3932" t="s">
        <v>27096</v>
      </c>
      <c r="B3932">
        <v>111061</v>
      </c>
      <c r="C3932">
        <v>312713</v>
      </c>
      <c r="D3932" t="s">
        <v>25507</v>
      </c>
      <c r="E3932" t="s">
        <v>57</v>
      </c>
      <c r="F3932">
        <v>999995602</v>
      </c>
      <c r="G3932" t="s">
        <v>1630</v>
      </c>
      <c r="H3932" t="s">
        <v>1631</v>
      </c>
      <c r="I3932" t="s">
        <v>34</v>
      </c>
      <c r="J3932" t="s">
        <v>26</v>
      </c>
      <c r="K3932">
        <v>639478</v>
      </c>
      <c r="L3932" t="s">
        <v>210</v>
      </c>
      <c r="M3932" t="s">
        <v>1632</v>
      </c>
      <c r="N3932" t="s">
        <v>1633</v>
      </c>
      <c r="O3932">
        <v>35122</v>
      </c>
      <c r="P3932" t="s">
        <v>1634</v>
      </c>
      <c r="Q3932" t="s">
        <v>1635</v>
      </c>
      <c r="R3932" t="s">
        <v>25535</v>
      </c>
      <c r="S3932" t="s">
        <v>28</v>
      </c>
      <c r="T3932" t="s">
        <v>65</v>
      </c>
      <c r="U3932" t="s">
        <v>4826</v>
      </c>
      <c r="V3932" t="s">
        <v>25536</v>
      </c>
      <c r="X3932" t="s">
        <v>25537</v>
      </c>
      <c r="Y3932" t="s">
        <v>21391</v>
      </c>
    </row>
    <row r="3933" spans="1:25" x14ac:dyDescent="0.2">
      <c r="A3933" t="s">
        <v>27096</v>
      </c>
      <c r="B3933">
        <v>111061</v>
      </c>
      <c r="C3933">
        <v>312713</v>
      </c>
      <c r="D3933" t="s">
        <v>25507</v>
      </c>
      <c r="E3933" t="s">
        <v>24</v>
      </c>
      <c r="F3933">
        <v>999988521</v>
      </c>
      <c r="G3933" t="s">
        <v>1467</v>
      </c>
      <c r="H3933" t="s">
        <v>1468</v>
      </c>
      <c r="I3933" t="s">
        <v>25</v>
      </c>
      <c r="J3933" t="s">
        <v>26</v>
      </c>
      <c r="K3933">
        <v>219576</v>
      </c>
      <c r="L3933" t="s">
        <v>210</v>
      </c>
      <c r="M3933" t="s">
        <v>1469</v>
      </c>
      <c r="N3933" t="s">
        <v>219</v>
      </c>
      <c r="O3933">
        <v>196</v>
      </c>
      <c r="P3933" t="s">
        <v>1470</v>
      </c>
      <c r="Q3933" t="s">
        <v>1471</v>
      </c>
      <c r="R3933" t="s">
        <v>25538</v>
      </c>
      <c r="S3933" t="s">
        <v>28</v>
      </c>
      <c r="T3933" t="s">
        <v>65</v>
      </c>
      <c r="U3933" t="s">
        <v>25539</v>
      </c>
      <c r="V3933" t="s">
        <v>23565</v>
      </c>
      <c r="X3933" t="s">
        <v>25540</v>
      </c>
    </row>
    <row r="3934" spans="1:25" x14ac:dyDescent="0.2">
      <c r="A3934" t="s">
        <v>27096</v>
      </c>
      <c r="B3934">
        <v>111061</v>
      </c>
      <c r="C3934">
        <v>312713</v>
      </c>
      <c r="D3934" t="s">
        <v>25507</v>
      </c>
      <c r="E3934" t="s">
        <v>24</v>
      </c>
      <c r="F3934">
        <v>999862712</v>
      </c>
      <c r="G3934" t="s">
        <v>4510</v>
      </c>
      <c r="H3934" t="s">
        <v>4511</v>
      </c>
      <c r="I3934" t="s">
        <v>34</v>
      </c>
      <c r="J3934" t="s">
        <v>26</v>
      </c>
      <c r="K3934">
        <v>296480</v>
      </c>
      <c r="L3934" t="s">
        <v>210</v>
      </c>
      <c r="M3934" t="s">
        <v>4512</v>
      </c>
      <c r="N3934" t="s">
        <v>571</v>
      </c>
      <c r="O3934">
        <v>56126</v>
      </c>
      <c r="P3934" t="s">
        <v>4513</v>
      </c>
      <c r="Q3934" t="s">
        <v>4514</v>
      </c>
      <c r="R3934" t="s">
        <v>25541</v>
      </c>
      <c r="S3934" t="s">
        <v>28</v>
      </c>
      <c r="T3934" t="s">
        <v>262</v>
      </c>
      <c r="U3934" t="s">
        <v>1278</v>
      </c>
      <c r="V3934" t="s">
        <v>8010</v>
      </c>
      <c r="X3934" t="s">
        <v>25542</v>
      </c>
      <c r="Y3934" t="s">
        <v>14973</v>
      </c>
    </row>
    <row r="3935" spans="1:25" x14ac:dyDescent="0.2">
      <c r="A3935" t="s">
        <v>27096</v>
      </c>
      <c r="B3935">
        <v>111061</v>
      </c>
      <c r="C3935">
        <v>312713</v>
      </c>
      <c r="D3935" t="s">
        <v>25507</v>
      </c>
      <c r="E3935" t="s">
        <v>24</v>
      </c>
      <c r="F3935">
        <v>973290338</v>
      </c>
      <c r="G3935" t="s">
        <v>25477</v>
      </c>
      <c r="H3935" t="s">
        <v>7283</v>
      </c>
      <c r="I3935" t="s">
        <v>30</v>
      </c>
      <c r="J3935" t="s">
        <v>26</v>
      </c>
      <c r="K3935">
        <v>479620</v>
      </c>
      <c r="L3935" t="s">
        <v>210</v>
      </c>
      <c r="M3935" t="s">
        <v>22625</v>
      </c>
      <c r="N3935" t="s">
        <v>9439</v>
      </c>
      <c r="O3935">
        <v>55049</v>
      </c>
      <c r="P3935" t="s">
        <v>25478</v>
      </c>
      <c r="Q3935" t="s">
        <v>25479</v>
      </c>
      <c r="R3935" t="s">
        <v>25543</v>
      </c>
      <c r="S3935" t="s">
        <v>28</v>
      </c>
      <c r="T3935" t="s">
        <v>40</v>
      </c>
      <c r="U3935" t="s">
        <v>962</v>
      </c>
      <c r="V3935" t="s">
        <v>25480</v>
      </c>
      <c r="X3935" t="s">
        <v>22626</v>
      </c>
      <c r="Y3935" t="s">
        <v>25481</v>
      </c>
    </row>
    <row r="3936" spans="1:25" x14ac:dyDescent="0.2">
      <c r="A3936" t="s">
        <v>27096</v>
      </c>
      <c r="B3936">
        <v>101855</v>
      </c>
      <c r="C3936">
        <v>284842</v>
      </c>
      <c r="D3936" t="s">
        <v>25544</v>
      </c>
      <c r="E3936" t="s">
        <v>24</v>
      </c>
      <c r="F3936">
        <v>972417241</v>
      </c>
      <c r="G3936" t="s">
        <v>22506</v>
      </c>
      <c r="H3936" t="s">
        <v>22507</v>
      </c>
      <c r="I3936" t="s">
        <v>325</v>
      </c>
      <c r="J3936" t="s">
        <v>26</v>
      </c>
      <c r="K3936">
        <v>136500</v>
      </c>
      <c r="L3936" t="s">
        <v>150</v>
      </c>
      <c r="M3936" t="s">
        <v>22508</v>
      </c>
      <c r="N3936" t="s">
        <v>172</v>
      </c>
      <c r="O3936">
        <v>2</v>
      </c>
      <c r="P3936" t="s">
        <v>22509</v>
      </c>
      <c r="Q3936" t="s">
        <v>22510</v>
      </c>
      <c r="R3936" t="s">
        <v>25545</v>
      </c>
      <c r="S3936" t="s">
        <v>28</v>
      </c>
      <c r="T3936" t="s">
        <v>40</v>
      </c>
      <c r="U3936" t="s">
        <v>385</v>
      </c>
      <c r="V3936" t="s">
        <v>8026</v>
      </c>
      <c r="X3936">
        <v>35318277558</v>
      </c>
      <c r="Y3936">
        <v>35318277484</v>
      </c>
    </row>
    <row r="3937" spans="1:25" x14ac:dyDescent="0.2">
      <c r="A3937" t="s">
        <v>27096</v>
      </c>
      <c r="B3937">
        <v>101855</v>
      </c>
      <c r="C3937">
        <v>284842</v>
      </c>
      <c r="D3937" t="s">
        <v>25544</v>
      </c>
      <c r="E3937" t="s">
        <v>24</v>
      </c>
      <c r="F3937">
        <v>999506722</v>
      </c>
      <c r="G3937" t="s">
        <v>491</v>
      </c>
      <c r="H3937" t="s">
        <v>492</v>
      </c>
      <c r="I3937" t="s">
        <v>25</v>
      </c>
      <c r="J3937" t="s">
        <v>26</v>
      </c>
      <c r="K3937">
        <v>199476</v>
      </c>
      <c r="L3937" t="s">
        <v>238</v>
      </c>
      <c r="M3937" t="s">
        <v>493</v>
      </c>
      <c r="N3937" t="s">
        <v>494</v>
      </c>
      <c r="O3937" t="s">
        <v>495</v>
      </c>
      <c r="P3937" t="s">
        <v>496</v>
      </c>
      <c r="Q3937" t="s">
        <v>497</v>
      </c>
      <c r="R3937" t="s">
        <v>25546</v>
      </c>
      <c r="S3937" t="s">
        <v>28</v>
      </c>
      <c r="T3937" t="s">
        <v>262</v>
      </c>
      <c r="U3937" t="s">
        <v>522</v>
      </c>
      <c r="V3937" t="s">
        <v>25547</v>
      </c>
      <c r="X3937" t="s">
        <v>25548</v>
      </c>
      <c r="Y3937" t="s">
        <v>25520</v>
      </c>
    </row>
    <row r="3938" spans="1:25" x14ac:dyDescent="0.2">
      <c r="A3938" t="s">
        <v>27096</v>
      </c>
      <c r="B3938">
        <v>101855</v>
      </c>
      <c r="C3938">
        <v>284842</v>
      </c>
      <c r="D3938" t="s">
        <v>25544</v>
      </c>
      <c r="E3938" t="s">
        <v>57</v>
      </c>
      <c r="F3938">
        <v>999995602</v>
      </c>
      <c r="G3938" t="s">
        <v>1630</v>
      </c>
      <c r="H3938" t="s">
        <v>1631</v>
      </c>
      <c r="I3938" t="s">
        <v>34</v>
      </c>
      <c r="J3938" t="s">
        <v>26</v>
      </c>
      <c r="K3938">
        <v>250700</v>
      </c>
      <c r="L3938" t="s">
        <v>210</v>
      </c>
      <c r="M3938" t="s">
        <v>1632</v>
      </c>
      <c r="N3938" t="s">
        <v>1633</v>
      </c>
      <c r="O3938">
        <v>35122</v>
      </c>
      <c r="P3938" t="s">
        <v>1634</v>
      </c>
      <c r="Q3938" t="s">
        <v>1635</v>
      </c>
      <c r="R3938" t="s">
        <v>25549</v>
      </c>
      <c r="S3938" t="s">
        <v>28</v>
      </c>
      <c r="T3938" t="s">
        <v>262</v>
      </c>
      <c r="U3938" t="s">
        <v>1755</v>
      </c>
      <c r="V3938" t="s">
        <v>16337</v>
      </c>
      <c r="X3938" t="s">
        <v>25550</v>
      </c>
      <c r="Y3938" t="s">
        <v>11780</v>
      </c>
    </row>
    <row r="3939" spans="1:25" x14ac:dyDescent="0.2">
      <c r="A3939" t="s">
        <v>27096</v>
      </c>
      <c r="B3939">
        <v>101855</v>
      </c>
      <c r="C3939">
        <v>284842</v>
      </c>
      <c r="D3939" t="s">
        <v>25544</v>
      </c>
      <c r="E3939" t="s">
        <v>24</v>
      </c>
      <c r="F3939">
        <v>972354288</v>
      </c>
      <c r="G3939" t="s">
        <v>25551</v>
      </c>
      <c r="H3939" t="s">
        <v>25552</v>
      </c>
      <c r="I3939" t="s">
        <v>30</v>
      </c>
      <c r="J3939" t="s">
        <v>26</v>
      </c>
      <c r="K3939">
        <v>645197</v>
      </c>
      <c r="L3939" t="s">
        <v>70</v>
      </c>
      <c r="M3939" t="s">
        <v>25553</v>
      </c>
      <c r="N3939" t="s">
        <v>428</v>
      </c>
      <c r="O3939">
        <v>8045</v>
      </c>
      <c r="Q3939" t="s">
        <v>25554</v>
      </c>
      <c r="R3939" t="s">
        <v>25555</v>
      </c>
      <c r="S3939" t="s">
        <v>28</v>
      </c>
      <c r="T3939" t="s">
        <v>65</v>
      </c>
      <c r="U3939" t="s">
        <v>2769</v>
      </c>
      <c r="V3939" t="s">
        <v>3171</v>
      </c>
      <c r="X3939" t="s">
        <v>25556</v>
      </c>
      <c r="Y3939" t="s">
        <v>25557</v>
      </c>
    </row>
    <row r="3940" spans="1:25" x14ac:dyDescent="0.2">
      <c r="A3940" t="s">
        <v>27096</v>
      </c>
      <c r="B3940">
        <v>101855</v>
      </c>
      <c r="C3940">
        <v>284842</v>
      </c>
      <c r="D3940" t="s">
        <v>25544</v>
      </c>
      <c r="E3940" t="s">
        <v>24</v>
      </c>
      <c r="F3940">
        <v>999979015</v>
      </c>
      <c r="G3940" t="s">
        <v>724</v>
      </c>
      <c r="H3940" t="s">
        <v>725</v>
      </c>
      <c r="I3940" t="s">
        <v>34</v>
      </c>
      <c r="J3940" t="s">
        <v>26</v>
      </c>
      <c r="K3940">
        <v>207300</v>
      </c>
      <c r="L3940" t="s">
        <v>70</v>
      </c>
      <c r="M3940" t="s">
        <v>726</v>
      </c>
      <c r="N3940" t="s">
        <v>727</v>
      </c>
      <c r="O3940">
        <v>8092</v>
      </c>
      <c r="P3940" t="s">
        <v>728</v>
      </c>
      <c r="Q3940" t="s">
        <v>729</v>
      </c>
      <c r="R3940" t="s">
        <v>25558</v>
      </c>
      <c r="S3940" t="s">
        <v>28</v>
      </c>
      <c r="T3940" t="s">
        <v>262</v>
      </c>
      <c r="U3940" t="s">
        <v>25559</v>
      </c>
      <c r="V3940" t="s">
        <v>22229</v>
      </c>
      <c r="X3940">
        <v>41446333873</v>
      </c>
      <c r="Y3940">
        <v>41446331233</v>
      </c>
    </row>
    <row r="3941" spans="1:25" x14ac:dyDescent="0.2">
      <c r="A3941" t="s">
        <v>27096</v>
      </c>
      <c r="B3941">
        <v>101855</v>
      </c>
      <c r="C3941">
        <v>284842</v>
      </c>
      <c r="D3941" t="s">
        <v>25544</v>
      </c>
      <c r="E3941" t="s">
        <v>24</v>
      </c>
      <c r="F3941">
        <v>999855243</v>
      </c>
      <c r="G3941" t="s">
        <v>5238</v>
      </c>
      <c r="H3941" t="s">
        <v>5239</v>
      </c>
      <c r="I3941" t="s">
        <v>34</v>
      </c>
      <c r="J3941" t="s">
        <v>26</v>
      </c>
      <c r="K3941">
        <v>291200</v>
      </c>
      <c r="L3941" t="s">
        <v>210</v>
      </c>
      <c r="M3941" t="s">
        <v>5240</v>
      </c>
      <c r="N3941" t="s">
        <v>5241</v>
      </c>
      <c r="O3941">
        <v>21100</v>
      </c>
      <c r="P3941" t="s">
        <v>5242</v>
      </c>
      <c r="Q3941" t="s">
        <v>5243</v>
      </c>
      <c r="R3941" t="s">
        <v>25560</v>
      </c>
      <c r="S3941" t="s">
        <v>28</v>
      </c>
      <c r="T3941" t="s">
        <v>65</v>
      </c>
      <c r="U3941" t="s">
        <v>574</v>
      </c>
      <c r="V3941" t="s">
        <v>23500</v>
      </c>
      <c r="X3941">
        <v>390312386142</v>
      </c>
      <c r="Y3941">
        <v>390312386119</v>
      </c>
    </row>
    <row r="3942" spans="1:25" x14ac:dyDescent="0.2">
      <c r="A3942" t="s">
        <v>27096</v>
      </c>
      <c r="B3942">
        <v>101855</v>
      </c>
      <c r="C3942">
        <v>284842</v>
      </c>
      <c r="D3942" t="s">
        <v>25544</v>
      </c>
      <c r="E3942" t="s">
        <v>24</v>
      </c>
      <c r="F3942">
        <v>973290338</v>
      </c>
      <c r="G3942" t="s">
        <v>25477</v>
      </c>
      <c r="H3942" t="s">
        <v>7283</v>
      </c>
      <c r="I3942" t="s">
        <v>30</v>
      </c>
      <c r="J3942" t="s">
        <v>26</v>
      </c>
      <c r="K3942">
        <v>458860</v>
      </c>
      <c r="L3942" t="s">
        <v>210</v>
      </c>
      <c r="M3942" t="s">
        <v>22625</v>
      </c>
      <c r="N3942" t="s">
        <v>9439</v>
      </c>
      <c r="O3942">
        <v>55049</v>
      </c>
      <c r="P3942" t="s">
        <v>25478</v>
      </c>
      <c r="Q3942" t="s">
        <v>25479</v>
      </c>
      <c r="R3942" t="s">
        <v>25561</v>
      </c>
      <c r="S3942" t="s">
        <v>28</v>
      </c>
      <c r="T3942" t="s">
        <v>47</v>
      </c>
      <c r="U3942" t="s">
        <v>7663</v>
      </c>
      <c r="V3942" t="s">
        <v>25562</v>
      </c>
      <c r="X3942" t="s">
        <v>22626</v>
      </c>
      <c r="Y3942" t="s">
        <v>22627</v>
      </c>
    </row>
    <row r="3943" spans="1:25" x14ac:dyDescent="0.2">
      <c r="A3943" t="s">
        <v>27096</v>
      </c>
      <c r="B3943">
        <v>101855</v>
      </c>
      <c r="C3943">
        <v>284842</v>
      </c>
      <c r="D3943" t="s">
        <v>25544</v>
      </c>
      <c r="E3943" t="s">
        <v>24</v>
      </c>
      <c r="F3943">
        <v>999980567</v>
      </c>
      <c r="G3943" t="s">
        <v>4700</v>
      </c>
      <c r="H3943" t="s">
        <v>4701</v>
      </c>
      <c r="I3943" t="s">
        <v>34</v>
      </c>
      <c r="J3943" t="s">
        <v>26</v>
      </c>
      <c r="K3943">
        <v>222400</v>
      </c>
      <c r="L3943" t="s">
        <v>138</v>
      </c>
      <c r="M3943" t="s">
        <v>4702</v>
      </c>
      <c r="N3943" t="s">
        <v>4703</v>
      </c>
      <c r="O3943" t="s">
        <v>4704</v>
      </c>
      <c r="P3943" t="s">
        <v>4705</v>
      </c>
      <c r="Q3943" t="s">
        <v>4706</v>
      </c>
      <c r="R3943" t="s">
        <v>25563</v>
      </c>
      <c r="S3943" t="s">
        <v>28</v>
      </c>
      <c r="T3943" t="s">
        <v>262</v>
      </c>
      <c r="U3943" t="s">
        <v>2667</v>
      </c>
      <c r="V3943" t="s">
        <v>22230</v>
      </c>
      <c r="X3943" t="s">
        <v>25564</v>
      </c>
      <c r="Y3943" t="s">
        <v>25565</v>
      </c>
    </row>
    <row r="3944" spans="1:25" x14ac:dyDescent="0.2">
      <c r="A3944" t="s">
        <v>27096</v>
      </c>
      <c r="B3944">
        <v>102071</v>
      </c>
      <c r="C3944">
        <v>285166</v>
      </c>
      <c r="D3944" t="s">
        <v>25566</v>
      </c>
      <c r="E3944" t="s">
        <v>24</v>
      </c>
      <c r="F3944">
        <v>997908938</v>
      </c>
      <c r="G3944" t="s">
        <v>8805</v>
      </c>
      <c r="H3944" t="s">
        <v>8806</v>
      </c>
      <c r="I3944" t="s">
        <v>25</v>
      </c>
      <c r="J3944" t="s">
        <v>26</v>
      </c>
      <c r="K3944">
        <v>307824</v>
      </c>
      <c r="L3944" t="s">
        <v>682</v>
      </c>
      <c r="M3944" t="s">
        <v>8807</v>
      </c>
      <c r="N3944" t="s">
        <v>7126</v>
      </c>
      <c r="O3944">
        <v>1070</v>
      </c>
      <c r="P3944" t="s">
        <v>8808</v>
      </c>
      <c r="R3944" t="s">
        <v>25567</v>
      </c>
      <c r="S3944" t="s">
        <v>28</v>
      </c>
      <c r="T3944" t="s">
        <v>65</v>
      </c>
      <c r="U3944" t="s">
        <v>929</v>
      </c>
      <c r="V3944" t="s">
        <v>8810</v>
      </c>
      <c r="X3944" t="s">
        <v>25568</v>
      </c>
    </row>
    <row r="3945" spans="1:25" x14ac:dyDescent="0.2">
      <c r="A3945" t="s">
        <v>27096</v>
      </c>
      <c r="B3945">
        <v>102071</v>
      </c>
      <c r="C3945">
        <v>285166</v>
      </c>
      <c r="D3945" t="s">
        <v>25566</v>
      </c>
      <c r="E3945" t="s">
        <v>24</v>
      </c>
      <c r="F3945">
        <v>999826434</v>
      </c>
      <c r="G3945" t="s">
        <v>24528</v>
      </c>
      <c r="H3945" t="s">
        <v>13715</v>
      </c>
      <c r="I3945" t="s">
        <v>325</v>
      </c>
      <c r="J3945" t="s">
        <v>26</v>
      </c>
      <c r="K3945">
        <v>356202</v>
      </c>
      <c r="L3945" t="s">
        <v>682</v>
      </c>
      <c r="M3945" t="s">
        <v>24529</v>
      </c>
      <c r="N3945" t="s">
        <v>871</v>
      </c>
      <c r="O3945">
        <v>1010</v>
      </c>
      <c r="P3945" t="s">
        <v>24530</v>
      </c>
      <c r="R3945" t="s">
        <v>25569</v>
      </c>
      <c r="S3945" t="s">
        <v>28</v>
      </c>
      <c r="T3945" t="s">
        <v>40</v>
      </c>
      <c r="U3945" t="s">
        <v>966</v>
      </c>
      <c r="V3945" t="s">
        <v>2911</v>
      </c>
      <c r="X3945" t="s">
        <v>25570</v>
      </c>
    </row>
    <row r="3946" spans="1:25" x14ac:dyDescent="0.2">
      <c r="A3946" t="s">
        <v>27096</v>
      </c>
      <c r="B3946">
        <v>102071</v>
      </c>
      <c r="C3946">
        <v>285166</v>
      </c>
      <c r="D3946" t="s">
        <v>25566</v>
      </c>
      <c r="E3946" t="s">
        <v>24</v>
      </c>
      <c r="F3946">
        <v>998054050</v>
      </c>
      <c r="G3946" t="s">
        <v>8472</v>
      </c>
      <c r="H3946" t="s">
        <v>3976</v>
      </c>
      <c r="I3946" t="s">
        <v>30</v>
      </c>
      <c r="J3946" t="s">
        <v>26</v>
      </c>
      <c r="K3946">
        <v>73100</v>
      </c>
      <c r="L3946" t="s">
        <v>27</v>
      </c>
      <c r="M3946" t="s">
        <v>8473</v>
      </c>
      <c r="N3946" t="s">
        <v>8474</v>
      </c>
      <c r="O3946">
        <v>48149</v>
      </c>
      <c r="P3946" t="s">
        <v>8475</v>
      </c>
      <c r="Q3946" t="s">
        <v>8476</v>
      </c>
      <c r="R3946" t="s">
        <v>25571</v>
      </c>
      <c r="S3946" t="s">
        <v>28</v>
      </c>
      <c r="T3946" t="s">
        <v>40</v>
      </c>
      <c r="U3946" t="s">
        <v>3326</v>
      </c>
      <c r="V3946" t="s">
        <v>9725</v>
      </c>
      <c r="X3946" t="s">
        <v>8477</v>
      </c>
    </row>
    <row r="3947" spans="1:25" x14ac:dyDescent="0.2">
      <c r="A3947" t="s">
        <v>27096</v>
      </c>
      <c r="B3947">
        <v>102071</v>
      </c>
      <c r="C3947">
        <v>285166</v>
      </c>
      <c r="D3947" t="s">
        <v>25566</v>
      </c>
      <c r="E3947" t="s">
        <v>24</v>
      </c>
      <c r="F3947">
        <v>999821293</v>
      </c>
      <c r="G3947" t="s">
        <v>20014</v>
      </c>
      <c r="H3947" t="s">
        <v>20015</v>
      </c>
      <c r="I3947" t="s">
        <v>325</v>
      </c>
      <c r="J3947" t="s">
        <v>26</v>
      </c>
      <c r="K3947">
        <v>156300</v>
      </c>
      <c r="L3947" t="s">
        <v>486</v>
      </c>
      <c r="M3947" t="s">
        <v>20016</v>
      </c>
      <c r="N3947" t="s">
        <v>488</v>
      </c>
      <c r="O3947">
        <v>1903</v>
      </c>
      <c r="R3947" t="s">
        <v>25572</v>
      </c>
      <c r="S3947" t="s">
        <v>28</v>
      </c>
      <c r="T3947" t="s">
        <v>47</v>
      </c>
      <c r="U3947" t="s">
        <v>229</v>
      </c>
      <c r="V3947" t="s">
        <v>25573</v>
      </c>
      <c r="X3947" t="s">
        <v>25574</v>
      </c>
    </row>
    <row r="3948" spans="1:25" x14ac:dyDescent="0.2">
      <c r="A3948" t="s">
        <v>27096</v>
      </c>
      <c r="B3948">
        <v>102071</v>
      </c>
      <c r="C3948">
        <v>285166</v>
      </c>
      <c r="D3948" t="s">
        <v>25566</v>
      </c>
      <c r="E3948" t="s">
        <v>57</v>
      </c>
      <c r="F3948">
        <v>999882888</v>
      </c>
      <c r="G3948" t="s">
        <v>24581</v>
      </c>
      <c r="H3948" t="s">
        <v>24582</v>
      </c>
      <c r="I3948" t="s">
        <v>34</v>
      </c>
      <c r="J3948" t="s">
        <v>26</v>
      </c>
      <c r="K3948">
        <v>536255</v>
      </c>
      <c r="L3948" t="s">
        <v>27</v>
      </c>
      <c r="M3948" t="s">
        <v>24583</v>
      </c>
      <c r="N3948" t="s">
        <v>8474</v>
      </c>
      <c r="O3948">
        <v>48165</v>
      </c>
      <c r="P3948" t="s">
        <v>24584</v>
      </c>
      <c r="R3948" t="s">
        <v>25575</v>
      </c>
      <c r="S3948" t="s">
        <v>28</v>
      </c>
      <c r="U3948" t="s">
        <v>1198</v>
      </c>
      <c r="V3948" t="s">
        <v>5627</v>
      </c>
      <c r="X3948" t="s">
        <v>25576</v>
      </c>
      <c r="Y3948" t="s">
        <v>25577</v>
      </c>
    </row>
    <row r="3949" spans="1:25" x14ac:dyDescent="0.2">
      <c r="A3949" t="s">
        <v>27096</v>
      </c>
      <c r="B3949">
        <v>185503</v>
      </c>
      <c r="C3949">
        <v>607941</v>
      </c>
      <c r="D3949" t="s">
        <v>7675</v>
      </c>
      <c r="E3949" t="s">
        <v>24</v>
      </c>
      <c r="F3949">
        <v>998943152</v>
      </c>
      <c r="G3949" t="s">
        <v>25583</v>
      </c>
      <c r="H3949" t="s">
        <v>25584</v>
      </c>
      <c r="I3949" t="s">
        <v>325</v>
      </c>
      <c r="J3949" t="s">
        <v>26</v>
      </c>
      <c r="K3949">
        <v>149230</v>
      </c>
      <c r="L3949" t="s">
        <v>233</v>
      </c>
      <c r="M3949" t="s">
        <v>25585</v>
      </c>
      <c r="N3949" t="s">
        <v>1184</v>
      </c>
      <c r="O3949">
        <v>1001</v>
      </c>
      <c r="R3949" t="s">
        <v>25586</v>
      </c>
      <c r="S3949" t="s">
        <v>28</v>
      </c>
      <c r="T3949" t="s">
        <v>47</v>
      </c>
      <c r="U3949" t="s">
        <v>10188</v>
      </c>
      <c r="V3949" t="s">
        <v>25587</v>
      </c>
      <c r="X3949" t="s">
        <v>25588</v>
      </c>
    </row>
    <row r="3950" spans="1:25" x14ac:dyDescent="0.2">
      <c r="A3950" t="s">
        <v>27096</v>
      </c>
      <c r="B3950">
        <v>185503</v>
      </c>
      <c r="C3950">
        <v>607941</v>
      </c>
      <c r="D3950" t="s">
        <v>7675</v>
      </c>
      <c r="E3950" t="s">
        <v>24</v>
      </c>
      <c r="F3950">
        <v>999882985</v>
      </c>
      <c r="G3950" t="s">
        <v>1852</v>
      </c>
      <c r="H3950" t="s">
        <v>1853</v>
      </c>
      <c r="I3950" t="s">
        <v>34</v>
      </c>
      <c r="J3950" t="s">
        <v>26</v>
      </c>
      <c r="K3950">
        <v>149160</v>
      </c>
      <c r="L3950" t="s">
        <v>357</v>
      </c>
      <c r="M3950" t="s">
        <v>1854</v>
      </c>
      <c r="N3950" t="s">
        <v>1855</v>
      </c>
      <c r="O3950">
        <v>12006</v>
      </c>
      <c r="P3950" t="s">
        <v>1856</v>
      </c>
      <c r="Q3950" t="s">
        <v>1857</v>
      </c>
      <c r="R3950" t="s">
        <v>25589</v>
      </c>
      <c r="S3950" t="s">
        <v>28</v>
      </c>
      <c r="T3950" t="s">
        <v>40</v>
      </c>
      <c r="U3950" t="s">
        <v>1858</v>
      </c>
      <c r="V3950" t="s">
        <v>7742</v>
      </c>
      <c r="X3950" t="s">
        <v>7743</v>
      </c>
      <c r="Y3950" t="s">
        <v>7744</v>
      </c>
    </row>
    <row r="3951" spans="1:25" x14ac:dyDescent="0.2">
      <c r="A3951" t="s">
        <v>27096</v>
      </c>
      <c r="B3951">
        <v>185503</v>
      </c>
      <c r="C3951">
        <v>607941</v>
      </c>
      <c r="D3951" t="s">
        <v>7675</v>
      </c>
      <c r="E3951" t="s">
        <v>24</v>
      </c>
      <c r="F3951">
        <v>999705281</v>
      </c>
      <c r="G3951" t="s">
        <v>8798</v>
      </c>
      <c r="H3951" t="s">
        <v>8058</v>
      </c>
      <c r="I3951" t="s">
        <v>30</v>
      </c>
      <c r="J3951" t="s">
        <v>472</v>
      </c>
      <c r="L3951" t="s">
        <v>138</v>
      </c>
      <c r="M3951" t="s">
        <v>8799</v>
      </c>
      <c r="N3951" t="s">
        <v>320</v>
      </c>
      <c r="O3951" t="s">
        <v>8800</v>
      </c>
      <c r="P3951" t="s">
        <v>8801</v>
      </c>
      <c r="Q3951" t="s">
        <v>8802</v>
      </c>
      <c r="R3951" t="s">
        <v>25590</v>
      </c>
      <c r="S3951" t="s">
        <v>28</v>
      </c>
      <c r="T3951" t="s">
        <v>40</v>
      </c>
      <c r="U3951" t="s">
        <v>673</v>
      </c>
      <c r="V3951" t="s">
        <v>7673</v>
      </c>
      <c r="X3951">
        <v>442075593550</v>
      </c>
    </row>
    <row r="3952" spans="1:25" x14ac:dyDescent="0.2">
      <c r="A3952" t="s">
        <v>27096</v>
      </c>
      <c r="B3952">
        <v>185503</v>
      </c>
      <c r="C3952">
        <v>607941</v>
      </c>
      <c r="D3952" t="s">
        <v>7675</v>
      </c>
      <c r="E3952" t="s">
        <v>24</v>
      </c>
      <c r="F3952">
        <v>934366469</v>
      </c>
      <c r="G3952" t="s">
        <v>17068</v>
      </c>
      <c r="H3952" t="s">
        <v>17069</v>
      </c>
      <c r="I3952" t="s">
        <v>25</v>
      </c>
      <c r="J3952" t="s">
        <v>26</v>
      </c>
      <c r="K3952">
        <v>141838.44</v>
      </c>
      <c r="L3952" t="s">
        <v>682</v>
      </c>
      <c r="M3952" t="s">
        <v>17070</v>
      </c>
      <c r="N3952" t="s">
        <v>2162</v>
      </c>
      <c r="O3952">
        <v>1040</v>
      </c>
      <c r="P3952" t="s">
        <v>17071</v>
      </c>
      <c r="R3952" t="s">
        <v>25591</v>
      </c>
      <c r="S3952" t="s">
        <v>28</v>
      </c>
      <c r="T3952" t="s">
        <v>65</v>
      </c>
      <c r="U3952" t="s">
        <v>1299</v>
      </c>
      <c r="V3952" t="s">
        <v>16230</v>
      </c>
      <c r="X3952" t="s">
        <v>17074</v>
      </c>
    </row>
    <row r="3953" spans="1:25" x14ac:dyDescent="0.2">
      <c r="A3953" t="s">
        <v>27096</v>
      </c>
      <c r="B3953">
        <v>185503</v>
      </c>
      <c r="C3953">
        <v>607941</v>
      </c>
      <c r="D3953" t="s">
        <v>7675</v>
      </c>
      <c r="E3953" t="s">
        <v>24</v>
      </c>
      <c r="F3953">
        <v>999902094</v>
      </c>
      <c r="G3953" t="s">
        <v>2014</v>
      </c>
      <c r="H3953" t="s">
        <v>2015</v>
      </c>
      <c r="I3953" t="s">
        <v>34</v>
      </c>
      <c r="J3953" t="s">
        <v>26</v>
      </c>
      <c r="K3953">
        <v>293170</v>
      </c>
      <c r="L3953" t="s">
        <v>192</v>
      </c>
      <c r="M3953" t="s">
        <v>2016</v>
      </c>
      <c r="N3953" t="s">
        <v>214</v>
      </c>
      <c r="O3953">
        <v>1050</v>
      </c>
      <c r="P3953" t="s">
        <v>2017</v>
      </c>
      <c r="Q3953" t="s">
        <v>2018</v>
      </c>
      <c r="R3953" t="s">
        <v>25592</v>
      </c>
      <c r="S3953" t="s">
        <v>28</v>
      </c>
      <c r="T3953" t="s">
        <v>40</v>
      </c>
      <c r="U3953" t="s">
        <v>4966</v>
      </c>
      <c r="V3953" t="s">
        <v>4967</v>
      </c>
      <c r="X3953">
        <v>3226292210</v>
      </c>
      <c r="Y3953">
        <v>3226293640</v>
      </c>
    </row>
    <row r="3954" spans="1:25" x14ac:dyDescent="0.2">
      <c r="A3954" t="s">
        <v>27096</v>
      </c>
      <c r="B3954">
        <v>185503</v>
      </c>
      <c r="C3954">
        <v>607941</v>
      </c>
      <c r="D3954" t="s">
        <v>7675</v>
      </c>
      <c r="E3954" t="s">
        <v>57</v>
      </c>
      <c r="F3954">
        <v>999631755</v>
      </c>
      <c r="G3954" t="s">
        <v>2079</v>
      </c>
      <c r="H3954" t="s">
        <v>2080</v>
      </c>
      <c r="I3954" t="s">
        <v>25</v>
      </c>
      <c r="J3954" t="s">
        <v>26</v>
      </c>
      <c r="K3954">
        <v>486781.26</v>
      </c>
      <c r="L3954" t="s">
        <v>312</v>
      </c>
      <c r="M3954" t="s">
        <v>2081</v>
      </c>
      <c r="N3954" t="s">
        <v>2053</v>
      </c>
      <c r="O3954" t="s">
        <v>2082</v>
      </c>
      <c r="P3954" t="s">
        <v>2083</v>
      </c>
      <c r="Q3954" t="s">
        <v>2084</v>
      </c>
      <c r="R3954" t="s">
        <v>25593</v>
      </c>
      <c r="S3954" t="s">
        <v>28</v>
      </c>
      <c r="T3954" t="s">
        <v>40</v>
      </c>
      <c r="U3954" t="s">
        <v>640</v>
      </c>
      <c r="V3954" t="s">
        <v>7335</v>
      </c>
      <c r="X3954" t="s">
        <v>25594</v>
      </c>
      <c r="Y3954" t="s">
        <v>25595</v>
      </c>
    </row>
    <row r="3955" spans="1:25" x14ac:dyDescent="0.2">
      <c r="A3955" t="s">
        <v>27096</v>
      </c>
      <c r="B3955">
        <v>185503</v>
      </c>
      <c r="C3955">
        <v>607941</v>
      </c>
      <c r="D3955" t="s">
        <v>7675</v>
      </c>
      <c r="E3955" t="s">
        <v>24</v>
      </c>
      <c r="F3955">
        <v>999986678</v>
      </c>
      <c r="G3955" t="s">
        <v>3759</v>
      </c>
      <c r="H3955" t="s">
        <v>3760</v>
      </c>
      <c r="I3955" t="s">
        <v>34</v>
      </c>
      <c r="J3955" t="s">
        <v>26</v>
      </c>
      <c r="K3955">
        <v>534360</v>
      </c>
      <c r="L3955" t="s">
        <v>27</v>
      </c>
      <c r="M3955" t="s">
        <v>3761</v>
      </c>
      <c r="N3955" t="s">
        <v>550</v>
      </c>
      <c r="O3955">
        <v>10623</v>
      </c>
      <c r="P3955" t="s">
        <v>3762</v>
      </c>
      <c r="Q3955" t="s">
        <v>3763</v>
      </c>
      <c r="R3955" t="s">
        <v>25596</v>
      </c>
      <c r="S3955" t="s">
        <v>28</v>
      </c>
      <c r="T3955" t="s">
        <v>56</v>
      </c>
      <c r="U3955" t="s">
        <v>1009</v>
      </c>
      <c r="V3955" t="s">
        <v>5496</v>
      </c>
      <c r="X3955" t="s">
        <v>5497</v>
      </c>
      <c r="Y3955" t="s">
        <v>5464</v>
      </c>
    </row>
    <row r="3956" spans="1:25" x14ac:dyDescent="0.2">
      <c r="A3956" t="s">
        <v>27096</v>
      </c>
      <c r="B3956">
        <v>185503</v>
      </c>
      <c r="C3956">
        <v>607941</v>
      </c>
      <c r="D3956" t="s">
        <v>7675</v>
      </c>
      <c r="E3956" t="s">
        <v>24</v>
      </c>
      <c r="F3956">
        <v>923930724</v>
      </c>
      <c r="G3956" t="s">
        <v>12432</v>
      </c>
      <c r="H3956" t="s">
        <v>8058</v>
      </c>
      <c r="I3956" t="s">
        <v>30</v>
      </c>
      <c r="J3956" t="s">
        <v>26</v>
      </c>
      <c r="K3956">
        <v>383200</v>
      </c>
      <c r="L3956" t="s">
        <v>138</v>
      </c>
      <c r="M3956" t="s">
        <v>12433</v>
      </c>
      <c r="N3956" t="s">
        <v>320</v>
      </c>
      <c r="O3956" t="s">
        <v>12434</v>
      </c>
      <c r="Q3956" t="s">
        <v>8802</v>
      </c>
      <c r="R3956" t="s">
        <v>25597</v>
      </c>
      <c r="S3956" t="s">
        <v>28</v>
      </c>
      <c r="T3956" t="s">
        <v>40</v>
      </c>
      <c r="U3956" t="s">
        <v>673</v>
      </c>
      <c r="V3956" t="s">
        <v>7673</v>
      </c>
      <c r="X3956">
        <v>442075593550</v>
      </c>
    </row>
    <row r="3957" spans="1:25" x14ac:dyDescent="0.2">
      <c r="A3957" t="s">
        <v>27096</v>
      </c>
      <c r="B3957">
        <v>185503</v>
      </c>
      <c r="C3957">
        <v>607941</v>
      </c>
      <c r="D3957" t="s">
        <v>7675</v>
      </c>
      <c r="E3957" t="s">
        <v>24</v>
      </c>
      <c r="F3957">
        <v>950055055</v>
      </c>
      <c r="G3957" t="s">
        <v>17093</v>
      </c>
      <c r="H3957" t="s">
        <v>17094</v>
      </c>
      <c r="I3957" t="s">
        <v>25</v>
      </c>
      <c r="J3957" t="s">
        <v>26</v>
      </c>
      <c r="K3957">
        <v>75301.56</v>
      </c>
      <c r="L3957" t="s">
        <v>682</v>
      </c>
      <c r="M3957" t="s">
        <v>17095</v>
      </c>
      <c r="N3957" t="s">
        <v>871</v>
      </c>
      <c r="O3957">
        <v>1070</v>
      </c>
      <c r="P3957" t="s">
        <v>17096</v>
      </c>
      <c r="R3957" t="s">
        <v>25598</v>
      </c>
      <c r="S3957" t="s">
        <v>28</v>
      </c>
      <c r="T3957" t="s">
        <v>65</v>
      </c>
      <c r="U3957" t="s">
        <v>16230</v>
      </c>
      <c r="V3957" t="s">
        <v>1299</v>
      </c>
      <c r="X3957" t="s">
        <v>25599</v>
      </c>
    </row>
    <row r="3958" spans="1:25" x14ac:dyDescent="0.2">
      <c r="A3958" t="s">
        <v>27096</v>
      </c>
      <c r="B3958">
        <v>185488</v>
      </c>
      <c r="C3958">
        <v>607579</v>
      </c>
      <c r="D3958" t="s">
        <v>25600</v>
      </c>
      <c r="E3958" t="s">
        <v>24</v>
      </c>
      <c r="F3958">
        <v>999490329</v>
      </c>
      <c r="G3958" t="s">
        <v>8179</v>
      </c>
      <c r="H3958" t="s">
        <v>8180</v>
      </c>
      <c r="I3958" t="s">
        <v>25</v>
      </c>
      <c r="J3958" t="s">
        <v>26</v>
      </c>
      <c r="K3958">
        <v>221800</v>
      </c>
      <c r="L3958" t="s">
        <v>210</v>
      </c>
      <c r="M3958" t="s">
        <v>7298</v>
      </c>
      <c r="N3958" t="s">
        <v>1821</v>
      </c>
      <c r="O3958">
        <v>10138</v>
      </c>
      <c r="P3958" t="s">
        <v>8181</v>
      </c>
      <c r="Q3958" t="s">
        <v>8182</v>
      </c>
      <c r="R3958" t="s">
        <v>25601</v>
      </c>
      <c r="S3958" t="s">
        <v>28</v>
      </c>
      <c r="T3958" t="s">
        <v>65</v>
      </c>
      <c r="U3958" t="s">
        <v>288</v>
      </c>
      <c r="V3958" t="s">
        <v>8183</v>
      </c>
      <c r="X3958" t="s">
        <v>25602</v>
      </c>
      <c r="Y3958" t="s">
        <v>25603</v>
      </c>
    </row>
    <row r="3959" spans="1:25" x14ac:dyDescent="0.2">
      <c r="A3959" t="s">
        <v>27096</v>
      </c>
      <c r="B3959">
        <v>185488</v>
      </c>
      <c r="C3959">
        <v>607579</v>
      </c>
      <c r="D3959" t="s">
        <v>25600</v>
      </c>
      <c r="E3959" t="s">
        <v>24</v>
      </c>
      <c r="F3959">
        <v>999926829</v>
      </c>
      <c r="G3959" t="s">
        <v>4621</v>
      </c>
      <c r="H3959" t="s">
        <v>4622</v>
      </c>
      <c r="I3959" t="s">
        <v>30</v>
      </c>
      <c r="J3959" t="s">
        <v>26</v>
      </c>
      <c r="K3959">
        <v>420490.5</v>
      </c>
      <c r="L3959" t="s">
        <v>82</v>
      </c>
      <c r="M3959" t="s">
        <v>4623</v>
      </c>
      <c r="N3959" t="s">
        <v>4624</v>
      </c>
      <c r="O3959">
        <v>75008</v>
      </c>
      <c r="P3959" t="s">
        <v>4625</v>
      </c>
      <c r="Q3959" t="s">
        <v>4626</v>
      </c>
      <c r="R3959" t="s">
        <v>25604</v>
      </c>
      <c r="S3959" t="s">
        <v>28</v>
      </c>
      <c r="T3959" t="s">
        <v>56</v>
      </c>
      <c r="U3959" t="s">
        <v>3180</v>
      </c>
      <c r="V3959" t="s">
        <v>14549</v>
      </c>
      <c r="X3959" t="s">
        <v>25605</v>
      </c>
    </row>
    <row r="3960" spans="1:25" x14ac:dyDescent="0.2">
      <c r="A3960" t="s">
        <v>27096</v>
      </c>
      <c r="B3960">
        <v>185488</v>
      </c>
      <c r="C3960">
        <v>607579</v>
      </c>
      <c r="D3960" t="s">
        <v>25600</v>
      </c>
      <c r="E3960" t="s">
        <v>24</v>
      </c>
      <c r="F3960">
        <v>960738441</v>
      </c>
      <c r="G3960" t="s">
        <v>21293</v>
      </c>
      <c r="H3960" t="s">
        <v>21294</v>
      </c>
      <c r="I3960" t="s">
        <v>30</v>
      </c>
      <c r="J3960" t="s">
        <v>26</v>
      </c>
      <c r="K3960">
        <v>161708.4</v>
      </c>
      <c r="L3960" t="s">
        <v>45</v>
      </c>
      <c r="M3960" t="s">
        <v>21295</v>
      </c>
      <c r="N3960" t="s">
        <v>613</v>
      </c>
      <c r="O3960" t="s">
        <v>21296</v>
      </c>
      <c r="P3960" t="s">
        <v>21297</v>
      </c>
      <c r="R3960" t="s">
        <v>25606</v>
      </c>
      <c r="S3960" t="s">
        <v>28</v>
      </c>
      <c r="T3960" t="s">
        <v>65</v>
      </c>
      <c r="U3960" t="s">
        <v>157</v>
      </c>
      <c r="V3960" t="s">
        <v>21298</v>
      </c>
      <c r="X3960">
        <v>46708276330</v>
      </c>
    </row>
    <row r="3961" spans="1:25" x14ac:dyDescent="0.2">
      <c r="A3961" t="s">
        <v>27096</v>
      </c>
      <c r="B3961">
        <v>185488</v>
      </c>
      <c r="C3961">
        <v>607579</v>
      </c>
      <c r="D3961" t="s">
        <v>25600</v>
      </c>
      <c r="E3961" t="s">
        <v>24</v>
      </c>
      <c r="F3961">
        <v>999705281</v>
      </c>
      <c r="G3961" t="s">
        <v>8798</v>
      </c>
      <c r="H3961" t="s">
        <v>8058</v>
      </c>
      <c r="I3961" t="s">
        <v>30</v>
      </c>
      <c r="J3961" t="s">
        <v>472</v>
      </c>
      <c r="L3961" t="s">
        <v>138</v>
      </c>
      <c r="M3961" t="s">
        <v>8799</v>
      </c>
      <c r="N3961" t="s">
        <v>320</v>
      </c>
      <c r="O3961" t="s">
        <v>8800</v>
      </c>
      <c r="P3961" t="s">
        <v>8801</v>
      </c>
      <c r="Q3961" t="s">
        <v>8802</v>
      </c>
      <c r="R3961" t="s">
        <v>25607</v>
      </c>
      <c r="S3961" t="s">
        <v>28</v>
      </c>
      <c r="T3961" t="s">
        <v>40</v>
      </c>
      <c r="U3961" t="s">
        <v>673</v>
      </c>
      <c r="V3961" t="s">
        <v>7673</v>
      </c>
      <c r="X3961">
        <v>442075593550</v>
      </c>
      <c r="Y3961">
        <v>442075593401</v>
      </c>
    </row>
    <row r="3962" spans="1:25" x14ac:dyDescent="0.2">
      <c r="A3962" t="s">
        <v>27096</v>
      </c>
      <c r="B3962">
        <v>185488</v>
      </c>
      <c r="C3962">
        <v>607579</v>
      </c>
      <c r="D3962" t="s">
        <v>25600</v>
      </c>
      <c r="E3962" t="s">
        <v>24</v>
      </c>
      <c r="F3962">
        <v>996538910</v>
      </c>
      <c r="G3962" t="s">
        <v>9866</v>
      </c>
      <c r="H3962" t="s">
        <v>9867</v>
      </c>
      <c r="I3962" t="s">
        <v>30</v>
      </c>
      <c r="J3962" t="s">
        <v>26</v>
      </c>
      <c r="K3962">
        <v>242850</v>
      </c>
      <c r="L3962" t="s">
        <v>357</v>
      </c>
      <c r="M3962" t="s">
        <v>9868</v>
      </c>
      <c r="N3962" t="s">
        <v>9869</v>
      </c>
      <c r="O3962">
        <v>33428</v>
      </c>
      <c r="P3962" t="s">
        <v>9870</v>
      </c>
      <c r="Q3962" t="s">
        <v>9871</v>
      </c>
      <c r="R3962" t="s">
        <v>25608</v>
      </c>
      <c r="S3962" t="s">
        <v>28</v>
      </c>
      <c r="T3962" t="s">
        <v>40</v>
      </c>
      <c r="U3962" t="s">
        <v>820</v>
      </c>
      <c r="V3962" t="s">
        <v>16548</v>
      </c>
      <c r="X3962">
        <v>34910059088</v>
      </c>
    </row>
    <row r="3963" spans="1:25" x14ac:dyDescent="0.2">
      <c r="A3963" t="s">
        <v>27096</v>
      </c>
      <c r="B3963">
        <v>185488</v>
      </c>
      <c r="C3963">
        <v>607579</v>
      </c>
      <c r="D3963" t="s">
        <v>25600</v>
      </c>
      <c r="E3963" t="s">
        <v>24</v>
      </c>
      <c r="F3963">
        <v>934366469</v>
      </c>
      <c r="G3963" t="s">
        <v>17068</v>
      </c>
      <c r="H3963" t="s">
        <v>17069</v>
      </c>
      <c r="I3963" t="s">
        <v>25</v>
      </c>
      <c r="J3963" t="s">
        <v>26</v>
      </c>
      <c r="K3963">
        <v>118917.94</v>
      </c>
      <c r="L3963" t="s">
        <v>682</v>
      </c>
      <c r="M3963" t="s">
        <v>17070</v>
      </c>
      <c r="N3963" t="s">
        <v>2162</v>
      </c>
      <c r="O3963">
        <v>1040</v>
      </c>
      <c r="P3963" t="s">
        <v>17071</v>
      </c>
      <c r="R3963" t="s">
        <v>25609</v>
      </c>
      <c r="S3963" t="s">
        <v>28</v>
      </c>
      <c r="T3963" t="s">
        <v>65</v>
      </c>
      <c r="U3963" t="s">
        <v>1299</v>
      </c>
      <c r="V3963" t="s">
        <v>16230</v>
      </c>
      <c r="X3963">
        <v>4319296638</v>
      </c>
    </row>
    <row r="3964" spans="1:25" x14ac:dyDescent="0.2">
      <c r="A3964" t="s">
        <v>27096</v>
      </c>
      <c r="B3964">
        <v>185488</v>
      </c>
      <c r="C3964">
        <v>607579</v>
      </c>
      <c r="D3964" t="s">
        <v>25600</v>
      </c>
      <c r="E3964" t="s">
        <v>24</v>
      </c>
      <c r="F3964">
        <v>999532815</v>
      </c>
      <c r="G3964" t="s">
        <v>6742</v>
      </c>
      <c r="H3964" t="s">
        <v>6743</v>
      </c>
      <c r="I3964" t="s">
        <v>25</v>
      </c>
      <c r="J3964" t="s">
        <v>26</v>
      </c>
      <c r="K3964">
        <v>203472</v>
      </c>
      <c r="L3964" t="s">
        <v>27</v>
      </c>
      <c r="M3964" t="s">
        <v>6744</v>
      </c>
      <c r="N3964" t="s">
        <v>435</v>
      </c>
      <c r="O3964">
        <v>70176</v>
      </c>
      <c r="P3964" t="s">
        <v>6745</v>
      </c>
      <c r="Q3964" t="s">
        <v>6746</v>
      </c>
      <c r="R3964" t="s">
        <v>25610</v>
      </c>
      <c r="S3964" t="s">
        <v>28</v>
      </c>
      <c r="T3964" t="s">
        <v>47</v>
      </c>
      <c r="U3964" t="s">
        <v>2332</v>
      </c>
      <c r="V3964" t="s">
        <v>4896</v>
      </c>
      <c r="X3964" t="s">
        <v>25611</v>
      </c>
    </row>
    <row r="3965" spans="1:25" x14ac:dyDescent="0.2">
      <c r="A3965" t="s">
        <v>27096</v>
      </c>
      <c r="B3965">
        <v>185488</v>
      </c>
      <c r="C3965">
        <v>607579</v>
      </c>
      <c r="D3965" t="s">
        <v>25600</v>
      </c>
      <c r="E3965" t="s">
        <v>57</v>
      </c>
      <c r="F3965">
        <v>999986678</v>
      </c>
      <c r="G3965" t="s">
        <v>3759</v>
      </c>
      <c r="H3965" t="s">
        <v>3760</v>
      </c>
      <c r="I3965" t="s">
        <v>34</v>
      </c>
      <c r="J3965" t="s">
        <v>26</v>
      </c>
      <c r="K3965">
        <v>611125</v>
      </c>
      <c r="L3965" t="s">
        <v>27</v>
      </c>
      <c r="M3965" t="s">
        <v>3761</v>
      </c>
      <c r="N3965" t="s">
        <v>550</v>
      </c>
      <c r="O3965">
        <v>10623</v>
      </c>
      <c r="P3965" t="s">
        <v>3762</v>
      </c>
      <c r="Q3965" t="s">
        <v>3763</v>
      </c>
      <c r="R3965" t="s">
        <v>25612</v>
      </c>
      <c r="S3965" t="s">
        <v>28</v>
      </c>
      <c r="T3965" t="s">
        <v>56</v>
      </c>
      <c r="U3965" t="s">
        <v>1009</v>
      </c>
      <c r="V3965" t="s">
        <v>5496</v>
      </c>
      <c r="X3965" t="s">
        <v>5497</v>
      </c>
      <c r="Y3965" t="s">
        <v>5464</v>
      </c>
    </row>
    <row r="3966" spans="1:25" x14ac:dyDescent="0.2">
      <c r="A3966" t="s">
        <v>27096</v>
      </c>
      <c r="B3966">
        <v>185488</v>
      </c>
      <c r="C3966">
        <v>607579</v>
      </c>
      <c r="D3966" t="s">
        <v>25600</v>
      </c>
      <c r="E3966" t="s">
        <v>24</v>
      </c>
      <c r="F3966">
        <v>918297740</v>
      </c>
      <c r="G3966" t="s">
        <v>15253</v>
      </c>
      <c r="H3966" t="s">
        <v>15253</v>
      </c>
      <c r="I3966" t="s">
        <v>325</v>
      </c>
      <c r="J3966" t="s">
        <v>26</v>
      </c>
      <c r="K3966">
        <v>246230</v>
      </c>
      <c r="L3966" t="s">
        <v>312</v>
      </c>
      <c r="M3966" t="s">
        <v>13014</v>
      </c>
      <c r="N3966" t="s">
        <v>2220</v>
      </c>
      <c r="O3966" t="s">
        <v>15254</v>
      </c>
      <c r="P3966" t="s">
        <v>15255</v>
      </c>
      <c r="Q3966" t="s">
        <v>15256</v>
      </c>
      <c r="R3966" t="s">
        <v>25613</v>
      </c>
      <c r="S3966" t="s">
        <v>28</v>
      </c>
      <c r="T3966" t="s">
        <v>40</v>
      </c>
      <c r="U3966" t="s">
        <v>8958</v>
      </c>
      <c r="V3966" t="s">
        <v>25614</v>
      </c>
      <c r="X3966">
        <v>31263552382</v>
      </c>
    </row>
    <row r="3967" spans="1:25" x14ac:dyDescent="0.2">
      <c r="A3967" t="s">
        <v>27096</v>
      </c>
      <c r="B3967">
        <v>185488</v>
      </c>
      <c r="C3967">
        <v>607579</v>
      </c>
      <c r="D3967" t="s">
        <v>25600</v>
      </c>
      <c r="E3967" t="s">
        <v>24</v>
      </c>
      <c r="F3967">
        <v>972357877</v>
      </c>
      <c r="G3967" t="s">
        <v>20157</v>
      </c>
      <c r="H3967" t="s">
        <v>20158</v>
      </c>
      <c r="I3967" t="s">
        <v>325</v>
      </c>
      <c r="J3967" t="s">
        <v>472</v>
      </c>
      <c r="K3967">
        <v>36970</v>
      </c>
      <c r="L3967" t="s">
        <v>312</v>
      </c>
      <c r="M3967" t="s">
        <v>20159</v>
      </c>
      <c r="N3967" t="s">
        <v>2864</v>
      </c>
      <c r="O3967" t="s">
        <v>20160</v>
      </c>
      <c r="P3967" t="s">
        <v>20161</v>
      </c>
      <c r="R3967" t="s">
        <v>25615</v>
      </c>
      <c r="S3967" t="s">
        <v>28</v>
      </c>
      <c r="T3967" t="s">
        <v>40</v>
      </c>
      <c r="U3967" t="s">
        <v>1628</v>
      </c>
      <c r="V3967" t="s">
        <v>5248</v>
      </c>
      <c r="X3967">
        <v>31235159763</v>
      </c>
    </row>
    <row r="3968" spans="1:25" x14ac:dyDescent="0.2">
      <c r="A3968" t="s">
        <v>27096</v>
      </c>
      <c r="B3968">
        <v>185488</v>
      </c>
      <c r="C3968">
        <v>607579</v>
      </c>
      <c r="D3968" t="s">
        <v>25600</v>
      </c>
      <c r="E3968" t="s">
        <v>24</v>
      </c>
      <c r="F3968">
        <v>923930724</v>
      </c>
      <c r="G3968" t="s">
        <v>12432</v>
      </c>
      <c r="H3968" t="s">
        <v>8058</v>
      </c>
      <c r="I3968" t="s">
        <v>30</v>
      </c>
      <c r="J3968" t="s">
        <v>26</v>
      </c>
      <c r="K3968">
        <v>434600</v>
      </c>
      <c r="L3968" t="s">
        <v>138</v>
      </c>
      <c r="M3968" t="s">
        <v>12433</v>
      </c>
      <c r="N3968" t="s">
        <v>320</v>
      </c>
      <c r="O3968" t="s">
        <v>12434</v>
      </c>
      <c r="Q3968" t="s">
        <v>8802</v>
      </c>
      <c r="R3968" t="s">
        <v>25616</v>
      </c>
      <c r="S3968" t="s">
        <v>28</v>
      </c>
      <c r="T3968" t="s">
        <v>40</v>
      </c>
      <c r="U3968" t="s">
        <v>673</v>
      </c>
      <c r="V3968" t="s">
        <v>7673</v>
      </c>
      <c r="X3968">
        <v>442075593550</v>
      </c>
      <c r="Y3968">
        <v>442075593401</v>
      </c>
    </row>
    <row r="3969" spans="1:25" x14ac:dyDescent="0.2">
      <c r="A3969" t="s">
        <v>27096</v>
      </c>
      <c r="B3969">
        <v>185488</v>
      </c>
      <c r="C3969">
        <v>607579</v>
      </c>
      <c r="D3969" t="s">
        <v>25600</v>
      </c>
      <c r="E3969" t="s">
        <v>24</v>
      </c>
      <c r="F3969">
        <v>987994083</v>
      </c>
      <c r="G3969" t="s">
        <v>13012</v>
      </c>
      <c r="H3969" t="s">
        <v>13013</v>
      </c>
      <c r="I3969" t="s">
        <v>325</v>
      </c>
      <c r="J3969" t="s">
        <v>472</v>
      </c>
      <c r="L3969" t="s">
        <v>312</v>
      </c>
      <c r="M3969" t="s">
        <v>13014</v>
      </c>
      <c r="N3969" t="s">
        <v>2220</v>
      </c>
      <c r="O3969" t="s">
        <v>13015</v>
      </c>
      <c r="P3969" t="s">
        <v>13016</v>
      </c>
      <c r="R3969" t="s">
        <v>25617</v>
      </c>
      <c r="S3969" t="s">
        <v>28</v>
      </c>
      <c r="T3969" t="s">
        <v>40</v>
      </c>
      <c r="U3969" t="s">
        <v>8958</v>
      </c>
      <c r="V3969" t="s">
        <v>25614</v>
      </c>
      <c r="X3969">
        <v>31263552382</v>
      </c>
    </row>
    <row r="3970" spans="1:25" x14ac:dyDescent="0.2">
      <c r="A3970" t="s">
        <v>27096</v>
      </c>
      <c r="B3970">
        <v>185488</v>
      </c>
      <c r="C3970">
        <v>607579</v>
      </c>
      <c r="D3970" t="s">
        <v>25600</v>
      </c>
      <c r="E3970" t="s">
        <v>24</v>
      </c>
      <c r="F3970">
        <v>888898146</v>
      </c>
      <c r="G3970" t="s">
        <v>2060</v>
      </c>
      <c r="H3970" t="s">
        <v>2061</v>
      </c>
      <c r="I3970" t="s">
        <v>34</v>
      </c>
      <c r="J3970" t="s">
        <v>26</v>
      </c>
      <c r="K3970">
        <v>186240</v>
      </c>
      <c r="L3970" t="s">
        <v>138</v>
      </c>
      <c r="M3970" t="s">
        <v>2062</v>
      </c>
      <c r="N3970" t="s">
        <v>320</v>
      </c>
      <c r="O3970" t="s">
        <v>2063</v>
      </c>
      <c r="P3970" t="s">
        <v>2064</v>
      </c>
      <c r="Q3970" t="s">
        <v>304</v>
      </c>
      <c r="R3970" t="s">
        <v>25618</v>
      </c>
      <c r="S3970" t="s">
        <v>28</v>
      </c>
      <c r="T3970" t="s">
        <v>40</v>
      </c>
      <c r="U3970" t="s">
        <v>3692</v>
      </c>
      <c r="V3970" t="s">
        <v>3693</v>
      </c>
      <c r="X3970" t="s">
        <v>3694</v>
      </c>
      <c r="Y3970" t="s">
        <v>6021</v>
      </c>
    </row>
    <row r="3971" spans="1:25" x14ac:dyDescent="0.2">
      <c r="A3971" t="s">
        <v>27096</v>
      </c>
      <c r="B3971">
        <v>185488</v>
      </c>
      <c r="C3971">
        <v>607579</v>
      </c>
      <c r="D3971" t="s">
        <v>25600</v>
      </c>
      <c r="E3971" t="s">
        <v>24</v>
      </c>
      <c r="F3971">
        <v>950055055</v>
      </c>
      <c r="G3971" t="s">
        <v>17093</v>
      </c>
      <c r="H3971" t="s">
        <v>17094</v>
      </c>
      <c r="I3971" t="s">
        <v>25</v>
      </c>
      <c r="J3971" t="s">
        <v>472</v>
      </c>
      <c r="K3971">
        <v>71870.36</v>
      </c>
      <c r="L3971" t="s">
        <v>682</v>
      </c>
      <c r="M3971" t="s">
        <v>17095</v>
      </c>
      <c r="N3971" t="s">
        <v>871</v>
      </c>
      <c r="O3971">
        <v>1070</v>
      </c>
      <c r="P3971" t="s">
        <v>17096</v>
      </c>
      <c r="R3971" t="s">
        <v>25619</v>
      </c>
      <c r="S3971" t="s">
        <v>28</v>
      </c>
      <c r="T3971" t="s">
        <v>65</v>
      </c>
      <c r="U3971" t="s">
        <v>1299</v>
      </c>
      <c r="V3971" t="s">
        <v>16230</v>
      </c>
      <c r="X3971" t="s">
        <v>8811</v>
      </c>
      <c r="Y3971" t="s">
        <v>25620</v>
      </c>
    </row>
    <row r="3972" spans="1:25" x14ac:dyDescent="0.2">
      <c r="A3972" t="s">
        <v>27096</v>
      </c>
      <c r="B3972">
        <v>185488</v>
      </c>
      <c r="C3972">
        <v>607579</v>
      </c>
      <c r="D3972" t="s">
        <v>25600</v>
      </c>
      <c r="E3972" t="s">
        <v>24</v>
      </c>
      <c r="F3972">
        <v>999538053</v>
      </c>
      <c r="G3972" t="s">
        <v>6931</v>
      </c>
      <c r="H3972" t="s">
        <v>6192</v>
      </c>
      <c r="I3972" t="s">
        <v>30</v>
      </c>
      <c r="J3972" t="s">
        <v>26</v>
      </c>
      <c r="K3972">
        <v>350656.5</v>
      </c>
      <c r="L3972" t="s">
        <v>357</v>
      </c>
      <c r="M3972" t="s">
        <v>6932</v>
      </c>
      <c r="N3972" t="s">
        <v>6933</v>
      </c>
      <c r="O3972">
        <v>28760</v>
      </c>
      <c r="P3972" t="s">
        <v>6934</v>
      </c>
      <c r="Q3972" t="s">
        <v>6935</v>
      </c>
      <c r="R3972" t="s">
        <v>25621</v>
      </c>
      <c r="S3972" t="s">
        <v>28</v>
      </c>
      <c r="T3972" t="s">
        <v>40</v>
      </c>
      <c r="U3972" t="s">
        <v>8711</v>
      </c>
      <c r="V3972" t="s">
        <v>22499</v>
      </c>
      <c r="X3972" t="s">
        <v>25622</v>
      </c>
      <c r="Y3972" t="s">
        <v>25623</v>
      </c>
    </row>
    <row r="3973" spans="1:25" x14ac:dyDescent="0.2">
      <c r="A3973" t="s">
        <v>27096</v>
      </c>
      <c r="B3973">
        <v>185488</v>
      </c>
      <c r="C3973">
        <v>607579</v>
      </c>
      <c r="D3973" t="s">
        <v>25600</v>
      </c>
      <c r="E3973" t="s">
        <v>24</v>
      </c>
      <c r="F3973">
        <v>994305776</v>
      </c>
      <c r="G3973" t="s">
        <v>22541</v>
      </c>
      <c r="H3973" t="s">
        <v>22542</v>
      </c>
      <c r="I3973" t="s">
        <v>325</v>
      </c>
      <c r="J3973" t="s">
        <v>26</v>
      </c>
      <c r="K3973">
        <v>50400</v>
      </c>
      <c r="L3973" t="s">
        <v>27</v>
      </c>
      <c r="M3973" t="s">
        <v>22543</v>
      </c>
      <c r="N3973" t="s">
        <v>550</v>
      </c>
      <c r="O3973">
        <v>10179</v>
      </c>
      <c r="P3973" t="s">
        <v>22544</v>
      </c>
      <c r="Q3973" t="s">
        <v>22545</v>
      </c>
      <c r="R3973" t="s">
        <v>25624</v>
      </c>
      <c r="S3973" t="s">
        <v>28</v>
      </c>
      <c r="T3973" t="s">
        <v>40</v>
      </c>
      <c r="U3973" t="s">
        <v>429</v>
      </c>
      <c r="V3973" t="s">
        <v>25625</v>
      </c>
      <c r="X3973" t="s">
        <v>25626</v>
      </c>
      <c r="Y3973" t="s">
        <v>25627</v>
      </c>
    </row>
    <row r="3974" spans="1:25" x14ac:dyDescent="0.2">
      <c r="A3974" t="s">
        <v>27096</v>
      </c>
      <c r="B3974">
        <v>185488</v>
      </c>
      <c r="C3974">
        <v>607579</v>
      </c>
      <c r="D3974" t="s">
        <v>25600</v>
      </c>
      <c r="E3974" t="s">
        <v>24</v>
      </c>
      <c r="F3974">
        <v>952135608</v>
      </c>
      <c r="G3974" t="s">
        <v>25628</v>
      </c>
      <c r="H3974" t="s">
        <v>25629</v>
      </c>
      <c r="I3974" t="s">
        <v>325</v>
      </c>
      <c r="J3974" t="s">
        <v>26</v>
      </c>
      <c r="K3974">
        <v>43335</v>
      </c>
      <c r="L3974" t="s">
        <v>82</v>
      </c>
      <c r="M3974" t="s">
        <v>25630</v>
      </c>
      <c r="N3974" t="s">
        <v>25631</v>
      </c>
      <c r="O3974">
        <v>4990</v>
      </c>
      <c r="R3974" t="s">
        <v>25632</v>
      </c>
      <c r="S3974" t="s">
        <v>28</v>
      </c>
      <c r="U3974" t="s">
        <v>11680</v>
      </c>
      <c r="V3974" t="s">
        <v>5055</v>
      </c>
      <c r="X3974" t="s">
        <v>25633</v>
      </c>
    </row>
    <row r="3975" spans="1:25" x14ac:dyDescent="0.2">
      <c r="A3975" t="s">
        <v>27096</v>
      </c>
      <c r="B3975">
        <v>88096</v>
      </c>
      <c r="C3975">
        <v>218199</v>
      </c>
      <c r="D3975" t="s">
        <v>25634</v>
      </c>
      <c r="E3975" t="s">
        <v>24</v>
      </c>
      <c r="F3975">
        <v>999627875</v>
      </c>
      <c r="G3975" t="s">
        <v>1373</v>
      </c>
      <c r="H3975" t="s">
        <v>1374</v>
      </c>
      <c r="I3975" t="s">
        <v>25</v>
      </c>
      <c r="J3975" t="s">
        <v>26</v>
      </c>
      <c r="K3975">
        <v>115559</v>
      </c>
      <c r="L3975" t="s">
        <v>45</v>
      </c>
      <c r="M3975" t="s">
        <v>1375</v>
      </c>
      <c r="N3975" t="s">
        <v>613</v>
      </c>
      <c r="O3975" t="s">
        <v>1376</v>
      </c>
      <c r="P3975" t="s">
        <v>1377</v>
      </c>
      <c r="Q3975" t="s">
        <v>1378</v>
      </c>
      <c r="R3975" t="s">
        <v>25635</v>
      </c>
      <c r="S3975" t="s">
        <v>28</v>
      </c>
      <c r="T3975" t="s">
        <v>65</v>
      </c>
      <c r="U3975" t="s">
        <v>662</v>
      </c>
      <c r="V3975" t="s">
        <v>25636</v>
      </c>
      <c r="X3975" t="s">
        <v>25637</v>
      </c>
      <c r="Y3975" t="s">
        <v>1383</v>
      </c>
    </row>
    <row r="3976" spans="1:25" x14ac:dyDescent="0.2">
      <c r="A3976" t="s">
        <v>27096</v>
      </c>
      <c r="B3976">
        <v>88096</v>
      </c>
      <c r="C3976">
        <v>218199</v>
      </c>
      <c r="D3976" t="s">
        <v>25634</v>
      </c>
      <c r="E3976" t="s">
        <v>24</v>
      </c>
      <c r="F3976">
        <v>999584128</v>
      </c>
      <c r="G3976" t="s">
        <v>1027</v>
      </c>
      <c r="H3976" t="s">
        <v>1028</v>
      </c>
      <c r="I3976" t="s">
        <v>25</v>
      </c>
      <c r="J3976" t="s">
        <v>26</v>
      </c>
      <c r="K3976">
        <v>136558</v>
      </c>
      <c r="L3976" t="s">
        <v>682</v>
      </c>
      <c r="M3976" t="s">
        <v>1029</v>
      </c>
      <c r="N3976" t="s">
        <v>871</v>
      </c>
      <c r="O3976">
        <v>1210</v>
      </c>
      <c r="P3976" t="s">
        <v>1030</v>
      </c>
      <c r="Q3976" t="s">
        <v>1031</v>
      </c>
      <c r="R3976" t="s">
        <v>25638</v>
      </c>
      <c r="S3976" t="s">
        <v>28</v>
      </c>
      <c r="T3976" t="s">
        <v>65</v>
      </c>
      <c r="U3976" t="s">
        <v>963</v>
      </c>
      <c r="V3976" t="s">
        <v>1806</v>
      </c>
      <c r="X3976" t="s">
        <v>6477</v>
      </c>
      <c r="Y3976" t="s">
        <v>6478</v>
      </c>
    </row>
    <row r="3977" spans="1:25" x14ac:dyDescent="0.2">
      <c r="A3977" t="s">
        <v>27096</v>
      </c>
      <c r="B3977">
        <v>88096</v>
      </c>
      <c r="C3977">
        <v>218199</v>
      </c>
      <c r="D3977" t="s">
        <v>25634</v>
      </c>
      <c r="E3977" t="s">
        <v>24</v>
      </c>
      <c r="F3977">
        <v>999491008</v>
      </c>
      <c r="G3977" t="s">
        <v>20642</v>
      </c>
      <c r="H3977" t="s">
        <v>9331</v>
      </c>
      <c r="I3977" t="s">
        <v>25</v>
      </c>
      <c r="J3977" t="s">
        <v>26</v>
      </c>
      <c r="K3977">
        <v>65081</v>
      </c>
      <c r="L3977" t="s">
        <v>900</v>
      </c>
      <c r="M3977" t="s">
        <v>20643</v>
      </c>
      <c r="N3977" t="s">
        <v>2594</v>
      </c>
      <c r="O3977">
        <v>1142</v>
      </c>
      <c r="P3977" t="s">
        <v>20644</v>
      </c>
      <c r="Q3977" t="s">
        <v>20645</v>
      </c>
      <c r="R3977" t="s">
        <v>25639</v>
      </c>
      <c r="S3977" t="s">
        <v>28</v>
      </c>
      <c r="T3977" t="s">
        <v>56</v>
      </c>
      <c r="U3977" t="s">
        <v>10402</v>
      </c>
      <c r="V3977" t="s">
        <v>25640</v>
      </c>
      <c r="X3977" t="s">
        <v>25641</v>
      </c>
      <c r="Y3977" t="s">
        <v>25642</v>
      </c>
    </row>
    <row r="3978" spans="1:25" x14ac:dyDescent="0.2">
      <c r="A3978" t="s">
        <v>27096</v>
      </c>
      <c r="B3978">
        <v>88096</v>
      </c>
      <c r="C3978">
        <v>218199</v>
      </c>
      <c r="D3978" t="s">
        <v>25634</v>
      </c>
      <c r="E3978" t="s">
        <v>57</v>
      </c>
      <c r="F3978">
        <v>999521854</v>
      </c>
      <c r="G3978" t="s">
        <v>24467</v>
      </c>
      <c r="H3978" t="s">
        <v>15519</v>
      </c>
      <c r="I3978" t="s">
        <v>25</v>
      </c>
      <c r="J3978" t="s">
        <v>26</v>
      </c>
      <c r="K3978">
        <v>314215</v>
      </c>
      <c r="L3978" t="s">
        <v>261</v>
      </c>
      <c r="M3978" t="s">
        <v>24468</v>
      </c>
      <c r="N3978" t="s">
        <v>866</v>
      </c>
      <c r="O3978">
        <v>130</v>
      </c>
      <c r="P3978" t="s">
        <v>24469</v>
      </c>
      <c r="R3978" t="s">
        <v>25643</v>
      </c>
      <c r="S3978" t="s">
        <v>28</v>
      </c>
      <c r="T3978" t="s">
        <v>47</v>
      </c>
      <c r="U3978" t="s">
        <v>12941</v>
      </c>
      <c r="V3978" t="s">
        <v>25644</v>
      </c>
      <c r="X3978" t="s">
        <v>25645</v>
      </c>
      <c r="Y3978" t="s">
        <v>25646</v>
      </c>
    </row>
    <row r="3979" spans="1:25" x14ac:dyDescent="0.2">
      <c r="A3979" t="s">
        <v>27096</v>
      </c>
      <c r="B3979">
        <v>88096</v>
      </c>
      <c r="C3979">
        <v>218199</v>
      </c>
      <c r="D3979" t="s">
        <v>25634</v>
      </c>
      <c r="E3979" t="s">
        <v>24</v>
      </c>
      <c r="F3979">
        <v>999906168</v>
      </c>
      <c r="G3979" t="s">
        <v>25647</v>
      </c>
      <c r="H3979" t="s">
        <v>25648</v>
      </c>
      <c r="I3979" t="s">
        <v>30</v>
      </c>
      <c r="J3979" t="s">
        <v>26</v>
      </c>
      <c r="K3979">
        <v>210201</v>
      </c>
      <c r="L3979" t="s">
        <v>138</v>
      </c>
      <c r="M3979" t="s">
        <v>25649</v>
      </c>
      <c r="N3979" t="s">
        <v>320</v>
      </c>
      <c r="O3979" t="s">
        <v>25650</v>
      </c>
      <c r="P3979" t="s">
        <v>25651</v>
      </c>
      <c r="R3979" t="s">
        <v>25652</v>
      </c>
      <c r="S3979" t="s">
        <v>28</v>
      </c>
      <c r="T3979" t="s">
        <v>65</v>
      </c>
      <c r="U3979" t="s">
        <v>15493</v>
      </c>
      <c r="V3979" t="s">
        <v>25653</v>
      </c>
      <c r="X3979" t="s">
        <v>25654</v>
      </c>
      <c r="Y3979" t="s">
        <v>25655</v>
      </c>
    </row>
    <row r="3980" spans="1:25" x14ac:dyDescent="0.2">
      <c r="A3980" t="s">
        <v>27096</v>
      </c>
      <c r="B3980">
        <v>88096</v>
      </c>
      <c r="C3980">
        <v>218199</v>
      </c>
      <c r="D3980" t="s">
        <v>25634</v>
      </c>
      <c r="E3980" t="s">
        <v>24</v>
      </c>
      <c r="F3980">
        <v>999992304</v>
      </c>
      <c r="G3980" t="s">
        <v>530</v>
      </c>
      <c r="H3980" t="s">
        <v>531</v>
      </c>
      <c r="I3980" t="s">
        <v>25</v>
      </c>
      <c r="J3980" t="s">
        <v>26</v>
      </c>
      <c r="K3980">
        <v>100588</v>
      </c>
      <c r="L3980" t="s">
        <v>192</v>
      </c>
      <c r="M3980" t="s">
        <v>532</v>
      </c>
      <c r="N3980" t="s">
        <v>533</v>
      </c>
      <c r="O3980">
        <v>1049</v>
      </c>
      <c r="P3980" t="s">
        <v>534</v>
      </c>
      <c r="R3980" t="s">
        <v>25656</v>
      </c>
      <c r="S3980" t="s">
        <v>28</v>
      </c>
      <c r="T3980" t="s">
        <v>40</v>
      </c>
      <c r="U3980" t="s">
        <v>5178</v>
      </c>
      <c r="V3980" t="s">
        <v>3093</v>
      </c>
      <c r="X3980" t="s">
        <v>25657</v>
      </c>
      <c r="Y3980" t="s">
        <v>25658</v>
      </c>
    </row>
    <row r="3981" spans="1:25" x14ac:dyDescent="0.2">
      <c r="A3981" t="s">
        <v>27096</v>
      </c>
      <c r="B3981">
        <v>101737</v>
      </c>
      <c r="C3981">
        <v>285593</v>
      </c>
      <c r="D3981" t="s">
        <v>25659</v>
      </c>
      <c r="E3981" t="s">
        <v>24</v>
      </c>
      <c r="F3981">
        <v>999627875</v>
      </c>
      <c r="G3981" t="s">
        <v>1373</v>
      </c>
      <c r="H3981" t="s">
        <v>1374</v>
      </c>
      <c r="I3981" t="s">
        <v>25</v>
      </c>
      <c r="J3981" t="s">
        <v>26</v>
      </c>
      <c r="K3981">
        <v>322578.75</v>
      </c>
      <c r="L3981" t="s">
        <v>45</v>
      </c>
      <c r="M3981" t="s">
        <v>1375</v>
      </c>
      <c r="N3981" t="s">
        <v>613</v>
      </c>
      <c r="O3981" t="s">
        <v>1376</v>
      </c>
      <c r="P3981" t="s">
        <v>1377</v>
      </c>
      <c r="Q3981" t="s">
        <v>1378</v>
      </c>
      <c r="R3981" t="s">
        <v>25660</v>
      </c>
      <c r="S3981" t="s">
        <v>28</v>
      </c>
      <c r="T3981" t="s">
        <v>65</v>
      </c>
      <c r="U3981" t="s">
        <v>662</v>
      </c>
      <c r="V3981" t="s">
        <v>25636</v>
      </c>
      <c r="X3981">
        <v>46855503772</v>
      </c>
    </row>
    <row r="3982" spans="1:25" x14ac:dyDescent="0.2">
      <c r="A3982" t="s">
        <v>27096</v>
      </c>
      <c r="B3982">
        <v>101737</v>
      </c>
      <c r="C3982">
        <v>285593</v>
      </c>
      <c r="D3982" t="s">
        <v>25659</v>
      </c>
      <c r="E3982" t="s">
        <v>24</v>
      </c>
      <c r="F3982">
        <v>999766294</v>
      </c>
      <c r="G3982" t="s">
        <v>6505</v>
      </c>
      <c r="H3982" t="s">
        <v>6506</v>
      </c>
      <c r="I3982" t="s">
        <v>30</v>
      </c>
      <c r="J3982" t="s">
        <v>26</v>
      </c>
      <c r="K3982">
        <v>42060</v>
      </c>
      <c r="L3982" t="s">
        <v>82</v>
      </c>
      <c r="M3982" t="s">
        <v>6507</v>
      </c>
      <c r="N3982" t="s">
        <v>479</v>
      </c>
      <c r="O3982">
        <v>92400</v>
      </c>
      <c r="P3982" t="s">
        <v>6508</v>
      </c>
      <c r="Q3982" t="s">
        <v>6509</v>
      </c>
      <c r="R3982" t="s">
        <v>25661</v>
      </c>
      <c r="S3982" t="s">
        <v>28</v>
      </c>
      <c r="T3982" t="s">
        <v>47</v>
      </c>
      <c r="U3982" t="s">
        <v>1337</v>
      </c>
      <c r="V3982" t="s">
        <v>6511</v>
      </c>
      <c r="X3982" t="s">
        <v>6512</v>
      </c>
      <c r="Y3982" t="s">
        <v>6513</v>
      </c>
    </row>
    <row r="3983" spans="1:25" x14ac:dyDescent="0.2">
      <c r="A3983" t="s">
        <v>27096</v>
      </c>
      <c r="B3983">
        <v>101737</v>
      </c>
      <c r="C3983">
        <v>285593</v>
      </c>
      <c r="D3983" t="s">
        <v>25659</v>
      </c>
      <c r="E3983" t="s">
        <v>24</v>
      </c>
      <c r="F3983">
        <v>999584128</v>
      </c>
      <c r="G3983" t="s">
        <v>1027</v>
      </c>
      <c r="H3983" t="s">
        <v>1028</v>
      </c>
      <c r="I3983" t="s">
        <v>25</v>
      </c>
      <c r="J3983" t="s">
        <v>26</v>
      </c>
      <c r="K3983">
        <v>270350</v>
      </c>
      <c r="L3983" t="s">
        <v>682</v>
      </c>
      <c r="M3983" t="s">
        <v>1029</v>
      </c>
      <c r="N3983" t="s">
        <v>871</v>
      </c>
      <c r="O3983">
        <v>1210</v>
      </c>
      <c r="P3983" t="s">
        <v>1030</v>
      </c>
      <c r="Q3983" t="s">
        <v>1031</v>
      </c>
      <c r="R3983" t="s">
        <v>25662</v>
      </c>
      <c r="S3983" t="s">
        <v>28</v>
      </c>
      <c r="T3983" t="s">
        <v>65</v>
      </c>
      <c r="U3983" t="s">
        <v>1032</v>
      </c>
      <c r="V3983" t="s">
        <v>913</v>
      </c>
      <c r="X3983" t="s">
        <v>1385</v>
      </c>
      <c r="Y3983" t="s">
        <v>25663</v>
      </c>
    </row>
    <row r="3984" spans="1:25" x14ac:dyDescent="0.2">
      <c r="A3984" t="s">
        <v>27096</v>
      </c>
      <c r="B3984">
        <v>101737</v>
      </c>
      <c r="C3984">
        <v>285593</v>
      </c>
      <c r="D3984" t="s">
        <v>25659</v>
      </c>
      <c r="E3984" t="s">
        <v>24</v>
      </c>
      <c r="F3984">
        <v>993881983</v>
      </c>
      <c r="G3984" t="s">
        <v>13196</v>
      </c>
      <c r="H3984" t="s">
        <v>13197</v>
      </c>
      <c r="I3984" t="s">
        <v>30</v>
      </c>
      <c r="J3984" t="s">
        <v>26</v>
      </c>
      <c r="K3984">
        <v>242000</v>
      </c>
      <c r="L3984" t="s">
        <v>312</v>
      </c>
      <c r="M3984" t="s">
        <v>13198</v>
      </c>
      <c r="N3984" t="s">
        <v>7093</v>
      </c>
      <c r="O3984" t="s">
        <v>13199</v>
      </c>
      <c r="P3984" t="s">
        <v>13200</v>
      </c>
      <c r="R3984" t="s">
        <v>25664</v>
      </c>
      <c r="S3984" t="s">
        <v>28</v>
      </c>
      <c r="T3984" t="s">
        <v>40</v>
      </c>
      <c r="U3984" t="s">
        <v>1528</v>
      </c>
      <c r="V3984" t="s">
        <v>25665</v>
      </c>
      <c r="X3984">
        <v>31703184840</v>
      </c>
    </row>
    <row r="3985" spans="1:25" x14ac:dyDescent="0.2">
      <c r="A3985" t="s">
        <v>27096</v>
      </c>
      <c r="B3985">
        <v>101737</v>
      </c>
      <c r="C3985">
        <v>285593</v>
      </c>
      <c r="D3985" t="s">
        <v>25659</v>
      </c>
      <c r="E3985" t="s">
        <v>24</v>
      </c>
      <c r="F3985">
        <v>999705281</v>
      </c>
      <c r="G3985" t="s">
        <v>8798</v>
      </c>
      <c r="H3985" t="s">
        <v>8058</v>
      </c>
      <c r="I3985" t="s">
        <v>30</v>
      </c>
      <c r="J3985" t="s">
        <v>26</v>
      </c>
      <c r="K3985">
        <v>390408.8</v>
      </c>
      <c r="L3985" t="s">
        <v>138</v>
      </c>
      <c r="M3985" t="s">
        <v>8799</v>
      </c>
      <c r="N3985" t="s">
        <v>320</v>
      </c>
      <c r="O3985" t="s">
        <v>8800</v>
      </c>
      <c r="P3985" t="s">
        <v>8801</v>
      </c>
      <c r="Q3985" t="s">
        <v>8802</v>
      </c>
      <c r="R3985" t="s">
        <v>25666</v>
      </c>
      <c r="S3985" t="s">
        <v>28</v>
      </c>
      <c r="T3985" t="s">
        <v>40</v>
      </c>
      <c r="U3985" t="s">
        <v>673</v>
      </c>
      <c r="V3985" t="s">
        <v>7673</v>
      </c>
      <c r="X3985" t="s">
        <v>10560</v>
      </c>
    </row>
    <row r="3986" spans="1:25" x14ac:dyDescent="0.2">
      <c r="A3986" t="s">
        <v>27096</v>
      </c>
      <c r="B3986">
        <v>101737</v>
      </c>
      <c r="C3986">
        <v>285593</v>
      </c>
      <c r="D3986" t="s">
        <v>25659</v>
      </c>
      <c r="E3986" t="s">
        <v>24</v>
      </c>
      <c r="F3986">
        <v>999984059</v>
      </c>
      <c r="G3986" t="s">
        <v>552</v>
      </c>
      <c r="H3986" t="s">
        <v>553</v>
      </c>
      <c r="I3986" t="s">
        <v>25</v>
      </c>
      <c r="J3986" t="s">
        <v>26</v>
      </c>
      <c r="K3986">
        <v>412846.5</v>
      </c>
      <c r="L3986" t="s">
        <v>27</v>
      </c>
      <c r="M3986" t="s">
        <v>554</v>
      </c>
      <c r="N3986" t="s">
        <v>555</v>
      </c>
      <c r="O3986">
        <v>80686</v>
      </c>
      <c r="P3986" t="s">
        <v>556</v>
      </c>
      <c r="Q3986" t="s">
        <v>557</v>
      </c>
      <c r="R3986" t="s">
        <v>25667</v>
      </c>
      <c r="S3986" t="s">
        <v>28</v>
      </c>
      <c r="T3986" t="s">
        <v>40</v>
      </c>
      <c r="U3986" t="s">
        <v>558</v>
      </c>
      <c r="V3986" t="s">
        <v>559</v>
      </c>
      <c r="X3986" t="s">
        <v>635</v>
      </c>
    </row>
    <row r="3987" spans="1:25" x14ac:dyDescent="0.2">
      <c r="A3987" t="s">
        <v>27096</v>
      </c>
      <c r="B3987">
        <v>101737</v>
      </c>
      <c r="C3987">
        <v>285593</v>
      </c>
      <c r="D3987" t="s">
        <v>25659</v>
      </c>
      <c r="E3987" t="s">
        <v>24</v>
      </c>
      <c r="F3987">
        <v>987970027</v>
      </c>
      <c r="G3987" t="s">
        <v>14143</v>
      </c>
      <c r="H3987" t="s">
        <v>8143</v>
      </c>
      <c r="I3987" t="s">
        <v>30</v>
      </c>
      <c r="J3987" t="s">
        <v>26</v>
      </c>
      <c r="K3987">
        <v>121494.39999999999</v>
      </c>
      <c r="L3987" t="s">
        <v>150</v>
      </c>
      <c r="M3987" t="s">
        <v>14144</v>
      </c>
      <c r="N3987" t="s">
        <v>172</v>
      </c>
      <c r="O3987">
        <v>2</v>
      </c>
      <c r="P3987" t="s">
        <v>14145</v>
      </c>
      <c r="R3987" t="s">
        <v>25668</v>
      </c>
      <c r="S3987" t="s">
        <v>28</v>
      </c>
      <c r="T3987" t="s">
        <v>47</v>
      </c>
      <c r="U3987" t="s">
        <v>14147</v>
      </c>
      <c r="V3987" t="s">
        <v>9563</v>
      </c>
      <c r="X3987">
        <v>35316424182</v>
      </c>
    </row>
    <row r="3988" spans="1:25" x14ac:dyDescent="0.2">
      <c r="A3988" t="s">
        <v>27096</v>
      </c>
      <c r="B3988">
        <v>101737</v>
      </c>
      <c r="C3988">
        <v>285593</v>
      </c>
      <c r="D3988" t="s">
        <v>25659</v>
      </c>
      <c r="E3988" t="s">
        <v>57</v>
      </c>
      <c r="F3988">
        <v>999483539</v>
      </c>
      <c r="G3988" t="s">
        <v>10376</v>
      </c>
      <c r="H3988" t="s">
        <v>10377</v>
      </c>
      <c r="I3988" t="s">
        <v>25</v>
      </c>
      <c r="J3988" t="s">
        <v>26</v>
      </c>
      <c r="K3988">
        <v>392904.88</v>
      </c>
      <c r="L3988" t="s">
        <v>109</v>
      </c>
      <c r="M3988" t="s">
        <v>10378</v>
      </c>
      <c r="N3988" t="s">
        <v>741</v>
      </c>
      <c r="O3988">
        <v>186</v>
      </c>
      <c r="P3988" t="s">
        <v>10379</v>
      </c>
      <c r="Q3988" t="s">
        <v>10380</v>
      </c>
      <c r="R3988" t="s">
        <v>25669</v>
      </c>
      <c r="S3988" t="s">
        <v>28</v>
      </c>
      <c r="T3988" t="s">
        <v>40</v>
      </c>
      <c r="U3988" t="s">
        <v>10381</v>
      </c>
      <c r="V3988" t="s">
        <v>5556</v>
      </c>
      <c r="X3988" t="s">
        <v>10382</v>
      </c>
    </row>
    <row r="3989" spans="1:25" x14ac:dyDescent="0.2">
      <c r="A3989" t="s">
        <v>27096</v>
      </c>
      <c r="B3989">
        <v>101737</v>
      </c>
      <c r="C3989">
        <v>285593</v>
      </c>
      <c r="D3989" t="s">
        <v>25659</v>
      </c>
      <c r="E3989" t="s">
        <v>24</v>
      </c>
      <c r="F3989">
        <v>999569287</v>
      </c>
      <c r="G3989" t="s">
        <v>13309</v>
      </c>
      <c r="H3989" t="s">
        <v>13167</v>
      </c>
      <c r="I3989" t="s">
        <v>325</v>
      </c>
      <c r="J3989" t="s">
        <v>26</v>
      </c>
      <c r="K3989">
        <v>36560</v>
      </c>
      <c r="L3989" t="s">
        <v>326</v>
      </c>
      <c r="M3989" t="s">
        <v>13310</v>
      </c>
      <c r="N3989" t="s">
        <v>1503</v>
      </c>
      <c r="O3989">
        <v>67062</v>
      </c>
      <c r="P3989" t="s">
        <v>13311</v>
      </c>
      <c r="Q3989" t="s">
        <v>13312</v>
      </c>
      <c r="R3989" t="s">
        <v>25670</v>
      </c>
      <c r="S3989" t="s">
        <v>28</v>
      </c>
      <c r="T3989" t="s">
        <v>40</v>
      </c>
      <c r="U3989" t="s">
        <v>15058</v>
      </c>
      <c r="V3989" t="s">
        <v>15059</v>
      </c>
      <c r="X3989">
        <v>97236300281</v>
      </c>
      <c r="Y3989">
        <v>97236312215</v>
      </c>
    </row>
    <row r="3990" spans="1:25" x14ac:dyDescent="0.2">
      <c r="A3990" t="s">
        <v>27096</v>
      </c>
      <c r="B3990">
        <v>101737</v>
      </c>
      <c r="C3990">
        <v>285593</v>
      </c>
      <c r="D3990" t="s">
        <v>25659</v>
      </c>
      <c r="E3990" t="s">
        <v>24</v>
      </c>
      <c r="F3990">
        <v>998058415</v>
      </c>
      <c r="G3990" t="s">
        <v>10832</v>
      </c>
      <c r="H3990" t="s">
        <v>10833</v>
      </c>
      <c r="I3990" t="s">
        <v>325</v>
      </c>
      <c r="J3990" t="s">
        <v>26</v>
      </c>
      <c r="K3990">
        <v>54382.8</v>
      </c>
      <c r="L3990" t="s">
        <v>138</v>
      </c>
      <c r="M3990" t="s">
        <v>10834</v>
      </c>
      <c r="N3990" t="s">
        <v>1551</v>
      </c>
      <c r="O3990" t="s">
        <v>10835</v>
      </c>
      <c r="P3990" t="s">
        <v>10836</v>
      </c>
      <c r="R3990" t="s">
        <v>25671</v>
      </c>
      <c r="S3990" t="s">
        <v>28</v>
      </c>
      <c r="T3990" t="s">
        <v>40</v>
      </c>
      <c r="U3990" t="s">
        <v>2819</v>
      </c>
      <c r="V3990" t="s">
        <v>5687</v>
      </c>
      <c r="X3990" t="s">
        <v>25672</v>
      </c>
    </row>
    <row r="3991" spans="1:25" x14ac:dyDescent="0.2">
      <c r="A3991" t="s">
        <v>27096</v>
      </c>
      <c r="B3991">
        <v>102347</v>
      </c>
      <c r="C3991">
        <v>284552</v>
      </c>
      <c r="D3991" t="s">
        <v>25673</v>
      </c>
      <c r="E3991" t="s">
        <v>24</v>
      </c>
      <c r="F3991">
        <v>988094090</v>
      </c>
      <c r="G3991" t="s">
        <v>5975</v>
      </c>
      <c r="H3991" t="s">
        <v>5976</v>
      </c>
      <c r="I3991" t="s">
        <v>30</v>
      </c>
      <c r="J3991" t="s">
        <v>26</v>
      </c>
      <c r="K3991">
        <v>401248.5</v>
      </c>
      <c r="L3991" t="s">
        <v>326</v>
      </c>
      <c r="M3991" t="s">
        <v>5977</v>
      </c>
      <c r="N3991" t="s">
        <v>5978</v>
      </c>
      <c r="O3991">
        <v>43107</v>
      </c>
      <c r="R3991" t="s">
        <v>25674</v>
      </c>
      <c r="S3991" t="s">
        <v>28</v>
      </c>
      <c r="T3991" t="s">
        <v>47</v>
      </c>
      <c r="U3991" t="s">
        <v>18022</v>
      </c>
      <c r="V3991" t="s">
        <v>18023</v>
      </c>
      <c r="X3991" t="s">
        <v>25675</v>
      </c>
      <c r="Y3991" t="s">
        <v>25675</v>
      </c>
    </row>
    <row r="3992" spans="1:25" x14ac:dyDescent="0.2">
      <c r="A3992" t="s">
        <v>27096</v>
      </c>
      <c r="B3992">
        <v>102347</v>
      </c>
      <c r="C3992">
        <v>284552</v>
      </c>
      <c r="D3992" t="s">
        <v>25673</v>
      </c>
      <c r="E3992" t="s">
        <v>24</v>
      </c>
      <c r="F3992">
        <v>996560250</v>
      </c>
      <c r="G3992" t="s">
        <v>3861</v>
      </c>
      <c r="H3992" t="s">
        <v>3862</v>
      </c>
      <c r="I3992" t="s">
        <v>30</v>
      </c>
      <c r="J3992" t="s">
        <v>26</v>
      </c>
      <c r="K3992">
        <v>1047800.5</v>
      </c>
      <c r="L3992" t="s">
        <v>27</v>
      </c>
      <c r="M3992" t="s">
        <v>3863</v>
      </c>
      <c r="N3992" t="s">
        <v>3864</v>
      </c>
      <c r="O3992">
        <v>66636</v>
      </c>
      <c r="P3992" t="s">
        <v>3865</v>
      </c>
      <c r="Q3992" t="s">
        <v>3866</v>
      </c>
      <c r="R3992" t="s">
        <v>25676</v>
      </c>
      <c r="S3992" t="s">
        <v>28</v>
      </c>
      <c r="T3992" t="s">
        <v>40</v>
      </c>
      <c r="U3992" t="s">
        <v>3867</v>
      </c>
      <c r="V3992" t="s">
        <v>3868</v>
      </c>
      <c r="X3992">
        <v>496815867651</v>
      </c>
    </row>
    <row r="3993" spans="1:25" x14ac:dyDescent="0.2">
      <c r="A3993" t="s">
        <v>27096</v>
      </c>
      <c r="B3993">
        <v>102347</v>
      </c>
      <c r="C3993">
        <v>284552</v>
      </c>
      <c r="D3993" t="s">
        <v>25673</v>
      </c>
      <c r="E3993" t="s">
        <v>24</v>
      </c>
      <c r="F3993">
        <v>999584128</v>
      </c>
      <c r="G3993" t="s">
        <v>1027</v>
      </c>
      <c r="H3993" t="s">
        <v>1028</v>
      </c>
      <c r="I3993" t="s">
        <v>25</v>
      </c>
      <c r="J3993" t="s">
        <v>26</v>
      </c>
      <c r="K3993">
        <v>1183923.25</v>
      </c>
      <c r="L3993" t="s">
        <v>682</v>
      </c>
      <c r="M3993" t="s">
        <v>1029</v>
      </c>
      <c r="N3993" t="s">
        <v>871</v>
      </c>
      <c r="O3993">
        <v>1210</v>
      </c>
      <c r="P3993" t="s">
        <v>1030</v>
      </c>
      <c r="Q3993" t="s">
        <v>1031</v>
      </c>
      <c r="R3993" t="s">
        <v>25677</v>
      </c>
      <c r="S3993" t="s">
        <v>28</v>
      </c>
      <c r="T3993" t="s">
        <v>40</v>
      </c>
      <c r="U3993" t="s">
        <v>1534</v>
      </c>
      <c r="V3993" t="s">
        <v>3703</v>
      </c>
      <c r="X3993" t="s">
        <v>4130</v>
      </c>
      <c r="Y3993" t="s">
        <v>22191</v>
      </c>
    </row>
    <row r="3994" spans="1:25" x14ac:dyDescent="0.2">
      <c r="A3994" t="s">
        <v>27096</v>
      </c>
      <c r="B3994">
        <v>102347</v>
      </c>
      <c r="C3994">
        <v>284552</v>
      </c>
      <c r="D3994" t="s">
        <v>25673</v>
      </c>
      <c r="E3994" t="s">
        <v>24</v>
      </c>
      <c r="F3994">
        <v>973303918</v>
      </c>
      <c r="G3994" t="s">
        <v>25678</v>
      </c>
      <c r="H3994" t="s">
        <v>3254</v>
      </c>
      <c r="I3994" t="s">
        <v>30</v>
      </c>
      <c r="J3994" t="s">
        <v>26</v>
      </c>
      <c r="K3994">
        <v>289405</v>
      </c>
      <c r="L3994" t="s">
        <v>261</v>
      </c>
      <c r="M3994" t="s">
        <v>25679</v>
      </c>
      <c r="N3994" t="s">
        <v>5102</v>
      </c>
      <c r="O3994">
        <v>33901</v>
      </c>
      <c r="P3994" t="s">
        <v>25680</v>
      </c>
      <c r="Q3994" t="s">
        <v>25681</v>
      </c>
      <c r="R3994" t="s">
        <v>25682</v>
      </c>
      <c r="S3994" t="s">
        <v>28</v>
      </c>
      <c r="T3994" t="s">
        <v>40</v>
      </c>
      <c r="U3994" t="s">
        <v>1279</v>
      </c>
      <c r="V3994" t="s">
        <v>25683</v>
      </c>
      <c r="X3994">
        <v>358407092713</v>
      </c>
    </row>
    <row r="3995" spans="1:25" x14ac:dyDescent="0.2">
      <c r="A3995" t="s">
        <v>27096</v>
      </c>
      <c r="B3995">
        <v>102347</v>
      </c>
      <c r="C3995">
        <v>284552</v>
      </c>
      <c r="D3995" t="s">
        <v>25673</v>
      </c>
      <c r="E3995" t="s">
        <v>57</v>
      </c>
      <c r="F3995">
        <v>932760440</v>
      </c>
      <c r="G3995" t="s">
        <v>1260</v>
      </c>
      <c r="H3995" t="s">
        <v>649</v>
      </c>
      <c r="I3995" t="s">
        <v>25</v>
      </c>
      <c r="J3995" t="s">
        <v>26</v>
      </c>
      <c r="L3995" t="s">
        <v>261</v>
      </c>
      <c r="M3995" t="s">
        <v>1261</v>
      </c>
      <c r="N3995" t="s">
        <v>483</v>
      </c>
      <c r="O3995">
        <v>2150</v>
      </c>
      <c r="P3995" t="s">
        <v>652</v>
      </c>
      <c r="Q3995" t="s">
        <v>1262</v>
      </c>
      <c r="R3995" t="s">
        <v>25684</v>
      </c>
      <c r="S3995" t="s">
        <v>28</v>
      </c>
      <c r="T3995" t="s">
        <v>65</v>
      </c>
      <c r="U3995" t="s">
        <v>25685</v>
      </c>
      <c r="V3995" t="s">
        <v>9057</v>
      </c>
      <c r="X3995" t="s">
        <v>25686</v>
      </c>
    </row>
    <row r="3996" spans="1:25" x14ac:dyDescent="0.2">
      <c r="A3996" t="s">
        <v>27096</v>
      </c>
      <c r="B3996">
        <v>102347</v>
      </c>
      <c r="C3996">
        <v>284552</v>
      </c>
      <c r="D3996" t="s">
        <v>25673</v>
      </c>
      <c r="E3996" t="s">
        <v>24</v>
      </c>
      <c r="F3996">
        <v>999984059</v>
      </c>
      <c r="G3996" t="s">
        <v>552</v>
      </c>
      <c r="H3996" t="s">
        <v>553</v>
      </c>
      <c r="I3996" t="s">
        <v>25</v>
      </c>
      <c r="J3996" t="s">
        <v>26</v>
      </c>
      <c r="K3996">
        <v>745484.5</v>
      </c>
      <c r="L3996" t="s">
        <v>27</v>
      </c>
      <c r="M3996" t="s">
        <v>554</v>
      </c>
      <c r="N3996" t="s">
        <v>555</v>
      </c>
      <c r="O3996">
        <v>80686</v>
      </c>
      <c r="P3996" t="s">
        <v>556</v>
      </c>
      <c r="Q3996" t="s">
        <v>557</v>
      </c>
      <c r="R3996" t="s">
        <v>25687</v>
      </c>
      <c r="S3996" t="s">
        <v>28</v>
      </c>
      <c r="T3996" t="s">
        <v>47</v>
      </c>
      <c r="U3996" t="s">
        <v>322</v>
      </c>
      <c r="V3996" t="s">
        <v>5648</v>
      </c>
      <c r="X3996" t="s">
        <v>13165</v>
      </c>
      <c r="Y3996" t="s">
        <v>16212</v>
      </c>
    </row>
    <row r="3997" spans="1:25" x14ac:dyDescent="0.2">
      <c r="A3997" t="s">
        <v>27096</v>
      </c>
      <c r="B3997">
        <v>102347</v>
      </c>
      <c r="C3997">
        <v>284552</v>
      </c>
      <c r="D3997" t="s">
        <v>25673</v>
      </c>
      <c r="E3997" t="s">
        <v>24</v>
      </c>
      <c r="F3997">
        <v>954886237</v>
      </c>
      <c r="G3997" t="s">
        <v>23385</v>
      </c>
      <c r="H3997" t="s">
        <v>23386</v>
      </c>
      <c r="I3997" t="s">
        <v>30</v>
      </c>
      <c r="J3997" t="s">
        <v>26</v>
      </c>
      <c r="K3997">
        <v>529781</v>
      </c>
      <c r="L3997" t="s">
        <v>82</v>
      </c>
      <c r="M3997" t="s">
        <v>6475</v>
      </c>
      <c r="N3997" t="s">
        <v>6476</v>
      </c>
      <c r="O3997">
        <v>38130</v>
      </c>
      <c r="P3997" t="s">
        <v>23387</v>
      </c>
      <c r="Q3997" t="s">
        <v>23388</v>
      </c>
      <c r="R3997" t="s">
        <v>25688</v>
      </c>
      <c r="S3997" t="s">
        <v>28</v>
      </c>
      <c r="T3997" t="s">
        <v>65</v>
      </c>
      <c r="U3997" t="s">
        <v>1499</v>
      </c>
      <c r="V3997" t="s">
        <v>25689</v>
      </c>
      <c r="X3997">
        <v>33476334281</v>
      </c>
      <c r="Y3997">
        <v>33476334332</v>
      </c>
    </row>
    <row r="3998" spans="1:25" x14ac:dyDescent="0.2">
      <c r="A3998" t="s">
        <v>27096</v>
      </c>
      <c r="B3998">
        <v>102347</v>
      </c>
      <c r="C3998">
        <v>284552</v>
      </c>
      <c r="D3998" t="s">
        <v>25673</v>
      </c>
      <c r="E3998" t="s">
        <v>24</v>
      </c>
      <c r="F3998">
        <v>999991819</v>
      </c>
      <c r="G3998" t="s">
        <v>2919</v>
      </c>
      <c r="H3998" t="s">
        <v>2920</v>
      </c>
      <c r="I3998" t="s">
        <v>30</v>
      </c>
      <c r="J3998" t="s">
        <v>26</v>
      </c>
      <c r="K3998">
        <v>484157.5</v>
      </c>
      <c r="L3998" t="s">
        <v>27</v>
      </c>
      <c r="M3998" t="s">
        <v>2921</v>
      </c>
      <c r="N3998" t="s">
        <v>2647</v>
      </c>
      <c r="O3998">
        <v>82024</v>
      </c>
      <c r="P3998" t="s">
        <v>2922</v>
      </c>
      <c r="Q3998" t="s">
        <v>2923</v>
      </c>
      <c r="R3998" t="s">
        <v>25690</v>
      </c>
      <c r="S3998" t="s">
        <v>28</v>
      </c>
      <c r="T3998" t="s">
        <v>40</v>
      </c>
      <c r="U3998" t="s">
        <v>1277</v>
      </c>
      <c r="V3998" t="s">
        <v>9757</v>
      </c>
      <c r="X3998" t="s">
        <v>14738</v>
      </c>
      <c r="Y3998" t="s">
        <v>14739</v>
      </c>
    </row>
    <row r="3999" spans="1:25" x14ac:dyDescent="0.2">
      <c r="A3999" t="s">
        <v>27096</v>
      </c>
      <c r="B3999">
        <v>102347</v>
      </c>
      <c r="C3999">
        <v>284552</v>
      </c>
      <c r="D3999" t="s">
        <v>25673</v>
      </c>
      <c r="E3999" t="s">
        <v>24</v>
      </c>
      <c r="F3999">
        <v>999823524</v>
      </c>
      <c r="G3999" t="s">
        <v>11544</v>
      </c>
      <c r="H3999" t="s">
        <v>11545</v>
      </c>
      <c r="I3999" t="s">
        <v>34</v>
      </c>
      <c r="J3999" t="s">
        <v>26</v>
      </c>
      <c r="K3999">
        <v>430020</v>
      </c>
      <c r="L3999" t="s">
        <v>261</v>
      </c>
      <c r="M3999" t="s">
        <v>11546</v>
      </c>
      <c r="N3999" t="s">
        <v>9049</v>
      </c>
      <c r="O3999">
        <v>70821</v>
      </c>
      <c r="P3999" t="s">
        <v>11547</v>
      </c>
      <c r="R3999" t="s">
        <v>25691</v>
      </c>
      <c r="S3999" t="s">
        <v>28</v>
      </c>
      <c r="T3999" t="s">
        <v>47</v>
      </c>
      <c r="U3999" t="s">
        <v>8877</v>
      </c>
      <c r="V3999" t="s">
        <v>1895</v>
      </c>
      <c r="X3999" t="s">
        <v>25692</v>
      </c>
    </row>
    <row r="4000" spans="1:25" x14ac:dyDescent="0.2">
      <c r="A4000" t="s">
        <v>27096</v>
      </c>
      <c r="B4000">
        <v>102347</v>
      </c>
      <c r="C4000">
        <v>284552</v>
      </c>
      <c r="D4000" t="s">
        <v>25673</v>
      </c>
      <c r="E4000" t="s">
        <v>24</v>
      </c>
      <c r="F4000">
        <v>999527286</v>
      </c>
      <c r="G4000" t="s">
        <v>7791</v>
      </c>
      <c r="H4000" t="s">
        <v>7792</v>
      </c>
      <c r="I4000" t="s">
        <v>25</v>
      </c>
      <c r="J4000" t="s">
        <v>26</v>
      </c>
      <c r="K4000">
        <v>695700</v>
      </c>
      <c r="L4000" t="s">
        <v>210</v>
      </c>
      <c r="M4000" t="s">
        <v>7793</v>
      </c>
      <c r="N4000" t="s">
        <v>830</v>
      </c>
      <c r="O4000">
        <v>80125</v>
      </c>
      <c r="Q4000" t="s">
        <v>7794</v>
      </c>
      <c r="R4000" t="s">
        <v>25693</v>
      </c>
      <c r="S4000" t="s">
        <v>28</v>
      </c>
      <c r="T4000" t="s">
        <v>65</v>
      </c>
      <c r="U4000" t="s">
        <v>2506</v>
      </c>
      <c r="V4000" t="s">
        <v>7795</v>
      </c>
      <c r="X4000" t="s">
        <v>7796</v>
      </c>
      <c r="Y4000" t="s">
        <v>7797</v>
      </c>
    </row>
    <row r="4001" spans="1:25" x14ac:dyDescent="0.2">
      <c r="A4001" t="s">
        <v>27096</v>
      </c>
      <c r="B4001">
        <v>102347</v>
      </c>
      <c r="C4001">
        <v>284552</v>
      </c>
      <c r="D4001" t="s">
        <v>25673</v>
      </c>
      <c r="E4001" t="s">
        <v>24</v>
      </c>
      <c r="F4001">
        <v>989568005</v>
      </c>
      <c r="G4001" t="s">
        <v>17887</v>
      </c>
      <c r="H4001" t="s">
        <v>6290</v>
      </c>
      <c r="I4001" t="s">
        <v>209</v>
      </c>
      <c r="J4001" t="s">
        <v>26</v>
      </c>
      <c r="K4001">
        <v>145500</v>
      </c>
      <c r="L4001" t="s">
        <v>27</v>
      </c>
      <c r="M4001" t="s">
        <v>17888</v>
      </c>
      <c r="N4001" t="s">
        <v>550</v>
      </c>
      <c r="O4001">
        <v>12205</v>
      </c>
      <c r="P4001" t="s">
        <v>17889</v>
      </c>
      <c r="Q4001" t="s">
        <v>17890</v>
      </c>
      <c r="R4001" t="s">
        <v>25694</v>
      </c>
      <c r="S4001" t="s">
        <v>28</v>
      </c>
      <c r="T4001" t="s">
        <v>56</v>
      </c>
      <c r="U4001" t="s">
        <v>1354</v>
      </c>
      <c r="V4001" t="s">
        <v>913</v>
      </c>
      <c r="X4001">
        <v>493085404381</v>
      </c>
      <c r="Y4001">
        <v>4930854046381</v>
      </c>
    </row>
    <row r="4002" spans="1:25" x14ac:dyDescent="0.2">
      <c r="A4002" t="s">
        <v>27096</v>
      </c>
      <c r="B4002">
        <v>102347</v>
      </c>
      <c r="C4002">
        <v>284552</v>
      </c>
      <c r="D4002" t="s">
        <v>25673</v>
      </c>
      <c r="E4002" t="s">
        <v>24</v>
      </c>
      <c r="F4002">
        <v>999591306</v>
      </c>
      <c r="G4002" t="s">
        <v>1930</v>
      </c>
      <c r="H4002" t="s">
        <v>1931</v>
      </c>
      <c r="I4002" t="s">
        <v>25</v>
      </c>
      <c r="J4002" t="s">
        <v>26</v>
      </c>
      <c r="K4002">
        <v>346565.25</v>
      </c>
      <c r="L4002" t="s">
        <v>261</v>
      </c>
      <c r="M4002" t="s">
        <v>1932</v>
      </c>
      <c r="N4002" t="s">
        <v>866</v>
      </c>
      <c r="O4002">
        <v>560</v>
      </c>
      <c r="P4002" t="s">
        <v>1933</v>
      </c>
      <c r="Q4002" t="s">
        <v>1934</v>
      </c>
      <c r="R4002" t="s">
        <v>25695</v>
      </c>
      <c r="S4002" t="s">
        <v>28</v>
      </c>
      <c r="T4002" t="s">
        <v>47</v>
      </c>
      <c r="U4002" t="s">
        <v>1350</v>
      </c>
      <c r="V4002" t="s">
        <v>1935</v>
      </c>
      <c r="X4002" t="s">
        <v>8587</v>
      </c>
      <c r="Y4002" t="s">
        <v>8588</v>
      </c>
    </row>
    <row r="4003" spans="1:25" x14ac:dyDescent="0.2">
      <c r="A4003" t="s">
        <v>27096</v>
      </c>
      <c r="B4003">
        <v>102347</v>
      </c>
      <c r="C4003">
        <v>284552</v>
      </c>
      <c r="D4003" t="s">
        <v>25673</v>
      </c>
      <c r="E4003" t="s">
        <v>24</v>
      </c>
      <c r="F4003">
        <v>999569287</v>
      </c>
      <c r="G4003" t="s">
        <v>13309</v>
      </c>
      <c r="H4003" t="s">
        <v>13167</v>
      </c>
      <c r="I4003" t="s">
        <v>325</v>
      </c>
      <c r="J4003" t="s">
        <v>26</v>
      </c>
      <c r="K4003">
        <v>237480</v>
      </c>
      <c r="L4003" t="s">
        <v>326</v>
      </c>
      <c r="M4003" t="s">
        <v>13310</v>
      </c>
      <c r="N4003" t="s">
        <v>1503</v>
      </c>
      <c r="O4003">
        <v>67062</v>
      </c>
      <c r="P4003" t="s">
        <v>13311</v>
      </c>
      <c r="Q4003" t="s">
        <v>13312</v>
      </c>
      <c r="R4003" t="s">
        <v>25696</v>
      </c>
      <c r="S4003" t="s">
        <v>28</v>
      </c>
      <c r="T4003" t="s">
        <v>40</v>
      </c>
      <c r="U4003" t="s">
        <v>15058</v>
      </c>
      <c r="V4003" t="s">
        <v>15059</v>
      </c>
      <c r="X4003">
        <v>97236300205</v>
      </c>
      <c r="Y4003">
        <v>97236312215</v>
      </c>
    </row>
    <row r="4004" spans="1:25" x14ac:dyDescent="0.2">
      <c r="A4004" t="s">
        <v>27096</v>
      </c>
      <c r="B4004">
        <v>102347</v>
      </c>
      <c r="C4004">
        <v>284552</v>
      </c>
      <c r="D4004" t="s">
        <v>25673</v>
      </c>
      <c r="E4004" t="s">
        <v>24</v>
      </c>
      <c r="F4004">
        <v>984488212</v>
      </c>
      <c r="G4004" t="s">
        <v>11561</v>
      </c>
      <c r="H4004" t="s">
        <v>11562</v>
      </c>
      <c r="I4004" t="s">
        <v>209</v>
      </c>
      <c r="J4004" t="s">
        <v>26</v>
      </c>
      <c r="K4004">
        <v>260880</v>
      </c>
      <c r="L4004" t="s">
        <v>192</v>
      </c>
      <c r="M4004" t="s">
        <v>11563</v>
      </c>
      <c r="N4004" t="s">
        <v>212</v>
      </c>
      <c r="O4004">
        <v>1000</v>
      </c>
      <c r="P4004" t="s">
        <v>11564</v>
      </c>
      <c r="Q4004" t="s">
        <v>11565</v>
      </c>
      <c r="R4004" t="s">
        <v>25697</v>
      </c>
      <c r="S4004" t="s">
        <v>28</v>
      </c>
      <c r="T4004" t="s">
        <v>56</v>
      </c>
      <c r="U4004" t="s">
        <v>11567</v>
      </c>
      <c r="V4004" t="s">
        <v>11568</v>
      </c>
      <c r="X4004" t="s">
        <v>24474</v>
      </c>
    </row>
    <row r="4005" spans="1:25" x14ac:dyDescent="0.2">
      <c r="A4005" t="s">
        <v>27096</v>
      </c>
      <c r="B4005">
        <v>102347</v>
      </c>
      <c r="C4005">
        <v>284552</v>
      </c>
      <c r="D4005" t="s">
        <v>25673</v>
      </c>
      <c r="E4005" t="s">
        <v>24</v>
      </c>
      <c r="F4005">
        <v>997606395</v>
      </c>
      <c r="G4005" t="s">
        <v>25698</v>
      </c>
      <c r="H4005" t="s">
        <v>25699</v>
      </c>
      <c r="I4005" t="s">
        <v>25</v>
      </c>
      <c r="J4005" t="s">
        <v>26</v>
      </c>
      <c r="K4005">
        <v>311859.59999999998</v>
      </c>
      <c r="L4005" t="s">
        <v>857</v>
      </c>
      <c r="M4005" t="s">
        <v>25700</v>
      </c>
      <c r="N4005" t="s">
        <v>3050</v>
      </c>
      <c r="O4005" t="s">
        <v>25701</v>
      </c>
      <c r="P4005" t="s">
        <v>25702</v>
      </c>
      <c r="R4005" t="s">
        <v>25703</v>
      </c>
      <c r="S4005" t="s">
        <v>28</v>
      </c>
      <c r="T4005" t="s">
        <v>262</v>
      </c>
      <c r="U4005" t="s">
        <v>8400</v>
      </c>
      <c r="V4005" t="s">
        <v>25704</v>
      </c>
      <c r="X4005">
        <v>351239790731</v>
      </c>
    </row>
    <row r="4006" spans="1:25" x14ac:dyDescent="0.2">
      <c r="A4006" t="s">
        <v>27096</v>
      </c>
      <c r="B4006">
        <v>102347</v>
      </c>
      <c r="C4006">
        <v>284552</v>
      </c>
      <c r="D4006" t="s">
        <v>25673</v>
      </c>
      <c r="E4006" t="s">
        <v>24</v>
      </c>
      <c r="F4006">
        <v>998945674</v>
      </c>
      <c r="G4006" t="s">
        <v>2098</v>
      </c>
      <c r="H4006" t="s">
        <v>2099</v>
      </c>
      <c r="I4006" t="s">
        <v>30</v>
      </c>
      <c r="J4006" t="s">
        <v>26</v>
      </c>
      <c r="K4006">
        <v>528759</v>
      </c>
      <c r="L4006" t="s">
        <v>192</v>
      </c>
      <c r="M4006" t="s">
        <v>2100</v>
      </c>
      <c r="N4006" t="s">
        <v>2101</v>
      </c>
      <c r="O4006">
        <v>4031</v>
      </c>
      <c r="Q4006" t="s">
        <v>2102</v>
      </c>
      <c r="R4006" t="s">
        <v>25705</v>
      </c>
      <c r="S4006" t="s">
        <v>28</v>
      </c>
      <c r="T4006" t="s">
        <v>40</v>
      </c>
      <c r="U4006" t="s">
        <v>2609</v>
      </c>
      <c r="V4006" t="s">
        <v>22620</v>
      </c>
      <c r="X4006">
        <v>3243618111</v>
      </c>
      <c r="Y4006">
        <v>3243618120</v>
      </c>
    </row>
    <row r="4007" spans="1:25" x14ac:dyDescent="0.2">
      <c r="A4007" t="s">
        <v>27096</v>
      </c>
      <c r="B4007">
        <v>102347</v>
      </c>
      <c r="C4007">
        <v>284552</v>
      </c>
      <c r="D4007" t="s">
        <v>25673</v>
      </c>
      <c r="E4007" t="s">
        <v>24</v>
      </c>
      <c r="F4007">
        <v>999842536</v>
      </c>
      <c r="G4007" t="s">
        <v>945</v>
      </c>
      <c r="H4007" t="s">
        <v>946</v>
      </c>
      <c r="I4007" t="s">
        <v>34</v>
      </c>
      <c r="J4007" t="s">
        <v>26</v>
      </c>
      <c r="K4007">
        <v>470900</v>
      </c>
      <c r="L4007" t="s">
        <v>947</v>
      </c>
      <c r="M4007" t="s">
        <v>948</v>
      </c>
      <c r="N4007" t="s">
        <v>949</v>
      </c>
      <c r="O4007">
        <v>12616</v>
      </c>
      <c r="P4007" t="s">
        <v>950</v>
      </c>
      <c r="Q4007" t="s">
        <v>951</v>
      </c>
      <c r="R4007" t="s">
        <v>25706</v>
      </c>
      <c r="S4007" t="s">
        <v>28</v>
      </c>
      <c r="T4007" t="s">
        <v>262</v>
      </c>
      <c r="U4007" t="s">
        <v>16751</v>
      </c>
      <c r="V4007" t="s">
        <v>25707</v>
      </c>
      <c r="X4007">
        <v>3726202313</v>
      </c>
      <c r="Y4007">
        <v>3726202305</v>
      </c>
    </row>
    <row r="4008" spans="1:25" x14ac:dyDescent="0.2">
      <c r="A4008" t="s">
        <v>27096</v>
      </c>
      <c r="B4008">
        <v>102347</v>
      </c>
      <c r="C4008">
        <v>284552</v>
      </c>
      <c r="D4008" t="s">
        <v>25673</v>
      </c>
      <c r="E4008" t="s">
        <v>24</v>
      </c>
      <c r="F4008">
        <v>999901706</v>
      </c>
      <c r="G4008" t="s">
        <v>648</v>
      </c>
      <c r="H4008" t="s">
        <v>649</v>
      </c>
      <c r="I4008" t="s">
        <v>25</v>
      </c>
      <c r="J4008" t="s">
        <v>472</v>
      </c>
      <c r="K4008">
        <v>1997695.9</v>
      </c>
      <c r="L4008" t="s">
        <v>261</v>
      </c>
      <c r="M4008" t="s">
        <v>650</v>
      </c>
      <c r="N4008" t="s">
        <v>549</v>
      </c>
      <c r="O4008" t="s">
        <v>651</v>
      </c>
      <c r="P4008" t="s">
        <v>652</v>
      </c>
      <c r="Q4008" t="s">
        <v>653</v>
      </c>
      <c r="R4008" t="s">
        <v>25708</v>
      </c>
      <c r="S4008" t="s">
        <v>28</v>
      </c>
      <c r="T4008" t="s">
        <v>65</v>
      </c>
      <c r="U4008" t="s">
        <v>25685</v>
      </c>
      <c r="V4008" t="s">
        <v>9057</v>
      </c>
      <c r="X4008" t="s">
        <v>25686</v>
      </c>
    </row>
    <row r="4009" spans="1:25" x14ac:dyDescent="0.2">
      <c r="A4009" t="s">
        <v>27096</v>
      </c>
      <c r="B4009">
        <v>106743</v>
      </c>
      <c r="C4009">
        <v>312583</v>
      </c>
      <c r="D4009" t="s">
        <v>25709</v>
      </c>
      <c r="E4009" t="s">
        <v>24</v>
      </c>
      <c r="F4009">
        <v>953068457</v>
      </c>
      <c r="G4009" t="s">
        <v>25710</v>
      </c>
      <c r="H4009" t="s">
        <v>25711</v>
      </c>
      <c r="I4009" t="s">
        <v>325</v>
      </c>
      <c r="J4009" t="s">
        <v>26</v>
      </c>
      <c r="K4009">
        <v>101650</v>
      </c>
      <c r="L4009" t="s">
        <v>99</v>
      </c>
      <c r="M4009" t="s">
        <v>25712</v>
      </c>
      <c r="N4009" t="s">
        <v>25713</v>
      </c>
      <c r="O4009" t="s">
        <v>25714</v>
      </c>
      <c r="Q4009" t="s">
        <v>25715</v>
      </c>
      <c r="R4009" t="s">
        <v>25716</v>
      </c>
      <c r="S4009" t="s">
        <v>28</v>
      </c>
      <c r="T4009" t="s">
        <v>40</v>
      </c>
      <c r="U4009" t="s">
        <v>25717</v>
      </c>
      <c r="V4009" t="s">
        <v>25718</v>
      </c>
      <c r="X4009" t="s">
        <v>25719</v>
      </c>
      <c r="Y4009" t="s">
        <v>25720</v>
      </c>
    </row>
    <row r="4010" spans="1:25" x14ac:dyDescent="0.2">
      <c r="A4010" t="s">
        <v>27096</v>
      </c>
      <c r="B4010">
        <v>106743</v>
      </c>
      <c r="C4010">
        <v>312583</v>
      </c>
      <c r="D4010" t="s">
        <v>25709</v>
      </c>
      <c r="E4010" t="s">
        <v>24</v>
      </c>
      <c r="F4010">
        <v>998241357</v>
      </c>
      <c r="G4010" t="s">
        <v>4230</v>
      </c>
      <c r="H4010" t="s">
        <v>4231</v>
      </c>
      <c r="I4010" t="s">
        <v>325</v>
      </c>
      <c r="J4010" t="s">
        <v>26</v>
      </c>
      <c r="K4010">
        <v>219366.8</v>
      </c>
      <c r="L4010" t="s">
        <v>261</v>
      </c>
      <c r="M4010" t="s">
        <v>4232</v>
      </c>
      <c r="N4010" t="s">
        <v>866</v>
      </c>
      <c r="O4010" t="s">
        <v>4233</v>
      </c>
      <c r="P4010" t="s">
        <v>4234</v>
      </c>
      <c r="R4010" t="s">
        <v>25721</v>
      </c>
      <c r="S4010" t="s">
        <v>28</v>
      </c>
      <c r="U4010" t="s">
        <v>25722</v>
      </c>
      <c r="V4010" t="s">
        <v>21360</v>
      </c>
      <c r="X4010" t="s">
        <v>25723</v>
      </c>
    </row>
    <row r="4011" spans="1:25" x14ac:dyDescent="0.2">
      <c r="A4011" t="s">
        <v>27096</v>
      </c>
      <c r="B4011">
        <v>106743</v>
      </c>
      <c r="C4011">
        <v>312583</v>
      </c>
      <c r="D4011" t="s">
        <v>25709</v>
      </c>
      <c r="E4011" t="s">
        <v>24</v>
      </c>
      <c r="F4011">
        <v>952213790</v>
      </c>
      <c r="G4011" t="s">
        <v>4239</v>
      </c>
      <c r="H4011" t="s">
        <v>4240</v>
      </c>
      <c r="I4011" t="s">
        <v>325</v>
      </c>
      <c r="J4011" t="s">
        <v>26</v>
      </c>
      <c r="K4011">
        <v>71920</v>
      </c>
      <c r="L4011" t="s">
        <v>761</v>
      </c>
      <c r="M4011" t="s">
        <v>4241</v>
      </c>
      <c r="N4011" t="s">
        <v>1950</v>
      </c>
      <c r="O4011">
        <v>60117</v>
      </c>
      <c r="P4011" t="s">
        <v>4242</v>
      </c>
      <c r="R4011" t="s">
        <v>25724</v>
      </c>
      <c r="S4011" t="s">
        <v>28</v>
      </c>
      <c r="T4011" t="s">
        <v>56</v>
      </c>
      <c r="U4011" t="s">
        <v>288</v>
      </c>
      <c r="V4011" t="s">
        <v>17020</v>
      </c>
      <c r="X4011" t="s">
        <v>17021</v>
      </c>
      <c r="Y4011" t="s">
        <v>17022</v>
      </c>
    </row>
    <row r="4012" spans="1:25" x14ac:dyDescent="0.2">
      <c r="A4012" t="s">
        <v>27096</v>
      </c>
      <c r="B4012">
        <v>106743</v>
      </c>
      <c r="C4012">
        <v>312583</v>
      </c>
      <c r="D4012" t="s">
        <v>25709</v>
      </c>
      <c r="E4012" t="s">
        <v>24</v>
      </c>
      <c r="F4012">
        <v>997622788</v>
      </c>
      <c r="G4012" t="s">
        <v>22303</v>
      </c>
      <c r="H4012" t="s">
        <v>22304</v>
      </c>
      <c r="I4012" t="s">
        <v>25</v>
      </c>
      <c r="J4012" t="s">
        <v>26</v>
      </c>
      <c r="K4012">
        <v>443520</v>
      </c>
      <c r="L4012" t="s">
        <v>682</v>
      </c>
      <c r="M4012" t="s">
        <v>22305</v>
      </c>
      <c r="N4012" t="s">
        <v>871</v>
      </c>
      <c r="O4012">
        <v>1010</v>
      </c>
      <c r="P4012" t="s">
        <v>22306</v>
      </c>
      <c r="R4012" t="s">
        <v>25725</v>
      </c>
      <c r="S4012" t="s">
        <v>28</v>
      </c>
      <c r="T4012" t="s">
        <v>40</v>
      </c>
      <c r="U4012" t="s">
        <v>3419</v>
      </c>
      <c r="V4012" t="s">
        <v>25726</v>
      </c>
      <c r="X4012" t="s">
        <v>25727</v>
      </c>
    </row>
    <row r="4013" spans="1:25" x14ac:dyDescent="0.2">
      <c r="A4013" t="s">
        <v>27096</v>
      </c>
      <c r="B4013">
        <v>106743</v>
      </c>
      <c r="C4013">
        <v>312583</v>
      </c>
      <c r="D4013" t="s">
        <v>25709</v>
      </c>
      <c r="E4013" t="s">
        <v>57</v>
      </c>
      <c r="F4013">
        <v>999584128</v>
      </c>
      <c r="G4013" t="s">
        <v>1027</v>
      </c>
      <c r="H4013" t="s">
        <v>1028</v>
      </c>
      <c r="I4013" t="s">
        <v>25</v>
      </c>
      <c r="J4013" t="s">
        <v>26</v>
      </c>
      <c r="K4013">
        <v>2758323.85</v>
      </c>
      <c r="L4013" t="s">
        <v>682</v>
      </c>
      <c r="M4013" t="s">
        <v>1029</v>
      </c>
      <c r="N4013" t="s">
        <v>871</v>
      </c>
      <c r="O4013">
        <v>1210</v>
      </c>
      <c r="P4013" t="s">
        <v>1030</v>
      </c>
      <c r="Q4013" t="s">
        <v>1031</v>
      </c>
      <c r="R4013" t="s">
        <v>25728</v>
      </c>
      <c r="S4013" t="s">
        <v>28</v>
      </c>
      <c r="T4013" t="s">
        <v>65</v>
      </c>
      <c r="U4013" t="s">
        <v>966</v>
      </c>
      <c r="V4013" t="s">
        <v>24127</v>
      </c>
      <c r="X4013">
        <v>436648157890</v>
      </c>
    </row>
    <row r="4014" spans="1:25" x14ac:dyDescent="0.2">
      <c r="A4014" t="s">
        <v>27096</v>
      </c>
      <c r="B4014">
        <v>106743</v>
      </c>
      <c r="C4014">
        <v>312583</v>
      </c>
      <c r="D4014" t="s">
        <v>25709</v>
      </c>
      <c r="E4014" t="s">
        <v>24</v>
      </c>
      <c r="F4014">
        <v>953523290</v>
      </c>
      <c r="G4014" t="s">
        <v>25729</v>
      </c>
      <c r="H4014" t="s">
        <v>25730</v>
      </c>
      <c r="I4014" t="s">
        <v>30</v>
      </c>
      <c r="J4014" t="s">
        <v>26</v>
      </c>
      <c r="K4014">
        <v>76700</v>
      </c>
      <c r="L4014" t="s">
        <v>682</v>
      </c>
      <c r="M4014" t="s">
        <v>25731</v>
      </c>
      <c r="N4014" t="s">
        <v>871</v>
      </c>
      <c r="O4014">
        <v>1300</v>
      </c>
      <c r="R4014" t="s">
        <v>25732</v>
      </c>
      <c r="S4014" t="s">
        <v>28</v>
      </c>
      <c r="T4014" t="s">
        <v>40</v>
      </c>
      <c r="U4014" t="s">
        <v>713</v>
      </c>
      <c r="V4014" t="s">
        <v>7478</v>
      </c>
      <c r="X4014" t="s">
        <v>25733</v>
      </c>
    </row>
    <row r="4015" spans="1:25" x14ac:dyDescent="0.2">
      <c r="A4015" t="s">
        <v>27096</v>
      </c>
      <c r="B4015">
        <v>106743</v>
      </c>
      <c r="C4015">
        <v>312583</v>
      </c>
      <c r="D4015" t="s">
        <v>25709</v>
      </c>
      <c r="E4015" t="s">
        <v>24</v>
      </c>
      <c r="F4015">
        <v>999984156</v>
      </c>
      <c r="G4015" t="s">
        <v>796</v>
      </c>
      <c r="H4015" t="s">
        <v>797</v>
      </c>
      <c r="I4015" t="s">
        <v>34</v>
      </c>
      <c r="J4015" t="s">
        <v>26</v>
      </c>
      <c r="K4015">
        <v>883230</v>
      </c>
      <c r="L4015" t="s">
        <v>138</v>
      </c>
      <c r="M4015" t="s">
        <v>798</v>
      </c>
      <c r="N4015" t="s">
        <v>799</v>
      </c>
      <c r="O4015" t="s">
        <v>800</v>
      </c>
      <c r="P4015" t="s">
        <v>801</v>
      </c>
      <c r="Q4015" t="s">
        <v>802</v>
      </c>
      <c r="R4015" t="s">
        <v>25734</v>
      </c>
      <c r="S4015" t="s">
        <v>28</v>
      </c>
      <c r="T4015" t="s">
        <v>40</v>
      </c>
      <c r="U4015" t="s">
        <v>3497</v>
      </c>
      <c r="V4015" t="s">
        <v>2626</v>
      </c>
      <c r="X4015" t="s">
        <v>13248</v>
      </c>
      <c r="Y4015" t="s">
        <v>3573</v>
      </c>
    </row>
    <row r="4016" spans="1:25" x14ac:dyDescent="0.2">
      <c r="A4016" t="s">
        <v>27096</v>
      </c>
      <c r="B4016">
        <v>106743</v>
      </c>
      <c r="C4016">
        <v>312583</v>
      </c>
      <c r="D4016" t="s">
        <v>25709</v>
      </c>
      <c r="E4016" t="s">
        <v>24</v>
      </c>
      <c r="F4016">
        <v>933094508</v>
      </c>
      <c r="G4016" t="s">
        <v>17025</v>
      </c>
      <c r="H4016" t="s">
        <v>17026</v>
      </c>
      <c r="I4016" t="s">
        <v>30</v>
      </c>
      <c r="J4016" t="s">
        <v>26</v>
      </c>
      <c r="K4016">
        <v>378068.5</v>
      </c>
      <c r="L4016" t="s">
        <v>27</v>
      </c>
      <c r="M4016" t="s">
        <v>17027</v>
      </c>
      <c r="N4016" t="s">
        <v>550</v>
      </c>
      <c r="O4016">
        <v>10969</v>
      </c>
      <c r="P4016" t="s">
        <v>17028</v>
      </c>
      <c r="Q4016" t="s">
        <v>17029</v>
      </c>
      <c r="R4016" t="s">
        <v>25735</v>
      </c>
      <c r="S4016" t="s">
        <v>28</v>
      </c>
      <c r="T4016" t="s">
        <v>47</v>
      </c>
      <c r="U4016" t="s">
        <v>17031</v>
      </c>
      <c r="V4016" t="s">
        <v>789</v>
      </c>
      <c r="X4016" t="s">
        <v>17032</v>
      </c>
    </row>
    <row r="4017" spans="1:25" x14ac:dyDescent="0.2">
      <c r="A4017" t="s">
        <v>27096</v>
      </c>
      <c r="B4017">
        <v>106743</v>
      </c>
      <c r="C4017">
        <v>312583</v>
      </c>
      <c r="D4017" t="s">
        <v>25709</v>
      </c>
      <c r="E4017" t="s">
        <v>24</v>
      </c>
      <c r="F4017">
        <v>932760440</v>
      </c>
      <c r="G4017" t="s">
        <v>1260</v>
      </c>
      <c r="H4017" t="s">
        <v>649</v>
      </c>
      <c r="I4017" t="s">
        <v>25</v>
      </c>
      <c r="J4017" t="s">
        <v>26</v>
      </c>
      <c r="K4017">
        <v>1147825</v>
      </c>
      <c r="L4017" t="s">
        <v>261</v>
      </c>
      <c r="M4017" t="s">
        <v>1261</v>
      </c>
      <c r="N4017" t="s">
        <v>483</v>
      </c>
      <c r="O4017">
        <v>2150</v>
      </c>
      <c r="P4017" t="s">
        <v>652</v>
      </c>
      <c r="Q4017" t="s">
        <v>1262</v>
      </c>
      <c r="R4017" t="s">
        <v>25736</v>
      </c>
      <c r="S4017" t="s">
        <v>28</v>
      </c>
      <c r="T4017" t="s">
        <v>56</v>
      </c>
      <c r="U4017" t="s">
        <v>25737</v>
      </c>
      <c r="V4017" t="s">
        <v>7666</v>
      </c>
      <c r="X4017" t="s">
        <v>25738</v>
      </c>
    </row>
    <row r="4018" spans="1:25" x14ac:dyDescent="0.2">
      <c r="A4018" t="s">
        <v>27096</v>
      </c>
      <c r="B4018">
        <v>106743</v>
      </c>
      <c r="C4018">
        <v>312583</v>
      </c>
      <c r="D4018" t="s">
        <v>25709</v>
      </c>
      <c r="E4018" t="s">
        <v>24</v>
      </c>
      <c r="F4018">
        <v>957070386</v>
      </c>
      <c r="G4018" t="s">
        <v>25739</v>
      </c>
      <c r="H4018" t="s">
        <v>25740</v>
      </c>
      <c r="I4018" t="s">
        <v>30</v>
      </c>
      <c r="J4018" t="s">
        <v>26</v>
      </c>
      <c r="K4018">
        <v>482332.5</v>
      </c>
      <c r="L4018" t="s">
        <v>27</v>
      </c>
      <c r="M4018" t="s">
        <v>25741</v>
      </c>
      <c r="N4018" t="s">
        <v>13544</v>
      </c>
      <c r="O4018">
        <v>79650</v>
      </c>
      <c r="P4018" t="s">
        <v>25742</v>
      </c>
      <c r="R4018" t="s">
        <v>25743</v>
      </c>
      <c r="S4018" t="s">
        <v>28</v>
      </c>
      <c r="T4018" t="s">
        <v>40</v>
      </c>
      <c r="U4018" t="s">
        <v>2339</v>
      </c>
      <c r="V4018" t="s">
        <v>25744</v>
      </c>
      <c r="X4018" t="s">
        <v>25745</v>
      </c>
    </row>
    <row r="4019" spans="1:25" x14ac:dyDescent="0.2">
      <c r="A4019" t="s">
        <v>27096</v>
      </c>
      <c r="B4019">
        <v>106743</v>
      </c>
      <c r="C4019">
        <v>312583</v>
      </c>
      <c r="D4019" t="s">
        <v>25709</v>
      </c>
      <c r="E4019" t="s">
        <v>24</v>
      </c>
      <c r="F4019">
        <v>999984059</v>
      </c>
      <c r="G4019" t="s">
        <v>552</v>
      </c>
      <c r="H4019" t="s">
        <v>553</v>
      </c>
      <c r="I4019" t="s">
        <v>25</v>
      </c>
      <c r="J4019" t="s">
        <v>26</v>
      </c>
      <c r="K4019">
        <v>620760</v>
      </c>
      <c r="L4019" t="s">
        <v>27</v>
      </c>
      <c r="M4019" t="s">
        <v>554</v>
      </c>
      <c r="N4019" t="s">
        <v>555</v>
      </c>
      <c r="O4019">
        <v>80686</v>
      </c>
      <c r="P4019" t="s">
        <v>556</v>
      </c>
      <c r="Q4019" t="s">
        <v>557</v>
      </c>
      <c r="R4019" t="s">
        <v>25746</v>
      </c>
      <c r="S4019" t="s">
        <v>28</v>
      </c>
      <c r="T4019" t="s">
        <v>40</v>
      </c>
      <c r="U4019" t="s">
        <v>475</v>
      </c>
      <c r="V4019" t="s">
        <v>1305</v>
      </c>
      <c r="X4019" t="s">
        <v>1306</v>
      </c>
      <c r="Y4019" t="s">
        <v>1307</v>
      </c>
    </row>
    <row r="4020" spans="1:25" x14ac:dyDescent="0.2">
      <c r="A4020" t="s">
        <v>27096</v>
      </c>
      <c r="B4020">
        <v>106743</v>
      </c>
      <c r="C4020">
        <v>312583</v>
      </c>
      <c r="D4020" t="s">
        <v>25709</v>
      </c>
      <c r="E4020" t="s">
        <v>24</v>
      </c>
      <c r="F4020">
        <v>999826434</v>
      </c>
      <c r="G4020" t="s">
        <v>24528</v>
      </c>
      <c r="H4020" t="s">
        <v>13715</v>
      </c>
      <c r="I4020" t="s">
        <v>325</v>
      </c>
      <c r="J4020" t="s">
        <v>26</v>
      </c>
      <c r="K4020">
        <v>58900</v>
      </c>
      <c r="L4020" t="s">
        <v>682</v>
      </c>
      <c r="M4020" t="s">
        <v>24529</v>
      </c>
      <c r="N4020" t="s">
        <v>871</v>
      </c>
      <c r="O4020">
        <v>1010</v>
      </c>
      <c r="P4020" t="s">
        <v>24530</v>
      </c>
      <c r="R4020" t="s">
        <v>25747</v>
      </c>
      <c r="S4020" t="s">
        <v>28</v>
      </c>
      <c r="T4020" t="s">
        <v>56</v>
      </c>
      <c r="U4020" t="s">
        <v>4984</v>
      </c>
      <c r="V4020" t="s">
        <v>25748</v>
      </c>
      <c r="X4020" t="s">
        <v>25749</v>
      </c>
    </row>
    <row r="4021" spans="1:25" x14ac:dyDescent="0.2">
      <c r="A4021" t="s">
        <v>27096</v>
      </c>
      <c r="B4021">
        <v>106743</v>
      </c>
      <c r="C4021">
        <v>312583</v>
      </c>
      <c r="D4021" t="s">
        <v>25709</v>
      </c>
      <c r="E4021" t="s">
        <v>24</v>
      </c>
      <c r="F4021">
        <v>999903161</v>
      </c>
      <c r="G4021" t="s">
        <v>5099</v>
      </c>
      <c r="H4021" t="s">
        <v>5100</v>
      </c>
      <c r="I4021" t="s">
        <v>34</v>
      </c>
      <c r="J4021" t="s">
        <v>26</v>
      </c>
      <c r="K4021">
        <v>149055.6</v>
      </c>
      <c r="L4021" t="s">
        <v>261</v>
      </c>
      <c r="M4021" t="s">
        <v>5101</v>
      </c>
      <c r="N4021" t="s">
        <v>5102</v>
      </c>
      <c r="O4021">
        <v>33014</v>
      </c>
      <c r="P4021" t="s">
        <v>5103</v>
      </c>
      <c r="Q4021" t="s">
        <v>5104</v>
      </c>
      <c r="R4021" t="s">
        <v>25750</v>
      </c>
      <c r="S4021" t="s">
        <v>28</v>
      </c>
      <c r="T4021" t="s">
        <v>47</v>
      </c>
      <c r="U4021" t="s">
        <v>3649</v>
      </c>
      <c r="V4021" t="s">
        <v>5105</v>
      </c>
      <c r="X4021" t="s">
        <v>11590</v>
      </c>
      <c r="Y4021" t="s">
        <v>8359</v>
      </c>
    </row>
    <row r="4022" spans="1:25" x14ac:dyDescent="0.2">
      <c r="A4022" t="s">
        <v>27096</v>
      </c>
      <c r="B4022">
        <v>106743</v>
      </c>
      <c r="C4022">
        <v>312583</v>
      </c>
      <c r="D4022" t="s">
        <v>25709</v>
      </c>
      <c r="E4022" t="s">
        <v>24</v>
      </c>
      <c r="F4022">
        <v>983036413</v>
      </c>
      <c r="G4022" t="s">
        <v>18836</v>
      </c>
      <c r="H4022" t="s">
        <v>4532</v>
      </c>
      <c r="I4022" t="s">
        <v>30</v>
      </c>
      <c r="J4022" t="s">
        <v>26</v>
      </c>
      <c r="K4022">
        <v>75300</v>
      </c>
      <c r="L4022" t="s">
        <v>27</v>
      </c>
      <c r="M4022" t="s">
        <v>18837</v>
      </c>
      <c r="N4022" t="s">
        <v>2657</v>
      </c>
      <c r="O4022">
        <v>60549</v>
      </c>
      <c r="P4022" t="s">
        <v>18838</v>
      </c>
      <c r="R4022" t="s">
        <v>25751</v>
      </c>
      <c r="S4022" t="s">
        <v>28</v>
      </c>
      <c r="T4022" t="s">
        <v>40</v>
      </c>
      <c r="U4022" t="s">
        <v>25752</v>
      </c>
      <c r="V4022" t="s">
        <v>25753</v>
      </c>
      <c r="X4022" t="s">
        <v>25754</v>
      </c>
    </row>
    <row r="4023" spans="1:25" x14ac:dyDescent="0.2">
      <c r="A4023" t="s">
        <v>27096</v>
      </c>
      <c r="B4023">
        <v>106743</v>
      </c>
      <c r="C4023">
        <v>312583</v>
      </c>
      <c r="D4023" t="s">
        <v>25709</v>
      </c>
      <c r="E4023" t="s">
        <v>24</v>
      </c>
      <c r="F4023">
        <v>957882470</v>
      </c>
      <c r="G4023" t="s">
        <v>25755</v>
      </c>
      <c r="H4023" t="s">
        <v>25756</v>
      </c>
      <c r="I4023" t="s">
        <v>30</v>
      </c>
      <c r="J4023" t="s">
        <v>26</v>
      </c>
      <c r="K4023">
        <v>248342.5</v>
      </c>
      <c r="L4023" t="s">
        <v>682</v>
      </c>
      <c r="M4023" t="s">
        <v>25757</v>
      </c>
      <c r="N4023" t="s">
        <v>871</v>
      </c>
      <c r="O4023">
        <v>1239</v>
      </c>
      <c r="P4023" t="s">
        <v>25758</v>
      </c>
      <c r="R4023" t="s">
        <v>25759</v>
      </c>
      <c r="S4023" t="s">
        <v>28</v>
      </c>
      <c r="T4023" t="s">
        <v>40</v>
      </c>
      <c r="U4023" t="s">
        <v>2565</v>
      </c>
      <c r="V4023" t="s">
        <v>25760</v>
      </c>
      <c r="X4023">
        <v>43120666691</v>
      </c>
    </row>
    <row r="4024" spans="1:25" x14ac:dyDescent="0.2">
      <c r="A4024" t="s">
        <v>27096</v>
      </c>
      <c r="B4024">
        <v>106743</v>
      </c>
      <c r="C4024">
        <v>312583</v>
      </c>
      <c r="D4024" t="s">
        <v>25709</v>
      </c>
      <c r="E4024" t="s">
        <v>24</v>
      </c>
      <c r="F4024">
        <v>953504084</v>
      </c>
      <c r="G4024" t="s">
        <v>25761</v>
      </c>
      <c r="H4024" t="s">
        <v>25762</v>
      </c>
      <c r="I4024" t="s">
        <v>30</v>
      </c>
      <c r="J4024" t="s">
        <v>26</v>
      </c>
      <c r="K4024">
        <v>329200</v>
      </c>
      <c r="L4024" t="s">
        <v>261</v>
      </c>
      <c r="M4024" t="s">
        <v>25763</v>
      </c>
      <c r="N4024" t="s">
        <v>5102</v>
      </c>
      <c r="O4024">
        <v>33540</v>
      </c>
      <c r="P4024" t="s">
        <v>25764</v>
      </c>
      <c r="R4024" t="s">
        <v>25765</v>
      </c>
      <c r="S4024" t="s">
        <v>28</v>
      </c>
      <c r="T4024" t="s">
        <v>40</v>
      </c>
      <c r="U4024" t="s">
        <v>6354</v>
      </c>
      <c r="V4024" t="s">
        <v>20633</v>
      </c>
      <c r="X4024" t="s">
        <v>25766</v>
      </c>
    </row>
    <row r="4025" spans="1:25" x14ac:dyDescent="0.2">
      <c r="A4025" t="s">
        <v>27096</v>
      </c>
      <c r="B4025">
        <v>106743</v>
      </c>
      <c r="C4025">
        <v>312583</v>
      </c>
      <c r="D4025" t="s">
        <v>25709</v>
      </c>
      <c r="E4025" t="s">
        <v>24</v>
      </c>
      <c r="F4025">
        <v>957326272</v>
      </c>
      <c r="G4025" t="s">
        <v>25767</v>
      </c>
      <c r="H4025" t="s">
        <v>25768</v>
      </c>
      <c r="I4025" t="s">
        <v>30</v>
      </c>
      <c r="J4025" t="s">
        <v>26</v>
      </c>
      <c r="K4025">
        <v>565100</v>
      </c>
      <c r="L4025" t="s">
        <v>27</v>
      </c>
      <c r="M4025" t="s">
        <v>25769</v>
      </c>
      <c r="N4025" t="s">
        <v>25770</v>
      </c>
      <c r="O4025">
        <v>51580</v>
      </c>
      <c r="R4025" t="s">
        <v>25771</v>
      </c>
      <c r="S4025" t="s">
        <v>28</v>
      </c>
      <c r="T4025" t="s">
        <v>40</v>
      </c>
      <c r="U4025" t="s">
        <v>647</v>
      </c>
      <c r="V4025" t="s">
        <v>25772</v>
      </c>
      <c r="X4025" t="s">
        <v>25773</v>
      </c>
    </row>
    <row r="4026" spans="1:25" x14ac:dyDescent="0.2">
      <c r="A4026" t="s">
        <v>27096</v>
      </c>
      <c r="B4026">
        <v>106743</v>
      </c>
      <c r="C4026">
        <v>312583</v>
      </c>
      <c r="D4026" t="s">
        <v>25709</v>
      </c>
      <c r="E4026" t="s">
        <v>24</v>
      </c>
      <c r="F4026">
        <v>999965144</v>
      </c>
      <c r="G4026" t="s">
        <v>7998</v>
      </c>
      <c r="H4026" t="s">
        <v>7999</v>
      </c>
      <c r="I4026" t="s">
        <v>30</v>
      </c>
      <c r="J4026" t="s">
        <v>26</v>
      </c>
      <c r="K4026">
        <v>207640</v>
      </c>
      <c r="L4026" t="s">
        <v>27</v>
      </c>
      <c r="M4026" t="s">
        <v>8000</v>
      </c>
      <c r="N4026" t="s">
        <v>255</v>
      </c>
      <c r="O4026">
        <v>81677</v>
      </c>
      <c r="Q4026" t="s">
        <v>8001</v>
      </c>
      <c r="R4026" t="s">
        <v>25774</v>
      </c>
      <c r="S4026" t="s">
        <v>28</v>
      </c>
      <c r="T4026" t="s">
        <v>40</v>
      </c>
      <c r="U4026" t="s">
        <v>385</v>
      </c>
      <c r="V4026" t="s">
        <v>17048</v>
      </c>
      <c r="X4026" t="s">
        <v>25775</v>
      </c>
      <c r="Y4026" t="s">
        <v>25776</v>
      </c>
    </row>
    <row r="4027" spans="1:25" x14ac:dyDescent="0.2">
      <c r="A4027" t="s">
        <v>27096</v>
      </c>
      <c r="B4027">
        <v>106743</v>
      </c>
      <c r="C4027">
        <v>312583</v>
      </c>
      <c r="D4027" t="s">
        <v>25709</v>
      </c>
      <c r="E4027" t="s">
        <v>24</v>
      </c>
      <c r="F4027">
        <v>999969509</v>
      </c>
      <c r="G4027" t="s">
        <v>5533</v>
      </c>
      <c r="H4027" t="s">
        <v>5534</v>
      </c>
      <c r="I4027" t="s">
        <v>30</v>
      </c>
      <c r="J4027" t="s">
        <v>26</v>
      </c>
      <c r="K4027">
        <v>569600</v>
      </c>
      <c r="L4027" t="s">
        <v>238</v>
      </c>
      <c r="M4027" t="s">
        <v>5535</v>
      </c>
      <c r="N4027" t="s">
        <v>1916</v>
      </c>
      <c r="O4027" t="s">
        <v>5536</v>
      </c>
      <c r="P4027" t="s">
        <v>5537</v>
      </c>
      <c r="Q4027" t="s">
        <v>5538</v>
      </c>
      <c r="R4027" t="s">
        <v>25777</v>
      </c>
      <c r="S4027" t="s">
        <v>28</v>
      </c>
      <c r="T4027" t="s">
        <v>56</v>
      </c>
      <c r="U4027" t="s">
        <v>3223</v>
      </c>
      <c r="V4027" t="s">
        <v>5539</v>
      </c>
      <c r="X4027" t="s">
        <v>25048</v>
      </c>
      <c r="Y4027" t="s">
        <v>16270</v>
      </c>
    </row>
    <row r="4028" spans="1:25" x14ac:dyDescent="0.2">
      <c r="A4028" t="s">
        <v>27096</v>
      </c>
      <c r="B4028">
        <v>106743</v>
      </c>
      <c r="C4028">
        <v>312583</v>
      </c>
      <c r="D4028" t="s">
        <v>25709</v>
      </c>
      <c r="E4028" t="s">
        <v>24</v>
      </c>
      <c r="F4028">
        <v>999984350</v>
      </c>
      <c r="G4028" t="s">
        <v>401</v>
      </c>
      <c r="H4028" t="s">
        <v>402</v>
      </c>
      <c r="I4028" t="s">
        <v>34</v>
      </c>
      <c r="J4028" t="s">
        <v>26</v>
      </c>
      <c r="K4028">
        <v>315438</v>
      </c>
      <c r="L4028" t="s">
        <v>138</v>
      </c>
      <c r="M4028" t="s">
        <v>403</v>
      </c>
      <c r="N4028" t="s">
        <v>404</v>
      </c>
      <c r="O4028" t="s">
        <v>405</v>
      </c>
      <c r="P4028" t="s">
        <v>406</v>
      </c>
      <c r="Q4028" t="s">
        <v>407</v>
      </c>
      <c r="R4028" t="s">
        <v>25778</v>
      </c>
      <c r="S4028" t="s">
        <v>28</v>
      </c>
      <c r="T4028" t="s">
        <v>47</v>
      </c>
      <c r="U4028" t="s">
        <v>408</v>
      </c>
      <c r="V4028" t="s">
        <v>6571</v>
      </c>
      <c r="X4028" t="s">
        <v>363</v>
      </c>
      <c r="Y4028" t="s">
        <v>410</v>
      </c>
    </row>
    <row r="4029" spans="1:25" x14ac:dyDescent="0.2">
      <c r="A4029" t="s">
        <v>27096</v>
      </c>
      <c r="B4029">
        <v>106743</v>
      </c>
      <c r="C4029">
        <v>312583</v>
      </c>
      <c r="D4029" t="s">
        <v>25709</v>
      </c>
      <c r="E4029" t="s">
        <v>24</v>
      </c>
      <c r="F4029">
        <v>957512415</v>
      </c>
      <c r="G4029" t="s">
        <v>17052</v>
      </c>
      <c r="H4029" t="s">
        <v>17053</v>
      </c>
      <c r="I4029" t="s">
        <v>30</v>
      </c>
      <c r="J4029" t="s">
        <v>26</v>
      </c>
      <c r="K4029">
        <v>99450</v>
      </c>
      <c r="L4029" t="s">
        <v>1453</v>
      </c>
      <c r="M4029" t="s">
        <v>17054</v>
      </c>
      <c r="N4029" t="s">
        <v>12541</v>
      </c>
      <c r="O4029">
        <v>5404</v>
      </c>
      <c r="P4029" t="s">
        <v>17055</v>
      </c>
      <c r="Q4029" t="s">
        <v>17056</v>
      </c>
      <c r="R4029" t="s">
        <v>25779</v>
      </c>
      <c r="S4029" t="s">
        <v>28</v>
      </c>
      <c r="T4029" t="s">
        <v>40</v>
      </c>
      <c r="U4029" t="s">
        <v>21121</v>
      </c>
      <c r="V4029" t="s">
        <v>19730</v>
      </c>
      <c r="X4029">
        <v>37165431299</v>
      </c>
    </row>
    <row r="4030" spans="1:25" x14ac:dyDescent="0.2">
      <c r="A4030" t="s">
        <v>27096</v>
      </c>
      <c r="B4030">
        <v>106743</v>
      </c>
      <c r="C4030">
        <v>312583</v>
      </c>
      <c r="D4030" t="s">
        <v>25709</v>
      </c>
      <c r="E4030" t="s">
        <v>24</v>
      </c>
      <c r="F4030">
        <v>999991334</v>
      </c>
      <c r="G4030" t="s">
        <v>347</v>
      </c>
      <c r="H4030" t="s">
        <v>348</v>
      </c>
      <c r="I4030" t="s">
        <v>34</v>
      </c>
      <c r="J4030" t="s">
        <v>26</v>
      </c>
      <c r="K4030">
        <v>232480</v>
      </c>
      <c r="L4030" t="s">
        <v>192</v>
      </c>
      <c r="M4030" t="s">
        <v>349</v>
      </c>
      <c r="N4030" t="s">
        <v>350</v>
      </c>
      <c r="O4030">
        <v>3000</v>
      </c>
      <c r="P4030" t="s">
        <v>351</v>
      </c>
      <c r="Q4030" t="s">
        <v>352</v>
      </c>
      <c r="R4030" t="s">
        <v>25780</v>
      </c>
      <c r="S4030" t="s">
        <v>28</v>
      </c>
      <c r="T4030" t="s">
        <v>47</v>
      </c>
      <c r="U4030" t="s">
        <v>353</v>
      </c>
      <c r="V4030" t="s">
        <v>354</v>
      </c>
      <c r="X4030" t="s">
        <v>355</v>
      </c>
      <c r="Y4030" t="s">
        <v>356</v>
      </c>
    </row>
    <row r="4031" spans="1:25" x14ac:dyDescent="0.2">
      <c r="A4031" t="s">
        <v>27096</v>
      </c>
      <c r="B4031">
        <v>106743</v>
      </c>
      <c r="C4031">
        <v>312583</v>
      </c>
      <c r="D4031" t="s">
        <v>25709</v>
      </c>
      <c r="E4031" t="s">
        <v>24</v>
      </c>
      <c r="F4031">
        <v>997667117</v>
      </c>
      <c r="G4031" t="s">
        <v>25781</v>
      </c>
      <c r="H4031" t="s">
        <v>25782</v>
      </c>
      <c r="I4031" t="s">
        <v>30</v>
      </c>
      <c r="J4031" t="s">
        <v>26</v>
      </c>
      <c r="K4031">
        <v>65513.5</v>
      </c>
      <c r="L4031" t="s">
        <v>27</v>
      </c>
      <c r="M4031" t="s">
        <v>25783</v>
      </c>
      <c r="N4031" t="s">
        <v>756</v>
      </c>
      <c r="O4031">
        <v>45138</v>
      </c>
      <c r="P4031" t="s">
        <v>25784</v>
      </c>
      <c r="Q4031" t="s">
        <v>25785</v>
      </c>
      <c r="R4031" t="s">
        <v>25786</v>
      </c>
      <c r="S4031" t="s">
        <v>28</v>
      </c>
      <c r="T4031" t="s">
        <v>40</v>
      </c>
      <c r="U4031" t="s">
        <v>1032</v>
      </c>
      <c r="V4031" t="s">
        <v>25787</v>
      </c>
      <c r="X4031" t="s">
        <v>25788</v>
      </c>
    </row>
    <row r="4032" spans="1:25" x14ac:dyDescent="0.2">
      <c r="A4032" t="s">
        <v>27096</v>
      </c>
      <c r="B4032">
        <v>106743</v>
      </c>
      <c r="C4032">
        <v>312583</v>
      </c>
      <c r="D4032" t="s">
        <v>25709</v>
      </c>
      <c r="E4032" t="s">
        <v>24</v>
      </c>
      <c r="F4032">
        <v>988840020</v>
      </c>
      <c r="G4032" t="s">
        <v>10695</v>
      </c>
      <c r="H4032" t="s">
        <v>10696</v>
      </c>
      <c r="I4032" t="s">
        <v>30</v>
      </c>
      <c r="J4032" t="s">
        <v>26</v>
      </c>
      <c r="K4032">
        <v>388726</v>
      </c>
      <c r="L4032" t="s">
        <v>261</v>
      </c>
      <c r="M4032" t="s">
        <v>10697</v>
      </c>
      <c r="N4032" t="s">
        <v>866</v>
      </c>
      <c r="O4032">
        <v>370</v>
      </c>
      <c r="R4032" t="s">
        <v>25789</v>
      </c>
      <c r="S4032" t="s">
        <v>28</v>
      </c>
      <c r="T4032" t="s">
        <v>40</v>
      </c>
      <c r="U4032" t="s">
        <v>5997</v>
      </c>
      <c r="V4032" t="s">
        <v>10884</v>
      </c>
      <c r="X4032">
        <v>358503753074</v>
      </c>
    </row>
    <row r="4033" spans="1:25" x14ac:dyDescent="0.2">
      <c r="A4033" t="s">
        <v>27096</v>
      </c>
      <c r="B4033">
        <v>106743</v>
      </c>
      <c r="C4033">
        <v>312583</v>
      </c>
      <c r="D4033" t="s">
        <v>25709</v>
      </c>
      <c r="E4033" t="s">
        <v>24</v>
      </c>
      <c r="F4033">
        <v>999901706</v>
      </c>
      <c r="G4033" t="s">
        <v>648</v>
      </c>
      <c r="H4033" t="s">
        <v>649</v>
      </c>
      <c r="I4033" t="s">
        <v>25</v>
      </c>
      <c r="J4033" t="s">
        <v>472</v>
      </c>
      <c r="L4033" t="s">
        <v>261</v>
      </c>
      <c r="M4033" t="s">
        <v>650</v>
      </c>
      <c r="N4033" t="s">
        <v>549</v>
      </c>
      <c r="O4033" t="s">
        <v>651</v>
      </c>
      <c r="P4033" t="s">
        <v>652</v>
      </c>
      <c r="Q4033" t="s">
        <v>653</v>
      </c>
      <c r="R4033" t="s">
        <v>25790</v>
      </c>
      <c r="S4033" t="s">
        <v>28</v>
      </c>
      <c r="T4033" t="s">
        <v>56</v>
      </c>
      <c r="U4033" t="s">
        <v>25737</v>
      </c>
      <c r="V4033" t="s">
        <v>7666</v>
      </c>
      <c r="X4033" t="s">
        <v>25738</v>
      </c>
    </row>
    <row r="4034" spans="1:25" x14ac:dyDescent="0.2">
      <c r="A4034" t="s">
        <v>27096</v>
      </c>
      <c r="B4034">
        <v>106743</v>
      </c>
      <c r="C4034">
        <v>312583</v>
      </c>
      <c r="D4034" t="s">
        <v>25709</v>
      </c>
      <c r="E4034" t="s">
        <v>24</v>
      </c>
      <c r="F4034">
        <v>957114230</v>
      </c>
      <c r="G4034" t="s">
        <v>25791</v>
      </c>
      <c r="H4034" t="s">
        <v>25792</v>
      </c>
      <c r="I4034" t="s">
        <v>30</v>
      </c>
      <c r="J4034" t="s">
        <v>26</v>
      </c>
      <c r="K4034">
        <v>212050</v>
      </c>
      <c r="L4034" t="s">
        <v>138</v>
      </c>
      <c r="M4034" t="s">
        <v>25793</v>
      </c>
      <c r="N4034" t="s">
        <v>11225</v>
      </c>
      <c r="O4034" t="s">
        <v>8263</v>
      </c>
      <c r="P4034" t="s">
        <v>25794</v>
      </c>
      <c r="R4034" t="s">
        <v>25795</v>
      </c>
      <c r="S4034" t="s">
        <v>28</v>
      </c>
      <c r="T4034" t="s">
        <v>40</v>
      </c>
      <c r="U4034" t="s">
        <v>2574</v>
      </c>
      <c r="V4034" t="s">
        <v>2362</v>
      </c>
      <c r="X4034" t="s">
        <v>25796</v>
      </c>
    </row>
    <row r="4035" spans="1:25" x14ac:dyDescent="0.2">
      <c r="A4035" t="s">
        <v>27096</v>
      </c>
      <c r="B4035">
        <v>106743</v>
      </c>
      <c r="C4035">
        <v>312583</v>
      </c>
      <c r="D4035" t="s">
        <v>25709</v>
      </c>
      <c r="E4035" t="s">
        <v>24</v>
      </c>
      <c r="F4035">
        <v>969140484</v>
      </c>
      <c r="G4035" t="s">
        <v>25797</v>
      </c>
      <c r="H4035" t="s">
        <v>23377</v>
      </c>
      <c r="I4035" t="s">
        <v>30</v>
      </c>
      <c r="J4035" t="s">
        <v>26</v>
      </c>
      <c r="K4035">
        <v>213000</v>
      </c>
      <c r="L4035" t="s">
        <v>138</v>
      </c>
      <c r="M4035" t="s">
        <v>25798</v>
      </c>
      <c r="N4035" t="s">
        <v>7619</v>
      </c>
      <c r="O4035" t="s">
        <v>25799</v>
      </c>
      <c r="P4035" t="s">
        <v>25800</v>
      </c>
      <c r="R4035" t="s">
        <v>25801</v>
      </c>
      <c r="S4035" t="s">
        <v>28</v>
      </c>
      <c r="T4035" t="s">
        <v>40</v>
      </c>
      <c r="U4035" t="s">
        <v>767</v>
      </c>
      <c r="V4035" t="s">
        <v>1559</v>
      </c>
      <c r="X4035">
        <v>447789006307</v>
      </c>
    </row>
    <row r="4036" spans="1:25" x14ac:dyDescent="0.2">
      <c r="A4036" t="s">
        <v>27096</v>
      </c>
      <c r="B4036">
        <v>106743</v>
      </c>
      <c r="C4036">
        <v>312583</v>
      </c>
      <c r="D4036" t="s">
        <v>25709</v>
      </c>
      <c r="E4036" t="s">
        <v>24</v>
      </c>
      <c r="F4036">
        <v>999992304</v>
      </c>
      <c r="G4036" t="s">
        <v>530</v>
      </c>
      <c r="H4036" t="s">
        <v>531</v>
      </c>
      <c r="I4036" t="s">
        <v>25</v>
      </c>
      <c r="J4036" t="s">
        <v>26</v>
      </c>
      <c r="K4036">
        <v>350222.8</v>
      </c>
      <c r="L4036" t="s">
        <v>192</v>
      </c>
      <c r="M4036" t="s">
        <v>532</v>
      </c>
      <c r="N4036" t="s">
        <v>533</v>
      </c>
      <c r="O4036">
        <v>1049</v>
      </c>
      <c r="P4036" t="s">
        <v>534</v>
      </c>
      <c r="R4036" t="s">
        <v>25802</v>
      </c>
      <c r="S4036" t="s">
        <v>28</v>
      </c>
      <c r="T4036" t="s">
        <v>65</v>
      </c>
      <c r="U4036" t="s">
        <v>673</v>
      </c>
      <c r="V4036" t="s">
        <v>1529</v>
      </c>
      <c r="X4036" t="s">
        <v>1652</v>
      </c>
      <c r="Y4036" t="s">
        <v>25803</v>
      </c>
    </row>
    <row r="4037" spans="1:25" x14ac:dyDescent="0.2">
      <c r="A4037" t="s">
        <v>27096</v>
      </c>
      <c r="B4037">
        <v>106743</v>
      </c>
      <c r="C4037">
        <v>312583</v>
      </c>
      <c r="D4037" t="s">
        <v>25709</v>
      </c>
      <c r="E4037" t="s">
        <v>24</v>
      </c>
      <c r="F4037">
        <v>954398424</v>
      </c>
      <c r="G4037" t="s">
        <v>19714</v>
      </c>
      <c r="H4037" t="s">
        <v>19715</v>
      </c>
      <c r="I4037" t="s">
        <v>30</v>
      </c>
      <c r="J4037" t="s">
        <v>26</v>
      </c>
      <c r="K4037">
        <v>24000</v>
      </c>
      <c r="L4037" t="s">
        <v>261</v>
      </c>
      <c r="M4037" t="s">
        <v>19716</v>
      </c>
      <c r="N4037" t="s">
        <v>547</v>
      </c>
      <c r="O4037">
        <v>1530</v>
      </c>
      <c r="P4037" t="s">
        <v>19717</v>
      </c>
      <c r="R4037" t="s">
        <v>25804</v>
      </c>
      <c r="S4037" t="s">
        <v>28</v>
      </c>
      <c r="T4037" t="s">
        <v>40</v>
      </c>
      <c r="U4037" t="s">
        <v>2941</v>
      </c>
      <c r="V4037" t="s">
        <v>20100</v>
      </c>
      <c r="X4037" t="s">
        <v>25805</v>
      </c>
    </row>
    <row r="4038" spans="1:25" x14ac:dyDescent="0.2">
      <c r="A4038" t="s">
        <v>27096</v>
      </c>
      <c r="B4038">
        <v>185508</v>
      </c>
      <c r="C4038">
        <v>608039</v>
      </c>
      <c r="D4038" t="s">
        <v>25806</v>
      </c>
      <c r="E4038" t="s">
        <v>24</v>
      </c>
      <c r="F4038">
        <v>918361857</v>
      </c>
      <c r="G4038" t="s">
        <v>25807</v>
      </c>
      <c r="H4038" t="s">
        <v>18904</v>
      </c>
      <c r="I4038" t="s">
        <v>30</v>
      </c>
      <c r="J4038" t="s">
        <v>26</v>
      </c>
      <c r="K4038">
        <v>47114.239999999998</v>
      </c>
      <c r="L4038" t="s">
        <v>27</v>
      </c>
      <c r="M4038" t="s">
        <v>25808</v>
      </c>
      <c r="N4038" t="s">
        <v>2393</v>
      </c>
      <c r="O4038">
        <v>31139</v>
      </c>
      <c r="R4038" t="s">
        <v>25809</v>
      </c>
      <c r="S4038" t="s">
        <v>28</v>
      </c>
      <c r="T4038" t="s">
        <v>40</v>
      </c>
      <c r="U4038" t="s">
        <v>3606</v>
      </c>
      <c r="V4038" t="s">
        <v>25810</v>
      </c>
      <c r="X4038">
        <v>498961519436</v>
      </c>
    </row>
    <row r="4039" spans="1:25" x14ac:dyDescent="0.2">
      <c r="A4039" t="s">
        <v>27096</v>
      </c>
      <c r="B4039">
        <v>185508</v>
      </c>
      <c r="C4039">
        <v>608039</v>
      </c>
      <c r="D4039" t="s">
        <v>25806</v>
      </c>
      <c r="E4039" t="s">
        <v>24</v>
      </c>
      <c r="F4039">
        <v>983211983</v>
      </c>
      <c r="G4039" t="s">
        <v>14535</v>
      </c>
      <c r="H4039" t="s">
        <v>14536</v>
      </c>
      <c r="I4039" t="s">
        <v>30</v>
      </c>
      <c r="J4039" t="s">
        <v>26</v>
      </c>
      <c r="K4039">
        <v>127833.48</v>
      </c>
      <c r="L4039" t="s">
        <v>857</v>
      </c>
      <c r="M4039" t="s">
        <v>14537</v>
      </c>
      <c r="N4039" t="s">
        <v>14538</v>
      </c>
      <c r="O4039" t="s">
        <v>14539</v>
      </c>
      <c r="P4039" t="s">
        <v>14540</v>
      </c>
      <c r="Q4039" t="s">
        <v>14541</v>
      </c>
      <c r="R4039" t="s">
        <v>25811</v>
      </c>
      <c r="S4039" t="s">
        <v>28</v>
      </c>
      <c r="T4039" t="s">
        <v>40</v>
      </c>
      <c r="U4039" t="s">
        <v>7078</v>
      </c>
      <c r="V4039" t="s">
        <v>8401</v>
      </c>
      <c r="X4039" t="s">
        <v>25812</v>
      </c>
    </row>
    <row r="4040" spans="1:25" x14ac:dyDescent="0.2">
      <c r="A4040" t="s">
        <v>27096</v>
      </c>
      <c r="B4040">
        <v>185508</v>
      </c>
      <c r="C4040">
        <v>608039</v>
      </c>
      <c r="D4040" t="s">
        <v>25806</v>
      </c>
      <c r="E4040" t="s">
        <v>24</v>
      </c>
      <c r="F4040">
        <v>997023910</v>
      </c>
      <c r="G4040" t="s">
        <v>9759</v>
      </c>
      <c r="H4040" t="s">
        <v>9760</v>
      </c>
      <c r="I4040" t="s">
        <v>30</v>
      </c>
      <c r="J4040" t="s">
        <v>26</v>
      </c>
      <c r="K4040">
        <v>54805.4</v>
      </c>
      <c r="L4040" t="s">
        <v>27</v>
      </c>
      <c r="M4040" t="s">
        <v>9761</v>
      </c>
      <c r="N4040" t="s">
        <v>550</v>
      </c>
      <c r="O4040">
        <v>12203</v>
      </c>
      <c r="P4040" t="s">
        <v>9762</v>
      </c>
      <c r="Q4040" t="s">
        <v>9763</v>
      </c>
      <c r="R4040" t="s">
        <v>25813</v>
      </c>
      <c r="S4040" t="s">
        <v>28</v>
      </c>
      <c r="T4040" t="s">
        <v>40</v>
      </c>
      <c r="U4040" t="s">
        <v>475</v>
      </c>
      <c r="V4040" t="s">
        <v>25814</v>
      </c>
      <c r="X4040" t="s">
        <v>25815</v>
      </c>
      <c r="Y4040" t="s">
        <v>25816</v>
      </c>
    </row>
    <row r="4041" spans="1:25" x14ac:dyDescent="0.2">
      <c r="A4041" t="s">
        <v>27096</v>
      </c>
      <c r="B4041">
        <v>185508</v>
      </c>
      <c r="C4041">
        <v>608039</v>
      </c>
      <c r="D4041" t="s">
        <v>25806</v>
      </c>
      <c r="E4041" t="s">
        <v>24</v>
      </c>
      <c r="F4041">
        <v>999978724</v>
      </c>
      <c r="G4041" t="s">
        <v>5205</v>
      </c>
      <c r="H4041" t="s">
        <v>5206</v>
      </c>
      <c r="I4041" t="s">
        <v>34</v>
      </c>
      <c r="J4041" t="s">
        <v>26</v>
      </c>
      <c r="K4041">
        <v>190460</v>
      </c>
      <c r="L4041" t="s">
        <v>27</v>
      </c>
      <c r="M4041" t="s">
        <v>5207</v>
      </c>
      <c r="N4041" t="s">
        <v>2657</v>
      </c>
      <c r="O4041">
        <v>60323</v>
      </c>
      <c r="P4041" t="s">
        <v>5208</v>
      </c>
      <c r="Q4041" t="s">
        <v>5209</v>
      </c>
      <c r="R4041" t="s">
        <v>25817</v>
      </c>
      <c r="S4041" t="s">
        <v>28</v>
      </c>
      <c r="T4041" t="s">
        <v>65</v>
      </c>
      <c r="U4041" t="s">
        <v>186</v>
      </c>
      <c r="V4041" t="s">
        <v>25818</v>
      </c>
      <c r="X4041" t="s">
        <v>25819</v>
      </c>
      <c r="Y4041" t="s">
        <v>25820</v>
      </c>
    </row>
    <row r="4042" spans="1:25" x14ac:dyDescent="0.2">
      <c r="A4042" t="s">
        <v>27096</v>
      </c>
      <c r="B4042">
        <v>185508</v>
      </c>
      <c r="C4042">
        <v>608039</v>
      </c>
      <c r="D4042" t="s">
        <v>25806</v>
      </c>
      <c r="E4042" t="s">
        <v>57</v>
      </c>
      <c r="F4042">
        <v>990512009</v>
      </c>
      <c r="G4042" t="s">
        <v>19460</v>
      </c>
      <c r="H4042" t="s">
        <v>19461</v>
      </c>
      <c r="I4042" t="s">
        <v>30</v>
      </c>
      <c r="J4042" t="s">
        <v>26</v>
      </c>
      <c r="K4042">
        <v>197660</v>
      </c>
      <c r="L4042" t="s">
        <v>357</v>
      </c>
      <c r="M4042" t="s">
        <v>19462</v>
      </c>
      <c r="N4042" t="s">
        <v>849</v>
      </c>
      <c r="O4042">
        <v>20018</v>
      </c>
      <c r="P4042" t="s">
        <v>19463</v>
      </c>
      <c r="R4042" t="s">
        <v>25821</v>
      </c>
      <c r="S4042" t="s">
        <v>28</v>
      </c>
      <c r="T4042" t="s">
        <v>56</v>
      </c>
      <c r="U4042" t="s">
        <v>1175</v>
      </c>
      <c r="V4042" t="s">
        <v>19464</v>
      </c>
      <c r="X4042" t="s">
        <v>25822</v>
      </c>
    </row>
    <row r="4043" spans="1:25" x14ac:dyDescent="0.2">
      <c r="A4043" t="s">
        <v>27096</v>
      </c>
      <c r="B4043">
        <v>185508</v>
      </c>
      <c r="C4043">
        <v>608039</v>
      </c>
      <c r="D4043" t="s">
        <v>25806</v>
      </c>
      <c r="E4043" t="s">
        <v>24</v>
      </c>
      <c r="F4043">
        <v>994844029</v>
      </c>
      <c r="G4043" t="s">
        <v>15462</v>
      </c>
      <c r="H4043" t="s">
        <v>15463</v>
      </c>
      <c r="I4043" t="s">
        <v>30</v>
      </c>
      <c r="J4043" t="s">
        <v>26</v>
      </c>
      <c r="K4043">
        <v>129495.67999999999</v>
      </c>
      <c r="L4043" t="s">
        <v>27</v>
      </c>
      <c r="M4043" t="s">
        <v>15464</v>
      </c>
      <c r="N4043" t="s">
        <v>4534</v>
      </c>
      <c r="O4043">
        <v>30625</v>
      </c>
      <c r="P4043" t="s">
        <v>15465</v>
      </c>
      <c r="R4043" t="s">
        <v>25823</v>
      </c>
      <c r="S4043" t="s">
        <v>28</v>
      </c>
      <c r="T4043" t="s">
        <v>40</v>
      </c>
      <c r="U4043" t="s">
        <v>2588</v>
      </c>
      <c r="V4043" t="s">
        <v>15468</v>
      </c>
      <c r="X4043" t="s">
        <v>25824</v>
      </c>
      <c r="Y4043" t="s">
        <v>25825</v>
      </c>
    </row>
    <row r="4044" spans="1:25" x14ac:dyDescent="0.2">
      <c r="A4044" t="s">
        <v>27096</v>
      </c>
      <c r="B4044">
        <v>185508</v>
      </c>
      <c r="C4044">
        <v>608039</v>
      </c>
      <c r="D4044" t="s">
        <v>25806</v>
      </c>
      <c r="E4044" t="s">
        <v>24</v>
      </c>
      <c r="F4044">
        <v>951787669</v>
      </c>
      <c r="G4044" t="s">
        <v>25826</v>
      </c>
      <c r="H4044" t="s">
        <v>25827</v>
      </c>
      <c r="I4044" t="s">
        <v>209</v>
      </c>
      <c r="J4044" t="s">
        <v>26</v>
      </c>
      <c r="K4044">
        <v>86312.1</v>
      </c>
      <c r="L4044" t="s">
        <v>192</v>
      </c>
      <c r="M4044" t="s">
        <v>25828</v>
      </c>
      <c r="N4044" t="s">
        <v>212</v>
      </c>
      <c r="O4044">
        <v>1060</v>
      </c>
      <c r="P4044" t="s">
        <v>25829</v>
      </c>
      <c r="R4044" t="s">
        <v>25830</v>
      </c>
      <c r="S4044" t="s">
        <v>28</v>
      </c>
      <c r="T4044" t="s">
        <v>40</v>
      </c>
      <c r="U4044" t="s">
        <v>482</v>
      </c>
      <c r="V4044" t="s">
        <v>25831</v>
      </c>
      <c r="X4044" t="s">
        <v>25832</v>
      </c>
    </row>
    <row r="4045" spans="1:25" x14ac:dyDescent="0.2">
      <c r="A4045" t="s">
        <v>27096</v>
      </c>
      <c r="B4045">
        <v>185508</v>
      </c>
      <c r="C4045">
        <v>608039</v>
      </c>
      <c r="D4045" t="s">
        <v>25806</v>
      </c>
      <c r="E4045" t="s">
        <v>24</v>
      </c>
      <c r="F4045">
        <v>999829441</v>
      </c>
      <c r="G4045" t="s">
        <v>7684</v>
      </c>
      <c r="H4045" t="s">
        <v>6466</v>
      </c>
      <c r="I4045" t="s">
        <v>34</v>
      </c>
      <c r="J4045" t="s">
        <v>26</v>
      </c>
      <c r="K4045">
        <v>56207.1</v>
      </c>
      <c r="L4045" t="s">
        <v>138</v>
      </c>
      <c r="M4045" t="s">
        <v>7685</v>
      </c>
      <c r="N4045" t="s">
        <v>6631</v>
      </c>
      <c r="O4045" t="s">
        <v>7686</v>
      </c>
      <c r="P4045" t="s">
        <v>7687</v>
      </c>
      <c r="Q4045" t="s">
        <v>7688</v>
      </c>
      <c r="R4045" t="s">
        <v>25833</v>
      </c>
      <c r="S4045" t="s">
        <v>28</v>
      </c>
      <c r="T4045" t="s">
        <v>56</v>
      </c>
      <c r="U4045" t="s">
        <v>408</v>
      </c>
      <c r="V4045" t="s">
        <v>5057</v>
      </c>
      <c r="X4045" t="s">
        <v>7689</v>
      </c>
    </row>
    <row r="4046" spans="1:25" x14ac:dyDescent="0.2">
      <c r="A4046" t="s">
        <v>27096</v>
      </c>
      <c r="B4046">
        <v>185487</v>
      </c>
      <c r="C4046">
        <v>607567</v>
      </c>
      <c r="D4046" t="s">
        <v>25835</v>
      </c>
      <c r="E4046" t="s">
        <v>24</v>
      </c>
      <c r="F4046">
        <v>999627875</v>
      </c>
      <c r="G4046" t="s">
        <v>1373</v>
      </c>
      <c r="H4046" t="s">
        <v>1374</v>
      </c>
      <c r="I4046" t="s">
        <v>25</v>
      </c>
      <c r="J4046" t="s">
        <v>26</v>
      </c>
      <c r="K4046">
        <v>400231</v>
      </c>
      <c r="L4046" t="s">
        <v>45</v>
      </c>
      <c r="M4046" t="s">
        <v>1375</v>
      </c>
      <c r="N4046" t="s">
        <v>613</v>
      </c>
      <c r="O4046" t="s">
        <v>1376</v>
      </c>
      <c r="P4046" t="s">
        <v>1377</v>
      </c>
      <c r="Q4046" t="s">
        <v>1378</v>
      </c>
      <c r="R4046" t="s">
        <v>25836</v>
      </c>
      <c r="S4046" t="s">
        <v>28</v>
      </c>
      <c r="T4046" t="s">
        <v>56</v>
      </c>
      <c r="U4046" t="s">
        <v>6639</v>
      </c>
      <c r="V4046" t="s">
        <v>6640</v>
      </c>
      <c r="X4046" t="s">
        <v>23330</v>
      </c>
    </row>
    <row r="4047" spans="1:25" x14ac:dyDescent="0.2">
      <c r="A4047" t="s">
        <v>27096</v>
      </c>
      <c r="B4047">
        <v>185487</v>
      </c>
      <c r="C4047">
        <v>607567</v>
      </c>
      <c r="D4047" t="s">
        <v>25835</v>
      </c>
      <c r="E4047" t="s">
        <v>24</v>
      </c>
      <c r="F4047">
        <v>999984156</v>
      </c>
      <c r="G4047" t="s">
        <v>796</v>
      </c>
      <c r="H4047" t="s">
        <v>797</v>
      </c>
      <c r="I4047" t="s">
        <v>34</v>
      </c>
      <c r="J4047" t="s">
        <v>26</v>
      </c>
      <c r="K4047">
        <v>427633</v>
      </c>
      <c r="L4047" t="s">
        <v>138</v>
      </c>
      <c r="M4047" t="s">
        <v>798</v>
      </c>
      <c r="N4047" t="s">
        <v>799</v>
      </c>
      <c r="O4047" t="s">
        <v>800</v>
      </c>
      <c r="P4047" t="s">
        <v>801</v>
      </c>
      <c r="Q4047" t="s">
        <v>802</v>
      </c>
      <c r="R4047" t="s">
        <v>25837</v>
      </c>
      <c r="S4047" t="s">
        <v>28</v>
      </c>
      <c r="T4047" t="s">
        <v>40</v>
      </c>
      <c r="U4047" t="s">
        <v>3497</v>
      </c>
      <c r="V4047" t="s">
        <v>2626</v>
      </c>
      <c r="X4047" t="s">
        <v>25838</v>
      </c>
      <c r="Y4047" t="s">
        <v>25839</v>
      </c>
    </row>
    <row r="4048" spans="1:25" x14ac:dyDescent="0.2">
      <c r="A4048" t="s">
        <v>27096</v>
      </c>
      <c r="B4048">
        <v>185487</v>
      </c>
      <c r="C4048">
        <v>607567</v>
      </c>
      <c r="D4048" t="s">
        <v>25835</v>
      </c>
      <c r="E4048" t="s">
        <v>24</v>
      </c>
      <c r="F4048">
        <v>960684412</v>
      </c>
      <c r="G4048" t="s">
        <v>16415</v>
      </c>
      <c r="H4048" t="s">
        <v>16416</v>
      </c>
      <c r="I4048" t="s">
        <v>30</v>
      </c>
      <c r="J4048" t="s">
        <v>26</v>
      </c>
      <c r="K4048">
        <v>244958</v>
      </c>
      <c r="L4048" t="s">
        <v>45</v>
      </c>
      <c r="M4048" t="s">
        <v>16417</v>
      </c>
      <c r="N4048" t="s">
        <v>3869</v>
      </c>
      <c r="O4048" t="s">
        <v>16418</v>
      </c>
      <c r="P4048" t="s">
        <v>16419</v>
      </c>
      <c r="Q4048" t="s">
        <v>16420</v>
      </c>
      <c r="R4048" t="s">
        <v>25840</v>
      </c>
      <c r="S4048" t="s">
        <v>28</v>
      </c>
      <c r="T4048" t="s">
        <v>65</v>
      </c>
      <c r="U4048" t="s">
        <v>12791</v>
      </c>
      <c r="V4048" t="s">
        <v>9053</v>
      </c>
      <c r="X4048">
        <v>46706757384</v>
      </c>
    </row>
    <row r="4049" spans="1:25" x14ac:dyDescent="0.2">
      <c r="A4049" t="s">
        <v>27096</v>
      </c>
      <c r="B4049">
        <v>185487</v>
      </c>
      <c r="C4049">
        <v>607567</v>
      </c>
      <c r="D4049" t="s">
        <v>25835</v>
      </c>
      <c r="E4049" t="s">
        <v>24</v>
      </c>
      <c r="F4049">
        <v>952657856</v>
      </c>
      <c r="G4049" t="s">
        <v>20362</v>
      </c>
      <c r="H4049" t="s">
        <v>20363</v>
      </c>
      <c r="I4049" t="s">
        <v>30</v>
      </c>
      <c r="J4049" t="s">
        <v>26</v>
      </c>
      <c r="K4049">
        <v>173150</v>
      </c>
      <c r="L4049" t="s">
        <v>99</v>
      </c>
      <c r="M4049" t="s">
        <v>20364</v>
      </c>
      <c r="N4049" t="s">
        <v>2969</v>
      </c>
      <c r="O4049">
        <v>15124</v>
      </c>
      <c r="P4049" t="s">
        <v>20365</v>
      </c>
      <c r="Q4049" t="s">
        <v>20366</v>
      </c>
      <c r="R4049" t="s">
        <v>25841</v>
      </c>
      <c r="S4049" t="s">
        <v>28</v>
      </c>
      <c r="T4049" t="s">
        <v>56</v>
      </c>
      <c r="U4049" t="s">
        <v>229</v>
      </c>
      <c r="V4049" t="s">
        <v>6281</v>
      </c>
      <c r="X4049" t="s">
        <v>25842</v>
      </c>
      <c r="Y4049" t="s">
        <v>25843</v>
      </c>
    </row>
    <row r="4050" spans="1:25" x14ac:dyDescent="0.2">
      <c r="A4050" t="s">
        <v>27096</v>
      </c>
      <c r="B4050">
        <v>185487</v>
      </c>
      <c r="C4050">
        <v>607567</v>
      </c>
      <c r="D4050" t="s">
        <v>25835</v>
      </c>
      <c r="E4050" t="s">
        <v>24</v>
      </c>
      <c r="F4050">
        <v>999954668</v>
      </c>
      <c r="G4050" t="s">
        <v>2364</v>
      </c>
      <c r="H4050" t="s">
        <v>2365</v>
      </c>
      <c r="I4050" t="s">
        <v>30</v>
      </c>
      <c r="J4050" t="s">
        <v>26</v>
      </c>
      <c r="K4050">
        <v>339705</v>
      </c>
      <c r="L4050" t="s">
        <v>82</v>
      </c>
      <c r="M4050" t="s">
        <v>2366</v>
      </c>
      <c r="N4050" t="s">
        <v>501</v>
      </c>
      <c r="O4050">
        <v>75015</v>
      </c>
      <c r="P4050" t="s">
        <v>2367</v>
      </c>
      <c r="Q4050" t="s">
        <v>2368</v>
      </c>
      <c r="R4050" t="s">
        <v>25844</v>
      </c>
      <c r="S4050" t="s">
        <v>28</v>
      </c>
      <c r="T4050" t="s">
        <v>47</v>
      </c>
      <c r="U4050" t="s">
        <v>229</v>
      </c>
      <c r="V4050" t="s">
        <v>20736</v>
      </c>
      <c r="X4050" t="s">
        <v>25845</v>
      </c>
      <c r="Y4050" t="s">
        <v>25846</v>
      </c>
    </row>
    <row r="4051" spans="1:25" x14ac:dyDescent="0.2">
      <c r="A4051" t="s">
        <v>27096</v>
      </c>
      <c r="B4051">
        <v>185487</v>
      </c>
      <c r="C4051">
        <v>607567</v>
      </c>
      <c r="D4051" t="s">
        <v>25835</v>
      </c>
      <c r="E4051" t="s">
        <v>24</v>
      </c>
      <c r="F4051">
        <v>999969509</v>
      </c>
      <c r="G4051" t="s">
        <v>5533</v>
      </c>
      <c r="H4051" t="s">
        <v>5534</v>
      </c>
      <c r="I4051" t="s">
        <v>30</v>
      </c>
      <c r="J4051" t="s">
        <v>26</v>
      </c>
      <c r="K4051">
        <v>291834</v>
      </c>
      <c r="L4051" t="s">
        <v>238</v>
      </c>
      <c r="M4051" t="s">
        <v>5535</v>
      </c>
      <c r="N4051" t="s">
        <v>1916</v>
      </c>
      <c r="O4051" t="s">
        <v>5536</v>
      </c>
      <c r="P4051" t="s">
        <v>5537</v>
      </c>
      <c r="Q4051" t="s">
        <v>5538</v>
      </c>
      <c r="R4051" t="s">
        <v>25847</v>
      </c>
      <c r="S4051" t="s">
        <v>28</v>
      </c>
      <c r="T4051" t="s">
        <v>40</v>
      </c>
      <c r="U4051" t="s">
        <v>1483</v>
      </c>
      <c r="V4051" t="s">
        <v>5539</v>
      </c>
      <c r="X4051" t="s">
        <v>19787</v>
      </c>
      <c r="Y4051" t="s">
        <v>17051</v>
      </c>
    </row>
    <row r="4052" spans="1:25" x14ac:dyDescent="0.2">
      <c r="A4052" t="s">
        <v>27096</v>
      </c>
      <c r="B4052">
        <v>185487</v>
      </c>
      <c r="C4052">
        <v>607567</v>
      </c>
      <c r="D4052" t="s">
        <v>25835</v>
      </c>
      <c r="E4052" t="s">
        <v>57</v>
      </c>
      <c r="F4052">
        <v>999617108</v>
      </c>
      <c r="G4052" t="s">
        <v>11459</v>
      </c>
      <c r="H4052" t="s">
        <v>11460</v>
      </c>
      <c r="I4052" t="s">
        <v>30</v>
      </c>
      <c r="J4052" t="s">
        <v>26</v>
      </c>
      <c r="K4052">
        <v>539440</v>
      </c>
      <c r="L4052" t="s">
        <v>138</v>
      </c>
      <c r="M4052" t="s">
        <v>11461</v>
      </c>
      <c r="N4052" t="s">
        <v>9562</v>
      </c>
      <c r="O4052" t="s">
        <v>11462</v>
      </c>
      <c r="Q4052" t="s">
        <v>11463</v>
      </c>
      <c r="R4052" t="s">
        <v>25848</v>
      </c>
      <c r="S4052" t="s">
        <v>28</v>
      </c>
      <c r="T4052" t="s">
        <v>40</v>
      </c>
      <c r="U4052" t="s">
        <v>3497</v>
      </c>
      <c r="V4052" t="s">
        <v>12960</v>
      </c>
      <c r="X4052" t="s">
        <v>25849</v>
      </c>
    </row>
    <row r="4053" spans="1:25" x14ac:dyDescent="0.2">
      <c r="A4053" t="s">
        <v>27096</v>
      </c>
      <c r="B4053">
        <v>185487</v>
      </c>
      <c r="C4053">
        <v>607567</v>
      </c>
      <c r="D4053" t="s">
        <v>25835</v>
      </c>
      <c r="E4053" t="s">
        <v>24</v>
      </c>
      <c r="F4053">
        <v>999915771</v>
      </c>
      <c r="G4053" t="s">
        <v>305</v>
      </c>
      <c r="H4053" t="s">
        <v>306</v>
      </c>
      <c r="I4053" t="s">
        <v>34</v>
      </c>
      <c r="J4053" t="s">
        <v>26</v>
      </c>
      <c r="K4053">
        <v>313423</v>
      </c>
      <c r="L4053" t="s">
        <v>210</v>
      </c>
      <c r="M4053" t="s">
        <v>307</v>
      </c>
      <c r="N4053" t="s">
        <v>285</v>
      </c>
      <c r="O4053">
        <v>20123</v>
      </c>
      <c r="P4053" t="s">
        <v>308</v>
      </c>
      <c r="Q4053" t="s">
        <v>309</v>
      </c>
      <c r="R4053" t="s">
        <v>25850</v>
      </c>
      <c r="S4053" t="s">
        <v>28</v>
      </c>
      <c r="T4053" t="s">
        <v>65</v>
      </c>
      <c r="U4053" t="s">
        <v>5178</v>
      </c>
      <c r="V4053" t="s">
        <v>4286</v>
      </c>
      <c r="X4053" t="s">
        <v>23282</v>
      </c>
      <c r="Y4053" t="s">
        <v>23283</v>
      </c>
    </row>
    <row r="4054" spans="1:25" x14ac:dyDescent="0.2">
      <c r="A4054" t="s">
        <v>27096</v>
      </c>
      <c r="B4054">
        <v>185487</v>
      </c>
      <c r="C4054">
        <v>607567</v>
      </c>
      <c r="D4054" t="s">
        <v>25835</v>
      </c>
      <c r="E4054" t="s">
        <v>24</v>
      </c>
      <c r="F4054">
        <v>999891521</v>
      </c>
      <c r="G4054" t="s">
        <v>4148</v>
      </c>
      <c r="H4054" t="s">
        <v>4149</v>
      </c>
      <c r="I4054" t="s">
        <v>34</v>
      </c>
      <c r="J4054" t="s">
        <v>26</v>
      </c>
      <c r="K4054">
        <v>246471</v>
      </c>
      <c r="L4054" t="s">
        <v>192</v>
      </c>
      <c r="M4054" t="s">
        <v>4150</v>
      </c>
      <c r="N4054" t="s">
        <v>4151</v>
      </c>
      <c r="O4054">
        <v>5000</v>
      </c>
      <c r="P4054" t="s">
        <v>4152</v>
      </c>
      <c r="Q4054" t="s">
        <v>4153</v>
      </c>
      <c r="R4054" t="s">
        <v>25851</v>
      </c>
      <c r="S4054" t="s">
        <v>28</v>
      </c>
      <c r="T4054" t="s">
        <v>56</v>
      </c>
      <c r="U4054" t="s">
        <v>2977</v>
      </c>
      <c r="V4054" t="s">
        <v>5187</v>
      </c>
      <c r="X4054" t="s">
        <v>25852</v>
      </c>
    </row>
    <row r="4055" spans="1:25" x14ac:dyDescent="0.2">
      <c r="A4055" t="s">
        <v>27096</v>
      </c>
      <c r="B4055">
        <v>108565</v>
      </c>
      <c r="C4055">
        <v>312411</v>
      </c>
      <c r="D4055" t="s">
        <v>6052</v>
      </c>
      <c r="E4055" t="s">
        <v>24</v>
      </c>
      <c r="F4055">
        <v>999958839</v>
      </c>
      <c r="G4055" t="s">
        <v>603</v>
      </c>
      <c r="H4055" t="s">
        <v>604</v>
      </c>
      <c r="I4055" t="s">
        <v>25</v>
      </c>
      <c r="J4055" t="s">
        <v>26</v>
      </c>
      <c r="K4055">
        <v>517770</v>
      </c>
      <c r="L4055" t="s">
        <v>70</v>
      </c>
      <c r="M4055" t="s">
        <v>605</v>
      </c>
      <c r="N4055" t="s">
        <v>606</v>
      </c>
      <c r="O4055">
        <v>2000</v>
      </c>
      <c r="P4055" t="s">
        <v>607</v>
      </c>
      <c r="Q4055" t="s">
        <v>608</v>
      </c>
      <c r="R4055" t="s">
        <v>25853</v>
      </c>
      <c r="S4055" t="s">
        <v>28</v>
      </c>
      <c r="T4055" t="s">
        <v>40</v>
      </c>
      <c r="U4055" t="s">
        <v>5401</v>
      </c>
      <c r="V4055" t="s">
        <v>5402</v>
      </c>
      <c r="X4055" t="s">
        <v>23027</v>
      </c>
    </row>
    <row r="4056" spans="1:25" x14ac:dyDescent="0.2">
      <c r="A4056" t="s">
        <v>27096</v>
      </c>
      <c r="B4056">
        <v>108565</v>
      </c>
      <c r="C4056">
        <v>312411</v>
      </c>
      <c r="D4056" t="s">
        <v>6052</v>
      </c>
      <c r="E4056" t="s">
        <v>57</v>
      </c>
      <c r="F4056">
        <v>958942292</v>
      </c>
      <c r="G4056" t="s">
        <v>15784</v>
      </c>
      <c r="H4056" t="s">
        <v>15784</v>
      </c>
      <c r="I4056" t="s">
        <v>30</v>
      </c>
      <c r="J4056" t="s">
        <v>26</v>
      </c>
      <c r="K4056">
        <v>506750</v>
      </c>
      <c r="L4056" t="s">
        <v>857</v>
      </c>
      <c r="M4056" t="s">
        <v>10346</v>
      </c>
      <c r="N4056" t="s">
        <v>10347</v>
      </c>
      <c r="O4056" t="s">
        <v>10348</v>
      </c>
      <c r="P4056" t="s">
        <v>15785</v>
      </c>
      <c r="Q4056" t="s">
        <v>15786</v>
      </c>
      <c r="R4056" t="s">
        <v>25854</v>
      </c>
      <c r="S4056" t="s">
        <v>28</v>
      </c>
      <c r="T4056" t="s">
        <v>40</v>
      </c>
      <c r="U4056" t="s">
        <v>3340</v>
      </c>
      <c r="V4056" t="s">
        <v>2385</v>
      </c>
      <c r="X4056">
        <v>351213304300</v>
      </c>
      <c r="Y4056">
        <v>351213304301</v>
      </c>
    </row>
    <row r="4057" spans="1:25" x14ac:dyDescent="0.2">
      <c r="A4057" t="s">
        <v>27096</v>
      </c>
      <c r="B4057">
        <v>108565</v>
      </c>
      <c r="C4057">
        <v>312411</v>
      </c>
      <c r="D4057" t="s">
        <v>6052</v>
      </c>
      <c r="E4057" t="s">
        <v>24</v>
      </c>
      <c r="F4057">
        <v>999513706</v>
      </c>
      <c r="G4057" t="s">
        <v>1459</v>
      </c>
      <c r="H4057" t="s">
        <v>1460</v>
      </c>
      <c r="I4057" t="s">
        <v>25</v>
      </c>
      <c r="J4057" t="s">
        <v>26</v>
      </c>
      <c r="K4057">
        <v>233601</v>
      </c>
      <c r="L4057" t="s">
        <v>857</v>
      </c>
      <c r="M4057" t="s">
        <v>1461</v>
      </c>
      <c r="N4057" t="s">
        <v>1462</v>
      </c>
      <c r="O4057" t="s">
        <v>1463</v>
      </c>
      <c r="P4057" t="s">
        <v>1464</v>
      </c>
      <c r="Q4057" t="s">
        <v>1465</v>
      </c>
      <c r="R4057" t="s">
        <v>25855</v>
      </c>
      <c r="S4057" t="s">
        <v>28</v>
      </c>
      <c r="T4057" t="s">
        <v>47</v>
      </c>
      <c r="U4057" t="s">
        <v>839</v>
      </c>
      <c r="V4057" t="s">
        <v>1466</v>
      </c>
      <c r="X4057">
        <v>351222094008</v>
      </c>
    </row>
    <row r="4058" spans="1:25" x14ac:dyDescent="0.2">
      <c r="A4058" t="s">
        <v>27096</v>
      </c>
      <c r="B4058">
        <v>108565</v>
      </c>
      <c r="C4058">
        <v>312411</v>
      </c>
      <c r="D4058" t="s">
        <v>6052</v>
      </c>
      <c r="E4058" t="s">
        <v>24</v>
      </c>
      <c r="F4058">
        <v>998254743</v>
      </c>
      <c r="G4058" t="s">
        <v>4092</v>
      </c>
      <c r="H4058" t="s">
        <v>4093</v>
      </c>
      <c r="I4058" t="s">
        <v>25</v>
      </c>
      <c r="J4058" t="s">
        <v>26</v>
      </c>
      <c r="K4058">
        <v>329295</v>
      </c>
      <c r="L4058" t="s">
        <v>682</v>
      </c>
      <c r="M4058" t="s">
        <v>4094</v>
      </c>
      <c r="N4058" t="s">
        <v>871</v>
      </c>
      <c r="O4058">
        <v>1220</v>
      </c>
      <c r="P4058" t="s">
        <v>4095</v>
      </c>
      <c r="Q4058" t="s">
        <v>4096</v>
      </c>
      <c r="R4058" t="s">
        <v>25856</v>
      </c>
      <c r="S4058" t="s">
        <v>28</v>
      </c>
      <c r="T4058" t="s">
        <v>65</v>
      </c>
      <c r="U4058" t="s">
        <v>1875</v>
      </c>
      <c r="V4058" t="s">
        <v>3820</v>
      </c>
      <c r="X4058">
        <v>435055533215</v>
      </c>
    </row>
    <row r="4059" spans="1:25" x14ac:dyDescent="0.2">
      <c r="A4059" t="s">
        <v>27096</v>
      </c>
      <c r="B4059">
        <v>108565</v>
      </c>
      <c r="C4059">
        <v>312411</v>
      </c>
      <c r="D4059" t="s">
        <v>6052</v>
      </c>
      <c r="E4059" t="s">
        <v>24</v>
      </c>
      <c r="F4059">
        <v>998959642</v>
      </c>
      <c r="G4059" t="s">
        <v>5898</v>
      </c>
      <c r="H4059" t="s">
        <v>5899</v>
      </c>
      <c r="I4059" t="s">
        <v>34</v>
      </c>
      <c r="J4059" t="s">
        <v>26</v>
      </c>
      <c r="K4059">
        <v>224698</v>
      </c>
      <c r="L4059" t="s">
        <v>357</v>
      </c>
      <c r="M4059" t="s">
        <v>5900</v>
      </c>
      <c r="N4059" t="s">
        <v>5901</v>
      </c>
      <c r="O4059">
        <v>9001</v>
      </c>
      <c r="P4059" t="s">
        <v>5902</v>
      </c>
      <c r="Q4059" t="s">
        <v>5903</v>
      </c>
      <c r="R4059" t="s">
        <v>25857</v>
      </c>
      <c r="S4059" t="s">
        <v>28</v>
      </c>
      <c r="T4059" t="s">
        <v>47</v>
      </c>
      <c r="U4059" t="s">
        <v>5954</v>
      </c>
      <c r="V4059" t="s">
        <v>6910</v>
      </c>
      <c r="X4059">
        <v>34947258886</v>
      </c>
      <c r="Y4059">
        <v>34947258734</v>
      </c>
    </row>
    <row r="4060" spans="1:25" x14ac:dyDescent="0.2">
      <c r="A4060" t="s">
        <v>27096</v>
      </c>
      <c r="B4060">
        <v>108565</v>
      </c>
      <c r="C4060">
        <v>312411</v>
      </c>
      <c r="D4060" t="s">
        <v>6052</v>
      </c>
      <c r="E4060" t="s">
        <v>24</v>
      </c>
      <c r="F4060">
        <v>999881821</v>
      </c>
      <c r="G4060" t="s">
        <v>3518</v>
      </c>
      <c r="H4060" t="s">
        <v>3519</v>
      </c>
      <c r="I4060" t="s">
        <v>34</v>
      </c>
      <c r="J4060" t="s">
        <v>26</v>
      </c>
      <c r="K4060">
        <v>262750</v>
      </c>
      <c r="L4060" t="s">
        <v>45</v>
      </c>
      <c r="M4060" t="s">
        <v>3520</v>
      </c>
      <c r="N4060" t="s">
        <v>3521</v>
      </c>
      <c r="O4060" t="s">
        <v>3522</v>
      </c>
      <c r="P4060" t="s">
        <v>3523</v>
      </c>
      <c r="Q4060" t="s">
        <v>3524</v>
      </c>
      <c r="R4060" t="s">
        <v>25858</v>
      </c>
      <c r="S4060" t="s">
        <v>28</v>
      </c>
      <c r="T4060" t="s">
        <v>65</v>
      </c>
      <c r="U4060" t="s">
        <v>13276</v>
      </c>
      <c r="V4060" t="s">
        <v>13277</v>
      </c>
      <c r="X4060">
        <v>46730735303</v>
      </c>
    </row>
    <row r="4061" spans="1:25" x14ac:dyDescent="0.2">
      <c r="A4061" t="s">
        <v>27096</v>
      </c>
      <c r="B4061">
        <v>108565</v>
      </c>
      <c r="C4061">
        <v>312411</v>
      </c>
      <c r="D4061" t="s">
        <v>6052</v>
      </c>
      <c r="E4061" t="s">
        <v>24</v>
      </c>
      <c r="F4061">
        <v>999789574</v>
      </c>
      <c r="G4061" t="s">
        <v>13279</v>
      </c>
      <c r="H4061" t="s">
        <v>13280</v>
      </c>
      <c r="I4061" t="s">
        <v>25</v>
      </c>
      <c r="J4061" t="s">
        <v>26</v>
      </c>
      <c r="K4061">
        <v>432195</v>
      </c>
      <c r="L4061" t="s">
        <v>109</v>
      </c>
      <c r="M4061" t="s">
        <v>13281</v>
      </c>
      <c r="N4061" t="s">
        <v>1814</v>
      </c>
      <c r="O4061">
        <v>2027</v>
      </c>
      <c r="P4061" t="s">
        <v>13282</v>
      </c>
      <c r="Q4061" t="s">
        <v>13283</v>
      </c>
      <c r="R4061" t="s">
        <v>25859</v>
      </c>
      <c r="S4061" t="s">
        <v>28</v>
      </c>
      <c r="T4061" t="s">
        <v>56</v>
      </c>
      <c r="U4061" t="s">
        <v>19604</v>
      </c>
      <c r="V4061" t="s">
        <v>15776</v>
      </c>
      <c r="X4061">
        <v>4763807184</v>
      </c>
      <c r="Y4061">
        <v>4763807115</v>
      </c>
    </row>
    <row r="4062" spans="1:25" x14ac:dyDescent="0.2">
      <c r="A4062" t="s">
        <v>27096</v>
      </c>
      <c r="B4062">
        <v>108565</v>
      </c>
      <c r="C4062">
        <v>312411</v>
      </c>
      <c r="D4062" t="s">
        <v>6052</v>
      </c>
      <c r="E4062" t="s">
        <v>24</v>
      </c>
      <c r="F4062">
        <v>984400330</v>
      </c>
      <c r="G4062" t="s">
        <v>21590</v>
      </c>
      <c r="H4062" t="s">
        <v>21591</v>
      </c>
      <c r="I4062" t="s">
        <v>325</v>
      </c>
      <c r="J4062" t="s">
        <v>26</v>
      </c>
      <c r="K4062">
        <v>212970</v>
      </c>
      <c r="L4062" t="s">
        <v>857</v>
      </c>
      <c r="M4062" t="s">
        <v>21592</v>
      </c>
      <c r="N4062" t="s">
        <v>931</v>
      </c>
      <c r="O4062" t="s">
        <v>21593</v>
      </c>
      <c r="P4062" t="s">
        <v>21594</v>
      </c>
      <c r="Q4062" t="s">
        <v>21595</v>
      </c>
      <c r="R4062" t="s">
        <v>25860</v>
      </c>
      <c r="S4062" t="s">
        <v>28</v>
      </c>
      <c r="T4062" t="s">
        <v>40</v>
      </c>
      <c r="U4062" t="s">
        <v>7587</v>
      </c>
      <c r="V4062" t="s">
        <v>6724</v>
      </c>
      <c r="X4062" t="s">
        <v>25861</v>
      </c>
      <c r="Y4062" t="s">
        <v>25862</v>
      </c>
    </row>
    <row r="4063" spans="1:25" x14ac:dyDescent="0.2">
      <c r="A4063" t="s">
        <v>27096</v>
      </c>
      <c r="B4063">
        <v>88082</v>
      </c>
      <c r="C4063">
        <v>218057</v>
      </c>
      <c r="D4063" t="s">
        <v>25869</v>
      </c>
      <c r="E4063" t="s">
        <v>24</v>
      </c>
      <c r="F4063">
        <v>999843021</v>
      </c>
      <c r="G4063" t="s">
        <v>19517</v>
      </c>
      <c r="H4063" t="s">
        <v>19518</v>
      </c>
      <c r="I4063" t="s">
        <v>34</v>
      </c>
      <c r="J4063" t="s">
        <v>26</v>
      </c>
      <c r="K4063">
        <v>25230.6</v>
      </c>
      <c r="L4063" t="s">
        <v>6490</v>
      </c>
      <c r="M4063" t="s">
        <v>19519</v>
      </c>
      <c r="N4063" t="s">
        <v>7264</v>
      </c>
      <c r="O4063">
        <v>91904</v>
      </c>
      <c r="P4063" t="s">
        <v>19520</v>
      </c>
      <c r="R4063" t="s">
        <v>25870</v>
      </c>
      <c r="S4063" t="s">
        <v>28</v>
      </c>
      <c r="T4063" t="s">
        <v>65</v>
      </c>
      <c r="U4063" t="s">
        <v>7668</v>
      </c>
      <c r="V4063" t="s">
        <v>23442</v>
      </c>
      <c r="X4063" t="s">
        <v>25871</v>
      </c>
      <c r="Y4063" t="s">
        <v>25872</v>
      </c>
    </row>
    <row r="4064" spans="1:25" x14ac:dyDescent="0.2">
      <c r="A4064" t="s">
        <v>27096</v>
      </c>
      <c r="B4064">
        <v>88082</v>
      </c>
      <c r="C4064">
        <v>218057</v>
      </c>
      <c r="D4064" t="s">
        <v>25869</v>
      </c>
      <c r="E4064" t="s">
        <v>24</v>
      </c>
      <c r="F4064">
        <v>999706057</v>
      </c>
      <c r="G4064" t="s">
        <v>6534</v>
      </c>
      <c r="H4064" t="s">
        <v>6535</v>
      </c>
      <c r="I4064" t="s">
        <v>30</v>
      </c>
      <c r="J4064" t="s">
        <v>26</v>
      </c>
      <c r="K4064">
        <v>139080</v>
      </c>
      <c r="L4064" t="s">
        <v>210</v>
      </c>
      <c r="M4064" t="s">
        <v>6536</v>
      </c>
      <c r="N4064" t="s">
        <v>219</v>
      </c>
      <c r="O4064">
        <v>195</v>
      </c>
      <c r="P4064" t="s">
        <v>6537</v>
      </c>
      <c r="R4064" t="s">
        <v>25873</v>
      </c>
      <c r="S4064" t="s">
        <v>28</v>
      </c>
      <c r="T4064" t="s">
        <v>47</v>
      </c>
      <c r="U4064" t="s">
        <v>8478</v>
      </c>
      <c r="V4064" t="s">
        <v>10811</v>
      </c>
      <c r="X4064" t="s">
        <v>21763</v>
      </c>
      <c r="Y4064" t="s">
        <v>9691</v>
      </c>
    </row>
    <row r="4065" spans="1:25" x14ac:dyDescent="0.2">
      <c r="A4065" t="s">
        <v>27096</v>
      </c>
      <c r="B4065">
        <v>88082</v>
      </c>
      <c r="C4065">
        <v>218057</v>
      </c>
      <c r="D4065" t="s">
        <v>25869</v>
      </c>
      <c r="E4065" t="s">
        <v>24</v>
      </c>
      <c r="F4065">
        <v>998425657</v>
      </c>
      <c r="G4065" t="s">
        <v>25874</v>
      </c>
      <c r="H4065" t="s">
        <v>25874</v>
      </c>
      <c r="I4065" t="s">
        <v>30</v>
      </c>
      <c r="J4065" t="s">
        <v>26</v>
      </c>
      <c r="K4065">
        <v>109730</v>
      </c>
      <c r="L4065" t="s">
        <v>11522</v>
      </c>
      <c r="M4065" t="s">
        <v>25875</v>
      </c>
      <c r="N4065" t="s">
        <v>25876</v>
      </c>
      <c r="O4065">
        <v>0</v>
      </c>
      <c r="P4065" t="s">
        <v>25877</v>
      </c>
      <c r="R4065" t="s">
        <v>25878</v>
      </c>
      <c r="S4065" t="s">
        <v>28</v>
      </c>
      <c r="T4065" t="s">
        <v>40</v>
      </c>
      <c r="U4065" t="s">
        <v>8471</v>
      </c>
      <c r="V4065" t="s">
        <v>25879</v>
      </c>
      <c r="X4065" t="s">
        <v>25880</v>
      </c>
      <c r="Y4065" t="s">
        <v>25881</v>
      </c>
    </row>
    <row r="4066" spans="1:25" x14ac:dyDescent="0.2">
      <c r="A4066" t="s">
        <v>27096</v>
      </c>
      <c r="B4066">
        <v>88082</v>
      </c>
      <c r="C4066">
        <v>218057</v>
      </c>
      <c r="D4066" t="s">
        <v>25869</v>
      </c>
      <c r="E4066" t="s">
        <v>24</v>
      </c>
      <c r="F4066">
        <v>999932164</v>
      </c>
      <c r="G4066" t="s">
        <v>17302</v>
      </c>
      <c r="H4066" t="s">
        <v>17303</v>
      </c>
      <c r="I4066" t="s">
        <v>209</v>
      </c>
      <c r="J4066" t="s">
        <v>26</v>
      </c>
      <c r="K4066">
        <v>10571.6</v>
      </c>
      <c r="L4066" t="s">
        <v>35</v>
      </c>
      <c r="M4066" t="s">
        <v>17304</v>
      </c>
      <c r="N4066" t="s">
        <v>1859</v>
      </c>
      <c r="O4066">
        <v>2100</v>
      </c>
      <c r="P4066" t="s">
        <v>17305</v>
      </c>
      <c r="Q4066" t="s">
        <v>17306</v>
      </c>
      <c r="R4066" t="s">
        <v>25882</v>
      </c>
      <c r="S4066" t="s">
        <v>28</v>
      </c>
      <c r="T4066" t="s">
        <v>47</v>
      </c>
      <c r="U4066" t="s">
        <v>25883</v>
      </c>
      <c r="V4066" t="s">
        <v>7521</v>
      </c>
      <c r="X4066" t="s">
        <v>25884</v>
      </c>
      <c r="Y4066" t="s">
        <v>25885</v>
      </c>
    </row>
    <row r="4067" spans="1:25" x14ac:dyDescent="0.2">
      <c r="A4067" t="s">
        <v>27096</v>
      </c>
      <c r="B4067">
        <v>88082</v>
      </c>
      <c r="C4067">
        <v>218057</v>
      </c>
      <c r="D4067" t="s">
        <v>25869</v>
      </c>
      <c r="E4067" t="s">
        <v>24</v>
      </c>
      <c r="F4067">
        <v>997513178</v>
      </c>
      <c r="G4067" t="s">
        <v>806</v>
      </c>
      <c r="H4067" t="s">
        <v>807</v>
      </c>
      <c r="I4067" t="s">
        <v>325</v>
      </c>
      <c r="J4067" t="s">
        <v>26</v>
      </c>
      <c r="K4067">
        <v>23090.6</v>
      </c>
      <c r="L4067" t="s">
        <v>357</v>
      </c>
      <c r="M4067" t="s">
        <v>808</v>
      </c>
      <c r="N4067" t="s">
        <v>575</v>
      </c>
      <c r="O4067">
        <v>28011</v>
      </c>
      <c r="P4067" t="s">
        <v>809</v>
      </c>
      <c r="Q4067" t="s">
        <v>810</v>
      </c>
      <c r="R4067" t="s">
        <v>25886</v>
      </c>
      <c r="S4067" t="s">
        <v>28</v>
      </c>
      <c r="T4067" t="s">
        <v>65</v>
      </c>
      <c r="U4067" t="s">
        <v>2506</v>
      </c>
      <c r="V4067" t="s">
        <v>25887</v>
      </c>
      <c r="X4067" t="s">
        <v>25888</v>
      </c>
      <c r="Y4067" t="s">
        <v>25889</v>
      </c>
    </row>
    <row r="4068" spans="1:25" x14ac:dyDescent="0.2">
      <c r="A4068" t="s">
        <v>27096</v>
      </c>
      <c r="B4068">
        <v>88082</v>
      </c>
      <c r="C4068">
        <v>218057</v>
      </c>
      <c r="D4068" t="s">
        <v>25869</v>
      </c>
      <c r="E4068" t="s">
        <v>24</v>
      </c>
      <c r="F4068">
        <v>999961070</v>
      </c>
      <c r="G4068" t="s">
        <v>25890</v>
      </c>
      <c r="H4068" t="s">
        <v>25890</v>
      </c>
      <c r="I4068" t="s">
        <v>30</v>
      </c>
      <c r="J4068" t="s">
        <v>26</v>
      </c>
      <c r="K4068">
        <v>23090.6</v>
      </c>
      <c r="L4068" t="s">
        <v>312</v>
      </c>
      <c r="M4068" t="s">
        <v>25891</v>
      </c>
      <c r="N4068" t="s">
        <v>25892</v>
      </c>
      <c r="O4068" t="s">
        <v>25893</v>
      </c>
      <c r="P4068" t="s">
        <v>25894</v>
      </c>
      <c r="R4068" t="s">
        <v>25895</v>
      </c>
      <c r="S4068" t="s">
        <v>28</v>
      </c>
      <c r="T4068" t="s">
        <v>47</v>
      </c>
      <c r="U4068" t="s">
        <v>16050</v>
      </c>
      <c r="V4068" t="s">
        <v>25896</v>
      </c>
      <c r="X4068" t="s">
        <v>25897</v>
      </c>
      <c r="Y4068" t="s">
        <v>25898</v>
      </c>
    </row>
    <row r="4069" spans="1:25" x14ac:dyDescent="0.2">
      <c r="A4069" t="s">
        <v>27096</v>
      </c>
      <c r="B4069">
        <v>88082</v>
      </c>
      <c r="C4069">
        <v>218057</v>
      </c>
      <c r="D4069" t="s">
        <v>25869</v>
      </c>
      <c r="E4069" t="s">
        <v>24</v>
      </c>
      <c r="F4069">
        <v>999532233</v>
      </c>
      <c r="G4069" t="s">
        <v>5279</v>
      </c>
      <c r="H4069" t="s">
        <v>5280</v>
      </c>
      <c r="I4069" t="s">
        <v>25</v>
      </c>
      <c r="J4069" t="s">
        <v>26</v>
      </c>
      <c r="K4069">
        <v>15595.25</v>
      </c>
      <c r="L4069" t="s">
        <v>357</v>
      </c>
      <c r="M4069" t="s">
        <v>5281</v>
      </c>
      <c r="N4069" t="s">
        <v>959</v>
      </c>
      <c r="O4069">
        <v>26006</v>
      </c>
      <c r="P4069" t="s">
        <v>5282</v>
      </c>
      <c r="Q4069" t="s">
        <v>5283</v>
      </c>
      <c r="R4069" t="s">
        <v>25899</v>
      </c>
      <c r="S4069" t="s">
        <v>28</v>
      </c>
      <c r="T4069" t="s">
        <v>65</v>
      </c>
      <c r="U4069" t="s">
        <v>431</v>
      </c>
      <c r="V4069" t="s">
        <v>25900</v>
      </c>
      <c r="X4069">
        <v>34941298494</v>
      </c>
      <c r="Y4069">
        <v>34941298656</v>
      </c>
    </row>
    <row r="4070" spans="1:25" x14ac:dyDescent="0.2">
      <c r="A4070" t="s">
        <v>27096</v>
      </c>
      <c r="B4070">
        <v>88082</v>
      </c>
      <c r="C4070">
        <v>218057</v>
      </c>
      <c r="D4070" t="s">
        <v>25869</v>
      </c>
      <c r="E4070" t="s">
        <v>57</v>
      </c>
      <c r="F4070">
        <v>999569287</v>
      </c>
      <c r="G4070" t="s">
        <v>13309</v>
      </c>
      <c r="H4070" t="s">
        <v>13167</v>
      </c>
      <c r="I4070" t="s">
        <v>325</v>
      </c>
      <c r="J4070" t="s">
        <v>26</v>
      </c>
      <c r="K4070">
        <v>207948</v>
      </c>
      <c r="L4070" t="s">
        <v>326</v>
      </c>
      <c r="M4070" t="s">
        <v>13310</v>
      </c>
      <c r="N4070" t="s">
        <v>1503</v>
      </c>
      <c r="O4070">
        <v>67062</v>
      </c>
      <c r="P4070" t="s">
        <v>13311</v>
      </c>
      <c r="Q4070" t="s">
        <v>13312</v>
      </c>
      <c r="R4070" t="s">
        <v>25901</v>
      </c>
      <c r="S4070" t="s">
        <v>28</v>
      </c>
      <c r="T4070" t="s">
        <v>40</v>
      </c>
      <c r="U4070" t="s">
        <v>15058</v>
      </c>
      <c r="V4070" t="s">
        <v>15059</v>
      </c>
      <c r="X4070" t="s">
        <v>25902</v>
      </c>
      <c r="Y4070" t="s">
        <v>25903</v>
      </c>
    </row>
    <row r="4071" spans="1:25" x14ac:dyDescent="0.2">
      <c r="A4071" t="s">
        <v>27096</v>
      </c>
      <c r="B4071">
        <v>88082</v>
      </c>
      <c r="C4071">
        <v>218057</v>
      </c>
      <c r="D4071" t="s">
        <v>25869</v>
      </c>
      <c r="E4071" t="s">
        <v>24</v>
      </c>
      <c r="F4071">
        <v>999727203</v>
      </c>
      <c r="G4071" t="s">
        <v>25904</v>
      </c>
      <c r="H4071" t="s">
        <v>25905</v>
      </c>
      <c r="I4071" t="s">
        <v>30</v>
      </c>
      <c r="J4071" t="s">
        <v>26</v>
      </c>
      <c r="K4071">
        <v>246792</v>
      </c>
      <c r="L4071" t="s">
        <v>210</v>
      </c>
      <c r="M4071" t="s">
        <v>25906</v>
      </c>
      <c r="N4071" t="s">
        <v>5746</v>
      </c>
      <c r="O4071">
        <v>10121</v>
      </c>
      <c r="P4071" t="s">
        <v>25907</v>
      </c>
      <c r="R4071" t="s">
        <v>25908</v>
      </c>
      <c r="S4071" t="s">
        <v>28</v>
      </c>
      <c r="T4071" t="s">
        <v>47</v>
      </c>
      <c r="U4071" t="s">
        <v>63</v>
      </c>
      <c r="V4071" t="s">
        <v>25909</v>
      </c>
      <c r="X4071">
        <v>390115620299</v>
      </c>
      <c r="Y4071">
        <v>390115620285</v>
      </c>
    </row>
    <row r="4072" spans="1:25" x14ac:dyDescent="0.2">
      <c r="A4072" t="s">
        <v>27096</v>
      </c>
      <c r="B4072">
        <v>88082</v>
      </c>
      <c r="C4072">
        <v>218057</v>
      </c>
      <c r="D4072" t="s">
        <v>25869</v>
      </c>
      <c r="E4072" t="s">
        <v>24</v>
      </c>
      <c r="F4072">
        <v>999923434</v>
      </c>
      <c r="G4072" t="s">
        <v>2476</v>
      </c>
      <c r="H4072" t="s">
        <v>1233</v>
      </c>
      <c r="I4072" t="s">
        <v>34</v>
      </c>
      <c r="J4072" t="s">
        <v>26</v>
      </c>
      <c r="K4072">
        <v>13950.6</v>
      </c>
      <c r="L4072" t="s">
        <v>372</v>
      </c>
      <c r="M4072" t="s">
        <v>2477</v>
      </c>
      <c r="N4072" t="s">
        <v>1509</v>
      </c>
      <c r="O4072" t="s">
        <v>2478</v>
      </c>
      <c r="P4072" t="s">
        <v>2479</v>
      </c>
      <c r="Q4072" t="s">
        <v>2480</v>
      </c>
      <c r="R4072" t="s">
        <v>25910</v>
      </c>
      <c r="S4072" t="s">
        <v>28</v>
      </c>
      <c r="T4072" t="s">
        <v>65</v>
      </c>
      <c r="U4072" t="s">
        <v>10396</v>
      </c>
      <c r="V4072" t="s">
        <v>25911</v>
      </c>
      <c r="X4072" t="s">
        <v>25912</v>
      </c>
      <c r="Y4072" t="s">
        <v>25913</v>
      </c>
    </row>
    <row r="4073" spans="1:25" x14ac:dyDescent="0.2">
      <c r="A4073" t="s">
        <v>27096</v>
      </c>
      <c r="B4073">
        <v>100246</v>
      </c>
      <c r="C4073">
        <v>295286</v>
      </c>
      <c r="D4073" t="s">
        <v>25922</v>
      </c>
      <c r="E4073" t="s">
        <v>57</v>
      </c>
      <c r="F4073">
        <v>999549984</v>
      </c>
      <c r="G4073" t="s">
        <v>6165</v>
      </c>
      <c r="H4073" t="s">
        <v>6166</v>
      </c>
      <c r="I4073" t="s">
        <v>25</v>
      </c>
      <c r="J4073" t="s">
        <v>26</v>
      </c>
      <c r="K4073">
        <v>219981</v>
      </c>
      <c r="L4073" t="s">
        <v>238</v>
      </c>
      <c r="M4073" t="s">
        <v>6167</v>
      </c>
      <c r="N4073" t="s">
        <v>6168</v>
      </c>
      <c r="O4073" t="s">
        <v>6169</v>
      </c>
      <c r="P4073" t="s">
        <v>6170</v>
      </c>
      <c r="Q4073" t="s">
        <v>6171</v>
      </c>
      <c r="R4073" t="s">
        <v>25923</v>
      </c>
      <c r="S4073" t="s">
        <v>28</v>
      </c>
      <c r="T4073" t="s">
        <v>47</v>
      </c>
      <c r="U4073" t="s">
        <v>25924</v>
      </c>
      <c r="V4073" t="s">
        <v>21032</v>
      </c>
      <c r="X4073">
        <v>48228740267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2"/>
  <sheetViews>
    <sheetView workbookViewId="0"/>
  </sheetViews>
  <sheetFormatPr defaultRowHeight="12.75" x14ac:dyDescent="0.2"/>
  <cols>
    <col min="6" max="6" width="13.85546875" bestFit="1" customWidth="1"/>
  </cols>
  <sheetData>
    <row r="1" spans="1:22" x14ac:dyDescent="0.2">
      <c r="A1" s="5" t="s">
        <v>28767</v>
      </c>
      <c r="B1" s="5" t="s">
        <v>27097</v>
      </c>
      <c r="C1" s="5" t="s">
        <v>4</v>
      </c>
      <c r="D1" s="5" t="s">
        <v>27098</v>
      </c>
      <c r="E1" s="5" t="s">
        <v>27099</v>
      </c>
      <c r="F1" s="5" t="s">
        <v>27100</v>
      </c>
      <c r="G1" s="5" t="s">
        <v>27101</v>
      </c>
      <c r="H1" s="5" t="s">
        <v>27102</v>
      </c>
      <c r="I1" s="5" t="s">
        <v>27103</v>
      </c>
      <c r="J1" s="5" t="s">
        <v>27104</v>
      </c>
      <c r="K1" s="5" t="s">
        <v>27105</v>
      </c>
      <c r="L1" s="5" t="s">
        <v>27106</v>
      </c>
      <c r="M1" s="5" t="s">
        <v>27107</v>
      </c>
      <c r="N1" s="5" t="s">
        <v>27108</v>
      </c>
      <c r="O1" s="5" t="s">
        <v>27109</v>
      </c>
      <c r="P1" s="5" t="s">
        <v>27110</v>
      </c>
      <c r="Q1" s="5" t="s">
        <v>27111</v>
      </c>
      <c r="R1" s="5" t="s">
        <v>57</v>
      </c>
      <c r="S1" s="5" t="s">
        <v>27112</v>
      </c>
      <c r="T1" s="5" t="s">
        <v>27113</v>
      </c>
      <c r="U1" s="5" t="s">
        <v>27114</v>
      </c>
      <c r="V1" s="5" t="s">
        <v>27115</v>
      </c>
    </row>
    <row r="2" spans="1:22" x14ac:dyDescent="0.2">
      <c r="A2" t="s">
        <v>27096</v>
      </c>
      <c r="B2" s="5">
        <v>102362</v>
      </c>
      <c r="C2" s="5">
        <v>284851</v>
      </c>
      <c r="D2" s="5" t="s">
        <v>67</v>
      </c>
      <c r="E2" s="5" t="s">
        <v>9062</v>
      </c>
      <c r="F2" s="5" t="s">
        <v>25954</v>
      </c>
      <c r="G2" s="5" t="s">
        <v>27120</v>
      </c>
      <c r="H2" s="5" t="s">
        <v>27116</v>
      </c>
      <c r="I2" s="5" t="s">
        <v>26989</v>
      </c>
      <c r="J2" s="6" t="s">
        <v>27121</v>
      </c>
      <c r="K2" s="6" t="s">
        <v>27122</v>
      </c>
      <c r="L2" s="5" t="s">
        <v>27123</v>
      </c>
      <c r="M2" s="7" t="s">
        <v>27124</v>
      </c>
      <c r="N2" s="5">
        <v>10645581</v>
      </c>
      <c r="O2" s="5">
        <v>7475830</v>
      </c>
      <c r="P2" s="5" t="s">
        <v>27125</v>
      </c>
      <c r="Q2" s="5" t="s">
        <v>27126</v>
      </c>
      <c r="R2" s="5" t="s">
        <v>136</v>
      </c>
      <c r="S2" s="5" t="s">
        <v>138</v>
      </c>
      <c r="T2" s="5" t="s">
        <v>27127</v>
      </c>
      <c r="U2" s="5" t="s">
        <v>27128</v>
      </c>
      <c r="V2" s="5"/>
    </row>
    <row r="3" spans="1:22" x14ac:dyDescent="0.2">
      <c r="A3" t="s">
        <v>27096</v>
      </c>
      <c r="B3" s="5">
        <v>102351</v>
      </c>
      <c r="C3" s="5">
        <v>285663</v>
      </c>
      <c r="D3" s="5" t="s">
        <v>1372</v>
      </c>
      <c r="E3" s="5" t="s">
        <v>9062</v>
      </c>
      <c r="F3" s="5" t="s">
        <v>25954</v>
      </c>
      <c r="G3" s="5" t="s">
        <v>27189</v>
      </c>
      <c r="H3" s="5" t="s">
        <v>27116</v>
      </c>
      <c r="I3" s="5" t="s">
        <v>26189</v>
      </c>
      <c r="J3" s="6" t="s">
        <v>27190</v>
      </c>
      <c r="K3" s="6" t="s">
        <v>27191</v>
      </c>
      <c r="L3" s="5" t="s">
        <v>27192</v>
      </c>
      <c r="M3" s="7" t="s">
        <v>27193</v>
      </c>
      <c r="N3" s="5">
        <v>1650923.69</v>
      </c>
      <c r="O3" s="5">
        <v>1289778</v>
      </c>
      <c r="P3" s="5" t="s">
        <v>27125</v>
      </c>
      <c r="Q3" s="5" t="s">
        <v>27119</v>
      </c>
      <c r="R3" s="5" t="s">
        <v>1407</v>
      </c>
      <c r="S3" s="5" t="s">
        <v>357</v>
      </c>
      <c r="T3" s="5" t="s">
        <v>27194</v>
      </c>
      <c r="U3" s="5" t="s">
        <v>27195</v>
      </c>
      <c r="V3" s="5"/>
    </row>
    <row r="4" spans="1:22" x14ac:dyDescent="0.2">
      <c r="A4" t="s">
        <v>27096</v>
      </c>
      <c r="B4" s="5">
        <v>106634</v>
      </c>
      <c r="C4" s="5">
        <v>312504</v>
      </c>
      <c r="D4" s="5" t="s">
        <v>501</v>
      </c>
      <c r="E4" s="5" t="s">
        <v>9062</v>
      </c>
      <c r="F4" s="5" t="s">
        <v>25954</v>
      </c>
      <c r="G4" s="5" t="s">
        <v>27311</v>
      </c>
      <c r="H4" s="5" t="s">
        <v>27116</v>
      </c>
      <c r="I4" s="5" t="s">
        <v>26761</v>
      </c>
      <c r="J4" s="6" t="s">
        <v>27256</v>
      </c>
      <c r="K4" s="6" t="s">
        <v>27188</v>
      </c>
      <c r="L4" s="5" t="s">
        <v>27312</v>
      </c>
      <c r="M4" s="7" t="s">
        <v>27313</v>
      </c>
      <c r="N4" s="5">
        <v>4771052.2</v>
      </c>
      <c r="O4" s="5">
        <v>3490491.7</v>
      </c>
      <c r="P4" s="5" t="s">
        <v>27314</v>
      </c>
      <c r="Q4" s="5" t="s">
        <v>27119</v>
      </c>
      <c r="R4" s="5" t="s">
        <v>3128</v>
      </c>
      <c r="S4" s="5" t="s">
        <v>82</v>
      </c>
      <c r="T4" s="5" t="s">
        <v>27315</v>
      </c>
      <c r="U4" s="5" t="s">
        <v>27316</v>
      </c>
      <c r="V4" s="5"/>
    </row>
    <row r="5" spans="1:22" x14ac:dyDescent="0.2">
      <c r="A5" t="s">
        <v>27096</v>
      </c>
      <c r="B5" s="5">
        <v>192603</v>
      </c>
      <c r="C5" s="5">
        <v>608385</v>
      </c>
      <c r="D5" s="5" t="s">
        <v>4222</v>
      </c>
      <c r="E5" s="5" t="s">
        <v>9062</v>
      </c>
      <c r="F5" s="5" t="s">
        <v>25954</v>
      </c>
      <c r="G5" s="5" t="s">
        <v>27318</v>
      </c>
      <c r="H5" s="5" t="s">
        <v>27116</v>
      </c>
      <c r="I5" s="5" t="s">
        <v>26982</v>
      </c>
      <c r="J5" s="6" t="s">
        <v>27319</v>
      </c>
      <c r="K5" s="6" t="s">
        <v>27275</v>
      </c>
      <c r="L5" s="5"/>
      <c r="M5" s="7" t="s">
        <v>27320</v>
      </c>
      <c r="N5" s="5">
        <v>16892423.16</v>
      </c>
      <c r="O5" s="5">
        <v>13000000</v>
      </c>
      <c r="P5" s="5" t="s">
        <v>27321</v>
      </c>
      <c r="Q5" s="5" t="s">
        <v>27198</v>
      </c>
      <c r="R5" s="5" t="s">
        <v>4280</v>
      </c>
      <c r="S5" s="5" t="s">
        <v>210</v>
      </c>
      <c r="T5" s="5" t="s">
        <v>27322</v>
      </c>
      <c r="U5" s="5" t="s">
        <v>27323</v>
      </c>
      <c r="V5" s="5"/>
    </row>
    <row r="6" spans="1:22" x14ac:dyDescent="0.2">
      <c r="A6" t="s">
        <v>27096</v>
      </c>
      <c r="B6" s="5">
        <v>94249</v>
      </c>
      <c r="C6" s="5">
        <v>242416</v>
      </c>
      <c r="D6" s="5" t="s">
        <v>5109</v>
      </c>
      <c r="E6" s="5" t="s">
        <v>9062</v>
      </c>
      <c r="F6" s="5" t="s">
        <v>25954</v>
      </c>
      <c r="G6" s="5" t="s">
        <v>27325</v>
      </c>
      <c r="H6" s="5" t="s">
        <v>27116</v>
      </c>
      <c r="I6" s="5" t="s">
        <v>26038</v>
      </c>
      <c r="J6" s="6" t="s">
        <v>27276</v>
      </c>
      <c r="K6" s="6" t="s">
        <v>27306</v>
      </c>
      <c r="L6" s="5"/>
      <c r="M6" s="5" t="s">
        <v>27326</v>
      </c>
      <c r="N6" s="5">
        <v>726706.6</v>
      </c>
      <c r="O6" s="5">
        <v>580889</v>
      </c>
      <c r="P6" s="5" t="s">
        <v>27327</v>
      </c>
      <c r="Q6" s="5" t="s">
        <v>27160</v>
      </c>
      <c r="R6" s="5" t="s">
        <v>5136</v>
      </c>
      <c r="S6" s="5" t="s">
        <v>210</v>
      </c>
      <c r="T6" s="5" t="s">
        <v>27328</v>
      </c>
      <c r="U6" s="5" t="s">
        <v>27329</v>
      </c>
      <c r="V6" s="5"/>
    </row>
    <row r="7" spans="1:22" x14ac:dyDescent="0.2">
      <c r="A7" t="s">
        <v>27096</v>
      </c>
      <c r="B7" s="5">
        <v>98623</v>
      </c>
      <c r="C7" s="5">
        <v>261682</v>
      </c>
      <c r="D7" s="5" t="s">
        <v>5294</v>
      </c>
      <c r="E7" s="5" t="s">
        <v>9062</v>
      </c>
      <c r="F7" s="5" t="s">
        <v>25954</v>
      </c>
      <c r="G7" s="5" t="s">
        <v>27332</v>
      </c>
      <c r="H7" s="5" t="s">
        <v>27116</v>
      </c>
      <c r="I7" s="5" t="s">
        <v>26443</v>
      </c>
      <c r="J7" s="6" t="s">
        <v>27186</v>
      </c>
      <c r="K7" s="6" t="s">
        <v>27169</v>
      </c>
      <c r="L7" s="5" t="s">
        <v>27333</v>
      </c>
      <c r="M7" s="7" t="s">
        <v>27334</v>
      </c>
      <c r="N7" s="5">
        <v>805852</v>
      </c>
      <c r="O7" s="5">
        <v>740945</v>
      </c>
      <c r="P7" s="5" t="s">
        <v>27335</v>
      </c>
      <c r="Q7" s="5" t="s">
        <v>27160</v>
      </c>
      <c r="R7" s="5" t="s">
        <v>5329</v>
      </c>
      <c r="S7" s="5" t="s">
        <v>192</v>
      </c>
      <c r="T7" s="5" t="s">
        <v>27336</v>
      </c>
      <c r="U7" s="5" t="s">
        <v>27337</v>
      </c>
      <c r="V7" s="5"/>
    </row>
    <row r="8" spans="1:22" x14ac:dyDescent="0.2">
      <c r="A8" t="s">
        <v>27096</v>
      </c>
      <c r="B8" s="5">
        <v>100052</v>
      </c>
      <c r="C8" s="5">
        <v>261752</v>
      </c>
      <c r="D8" s="5" t="s">
        <v>5740</v>
      </c>
      <c r="E8" s="5" t="s">
        <v>9062</v>
      </c>
      <c r="F8" s="5" t="s">
        <v>25954</v>
      </c>
      <c r="G8" s="5" t="s">
        <v>27342</v>
      </c>
      <c r="H8" s="5" t="s">
        <v>27116</v>
      </c>
      <c r="I8" s="5" t="s">
        <v>26185</v>
      </c>
      <c r="J8" s="6" t="s">
        <v>27186</v>
      </c>
      <c r="K8" s="6" t="s">
        <v>27288</v>
      </c>
      <c r="L8" s="5"/>
      <c r="M8" s="7" t="s">
        <v>27343</v>
      </c>
      <c r="N8" s="5">
        <v>5642277.6900000004</v>
      </c>
      <c r="O8" s="5">
        <v>4624499</v>
      </c>
      <c r="P8" s="5" t="s">
        <v>27335</v>
      </c>
      <c r="Q8" s="5" t="s">
        <v>27310</v>
      </c>
      <c r="R8" s="5" t="s">
        <v>1970</v>
      </c>
      <c r="S8" s="5" t="s">
        <v>210</v>
      </c>
      <c r="T8" s="5" t="s">
        <v>27344</v>
      </c>
      <c r="U8" s="5" t="s">
        <v>27345</v>
      </c>
      <c r="V8" s="5"/>
    </row>
    <row r="9" spans="1:22" x14ac:dyDescent="0.2">
      <c r="A9" t="s">
        <v>27096</v>
      </c>
      <c r="B9" s="5">
        <v>106475</v>
      </c>
      <c r="C9" s="5">
        <v>285144</v>
      </c>
      <c r="D9" s="5" t="s">
        <v>6124</v>
      </c>
      <c r="E9" s="5" t="s">
        <v>9062</v>
      </c>
      <c r="F9" s="5" t="s">
        <v>25954</v>
      </c>
      <c r="G9" s="5" t="s">
        <v>27350</v>
      </c>
      <c r="H9" s="5" t="s">
        <v>27116</v>
      </c>
      <c r="I9" s="5" t="s">
        <v>26749</v>
      </c>
      <c r="J9" s="6" t="s">
        <v>27256</v>
      </c>
      <c r="K9" s="6" t="s">
        <v>27164</v>
      </c>
      <c r="L9" s="5"/>
      <c r="M9" s="7" t="s">
        <v>27351</v>
      </c>
      <c r="N9" s="5">
        <v>4862753</v>
      </c>
      <c r="O9" s="5">
        <v>3468859.75</v>
      </c>
      <c r="P9" s="5" t="s">
        <v>27125</v>
      </c>
      <c r="Q9" s="5" t="s">
        <v>27119</v>
      </c>
      <c r="R9" s="5" t="s">
        <v>5087</v>
      </c>
      <c r="S9" s="5" t="s">
        <v>357</v>
      </c>
      <c r="T9" s="5" t="s">
        <v>27352</v>
      </c>
      <c r="U9" s="5" t="s">
        <v>27353</v>
      </c>
      <c r="V9" s="5"/>
    </row>
    <row r="10" spans="1:22" x14ac:dyDescent="0.2">
      <c r="A10" t="s">
        <v>27096</v>
      </c>
      <c r="B10" s="5">
        <v>100522</v>
      </c>
      <c r="C10" s="5">
        <v>261512</v>
      </c>
      <c r="D10" s="5" t="s">
        <v>6500</v>
      </c>
      <c r="E10" s="5" t="s">
        <v>9062</v>
      </c>
      <c r="F10" s="5" t="s">
        <v>25954</v>
      </c>
      <c r="G10" s="5" t="s">
        <v>27356</v>
      </c>
      <c r="H10" s="5" t="s">
        <v>27116</v>
      </c>
      <c r="I10" s="5" t="s">
        <v>26205</v>
      </c>
      <c r="J10" s="6" t="s">
        <v>27231</v>
      </c>
      <c r="K10" s="6" t="s">
        <v>27254</v>
      </c>
      <c r="L10" s="5" t="s">
        <v>27357</v>
      </c>
      <c r="M10" s="7" t="s">
        <v>27358</v>
      </c>
      <c r="N10" s="5">
        <v>1996726.4</v>
      </c>
      <c r="O10" s="5">
        <v>1512742</v>
      </c>
      <c r="P10" s="5" t="s">
        <v>27335</v>
      </c>
      <c r="Q10" s="5" t="s">
        <v>11222</v>
      </c>
      <c r="R10" s="5" t="s">
        <v>552</v>
      </c>
      <c r="S10" s="5" t="s">
        <v>27</v>
      </c>
      <c r="T10" s="5" t="s">
        <v>27359</v>
      </c>
      <c r="U10" s="5" t="s">
        <v>27360</v>
      </c>
      <c r="V10" s="5"/>
    </row>
    <row r="11" spans="1:22" x14ac:dyDescent="0.2">
      <c r="A11" t="s">
        <v>27096</v>
      </c>
      <c r="B11" s="5">
        <v>185504</v>
      </c>
      <c r="C11" s="5">
        <v>607949</v>
      </c>
      <c r="D11" s="5" t="s">
        <v>6637</v>
      </c>
      <c r="E11" s="5" t="s">
        <v>9062</v>
      </c>
      <c r="F11" s="5" t="s">
        <v>25954</v>
      </c>
      <c r="G11" s="5" t="s">
        <v>27362</v>
      </c>
      <c r="H11" s="5" t="s">
        <v>27116</v>
      </c>
      <c r="I11" s="5" t="s">
        <v>26252</v>
      </c>
      <c r="J11" s="6" t="s">
        <v>27235</v>
      </c>
      <c r="K11" s="6" t="s">
        <v>27165</v>
      </c>
      <c r="L11" s="5" t="s">
        <v>27363</v>
      </c>
      <c r="M11" s="7" t="s">
        <v>27364</v>
      </c>
      <c r="N11" s="5">
        <v>1681477.6</v>
      </c>
      <c r="O11" s="5">
        <v>1294425.5</v>
      </c>
      <c r="P11" s="5" t="s">
        <v>27321</v>
      </c>
      <c r="Q11" s="5" t="s">
        <v>27139</v>
      </c>
      <c r="R11" s="5" t="s">
        <v>216</v>
      </c>
      <c r="S11" s="5" t="s">
        <v>210</v>
      </c>
      <c r="T11" s="5" t="s">
        <v>27365</v>
      </c>
      <c r="U11" s="5" t="s">
        <v>27366</v>
      </c>
      <c r="V11" s="5"/>
    </row>
    <row r="12" spans="1:22" x14ac:dyDescent="0.2">
      <c r="A12" t="s">
        <v>27096</v>
      </c>
      <c r="B12" s="5">
        <v>94833</v>
      </c>
      <c r="C12" s="5">
        <v>242411</v>
      </c>
      <c r="D12" s="5" t="s">
        <v>6757</v>
      </c>
      <c r="E12" s="5" t="s">
        <v>9062</v>
      </c>
      <c r="F12" s="5" t="s">
        <v>25954</v>
      </c>
      <c r="G12" s="5" t="s">
        <v>27367</v>
      </c>
      <c r="H12" s="5" t="s">
        <v>27116</v>
      </c>
      <c r="I12" s="5" t="s">
        <v>26679</v>
      </c>
      <c r="J12" s="6" t="s">
        <v>27307</v>
      </c>
      <c r="K12" s="6" t="s">
        <v>27140</v>
      </c>
      <c r="L12" s="5" t="s">
        <v>27368</v>
      </c>
      <c r="M12" s="5" t="s">
        <v>27369</v>
      </c>
      <c r="N12" s="5">
        <v>12542904.300000001</v>
      </c>
      <c r="O12" s="5">
        <v>8790044</v>
      </c>
      <c r="P12" s="5" t="s">
        <v>27327</v>
      </c>
      <c r="Q12" s="5" t="s">
        <v>11222</v>
      </c>
      <c r="R12" s="5" t="s">
        <v>6813</v>
      </c>
      <c r="S12" s="5" t="s">
        <v>99</v>
      </c>
      <c r="T12" s="5" t="s">
        <v>27370</v>
      </c>
      <c r="U12" s="5" t="s">
        <v>27371</v>
      </c>
      <c r="V12" s="5"/>
    </row>
    <row r="13" spans="1:22" x14ac:dyDescent="0.2">
      <c r="A13" t="s">
        <v>27096</v>
      </c>
      <c r="B13" s="5">
        <v>98124</v>
      </c>
      <c r="C13" s="5">
        <v>261566</v>
      </c>
      <c r="D13" s="5" t="s">
        <v>6884</v>
      </c>
      <c r="E13" s="5" t="s">
        <v>9062</v>
      </c>
      <c r="F13" s="5" t="s">
        <v>25954</v>
      </c>
      <c r="G13" s="5" t="s">
        <v>27373</v>
      </c>
      <c r="H13" s="5" t="s">
        <v>27116</v>
      </c>
      <c r="I13" s="5" t="s">
        <v>26882</v>
      </c>
      <c r="J13" s="6" t="s">
        <v>27163</v>
      </c>
      <c r="K13" s="6" t="s">
        <v>27223</v>
      </c>
      <c r="L13" s="5"/>
      <c r="M13" s="7" t="s">
        <v>27374</v>
      </c>
      <c r="N13" s="5">
        <v>527034</v>
      </c>
      <c r="O13" s="5">
        <v>468279</v>
      </c>
      <c r="P13" s="5" t="s">
        <v>27335</v>
      </c>
      <c r="Q13" s="5" t="s">
        <v>27160</v>
      </c>
      <c r="R13" s="5" t="s">
        <v>6896</v>
      </c>
      <c r="S13" s="5" t="s">
        <v>138</v>
      </c>
      <c r="T13" s="5" t="s">
        <v>27375</v>
      </c>
      <c r="U13" s="5" t="s">
        <v>27376</v>
      </c>
      <c r="V13" s="5"/>
    </row>
    <row r="14" spans="1:22" x14ac:dyDescent="0.2">
      <c r="A14" t="s">
        <v>27096</v>
      </c>
      <c r="B14" s="5">
        <v>92471</v>
      </c>
      <c r="C14" s="5">
        <v>245478</v>
      </c>
      <c r="D14" s="5" t="s">
        <v>7174</v>
      </c>
      <c r="E14" s="5" t="s">
        <v>9062</v>
      </c>
      <c r="F14" s="5" t="s">
        <v>25954</v>
      </c>
      <c r="G14" s="5" t="s">
        <v>2592</v>
      </c>
      <c r="H14" s="5" t="s">
        <v>27116</v>
      </c>
      <c r="I14" s="5" t="s">
        <v>27071</v>
      </c>
      <c r="J14" s="6" t="s">
        <v>27203</v>
      </c>
      <c r="K14" s="6" t="s">
        <v>27377</v>
      </c>
      <c r="L14" s="5" t="s">
        <v>27378</v>
      </c>
      <c r="M14" s="7" t="s">
        <v>27379</v>
      </c>
      <c r="N14" s="5">
        <v>561960</v>
      </c>
      <c r="O14" s="5">
        <v>200000</v>
      </c>
      <c r="P14" s="5" t="s">
        <v>27196</v>
      </c>
      <c r="Q14" s="5" t="s">
        <v>27160</v>
      </c>
      <c r="R14" s="5" t="s">
        <v>3045</v>
      </c>
      <c r="S14" s="5" t="s">
        <v>45</v>
      </c>
      <c r="T14" s="5"/>
      <c r="U14" s="5"/>
      <c r="V14" s="5"/>
    </row>
    <row r="15" spans="1:22" x14ac:dyDescent="0.2">
      <c r="A15" t="s">
        <v>27096</v>
      </c>
      <c r="B15" s="5">
        <v>97890</v>
      </c>
      <c r="C15" s="5">
        <v>261659</v>
      </c>
      <c r="D15" s="5" t="s">
        <v>7375</v>
      </c>
      <c r="E15" s="5" t="s">
        <v>9062</v>
      </c>
      <c r="F15" s="5" t="s">
        <v>25954</v>
      </c>
      <c r="G15" s="5" t="s">
        <v>27332</v>
      </c>
      <c r="H15" s="5" t="s">
        <v>27116</v>
      </c>
      <c r="I15" s="5" t="s">
        <v>26287</v>
      </c>
      <c r="J15" s="6" t="s">
        <v>27186</v>
      </c>
      <c r="K15" s="6" t="s">
        <v>27221</v>
      </c>
      <c r="L15" s="5" t="s">
        <v>27381</v>
      </c>
      <c r="M15" s="7" t="s">
        <v>27382</v>
      </c>
      <c r="N15" s="5">
        <v>1352219</v>
      </c>
      <c r="O15" s="5">
        <v>991255</v>
      </c>
      <c r="P15" s="5" t="s">
        <v>27335</v>
      </c>
      <c r="Q15" s="5" t="s">
        <v>27160</v>
      </c>
      <c r="R15" s="5" t="s">
        <v>1356</v>
      </c>
      <c r="S15" s="5" t="s">
        <v>357</v>
      </c>
      <c r="T15" s="5" t="s">
        <v>27383</v>
      </c>
      <c r="U15" s="5" t="s">
        <v>27384</v>
      </c>
      <c r="V15" s="5"/>
    </row>
    <row r="16" spans="1:22" x14ac:dyDescent="0.2">
      <c r="A16" t="s">
        <v>27096</v>
      </c>
      <c r="B16" s="5">
        <v>100196</v>
      </c>
      <c r="C16" s="5">
        <v>261788</v>
      </c>
      <c r="D16" s="5" t="s">
        <v>7411</v>
      </c>
      <c r="E16" s="5" t="s">
        <v>9062</v>
      </c>
      <c r="F16" s="5" t="s">
        <v>25954</v>
      </c>
      <c r="G16" s="5" t="s">
        <v>27385</v>
      </c>
      <c r="H16" s="5" t="s">
        <v>27116</v>
      </c>
      <c r="I16" s="5" t="s">
        <v>26408</v>
      </c>
      <c r="J16" s="6" t="s">
        <v>27157</v>
      </c>
      <c r="K16" s="6" t="s">
        <v>27140</v>
      </c>
      <c r="L16" s="5"/>
      <c r="M16" s="7" t="s">
        <v>27386</v>
      </c>
      <c r="N16" s="5">
        <v>5050292.1100000003</v>
      </c>
      <c r="O16" s="5">
        <v>3473803</v>
      </c>
      <c r="P16" s="5" t="s">
        <v>27335</v>
      </c>
      <c r="Q16" s="5" t="s">
        <v>11222</v>
      </c>
      <c r="R16" s="5" t="s">
        <v>1473</v>
      </c>
      <c r="S16" s="5" t="s">
        <v>210</v>
      </c>
      <c r="T16" s="5" t="s">
        <v>27387</v>
      </c>
      <c r="U16" s="5" t="s">
        <v>27388</v>
      </c>
      <c r="V16" s="5"/>
    </row>
    <row r="17" spans="1:22" x14ac:dyDescent="0.2">
      <c r="A17" t="s">
        <v>27096</v>
      </c>
      <c r="B17" s="5">
        <v>90478</v>
      </c>
      <c r="C17" s="5">
        <v>218152</v>
      </c>
      <c r="D17" s="5" t="s">
        <v>7638</v>
      </c>
      <c r="E17" s="5" t="s">
        <v>9062</v>
      </c>
      <c r="F17" s="5" t="s">
        <v>25954</v>
      </c>
      <c r="G17" s="5" t="s">
        <v>27391</v>
      </c>
      <c r="H17" s="5" t="s">
        <v>27116</v>
      </c>
      <c r="I17" s="5" t="s">
        <v>27085</v>
      </c>
      <c r="J17" s="6" t="s">
        <v>27219</v>
      </c>
      <c r="K17" s="6" t="s">
        <v>27298</v>
      </c>
      <c r="L17" s="5" t="s">
        <v>27392</v>
      </c>
      <c r="M17" s="5" t="s">
        <v>27393</v>
      </c>
      <c r="N17" s="5">
        <v>1205870</v>
      </c>
      <c r="O17" s="5">
        <v>850596.5</v>
      </c>
      <c r="P17" s="5" t="s">
        <v>27394</v>
      </c>
      <c r="Q17" s="5" t="s">
        <v>27160</v>
      </c>
      <c r="R17" s="5" t="s">
        <v>4569</v>
      </c>
      <c r="S17" s="5" t="s">
        <v>486</v>
      </c>
      <c r="T17" s="5" t="s">
        <v>27395</v>
      </c>
      <c r="U17" s="5" t="s">
        <v>27396</v>
      </c>
      <c r="V17" s="5"/>
    </row>
    <row r="18" spans="1:22" x14ac:dyDescent="0.2">
      <c r="A18" t="s">
        <v>27096</v>
      </c>
      <c r="B18" s="5">
        <v>102069</v>
      </c>
      <c r="C18" s="5">
        <v>285045</v>
      </c>
      <c r="D18" s="5" t="s">
        <v>8186</v>
      </c>
      <c r="E18" s="5" t="s">
        <v>9062</v>
      </c>
      <c r="F18" s="5" t="s">
        <v>25954</v>
      </c>
      <c r="G18" s="5" t="s">
        <v>27406</v>
      </c>
      <c r="H18" s="5" t="s">
        <v>27116</v>
      </c>
      <c r="I18" s="5" t="s">
        <v>26753</v>
      </c>
      <c r="J18" s="6" t="s">
        <v>27268</v>
      </c>
      <c r="K18" s="6" t="s">
        <v>27284</v>
      </c>
      <c r="L18" s="5" t="s">
        <v>27407</v>
      </c>
      <c r="M18" s="5" t="s">
        <v>27408</v>
      </c>
      <c r="N18" s="5">
        <v>4972971.21</v>
      </c>
      <c r="O18" s="5">
        <v>3493625</v>
      </c>
      <c r="P18" s="5" t="s">
        <v>27125</v>
      </c>
      <c r="Q18" s="5" t="s">
        <v>27119</v>
      </c>
      <c r="R18" s="5" t="s">
        <v>2791</v>
      </c>
      <c r="S18" s="5" t="s">
        <v>138</v>
      </c>
      <c r="T18" s="5" t="s">
        <v>27409</v>
      </c>
      <c r="U18" s="5" t="s">
        <v>27410</v>
      </c>
      <c r="V18" s="5"/>
    </row>
    <row r="19" spans="1:22" x14ac:dyDescent="0.2">
      <c r="A19" t="s">
        <v>27096</v>
      </c>
      <c r="B19" s="5">
        <v>88604</v>
      </c>
      <c r="C19" s="5">
        <v>218037</v>
      </c>
      <c r="D19" s="5" t="s">
        <v>8529</v>
      </c>
      <c r="E19" s="5" t="s">
        <v>9062</v>
      </c>
      <c r="F19" s="5" t="s">
        <v>25954</v>
      </c>
      <c r="G19" s="5" t="s">
        <v>27414</v>
      </c>
      <c r="H19" s="5" t="s">
        <v>27116</v>
      </c>
      <c r="I19" s="5" t="s">
        <v>26049</v>
      </c>
      <c r="J19" s="6" t="s">
        <v>27297</v>
      </c>
      <c r="K19" s="6" t="s">
        <v>27237</v>
      </c>
      <c r="L19" s="5" t="s">
        <v>27415</v>
      </c>
      <c r="M19" s="7" t="s">
        <v>27416</v>
      </c>
      <c r="N19" s="5">
        <v>3289855</v>
      </c>
      <c r="O19" s="5">
        <v>2487556</v>
      </c>
      <c r="P19" s="5" t="s">
        <v>27394</v>
      </c>
      <c r="Q19" s="5" t="s">
        <v>11222</v>
      </c>
      <c r="R19" s="5" t="s">
        <v>5349</v>
      </c>
      <c r="S19" s="5" t="s">
        <v>357</v>
      </c>
      <c r="T19" s="5" t="s">
        <v>27417</v>
      </c>
      <c r="U19" s="5" t="s">
        <v>27418</v>
      </c>
      <c r="V19" s="5"/>
    </row>
    <row r="20" spans="1:22" x14ac:dyDescent="0.2">
      <c r="A20" t="s">
        <v>27096</v>
      </c>
      <c r="B20" s="5">
        <v>99143</v>
      </c>
      <c r="C20" s="5">
        <v>261715</v>
      </c>
      <c r="D20" s="5" t="s">
        <v>8618</v>
      </c>
      <c r="E20" s="5" t="s">
        <v>9062</v>
      </c>
      <c r="F20" s="5" t="s">
        <v>25954</v>
      </c>
      <c r="G20" s="5" t="s">
        <v>27419</v>
      </c>
      <c r="H20" s="5" t="s">
        <v>27116</v>
      </c>
      <c r="I20" s="5" t="s">
        <v>26919</v>
      </c>
      <c r="J20" s="6" t="s">
        <v>27248</v>
      </c>
      <c r="K20" s="6" t="s">
        <v>27226</v>
      </c>
      <c r="L20" s="5"/>
      <c r="M20" s="7" t="s">
        <v>27420</v>
      </c>
      <c r="N20" s="5">
        <v>4278114.8</v>
      </c>
      <c r="O20" s="5">
        <v>3144724.5</v>
      </c>
      <c r="P20" s="5" t="s">
        <v>27335</v>
      </c>
      <c r="Q20" s="5" t="s">
        <v>11222</v>
      </c>
      <c r="R20" s="5" t="s">
        <v>8641</v>
      </c>
      <c r="S20" s="5" t="s">
        <v>27</v>
      </c>
      <c r="T20" s="5" t="s">
        <v>27421</v>
      </c>
      <c r="U20" s="5" t="s">
        <v>27422</v>
      </c>
      <c r="V20" s="5"/>
    </row>
    <row r="21" spans="1:22" x14ac:dyDescent="0.2">
      <c r="A21" t="s">
        <v>27096</v>
      </c>
      <c r="B21" s="5">
        <v>89978</v>
      </c>
      <c r="C21" s="5">
        <v>217993</v>
      </c>
      <c r="D21" s="5" t="s">
        <v>8720</v>
      </c>
      <c r="E21" s="5" t="s">
        <v>9062</v>
      </c>
      <c r="F21" s="5" t="s">
        <v>25954</v>
      </c>
      <c r="G21" s="5" t="s">
        <v>27424</v>
      </c>
      <c r="H21" s="5" t="s">
        <v>27116</v>
      </c>
      <c r="I21" s="5" t="s">
        <v>26700</v>
      </c>
      <c r="J21" s="6" t="s">
        <v>27203</v>
      </c>
      <c r="K21" s="6" t="s">
        <v>27264</v>
      </c>
      <c r="L21" s="5" t="s">
        <v>27425</v>
      </c>
      <c r="M21" s="5" t="s">
        <v>27426</v>
      </c>
      <c r="N21" s="5">
        <v>971799.62</v>
      </c>
      <c r="O21" s="5">
        <v>824552.7</v>
      </c>
      <c r="P21" s="5" t="s">
        <v>27394</v>
      </c>
      <c r="Q21" s="5" t="s">
        <v>27160</v>
      </c>
      <c r="R21" s="5" t="s">
        <v>8174</v>
      </c>
      <c r="S21" s="5" t="s">
        <v>326</v>
      </c>
      <c r="T21" s="5" t="s">
        <v>27427</v>
      </c>
      <c r="U21" s="5" t="s">
        <v>27428</v>
      </c>
      <c r="V21" s="5"/>
    </row>
    <row r="22" spans="1:22" x14ac:dyDescent="0.2">
      <c r="A22" t="s">
        <v>27096</v>
      </c>
      <c r="B22" s="5">
        <v>108443</v>
      </c>
      <c r="C22" s="5">
        <v>313062</v>
      </c>
      <c r="D22" s="5" t="s">
        <v>8797</v>
      </c>
      <c r="E22" s="5" t="s">
        <v>9062</v>
      </c>
      <c r="F22" s="5" t="s">
        <v>25954</v>
      </c>
      <c r="G22" s="5" t="s">
        <v>27429</v>
      </c>
      <c r="H22" s="5" t="s">
        <v>27116</v>
      </c>
      <c r="I22" s="5" t="s">
        <v>25966</v>
      </c>
      <c r="J22" s="6" t="s">
        <v>27153</v>
      </c>
      <c r="K22" s="6" t="s">
        <v>27214</v>
      </c>
      <c r="L22" s="5" t="s">
        <v>27430</v>
      </c>
      <c r="M22" s="5" t="s">
        <v>27431</v>
      </c>
      <c r="N22" s="5">
        <v>553420.4</v>
      </c>
      <c r="O22" s="5">
        <v>498600.74</v>
      </c>
      <c r="P22" s="5" t="s">
        <v>27314</v>
      </c>
      <c r="Q22" s="5" t="s">
        <v>27160</v>
      </c>
      <c r="R22" s="5" t="s">
        <v>8805</v>
      </c>
      <c r="S22" s="5" t="s">
        <v>682</v>
      </c>
      <c r="T22" s="5" t="s">
        <v>27432</v>
      </c>
      <c r="U22" s="5" t="s">
        <v>27309</v>
      </c>
      <c r="V22" s="5"/>
    </row>
    <row r="23" spans="1:22" x14ac:dyDescent="0.2">
      <c r="A23" t="s">
        <v>27096</v>
      </c>
      <c r="B23" s="5">
        <v>185518</v>
      </c>
      <c r="C23" s="5">
        <v>608354</v>
      </c>
      <c r="D23" s="5" t="s">
        <v>9132</v>
      </c>
      <c r="E23" s="5" t="s">
        <v>9062</v>
      </c>
      <c r="F23" s="5" t="s">
        <v>25954</v>
      </c>
      <c r="G23" s="5" t="s">
        <v>27439</v>
      </c>
      <c r="H23" s="5" t="s">
        <v>27116</v>
      </c>
      <c r="I23" s="5" t="s">
        <v>26366</v>
      </c>
      <c r="J23" s="6" t="s">
        <v>27235</v>
      </c>
      <c r="K23" s="6" t="s">
        <v>27280</v>
      </c>
      <c r="L23" s="5" t="s">
        <v>27440</v>
      </c>
      <c r="M23" s="5" t="s">
        <v>27441</v>
      </c>
      <c r="N23" s="5">
        <v>3590953.8</v>
      </c>
      <c r="O23" s="5">
        <v>2842878.45</v>
      </c>
      <c r="P23" s="5" t="s">
        <v>27321</v>
      </c>
      <c r="Q23" s="5" t="s">
        <v>27119</v>
      </c>
      <c r="R23" s="5" t="s">
        <v>2060</v>
      </c>
      <c r="S23" s="5" t="s">
        <v>138</v>
      </c>
      <c r="T23" s="5" t="s">
        <v>27442</v>
      </c>
      <c r="U23" s="5" t="s">
        <v>27443</v>
      </c>
      <c r="V23" s="5"/>
    </row>
    <row r="24" spans="1:22" x14ac:dyDescent="0.2">
      <c r="A24" t="s">
        <v>27096</v>
      </c>
      <c r="B24" s="5">
        <v>111021</v>
      </c>
      <c r="C24" s="5">
        <v>312687</v>
      </c>
      <c r="D24" s="5" t="s">
        <v>9233</v>
      </c>
      <c r="E24" s="5" t="s">
        <v>9062</v>
      </c>
      <c r="F24" s="5" t="s">
        <v>25954</v>
      </c>
      <c r="G24" s="5" t="s">
        <v>27448</v>
      </c>
      <c r="H24" s="5" t="s">
        <v>27116</v>
      </c>
      <c r="I24" s="5" t="s">
        <v>26863</v>
      </c>
      <c r="J24" s="6" t="s">
        <v>27146</v>
      </c>
      <c r="K24" s="6" t="s">
        <v>27285</v>
      </c>
      <c r="L24" s="5" t="s">
        <v>27449</v>
      </c>
      <c r="M24" s="7" t="s">
        <v>27450</v>
      </c>
      <c r="N24" s="5">
        <v>2139578.4</v>
      </c>
      <c r="O24" s="5">
        <v>1533099</v>
      </c>
      <c r="P24" s="5" t="s">
        <v>27314</v>
      </c>
      <c r="Q24" s="5" t="s">
        <v>27119</v>
      </c>
      <c r="R24" s="5" t="s">
        <v>7296</v>
      </c>
      <c r="S24" s="5" t="s">
        <v>210</v>
      </c>
      <c r="T24" s="5" t="s">
        <v>27451</v>
      </c>
      <c r="U24" s="5" t="s">
        <v>27452</v>
      </c>
      <c r="V24" s="5"/>
    </row>
    <row r="25" spans="1:22" x14ac:dyDescent="0.2">
      <c r="A25" t="s">
        <v>27096</v>
      </c>
      <c r="B25" s="5">
        <v>86712</v>
      </c>
      <c r="C25" s="5">
        <v>218081</v>
      </c>
      <c r="D25" s="5" t="s">
        <v>5438</v>
      </c>
      <c r="E25" s="5" t="s">
        <v>9062</v>
      </c>
      <c r="F25" s="5" t="s">
        <v>25954</v>
      </c>
      <c r="G25" s="5" t="s">
        <v>27455</v>
      </c>
      <c r="H25" s="5" t="s">
        <v>27116</v>
      </c>
      <c r="I25" s="5" t="s">
        <v>26152</v>
      </c>
      <c r="J25" s="6" t="s">
        <v>27224</v>
      </c>
      <c r="K25" s="6" t="s">
        <v>27169</v>
      </c>
      <c r="L25" s="5" t="s">
        <v>27456</v>
      </c>
      <c r="M25" s="5" t="s">
        <v>27457</v>
      </c>
      <c r="N25" s="5">
        <v>19497387.66</v>
      </c>
      <c r="O25" s="5">
        <v>12898332</v>
      </c>
      <c r="P25" s="5" t="s">
        <v>27394</v>
      </c>
      <c r="Q25" s="5" t="s">
        <v>11222</v>
      </c>
      <c r="R25" s="5" t="s">
        <v>6165</v>
      </c>
      <c r="S25" s="5" t="s">
        <v>238</v>
      </c>
      <c r="T25" s="5" t="s">
        <v>27458</v>
      </c>
      <c r="U25" s="5" t="s">
        <v>27459</v>
      </c>
      <c r="V25" s="5"/>
    </row>
    <row r="26" spans="1:22" x14ac:dyDescent="0.2">
      <c r="A26" t="s">
        <v>27096</v>
      </c>
      <c r="B26" s="5">
        <v>96576</v>
      </c>
      <c r="C26" s="5">
        <v>242497</v>
      </c>
      <c r="D26" s="5" t="s">
        <v>9507</v>
      </c>
      <c r="E26" s="5" t="s">
        <v>9062</v>
      </c>
      <c r="F26" s="5" t="s">
        <v>25954</v>
      </c>
      <c r="G26" s="5" t="s">
        <v>27461</v>
      </c>
      <c r="H26" s="5" t="s">
        <v>27116</v>
      </c>
      <c r="I26" s="5" t="s">
        <v>26634</v>
      </c>
      <c r="J26" s="6" t="s">
        <v>27209</v>
      </c>
      <c r="K26" s="6" t="s">
        <v>27290</v>
      </c>
      <c r="L26" s="5" t="s">
        <v>27462</v>
      </c>
      <c r="M26" s="5" t="s">
        <v>27463</v>
      </c>
      <c r="N26" s="5">
        <v>4406966.8</v>
      </c>
      <c r="O26" s="5">
        <v>3321957.8</v>
      </c>
      <c r="P26" s="5" t="s">
        <v>27327</v>
      </c>
      <c r="Q26" s="5" t="s">
        <v>11222</v>
      </c>
      <c r="R26" s="5" t="s">
        <v>2060</v>
      </c>
      <c r="S26" s="5" t="s">
        <v>138</v>
      </c>
      <c r="T26" s="5" t="s">
        <v>27464</v>
      </c>
      <c r="U26" s="5" t="s">
        <v>27465</v>
      </c>
      <c r="V26" s="5"/>
    </row>
    <row r="27" spans="1:22" x14ac:dyDescent="0.2">
      <c r="A27" t="s">
        <v>27096</v>
      </c>
      <c r="B27" s="5">
        <v>98967</v>
      </c>
      <c r="C27" s="5">
        <v>261710</v>
      </c>
      <c r="D27" s="5" t="s">
        <v>9599</v>
      </c>
      <c r="E27" s="5" t="s">
        <v>9062</v>
      </c>
      <c r="F27" s="5" t="s">
        <v>25954</v>
      </c>
      <c r="G27" s="5" t="s">
        <v>27466</v>
      </c>
      <c r="H27" s="5" t="s">
        <v>27116</v>
      </c>
      <c r="I27" s="5" t="s">
        <v>26093</v>
      </c>
      <c r="J27" s="6" t="s">
        <v>27158</v>
      </c>
      <c r="K27" s="6" t="s">
        <v>27152</v>
      </c>
      <c r="L27" s="5" t="s">
        <v>27467</v>
      </c>
      <c r="M27" s="7" t="s">
        <v>27468</v>
      </c>
      <c r="N27" s="5">
        <v>4388307.2</v>
      </c>
      <c r="O27" s="5">
        <v>2979390</v>
      </c>
      <c r="P27" s="5" t="s">
        <v>27335</v>
      </c>
      <c r="Q27" s="5" t="s">
        <v>11222</v>
      </c>
      <c r="R27" s="5" t="s">
        <v>9629</v>
      </c>
      <c r="S27" s="5" t="s">
        <v>326</v>
      </c>
      <c r="T27" s="5" t="s">
        <v>27469</v>
      </c>
      <c r="U27" s="5" t="s">
        <v>27470</v>
      </c>
      <c r="V27" s="5"/>
    </row>
    <row r="28" spans="1:22" x14ac:dyDescent="0.2">
      <c r="A28" t="s">
        <v>27096</v>
      </c>
      <c r="B28" s="5">
        <v>88218</v>
      </c>
      <c r="C28" s="5">
        <v>225744</v>
      </c>
      <c r="D28" s="5" t="s">
        <v>9694</v>
      </c>
      <c r="E28" s="5" t="s">
        <v>9062</v>
      </c>
      <c r="F28" s="5" t="s">
        <v>25954</v>
      </c>
      <c r="G28" s="5" t="s">
        <v>2592</v>
      </c>
      <c r="H28" s="5" t="s">
        <v>27116</v>
      </c>
      <c r="I28" s="5" t="s">
        <v>27092</v>
      </c>
      <c r="J28" s="6" t="s">
        <v>27404</v>
      </c>
      <c r="K28" s="6" t="s">
        <v>27471</v>
      </c>
      <c r="L28" s="5" t="s">
        <v>27472</v>
      </c>
      <c r="M28" s="5" t="s">
        <v>27093</v>
      </c>
      <c r="N28" s="5">
        <v>700000</v>
      </c>
      <c r="O28" s="5">
        <v>150000</v>
      </c>
      <c r="P28" s="5" t="s">
        <v>27196</v>
      </c>
      <c r="Q28" s="5" t="s">
        <v>27160</v>
      </c>
      <c r="R28" s="5" t="s">
        <v>3232</v>
      </c>
      <c r="S28" s="5" t="s">
        <v>82</v>
      </c>
      <c r="T28" s="5"/>
      <c r="U28" s="5"/>
      <c r="V28" s="5"/>
    </row>
    <row r="29" spans="1:22" x14ac:dyDescent="0.2">
      <c r="A29" t="s">
        <v>27096</v>
      </c>
      <c r="B29" s="5">
        <v>104107</v>
      </c>
      <c r="C29" s="5">
        <v>285257</v>
      </c>
      <c r="D29" s="5" t="s">
        <v>10051</v>
      </c>
      <c r="E29" s="5" t="s">
        <v>9062</v>
      </c>
      <c r="F29" s="5" t="s">
        <v>25954</v>
      </c>
      <c r="G29" s="5" t="s">
        <v>27478</v>
      </c>
      <c r="H29" s="5" t="s">
        <v>27116</v>
      </c>
      <c r="I29" s="5" t="s">
        <v>26927</v>
      </c>
      <c r="J29" s="6" t="s">
        <v>27299</v>
      </c>
      <c r="K29" s="6" t="s">
        <v>27210</v>
      </c>
      <c r="L29" s="5"/>
      <c r="M29" s="7" t="s">
        <v>27479</v>
      </c>
      <c r="N29" s="5">
        <v>4797531.0999999996</v>
      </c>
      <c r="O29" s="5">
        <v>3497673.54</v>
      </c>
      <c r="P29" s="5" t="s">
        <v>27125</v>
      </c>
      <c r="Q29" s="5" t="s">
        <v>27119</v>
      </c>
      <c r="R29" s="5" t="s">
        <v>3253</v>
      </c>
      <c r="S29" s="5" t="s">
        <v>210</v>
      </c>
      <c r="T29" s="5" t="s">
        <v>27480</v>
      </c>
      <c r="U29" s="5" t="s">
        <v>27481</v>
      </c>
      <c r="V29" s="5"/>
    </row>
    <row r="30" spans="1:22" x14ac:dyDescent="0.2">
      <c r="A30" t="s">
        <v>27096</v>
      </c>
      <c r="B30" s="5">
        <v>111204</v>
      </c>
      <c r="C30" s="5">
        <v>312718</v>
      </c>
      <c r="D30" s="5" t="s">
        <v>10109</v>
      </c>
      <c r="E30" s="5" t="s">
        <v>9062</v>
      </c>
      <c r="F30" s="5" t="s">
        <v>25954</v>
      </c>
      <c r="G30" s="5" t="s">
        <v>27482</v>
      </c>
      <c r="H30" s="5" t="s">
        <v>27116</v>
      </c>
      <c r="I30" s="5" t="s">
        <v>26160</v>
      </c>
      <c r="J30" s="6" t="s">
        <v>27146</v>
      </c>
      <c r="K30" s="6" t="s">
        <v>27207</v>
      </c>
      <c r="L30" s="5"/>
      <c r="M30" s="7" t="s">
        <v>27483</v>
      </c>
      <c r="N30" s="5">
        <v>5484324</v>
      </c>
      <c r="O30" s="5">
        <v>4260240</v>
      </c>
      <c r="P30" s="5" t="s">
        <v>27314</v>
      </c>
      <c r="Q30" s="5" t="s">
        <v>27119</v>
      </c>
      <c r="R30" s="5" t="s">
        <v>2669</v>
      </c>
      <c r="S30" s="5" t="s">
        <v>99</v>
      </c>
      <c r="T30" s="5" t="s">
        <v>27484</v>
      </c>
      <c r="U30" s="5" t="s">
        <v>27485</v>
      </c>
      <c r="V30" s="5"/>
    </row>
    <row r="31" spans="1:22" x14ac:dyDescent="0.2">
      <c r="A31" t="s">
        <v>27096</v>
      </c>
      <c r="B31" s="5">
        <v>103538</v>
      </c>
      <c r="C31" s="5">
        <v>285477</v>
      </c>
      <c r="D31" s="5" t="s">
        <v>10152</v>
      </c>
      <c r="E31" s="5" t="s">
        <v>9062</v>
      </c>
      <c r="F31" s="5" t="s">
        <v>25954</v>
      </c>
      <c r="G31" s="5" t="s">
        <v>27486</v>
      </c>
      <c r="H31" s="5" t="s">
        <v>27116</v>
      </c>
      <c r="I31" s="5" t="s">
        <v>26439</v>
      </c>
      <c r="J31" s="6" t="s">
        <v>27199</v>
      </c>
      <c r="K31" s="6" t="s">
        <v>27183</v>
      </c>
      <c r="L31" s="5"/>
      <c r="M31" s="7" t="s">
        <v>27487</v>
      </c>
      <c r="N31" s="5">
        <v>5281619.3099999996</v>
      </c>
      <c r="O31" s="5">
        <v>3426387.79</v>
      </c>
      <c r="P31" s="5" t="s">
        <v>27125</v>
      </c>
      <c r="Q31" s="5" t="s">
        <v>27119</v>
      </c>
      <c r="R31" s="5" t="s">
        <v>2022</v>
      </c>
      <c r="S31" s="5" t="s">
        <v>27</v>
      </c>
      <c r="T31" s="5" t="s">
        <v>27488</v>
      </c>
      <c r="U31" s="5" t="s">
        <v>27489</v>
      </c>
      <c r="V31" s="5"/>
    </row>
    <row r="32" spans="1:22" x14ac:dyDescent="0.2">
      <c r="A32" t="s">
        <v>27096</v>
      </c>
      <c r="B32" s="5">
        <v>103078</v>
      </c>
      <c r="C32" s="5">
        <v>284931</v>
      </c>
      <c r="D32" s="5" t="s">
        <v>10455</v>
      </c>
      <c r="E32" s="5" t="s">
        <v>9062</v>
      </c>
      <c r="F32" s="5" t="s">
        <v>25954</v>
      </c>
      <c r="G32" s="5" t="s">
        <v>27491</v>
      </c>
      <c r="H32" s="5" t="s">
        <v>27116</v>
      </c>
      <c r="I32" s="5" t="s">
        <v>26923</v>
      </c>
      <c r="J32" s="6" t="s">
        <v>27121</v>
      </c>
      <c r="K32" s="6" t="s">
        <v>27188</v>
      </c>
      <c r="L32" s="5" t="s">
        <v>27492</v>
      </c>
      <c r="M32" s="7" t="s">
        <v>27493</v>
      </c>
      <c r="N32" s="5">
        <v>9014602.8000000007</v>
      </c>
      <c r="O32" s="5">
        <v>6117066</v>
      </c>
      <c r="P32" s="5" t="s">
        <v>27125</v>
      </c>
      <c r="Q32" s="5" t="s">
        <v>27126</v>
      </c>
      <c r="R32" s="5" t="s">
        <v>7156</v>
      </c>
      <c r="S32" s="5" t="s">
        <v>192</v>
      </c>
      <c r="T32" s="5" t="s">
        <v>27494</v>
      </c>
      <c r="U32" s="5" t="s">
        <v>27495</v>
      </c>
      <c r="V32" s="5"/>
    </row>
    <row r="33" spans="1:22" x14ac:dyDescent="0.2">
      <c r="A33" t="s">
        <v>27096</v>
      </c>
      <c r="B33" s="5">
        <v>88231</v>
      </c>
      <c r="C33" s="5">
        <v>218265</v>
      </c>
      <c r="D33" s="5" t="s">
        <v>10574</v>
      </c>
      <c r="E33" s="5" t="s">
        <v>9062</v>
      </c>
      <c r="F33" s="5" t="s">
        <v>25954</v>
      </c>
      <c r="G33" s="5" t="s">
        <v>27496</v>
      </c>
      <c r="H33" s="5" t="s">
        <v>27116</v>
      </c>
      <c r="I33" s="5" t="s">
        <v>26857</v>
      </c>
      <c r="J33" s="6" t="s">
        <v>27206</v>
      </c>
      <c r="K33" s="6" t="s">
        <v>27202</v>
      </c>
      <c r="L33" s="5" t="s">
        <v>27497</v>
      </c>
      <c r="M33" s="5" t="s">
        <v>27498</v>
      </c>
      <c r="N33" s="5">
        <v>2422082</v>
      </c>
      <c r="O33" s="5">
        <v>1890248</v>
      </c>
      <c r="P33" s="5" t="s">
        <v>27394</v>
      </c>
      <c r="Q33" s="5" t="s">
        <v>11222</v>
      </c>
      <c r="R33" s="5" t="s">
        <v>10376</v>
      </c>
      <c r="S33" s="5" t="s">
        <v>109</v>
      </c>
      <c r="T33" s="5" t="s">
        <v>27499</v>
      </c>
      <c r="U33" s="5" t="s">
        <v>27500</v>
      </c>
      <c r="V33" s="5"/>
    </row>
    <row r="34" spans="1:22" x14ac:dyDescent="0.2">
      <c r="A34" t="s">
        <v>27096</v>
      </c>
      <c r="B34" s="5">
        <v>102645</v>
      </c>
      <c r="C34" s="5">
        <v>285052</v>
      </c>
      <c r="D34" s="5" t="s">
        <v>10616</v>
      </c>
      <c r="E34" s="5" t="s">
        <v>9062</v>
      </c>
      <c r="F34" s="5" t="s">
        <v>25954</v>
      </c>
      <c r="G34" s="5" t="s">
        <v>27501</v>
      </c>
      <c r="H34" s="5" t="s">
        <v>27116</v>
      </c>
      <c r="I34" s="5" t="s">
        <v>26693</v>
      </c>
      <c r="J34" s="6" t="s">
        <v>27121</v>
      </c>
      <c r="K34" s="6" t="s">
        <v>27122</v>
      </c>
      <c r="L34" s="5" t="s">
        <v>27502</v>
      </c>
      <c r="M34" s="7" t="s">
        <v>27503</v>
      </c>
      <c r="N34" s="5">
        <v>4470992.1399999997</v>
      </c>
      <c r="O34" s="5">
        <v>3087446.17</v>
      </c>
      <c r="P34" s="5" t="s">
        <v>27125</v>
      </c>
      <c r="Q34" s="5" t="s">
        <v>27119</v>
      </c>
      <c r="R34" s="5" t="s">
        <v>5349</v>
      </c>
      <c r="S34" s="5" t="s">
        <v>357</v>
      </c>
      <c r="T34" s="5" t="s">
        <v>27504</v>
      </c>
      <c r="U34" s="5" t="s">
        <v>27505</v>
      </c>
      <c r="V34" s="5"/>
    </row>
    <row r="35" spans="1:22" x14ac:dyDescent="0.2">
      <c r="A35" t="s">
        <v>27096</v>
      </c>
      <c r="B35" s="5">
        <v>98755</v>
      </c>
      <c r="C35" s="5">
        <v>261786</v>
      </c>
      <c r="D35" s="5" t="s">
        <v>10653</v>
      </c>
      <c r="E35" s="5" t="s">
        <v>9062</v>
      </c>
      <c r="F35" s="5" t="s">
        <v>25954</v>
      </c>
      <c r="G35" s="5" t="s">
        <v>27506</v>
      </c>
      <c r="H35" s="5" t="s">
        <v>27116</v>
      </c>
      <c r="I35" s="5" t="s">
        <v>26737</v>
      </c>
      <c r="J35" s="6" t="s">
        <v>27158</v>
      </c>
      <c r="K35" s="6" t="s">
        <v>27150</v>
      </c>
      <c r="L35" s="5"/>
      <c r="M35" s="7" t="s">
        <v>27507</v>
      </c>
      <c r="N35" s="5">
        <v>2989188.34</v>
      </c>
      <c r="O35" s="5">
        <v>2037265</v>
      </c>
      <c r="P35" s="5" t="s">
        <v>27335</v>
      </c>
      <c r="Q35" s="5" t="s">
        <v>11222</v>
      </c>
      <c r="R35" s="5" t="s">
        <v>5349</v>
      </c>
      <c r="S35" s="5" t="s">
        <v>357</v>
      </c>
      <c r="T35" s="5" t="s">
        <v>27508</v>
      </c>
      <c r="U35" s="5" t="s">
        <v>27509</v>
      </c>
      <c r="V35" s="5"/>
    </row>
    <row r="36" spans="1:22" x14ac:dyDescent="0.2">
      <c r="A36" t="s">
        <v>27096</v>
      </c>
      <c r="B36" s="5">
        <v>108678</v>
      </c>
      <c r="C36" s="5">
        <v>313149</v>
      </c>
      <c r="D36" s="5" t="s">
        <v>10708</v>
      </c>
      <c r="E36" s="5" t="s">
        <v>9062</v>
      </c>
      <c r="F36" s="5" t="s">
        <v>25954</v>
      </c>
      <c r="G36" s="5" t="s">
        <v>27510</v>
      </c>
      <c r="H36" s="5" t="s">
        <v>27116</v>
      </c>
      <c r="I36" s="5" t="s">
        <v>26291</v>
      </c>
      <c r="J36" s="6" t="s">
        <v>27213</v>
      </c>
      <c r="K36" s="6" t="s">
        <v>27118</v>
      </c>
      <c r="L36" s="5" t="s">
        <v>27511</v>
      </c>
      <c r="M36" s="7" t="s">
        <v>27512</v>
      </c>
      <c r="N36" s="5">
        <v>2604269.4</v>
      </c>
      <c r="O36" s="5">
        <v>1991000</v>
      </c>
      <c r="P36" s="5" t="s">
        <v>27314</v>
      </c>
      <c r="Q36" s="5" t="s">
        <v>27119</v>
      </c>
      <c r="R36" s="5" t="s">
        <v>2559</v>
      </c>
      <c r="S36" s="5" t="s">
        <v>326</v>
      </c>
      <c r="T36" s="5" t="s">
        <v>27513</v>
      </c>
      <c r="U36" s="5" t="s">
        <v>27514</v>
      </c>
      <c r="V36" s="5"/>
    </row>
    <row r="37" spans="1:22" x14ac:dyDescent="0.2">
      <c r="A37" t="s">
        <v>27096</v>
      </c>
      <c r="B37" s="5">
        <v>102350</v>
      </c>
      <c r="C37" s="5">
        <v>285624</v>
      </c>
      <c r="D37" s="5" t="s">
        <v>10734</v>
      </c>
      <c r="E37" s="5" t="s">
        <v>9062</v>
      </c>
      <c r="F37" s="5" t="s">
        <v>25954</v>
      </c>
      <c r="G37" s="5" t="s">
        <v>27515</v>
      </c>
      <c r="H37" s="5" t="s">
        <v>27116</v>
      </c>
      <c r="I37" s="5" t="s">
        <v>27009</v>
      </c>
      <c r="J37" s="6" t="s">
        <v>27190</v>
      </c>
      <c r="K37" s="6" t="s">
        <v>27214</v>
      </c>
      <c r="L37" s="5" t="s">
        <v>27516</v>
      </c>
      <c r="M37" s="5" t="s">
        <v>27517</v>
      </c>
      <c r="N37" s="5">
        <v>1199750</v>
      </c>
      <c r="O37" s="5">
        <v>1005800</v>
      </c>
      <c r="P37" s="5" t="s">
        <v>27125</v>
      </c>
      <c r="Q37" s="5" t="s">
        <v>27139</v>
      </c>
      <c r="R37" s="5" t="s">
        <v>8388</v>
      </c>
      <c r="S37" s="5" t="s">
        <v>357</v>
      </c>
      <c r="T37" s="5" t="s">
        <v>27518</v>
      </c>
      <c r="U37" s="5" t="s">
        <v>27519</v>
      </c>
      <c r="V37" s="5"/>
    </row>
    <row r="38" spans="1:22" x14ac:dyDescent="0.2">
      <c r="A38" t="s">
        <v>27096</v>
      </c>
      <c r="B38" s="5">
        <v>101736</v>
      </c>
      <c r="C38" s="5">
        <v>285061</v>
      </c>
      <c r="D38" s="5" t="s">
        <v>3088</v>
      </c>
      <c r="E38" s="5" t="s">
        <v>9062</v>
      </c>
      <c r="F38" s="5" t="s">
        <v>25954</v>
      </c>
      <c r="G38" s="5" t="s">
        <v>27189</v>
      </c>
      <c r="H38" s="5" t="s">
        <v>27116</v>
      </c>
      <c r="I38" s="5" t="s">
        <v>26595</v>
      </c>
      <c r="J38" s="6" t="s">
        <v>27268</v>
      </c>
      <c r="K38" s="6" t="s">
        <v>27140</v>
      </c>
      <c r="L38" s="5"/>
      <c r="M38" s="7" t="s">
        <v>27520</v>
      </c>
      <c r="N38" s="5">
        <v>1534245.3</v>
      </c>
      <c r="O38" s="5">
        <v>1353848</v>
      </c>
      <c r="P38" s="5" t="s">
        <v>27125</v>
      </c>
      <c r="Q38" s="5" t="s">
        <v>27160</v>
      </c>
      <c r="R38" s="5" t="s">
        <v>5329</v>
      </c>
      <c r="S38" s="5" t="s">
        <v>192</v>
      </c>
      <c r="T38" s="5" t="s">
        <v>27521</v>
      </c>
      <c r="U38" s="5" t="s">
        <v>27522</v>
      </c>
      <c r="V38" s="5"/>
    </row>
    <row r="39" spans="1:22" x14ac:dyDescent="0.2">
      <c r="A39" t="s">
        <v>27096</v>
      </c>
      <c r="B39" s="5">
        <v>108227</v>
      </c>
      <c r="C39" s="5">
        <v>313184</v>
      </c>
      <c r="D39" s="5" t="s">
        <v>10782</v>
      </c>
      <c r="E39" s="5" t="s">
        <v>9062</v>
      </c>
      <c r="F39" s="5" t="s">
        <v>25954</v>
      </c>
      <c r="G39" s="5" t="s">
        <v>27523</v>
      </c>
      <c r="H39" s="5" t="s">
        <v>27116</v>
      </c>
      <c r="I39" s="5" t="s">
        <v>26090</v>
      </c>
      <c r="J39" s="6" t="s">
        <v>27273</v>
      </c>
      <c r="K39" s="6" t="s">
        <v>27147</v>
      </c>
      <c r="L39" s="5"/>
      <c r="M39" s="7" t="s">
        <v>27524</v>
      </c>
      <c r="N39" s="5">
        <v>12205073.039999999</v>
      </c>
      <c r="O39" s="5">
        <v>9218256.3599999994</v>
      </c>
      <c r="P39" s="5" t="s">
        <v>27314</v>
      </c>
      <c r="Q39" s="5" t="s">
        <v>27198</v>
      </c>
      <c r="R39" s="5" t="s">
        <v>4413</v>
      </c>
      <c r="S39" s="5" t="s">
        <v>357</v>
      </c>
      <c r="T39" s="5" t="s">
        <v>27525</v>
      </c>
      <c r="U39" s="5" t="s">
        <v>27397</v>
      </c>
      <c r="V39" s="5"/>
    </row>
    <row r="40" spans="1:22" x14ac:dyDescent="0.2">
      <c r="A40" t="s">
        <v>27096</v>
      </c>
      <c r="B40" s="5">
        <v>97603</v>
      </c>
      <c r="C40" s="5">
        <v>261809</v>
      </c>
      <c r="D40" s="5" t="s">
        <v>10813</v>
      </c>
      <c r="E40" s="5" t="s">
        <v>9062</v>
      </c>
      <c r="F40" s="5" t="s">
        <v>25954</v>
      </c>
      <c r="G40" s="5" t="s">
        <v>27526</v>
      </c>
      <c r="H40" s="5" t="s">
        <v>27116</v>
      </c>
      <c r="I40" s="5" t="s">
        <v>26578</v>
      </c>
      <c r="J40" s="6" t="s">
        <v>27133</v>
      </c>
      <c r="K40" s="6" t="s">
        <v>27134</v>
      </c>
      <c r="L40" s="5" t="s">
        <v>27527</v>
      </c>
      <c r="M40" s="7" t="s">
        <v>27528</v>
      </c>
      <c r="N40" s="5">
        <v>4768992.01</v>
      </c>
      <c r="O40" s="5">
        <v>3404935</v>
      </c>
      <c r="P40" s="5" t="s">
        <v>27335</v>
      </c>
      <c r="Q40" s="5" t="s">
        <v>11222</v>
      </c>
      <c r="R40" s="5" t="s">
        <v>2213</v>
      </c>
      <c r="S40" s="5" t="s">
        <v>150</v>
      </c>
      <c r="T40" s="5" t="s">
        <v>27529</v>
      </c>
      <c r="U40" s="5" t="s">
        <v>27530</v>
      </c>
      <c r="V40" s="5"/>
    </row>
    <row r="41" spans="1:22" x14ac:dyDescent="0.2">
      <c r="A41" t="s">
        <v>27096</v>
      </c>
      <c r="B41" s="5">
        <v>185483</v>
      </c>
      <c r="C41" s="5">
        <v>607276</v>
      </c>
      <c r="D41" s="5" t="s">
        <v>10890</v>
      </c>
      <c r="E41" s="5" t="s">
        <v>9062</v>
      </c>
      <c r="F41" s="5" t="s">
        <v>25954</v>
      </c>
      <c r="G41" s="5" t="s">
        <v>27531</v>
      </c>
      <c r="H41" s="5" t="s">
        <v>27116</v>
      </c>
      <c r="I41" s="5" t="s">
        <v>27021</v>
      </c>
      <c r="J41" s="6" t="s">
        <v>27235</v>
      </c>
      <c r="K41" s="6" t="s">
        <v>27252</v>
      </c>
      <c r="L41" s="5"/>
      <c r="M41" s="7" t="s">
        <v>27532</v>
      </c>
      <c r="N41" s="5">
        <v>19270384.120000001</v>
      </c>
      <c r="O41" s="5">
        <v>12985486.140000001</v>
      </c>
      <c r="P41" s="5" t="s">
        <v>27321</v>
      </c>
      <c r="Q41" s="5" t="s">
        <v>27126</v>
      </c>
      <c r="R41" s="5" t="s">
        <v>5606</v>
      </c>
      <c r="S41" s="5" t="s">
        <v>210</v>
      </c>
      <c r="T41" s="5" t="s">
        <v>27533</v>
      </c>
      <c r="U41" s="5" t="s">
        <v>27534</v>
      </c>
      <c r="V41" s="5"/>
    </row>
    <row r="42" spans="1:22" x14ac:dyDescent="0.2">
      <c r="A42" t="s">
        <v>27096</v>
      </c>
      <c r="B42" s="5">
        <v>104352</v>
      </c>
      <c r="C42" s="5">
        <v>285136</v>
      </c>
      <c r="D42" s="5" t="s">
        <v>10962</v>
      </c>
      <c r="E42" s="5" t="s">
        <v>9062</v>
      </c>
      <c r="F42" s="5" t="s">
        <v>25954</v>
      </c>
      <c r="G42" s="5" t="s">
        <v>27478</v>
      </c>
      <c r="H42" s="5" t="s">
        <v>27116</v>
      </c>
      <c r="I42" s="5" t="s">
        <v>26527</v>
      </c>
      <c r="J42" s="6" t="s">
        <v>27250</v>
      </c>
      <c r="K42" s="6" t="s">
        <v>27244</v>
      </c>
      <c r="L42" s="5" t="s">
        <v>27535</v>
      </c>
      <c r="M42" s="7" t="s">
        <v>27536</v>
      </c>
      <c r="N42" s="5">
        <v>4256417.8</v>
      </c>
      <c r="O42" s="5">
        <v>3059433</v>
      </c>
      <c r="P42" s="5" t="s">
        <v>27125</v>
      </c>
      <c r="Q42" s="5" t="s">
        <v>27119</v>
      </c>
      <c r="R42" s="5" t="s">
        <v>3409</v>
      </c>
      <c r="S42" s="5" t="s">
        <v>82</v>
      </c>
      <c r="T42" s="5" t="s">
        <v>27537</v>
      </c>
      <c r="U42" s="5" t="s">
        <v>27538</v>
      </c>
      <c r="V42" s="5"/>
    </row>
    <row r="43" spans="1:22" x14ac:dyDescent="0.2">
      <c r="A43" t="s">
        <v>27096</v>
      </c>
      <c r="B43" s="5">
        <v>185489</v>
      </c>
      <c r="C43" s="5">
        <v>607626</v>
      </c>
      <c r="D43" s="5" t="s">
        <v>11088</v>
      </c>
      <c r="E43" s="5" t="s">
        <v>9062</v>
      </c>
      <c r="F43" s="5" t="s">
        <v>25954</v>
      </c>
      <c r="G43" s="5" t="s">
        <v>27539</v>
      </c>
      <c r="H43" s="5" t="s">
        <v>27116</v>
      </c>
      <c r="I43" s="5" t="s">
        <v>27025</v>
      </c>
      <c r="J43" s="6" t="s">
        <v>27242</v>
      </c>
      <c r="K43" s="6" t="s">
        <v>27188</v>
      </c>
      <c r="L43" s="5"/>
      <c r="M43" s="7" t="s">
        <v>27540</v>
      </c>
      <c r="N43" s="5">
        <v>1899049.28</v>
      </c>
      <c r="O43" s="5">
        <v>1442733.96</v>
      </c>
      <c r="P43" s="5" t="s">
        <v>27321</v>
      </c>
      <c r="Q43" s="5" t="s">
        <v>27119</v>
      </c>
      <c r="R43" s="5" t="s">
        <v>11107</v>
      </c>
      <c r="S43" s="5" t="s">
        <v>357</v>
      </c>
      <c r="T43" s="5" t="s">
        <v>27541</v>
      </c>
      <c r="U43" s="5" t="s">
        <v>27542</v>
      </c>
      <c r="V43" s="5"/>
    </row>
    <row r="44" spans="1:22" x14ac:dyDescent="0.2">
      <c r="A44" t="s">
        <v>27096</v>
      </c>
      <c r="B44" s="5">
        <v>90304</v>
      </c>
      <c r="C44" s="5">
        <v>225272</v>
      </c>
      <c r="D44" s="5" t="s">
        <v>11130</v>
      </c>
      <c r="E44" s="5" t="s">
        <v>9062</v>
      </c>
      <c r="F44" s="5" t="s">
        <v>25954</v>
      </c>
      <c r="G44" s="5" t="s">
        <v>27543</v>
      </c>
      <c r="H44" s="5" t="s">
        <v>27116</v>
      </c>
      <c r="I44" s="5" t="s">
        <v>26369</v>
      </c>
      <c r="J44" s="6" t="s">
        <v>27201</v>
      </c>
      <c r="K44" s="6" t="s">
        <v>27202</v>
      </c>
      <c r="L44" s="5" t="s">
        <v>27544</v>
      </c>
      <c r="M44" s="5" t="s">
        <v>27545</v>
      </c>
      <c r="N44" s="5">
        <v>3809464.91</v>
      </c>
      <c r="O44" s="5">
        <v>2642894.69</v>
      </c>
      <c r="P44" s="5" t="s">
        <v>27400</v>
      </c>
      <c r="Q44" s="5" t="s">
        <v>27119</v>
      </c>
      <c r="R44" s="5" t="s">
        <v>11169</v>
      </c>
      <c r="S44" s="5" t="s">
        <v>326</v>
      </c>
      <c r="T44" s="5" t="s">
        <v>27546</v>
      </c>
      <c r="U44" s="5" t="s">
        <v>27547</v>
      </c>
      <c r="V44" s="5"/>
    </row>
    <row r="45" spans="1:22" x14ac:dyDescent="0.2">
      <c r="A45" t="s">
        <v>27096</v>
      </c>
      <c r="B45" s="5">
        <v>88640</v>
      </c>
      <c r="C45" s="5">
        <v>217931</v>
      </c>
      <c r="D45" s="5" t="s">
        <v>11274</v>
      </c>
      <c r="E45" s="5" t="s">
        <v>9062</v>
      </c>
      <c r="F45" s="5" t="s">
        <v>25954</v>
      </c>
      <c r="G45" s="5" t="s">
        <v>27548</v>
      </c>
      <c r="H45" s="5" t="s">
        <v>27116</v>
      </c>
      <c r="I45" s="5" t="s">
        <v>26086</v>
      </c>
      <c r="J45" s="6" t="s">
        <v>27277</v>
      </c>
      <c r="K45" s="6" t="s">
        <v>27271</v>
      </c>
      <c r="L45" s="5" t="s">
        <v>27549</v>
      </c>
      <c r="M45" s="5" t="s">
        <v>27550</v>
      </c>
      <c r="N45" s="5">
        <v>4001123</v>
      </c>
      <c r="O45" s="5">
        <v>2737169</v>
      </c>
      <c r="P45" s="5" t="s">
        <v>27394</v>
      </c>
      <c r="Q45" s="5" t="s">
        <v>11222</v>
      </c>
      <c r="R45" s="5" t="s">
        <v>11053</v>
      </c>
      <c r="S45" s="5" t="s">
        <v>82</v>
      </c>
      <c r="T45" s="5" t="s">
        <v>27551</v>
      </c>
      <c r="U45" s="5" t="s">
        <v>27552</v>
      </c>
      <c r="V45" s="5"/>
    </row>
    <row r="46" spans="1:22" x14ac:dyDescent="0.2">
      <c r="A46" t="s">
        <v>27096</v>
      </c>
      <c r="B46" s="5">
        <v>94831</v>
      </c>
      <c r="C46" s="5">
        <v>242112</v>
      </c>
      <c r="D46" s="5" t="s">
        <v>11358</v>
      </c>
      <c r="E46" s="5" t="s">
        <v>9062</v>
      </c>
      <c r="F46" s="5" t="s">
        <v>25954</v>
      </c>
      <c r="G46" s="5" t="s">
        <v>27554</v>
      </c>
      <c r="H46" s="5" t="s">
        <v>27116</v>
      </c>
      <c r="I46" s="5" t="s">
        <v>26660</v>
      </c>
      <c r="J46" s="6" t="s">
        <v>27307</v>
      </c>
      <c r="K46" s="6" t="s">
        <v>27179</v>
      </c>
      <c r="L46" s="5"/>
      <c r="M46" s="5" t="s">
        <v>27555</v>
      </c>
      <c r="N46" s="5">
        <v>14622990.91</v>
      </c>
      <c r="O46" s="5">
        <v>9920607</v>
      </c>
      <c r="P46" s="5" t="s">
        <v>27327</v>
      </c>
      <c r="Q46" s="5" t="s">
        <v>11222</v>
      </c>
      <c r="R46" s="5" t="s">
        <v>11459</v>
      </c>
      <c r="S46" s="5" t="s">
        <v>138</v>
      </c>
      <c r="T46" s="5" t="s">
        <v>27556</v>
      </c>
      <c r="U46" s="5" t="s">
        <v>27557</v>
      </c>
      <c r="V46" s="5"/>
    </row>
    <row r="47" spans="1:22" x14ac:dyDescent="0.2">
      <c r="A47" t="s">
        <v>27096</v>
      </c>
      <c r="B47" s="5">
        <v>92513</v>
      </c>
      <c r="C47" s="5">
        <v>218223</v>
      </c>
      <c r="D47" s="5" t="s">
        <v>11476</v>
      </c>
      <c r="E47" s="5" t="s">
        <v>9062</v>
      </c>
      <c r="F47" s="5" t="s">
        <v>25954</v>
      </c>
      <c r="G47" s="5" t="s">
        <v>27558</v>
      </c>
      <c r="H47" s="5" t="s">
        <v>27116</v>
      </c>
      <c r="I47" s="5" t="s">
        <v>26599</v>
      </c>
      <c r="J47" s="6" t="s">
        <v>27227</v>
      </c>
      <c r="K47" s="6" t="s">
        <v>27151</v>
      </c>
      <c r="L47" s="5" t="s">
        <v>27559</v>
      </c>
      <c r="M47" s="5" t="s">
        <v>27560</v>
      </c>
      <c r="N47" s="5">
        <v>3595562.8</v>
      </c>
      <c r="O47" s="5">
        <v>2318996.4500000002</v>
      </c>
      <c r="P47" s="5" t="s">
        <v>27394</v>
      </c>
      <c r="Q47" s="5" t="s">
        <v>11222</v>
      </c>
      <c r="R47" s="5" t="s">
        <v>11495</v>
      </c>
      <c r="S47" s="5" t="s">
        <v>138</v>
      </c>
      <c r="T47" s="5" t="s">
        <v>27561</v>
      </c>
      <c r="U47" s="5" t="s">
        <v>27562</v>
      </c>
      <c r="V47" s="5"/>
    </row>
    <row r="48" spans="1:22" x14ac:dyDescent="0.2">
      <c r="A48" t="s">
        <v>27096</v>
      </c>
      <c r="B48" s="5">
        <v>109811</v>
      </c>
      <c r="C48" s="5">
        <v>313296</v>
      </c>
      <c r="D48" s="5" t="s">
        <v>3975</v>
      </c>
      <c r="E48" s="5" t="s">
        <v>9062</v>
      </c>
      <c r="F48" s="5" t="s">
        <v>25954</v>
      </c>
      <c r="G48" s="5" t="s">
        <v>27563</v>
      </c>
      <c r="H48" s="5" t="s">
        <v>27116</v>
      </c>
      <c r="I48" s="5" t="s">
        <v>26874</v>
      </c>
      <c r="J48" s="6" t="s">
        <v>27212</v>
      </c>
      <c r="K48" s="6" t="s">
        <v>27218</v>
      </c>
      <c r="L48" s="5"/>
      <c r="M48" s="7" t="s">
        <v>27564</v>
      </c>
      <c r="N48" s="5">
        <v>4776925.26</v>
      </c>
      <c r="O48" s="5">
        <v>3499829</v>
      </c>
      <c r="P48" s="5" t="s">
        <v>27314</v>
      </c>
      <c r="Q48" s="5" t="s">
        <v>27119</v>
      </c>
      <c r="R48" s="5" t="s">
        <v>3346</v>
      </c>
      <c r="S48" s="5" t="s">
        <v>857</v>
      </c>
      <c r="T48" s="5" t="s">
        <v>27565</v>
      </c>
      <c r="U48" s="5" t="s">
        <v>27566</v>
      </c>
      <c r="V48" s="5"/>
    </row>
    <row r="49" spans="1:22" x14ac:dyDescent="0.2">
      <c r="A49" t="s">
        <v>27096</v>
      </c>
      <c r="B49" s="5">
        <v>90955</v>
      </c>
      <c r="C49" s="5">
        <v>217991</v>
      </c>
      <c r="D49" s="5" t="s">
        <v>11597</v>
      </c>
      <c r="E49" s="5" t="s">
        <v>9062</v>
      </c>
      <c r="F49" s="5" t="s">
        <v>25954</v>
      </c>
      <c r="G49" s="5" t="s">
        <v>27567</v>
      </c>
      <c r="H49" s="5" t="s">
        <v>27116</v>
      </c>
      <c r="I49" s="5" t="s">
        <v>26104</v>
      </c>
      <c r="J49" s="6" t="s">
        <v>27219</v>
      </c>
      <c r="K49" s="6" t="s">
        <v>27191</v>
      </c>
      <c r="L49" s="5" t="s">
        <v>27568</v>
      </c>
      <c r="M49" s="5" t="s">
        <v>27569</v>
      </c>
      <c r="N49" s="5">
        <v>16095197.810000001</v>
      </c>
      <c r="O49" s="5">
        <v>10034837</v>
      </c>
      <c r="P49" s="5" t="s">
        <v>27394</v>
      </c>
      <c r="Q49" s="5" t="s">
        <v>11222</v>
      </c>
      <c r="R49" s="5" t="s">
        <v>6505</v>
      </c>
      <c r="S49" s="5" t="s">
        <v>82</v>
      </c>
      <c r="T49" s="5" t="s">
        <v>27570</v>
      </c>
      <c r="U49" s="5" t="s">
        <v>27571</v>
      </c>
      <c r="V49" s="5"/>
    </row>
    <row r="50" spans="1:22" x14ac:dyDescent="0.2">
      <c r="A50" t="s">
        <v>27096</v>
      </c>
      <c r="B50" s="5">
        <v>86259</v>
      </c>
      <c r="C50" s="5">
        <v>218290</v>
      </c>
      <c r="D50" s="5" t="s">
        <v>11703</v>
      </c>
      <c r="E50" s="5" t="s">
        <v>9062</v>
      </c>
      <c r="F50" s="5" t="s">
        <v>25954</v>
      </c>
      <c r="G50" s="5" t="s">
        <v>27548</v>
      </c>
      <c r="H50" s="5" t="s">
        <v>27116</v>
      </c>
      <c r="I50" s="5" t="s">
        <v>26798</v>
      </c>
      <c r="J50" s="6" t="s">
        <v>27228</v>
      </c>
      <c r="K50" s="6" t="s">
        <v>27270</v>
      </c>
      <c r="L50" s="5"/>
      <c r="M50" s="5" t="s">
        <v>27572</v>
      </c>
      <c r="N50" s="5">
        <v>5465308.8600000003</v>
      </c>
      <c r="O50" s="5">
        <v>3450460.2</v>
      </c>
      <c r="P50" s="5" t="s">
        <v>27394</v>
      </c>
      <c r="Q50" s="5" t="s">
        <v>11222</v>
      </c>
      <c r="R50" s="5" t="s">
        <v>11760</v>
      </c>
      <c r="S50" s="5" t="s">
        <v>27</v>
      </c>
      <c r="T50" s="5" t="s">
        <v>27573</v>
      </c>
      <c r="U50" s="5" t="s">
        <v>27574</v>
      </c>
      <c r="V50" s="5"/>
    </row>
    <row r="51" spans="1:22" x14ac:dyDescent="0.2">
      <c r="A51" t="s">
        <v>27096</v>
      </c>
      <c r="B51" s="5">
        <v>108073</v>
      </c>
      <c r="C51" s="5">
        <v>312737</v>
      </c>
      <c r="D51" s="5" t="s">
        <v>10245</v>
      </c>
      <c r="E51" s="5" t="s">
        <v>9062</v>
      </c>
      <c r="F51" s="5" t="s">
        <v>25954</v>
      </c>
      <c r="G51" s="5" t="s">
        <v>27575</v>
      </c>
      <c r="H51" s="5" t="s">
        <v>27116</v>
      </c>
      <c r="I51" s="5" t="s">
        <v>26627</v>
      </c>
      <c r="J51" s="6" t="s">
        <v>27273</v>
      </c>
      <c r="K51" s="6" t="s">
        <v>27232</v>
      </c>
      <c r="L51" s="5" t="s">
        <v>27576</v>
      </c>
      <c r="M51" s="7" t="s">
        <v>27577</v>
      </c>
      <c r="N51" s="5">
        <v>1228896</v>
      </c>
      <c r="O51" s="5">
        <v>997040.2</v>
      </c>
      <c r="P51" s="5" t="s">
        <v>27314</v>
      </c>
      <c r="Q51" s="5" t="s">
        <v>27160</v>
      </c>
      <c r="R51" s="5" t="s">
        <v>11790</v>
      </c>
      <c r="S51" s="5" t="s">
        <v>99</v>
      </c>
      <c r="T51" s="5" t="s">
        <v>27578</v>
      </c>
      <c r="U51" s="5" t="s">
        <v>27579</v>
      </c>
      <c r="V51" s="5"/>
    </row>
    <row r="52" spans="1:22" x14ac:dyDescent="0.2">
      <c r="A52" t="s">
        <v>27096</v>
      </c>
      <c r="B52" s="5">
        <v>96259</v>
      </c>
      <c r="C52" s="5">
        <v>242340</v>
      </c>
      <c r="D52" s="5" t="s">
        <v>11838</v>
      </c>
      <c r="E52" s="5" t="s">
        <v>9062</v>
      </c>
      <c r="F52" s="5" t="s">
        <v>25954</v>
      </c>
      <c r="G52" s="5" t="s">
        <v>27580</v>
      </c>
      <c r="H52" s="5" t="s">
        <v>27116</v>
      </c>
      <c r="I52" s="5" t="s">
        <v>26067</v>
      </c>
      <c r="J52" s="6" t="s">
        <v>27253</v>
      </c>
      <c r="K52" s="6" t="s">
        <v>27222</v>
      </c>
      <c r="L52" s="5" t="s">
        <v>27581</v>
      </c>
      <c r="M52" s="5" t="s">
        <v>27582</v>
      </c>
      <c r="N52" s="5">
        <v>15962707.199999999</v>
      </c>
      <c r="O52" s="5">
        <v>9869621.5500000007</v>
      </c>
      <c r="P52" s="5" t="s">
        <v>27327</v>
      </c>
      <c r="Q52" s="5" t="s">
        <v>11222</v>
      </c>
      <c r="R52" s="5" t="s">
        <v>11876</v>
      </c>
      <c r="S52" s="5" t="s">
        <v>82</v>
      </c>
      <c r="T52" s="5" t="s">
        <v>27583</v>
      </c>
      <c r="U52" s="5" t="s">
        <v>27584</v>
      </c>
      <c r="V52" s="5"/>
    </row>
    <row r="53" spans="1:22" x14ac:dyDescent="0.2">
      <c r="A53" t="s">
        <v>27096</v>
      </c>
      <c r="B53" s="5">
        <v>86254</v>
      </c>
      <c r="C53" s="5">
        <v>218045</v>
      </c>
      <c r="D53" s="5" t="s">
        <v>12005</v>
      </c>
      <c r="E53" s="5" t="s">
        <v>9062</v>
      </c>
      <c r="F53" s="5" t="s">
        <v>25954</v>
      </c>
      <c r="G53" s="5" t="s">
        <v>27587</v>
      </c>
      <c r="H53" s="5" t="s">
        <v>27116</v>
      </c>
      <c r="I53" s="5" t="s">
        <v>26071</v>
      </c>
      <c r="J53" s="6" t="s">
        <v>27228</v>
      </c>
      <c r="K53" s="6" t="s">
        <v>27433</v>
      </c>
      <c r="L53" s="5"/>
      <c r="M53" s="5" t="s">
        <v>27588</v>
      </c>
      <c r="N53" s="5">
        <v>669134</v>
      </c>
      <c r="O53" s="5">
        <v>669132</v>
      </c>
      <c r="P53" s="5" t="s">
        <v>27394</v>
      </c>
      <c r="Q53" s="5" t="s">
        <v>27139</v>
      </c>
      <c r="R53" s="5" t="s">
        <v>12022</v>
      </c>
      <c r="S53" s="5" t="s">
        <v>82</v>
      </c>
      <c r="T53" s="5" t="s">
        <v>27589</v>
      </c>
      <c r="U53" s="5" t="s">
        <v>27590</v>
      </c>
      <c r="V53" s="5"/>
    </row>
    <row r="54" spans="1:22" x14ac:dyDescent="0.2">
      <c r="A54" t="s">
        <v>27096</v>
      </c>
      <c r="B54" s="5">
        <v>87538</v>
      </c>
      <c r="C54" s="5">
        <v>218217</v>
      </c>
      <c r="D54" s="5" t="s">
        <v>12073</v>
      </c>
      <c r="E54" s="5" t="s">
        <v>9062</v>
      </c>
      <c r="F54" s="5" t="s">
        <v>25954</v>
      </c>
      <c r="G54" s="5" t="s">
        <v>27587</v>
      </c>
      <c r="H54" s="5" t="s">
        <v>27116</v>
      </c>
      <c r="I54" s="5" t="s">
        <v>26074</v>
      </c>
      <c r="J54" s="6" t="s">
        <v>27585</v>
      </c>
      <c r="K54" s="6" t="s">
        <v>27591</v>
      </c>
      <c r="L54" s="5" t="s">
        <v>27592</v>
      </c>
      <c r="M54" s="5" t="s">
        <v>27593</v>
      </c>
      <c r="N54" s="5">
        <v>1108701.75</v>
      </c>
      <c r="O54" s="5">
        <v>673603.47</v>
      </c>
      <c r="P54" s="5" t="s">
        <v>27394</v>
      </c>
      <c r="Q54" s="5" t="s">
        <v>27139</v>
      </c>
      <c r="R54" s="5" t="s">
        <v>5629</v>
      </c>
      <c r="S54" s="5" t="s">
        <v>192</v>
      </c>
      <c r="T54" s="5" t="s">
        <v>27594</v>
      </c>
      <c r="U54" s="5" t="s">
        <v>27595</v>
      </c>
      <c r="V54" s="5"/>
    </row>
    <row r="55" spans="1:22" x14ac:dyDescent="0.2">
      <c r="A55" t="s">
        <v>27096</v>
      </c>
      <c r="B55" s="5">
        <v>88217</v>
      </c>
      <c r="C55" s="5">
        <v>218207</v>
      </c>
      <c r="D55" s="5" t="s">
        <v>12164</v>
      </c>
      <c r="E55" s="5" t="s">
        <v>9062</v>
      </c>
      <c r="F55" s="5" t="s">
        <v>25954</v>
      </c>
      <c r="G55" s="5" t="s">
        <v>27596</v>
      </c>
      <c r="H55" s="5" t="s">
        <v>27116</v>
      </c>
      <c r="I55" s="5" t="s">
        <v>26723</v>
      </c>
      <c r="J55" s="6" t="s">
        <v>27135</v>
      </c>
      <c r="K55" s="6" t="s">
        <v>27597</v>
      </c>
      <c r="L55" s="5"/>
      <c r="M55" s="5" t="s">
        <v>27598</v>
      </c>
      <c r="N55" s="5">
        <v>999891</v>
      </c>
      <c r="O55" s="5">
        <v>999891</v>
      </c>
      <c r="P55" s="5" t="s">
        <v>27394</v>
      </c>
      <c r="Q55" s="5" t="s">
        <v>27160</v>
      </c>
      <c r="R55" s="5" t="s">
        <v>12184</v>
      </c>
      <c r="S55" s="5" t="s">
        <v>357</v>
      </c>
      <c r="T55" s="5" t="s">
        <v>27599</v>
      </c>
      <c r="U55" s="5" t="s">
        <v>27600</v>
      </c>
      <c r="V55" s="5"/>
    </row>
    <row r="56" spans="1:22" x14ac:dyDescent="0.2">
      <c r="A56" t="s">
        <v>27096</v>
      </c>
      <c r="B56" s="5">
        <v>100574</v>
      </c>
      <c r="C56" s="5">
        <v>261679</v>
      </c>
      <c r="D56" s="5" t="s">
        <v>12228</v>
      </c>
      <c r="E56" s="5" t="s">
        <v>9062</v>
      </c>
      <c r="F56" s="5" t="s">
        <v>25954</v>
      </c>
      <c r="G56" s="5" t="s">
        <v>27602</v>
      </c>
      <c r="H56" s="5" t="s">
        <v>27116</v>
      </c>
      <c r="I56" s="5" t="s">
        <v>26082</v>
      </c>
      <c r="J56" s="6" t="s">
        <v>27231</v>
      </c>
      <c r="K56" s="6" t="s">
        <v>27232</v>
      </c>
      <c r="L56" s="5" t="s">
        <v>27603</v>
      </c>
      <c r="M56" s="7" t="s">
        <v>27604</v>
      </c>
      <c r="N56" s="5">
        <v>15551460.689999999</v>
      </c>
      <c r="O56" s="5">
        <v>10044904</v>
      </c>
      <c r="P56" s="5" t="s">
        <v>27335</v>
      </c>
      <c r="Q56" s="5" t="s">
        <v>11222</v>
      </c>
      <c r="R56" s="5" t="s">
        <v>1373</v>
      </c>
      <c r="S56" s="5" t="s">
        <v>45</v>
      </c>
      <c r="T56" s="5" t="s">
        <v>27605</v>
      </c>
      <c r="U56" s="5" t="s">
        <v>27606</v>
      </c>
      <c r="V56" s="5"/>
    </row>
    <row r="57" spans="1:22" x14ac:dyDescent="0.2">
      <c r="A57" t="s">
        <v>27096</v>
      </c>
      <c r="B57" s="5">
        <v>102078</v>
      </c>
      <c r="C57" s="5">
        <v>285647</v>
      </c>
      <c r="D57" s="5" t="s">
        <v>12341</v>
      </c>
      <c r="E57" s="5" t="s">
        <v>9062</v>
      </c>
      <c r="F57" s="5" t="s">
        <v>25954</v>
      </c>
      <c r="G57" s="5" t="s">
        <v>27486</v>
      </c>
      <c r="H57" s="5" t="s">
        <v>27116</v>
      </c>
      <c r="I57" s="5" t="s">
        <v>26060</v>
      </c>
      <c r="J57" s="6" t="s">
        <v>27268</v>
      </c>
      <c r="K57" s="6" t="s">
        <v>27140</v>
      </c>
      <c r="L57" s="5" t="s">
        <v>27607</v>
      </c>
      <c r="M57" s="5" t="s">
        <v>27608</v>
      </c>
      <c r="N57" s="5">
        <v>4338493.7699999996</v>
      </c>
      <c r="O57" s="5">
        <v>2986675</v>
      </c>
      <c r="P57" s="5" t="s">
        <v>27125</v>
      </c>
      <c r="Q57" s="5" t="s">
        <v>27119</v>
      </c>
      <c r="R57" s="5" t="s">
        <v>5845</v>
      </c>
      <c r="S57" s="5" t="s">
        <v>210</v>
      </c>
      <c r="T57" s="5" t="s">
        <v>27609</v>
      </c>
      <c r="U57" s="5" t="s">
        <v>27610</v>
      </c>
      <c r="V57" s="5"/>
    </row>
    <row r="58" spans="1:22" x14ac:dyDescent="0.2">
      <c r="A58" t="s">
        <v>27096</v>
      </c>
      <c r="B58" s="5">
        <v>188609</v>
      </c>
      <c r="C58" s="5">
        <v>607799</v>
      </c>
      <c r="D58" s="5" t="s">
        <v>12416</v>
      </c>
      <c r="E58" s="5" t="s">
        <v>9062</v>
      </c>
      <c r="F58" s="5" t="s">
        <v>25954</v>
      </c>
      <c r="G58" s="5" t="s">
        <v>27611</v>
      </c>
      <c r="H58" s="5" t="s">
        <v>27116</v>
      </c>
      <c r="I58" s="5" t="s">
        <v>26937</v>
      </c>
      <c r="J58" s="6" t="s">
        <v>27235</v>
      </c>
      <c r="K58" s="6" t="s">
        <v>27130</v>
      </c>
      <c r="L58" s="5"/>
      <c r="M58" s="7" t="s">
        <v>27612</v>
      </c>
      <c r="N58" s="5">
        <v>3913315</v>
      </c>
      <c r="O58" s="5">
        <v>2789940</v>
      </c>
      <c r="P58" s="5" t="s">
        <v>27321</v>
      </c>
      <c r="Q58" s="5" t="s">
        <v>27119</v>
      </c>
      <c r="R58" s="5" t="s">
        <v>169</v>
      </c>
      <c r="S58" s="5" t="s">
        <v>150</v>
      </c>
      <c r="T58" s="5" t="s">
        <v>27613</v>
      </c>
      <c r="U58" s="5" t="s">
        <v>27614</v>
      </c>
      <c r="V58" s="5"/>
    </row>
    <row r="59" spans="1:22" x14ac:dyDescent="0.2">
      <c r="A59" t="s">
        <v>27096</v>
      </c>
      <c r="B59" s="5">
        <v>185509</v>
      </c>
      <c r="C59" s="5">
        <v>608058</v>
      </c>
      <c r="D59" s="5" t="s">
        <v>3247</v>
      </c>
      <c r="E59" s="5" t="s">
        <v>9062</v>
      </c>
      <c r="F59" s="5" t="s">
        <v>25954</v>
      </c>
      <c r="G59" s="5" t="s">
        <v>27615</v>
      </c>
      <c r="H59" s="5" t="s">
        <v>27116</v>
      </c>
      <c r="I59" s="5" t="s">
        <v>26324</v>
      </c>
      <c r="J59" s="6" t="s">
        <v>27235</v>
      </c>
      <c r="K59" s="6" t="s">
        <v>27165</v>
      </c>
      <c r="L59" s="5"/>
      <c r="M59" s="5" t="s">
        <v>27616</v>
      </c>
      <c r="N59" s="5">
        <v>1321427.1000000001</v>
      </c>
      <c r="O59" s="5">
        <v>999083.52000000002</v>
      </c>
      <c r="P59" s="5" t="s">
        <v>27321</v>
      </c>
      <c r="Q59" s="5" t="s">
        <v>27160</v>
      </c>
      <c r="R59" s="5" t="s">
        <v>1960</v>
      </c>
      <c r="S59" s="5" t="s">
        <v>27</v>
      </c>
      <c r="T59" s="5" t="s">
        <v>27617</v>
      </c>
      <c r="U59" s="5" t="s">
        <v>27618</v>
      </c>
      <c r="V59" s="5"/>
    </row>
    <row r="60" spans="1:22" x14ac:dyDescent="0.2">
      <c r="A60" t="s">
        <v>27096</v>
      </c>
      <c r="B60" s="5">
        <v>102066</v>
      </c>
      <c r="C60" s="5">
        <v>284927</v>
      </c>
      <c r="D60" s="5" t="s">
        <v>12480</v>
      </c>
      <c r="E60" s="5" t="s">
        <v>9062</v>
      </c>
      <c r="F60" s="5" t="s">
        <v>25954</v>
      </c>
      <c r="G60" s="5" t="s">
        <v>27619</v>
      </c>
      <c r="H60" s="5" t="s">
        <v>27116</v>
      </c>
      <c r="I60" s="5" t="s">
        <v>26492</v>
      </c>
      <c r="J60" s="6" t="s">
        <v>27268</v>
      </c>
      <c r="K60" s="6" t="s">
        <v>27140</v>
      </c>
      <c r="L60" s="5"/>
      <c r="M60" s="7" t="s">
        <v>27620</v>
      </c>
      <c r="N60" s="5">
        <v>1065206.2</v>
      </c>
      <c r="O60" s="5">
        <v>950023</v>
      </c>
      <c r="P60" s="5" t="s">
        <v>27125</v>
      </c>
      <c r="Q60" s="5" t="s">
        <v>27160</v>
      </c>
      <c r="R60" s="5" t="s">
        <v>4953</v>
      </c>
      <c r="S60" s="5" t="s">
        <v>261</v>
      </c>
      <c r="T60" s="5" t="s">
        <v>27621</v>
      </c>
      <c r="U60" s="5" t="s">
        <v>27622</v>
      </c>
      <c r="V60" s="5"/>
    </row>
    <row r="61" spans="1:22" x14ac:dyDescent="0.2">
      <c r="A61" t="s">
        <v>27096</v>
      </c>
      <c r="B61" s="5">
        <v>88212</v>
      </c>
      <c r="C61" s="5">
        <v>218000</v>
      </c>
      <c r="D61" s="5" t="s">
        <v>12561</v>
      </c>
      <c r="E61" s="5" t="s">
        <v>9062</v>
      </c>
      <c r="F61" s="5" t="s">
        <v>25954</v>
      </c>
      <c r="G61" s="5" t="s">
        <v>27623</v>
      </c>
      <c r="H61" s="5" t="s">
        <v>27116</v>
      </c>
      <c r="I61" s="5" t="s">
        <v>26379</v>
      </c>
      <c r="J61" s="6" t="s">
        <v>27211</v>
      </c>
      <c r="K61" s="6" t="s">
        <v>27306</v>
      </c>
      <c r="L61" s="5" t="s">
        <v>27624</v>
      </c>
      <c r="M61" s="5" t="s">
        <v>27625</v>
      </c>
      <c r="N61" s="5">
        <v>2644416.7999999998</v>
      </c>
      <c r="O61" s="5">
        <v>2031347</v>
      </c>
      <c r="P61" s="5" t="s">
        <v>27394</v>
      </c>
      <c r="Q61" s="5" t="s">
        <v>11222</v>
      </c>
      <c r="R61" s="5" t="s">
        <v>8672</v>
      </c>
      <c r="S61" s="5" t="s">
        <v>99</v>
      </c>
      <c r="T61" s="5" t="s">
        <v>27626</v>
      </c>
      <c r="U61" s="5" t="s">
        <v>27627</v>
      </c>
      <c r="V61" s="5"/>
    </row>
    <row r="62" spans="1:22" x14ac:dyDescent="0.2">
      <c r="A62" t="s">
        <v>27096</v>
      </c>
      <c r="B62" s="5">
        <v>185497</v>
      </c>
      <c r="C62" s="5">
        <v>607768</v>
      </c>
      <c r="D62" s="5" t="s">
        <v>12628</v>
      </c>
      <c r="E62" s="5" t="s">
        <v>9062</v>
      </c>
      <c r="F62" s="5" t="s">
        <v>25954</v>
      </c>
      <c r="G62" s="5" t="s">
        <v>27628</v>
      </c>
      <c r="H62" s="5" t="s">
        <v>27116</v>
      </c>
      <c r="I62" s="5" t="s">
        <v>26340</v>
      </c>
      <c r="J62" s="6" t="s">
        <v>27242</v>
      </c>
      <c r="K62" s="6" t="s">
        <v>27218</v>
      </c>
      <c r="L62" s="5" t="s">
        <v>27629</v>
      </c>
      <c r="M62" s="7" t="s">
        <v>27630</v>
      </c>
      <c r="N62" s="5">
        <v>4327171.8</v>
      </c>
      <c r="O62" s="5">
        <v>3498968</v>
      </c>
      <c r="P62" s="5" t="s">
        <v>27321</v>
      </c>
      <c r="Q62" s="5" t="s">
        <v>27119</v>
      </c>
      <c r="R62" s="5" t="s">
        <v>12499</v>
      </c>
      <c r="S62" s="5" t="s">
        <v>263</v>
      </c>
      <c r="T62" s="5" t="s">
        <v>27631</v>
      </c>
      <c r="U62" s="5" t="s">
        <v>27632</v>
      </c>
      <c r="V62" s="5"/>
    </row>
    <row r="63" spans="1:22" x14ac:dyDescent="0.2">
      <c r="A63" t="s">
        <v>27096</v>
      </c>
      <c r="B63" s="5">
        <v>102280</v>
      </c>
      <c r="C63" s="5">
        <v>285205</v>
      </c>
      <c r="D63" s="5" t="s">
        <v>12670</v>
      </c>
      <c r="E63" s="5" t="s">
        <v>9062</v>
      </c>
      <c r="F63" s="5" t="s">
        <v>25954</v>
      </c>
      <c r="G63" s="5" t="s">
        <v>27633</v>
      </c>
      <c r="H63" s="5" t="s">
        <v>27116</v>
      </c>
      <c r="I63" s="5" t="s">
        <v>26930</v>
      </c>
      <c r="J63" s="6" t="s">
        <v>27190</v>
      </c>
      <c r="K63" s="6" t="s">
        <v>27214</v>
      </c>
      <c r="L63" s="5" t="s">
        <v>27634</v>
      </c>
      <c r="M63" s="7" t="s">
        <v>27635</v>
      </c>
      <c r="N63" s="5">
        <v>4338320</v>
      </c>
      <c r="O63" s="5">
        <v>3284040</v>
      </c>
      <c r="P63" s="5" t="s">
        <v>27125</v>
      </c>
      <c r="Q63" s="5" t="s">
        <v>27119</v>
      </c>
      <c r="R63" s="5" t="s">
        <v>12499</v>
      </c>
      <c r="S63" s="5" t="s">
        <v>263</v>
      </c>
      <c r="T63" s="5" t="s">
        <v>27636</v>
      </c>
      <c r="U63" s="5" t="s">
        <v>27637</v>
      </c>
      <c r="V63" s="5"/>
    </row>
    <row r="64" spans="1:22" x14ac:dyDescent="0.2">
      <c r="A64" t="s">
        <v>27096</v>
      </c>
      <c r="B64" s="5">
        <v>95760</v>
      </c>
      <c r="C64" s="5">
        <v>242345</v>
      </c>
      <c r="D64" s="5" t="s">
        <v>9082</v>
      </c>
      <c r="E64" s="5" t="s">
        <v>9062</v>
      </c>
      <c r="F64" s="5" t="s">
        <v>25954</v>
      </c>
      <c r="G64" s="5" t="s">
        <v>27638</v>
      </c>
      <c r="H64" s="5" t="s">
        <v>27116</v>
      </c>
      <c r="I64" s="5" t="s">
        <v>26276</v>
      </c>
      <c r="J64" s="6" t="s">
        <v>27131</v>
      </c>
      <c r="K64" s="6" t="s">
        <v>27132</v>
      </c>
      <c r="L64" s="5"/>
      <c r="M64" s="5" t="s">
        <v>27639</v>
      </c>
      <c r="N64" s="5">
        <v>4688674.8</v>
      </c>
      <c r="O64" s="5">
        <v>3231404.6</v>
      </c>
      <c r="P64" s="5" t="s">
        <v>27327</v>
      </c>
      <c r="Q64" s="5" t="s">
        <v>11222</v>
      </c>
      <c r="R64" s="5" t="s">
        <v>12732</v>
      </c>
      <c r="S64" s="5" t="s">
        <v>138</v>
      </c>
      <c r="T64" s="5" t="s">
        <v>27640</v>
      </c>
      <c r="U64" s="5" t="s">
        <v>27641</v>
      </c>
      <c r="V64" s="5"/>
    </row>
    <row r="65" spans="1:22" x14ac:dyDescent="0.2">
      <c r="A65" t="s">
        <v>27096</v>
      </c>
      <c r="B65" s="5">
        <v>87259</v>
      </c>
      <c r="C65" s="5">
        <v>217872</v>
      </c>
      <c r="D65" s="5" t="s">
        <v>12799</v>
      </c>
      <c r="E65" s="5" t="s">
        <v>9062</v>
      </c>
      <c r="F65" s="5" t="s">
        <v>25954</v>
      </c>
      <c r="G65" s="5" t="s">
        <v>27642</v>
      </c>
      <c r="H65" s="5" t="s">
        <v>27116</v>
      </c>
      <c r="I65" s="5" t="s">
        <v>26174</v>
      </c>
      <c r="J65" s="6" t="s">
        <v>27135</v>
      </c>
      <c r="K65" s="6" t="s">
        <v>27136</v>
      </c>
      <c r="L65" s="5" t="s">
        <v>27643</v>
      </c>
      <c r="M65" s="5" t="s">
        <v>27644</v>
      </c>
      <c r="N65" s="5">
        <v>3239571</v>
      </c>
      <c r="O65" s="5">
        <v>2298013</v>
      </c>
      <c r="P65" s="5" t="s">
        <v>27394</v>
      </c>
      <c r="Q65" s="5" t="s">
        <v>11222</v>
      </c>
      <c r="R65" s="5" t="s">
        <v>12857</v>
      </c>
      <c r="S65" s="5" t="s">
        <v>138</v>
      </c>
      <c r="T65" s="5" t="s">
        <v>27645</v>
      </c>
      <c r="U65" s="5" t="s">
        <v>27646</v>
      </c>
      <c r="V65" s="5"/>
    </row>
    <row r="66" spans="1:22" x14ac:dyDescent="0.2">
      <c r="A66" t="s">
        <v>27096</v>
      </c>
      <c r="B66" s="5">
        <v>97601</v>
      </c>
      <c r="C66" s="5">
        <v>261699</v>
      </c>
      <c r="D66" s="5" t="s">
        <v>12989</v>
      </c>
      <c r="E66" s="5" t="s">
        <v>9062</v>
      </c>
      <c r="F66" s="5" t="s">
        <v>25954</v>
      </c>
      <c r="G66" s="5" t="s">
        <v>27650</v>
      </c>
      <c r="H66" s="5" t="s">
        <v>27116</v>
      </c>
      <c r="I66" s="5" t="s">
        <v>26372</v>
      </c>
      <c r="J66" s="6" t="s">
        <v>27133</v>
      </c>
      <c r="K66" s="6" t="s">
        <v>27152</v>
      </c>
      <c r="L66" s="5"/>
      <c r="M66" s="7" t="s">
        <v>27651</v>
      </c>
      <c r="N66" s="5">
        <v>3528159.74</v>
      </c>
      <c r="O66" s="5">
        <v>2531122.71</v>
      </c>
      <c r="P66" s="5" t="s">
        <v>27335</v>
      </c>
      <c r="Q66" s="5" t="s">
        <v>11222</v>
      </c>
      <c r="R66" s="5" t="s">
        <v>552</v>
      </c>
      <c r="S66" s="5" t="s">
        <v>27</v>
      </c>
      <c r="T66" s="5" t="s">
        <v>27652</v>
      </c>
      <c r="U66" s="5" t="s">
        <v>27653</v>
      </c>
      <c r="V66" s="5"/>
    </row>
    <row r="67" spans="1:22" x14ac:dyDescent="0.2">
      <c r="A67" t="s">
        <v>27096</v>
      </c>
      <c r="B67" s="5">
        <v>94293</v>
      </c>
      <c r="C67" s="5">
        <v>242339</v>
      </c>
      <c r="D67" s="5" t="s">
        <v>13040</v>
      </c>
      <c r="E67" s="5" t="s">
        <v>9062</v>
      </c>
      <c r="F67" s="5" t="s">
        <v>25954</v>
      </c>
      <c r="G67" s="5" t="s">
        <v>27654</v>
      </c>
      <c r="H67" s="5" t="s">
        <v>27116</v>
      </c>
      <c r="I67" s="5" t="s">
        <v>27013</v>
      </c>
      <c r="J67" s="6" t="s">
        <v>27276</v>
      </c>
      <c r="K67" s="6" t="s">
        <v>27233</v>
      </c>
      <c r="L67" s="5"/>
      <c r="M67" s="5" t="s">
        <v>27655</v>
      </c>
      <c r="N67" s="5">
        <v>2990190.24</v>
      </c>
      <c r="O67" s="5">
        <v>2270476</v>
      </c>
      <c r="P67" s="5" t="s">
        <v>27327</v>
      </c>
      <c r="Q67" s="5" t="s">
        <v>11222</v>
      </c>
      <c r="R67" s="5" t="s">
        <v>13041</v>
      </c>
      <c r="S67" s="5" t="s">
        <v>82</v>
      </c>
      <c r="T67" s="5" t="s">
        <v>27656</v>
      </c>
      <c r="U67" s="5" t="s">
        <v>27444</v>
      </c>
      <c r="V67" s="5"/>
    </row>
    <row r="68" spans="1:22" x14ac:dyDescent="0.2">
      <c r="A68" t="s">
        <v>27096</v>
      </c>
      <c r="B68" s="5">
        <v>93528</v>
      </c>
      <c r="C68" s="5">
        <v>218041</v>
      </c>
      <c r="D68" s="5" t="s">
        <v>13086</v>
      </c>
      <c r="E68" s="5" t="s">
        <v>9062</v>
      </c>
      <c r="F68" s="5" t="s">
        <v>25954</v>
      </c>
      <c r="G68" s="5" t="s">
        <v>27657</v>
      </c>
      <c r="H68" s="5" t="s">
        <v>27116</v>
      </c>
      <c r="I68" s="5" t="s">
        <v>26878</v>
      </c>
      <c r="J68" s="6" t="s">
        <v>27259</v>
      </c>
      <c r="K68" s="6" t="s">
        <v>27263</v>
      </c>
      <c r="L68" s="5" t="s">
        <v>27658</v>
      </c>
      <c r="M68" s="5" t="s">
        <v>27659</v>
      </c>
      <c r="N68" s="5">
        <v>4943520.8</v>
      </c>
      <c r="O68" s="5">
        <v>3262050</v>
      </c>
      <c r="P68" s="5" t="s">
        <v>27394</v>
      </c>
      <c r="Q68" s="5" t="s">
        <v>11222</v>
      </c>
      <c r="R68" s="5" t="s">
        <v>5845</v>
      </c>
      <c r="S68" s="5" t="s">
        <v>210</v>
      </c>
      <c r="T68" s="5" t="s">
        <v>27660</v>
      </c>
      <c r="U68" s="5" t="s">
        <v>27661</v>
      </c>
      <c r="V68" s="5"/>
    </row>
    <row r="69" spans="1:22" x14ac:dyDescent="0.2">
      <c r="A69" t="s">
        <v>27096</v>
      </c>
      <c r="B69" s="5">
        <v>188524</v>
      </c>
      <c r="C69" s="5">
        <v>605142</v>
      </c>
      <c r="D69" s="5" t="s">
        <v>13195</v>
      </c>
      <c r="E69" s="5" t="s">
        <v>9062</v>
      </c>
      <c r="F69" s="5" t="s">
        <v>25954</v>
      </c>
      <c r="G69" s="5" t="s">
        <v>27662</v>
      </c>
      <c r="H69" s="5" t="s">
        <v>27116</v>
      </c>
      <c r="I69" s="5" t="s">
        <v>26727</v>
      </c>
      <c r="J69" s="6" t="s">
        <v>27257</v>
      </c>
      <c r="K69" s="6" t="s">
        <v>27244</v>
      </c>
      <c r="L69" s="5" t="s">
        <v>27663</v>
      </c>
      <c r="M69" s="7" t="s">
        <v>27664</v>
      </c>
      <c r="N69" s="5">
        <v>1046888</v>
      </c>
      <c r="O69" s="5">
        <v>888201</v>
      </c>
      <c r="P69" s="5" t="s">
        <v>27321</v>
      </c>
      <c r="Q69" s="5" t="s">
        <v>27139</v>
      </c>
      <c r="R69" s="5" t="s">
        <v>552</v>
      </c>
      <c r="S69" s="5" t="s">
        <v>27</v>
      </c>
      <c r="T69" s="5" t="s">
        <v>27665</v>
      </c>
      <c r="U69" s="5" t="s">
        <v>27666</v>
      </c>
      <c r="V69" s="5"/>
    </row>
    <row r="70" spans="1:22" x14ac:dyDescent="0.2">
      <c r="A70" t="s">
        <v>27096</v>
      </c>
      <c r="B70" s="5">
        <v>110015</v>
      </c>
      <c r="C70" s="5">
        <v>313077</v>
      </c>
      <c r="D70" s="5" t="s">
        <v>13223</v>
      </c>
      <c r="E70" s="5" t="s">
        <v>9062</v>
      </c>
      <c r="F70" s="5" t="s">
        <v>25954</v>
      </c>
      <c r="G70" s="5" t="s">
        <v>27667</v>
      </c>
      <c r="H70" s="5" t="s">
        <v>27116</v>
      </c>
      <c r="I70" s="5" t="s">
        <v>26689</v>
      </c>
      <c r="J70" s="6" t="s">
        <v>27212</v>
      </c>
      <c r="K70" s="6" t="s">
        <v>27205</v>
      </c>
      <c r="L70" s="5"/>
      <c r="M70" s="5" t="s">
        <v>27668</v>
      </c>
      <c r="N70" s="5">
        <v>35793236.780000001</v>
      </c>
      <c r="O70" s="5">
        <v>24766823.460000001</v>
      </c>
      <c r="P70" s="5" t="s">
        <v>27314</v>
      </c>
      <c r="Q70" s="5" t="s">
        <v>27126</v>
      </c>
      <c r="R70" s="5" t="s">
        <v>136</v>
      </c>
      <c r="S70" s="5" t="s">
        <v>138</v>
      </c>
      <c r="T70" s="5" t="s">
        <v>27669</v>
      </c>
      <c r="U70" s="5" t="s">
        <v>27670</v>
      </c>
      <c r="V70" s="5"/>
    </row>
    <row r="71" spans="1:22" x14ac:dyDescent="0.2">
      <c r="A71" t="s">
        <v>27096</v>
      </c>
      <c r="B71" s="5">
        <v>104784</v>
      </c>
      <c r="C71" s="5">
        <v>285505</v>
      </c>
      <c r="D71" s="5" t="s">
        <v>13347</v>
      </c>
      <c r="E71" s="5" t="s">
        <v>9062</v>
      </c>
      <c r="F71" s="5" t="s">
        <v>25954</v>
      </c>
      <c r="G71" s="5" t="s">
        <v>27671</v>
      </c>
      <c r="H71" s="5" t="s">
        <v>27116</v>
      </c>
      <c r="I71" s="5" t="s">
        <v>26516</v>
      </c>
      <c r="J71" s="6" t="s">
        <v>27172</v>
      </c>
      <c r="K71" s="6" t="s">
        <v>27244</v>
      </c>
      <c r="L71" s="5"/>
      <c r="M71" s="7" t="s">
        <v>27672</v>
      </c>
      <c r="N71" s="5">
        <v>4412123.87</v>
      </c>
      <c r="O71" s="5">
        <v>3313630.52</v>
      </c>
      <c r="P71" s="5" t="s">
        <v>27125</v>
      </c>
      <c r="Q71" s="5" t="s">
        <v>27119</v>
      </c>
      <c r="R71" s="5" t="s">
        <v>1373</v>
      </c>
      <c r="S71" s="5" t="s">
        <v>45</v>
      </c>
      <c r="T71" s="5" t="s">
        <v>27673</v>
      </c>
      <c r="U71" s="5" t="s">
        <v>27674</v>
      </c>
      <c r="V71" s="5"/>
    </row>
    <row r="72" spans="1:22" x14ac:dyDescent="0.2">
      <c r="A72" t="s">
        <v>27096</v>
      </c>
      <c r="B72" s="5">
        <v>111493</v>
      </c>
      <c r="C72" s="5">
        <v>312701</v>
      </c>
      <c r="D72" s="5" t="s">
        <v>13365</v>
      </c>
      <c r="E72" s="5" t="s">
        <v>9062</v>
      </c>
      <c r="F72" s="5" t="s">
        <v>25954</v>
      </c>
      <c r="G72" s="5" t="s">
        <v>27675</v>
      </c>
      <c r="H72" s="5" t="s">
        <v>27116</v>
      </c>
      <c r="I72" s="5" t="s">
        <v>26519</v>
      </c>
      <c r="J72" s="6" t="s">
        <v>27177</v>
      </c>
      <c r="K72" s="6" t="s">
        <v>27171</v>
      </c>
      <c r="L72" s="5"/>
      <c r="M72" s="7" t="s">
        <v>27676</v>
      </c>
      <c r="N72" s="5">
        <v>6610516.5999999996</v>
      </c>
      <c r="O72" s="5">
        <v>3874033</v>
      </c>
      <c r="P72" s="5" t="s">
        <v>27314</v>
      </c>
      <c r="Q72" s="5" t="s">
        <v>27119</v>
      </c>
      <c r="R72" s="5" t="s">
        <v>1664</v>
      </c>
      <c r="S72" s="5" t="s">
        <v>82</v>
      </c>
      <c r="T72" s="5" t="s">
        <v>27677</v>
      </c>
      <c r="U72" s="5" t="s">
        <v>27678</v>
      </c>
      <c r="V72" s="5"/>
    </row>
    <row r="73" spans="1:22" x14ac:dyDescent="0.2">
      <c r="A73" t="s">
        <v>27096</v>
      </c>
      <c r="B73" s="5">
        <v>91028</v>
      </c>
      <c r="C73" s="5">
        <v>218070</v>
      </c>
      <c r="D73" s="5" t="s">
        <v>13400</v>
      </c>
      <c r="E73" s="5" t="s">
        <v>9062</v>
      </c>
      <c r="F73" s="5" t="s">
        <v>25954</v>
      </c>
      <c r="G73" s="5" t="s">
        <v>27679</v>
      </c>
      <c r="H73" s="5" t="s">
        <v>27116</v>
      </c>
      <c r="I73" s="5" t="s">
        <v>26523</v>
      </c>
      <c r="J73" s="6" t="s">
        <v>27305</v>
      </c>
      <c r="K73" s="6" t="s">
        <v>27136</v>
      </c>
      <c r="L73" s="5" t="s">
        <v>27680</v>
      </c>
      <c r="M73" s="5" t="s">
        <v>27681</v>
      </c>
      <c r="N73" s="5">
        <v>2719068.55</v>
      </c>
      <c r="O73" s="5">
        <v>1974620</v>
      </c>
      <c r="P73" s="5" t="s">
        <v>27394</v>
      </c>
      <c r="Q73" s="5" t="s">
        <v>11222</v>
      </c>
      <c r="R73" s="5" t="s">
        <v>707</v>
      </c>
      <c r="S73" s="5" t="s">
        <v>682</v>
      </c>
      <c r="T73" s="5" t="s">
        <v>27682</v>
      </c>
      <c r="U73" s="5" t="s">
        <v>27683</v>
      </c>
      <c r="V73" s="5"/>
    </row>
    <row r="74" spans="1:22" x14ac:dyDescent="0.2">
      <c r="A74" t="s">
        <v>27096</v>
      </c>
      <c r="B74" s="5">
        <v>98055</v>
      </c>
      <c r="C74" s="5">
        <v>261698</v>
      </c>
      <c r="D74" s="5" t="s">
        <v>13481</v>
      </c>
      <c r="E74" s="5" t="s">
        <v>9062</v>
      </c>
      <c r="F74" s="5" t="s">
        <v>25954</v>
      </c>
      <c r="G74" s="5" t="s">
        <v>27684</v>
      </c>
      <c r="H74" s="5" t="s">
        <v>27116</v>
      </c>
      <c r="I74" s="5" t="s">
        <v>26236</v>
      </c>
      <c r="J74" s="6" t="s">
        <v>27186</v>
      </c>
      <c r="K74" s="6" t="s">
        <v>27214</v>
      </c>
      <c r="L74" s="5" t="s">
        <v>27685</v>
      </c>
      <c r="M74" s="7" t="s">
        <v>27686</v>
      </c>
      <c r="N74" s="5">
        <v>1532649.56</v>
      </c>
      <c r="O74" s="5">
        <v>1248577</v>
      </c>
      <c r="P74" s="5" t="s">
        <v>27335</v>
      </c>
      <c r="Q74" s="5" t="s">
        <v>11222</v>
      </c>
      <c r="R74" s="5" t="s">
        <v>552</v>
      </c>
      <c r="S74" s="5" t="s">
        <v>27</v>
      </c>
      <c r="T74" s="5" t="s">
        <v>27687</v>
      </c>
      <c r="U74" s="5" t="s">
        <v>27688</v>
      </c>
      <c r="V74" s="5"/>
    </row>
    <row r="75" spans="1:22" x14ac:dyDescent="0.2">
      <c r="A75" t="s">
        <v>27096</v>
      </c>
      <c r="B75" s="5">
        <v>108442</v>
      </c>
      <c r="C75" s="5">
        <v>312496</v>
      </c>
      <c r="D75" s="5" t="s">
        <v>13491</v>
      </c>
      <c r="E75" s="5" t="s">
        <v>9062</v>
      </c>
      <c r="F75" s="5" t="s">
        <v>25954</v>
      </c>
      <c r="G75" s="5" t="s">
        <v>27689</v>
      </c>
      <c r="H75" s="5" t="s">
        <v>27116</v>
      </c>
      <c r="I75" s="5" t="s">
        <v>27045</v>
      </c>
      <c r="J75" s="6" t="s">
        <v>27153</v>
      </c>
      <c r="K75" s="6" t="s">
        <v>27272</v>
      </c>
      <c r="L75" s="5"/>
      <c r="M75" s="7" t="s">
        <v>27690</v>
      </c>
      <c r="N75" s="5">
        <v>4825919.32</v>
      </c>
      <c r="O75" s="5">
        <v>3489932</v>
      </c>
      <c r="P75" s="5" t="s">
        <v>27314</v>
      </c>
      <c r="Q75" s="5" t="s">
        <v>27119</v>
      </c>
      <c r="R75" s="5" t="s">
        <v>13516</v>
      </c>
      <c r="S75" s="5" t="s">
        <v>138</v>
      </c>
      <c r="T75" s="5" t="s">
        <v>27691</v>
      </c>
      <c r="U75" s="5" t="s">
        <v>27692</v>
      </c>
      <c r="V75" s="5"/>
    </row>
    <row r="76" spans="1:22" x14ac:dyDescent="0.2">
      <c r="A76" t="s">
        <v>27096</v>
      </c>
      <c r="B76" s="5">
        <v>111205</v>
      </c>
      <c r="C76" s="5">
        <v>313220</v>
      </c>
      <c r="D76" s="5" t="s">
        <v>13576</v>
      </c>
      <c r="E76" s="5" t="s">
        <v>9062</v>
      </c>
      <c r="F76" s="5" t="s">
        <v>25954</v>
      </c>
      <c r="G76" s="5" t="s">
        <v>27575</v>
      </c>
      <c r="H76" s="5" t="s">
        <v>27116</v>
      </c>
      <c r="I76" s="5" t="s">
        <v>13576</v>
      </c>
      <c r="J76" s="6" t="s">
        <v>27146</v>
      </c>
      <c r="K76" s="6" t="s">
        <v>27167</v>
      </c>
      <c r="L76" s="5" t="s">
        <v>27694</v>
      </c>
      <c r="M76" s="7" t="s">
        <v>27695</v>
      </c>
      <c r="N76" s="5">
        <v>5436605.0499999998</v>
      </c>
      <c r="O76" s="5">
        <v>2631592</v>
      </c>
      <c r="P76" s="5" t="s">
        <v>27314</v>
      </c>
      <c r="Q76" s="5" t="s">
        <v>27119</v>
      </c>
      <c r="R76" s="5" t="s">
        <v>6641</v>
      </c>
      <c r="S76" s="5" t="s">
        <v>138</v>
      </c>
      <c r="T76" s="5" t="s">
        <v>27696</v>
      </c>
      <c r="U76" s="5" t="s">
        <v>27697</v>
      </c>
      <c r="V76" s="5"/>
    </row>
    <row r="77" spans="1:22" x14ac:dyDescent="0.2">
      <c r="A77" t="s">
        <v>27096</v>
      </c>
      <c r="B77" s="5">
        <v>110052</v>
      </c>
      <c r="C77" s="5">
        <v>312721</v>
      </c>
      <c r="D77" s="5" t="s">
        <v>13754</v>
      </c>
      <c r="E77" s="5" t="s">
        <v>9062</v>
      </c>
      <c r="F77" s="5" t="s">
        <v>25954</v>
      </c>
      <c r="G77" s="5" t="s">
        <v>27482</v>
      </c>
      <c r="H77" s="5" t="s">
        <v>27116</v>
      </c>
      <c r="I77" s="5" t="s">
        <v>26295</v>
      </c>
      <c r="J77" s="6" t="s">
        <v>27212</v>
      </c>
      <c r="K77" s="6" t="s">
        <v>27218</v>
      </c>
      <c r="L77" s="5" t="s">
        <v>27698</v>
      </c>
      <c r="M77" s="7" t="s">
        <v>27699</v>
      </c>
      <c r="N77" s="5">
        <v>4315814.9000000004</v>
      </c>
      <c r="O77" s="5">
        <v>2933015.58</v>
      </c>
      <c r="P77" s="5" t="s">
        <v>27314</v>
      </c>
      <c r="Q77" s="5" t="s">
        <v>27119</v>
      </c>
      <c r="R77" s="5" t="s">
        <v>9573</v>
      </c>
      <c r="S77" s="5" t="s">
        <v>210</v>
      </c>
      <c r="T77" s="5" t="s">
        <v>27700</v>
      </c>
      <c r="U77" s="5" t="s">
        <v>27701</v>
      </c>
      <c r="V77" s="5"/>
    </row>
    <row r="78" spans="1:22" x14ac:dyDescent="0.2">
      <c r="A78" t="s">
        <v>27096</v>
      </c>
      <c r="B78" s="5">
        <v>102644</v>
      </c>
      <c r="C78" s="5">
        <v>284725</v>
      </c>
      <c r="D78" s="5" t="s">
        <v>13809</v>
      </c>
      <c r="E78" s="5" t="s">
        <v>9062</v>
      </c>
      <c r="F78" s="5" t="s">
        <v>25954</v>
      </c>
      <c r="G78" s="5" t="s">
        <v>27702</v>
      </c>
      <c r="H78" s="5" t="s">
        <v>27116</v>
      </c>
      <c r="I78" s="5" t="s">
        <v>26947</v>
      </c>
      <c r="J78" s="6" t="s">
        <v>27190</v>
      </c>
      <c r="K78" s="6" t="s">
        <v>27293</v>
      </c>
      <c r="L78" s="5"/>
      <c r="M78" s="5" t="s">
        <v>27703</v>
      </c>
      <c r="N78" s="5">
        <v>4382719.54</v>
      </c>
      <c r="O78" s="5">
        <v>3382354</v>
      </c>
      <c r="P78" s="5" t="s">
        <v>27125</v>
      </c>
      <c r="Q78" s="5" t="s">
        <v>27119</v>
      </c>
      <c r="R78" s="5" t="s">
        <v>7007</v>
      </c>
      <c r="S78" s="5" t="s">
        <v>210</v>
      </c>
      <c r="T78" s="5" t="s">
        <v>27704</v>
      </c>
      <c r="U78" s="5" t="s">
        <v>27705</v>
      </c>
      <c r="V78" s="5"/>
    </row>
    <row r="79" spans="1:22" x14ac:dyDescent="0.2">
      <c r="A79" t="s">
        <v>27096</v>
      </c>
      <c r="B79" s="5">
        <v>98624</v>
      </c>
      <c r="C79" s="5">
        <v>261817</v>
      </c>
      <c r="D79" s="5" t="s">
        <v>9884</v>
      </c>
      <c r="E79" s="5" t="s">
        <v>9062</v>
      </c>
      <c r="F79" s="5" t="s">
        <v>25954</v>
      </c>
      <c r="G79" s="5" t="s">
        <v>27706</v>
      </c>
      <c r="H79" s="5" t="s">
        <v>27116</v>
      </c>
      <c r="I79" s="5" t="s">
        <v>26730</v>
      </c>
      <c r="J79" s="6" t="s">
        <v>27248</v>
      </c>
      <c r="K79" s="6" t="s">
        <v>27293</v>
      </c>
      <c r="L79" s="5" t="s">
        <v>27707</v>
      </c>
      <c r="M79" s="7" t="s">
        <v>27708</v>
      </c>
      <c r="N79" s="5">
        <v>18355598.66</v>
      </c>
      <c r="O79" s="5">
        <v>12983143.75</v>
      </c>
      <c r="P79" s="5" t="s">
        <v>27335</v>
      </c>
      <c r="Q79" s="5" t="s">
        <v>11222</v>
      </c>
      <c r="R79" s="5" t="s">
        <v>107</v>
      </c>
      <c r="S79" s="5" t="s">
        <v>109</v>
      </c>
      <c r="T79" s="5" t="s">
        <v>27709</v>
      </c>
      <c r="U79" s="5" t="s">
        <v>27710</v>
      </c>
      <c r="V79" s="5"/>
    </row>
    <row r="80" spans="1:22" x14ac:dyDescent="0.2">
      <c r="A80" t="s">
        <v>27096</v>
      </c>
      <c r="B80" s="5">
        <v>102364</v>
      </c>
      <c r="C80" s="5">
        <v>285073</v>
      </c>
      <c r="D80" s="5" t="s">
        <v>14062</v>
      </c>
      <c r="E80" s="5" t="s">
        <v>9062</v>
      </c>
      <c r="F80" s="5" t="s">
        <v>25954</v>
      </c>
      <c r="G80" s="5" t="s">
        <v>27713</v>
      </c>
      <c r="H80" s="5" t="s">
        <v>27116</v>
      </c>
      <c r="I80" s="5" t="s">
        <v>26986</v>
      </c>
      <c r="J80" s="6" t="s">
        <v>27190</v>
      </c>
      <c r="K80" s="6" t="s">
        <v>27187</v>
      </c>
      <c r="L80" s="5" t="s">
        <v>27714</v>
      </c>
      <c r="M80" s="5" t="s">
        <v>27715</v>
      </c>
      <c r="N80" s="5">
        <v>1067166.81</v>
      </c>
      <c r="O80" s="5">
        <v>881742.2</v>
      </c>
      <c r="P80" s="5" t="s">
        <v>27125</v>
      </c>
      <c r="Q80" s="5" t="s">
        <v>27119</v>
      </c>
      <c r="R80" s="5" t="s">
        <v>1759</v>
      </c>
      <c r="S80" s="5" t="s">
        <v>138</v>
      </c>
      <c r="T80" s="5" t="s">
        <v>27716</v>
      </c>
      <c r="U80" s="5" t="s">
        <v>27717</v>
      </c>
      <c r="V80" s="5"/>
    </row>
    <row r="81" spans="1:22" x14ac:dyDescent="0.2">
      <c r="A81" t="s">
        <v>27096</v>
      </c>
      <c r="B81" s="5">
        <v>111518</v>
      </c>
      <c r="C81" s="5">
        <v>312797</v>
      </c>
      <c r="D81" s="5" t="s">
        <v>14106</v>
      </c>
      <c r="E81" s="5" t="s">
        <v>9062</v>
      </c>
      <c r="F81" s="5" t="s">
        <v>25954</v>
      </c>
      <c r="G81" s="5" t="s">
        <v>27718</v>
      </c>
      <c r="H81" s="5" t="s">
        <v>27116</v>
      </c>
      <c r="I81" s="5" t="s">
        <v>26447</v>
      </c>
      <c r="J81" s="6" t="s">
        <v>27177</v>
      </c>
      <c r="K81" s="6" t="s">
        <v>27308</v>
      </c>
      <c r="L81" s="5" t="s">
        <v>27719</v>
      </c>
      <c r="M81" s="7" t="s">
        <v>27720</v>
      </c>
      <c r="N81" s="5">
        <v>17962279.149999999</v>
      </c>
      <c r="O81" s="5">
        <v>12015246.039999999</v>
      </c>
      <c r="P81" s="5" t="s">
        <v>27314</v>
      </c>
      <c r="Q81" s="5" t="s">
        <v>27126</v>
      </c>
      <c r="R81" s="5" t="s">
        <v>5349</v>
      </c>
      <c r="S81" s="5" t="s">
        <v>357</v>
      </c>
      <c r="T81" s="5" t="s">
        <v>27721</v>
      </c>
      <c r="U81" s="5" t="s">
        <v>27722</v>
      </c>
      <c r="V81" s="5"/>
    </row>
    <row r="82" spans="1:22" x14ac:dyDescent="0.2">
      <c r="A82" t="s">
        <v>27096</v>
      </c>
      <c r="B82" s="5">
        <v>102916</v>
      </c>
      <c r="C82" s="5">
        <v>285104</v>
      </c>
      <c r="D82" s="5" t="s">
        <v>14184</v>
      </c>
      <c r="E82" s="5" t="s">
        <v>9062</v>
      </c>
      <c r="F82" s="5" t="s">
        <v>25954</v>
      </c>
      <c r="G82" s="5" t="s">
        <v>27723</v>
      </c>
      <c r="H82" s="5" t="s">
        <v>27116</v>
      </c>
      <c r="I82" s="5" t="s">
        <v>26405</v>
      </c>
      <c r="J82" s="6" t="s">
        <v>27229</v>
      </c>
      <c r="K82" s="6" t="s">
        <v>27251</v>
      </c>
      <c r="L82" s="5"/>
      <c r="M82" s="7" t="s">
        <v>27724</v>
      </c>
      <c r="N82" s="5">
        <v>15023207.66</v>
      </c>
      <c r="O82" s="5">
        <v>9523423</v>
      </c>
      <c r="P82" s="5" t="s">
        <v>27125</v>
      </c>
      <c r="Q82" s="5" t="s">
        <v>27126</v>
      </c>
      <c r="R82" s="5" t="s">
        <v>14208</v>
      </c>
      <c r="S82" s="5" t="s">
        <v>192</v>
      </c>
      <c r="T82" s="5" t="s">
        <v>27725</v>
      </c>
      <c r="U82" s="5" t="s">
        <v>27726</v>
      </c>
      <c r="V82" s="5"/>
    </row>
    <row r="83" spans="1:22" x14ac:dyDescent="0.2">
      <c r="A83" t="s">
        <v>27096</v>
      </c>
      <c r="B83" s="5">
        <v>91023</v>
      </c>
      <c r="C83" s="5">
        <v>218132</v>
      </c>
      <c r="D83" s="5" t="s">
        <v>14296</v>
      </c>
      <c r="E83" s="5" t="s">
        <v>9062</v>
      </c>
      <c r="F83" s="5" t="s">
        <v>25954</v>
      </c>
      <c r="G83" s="5" t="s">
        <v>27727</v>
      </c>
      <c r="H83" s="5" t="s">
        <v>27116</v>
      </c>
      <c r="I83" s="5" t="s">
        <v>26806</v>
      </c>
      <c r="J83" s="6" t="s">
        <v>27211</v>
      </c>
      <c r="K83" s="6" t="s">
        <v>27225</v>
      </c>
      <c r="L83" s="5" t="s">
        <v>27728</v>
      </c>
      <c r="M83" s="5" t="s">
        <v>27729</v>
      </c>
      <c r="N83" s="5">
        <v>1341933.33</v>
      </c>
      <c r="O83" s="5">
        <v>998537</v>
      </c>
      <c r="P83" s="5" t="s">
        <v>27394</v>
      </c>
      <c r="Q83" s="5" t="s">
        <v>27160</v>
      </c>
      <c r="R83" s="5" t="s">
        <v>4539</v>
      </c>
      <c r="S83" s="5" t="s">
        <v>357</v>
      </c>
      <c r="T83" s="5" t="s">
        <v>27730</v>
      </c>
      <c r="U83" s="5" t="s">
        <v>27731</v>
      </c>
      <c r="V83" s="5"/>
    </row>
    <row r="84" spans="1:22" x14ac:dyDescent="0.2">
      <c r="A84" t="s">
        <v>27096</v>
      </c>
      <c r="B84" s="5">
        <v>98622</v>
      </c>
      <c r="C84" s="5">
        <v>261633</v>
      </c>
      <c r="D84" s="5" t="s">
        <v>6040</v>
      </c>
      <c r="E84" s="5" t="s">
        <v>9062</v>
      </c>
      <c r="F84" s="5" t="s">
        <v>25954</v>
      </c>
      <c r="G84" s="5" t="s">
        <v>27732</v>
      </c>
      <c r="H84" s="5" t="s">
        <v>27116</v>
      </c>
      <c r="I84" s="5" t="s">
        <v>26505</v>
      </c>
      <c r="J84" s="6" t="s">
        <v>27248</v>
      </c>
      <c r="K84" s="6" t="s">
        <v>27233</v>
      </c>
      <c r="L84" s="5"/>
      <c r="M84" s="5" t="s">
        <v>27733</v>
      </c>
      <c r="N84" s="5">
        <v>4523049.67</v>
      </c>
      <c r="O84" s="5">
        <v>3407075.8</v>
      </c>
      <c r="P84" s="5" t="s">
        <v>27335</v>
      </c>
      <c r="Q84" s="5" t="s">
        <v>11222</v>
      </c>
      <c r="R84" s="5" t="s">
        <v>868</v>
      </c>
      <c r="S84" s="5" t="s">
        <v>682</v>
      </c>
      <c r="T84" s="5" t="s">
        <v>27734</v>
      </c>
      <c r="U84" s="5" t="s">
        <v>27735</v>
      </c>
      <c r="V84" s="5"/>
    </row>
    <row r="85" spans="1:22" x14ac:dyDescent="0.2">
      <c r="A85" t="s">
        <v>27096</v>
      </c>
      <c r="B85" s="5">
        <v>94246</v>
      </c>
      <c r="C85" s="5">
        <v>241676</v>
      </c>
      <c r="D85" s="5" t="s">
        <v>14408</v>
      </c>
      <c r="E85" s="5" t="s">
        <v>9062</v>
      </c>
      <c r="F85" s="5" t="s">
        <v>25954</v>
      </c>
      <c r="G85" s="5" t="s">
        <v>27736</v>
      </c>
      <c r="H85" s="5" t="s">
        <v>27116</v>
      </c>
      <c r="I85" s="5" t="s">
        <v>26911</v>
      </c>
      <c r="J85" s="6" t="s">
        <v>27276</v>
      </c>
      <c r="K85" s="6" t="s">
        <v>27202</v>
      </c>
      <c r="L85" s="5" t="s">
        <v>27737</v>
      </c>
      <c r="M85" s="5" t="s">
        <v>27738</v>
      </c>
      <c r="N85" s="5">
        <v>800047.14</v>
      </c>
      <c r="O85" s="5">
        <v>753372.32</v>
      </c>
      <c r="P85" s="5" t="s">
        <v>27327</v>
      </c>
      <c r="Q85" s="5" t="s">
        <v>27160</v>
      </c>
      <c r="R85" s="5" t="s">
        <v>8725</v>
      </c>
      <c r="S85" s="5" t="s">
        <v>138</v>
      </c>
      <c r="T85" s="5" t="s">
        <v>27739</v>
      </c>
      <c r="U85" s="5" t="s">
        <v>27740</v>
      </c>
      <c r="V85" s="5"/>
    </row>
    <row r="86" spans="1:22" x14ac:dyDescent="0.2">
      <c r="A86" t="s">
        <v>27096</v>
      </c>
      <c r="B86" s="5">
        <v>97989</v>
      </c>
      <c r="C86" s="5">
        <v>261742</v>
      </c>
      <c r="D86" s="5" t="s">
        <v>14454</v>
      </c>
      <c r="E86" s="5" t="s">
        <v>9062</v>
      </c>
      <c r="F86" s="5" t="s">
        <v>25954</v>
      </c>
      <c r="G86" s="5" t="s">
        <v>27741</v>
      </c>
      <c r="H86" s="5" t="s">
        <v>27116</v>
      </c>
      <c r="I86" s="5" t="s">
        <v>26146</v>
      </c>
      <c r="J86" s="6" t="s">
        <v>27186</v>
      </c>
      <c r="K86" s="6" t="s">
        <v>27191</v>
      </c>
      <c r="L86" s="5" t="s">
        <v>27742</v>
      </c>
      <c r="M86" s="7" t="s">
        <v>27743</v>
      </c>
      <c r="N86" s="5">
        <v>4473809</v>
      </c>
      <c r="O86" s="5">
        <v>3443210.1</v>
      </c>
      <c r="P86" s="5" t="s">
        <v>27335</v>
      </c>
      <c r="Q86" s="5" t="s">
        <v>11222</v>
      </c>
      <c r="R86" s="5" t="s">
        <v>552</v>
      </c>
      <c r="S86" s="5" t="s">
        <v>27</v>
      </c>
      <c r="T86" s="5" t="s">
        <v>27744</v>
      </c>
      <c r="U86" s="5" t="s">
        <v>27745</v>
      </c>
      <c r="V86" s="5"/>
    </row>
    <row r="87" spans="1:22" x14ac:dyDescent="0.2">
      <c r="A87" t="s">
        <v>27096</v>
      </c>
      <c r="B87" s="5">
        <v>185500</v>
      </c>
      <c r="C87" s="5">
        <v>607858</v>
      </c>
      <c r="D87" s="5" t="s">
        <v>9325</v>
      </c>
      <c r="E87" s="5" t="s">
        <v>9062</v>
      </c>
      <c r="F87" s="5" t="s">
        <v>25954</v>
      </c>
      <c r="G87" s="5" t="s">
        <v>27746</v>
      </c>
      <c r="H87" s="5" t="s">
        <v>27116</v>
      </c>
      <c r="I87" s="5" t="s">
        <v>26696</v>
      </c>
      <c r="J87" s="6" t="s">
        <v>27302</v>
      </c>
      <c r="K87" s="6" t="s">
        <v>27285</v>
      </c>
      <c r="L87" s="5" t="s">
        <v>27747</v>
      </c>
      <c r="M87" s="7" t="s">
        <v>27748</v>
      </c>
      <c r="N87" s="5">
        <v>1056513.3999999999</v>
      </c>
      <c r="O87" s="5">
        <v>930510.74</v>
      </c>
      <c r="P87" s="5" t="s">
        <v>27321</v>
      </c>
      <c r="Q87" s="5" t="s">
        <v>27139</v>
      </c>
      <c r="R87" s="5" t="s">
        <v>8725</v>
      </c>
      <c r="S87" s="5" t="s">
        <v>138</v>
      </c>
      <c r="T87" s="5" t="s">
        <v>27749</v>
      </c>
      <c r="U87" s="5" t="s">
        <v>27750</v>
      </c>
      <c r="V87" s="5"/>
    </row>
    <row r="88" spans="1:22" x14ac:dyDescent="0.2">
      <c r="A88" t="s">
        <v>27096</v>
      </c>
      <c r="B88" s="5">
        <v>89324</v>
      </c>
      <c r="C88" s="5">
        <v>218237</v>
      </c>
      <c r="D88" s="5" t="s">
        <v>14578</v>
      </c>
      <c r="E88" s="5" t="s">
        <v>9062</v>
      </c>
      <c r="F88" s="5" t="s">
        <v>25954</v>
      </c>
      <c r="G88" s="5" t="s">
        <v>27558</v>
      </c>
      <c r="H88" s="5" t="s">
        <v>27116</v>
      </c>
      <c r="I88" s="5" t="s">
        <v>26682</v>
      </c>
      <c r="J88" s="6" t="s">
        <v>27297</v>
      </c>
      <c r="K88" s="6" t="s">
        <v>27298</v>
      </c>
      <c r="L88" s="5" t="s">
        <v>27751</v>
      </c>
      <c r="M88" s="5" t="s">
        <v>27752</v>
      </c>
      <c r="N88" s="5">
        <v>3848383.54</v>
      </c>
      <c r="O88" s="5">
        <v>2395000</v>
      </c>
      <c r="P88" s="5" t="s">
        <v>27394</v>
      </c>
      <c r="Q88" s="5" t="s">
        <v>11222</v>
      </c>
      <c r="R88" s="5" t="s">
        <v>6690</v>
      </c>
      <c r="S88" s="5" t="s">
        <v>138</v>
      </c>
      <c r="T88" s="5" t="s">
        <v>27753</v>
      </c>
      <c r="U88" s="5" t="s">
        <v>27754</v>
      </c>
      <c r="V88" s="5"/>
    </row>
    <row r="89" spans="1:22" x14ac:dyDescent="0.2">
      <c r="A89" t="s">
        <v>27096</v>
      </c>
      <c r="B89" s="5">
        <v>102068</v>
      </c>
      <c r="C89" s="5">
        <v>285010</v>
      </c>
      <c r="D89" s="5" t="s">
        <v>14668</v>
      </c>
      <c r="E89" s="5" t="s">
        <v>9062</v>
      </c>
      <c r="F89" s="5" t="s">
        <v>25954</v>
      </c>
      <c r="G89" s="5" t="s">
        <v>27755</v>
      </c>
      <c r="H89" s="5" t="s">
        <v>27116</v>
      </c>
      <c r="I89" s="5" t="s">
        <v>26023</v>
      </c>
      <c r="J89" s="6" t="s">
        <v>27190</v>
      </c>
      <c r="K89" s="6" t="s">
        <v>27187</v>
      </c>
      <c r="L89" s="5" t="s">
        <v>27756</v>
      </c>
      <c r="M89" s="7" t="s">
        <v>27757</v>
      </c>
      <c r="N89" s="5">
        <v>4445420.5999999996</v>
      </c>
      <c r="O89" s="5">
        <v>3215454</v>
      </c>
      <c r="P89" s="5" t="s">
        <v>27125</v>
      </c>
      <c r="Q89" s="5" t="s">
        <v>27119</v>
      </c>
      <c r="R89" s="5" t="s">
        <v>14696</v>
      </c>
      <c r="S89" s="5" t="s">
        <v>82</v>
      </c>
      <c r="T89" s="5" t="s">
        <v>27758</v>
      </c>
      <c r="U89" s="5" t="s">
        <v>27759</v>
      </c>
      <c r="V89" s="5"/>
    </row>
    <row r="90" spans="1:22" x14ac:dyDescent="0.2">
      <c r="A90" t="s">
        <v>27096</v>
      </c>
      <c r="B90" s="5">
        <v>92516</v>
      </c>
      <c r="C90" s="5">
        <v>225354</v>
      </c>
      <c r="D90" s="5" t="s">
        <v>14856</v>
      </c>
      <c r="E90" s="5" t="s">
        <v>9062</v>
      </c>
      <c r="F90" s="5" t="s">
        <v>25954</v>
      </c>
      <c r="G90" s="5" t="s">
        <v>27760</v>
      </c>
      <c r="H90" s="5" t="s">
        <v>27116</v>
      </c>
      <c r="I90" s="5" t="s">
        <v>26788</v>
      </c>
      <c r="J90" s="6" t="s">
        <v>27227</v>
      </c>
      <c r="K90" s="6" t="s">
        <v>27151</v>
      </c>
      <c r="L90" s="5" t="s">
        <v>27761</v>
      </c>
      <c r="M90" s="5" t="s">
        <v>27762</v>
      </c>
      <c r="N90" s="5">
        <v>2942113</v>
      </c>
      <c r="O90" s="5">
        <v>2246110</v>
      </c>
      <c r="P90" s="5" t="s">
        <v>27400</v>
      </c>
      <c r="Q90" s="5" t="s">
        <v>27119</v>
      </c>
      <c r="R90" s="5" t="s">
        <v>10323</v>
      </c>
      <c r="S90" s="5" t="s">
        <v>27</v>
      </c>
      <c r="T90" s="5" t="s">
        <v>27763</v>
      </c>
      <c r="U90" s="5" t="s">
        <v>27764</v>
      </c>
      <c r="V90" s="5"/>
    </row>
    <row r="91" spans="1:22" x14ac:dyDescent="0.2">
      <c r="A91" t="s">
        <v>27096</v>
      </c>
      <c r="B91" s="5">
        <v>102095</v>
      </c>
      <c r="C91" s="5">
        <v>261693</v>
      </c>
      <c r="D91" s="5" t="s">
        <v>14995</v>
      </c>
      <c r="E91" s="5" t="s">
        <v>9062</v>
      </c>
      <c r="F91" s="5" t="s">
        <v>25954</v>
      </c>
      <c r="G91" s="5" t="s">
        <v>27766</v>
      </c>
      <c r="H91" s="5" t="s">
        <v>27116</v>
      </c>
      <c r="I91" s="5" t="s">
        <v>26124</v>
      </c>
      <c r="J91" s="6" t="s">
        <v>27268</v>
      </c>
      <c r="K91" s="6" t="s">
        <v>27140</v>
      </c>
      <c r="L91" s="5"/>
      <c r="M91" s="7" t="s">
        <v>27767</v>
      </c>
      <c r="N91" s="5">
        <v>14050432.6</v>
      </c>
      <c r="O91" s="5">
        <v>10278062</v>
      </c>
      <c r="P91" s="5" t="s">
        <v>27335</v>
      </c>
      <c r="Q91" s="5" t="s">
        <v>11222</v>
      </c>
      <c r="R91" s="5" t="s">
        <v>15043</v>
      </c>
      <c r="S91" s="5" t="s">
        <v>326</v>
      </c>
      <c r="T91" s="5" t="s">
        <v>27768</v>
      </c>
      <c r="U91" s="5" t="s">
        <v>27769</v>
      </c>
      <c r="V91" s="5"/>
    </row>
    <row r="92" spans="1:22" x14ac:dyDescent="0.2">
      <c r="A92" t="s">
        <v>27096</v>
      </c>
      <c r="B92" s="5">
        <v>102324</v>
      </c>
      <c r="C92" s="5">
        <v>284862</v>
      </c>
      <c r="D92" s="5" t="s">
        <v>15077</v>
      </c>
      <c r="E92" s="5" t="s">
        <v>9062</v>
      </c>
      <c r="F92" s="5" t="s">
        <v>25954</v>
      </c>
      <c r="G92" s="5" t="s">
        <v>27770</v>
      </c>
      <c r="H92" s="5" t="s">
        <v>27116</v>
      </c>
      <c r="I92" s="5" t="s">
        <v>26603</v>
      </c>
      <c r="J92" s="6" t="s">
        <v>27190</v>
      </c>
      <c r="K92" s="6" t="s">
        <v>27288</v>
      </c>
      <c r="L92" s="5" t="s">
        <v>27771</v>
      </c>
      <c r="M92" s="7" t="s">
        <v>27772</v>
      </c>
      <c r="N92" s="5">
        <v>18995170.039999999</v>
      </c>
      <c r="O92" s="5">
        <v>12013194</v>
      </c>
      <c r="P92" s="5" t="s">
        <v>27125</v>
      </c>
      <c r="Q92" s="5" t="s">
        <v>27126</v>
      </c>
      <c r="R92" s="5" t="s">
        <v>6505</v>
      </c>
      <c r="S92" s="5" t="s">
        <v>82</v>
      </c>
      <c r="T92" s="5" t="s">
        <v>27773</v>
      </c>
      <c r="U92" s="5" t="s">
        <v>27774</v>
      </c>
      <c r="V92" s="5"/>
    </row>
    <row r="93" spans="1:22" x14ac:dyDescent="0.2">
      <c r="A93" t="s">
        <v>27096</v>
      </c>
      <c r="B93" s="5">
        <v>97637</v>
      </c>
      <c r="C93" s="5">
        <v>261652</v>
      </c>
      <c r="D93" s="5" t="s">
        <v>15201</v>
      </c>
      <c r="E93" s="5" t="s">
        <v>9062</v>
      </c>
      <c r="F93" s="5" t="s">
        <v>25954</v>
      </c>
      <c r="G93" s="5" t="s">
        <v>27775</v>
      </c>
      <c r="H93" s="5" t="s">
        <v>27116</v>
      </c>
      <c r="I93" s="5" t="s">
        <v>26355</v>
      </c>
      <c r="J93" s="6" t="s">
        <v>27133</v>
      </c>
      <c r="K93" s="6" t="s">
        <v>27140</v>
      </c>
      <c r="L93" s="5" t="s">
        <v>27776</v>
      </c>
      <c r="M93" s="5" t="s">
        <v>27777</v>
      </c>
      <c r="N93" s="5">
        <v>4109672.89</v>
      </c>
      <c r="O93" s="5">
        <v>3208549</v>
      </c>
      <c r="P93" s="5" t="s">
        <v>27335</v>
      </c>
      <c r="Q93" s="5" t="s">
        <v>11222</v>
      </c>
      <c r="R93" s="5" t="s">
        <v>15202</v>
      </c>
      <c r="S93" s="5" t="s">
        <v>109</v>
      </c>
      <c r="T93" s="5" t="s">
        <v>27778</v>
      </c>
      <c r="U93" s="5" t="s">
        <v>27779</v>
      </c>
      <c r="V93" s="5"/>
    </row>
    <row r="94" spans="1:22" x14ac:dyDescent="0.2">
      <c r="A94" t="s">
        <v>27096</v>
      </c>
      <c r="B94" s="5">
        <v>188604</v>
      </c>
      <c r="C94" s="5">
        <v>607679</v>
      </c>
      <c r="D94" s="5" t="s">
        <v>9688</v>
      </c>
      <c r="E94" s="5" t="s">
        <v>9062</v>
      </c>
      <c r="F94" s="5" t="s">
        <v>25954</v>
      </c>
      <c r="G94" s="5" t="s">
        <v>27781</v>
      </c>
      <c r="H94" s="5" t="s">
        <v>27116</v>
      </c>
      <c r="I94" s="5" t="s">
        <v>27048</v>
      </c>
      <c r="J94" s="6" t="s">
        <v>27235</v>
      </c>
      <c r="K94" s="6" t="s">
        <v>27272</v>
      </c>
      <c r="L94" s="5" t="s">
        <v>27782</v>
      </c>
      <c r="M94" s="5" t="s">
        <v>27783</v>
      </c>
      <c r="N94" s="5">
        <v>4722609.5</v>
      </c>
      <c r="O94" s="5">
        <v>3337014</v>
      </c>
      <c r="P94" s="5" t="s">
        <v>27321</v>
      </c>
      <c r="Q94" s="5" t="s">
        <v>27119</v>
      </c>
      <c r="R94" s="5" t="s">
        <v>1200</v>
      </c>
      <c r="S94" s="5" t="s">
        <v>82</v>
      </c>
      <c r="T94" s="5" t="s">
        <v>27784</v>
      </c>
      <c r="U94" s="5" t="s">
        <v>27785</v>
      </c>
      <c r="V94" s="5"/>
    </row>
    <row r="95" spans="1:22" x14ac:dyDescent="0.2">
      <c r="A95" t="s">
        <v>27096</v>
      </c>
      <c r="B95" s="5">
        <v>102363</v>
      </c>
      <c r="C95" s="5">
        <v>284989</v>
      </c>
      <c r="D95" s="5" t="s">
        <v>15310</v>
      </c>
      <c r="E95" s="5" t="s">
        <v>9062</v>
      </c>
      <c r="F95" s="5" t="s">
        <v>25954</v>
      </c>
      <c r="G95" s="5" t="s">
        <v>27786</v>
      </c>
      <c r="H95" s="5" t="s">
        <v>27116</v>
      </c>
      <c r="I95" s="5" t="s">
        <v>26309</v>
      </c>
      <c r="J95" s="6" t="s">
        <v>27121</v>
      </c>
      <c r="K95" s="6" t="s">
        <v>27188</v>
      </c>
      <c r="L95" s="5" t="s">
        <v>27787</v>
      </c>
      <c r="M95" s="7" t="s">
        <v>27788</v>
      </c>
      <c r="N95" s="5">
        <v>4743988.4000000004</v>
      </c>
      <c r="O95" s="5">
        <v>3499784</v>
      </c>
      <c r="P95" s="5" t="s">
        <v>27125</v>
      </c>
      <c r="Q95" s="5" t="s">
        <v>27119</v>
      </c>
      <c r="R95" s="5" t="s">
        <v>9164</v>
      </c>
      <c r="S95" s="5" t="s">
        <v>70</v>
      </c>
      <c r="T95" s="5" t="s">
        <v>27789</v>
      </c>
      <c r="U95" s="5" t="s">
        <v>27790</v>
      </c>
      <c r="V95" s="5"/>
    </row>
    <row r="96" spans="1:22" x14ac:dyDescent="0.2">
      <c r="A96" t="s">
        <v>27096</v>
      </c>
      <c r="B96" s="5">
        <v>185475</v>
      </c>
      <c r="C96" s="5">
        <v>606742</v>
      </c>
      <c r="D96" s="5" t="s">
        <v>15366</v>
      </c>
      <c r="E96" s="5" t="s">
        <v>9062</v>
      </c>
      <c r="F96" s="5" t="s">
        <v>25954</v>
      </c>
      <c r="G96" s="5" t="s">
        <v>27792</v>
      </c>
      <c r="H96" s="5" t="s">
        <v>27116</v>
      </c>
      <c r="I96" s="5" t="s">
        <v>26120</v>
      </c>
      <c r="J96" s="6" t="s">
        <v>27242</v>
      </c>
      <c r="K96" s="6" t="s">
        <v>27147</v>
      </c>
      <c r="L96" s="5" t="s">
        <v>27793</v>
      </c>
      <c r="M96" s="7" t="s">
        <v>27794</v>
      </c>
      <c r="N96" s="5">
        <v>5205926.7</v>
      </c>
      <c r="O96" s="5">
        <v>3882462.7</v>
      </c>
      <c r="P96" s="5" t="s">
        <v>27321</v>
      </c>
      <c r="Q96" s="5" t="s">
        <v>27119</v>
      </c>
      <c r="R96" s="5" t="s">
        <v>15401</v>
      </c>
      <c r="S96" s="5" t="s">
        <v>82</v>
      </c>
      <c r="T96" s="5" t="s">
        <v>27795</v>
      </c>
      <c r="U96" s="5" t="s">
        <v>27796</v>
      </c>
      <c r="V96" s="5"/>
    </row>
    <row r="97" spans="1:22" x14ac:dyDescent="0.2">
      <c r="A97" t="s">
        <v>27096</v>
      </c>
      <c r="B97" s="5">
        <v>94425</v>
      </c>
      <c r="C97" s="5">
        <v>242417</v>
      </c>
      <c r="D97" s="5" t="s">
        <v>15428</v>
      </c>
      <c r="E97" s="5" t="s">
        <v>9062</v>
      </c>
      <c r="F97" s="5" t="s">
        <v>25954</v>
      </c>
      <c r="G97" s="5" t="s">
        <v>27325</v>
      </c>
      <c r="H97" s="5" t="s">
        <v>27116</v>
      </c>
      <c r="I97" s="5" t="s">
        <v>26299</v>
      </c>
      <c r="J97" s="6" t="s">
        <v>27215</v>
      </c>
      <c r="K97" s="6" t="s">
        <v>27221</v>
      </c>
      <c r="L97" s="5"/>
      <c r="M97" s="5" t="s">
        <v>27797</v>
      </c>
      <c r="N97" s="5">
        <v>1082006.6299999999</v>
      </c>
      <c r="O97" s="5">
        <v>820032</v>
      </c>
      <c r="P97" s="5" t="s">
        <v>27327</v>
      </c>
      <c r="Q97" s="5" t="s">
        <v>27160</v>
      </c>
      <c r="R97" s="5" t="s">
        <v>8790</v>
      </c>
      <c r="S97" s="5" t="s">
        <v>857</v>
      </c>
      <c r="T97" s="5" t="s">
        <v>27798</v>
      </c>
      <c r="U97" s="5" t="s">
        <v>27799</v>
      </c>
      <c r="V97" s="5"/>
    </row>
    <row r="98" spans="1:22" x14ac:dyDescent="0.2">
      <c r="A98" t="s">
        <v>27096</v>
      </c>
      <c r="B98" s="5">
        <v>104351</v>
      </c>
      <c r="C98" s="5">
        <v>284658</v>
      </c>
      <c r="D98" s="5" t="s">
        <v>15498</v>
      </c>
      <c r="E98" s="5" t="s">
        <v>9062</v>
      </c>
      <c r="F98" s="5" t="s">
        <v>25954</v>
      </c>
      <c r="G98" s="5" t="s">
        <v>27800</v>
      </c>
      <c r="H98" s="5" t="s">
        <v>27116</v>
      </c>
      <c r="I98" s="5" t="s">
        <v>26668</v>
      </c>
      <c r="J98" s="6" t="s">
        <v>27250</v>
      </c>
      <c r="K98" s="6" t="s">
        <v>27179</v>
      </c>
      <c r="L98" s="5"/>
      <c r="M98" s="5" t="s">
        <v>27801</v>
      </c>
      <c r="N98" s="5">
        <v>1188906.3400000001</v>
      </c>
      <c r="O98" s="5">
        <v>1047524.8</v>
      </c>
      <c r="P98" s="5" t="s">
        <v>27125</v>
      </c>
      <c r="Q98" s="5" t="s">
        <v>27160</v>
      </c>
      <c r="R98" s="5" t="s">
        <v>552</v>
      </c>
      <c r="S98" s="5" t="s">
        <v>27</v>
      </c>
      <c r="T98" s="5" t="s">
        <v>27802</v>
      </c>
      <c r="U98" s="5" t="s">
        <v>27803</v>
      </c>
      <c r="V98" s="5"/>
    </row>
    <row r="99" spans="1:22" x14ac:dyDescent="0.2">
      <c r="A99" t="s">
        <v>27096</v>
      </c>
      <c r="B99" s="5">
        <v>185482</v>
      </c>
      <c r="C99" s="5">
        <v>607093</v>
      </c>
      <c r="D99" s="5" t="s">
        <v>15526</v>
      </c>
      <c r="E99" s="5" t="s">
        <v>9062</v>
      </c>
      <c r="F99" s="5" t="s">
        <v>25954</v>
      </c>
      <c r="G99" s="5" t="s">
        <v>27804</v>
      </c>
      <c r="H99" s="5" t="s">
        <v>27116</v>
      </c>
      <c r="I99" s="5" t="s">
        <v>27017</v>
      </c>
      <c r="J99" s="6" t="s">
        <v>27242</v>
      </c>
      <c r="K99" s="6" t="s">
        <v>27147</v>
      </c>
      <c r="L99" s="5"/>
      <c r="M99" s="7" t="s">
        <v>27805</v>
      </c>
      <c r="N99" s="5">
        <v>5204569.68</v>
      </c>
      <c r="O99" s="5">
        <v>3831016.24</v>
      </c>
      <c r="P99" s="5" t="s">
        <v>27321</v>
      </c>
      <c r="Q99" s="5" t="s">
        <v>27119</v>
      </c>
      <c r="R99" s="5" t="s">
        <v>13717</v>
      </c>
      <c r="S99" s="5" t="s">
        <v>210</v>
      </c>
      <c r="T99" s="5" t="s">
        <v>27806</v>
      </c>
      <c r="U99" s="5" t="s">
        <v>27807</v>
      </c>
      <c r="V99" s="5"/>
    </row>
    <row r="100" spans="1:22" x14ac:dyDescent="0.2">
      <c r="A100" t="s">
        <v>27096</v>
      </c>
      <c r="B100" s="5">
        <v>93509</v>
      </c>
      <c r="C100" s="5">
        <v>242438</v>
      </c>
      <c r="D100" s="5" t="s">
        <v>15568</v>
      </c>
      <c r="E100" s="5" t="s">
        <v>9062</v>
      </c>
      <c r="F100" s="5" t="s">
        <v>25954</v>
      </c>
      <c r="G100" s="5" t="s">
        <v>27808</v>
      </c>
      <c r="H100" s="5" t="s">
        <v>27116</v>
      </c>
      <c r="I100" s="5" t="s">
        <v>26387</v>
      </c>
      <c r="J100" s="6" t="s">
        <v>27184</v>
      </c>
      <c r="K100" s="6" t="s">
        <v>27144</v>
      </c>
      <c r="L100" s="5" t="s">
        <v>27809</v>
      </c>
      <c r="M100" s="5" t="s">
        <v>27810</v>
      </c>
      <c r="N100" s="5">
        <v>4213404.2</v>
      </c>
      <c r="O100" s="5">
        <v>3139228</v>
      </c>
      <c r="P100" s="5" t="s">
        <v>27327</v>
      </c>
      <c r="Q100" s="5" t="s">
        <v>11222</v>
      </c>
      <c r="R100" s="5" t="s">
        <v>552</v>
      </c>
      <c r="S100" s="5" t="s">
        <v>27</v>
      </c>
      <c r="T100" s="5" t="s">
        <v>27811</v>
      </c>
      <c r="U100" s="5" t="s">
        <v>27812</v>
      </c>
      <c r="V100" s="5"/>
    </row>
    <row r="101" spans="1:22" x14ac:dyDescent="0.2">
      <c r="A101" t="s">
        <v>27096</v>
      </c>
      <c r="B101" s="5">
        <v>95761</v>
      </c>
      <c r="C101" s="5">
        <v>242377</v>
      </c>
      <c r="D101" s="5" t="s">
        <v>15610</v>
      </c>
      <c r="E101" s="5" t="s">
        <v>9062</v>
      </c>
      <c r="F101" s="5" t="s">
        <v>25954</v>
      </c>
      <c r="G101" s="5" t="s">
        <v>27638</v>
      </c>
      <c r="H101" s="5" t="s">
        <v>27116</v>
      </c>
      <c r="I101" s="5" t="s">
        <v>26686</v>
      </c>
      <c r="J101" s="6" t="s">
        <v>27131</v>
      </c>
      <c r="K101" s="6" t="s">
        <v>27134</v>
      </c>
      <c r="L101" s="5" t="s">
        <v>27813</v>
      </c>
      <c r="M101" s="5" t="s">
        <v>27814</v>
      </c>
      <c r="N101" s="5">
        <v>4472718.1100000003</v>
      </c>
      <c r="O101" s="5">
        <v>3362598.6</v>
      </c>
      <c r="P101" s="5" t="s">
        <v>27327</v>
      </c>
      <c r="Q101" s="5" t="s">
        <v>11222</v>
      </c>
      <c r="R101" s="5" t="s">
        <v>560</v>
      </c>
      <c r="S101" s="5" t="s">
        <v>138</v>
      </c>
      <c r="T101" s="5" t="s">
        <v>27815</v>
      </c>
      <c r="U101" s="5" t="s">
        <v>27816</v>
      </c>
      <c r="V101" s="5"/>
    </row>
    <row r="102" spans="1:22" x14ac:dyDescent="0.2">
      <c r="A102" t="s">
        <v>27096</v>
      </c>
      <c r="B102" s="5">
        <v>108959</v>
      </c>
      <c r="C102" s="5">
        <v>312631</v>
      </c>
      <c r="D102" s="5" t="s">
        <v>15685</v>
      </c>
      <c r="E102" s="5" t="s">
        <v>9062</v>
      </c>
      <c r="F102" s="5" t="s">
        <v>25954</v>
      </c>
      <c r="G102" s="5" t="s">
        <v>27817</v>
      </c>
      <c r="H102" s="5" t="s">
        <v>27116</v>
      </c>
      <c r="I102" s="5" t="s">
        <v>26064</v>
      </c>
      <c r="J102" s="6" t="s">
        <v>27267</v>
      </c>
      <c r="K102" s="6" t="s">
        <v>27269</v>
      </c>
      <c r="L102" s="5" t="s">
        <v>27818</v>
      </c>
      <c r="M102" s="5" t="s">
        <v>27819</v>
      </c>
      <c r="N102" s="5">
        <v>4574865.79</v>
      </c>
      <c r="O102" s="5">
        <v>3499942.35</v>
      </c>
      <c r="P102" s="5" t="s">
        <v>27314</v>
      </c>
      <c r="Q102" s="5" t="s">
        <v>27119</v>
      </c>
      <c r="R102" s="5" t="s">
        <v>1492</v>
      </c>
      <c r="S102" s="5" t="s">
        <v>27</v>
      </c>
      <c r="T102" s="5" t="s">
        <v>27820</v>
      </c>
      <c r="U102" s="5" t="s">
        <v>27821</v>
      </c>
      <c r="V102" s="5"/>
    </row>
    <row r="103" spans="1:22" x14ac:dyDescent="0.2">
      <c r="A103" t="s">
        <v>27096</v>
      </c>
      <c r="B103" s="5">
        <v>106659</v>
      </c>
      <c r="C103" s="5">
        <v>312651</v>
      </c>
      <c r="D103" s="5" t="s">
        <v>15804</v>
      </c>
      <c r="E103" s="5" t="s">
        <v>9062</v>
      </c>
      <c r="F103" s="5" t="s">
        <v>25954</v>
      </c>
      <c r="G103" s="5" t="s">
        <v>27822</v>
      </c>
      <c r="H103" s="5" t="s">
        <v>27116</v>
      </c>
      <c r="I103" s="5" t="s">
        <v>27001</v>
      </c>
      <c r="J103" s="6" t="s">
        <v>27256</v>
      </c>
      <c r="K103" s="6" t="s">
        <v>27296</v>
      </c>
      <c r="L103" s="5"/>
      <c r="M103" s="7" t="s">
        <v>27823</v>
      </c>
      <c r="N103" s="5">
        <v>5295925.74</v>
      </c>
      <c r="O103" s="5">
        <v>3493810</v>
      </c>
      <c r="P103" s="5" t="s">
        <v>27314</v>
      </c>
      <c r="Q103" s="5" t="s">
        <v>27119</v>
      </c>
      <c r="R103" s="5" t="s">
        <v>3196</v>
      </c>
      <c r="S103" s="5" t="s">
        <v>357</v>
      </c>
      <c r="T103" s="5" t="s">
        <v>27824</v>
      </c>
      <c r="U103" s="5" t="s">
        <v>27825</v>
      </c>
      <c r="V103" s="5"/>
    </row>
    <row r="104" spans="1:22" x14ac:dyDescent="0.2">
      <c r="A104" t="s">
        <v>27096</v>
      </c>
      <c r="B104" s="5">
        <v>89678</v>
      </c>
      <c r="C104" s="5">
        <v>218148</v>
      </c>
      <c r="D104" s="5" t="s">
        <v>15870</v>
      </c>
      <c r="E104" s="5" t="s">
        <v>9062</v>
      </c>
      <c r="F104" s="5" t="s">
        <v>25954</v>
      </c>
      <c r="G104" s="5" t="s">
        <v>27826</v>
      </c>
      <c r="H104" s="5" t="s">
        <v>27116</v>
      </c>
      <c r="I104" s="5" t="s">
        <v>26266</v>
      </c>
      <c r="J104" s="6" t="s">
        <v>27277</v>
      </c>
      <c r="K104" s="6" t="s">
        <v>27303</v>
      </c>
      <c r="L104" s="5" t="s">
        <v>27827</v>
      </c>
      <c r="M104" s="5" t="s">
        <v>27828</v>
      </c>
      <c r="N104" s="5">
        <v>4176938.72</v>
      </c>
      <c r="O104" s="5">
        <v>2763818.61</v>
      </c>
      <c r="P104" s="5" t="s">
        <v>27394</v>
      </c>
      <c r="Q104" s="5" t="s">
        <v>11222</v>
      </c>
      <c r="R104" s="5" t="s">
        <v>1200</v>
      </c>
      <c r="S104" s="5" t="s">
        <v>82</v>
      </c>
      <c r="T104" s="5" t="s">
        <v>27829</v>
      </c>
      <c r="U104" s="5" t="s">
        <v>27830</v>
      </c>
      <c r="V104" s="5"/>
    </row>
    <row r="105" spans="1:22" x14ac:dyDescent="0.2">
      <c r="A105" t="s">
        <v>27096</v>
      </c>
      <c r="B105" s="5">
        <v>108456</v>
      </c>
      <c r="C105" s="5">
        <v>312649</v>
      </c>
      <c r="D105" s="5" t="s">
        <v>15942</v>
      </c>
      <c r="E105" s="5" t="s">
        <v>9062</v>
      </c>
      <c r="F105" s="5" t="s">
        <v>25954</v>
      </c>
      <c r="G105" s="5" t="s">
        <v>27831</v>
      </c>
      <c r="H105" s="5" t="s">
        <v>27116</v>
      </c>
      <c r="I105" s="5" t="s">
        <v>25985</v>
      </c>
      <c r="J105" s="6" t="s">
        <v>27153</v>
      </c>
      <c r="K105" s="6" t="s">
        <v>27280</v>
      </c>
      <c r="L105" s="5"/>
      <c r="M105" s="7" t="s">
        <v>27832</v>
      </c>
      <c r="N105" s="5">
        <v>18919804.399999999</v>
      </c>
      <c r="O105" s="5">
        <v>11708124</v>
      </c>
      <c r="P105" s="5" t="s">
        <v>27314</v>
      </c>
      <c r="Q105" s="5" t="s">
        <v>27126</v>
      </c>
      <c r="R105" s="5" t="s">
        <v>11459</v>
      </c>
      <c r="S105" s="5" t="s">
        <v>138</v>
      </c>
      <c r="T105" s="5" t="s">
        <v>27833</v>
      </c>
      <c r="U105" s="5" t="s">
        <v>27834</v>
      </c>
      <c r="V105" s="5"/>
    </row>
    <row r="106" spans="1:22" x14ac:dyDescent="0.2">
      <c r="A106" t="s">
        <v>27096</v>
      </c>
      <c r="B106" s="5">
        <v>90096</v>
      </c>
      <c r="C106" s="5">
        <v>218038</v>
      </c>
      <c r="D106" s="5" t="s">
        <v>16100</v>
      </c>
      <c r="E106" s="5" t="s">
        <v>9062</v>
      </c>
      <c r="F106" s="5" t="s">
        <v>25954</v>
      </c>
      <c r="G106" s="5" t="s">
        <v>27835</v>
      </c>
      <c r="H106" s="5" t="s">
        <v>27116</v>
      </c>
      <c r="I106" s="5" t="s">
        <v>26135</v>
      </c>
      <c r="J106" s="6" t="s">
        <v>27203</v>
      </c>
      <c r="K106" s="6" t="s">
        <v>27263</v>
      </c>
      <c r="L106" s="5" t="s">
        <v>27836</v>
      </c>
      <c r="M106" s="5" t="s">
        <v>27837</v>
      </c>
      <c r="N106" s="5">
        <v>23538607.800000001</v>
      </c>
      <c r="O106" s="5">
        <v>14864308</v>
      </c>
      <c r="P106" s="5" t="s">
        <v>27394</v>
      </c>
      <c r="Q106" s="5" t="s">
        <v>11222</v>
      </c>
      <c r="R106" s="5" t="s">
        <v>12523</v>
      </c>
      <c r="S106" s="5" t="s">
        <v>45</v>
      </c>
      <c r="T106" s="5" t="s">
        <v>27838</v>
      </c>
      <c r="U106" s="5" t="s">
        <v>27839</v>
      </c>
      <c r="V106" s="5"/>
    </row>
    <row r="107" spans="1:22" x14ac:dyDescent="0.2">
      <c r="A107" t="s">
        <v>27096</v>
      </c>
      <c r="B107" s="5">
        <v>94818</v>
      </c>
      <c r="C107" s="5">
        <v>242361</v>
      </c>
      <c r="D107" s="5" t="s">
        <v>16193</v>
      </c>
      <c r="E107" s="5" t="s">
        <v>9062</v>
      </c>
      <c r="F107" s="5" t="s">
        <v>25954</v>
      </c>
      <c r="G107" s="5" t="s">
        <v>27840</v>
      </c>
      <c r="H107" s="5" t="s">
        <v>27116</v>
      </c>
      <c r="I107" s="5" t="s">
        <v>26305</v>
      </c>
      <c r="J107" s="6" t="s">
        <v>27307</v>
      </c>
      <c r="K107" s="6" t="s">
        <v>27162</v>
      </c>
      <c r="L107" s="5" t="s">
        <v>27841</v>
      </c>
      <c r="M107" s="5" t="s">
        <v>27842</v>
      </c>
      <c r="N107" s="5">
        <v>4583559.24</v>
      </c>
      <c r="O107" s="5">
        <v>3284291</v>
      </c>
      <c r="P107" s="5" t="s">
        <v>27327</v>
      </c>
      <c r="Q107" s="5" t="s">
        <v>11222</v>
      </c>
      <c r="R107" s="5" t="s">
        <v>1200</v>
      </c>
      <c r="S107" s="5" t="s">
        <v>82</v>
      </c>
      <c r="T107" s="5" t="s">
        <v>27843</v>
      </c>
      <c r="U107" s="5" t="s">
        <v>27844</v>
      </c>
      <c r="V107" s="5"/>
    </row>
    <row r="108" spans="1:22" x14ac:dyDescent="0.2">
      <c r="A108" t="s">
        <v>27096</v>
      </c>
      <c r="B108" s="5">
        <v>97602</v>
      </c>
      <c r="C108" s="5">
        <v>261718</v>
      </c>
      <c r="D108" s="5" t="s">
        <v>16218</v>
      </c>
      <c r="E108" s="5" t="s">
        <v>9062</v>
      </c>
      <c r="F108" s="5" t="s">
        <v>25954</v>
      </c>
      <c r="G108" s="5" t="s">
        <v>27845</v>
      </c>
      <c r="H108" s="5" t="s">
        <v>27116</v>
      </c>
      <c r="I108" s="5" t="s">
        <v>27088</v>
      </c>
      <c r="J108" s="6" t="s">
        <v>27133</v>
      </c>
      <c r="K108" s="6" t="s">
        <v>27162</v>
      </c>
      <c r="L108" s="5"/>
      <c r="M108" s="7" t="s">
        <v>27846</v>
      </c>
      <c r="N108" s="5">
        <v>1902303.73</v>
      </c>
      <c r="O108" s="5">
        <v>1561095.91</v>
      </c>
      <c r="P108" s="5" t="s">
        <v>27335</v>
      </c>
      <c r="Q108" s="5" t="s">
        <v>11222</v>
      </c>
      <c r="R108" s="5" t="s">
        <v>6419</v>
      </c>
      <c r="S108" s="5" t="s">
        <v>35</v>
      </c>
      <c r="T108" s="5" t="s">
        <v>27847</v>
      </c>
      <c r="U108" s="5" t="s">
        <v>27848</v>
      </c>
      <c r="V108" s="5"/>
    </row>
    <row r="109" spans="1:22" x14ac:dyDescent="0.2">
      <c r="A109" t="s">
        <v>27096</v>
      </c>
      <c r="B109" s="5">
        <v>87836</v>
      </c>
      <c r="C109" s="5">
        <v>218123</v>
      </c>
      <c r="D109" s="5" t="s">
        <v>16235</v>
      </c>
      <c r="E109" s="5" t="s">
        <v>9062</v>
      </c>
      <c r="F109" s="5" t="s">
        <v>25954</v>
      </c>
      <c r="G109" s="5" t="s">
        <v>27849</v>
      </c>
      <c r="H109" s="5" t="s">
        <v>27116</v>
      </c>
      <c r="I109" s="5" t="s">
        <v>26317</v>
      </c>
      <c r="J109" s="6" t="s">
        <v>27255</v>
      </c>
      <c r="K109" s="6" t="s">
        <v>27221</v>
      </c>
      <c r="L109" s="5" t="s">
        <v>27850</v>
      </c>
      <c r="M109" s="5" t="s">
        <v>27851</v>
      </c>
      <c r="N109" s="5">
        <v>12424827.51</v>
      </c>
      <c r="O109" s="5">
        <v>8606568.1999999993</v>
      </c>
      <c r="P109" s="5" t="s">
        <v>27394</v>
      </c>
      <c r="Q109" s="5" t="s">
        <v>11222</v>
      </c>
      <c r="R109" s="5" t="s">
        <v>5274</v>
      </c>
      <c r="S109" s="5" t="s">
        <v>138</v>
      </c>
      <c r="T109" s="5" t="s">
        <v>27852</v>
      </c>
      <c r="U109" s="5" t="s">
        <v>27853</v>
      </c>
      <c r="V109" s="5"/>
    </row>
    <row r="110" spans="1:22" x14ac:dyDescent="0.2">
      <c r="A110" t="s">
        <v>27096</v>
      </c>
      <c r="B110" s="5">
        <v>92297</v>
      </c>
      <c r="C110" s="5">
        <v>217976</v>
      </c>
      <c r="D110" s="5" t="s">
        <v>16276</v>
      </c>
      <c r="E110" s="5" t="s">
        <v>9062</v>
      </c>
      <c r="F110" s="5" t="s">
        <v>25954</v>
      </c>
      <c r="G110" s="5" t="s">
        <v>27854</v>
      </c>
      <c r="H110" s="5" t="s">
        <v>27116</v>
      </c>
      <c r="I110" s="5" t="s">
        <v>26000</v>
      </c>
      <c r="J110" s="6" t="s">
        <v>27266</v>
      </c>
      <c r="K110" s="6" t="s">
        <v>27262</v>
      </c>
      <c r="L110" s="5" t="s">
        <v>27855</v>
      </c>
      <c r="M110" s="5" t="s">
        <v>27856</v>
      </c>
      <c r="N110" s="5">
        <v>7481814.7300000004</v>
      </c>
      <c r="O110" s="5">
        <v>5266871</v>
      </c>
      <c r="P110" s="5" t="s">
        <v>27394</v>
      </c>
      <c r="Q110" s="5" t="s">
        <v>11222</v>
      </c>
      <c r="R110" s="5" t="s">
        <v>7046</v>
      </c>
      <c r="S110" s="5" t="s">
        <v>82</v>
      </c>
      <c r="T110" s="5" t="s">
        <v>27857</v>
      </c>
      <c r="U110" s="5" t="s">
        <v>27858</v>
      </c>
      <c r="V110" s="5"/>
    </row>
    <row r="111" spans="1:22" x14ac:dyDescent="0.2">
      <c r="A111" t="s">
        <v>27096</v>
      </c>
      <c r="B111" s="5">
        <v>94692</v>
      </c>
      <c r="C111" s="5">
        <v>242306</v>
      </c>
      <c r="D111" s="5" t="s">
        <v>16341</v>
      </c>
      <c r="E111" s="5" t="s">
        <v>9062</v>
      </c>
      <c r="F111" s="5" t="s">
        <v>25954</v>
      </c>
      <c r="G111" s="5" t="s">
        <v>27859</v>
      </c>
      <c r="H111" s="5" t="s">
        <v>27116</v>
      </c>
      <c r="I111" s="5" t="s">
        <v>26004</v>
      </c>
      <c r="J111" s="6" t="s">
        <v>27168</v>
      </c>
      <c r="K111" s="6" t="s">
        <v>27191</v>
      </c>
      <c r="L111" s="5" t="s">
        <v>27860</v>
      </c>
      <c r="M111" s="7" t="s">
        <v>27861</v>
      </c>
      <c r="N111" s="5">
        <v>3955203.57</v>
      </c>
      <c r="O111" s="5">
        <v>3125577</v>
      </c>
      <c r="P111" s="5" t="s">
        <v>27327</v>
      </c>
      <c r="Q111" s="5" t="s">
        <v>11222</v>
      </c>
      <c r="R111" s="5" t="s">
        <v>498</v>
      </c>
      <c r="S111" s="5" t="s">
        <v>82</v>
      </c>
      <c r="T111" s="5" t="s">
        <v>27862</v>
      </c>
      <c r="U111" s="5" t="s">
        <v>27863</v>
      </c>
      <c r="V111" s="5"/>
    </row>
    <row r="112" spans="1:22" x14ac:dyDescent="0.2">
      <c r="A112" t="s">
        <v>27096</v>
      </c>
      <c r="B112" s="5">
        <v>100051</v>
      </c>
      <c r="C112" s="5">
        <v>261743</v>
      </c>
      <c r="D112" s="5" t="s">
        <v>16384</v>
      </c>
      <c r="E112" s="5" t="s">
        <v>9062</v>
      </c>
      <c r="F112" s="5" t="s">
        <v>25954</v>
      </c>
      <c r="G112" s="5" t="s">
        <v>27342</v>
      </c>
      <c r="H112" s="5" t="s">
        <v>27116</v>
      </c>
      <c r="I112" s="5" t="s">
        <v>26108</v>
      </c>
      <c r="J112" s="6" t="s">
        <v>27158</v>
      </c>
      <c r="K112" s="6" t="s">
        <v>27286</v>
      </c>
      <c r="L112" s="5" t="s">
        <v>27864</v>
      </c>
      <c r="M112" s="5" t="s">
        <v>27865</v>
      </c>
      <c r="N112" s="5">
        <v>6580513.04</v>
      </c>
      <c r="O112" s="5">
        <v>5282366</v>
      </c>
      <c r="P112" s="5" t="s">
        <v>27335</v>
      </c>
      <c r="Q112" s="5" t="s">
        <v>27310</v>
      </c>
      <c r="R112" s="5" t="s">
        <v>796</v>
      </c>
      <c r="S112" s="5" t="s">
        <v>138</v>
      </c>
      <c r="T112" s="5" t="s">
        <v>27866</v>
      </c>
      <c r="U112" s="5" t="s">
        <v>27867</v>
      </c>
      <c r="V112" s="5"/>
    </row>
    <row r="113" spans="1:22" x14ac:dyDescent="0.2">
      <c r="A113" t="s">
        <v>27096</v>
      </c>
      <c r="B113" s="5">
        <v>109306</v>
      </c>
      <c r="C113" s="5">
        <v>312784</v>
      </c>
      <c r="D113" s="5" t="s">
        <v>16402</v>
      </c>
      <c r="E113" s="5" t="s">
        <v>9062</v>
      </c>
      <c r="F113" s="5" t="s">
        <v>25954</v>
      </c>
      <c r="G113" s="5" t="s">
        <v>27868</v>
      </c>
      <c r="H113" s="5" t="s">
        <v>27116</v>
      </c>
      <c r="I113" s="5" t="s">
        <v>26112</v>
      </c>
      <c r="J113" s="6" t="s">
        <v>27155</v>
      </c>
      <c r="K113" s="6" t="s">
        <v>27130</v>
      </c>
      <c r="L113" s="5"/>
      <c r="M113" s="5" t="s">
        <v>27869</v>
      </c>
      <c r="N113" s="5">
        <v>4817519.4000000004</v>
      </c>
      <c r="O113" s="5">
        <v>3498214.8</v>
      </c>
      <c r="P113" s="5" t="s">
        <v>27314</v>
      </c>
      <c r="Q113" s="5" t="s">
        <v>27119</v>
      </c>
      <c r="R113" s="5" t="s">
        <v>1373</v>
      </c>
      <c r="S113" s="5" t="s">
        <v>45</v>
      </c>
      <c r="T113" s="5" t="s">
        <v>27870</v>
      </c>
      <c r="U113" s="5" t="s">
        <v>27871</v>
      </c>
      <c r="V113" s="5"/>
    </row>
    <row r="114" spans="1:22" x14ac:dyDescent="0.2">
      <c r="A114" t="s">
        <v>27096</v>
      </c>
      <c r="B114" s="5">
        <v>98486</v>
      </c>
      <c r="C114" s="5">
        <v>261685</v>
      </c>
      <c r="D114" s="5" t="s">
        <v>16438</v>
      </c>
      <c r="E114" s="5" t="s">
        <v>9062</v>
      </c>
      <c r="F114" s="5" t="s">
        <v>25954</v>
      </c>
      <c r="G114" s="5" t="s">
        <v>27526</v>
      </c>
      <c r="H114" s="5" t="s">
        <v>27116</v>
      </c>
      <c r="I114" s="5" t="s">
        <v>26412</v>
      </c>
      <c r="J114" s="6" t="s">
        <v>27248</v>
      </c>
      <c r="K114" s="6" t="s">
        <v>27140</v>
      </c>
      <c r="L114" s="5"/>
      <c r="M114" s="7" t="s">
        <v>27872</v>
      </c>
      <c r="N114" s="5">
        <v>4971631.8099999996</v>
      </c>
      <c r="O114" s="5">
        <v>3488360.01</v>
      </c>
      <c r="P114" s="5" t="s">
        <v>27335</v>
      </c>
      <c r="Q114" s="5" t="s">
        <v>11222</v>
      </c>
      <c r="R114" s="5" t="s">
        <v>1467</v>
      </c>
      <c r="S114" s="5" t="s">
        <v>210</v>
      </c>
      <c r="T114" s="5" t="s">
        <v>27873</v>
      </c>
      <c r="U114" s="5" t="s">
        <v>27874</v>
      </c>
      <c r="V114" s="5"/>
    </row>
    <row r="115" spans="1:22" x14ac:dyDescent="0.2">
      <c r="A115" t="s">
        <v>27096</v>
      </c>
      <c r="B115" s="5">
        <v>111197</v>
      </c>
      <c r="C115" s="5">
        <v>312330</v>
      </c>
      <c r="D115" s="5" t="s">
        <v>3731</v>
      </c>
      <c r="E115" s="5" t="s">
        <v>9062</v>
      </c>
      <c r="F115" s="5" t="s">
        <v>25954</v>
      </c>
      <c r="G115" s="5" t="s">
        <v>27875</v>
      </c>
      <c r="H115" s="5" t="s">
        <v>27116</v>
      </c>
      <c r="I115" s="5" t="s">
        <v>26015</v>
      </c>
      <c r="J115" s="6" t="s">
        <v>27177</v>
      </c>
      <c r="K115" s="6" t="s">
        <v>27205</v>
      </c>
      <c r="L115" s="5"/>
      <c r="M115" s="7" t="s">
        <v>27876</v>
      </c>
      <c r="N115" s="5">
        <v>4783890</v>
      </c>
      <c r="O115" s="5">
        <v>3484929</v>
      </c>
      <c r="P115" s="5" t="s">
        <v>27314</v>
      </c>
      <c r="Q115" s="5" t="s">
        <v>27119</v>
      </c>
      <c r="R115" s="5" t="s">
        <v>7060</v>
      </c>
      <c r="S115" s="5" t="s">
        <v>138</v>
      </c>
      <c r="T115" s="5" t="s">
        <v>27877</v>
      </c>
      <c r="U115" s="5" t="s">
        <v>27878</v>
      </c>
      <c r="V115" s="5"/>
    </row>
    <row r="116" spans="1:22" x14ac:dyDescent="0.2">
      <c r="A116" t="s">
        <v>27096</v>
      </c>
      <c r="B116" s="5">
        <v>110931</v>
      </c>
      <c r="C116" s="5">
        <v>313034</v>
      </c>
      <c r="D116" s="5" t="s">
        <v>16551</v>
      </c>
      <c r="E116" s="5" t="s">
        <v>9062</v>
      </c>
      <c r="F116" s="5" t="s">
        <v>25954</v>
      </c>
      <c r="G116" s="5" t="s">
        <v>27879</v>
      </c>
      <c r="H116" s="5" t="s">
        <v>27116</v>
      </c>
      <c r="I116" s="5" t="s">
        <v>26041</v>
      </c>
      <c r="J116" s="6" t="s">
        <v>27247</v>
      </c>
      <c r="K116" s="6" t="s">
        <v>27165</v>
      </c>
      <c r="L116" s="5" t="s">
        <v>27880</v>
      </c>
      <c r="M116" s="5" t="s">
        <v>27881</v>
      </c>
      <c r="N116" s="5">
        <v>5405439</v>
      </c>
      <c r="O116" s="5">
        <v>3491379</v>
      </c>
      <c r="P116" s="5" t="s">
        <v>27314</v>
      </c>
      <c r="Q116" s="5" t="s">
        <v>27119</v>
      </c>
      <c r="R116" s="5" t="s">
        <v>5606</v>
      </c>
      <c r="S116" s="5" t="s">
        <v>210</v>
      </c>
      <c r="T116" s="5" t="s">
        <v>27882</v>
      </c>
      <c r="U116" s="5" t="s">
        <v>27883</v>
      </c>
      <c r="V116" s="5"/>
    </row>
    <row r="117" spans="1:22" x14ac:dyDescent="0.2">
      <c r="A117" t="s">
        <v>27096</v>
      </c>
      <c r="B117" s="5">
        <v>99656</v>
      </c>
      <c r="C117" s="5">
        <v>261810</v>
      </c>
      <c r="D117" s="5" t="s">
        <v>16603</v>
      </c>
      <c r="E117" s="5" t="s">
        <v>9062</v>
      </c>
      <c r="F117" s="5" t="s">
        <v>25954</v>
      </c>
      <c r="G117" s="5" t="s">
        <v>27766</v>
      </c>
      <c r="H117" s="5" t="s">
        <v>27116</v>
      </c>
      <c r="I117" s="5" t="s">
        <v>26045</v>
      </c>
      <c r="J117" s="6" t="s">
        <v>27149</v>
      </c>
      <c r="K117" s="6" t="s">
        <v>27244</v>
      </c>
      <c r="L117" s="5" t="s">
        <v>27884</v>
      </c>
      <c r="M117" s="7" t="s">
        <v>27885</v>
      </c>
      <c r="N117" s="5">
        <v>8780951.3599999994</v>
      </c>
      <c r="O117" s="5">
        <v>6619399.5</v>
      </c>
      <c r="P117" s="5" t="s">
        <v>27335</v>
      </c>
      <c r="Q117" s="5" t="s">
        <v>11222</v>
      </c>
      <c r="R117" s="5" t="s">
        <v>7724</v>
      </c>
      <c r="S117" s="5" t="s">
        <v>27</v>
      </c>
      <c r="T117" s="5" t="s">
        <v>27886</v>
      </c>
      <c r="U117" s="5" t="s">
        <v>27887</v>
      </c>
      <c r="V117" s="5"/>
    </row>
    <row r="118" spans="1:22" x14ac:dyDescent="0.2">
      <c r="A118" t="s">
        <v>27096</v>
      </c>
      <c r="B118" s="5">
        <v>108475</v>
      </c>
      <c r="C118" s="5">
        <v>312307</v>
      </c>
      <c r="D118" s="5" t="s">
        <v>16641</v>
      </c>
      <c r="E118" s="5" t="s">
        <v>9062</v>
      </c>
      <c r="F118" s="5" t="s">
        <v>25954</v>
      </c>
      <c r="G118" s="5" t="s">
        <v>27510</v>
      </c>
      <c r="H118" s="5" t="s">
        <v>27116</v>
      </c>
      <c r="I118" s="5" t="s">
        <v>26454</v>
      </c>
      <c r="J118" s="6" t="s">
        <v>27153</v>
      </c>
      <c r="K118" s="6" t="s">
        <v>27183</v>
      </c>
      <c r="L118" s="5" t="s">
        <v>27888</v>
      </c>
      <c r="M118" s="7" t="s">
        <v>27889</v>
      </c>
      <c r="N118" s="5">
        <v>1770435</v>
      </c>
      <c r="O118" s="5">
        <v>1420262</v>
      </c>
      <c r="P118" s="5" t="s">
        <v>27314</v>
      </c>
      <c r="Q118" s="5" t="s">
        <v>27119</v>
      </c>
      <c r="R118" s="5" t="s">
        <v>552</v>
      </c>
      <c r="S118" s="5" t="s">
        <v>27</v>
      </c>
      <c r="T118" s="5" t="s">
        <v>27890</v>
      </c>
      <c r="U118" s="5" t="s">
        <v>27891</v>
      </c>
      <c r="V118" s="5"/>
    </row>
    <row r="119" spans="1:22" x14ac:dyDescent="0.2">
      <c r="A119" t="s">
        <v>27096</v>
      </c>
      <c r="B119" s="5">
        <v>93360</v>
      </c>
      <c r="C119" s="5">
        <v>218259</v>
      </c>
      <c r="D119" s="5" t="s">
        <v>16689</v>
      </c>
      <c r="E119" s="5" t="s">
        <v>9062</v>
      </c>
      <c r="F119" s="5" t="s">
        <v>25954</v>
      </c>
      <c r="G119" s="5" t="s">
        <v>27835</v>
      </c>
      <c r="H119" s="5" t="s">
        <v>27116</v>
      </c>
      <c r="I119" s="5" t="s">
        <v>26848</v>
      </c>
      <c r="J119" s="6" t="s">
        <v>27184</v>
      </c>
      <c r="K119" s="6" t="s">
        <v>27134</v>
      </c>
      <c r="L119" s="5" t="s">
        <v>27892</v>
      </c>
      <c r="M119" s="5" t="s">
        <v>27893</v>
      </c>
      <c r="N119" s="5">
        <v>2867067.76</v>
      </c>
      <c r="O119" s="5">
        <v>2060995.13</v>
      </c>
      <c r="P119" s="5" t="s">
        <v>27394</v>
      </c>
      <c r="Q119" s="5" t="s">
        <v>11222</v>
      </c>
      <c r="R119" s="5" t="s">
        <v>552</v>
      </c>
      <c r="S119" s="5" t="s">
        <v>27</v>
      </c>
      <c r="T119" s="5" t="s">
        <v>27894</v>
      </c>
      <c r="U119" s="5" t="s">
        <v>27895</v>
      </c>
      <c r="V119" s="5"/>
    </row>
    <row r="120" spans="1:22" x14ac:dyDescent="0.2">
      <c r="A120" t="s">
        <v>27096</v>
      </c>
      <c r="B120" s="5">
        <v>192275</v>
      </c>
      <c r="C120" s="5">
        <v>607019</v>
      </c>
      <c r="D120" s="5" t="s">
        <v>16720</v>
      </c>
      <c r="E120" s="5" t="s">
        <v>9062</v>
      </c>
      <c r="F120" s="5" t="s">
        <v>25954</v>
      </c>
      <c r="G120" s="5" t="s">
        <v>27781</v>
      </c>
      <c r="H120" s="5" t="s">
        <v>27116</v>
      </c>
      <c r="I120" s="5" t="s">
        <v>26819</v>
      </c>
      <c r="J120" s="6" t="s">
        <v>27304</v>
      </c>
      <c r="K120" s="6" t="s">
        <v>27154</v>
      </c>
      <c r="L120" s="5"/>
      <c r="M120" s="7" t="s">
        <v>27896</v>
      </c>
      <c r="N120" s="5">
        <v>3491730.81</v>
      </c>
      <c r="O120" s="5">
        <v>2382677.7000000002</v>
      </c>
      <c r="P120" s="5" t="s">
        <v>27321</v>
      </c>
      <c r="Q120" s="5" t="s">
        <v>27119</v>
      </c>
      <c r="R120" s="5" t="s">
        <v>3671</v>
      </c>
      <c r="S120" s="5" t="s">
        <v>210</v>
      </c>
      <c r="T120" s="5" t="s">
        <v>27897</v>
      </c>
      <c r="U120" s="5" t="s">
        <v>27898</v>
      </c>
      <c r="V120" s="5"/>
    </row>
    <row r="121" spans="1:22" x14ac:dyDescent="0.2">
      <c r="A121" t="s">
        <v>27096</v>
      </c>
      <c r="B121" s="5">
        <v>95504</v>
      </c>
      <c r="C121" s="5">
        <v>242491</v>
      </c>
      <c r="D121" s="5" t="s">
        <v>16778</v>
      </c>
      <c r="E121" s="5" t="s">
        <v>9062</v>
      </c>
      <c r="F121" s="5" t="s">
        <v>25954</v>
      </c>
      <c r="G121" s="5" t="s">
        <v>27899</v>
      </c>
      <c r="H121" s="5" t="s">
        <v>27116</v>
      </c>
      <c r="I121" s="5" t="s">
        <v>26543</v>
      </c>
      <c r="J121" s="6" t="s">
        <v>27131</v>
      </c>
      <c r="K121" s="6" t="s">
        <v>27169</v>
      </c>
      <c r="L121" s="5"/>
      <c r="M121" s="5" t="s">
        <v>27900</v>
      </c>
      <c r="N121" s="5">
        <v>1405309.68</v>
      </c>
      <c r="O121" s="5">
        <v>1188312.75</v>
      </c>
      <c r="P121" s="5" t="s">
        <v>27327</v>
      </c>
      <c r="Q121" s="5" t="s">
        <v>27160</v>
      </c>
      <c r="R121" s="5" t="s">
        <v>2364</v>
      </c>
      <c r="S121" s="5" t="s">
        <v>82</v>
      </c>
      <c r="T121" s="5" t="s">
        <v>27901</v>
      </c>
      <c r="U121" s="5" t="s">
        <v>27902</v>
      </c>
      <c r="V121" s="5"/>
    </row>
    <row r="122" spans="1:22" x14ac:dyDescent="0.2">
      <c r="A122" t="s">
        <v>27096</v>
      </c>
      <c r="B122" s="5">
        <v>102072</v>
      </c>
      <c r="C122" s="5">
        <v>285202</v>
      </c>
      <c r="D122" s="5" t="s">
        <v>16819</v>
      </c>
      <c r="E122" s="5" t="s">
        <v>9062</v>
      </c>
      <c r="F122" s="5" t="s">
        <v>25954</v>
      </c>
      <c r="G122" s="5" t="s">
        <v>27350</v>
      </c>
      <c r="H122" s="5" t="s">
        <v>27116</v>
      </c>
      <c r="I122" s="5" t="s">
        <v>26621</v>
      </c>
      <c r="J122" s="6" t="s">
        <v>27268</v>
      </c>
      <c r="K122" s="6" t="s">
        <v>27269</v>
      </c>
      <c r="L122" s="5" t="s">
        <v>27903</v>
      </c>
      <c r="M122" s="7" t="s">
        <v>27904</v>
      </c>
      <c r="N122" s="5">
        <v>4279995.5599999996</v>
      </c>
      <c r="O122" s="5">
        <v>3321748.56</v>
      </c>
      <c r="P122" s="5" t="s">
        <v>27125</v>
      </c>
      <c r="Q122" s="5" t="s">
        <v>27119</v>
      </c>
      <c r="R122" s="5" t="s">
        <v>6923</v>
      </c>
      <c r="S122" s="5" t="s">
        <v>27</v>
      </c>
      <c r="T122" s="5" t="s">
        <v>27905</v>
      </c>
      <c r="U122" s="5" t="s">
        <v>27906</v>
      </c>
      <c r="V122" s="5"/>
    </row>
    <row r="123" spans="1:22" x14ac:dyDescent="0.2">
      <c r="A123" t="s">
        <v>27096</v>
      </c>
      <c r="B123" s="5">
        <v>110049</v>
      </c>
      <c r="C123" s="5">
        <v>312382</v>
      </c>
      <c r="D123" s="5" t="s">
        <v>8432</v>
      </c>
      <c r="E123" s="5" t="s">
        <v>9062</v>
      </c>
      <c r="F123" s="5" t="s">
        <v>25954</v>
      </c>
      <c r="G123" s="5" t="s">
        <v>27907</v>
      </c>
      <c r="H123" s="5" t="s">
        <v>27116</v>
      </c>
      <c r="I123" s="5" t="s">
        <v>26572</v>
      </c>
      <c r="J123" s="6" t="s">
        <v>27212</v>
      </c>
      <c r="K123" s="6" t="s">
        <v>27265</v>
      </c>
      <c r="L123" s="5" t="s">
        <v>27908</v>
      </c>
      <c r="M123" s="7" t="s">
        <v>27909</v>
      </c>
      <c r="N123" s="5">
        <v>14511482.92</v>
      </c>
      <c r="O123" s="5">
        <v>9124760</v>
      </c>
      <c r="P123" s="5" t="s">
        <v>27314</v>
      </c>
      <c r="Q123" s="5" t="s">
        <v>27126</v>
      </c>
      <c r="R123" s="5" t="s">
        <v>5606</v>
      </c>
      <c r="S123" s="5" t="s">
        <v>210</v>
      </c>
      <c r="T123" s="5" t="s">
        <v>27910</v>
      </c>
      <c r="U123" s="5" t="s">
        <v>27911</v>
      </c>
      <c r="V123" s="5"/>
    </row>
    <row r="124" spans="1:22" x14ac:dyDescent="0.2">
      <c r="A124" t="s">
        <v>27096</v>
      </c>
      <c r="B124" s="5">
        <v>89391</v>
      </c>
      <c r="C124" s="5">
        <v>218004</v>
      </c>
      <c r="D124" s="5" t="s">
        <v>16916</v>
      </c>
      <c r="E124" s="5" t="s">
        <v>9062</v>
      </c>
      <c r="F124" s="5" t="s">
        <v>25954</v>
      </c>
      <c r="G124" s="5" t="s">
        <v>27912</v>
      </c>
      <c r="H124" s="5" t="s">
        <v>27116</v>
      </c>
      <c r="I124" s="5" t="s">
        <v>26116</v>
      </c>
      <c r="J124" s="6" t="s">
        <v>27161</v>
      </c>
      <c r="K124" s="6" t="s">
        <v>27159</v>
      </c>
      <c r="L124" s="5" t="s">
        <v>27913</v>
      </c>
      <c r="M124" s="5" t="s">
        <v>27914</v>
      </c>
      <c r="N124" s="5">
        <v>3897587.2</v>
      </c>
      <c r="O124" s="5">
        <v>2581052.6</v>
      </c>
      <c r="P124" s="5" t="s">
        <v>27394</v>
      </c>
      <c r="Q124" s="5" t="s">
        <v>11222</v>
      </c>
      <c r="R124" s="5" t="s">
        <v>6073</v>
      </c>
      <c r="S124" s="5" t="s">
        <v>138</v>
      </c>
      <c r="T124" s="5" t="s">
        <v>27915</v>
      </c>
      <c r="U124" s="5" t="s">
        <v>27916</v>
      </c>
      <c r="V124" s="5"/>
    </row>
    <row r="125" spans="1:22" x14ac:dyDescent="0.2">
      <c r="A125" t="s">
        <v>27096</v>
      </c>
      <c r="B125" s="5">
        <v>188602</v>
      </c>
      <c r="C125" s="5">
        <v>607577</v>
      </c>
      <c r="D125" s="5" t="s">
        <v>16952</v>
      </c>
      <c r="E125" s="5" t="s">
        <v>9062</v>
      </c>
      <c r="F125" s="5" t="s">
        <v>25954</v>
      </c>
      <c r="G125" s="5" t="s">
        <v>27917</v>
      </c>
      <c r="H125" s="5" t="s">
        <v>27116</v>
      </c>
      <c r="I125" s="5" t="s">
        <v>26581</v>
      </c>
      <c r="J125" s="6" t="s">
        <v>27257</v>
      </c>
      <c r="K125" s="6" t="s">
        <v>27207</v>
      </c>
      <c r="L125" s="5" t="s">
        <v>27918</v>
      </c>
      <c r="M125" s="5" t="s">
        <v>27919</v>
      </c>
      <c r="N125" s="5">
        <v>13196720.609999999</v>
      </c>
      <c r="O125" s="5">
        <v>9224459</v>
      </c>
      <c r="P125" s="5" t="s">
        <v>27321</v>
      </c>
      <c r="Q125" s="5" t="s">
        <v>27126</v>
      </c>
      <c r="R125" s="5" t="s">
        <v>4025</v>
      </c>
      <c r="S125" s="5" t="s">
        <v>682</v>
      </c>
      <c r="T125" s="5" t="s">
        <v>27920</v>
      </c>
      <c r="U125" s="5" t="s">
        <v>27921</v>
      </c>
      <c r="V125" s="5"/>
    </row>
    <row r="126" spans="1:22" x14ac:dyDescent="0.2">
      <c r="A126" t="s">
        <v>27096</v>
      </c>
      <c r="B126" s="5">
        <v>185506</v>
      </c>
      <c r="C126" s="5">
        <v>608016</v>
      </c>
      <c r="D126" s="5" t="s">
        <v>17018</v>
      </c>
      <c r="E126" s="5" t="s">
        <v>9062</v>
      </c>
      <c r="F126" s="5" t="s">
        <v>25954</v>
      </c>
      <c r="G126" s="5" t="s">
        <v>27922</v>
      </c>
      <c r="H126" s="5" t="s">
        <v>27116</v>
      </c>
      <c r="I126" s="5" t="s">
        <v>26854</v>
      </c>
      <c r="J126" s="6" t="s">
        <v>27235</v>
      </c>
      <c r="K126" s="6" t="s">
        <v>27205</v>
      </c>
      <c r="L126" s="5" t="s">
        <v>27923</v>
      </c>
      <c r="M126" s="7" t="s">
        <v>27924</v>
      </c>
      <c r="N126" s="5">
        <v>4133598.49</v>
      </c>
      <c r="O126" s="5">
        <v>3141321.5</v>
      </c>
      <c r="P126" s="5" t="s">
        <v>27321</v>
      </c>
      <c r="Q126" s="5" t="s">
        <v>27119</v>
      </c>
      <c r="R126" s="5" t="s">
        <v>1027</v>
      </c>
      <c r="S126" s="5" t="s">
        <v>682</v>
      </c>
      <c r="T126" s="5" t="s">
        <v>27925</v>
      </c>
      <c r="U126" s="5" t="s">
        <v>27926</v>
      </c>
      <c r="V126" s="5"/>
    </row>
    <row r="127" spans="1:22" x14ac:dyDescent="0.2">
      <c r="A127" t="s">
        <v>27096</v>
      </c>
      <c r="B127" s="5">
        <v>191273</v>
      </c>
      <c r="C127" s="5">
        <v>606967</v>
      </c>
      <c r="D127" s="5" t="s">
        <v>17061</v>
      </c>
      <c r="E127" s="5" t="s">
        <v>9062</v>
      </c>
      <c r="F127" s="5" t="s">
        <v>25954</v>
      </c>
      <c r="G127" s="5" t="s">
        <v>27927</v>
      </c>
      <c r="H127" s="5" t="s">
        <v>27116</v>
      </c>
      <c r="I127" s="5" t="s">
        <v>26656</v>
      </c>
      <c r="J127" s="6" t="s">
        <v>27287</v>
      </c>
      <c r="K127" s="6" t="s">
        <v>27188</v>
      </c>
      <c r="L127" s="5"/>
      <c r="M127" s="7" t="s">
        <v>27928</v>
      </c>
      <c r="N127" s="5">
        <v>1376461.94</v>
      </c>
      <c r="O127" s="5">
        <v>1256869.53</v>
      </c>
      <c r="P127" s="5" t="s">
        <v>27321</v>
      </c>
      <c r="Q127" s="5" t="s">
        <v>27139</v>
      </c>
      <c r="R127" s="5" t="s">
        <v>552</v>
      </c>
      <c r="S127" s="5" t="s">
        <v>27</v>
      </c>
      <c r="T127" s="5" t="s">
        <v>27929</v>
      </c>
      <c r="U127" s="5" t="s">
        <v>27930</v>
      </c>
      <c r="V127" s="5"/>
    </row>
    <row r="128" spans="1:22" x14ac:dyDescent="0.2">
      <c r="A128" t="s">
        <v>27096</v>
      </c>
      <c r="B128" s="5">
        <v>186047</v>
      </c>
      <c r="C128" s="5">
        <v>608224</v>
      </c>
      <c r="D128" s="5" t="s">
        <v>17103</v>
      </c>
      <c r="E128" s="5" t="s">
        <v>9062</v>
      </c>
      <c r="F128" s="5" t="s">
        <v>25954</v>
      </c>
      <c r="G128" s="5" t="s">
        <v>27931</v>
      </c>
      <c r="H128" s="5" t="s">
        <v>27116</v>
      </c>
      <c r="I128" s="5" t="s">
        <v>27028</v>
      </c>
      <c r="J128" s="6" t="s">
        <v>27302</v>
      </c>
      <c r="K128" s="6" t="s">
        <v>27171</v>
      </c>
      <c r="L128" s="5" t="s">
        <v>27932</v>
      </c>
      <c r="M128" s="7" t="s">
        <v>27933</v>
      </c>
      <c r="N128" s="5">
        <v>4831507.33</v>
      </c>
      <c r="O128" s="5">
        <v>3429551.25</v>
      </c>
      <c r="P128" s="5" t="s">
        <v>27321</v>
      </c>
      <c r="Q128" s="5" t="s">
        <v>27119</v>
      </c>
      <c r="R128" s="5" t="s">
        <v>1027</v>
      </c>
      <c r="S128" s="5" t="s">
        <v>682</v>
      </c>
      <c r="T128" s="5" t="s">
        <v>27934</v>
      </c>
      <c r="U128" s="5" t="s">
        <v>27935</v>
      </c>
      <c r="V128" s="5"/>
    </row>
    <row r="129" spans="1:22" x14ac:dyDescent="0.2">
      <c r="A129" t="s">
        <v>27096</v>
      </c>
      <c r="B129" s="5">
        <v>89343</v>
      </c>
      <c r="C129" s="5">
        <v>217899</v>
      </c>
      <c r="D129" s="5" t="s">
        <v>15342</v>
      </c>
      <c r="E129" s="5" t="s">
        <v>9062</v>
      </c>
      <c r="F129" s="5" t="s">
        <v>25954</v>
      </c>
      <c r="G129" s="5" t="s">
        <v>27937</v>
      </c>
      <c r="H129" s="5" t="s">
        <v>27116</v>
      </c>
      <c r="I129" s="5" t="s">
        <v>26703</v>
      </c>
      <c r="J129" s="6" t="s">
        <v>27224</v>
      </c>
      <c r="K129" s="6" t="s">
        <v>27271</v>
      </c>
      <c r="L129" s="5" t="s">
        <v>27938</v>
      </c>
      <c r="M129" s="5" t="s">
        <v>27939</v>
      </c>
      <c r="N129" s="5">
        <v>3723071.4</v>
      </c>
      <c r="O129" s="5">
        <v>2478052</v>
      </c>
      <c r="P129" s="5" t="s">
        <v>27394</v>
      </c>
      <c r="Q129" s="5" t="s">
        <v>11222</v>
      </c>
      <c r="R129" s="5" t="s">
        <v>3539</v>
      </c>
      <c r="S129" s="5" t="s">
        <v>138</v>
      </c>
      <c r="T129" s="5" t="s">
        <v>27940</v>
      </c>
      <c r="U129" s="5" t="s">
        <v>27941</v>
      </c>
      <c r="V129" s="5"/>
    </row>
    <row r="130" spans="1:22" x14ac:dyDescent="0.2">
      <c r="A130" t="s">
        <v>27096</v>
      </c>
      <c r="B130" s="5">
        <v>185481</v>
      </c>
      <c r="C130" s="5">
        <v>606952</v>
      </c>
      <c r="D130" s="5" t="s">
        <v>17180</v>
      </c>
      <c r="E130" s="5" t="s">
        <v>9062</v>
      </c>
      <c r="F130" s="5" t="s">
        <v>25954</v>
      </c>
      <c r="G130" s="5" t="s">
        <v>27942</v>
      </c>
      <c r="H130" s="5" t="s">
        <v>27116</v>
      </c>
      <c r="I130" s="5" t="s">
        <v>26256</v>
      </c>
      <c r="J130" s="6" t="s">
        <v>27242</v>
      </c>
      <c r="K130" s="6" t="s">
        <v>27165</v>
      </c>
      <c r="L130" s="5" t="s">
        <v>27943</v>
      </c>
      <c r="M130" s="7" t="s">
        <v>27944</v>
      </c>
      <c r="N130" s="5">
        <v>1946163.4</v>
      </c>
      <c r="O130" s="5">
        <v>1499995.5</v>
      </c>
      <c r="P130" s="5" t="s">
        <v>27321</v>
      </c>
      <c r="Q130" s="5" t="s">
        <v>27119</v>
      </c>
      <c r="R130" s="5" t="s">
        <v>9866</v>
      </c>
      <c r="S130" s="5" t="s">
        <v>357</v>
      </c>
      <c r="T130" s="5" t="s">
        <v>27945</v>
      </c>
      <c r="U130" s="5" t="s">
        <v>27946</v>
      </c>
      <c r="V130" s="5"/>
    </row>
    <row r="131" spans="1:22" x14ac:dyDescent="0.2">
      <c r="A131" t="s">
        <v>27096</v>
      </c>
      <c r="B131" s="5">
        <v>92076</v>
      </c>
      <c r="C131" s="5">
        <v>225579</v>
      </c>
      <c r="D131" s="5" t="s">
        <v>17269</v>
      </c>
      <c r="E131" s="5" t="s">
        <v>9062</v>
      </c>
      <c r="F131" s="5" t="s">
        <v>25954</v>
      </c>
      <c r="G131" s="5" t="s">
        <v>27760</v>
      </c>
      <c r="H131" s="5" t="s">
        <v>27116</v>
      </c>
      <c r="I131" s="5" t="s">
        <v>25974</v>
      </c>
      <c r="J131" s="6" t="s">
        <v>27305</v>
      </c>
      <c r="K131" s="6" t="s">
        <v>27202</v>
      </c>
      <c r="L131" s="5" t="s">
        <v>27947</v>
      </c>
      <c r="M131" s="5" t="s">
        <v>27948</v>
      </c>
      <c r="N131" s="5">
        <v>1038290</v>
      </c>
      <c r="O131" s="5">
        <v>833860</v>
      </c>
      <c r="P131" s="5" t="s">
        <v>27400</v>
      </c>
      <c r="Q131" s="5" t="s">
        <v>27139</v>
      </c>
      <c r="R131" s="5" t="s">
        <v>5329</v>
      </c>
      <c r="S131" s="5" t="s">
        <v>192</v>
      </c>
      <c r="T131" s="5" t="s">
        <v>27949</v>
      </c>
      <c r="U131" s="5" t="s">
        <v>27950</v>
      </c>
      <c r="V131" s="5"/>
    </row>
    <row r="132" spans="1:22" x14ac:dyDescent="0.2">
      <c r="A132" t="s">
        <v>27096</v>
      </c>
      <c r="B132" s="5">
        <v>108235</v>
      </c>
      <c r="C132" s="5">
        <v>312783</v>
      </c>
      <c r="D132" s="5" t="s">
        <v>17286</v>
      </c>
      <c r="E132" s="5" t="s">
        <v>9062</v>
      </c>
      <c r="F132" s="5" t="s">
        <v>25954</v>
      </c>
      <c r="G132" s="5" t="s">
        <v>27951</v>
      </c>
      <c r="H132" s="5" t="s">
        <v>27116</v>
      </c>
      <c r="I132" s="5" t="s">
        <v>26348</v>
      </c>
      <c r="J132" s="6" t="s">
        <v>27181</v>
      </c>
      <c r="K132" s="6" t="s">
        <v>27288</v>
      </c>
      <c r="L132" s="5" t="s">
        <v>27952</v>
      </c>
      <c r="M132" s="7" t="s">
        <v>27953</v>
      </c>
      <c r="N132" s="5">
        <v>4334394.28</v>
      </c>
      <c r="O132" s="5">
        <v>3333918</v>
      </c>
      <c r="P132" s="5" t="s">
        <v>27314</v>
      </c>
      <c r="Q132" s="5" t="s">
        <v>27119</v>
      </c>
      <c r="R132" s="5" t="s">
        <v>17302</v>
      </c>
      <c r="S132" s="5" t="s">
        <v>35</v>
      </c>
      <c r="T132" s="5" t="s">
        <v>27954</v>
      </c>
      <c r="U132" s="5" t="s">
        <v>27955</v>
      </c>
      <c r="V132" s="5"/>
    </row>
    <row r="133" spans="1:22" x14ac:dyDescent="0.2">
      <c r="A133" t="s">
        <v>27096</v>
      </c>
      <c r="B133" s="5">
        <v>188570</v>
      </c>
      <c r="C133" s="5">
        <v>607049</v>
      </c>
      <c r="D133" s="5" t="s">
        <v>17332</v>
      </c>
      <c r="E133" s="5" t="s">
        <v>9062</v>
      </c>
      <c r="F133" s="5" t="s">
        <v>25954</v>
      </c>
      <c r="G133" s="5" t="s">
        <v>27956</v>
      </c>
      <c r="H133" s="5" t="s">
        <v>27116</v>
      </c>
      <c r="I133" s="5" t="s">
        <v>26741</v>
      </c>
      <c r="J133" s="6" t="s">
        <v>27257</v>
      </c>
      <c r="K133" s="6" t="s">
        <v>27207</v>
      </c>
      <c r="L133" s="5"/>
      <c r="M133" s="7" t="s">
        <v>27957</v>
      </c>
      <c r="N133" s="5">
        <v>4753638</v>
      </c>
      <c r="O133" s="5">
        <v>3482175</v>
      </c>
      <c r="P133" s="5" t="s">
        <v>27321</v>
      </c>
      <c r="Q133" s="5" t="s">
        <v>27119</v>
      </c>
      <c r="R133" s="5" t="s">
        <v>6505</v>
      </c>
      <c r="S133" s="5" t="s">
        <v>82</v>
      </c>
      <c r="T133" s="5" t="s">
        <v>27958</v>
      </c>
      <c r="U133" s="5" t="s">
        <v>27959</v>
      </c>
      <c r="V133" s="5"/>
    </row>
    <row r="134" spans="1:22" x14ac:dyDescent="0.2">
      <c r="A134" t="s">
        <v>27096</v>
      </c>
      <c r="B134" s="5">
        <v>94832</v>
      </c>
      <c r="C134" s="5">
        <v>242297</v>
      </c>
      <c r="D134" s="5" t="s">
        <v>17375</v>
      </c>
      <c r="E134" s="5" t="s">
        <v>9062</v>
      </c>
      <c r="F134" s="5" t="s">
        <v>25954</v>
      </c>
      <c r="G134" s="5" t="s">
        <v>27859</v>
      </c>
      <c r="H134" s="5" t="s">
        <v>27116</v>
      </c>
      <c r="I134" s="5" t="s">
        <v>26745</v>
      </c>
      <c r="J134" s="6" t="s">
        <v>27307</v>
      </c>
      <c r="K134" s="6" t="s">
        <v>27134</v>
      </c>
      <c r="L134" s="5" t="s">
        <v>27960</v>
      </c>
      <c r="M134" s="5" t="s">
        <v>27961</v>
      </c>
      <c r="N134" s="5">
        <v>4959169.46</v>
      </c>
      <c r="O134" s="5">
        <v>3577834</v>
      </c>
      <c r="P134" s="5" t="s">
        <v>27327</v>
      </c>
      <c r="Q134" s="5" t="s">
        <v>11222</v>
      </c>
      <c r="R134" s="5" t="s">
        <v>13279</v>
      </c>
      <c r="S134" s="5" t="s">
        <v>109</v>
      </c>
      <c r="T134" s="5" t="s">
        <v>27962</v>
      </c>
      <c r="U134" s="5" t="s">
        <v>27963</v>
      </c>
      <c r="V134" s="5"/>
    </row>
    <row r="135" spans="1:22" x14ac:dyDescent="0.2">
      <c r="A135" t="s">
        <v>27096</v>
      </c>
      <c r="B135" s="5">
        <v>102646</v>
      </c>
      <c r="C135" s="5">
        <v>285222</v>
      </c>
      <c r="D135" s="5" t="s">
        <v>17437</v>
      </c>
      <c r="E135" s="5" t="s">
        <v>9062</v>
      </c>
      <c r="F135" s="5" t="s">
        <v>25954</v>
      </c>
      <c r="G135" s="5" t="s">
        <v>27964</v>
      </c>
      <c r="H135" s="5" t="s">
        <v>27116</v>
      </c>
      <c r="I135" s="5" t="s">
        <v>26034</v>
      </c>
      <c r="J135" s="6" t="s">
        <v>27229</v>
      </c>
      <c r="K135" s="6" t="s">
        <v>27232</v>
      </c>
      <c r="L135" s="5" t="s">
        <v>27965</v>
      </c>
      <c r="M135" s="7" t="s">
        <v>27966</v>
      </c>
      <c r="N135" s="5">
        <v>4321418.2699999996</v>
      </c>
      <c r="O135" s="5">
        <v>3468092</v>
      </c>
      <c r="P135" s="5" t="s">
        <v>27125</v>
      </c>
      <c r="Q135" s="5" t="s">
        <v>27119</v>
      </c>
      <c r="R135" s="5" t="s">
        <v>1395</v>
      </c>
      <c r="S135" s="5" t="s">
        <v>312</v>
      </c>
      <c r="T135" s="5" t="s">
        <v>27967</v>
      </c>
      <c r="U135" s="5" t="s">
        <v>27968</v>
      </c>
      <c r="V135" s="5"/>
    </row>
    <row r="136" spans="1:22" x14ac:dyDescent="0.2">
      <c r="A136" t="s">
        <v>27096</v>
      </c>
      <c r="B136" s="5">
        <v>89323</v>
      </c>
      <c r="C136" s="5">
        <v>217881</v>
      </c>
      <c r="D136" s="5" t="s">
        <v>17478</v>
      </c>
      <c r="E136" s="5" t="s">
        <v>9062</v>
      </c>
      <c r="F136" s="5" t="s">
        <v>25954</v>
      </c>
      <c r="G136" s="5" t="s">
        <v>27969</v>
      </c>
      <c r="H136" s="5" t="s">
        <v>27116</v>
      </c>
      <c r="I136" s="5" t="s">
        <v>26646</v>
      </c>
      <c r="J136" s="6" t="s">
        <v>27206</v>
      </c>
      <c r="K136" s="6" t="s">
        <v>27141</v>
      </c>
      <c r="L136" s="5" t="s">
        <v>27970</v>
      </c>
      <c r="M136" s="5" t="s">
        <v>27971</v>
      </c>
      <c r="N136" s="5">
        <v>2712469</v>
      </c>
      <c r="O136" s="5">
        <v>2165637</v>
      </c>
      <c r="P136" s="5" t="s">
        <v>27394</v>
      </c>
      <c r="Q136" s="5" t="s">
        <v>11222</v>
      </c>
      <c r="R136" s="5" t="s">
        <v>1395</v>
      </c>
      <c r="S136" s="5" t="s">
        <v>312</v>
      </c>
      <c r="T136" s="5" t="s">
        <v>27972</v>
      </c>
      <c r="U136" s="5" t="s">
        <v>27973</v>
      </c>
      <c r="V136" s="5"/>
    </row>
    <row r="137" spans="1:22" x14ac:dyDescent="0.2">
      <c r="A137" t="s">
        <v>27096</v>
      </c>
      <c r="B137" s="5">
        <v>95607</v>
      </c>
      <c r="C137" s="5">
        <v>242270</v>
      </c>
      <c r="D137" s="5" t="s">
        <v>17528</v>
      </c>
      <c r="E137" s="5" t="s">
        <v>9062</v>
      </c>
      <c r="F137" s="5" t="s">
        <v>25954</v>
      </c>
      <c r="G137" s="5" t="s">
        <v>27974</v>
      </c>
      <c r="H137" s="5" t="s">
        <v>27116</v>
      </c>
      <c r="I137" s="5" t="s">
        <v>26313</v>
      </c>
      <c r="J137" s="6" t="s">
        <v>27131</v>
      </c>
      <c r="K137" s="6" t="s">
        <v>27179</v>
      </c>
      <c r="L137" s="5" t="s">
        <v>27975</v>
      </c>
      <c r="M137" s="5" t="s">
        <v>27976</v>
      </c>
      <c r="N137" s="5">
        <v>21644416.600000001</v>
      </c>
      <c r="O137" s="5">
        <v>13115064</v>
      </c>
      <c r="P137" s="5" t="s">
        <v>27327</v>
      </c>
      <c r="Q137" s="5" t="s">
        <v>11222</v>
      </c>
      <c r="R137" s="5" t="s">
        <v>5840</v>
      </c>
      <c r="S137" s="5" t="s">
        <v>210</v>
      </c>
      <c r="T137" s="5" t="s">
        <v>27977</v>
      </c>
      <c r="U137" s="5" t="s">
        <v>27978</v>
      </c>
      <c r="V137" s="5"/>
    </row>
    <row r="138" spans="1:22" x14ac:dyDescent="0.2">
      <c r="A138" t="s">
        <v>27096</v>
      </c>
      <c r="B138" s="5">
        <v>94732</v>
      </c>
      <c r="C138" s="5">
        <v>241598</v>
      </c>
      <c r="D138" s="5" t="s">
        <v>17651</v>
      </c>
      <c r="E138" s="5" t="s">
        <v>9062</v>
      </c>
      <c r="F138" s="5" t="s">
        <v>25954</v>
      </c>
      <c r="G138" s="5" t="s">
        <v>27580</v>
      </c>
      <c r="H138" s="5" t="s">
        <v>27116</v>
      </c>
      <c r="I138" s="5" t="s">
        <v>26649</v>
      </c>
      <c r="J138" s="6" t="s">
        <v>27168</v>
      </c>
      <c r="K138" s="6" t="s">
        <v>27142</v>
      </c>
      <c r="L138" s="5" t="s">
        <v>27979</v>
      </c>
      <c r="M138" s="5" t="s">
        <v>27980</v>
      </c>
      <c r="N138" s="5">
        <v>15558125.800000001</v>
      </c>
      <c r="O138" s="5">
        <v>9841603.5500000007</v>
      </c>
      <c r="P138" s="5" t="s">
        <v>27327</v>
      </c>
      <c r="Q138" s="5" t="s">
        <v>11222</v>
      </c>
      <c r="R138" s="5" t="s">
        <v>5845</v>
      </c>
      <c r="S138" s="5" t="s">
        <v>210</v>
      </c>
      <c r="T138" s="5" t="s">
        <v>27981</v>
      </c>
      <c r="U138" s="5" t="s">
        <v>27982</v>
      </c>
      <c r="V138" s="5"/>
    </row>
    <row r="139" spans="1:22" x14ac:dyDescent="0.2">
      <c r="A139" t="s">
        <v>27096</v>
      </c>
      <c r="B139" s="5">
        <v>94537</v>
      </c>
      <c r="C139" s="5">
        <v>241744</v>
      </c>
      <c r="D139" s="5" t="s">
        <v>17754</v>
      </c>
      <c r="E139" s="5" t="s">
        <v>9062</v>
      </c>
      <c r="F139" s="5" t="s">
        <v>25954</v>
      </c>
      <c r="G139" s="5" t="s">
        <v>27983</v>
      </c>
      <c r="H139" s="5" t="s">
        <v>27116</v>
      </c>
      <c r="I139" s="5" t="s">
        <v>26193</v>
      </c>
      <c r="J139" s="6" t="s">
        <v>27168</v>
      </c>
      <c r="K139" s="6" t="s">
        <v>27254</v>
      </c>
      <c r="L139" s="5"/>
      <c r="M139" s="5" t="s">
        <v>27984</v>
      </c>
      <c r="N139" s="5">
        <v>3618945.86</v>
      </c>
      <c r="O139" s="5">
        <v>2906600.95</v>
      </c>
      <c r="P139" s="5" t="s">
        <v>27327</v>
      </c>
      <c r="Q139" s="5" t="s">
        <v>11222</v>
      </c>
      <c r="R139" s="5" t="s">
        <v>1395</v>
      </c>
      <c r="S139" s="5" t="s">
        <v>312</v>
      </c>
      <c r="T139" s="5" t="s">
        <v>27985</v>
      </c>
      <c r="U139" s="5" t="s">
        <v>27986</v>
      </c>
      <c r="V139" s="5"/>
    </row>
    <row r="140" spans="1:22" x14ac:dyDescent="0.2">
      <c r="A140" t="s">
        <v>27096</v>
      </c>
      <c r="B140" s="5">
        <v>111492</v>
      </c>
      <c r="C140" s="5">
        <v>312235</v>
      </c>
      <c r="D140" s="5" t="s">
        <v>17817</v>
      </c>
      <c r="E140" s="5" t="s">
        <v>9062</v>
      </c>
      <c r="F140" s="5" t="s">
        <v>25954</v>
      </c>
      <c r="G140" s="5" t="s">
        <v>27987</v>
      </c>
      <c r="H140" s="5" t="s">
        <v>27116</v>
      </c>
      <c r="I140" s="5" t="s">
        <v>26196</v>
      </c>
      <c r="J140" s="6" t="s">
        <v>27177</v>
      </c>
      <c r="K140" s="6" t="s">
        <v>27171</v>
      </c>
      <c r="L140" s="5" t="s">
        <v>27988</v>
      </c>
      <c r="M140" s="7" t="s">
        <v>27989</v>
      </c>
      <c r="N140" s="5">
        <v>3522328.38</v>
      </c>
      <c r="O140" s="5">
        <v>2801537.1</v>
      </c>
      <c r="P140" s="5" t="s">
        <v>27314</v>
      </c>
      <c r="Q140" s="5" t="s">
        <v>27119</v>
      </c>
      <c r="R140" s="5" t="s">
        <v>1395</v>
      </c>
      <c r="S140" s="5" t="s">
        <v>312</v>
      </c>
      <c r="T140" s="5" t="s">
        <v>27990</v>
      </c>
      <c r="U140" s="5" t="s">
        <v>27991</v>
      </c>
      <c r="V140" s="5"/>
    </row>
    <row r="141" spans="1:22" x14ac:dyDescent="0.2">
      <c r="A141" t="s">
        <v>27096</v>
      </c>
      <c r="B141" s="5">
        <v>108078</v>
      </c>
      <c r="C141" s="5">
        <v>313308</v>
      </c>
      <c r="D141" s="5" t="s">
        <v>17867</v>
      </c>
      <c r="E141" s="5" t="s">
        <v>9062</v>
      </c>
      <c r="F141" s="5" t="s">
        <v>25954</v>
      </c>
      <c r="G141" s="5" t="s">
        <v>27482</v>
      </c>
      <c r="H141" s="5" t="s">
        <v>27116</v>
      </c>
      <c r="I141" s="5" t="s">
        <v>26199</v>
      </c>
      <c r="J141" s="6" t="s">
        <v>27273</v>
      </c>
      <c r="K141" s="6" t="s">
        <v>27285</v>
      </c>
      <c r="L141" s="5" t="s">
        <v>27992</v>
      </c>
      <c r="M141" s="7" t="s">
        <v>27993</v>
      </c>
      <c r="N141" s="5">
        <v>4378908.7</v>
      </c>
      <c r="O141" s="5">
        <v>3497636.07</v>
      </c>
      <c r="P141" s="5" t="s">
        <v>27314</v>
      </c>
      <c r="Q141" s="5" t="s">
        <v>27119</v>
      </c>
      <c r="R141" s="5" t="s">
        <v>1395</v>
      </c>
      <c r="S141" s="5" t="s">
        <v>312</v>
      </c>
      <c r="T141" s="5" t="s">
        <v>27994</v>
      </c>
      <c r="U141" s="5" t="s">
        <v>27995</v>
      </c>
      <c r="V141" s="5"/>
    </row>
    <row r="142" spans="1:22" x14ac:dyDescent="0.2">
      <c r="A142" t="s">
        <v>27096</v>
      </c>
      <c r="B142" s="5">
        <v>89390</v>
      </c>
      <c r="C142" s="5">
        <v>217925</v>
      </c>
      <c r="D142" s="5" t="s">
        <v>9329</v>
      </c>
      <c r="E142" s="5" t="s">
        <v>9062</v>
      </c>
      <c r="F142" s="5" t="s">
        <v>25954</v>
      </c>
      <c r="G142" s="5" t="s">
        <v>27996</v>
      </c>
      <c r="H142" s="5" t="s">
        <v>27116</v>
      </c>
      <c r="I142" s="5" t="s">
        <v>26794</v>
      </c>
      <c r="J142" s="6" t="s">
        <v>27161</v>
      </c>
      <c r="K142" s="6" t="s">
        <v>27264</v>
      </c>
      <c r="L142" s="5" t="s">
        <v>27997</v>
      </c>
      <c r="M142" s="5" t="s">
        <v>27998</v>
      </c>
      <c r="N142" s="5">
        <v>4298597.07</v>
      </c>
      <c r="O142" s="5">
        <v>3189146</v>
      </c>
      <c r="P142" s="5" t="s">
        <v>27394</v>
      </c>
      <c r="Q142" s="5" t="s">
        <v>11222</v>
      </c>
      <c r="R142" s="5" t="s">
        <v>1373</v>
      </c>
      <c r="S142" s="5" t="s">
        <v>45</v>
      </c>
      <c r="T142" s="5" t="s">
        <v>27999</v>
      </c>
      <c r="U142" s="5" t="s">
        <v>28000</v>
      </c>
      <c r="V142" s="5"/>
    </row>
    <row r="143" spans="1:22" x14ac:dyDescent="0.2">
      <c r="A143" t="s">
        <v>27096</v>
      </c>
      <c r="B143" s="5">
        <v>98970</v>
      </c>
      <c r="C143" s="5">
        <v>261741</v>
      </c>
      <c r="D143" s="5" t="s">
        <v>17950</v>
      </c>
      <c r="E143" s="5" t="s">
        <v>9062</v>
      </c>
      <c r="F143" s="5" t="s">
        <v>25954</v>
      </c>
      <c r="G143" s="5" t="s">
        <v>27775</v>
      </c>
      <c r="H143" s="5" t="s">
        <v>27116</v>
      </c>
      <c r="I143" s="5" t="s">
        <v>26202</v>
      </c>
      <c r="J143" s="6" t="s">
        <v>27158</v>
      </c>
      <c r="K143" s="6" t="s">
        <v>27152</v>
      </c>
      <c r="L143" s="5" t="s">
        <v>28001</v>
      </c>
      <c r="M143" s="7" t="s">
        <v>28002</v>
      </c>
      <c r="N143" s="5">
        <v>4520921.8</v>
      </c>
      <c r="O143" s="5">
        <v>3339898</v>
      </c>
      <c r="P143" s="5" t="s">
        <v>27335</v>
      </c>
      <c r="Q143" s="5" t="s">
        <v>11222</v>
      </c>
      <c r="R143" s="5" t="s">
        <v>552</v>
      </c>
      <c r="S143" s="5" t="s">
        <v>27</v>
      </c>
      <c r="T143" s="5" t="s">
        <v>28003</v>
      </c>
      <c r="U143" s="5" t="s">
        <v>28004</v>
      </c>
      <c r="V143" s="5"/>
    </row>
    <row r="144" spans="1:22" x14ac:dyDescent="0.2">
      <c r="A144" t="s">
        <v>27096</v>
      </c>
      <c r="B144" s="5">
        <v>98621</v>
      </c>
      <c r="C144" s="5">
        <v>261605</v>
      </c>
      <c r="D144" s="5" t="s">
        <v>18007</v>
      </c>
      <c r="E144" s="5" t="s">
        <v>9062</v>
      </c>
      <c r="F144" s="5" t="s">
        <v>25954</v>
      </c>
      <c r="G144" s="5" t="s">
        <v>28005</v>
      </c>
      <c r="H144" s="5" t="s">
        <v>27116</v>
      </c>
      <c r="I144" s="5" t="s">
        <v>27005</v>
      </c>
      <c r="J144" s="6" t="s">
        <v>27248</v>
      </c>
      <c r="K144" s="6" t="s">
        <v>27222</v>
      </c>
      <c r="L144" s="5"/>
      <c r="M144" s="7" t="s">
        <v>28006</v>
      </c>
      <c r="N144" s="5">
        <v>39996659.200000003</v>
      </c>
      <c r="O144" s="5">
        <v>25468072</v>
      </c>
      <c r="P144" s="5" t="s">
        <v>27335</v>
      </c>
      <c r="Q144" s="5" t="s">
        <v>11222</v>
      </c>
      <c r="R144" s="5" t="s">
        <v>1664</v>
      </c>
      <c r="S144" s="5" t="s">
        <v>82</v>
      </c>
      <c r="T144" s="5" t="s">
        <v>28007</v>
      </c>
      <c r="U144" s="5" t="s">
        <v>28008</v>
      </c>
      <c r="V144" s="5"/>
    </row>
    <row r="145" spans="1:22" x14ac:dyDescent="0.2">
      <c r="A145" t="s">
        <v>27096</v>
      </c>
      <c r="B145" s="5">
        <v>185476</v>
      </c>
      <c r="C145" s="5">
        <v>606799</v>
      </c>
      <c r="D145" s="5" t="s">
        <v>12895</v>
      </c>
      <c r="E145" s="5" t="s">
        <v>9062</v>
      </c>
      <c r="F145" s="5" t="s">
        <v>25954</v>
      </c>
      <c r="G145" s="5" t="s">
        <v>28009</v>
      </c>
      <c r="H145" s="5" t="s">
        <v>27116</v>
      </c>
      <c r="I145" s="7" t="s">
        <v>28010</v>
      </c>
      <c r="J145" s="6" t="s">
        <v>27235</v>
      </c>
      <c r="K145" s="6" t="s">
        <v>27280</v>
      </c>
      <c r="L145" s="5" t="s">
        <v>28011</v>
      </c>
      <c r="M145" s="7" t="s">
        <v>28012</v>
      </c>
      <c r="N145" s="5">
        <v>4390414.07</v>
      </c>
      <c r="O145" s="5">
        <v>3445518.92</v>
      </c>
      <c r="P145" s="5" t="s">
        <v>27321</v>
      </c>
      <c r="Q145" s="5" t="s">
        <v>27119</v>
      </c>
      <c r="R145" s="5" t="s">
        <v>1395</v>
      </c>
      <c r="S145" s="5" t="s">
        <v>312</v>
      </c>
      <c r="T145" s="5" t="s">
        <v>28013</v>
      </c>
      <c r="U145" s="5" t="s">
        <v>28014</v>
      </c>
      <c r="V145" s="5"/>
    </row>
    <row r="146" spans="1:22" x14ac:dyDescent="0.2">
      <c r="A146" t="s">
        <v>27096</v>
      </c>
      <c r="B146" s="5">
        <v>91165</v>
      </c>
      <c r="C146" s="5">
        <v>218264</v>
      </c>
      <c r="D146" s="5" t="s">
        <v>18182</v>
      </c>
      <c r="E146" s="5" t="s">
        <v>9062</v>
      </c>
      <c r="F146" s="5" t="s">
        <v>25954</v>
      </c>
      <c r="G146" s="5" t="s">
        <v>28015</v>
      </c>
      <c r="H146" s="5" t="s">
        <v>27116</v>
      </c>
      <c r="I146" s="5" t="s">
        <v>26565</v>
      </c>
      <c r="J146" s="6" t="s">
        <v>28016</v>
      </c>
      <c r="K146" s="6" t="s">
        <v>28017</v>
      </c>
      <c r="L146" s="5" t="s">
        <v>28018</v>
      </c>
      <c r="M146" s="5" t="s">
        <v>28019</v>
      </c>
      <c r="N146" s="5">
        <v>1840549.5</v>
      </c>
      <c r="O146" s="5">
        <v>956558.96</v>
      </c>
      <c r="P146" s="5" t="s">
        <v>27394</v>
      </c>
      <c r="Q146" s="5" t="s">
        <v>27160</v>
      </c>
      <c r="R146" s="5" t="s">
        <v>1373</v>
      </c>
      <c r="S146" s="5" t="s">
        <v>45</v>
      </c>
      <c r="T146" s="5" t="s">
        <v>28020</v>
      </c>
      <c r="U146" s="5" t="s">
        <v>28021</v>
      </c>
      <c r="V146" s="5"/>
    </row>
    <row r="147" spans="1:22" x14ac:dyDescent="0.2">
      <c r="A147" t="s">
        <v>27096</v>
      </c>
      <c r="B147" s="5">
        <v>192288</v>
      </c>
      <c r="C147" s="5">
        <v>607109</v>
      </c>
      <c r="D147" s="5" t="s">
        <v>18231</v>
      </c>
      <c r="E147" s="5" t="s">
        <v>9062</v>
      </c>
      <c r="F147" s="5" t="s">
        <v>25954</v>
      </c>
      <c r="G147" s="5" t="s">
        <v>27931</v>
      </c>
      <c r="H147" s="5" t="s">
        <v>27116</v>
      </c>
      <c r="I147" s="5" t="s">
        <v>26631</v>
      </c>
      <c r="J147" s="6" t="s">
        <v>27295</v>
      </c>
      <c r="K147" s="6" t="s">
        <v>27204</v>
      </c>
      <c r="L147" s="5"/>
      <c r="M147" s="7" t="s">
        <v>28022</v>
      </c>
      <c r="N147" s="5">
        <v>4543949.2</v>
      </c>
      <c r="O147" s="5">
        <v>3402021.2</v>
      </c>
      <c r="P147" s="5" t="s">
        <v>27321</v>
      </c>
      <c r="Q147" s="5" t="s">
        <v>27119</v>
      </c>
      <c r="R147" s="5" t="s">
        <v>1395</v>
      </c>
      <c r="S147" s="5" t="s">
        <v>312</v>
      </c>
      <c r="T147" s="5" t="s">
        <v>28023</v>
      </c>
      <c r="U147" s="5" t="s">
        <v>28024</v>
      </c>
      <c r="V147" s="5"/>
    </row>
    <row r="148" spans="1:22" x14ac:dyDescent="0.2">
      <c r="A148" t="s">
        <v>27096</v>
      </c>
      <c r="B148" s="5">
        <v>100060</v>
      </c>
      <c r="C148" s="5">
        <v>261795</v>
      </c>
      <c r="D148" s="5" t="s">
        <v>18258</v>
      </c>
      <c r="E148" s="5" t="s">
        <v>9062</v>
      </c>
      <c r="F148" s="5" t="s">
        <v>25954</v>
      </c>
      <c r="G148" s="5" t="s">
        <v>27602</v>
      </c>
      <c r="H148" s="5" t="s">
        <v>27116</v>
      </c>
      <c r="I148" s="5" t="s">
        <v>26178</v>
      </c>
      <c r="J148" s="6" t="s">
        <v>27149</v>
      </c>
      <c r="K148" s="6" t="s">
        <v>27185</v>
      </c>
      <c r="L148" s="5" t="s">
        <v>28025</v>
      </c>
      <c r="M148" s="7" t="s">
        <v>28026</v>
      </c>
      <c r="N148" s="5">
        <v>14720517.82</v>
      </c>
      <c r="O148" s="5">
        <v>9958749.0999999996</v>
      </c>
      <c r="P148" s="5" t="s">
        <v>27335</v>
      </c>
      <c r="Q148" s="5" t="s">
        <v>11222</v>
      </c>
      <c r="R148" s="5" t="s">
        <v>1395</v>
      </c>
      <c r="S148" s="5" t="s">
        <v>312</v>
      </c>
      <c r="T148" s="5" t="s">
        <v>28027</v>
      </c>
      <c r="U148" s="5" t="s">
        <v>28028</v>
      </c>
      <c r="V148" s="5"/>
    </row>
    <row r="149" spans="1:22" x14ac:dyDescent="0.2">
      <c r="A149" t="s">
        <v>27096</v>
      </c>
      <c r="B149" s="5">
        <v>192051</v>
      </c>
      <c r="C149" s="5">
        <v>606861</v>
      </c>
      <c r="D149" s="5" t="s">
        <v>18401</v>
      </c>
      <c r="E149" s="5" t="s">
        <v>9062</v>
      </c>
      <c r="F149" s="5" t="s">
        <v>25954</v>
      </c>
      <c r="G149" s="5" t="s">
        <v>28029</v>
      </c>
      <c r="H149" s="5" t="s">
        <v>27116</v>
      </c>
      <c r="I149" s="5" t="s">
        <v>26827</v>
      </c>
      <c r="J149" s="6" t="s">
        <v>27287</v>
      </c>
      <c r="K149" s="6" t="s">
        <v>27241</v>
      </c>
      <c r="L149" s="5"/>
      <c r="M149" s="7" t="s">
        <v>28030</v>
      </c>
      <c r="N149" s="5">
        <v>4690922.95</v>
      </c>
      <c r="O149" s="5">
        <v>3489016</v>
      </c>
      <c r="P149" s="5" t="s">
        <v>27321</v>
      </c>
      <c r="Q149" s="5" t="s">
        <v>27119</v>
      </c>
      <c r="R149" s="5" t="s">
        <v>1373</v>
      </c>
      <c r="S149" s="5" t="s">
        <v>45</v>
      </c>
      <c r="T149" s="5" t="s">
        <v>28031</v>
      </c>
      <c r="U149" s="5" t="s">
        <v>28032</v>
      </c>
      <c r="V149" s="5"/>
    </row>
    <row r="150" spans="1:22" x14ac:dyDescent="0.2">
      <c r="A150" t="s">
        <v>27096</v>
      </c>
      <c r="B150" s="5">
        <v>111495</v>
      </c>
      <c r="C150" s="5">
        <v>312827</v>
      </c>
      <c r="D150" s="5" t="s">
        <v>18422</v>
      </c>
      <c r="E150" s="5" t="s">
        <v>9062</v>
      </c>
      <c r="F150" s="5" t="s">
        <v>25954</v>
      </c>
      <c r="G150" s="5" t="s">
        <v>28033</v>
      </c>
      <c r="H150" s="5" t="s">
        <v>27116</v>
      </c>
      <c r="I150" s="5" t="s">
        <v>26232</v>
      </c>
      <c r="J150" s="6" t="s">
        <v>27177</v>
      </c>
      <c r="K150" s="6" t="s">
        <v>27239</v>
      </c>
      <c r="L150" s="5"/>
      <c r="M150" s="7" t="s">
        <v>28034</v>
      </c>
      <c r="N150" s="5">
        <v>5554326.2800000003</v>
      </c>
      <c r="O150" s="5">
        <v>5129681</v>
      </c>
      <c r="P150" s="5" t="s">
        <v>27314</v>
      </c>
      <c r="Q150" s="5" t="s">
        <v>27310</v>
      </c>
      <c r="R150" s="5" t="s">
        <v>1290</v>
      </c>
      <c r="S150" s="5" t="s">
        <v>150</v>
      </c>
      <c r="T150" s="5" t="s">
        <v>28035</v>
      </c>
      <c r="U150" s="5" t="s">
        <v>28036</v>
      </c>
      <c r="V150" s="5"/>
    </row>
    <row r="151" spans="1:22" x14ac:dyDescent="0.2">
      <c r="A151" t="s">
        <v>27096</v>
      </c>
      <c r="B151" s="5">
        <v>102282</v>
      </c>
      <c r="C151" s="5">
        <v>285399</v>
      </c>
      <c r="D151" s="5" t="s">
        <v>18449</v>
      </c>
      <c r="E151" s="5" t="s">
        <v>9062</v>
      </c>
      <c r="F151" s="5" t="s">
        <v>25954</v>
      </c>
      <c r="G151" s="5" t="s">
        <v>28037</v>
      </c>
      <c r="H151" s="5" t="s">
        <v>27116</v>
      </c>
      <c r="I151" s="5" t="s">
        <v>28038</v>
      </c>
      <c r="J151" s="6" t="s">
        <v>27190</v>
      </c>
      <c r="K151" s="6" t="s">
        <v>27284</v>
      </c>
      <c r="L151" s="5" t="s">
        <v>28039</v>
      </c>
      <c r="M151" s="7" t="s">
        <v>28040</v>
      </c>
      <c r="N151" s="5">
        <v>3561935.84</v>
      </c>
      <c r="O151" s="5">
        <v>2985744.54</v>
      </c>
      <c r="P151" s="5" t="s">
        <v>27125</v>
      </c>
      <c r="Q151" s="5" t="s">
        <v>27119</v>
      </c>
      <c r="R151" s="5" t="s">
        <v>552</v>
      </c>
      <c r="S151" s="5" t="s">
        <v>27</v>
      </c>
      <c r="T151" s="5" t="s">
        <v>28041</v>
      </c>
      <c r="U151" s="5" t="s">
        <v>28042</v>
      </c>
      <c r="V151" s="5"/>
    </row>
    <row r="152" spans="1:22" x14ac:dyDescent="0.2">
      <c r="A152" t="s">
        <v>27096</v>
      </c>
      <c r="B152" s="5">
        <v>191144</v>
      </c>
      <c r="C152" s="5">
        <v>604987</v>
      </c>
      <c r="D152" s="5" t="s">
        <v>18467</v>
      </c>
      <c r="E152" s="5" t="s">
        <v>9062</v>
      </c>
      <c r="F152" s="5" t="s">
        <v>25954</v>
      </c>
      <c r="G152" s="5" t="s">
        <v>28043</v>
      </c>
      <c r="H152" s="5" t="s">
        <v>27116</v>
      </c>
      <c r="I152" s="5" t="s">
        <v>26128</v>
      </c>
      <c r="J152" s="6" t="s">
        <v>27287</v>
      </c>
      <c r="K152" s="6" t="s">
        <v>27241</v>
      </c>
      <c r="L152" s="5"/>
      <c r="M152" s="7" t="s">
        <v>28044</v>
      </c>
      <c r="N152" s="5">
        <v>4430039.51</v>
      </c>
      <c r="O152" s="5">
        <v>3480602</v>
      </c>
      <c r="P152" s="5" t="s">
        <v>27321</v>
      </c>
      <c r="Q152" s="5" t="s">
        <v>27119</v>
      </c>
      <c r="R152" s="5" t="s">
        <v>1373</v>
      </c>
      <c r="S152" s="5" t="s">
        <v>45</v>
      </c>
      <c r="T152" s="5" t="s">
        <v>28045</v>
      </c>
      <c r="U152" s="5" t="s">
        <v>28046</v>
      </c>
      <c r="V152" s="5"/>
    </row>
    <row r="153" spans="1:22" x14ac:dyDescent="0.2">
      <c r="A153" t="s">
        <v>27096</v>
      </c>
      <c r="B153" s="5">
        <v>100353</v>
      </c>
      <c r="C153" s="5">
        <v>261381</v>
      </c>
      <c r="D153" s="5" t="s">
        <v>5967</v>
      </c>
      <c r="E153" s="5" t="s">
        <v>9062</v>
      </c>
      <c r="F153" s="5" t="s">
        <v>25954</v>
      </c>
      <c r="G153" s="5" t="s">
        <v>27526</v>
      </c>
      <c r="H153" s="5" t="s">
        <v>27116</v>
      </c>
      <c r="I153" s="5" t="s">
        <v>26802</v>
      </c>
      <c r="J153" s="6" t="s">
        <v>27231</v>
      </c>
      <c r="K153" s="6" t="s">
        <v>27187</v>
      </c>
      <c r="L153" s="5" t="s">
        <v>28047</v>
      </c>
      <c r="M153" s="7" t="s">
        <v>28048</v>
      </c>
      <c r="N153" s="5">
        <v>4593272.9000000004</v>
      </c>
      <c r="O153" s="5">
        <v>3406050.72</v>
      </c>
      <c r="P153" s="5" t="s">
        <v>27335</v>
      </c>
      <c r="Q153" s="5" t="s">
        <v>11222</v>
      </c>
      <c r="R153" s="5" t="s">
        <v>1373</v>
      </c>
      <c r="S153" s="5" t="s">
        <v>45</v>
      </c>
      <c r="T153" s="5" t="s">
        <v>28049</v>
      </c>
      <c r="U153" s="5" t="s">
        <v>28050</v>
      </c>
      <c r="V153" s="5"/>
    </row>
    <row r="154" spans="1:22" x14ac:dyDescent="0.2">
      <c r="A154" t="s">
        <v>27096</v>
      </c>
      <c r="B154" s="5">
        <v>95604</v>
      </c>
      <c r="C154" s="5">
        <v>241858</v>
      </c>
      <c r="D154" s="5" t="s">
        <v>18560</v>
      </c>
      <c r="E154" s="5" t="s">
        <v>9062</v>
      </c>
      <c r="F154" s="5" t="s">
        <v>25954</v>
      </c>
      <c r="G154" s="5" t="s">
        <v>28051</v>
      </c>
      <c r="H154" s="5" t="s">
        <v>27116</v>
      </c>
      <c r="I154" s="5" t="s">
        <v>26273</v>
      </c>
      <c r="J154" s="6" t="s">
        <v>27131</v>
      </c>
      <c r="K154" s="6" t="s">
        <v>27290</v>
      </c>
      <c r="L154" s="5"/>
      <c r="M154" s="5" t="s">
        <v>28052</v>
      </c>
      <c r="N154" s="5">
        <v>4296266.87</v>
      </c>
      <c r="O154" s="5">
        <v>3343162</v>
      </c>
      <c r="P154" s="5" t="s">
        <v>27327</v>
      </c>
      <c r="Q154" s="5" t="s">
        <v>11222</v>
      </c>
      <c r="R154" s="5" t="s">
        <v>1373</v>
      </c>
      <c r="S154" s="5" t="s">
        <v>45</v>
      </c>
      <c r="T154" s="5" t="s">
        <v>28053</v>
      </c>
      <c r="U154" s="5" t="s">
        <v>28054</v>
      </c>
      <c r="V154" s="5"/>
    </row>
    <row r="155" spans="1:22" x14ac:dyDescent="0.2">
      <c r="A155" t="s">
        <v>27096</v>
      </c>
      <c r="B155" s="5">
        <v>185494</v>
      </c>
      <c r="C155" s="5">
        <v>607697</v>
      </c>
      <c r="D155" s="5" t="s">
        <v>7059</v>
      </c>
      <c r="E155" s="5" t="s">
        <v>9062</v>
      </c>
      <c r="F155" s="5" t="s">
        <v>25954</v>
      </c>
      <c r="G155" s="5" t="s">
        <v>27792</v>
      </c>
      <c r="H155" s="5" t="s">
        <v>27116</v>
      </c>
      <c r="I155" s="5" t="s">
        <v>26208</v>
      </c>
      <c r="J155" s="6" t="s">
        <v>27302</v>
      </c>
      <c r="K155" s="6" t="s">
        <v>27281</v>
      </c>
      <c r="L155" s="5" t="s">
        <v>28055</v>
      </c>
      <c r="M155" s="7" t="s">
        <v>28056</v>
      </c>
      <c r="N155" s="5">
        <v>4635020.99</v>
      </c>
      <c r="O155" s="5">
        <v>3460192.99</v>
      </c>
      <c r="P155" s="5" t="s">
        <v>27321</v>
      </c>
      <c r="Q155" s="5" t="s">
        <v>27119</v>
      </c>
      <c r="R155" s="5" t="s">
        <v>1200</v>
      </c>
      <c r="S155" s="5" t="s">
        <v>82</v>
      </c>
      <c r="T155" s="5" t="s">
        <v>28057</v>
      </c>
      <c r="U155" s="5" t="s">
        <v>28058</v>
      </c>
      <c r="V155" s="5"/>
    </row>
    <row r="156" spans="1:22" x14ac:dyDescent="0.2">
      <c r="A156" t="s">
        <v>27096</v>
      </c>
      <c r="B156" s="5">
        <v>106629</v>
      </c>
      <c r="C156" s="5">
        <v>284996</v>
      </c>
      <c r="D156" s="5" t="s">
        <v>18643</v>
      </c>
      <c r="E156" s="5" t="s">
        <v>9062</v>
      </c>
      <c r="F156" s="5" t="s">
        <v>25954</v>
      </c>
      <c r="G156" s="5" t="s">
        <v>28059</v>
      </c>
      <c r="H156" s="5" t="s">
        <v>27116</v>
      </c>
      <c r="I156" s="5" t="s">
        <v>26975</v>
      </c>
      <c r="J156" s="6" t="s">
        <v>27256</v>
      </c>
      <c r="K156" s="6" t="s">
        <v>27165</v>
      </c>
      <c r="L156" s="5" t="s">
        <v>28060</v>
      </c>
      <c r="M156" s="7" t="s">
        <v>28061</v>
      </c>
      <c r="N156" s="5">
        <v>10108391.92</v>
      </c>
      <c r="O156" s="5">
        <v>6898085.9500000002</v>
      </c>
      <c r="P156" s="5" t="s">
        <v>27125</v>
      </c>
      <c r="Q156" s="5" t="s">
        <v>27126</v>
      </c>
      <c r="R156" s="5" t="s">
        <v>3783</v>
      </c>
      <c r="S156" s="5" t="s">
        <v>82</v>
      </c>
      <c r="T156" s="5" t="s">
        <v>28062</v>
      </c>
      <c r="U156" s="5" t="s">
        <v>28063</v>
      </c>
      <c r="V156" s="5"/>
    </row>
    <row r="157" spans="1:22" x14ac:dyDescent="0.2">
      <c r="A157" t="s">
        <v>27096</v>
      </c>
      <c r="B157" s="5">
        <v>106857</v>
      </c>
      <c r="C157" s="5">
        <v>218133</v>
      </c>
      <c r="D157" s="5" t="s">
        <v>18707</v>
      </c>
      <c r="E157" s="5" t="s">
        <v>9062</v>
      </c>
      <c r="F157" s="5" t="s">
        <v>25954</v>
      </c>
      <c r="G157" s="5" t="s">
        <v>27849</v>
      </c>
      <c r="H157" s="5" t="s">
        <v>27116</v>
      </c>
      <c r="I157" s="5" t="s">
        <v>26337</v>
      </c>
      <c r="J157" s="6" t="s">
        <v>27203</v>
      </c>
      <c r="K157" s="6" t="s">
        <v>27221</v>
      </c>
      <c r="L157" s="5" t="s">
        <v>28064</v>
      </c>
      <c r="M157" s="5" t="s">
        <v>28065</v>
      </c>
      <c r="N157" s="5">
        <v>15471156</v>
      </c>
      <c r="O157" s="5">
        <v>8720692</v>
      </c>
      <c r="P157" s="5" t="s">
        <v>27394</v>
      </c>
      <c r="Q157" s="5" t="s">
        <v>11222</v>
      </c>
      <c r="R157" s="5" t="s">
        <v>1664</v>
      </c>
      <c r="S157" s="5" t="s">
        <v>82</v>
      </c>
      <c r="T157" s="5" t="s">
        <v>28066</v>
      </c>
      <c r="U157" s="5" t="s">
        <v>28067</v>
      </c>
      <c r="V157" s="5"/>
    </row>
    <row r="158" spans="1:22" x14ac:dyDescent="0.2">
      <c r="A158" t="s">
        <v>27096</v>
      </c>
      <c r="B158" s="5">
        <v>98969</v>
      </c>
      <c r="C158" s="5">
        <v>261728</v>
      </c>
      <c r="D158" s="5" t="s">
        <v>8111</v>
      </c>
      <c r="E158" s="5" t="s">
        <v>9062</v>
      </c>
      <c r="F158" s="5" t="s">
        <v>25954</v>
      </c>
      <c r="G158" s="5" t="s">
        <v>27766</v>
      </c>
      <c r="H158" s="5" t="s">
        <v>27116</v>
      </c>
      <c r="I158" s="5" t="s">
        <v>26592</v>
      </c>
      <c r="J158" s="6" t="s">
        <v>27158</v>
      </c>
      <c r="K158" s="6" t="s">
        <v>27200</v>
      </c>
      <c r="L158" s="5" t="s">
        <v>28068</v>
      </c>
      <c r="M158" s="7" t="s">
        <v>28069</v>
      </c>
      <c r="N158" s="5">
        <v>11691686.050000001</v>
      </c>
      <c r="O158" s="5">
        <v>8424029</v>
      </c>
      <c r="P158" s="5" t="s">
        <v>27335</v>
      </c>
      <c r="Q158" s="5" t="s">
        <v>11222</v>
      </c>
      <c r="R158" s="5" t="s">
        <v>3518</v>
      </c>
      <c r="S158" s="5" t="s">
        <v>45</v>
      </c>
      <c r="T158" s="5" t="s">
        <v>28070</v>
      </c>
      <c r="U158" s="5" t="s">
        <v>28071</v>
      </c>
      <c r="V158" s="5"/>
    </row>
    <row r="159" spans="1:22" x14ac:dyDescent="0.2">
      <c r="A159" t="s">
        <v>27096</v>
      </c>
      <c r="B159" s="5">
        <v>100081</v>
      </c>
      <c r="C159" s="5">
        <v>261651</v>
      </c>
      <c r="D159" s="5" t="s">
        <v>18822</v>
      </c>
      <c r="E159" s="5" t="s">
        <v>9062</v>
      </c>
      <c r="F159" s="5" t="s">
        <v>25954</v>
      </c>
      <c r="G159" s="5" t="s">
        <v>28072</v>
      </c>
      <c r="H159" s="5" t="s">
        <v>27116</v>
      </c>
      <c r="I159" s="5" t="s">
        <v>26011</v>
      </c>
      <c r="J159" s="6" t="s">
        <v>27157</v>
      </c>
      <c r="K159" s="6" t="s">
        <v>27263</v>
      </c>
      <c r="L159" s="5"/>
      <c r="M159" s="7" t="s">
        <v>28073</v>
      </c>
      <c r="N159" s="5">
        <v>1303301.8</v>
      </c>
      <c r="O159" s="5">
        <v>986382</v>
      </c>
      <c r="P159" s="5" t="s">
        <v>27335</v>
      </c>
      <c r="Q159" s="5" t="s">
        <v>27160</v>
      </c>
      <c r="R159" s="5" t="s">
        <v>552</v>
      </c>
      <c r="S159" s="5" t="s">
        <v>27</v>
      </c>
      <c r="T159" s="5" t="s">
        <v>28074</v>
      </c>
      <c r="U159" s="5" t="s">
        <v>28075</v>
      </c>
      <c r="V159" s="5"/>
    </row>
    <row r="160" spans="1:22" x14ac:dyDescent="0.2">
      <c r="A160" t="s">
        <v>27096</v>
      </c>
      <c r="B160" s="5">
        <v>104785</v>
      </c>
      <c r="C160" s="5">
        <v>285533</v>
      </c>
      <c r="D160" s="5" t="s">
        <v>9758</v>
      </c>
      <c r="E160" s="5" t="s">
        <v>9062</v>
      </c>
      <c r="F160" s="5" t="s">
        <v>25954</v>
      </c>
      <c r="G160" s="5" t="s">
        <v>28076</v>
      </c>
      <c r="H160" s="5" t="s">
        <v>27116</v>
      </c>
      <c r="I160" s="5" t="s">
        <v>26391</v>
      </c>
      <c r="J160" s="6" t="s">
        <v>27172</v>
      </c>
      <c r="K160" s="6" t="s">
        <v>27183</v>
      </c>
      <c r="L160" s="5"/>
      <c r="M160" s="7" t="s">
        <v>28077</v>
      </c>
      <c r="N160" s="5">
        <v>4466999.07</v>
      </c>
      <c r="O160" s="5">
        <v>3478464</v>
      </c>
      <c r="P160" s="5" t="s">
        <v>27125</v>
      </c>
      <c r="Q160" s="5" t="s">
        <v>27119</v>
      </c>
      <c r="R160" s="5" t="s">
        <v>1395</v>
      </c>
      <c r="S160" s="5" t="s">
        <v>312</v>
      </c>
      <c r="T160" s="5" t="s">
        <v>28078</v>
      </c>
      <c r="U160" s="5" t="s">
        <v>28079</v>
      </c>
      <c r="V160" s="5"/>
    </row>
    <row r="161" spans="1:22" x14ac:dyDescent="0.2">
      <c r="A161" t="s">
        <v>27096</v>
      </c>
      <c r="B161" s="5">
        <v>107425</v>
      </c>
      <c r="C161" s="5">
        <v>312450</v>
      </c>
      <c r="D161" s="5" t="s">
        <v>18875</v>
      </c>
      <c r="E161" s="5" t="s">
        <v>9062</v>
      </c>
      <c r="F161" s="5" t="s">
        <v>25954</v>
      </c>
      <c r="G161" s="5" t="s">
        <v>28033</v>
      </c>
      <c r="H161" s="5" t="s">
        <v>27116</v>
      </c>
      <c r="I161" s="5" t="s">
        <v>26713</v>
      </c>
      <c r="J161" s="6" t="s">
        <v>27170</v>
      </c>
      <c r="K161" s="6" t="s">
        <v>27147</v>
      </c>
      <c r="L161" s="5" t="s">
        <v>28080</v>
      </c>
      <c r="M161" s="7" t="s">
        <v>28081</v>
      </c>
      <c r="N161" s="5">
        <v>7663168</v>
      </c>
      <c r="O161" s="5">
        <v>6569842.5</v>
      </c>
      <c r="P161" s="5" t="s">
        <v>27314</v>
      </c>
      <c r="Q161" s="5" t="s">
        <v>27310</v>
      </c>
      <c r="R161" s="5" t="s">
        <v>552</v>
      </c>
      <c r="S161" s="5" t="s">
        <v>27</v>
      </c>
      <c r="T161" s="5" t="s">
        <v>28082</v>
      </c>
      <c r="U161" s="5" t="s">
        <v>28083</v>
      </c>
      <c r="V161" s="5"/>
    </row>
    <row r="162" spans="1:22" x14ac:dyDescent="0.2">
      <c r="A162" t="s">
        <v>27096</v>
      </c>
      <c r="B162" s="5">
        <v>108476</v>
      </c>
      <c r="C162" s="5">
        <v>312632</v>
      </c>
      <c r="D162" s="5" t="s">
        <v>18918</v>
      </c>
      <c r="E162" s="5" t="s">
        <v>9062</v>
      </c>
      <c r="F162" s="5" t="s">
        <v>25954</v>
      </c>
      <c r="G162" s="5" t="s">
        <v>28084</v>
      </c>
      <c r="H162" s="5" t="s">
        <v>27116</v>
      </c>
      <c r="I162" s="5" t="s">
        <v>26486</v>
      </c>
      <c r="J162" s="6" t="s">
        <v>27153</v>
      </c>
      <c r="K162" s="6" t="s">
        <v>27165</v>
      </c>
      <c r="L162" s="5" t="s">
        <v>28085</v>
      </c>
      <c r="M162" s="7" t="s">
        <v>28086</v>
      </c>
      <c r="N162" s="5">
        <v>5286705</v>
      </c>
      <c r="O162" s="5">
        <v>3472071</v>
      </c>
      <c r="P162" s="5" t="s">
        <v>27314</v>
      </c>
      <c r="Q162" s="5" t="s">
        <v>27119</v>
      </c>
      <c r="R162" s="5" t="s">
        <v>1395</v>
      </c>
      <c r="S162" s="5" t="s">
        <v>312</v>
      </c>
      <c r="T162" s="5" t="s">
        <v>28087</v>
      </c>
      <c r="U162" s="5" t="s">
        <v>28088</v>
      </c>
      <c r="V162" s="5"/>
    </row>
    <row r="163" spans="1:22" x14ac:dyDescent="0.2">
      <c r="A163" t="s">
        <v>27096</v>
      </c>
      <c r="B163" s="5">
        <v>104801</v>
      </c>
      <c r="C163" s="5">
        <v>285311</v>
      </c>
      <c r="D163" s="5" t="s">
        <v>18951</v>
      </c>
      <c r="E163" s="5" t="s">
        <v>9062</v>
      </c>
      <c r="F163" s="5" t="s">
        <v>25954</v>
      </c>
      <c r="G163" s="5" t="s">
        <v>28089</v>
      </c>
      <c r="H163" s="5" t="s">
        <v>27116</v>
      </c>
      <c r="I163" s="5" t="s">
        <v>26845</v>
      </c>
      <c r="J163" s="6" t="s">
        <v>27172</v>
      </c>
      <c r="K163" s="6" t="s">
        <v>27252</v>
      </c>
      <c r="L163" s="5"/>
      <c r="M163" s="5" t="s">
        <v>28090</v>
      </c>
      <c r="N163" s="5">
        <v>14303779.49</v>
      </c>
      <c r="O163" s="5">
        <v>9992634.8699999992</v>
      </c>
      <c r="P163" s="5" t="s">
        <v>27125</v>
      </c>
      <c r="Q163" s="5" t="s">
        <v>27126</v>
      </c>
      <c r="R163" s="5" t="s">
        <v>1395</v>
      </c>
      <c r="S163" s="5" t="s">
        <v>312</v>
      </c>
      <c r="T163" s="5" t="s">
        <v>28091</v>
      </c>
      <c r="U163" s="5" t="s">
        <v>28092</v>
      </c>
      <c r="V163" s="5"/>
    </row>
    <row r="164" spans="1:22" x14ac:dyDescent="0.2">
      <c r="A164" t="s">
        <v>27096</v>
      </c>
      <c r="B164" s="5">
        <v>99142</v>
      </c>
      <c r="C164" s="5">
        <v>261658</v>
      </c>
      <c r="D164" s="5" t="s">
        <v>10024</v>
      </c>
      <c r="E164" s="5" t="s">
        <v>9062</v>
      </c>
      <c r="F164" s="5" t="s">
        <v>25954</v>
      </c>
      <c r="G164" s="5" t="s">
        <v>27506</v>
      </c>
      <c r="H164" s="5" t="s">
        <v>27116</v>
      </c>
      <c r="I164" s="5" t="s">
        <v>26280</v>
      </c>
      <c r="J164" s="6" t="s">
        <v>27476</v>
      </c>
      <c r="K164" s="6" t="s">
        <v>27402</v>
      </c>
      <c r="L164" s="5" t="s">
        <v>28093</v>
      </c>
      <c r="M164" s="7" t="s">
        <v>28094</v>
      </c>
      <c r="N164" s="5">
        <v>4861867.5999999996</v>
      </c>
      <c r="O164" s="5">
        <v>3178761</v>
      </c>
      <c r="P164" s="5" t="s">
        <v>27335</v>
      </c>
      <c r="Q164" s="5" t="s">
        <v>11222</v>
      </c>
      <c r="R164" s="5" t="s">
        <v>1373</v>
      </c>
      <c r="S164" s="5" t="s">
        <v>45</v>
      </c>
      <c r="T164" s="5" t="s">
        <v>28095</v>
      </c>
      <c r="U164" s="5" t="s">
        <v>28096</v>
      </c>
      <c r="V164" s="5"/>
    </row>
    <row r="165" spans="1:22" x14ac:dyDescent="0.2">
      <c r="A165" t="s">
        <v>27096</v>
      </c>
      <c r="B165" s="5">
        <v>94446</v>
      </c>
      <c r="C165" s="5">
        <v>242352</v>
      </c>
      <c r="D165" s="5" t="s">
        <v>19018</v>
      </c>
      <c r="E165" s="5" t="s">
        <v>9062</v>
      </c>
      <c r="F165" s="5" t="s">
        <v>25954</v>
      </c>
      <c r="G165" s="5" t="s">
        <v>28097</v>
      </c>
      <c r="H165" s="5" t="s">
        <v>27116</v>
      </c>
      <c r="I165" s="5" t="s">
        <v>26530</v>
      </c>
      <c r="J165" s="6" t="s">
        <v>27215</v>
      </c>
      <c r="K165" s="6" t="s">
        <v>27162</v>
      </c>
      <c r="L165" s="5" t="s">
        <v>28098</v>
      </c>
      <c r="M165" s="5" t="s">
        <v>28099</v>
      </c>
      <c r="N165" s="5">
        <v>11722835.130000001</v>
      </c>
      <c r="O165" s="5">
        <v>7999182.5499999998</v>
      </c>
      <c r="P165" s="5" t="s">
        <v>27327</v>
      </c>
      <c r="Q165" s="5" t="s">
        <v>11222</v>
      </c>
      <c r="R165" s="5" t="s">
        <v>1200</v>
      </c>
      <c r="S165" s="5" t="s">
        <v>82</v>
      </c>
      <c r="T165" s="5" t="s">
        <v>28100</v>
      </c>
      <c r="U165" s="5" t="s">
        <v>28101</v>
      </c>
      <c r="V165" s="5"/>
    </row>
    <row r="166" spans="1:22" x14ac:dyDescent="0.2">
      <c r="A166" t="s">
        <v>27096</v>
      </c>
      <c r="B166" s="5">
        <v>91158</v>
      </c>
      <c r="C166" s="5">
        <v>218197</v>
      </c>
      <c r="D166" s="5" t="s">
        <v>19073</v>
      </c>
      <c r="E166" s="5" t="s">
        <v>9062</v>
      </c>
      <c r="F166" s="5" t="s">
        <v>25954</v>
      </c>
      <c r="G166" s="5" t="s">
        <v>28102</v>
      </c>
      <c r="H166" s="5" t="s">
        <v>27116</v>
      </c>
      <c r="I166" s="5" t="s">
        <v>27032</v>
      </c>
      <c r="J166" s="6" t="s">
        <v>27348</v>
      </c>
      <c r="K166" s="6" t="s">
        <v>27282</v>
      </c>
      <c r="L166" s="5"/>
      <c r="M166" s="5" t="s">
        <v>28103</v>
      </c>
      <c r="N166" s="5">
        <v>4523994</v>
      </c>
      <c r="O166" s="5">
        <v>3229034</v>
      </c>
      <c r="P166" s="5" t="s">
        <v>27394</v>
      </c>
      <c r="Q166" s="5" t="s">
        <v>11222</v>
      </c>
      <c r="R166" s="5" t="s">
        <v>1373</v>
      </c>
      <c r="S166" s="5" t="s">
        <v>45</v>
      </c>
      <c r="T166" s="5" t="s">
        <v>28104</v>
      </c>
      <c r="U166" s="5" t="s">
        <v>28105</v>
      </c>
      <c r="V166" s="5"/>
    </row>
    <row r="167" spans="1:22" x14ac:dyDescent="0.2">
      <c r="A167" t="s">
        <v>27096</v>
      </c>
      <c r="B167" s="5">
        <v>104277</v>
      </c>
      <c r="C167" s="5">
        <v>284585</v>
      </c>
      <c r="D167" s="5" t="s">
        <v>19116</v>
      </c>
      <c r="E167" s="5" t="s">
        <v>9062</v>
      </c>
      <c r="F167" s="5" t="s">
        <v>25954</v>
      </c>
      <c r="G167" s="5" t="s">
        <v>27501</v>
      </c>
      <c r="H167" s="5" t="s">
        <v>27116</v>
      </c>
      <c r="I167" s="5" t="s">
        <v>26218</v>
      </c>
      <c r="J167" s="6" t="s">
        <v>27250</v>
      </c>
      <c r="K167" s="6" t="s">
        <v>27210</v>
      </c>
      <c r="L167" s="5"/>
      <c r="M167" s="7" t="s">
        <v>28106</v>
      </c>
      <c r="N167" s="5">
        <v>4825598.75</v>
      </c>
      <c r="O167" s="5">
        <v>3458969</v>
      </c>
      <c r="P167" s="5" t="s">
        <v>27125</v>
      </c>
      <c r="Q167" s="5" t="s">
        <v>27119</v>
      </c>
      <c r="R167" s="5" t="s">
        <v>1373</v>
      </c>
      <c r="S167" s="5" t="s">
        <v>45</v>
      </c>
      <c r="T167" s="5" t="s">
        <v>28107</v>
      </c>
      <c r="U167" s="5" t="s">
        <v>28108</v>
      </c>
      <c r="V167" s="5"/>
    </row>
    <row r="168" spans="1:22" x14ac:dyDescent="0.2">
      <c r="A168" t="s">
        <v>27096</v>
      </c>
      <c r="B168" s="5">
        <v>95261</v>
      </c>
      <c r="C168" s="5">
        <v>242319</v>
      </c>
      <c r="D168" s="5" t="s">
        <v>5671</v>
      </c>
      <c r="E168" s="5" t="s">
        <v>9062</v>
      </c>
      <c r="F168" s="5" t="s">
        <v>25954</v>
      </c>
      <c r="G168" s="5" t="s">
        <v>27461</v>
      </c>
      <c r="H168" s="5" t="s">
        <v>27116</v>
      </c>
      <c r="I168" s="5" t="s">
        <v>26019</v>
      </c>
      <c r="J168" s="6" t="s">
        <v>27246</v>
      </c>
      <c r="K168" s="6" t="s">
        <v>27282</v>
      </c>
      <c r="L168" s="5"/>
      <c r="M168" s="5" t="s">
        <v>28109</v>
      </c>
      <c r="N168" s="5">
        <v>4884301</v>
      </c>
      <c r="O168" s="5">
        <v>3497684.5</v>
      </c>
      <c r="P168" s="5" t="s">
        <v>27327</v>
      </c>
      <c r="Q168" s="5" t="s">
        <v>11222</v>
      </c>
      <c r="R168" s="5" t="s">
        <v>1395</v>
      </c>
      <c r="S168" s="5" t="s">
        <v>312</v>
      </c>
      <c r="T168" s="5" t="s">
        <v>28110</v>
      </c>
      <c r="U168" s="5" t="s">
        <v>28111</v>
      </c>
      <c r="V168" s="5"/>
    </row>
    <row r="169" spans="1:22" x14ac:dyDescent="0.2">
      <c r="A169" t="s">
        <v>27096</v>
      </c>
      <c r="B169" s="5">
        <v>89927</v>
      </c>
      <c r="C169" s="5">
        <v>217922</v>
      </c>
      <c r="D169" s="5" t="s">
        <v>19208</v>
      </c>
      <c r="E169" s="5" t="s">
        <v>9062</v>
      </c>
      <c r="F169" s="5" t="s">
        <v>25954</v>
      </c>
      <c r="G169" s="5" t="s">
        <v>28112</v>
      </c>
      <c r="H169" s="5" t="s">
        <v>27116</v>
      </c>
      <c r="I169" s="5" t="s">
        <v>26222</v>
      </c>
      <c r="J169" s="6" t="s">
        <v>27266</v>
      </c>
      <c r="K169" s="6" t="s">
        <v>27349</v>
      </c>
      <c r="L169" s="5" t="s">
        <v>28113</v>
      </c>
      <c r="M169" s="5" t="s">
        <v>28114</v>
      </c>
      <c r="N169" s="5">
        <v>842069.79</v>
      </c>
      <c r="O169" s="5">
        <v>831279.79</v>
      </c>
      <c r="P169" s="5" t="s">
        <v>27394</v>
      </c>
      <c r="Q169" s="5" t="s">
        <v>27139</v>
      </c>
      <c r="R169" s="5" t="s">
        <v>19213</v>
      </c>
      <c r="S169" s="5" t="s">
        <v>682</v>
      </c>
      <c r="T169" s="5" t="s">
        <v>28115</v>
      </c>
      <c r="U169" s="5" t="s">
        <v>28116</v>
      </c>
      <c r="V169" s="5"/>
    </row>
    <row r="170" spans="1:22" x14ac:dyDescent="0.2">
      <c r="A170" t="s">
        <v>27096</v>
      </c>
      <c r="B170" s="5">
        <v>103191</v>
      </c>
      <c r="C170" s="5">
        <v>285410</v>
      </c>
      <c r="D170" s="5" t="s">
        <v>19232</v>
      </c>
      <c r="E170" s="5" t="s">
        <v>9062</v>
      </c>
      <c r="F170" s="5" t="s">
        <v>25954</v>
      </c>
      <c r="G170" s="5" t="s">
        <v>28117</v>
      </c>
      <c r="H170" s="5" t="s">
        <v>27116</v>
      </c>
      <c r="I170" s="5" t="s">
        <v>26549</v>
      </c>
      <c r="J170" s="6" t="s">
        <v>27229</v>
      </c>
      <c r="K170" s="6" t="s">
        <v>27226</v>
      </c>
      <c r="L170" s="5"/>
      <c r="M170" s="7" t="s">
        <v>28118</v>
      </c>
      <c r="N170" s="5">
        <v>1320763.49</v>
      </c>
      <c r="O170" s="5">
        <v>1117608.4099999999</v>
      </c>
      <c r="P170" s="5" t="s">
        <v>27125</v>
      </c>
      <c r="Q170" s="5" t="s">
        <v>27160</v>
      </c>
      <c r="R170" s="5" t="s">
        <v>3518</v>
      </c>
      <c r="S170" s="5" t="s">
        <v>45</v>
      </c>
      <c r="T170" s="5" t="s">
        <v>28119</v>
      </c>
      <c r="U170" s="5" t="s">
        <v>28120</v>
      </c>
      <c r="V170" s="5"/>
    </row>
    <row r="171" spans="1:22" x14ac:dyDescent="0.2">
      <c r="A171" t="s">
        <v>27096</v>
      </c>
      <c r="B171" s="5">
        <v>87957</v>
      </c>
      <c r="C171" s="5">
        <v>218138</v>
      </c>
      <c r="D171" s="5" t="s">
        <v>19259</v>
      </c>
      <c r="E171" s="5" t="s">
        <v>9062</v>
      </c>
      <c r="F171" s="5" t="s">
        <v>25954</v>
      </c>
      <c r="G171" s="5" t="s">
        <v>28121</v>
      </c>
      <c r="H171" s="5" t="s">
        <v>27116</v>
      </c>
      <c r="I171" s="5" t="s">
        <v>26225</v>
      </c>
      <c r="J171" s="6" t="s">
        <v>27224</v>
      </c>
      <c r="K171" s="6" t="s">
        <v>27169</v>
      </c>
      <c r="L171" s="5" t="s">
        <v>28122</v>
      </c>
      <c r="M171" s="5" t="s">
        <v>28123</v>
      </c>
      <c r="N171" s="5">
        <v>4074891.01</v>
      </c>
      <c r="O171" s="5">
        <v>3029967</v>
      </c>
      <c r="P171" s="5" t="s">
        <v>27394</v>
      </c>
      <c r="Q171" s="5" t="s">
        <v>11222</v>
      </c>
      <c r="R171" s="5" t="s">
        <v>6956</v>
      </c>
      <c r="S171" s="5" t="s">
        <v>192</v>
      </c>
      <c r="T171" s="5" t="s">
        <v>28124</v>
      </c>
      <c r="U171" s="5" t="s">
        <v>28125</v>
      </c>
      <c r="V171" s="5"/>
    </row>
    <row r="172" spans="1:22" x14ac:dyDescent="0.2">
      <c r="A172" t="s">
        <v>27096</v>
      </c>
      <c r="B172" s="5">
        <v>192217</v>
      </c>
      <c r="C172" s="5">
        <v>608100</v>
      </c>
      <c r="D172" s="5" t="s">
        <v>19304</v>
      </c>
      <c r="E172" s="5" t="s">
        <v>9062</v>
      </c>
      <c r="F172" s="5" t="s">
        <v>25954</v>
      </c>
      <c r="G172" s="5" t="s">
        <v>28126</v>
      </c>
      <c r="H172" s="5" t="s">
        <v>27116</v>
      </c>
      <c r="I172" s="5" t="s">
        <v>26052</v>
      </c>
      <c r="J172" s="6" t="s">
        <v>27287</v>
      </c>
      <c r="K172" s="6" t="s">
        <v>27173</v>
      </c>
      <c r="L172" s="5"/>
      <c r="M172" s="7" t="s">
        <v>28127</v>
      </c>
      <c r="N172" s="5">
        <v>7125972.1200000001</v>
      </c>
      <c r="O172" s="5">
        <v>5463924.7999999998</v>
      </c>
      <c r="P172" s="5" t="s">
        <v>27321</v>
      </c>
      <c r="Q172" s="5" t="s">
        <v>27119</v>
      </c>
      <c r="R172" s="5" t="s">
        <v>11123</v>
      </c>
      <c r="S172" s="5" t="s">
        <v>312</v>
      </c>
      <c r="T172" s="5" t="s">
        <v>28128</v>
      </c>
      <c r="U172" s="5" t="s">
        <v>28129</v>
      </c>
      <c r="V172" s="5"/>
    </row>
    <row r="173" spans="1:22" x14ac:dyDescent="0.2">
      <c r="A173" t="s">
        <v>27096</v>
      </c>
      <c r="B173" s="5">
        <v>108806</v>
      </c>
      <c r="C173" s="5">
        <v>312375</v>
      </c>
      <c r="D173" s="5" t="s">
        <v>19383</v>
      </c>
      <c r="E173" s="5" t="s">
        <v>9062</v>
      </c>
      <c r="F173" s="5" t="s">
        <v>25954</v>
      </c>
      <c r="G173" s="5" t="s">
        <v>28130</v>
      </c>
      <c r="H173" s="5" t="s">
        <v>27116</v>
      </c>
      <c r="I173" s="5" t="s">
        <v>27052</v>
      </c>
      <c r="J173" s="6" t="s">
        <v>27213</v>
      </c>
      <c r="K173" s="6" t="s">
        <v>27251</v>
      </c>
      <c r="L173" s="5"/>
      <c r="M173" s="7" t="s">
        <v>28131</v>
      </c>
      <c r="N173" s="5">
        <v>4601647.25</v>
      </c>
      <c r="O173" s="5">
        <v>3486040</v>
      </c>
      <c r="P173" s="5" t="s">
        <v>27314</v>
      </c>
      <c r="Q173" s="5" t="s">
        <v>27119</v>
      </c>
      <c r="R173" s="5" t="s">
        <v>1373</v>
      </c>
      <c r="S173" s="5" t="s">
        <v>45</v>
      </c>
      <c r="T173" s="5" t="s">
        <v>28132</v>
      </c>
      <c r="U173" s="5" t="s">
        <v>28133</v>
      </c>
      <c r="V173" s="5"/>
    </row>
    <row r="174" spans="1:22" x14ac:dyDescent="0.2">
      <c r="A174" t="s">
        <v>27096</v>
      </c>
      <c r="B174" s="5">
        <v>185512</v>
      </c>
      <c r="C174" s="5">
        <v>608152</v>
      </c>
      <c r="D174" s="5" t="s">
        <v>19422</v>
      </c>
      <c r="E174" s="5" t="s">
        <v>9062</v>
      </c>
      <c r="F174" s="5" t="s">
        <v>25954</v>
      </c>
      <c r="G174" s="5" t="s">
        <v>27942</v>
      </c>
      <c r="H174" s="5" t="s">
        <v>27116</v>
      </c>
      <c r="I174" s="5" t="s">
        <v>26181</v>
      </c>
      <c r="J174" s="6" t="s">
        <v>27242</v>
      </c>
      <c r="K174" s="6" t="s">
        <v>27188</v>
      </c>
      <c r="L174" s="5" t="s">
        <v>28134</v>
      </c>
      <c r="M174" s="7" t="s">
        <v>28135</v>
      </c>
      <c r="N174" s="5">
        <v>1921748</v>
      </c>
      <c r="O174" s="5">
        <v>1497040</v>
      </c>
      <c r="P174" s="5" t="s">
        <v>27321</v>
      </c>
      <c r="Q174" s="5" t="s">
        <v>27119</v>
      </c>
      <c r="R174" s="5" t="s">
        <v>4114</v>
      </c>
      <c r="S174" s="5" t="s">
        <v>682</v>
      </c>
      <c r="T174" s="5" t="s">
        <v>28136</v>
      </c>
      <c r="U174" s="5" t="s">
        <v>28137</v>
      </c>
      <c r="V174" s="5"/>
    </row>
    <row r="175" spans="1:22" x14ac:dyDescent="0.2">
      <c r="A175" t="s">
        <v>27096</v>
      </c>
      <c r="B175" s="5">
        <v>98642</v>
      </c>
      <c r="C175" s="5">
        <v>261776</v>
      </c>
      <c r="D175" s="5" t="s">
        <v>4944</v>
      </c>
      <c r="E175" s="5" t="s">
        <v>9062</v>
      </c>
      <c r="F175" s="5" t="s">
        <v>25954</v>
      </c>
      <c r="G175" s="5" t="s">
        <v>27506</v>
      </c>
      <c r="H175" s="5" t="s">
        <v>27116</v>
      </c>
      <c r="I175" s="5" t="s">
        <v>26138</v>
      </c>
      <c r="J175" s="6" t="s">
        <v>27248</v>
      </c>
      <c r="K175" s="6" t="s">
        <v>27214</v>
      </c>
      <c r="L175" s="5" t="s">
        <v>28140</v>
      </c>
      <c r="M175" s="5" t="s">
        <v>28141</v>
      </c>
      <c r="N175" s="5">
        <v>3572776.78</v>
      </c>
      <c r="O175" s="5">
        <v>2664559</v>
      </c>
      <c r="P175" s="5" t="s">
        <v>27335</v>
      </c>
      <c r="Q175" s="5" t="s">
        <v>11222</v>
      </c>
      <c r="R175" s="5" t="s">
        <v>796</v>
      </c>
      <c r="S175" s="5" t="s">
        <v>138</v>
      </c>
      <c r="T175" s="5" t="s">
        <v>28142</v>
      </c>
      <c r="U175" s="5" t="s">
        <v>28143</v>
      </c>
      <c r="V175" s="5"/>
    </row>
    <row r="176" spans="1:22" x14ac:dyDescent="0.2">
      <c r="A176" t="s">
        <v>27096</v>
      </c>
      <c r="B176" s="5">
        <v>109098</v>
      </c>
      <c r="C176" s="5">
        <v>312395</v>
      </c>
      <c r="D176" s="5" t="s">
        <v>19541</v>
      </c>
      <c r="E176" s="5" t="s">
        <v>3428</v>
      </c>
      <c r="F176" s="5" t="s">
        <v>25954</v>
      </c>
      <c r="G176" s="5" t="s">
        <v>28146</v>
      </c>
      <c r="H176" s="5" t="s">
        <v>27116</v>
      </c>
      <c r="I176" s="5" t="s">
        <v>26244</v>
      </c>
      <c r="J176" s="6" t="s">
        <v>27267</v>
      </c>
      <c r="K176" s="6" t="s">
        <v>27269</v>
      </c>
      <c r="L176" s="5" t="s">
        <v>28147</v>
      </c>
      <c r="M176" s="7" t="s">
        <v>28148</v>
      </c>
      <c r="N176" s="5">
        <v>4774842.99</v>
      </c>
      <c r="O176" s="5">
        <v>3827525.79</v>
      </c>
      <c r="P176" s="5" t="s">
        <v>27314</v>
      </c>
      <c r="Q176" s="5" t="s">
        <v>27119</v>
      </c>
      <c r="R176" s="5" t="s">
        <v>969</v>
      </c>
      <c r="S176" s="5" t="s">
        <v>27</v>
      </c>
      <c r="T176" s="5" t="s">
        <v>28149</v>
      </c>
      <c r="U176" s="5" t="s">
        <v>28150</v>
      </c>
      <c r="V176" s="5"/>
    </row>
    <row r="177" spans="1:22" x14ac:dyDescent="0.2">
      <c r="A177" t="s">
        <v>27096</v>
      </c>
      <c r="B177" s="5">
        <v>111244</v>
      </c>
      <c r="C177" s="5">
        <v>312885</v>
      </c>
      <c r="D177" s="5" t="s">
        <v>17210</v>
      </c>
      <c r="E177" s="5" t="s">
        <v>9062</v>
      </c>
      <c r="F177" s="5" t="s">
        <v>25954</v>
      </c>
      <c r="G177" s="5" t="s">
        <v>28151</v>
      </c>
      <c r="H177" s="5" t="s">
        <v>27116</v>
      </c>
      <c r="I177" s="5" t="s">
        <v>25996</v>
      </c>
      <c r="J177" s="6" t="s">
        <v>27146</v>
      </c>
      <c r="K177" s="6" t="s">
        <v>27118</v>
      </c>
      <c r="L177" s="5" t="s">
        <v>28152</v>
      </c>
      <c r="M177" s="7" t="s">
        <v>28153</v>
      </c>
      <c r="N177" s="5">
        <v>1420617.05</v>
      </c>
      <c r="O177" s="5">
        <v>1130605</v>
      </c>
      <c r="P177" s="5" t="s">
        <v>27314</v>
      </c>
      <c r="Q177" s="5" t="s">
        <v>27139</v>
      </c>
      <c r="R177" s="5" t="s">
        <v>4083</v>
      </c>
      <c r="S177" s="5" t="s">
        <v>192</v>
      </c>
      <c r="T177" s="5" t="s">
        <v>28154</v>
      </c>
      <c r="U177" s="5" t="s">
        <v>28155</v>
      </c>
      <c r="V177" s="5"/>
    </row>
    <row r="178" spans="1:22" x14ac:dyDescent="0.2">
      <c r="A178" t="s">
        <v>27096</v>
      </c>
      <c r="B178" s="5">
        <v>92869</v>
      </c>
      <c r="C178" s="5">
        <v>225634</v>
      </c>
      <c r="D178" s="5" t="s">
        <v>19623</v>
      </c>
      <c r="E178" s="5" t="s">
        <v>9062</v>
      </c>
      <c r="F178" s="5" t="s">
        <v>25954</v>
      </c>
      <c r="G178" s="5" t="s">
        <v>28156</v>
      </c>
      <c r="H178" s="5" t="s">
        <v>27116</v>
      </c>
      <c r="I178" s="5" t="s">
        <v>26537</v>
      </c>
      <c r="J178" s="6" t="s">
        <v>27305</v>
      </c>
      <c r="K178" s="6" t="s">
        <v>27349</v>
      </c>
      <c r="L178" s="5" t="s">
        <v>28157</v>
      </c>
      <c r="M178" s="5" t="s">
        <v>28158</v>
      </c>
      <c r="N178" s="5">
        <v>3471413.41</v>
      </c>
      <c r="O178" s="5">
        <v>2415768.13</v>
      </c>
      <c r="P178" s="5" t="s">
        <v>27400</v>
      </c>
      <c r="Q178" s="5" t="s">
        <v>27119</v>
      </c>
      <c r="R178" s="5" t="s">
        <v>19624</v>
      </c>
      <c r="S178" s="5" t="s">
        <v>99</v>
      </c>
      <c r="T178" s="5" t="s">
        <v>28159</v>
      </c>
      <c r="U178" s="5" t="s">
        <v>28160</v>
      </c>
      <c r="V178" s="5"/>
    </row>
    <row r="179" spans="1:22" x14ac:dyDescent="0.2">
      <c r="A179" t="s">
        <v>27096</v>
      </c>
      <c r="B179" s="5">
        <v>111494</v>
      </c>
      <c r="C179" s="5">
        <v>312745</v>
      </c>
      <c r="D179" s="5" t="s">
        <v>19680</v>
      </c>
      <c r="E179" s="5" t="s">
        <v>9062</v>
      </c>
      <c r="F179" s="5" t="s">
        <v>25954</v>
      </c>
      <c r="G179" s="5" t="s">
        <v>27689</v>
      </c>
      <c r="H179" s="5" t="s">
        <v>27116</v>
      </c>
      <c r="I179" s="5" t="s">
        <v>26163</v>
      </c>
      <c r="J179" s="6" t="s">
        <v>27177</v>
      </c>
      <c r="K179" s="6" t="s">
        <v>27204</v>
      </c>
      <c r="L179" s="5"/>
      <c r="M179" s="7" t="s">
        <v>28161</v>
      </c>
      <c r="N179" s="5">
        <v>5115597</v>
      </c>
      <c r="O179" s="5">
        <v>3953449.25</v>
      </c>
      <c r="P179" s="5" t="s">
        <v>27314</v>
      </c>
      <c r="Q179" s="5" t="s">
        <v>27119</v>
      </c>
      <c r="R179" s="5" t="s">
        <v>648</v>
      </c>
      <c r="S179" s="5" t="s">
        <v>261</v>
      </c>
      <c r="T179" s="5" t="s">
        <v>28162</v>
      </c>
      <c r="U179" s="5" t="s">
        <v>28163</v>
      </c>
      <c r="V179" s="5"/>
    </row>
    <row r="180" spans="1:22" x14ac:dyDescent="0.2">
      <c r="A180" t="s">
        <v>27096</v>
      </c>
      <c r="B180" s="5">
        <v>98427</v>
      </c>
      <c r="C180" s="5">
        <v>261732</v>
      </c>
      <c r="D180" s="5" t="s">
        <v>19731</v>
      </c>
      <c r="E180" s="5" t="s">
        <v>9062</v>
      </c>
      <c r="F180" s="5" t="s">
        <v>25954</v>
      </c>
      <c r="G180" s="5" t="s">
        <v>27650</v>
      </c>
      <c r="H180" s="5" t="s">
        <v>27116</v>
      </c>
      <c r="I180" s="5" t="s">
        <v>26612</v>
      </c>
      <c r="J180" s="6" t="s">
        <v>28164</v>
      </c>
      <c r="K180" s="6" t="s">
        <v>28165</v>
      </c>
      <c r="L180" s="5" t="s">
        <v>28166</v>
      </c>
      <c r="M180" s="7" t="s">
        <v>28167</v>
      </c>
      <c r="N180" s="5">
        <v>4909483.5999999996</v>
      </c>
      <c r="O180" s="5">
        <v>3497469.45</v>
      </c>
      <c r="P180" s="5" t="s">
        <v>27335</v>
      </c>
      <c r="Q180" s="5" t="s">
        <v>11222</v>
      </c>
      <c r="R180" s="5" t="s">
        <v>1114</v>
      </c>
      <c r="S180" s="5" t="s">
        <v>27</v>
      </c>
      <c r="T180" s="5" t="s">
        <v>28168</v>
      </c>
      <c r="U180" s="5" t="s">
        <v>28169</v>
      </c>
      <c r="V180" s="5"/>
    </row>
    <row r="181" spans="1:22" x14ac:dyDescent="0.2">
      <c r="A181" t="s">
        <v>27096</v>
      </c>
      <c r="B181" s="5">
        <v>188610</v>
      </c>
      <c r="C181" s="5">
        <v>607821</v>
      </c>
      <c r="D181" s="5" t="s">
        <v>12900</v>
      </c>
      <c r="E181" s="5" t="s">
        <v>9062</v>
      </c>
      <c r="F181" s="5" t="s">
        <v>25954</v>
      </c>
      <c r="G181" s="5" t="s">
        <v>27628</v>
      </c>
      <c r="H181" s="5" t="s">
        <v>27116</v>
      </c>
      <c r="I181" s="5" t="s">
        <v>26575</v>
      </c>
      <c r="J181" s="6" t="s">
        <v>27129</v>
      </c>
      <c r="K181" s="6" t="s">
        <v>27171</v>
      </c>
      <c r="L181" s="5" t="s">
        <v>28170</v>
      </c>
      <c r="M181" s="7" t="s">
        <v>28171</v>
      </c>
      <c r="N181" s="5">
        <v>4578769.2</v>
      </c>
      <c r="O181" s="5">
        <v>3156201.75</v>
      </c>
      <c r="P181" s="5" t="s">
        <v>27321</v>
      </c>
      <c r="Q181" s="5" t="s">
        <v>27119</v>
      </c>
      <c r="R181" s="5" t="s">
        <v>9573</v>
      </c>
      <c r="S181" s="5" t="s">
        <v>210</v>
      </c>
      <c r="T181" s="5" t="s">
        <v>28172</v>
      </c>
      <c r="U181" s="5" t="s">
        <v>28173</v>
      </c>
      <c r="V181" s="5"/>
    </row>
    <row r="182" spans="1:22" x14ac:dyDescent="0.2">
      <c r="A182" t="s">
        <v>27096</v>
      </c>
      <c r="B182" s="5">
        <v>103254</v>
      </c>
      <c r="C182" s="5">
        <v>285036</v>
      </c>
      <c r="D182" s="5" t="s">
        <v>19809</v>
      </c>
      <c r="E182" s="5" t="s">
        <v>9062</v>
      </c>
      <c r="F182" s="5" t="s">
        <v>25954</v>
      </c>
      <c r="G182" s="5" t="s">
        <v>28174</v>
      </c>
      <c r="H182" s="5" t="s">
        <v>27116</v>
      </c>
      <c r="I182" s="5" t="s">
        <v>26624</v>
      </c>
      <c r="J182" s="6" t="s">
        <v>27268</v>
      </c>
      <c r="K182" s="6" t="s">
        <v>27140</v>
      </c>
      <c r="L182" s="5" t="s">
        <v>28175</v>
      </c>
      <c r="M182" s="7" t="s">
        <v>28176</v>
      </c>
      <c r="N182" s="5">
        <v>4404538.5999999996</v>
      </c>
      <c r="O182" s="5">
        <v>3498668</v>
      </c>
      <c r="P182" s="5" t="s">
        <v>27125</v>
      </c>
      <c r="Q182" s="5" t="s">
        <v>27119</v>
      </c>
      <c r="R182" s="5" t="s">
        <v>5010</v>
      </c>
      <c r="S182" s="5" t="s">
        <v>27</v>
      </c>
      <c r="T182" s="5" t="s">
        <v>28177</v>
      </c>
      <c r="U182" s="5" t="s">
        <v>28178</v>
      </c>
      <c r="V182" s="5"/>
    </row>
    <row r="183" spans="1:22" x14ac:dyDescent="0.2">
      <c r="A183" t="s">
        <v>27096</v>
      </c>
      <c r="B183" s="5">
        <v>86252</v>
      </c>
      <c r="C183" s="5">
        <v>217854</v>
      </c>
      <c r="D183" s="5" t="s">
        <v>16056</v>
      </c>
      <c r="E183" s="5" t="s">
        <v>9062</v>
      </c>
      <c r="F183" s="5" t="s">
        <v>25954</v>
      </c>
      <c r="G183" s="5" t="s">
        <v>28179</v>
      </c>
      <c r="H183" s="5" t="s">
        <v>27116</v>
      </c>
      <c r="I183" s="5" t="s">
        <v>26540</v>
      </c>
      <c r="J183" s="6" t="s">
        <v>27175</v>
      </c>
      <c r="K183" s="6" t="s">
        <v>27294</v>
      </c>
      <c r="L183" s="5" t="s">
        <v>28180</v>
      </c>
      <c r="M183" s="5" t="s">
        <v>28181</v>
      </c>
      <c r="N183" s="5">
        <v>3886574</v>
      </c>
      <c r="O183" s="5">
        <v>2535049</v>
      </c>
      <c r="P183" s="5" t="s">
        <v>27394</v>
      </c>
      <c r="Q183" s="5" t="s">
        <v>11222</v>
      </c>
      <c r="R183" s="5" t="s">
        <v>648</v>
      </c>
      <c r="S183" s="5" t="s">
        <v>261</v>
      </c>
      <c r="T183" s="5" t="s">
        <v>28182</v>
      </c>
      <c r="U183" s="5" t="s">
        <v>28183</v>
      </c>
      <c r="V183" s="5"/>
    </row>
    <row r="184" spans="1:22" x14ac:dyDescent="0.2">
      <c r="A184" t="s">
        <v>27096</v>
      </c>
      <c r="B184" s="5">
        <v>102463</v>
      </c>
      <c r="C184" s="5">
        <v>284678</v>
      </c>
      <c r="D184" s="5" t="s">
        <v>19902</v>
      </c>
      <c r="E184" s="5" t="s">
        <v>9062</v>
      </c>
      <c r="F184" s="5" t="s">
        <v>25954</v>
      </c>
      <c r="G184" s="5" t="s">
        <v>28184</v>
      </c>
      <c r="H184" s="5" t="s">
        <v>27116</v>
      </c>
      <c r="I184" s="5" t="s">
        <v>26395</v>
      </c>
      <c r="J184" s="6" t="s">
        <v>27121</v>
      </c>
      <c r="K184" s="6" t="s">
        <v>27142</v>
      </c>
      <c r="L184" s="5"/>
      <c r="M184" s="5" t="s">
        <v>28185</v>
      </c>
      <c r="N184" s="5">
        <v>2202702.6</v>
      </c>
      <c r="O184" s="5">
        <v>2009228</v>
      </c>
      <c r="P184" s="5" t="s">
        <v>27125</v>
      </c>
      <c r="Q184" s="5" t="s">
        <v>27160</v>
      </c>
      <c r="R184" s="5" t="s">
        <v>15202</v>
      </c>
      <c r="S184" s="5" t="s">
        <v>109</v>
      </c>
      <c r="T184" s="5" t="s">
        <v>28186</v>
      </c>
      <c r="U184" s="5" t="s">
        <v>28187</v>
      </c>
      <c r="V184" s="5"/>
    </row>
    <row r="185" spans="1:22" x14ac:dyDescent="0.2">
      <c r="A185" t="s">
        <v>27096</v>
      </c>
      <c r="B185" s="5">
        <v>103255</v>
      </c>
      <c r="C185" s="5">
        <v>285287</v>
      </c>
      <c r="D185" s="5" t="s">
        <v>19969</v>
      </c>
      <c r="E185" s="5" t="s">
        <v>9062</v>
      </c>
      <c r="F185" s="5" t="s">
        <v>25954</v>
      </c>
      <c r="G185" s="5" t="s">
        <v>27189</v>
      </c>
      <c r="H185" s="5" t="s">
        <v>27116</v>
      </c>
      <c r="I185" s="5" t="s">
        <v>27061</v>
      </c>
      <c r="J185" s="6" t="s">
        <v>27229</v>
      </c>
      <c r="K185" s="6" t="s">
        <v>27214</v>
      </c>
      <c r="L185" s="5" t="s">
        <v>28189</v>
      </c>
      <c r="M185" s="7" t="s">
        <v>28190</v>
      </c>
      <c r="N185" s="5">
        <v>1540117.91</v>
      </c>
      <c r="O185" s="5">
        <v>1126862</v>
      </c>
      <c r="P185" s="5" t="s">
        <v>27125</v>
      </c>
      <c r="Q185" s="5" t="s">
        <v>27160</v>
      </c>
      <c r="R185" s="5" t="s">
        <v>2351</v>
      </c>
      <c r="S185" s="5" t="s">
        <v>82</v>
      </c>
      <c r="T185" s="5" t="s">
        <v>28191</v>
      </c>
      <c r="U185" s="5" t="s">
        <v>28192</v>
      </c>
      <c r="V185" s="5"/>
    </row>
    <row r="186" spans="1:22" x14ac:dyDescent="0.2">
      <c r="A186" t="s">
        <v>27096</v>
      </c>
      <c r="B186" s="5">
        <v>95796</v>
      </c>
      <c r="C186" s="5">
        <v>241832</v>
      </c>
      <c r="D186" s="5" t="s">
        <v>20035</v>
      </c>
      <c r="E186" s="5" t="s">
        <v>9062</v>
      </c>
      <c r="F186" s="5" t="s">
        <v>25954</v>
      </c>
      <c r="G186" s="5" t="s">
        <v>28193</v>
      </c>
      <c r="H186" s="5" t="s">
        <v>27116</v>
      </c>
      <c r="I186" s="5" t="s">
        <v>25958</v>
      </c>
      <c r="J186" s="6" t="s">
        <v>27131</v>
      </c>
      <c r="K186" s="6" t="s">
        <v>27122</v>
      </c>
      <c r="L186" s="5"/>
      <c r="M186" s="5" t="s">
        <v>28194</v>
      </c>
      <c r="N186" s="5">
        <v>3896416.21</v>
      </c>
      <c r="O186" s="5">
        <v>2966386</v>
      </c>
      <c r="P186" s="5" t="s">
        <v>27327</v>
      </c>
      <c r="Q186" s="5" t="s">
        <v>11222</v>
      </c>
      <c r="R186" s="5" t="s">
        <v>7314</v>
      </c>
      <c r="S186" s="5" t="s">
        <v>82</v>
      </c>
      <c r="T186" s="5" t="s">
        <v>28195</v>
      </c>
      <c r="U186" s="5" t="s">
        <v>28196</v>
      </c>
      <c r="V186" s="5"/>
    </row>
    <row r="187" spans="1:22" x14ac:dyDescent="0.2">
      <c r="A187" t="s">
        <v>27096</v>
      </c>
      <c r="B187" s="5">
        <v>102279</v>
      </c>
      <c r="C187" s="5">
        <v>285069</v>
      </c>
      <c r="D187" s="5" t="s">
        <v>20150</v>
      </c>
      <c r="E187" s="5" t="s">
        <v>9062</v>
      </c>
      <c r="F187" s="5" t="s">
        <v>25954</v>
      </c>
      <c r="G187" s="5" t="s">
        <v>28198</v>
      </c>
      <c r="H187" s="5" t="s">
        <v>27116</v>
      </c>
      <c r="I187" s="5" t="s">
        <v>26907</v>
      </c>
      <c r="J187" s="6" t="s">
        <v>27190</v>
      </c>
      <c r="K187" s="6" t="s">
        <v>27187</v>
      </c>
      <c r="L187" s="5" t="s">
        <v>28199</v>
      </c>
      <c r="M187" s="7" t="s">
        <v>28200</v>
      </c>
      <c r="N187" s="5">
        <v>3573156</v>
      </c>
      <c r="O187" s="5">
        <v>2783970</v>
      </c>
      <c r="P187" s="5" t="s">
        <v>27125</v>
      </c>
      <c r="Q187" s="5" t="s">
        <v>27119</v>
      </c>
      <c r="R187" s="5" t="s">
        <v>9866</v>
      </c>
      <c r="S187" s="5" t="s">
        <v>357</v>
      </c>
      <c r="T187" s="5" t="s">
        <v>28201</v>
      </c>
      <c r="U187" s="5" t="s">
        <v>28202</v>
      </c>
      <c r="V187" s="5"/>
    </row>
    <row r="188" spans="1:22" x14ac:dyDescent="0.2">
      <c r="A188" t="s">
        <v>27096</v>
      </c>
      <c r="B188" s="5">
        <v>92075</v>
      </c>
      <c r="C188" s="5">
        <v>225488</v>
      </c>
      <c r="D188" s="5" t="s">
        <v>20208</v>
      </c>
      <c r="E188" s="5" t="s">
        <v>9062</v>
      </c>
      <c r="F188" s="5" t="s">
        <v>25954</v>
      </c>
      <c r="G188" s="5" t="s">
        <v>28204</v>
      </c>
      <c r="H188" s="5" t="s">
        <v>27116</v>
      </c>
      <c r="I188" s="5" t="s">
        <v>26944</v>
      </c>
      <c r="J188" s="6" t="s">
        <v>27305</v>
      </c>
      <c r="K188" s="6" t="s">
        <v>27278</v>
      </c>
      <c r="L188" s="5"/>
      <c r="M188" s="5" t="s">
        <v>28205</v>
      </c>
      <c r="N188" s="5">
        <v>4325739.9400000004</v>
      </c>
      <c r="O188" s="5">
        <v>2711640</v>
      </c>
      <c r="P188" s="5" t="s">
        <v>27400</v>
      </c>
      <c r="Q188" s="5" t="s">
        <v>27119</v>
      </c>
      <c r="R188" s="5" t="s">
        <v>13717</v>
      </c>
      <c r="S188" s="5" t="s">
        <v>210</v>
      </c>
      <c r="T188" s="5" t="s">
        <v>28206</v>
      </c>
      <c r="U188" s="5" t="s">
        <v>28207</v>
      </c>
      <c r="V188" s="5"/>
    </row>
    <row r="189" spans="1:22" x14ac:dyDescent="0.2">
      <c r="A189" t="s">
        <v>27096</v>
      </c>
      <c r="B189" s="5">
        <v>106662</v>
      </c>
      <c r="C189" s="5">
        <v>313013</v>
      </c>
      <c r="D189" s="5" t="s">
        <v>20229</v>
      </c>
      <c r="E189" s="5" t="s">
        <v>9062</v>
      </c>
      <c r="F189" s="5" t="s">
        <v>25954</v>
      </c>
      <c r="G189" s="5" t="s">
        <v>28208</v>
      </c>
      <c r="H189" s="5" t="s">
        <v>27116</v>
      </c>
      <c r="I189" s="5" t="s">
        <v>26897</v>
      </c>
      <c r="J189" s="6" t="s">
        <v>27256</v>
      </c>
      <c r="K189" s="6" t="s">
        <v>27140</v>
      </c>
      <c r="L189" s="5" t="s">
        <v>28209</v>
      </c>
      <c r="M189" s="7" t="s">
        <v>28210</v>
      </c>
      <c r="N189" s="5">
        <v>704845.2</v>
      </c>
      <c r="O189" s="5">
        <v>629266.98</v>
      </c>
      <c r="P189" s="5" t="s">
        <v>27314</v>
      </c>
      <c r="Q189" s="5" t="s">
        <v>27139</v>
      </c>
      <c r="R189" s="5" t="s">
        <v>20243</v>
      </c>
      <c r="S189" s="5" t="s">
        <v>210</v>
      </c>
      <c r="T189" s="5" t="s">
        <v>28211</v>
      </c>
      <c r="U189" s="5" t="s">
        <v>28212</v>
      </c>
      <c r="V189" s="5"/>
    </row>
    <row r="190" spans="1:22" x14ac:dyDescent="0.2">
      <c r="A190" t="s">
        <v>27096</v>
      </c>
      <c r="B190" s="5">
        <v>185498</v>
      </c>
      <c r="C190" s="5">
        <v>607775</v>
      </c>
      <c r="D190" s="5" t="s">
        <v>20254</v>
      </c>
      <c r="E190" s="5" t="s">
        <v>9062</v>
      </c>
      <c r="F190" s="5" t="s">
        <v>25954</v>
      </c>
      <c r="G190" s="5" t="s">
        <v>28213</v>
      </c>
      <c r="H190" s="5" t="s">
        <v>27116</v>
      </c>
      <c r="I190" s="5" t="s">
        <v>26893</v>
      </c>
      <c r="J190" s="6" t="s">
        <v>27302</v>
      </c>
      <c r="K190" s="6" t="s">
        <v>27281</v>
      </c>
      <c r="L190" s="5"/>
      <c r="M190" s="5" t="s">
        <v>28214</v>
      </c>
      <c r="N190" s="5">
        <v>3759113.44</v>
      </c>
      <c r="O190" s="5">
        <v>3004180.07</v>
      </c>
      <c r="P190" s="5" t="s">
        <v>27321</v>
      </c>
      <c r="Q190" s="5" t="s">
        <v>27119</v>
      </c>
      <c r="R190" s="5" t="s">
        <v>12432</v>
      </c>
      <c r="S190" s="5" t="s">
        <v>138</v>
      </c>
      <c r="T190" s="5" t="s">
        <v>28215</v>
      </c>
      <c r="U190" s="5" t="s">
        <v>28216</v>
      </c>
      <c r="V190" s="5"/>
    </row>
    <row r="191" spans="1:22" x14ac:dyDescent="0.2">
      <c r="A191" t="s">
        <v>27096</v>
      </c>
      <c r="B191" s="5">
        <v>94447</v>
      </c>
      <c r="C191" s="5">
        <v>242474</v>
      </c>
      <c r="D191" s="5" t="s">
        <v>15803</v>
      </c>
      <c r="E191" s="5" t="s">
        <v>9062</v>
      </c>
      <c r="F191" s="5" t="s">
        <v>25954</v>
      </c>
      <c r="G191" s="5" t="s">
        <v>27808</v>
      </c>
      <c r="H191" s="5" t="s">
        <v>27116</v>
      </c>
      <c r="I191" s="5" t="s">
        <v>26552</v>
      </c>
      <c r="J191" s="6" t="s">
        <v>27215</v>
      </c>
      <c r="K191" s="6" t="s">
        <v>27290</v>
      </c>
      <c r="L191" s="5" t="s">
        <v>28217</v>
      </c>
      <c r="M191" s="5" t="s">
        <v>28218</v>
      </c>
      <c r="N191" s="5">
        <v>4590310.18</v>
      </c>
      <c r="O191" s="5">
        <v>3495612</v>
      </c>
      <c r="P191" s="5" t="s">
        <v>27327</v>
      </c>
      <c r="Q191" s="5" t="s">
        <v>11222</v>
      </c>
      <c r="R191" s="5" t="s">
        <v>6433</v>
      </c>
      <c r="S191" s="5" t="s">
        <v>138</v>
      </c>
      <c r="T191" s="5" t="s">
        <v>28219</v>
      </c>
      <c r="U191" s="5" t="s">
        <v>28220</v>
      </c>
      <c r="V191" s="5"/>
    </row>
    <row r="192" spans="1:22" x14ac:dyDescent="0.2">
      <c r="A192" t="s">
        <v>27096</v>
      </c>
      <c r="B192" s="5">
        <v>185499</v>
      </c>
      <c r="C192" s="5">
        <v>607814</v>
      </c>
      <c r="D192" s="5" t="s">
        <v>19967</v>
      </c>
      <c r="E192" s="5" t="s">
        <v>9062</v>
      </c>
      <c r="F192" s="5" t="s">
        <v>25954</v>
      </c>
      <c r="G192" s="5" t="s">
        <v>27611</v>
      </c>
      <c r="H192" s="5" t="s">
        <v>27116</v>
      </c>
      <c r="I192" s="5" t="s">
        <v>26461</v>
      </c>
      <c r="J192" s="6" t="s">
        <v>27235</v>
      </c>
      <c r="K192" s="6" t="s">
        <v>27145</v>
      </c>
      <c r="L192" s="5"/>
      <c r="M192" s="7" t="s">
        <v>28221</v>
      </c>
      <c r="N192" s="5">
        <v>4076977.98</v>
      </c>
      <c r="O192" s="5">
        <v>3378211.78</v>
      </c>
      <c r="P192" s="5" t="s">
        <v>27321</v>
      </c>
      <c r="Q192" s="5" t="s">
        <v>27119</v>
      </c>
      <c r="R192" s="5" t="s">
        <v>20376</v>
      </c>
      <c r="S192" s="5" t="s">
        <v>138</v>
      </c>
      <c r="T192" s="5" t="s">
        <v>28222</v>
      </c>
      <c r="U192" s="5" t="s">
        <v>28223</v>
      </c>
      <c r="V192" s="5"/>
    </row>
    <row r="193" spans="1:22" x14ac:dyDescent="0.2">
      <c r="A193" t="s">
        <v>27096</v>
      </c>
      <c r="B193" s="5">
        <v>185517</v>
      </c>
      <c r="C193" s="5">
        <v>608352</v>
      </c>
      <c r="D193" s="5" t="s">
        <v>20447</v>
      </c>
      <c r="E193" s="5" t="s">
        <v>9062</v>
      </c>
      <c r="F193" s="5" t="s">
        <v>25954</v>
      </c>
      <c r="G193" s="5" t="s">
        <v>28226</v>
      </c>
      <c r="H193" s="5" t="s">
        <v>27116</v>
      </c>
      <c r="I193" s="5" t="s">
        <v>26465</v>
      </c>
      <c r="J193" s="6" t="s">
        <v>27302</v>
      </c>
      <c r="K193" s="6" t="s">
        <v>27252</v>
      </c>
      <c r="L193" s="5" t="s">
        <v>28227</v>
      </c>
      <c r="M193" s="5" t="s">
        <v>28228</v>
      </c>
      <c r="N193" s="5">
        <v>4153322.7</v>
      </c>
      <c r="O193" s="5">
        <v>3331184</v>
      </c>
      <c r="P193" s="5" t="s">
        <v>27321</v>
      </c>
      <c r="Q193" s="5" t="s">
        <v>27119</v>
      </c>
      <c r="R193" s="5" t="s">
        <v>7244</v>
      </c>
      <c r="S193" s="5" t="s">
        <v>27</v>
      </c>
      <c r="T193" s="5" t="s">
        <v>28229</v>
      </c>
      <c r="U193" s="5" t="s">
        <v>28230</v>
      </c>
      <c r="V193" s="5"/>
    </row>
    <row r="194" spans="1:22" x14ac:dyDescent="0.2">
      <c r="A194" t="s">
        <v>27096</v>
      </c>
      <c r="B194" s="5">
        <v>185505</v>
      </c>
      <c r="C194" s="5">
        <v>607960</v>
      </c>
      <c r="D194" s="5" t="s">
        <v>20487</v>
      </c>
      <c r="E194" s="5" t="s">
        <v>9062</v>
      </c>
      <c r="F194" s="5" t="s">
        <v>25954</v>
      </c>
      <c r="G194" s="5" t="s">
        <v>28231</v>
      </c>
      <c r="H194" s="5" t="s">
        <v>27116</v>
      </c>
      <c r="I194" s="5" t="s">
        <v>26954</v>
      </c>
      <c r="J194" s="6" t="s">
        <v>27242</v>
      </c>
      <c r="K194" s="6" t="s">
        <v>27147</v>
      </c>
      <c r="L194" s="5" t="s">
        <v>28232</v>
      </c>
      <c r="M194" s="7" t="s">
        <v>28233</v>
      </c>
      <c r="N194" s="5">
        <v>4080027.37</v>
      </c>
      <c r="O194" s="5">
        <v>3249999.99</v>
      </c>
      <c r="P194" s="5" t="s">
        <v>27321</v>
      </c>
      <c r="Q194" s="5" t="s">
        <v>27119</v>
      </c>
      <c r="R194" s="5" t="s">
        <v>4083</v>
      </c>
      <c r="S194" s="5" t="s">
        <v>192</v>
      </c>
      <c r="T194" s="5" t="s">
        <v>28234</v>
      </c>
      <c r="U194" s="5" t="s">
        <v>28235</v>
      </c>
      <c r="V194" s="5"/>
    </row>
    <row r="195" spans="1:22" x14ac:dyDescent="0.2">
      <c r="A195" t="s">
        <v>27096</v>
      </c>
      <c r="B195" s="5">
        <v>101577</v>
      </c>
      <c r="C195" s="5">
        <v>284863</v>
      </c>
      <c r="D195" s="5" t="s">
        <v>20514</v>
      </c>
      <c r="E195" s="5" t="s">
        <v>9062</v>
      </c>
      <c r="F195" s="5" t="s">
        <v>25954</v>
      </c>
      <c r="G195" s="5" t="s">
        <v>27633</v>
      </c>
      <c r="H195" s="5" t="s">
        <v>27116</v>
      </c>
      <c r="I195" s="5" t="s">
        <v>26958</v>
      </c>
      <c r="J195" s="6" t="s">
        <v>27166</v>
      </c>
      <c r="K195" s="6" t="s">
        <v>27230</v>
      </c>
      <c r="L195" s="5" t="s">
        <v>28236</v>
      </c>
      <c r="M195" s="7" t="s">
        <v>28237</v>
      </c>
      <c r="N195" s="5">
        <v>3590730.2</v>
      </c>
      <c r="O195" s="5">
        <v>2512308.65</v>
      </c>
      <c r="P195" s="5" t="s">
        <v>27125</v>
      </c>
      <c r="Q195" s="5" t="s">
        <v>27119</v>
      </c>
      <c r="R195" s="5" t="s">
        <v>4521</v>
      </c>
      <c r="S195" s="5" t="s">
        <v>357</v>
      </c>
      <c r="T195" s="5" t="s">
        <v>28238</v>
      </c>
      <c r="U195" s="5" t="s">
        <v>28239</v>
      </c>
      <c r="V195" s="5"/>
    </row>
    <row r="196" spans="1:22" x14ac:dyDescent="0.2">
      <c r="A196" t="s">
        <v>27096</v>
      </c>
      <c r="B196" s="5">
        <v>108076</v>
      </c>
      <c r="C196" s="5">
        <v>313015</v>
      </c>
      <c r="D196" s="5" t="s">
        <v>20537</v>
      </c>
      <c r="E196" s="5" t="s">
        <v>9062</v>
      </c>
      <c r="F196" s="5" t="s">
        <v>25954</v>
      </c>
      <c r="G196" s="5" t="s">
        <v>27563</v>
      </c>
      <c r="H196" s="5" t="s">
        <v>27116</v>
      </c>
      <c r="I196" s="5" t="s">
        <v>28240</v>
      </c>
      <c r="J196" s="6" t="s">
        <v>27273</v>
      </c>
      <c r="K196" s="6" t="s">
        <v>27138</v>
      </c>
      <c r="L196" s="5" t="s">
        <v>28241</v>
      </c>
      <c r="M196" s="7" t="s">
        <v>28242</v>
      </c>
      <c r="N196" s="5">
        <v>3940692.06</v>
      </c>
      <c r="O196" s="5">
        <v>2890684.2</v>
      </c>
      <c r="P196" s="5" t="s">
        <v>27314</v>
      </c>
      <c r="Q196" s="5" t="s">
        <v>27119</v>
      </c>
      <c r="R196" s="5" t="s">
        <v>6813</v>
      </c>
      <c r="S196" s="5" t="s">
        <v>99</v>
      </c>
      <c r="T196" s="5" t="s">
        <v>28243</v>
      </c>
      <c r="U196" s="5" t="s">
        <v>28244</v>
      </c>
      <c r="V196" s="5"/>
    </row>
    <row r="197" spans="1:22" x14ac:dyDescent="0.2">
      <c r="A197" t="s">
        <v>27096</v>
      </c>
      <c r="B197" s="5">
        <v>192050</v>
      </c>
      <c r="C197" s="5">
        <v>606796</v>
      </c>
      <c r="D197" s="5" t="s">
        <v>20099</v>
      </c>
      <c r="E197" s="5" t="s">
        <v>9062</v>
      </c>
      <c r="F197" s="5" t="s">
        <v>25954</v>
      </c>
      <c r="G197" s="5" t="s">
        <v>28226</v>
      </c>
      <c r="H197" s="5" t="s">
        <v>27116</v>
      </c>
      <c r="I197" s="5" t="s">
        <v>26966</v>
      </c>
      <c r="J197" s="6" t="s">
        <v>27287</v>
      </c>
      <c r="K197" s="6" t="s">
        <v>27147</v>
      </c>
      <c r="L197" s="5"/>
      <c r="M197" s="7" t="s">
        <v>28245</v>
      </c>
      <c r="N197" s="5">
        <v>5098793.2300000004</v>
      </c>
      <c r="O197" s="5">
        <v>3971177.6</v>
      </c>
      <c r="P197" s="5" t="s">
        <v>27321</v>
      </c>
      <c r="Q197" s="5" t="s">
        <v>27119</v>
      </c>
      <c r="R197" s="5" t="s">
        <v>10345</v>
      </c>
      <c r="S197" s="5" t="s">
        <v>857</v>
      </c>
      <c r="T197" s="5" t="s">
        <v>28246</v>
      </c>
      <c r="U197" s="5" t="s">
        <v>28247</v>
      </c>
      <c r="V197" s="5"/>
    </row>
    <row r="198" spans="1:22" x14ac:dyDescent="0.2">
      <c r="A198" t="s">
        <v>27096</v>
      </c>
      <c r="B198" s="5">
        <v>92241</v>
      </c>
      <c r="C198" s="5">
        <v>225663</v>
      </c>
      <c r="D198" s="5" t="s">
        <v>20658</v>
      </c>
      <c r="E198" s="5" t="s">
        <v>9062</v>
      </c>
      <c r="F198" s="5" t="s">
        <v>25954</v>
      </c>
      <c r="G198" s="5" t="s">
        <v>28204</v>
      </c>
      <c r="H198" s="5" t="s">
        <v>27116</v>
      </c>
      <c r="I198" s="5" t="s">
        <v>26672</v>
      </c>
      <c r="J198" s="6" t="s">
        <v>27305</v>
      </c>
      <c r="K198" s="6" t="s">
        <v>27180</v>
      </c>
      <c r="L198" s="5" t="s">
        <v>28248</v>
      </c>
      <c r="M198" s="5" t="s">
        <v>28249</v>
      </c>
      <c r="N198" s="5">
        <v>4367950.74</v>
      </c>
      <c r="O198" s="5">
        <v>3113460</v>
      </c>
      <c r="P198" s="5" t="s">
        <v>27400</v>
      </c>
      <c r="Q198" s="5" t="s">
        <v>27119</v>
      </c>
      <c r="R198" s="5" t="s">
        <v>20680</v>
      </c>
      <c r="S198" s="5" t="s">
        <v>210</v>
      </c>
      <c r="T198" s="5" t="s">
        <v>28250</v>
      </c>
      <c r="U198" s="5" t="s">
        <v>28251</v>
      </c>
      <c r="V198" s="5"/>
    </row>
    <row r="199" spans="1:22" x14ac:dyDescent="0.2">
      <c r="A199" t="s">
        <v>27096</v>
      </c>
      <c r="B199" s="5">
        <v>102070</v>
      </c>
      <c r="C199" s="5">
        <v>285092</v>
      </c>
      <c r="D199" s="5" t="s">
        <v>20699</v>
      </c>
      <c r="E199" s="5" t="s">
        <v>9062</v>
      </c>
      <c r="F199" s="5" t="s">
        <v>25954</v>
      </c>
      <c r="G199" s="5" t="s">
        <v>27671</v>
      </c>
      <c r="H199" s="5" t="s">
        <v>27116</v>
      </c>
      <c r="I199" s="5" t="s">
        <v>26900</v>
      </c>
      <c r="J199" s="6" t="s">
        <v>27268</v>
      </c>
      <c r="K199" s="6" t="s">
        <v>27232</v>
      </c>
      <c r="L199" s="5" t="s">
        <v>28252</v>
      </c>
      <c r="M199" s="7" t="s">
        <v>28253</v>
      </c>
      <c r="N199" s="5">
        <v>3631190.98</v>
      </c>
      <c r="O199" s="5">
        <v>2810822</v>
      </c>
      <c r="P199" s="5" t="s">
        <v>27125</v>
      </c>
      <c r="Q199" s="5" t="s">
        <v>27119</v>
      </c>
      <c r="R199" s="5" t="s">
        <v>20700</v>
      </c>
      <c r="S199" s="5" t="s">
        <v>138</v>
      </c>
      <c r="T199" s="5" t="s">
        <v>28254</v>
      </c>
      <c r="U199" s="5" t="s">
        <v>28255</v>
      </c>
      <c r="V199" s="5"/>
    </row>
    <row r="200" spans="1:22" x14ac:dyDescent="0.2">
      <c r="A200" t="s">
        <v>27096</v>
      </c>
      <c r="B200" s="5">
        <v>86257</v>
      </c>
      <c r="C200" s="5">
        <v>218245</v>
      </c>
      <c r="D200" s="5" t="s">
        <v>20749</v>
      </c>
      <c r="E200" s="5" t="s">
        <v>9062</v>
      </c>
      <c r="F200" s="5" t="s">
        <v>25954</v>
      </c>
      <c r="G200" s="5" t="s">
        <v>27642</v>
      </c>
      <c r="H200" s="5" t="s">
        <v>27116</v>
      </c>
      <c r="I200" s="5" t="s">
        <v>26436</v>
      </c>
      <c r="J200" s="6" t="s">
        <v>27175</v>
      </c>
      <c r="K200" s="6" t="s">
        <v>27208</v>
      </c>
      <c r="L200" s="5" t="s">
        <v>28256</v>
      </c>
      <c r="M200" s="5" t="s">
        <v>28257</v>
      </c>
      <c r="N200" s="5">
        <v>6681157.1200000001</v>
      </c>
      <c r="O200" s="5">
        <v>4433502.91</v>
      </c>
      <c r="P200" s="5" t="s">
        <v>27394</v>
      </c>
      <c r="Q200" s="5" t="s">
        <v>11222</v>
      </c>
      <c r="R200" s="5" t="s">
        <v>10300</v>
      </c>
      <c r="S200" s="5" t="s">
        <v>138</v>
      </c>
      <c r="T200" s="5" t="s">
        <v>28258</v>
      </c>
      <c r="U200" s="5" t="s">
        <v>28259</v>
      </c>
      <c r="V200" s="5"/>
    </row>
    <row r="201" spans="1:22" x14ac:dyDescent="0.2">
      <c r="A201" t="s">
        <v>27096</v>
      </c>
      <c r="B201" s="5">
        <v>94420</v>
      </c>
      <c r="C201" s="5">
        <v>241536</v>
      </c>
      <c r="D201" s="5" t="s">
        <v>20797</v>
      </c>
      <c r="E201" s="5" t="s">
        <v>9062</v>
      </c>
      <c r="F201" s="5" t="s">
        <v>25954</v>
      </c>
      <c r="G201" s="5" t="s">
        <v>27840</v>
      </c>
      <c r="H201" s="5" t="s">
        <v>27116</v>
      </c>
      <c r="I201" s="5" t="s">
        <v>26259</v>
      </c>
      <c r="J201" s="6" t="s">
        <v>27215</v>
      </c>
      <c r="K201" s="6" t="s">
        <v>27237</v>
      </c>
      <c r="L201" s="5"/>
      <c r="M201" s="5" t="s">
        <v>28261</v>
      </c>
      <c r="N201" s="5">
        <v>4580243.01</v>
      </c>
      <c r="O201" s="5">
        <v>3493199.6</v>
      </c>
      <c r="P201" s="5" t="s">
        <v>27327</v>
      </c>
      <c r="Q201" s="5" t="s">
        <v>11222</v>
      </c>
      <c r="R201" s="5" t="s">
        <v>3575</v>
      </c>
      <c r="S201" s="5" t="s">
        <v>45</v>
      </c>
      <c r="T201" s="5" t="s">
        <v>28262</v>
      </c>
      <c r="U201" s="5" t="s">
        <v>28263</v>
      </c>
      <c r="V201" s="5"/>
    </row>
    <row r="202" spans="1:22" x14ac:dyDescent="0.2">
      <c r="A202" t="s">
        <v>27096</v>
      </c>
      <c r="B202" s="5">
        <v>86256</v>
      </c>
      <c r="C202" s="5">
        <v>218105</v>
      </c>
      <c r="D202" s="5" t="s">
        <v>20830</v>
      </c>
      <c r="E202" s="5" t="s">
        <v>9062</v>
      </c>
      <c r="F202" s="5" t="s">
        <v>25954</v>
      </c>
      <c r="G202" s="5" t="s">
        <v>28264</v>
      </c>
      <c r="H202" s="5" t="s">
        <v>27116</v>
      </c>
      <c r="I202" s="5" t="s">
        <v>25962</v>
      </c>
      <c r="J202" s="6" t="s">
        <v>27228</v>
      </c>
      <c r="K202" s="6" t="s">
        <v>27221</v>
      </c>
      <c r="L202" s="5"/>
      <c r="M202" s="5" t="s">
        <v>28265</v>
      </c>
      <c r="N202" s="5">
        <v>3009542.74</v>
      </c>
      <c r="O202" s="5">
        <v>2357188</v>
      </c>
      <c r="P202" s="5" t="s">
        <v>27394</v>
      </c>
      <c r="Q202" s="5" t="s">
        <v>11222</v>
      </c>
      <c r="R202" s="5" t="s">
        <v>8367</v>
      </c>
      <c r="S202" s="5" t="s">
        <v>27</v>
      </c>
      <c r="T202" s="5" t="s">
        <v>28266</v>
      </c>
      <c r="U202" s="5" t="s">
        <v>28267</v>
      </c>
      <c r="V202" s="5"/>
    </row>
    <row r="203" spans="1:22" x14ac:dyDescent="0.2">
      <c r="A203" t="s">
        <v>27096</v>
      </c>
      <c r="B203" s="5">
        <v>192353</v>
      </c>
      <c r="C203" s="5">
        <v>607433</v>
      </c>
      <c r="D203" s="5" t="s">
        <v>20872</v>
      </c>
      <c r="E203" s="5" t="s">
        <v>9062</v>
      </c>
      <c r="F203" s="5" t="s">
        <v>25954</v>
      </c>
      <c r="G203" s="5" t="s">
        <v>28268</v>
      </c>
      <c r="H203" s="5" t="s">
        <v>27116</v>
      </c>
      <c r="I203" s="5" t="s">
        <v>26588</v>
      </c>
      <c r="J203" s="6" t="s">
        <v>27304</v>
      </c>
      <c r="K203" s="6" t="s">
        <v>27272</v>
      </c>
      <c r="L203" s="5" t="s">
        <v>28269</v>
      </c>
      <c r="M203" s="7" t="s">
        <v>28270</v>
      </c>
      <c r="N203" s="5">
        <v>3986784.2</v>
      </c>
      <c r="O203" s="5">
        <v>3142004</v>
      </c>
      <c r="P203" s="5" t="s">
        <v>27321</v>
      </c>
      <c r="Q203" s="5" t="s">
        <v>27119</v>
      </c>
      <c r="R203" s="5" t="s">
        <v>1260</v>
      </c>
      <c r="S203" s="5" t="s">
        <v>261</v>
      </c>
      <c r="T203" s="5" t="s">
        <v>28271</v>
      </c>
      <c r="U203" s="5" t="s">
        <v>28272</v>
      </c>
      <c r="V203" s="5"/>
    </row>
    <row r="204" spans="1:22" x14ac:dyDescent="0.2">
      <c r="A204" t="s">
        <v>27096</v>
      </c>
      <c r="B204" s="5">
        <v>98125</v>
      </c>
      <c r="C204" s="5">
        <v>261653</v>
      </c>
      <c r="D204" s="5" t="s">
        <v>20886</v>
      </c>
      <c r="E204" s="5" t="s">
        <v>9062</v>
      </c>
      <c r="F204" s="5" t="s">
        <v>25954</v>
      </c>
      <c r="G204" s="5" t="s">
        <v>27684</v>
      </c>
      <c r="H204" s="5" t="s">
        <v>27116</v>
      </c>
      <c r="I204" s="5" t="s">
        <v>27064</v>
      </c>
      <c r="J204" s="6" t="s">
        <v>27186</v>
      </c>
      <c r="K204" s="6" t="s">
        <v>27226</v>
      </c>
      <c r="L204" s="5" t="s">
        <v>28273</v>
      </c>
      <c r="M204" s="7" t="s">
        <v>28274</v>
      </c>
      <c r="N204" s="5">
        <v>4087800.8</v>
      </c>
      <c r="O204" s="5">
        <v>2818338</v>
      </c>
      <c r="P204" s="5" t="s">
        <v>27335</v>
      </c>
      <c r="Q204" s="5" t="s">
        <v>11222</v>
      </c>
      <c r="R204" s="5" t="s">
        <v>790</v>
      </c>
      <c r="S204" s="5" t="s">
        <v>357</v>
      </c>
      <c r="T204" s="5" t="s">
        <v>28275</v>
      </c>
      <c r="U204" s="5" t="s">
        <v>28276</v>
      </c>
      <c r="V204" s="5"/>
    </row>
    <row r="205" spans="1:22" x14ac:dyDescent="0.2">
      <c r="A205" t="s">
        <v>27096</v>
      </c>
      <c r="B205" s="5">
        <v>110051</v>
      </c>
      <c r="C205" s="5">
        <v>312605</v>
      </c>
      <c r="D205" s="5" t="s">
        <v>20912</v>
      </c>
      <c r="E205" s="5" t="s">
        <v>9062</v>
      </c>
      <c r="F205" s="5" t="s">
        <v>25954</v>
      </c>
      <c r="G205" s="5" t="s">
        <v>28277</v>
      </c>
      <c r="H205" s="5" t="s">
        <v>27116</v>
      </c>
      <c r="I205" s="5" t="s">
        <v>26568</v>
      </c>
      <c r="J205" s="6" t="s">
        <v>27212</v>
      </c>
      <c r="K205" s="6" t="s">
        <v>27183</v>
      </c>
      <c r="L205" s="5" t="s">
        <v>28278</v>
      </c>
      <c r="M205" s="7" t="s">
        <v>28279</v>
      </c>
      <c r="N205" s="5">
        <v>2088846.8</v>
      </c>
      <c r="O205" s="5">
        <v>1868303</v>
      </c>
      <c r="P205" s="5" t="s">
        <v>27314</v>
      </c>
      <c r="Q205" s="5" t="s">
        <v>27139</v>
      </c>
      <c r="R205" s="5" t="s">
        <v>13041</v>
      </c>
      <c r="S205" s="5" t="s">
        <v>82</v>
      </c>
      <c r="T205" s="5" t="s">
        <v>28280</v>
      </c>
      <c r="U205" s="5" t="s">
        <v>28281</v>
      </c>
      <c r="V205" s="5"/>
    </row>
    <row r="206" spans="1:22" x14ac:dyDescent="0.2">
      <c r="A206" t="s">
        <v>27096</v>
      </c>
      <c r="B206" s="5">
        <v>99537</v>
      </c>
      <c r="C206" s="5">
        <v>261670</v>
      </c>
      <c r="D206" s="5" t="s">
        <v>20940</v>
      </c>
      <c r="E206" s="5" t="s">
        <v>9062</v>
      </c>
      <c r="F206" s="5" t="s">
        <v>25954</v>
      </c>
      <c r="G206" s="5" t="s">
        <v>27419</v>
      </c>
      <c r="H206" s="5" t="s">
        <v>27116</v>
      </c>
      <c r="I206" s="7" t="s">
        <v>28282</v>
      </c>
      <c r="J206" s="6" t="s">
        <v>27292</v>
      </c>
      <c r="K206" s="6" t="s">
        <v>27140</v>
      </c>
      <c r="L206" s="5"/>
      <c r="M206" s="7" t="s">
        <v>28283</v>
      </c>
      <c r="N206" s="5">
        <v>3599540</v>
      </c>
      <c r="O206" s="5">
        <v>2634489</v>
      </c>
      <c r="P206" s="5" t="s">
        <v>27335</v>
      </c>
      <c r="Q206" s="5" t="s">
        <v>11222</v>
      </c>
      <c r="R206" s="5" t="s">
        <v>2302</v>
      </c>
      <c r="S206" s="5" t="s">
        <v>138</v>
      </c>
      <c r="T206" s="5" t="s">
        <v>28284</v>
      </c>
      <c r="U206" s="5" t="s">
        <v>28285</v>
      </c>
      <c r="V206" s="5"/>
    </row>
    <row r="207" spans="1:22" x14ac:dyDescent="0.2">
      <c r="A207" t="s">
        <v>27096</v>
      </c>
      <c r="B207" s="5">
        <v>106661</v>
      </c>
      <c r="C207" s="5">
        <v>312850</v>
      </c>
      <c r="D207" s="5" t="s">
        <v>20981</v>
      </c>
      <c r="E207" s="5" t="s">
        <v>9062</v>
      </c>
      <c r="F207" s="5" t="s">
        <v>25954</v>
      </c>
      <c r="G207" s="5" t="s">
        <v>27575</v>
      </c>
      <c r="H207" s="5" t="s">
        <v>27116</v>
      </c>
      <c r="I207" s="5" t="s">
        <v>26432</v>
      </c>
      <c r="J207" s="6" t="s">
        <v>27256</v>
      </c>
      <c r="K207" s="6" t="s">
        <v>27293</v>
      </c>
      <c r="L207" s="5" t="s">
        <v>28286</v>
      </c>
      <c r="M207" s="7" t="s">
        <v>28287</v>
      </c>
      <c r="N207" s="5">
        <v>5026442.72</v>
      </c>
      <c r="O207" s="5">
        <v>3839491.65</v>
      </c>
      <c r="P207" s="5" t="s">
        <v>27314</v>
      </c>
      <c r="Q207" s="5" t="s">
        <v>27119</v>
      </c>
      <c r="R207" s="5" t="s">
        <v>10345</v>
      </c>
      <c r="S207" s="5" t="s">
        <v>857</v>
      </c>
      <c r="T207" s="5" t="s">
        <v>28288</v>
      </c>
      <c r="U207" s="5" t="s">
        <v>28289</v>
      </c>
      <c r="V207" s="5"/>
    </row>
    <row r="208" spans="1:22" x14ac:dyDescent="0.2">
      <c r="A208" t="s">
        <v>27096</v>
      </c>
      <c r="B208" s="5">
        <v>85770</v>
      </c>
      <c r="C208" s="5">
        <v>217889</v>
      </c>
      <c r="D208" s="5" t="s">
        <v>21013</v>
      </c>
      <c r="E208" s="5" t="s">
        <v>9062</v>
      </c>
      <c r="F208" s="5" t="s">
        <v>25954</v>
      </c>
      <c r="G208" s="5" t="s">
        <v>28290</v>
      </c>
      <c r="H208" s="5" t="s">
        <v>27116</v>
      </c>
      <c r="I208" s="5" t="s">
        <v>26618</v>
      </c>
      <c r="J208" s="6" t="s">
        <v>27175</v>
      </c>
      <c r="K208" s="6" t="s">
        <v>27298</v>
      </c>
      <c r="L208" s="5" t="s">
        <v>28291</v>
      </c>
      <c r="M208" s="5" t="s">
        <v>28292</v>
      </c>
      <c r="N208" s="5">
        <v>1013206.88</v>
      </c>
      <c r="O208" s="5">
        <v>799174</v>
      </c>
      <c r="P208" s="5" t="s">
        <v>27394</v>
      </c>
      <c r="Q208" s="5" t="s">
        <v>11222</v>
      </c>
      <c r="R208" s="5" t="s">
        <v>4953</v>
      </c>
      <c r="S208" s="5" t="s">
        <v>261</v>
      </c>
      <c r="T208" s="5" t="s">
        <v>28293</v>
      </c>
      <c r="U208" s="5" t="s">
        <v>28294</v>
      </c>
      <c r="V208" s="5"/>
    </row>
    <row r="209" spans="1:22" x14ac:dyDescent="0.2">
      <c r="A209" t="s">
        <v>27096</v>
      </c>
      <c r="B209" s="5">
        <v>88100</v>
      </c>
      <c r="C209" s="5">
        <v>217967</v>
      </c>
      <c r="D209" s="5" t="s">
        <v>21035</v>
      </c>
      <c r="E209" s="5" t="s">
        <v>9062</v>
      </c>
      <c r="F209" s="5" t="s">
        <v>25954</v>
      </c>
      <c r="G209" s="5" t="s">
        <v>28295</v>
      </c>
      <c r="H209" s="5" t="s">
        <v>27116</v>
      </c>
      <c r="I209" s="5" t="s">
        <v>26351</v>
      </c>
      <c r="J209" s="6" t="s">
        <v>27211</v>
      </c>
      <c r="K209" s="6" t="s">
        <v>27151</v>
      </c>
      <c r="L209" s="5" t="s">
        <v>28296</v>
      </c>
      <c r="M209" s="5" t="s">
        <v>28297</v>
      </c>
      <c r="N209" s="5">
        <v>6323777.29</v>
      </c>
      <c r="O209" s="5">
        <v>4859026</v>
      </c>
      <c r="P209" s="5" t="s">
        <v>27394</v>
      </c>
      <c r="Q209" s="5" t="s">
        <v>11222</v>
      </c>
      <c r="R209" s="5" t="s">
        <v>119</v>
      </c>
      <c r="S209" s="5" t="s">
        <v>99</v>
      </c>
      <c r="T209" s="5" t="s">
        <v>28298</v>
      </c>
      <c r="U209" s="5" t="s">
        <v>28299</v>
      </c>
      <c r="V209" s="5"/>
    </row>
    <row r="210" spans="1:22" x14ac:dyDescent="0.2">
      <c r="A210" t="s">
        <v>27096</v>
      </c>
      <c r="B210" s="5">
        <v>96163</v>
      </c>
      <c r="C210" s="5">
        <v>268544</v>
      </c>
      <c r="D210" s="5" t="s">
        <v>21138</v>
      </c>
      <c r="E210" s="5" t="s">
        <v>9062</v>
      </c>
      <c r="F210" s="5" t="s">
        <v>25954</v>
      </c>
      <c r="G210" s="5" t="s">
        <v>2592</v>
      </c>
      <c r="H210" s="5" t="s">
        <v>27116</v>
      </c>
      <c r="I210" s="5" t="s">
        <v>26972</v>
      </c>
      <c r="J210" s="6" t="s">
        <v>27317</v>
      </c>
      <c r="K210" s="6" t="s">
        <v>27289</v>
      </c>
      <c r="L210" s="5"/>
      <c r="M210" s="7" t="s">
        <v>28300</v>
      </c>
      <c r="N210" s="5">
        <v>610500</v>
      </c>
      <c r="O210" s="5">
        <v>220000</v>
      </c>
      <c r="P210" s="5" t="s">
        <v>27196</v>
      </c>
      <c r="Q210" s="5" t="s">
        <v>27160</v>
      </c>
      <c r="R210" s="5" t="s">
        <v>6572</v>
      </c>
      <c r="S210" s="5" t="s">
        <v>192</v>
      </c>
      <c r="T210" s="5"/>
      <c r="U210" s="5"/>
      <c r="V210" s="5"/>
    </row>
    <row r="211" spans="1:22" x14ac:dyDescent="0.2">
      <c r="A211" t="s">
        <v>27096</v>
      </c>
      <c r="B211" s="5">
        <v>94292</v>
      </c>
      <c r="C211" s="5">
        <v>242295</v>
      </c>
      <c r="D211" s="5" t="s">
        <v>21155</v>
      </c>
      <c r="E211" s="5" t="s">
        <v>9062</v>
      </c>
      <c r="F211" s="5" t="s">
        <v>25954</v>
      </c>
      <c r="G211" s="5" t="s">
        <v>27736</v>
      </c>
      <c r="H211" s="5" t="s">
        <v>27116</v>
      </c>
      <c r="I211" s="5" t="s">
        <v>25970</v>
      </c>
      <c r="J211" s="6" t="s">
        <v>27276</v>
      </c>
      <c r="K211" s="6" t="s">
        <v>27202</v>
      </c>
      <c r="L211" s="5" t="s">
        <v>28301</v>
      </c>
      <c r="M211" s="5" t="s">
        <v>28302</v>
      </c>
      <c r="N211" s="5">
        <v>1142591</v>
      </c>
      <c r="O211" s="5">
        <v>930718</v>
      </c>
      <c r="P211" s="5" t="s">
        <v>27327</v>
      </c>
      <c r="Q211" s="5" t="s">
        <v>27160</v>
      </c>
      <c r="R211" s="5" t="s">
        <v>9190</v>
      </c>
      <c r="S211" s="5" t="s">
        <v>27</v>
      </c>
      <c r="T211" s="5" t="s">
        <v>28303</v>
      </c>
      <c r="U211" s="5" t="s">
        <v>27361</v>
      </c>
      <c r="V211" s="5"/>
    </row>
    <row r="212" spans="1:22" x14ac:dyDescent="0.2">
      <c r="A212" t="s">
        <v>27096</v>
      </c>
      <c r="B212" s="5">
        <v>110848</v>
      </c>
      <c r="C212" s="5">
        <v>313002</v>
      </c>
      <c r="D212" s="5" t="s">
        <v>21197</v>
      </c>
      <c r="E212" s="5" t="s">
        <v>9062</v>
      </c>
      <c r="F212" s="5" t="s">
        <v>25954</v>
      </c>
      <c r="G212" s="5" t="s">
        <v>28304</v>
      </c>
      <c r="H212" s="5" t="s">
        <v>27116</v>
      </c>
      <c r="I212" s="5" t="s">
        <v>26997</v>
      </c>
      <c r="J212" s="6" t="s">
        <v>27247</v>
      </c>
      <c r="K212" s="6" t="s">
        <v>27130</v>
      </c>
      <c r="L212" s="5" t="s">
        <v>28305</v>
      </c>
      <c r="M212" s="5" t="s">
        <v>28306</v>
      </c>
      <c r="N212" s="5">
        <v>4612638.25</v>
      </c>
      <c r="O212" s="5">
        <v>3175396</v>
      </c>
      <c r="P212" s="5" t="s">
        <v>27314</v>
      </c>
      <c r="Q212" s="5" t="s">
        <v>27119</v>
      </c>
      <c r="R212" s="5" t="s">
        <v>6364</v>
      </c>
      <c r="S212" s="5" t="s">
        <v>210</v>
      </c>
      <c r="T212" s="5" t="s">
        <v>28307</v>
      </c>
      <c r="U212" s="5" t="s">
        <v>28308</v>
      </c>
      <c r="V212" s="5"/>
    </row>
    <row r="213" spans="1:22" x14ac:dyDescent="0.2">
      <c r="A213" t="s">
        <v>27096</v>
      </c>
      <c r="B213" s="5">
        <v>185513</v>
      </c>
      <c r="C213" s="5">
        <v>608166</v>
      </c>
      <c r="D213" s="5" t="s">
        <v>21252</v>
      </c>
      <c r="E213" s="5" t="s">
        <v>9062</v>
      </c>
      <c r="F213" s="5" t="s">
        <v>25954</v>
      </c>
      <c r="G213" s="5" t="s">
        <v>28009</v>
      </c>
      <c r="H213" s="5" t="s">
        <v>27116</v>
      </c>
      <c r="I213" s="5" t="s">
        <v>26993</v>
      </c>
      <c r="J213" s="6" t="s">
        <v>27235</v>
      </c>
      <c r="K213" s="6" t="s">
        <v>27280</v>
      </c>
      <c r="L213" s="5" t="s">
        <v>28309</v>
      </c>
      <c r="M213" s="5" t="s">
        <v>28310</v>
      </c>
      <c r="N213" s="5">
        <v>4611933.4000000004</v>
      </c>
      <c r="O213" s="5">
        <v>3493600</v>
      </c>
      <c r="P213" s="5" t="s">
        <v>27321</v>
      </c>
      <c r="Q213" s="5" t="s">
        <v>27119</v>
      </c>
      <c r="R213" s="5" t="s">
        <v>2030</v>
      </c>
      <c r="S213" s="5" t="s">
        <v>150</v>
      </c>
      <c r="T213" s="5" t="s">
        <v>28311</v>
      </c>
      <c r="U213" s="5" t="s">
        <v>28312</v>
      </c>
      <c r="V213" s="5"/>
    </row>
    <row r="214" spans="1:22" x14ac:dyDescent="0.2">
      <c r="A214" t="s">
        <v>27096</v>
      </c>
      <c r="B214" s="5">
        <v>101817</v>
      </c>
      <c r="C214" s="5">
        <v>285034</v>
      </c>
      <c r="D214" s="5" t="s">
        <v>21301</v>
      </c>
      <c r="E214" s="5" t="s">
        <v>9062</v>
      </c>
      <c r="F214" s="5" t="s">
        <v>25954</v>
      </c>
      <c r="G214" s="5" t="s">
        <v>28313</v>
      </c>
      <c r="H214" s="5" t="s">
        <v>27116</v>
      </c>
      <c r="I214" s="5" t="s">
        <v>26904</v>
      </c>
      <c r="J214" s="6" t="s">
        <v>27268</v>
      </c>
      <c r="K214" s="6" t="s">
        <v>27140</v>
      </c>
      <c r="L214" s="5" t="s">
        <v>28314</v>
      </c>
      <c r="M214" s="7" t="s">
        <v>28315</v>
      </c>
      <c r="N214" s="5">
        <v>5243368</v>
      </c>
      <c r="O214" s="5">
        <v>3394615.4</v>
      </c>
      <c r="P214" s="5" t="s">
        <v>27125</v>
      </c>
      <c r="Q214" s="5" t="s">
        <v>27119</v>
      </c>
      <c r="R214" s="5" t="s">
        <v>8332</v>
      </c>
      <c r="S214" s="5" t="s">
        <v>82</v>
      </c>
      <c r="T214" s="5" t="s">
        <v>28316</v>
      </c>
      <c r="U214" s="5" t="s">
        <v>28317</v>
      </c>
      <c r="V214" s="5"/>
    </row>
    <row r="215" spans="1:22" x14ac:dyDescent="0.2">
      <c r="A215" t="s">
        <v>27096</v>
      </c>
      <c r="B215" s="5">
        <v>108075</v>
      </c>
      <c r="C215" s="5">
        <v>312829</v>
      </c>
      <c r="D215" s="5" t="s">
        <v>21337</v>
      </c>
      <c r="E215" s="5" t="s">
        <v>9062</v>
      </c>
      <c r="F215" s="5" t="s">
        <v>25954</v>
      </c>
      <c r="G215" s="5" t="s">
        <v>27510</v>
      </c>
      <c r="H215" s="5" t="s">
        <v>27116</v>
      </c>
      <c r="I215" s="5" t="s">
        <v>26784</v>
      </c>
      <c r="J215" s="6" t="s">
        <v>27273</v>
      </c>
      <c r="K215" s="6" t="s">
        <v>27284</v>
      </c>
      <c r="L215" s="5" t="s">
        <v>28318</v>
      </c>
      <c r="M215" s="7" t="s">
        <v>28319</v>
      </c>
      <c r="N215" s="5">
        <v>1997635</v>
      </c>
      <c r="O215" s="5">
        <v>1518802</v>
      </c>
      <c r="P215" s="5" t="s">
        <v>27314</v>
      </c>
      <c r="Q215" s="5" t="s">
        <v>27119</v>
      </c>
      <c r="R215" s="5" t="s">
        <v>2213</v>
      </c>
      <c r="S215" s="5" t="s">
        <v>150</v>
      </c>
      <c r="T215" s="5" t="s">
        <v>28320</v>
      </c>
      <c r="U215" s="5" t="s">
        <v>28321</v>
      </c>
      <c r="V215" s="5"/>
    </row>
    <row r="216" spans="1:22" x14ac:dyDescent="0.2">
      <c r="A216" t="s">
        <v>27096</v>
      </c>
      <c r="B216" s="5">
        <v>94694</v>
      </c>
      <c r="C216" s="5">
        <v>242338</v>
      </c>
      <c r="D216" s="5" t="s">
        <v>21362</v>
      </c>
      <c r="E216" s="5" t="s">
        <v>9062</v>
      </c>
      <c r="F216" s="5" t="s">
        <v>25954</v>
      </c>
      <c r="G216" s="5" t="s">
        <v>28322</v>
      </c>
      <c r="H216" s="5" t="s">
        <v>27116</v>
      </c>
      <c r="I216" s="5" t="s">
        <v>26664</v>
      </c>
      <c r="J216" s="6" t="s">
        <v>27168</v>
      </c>
      <c r="K216" s="6" t="s">
        <v>27278</v>
      </c>
      <c r="L216" s="5"/>
      <c r="M216" s="5" t="s">
        <v>28323</v>
      </c>
      <c r="N216" s="5">
        <v>1662022.4</v>
      </c>
      <c r="O216" s="5">
        <v>1376185</v>
      </c>
      <c r="P216" s="5" t="s">
        <v>27327</v>
      </c>
      <c r="Q216" s="5" t="s">
        <v>27160</v>
      </c>
      <c r="R216" s="5" t="s">
        <v>3518</v>
      </c>
      <c r="S216" s="5" t="s">
        <v>45</v>
      </c>
      <c r="T216" s="5" t="s">
        <v>28324</v>
      </c>
      <c r="U216" s="5" t="s">
        <v>28325</v>
      </c>
      <c r="V216" s="5"/>
    </row>
    <row r="217" spans="1:22" x14ac:dyDescent="0.2">
      <c r="A217" t="s">
        <v>27096</v>
      </c>
      <c r="B217" s="5">
        <v>185490</v>
      </c>
      <c r="C217" s="5">
        <v>607665</v>
      </c>
      <c r="D217" s="5" t="s">
        <v>21402</v>
      </c>
      <c r="E217" s="5" t="s">
        <v>9062</v>
      </c>
      <c r="F217" s="5" t="s">
        <v>25954</v>
      </c>
      <c r="G217" s="5" t="s">
        <v>27792</v>
      </c>
      <c r="H217" s="5" t="s">
        <v>27116</v>
      </c>
      <c r="I217" s="5" t="s">
        <v>26458</v>
      </c>
      <c r="J217" s="6" t="s">
        <v>27302</v>
      </c>
      <c r="K217" s="6" t="s">
        <v>27252</v>
      </c>
      <c r="L217" s="5" t="s">
        <v>28326</v>
      </c>
      <c r="M217" s="7" t="s">
        <v>28327</v>
      </c>
      <c r="N217" s="5">
        <v>4608170.78</v>
      </c>
      <c r="O217" s="5">
        <v>3594937.8</v>
      </c>
      <c r="P217" s="5" t="s">
        <v>27321</v>
      </c>
      <c r="Q217" s="5" t="s">
        <v>27119</v>
      </c>
      <c r="R217" s="5" t="s">
        <v>2261</v>
      </c>
      <c r="S217" s="5" t="s">
        <v>45</v>
      </c>
      <c r="T217" s="5" t="s">
        <v>28328</v>
      </c>
      <c r="U217" s="5" t="s">
        <v>28329</v>
      </c>
      <c r="V217" s="5"/>
    </row>
    <row r="218" spans="1:22" x14ac:dyDescent="0.2">
      <c r="A218" t="s">
        <v>27096</v>
      </c>
      <c r="B218" s="5">
        <v>103025</v>
      </c>
      <c r="C218" s="5">
        <v>285120</v>
      </c>
      <c r="D218" s="5" t="s">
        <v>21457</v>
      </c>
      <c r="E218" s="5" t="s">
        <v>9062</v>
      </c>
      <c r="F218" s="5" t="s">
        <v>25954</v>
      </c>
      <c r="G218" s="5" t="s">
        <v>28117</v>
      </c>
      <c r="H218" s="5" t="s">
        <v>27116</v>
      </c>
      <c r="I218" s="5" t="s">
        <v>26269</v>
      </c>
      <c r="J218" s="6" t="s">
        <v>27268</v>
      </c>
      <c r="K218" s="6" t="s">
        <v>27140</v>
      </c>
      <c r="L218" s="5"/>
      <c r="M218" s="7" t="s">
        <v>28330</v>
      </c>
      <c r="N218" s="5">
        <v>1591305.1</v>
      </c>
      <c r="O218" s="5">
        <v>1338634</v>
      </c>
      <c r="P218" s="5" t="s">
        <v>27125</v>
      </c>
      <c r="Q218" s="5" t="s">
        <v>27139</v>
      </c>
      <c r="R218" s="5" t="s">
        <v>4909</v>
      </c>
      <c r="S218" s="5" t="s">
        <v>27</v>
      </c>
      <c r="T218" s="5" t="s">
        <v>28331</v>
      </c>
      <c r="U218" s="5" t="s">
        <v>28332</v>
      </c>
      <c r="V218" s="5"/>
    </row>
    <row r="219" spans="1:22" x14ac:dyDescent="0.2">
      <c r="A219" t="s">
        <v>27096</v>
      </c>
      <c r="B219" s="5">
        <v>185480</v>
      </c>
      <c r="C219" s="5">
        <v>606853</v>
      </c>
      <c r="D219" s="5" t="s">
        <v>21491</v>
      </c>
      <c r="E219" s="5" t="s">
        <v>9062</v>
      </c>
      <c r="F219" s="5" t="s">
        <v>25954</v>
      </c>
      <c r="G219" s="5" t="s">
        <v>28226</v>
      </c>
      <c r="H219" s="5" t="s">
        <v>27116</v>
      </c>
      <c r="I219" s="5" t="s">
        <v>26171</v>
      </c>
      <c r="J219" s="6" t="s">
        <v>27302</v>
      </c>
      <c r="K219" s="6" t="s">
        <v>27281</v>
      </c>
      <c r="L219" s="5"/>
      <c r="M219" s="7" t="s">
        <v>28333</v>
      </c>
      <c r="N219" s="5">
        <v>4254506.8</v>
      </c>
      <c r="O219" s="5">
        <v>3117318</v>
      </c>
      <c r="P219" s="5" t="s">
        <v>27321</v>
      </c>
      <c r="Q219" s="5" t="s">
        <v>27119</v>
      </c>
      <c r="R219" s="5" t="s">
        <v>13717</v>
      </c>
      <c r="S219" s="5" t="s">
        <v>210</v>
      </c>
      <c r="T219" s="5" t="s">
        <v>28334</v>
      </c>
      <c r="U219" s="5" t="s">
        <v>28335</v>
      </c>
      <c r="V219" s="5"/>
    </row>
    <row r="220" spans="1:22" x14ac:dyDescent="0.2">
      <c r="A220" t="s">
        <v>27096</v>
      </c>
      <c r="B220" s="5">
        <v>102326</v>
      </c>
      <c r="C220" s="5">
        <v>285417</v>
      </c>
      <c r="D220" s="5" t="s">
        <v>10804</v>
      </c>
      <c r="E220" s="5" t="s">
        <v>9062</v>
      </c>
      <c r="F220" s="5" t="s">
        <v>25954</v>
      </c>
      <c r="G220" s="5" t="s">
        <v>27120</v>
      </c>
      <c r="H220" s="5" t="s">
        <v>27116</v>
      </c>
      <c r="I220" s="5" t="s">
        <v>26780</v>
      </c>
      <c r="J220" s="6" t="s">
        <v>27190</v>
      </c>
      <c r="K220" s="6" t="s">
        <v>27288</v>
      </c>
      <c r="L220" s="5" t="s">
        <v>28336</v>
      </c>
      <c r="M220" s="7" t="s">
        <v>28337</v>
      </c>
      <c r="N220" s="5">
        <v>17306992.640000001</v>
      </c>
      <c r="O220" s="5">
        <v>12584933.449999999</v>
      </c>
      <c r="P220" s="5" t="s">
        <v>27125</v>
      </c>
      <c r="Q220" s="5" t="s">
        <v>27126</v>
      </c>
      <c r="R220" s="5" t="s">
        <v>6956</v>
      </c>
      <c r="S220" s="5" t="s">
        <v>192</v>
      </c>
      <c r="T220" s="5" t="s">
        <v>28338</v>
      </c>
      <c r="U220" s="5" t="s">
        <v>28339</v>
      </c>
      <c r="V220" s="5"/>
    </row>
    <row r="221" spans="1:22" x14ac:dyDescent="0.2">
      <c r="A221" t="s">
        <v>27096</v>
      </c>
      <c r="B221" s="5">
        <v>110050</v>
      </c>
      <c r="C221" s="5">
        <v>312484</v>
      </c>
      <c r="D221" s="5" t="s">
        <v>21629</v>
      </c>
      <c r="E221" s="5" t="s">
        <v>9062</v>
      </c>
      <c r="F221" s="5" t="s">
        <v>25954</v>
      </c>
      <c r="G221" s="5" t="s">
        <v>28340</v>
      </c>
      <c r="H221" s="5" t="s">
        <v>27116</v>
      </c>
      <c r="I221" s="5" t="s">
        <v>26284</v>
      </c>
      <c r="J221" s="6" t="s">
        <v>27212</v>
      </c>
      <c r="K221" s="6" t="s">
        <v>27205</v>
      </c>
      <c r="L221" s="5" t="s">
        <v>28341</v>
      </c>
      <c r="M221" s="7" t="s">
        <v>28342</v>
      </c>
      <c r="N221" s="5">
        <v>15989010.869999999</v>
      </c>
      <c r="O221" s="5">
        <v>10292495.07</v>
      </c>
      <c r="P221" s="5" t="s">
        <v>27314</v>
      </c>
      <c r="Q221" s="5" t="s">
        <v>27126</v>
      </c>
      <c r="R221" s="5" t="s">
        <v>5606</v>
      </c>
      <c r="S221" s="5" t="s">
        <v>210</v>
      </c>
      <c r="T221" s="5" t="s">
        <v>28343</v>
      </c>
      <c r="U221" s="5" t="s">
        <v>28344</v>
      </c>
      <c r="V221" s="5"/>
    </row>
    <row r="222" spans="1:22" x14ac:dyDescent="0.2">
      <c r="A222" t="s">
        <v>27096</v>
      </c>
      <c r="B222" s="5">
        <v>102075</v>
      </c>
      <c r="C222" s="5">
        <v>285487</v>
      </c>
      <c r="D222" s="5" t="s">
        <v>21703</v>
      </c>
      <c r="E222" s="5" t="s">
        <v>9062</v>
      </c>
      <c r="F222" s="5" t="s">
        <v>25954</v>
      </c>
      <c r="G222" s="5" t="s">
        <v>28345</v>
      </c>
      <c r="H222" s="5" t="s">
        <v>27116</v>
      </c>
      <c r="I222" s="5" t="s">
        <v>26320</v>
      </c>
      <c r="J222" s="6" t="s">
        <v>27268</v>
      </c>
      <c r="K222" s="6" t="s">
        <v>27205</v>
      </c>
      <c r="L222" s="5" t="s">
        <v>28346</v>
      </c>
      <c r="M222" s="5" t="s">
        <v>28347</v>
      </c>
      <c r="N222" s="5">
        <v>8187320.6100000003</v>
      </c>
      <c r="O222" s="5">
        <v>6613680</v>
      </c>
      <c r="P222" s="5" t="s">
        <v>27125</v>
      </c>
      <c r="Q222" s="5" t="s">
        <v>27310</v>
      </c>
      <c r="R222" s="5" t="s">
        <v>4199</v>
      </c>
      <c r="S222" s="5" t="s">
        <v>27</v>
      </c>
      <c r="T222" s="5" t="s">
        <v>28348</v>
      </c>
      <c r="U222" s="5" t="s">
        <v>28349</v>
      </c>
      <c r="V222" s="5"/>
    </row>
    <row r="223" spans="1:22" x14ac:dyDescent="0.2">
      <c r="A223" t="s">
        <v>27096</v>
      </c>
      <c r="B223" s="5">
        <v>102348</v>
      </c>
      <c r="C223" s="5">
        <v>285203</v>
      </c>
      <c r="D223" s="5" t="s">
        <v>6052</v>
      </c>
      <c r="E223" s="5" t="s">
        <v>9062</v>
      </c>
      <c r="F223" s="5" t="s">
        <v>25954</v>
      </c>
      <c r="G223" s="5" t="s">
        <v>27406</v>
      </c>
      <c r="H223" s="5" t="s">
        <v>27116</v>
      </c>
      <c r="I223" s="5" t="s">
        <v>26709</v>
      </c>
      <c r="J223" s="6" t="s">
        <v>27190</v>
      </c>
      <c r="K223" s="6" t="s">
        <v>27118</v>
      </c>
      <c r="L223" s="5" t="s">
        <v>28350</v>
      </c>
      <c r="M223" s="7" t="s">
        <v>28351</v>
      </c>
      <c r="N223" s="5">
        <v>4716418.8600000003</v>
      </c>
      <c r="O223" s="5">
        <v>3493820.72</v>
      </c>
      <c r="P223" s="5" t="s">
        <v>27125</v>
      </c>
      <c r="Q223" s="5" t="s">
        <v>27119</v>
      </c>
      <c r="R223" s="5" t="s">
        <v>1200</v>
      </c>
      <c r="S223" s="5" t="s">
        <v>82</v>
      </c>
      <c r="T223" s="5" t="s">
        <v>28352</v>
      </c>
      <c r="U223" s="5" t="s">
        <v>28353</v>
      </c>
      <c r="V223" s="5"/>
    </row>
    <row r="224" spans="1:22" x14ac:dyDescent="0.2">
      <c r="A224" t="s">
        <v>27096</v>
      </c>
      <c r="B224" s="5">
        <v>102073</v>
      </c>
      <c r="C224" s="5">
        <v>285204</v>
      </c>
      <c r="D224" s="5" t="s">
        <v>21786</v>
      </c>
      <c r="E224" s="5" t="s">
        <v>9062</v>
      </c>
      <c r="F224" s="5" t="s">
        <v>25954</v>
      </c>
      <c r="G224" s="5" t="s">
        <v>28354</v>
      </c>
      <c r="H224" s="5" t="s">
        <v>27116</v>
      </c>
      <c r="I224" s="5" t="s">
        <v>26078</v>
      </c>
      <c r="J224" s="6" t="s">
        <v>27268</v>
      </c>
      <c r="K224" s="6" t="s">
        <v>27140</v>
      </c>
      <c r="L224" s="5" t="s">
        <v>28355</v>
      </c>
      <c r="M224" s="7" t="s">
        <v>28356</v>
      </c>
      <c r="N224" s="5">
        <v>3867616.38</v>
      </c>
      <c r="O224" s="5">
        <v>3023652.12</v>
      </c>
      <c r="P224" s="5" t="s">
        <v>27125</v>
      </c>
      <c r="Q224" s="5" t="s">
        <v>27119</v>
      </c>
      <c r="R224" s="5" t="s">
        <v>1200</v>
      </c>
      <c r="S224" s="5" t="s">
        <v>82</v>
      </c>
      <c r="T224" s="5" t="s">
        <v>28357</v>
      </c>
      <c r="U224" s="5" t="s">
        <v>28358</v>
      </c>
      <c r="V224" s="5"/>
    </row>
    <row r="225" spans="1:22" x14ac:dyDescent="0.2">
      <c r="A225" t="s">
        <v>27096</v>
      </c>
      <c r="B225" s="5">
        <v>111499</v>
      </c>
      <c r="C225" s="5">
        <v>313288</v>
      </c>
      <c r="D225" s="5" t="s">
        <v>20368</v>
      </c>
      <c r="E225" s="5" t="s">
        <v>9062</v>
      </c>
      <c r="F225" s="5" t="s">
        <v>25954</v>
      </c>
      <c r="G225" s="5" t="s">
        <v>28033</v>
      </c>
      <c r="H225" s="5" t="s">
        <v>27116</v>
      </c>
      <c r="I225" s="5" t="s">
        <v>26716</v>
      </c>
      <c r="J225" s="6" t="s">
        <v>27177</v>
      </c>
      <c r="K225" s="6" t="s">
        <v>27239</v>
      </c>
      <c r="L225" s="5" t="s">
        <v>28359</v>
      </c>
      <c r="M225" s="5" t="s">
        <v>28360</v>
      </c>
      <c r="N225" s="5">
        <v>5550739.29</v>
      </c>
      <c r="O225" s="5">
        <v>4997588</v>
      </c>
      <c r="P225" s="5" t="s">
        <v>27314</v>
      </c>
      <c r="Q225" s="5" t="s">
        <v>27310</v>
      </c>
      <c r="R225" s="5" t="s">
        <v>5620</v>
      </c>
      <c r="S225" s="5" t="s">
        <v>82</v>
      </c>
      <c r="T225" s="5" t="s">
        <v>28361</v>
      </c>
      <c r="U225" s="5" t="s">
        <v>28362</v>
      </c>
      <c r="V225" s="5"/>
    </row>
    <row r="226" spans="1:22" x14ac:dyDescent="0.2">
      <c r="A226" t="s">
        <v>27096</v>
      </c>
      <c r="B226" s="5">
        <v>110459</v>
      </c>
      <c r="C226" s="5">
        <v>312764</v>
      </c>
      <c r="D226" s="5" t="s">
        <v>21839</v>
      </c>
      <c r="E226" s="5" t="s">
        <v>9062</v>
      </c>
      <c r="F226" s="5" t="s">
        <v>25954</v>
      </c>
      <c r="G226" s="5" t="s">
        <v>27875</v>
      </c>
      <c r="H226" s="5" t="s">
        <v>27116</v>
      </c>
      <c r="I226" s="5" t="s">
        <v>25981</v>
      </c>
      <c r="J226" s="6" t="s">
        <v>27137</v>
      </c>
      <c r="K226" s="6" t="s">
        <v>27205</v>
      </c>
      <c r="L226" s="5"/>
      <c r="M226" s="7" t="s">
        <v>28363</v>
      </c>
      <c r="N226" s="5">
        <v>4773047.66</v>
      </c>
      <c r="O226" s="5">
        <v>3494338.25</v>
      </c>
      <c r="P226" s="5" t="s">
        <v>27314</v>
      </c>
      <c r="Q226" s="5" t="s">
        <v>27119</v>
      </c>
      <c r="R226" s="5" t="s">
        <v>5620</v>
      </c>
      <c r="S226" s="5" t="s">
        <v>82</v>
      </c>
      <c r="T226" s="5" t="s">
        <v>28364</v>
      </c>
      <c r="U226" s="5" t="s">
        <v>28365</v>
      </c>
      <c r="V226" s="5"/>
    </row>
    <row r="227" spans="1:22" x14ac:dyDescent="0.2">
      <c r="A227" t="s">
        <v>27096</v>
      </c>
      <c r="B227" s="5">
        <v>188608</v>
      </c>
      <c r="C227" s="5">
        <v>607798</v>
      </c>
      <c r="D227" s="5" t="s">
        <v>21895</v>
      </c>
      <c r="E227" s="5" t="s">
        <v>9062</v>
      </c>
      <c r="F227" s="5" t="s">
        <v>25954</v>
      </c>
      <c r="G227" s="5" t="s">
        <v>28366</v>
      </c>
      <c r="H227" s="5" t="s">
        <v>27116</v>
      </c>
      <c r="I227" s="5" t="s">
        <v>26375</v>
      </c>
      <c r="J227" s="6" t="s">
        <v>27235</v>
      </c>
      <c r="K227" s="6" t="s">
        <v>27649</v>
      </c>
      <c r="L227" s="5"/>
      <c r="M227" s="7" t="s">
        <v>28367</v>
      </c>
      <c r="N227" s="5">
        <v>43393216.560000002</v>
      </c>
      <c r="O227" s="5">
        <v>33468209</v>
      </c>
      <c r="P227" s="5" t="s">
        <v>27321</v>
      </c>
      <c r="Q227" s="5" t="s">
        <v>27126</v>
      </c>
      <c r="R227" s="5" t="s">
        <v>4539</v>
      </c>
      <c r="S227" s="5" t="s">
        <v>357</v>
      </c>
      <c r="T227" s="5" t="s">
        <v>28368</v>
      </c>
      <c r="U227" s="5" t="s">
        <v>28369</v>
      </c>
      <c r="V227" s="5"/>
    </row>
    <row r="228" spans="1:22" x14ac:dyDescent="0.2">
      <c r="A228" t="s">
        <v>27096</v>
      </c>
      <c r="B228" s="5">
        <v>100637</v>
      </c>
      <c r="C228" s="5">
        <v>261814</v>
      </c>
      <c r="D228" s="5" t="s">
        <v>22012</v>
      </c>
      <c r="E228" s="5" t="s">
        <v>9062</v>
      </c>
      <c r="F228" s="5" t="s">
        <v>25954</v>
      </c>
      <c r="G228" s="5" t="s">
        <v>28370</v>
      </c>
      <c r="H228" s="5" t="s">
        <v>27116</v>
      </c>
      <c r="I228" s="5" t="s">
        <v>28371</v>
      </c>
      <c r="J228" s="6" t="s">
        <v>27248</v>
      </c>
      <c r="K228" s="6" t="s">
        <v>27134</v>
      </c>
      <c r="L228" s="5" t="s">
        <v>28372</v>
      </c>
      <c r="M228" s="7" t="s">
        <v>28373</v>
      </c>
      <c r="N228" s="5">
        <v>1802474.84</v>
      </c>
      <c r="O228" s="5">
        <v>1499546.21</v>
      </c>
      <c r="P228" s="5" t="s">
        <v>27335</v>
      </c>
      <c r="Q228" s="5" t="s">
        <v>27139</v>
      </c>
      <c r="R228" s="5" t="s">
        <v>12405</v>
      </c>
      <c r="S228" s="5" t="s">
        <v>761</v>
      </c>
      <c r="T228" s="5" t="s">
        <v>28374</v>
      </c>
      <c r="U228" s="5" t="s">
        <v>28375</v>
      </c>
      <c r="V228" s="5"/>
    </row>
    <row r="229" spans="1:22" x14ac:dyDescent="0.2">
      <c r="A229" t="s">
        <v>27096</v>
      </c>
      <c r="B229" s="5">
        <v>85771</v>
      </c>
      <c r="C229" s="5">
        <v>217937</v>
      </c>
      <c r="D229" s="5" t="s">
        <v>22083</v>
      </c>
      <c r="E229" s="5" t="s">
        <v>9062</v>
      </c>
      <c r="F229" s="5" t="s">
        <v>25954</v>
      </c>
      <c r="G229" s="5" t="s">
        <v>28376</v>
      </c>
      <c r="H229" s="5" t="s">
        <v>27116</v>
      </c>
      <c r="I229" s="5" t="s">
        <v>26008</v>
      </c>
      <c r="J229" s="6" t="s">
        <v>27175</v>
      </c>
      <c r="K229" s="6" t="s">
        <v>27341</v>
      </c>
      <c r="L229" s="5" t="s">
        <v>28377</v>
      </c>
      <c r="M229" s="5" t="s">
        <v>28378</v>
      </c>
      <c r="N229" s="5">
        <v>743597.4</v>
      </c>
      <c r="O229" s="5">
        <v>557692.04</v>
      </c>
      <c r="P229" s="5" t="s">
        <v>27394</v>
      </c>
      <c r="Q229" s="5" t="s">
        <v>27139</v>
      </c>
      <c r="R229" s="5" t="s">
        <v>1200</v>
      </c>
      <c r="S229" s="5" t="s">
        <v>82</v>
      </c>
      <c r="T229" s="5" t="s">
        <v>28379</v>
      </c>
      <c r="U229" s="5" t="s">
        <v>28380</v>
      </c>
      <c r="V229" s="5"/>
    </row>
    <row r="230" spans="1:22" x14ac:dyDescent="0.2">
      <c r="A230" t="s">
        <v>27096</v>
      </c>
      <c r="B230" s="5">
        <v>102281</v>
      </c>
      <c r="C230" s="5">
        <v>285223</v>
      </c>
      <c r="D230" s="5" t="s">
        <v>22201</v>
      </c>
      <c r="E230" s="5" t="s">
        <v>9062</v>
      </c>
      <c r="F230" s="5" t="s">
        <v>25954</v>
      </c>
      <c r="G230" s="5" t="s">
        <v>28381</v>
      </c>
      <c r="H230" s="5" t="s">
        <v>27116</v>
      </c>
      <c r="I230" s="5" t="s">
        <v>26509</v>
      </c>
      <c r="J230" s="6" t="s">
        <v>27190</v>
      </c>
      <c r="K230" s="6" t="s">
        <v>27187</v>
      </c>
      <c r="L230" s="5" t="s">
        <v>28382</v>
      </c>
      <c r="M230" s="7" t="s">
        <v>28383</v>
      </c>
      <c r="N230" s="5">
        <v>4676791.88</v>
      </c>
      <c r="O230" s="5">
        <v>3451096.14</v>
      </c>
      <c r="P230" s="5" t="s">
        <v>27125</v>
      </c>
      <c r="Q230" s="5" t="s">
        <v>27119</v>
      </c>
      <c r="R230" s="5" t="s">
        <v>620</v>
      </c>
      <c r="S230" s="5" t="s">
        <v>210</v>
      </c>
      <c r="T230" s="5" t="s">
        <v>28384</v>
      </c>
      <c r="U230" s="5" t="s">
        <v>28385</v>
      </c>
      <c r="V230" s="5"/>
    </row>
    <row r="231" spans="1:22" x14ac:dyDescent="0.2">
      <c r="A231" t="s">
        <v>27096</v>
      </c>
      <c r="B231" s="5">
        <v>108566</v>
      </c>
      <c r="C231" s="5">
        <v>313195</v>
      </c>
      <c r="D231" s="5" t="s">
        <v>22231</v>
      </c>
      <c r="E231" s="5" t="s">
        <v>9062</v>
      </c>
      <c r="F231" s="5" t="s">
        <v>25954</v>
      </c>
      <c r="G231" s="5" t="s">
        <v>28386</v>
      </c>
      <c r="H231" s="5" t="s">
        <v>27116</v>
      </c>
      <c r="I231" s="5" t="s">
        <v>28387</v>
      </c>
      <c r="J231" s="6" t="s">
        <v>27153</v>
      </c>
      <c r="K231" s="6" t="s">
        <v>27200</v>
      </c>
      <c r="L231" s="5" t="s">
        <v>28388</v>
      </c>
      <c r="M231" s="7" t="s">
        <v>28389</v>
      </c>
      <c r="N231" s="5">
        <v>811000.8</v>
      </c>
      <c r="O231" s="5">
        <v>703098.25</v>
      </c>
      <c r="P231" s="5" t="s">
        <v>27314</v>
      </c>
      <c r="Q231" s="5" t="s">
        <v>27139</v>
      </c>
      <c r="R231" s="5" t="s">
        <v>20109</v>
      </c>
      <c r="S231" s="5" t="s">
        <v>138</v>
      </c>
      <c r="T231" s="5" t="s">
        <v>28390</v>
      </c>
      <c r="U231" s="5" t="s">
        <v>28391</v>
      </c>
      <c r="V231" s="5"/>
    </row>
    <row r="232" spans="1:22" x14ac:dyDescent="0.2">
      <c r="A232" t="s">
        <v>27096</v>
      </c>
      <c r="B232" s="5">
        <v>95216</v>
      </c>
      <c r="C232" s="5">
        <v>241918</v>
      </c>
      <c r="D232" s="5" t="s">
        <v>22250</v>
      </c>
      <c r="E232" s="5" t="s">
        <v>9062</v>
      </c>
      <c r="F232" s="5" t="s">
        <v>25954</v>
      </c>
      <c r="G232" s="5" t="s">
        <v>28392</v>
      </c>
      <c r="H232" s="5" t="s">
        <v>27116</v>
      </c>
      <c r="I232" s="5" t="s">
        <v>27042</v>
      </c>
      <c r="J232" s="6" t="s">
        <v>27246</v>
      </c>
      <c r="K232" s="6" t="s">
        <v>27214</v>
      </c>
      <c r="L232" s="5" t="s">
        <v>28393</v>
      </c>
      <c r="M232" s="5" t="s">
        <v>28394</v>
      </c>
      <c r="N232" s="5">
        <v>8904352.7300000004</v>
      </c>
      <c r="O232" s="5">
        <v>6623303</v>
      </c>
      <c r="P232" s="5" t="s">
        <v>27327</v>
      </c>
      <c r="Q232" s="5" t="s">
        <v>11222</v>
      </c>
      <c r="R232" s="5" t="s">
        <v>8301</v>
      </c>
      <c r="S232" s="5" t="s">
        <v>312</v>
      </c>
      <c r="T232" s="5" t="s">
        <v>28395</v>
      </c>
      <c r="U232" s="5" t="s">
        <v>28396</v>
      </c>
      <c r="V232" s="5"/>
    </row>
    <row r="233" spans="1:22" x14ac:dyDescent="0.2">
      <c r="A233" t="s">
        <v>27096</v>
      </c>
      <c r="B233" s="5">
        <v>188607</v>
      </c>
      <c r="C233" s="5">
        <v>607784</v>
      </c>
      <c r="D233" s="5" t="s">
        <v>22327</v>
      </c>
      <c r="E233" s="5" t="s">
        <v>9062</v>
      </c>
      <c r="F233" s="5" t="s">
        <v>25954</v>
      </c>
      <c r="G233" s="5" t="s">
        <v>28397</v>
      </c>
      <c r="H233" s="5" t="s">
        <v>27116</v>
      </c>
      <c r="I233" s="5" t="s">
        <v>26772</v>
      </c>
      <c r="J233" s="6" t="s">
        <v>27235</v>
      </c>
      <c r="K233" s="6" t="s">
        <v>27154</v>
      </c>
      <c r="L233" s="5"/>
      <c r="M233" s="5" t="s">
        <v>28398</v>
      </c>
      <c r="N233" s="5">
        <v>15168820.380000001</v>
      </c>
      <c r="O233" s="5">
        <v>10529211</v>
      </c>
      <c r="P233" s="5" t="s">
        <v>27321</v>
      </c>
      <c r="Q233" s="5" t="s">
        <v>27126</v>
      </c>
      <c r="R233" s="5" t="s">
        <v>9629</v>
      </c>
      <c r="S233" s="5" t="s">
        <v>326</v>
      </c>
      <c r="T233" s="5" t="s">
        <v>28399</v>
      </c>
      <c r="U233" s="5" t="s">
        <v>28400</v>
      </c>
      <c r="V233" s="5"/>
    </row>
    <row r="234" spans="1:22" x14ac:dyDescent="0.2">
      <c r="A234" t="s">
        <v>27096</v>
      </c>
      <c r="B234" s="5">
        <v>188603</v>
      </c>
      <c r="C234" s="5">
        <v>607642</v>
      </c>
      <c r="D234" s="5" t="s">
        <v>22391</v>
      </c>
      <c r="E234" s="5" t="s">
        <v>9062</v>
      </c>
      <c r="F234" s="5" t="s">
        <v>25954</v>
      </c>
      <c r="G234" s="5" t="s">
        <v>27362</v>
      </c>
      <c r="H234" s="5" t="s">
        <v>27116</v>
      </c>
      <c r="I234" s="5" t="s">
        <v>26606</v>
      </c>
      <c r="J234" s="6" t="s">
        <v>27257</v>
      </c>
      <c r="K234" s="6" t="s">
        <v>27164</v>
      </c>
      <c r="L234" s="5" t="s">
        <v>28401</v>
      </c>
      <c r="M234" s="5" t="s">
        <v>28402</v>
      </c>
      <c r="N234" s="5">
        <v>1510588.52</v>
      </c>
      <c r="O234" s="5">
        <v>1289764</v>
      </c>
      <c r="P234" s="5" t="s">
        <v>27321</v>
      </c>
      <c r="Q234" s="5" t="s">
        <v>27139</v>
      </c>
      <c r="R234" s="5" t="s">
        <v>8959</v>
      </c>
      <c r="S234" s="5" t="s">
        <v>210</v>
      </c>
      <c r="T234" s="5" t="s">
        <v>28403</v>
      </c>
      <c r="U234" s="5" t="s">
        <v>28404</v>
      </c>
      <c r="V234" s="5"/>
    </row>
    <row r="235" spans="1:22" x14ac:dyDescent="0.2">
      <c r="A235" t="s">
        <v>27096</v>
      </c>
      <c r="B235" s="5">
        <v>94264</v>
      </c>
      <c r="C235" s="5">
        <v>241905</v>
      </c>
      <c r="D235" s="5" t="s">
        <v>22445</v>
      </c>
      <c r="E235" s="5" t="s">
        <v>9062</v>
      </c>
      <c r="F235" s="5" t="s">
        <v>25954</v>
      </c>
      <c r="G235" s="5" t="s">
        <v>28405</v>
      </c>
      <c r="H235" s="5" t="s">
        <v>27116</v>
      </c>
      <c r="I235" s="5" t="s">
        <v>26546</v>
      </c>
      <c r="J235" s="6" t="s">
        <v>27276</v>
      </c>
      <c r="K235" s="6" t="s">
        <v>27226</v>
      </c>
      <c r="L235" s="5" t="s">
        <v>28406</v>
      </c>
      <c r="M235" s="5" t="s">
        <v>28407</v>
      </c>
      <c r="N235" s="5">
        <v>14966376.75</v>
      </c>
      <c r="O235" s="5">
        <v>8986696.1500000004</v>
      </c>
      <c r="P235" s="5" t="s">
        <v>27327</v>
      </c>
      <c r="Q235" s="5" t="s">
        <v>11222</v>
      </c>
      <c r="R235" s="5" t="s">
        <v>9629</v>
      </c>
      <c r="S235" s="5" t="s">
        <v>326</v>
      </c>
      <c r="T235" s="5" t="s">
        <v>28408</v>
      </c>
      <c r="U235" s="5" t="s">
        <v>28409</v>
      </c>
      <c r="V235" s="5"/>
    </row>
    <row r="236" spans="1:22" x14ac:dyDescent="0.2">
      <c r="A236" t="s">
        <v>27096</v>
      </c>
      <c r="B236" s="5">
        <v>102760</v>
      </c>
      <c r="C236" s="5">
        <v>284456</v>
      </c>
      <c r="D236" s="5" t="s">
        <v>22505</v>
      </c>
      <c r="E236" s="5" t="s">
        <v>9062</v>
      </c>
      <c r="F236" s="5" t="s">
        <v>25954</v>
      </c>
      <c r="G236" s="5" t="s">
        <v>27406</v>
      </c>
      <c r="H236" s="5" t="s">
        <v>27116</v>
      </c>
      <c r="I236" s="5" t="s">
        <v>26642</v>
      </c>
      <c r="J236" s="6" t="s">
        <v>27229</v>
      </c>
      <c r="K236" s="6" t="s">
        <v>27285</v>
      </c>
      <c r="L236" s="5"/>
      <c r="M236" s="7" t="s">
        <v>28410</v>
      </c>
      <c r="N236" s="5">
        <v>4580959.97</v>
      </c>
      <c r="O236" s="5">
        <v>3495805.59</v>
      </c>
      <c r="P236" s="5" t="s">
        <v>27125</v>
      </c>
      <c r="Q236" s="5" t="s">
        <v>27119</v>
      </c>
      <c r="R236" s="5" t="s">
        <v>2221</v>
      </c>
      <c r="S236" s="5" t="s">
        <v>138</v>
      </c>
      <c r="T236" s="5" t="s">
        <v>28411</v>
      </c>
      <c r="U236" s="5" t="s">
        <v>28412</v>
      </c>
      <c r="V236" s="5"/>
    </row>
    <row r="237" spans="1:22" x14ac:dyDescent="0.2">
      <c r="A237" t="s">
        <v>27096</v>
      </c>
      <c r="B237" s="5">
        <v>110929</v>
      </c>
      <c r="C237" s="5">
        <v>312792</v>
      </c>
      <c r="D237" s="5" t="s">
        <v>22549</v>
      </c>
      <c r="E237" s="5" t="s">
        <v>9062</v>
      </c>
      <c r="F237" s="5" t="s">
        <v>25954</v>
      </c>
      <c r="G237" s="5" t="s">
        <v>28413</v>
      </c>
      <c r="H237" s="5" t="s">
        <v>27116</v>
      </c>
      <c r="I237" s="5" t="s">
        <v>26584</v>
      </c>
      <c r="J237" s="6" t="s">
        <v>27247</v>
      </c>
      <c r="K237" s="6" t="s">
        <v>27280</v>
      </c>
      <c r="L237" s="5" t="s">
        <v>28414</v>
      </c>
      <c r="M237" s="7" t="s">
        <v>28415</v>
      </c>
      <c r="N237" s="5">
        <v>4252675.2</v>
      </c>
      <c r="O237" s="5">
        <v>3233782</v>
      </c>
      <c r="P237" s="5" t="s">
        <v>27314</v>
      </c>
      <c r="Q237" s="5" t="s">
        <v>27119</v>
      </c>
      <c r="R237" s="5" t="s">
        <v>6505</v>
      </c>
      <c r="S237" s="5" t="s">
        <v>82</v>
      </c>
      <c r="T237" s="5" t="s">
        <v>28416</v>
      </c>
      <c r="U237" s="5" t="s">
        <v>28417</v>
      </c>
      <c r="V237" s="5"/>
    </row>
    <row r="238" spans="1:22" x14ac:dyDescent="0.2">
      <c r="A238" t="s">
        <v>27096</v>
      </c>
      <c r="B238" s="5">
        <v>188614</v>
      </c>
      <c r="C238" s="5">
        <v>608142</v>
      </c>
      <c r="D238" s="5" t="s">
        <v>22570</v>
      </c>
      <c r="E238" s="5" t="s">
        <v>9062</v>
      </c>
      <c r="F238" s="5" t="s">
        <v>25954</v>
      </c>
      <c r="G238" s="5" t="s">
        <v>28418</v>
      </c>
      <c r="H238" s="5" t="s">
        <v>27116</v>
      </c>
      <c r="I238" s="5" t="s">
        <v>26483</v>
      </c>
      <c r="J238" s="6" t="s">
        <v>27235</v>
      </c>
      <c r="K238" s="6" t="s">
        <v>27178</v>
      </c>
      <c r="L238" s="5"/>
      <c r="M238" s="7" t="s">
        <v>28419</v>
      </c>
      <c r="N238" s="5">
        <v>16569525.76</v>
      </c>
      <c r="O238" s="5">
        <v>13053686.42</v>
      </c>
      <c r="P238" s="5" t="s">
        <v>27321</v>
      </c>
      <c r="Q238" s="5" t="s">
        <v>27126</v>
      </c>
      <c r="R238" s="5" t="s">
        <v>6433</v>
      </c>
      <c r="S238" s="5" t="s">
        <v>138</v>
      </c>
      <c r="T238" s="5" t="s">
        <v>28420</v>
      </c>
      <c r="U238" s="5" t="s">
        <v>28421</v>
      </c>
      <c r="V238" s="5"/>
    </row>
    <row r="239" spans="1:22" x14ac:dyDescent="0.2">
      <c r="A239" t="s">
        <v>27096</v>
      </c>
      <c r="B239" s="5">
        <v>111496</v>
      </c>
      <c r="C239" s="5">
        <v>313202</v>
      </c>
      <c r="D239" s="5" t="s">
        <v>22628</v>
      </c>
      <c r="E239" s="5" t="s">
        <v>9062</v>
      </c>
      <c r="F239" s="5" t="s">
        <v>25954</v>
      </c>
      <c r="G239" s="5" t="s">
        <v>28422</v>
      </c>
      <c r="H239" s="5" t="s">
        <v>27116</v>
      </c>
      <c r="I239" s="5" t="s">
        <v>25952</v>
      </c>
      <c r="J239" s="6" t="s">
        <v>27177</v>
      </c>
      <c r="K239" s="6" t="s">
        <v>27280</v>
      </c>
      <c r="L239" s="5"/>
      <c r="M239" s="7" t="s">
        <v>28423</v>
      </c>
      <c r="N239" s="5">
        <v>4786317.66</v>
      </c>
      <c r="O239" s="5">
        <v>3583940</v>
      </c>
      <c r="P239" s="5" t="s">
        <v>27314</v>
      </c>
      <c r="Q239" s="5" t="s">
        <v>27119</v>
      </c>
      <c r="R239" s="5" t="s">
        <v>50</v>
      </c>
      <c r="S239" s="5" t="s">
        <v>35</v>
      </c>
      <c r="T239" s="5" t="s">
        <v>28424</v>
      </c>
      <c r="U239" s="5" t="s">
        <v>28425</v>
      </c>
      <c r="V239" s="5"/>
    </row>
    <row r="240" spans="1:22" x14ac:dyDescent="0.2">
      <c r="A240" t="s">
        <v>27096</v>
      </c>
      <c r="B240" s="5">
        <v>110003</v>
      </c>
      <c r="C240" s="5">
        <v>312998</v>
      </c>
      <c r="D240" s="5" t="s">
        <v>22667</v>
      </c>
      <c r="E240" s="5" t="s">
        <v>9062</v>
      </c>
      <c r="F240" s="5" t="s">
        <v>25954</v>
      </c>
      <c r="G240" s="5" t="s">
        <v>28426</v>
      </c>
      <c r="H240" s="5" t="s">
        <v>27116</v>
      </c>
      <c r="I240" s="5" t="s">
        <v>25978</v>
      </c>
      <c r="J240" s="6" t="s">
        <v>27212</v>
      </c>
      <c r="K240" s="6" t="s">
        <v>27207</v>
      </c>
      <c r="L240" s="5"/>
      <c r="M240" s="5" t="s">
        <v>28427</v>
      </c>
      <c r="N240" s="5">
        <v>4716653</v>
      </c>
      <c r="O240" s="5">
        <v>3394004</v>
      </c>
      <c r="P240" s="5" t="s">
        <v>27314</v>
      </c>
      <c r="Q240" s="5" t="s">
        <v>27119</v>
      </c>
      <c r="R240" s="5" t="s">
        <v>3705</v>
      </c>
      <c r="S240" s="5" t="s">
        <v>70</v>
      </c>
      <c r="T240" s="5" t="s">
        <v>28428</v>
      </c>
      <c r="U240" s="5" t="s">
        <v>28429</v>
      </c>
      <c r="V240" s="5"/>
    </row>
    <row r="241" spans="1:22" x14ac:dyDescent="0.2">
      <c r="A241" t="s">
        <v>27096</v>
      </c>
      <c r="B241" s="5">
        <v>90352</v>
      </c>
      <c r="C241" s="5">
        <v>218285</v>
      </c>
      <c r="D241" s="5" t="s">
        <v>22695</v>
      </c>
      <c r="E241" s="5" t="s">
        <v>9062</v>
      </c>
      <c r="F241" s="5" t="s">
        <v>25954</v>
      </c>
      <c r="G241" s="5" t="s">
        <v>28290</v>
      </c>
      <c r="H241" s="5" t="s">
        <v>27116</v>
      </c>
      <c r="I241" s="5" t="s">
        <v>26706</v>
      </c>
      <c r="J241" s="6" t="s">
        <v>27201</v>
      </c>
      <c r="K241" s="6" t="s">
        <v>27202</v>
      </c>
      <c r="L241" s="5" t="s">
        <v>28430</v>
      </c>
      <c r="M241" s="5" t="s">
        <v>28431</v>
      </c>
      <c r="N241" s="5">
        <v>1397232</v>
      </c>
      <c r="O241" s="5">
        <v>1088244</v>
      </c>
      <c r="P241" s="5" t="s">
        <v>27394</v>
      </c>
      <c r="Q241" s="5" t="s">
        <v>11222</v>
      </c>
      <c r="R241" s="5" t="s">
        <v>5510</v>
      </c>
      <c r="S241" s="5" t="s">
        <v>326</v>
      </c>
      <c r="T241" s="5" t="s">
        <v>28432</v>
      </c>
      <c r="U241" s="5" t="s">
        <v>28433</v>
      </c>
      <c r="V241" s="5"/>
    </row>
    <row r="242" spans="1:22" x14ac:dyDescent="0.2">
      <c r="A242" t="s">
        <v>27096</v>
      </c>
      <c r="B242" s="5">
        <v>108815</v>
      </c>
      <c r="C242" s="5">
        <v>312013</v>
      </c>
      <c r="D242" s="5" t="s">
        <v>22726</v>
      </c>
      <c r="E242" s="5" t="s">
        <v>9062</v>
      </c>
      <c r="F242" s="5" t="s">
        <v>25954</v>
      </c>
      <c r="G242" s="5" t="s">
        <v>28084</v>
      </c>
      <c r="H242" s="5" t="s">
        <v>27116</v>
      </c>
      <c r="I242" s="5" t="s">
        <v>26030</v>
      </c>
      <c r="J242" s="6" t="s">
        <v>27213</v>
      </c>
      <c r="K242" s="6" t="s">
        <v>27164</v>
      </c>
      <c r="L242" s="5" t="s">
        <v>28434</v>
      </c>
      <c r="M242" s="7" t="s">
        <v>28435</v>
      </c>
      <c r="N242" s="5">
        <v>4894911.12</v>
      </c>
      <c r="O242" s="5">
        <v>3493771</v>
      </c>
      <c r="P242" s="5" t="s">
        <v>27314</v>
      </c>
      <c r="Q242" s="5" t="s">
        <v>27119</v>
      </c>
      <c r="R242" s="5" t="s">
        <v>13916</v>
      </c>
      <c r="S242" s="5" t="s">
        <v>150</v>
      </c>
      <c r="T242" s="5" t="s">
        <v>28436</v>
      </c>
      <c r="U242" s="5" t="s">
        <v>28437</v>
      </c>
      <c r="V242" s="5"/>
    </row>
    <row r="243" spans="1:22" x14ac:dyDescent="0.2">
      <c r="A243" t="s">
        <v>27096</v>
      </c>
      <c r="B243" s="5">
        <v>102349</v>
      </c>
      <c r="C243" s="5">
        <v>285368</v>
      </c>
      <c r="D243" s="5" t="s">
        <v>22763</v>
      </c>
      <c r="E243" s="5" t="s">
        <v>9062</v>
      </c>
      <c r="F243" s="5" t="s">
        <v>25954</v>
      </c>
      <c r="G243" s="5" t="s">
        <v>28438</v>
      </c>
      <c r="H243" s="5" t="s">
        <v>27116</v>
      </c>
      <c r="I243" s="5" t="s">
        <v>26248</v>
      </c>
      <c r="J243" s="6" t="s">
        <v>27190</v>
      </c>
      <c r="K243" s="6" t="s">
        <v>27288</v>
      </c>
      <c r="L243" s="5" t="s">
        <v>28439</v>
      </c>
      <c r="M243" s="7" t="s">
        <v>28440</v>
      </c>
      <c r="N243" s="5">
        <v>4354777.5999999996</v>
      </c>
      <c r="O243" s="5">
        <v>3423262</v>
      </c>
      <c r="P243" s="5" t="s">
        <v>27125</v>
      </c>
      <c r="Q243" s="5" t="s">
        <v>27119</v>
      </c>
      <c r="R243" s="5" t="s">
        <v>347</v>
      </c>
      <c r="S243" s="5" t="s">
        <v>192</v>
      </c>
      <c r="T243" s="5" t="s">
        <v>28441</v>
      </c>
      <c r="U243" s="5" t="s">
        <v>28442</v>
      </c>
      <c r="V243" s="5"/>
    </row>
    <row r="244" spans="1:22" x14ac:dyDescent="0.2">
      <c r="A244" t="s">
        <v>27096</v>
      </c>
      <c r="B244" s="5">
        <v>101579</v>
      </c>
      <c r="C244" s="5">
        <v>285621</v>
      </c>
      <c r="D244" s="5" t="s">
        <v>22787</v>
      </c>
      <c r="E244" s="5" t="s">
        <v>9062</v>
      </c>
      <c r="F244" s="5" t="s">
        <v>25954</v>
      </c>
      <c r="G244" s="5" t="s">
        <v>28443</v>
      </c>
      <c r="H244" s="5" t="s">
        <v>27116</v>
      </c>
      <c r="I244" s="5" t="s">
        <v>26950</v>
      </c>
      <c r="J244" s="6" t="s">
        <v>27166</v>
      </c>
      <c r="K244" s="6" t="s">
        <v>27230</v>
      </c>
      <c r="L244" s="5" t="s">
        <v>28444</v>
      </c>
      <c r="M244" s="7" t="s">
        <v>28445</v>
      </c>
      <c r="N244" s="5">
        <v>4059831.96</v>
      </c>
      <c r="O244" s="5">
        <v>3166266.58</v>
      </c>
      <c r="P244" s="5" t="s">
        <v>27125</v>
      </c>
      <c r="Q244" s="5" t="s">
        <v>27119</v>
      </c>
      <c r="R244" s="5" t="s">
        <v>20188</v>
      </c>
      <c r="S244" s="5" t="s">
        <v>357</v>
      </c>
      <c r="T244" s="5" t="s">
        <v>28446</v>
      </c>
      <c r="U244" s="5" t="s">
        <v>28447</v>
      </c>
      <c r="V244" s="5"/>
    </row>
    <row r="245" spans="1:22" x14ac:dyDescent="0.2">
      <c r="A245" t="s">
        <v>27096</v>
      </c>
      <c r="B245" s="5">
        <v>185493</v>
      </c>
      <c r="C245" s="5">
        <v>607691</v>
      </c>
      <c r="D245" s="5" t="s">
        <v>22831</v>
      </c>
      <c r="E245" s="5" t="s">
        <v>9062</v>
      </c>
      <c r="F245" s="5" t="s">
        <v>25954</v>
      </c>
      <c r="G245" s="5" t="s">
        <v>28226</v>
      </c>
      <c r="H245" s="5" t="s">
        <v>27116</v>
      </c>
      <c r="I245" s="5" t="s">
        <v>26401</v>
      </c>
      <c r="J245" s="6" t="s">
        <v>27302</v>
      </c>
      <c r="K245" s="6" t="s">
        <v>27281</v>
      </c>
      <c r="L245" s="5"/>
      <c r="M245" s="7" t="s">
        <v>28448</v>
      </c>
      <c r="N245" s="5">
        <v>3844488.79</v>
      </c>
      <c r="O245" s="5">
        <v>2942445</v>
      </c>
      <c r="P245" s="5" t="s">
        <v>27321</v>
      </c>
      <c r="Q245" s="5" t="s">
        <v>27119</v>
      </c>
      <c r="R245" s="5" t="s">
        <v>2030</v>
      </c>
      <c r="S245" s="5" t="s">
        <v>150</v>
      </c>
      <c r="T245" s="5" t="s">
        <v>28449</v>
      </c>
      <c r="U245" s="5" t="s">
        <v>28450</v>
      </c>
      <c r="V245" s="5"/>
    </row>
    <row r="246" spans="1:22" x14ac:dyDescent="0.2">
      <c r="A246" t="s">
        <v>27096</v>
      </c>
      <c r="B246" s="5">
        <v>86260</v>
      </c>
      <c r="C246" s="5">
        <v>218324</v>
      </c>
      <c r="D246" s="5" t="s">
        <v>22883</v>
      </c>
      <c r="E246" s="5" t="s">
        <v>9062</v>
      </c>
      <c r="F246" s="5" t="s">
        <v>25954</v>
      </c>
      <c r="G246" s="5" t="s">
        <v>28451</v>
      </c>
      <c r="H246" s="5" t="s">
        <v>27116</v>
      </c>
      <c r="I246" s="5" t="s">
        <v>27035</v>
      </c>
      <c r="J246" s="6" t="s">
        <v>27220</v>
      </c>
      <c r="K246" s="6" t="s">
        <v>27264</v>
      </c>
      <c r="L246" s="5" t="s">
        <v>28452</v>
      </c>
      <c r="M246" s="5" t="s">
        <v>28453</v>
      </c>
      <c r="N246" s="5">
        <v>2705344.54</v>
      </c>
      <c r="O246" s="5">
        <v>2093808</v>
      </c>
      <c r="P246" s="5" t="s">
        <v>27394</v>
      </c>
      <c r="Q246" s="5" t="s">
        <v>11222</v>
      </c>
      <c r="R246" s="5" t="s">
        <v>3454</v>
      </c>
      <c r="S246" s="5" t="s">
        <v>27</v>
      </c>
      <c r="T246" s="5" t="s">
        <v>28454</v>
      </c>
      <c r="U246" s="5" t="s">
        <v>28455</v>
      </c>
      <c r="V246" s="5"/>
    </row>
    <row r="247" spans="1:22" x14ac:dyDescent="0.2">
      <c r="A247" t="s">
        <v>27096</v>
      </c>
      <c r="B247" s="5">
        <v>98988</v>
      </c>
      <c r="C247" s="5">
        <v>261696</v>
      </c>
      <c r="D247" s="5" t="s">
        <v>20446</v>
      </c>
      <c r="E247" s="5" t="s">
        <v>9062</v>
      </c>
      <c r="F247" s="5" t="s">
        <v>25954</v>
      </c>
      <c r="G247" s="5" t="s">
        <v>27385</v>
      </c>
      <c r="H247" s="5" t="s">
        <v>27116</v>
      </c>
      <c r="I247" s="5" t="s">
        <v>26096</v>
      </c>
      <c r="J247" s="6" t="s">
        <v>27158</v>
      </c>
      <c r="K247" s="6" t="s">
        <v>27185</v>
      </c>
      <c r="L247" s="5" t="s">
        <v>28456</v>
      </c>
      <c r="M247" s="7" t="s">
        <v>28457</v>
      </c>
      <c r="N247" s="5">
        <v>3993481.28</v>
      </c>
      <c r="O247" s="5">
        <v>2753789.76</v>
      </c>
      <c r="P247" s="5" t="s">
        <v>27335</v>
      </c>
      <c r="Q247" s="5" t="s">
        <v>11222</v>
      </c>
      <c r="R247" s="5" t="s">
        <v>1818</v>
      </c>
      <c r="S247" s="5" t="s">
        <v>210</v>
      </c>
      <c r="T247" s="5" t="s">
        <v>28458</v>
      </c>
      <c r="U247" s="5" t="s">
        <v>28459</v>
      </c>
      <c r="V247" s="5"/>
    </row>
    <row r="248" spans="1:22" x14ac:dyDescent="0.2">
      <c r="A248" t="s">
        <v>27096</v>
      </c>
      <c r="B248" s="5">
        <v>192560</v>
      </c>
      <c r="C248" s="5">
        <v>607292</v>
      </c>
      <c r="D248" s="5" t="s">
        <v>22957</v>
      </c>
      <c r="E248" s="5" t="s">
        <v>9062</v>
      </c>
      <c r="F248" s="5" t="s">
        <v>25954</v>
      </c>
      <c r="G248" s="5" t="s">
        <v>28460</v>
      </c>
      <c r="H248" s="5" t="s">
        <v>27116</v>
      </c>
      <c r="I248" s="5" t="s">
        <v>26156</v>
      </c>
      <c r="J248" s="6" t="s">
        <v>27319</v>
      </c>
      <c r="K248" s="6" t="s">
        <v>27330</v>
      </c>
      <c r="L248" s="5"/>
      <c r="M248" s="5" t="s">
        <v>28461</v>
      </c>
      <c r="N248" s="5">
        <v>14163695.890000001</v>
      </c>
      <c r="O248" s="5">
        <v>9262731.9600000009</v>
      </c>
      <c r="P248" s="5" t="s">
        <v>27321</v>
      </c>
      <c r="Q248" s="5" t="s">
        <v>27126</v>
      </c>
      <c r="R248" s="5" t="s">
        <v>6813</v>
      </c>
      <c r="S248" s="5" t="s">
        <v>99</v>
      </c>
      <c r="T248" s="5" t="s">
        <v>28462</v>
      </c>
      <c r="U248" s="5" t="s">
        <v>28463</v>
      </c>
      <c r="V248" s="5"/>
    </row>
    <row r="249" spans="1:22" x14ac:dyDescent="0.2">
      <c r="A249" t="s">
        <v>27096</v>
      </c>
      <c r="B249" s="5">
        <v>192570</v>
      </c>
      <c r="C249" s="5">
        <v>607522</v>
      </c>
      <c r="D249" s="5" t="s">
        <v>23028</v>
      </c>
      <c r="E249" s="5" t="s">
        <v>9062</v>
      </c>
      <c r="F249" s="5" t="s">
        <v>25954</v>
      </c>
      <c r="G249" s="5" t="s">
        <v>28464</v>
      </c>
      <c r="H249" s="5" t="s">
        <v>27116</v>
      </c>
      <c r="I249" s="5" t="s">
        <v>26870</v>
      </c>
      <c r="J249" s="6" t="s">
        <v>27238</v>
      </c>
      <c r="K249" s="6" t="s">
        <v>27239</v>
      </c>
      <c r="L249" s="5"/>
      <c r="M249" s="7" t="s">
        <v>28465</v>
      </c>
      <c r="N249" s="5">
        <v>13944039.310000001</v>
      </c>
      <c r="O249" s="5">
        <v>9885037.5800000001</v>
      </c>
      <c r="P249" s="5" t="s">
        <v>27321</v>
      </c>
      <c r="Q249" s="5" t="s">
        <v>27126</v>
      </c>
      <c r="R249" s="5" t="s">
        <v>2669</v>
      </c>
      <c r="S249" s="5" t="s">
        <v>99</v>
      </c>
      <c r="T249" s="5" t="s">
        <v>28466</v>
      </c>
      <c r="U249" s="5" t="s">
        <v>28467</v>
      </c>
      <c r="V249" s="5"/>
    </row>
    <row r="250" spans="1:22" x14ac:dyDescent="0.2">
      <c r="A250" t="s">
        <v>27096</v>
      </c>
      <c r="B250" s="5">
        <v>108077</v>
      </c>
      <c r="C250" s="5">
        <v>313161</v>
      </c>
      <c r="D250" s="5" t="s">
        <v>23090</v>
      </c>
      <c r="E250" s="5" t="s">
        <v>9062</v>
      </c>
      <c r="F250" s="5" t="s">
        <v>25954</v>
      </c>
      <c r="G250" s="5" t="s">
        <v>28468</v>
      </c>
      <c r="H250" s="5" t="s">
        <v>27116</v>
      </c>
      <c r="I250" s="5" t="s">
        <v>26813</v>
      </c>
      <c r="J250" s="6" t="s">
        <v>27273</v>
      </c>
      <c r="K250" s="6" t="s">
        <v>27207</v>
      </c>
      <c r="L250" s="5" t="s">
        <v>28469</v>
      </c>
      <c r="M250" s="5" t="s">
        <v>28470</v>
      </c>
      <c r="N250" s="5">
        <v>13135530.710000001</v>
      </c>
      <c r="O250" s="5">
        <v>8583311.9100000001</v>
      </c>
      <c r="P250" s="5" t="s">
        <v>27314</v>
      </c>
      <c r="Q250" s="5" t="s">
        <v>27126</v>
      </c>
      <c r="R250" s="5" t="s">
        <v>6813</v>
      </c>
      <c r="S250" s="5" t="s">
        <v>99</v>
      </c>
      <c r="T250" s="5" t="s">
        <v>28471</v>
      </c>
      <c r="U250" s="5" t="s">
        <v>28472</v>
      </c>
      <c r="V250" s="5"/>
    </row>
    <row r="251" spans="1:22" x14ac:dyDescent="0.2">
      <c r="A251" t="s">
        <v>27096</v>
      </c>
      <c r="B251" s="5">
        <v>102076</v>
      </c>
      <c r="C251" s="5">
        <v>285492</v>
      </c>
      <c r="D251" s="5" t="s">
        <v>23135</v>
      </c>
      <c r="E251" s="5" t="s">
        <v>9062</v>
      </c>
      <c r="F251" s="5" t="s">
        <v>25954</v>
      </c>
      <c r="G251" s="5" t="s">
        <v>28037</v>
      </c>
      <c r="H251" s="5" t="s">
        <v>27116</v>
      </c>
      <c r="I251" s="5" t="s">
        <v>26363</v>
      </c>
      <c r="J251" s="6" t="s">
        <v>27190</v>
      </c>
      <c r="K251" s="6" t="s">
        <v>27187</v>
      </c>
      <c r="L251" s="5" t="s">
        <v>28473</v>
      </c>
      <c r="M251" s="5" t="s">
        <v>28474</v>
      </c>
      <c r="N251" s="5">
        <v>4401820.95</v>
      </c>
      <c r="O251" s="5">
        <v>3424109</v>
      </c>
      <c r="P251" s="5" t="s">
        <v>27125</v>
      </c>
      <c r="Q251" s="5" t="s">
        <v>27119</v>
      </c>
      <c r="R251" s="5" t="s">
        <v>1176</v>
      </c>
      <c r="S251" s="5" t="s">
        <v>682</v>
      </c>
      <c r="T251" s="5" t="s">
        <v>28475</v>
      </c>
      <c r="U251" s="5" t="s">
        <v>28476</v>
      </c>
      <c r="V251" s="5"/>
    </row>
    <row r="252" spans="1:22" x14ac:dyDescent="0.2">
      <c r="A252" t="s">
        <v>27096</v>
      </c>
      <c r="B252" s="5">
        <v>102065</v>
      </c>
      <c r="C252" s="5">
        <v>284747</v>
      </c>
      <c r="D252" s="5" t="s">
        <v>23168</v>
      </c>
      <c r="E252" s="5" t="s">
        <v>9062</v>
      </c>
      <c r="F252" s="5" t="s">
        <v>25954</v>
      </c>
      <c r="G252" s="5" t="s">
        <v>28059</v>
      </c>
      <c r="H252" s="5" t="s">
        <v>27116</v>
      </c>
      <c r="I252" s="5" t="s">
        <v>26609</v>
      </c>
      <c r="J252" s="6" t="s">
        <v>27268</v>
      </c>
      <c r="K252" s="6" t="s">
        <v>27296</v>
      </c>
      <c r="L252" s="5" t="s">
        <v>28477</v>
      </c>
      <c r="M252" s="7" t="s">
        <v>28478</v>
      </c>
      <c r="N252" s="5">
        <v>19767368.68</v>
      </c>
      <c r="O252" s="5">
        <v>14934745</v>
      </c>
      <c r="P252" s="5" t="s">
        <v>27125</v>
      </c>
      <c r="Q252" s="5" t="s">
        <v>27126</v>
      </c>
      <c r="R252" s="5" t="s">
        <v>6956</v>
      </c>
      <c r="S252" s="5" t="s">
        <v>192</v>
      </c>
      <c r="T252" s="5" t="s">
        <v>28479</v>
      </c>
      <c r="U252" s="5" t="s">
        <v>28480</v>
      </c>
      <c r="V252" s="5"/>
    </row>
    <row r="253" spans="1:22" x14ac:dyDescent="0.2">
      <c r="A253" t="s">
        <v>27096</v>
      </c>
      <c r="B253" s="5">
        <v>101599</v>
      </c>
      <c r="C253" s="5">
        <v>284845</v>
      </c>
      <c r="D253" s="5" t="s">
        <v>9692</v>
      </c>
      <c r="E253" s="5" t="s">
        <v>9062</v>
      </c>
      <c r="F253" s="5" t="s">
        <v>25954</v>
      </c>
      <c r="G253" s="5" t="s">
        <v>28354</v>
      </c>
      <c r="H253" s="5" t="s">
        <v>27116</v>
      </c>
      <c r="I253" s="5" t="s">
        <v>26359</v>
      </c>
      <c r="J253" s="6" t="s">
        <v>27166</v>
      </c>
      <c r="K253" s="6" t="s">
        <v>27260</v>
      </c>
      <c r="L253" s="5" t="s">
        <v>28481</v>
      </c>
      <c r="M253" s="7" t="s">
        <v>28482</v>
      </c>
      <c r="N253" s="5">
        <v>4265883</v>
      </c>
      <c r="O253" s="5">
        <v>3020795</v>
      </c>
      <c r="P253" s="5" t="s">
        <v>27125</v>
      </c>
      <c r="Q253" s="5" t="s">
        <v>27119</v>
      </c>
      <c r="R253" s="5" t="s">
        <v>917</v>
      </c>
      <c r="S253" s="5" t="s">
        <v>357</v>
      </c>
      <c r="T253" s="5" t="s">
        <v>28483</v>
      </c>
      <c r="U253" s="5" t="s">
        <v>28484</v>
      </c>
      <c r="V253" s="5"/>
    </row>
    <row r="254" spans="1:22" x14ac:dyDescent="0.2">
      <c r="A254" t="s">
        <v>27096</v>
      </c>
      <c r="B254" s="5">
        <v>89373</v>
      </c>
      <c r="C254" s="5">
        <v>217862</v>
      </c>
      <c r="D254" s="5" t="s">
        <v>23309</v>
      </c>
      <c r="E254" s="5" t="s">
        <v>9062</v>
      </c>
      <c r="F254" s="5" t="s">
        <v>25954</v>
      </c>
      <c r="G254" s="5" t="s">
        <v>28485</v>
      </c>
      <c r="H254" s="5" t="s">
        <v>27116</v>
      </c>
      <c r="I254" s="5" t="s">
        <v>26344</v>
      </c>
      <c r="J254" s="6" t="s">
        <v>27277</v>
      </c>
      <c r="K254" s="6" t="s">
        <v>27208</v>
      </c>
      <c r="L254" s="5" t="s">
        <v>28486</v>
      </c>
      <c r="M254" s="5" t="s">
        <v>28487</v>
      </c>
      <c r="N254" s="5">
        <v>2424419.13</v>
      </c>
      <c r="O254" s="5">
        <v>1869684</v>
      </c>
      <c r="P254" s="5" t="s">
        <v>27394</v>
      </c>
      <c r="Q254" s="5" t="s">
        <v>11222</v>
      </c>
      <c r="R254" s="5" t="s">
        <v>2124</v>
      </c>
      <c r="S254" s="5" t="s">
        <v>138</v>
      </c>
      <c r="T254" s="5" t="s">
        <v>28488</v>
      </c>
      <c r="U254" s="5" t="s">
        <v>28489</v>
      </c>
      <c r="V254" s="5"/>
    </row>
    <row r="255" spans="1:22" x14ac:dyDescent="0.2">
      <c r="A255" t="s">
        <v>27096</v>
      </c>
      <c r="B255" s="5">
        <v>185484</v>
      </c>
      <c r="C255" s="5">
        <v>607295</v>
      </c>
      <c r="D255" s="5" t="s">
        <v>23331</v>
      </c>
      <c r="E255" s="5" t="s">
        <v>9062</v>
      </c>
      <c r="F255" s="5" t="s">
        <v>25954</v>
      </c>
      <c r="G255" s="5" t="s">
        <v>28490</v>
      </c>
      <c r="H255" s="5" t="s">
        <v>27116</v>
      </c>
      <c r="I255" s="5" t="s">
        <v>26889</v>
      </c>
      <c r="J255" s="6" t="s">
        <v>27302</v>
      </c>
      <c r="K255" s="6" t="s">
        <v>27145</v>
      </c>
      <c r="L255" s="5"/>
      <c r="M255" s="7" t="s">
        <v>28491</v>
      </c>
      <c r="N255" s="5">
        <v>3828538.22</v>
      </c>
      <c r="O255" s="5">
        <v>2781067.02</v>
      </c>
      <c r="P255" s="5" t="s">
        <v>27321</v>
      </c>
      <c r="Q255" s="5" t="s">
        <v>27119</v>
      </c>
      <c r="R255" s="5" t="s">
        <v>8676</v>
      </c>
      <c r="S255" s="5" t="s">
        <v>99</v>
      </c>
      <c r="T255" s="5" t="s">
        <v>28492</v>
      </c>
      <c r="U255" s="5" t="s">
        <v>28493</v>
      </c>
      <c r="V255" s="5"/>
    </row>
    <row r="256" spans="1:22" x14ac:dyDescent="0.2">
      <c r="A256" t="s">
        <v>27096</v>
      </c>
      <c r="B256" s="5">
        <v>185491</v>
      </c>
      <c r="C256" s="5">
        <v>607669</v>
      </c>
      <c r="D256" s="5" t="s">
        <v>1627</v>
      </c>
      <c r="E256" s="5" t="s">
        <v>9062</v>
      </c>
      <c r="F256" s="5" t="s">
        <v>25954</v>
      </c>
      <c r="G256" s="5" t="s">
        <v>28494</v>
      </c>
      <c r="H256" s="5" t="s">
        <v>27116</v>
      </c>
      <c r="I256" s="5" t="s">
        <v>26885</v>
      </c>
      <c r="J256" s="6" t="s">
        <v>27235</v>
      </c>
      <c r="K256" s="6" t="s">
        <v>27165</v>
      </c>
      <c r="L256" s="5" t="s">
        <v>28495</v>
      </c>
      <c r="M256" s="5" t="s">
        <v>28496</v>
      </c>
      <c r="N256" s="5">
        <v>1126383.6499999999</v>
      </c>
      <c r="O256" s="5">
        <v>1006492.37</v>
      </c>
      <c r="P256" s="5" t="s">
        <v>27321</v>
      </c>
      <c r="Q256" s="5" t="s">
        <v>27160</v>
      </c>
      <c r="R256" s="5" t="s">
        <v>12432</v>
      </c>
      <c r="S256" s="5" t="s">
        <v>138</v>
      </c>
      <c r="T256" s="5" t="s">
        <v>28497</v>
      </c>
      <c r="U256" s="5" t="s">
        <v>28498</v>
      </c>
      <c r="V256" s="5"/>
    </row>
    <row r="257" spans="1:22" x14ac:dyDescent="0.2">
      <c r="A257" t="s">
        <v>27096</v>
      </c>
      <c r="B257" s="5">
        <v>97990</v>
      </c>
      <c r="C257" s="5">
        <v>261826</v>
      </c>
      <c r="D257" s="5" t="s">
        <v>22317</v>
      </c>
      <c r="E257" s="5" t="s">
        <v>9062</v>
      </c>
      <c r="F257" s="5" t="s">
        <v>25954</v>
      </c>
      <c r="G257" s="5" t="s">
        <v>27845</v>
      </c>
      <c r="H257" s="5" t="s">
        <v>27116</v>
      </c>
      <c r="I257" s="5" t="s">
        <v>26915</v>
      </c>
      <c r="J257" s="6" t="s">
        <v>27186</v>
      </c>
      <c r="K257" s="6" t="s">
        <v>27226</v>
      </c>
      <c r="L257" s="5" t="s">
        <v>28499</v>
      </c>
      <c r="M257" s="7" t="s">
        <v>28500</v>
      </c>
      <c r="N257" s="5">
        <v>2772122.02</v>
      </c>
      <c r="O257" s="5">
        <v>2168640</v>
      </c>
      <c r="P257" s="5" t="s">
        <v>27335</v>
      </c>
      <c r="Q257" s="5" t="s">
        <v>11222</v>
      </c>
      <c r="R257" s="5" t="s">
        <v>3759</v>
      </c>
      <c r="S257" s="5" t="s">
        <v>27</v>
      </c>
      <c r="T257" s="5" t="s">
        <v>28501</v>
      </c>
      <c r="U257" s="5" t="s">
        <v>28502</v>
      </c>
      <c r="V257" s="5"/>
    </row>
    <row r="258" spans="1:22" x14ac:dyDescent="0.2">
      <c r="A258" t="s">
        <v>27096</v>
      </c>
      <c r="B258" s="5">
        <v>185485</v>
      </c>
      <c r="C258" s="5">
        <v>607406</v>
      </c>
      <c r="D258" s="5" t="s">
        <v>23503</v>
      </c>
      <c r="E258" s="5" t="s">
        <v>9062</v>
      </c>
      <c r="F258" s="5" t="s">
        <v>25954</v>
      </c>
      <c r="G258" s="5" t="s">
        <v>27362</v>
      </c>
      <c r="H258" s="5" t="s">
        <v>27116</v>
      </c>
      <c r="I258" s="5" t="s">
        <v>26495</v>
      </c>
      <c r="J258" s="6" t="s">
        <v>27302</v>
      </c>
      <c r="K258" s="6" t="s">
        <v>27285</v>
      </c>
      <c r="L258" s="5" t="s">
        <v>28504</v>
      </c>
      <c r="M258" s="7" t="s">
        <v>28505</v>
      </c>
      <c r="N258" s="5">
        <v>1157666</v>
      </c>
      <c r="O258" s="5">
        <v>1036888</v>
      </c>
      <c r="P258" s="5" t="s">
        <v>27321</v>
      </c>
      <c r="Q258" s="5" t="s">
        <v>27139</v>
      </c>
      <c r="R258" s="5" t="s">
        <v>5533</v>
      </c>
      <c r="S258" s="5" t="s">
        <v>238</v>
      </c>
      <c r="T258" s="5" t="s">
        <v>28506</v>
      </c>
      <c r="U258" s="5" t="s">
        <v>28507</v>
      </c>
      <c r="V258" s="5"/>
    </row>
    <row r="259" spans="1:22" x14ac:dyDescent="0.2">
      <c r="A259" t="s">
        <v>27096</v>
      </c>
      <c r="B259" s="5">
        <v>185514</v>
      </c>
      <c r="C259" s="5">
        <v>608185</v>
      </c>
      <c r="D259" s="5" t="s">
        <v>23539</v>
      </c>
      <c r="E259" s="5" t="s">
        <v>9062</v>
      </c>
      <c r="F259" s="5" t="s">
        <v>25954</v>
      </c>
      <c r="G259" s="5" t="s">
        <v>28508</v>
      </c>
      <c r="H259" s="5" t="s">
        <v>27116</v>
      </c>
      <c r="I259" s="5" t="s">
        <v>26498</v>
      </c>
      <c r="J259" s="6" t="s">
        <v>27242</v>
      </c>
      <c r="K259" s="6" t="s">
        <v>27130</v>
      </c>
      <c r="L259" s="5"/>
      <c r="M259" s="7" t="s">
        <v>28509</v>
      </c>
      <c r="N259" s="5">
        <v>2303649</v>
      </c>
      <c r="O259" s="5">
        <v>1924589</v>
      </c>
      <c r="P259" s="5" t="s">
        <v>27321</v>
      </c>
      <c r="Q259" s="5" t="s">
        <v>27160</v>
      </c>
      <c r="R259" s="5" t="s">
        <v>386</v>
      </c>
      <c r="S259" s="5" t="s">
        <v>210</v>
      </c>
      <c r="T259" s="5" t="s">
        <v>28510</v>
      </c>
      <c r="U259" s="5" t="s">
        <v>28511</v>
      </c>
      <c r="V259" s="5"/>
    </row>
    <row r="260" spans="1:22" x14ac:dyDescent="0.2">
      <c r="A260" t="s">
        <v>27096</v>
      </c>
      <c r="B260" s="5">
        <v>110930</v>
      </c>
      <c r="C260" s="5">
        <v>312804</v>
      </c>
      <c r="D260" s="5" t="s">
        <v>23578</v>
      </c>
      <c r="E260" s="5" t="s">
        <v>9062</v>
      </c>
      <c r="F260" s="5" t="s">
        <v>25954</v>
      </c>
      <c r="G260" s="5" t="s">
        <v>28512</v>
      </c>
      <c r="H260" s="5" t="s">
        <v>27116</v>
      </c>
      <c r="I260" s="5" t="s">
        <v>26555</v>
      </c>
      <c r="J260" s="6" t="s">
        <v>27247</v>
      </c>
      <c r="K260" s="6" t="s">
        <v>27272</v>
      </c>
      <c r="L260" s="5"/>
      <c r="M260" s="7" t="s">
        <v>28513</v>
      </c>
      <c r="N260" s="5">
        <v>4417089.4000000004</v>
      </c>
      <c r="O260" s="5">
        <v>3471992.7</v>
      </c>
      <c r="P260" s="5" t="s">
        <v>27314</v>
      </c>
      <c r="Q260" s="5" t="s">
        <v>27119</v>
      </c>
      <c r="R260" s="5" t="s">
        <v>812</v>
      </c>
      <c r="S260" s="5" t="s">
        <v>357</v>
      </c>
      <c r="T260" s="5" t="s">
        <v>28514</v>
      </c>
      <c r="U260" s="5" t="s">
        <v>28515</v>
      </c>
      <c r="V260" s="5"/>
    </row>
    <row r="261" spans="1:22" x14ac:dyDescent="0.2">
      <c r="A261" t="s">
        <v>27096</v>
      </c>
      <c r="B261" s="5">
        <v>86253</v>
      </c>
      <c r="C261" s="5">
        <v>217855</v>
      </c>
      <c r="D261" s="5" t="s">
        <v>23633</v>
      </c>
      <c r="E261" s="5" t="s">
        <v>9062</v>
      </c>
      <c r="F261" s="5" t="s">
        <v>25954</v>
      </c>
      <c r="G261" s="5" t="s">
        <v>28516</v>
      </c>
      <c r="H261" s="5" t="s">
        <v>27116</v>
      </c>
      <c r="I261" s="5" t="s">
        <v>27058</v>
      </c>
      <c r="J261" s="6" t="s">
        <v>27228</v>
      </c>
      <c r="K261" s="6" t="s">
        <v>27176</v>
      </c>
      <c r="L261" s="5" t="s">
        <v>28517</v>
      </c>
      <c r="M261" s="5" t="s">
        <v>28518</v>
      </c>
      <c r="N261" s="5">
        <v>3902633.33</v>
      </c>
      <c r="O261" s="5">
        <v>2566330</v>
      </c>
      <c r="P261" s="5" t="s">
        <v>27394</v>
      </c>
      <c r="Q261" s="5" t="s">
        <v>11222</v>
      </c>
      <c r="R261" s="5" t="s">
        <v>9829</v>
      </c>
      <c r="S261" s="5" t="s">
        <v>210</v>
      </c>
      <c r="T261" s="5" t="s">
        <v>28519</v>
      </c>
      <c r="U261" s="5" t="s">
        <v>28520</v>
      </c>
      <c r="V261" s="5"/>
    </row>
    <row r="262" spans="1:22" x14ac:dyDescent="0.2">
      <c r="A262" t="s">
        <v>27096</v>
      </c>
      <c r="B262" s="5">
        <v>104278</v>
      </c>
      <c r="C262" s="5">
        <v>285582</v>
      </c>
      <c r="D262" s="5" t="s">
        <v>11678</v>
      </c>
      <c r="E262" s="5" t="s">
        <v>9062</v>
      </c>
      <c r="F262" s="5" t="s">
        <v>25954</v>
      </c>
      <c r="G262" s="5" t="s">
        <v>27702</v>
      </c>
      <c r="H262" s="5" t="s">
        <v>27116</v>
      </c>
      <c r="I262" s="5" t="s">
        <v>28521</v>
      </c>
      <c r="J262" s="6" t="s">
        <v>27190</v>
      </c>
      <c r="K262" s="6" t="s">
        <v>27118</v>
      </c>
      <c r="L262" s="5"/>
      <c r="M262" s="5" t="s">
        <v>28522</v>
      </c>
      <c r="N262" s="5">
        <v>4239900.42</v>
      </c>
      <c r="O262" s="5">
        <v>3492690.45</v>
      </c>
      <c r="P262" s="5" t="s">
        <v>27125</v>
      </c>
      <c r="Q262" s="5" t="s">
        <v>27119</v>
      </c>
      <c r="R262" s="5" t="s">
        <v>1937</v>
      </c>
      <c r="S262" s="5" t="s">
        <v>312</v>
      </c>
      <c r="T262" s="5" t="s">
        <v>28523</v>
      </c>
      <c r="U262" s="5" t="s">
        <v>28524</v>
      </c>
      <c r="V262" s="5"/>
    </row>
    <row r="263" spans="1:22" x14ac:dyDescent="0.2">
      <c r="A263" t="s">
        <v>27096</v>
      </c>
      <c r="B263" s="5">
        <v>99234</v>
      </c>
      <c r="C263" s="5">
        <v>261727</v>
      </c>
      <c r="D263" s="5" t="s">
        <v>7691</v>
      </c>
      <c r="E263" s="5" t="s">
        <v>9062</v>
      </c>
      <c r="F263" s="5" t="s">
        <v>25954</v>
      </c>
      <c r="G263" s="5" t="s">
        <v>27684</v>
      </c>
      <c r="H263" s="5" t="s">
        <v>27116</v>
      </c>
      <c r="I263" s="5" t="s">
        <v>26420</v>
      </c>
      <c r="J263" s="6" t="s">
        <v>27149</v>
      </c>
      <c r="K263" s="6" t="s">
        <v>27230</v>
      </c>
      <c r="L263" s="5" t="s">
        <v>28525</v>
      </c>
      <c r="M263" s="5" t="s">
        <v>28526</v>
      </c>
      <c r="N263" s="5">
        <v>4191066.6</v>
      </c>
      <c r="O263" s="5">
        <v>3456017.35</v>
      </c>
      <c r="P263" s="5" t="s">
        <v>27335</v>
      </c>
      <c r="Q263" s="5" t="s">
        <v>11222</v>
      </c>
      <c r="R263" s="5" t="s">
        <v>5987</v>
      </c>
      <c r="S263" s="5" t="s">
        <v>742</v>
      </c>
      <c r="T263" s="5" t="s">
        <v>28527</v>
      </c>
      <c r="U263" s="5" t="s">
        <v>28528</v>
      </c>
      <c r="V263" s="5"/>
    </row>
    <row r="264" spans="1:22" x14ac:dyDescent="0.2">
      <c r="A264" t="s">
        <v>27096</v>
      </c>
      <c r="B264" s="5">
        <v>94695</v>
      </c>
      <c r="C264" s="5">
        <v>242387</v>
      </c>
      <c r="D264" s="5" t="s">
        <v>23729</v>
      </c>
      <c r="E264" s="5" t="s">
        <v>9062</v>
      </c>
      <c r="F264" s="5" t="s">
        <v>25954</v>
      </c>
      <c r="G264" s="5" t="s">
        <v>28530</v>
      </c>
      <c r="H264" s="5" t="s">
        <v>27116</v>
      </c>
      <c r="I264" s="5" t="s">
        <v>26056</v>
      </c>
      <c r="J264" s="6" t="s">
        <v>27168</v>
      </c>
      <c r="K264" s="6" t="s">
        <v>27254</v>
      </c>
      <c r="L264" s="5"/>
      <c r="M264" s="5" t="s">
        <v>28531</v>
      </c>
      <c r="N264" s="5">
        <v>5295523</v>
      </c>
      <c r="O264" s="5">
        <v>3486406</v>
      </c>
      <c r="P264" s="5" t="s">
        <v>27327</v>
      </c>
      <c r="Q264" s="5" t="s">
        <v>11222</v>
      </c>
      <c r="R264" s="5" t="s">
        <v>5845</v>
      </c>
      <c r="S264" s="5" t="s">
        <v>210</v>
      </c>
      <c r="T264" s="5" t="s">
        <v>28532</v>
      </c>
      <c r="U264" s="5" t="s">
        <v>28533</v>
      </c>
      <c r="V264" s="5"/>
    </row>
    <row r="265" spans="1:22" x14ac:dyDescent="0.2">
      <c r="A265" t="s">
        <v>27096</v>
      </c>
      <c r="B265" s="5">
        <v>94693</v>
      </c>
      <c r="C265" s="5">
        <v>242309</v>
      </c>
      <c r="D265" s="5" t="s">
        <v>23754</v>
      </c>
      <c r="E265" s="5" t="s">
        <v>9062</v>
      </c>
      <c r="F265" s="5" t="s">
        <v>25954</v>
      </c>
      <c r="G265" s="5" t="s">
        <v>28534</v>
      </c>
      <c r="H265" s="5" t="s">
        <v>27116</v>
      </c>
      <c r="I265" s="5" t="s">
        <v>26638</v>
      </c>
      <c r="J265" s="6" t="s">
        <v>27168</v>
      </c>
      <c r="K265" s="6" t="s">
        <v>27226</v>
      </c>
      <c r="L265" s="5"/>
      <c r="M265" s="5" t="s">
        <v>28535</v>
      </c>
      <c r="N265" s="5">
        <v>4256570.95</v>
      </c>
      <c r="O265" s="5">
        <v>2985507.72</v>
      </c>
      <c r="P265" s="5" t="s">
        <v>27327</v>
      </c>
      <c r="Q265" s="5" t="s">
        <v>11222</v>
      </c>
      <c r="R265" s="5" t="s">
        <v>16439</v>
      </c>
      <c r="S265" s="5" t="s">
        <v>210</v>
      </c>
      <c r="T265" s="5" t="s">
        <v>28536</v>
      </c>
      <c r="U265" s="5" t="s">
        <v>28537</v>
      </c>
      <c r="V265" s="5"/>
    </row>
    <row r="266" spans="1:22" x14ac:dyDescent="0.2">
      <c r="A266" t="s">
        <v>27096</v>
      </c>
      <c r="B266" s="5">
        <v>106742</v>
      </c>
      <c r="C266" s="5">
        <v>312497</v>
      </c>
      <c r="D266" s="5" t="s">
        <v>12894</v>
      </c>
      <c r="E266" s="5" t="s">
        <v>9062</v>
      </c>
      <c r="F266" s="5" t="s">
        <v>25954</v>
      </c>
      <c r="G266" s="5" t="s">
        <v>28538</v>
      </c>
      <c r="H266" s="5" t="s">
        <v>27116</v>
      </c>
      <c r="I266" s="5" t="s">
        <v>26428</v>
      </c>
      <c r="J266" s="6" t="s">
        <v>27256</v>
      </c>
      <c r="K266" s="6" t="s">
        <v>27179</v>
      </c>
      <c r="L266" s="5" t="s">
        <v>28539</v>
      </c>
      <c r="M266" s="5" t="s">
        <v>28540</v>
      </c>
      <c r="N266" s="5">
        <v>1185911.3999999999</v>
      </c>
      <c r="O266" s="5">
        <v>940418</v>
      </c>
      <c r="P266" s="5" t="s">
        <v>27314</v>
      </c>
      <c r="Q266" s="5" t="s">
        <v>27160</v>
      </c>
      <c r="R266" s="5" t="s">
        <v>2413</v>
      </c>
      <c r="S266" s="5" t="s">
        <v>357</v>
      </c>
      <c r="T266" s="5" t="s">
        <v>28541</v>
      </c>
      <c r="U266" s="5" t="s">
        <v>28542</v>
      </c>
      <c r="V266" s="5"/>
    </row>
    <row r="267" spans="1:22" x14ac:dyDescent="0.2">
      <c r="A267" t="s">
        <v>27096</v>
      </c>
      <c r="B267" s="5">
        <v>89374</v>
      </c>
      <c r="C267" s="5">
        <v>218086</v>
      </c>
      <c r="D267" s="5" t="s">
        <v>23820</v>
      </c>
      <c r="E267" s="5" t="s">
        <v>9062</v>
      </c>
      <c r="F267" s="5" t="s">
        <v>25954</v>
      </c>
      <c r="G267" s="5" t="s">
        <v>28543</v>
      </c>
      <c r="H267" s="5" t="s">
        <v>27116</v>
      </c>
      <c r="I267" s="5" t="s">
        <v>26867</v>
      </c>
      <c r="J267" s="6" t="s">
        <v>27161</v>
      </c>
      <c r="K267" s="6" t="s">
        <v>27179</v>
      </c>
      <c r="L267" s="5" t="s">
        <v>28544</v>
      </c>
      <c r="M267" s="5" t="s">
        <v>28545</v>
      </c>
      <c r="N267" s="5">
        <v>14828107.85</v>
      </c>
      <c r="O267" s="5">
        <v>10906984</v>
      </c>
      <c r="P267" s="5" t="s">
        <v>27394</v>
      </c>
      <c r="Q267" s="5" t="s">
        <v>11222</v>
      </c>
      <c r="R267" s="5" t="s">
        <v>464</v>
      </c>
      <c r="S267" s="5" t="s">
        <v>238</v>
      </c>
      <c r="T267" s="5" t="s">
        <v>28546</v>
      </c>
      <c r="U267" s="5" t="s">
        <v>28547</v>
      </c>
      <c r="V267" s="5"/>
    </row>
    <row r="268" spans="1:22" x14ac:dyDescent="0.2">
      <c r="A268" t="s">
        <v>27096</v>
      </c>
      <c r="B268" s="5">
        <v>192602</v>
      </c>
      <c r="C268" s="5">
        <v>607663</v>
      </c>
      <c r="D268" s="5" t="s">
        <v>9693</v>
      </c>
      <c r="E268" s="5" t="s">
        <v>9062</v>
      </c>
      <c r="F268" s="5" t="s">
        <v>25954</v>
      </c>
      <c r="G268" s="5" t="s">
        <v>28548</v>
      </c>
      <c r="H268" s="5" t="s">
        <v>27116</v>
      </c>
      <c r="I268" s="5" t="s">
        <v>26860</v>
      </c>
      <c r="J268" s="6" t="s">
        <v>27319</v>
      </c>
      <c r="K268" s="6" t="s">
        <v>27252</v>
      </c>
      <c r="L268" s="5"/>
      <c r="M268" s="7" t="s">
        <v>28549</v>
      </c>
      <c r="N268" s="5">
        <v>2256627.6</v>
      </c>
      <c r="O268" s="5">
        <v>1727362.71</v>
      </c>
      <c r="P268" s="5" t="s">
        <v>27321</v>
      </c>
      <c r="Q268" s="5" t="s">
        <v>27160</v>
      </c>
      <c r="R268" s="5" t="s">
        <v>6505</v>
      </c>
      <c r="S268" s="5" t="s">
        <v>82</v>
      </c>
      <c r="T268" s="5" t="s">
        <v>28550</v>
      </c>
      <c r="U268" s="5" t="s">
        <v>28551</v>
      </c>
      <c r="V268" s="5"/>
    </row>
    <row r="269" spans="1:22" x14ac:dyDescent="0.2">
      <c r="A269" t="s">
        <v>27096</v>
      </c>
      <c r="B269" s="5">
        <v>93363</v>
      </c>
      <c r="C269" s="5">
        <v>225387</v>
      </c>
      <c r="D269" s="5" t="s">
        <v>9154</v>
      </c>
      <c r="E269" s="5" t="s">
        <v>9062</v>
      </c>
      <c r="F269" s="5" t="s">
        <v>25954</v>
      </c>
      <c r="G269" s="5" t="s">
        <v>28156</v>
      </c>
      <c r="H269" s="5" t="s">
        <v>27116</v>
      </c>
      <c r="I269" s="5" t="s">
        <v>26472</v>
      </c>
      <c r="J269" s="6" t="s">
        <v>27184</v>
      </c>
      <c r="K269" s="6" t="s">
        <v>27306</v>
      </c>
      <c r="L269" s="5" t="s">
        <v>28552</v>
      </c>
      <c r="M269" s="5" t="s">
        <v>28553</v>
      </c>
      <c r="N269" s="5">
        <v>3997166.21</v>
      </c>
      <c r="O269" s="5">
        <v>2930000</v>
      </c>
      <c r="P269" s="5" t="s">
        <v>27400</v>
      </c>
      <c r="Q269" s="5" t="s">
        <v>27119</v>
      </c>
      <c r="R269" s="5" t="s">
        <v>15770</v>
      </c>
      <c r="S269" s="5" t="s">
        <v>138</v>
      </c>
      <c r="T269" s="5" t="s">
        <v>28554</v>
      </c>
      <c r="U269" s="5" t="s">
        <v>28555</v>
      </c>
      <c r="V269" s="5"/>
    </row>
    <row r="270" spans="1:22" x14ac:dyDescent="0.2">
      <c r="A270" t="s">
        <v>27096</v>
      </c>
      <c r="B270" s="5">
        <v>188358</v>
      </c>
      <c r="C270" s="5">
        <v>261712</v>
      </c>
      <c r="D270" s="5" t="s">
        <v>23970</v>
      </c>
      <c r="E270" s="5" t="s">
        <v>9062</v>
      </c>
      <c r="F270" s="5" t="s">
        <v>25954</v>
      </c>
      <c r="G270" s="5" t="s">
        <v>28556</v>
      </c>
      <c r="H270" s="5" t="s">
        <v>27116</v>
      </c>
      <c r="I270" s="5" t="s">
        <v>26475</v>
      </c>
      <c r="J270" s="6" t="s">
        <v>27292</v>
      </c>
      <c r="K270" s="6" t="s">
        <v>27200</v>
      </c>
      <c r="L270" s="5" t="s">
        <v>28557</v>
      </c>
      <c r="M270" s="7" t="s">
        <v>28558</v>
      </c>
      <c r="N270" s="5">
        <v>7188700.7000000002</v>
      </c>
      <c r="O270" s="5">
        <v>5579346</v>
      </c>
      <c r="P270" s="5" t="s">
        <v>27335</v>
      </c>
      <c r="Q270" s="5" t="s">
        <v>11222</v>
      </c>
      <c r="R270" s="5" t="s">
        <v>20117</v>
      </c>
      <c r="S270" s="5" t="s">
        <v>357</v>
      </c>
      <c r="T270" s="5" t="s">
        <v>28559</v>
      </c>
      <c r="U270" s="5" t="s">
        <v>28560</v>
      </c>
      <c r="V270" s="5"/>
    </row>
    <row r="271" spans="1:22" x14ac:dyDescent="0.2">
      <c r="A271" t="s">
        <v>27096</v>
      </c>
      <c r="B271" s="5">
        <v>94424</v>
      </c>
      <c r="C271" s="5">
        <v>242341</v>
      </c>
      <c r="D271" s="5" t="s">
        <v>8413</v>
      </c>
      <c r="E271" s="5" t="s">
        <v>9062</v>
      </c>
      <c r="F271" s="5" t="s">
        <v>25954</v>
      </c>
      <c r="G271" s="5" t="s">
        <v>27808</v>
      </c>
      <c r="H271" s="5" t="s">
        <v>27116</v>
      </c>
      <c r="I271" s="5" t="s">
        <v>26479</v>
      </c>
      <c r="J271" s="6" t="s">
        <v>27215</v>
      </c>
      <c r="K271" s="6" t="s">
        <v>27237</v>
      </c>
      <c r="L271" s="5" t="s">
        <v>28561</v>
      </c>
      <c r="M271" s="5" t="s">
        <v>28562</v>
      </c>
      <c r="N271" s="5">
        <v>3835727.2</v>
      </c>
      <c r="O271" s="5">
        <v>2787672.8</v>
      </c>
      <c r="P271" s="5" t="s">
        <v>27327</v>
      </c>
      <c r="Q271" s="5" t="s">
        <v>11222</v>
      </c>
      <c r="R271" s="5" t="s">
        <v>12596</v>
      </c>
      <c r="S271" s="5" t="s">
        <v>82</v>
      </c>
      <c r="T271" s="5" t="s">
        <v>28563</v>
      </c>
      <c r="U271" s="5" t="s">
        <v>28564</v>
      </c>
      <c r="V271" s="5"/>
    </row>
    <row r="272" spans="1:22" x14ac:dyDescent="0.2">
      <c r="A272" t="s">
        <v>27096</v>
      </c>
      <c r="B272" s="5">
        <v>103869</v>
      </c>
      <c r="C272" s="5">
        <v>284802</v>
      </c>
      <c r="D272" s="5" t="s">
        <v>24022</v>
      </c>
      <c r="E272" s="5" t="s">
        <v>9062</v>
      </c>
      <c r="F272" s="5" t="s">
        <v>25954</v>
      </c>
      <c r="G272" s="5" t="s">
        <v>27478</v>
      </c>
      <c r="H272" s="5" t="s">
        <v>27116</v>
      </c>
      <c r="I272" s="5" t="s">
        <v>26559</v>
      </c>
      <c r="J272" s="6" t="s">
        <v>27117</v>
      </c>
      <c r="K272" s="6" t="s">
        <v>27288</v>
      </c>
      <c r="L272" s="5"/>
      <c r="M272" s="5" t="s">
        <v>28565</v>
      </c>
      <c r="N272" s="5">
        <v>4701322.7699999996</v>
      </c>
      <c r="O272" s="5">
        <v>3373578.97</v>
      </c>
      <c r="P272" s="5" t="s">
        <v>27125</v>
      </c>
      <c r="Q272" s="5" t="s">
        <v>27119</v>
      </c>
      <c r="R272" s="5" t="s">
        <v>13279</v>
      </c>
      <c r="S272" s="5" t="s">
        <v>109</v>
      </c>
      <c r="T272" s="5" t="s">
        <v>28566</v>
      </c>
      <c r="U272" s="5" t="s">
        <v>28567</v>
      </c>
      <c r="V272" s="5"/>
    </row>
    <row r="273" spans="1:22" x14ac:dyDescent="0.2">
      <c r="A273" t="s">
        <v>27096</v>
      </c>
      <c r="B273" s="5">
        <v>102446</v>
      </c>
      <c r="C273" s="5">
        <v>285181</v>
      </c>
      <c r="D273" s="5" t="s">
        <v>24067</v>
      </c>
      <c r="E273" s="5" t="s">
        <v>9062</v>
      </c>
      <c r="F273" s="5" t="s">
        <v>25954</v>
      </c>
      <c r="G273" s="5" t="s">
        <v>27486</v>
      </c>
      <c r="H273" s="5" t="s">
        <v>27116</v>
      </c>
      <c r="I273" s="5" t="s">
        <v>26851</v>
      </c>
      <c r="J273" s="6" t="s">
        <v>27121</v>
      </c>
      <c r="K273" s="6" t="s">
        <v>27122</v>
      </c>
      <c r="L273" s="5"/>
      <c r="M273" s="7" t="s">
        <v>28568</v>
      </c>
      <c r="N273" s="5">
        <v>4676111.12</v>
      </c>
      <c r="O273" s="5">
        <v>3292792.49</v>
      </c>
      <c r="P273" s="5" t="s">
        <v>27125</v>
      </c>
      <c r="Q273" s="5" t="s">
        <v>27119</v>
      </c>
      <c r="R273" s="5" t="s">
        <v>8946</v>
      </c>
      <c r="S273" s="5" t="s">
        <v>357</v>
      </c>
      <c r="T273" s="5" t="s">
        <v>28569</v>
      </c>
      <c r="U273" s="5" t="s">
        <v>28570</v>
      </c>
      <c r="V273" s="5"/>
    </row>
    <row r="274" spans="1:22" x14ac:dyDescent="0.2">
      <c r="A274" t="s">
        <v>27096</v>
      </c>
      <c r="B274" s="5">
        <v>188573</v>
      </c>
      <c r="C274" s="5">
        <v>607078</v>
      </c>
      <c r="D274" s="5" t="s">
        <v>24087</v>
      </c>
      <c r="E274" s="5" t="s">
        <v>9062</v>
      </c>
      <c r="F274" s="5" t="s">
        <v>25954</v>
      </c>
      <c r="G274" s="5" t="s">
        <v>27628</v>
      </c>
      <c r="H274" s="5" t="s">
        <v>27116</v>
      </c>
      <c r="I274" s="5" t="s">
        <v>26764</v>
      </c>
      <c r="J274" s="6" t="s">
        <v>27257</v>
      </c>
      <c r="K274" s="6" t="s">
        <v>27272</v>
      </c>
      <c r="L274" s="5" t="s">
        <v>28571</v>
      </c>
      <c r="M274" s="7" t="s">
        <v>28572</v>
      </c>
      <c r="N274" s="5">
        <v>5294334.8499999996</v>
      </c>
      <c r="O274" s="5">
        <v>3764547.26</v>
      </c>
      <c r="P274" s="5" t="s">
        <v>27321</v>
      </c>
      <c r="Q274" s="5" t="s">
        <v>27119</v>
      </c>
      <c r="R274" s="5" t="s">
        <v>1027</v>
      </c>
      <c r="S274" s="5" t="s">
        <v>682</v>
      </c>
      <c r="T274" s="5" t="s">
        <v>28573</v>
      </c>
      <c r="U274" s="5" t="s">
        <v>28574</v>
      </c>
      <c r="V274" s="5"/>
    </row>
    <row r="275" spans="1:22" x14ac:dyDescent="0.2">
      <c r="A275" t="s">
        <v>27096</v>
      </c>
      <c r="B275" s="5">
        <v>94291</v>
      </c>
      <c r="C275" s="5">
        <v>242294</v>
      </c>
      <c r="D275" s="5" t="s">
        <v>24128</v>
      </c>
      <c r="E275" s="5" t="s">
        <v>9062</v>
      </c>
      <c r="F275" s="5" t="s">
        <v>25954</v>
      </c>
      <c r="G275" s="5" t="s">
        <v>28322</v>
      </c>
      <c r="H275" s="5" t="s">
        <v>27116</v>
      </c>
      <c r="I275" s="5" t="s">
        <v>26302</v>
      </c>
      <c r="J275" s="6" t="s">
        <v>27276</v>
      </c>
      <c r="K275" s="6" t="s">
        <v>27136</v>
      </c>
      <c r="L275" s="5"/>
      <c r="M275" s="5" t="s">
        <v>28575</v>
      </c>
      <c r="N275" s="5">
        <v>1587642</v>
      </c>
      <c r="O275" s="5">
        <v>1001627</v>
      </c>
      <c r="P275" s="5" t="s">
        <v>27327</v>
      </c>
      <c r="Q275" s="5" t="s">
        <v>27160</v>
      </c>
      <c r="R275" s="5" t="s">
        <v>1395</v>
      </c>
      <c r="S275" s="5" t="s">
        <v>312</v>
      </c>
      <c r="T275" s="5" t="s">
        <v>28576</v>
      </c>
      <c r="U275" s="5" t="s">
        <v>28577</v>
      </c>
      <c r="V275" s="5"/>
    </row>
    <row r="276" spans="1:22" x14ac:dyDescent="0.2">
      <c r="A276" t="s">
        <v>27096</v>
      </c>
      <c r="B276" s="5">
        <v>188613</v>
      </c>
      <c r="C276" s="5">
        <v>607865</v>
      </c>
      <c r="D276" s="5" t="s">
        <v>24141</v>
      </c>
      <c r="E276" s="5" t="s">
        <v>9062</v>
      </c>
      <c r="F276" s="5" t="s">
        <v>25954</v>
      </c>
      <c r="G276" s="5" t="s">
        <v>27611</v>
      </c>
      <c r="H276" s="5" t="s">
        <v>27116</v>
      </c>
      <c r="I276" s="5" t="s">
        <v>26978</v>
      </c>
      <c r="J276" s="6" t="s">
        <v>27216</v>
      </c>
      <c r="K276" s="6" t="s">
        <v>27182</v>
      </c>
      <c r="L276" s="5"/>
      <c r="M276" s="7" t="s">
        <v>28578</v>
      </c>
      <c r="N276" s="5">
        <v>4379619.24</v>
      </c>
      <c r="O276" s="5">
        <v>3496836.15</v>
      </c>
      <c r="P276" s="5" t="s">
        <v>27321</v>
      </c>
      <c r="Q276" s="5" t="s">
        <v>27119</v>
      </c>
      <c r="R276" s="5" t="s">
        <v>2213</v>
      </c>
      <c r="S276" s="5" t="s">
        <v>150</v>
      </c>
      <c r="T276" s="5" t="s">
        <v>28579</v>
      </c>
      <c r="U276" s="5" t="s">
        <v>28580</v>
      </c>
      <c r="V276" s="5"/>
    </row>
    <row r="277" spans="1:22" x14ac:dyDescent="0.2">
      <c r="A277" t="s">
        <v>27096</v>
      </c>
      <c r="B277" s="5">
        <v>188515</v>
      </c>
      <c r="C277" s="5">
        <v>603993</v>
      </c>
      <c r="D277" s="5" t="s">
        <v>10370</v>
      </c>
      <c r="E277" s="5" t="s">
        <v>9062</v>
      </c>
      <c r="F277" s="5" t="s">
        <v>25954</v>
      </c>
      <c r="G277" s="5" t="s">
        <v>28581</v>
      </c>
      <c r="H277" s="5" t="s">
        <v>27116</v>
      </c>
      <c r="I277" s="5" t="s">
        <v>26214</v>
      </c>
      <c r="J277" s="6" t="s">
        <v>27235</v>
      </c>
      <c r="K277" s="6" t="s">
        <v>27154</v>
      </c>
      <c r="L277" s="5"/>
      <c r="M277" s="7" t="s">
        <v>28582</v>
      </c>
      <c r="N277" s="5">
        <v>48862256.630000003</v>
      </c>
      <c r="O277" s="5">
        <v>29254828.989999998</v>
      </c>
      <c r="P277" s="5" t="s">
        <v>27321</v>
      </c>
      <c r="Q277" s="5" t="s">
        <v>27126</v>
      </c>
      <c r="R277" s="5" t="s">
        <v>14435</v>
      </c>
      <c r="S277" s="5" t="s">
        <v>192</v>
      </c>
      <c r="T277" s="5" t="s">
        <v>28583</v>
      </c>
      <c r="U277" s="5" t="s">
        <v>28584</v>
      </c>
      <c r="V277" s="5"/>
    </row>
    <row r="278" spans="1:22" x14ac:dyDescent="0.2">
      <c r="A278" t="s">
        <v>27096</v>
      </c>
      <c r="B278" s="5">
        <v>185496</v>
      </c>
      <c r="C278" s="5">
        <v>607737</v>
      </c>
      <c r="D278" s="5" t="s">
        <v>22321</v>
      </c>
      <c r="E278" s="5" t="s">
        <v>9062</v>
      </c>
      <c r="F278" s="5" t="s">
        <v>25954</v>
      </c>
      <c r="G278" s="5" t="s">
        <v>28585</v>
      </c>
      <c r="H278" s="5" t="s">
        <v>27116</v>
      </c>
      <c r="I278" s="5" t="s">
        <v>26424</v>
      </c>
      <c r="J278" s="6" t="s">
        <v>27242</v>
      </c>
      <c r="K278" s="6" t="s">
        <v>27147</v>
      </c>
      <c r="L278" s="5"/>
      <c r="M278" s="7" t="s">
        <v>28586</v>
      </c>
      <c r="N278" s="5">
        <v>4151940</v>
      </c>
      <c r="O278" s="5">
        <v>3037341</v>
      </c>
      <c r="P278" s="5" t="s">
        <v>27321</v>
      </c>
      <c r="Q278" s="5" t="s">
        <v>27119</v>
      </c>
      <c r="R278" s="5" t="s">
        <v>12596</v>
      </c>
      <c r="S278" s="5" t="s">
        <v>82</v>
      </c>
      <c r="T278" s="5" t="s">
        <v>28587</v>
      </c>
      <c r="U278" s="5" t="s">
        <v>28588</v>
      </c>
      <c r="V278" s="5"/>
    </row>
    <row r="279" spans="1:22" x14ac:dyDescent="0.2">
      <c r="A279" t="s">
        <v>27096</v>
      </c>
      <c r="B279" s="5">
        <v>103500</v>
      </c>
      <c r="C279" s="5">
        <v>285320</v>
      </c>
      <c r="D279" s="5" t="s">
        <v>13991</v>
      </c>
      <c r="E279" s="5" t="s">
        <v>9062</v>
      </c>
      <c r="F279" s="5" t="s">
        <v>25954</v>
      </c>
      <c r="G279" s="5" t="s">
        <v>28076</v>
      </c>
      <c r="H279" s="5" t="s">
        <v>27116</v>
      </c>
      <c r="I279" s="5" t="s">
        <v>26142</v>
      </c>
      <c r="J279" s="6" t="s">
        <v>27199</v>
      </c>
      <c r="K279" s="6" t="s">
        <v>27286</v>
      </c>
      <c r="L279" s="5"/>
      <c r="M279" s="7" t="s">
        <v>28589</v>
      </c>
      <c r="N279" s="5">
        <v>4679412</v>
      </c>
      <c r="O279" s="5">
        <v>3371799.6</v>
      </c>
      <c r="P279" s="5" t="s">
        <v>27125</v>
      </c>
      <c r="Q279" s="5" t="s">
        <v>27119</v>
      </c>
      <c r="R279" s="5" t="s">
        <v>13717</v>
      </c>
      <c r="S279" s="5" t="s">
        <v>210</v>
      </c>
      <c r="T279" s="5" t="s">
        <v>28590</v>
      </c>
      <c r="U279" s="5" t="s">
        <v>28591</v>
      </c>
      <c r="V279" s="5"/>
    </row>
    <row r="280" spans="1:22" x14ac:dyDescent="0.2">
      <c r="A280" t="s">
        <v>27096</v>
      </c>
      <c r="B280" s="5">
        <v>98966</v>
      </c>
      <c r="C280" s="5">
        <v>261669</v>
      </c>
      <c r="D280" s="5" t="s">
        <v>24443</v>
      </c>
      <c r="E280" s="5" t="s">
        <v>9062</v>
      </c>
      <c r="F280" s="5" t="s">
        <v>25954</v>
      </c>
      <c r="G280" s="5" t="s">
        <v>27332</v>
      </c>
      <c r="H280" s="5" t="s">
        <v>27116</v>
      </c>
      <c r="I280" s="5" t="s">
        <v>26240</v>
      </c>
      <c r="J280" s="6" t="s">
        <v>27186</v>
      </c>
      <c r="K280" s="6" t="s">
        <v>27169</v>
      </c>
      <c r="L280" s="5" t="s">
        <v>28592</v>
      </c>
      <c r="M280" s="7" t="s">
        <v>28593</v>
      </c>
      <c r="N280" s="5">
        <v>1666022.7</v>
      </c>
      <c r="O280" s="5">
        <v>1109381</v>
      </c>
      <c r="P280" s="5" t="s">
        <v>27335</v>
      </c>
      <c r="Q280" s="5" t="s">
        <v>27160</v>
      </c>
      <c r="R280" s="5" t="s">
        <v>552</v>
      </c>
      <c r="S280" s="5" t="s">
        <v>27</v>
      </c>
      <c r="T280" s="5" t="s">
        <v>28594</v>
      </c>
      <c r="U280" s="5" t="s">
        <v>28595</v>
      </c>
      <c r="V280" s="5"/>
    </row>
    <row r="281" spans="1:22" x14ac:dyDescent="0.2">
      <c r="A281" t="s">
        <v>27096</v>
      </c>
      <c r="B281" s="5">
        <v>111497</v>
      </c>
      <c r="C281" s="5">
        <v>313217</v>
      </c>
      <c r="D281" s="5" t="s">
        <v>23470</v>
      </c>
      <c r="E281" s="5" t="s">
        <v>9062</v>
      </c>
      <c r="F281" s="5" t="s">
        <v>25954</v>
      </c>
      <c r="G281" s="5" t="s">
        <v>27868</v>
      </c>
      <c r="H281" s="5" t="s">
        <v>27116</v>
      </c>
      <c r="I281" s="5" t="s">
        <v>26823</v>
      </c>
      <c r="J281" s="6" t="s">
        <v>27177</v>
      </c>
      <c r="K281" s="6" t="s">
        <v>27296</v>
      </c>
      <c r="L281" s="5"/>
      <c r="M281" s="7" t="s">
        <v>28596</v>
      </c>
      <c r="N281" s="5">
        <v>4730154.5999999996</v>
      </c>
      <c r="O281" s="5">
        <v>3476412.5</v>
      </c>
      <c r="P281" s="5" t="s">
        <v>27314</v>
      </c>
      <c r="Q281" s="5" t="s">
        <v>27119</v>
      </c>
      <c r="R281" s="5" t="s">
        <v>23506</v>
      </c>
      <c r="S281" s="5" t="s">
        <v>357</v>
      </c>
      <c r="T281" s="5" t="s">
        <v>28597</v>
      </c>
      <c r="U281" s="5" t="s">
        <v>28598</v>
      </c>
      <c r="V281" s="5"/>
    </row>
    <row r="282" spans="1:22" x14ac:dyDescent="0.2">
      <c r="A282" t="s">
        <v>27096</v>
      </c>
      <c r="B282" s="5">
        <v>86255</v>
      </c>
      <c r="C282" s="5">
        <v>218076</v>
      </c>
      <c r="D282" s="5" t="s">
        <v>24513</v>
      </c>
      <c r="E282" s="5" t="s">
        <v>9062</v>
      </c>
      <c r="F282" s="5" t="s">
        <v>25954</v>
      </c>
      <c r="G282" s="5" t="s">
        <v>27587</v>
      </c>
      <c r="H282" s="5" t="s">
        <v>27116</v>
      </c>
      <c r="I282" s="5" t="s">
        <v>26132</v>
      </c>
      <c r="J282" s="6" t="s">
        <v>27135</v>
      </c>
      <c r="K282" s="6" t="s">
        <v>27159</v>
      </c>
      <c r="L282" s="5" t="s">
        <v>28599</v>
      </c>
      <c r="M282" s="5" t="s">
        <v>28600</v>
      </c>
      <c r="N282" s="5">
        <v>2829013.06</v>
      </c>
      <c r="O282" s="5">
        <v>2527000</v>
      </c>
      <c r="P282" s="5" t="s">
        <v>27394</v>
      </c>
      <c r="Q282" s="5" t="s">
        <v>27139</v>
      </c>
      <c r="R282" s="5" t="s">
        <v>24558</v>
      </c>
      <c r="S282" s="5" t="s">
        <v>210</v>
      </c>
      <c r="T282" s="5" t="s">
        <v>28601</v>
      </c>
      <c r="U282" s="5" t="s">
        <v>28602</v>
      </c>
      <c r="V282" s="5"/>
    </row>
    <row r="283" spans="1:22" x14ac:dyDescent="0.2">
      <c r="A283" t="s">
        <v>27096</v>
      </c>
      <c r="B283" s="5">
        <v>102327</v>
      </c>
      <c r="C283" s="5">
        <v>285635</v>
      </c>
      <c r="D283" s="5" t="s">
        <v>17208</v>
      </c>
      <c r="E283" s="5" t="s">
        <v>9062</v>
      </c>
      <c r="F283" s="5" t="s">
        <v>25954</v>
      </c>
      <c r="G283" s="5" t="s">
        <v>28037</v>
      </c>
      <c r="H283" s="5" t="s">
        <v>27116</v>
      </c>
      <c r="I283" s="5" t="s">
        <v>26833</v>
      </c>
      <c r="J283" s="6" t="s">
        <v>27190</v>
      </c>
      <c r="K283" s="6" t="s">
        <v>27187</v>
      </c>
      <c r="L283" s="5"/>
      <c r="M283" s="5" t="s">
        <v>28603</v>
      </c>
      <c r="N283" s="5">
        <v>3533998.93</v>
      </c>
      <c r="O283" s="5">
        <v>2675107.85</v>
      </c>
      <c r="P283" s="5" t="s">
        <v>27125</v>
      </c>
      <c r="Q283" s="5" t="s">
        <v>27119</v>
      </c>
      <c r="R283" s="5" t="s">
        <v>10554</v>
      </c>
      <c r="S283" s="5" t="s">
        <v>82</v>
      </c>
      <c r="T283" s="5" t="s">
        <v>28604</v>
      </c>
      <c r="U283" s="5" t="s">
        <v>28605</v>
      </c>
      <c r="V283" s="5"/>
    </row>
    <row r="284" spans="1:22" x14ac:dyDescent="0.2">
      <c r="A284" t="s">
        <v>27096</v>
      </c>
      <c r="B284" s="5">
        <v>93079</v>
      </c>
      <c r="C284" s="5">
        <v>225404</v>
      </c>
      <c r="D284" s="5" t="s">
        <v>24612</v>
      </c>
      <c r="E284" s="5" t="s">
        <v>9062</v>
      </c>
      <c r="F284" s="5" t="s">
        <v>25954</v>
      </c>
      <c r="G284" s="5" t="s">
        <v>27543</v>
      </c>
      <c r="H284" s="5" t="s">
        <v>27116</v>
      </c>
      <c r="I284" s="5" t="s">
        <v>26263</v>
      </c>
      <c r="J284" s="6" t="s">
        <v>27184</v>
      </c>
      <c r="K284" s="6" t="s">
        <v>27233</v>
      </c>
      <c r="L284" s="5" t="s">
        <v>28606</v>
      </c>
      <c r="M284" s="5" t="s">
        <v>28607</v>
      </c>
      <c r="N284" s="5">
        <v>4180384.01</v>
      </c>
      <c r="O284" s="5">
        <v>2798517.5</v>
      </c>
      <c r="P284" s="5" t="s">
        <v>27400</v>
      </c>
      <c r="Q284" s="5" t="s">
        <v>27119</v>
      </c>
      <c r="R284" s="5" t="s">
        <v>2364</v>
      </c>
      <c r="S284" s="5" t="s">
        <v>82</v>
      </c>
      <c r="T284" s="5" t="s">
        <v>28608</v>
      </c>
      <c r="U284" s="5" t="s">
        <v>28609</v>
      </c>
      <c r="V284" s="5"/>
    </row>
    <row r="285" spans="1:22" x14ac:dyDescent="0.2">
      <c r="A285" t="s">
        <v>27096</v>
      </c>
      <c r="B285" s="5">
        <v>111313</v>
      </c>
      <c r="C285" s="5">
        <v>313110</v>
      </c>
      <c r="D285" s="5" t="s">
        <v>24636</v>
      </c>
      <c r="E285" s="5" t="s">
        <v>9062</v>
      </c>
      <c r="F285" s="5" t="s">
        <v>25954</v>
      </c>
      <c r="G285" s="5" t="s">
        <v>28610</v>
      </c>
      <c r="H285" s="5" t="s">
        <v>27116</v>
      </c>
      <c r="I285" s="5" t="s">
        <v>26809</v>
      </c>
      <c r="J285" s="6" t="s">
        <v>27177</v>
      </c>
      <c r="K285" s="6" t="s">
        <v>27205</v>
      </c>
      <c r="L285" s="5"/>
      <c r="M285" s="7" t="s">
        <v>28611</v>
      </c>
      <c r="N285" s="5">
        <v>2605284.96</v>
      </c>
      <c r="O285" s="5">
        <v>1835891</v>
      </c>
      <c r="P285" s="5" t="s">
        <v>27314</v>
      </c>
      <c r="Q285" s="5" t="s">
        <v>27119</v>
      </c>
      <c r="R285" s="5" t="s">
        <v>1840</v>
      </c>
      <c r="S285" s="5" t="s">
        <v>210</v>
      </c>
      <c r="T285" s="5" t="s">
        <v>28612</v>
      </c>
      <c r="U285" s="5" t="s">
        <v>28613</v>
      </c>
      <c r="V285" s="5"/>
    </row>
    <row r="286" spans="1:22" x14ac:dyDescent="0.2">
      <c r="A286" t="s">
        <v>27096</v>
      </c>
      <c r="B286" s="5">
        <v>185507</v>
      </c>
      <c r="C286" s="5">
        <v>608030</v>
      </c>
      <c r="D286" s="5" t="s">
        <v>24649</v>
      </c>
      <c r="E286" s="5" t="s">
        <v>9062</v>
      </c>
      <c r="F286" s="5" t="s">
        <v>25954</v>
      </c>
      <c r="G286" s="5" t="s">
        <v>27615</v>
      </c>
      <c r="H286" s="5" t="s">
        <v>27116</v>
      </c>
      <c r="I286" s="5" t="s">
        <v>26776</v>
      </c>
      <c r="J286" s="6" t="s">
        <v>27302</v>
      </c>
      <c r="K286" s="6" t="s">
        <v>27285</v>
      </c>
      <c r="L286" s="5" t="s">
        <v>28614</v>
      </c>
      <c r="M286" s="7" t="s">
        <v>28615</v>
      </c>
      <c r="N286" s="5">
        <v>1134770.8</v>
      </c>
      <c r="O286" s="5">
        <v>998848.38</v>
      </c>
      <c r="P286" s="5" t="s">
        <v>27321</v>
      </c>
      <c r="Q286" s="5" t="s">
        <v>27160</v>
      </c>
      <c r="R286" s="5" t="s">
        <v>15770</v>
      </c>
      <c r="S286" s="5" t="s">
        <v>138</v>
      </c>
      <c r="T286" s="5" t="s">
        <v>28616</v>
      </c>
      <c r="U286" s="5" t="s">
        <v>28617</v>
      </c>
      <c r="V286" s="5"/>
    </row>
    <row r="287" spans="1:22" x14ac:dyDescent="0.2">
      <c r="A287" t="s">
        <v>27096</v>
      </c>
      <c r="B287" s="5">
        <v>185510</v>
      </c>
      <c r="C287" s="5">
        <v>608078</v>
      </c>
      <c r="D287" s="5" t="s">
        <v>15187</v>
      </c>
      <c r="E287" s="5" t="s">
        <v>9062</v>
      </c>
      <c r="F287" s="5" t="s">
        <v>25954</v>
      </c>
      <c r="G287" s="5" t="s">
        <v>27611</v>
      </c>
      <c r="H287" s="5" t="s">
        <v>27116</v>
      </c>
      <c r="I287" s="5" t="s">
        <v>26502</v>
      </c>
      <c r="J287" s="6" t="s">
        <v>27235</v>
      </c>
      <c r="K287" s="6" t="s">
        <v>27280</v>
      </c>
      <c r="L287" s="5"/>
      <c r="M287" s="7" t="s">
        <v>28618</v>
      </c>
      <c r="N287" s="5">
        <v>4280345.5999999996</v>
      </c>
      <c r="O287" s="5">
        <v>3251315.15</v>
      </c>
      <c r="P287" s="5" t="s">
        <v>27321</v>
      </c>
      <c r="Q287" s="5" t="s">
        <v>27119</v>
      </c>
      <c r="R287" s="5" t="s">
        <v>14662</v>
      </c>
      <c r="S287" s="5" t="s">
        <v>192</v>
      </c>
      <c r="T287" s="5" t="s">
        <v>28619</v>
      </c>
      <c r="U287" s="5" t="s">
        <v>28620</v>
      </c>
      <c r="V287" s="5"/>
    </row>
    <row r="288" spans="1:22" x14ac:dyDescent="0.2">
      <c r="A288" t="s">
        <v>27096</v>
      </c>
      <c r="B288" s="5">
        <v>91164</v>
      </c>
      <c r="C288" s="5">
        <v>218026</v>
      </c>
      <c r="D288" s="5" t="s">
        <v>21891</v>
      </c>
      <c r="E288" s="5" t="s">
        <v>9062</v>
      </c>
      <c r="F288" s="5" t="s">
        <v>25954</v>
      </c>
      <c r="G288" s="5" t="s">
        <v>27587</v>
      </c>
      <c r="H288" s="5" t="s">
        <v>27116</v>
      </c>
      <c r="I288" s="5" t="s">
        <v>26720</v>
      </c>
      <c r="J288" s="6" t="s">
        <v>27305</v>
      </c>
      <c r="K288" s="6" t="s">
        <v>27136</v>
      </c>
      <c r="L288" s="5" t="s">
        <v>28621</v>
      </c>
      <c r="M288" s="5" t="s">
        <v>28622</v>
      </c>
      <c r="N288" s="5">
        <v>521281</v>
      </c>
      <c r="O288" s="5">
        <v>499523</v>
      </c>
      <c r="P288" s="5" t="s">
        <v>27394</v>
      </c>
      <c r="Q288" s="5" t="s">
        <v>27139</v>
      </c>
      <c r="R288" s="5" t="s">
        <v>1200</v>
      </c>
      <c r="S288" s="5" t="s">
        <v>82</v>
      </c>
      <c r="T288" s="5" t="s">
        <v>28623</v>
      </c>
      <c r="U288" s="5" t="s">
        <v>28624</v>
      </c>
      <c r="V288" s="5"/>
    </row>
    <row r="289" spans="1:22" x14ac:dyDescent="0.2">
      <c r="A289" t="s">
        <v>27096</v>
      </c>
      <c r="B289" s="5">
        <v>111498</v>
      </c>
      <c r="C289" s="5">
        <v>313243</v>
      </c>
      <c r="D289" s="5" t="s">
        <v>24761</v>
      </c>
      <c r="E289" s="5" t="s">
        <v>9062</v>
      </c>
      <c r="F289" s="5" t="s">
        <v>25954</v>
      </c>
      <c r="G289" s="5" t="s">
        <v>28625</v>
      </c>
      <c r="H289" s="5" t="s">
        <v>27116</v>
      </c>
      <c r="I289" s="5" t="s">
        <v>26836</v>
      </c>
      <c r="J289" s="6" t="s">
        <v>27177</v>
      </c>
      <c r="K289" s="6" t="s">
        <v>27178</v>
      </c>
      <c r="L289" s="5" t="s">
        <v>28626</v>
      </c>
      <c r="M289" s="7" t="s">
        <v>28627</v>
      </c>
      <c r="N289" s="5">
        <v>13916041.859999999</v>
      </c>
      <c r="O289" s="5">
        <v>9569977.6799999997</v>
      </c>
      <c r="P289" s="5" t="s">
        <v>27314</v>
      </c>
      <c r="Q289" s="5" t="s">
        <v>27126</v>
      </c>
      <c r="R289" s="5" t="s">
        <v>11459</v>
      </c>
      <c r="S289" s="5" t="s">
        <v>138</v>
      </c>
      <c r="T289" s="5" t="s">
        <v>28628</v>
      </c>
      <c r="U289" s="5" t="s">
        <v>28629</v>
      </c>
      <c r="V289" s="5"/>
    </row>
    <row r="290" spans="1:22" x14ac:dyDescent="0.2">
      <c r="A290" t="s">
        <v>27096</v>
      </c>
      <c r="B290" s="5">
        <v>101536</v>
      </c>
      <c r="C290" s="5">
        <v>261769</v>
      </c>
      <c r="D290" s="5" t="s">
        <v>24793</v>
      </c>
      <c r="E290" s="5" t="s">
        <v>9062</v>
      </c>
      <c r="F290" s="5" t="s">
        <v>25954</v>
      </c>
      <c r="G290" s="5" t="s">
        <v>28630</v>
      </c>
      <c r="H290" s="5" t="s">
        <v>27116</v>
      </c>
      <c r="I290" s="5" t="s">
        <v>26383</v>
      </c>
      <c r="J290" s="6" t="s">
        <v>27268</v>
      </c>
      <c r="K290" s="6" t="s">
        <v>27296</v>
      </c>
      <c r="L290" s="5" t="s">
        <v>28631</v>
      </c>
      <c r="M290" s="7" t="s">
        <v>28632</v>
      </c>
      <c r="N290" s="5">
        <v>15532973</v>
      </c>
      <c r="O290" s="5">
        <v>9894307.6999999993</v>
      </c>
      <c r="P290" s="5" t="s">
        <v>27335</v>
      </c>
      <c r="Q290" s="5" t="s">
        <v>11222</v>
      </c>
      <c r="R290" s="5" t="s">
        <v>7017</v>
      </c>
      <c r="S290" s="5" t="s">
        <v>82</v>
      </c>
      <c r="T290" s="5" t="s">
        <v>28633</v>
      </c>
      <c r="U290" s="5" t="s">
        <v>28634</v>
      </c>
      <c r="V290" s="5"/>
    </row>
    <row r="291" spans="1:22" x14ac:dyDescent="0.2">
      <c r="A291" t="s">
        <v>27096</v>
      </c>
      <c r="B291" s="5">
        <v>92440</v>
      </c>
      <c r="C291" s="5">
        <v>225594</v>
      </c>
      <c r="D291" s="5" t="s">
        <v>24847</v>
      </c>
      <c r="E291" s="5" t="s">
        <v>9062</v>
      </c>
      <c r="F291" s="5" t="s">
        <v>25954</v>
      </c>
      <c r="G291" s="5" t="s">
        <v>27760</v>
      </c>
      <c r="H291" s="5" t="s">
        <v>27116</v>
      </c>
      <c r="I291" s="5" t="s">
        <v>26652</v>
      </c>
      <c r="J291" s="6" t="s">
        <v>27227</v>
      </c>
      <c r="K291" s="6" t="s">
        <v>27221</v>
      </c>
      <c r="L291" s="5" t="s">
        <v>28635</v>
      </c>
      <c r="M291" s="5" t="s">
        <v>28636</v>
      </c>
      <c r="N291" s="5">
        <v>3296369.71</v>
      </c>
      <c r="O291" s="5">
        <v>2105588.94</v>
      </c>
      <c r="P291" s="5" t="s">
        <v>27400</v>
      </c>
      <c r="Q291" s="5" t="s">
        <v>27119</v>
      </c>
      <c r="R291" s="5" t="s">
        <v>5968</v>
      </c>
      <c r="S291" s="5" t="s">
        <v>59</v>
      </c>
      <c r="T291" s="5" t="s">
        <v>28637</v>
      </c>
      <c r="U291" s="5" t="s">
        <v>28638</v>
      </c>
      <c r="V291" s="5"/>
    </row>
    <row r="292" spans="1:22" x14ac:dyDescent="0.2">
      <c r="A292" t="s">
        <v>27096</v>
      </c>
      <c r="B292" s="5">
        <v>188611</v>
      </c>
      <c r="C292" s="5">
        <v>607832</v>
      </c>
      <c r="D292" s="5" t="s">
        <v>24870</v>
      </c>
      <c r="E292" s="5" t="s">
        <v>9062</v>
      </c>
      <c r="F292" s="5" t="s">
        <v>25954</v>
      </c>
      <c r="G292" s="5" t="s">
        <v>27628</v>
      </c>
      <c r="H292" s="5" t="s">
        <v>27116</v>
      </c>
      <c r="I292" s="5" t="s">
        <v>27068</v>
      </c>
      <c r="J292" s="6" t="s">
        <v>27235</v>
      </c>
      <c r="K292" s="6" t="s">
        <v>27280</v>
      </c>
      <c r="L292" s="5" t="s">
        <v>28639</v>
      </c>
      <c r="M292" s="5" t="s">
        <v>28640</v>
      </c>
      <c r="N292" s="5">
        <v>4275105.7</v>
      </c>
      <c r="O292" s="5">
        <v>3124666.11</v>
      </c>
      <c r="P292" s="5" t="s">
        <v>27321</v>
      </c>
      <c r="Q292" s="5" t="s">
        <v>27119</v>
      </c>
      <c r="R292" s="5" t="s">
        <v>7244</v>
      </c>
      <c r="S292" s="5" t="s">
        <v>27</v>
      </c>
      <c r="T292" s="5" t="s">
        <v>28641</v>
      </c>
      <c r="U292" s="5" t="s">
        <v>28642</v>
      </c>
      <c r="V292" s="5"/>
    </row>
    <row r="293" spans="1:22" x14ac:dyDescent="0.2">
      <c r="A293" t="s">
        <v>27096</v>
      </c>
      <c r="B293" s="5">
        <v>91016</v>
      </c>
      <c r="C293" s="5">
        <v>217951</v>
      </c>
      <c r="D293" s="5" t="s">
        <v>5951</v>
      </c>
      <c r="E293" s="5" t="s">
        <v>9062</v>
      </c>
      <c r="F293" s="5" t="s">
        <v>25954</v>
      </c>
      <c r="G293" s="5" t="s">
        <v>28643</v>
      </c>
      <c r="H293" s="5" t="s">
        <v>27116</v>
      </c>
      <c r="I293" s="5" t="s">
        <v>26562</v>
      </c>
      <c r="J293" s="6" t="s">
        <v>27143</v>
      </c>
      <c r="K293" s="6" t="s">
        <v>27150</v>
      </c>
      <c r="L293" s="5"/>
      <c r="M293" s="5" t="s">
        <v>28644</v>
      </c>
      <c r="N293" s="5">
        <v>14679238.869999999</v>
      </c>
      <c r="O293" s="5">
        <v>9142126</v>
      </c>
      <c r="P293" s="5" t="s">
        <v>27394</v>
      </c>
      <c r="Q293" s="5" t="s">
        <v>11222</v>
      </c>
      <c r="R293" s="5" t="s">
        <v>9629</v>
      </c>
      <c r="S293" s="5" t="s">
        <v>326</v>
      </c>
      <c r="T293" s="5" t="s">
        <v>28645</v>
      </c>
      <c r="U293" s="5" t="s">
        <v>28646</v>
      </c>
      <c r="V293" s="5"/>
    </row>
    <row r="294" spans="1:22" x14ac:dyDescent="0.2">
      <c r="A294" t="s">
        <v>27096</v>
      </c>
      <c r="B294" s="5">
        <v>102393</v>
      </c>
      <c r="C294" s="5">
        <v>285099</v>
      </c>
      <c r="D294" s="5" t="s">
        <v>24940</v>
      </c>
      <c r="E294" s="5" t="s">
        <v>9062</v>
      </c>
      <c r="F294" s="5" t="s">
        <v>25954</v>
      </c>
      <c r="G294" s="5" t="s">
        <v>28647</v>
      </c>
      <c r="H294" s="5" t="s">
        <v>27116</v>
      </c>
      <c r="I294" s="5" t="s">
        <v>27055</v>
      </c>
      <c r="J294" s="6" t="s">
        <v>27121</v>
      </c>
      <c r="K294" s="6" t="s">
        <v>27230</v>
      </c>
      <c r="L294" s="5"/>
      <c r="M294" s="7" t="s">
        <v>28648</v>
      </c>
      <c r="N294" s="5">
        <v>3105925.27</v>
      </c>
      <c r="O294" s="5">
        <v>2774300</v>
      </c>
      <c r="P294" s="5" t="s">
        <v>27125</v>
      </c>
      <c r="Q294" s="5" t="s">
        <v>27139</v>
      </c>
      <c r="R294" s="5" t="s">
        <v>5774</v>
      </c>
      <c r="S294" s="5" t="s">
        <v>210</v>
      </c>
      <c r="T294" s="5" t="s">
        <v>28649</v>
      </c>
      <c r="U294" s="5" t="s">
        <v>28650</v>
      </c>
      <c r="V294" s="5"/>
    </row>
    <row r="295" spans="1:22" x14ac:dyDescent="0.2">
      <c r="A295" t="s">
        <v>27096</v>
      </c>
      <c r="B295" s="5">
        <v>185516</v>
      </c>
      <c r="C295" s="5">
        <v>608303</v>
      </c>
      <c r="D295" s="5" t="s">
        <v>25012</v>
      </c>
      <c r="E295" s="5" t="s">
        <v>9062</v>
      </c>
      <c r="F295" s="5" t="s">
        <v>25954</v>
      </c>
      <c r="G295" s="5" t="s">
        <v>27539</v>
      </c>
      <c r="H295" s="5" t="s">
        <v>27116</v>
      </c>
      <c r="I295" s="5" t="s">
        <v>27081</v>
      </c>
      <c r="J295" s="6" t="s">
        <v>27302</v>
      </c>
      <c r="K295" s="6" t="s">
        <v>27164</v>
      </c>
      <c r="L295" s="5" t="s">
        <v>28651</v>
      </c>
      <c r="M295" s="7" t="s">
        <v>28652</v>
      </c>
      <c r="N295" s="5">
        <v>1978327.45</v>
      </c>
      <c r="O295" s="5">
        <v>1499837</v>
      </c>
      <c r="P295" s="5" t="s">
        <v>27321</v>
      </c>
      <c r="Q295" s="5" t="s">
        <v>27119</v>
      </c>
      <c r="R295" s="5" t="s">
        <v>180</v>
      </c>
      <c r="S295" s="5" t="s">
        <v>99</v>
      </c>
      <c r="T295" s="5" t="s">
        <v>28653</v>
      </c>
      <c r="U295" s="5" t="s">
        <v>28654</v>
      </c>
      <c r="V295" s="5"/>
    </row>
    <row r="296" spans="1:22" x14ac:dyDescent="0.2">
      <c r="A296" t="s">
        <v>27096</v>
      </c>
      <c r="B296" s="5">
        <v>102278</v>
      </c>
      <c r="C296" s="5">
        <v>284940</v>
      </c>
      <c r="D296" s="5" t="s">
        <v>25028</v>
      </c>
      <c r="E296" s="5" t="s">
        <v>9062</v>
      </c>
      <c r="F296" s="5" t="s">
        <v>25954</v>
      </c>
      <c r="G296" s="5" t="s">
        <v>27633</v>
      </c>
      <c r="H296" s="5" t="s">
        <v>27116</v>
      </c>
      <c r="I296" s="5" t="s">
        <v>26830</v>
      </c>
      <c r="J296" s="6" t="s">
        <v>27190</v>
      </c>
      <c r="K296" s="6" t="s">
        <v>27214</v>
      </c>
      <c r="L296" s="5" t="s">
        <v>28655</v>
      </c>
      <c r="M296" s="7" t="s">
        <v>28656</v>
      </c>
      <c r="N296" s="5">
        <v>5052636.3</v>
      </c>
      <c r="O296" s="5">
        <v>3451257.72</v>
      </c>
      <c r="P296" s="5" t="s">
        <v>27125</v>
      </c>
      <c r="Q296" s="5" t="s">
        <v>27119</v>
      </c>
      <c r="R296" s="5" t="s">
        <v>1664</v>
      </c>
      <c r="S296" s="5" t="s">
        <v>82</v>
      </c>
      <c r="T296" s="5" t="s">
        <v>28657</v>
      </c>
      <c r="U296" s="5" t="s">
        <v>28658</v>
      </c>
      <c r="V296" s="5"/>
    </row>
    <row r="297" spans="1:22" x14ac:dyDescent="0.2">
      <c r="A297" t="s">
        <v>27096</v>
      </c>
      <c r="B297" s="5">
        <v>98968</v>
      </c>
      <c r="C297" s="5">
        <v>261726</v>
      </c>
      <c r="D297" s="5" t="s">
        <v>25051</v>
      </c>
      <c r="E297" s="5" t="s">
        <v>9062</v>
      </c>
      <c r="F297" s="5" t="s">
        <v>25954</v>
      </c>
      <c r="G297" s="5" t="s">
        <v>27706</v>
      </c>
      <c r="H297" s="5" t="s">
        <v>27116</v>
      </c>
      <c r="I297" s="5" t="s">
        <v>26533</v>
      </c>
      <c r="J297" s="6" t="s">
        <v>27158</v>
      </c>
      <c r="K297" s="6" t="s">
        <v>27286</v>
      </c>
      <c r="L297" s="5" t="s">
        <v>28659</v>
      </c>
      <c r="M297" s="7" t="s">
        <v>28660</v>
      </c>
      <c r="N297" s="5">
        <v>10836072.859999999</v>
      </c>
      <c r="O297" s="5">
        <v>8032971.0599999996</v>
      </c>
      <c r="P297" s="5" t="s">
        <v>27335</v>
      </c>
      <c r="Q297" s="5" t="s">
        <v>11222</v>
      </c>
      <c r="R297" s="5" t="s">
        <v>552</v>
      </c>
      <c r="S297" s="5" t="s">
        <v>27</v>
      </c>
      <c r="T297" s="5" t="s">
        <v>28661</v>
      </c>
      <c r="U297" s="5" t="s">
        <v>28662</v>
      </c>
      <c r="V297" s="5"/>
    </row>
    <row r="298" spans="1:22" x14ac:dyDescent="0.2">
      <c r="A298" t="s">
        <v>27096</v>
      </c>
      <c r="B298" s="5">
        <v>185501</v>
      </c>
      <c r="C298" s="5">
        <v>607881</v>
      </c>
      <c r="D298" s="5" t="s">
        <v>25110</v>
      </c>
      <c r="E298" s="5" t="s">
        <v>9062</v>
      </c>
      <c r="F298" s="5" t="s">
        <v>25954</v>
      </c>
      <c r="G298" s="5" t="s">
        <v>27942</v>
      </c>
      <c r="H298" s="5" t="s">
        <v>27116</v>
      </c>
      <c r="I298" s="5" t="s">
        <v>25988</v>
      </c>
      <c r="J298" s="6" t="s">
        <v>27302</v>
      </c>
      <c r="K298" s="6" t="s">
        <v>27164</v>
      </c>
      <c r="L298" s="5" t="s">
        <v>28663</v>
      </c>
      <c r="M298" s="7" t="s">
        <v>28664</v>
      </c>
      <c r="N298" s="5">
        <v>1893606</v>
      </c>
      <c r="O298" s="5">
        <v>1489396</v>
      </c>
      <c r="P298" s="5" t="s">
        <v>27321</v>
      </c>
      <c r="Q298" s="5" t="s">
        <v>27119</v>
      </c>
      <c r="R298" s="5" t="s">
        <v>3303</v>
      </c>
      <c r="S298" s="5" t="s">
        <v>357</v>
      </c>
      <c r="T298" s="5" t="s">
        <v>28665</v>
      </c>
      <c r="U298" s="5" t="s">
        <v>28666</v>
      </c>
      <c r="V298" s="5"/>
    </row>
    <row r="299" spans="1:22" x14ac:dyDescent="0.2">
      <c r="A299" t="s">
        <v>27096</v>
      </c>
      <c r="B299" s="5">
        <v>103810</v>
      </c>
      <c r="C299" s="5">
        <v>285446</v>
      </c>
      <c r="D299" s="5" t="s">
        <v>25122</v>
      </c>
      <c r="E299" s="5" t="s">
        <v>9062</v>
      </c>
      <c r="F299" s="5" t="s">
        <v>25954</v>
      </c>
      <c r="G299" s="5" t="s">
        <v>27406</v>
      </c>
      <c r="H299" s="5" t="s">
        <v>27116</v>
      </c>
      <c r="I299" s="5" t="s">
        <v>26469</v>
      </c>
      <c r="J299" s="6" t="s">
        <v>27117</v>
      </c>
      <c r="K299" s="6" t="s">
        <v>27244</v>
      </c>
      <c r="L299" s="5"/>
      <c r="M299" s="7" t="s">
        <v>28667</v>
      </c>
      <c r="N299" s="5">
        <v>4943163.95</v>
      </c>
      <c r="O299" s="5">
        <v>3499966</v>
      </c>
      <c r="P299" s="5" t="s">
        <v>27125</v>
      </c>
      <c r="Q299" s="5" t="s">
        <v>27119</v>
      </c>
      <c r="R299" s="5" t="s">
        <v>8081</v>
      </c>
      <c r="S299" s="5" t="s">
        <v>82</v>
      </c>
      <c r="T299" s="5" t="s">
        <v>28668</v>
      </c>
      <c r="U299" s="5" t="s">
        <v>28669</v>
      </c>
      <c r="V299" s="5"/>
    </row>
    <row r="300" spans="1:22" x14ac:dyDescent="0.2">
      <c r="A300" t="s">
        <v>27096</v>
      </c>
      <c r="B300" s="5">
        <v>192052</v>
      </c>
      <c r="C300" s="5">
        <v>608174</v>
      </c>
      <c r="D300" s="5" t="s">
        <v>25146</v>
      </c>
      <c r="E300" s="5" t="s">
        <v>9062</v>
      </c>
      <c r="F300" s="5" t="s">
        <v>25954</v>
      </c>
      <c r="G300" s="5" t="s">
        <v>28670</v>
      </c>
      <c r="H300" s="5" t="s">
        <v>27116</v>
      </c>
      <c r="I300" s="5" t="s">
        <v>26167</v>
      </c>
      <c r="J300" s="6" t="s">
        <v>27287</v>
      </c>
      <c r="K300" s="6" t="s">
        <v>27339</v>
      </c>
      <c r="L300" s="5"/>
      <c r="M300" s="7" t="s">
        <v>28671</v>
      </c>
      <c r="N300" s="5">
        <v>13844698.35</v>
      </c>
      <c r="O300" s="5">
        <v>10893914</v>
      </c>
      <c r="P300" s="5" t="s">
        <v>27321</v>
      </c>
      <c r="Q300" s="5" t="s">
        <v>27198</v>
      </c>
      <c r="R300" s="5" t="s">
        <v>180</v>
      </c>
      <c r="S300" s="5" t="s">
        <v>99</v>
      </c>
      <c r="T300" s="5" t="s">
        <v>28672</v>
      </c>
      <c r="U300" s="5" t="s">
        <v>27355</v>
      </c>
      <c r="V300" s="5"/>
    </row>
    <row r="301" spans="1:22" x14ac:dyDescent="0.2">
      <c r="A301" t="s">
        <v>27096</v>
      </c>
      <c r="B301" s="5">
        <v>185486</v>
      </c>
      <c r="C301" s="5">
        <v>607480</v>
      </c>
      <c r="D301" s="5" t="s">
        <v>25163</v>
      </c>
      <c r="E301" s="5" t="s">
        <v>9062</v>
      </c>
      <c r="F301" s="5" t="s">
        <v>25954</v>
      </c>
      <c r="G301" s="5" t="s">
        <v>28673</v>
      </c>
      <c r="H301" s="5" t="s">
        <v>27116</v>
      </c>
      <c r="I301" s="5" t="s">
        <v>26733</v>
      </c>
      <c r="J301" s="6" t="s">
        <v>27235</v>
      </c>
      <c r="K301" s="6" t="s">
        <v>27272</v>
      </c>
      <c r="L301" s="5" t="s">
        <v>28674</v>
      </c>
      <c r="M301" s="7" t="s">
        <v>28675</v>
      </c>
      <c r="N301" s="5">
        <v>11352974.220000001</v>
      </c>
      <c r="O301" s="5">
        <v>8323805.5999999996</v>
      </c>
      <c r="P301" s="5" t="s">
        <v>27321</v>
      </c>
      <c r="Q301" s="5" t="s">
        <v>27126</v>
      </c>
      <c r="R301" s="5" t="s">
        <v>216</v>
      </c>
      <c r="S301" s="5" t="s">
        <v>210</v>
      </c>
      <c r="T301" s="5" t="s">
        <v>28676</v>
      </c>
      <c r="U301" s="5" t="s">
        <v>28677</v>
      </c>
      <c r="V301" s="5"/>
    </row>
    <row r="302" spans="1:22" x14ac:dyDescent="0.2">
      <c r="A302" t="s">
        <v>27096</v>
      </c>
      <c r="B302" s="5">
        <v>102502</v>
      </c>
      <c r="C302" s="5">
        <v>285024</v>
      </c>
      <c r="D302" s="5" t="s">
        <v>14805</v>
      </c>
      <c r="E302" s="5" t="s">
        <v>9062</v>
      </c>
      <c r="F302" s="5" t="s">
        <v>25954</v>
      </c>
      <c r="G302" s="5" t="s">
        <v>28443</v>
      </c>
      <c r="H302" s="5" t="s">
        <v>27116</v>
      </c>
      <c r="I302" s="5" t="s">
        <v>26768</v>
      </c>
      <c r="J302" s="6" t="s">
        <v>27121</v>
      </c>
      <c r="K302" s="6" t="s">
        <v>27122</v>
      </c>
      <c r="L302" s="5" t="s">
        <v>28678</v>
      </c>
      <c r="M302" s="7" t="s">
        <v>28679</v>
      </c>
      <c r="N302" s="5">
        <v>4218328.93</v>
      </c>
      <c r="O302" s="5">
        <v>2989761.6</v>
      </c>
      <c r="P302" s="5" t="s">
        <v>27125</v>
      </c>
      <c r="Q302" s="5" t="s">
        <v>27119</v>
      </c>
      <c r="R302" s="5" t="s">
        <v>216</v>
      </c>
      <c r="S302" s="5" t="s">
        <v>210</v>
      </c>
      <c r="T302" s="5" t="s">
        <v>28680</v>
      </c>
      <c r="U302" s="5" t="s">
        <v>28681</v>
      </c>
      <c r="V302" s="5"/>
    </row>
    <row r="303" spans="1:22" x14ac:dyDescent="0.2">
      <c r="A303" t="s">
        <v>27096</v>
      </c>
      <c r="B303" s="5">
        <v>97515</v>
      </c>
      <c r="C303" s="5">
        <v>261748</v>
      </c>
      <c r="D303" s="5" t="s">
        <v>2605</v>
      </c>
      <c r="E303" s="5" t="s">
        <v>9062</v>
      </c>
      <c r="F303" s="5" t="s">
        <v>25954</v>
      </c>
      <c r="G303" s="5" t="s">
        <v>28682</v>
      </c>
      <c r="H303" s="5" t="s">
        <v>27116</v>
      </c>
      <c r="I303" s="5" t="s">
        <v>26450</v>
      </c>
      <c r="J303" s="6" t="s">
        <v>27133</v>
      </c>
      <c r="K303" s="6" t="s">
        <v>27293</v>
      </c>
      <c r="L303" s="5"/>
      <c r="M303" s="7" t="s">
        <v>28683</v>
      </c>
      <c r="N303" s="5">
        <v>43434221.859999999</v>
      </c>
      <c r="O303" s="5">
        <v>27847579</v>
      </c>
      <c r="P303" s="5" t="s">
        <v>27335</v>
      </c>
      <c r="Q303" s="5" t="s">
        <v>11222</v>
      </c>
      <c r="R303" s="5" t="s">
        <v>5349</v>
      </c>
      <c r="S303" s="5" t="s">
        <v>357</v>
      </c>
      <c r="T303" s="5" t="s">
        <v>28684</v>
      </c>
      <c r="U303" s="5" t="s">
        <v>28685</v>
      </c>
      <c r="V303" s="5"/>
    </row>
    <row r="304" spans="1:22" x14ac:dyDescent="0.2">
      <c r="A304" t="s">
        <v>27096</v>
      </c>
      <c r="B304" s="5">
        <v>185492</v>
      </c>
      <c r="C304" s="5">
        <v>607685</v>
      </c>
      <c r="D304" s="5" t="s">
        <v>25324</v>
      </c>
      <c r="E304" s="5" t="s">
        <v>9062</v>
      </c>
      <c r="F304" s="5" t="s">
        <v>25954</v>
      </c>
      <c r="G304" s="5" t="s">
        <v>28686</v>
      </c>
      <c r="H304" s="5" t="s">
        <v>27116</v>
      </c>
      <c r="I304" s="5" t="s">
        <v>26211</v>
      </c>
      <c r="J304" s="6" t="s">
        <v>27242</v>
      </c>
      <c r="K304" s="6" t="s">
        <v>27164</v>
      </c>
      <c r="L304" s="5" t="s">
        <v>28687</v>
      </c>
      <c r="M304" s="7" t="s">
        <v>28688</v>
      </c>
      <c r="N304" s="5">
        <v>3131456</v>
      </c>
      <c r="O304" s="5">
        <v>2224958</v>
      </c>
      <c r="P304" s="5" t="s">
        <v>27321</v>
      </c>
      <c r="Q304" s="5" t="s">
        <v>27119</v>
      </c>
      <c r="R304" s="5" t="s">
        <v>10300</v>
      </c>
      <c r="S304" s="5" t="s">
        <v>138</v>
      </c>
      <c r="T304" s="5" t="s">
        <v>28689</v>
      </c>
      <c r="U304" s="5" t="s">
        <v>28690</v>
      </c>
      <c r="V304" s="5"/>
    </row>
    <row r="305" spans="1:22" x14ac:dyDescent="0.2">
      <c r="A305" t="s">
        <v>27096</v>
      </c>
      <c r="B305" s="5">
        <v>106660</v>
      </c>
      <c r="C305" s="5">
        <v>312758</v>
      </c>
      <c r="D305" s="5" t="s">
        <v>25398</v>
      </c>
      <c r="E305" s="5" t="s">
        <v>9062</v>
      </c>
      <c r="F305" s="5" t="s">
        <v>25954</v>
      </c>
      <c r="G305" s="5" t="s">
        <v>28691</v>
      </c>
      <c r="H305" s="5" t="s">
        <v>27116</v>
      </c>
      <c r="I305" s="5" t="s">
        <v>26026</v>
      </c>
      <c r="J305" s="6" t="s">
        <v>27256</v>
      </c>
      <c r="K305" s="6" t="s">
        <v>27296</v>
      </c>
      <c r="L305" s="5" t="s">
        <v>28692</v>
      </c>
      <c r="M305" s="7" t="s">
        <v>28693</v>
      </c>
      <c r="N305" s="5">
        <v>4801715</v>
      </c>
      <c r="O305" s="5">
        <v>3397319</v>
      </c>
      <c r="P305" s="5" t="s">
        <v>27314</v>
      </c>
      <c r="Q305" s="5" t="s">
        <v>27119</v>
      </c>
      <c r="R305" s="5" t="s">
        <v>1027</v>
      </c>
      <c r="S305" s="5" t="s">
        <v>682</v>
      </c>
      <c r="T305" s="5" t="s">
        <v>28694</v>
      </c>
      <c r="U305" s="5" t="s">
        <v>28695</v>
      </c>
      <c r="V305" s="5"/>
    </row>
    <row r="306" spans="1:22" x14ac:dyDescent="0.2">
      <c r="A306" t="s">
        <v>27096</v>
      </c>
      <c r="B306" s="5">
        <v>185511</v>
      </c>
      <c r="C306" s="5">
        <v>608090</v>
      </c>
      <c r="D306" s="5" t="s">
        <v>25418</v>
      </c>
      <c r="E306" s="5" t="s">
        <v>9062</v>
      </c>
      <c r="F306" s="5" t="s">
        <v>25954</v>
      </c>
      <c r="G306" s="5" t="s">
        <v>27804</v>
      </c>
      <c r="H306" s="5" t="s">
        <v>27116</v>
      </c>
      <c r="I306" s="5" t="s">
        <v>26933</v>
      </c>
      <c r="J306" s="6" t="s">
        <v>27302</v>
      </c>
      <c r="K306" s="6" t="s">
        <v>27145</v>
      </c>
      <c r="L306" s="5" t="s">
        <v>28696</v>
      </c>
      <c r="M306" s="7" t="s">
        <v>28697</v>
      </c>
      <c r="N306" s="5">
        <v>4641873.7300000004</v>
      </c>
      <c r="O306" s="5">
        <v>3387085</v>
      </c>
      <c r="P306" s="5" t="s">
        <v>27321</v>
      </c>
      <c r="Q306" s="5" t="s">
        <v>27119</v>
      </c>
      <c r="R306" s="5" t="s">
        <v>1027</v>
      </c>
      <c r="S306" s="5" t="s">
        <v>682</v>
      </c>
      <c r="T306" s="5" t="s">
        <v>28698</v>
      </c>
      <c r="U306" s="5" t="s">
        <v>28699</v>
      </c>
      <c r="V306" s="5"/>
    </row>
    <row r="307" spans="1:22" x14ac:dyDescent="0.2">
      <c r="A307" t="s">
        <v>27096</v>
      </c>
      <c r="B307" s="5">
        <v>185495</v>
      </c>
      <c r="C307" s="5">
        <v>607729</v>
      </c>
      <c r="D307" s="5" t="s">
        <v>25441</v>
      </c>
      <c r="E307" s="5" t="s">
        <v>9062</v>
      </c>
      <c r="F307" s="5" t="s">
        <v>25954</v>
      </c>
      <c r="G307" s="5" t="s">
        <v>28700</v>
      </c>
      <c r="H307" s="5" t="s">
        <v>27116</v>
      </c>
      <c r="I307" s="5" t="s">
        <v>26757</v>
      </c>
      <c r="J307" s="6" t="s">
        <v>27302</v>
      </c>
      <c r="K307" s="6" t="s">
        <v>27145</v>
      </c>
      <c r="L307" s="5"/>
      <c r="M307" s="5" t="s">
        <v>28701</v>
      </c>
      <c r="N307" s="5">
        <v>4323658</v>
      </c>
      <c r="O307" s="5">
        <v>2885416</v>
      </c>
      <c r="P307" s="5" t="s">
        <v>27321</v>
      </c>
      <c r="Q307" s="5" t="s">
        <v>27119</v>
      </c>
      <c r="R307" s="5" t="s">
        <v>2364</v>
      </c>
      <c r="S307" s="5" t="s">
        <v>82</v>
      </c>
      <c r="T307" s="5" t="s">
        <v>28702</v>
      </c>
      <c r="U307" s="5" t="s">
        <v>28703</v>
      </c>
      <c r="V307" s="5"/>
    </row>
    <row r="308" spans="1:22" x14ac:dyDescent="0.2">
      <c r="A308" t="s">
        <v>27096</v>
      </c>
      <c r="B308" s="5">
        <v>110911</v>
      </c>
      <c r="C308" s="5">
        <v>312883</v>
      </c>
      <c r="D308" s="5" t="s">
        <v>15755</v>
      </c>
      <c r="E308" s="5" t="s">
        <v>9062</v>
      </c>
      <c r="F308" s="5" t="s">
        <v>25954</v>
      </c>
      <c r="G308" s="5" t="s">
        <v>28704</v>
      </c>
      <c r="H308" s="5" t="s">
        <v>27116</v>
      </c>
      <c r="I308" s="5" t="s">
        <v>26969</v>
      </c>
      <c r="J308" s="6" t="s">
        <v>27247</v>
      </c>
      <c r="K308" s="6" t="s">
        <v>27205</v>
      </c>
      <c r="L308" s="5"/>
      <c r="M308" s="5" t="s">
        <v>28705</v>
      </c>
      <c r="N308" s="5">
        <v>4459332.79</v>
      </c>
      <c r="O308" s="5">
        <v>3436875</v>
      </c>
      <c r="P308" s="5" t="s">
        <v>27314</v>
      </c>
      <c r="Q308" s="5" t="s">
        <v>27119</v>
      </c>
      <c r="R308" s="5" t="s">
        <v>10832</v>
      </c>
      <c r="S308" s="5" t="s">
        <v>138</v>
      </c>
      <c r="T308" s="5" t="s">
        <v>28706</v>
      </c>
      <c r="U308" s="5" t="s">
        <v>28707</v>
      </c>
      <c r="V308" s="5"/>
    </row>
    <row r="309" spans="1:22" x14ac:dyDescent="0.2">
      <c r="A309" t="s">
        <v>27096</v>
      </c>
      <c r="B309" s="5">
        <v>111061</v>
      </c>
      <c r="C309" s="5">
        <v>312713</v>
      </c>
      <c r="D309" s="5" t="s">
        <v>25507</v>
      </c>
      <c r="E309" s="5" t="s">
        <v>9062</v>
      </c>
      <c r="F309" s="5" t="s">
        <v>25954</v>
      </c>
      <c r="G309" s="5" t="s">
        <v>27875</v>
      </c>
      <c r="H309" s="5" t="s">
        <v>27116</v>
      </c>
      <c r="I309" s="5" t="s">
        <v>25992</v>
      </c>
      <c r="J309" s="6" t="s">
        <v>27146</v>
      </c>
      <c r="K309" s="6" t="s">
        <v>27218</v>
      </c>
      <c r="L309" s="5" t="s">
        <v>28708</v>
      </c>
      <c r="M309" s="5" t="s">
        <v>28709</v>
      </c>
      <c r="N309" s="5">
        <v>3414864.8</v>
      </c>
      <c r="O309" s="5">
        <v>2564554</v>
      </c>
      <c r="P309" s="5" t="s">
        <v>27314</v>
      </c>
      <c r="Q309" s="5" t="s">
        <v>27119</v>
      </c>
      <c r="R309" s="5" t="s">
        <v>1630</v>
      </c>
      <c r="S309" s="5" t="s">
        <v>210</v>
      </c>
      <c r="T309" s="5" t="s">
        <v>28710</v>
      </c>
      <c r="U309" s="5" t="s">
        <v>28711</v>
      </c>
      <c r="V309" s="5"/>
    </row>
    <row r="310" spans="1:22" x14ac:dyDescent="0.2">
      <c r="A310" t="s">
        <v>27096</v>
      </c>
      <c r="B310" s="5">
        <v>101855</v>
      </c>
      <c r="C310" s="5">
        <v>284842</v>
      </c>
      <c r="D310" s="5" t="s">
        <v>25544</v>
      </c>
      <c r="E310" s="5" t="s">
        <v>9062</v>
      </c>
      <c r="F310" s="5" t="s">
        <v>25954</v>
      </c>
      <c r="G310" s="5" t="s">
        <v>28354</v>
      </c>
      <c r="H310" s="5" t="s">
        <v>27116</v>
      </c>
      <c r="I310" s="5" t="s">
        <v>26331</v>
      </c>
      <c r="J310" s="6" t="s">
        <v>27268</v>
      </c>
      <c r="K310" s="6" t="s">
        <v>27179</v>
      </c>
      <c r="L310" s="5" t="s">
        <v>28712</v>
      </c>
      <c r="M310" s="5" t="s">
        <v>28713</v>
      </c>
      <c r="N310" s="5">
        <v>3282051.2</v>
      </c>
      <c r="O310" s="5">
        <v>2411633</v>
      </c>
      <c r="P310" s="5" t="s">
        <v>27125</v>
      </c>
      <c r="Q310" s="5" t="s">
        <v>27119</v>
      </c>
      <c r="R310" s="5" t="s">
        <v>1630</v>
      </c>
      <c r="S310" s="5" t="s">
        <v>210</v>
      </c>
      <c r="T310" s="5" t="s">
        <v>28714</v>
      </c>
      <c r="U310" s="5" t="s">
        <v>28715</v>
      </c>
      <c r="V310" s="5"/>
    </row>
    <row r="311" spans="1:22" x14ac:dyDescent="0.2">
      <c r="A311" t="s">
        <v>27096</v>
      </c>
      <c r="B311" s="5">
        <v>102071</v>
      </c>
      <c r="C311" s="5">
        <v>285166</v>
      </c>
      <c r="D311" s="5" t="s">
        <v>25566</v>
      </c>
      <c r="E311" s="5" t="s">
        <v>9062</v>
      </c>
      <c r="F311" s="5" t="s">
        <v>25954</v>
      </c>
      <c r="G311" s="5" t="s">
        <v>28438</v>
      </c>
      <c r="H311" s="5" t="s">
        <v>27116</v>
      </c>
      <c r="I311" s="7" t="s">
        <v>28716</v>
      </c>
      <c r="J311" s="6" t="s">
        <v>27268</v>
      </c>
      <c r="K311" s="6" t="s">
        <v>27140</v>
      </c>
      <c r="L311" s="5"/>
      <c r="M311" s="7" t="s">
        <v>28717</v>
      </c>
      <c r="N311" s="5">
        <v>1775192</v>
      </c>
      <c r="O311" s="5">
        <v>1429681</v>
      </c>
      <c r="P311" s="5" t="s">
        <v>27125</v>
      </c>
      <c r="Q311" s="5" t="s">
        <v>27119</v>
      </c>
      <c r="R311" s="5" t="s">
        <v>24581</v>
      </c>
      <c r="S311" s="5" t="s">
        <v>27</v>
      </c>
      <c r="T311" s="5" t="s">
        <v>28718</v>
      </c>
      <c r="U311" s="5" t="s">
        <v>28719</v>
      </c>
      <c r="V311" s="5"/>
    </row>
    <row r="312" spans="1:22" x14ac:dyDescent="0.2">
      <c r="A312" t="s">
        <v>27096</v>
      </c>
      <c r="B312" s="5">
        <v>185503</v>
      </c>
      <c r="C312" s="5">
        <v>607941</v>
      </c>
      <c r="D312" s="5" t="s">
        <v>7675</v>
      </c>
      <c r="E312" s="5" t="s">
        <v>9062</v>
      </c>
      <c r="F312" s="5" t="s">
        <v>25954</v>
      </c>
      <c r="G312" s="5" t="s">
        <v>28029</v>
      </c>
      <c r="H312" s="5" t="s">
        <v>27116</v>
      </c>
      <c r="I312" s="7" t="s">
        <v>28720</v>
      </c>
      <c r="J312" s="6" t="s">
        <v>27302</v>
      </c>
      <c r="K312" s="6" t="s">
        <v>27281</v>
      </c>
      <c r="L312" s="5" t="s">
        <v>28721</v>
      </c>
      <c r="M312" s="7" t="s">
        <v>28722</v>
      </c>
      <c r="N312" s="5">
        <v>2634214.38</v>
      </c>
      <c r="O312" s="5">
        <v>2213041.2599999998</v>
      </c>
      <c r="P312" s="5" t="s">
        <v>27321</v>
      </c>
      <c r="Q312" s="5" t="s">
        <v>27119</v>
      </c>
      <c r="R312" s="5" t="s">
        <v>2079</v>
      </c>
      <c r="S312" s="5" t="s">
        <v>312</v>
      </c>
      <c r="T312" s="5" t="s">
        <v>28723</v>
      </c>
      <c r="U312" s="5" t="s">
        <v>28724</v>
      </c>
      <c r="V312" s="5"/>
    </row>
    <row r="313" spans="1:22" x14ac:dyDescent="0.2">
      <c r="A313" t="s">
        <v>27096</v>
      </c>
      <c r="B313" s="5">
        <v>185488</v>
      </c>
      <c r="C313" s="5">
        <v>607579</v>
      </c>
      <c r="D313" s="5" t="s">
        <v>25600</v>
      </c>
      <c r="E313" s="5" t="s">
        <v>9062</v>
      </c>
      <c r="F313" s="5" t="s">
        <v>25954</v>
      </c>
      <c r="G313" s="5" t="s">
        <v>28725</v>
      </c>
      <c r="H313" s="5" t="s">
        <v>27116</v>
      </c>
      <c r="I313" s="5" t="s">
        <v>26513</v>
      </c>
      <c r="J313" s="6" t="s">
        <v>27302</v>
      </c>
      <c r="K313" s="6" t="s">
        <v>27281</v>
      </c>
      <c r="L313" s="5" t="s">
        <v>28726</v>
      </c>
      <c r="M313" s="5" t="s">
        <v>28727</v>
      </c>
      <c r="N313" s="5">
        <v>4716316.5999999996</v>
      </c>
      <c r="O313" s="5">
        <v>3400665.7</v>
      </c>
      <c r="P313" s="5" t="s">
        <v>27321</v>
      </c>
      <c r="Q313" s="5" t="s">
        <v>27119</v>
      </c>
      <c r="R313" s="5" t="s">
        <v>3759</v>
      </c>
      <c r="S313" s="5" t="s">
        <v>27</v>
      </c>
      <c r="T313" s="5" t="s">
        <v>28728</v>
      </c>
      <c r="U313" s="5" t="s">
        <v>28729</v>
      </c>
      <c r="V313" s="5"/>
    </row>
    <row r="314" spans="1:22" x14ac:dyDescent="0.2">
      <c r="A314" t="s">
        <v>27096</v>
      </c>
      <c r="B314" s="5">
        <v>88096</v>
      </c>
      <c r="C314" s="5">
        <v>218199</v>
      </c>
      <c r="D314" s="5" t="s">
        <v>25634</v>
      </c>
      <c r="E314" s="5" t="s">
        <v>9062</v>
      </c>
      <c r="F314" s="5" t="s">
        <v>25954</v>
      </c>
      <c r="G314" s="5" t="s">
        <v>27391</v>
      </c>
      <c r="H314" s="5" t="s">
        <v>27116</v>
      </c>
      <c r="I314" s="5" t="s">
        <v>26334</v>
      </c>
      <c r="J314" s="6" t="s">
        <v>27175</v>
      </c>
      <c r="K314" s="6" t="s">
        <v>27377</v>
      </c>
      <c r="L314" s="5" t="s">
        <v>28730</v>
      </c>
      <c r="M314" s="5" t="s">
        <v>28731</v>
      </c>
      <c r="N314" s="5">
        <v>942208.17</v>
      </c>
      <c r="O314" s="5">
        <v>942202</v>
      </c>
      <c r="P314" s="5" t="s">
        <v>27394</v>
      </c>
      <c r="Q314" s="5" t="s">
        <v>27160</v>
      </c>
      <c r="R314" s="5" t="s">
        <v>24467</v>
      </c>
      <c r="S314" s="5" t="s">
        <v>261</v>
      </c>
      <c r="T314" s="5" t="s">
        <v>28732</v>
      </c>
      <c r="U314" s="5" t="s">
        <v>28733</v>
      </c>
      <c r="V314" s="5"/>
    </row>
    <row r="315" spans="1:22" x14ac:dyDescent="0.2">
      <c r="A315" t="s">
        <v>27096</v>
      </c>
      <c r="B315" s="5">
        <v>101737</v>
      </c>
      <c r="C315" s="5">
        <v>285593</v>
      </c>
      <c r="D315" s="5" t="s">
        <v>25659</v>
      </c>
      <c r="E315" s="5" t="s">
        <v>9062</v>
      </c>
      <c r="F315" s="5" t="s">
        <v>25954</v>
      </c>
      <c r="G315" s="5" t="s">
        <v>28734</v>
      </c>
      <c r="H315" s="5" t="s">
        <v>27116</v>
      </c>
      <c r="I315" s="5" t="s">
        <v>26839</v>
      </c>
      <c r="J315" s="6" t="s">
        <v>27268</v>
      </c>
      <c r="K315" s="6" t="s">
        <v>27140</v>
      </c>
      <c r="L315" s="5" t="s">
        <v>28735</v>
      </c>
      <c r="M315" s="5" t="s">
        <v>28736</v>
      </c>
      <c r="N315" s="5">
        <v>2823374.4</v>
      </c>
      <c r="O315" s="5">
        <v>2285586.13</v>
      </c>
      <c r="P315" s="5" t="s">
        <v>27125</v>
      </c>
      <c r="Q315" s="5" t="s">
        <v>27119</v>
      </c>
      <c r="R315" s="5" t="s">
        <v>10376</v>
      </c>
      <c r="S315" s="5" t="s">
        <v>109</v>
      </c>
      <c r="T315" s="5" t="s">
        <v>28737</v>
      </c>
      <c r="U315" s="5" t="s">
        <v>28738</v>
      </c>
      <c r="V315" s="5"/>
    </row>
    <row r="316" spans="1:22" x14ac:dyDescent="0.2">
      <c r="A316" t="s">
        <v>27096</v>
      </c>
      <c r="B316" s="5">
        <v>102347</v>
      </c>
      <c r="C316" s="5">
        <v>284552</v>
      </c>
      <c r="D316" s="5" t="s">
        <v>25673</v>
      </c>
      <c r="E316" s="5" t="s">
        <v>9062</v>
      </c>
      <c r="F316" s="5" t="s">
        <v>25954</v>
      </c>
      <c r="G316" s="5" t="s">
        <v>28739</v>
      </c>
      <c r="H316" s="5" t="s">
        <v>27116</v>
      </c>
      <c r="I316" s="5" t="s">
        <v>26615</v>
      </c>
      <c r="J316" s="6" t="s">
        <v>27121</v>
      </c>
      <c r="K316" s="6" t="s">
        <v>27183</v>
      </c>
      <c r="L316" s="5" t="s">
        <v>28740</v>
      </c>
      <c r="M316" s="7" t="s">
        <v>28741</v>
      </c>
      <c r="N316" s="5">
        <v>14421021.199999999</v>
      </c>
      <c r="O316" s="5">
        <v>10107160</v>
      </c>
      <c r="P316" s="5" t="s">
        <v>27125</v>
      </c>
      <c r="Q316" s="5" t="s">
        <v>27126</v>
      </c>
      <c r="R316" s="5" t="s">
        <v>1260</v>
      </c>
      <c r="S316" s="5" t="s">
        <v>261</v>
      </c>
      <c r="T316" s="5" t="s">
        <v>28742</v>
      </c>
      <c r="U316" s="5" t="s">
        <v>28743</v>
      </c>
      <c r="V316" s="5"/>
    </row>
    <row r="317" spans="1:22" x14ac:dyDescent="0.2">
      <c r="A317" t="s">
        <v>27096</v>
      </c>
      <c r="B317" s="5">
        <v>106743</v>
      </c>
      <c r="C317" s="5">
        <v>312583</v>
      </c>
      <c r="D317" s="5" t="s">
        <v>25709</v>
      </c>
      <c r="E317" s="5" t="s">
        <v>9062</v>
      </c>
      <c r="F317" s="5" t="s">
        <v>25954</v>
      </c>
      <c r="G317" s="5" t="s">
        <v>27718</v>
      </c>
      <c r="H317" s="5" t="s">
        <v>27116</v>
      </c>
      <c r="I317" s="5" t="s">
        <v>26398</v>
      </c>
      <c r="J317" s="6" t="s">
        <v>27256</v>
      </c>
      <c r="K317" s="6" t="s">
        <v>27281</v>
      </c>
      <c r="L317" s="5" t="s">
        <v>28744</v>
      </c>
      <c r="M317" s="7" t="s">
        <v>28745</v>
      </c>
      <c r="N317" s="5">
        <v>15592395.279999999</v>
      </c>
      <c r="O317" s="5">
        <v>11287715.050000001</v>
      </c>
      <c r="P317" s="5" t="s">
        <v>27314</v>
      </c>
      <c r="Q317" s="5" t="s">
        <v>27126</v>
      </c>
      <c r="R317" s="5" t="s">
        <v>1027</v>
      </c>
      <c r="S317" s="5" t="s">
        <v>682</v>
      </c>
      <c r="T317" s="5" t="s">
        <v>28746</v>
      </c>
      <c r="U317" s="5" t="s">
        <v>28747</v>
      </c>
      <c r="V317" s="5"/>
    </row>
    <row r="318" spans="1:22" x14ac:dyDescent="0.2">
      <c r="A318" t="s">
        <v>27096</v>
      </c>
      <c r="B318" s="5">
        <v>185508</v>
      </c>
      <c r="C318" s="5">
        <v>608039</v>
      </c>
      <c r="D318" s="5" t="s">
        <v>25806</v>
      </c>
      <c r="E318" s="5" t="s">
        <v>9062</v>
      </c>
      <c r="F318" s="5" t="s">
        <v>25954</v>
      </c>
      <c r="G318" s="5" t="s">
        <v>28748</v>
      </c>
      <c r="H318" s="5" t="s">
        <v>27116</v>
      </c>
      <c r="I318" s="5" t="s">
        <v>27038</v>
      </c>
      <c r="J318" s="6" t="s">
        <v>27235</v>
      </c>
      <c r="K318" s="6" t="s">
        <v>27165</v>
      </c>
      <c r="L318" s="5"/>
      <c r="M318" s="7" t="s">
        <v>28749</v>
      </c>
      <c r="N318" s="5">
        <v>966039.5</v>
      </c>
      <c r="O318" s="5">
        <v>889888</v>
      </c>
      <c r="P318" s="5" t="s">
        <v>27321</v>
      </c>
      <c r="Q318" s="5" t="s">
        <v>27160</v>
      </c>
      <c r="R318" s="5" t="s">
        <v>19460</v>
      </c>
      <c r="S318" s="5" t="s">
        <v>357</v>
      </c>
      <c r="T318" s="5" t="s">
        <v>28750</v>
      </c>
      <c r="U318" s="5" t="s">
        <v>28751</v>
      </c>
      <c r="V318" s="5"/>
    </row>
    <row r="319" spans="1:22" x14ac:dyDescent="0.2">
      <c r="A319" t="s">
        <v>27096</v>
      </c>
      <c r="B319" s="5">
        <v>185487</v>
      </c>
      <c r="C319" s="5">
        <v>607567</v>
      </c>
      <c r="D319" s="5" t="s">
        <v>25835</v>
      </c>
      <c r="E319" s="5" t="s">
        <v>9062</v>
      </c>
      <c r="F319" s="5" t="s">
        <v>25954</v>
      </c>
      <c r="G319" s="5" t="s">
        <v>28686</v>
      </c>
      <c r="H319" s="5" t="s">
        <v>27116</v>
      </c>
      <c r="I319" s="5" t="s">
        <v>26100</v>
      </c>
      <c r="J319" s="6" t="s">
        <v>27302</v>
      </c>
      <c r="K319" s="6" t="s">
        <v>27171</v>
      </c>
      <c r="L319" s="5" t="s">
        <v>28752</v>
      </c>
      <c r="M319" s="7" t="s">
        <v>28753</v>
      </c>
      <c r="N319" s="5">
        <v>4181126</v>
      </c>
      <c r="O319" s="5">
        <v>2976845</v>
      </c>
      <c r="P319" s="5" t="s">
        <v>27321</v>
      </c>
      <c r="Q319" s="5" t="s">
        <v>27119</v>
      </c>
      <c r="R319" s="5" t="s">
        <v>11459</v>
      </c>
      <c r="S319" s="5" t="s">
        <v>138</v>
      </c>
      <c r="T319" s="5" t="s">
        <v>28754</v>
      </c>
      <c r="U319" s="5" t="s">
        <v>28755</v>
      </c>
      <c r="V319" s="5"/>
    </row>
    <row r="320" spans="1:22" x14ac:dyDescent="0.2">
      <c r="A320" t="s">
        <v>27096</v>
      </c>
      <c r="B320" s="5">
        <v>108565</v>
      </c>
      <c r="C320" s="5">
        <v>312411</v>
      </c>
      <c r="D320" s="5" t="s">
        <v>6052</v>
      </c>
      <c r="E320" s="5" t="s">
        <v>9062</v>
      </c>
      <c r="F320" s="5" t="s">
        <v>25954</v>
      </c>
      <c r="G320" s="5" t="s">
        <v>27817</v>
      </c>
      <c r="H320" s="5" t="s">
        <v>27116</v>
      </c>
      <c r="I320" s="5" t="s">
        <v>26791</v>
      </c>
      <c r="J320" s="6" t="s">
        <v>27153</v>
      </c>
      <c r="K320" s="6" t="s">
        <v>27165</v>
      </c>
      <c r="L320" s="5" t="s">
        <v>28756</v>
      </c>
      <c r="M320" s="7" t="s">
        <v>28757</v>
      </c>
      <c r="N320" s="5">
        <v>3632513</v>
      </c>
      <c r="O320" s="5">
        <v>2720029</v>
      </c>
      <c r="P320" s="5" t="s">
        <v>27314</v>
      </c>
      <c r="Q320" s="5" t="s">
        <v>27119</v>
      </c>
      <c r="R320" s="5" t="s">
        <v>15784</v>
      </c>
      <c r="S320" s="5" t="s">
        <v>857</v>
      </c>
      <c r="T320" s="5" t="s">
        <v>28758</v>
      </c>
      <c r="U320" s="5" t="s">
        <v>28759</v>
      </c>
      <c r="V320" s="5"/>
    </row>
    <row r="321" spans="1:22" x14ac:dyDescent="0.2">
      <c r="A321" t="s">
        <v>27096</v>
      </c>
      <c r="B321" s="5">
        <v>88082</v>
      </c>
      <c r="C321" s="5">
        <v>218057</v>
      </c>
      <c r="D321" s="5" t="s">
        <v>25869</v>
      </c>
      <c r="E321" s="5" t="s">
        <v>9062</v>
      </c>
      <c r="F321" s="5" t="s">
        <v>25954</v>
      </c>
      <c r="G321" s="5" t="s">
        <v>27587</v>
      </c>
      <c r="H321" s="5" t="s">
        <v>27116</v>
      </c>
      <c r="I321" s="5" t="s">
        <v>26676</v>
      </c>
      <c r="J321" s="6" t="s">
        <v>27220</v>
      </c>
      <c r="K321" s="6" t="s">
        <v>27597</v>
      </c>
      <c r="L321" s="5"/>
      <c r="M321" s="5" t="s">
        <v>28760</v>
      </c>
      <c r="N321" s="5">
        <v>815079.25</v>
      </c>
      <c r="O321" s="5">
        <v>815079.25</v>
      </c>
      <c r="P321" s="5" t="s">
        <v>27394</v>
      </c>
      <c r="Q321" s="5" t="s">
        <v>27139</v>
      </c>
      <c r="R321" s="5" t="s">
        <v>13309</v>
      </c>
      <c r="S321" s="5" t="s">
        <v>326</v>
      </c>
      <c r="T321" s="5" t="s">
        <v>28761</v>
      </c>
      <c r="U321" s="5" t="s">
        <v>28762</v>
      </c>
      <c r="V321" s="5"/>
    </row>
    <row r="322" spans="1:22" x14ac:dyDescent="0.2">
      <c r="A322" t="s">
        <v>27096</v>
      </c>
      <c r="B322" s="5">
        <v>100246</v>
      </c>
      <c r="C322" s="5">
        <v>295286</v>
      </c>
      <c r="D322" s="5" t="s">
        <v>25922</v>
      </c>
      <c r="E322" s="5" t="s">
        <v>9062</v>
      </c>
      <c r="F322" s="5" t="s">
        <v>25954</v>
      </c>
      <c r="G322" s="5" t="s">
        <v>2592</v>
      </c>
      <c r="H322" s="5" t="s">
        <v>27116</v>
      </c>
      <c r="I322" s="5" t="s">
        <v>27077</v>
      </c>
      <c r="J322" s="6" t="s">
        <v>28764</v>
      </c>
      <c r="K322" s="6" t="s">
        <v>27403</v>
      </c>
      <c r="L322" s="5"/>
      <c r="M322" s="7" t="s">
        <v>28765</v>
      </c>
      <c r="N322" s="5">
        <v>439962</v>
      </c>
      <c r="O322" s="5">
        <v>219981</v>
      </c>
      <c r="P322" s="5" t="s">
        <v>27196</v>
      </c>
      <c r="Q322" s="5" t="s">
        <v>27160</v>
      </c>
      <c r="R322" s="5" t="s">
        <v>6165</v>
      </c>
      <c r="S322" s="5" t="s">
        <v>238</v>
      </c>
      <c r="T322" s="5"/>
      <c r="U322" s="5"/>
      <c r="V322"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3"/>
  <sheetViews>
    <sheetView topLeftCell="A103" workbookViewId="0">
      <selection activeCell="J5" sqref="J5"/>
    </sheetView>
  </sheetViews>
  <sheetFormatPr defaultRowHeight="12.75" x14ac:dyDescent="0.2"/>
  <cols>
    <col min="4" max="4" width="23.28515625" bestFit="1" customWidth="1"/>
    <col min="5" max="5" width="69.140625" customWidth="1"/>
    <col min="10" max="11" width="10.42578125" bestFit="1" customWidth="1"/>
    <col min="14" max="14" width="15.5703125" bestFit="1" customWidth="1"/>
  </cols>
  <sheetData>
    <row r="1" spans="1:15" s="13" customFormat="1" ht="15" x14ac:dyDescent="0.25">
      <c r="B1" s="13" t="s">
        <v>25939</v>
      </c>
      <c r="C1" s="13" t="s">
        <v>25940</v>
      </c>
      <c r="D1" s="13" t="s">
        <v>25941</v>
      </c>
      <c r="E1" s="13" t="s">
        <v>25942</v>
      </c>
      <c r="F1" s="13" t="s">
        <v>2656</v>
      </c>
      <c r="G1" s="13" t="s">
        <v>25943</v>
      </c>
      <c r="H1" s="13" t="s">
        <v>25944</v>
      </c>
      <c r="I1" s="13" t="s">
        <v>25945</v>
      </c>
      <c r="J1" s="13" t="s">
        <v>25946</v>
      </c>
      <c r="K1" s="13" t="s">
        <v>25947</v>
      </c>
      <c r="L1" s="13" t="s">
        <v>25948</v>
      </c>
      <c r="M1" s="13" t="s">
        <v>25949</v>
      </c>
      <c r="N1" s="13" t="s">
        <v>25950</v>
      </c>
      <c r="O1" s="13" t="s">
        <v>3919</v>
      </c>
    </row>
    <row r="2" spans="1:15" x14ac:dyDescent="0.2">
      <c r="A2" t="str">
        <f>IF(ISERROR(VLOOKUP(C2,'H2020-3.7 projects'!B:B, 1, FALSE)),"Not Exist","Exist" )</f>
        <v>Exist</v>
      </c>
      <c r="B2" t="s">
        <v>25951</v>
      </c>
      <c r="C2">
        <v>229144</v>
      </c>
      <c r="D2" t="s">
        <v>28845</v>
      </c>
      <c r="E2" t="s">
        <v>28846</v>
      </c>
      <c r="F2">
        <v>883532</v>
      </c>
      <c r="G2" t="s">
        <v>28847</v>
      </c>
      <c r="H2" t="s">
        <v>28848</v>
      </c>
      <c r="I2" t="s">
        <v>26315</v>
      </c>
      <c r="J2" s="14">
        <v>44105</v>
      </c>
      <c r="K2" s="14">
        <v>44834</v>
      </c>
      <c r="L2" t="s">
        <v>25956</v>
      </c>
      <c r="M2" t="s">
        <v>25956</v>
      </c>
      <c r="N2" s="15">
        <v>44023.604745370372</v>
      </c>
      <c r="O2" t="s">
        <v>28849</v>
      </c>
    </row>
    <row r="3" spans="1:15" x14ac:dyDescent="0.2">
      <c r="A3" t="str">
        <f>IF(ISERROR(VLOOKUP(C3,'H2020-3.7 projects'!B:B, 1, FALSE)),"Not Exist","Exist" )</f>
        <v>Exist</v>
      </c>
      <c r="B3" t="s">
        <v>25951</v>
      </c>
      <c r="C3">
        <v>229109</v>
      </c>
      <c r="D3" t="s">
        <v>28860</v>
      </c>
      <c r="E3" t="s">
        <v>28861</v>
      </c>
      <c r="F3">
        <v>882828</v>
      </c>
      <c r="G3" t="s">
        <v>28862</v>
      </c>
      <c r="H3" t="s">
        <v>28842</v>
      </c>
      <c r="I3" t="s">
        <v>28863</v>
      </c>
      <c r="J3" s="14">
        <v>44105</v>
      </c>
      <c r="K3" s="14">
        <v>45199</v>
      </c>
      <c r="L3" t="s">
        <v>25956</v>
      </c>
      <c r="M3" t="s">
        <v>25956</v>
      </c>
      <c r="N3" s="15">
        <v>44015.51390046296</v>
      </c>
      <c r="O3" t="s">
        <v>28864</v>
      </c>
    </row>
    <row r="4" spans="1:15" x14ac:dyDescent="0.2">
      <c r="A4" t="str">
        <f>IF(ISERROR(VLOOKUP(C4,'H2020-3.7 projects'!B:B, 1, FALSE)),"Not Exist","Exist" )</f>
        <v>Exist</v>
      </c>
      <c r="B4" t="s">
        <v>25951</v>
      </c>
      <c r="C4">
        <v>230158</v>
      </c>
      <c r="D4" t="s">
        <v>19532</v>
      </c>
      <c r="E4" t="s">
        <v>28973</v>
      </c>
      <c r="F4">
        <v>883345</v>
      </c>
      <c r="G4" t="s">
        <v>28974</v>
      </c>
      <c r="H4" t="s">
        <v>28975</v>
      </c>
      <c r="J4" s="14">
        <v>44105</v>
      </c>
      <c r="K4" s="14">
        <v>45199</v>
      </c>
      <c r="L4" t="s">
        <v>25956</v>
      </c>
      <c r="M4" t="s">
        <v>25956</v>
      </c>
      <c r="N4" s="15">
        <v>44026.602881944447</v>
      </c>
      <c r="O4" t="s">
        <v>28976</v>
      </c>
    </row>
    <row r="5" spans="1:15" x14ac:dyDescent="0.2">
      <c r="A5" t="str">
        <f>IF(ISERROR(VLOOKUP(C5,'H2020-3.7 projects'!B:B, 1, FALSE)),"Not Exist","Exist" )</f>
        <v>Exist</v>
      </c>
      <c r="B5" t="s">
        <v>25951</v>
      </c>
      <c r="C5">
        <v>230281</v>
      </c>
      <c r="D5" t="s">
        <v>29048</v>
      </c>
      <c r="E5" t="s">
        <v>29049</v>
      </c>
      <c r="F5">
        <v>883424</v>
      </c>
      <c r="G5" t="s">
        <v>29050</v>
      </c>
      <c r="H5" t="s">
        <v>29051</v>
      </c>
      <c r="I5" t="s">
        <v>26271</v>
      </c>
      <c r="J5" s="14">
        <v>44105</v>
      </c>
      <c r="K5" s="14">
        <v>45199</v>
      </c>
      <c r="L5" t="s">
        <v>25956</v>
      </c>
      <c r="M5" t="s">
        <v>25956</v>
      </c>
      <c r="N5" s="15">
        <v>44014.816064814811</v>
      </c>
      <c r="O5" t="s">
        <v>29052</v>
      </c>
    </row>
    <row r="6" spans="1:15" x14ac:dyDescent="0.2">
      <c r="A6" t="str">
        <f>IF(ISERROR(VLOOKUP(C6,'H2020-3.7 projects'!B:B, 1, FALSE)),"Not Exist","Exist" )</f>
        <v>Exist</v>
      </c>
      <c r="B6" t="s">
        <v>25951</v>
      </c>
      <c r="C6">
        <v>229397</v>
      </c>
      <c r="D6" t="s">
        <v>29416</v>
      </c>
      <c r="E6" t="s">
        <v>29417</v>
      </c>
      <c r="F6">
        <v>883374</v>
      </c>
      <c r="G6" t="s">
        <v>29418</v>
      </c>
      <c r="H6" t="s">
        <v>29051</v>
      </c>
      <c r="J6" s="14">
        <v>44105</v>
      </c>
      <c r="K6" s="14">
        <v>44651</v>
      </c>
      <c r="L6" t="s">
        <v>25956</v>
      </c>
      <c r="M6" t="s">
        <v>25956</v>
      </c>
      <c r="N6" s="15">
        <v>43955.908379629633</v>
      </c>
      <c r="O6" t="s">
        <v>29419</v>
      </c>
    </row>
    <row r="7" spans="1:15" x14ac:dyDescent="0.2">
      <c r="A7" t="str">
        <f>IF(ISERROR(VLOOKUP(C7,'H2020-3.7 projects'!B:B, 1, FALSE)),"Not Exist","Exist" )</f>
        <v>Exist</v>
      </c>
      <c r="B7" t="s">
        <v>25951</v>
      </c>
      <c r="C7">
        <v>229115</v>
      </c>
      <c r="D7" t="s">
        <v>29531</v>
      </c>
      <c r="E7" t="s">
        <v>29532</v>
      </c>
      <c r="F7">
        <v>883273</v>
      </c>
      <c r="G7" t="s">
        <v>29533</v>
      </c>
      <c r="H7" t="s">
        <v>28796</v>
      </c>
      <c r="J7" s="14">
        <v>44105</v>
      </c>
      <c r="K7" s="14">
        <v>45199</v>
      </c>
      <c r="L7" t="s">
        <v>25956</v>
      </c>
      <c r="M7" t="s">
        <v>25956</v>
      </c>
      <c r="N7" s="15">
        <v>43991.594756944447</v>
      </c>
      <c r="O7" t="s">
        <v>29534</v>
      </c>
    </row>
    <row r="8" spans="1:15" x14ac:dyDescent="0.2">
      <c r="A8" t="str">
        <f>IF(ISERROR(VLOOKUP(C8,'H2020-3.7 projects'!B:B, 1, FALSE)),"Not Exist","Exist" )</f>
        <v>Exist</v>
      </c>
      <c r="B8" t="s">
        <v>25951</v>
      </c>
      <c r="C8">
        <v>229544</v>
      </c>
      <c r="D8" t="s">
        <v>28793</v>
      </c>
      <c r="E8" t="s">
        <v>28794</v>
      </c>
      <c r="F8">
        <v>883464</v>
      </c>
      <c r="G8" t="s">
        <v>28795</v>
      </c>
      <c r="H8" t="s">
        <v>28796</v>
      </c>
      <c r="I8" t="s">
        <v>28797</v>
      </c>
      <c r="J8" s="14">
        <v>44075</v>
      </c>
      <c r="K8" s="14">
        <v>45169</v>
      </c>
      <c r="L8" t="s">
        <v>25956</v>
      </c>
      <c r="M8" t="s">
        <v>25956</v>
      </c>
      <c r="N8" s="15">
        <v>44070.783726851849</v>
      </c>
      <c r="O8" t="s">
        <v>28798</v>
      </c>
    </row>
    <row r="9" spans="1:15" x14ac:dyDescent="0.2">
      <c r="A9" t="str">
        <f>IF(ISERROR(VLOOKUP(C9,'H2020-3.7 projects'!B:B, 1, FALSE)),"Not Exist","Exist" )</f>
        <v>Exist</v>
      </c>
      <c r="B9" t="s">
        <v>25951</v>
      </c>
      <c r="C9">
        <v>229391</v>
      </c>
      <c r="D9" t="s">
        <v>29099</v>
      </c>
      <c r="E9" t="s">
        <v>29100</v>
      </c>
      <c r="F9">
        <v>882749</v>
      </c>
      <c r="G9" t="s">
        <v>29101</v>
      </c>
      <c r="H9" t="s">
        <v>28842</v>
      </c>
      <c r="J9" s="14">
        <v>44075</v>
      </c>
      <c r="K9" s="14">
        <v>45535</v>
      </c>
      <c r="L9" t="s">
        <v>25956</v>
      </c>
      <c r="M9" t="s">
        <v>25956</v>
      </c>
      <c r="N9" s="15">
        <v>43959.513981481483</v>
      </c>
      <c r="O9" t="s">
        <v>29102</v>
      </c>
    </row>
    <row r="10" spans="1:15" x14ac:dyDescent="0.2">
      <c r="A10" t="str">
        <f>IF(ISERROR(VLOOKUP(C10,'H2020-3.7 projects'!B:B, 1, FALSE)),"Not Exist","Exist" )</f>
        <v>Exist</v>
      </c>
      <c r="B10" t="s">
        <v>25951</v>
      </c>
      <c r="C10">
        <v>229123</v>
      </c>
      <c r="D10" t="s">
        <v>29216</v>
      </c>
      <c r="E10" t="s">
        <v>29217</v>
      </c>
      <c r="F10">
        <v>883522</v>
      </c>
      <c r="G10" t="s">
        <v>29218</v>
      </c>
      <c r="H10" t="s">
        <v>28848</v>
      </c>
      <c r="J10" s="14">
        <v>44075</v>
      </c>
      <c r="K10" s="14">
        <v>44804</v>
      </c>
      <c r="L10" t="s">
        <v>25956</v>
      </c>
      <c r="M10" t="s">
        <v>25956</v>
      </c>
      <c r="N10" s="15">
        <v>44016.885810185187</v>
      </c>
      <c r="O10" t="s">
        <v>29219</v>
      </c>
    </row>
    <row r="11" spans="1:15" x14ac:dyDescent="0.2">
      <c r="A11" t="str">
        <f>IF(ISERROR(VLOOKUP(C11,'H2020-3.7 projects'!B:B, 1, FALSE)),"Not Exist","Exist" )</f>
        <v>Exist</v>
      </c>
      <c r="B11" t="s">
        <v>25951</v>
      </c>
      <c r="C11">
        <v>229118</v>
      </c>
      <c r="D11" t="s">
        <v>29394</v>
      </c>
      <c r="E11" t="s">
        <v>29395</v>
      </c>
      <c r="F11">
        <v>883286</v>
      </c>
      <c r="G11" t="s">
        <v>29396</v>
      </c>
      <c r="H11" t="s">
        <v>28848</v>
      </c>
      <c r="I11" t="s">
        <v>29397</v>
      </c>
      <c r="J11" s="14">
        <v>44075</v>
      </c>
      <c r="K11" s="14">
        <v>44804</v>
      </c>
      <c r="L11" t="s">
        <v>25956</v>
      </c>
      <c r="M11" t="s">
        <v>25956</v>
      </c>
      <c r="N11" s="15">
        <v>44070.783726851849</v>
      </c>
      <c r="O11" t="s">
        <v>29398</v>
      </c>
    </row>
    <row r="12" spans="1:15" x14ac:dyDescent="0.2">
      <c r="A12" t="str">
        <f>IF(ISERROR(VLOOKUP(C12,'H2020-3.7 projects'!B:B, 1, FALSE)),"Not Exist","Exist" )</f>
        <v>Exist</v>
      </c>
      <c r="B12" t="s">
        <v>25951</v>
      </c>
      <c r="C12">
        <v>229542</v>
      </c>
      <c r="D12" t="s">
        <v>29473</v>
      </c>
      <c r="E12" t="s">
        <v>29474</v>
      </c>
      <c r="F12">
        <v>883540</v>
      </c>
      <c r="G12" t="s">
        <v>29475</v>
      </c>
      <c r="H12" t="s">
        <v>28796</v>
      </c>
      <c r="J12" s="14">
        <v>44075</v>
      </c>
      <c r="K12" s="14">
        <v>45169</v>
      </c>
      <c r="L12" t="s">
        <v>25956</v>
      </c>
      <c r="M12" t="s">
        <v>25956</v>
      </c>
      <c r="N12" s="15">
        <v>43959.513981481483</v>
      </c>
      <c r="O12" t="s">
        <v>29476</v>
      </c>
    </row>
    <row r="13" spans="1:15" x14ac:dyDescent="0.2">
      <c r="A13" t="str">
        <f>IF(ISERROR(VLOOKUP(C13,'H2020-3.7 projects'!B:B, 1, FALSE)),"Not Exist","Exist" )</f>
        <v>Exist</v>
      </c>
      <c r="B13" t="s">
        <v>25951</v>
      </c>
      <c r="C13">
        <v>229387</v>
      </c>
      <c r="D13" t="s">
        <v>29509</v>
      </c>
      <c r="E13" t="s">
        <v>29510</v>
      </c>
      <c r="F13">
        <v>883204</v>
      </c>
      <c r="G13" t="s">
        <v>29511</v>
      </c>
      <c r="H13" t="s">
        <v>28975</v>
      </c>
      <c r="J13" s="14">
        <v>44075</v>
      </c>
      <c r="K13" s="14">
        <v>45169</v>
      </c>
      <c r="L13" t="s">
        <v>25956</v>
      </c>
      <c r="M13" t="s">
        <v>25956</v>
      </c>
      <c r="N13" s="15">
        <v>44070.783726851849</v>
      </c>
      <c r="O13" t="s">
        <v>29512</v>
      </c>
    </row>
    <row r="14" spans="1:15" x14ac:dyDescent="0.2">
      <c r="A14" t="str">
        <f>IF(ISERROR(VLOOKUP(C14,'H2020-3.7 projects'!B:B, 1, FALSE)),"Not Exist","Exist" )</f>
        <v>Not Exist</v>
      </c>
      <c r="B14" t="s">
        <v>25951</v>
      </c>
      <c r="C14">
        <v>230421</v>
      </c>
      <c r="D14" t="s">
        <v>29598</v>
      </c>
      <c r="E14" t="s">
        <v>29599</v>
      </c>
      <c r="F14">
        <v>883356</v>
      </c>
      <c r="G14" t="s">
        <v>29600</v>
      </c>
      <c r="H14" t="s">
        <v>29051</v>
      </c>
      <c r="J14" s="14">
        <v>44075</v>
      </c>
      <c r="K14" s="14">
        <v>45535</v>
      </c>
      <c r="L14" t="s">
        <v>25956</v>
      </c>
      <c r="M14" t="s">
        <v>25956</v>
      </c>
      <c r="N14" s="15">
        <v>44006.631539351853</v>
      </c>
      <c r="O14" t="s">
        <v>29601</v>
      </c>
    </row>
    <row r="15" spans="1:15" x14ac:dyDescent="0.2">
      <c r="A15" t="str">
        <f>IF(ISERROR(VLOOKUP(C15,'H2020-3.7 projects'!B:B, 1, FALSE)),"Not Exist","Exist" )</f>
        <v>Exist</v>
      </c>
      <c r="B15" t="s">
        <v>25951</v>
      </c>
      <c r="C15">
        <v>229119</v>
      </c>
      <c r="D15" t="s">
        <v>29638</v>
      </c>
      <c r="E15" t="s">
        <v>29639</v>
      </c>
      <c r="F15">
        <v>883297</v>
      </c>
      <c r="G15" t="s">
        <v>29640</v>
      </c>
      <c r="H15" t="s">
        <v>28842</v>
      </c>
      <c r="J15" s="14">
        <v>44075</v>
      </c>
      <c r="K15" s="14">
        <v>45169</v>
      </c>
      <c r="L15" t="s">
        <v>25956</v>
      </c>
      <c r="M15" t="s">
        <v>25956</v>
      </c>
      <c r="N15" s="15">
        <v>43959.513981481483</v>
      </c>
      <c r="O15" t="s">
        <v>29641</v>
      </c>
    </row>
    <row r="16" spans="1:15" x14ac:dyDescent="0.2">
      <c r="A16" t="str">
        <f>IF(ISERROR(VLOOKUP(C16,'H2020-3.7 projects'!B:B, 1, FALSE)),"Not Exist","Exist" )</f>
        <v>Exist</v>
      </c>
      <c r="B16" t="s">
        <v>25951</v>
      </c>
      <c r="C16">
        <v>229392</v>
      </c>
      <c r="D16" t="s">
        <v>29642</v>
      </c>
      <c r="E16" t="s">
        <v>29643</v>
      </c>
      <c r="F16">
        <v>882986</v>
      </c>
      <c r="G16" t="s">
        <v>29644</v>
      </c>
      <c r="H16" t="s">
        <v>29051</v>
      </c>
      <c r="J16" s="14">
        <v>44075</v>
      </c>
      <c r="K16" s="14">
        <v>45169</v>
      </c>
      <c r="L16" t="s">
        <v>25956</v>
      </c>
      <c r="M16" t="s">
        <v>25956</v>
      </c>
      <c r="N16" s="15">
        <v>43955.908379629633</v>
      </c>
      <c r="O16" t="s">
        <v>29645</v>
      </c>
    </row>
    <row r="17" spans="1:15" x14ac:dyDescent="0.2">
      <c r="A17" t="str">
        <f>IF(ISERROR(VLOOKUP(C17,'H2020-3.7 projects'!B:B, 1, FALSE)),"Not Exist","Exist" )</f>
        <v>Exist</v>
      </c>
      <c r="B17" t="s">
        <v>25951</v>
      </c>
      <c r="C17">
        <v>230182</v>
      </c>
      <c r="D17" t="s">
        <v>29709</v>
      </c>
      <c r="E17" t="s">
        <v>29710</v>
      </c>
      <c r="F17">
        <v>883302</v>
      </c>
      <c r="G17" t="s">
        <v>29711</v>
      </c>
      <c r="H17" t="s">
        <v>29051</v>
      </c>
      <c r="J17" s="14">
        <v>44075</v>
      </c>
      <c r="K17" s="14">
        <v>45169</v>
      </c>
      <c r="L17" t="s">
        <v>25956</v>
      </c>
      <c r="M17" t="s">
        <v>25956</v>
      </c>
      <c r="N17" s="15">
        <v>44070.783726851849</v>
      </c>
      <c r="O17" t="s">
        <v>29712</v>
      </c>
    </row>
    <row r="18" spans="1:15" x14ac:dyDescent="0.2">
      <c r="A18" t="str">
        <f>IF(ISERROR(VLOOKUP(C18,'H2020-3.7 projects'!B:B, 1, FALSE)),"Not Exist","Exist" )</f>
        <v>Exist</v>
      </c>
      <c r="B18" t="s">
        <v>25951</v>
      </c>
      <c r="C18">
        <v>229714</v>
      </c>
      <c r="D18" t="s">
        <v>10394</v>
      </c>
      <c r="E18" t="s">
        <v>29729</v>
      </c>
      <c r="F18">
        <v>883596</v>
      </c>
      <c r="G18" t="s">
        <v>29730</v>
      </c>
      <c r="H18" t="s">
        <v>28842</v>
      </c>
      <c r="J18" s="14">
        <v>44075</v>
      </c>
      <c r="K18" s="14">
        <v>44804</v>
      </c>
      <c r="L18" t="s">
        <v>25956</v>
      </c>
      <c r="M18" t="s">
        <v>25956</v>
      </c>
      <c r="N18" s="15">
        <v>43976.201898148145</v>
      </c>
      <c r="O18" t="s">
        <v>29731</v>
      </c>
    </row>
    <row r="19" spans="1:15" x14ac:dyDescent="0.2">
      <c r="A19" t="str">
        <f>IF(ISERROR(VLOOKUP(C19,'H2020-3.7 projects'!B:B, 1, FALSE)),"Not Exist","Exist" )</f>
        <v>Exist</v>
      </c>
      <c r="B19" t="s">
        <v>25951</v>
      </c>
      <c r="C19">
        <v>229396</v>
      </c>
      <c r="D19" t="s">
        <v>29756</v>
      </c>
      <c r="E19" t="s">
        <v>29757</v>
      </c>
      <c r="F19">
        <v>883484</v>
      </c>
      <c r="G19" t="s">
        <v>29758</v>
      </c>
      <c r="H19" t="s">
        <v>28975</v>
      </c>
      <c r="J19" s="14">
        <v>44075</v>
      </c>
      <c r="K19" s="14">
        <v>45169</v>
      </c>
      <c r="L19" t="s">
        <v>25956</v>
      </c>
      <c r="M19" t="s">
        <v>25956</v>
      </c>
      <c r="N19" s="15">
        <v>44016.885810185187</v>
      </c>
      <c r="O19" t="s">
        <v>29759</v>
      </c>
    </row>
    <row r="20" spans="1:15" x14ac:dyDescent="0.2">
      <c r="A20" t="str">
        <f>IF(ISERROR(VLOOKUP(C20,'H2020-3.7 projects'!B:B, 1, FALSE)),"Not Exist","Exist" )</f>
        <v>Exist</v>
      </c>
      <c r="B20" t="s">
        <v>25951</v>
      </c>
      <c r="C20">
        <v>229497</v>
      </c>
      <c r="D20" t="s">
        <v>23457</v>
      </c>
      <c r="E20" t="s">
        <v>29787</v>
      </c>
      <c r="F20">
        <v>883441</v>
      </c>
      <c r="G20" t="s">
        <v>29788</v>
      </c>
      <c r="H20" t="s">
        <v>28975</v>
      </c>
      <c r="J20" s="14">
        <v>44075</v>
      </c>
      <c r="K20" s="14">
        <v>44804</v>
      </c>
      <c r="L20" t="s">
        <v>25956</v>
      </c>
      <c r="M20" t="s">
        <v>25956</v>
      </c>
      <c r="N20" s="15">
        <v>43950.637291666666</v>
      </c>
      <c r="O20" t="s">
        <v>29789</v>
      </c>
    </row>
    <row r="21" spans="1:15" x14ac:dyDescent="0.2">
      <c r="A21" t="str">
        <f>IF(ISERROR(VLOOKUP(C21,'H2020-3.7 projects'!B:B, 1, FALSE)),"Not Exist","Exist" )</f>
        <v>Exist</v>
      </c>
      <c r="B21" t="s">
        <v>25951</v>
      </c>
      <c r="C21">
        <v>229394</v>
      </c>
      <c r="D21" t="s">
        <v>29793</v>
      </c>
      <c r="E21" t="s">
        <v>29794</v>
      </c>
      <c r="F21">
        <v>883075</v>
      </c>
      <c r="G21" t="s">
        <v>29795</v>
      </c>
      <c r="H21" t="s">
        <v>29051</v>
      </c>
      <c r="J21" s="14">
        <v>44075</v>
      </c>
      <c r="K21" s="14">
        <v>45169</v>
      </c>
      <c r="L21" t="s">
        <v>25956</v>
      </c>
      <c r="M21" t="s">
        <v>25956</v>
      </c>
      <c r="N21" s="15">
        <v>43955.908379629633</v>
      </c>
      <c r="O21" t="s">
        <v>29796</v>
      </c>
    </row>
    <row r="22" spans="1:15" x14ac:dyDescent="0.2">
      <c r="A22" t="str">
        <f>IF(ISERROR(VLOOKUP(C22,'H2020-3.7 projects'!B:B, 1, FALSE)),"Not Exist","Exist" )</f>
        <v>Exist</v>
      </c>
      <c r="B22" t="s">
        <v>25951</v>
      </c>
      <c r="C22">
        <v>229116</v>
      </c>
      <c r="D22" t="s">
        <v>29821</v>
      </c>
      <c r="E22" t="s">
        <v>29822</v>
      </c>
      <c r="F22">
        <v>883275</v>
      </c>
      <c r="G22" t="s">
        <v>29823</v>
      </c>
      <c r="H22" t="s">
        <v>28796</v>
      </c>
      <c r="I22" t="s">
        <v>29824</v>
      </c>
      <c r="J22" s="14">
        <v>44075</v>
      </c>
      <c r="K22" s="14">
        <v>45169</v>
      </c>
      <c r="L22" t="s">
        <v>25956</v>
      </c>
      <c r="M22" t="s">
        <v>25956</v>
      </c>
      <c r="N22" s="15">
        <v>44015.51390046296</v>
      </c>
      <c r="O22" t="s">
        <v>29825</v>
      </c>
    </row>
    <row r="23" spans="1:15" x14ac:dyDescent="0.2">
      <c r="A23" t="str">
        <f>IF(ISERROR(VLOOKUP(C23,'H2020-3.7 projects'!B:B, 1, FALSE)),"Not Exist","Exist" )</f>
        <v>Exist</v>
      </c>
      <c r="B23" t="s">
        <v>25951</v>
      </c>
      <c r="C23">
        <v>229402</v>
      </c>
      <c r="D23" t="s">
        <v>23566</v>
      </c>
      <c r="E23" t="s">
        <v>29847</v>
      </c>
      <c r="F23">
        <v>883520</v>
      </c>
      <c r="G23" t="s">
        <v>29848</v>
      </c>
      <c r="H23" t="s">
        <v>28975</v>
      </c>
      <c r="J23" s="14">
        <v>44075</v>
      </c>
      <c r="K23" s="14">
        <v>45169</v>
      </c>
      <c r="L23" t="s">
        <v>25956</v>
      </c>
      <c r="M23" t="s">
        <v>25956</v>
      </c>
      <c r="N23" s="15">
        <v>43955.908379629633</v>
      </c>
      <c r="O23" t="s">
        <v>29849</v>
      </c>
    </row>
    <row r="24" spans="1:15" x14ac:dyDescent="0.2">
      <c r="A24" t="str">
        <f>IF(ISERROR(VLOOKUP(C24,'H2020-3.7 projects'!B:B, 1, FALSE)),"Not Exist","Exist" )</f>
        <v>Exist</v>
      </c>
      <c r="B24" t="s">
        <v>25951</v>
      </c>
      <c r="C24">
        <v>228799</v>
      </c>
      <c r="D24" t="s">
        <v>29917</v>
      </c>
      <c r="E24" t="s">
        <v>29918</v>
      </c>
      <c r="F24">
        <v>883335</v>
      </c>
      <c r="G24" t="s">
        <v>29919</v>
      </c>
      <c r="H24" t="s">
        <v>28796</v>
      </c>
      <c r="J24" s="14">
        <v>44075</v>
      </c>
      <c r="K24" s="14">
        <v>45169</v>
      </c>
      <c r="L24" t="s">
        <v>25956</v>
      </c>
      <c r="M24" t="s">
        <v>25956</v>
      </c>
      <c r="N24" s="15">
        <v>43984.85052083333</v>
      </c>
      <c r="O24" t="s">
        <v>29920</v>
      </c>
    </row>
    <row r="25" spans="1:15" x14ac:dyDescent="0.2">
      <c r="A25" t="str">
        <f>IF(ISERROR(VLOOKUP(C25,'H2020-3.7 projects'!B:B, 1, FALSE)),"Not Exist","Exist" )</f>
        <v>Exist</v>
      </c>
      <c r="B25" t="s">
        <v>25951</v>
      </c>
      <c r="C25">
        <v>229932</v>
      </c>
      <c r="D25" t="s">
        <v>30002</v>
      </c>
      <c r="E25" t="s">
        <v>30003</v>
      </c>
      <c r="F25">
        <v>883284</v>
      </c>
      <c r="G25" t="s">
        <v>30004</v>
      </c>
      <c r="H25" t="s">
        <v>28848</v>
      </c>
      <c r="J25" s="14">
        <v>44075</v>
      </c>
      <c r="K25" s="14">
        <v>44804</v>
      </c>
      <c r="L25" t="s">
        <v>25956</v>
      </c>
      <c r="M25" t="s">
        <v>25956</v>
      </c>
      <c r="N25" s="15">
        <v>43959.513981481483</v>
      </c>
      <c r="O25" t="s">
        <v>30005</v>
      </c>
    </row>
    <row r="26" spans="1:15" x14ac:dyDescent="0.2">
      <c r="A26" t="str">
        <f>IF(ISERROR(VLOOKUP(C26,'H2020-3.7 projects'!B:B, 1, FALSE)),"Not Exist","Exist" )</f>
        <v>Exist</v>
      </c>
      <c r="B26" t="s">
        <v>25951</v>
      </c>
      <c r="C26">
        <v>228798</v>
      </c>
      <c r="D26" t="s">
        <v>30388</v>
      </c>
      <c r="E26" t="s">
        <v>30389</v>
      </c>
      <c r="F26">
        <v>883321</v>
      </c>
      <c r="G26" t="s">
        <v>30390</v>
      </c>
      <c r="H26" t="s">
        <v>28796</v>
      </c>
      <c r="I26" t="s">
        <v>30391</v>
      </c>
      <c r="J26" s="14">
        <v>44075</v>
      </c>
      <c r="K26" s="14">
        <v>45169</v>
      </c>
      <c r="L26" t="s">
        <v>25956</v>
      </c>
      <c r="M26" t="s">
        <v>25956</v>
      </c>
      <c r="N26" s="15">
        <v>44070.783726851849</v>
      </c>
      <c r="O26" t="s">
        <v>30392</v>
      </c>
    </row>
    <row r="27" spans="1:15" x14ac:dyDescent="0.2">
      <c r="A27" t="str">
        <f>IF(ISERROR(VLOOKUP(C27,'H2020-3.7 projects'!B:B, 1, FALSE)),"Not Exist","Exist" )</f>
        <v>Exist</v>
      </c>
      <c r="B27" t="s">
        <v>25951</v>
      </c>
      <c r="C27">
        <v>229543</v>
      </c>
      <c r="D27" t="s">
        <v>29015</v>
      </c>
      <c r="E27" t="s">
        <v>29016</v>
      </c>
      <c r="F27">
        <v>883116</v>
      </c>
      <c r="G27" t="s">
        <v>29017</v>
      </c>
      <c r="H27" t="s">
        <v>28842</v>
      </c>
      <c r="J27" s="14">
        <v>44013</v>
      </c>
      <c r="K27" s="14">
        <v>45473</v>
      </c>
      <c r="L27" t="s">
        <v>25956</v>
      </c>
      <c r="M27" t="s">
        <v>25956</v>
      </c>
      <c r="N27" s="15">
        <v>43962.35765046296</v>
      </c>
      <c r="O27" t="s">
        <v>29018</v>
      </c>
    </row>
    <row r="28" spans="1:15" x14ac:dyDescent="0.2">
      <c r="A28" t="str">
        <f>IF(ISERROR(VLOOKUP(C28,'H2020-3.7 projects'!B:B, 1, FALSE)),"Not Exist","Exist" )</f>
        <v>Exist</v>
      </c>
      <c r="B28" t="s">
        <v>25951</v>
      </c>
      <c r="C28">
        <v>229113</v>
      </c>
      <c r="D28" t="s">
        <v>29384</v>
      </c>
      <c r="E28" t="s">
        <v>29385</v>
      </c>
      <c r="F28">
        <v>883156</v>
      </c>
      <c r="G28" t="s">
        <v>29386</v>
      </c>
      <c r="H28" t="s">
        <v>28842</v>
      </c>
      <c r="I28" t="s">
        <v>29387</v>
      </c>
      <c r="J28" s="14">
        <v>44013</v>
      </c>
      <c r="K28" s="14">
        <v>45107</v>
      </c>
      <c r="L28" t="s">
        <v>25956</v>
      </c>
      <c r="M28" t="s">
        <v>25956</v>
      </c>
      <c r="N28" s="15">
        <v>44062.673460648148</v>
      </c>
      <c r="O28" t="s">
        <v>29388</v>
      </c>
    </row>
    <row r="29" spans="1:15" x14ac:dyDescent="0.2">
      <c r="A29" t="str">
        <f>IF(ISERROR(VLOOKUP(C29,'H2020-3.7 projects'!B:B, 1, FALSE)),"Not Exist","Exist" )</f>
        <v>Exist</v>
      </c>
      <c r="B29" t="s">
        <v>25951</v>
      </c>
      <c r="C29">
        <v>229110</v>
      </c>
      <c r="D29" t="s">
        <v>8965</v>
      </c>
      <c r="E29" t="s">
        <v>29420</v>
      </c>
      <c r="F29">
        <v>882850</v>
      </c>
      <c r="G29" t="s">
        <v>29421</v>
      </c>
      <c r="H29" t="s">
        <v>28975</v>
      </c>
      <c r="J29" s="14">
        <v>44013</v>
      </c>
      <c r="K29" s="14">
        <v>45107</v>
      </c>
      <c r="L29" t="s">
        <v>25956</v>
      </c>
      <c r="M29" t="s">
        <v>25956</v>
      </c>
      <c r="N29" s="15">
        <v>43945.640555555554</v>
      </c>
      <c r="O29" t="s">
        <v>29422</v>
      </c>
    </row>
    <row r="30" spans="1:15" x14ac:dyDescent="0.2">
      <c r="A30" t="str">
        <f>IF(ISERROR(VLOOKUP(C30,'H2020-3.7 projects'!B:B, 1, FALSE)),"Not Exist","Exist" )</f>
        <v>Exist</v>
      </c>
      <c r="B30" t="s">
        <v>25951</v>
      </c>
      <c r="C30">
        <v>229538</v>
      </c>
      <c r="D30" t="s">
        <v>29469</v>
      </c>
      <c r="E30" t="s">
        <v>29470</v>
      </c>
      <c r="F30">
        <v>883390</v>
      </c>
      <c r="G30" t="s">
        <v>29471</v>
      </c>
      <c r="H30" t="s">
        <v>28975</v>
      </c>
      <c r="J30" s="14">
        <v>44013</v>
      </c>
      <c r="K30" s="14">
        <v>45291</v>
      </c>
      <c r="L30" t="s">
        <v>25956</v>
      </c>
      <c r="M30" t="s">
        <v>25956</v>
      </c>
      <c r="N30" s="15">
        <v>43959.513981481483</v>
      </c>
      <c r="O30" t="s">
        <v>29472</v>
      </c>
    </row>
    <row r="31" spans="1:15" x14ac:dyDescent="0.2">
      <c r="A31" t="str">
        <f>IF(ISERROR(VLOOKUP(C31,'H2020-3.7 projects'!B:B, 1, FALSE)),"Not Exist","Exist" )</f>
        <v>Exist</v>
      </c>
      <c r="B31" t="s">
        <v>25951</v>
      </c>
      <c r="C31">
        <v>230159</v>
      </c>
      <c r="D31" t="s">
        <v>30023</v>
      </c>
      <c r="E31" t="s">
        <v>30024</v>
      </c>
      <c r="F31">
        <v>882897</v>
      </c>
      <c r="G31" t="s">
        <v>30025</v>
      </c>
      <c r="H31" t="s">
        <v>28975</v>
      </c>
      <c r="I31" t="s">
        <v>29867</v>
      </c>
      <c r="J31" s="14">
        <v>44013</v>
      </c>
      <c r="K31" s="14">
        <v>45107</v>
      </c>
      <c r="L31" t="s">
        <v>25956</v>
      </c>
      <c r="M31" t="s">
        <v>25956</v>
      </c>
      <c r="N31" s="15">
        <v>44016.885810185187</v>
      </c>
      <c r="O31" t="s">
        <v>30026</v>
      </c>
    </row>
    <row r="32" spans="1:15" x14ac:dyDescent="0.2">
      <c r="A32" t="str">
        <f>IF(ISERROR(VLOOKUP(C32,'H2020-3.7 projects'!B:B, 1, FALSE)),"Not Exist","Exist" )</f>
        <v>Exist</v>
      </c>
      <c r="B32" t="s">
        <v>25951</v>
      </c>
      <c r="C32">
        <v>229888</v>
      </c>
      <c r="D32" t="s">
        <v>28906</v>
      </c>
      <c r="E32" t="s">
        <v>28907</v>
      </c>
      <c r="F32">
        <v>883242</v>
      </c>
      <c r="G32" t="s">
        <v>28908</v>
      </c>
      <c r="H32" t="s">
        <v>28848</v>
      </c>
      <c r="I32" t="s">
        <v>28909</v>
      </c>
      <c r="J32" s="14">
        <v>43983</v>
      </c>
      <c r="K32" s="14">
        <v>44712</v>
      </c>
      <c r="L32" t="s">
        <v>25956</v>
      </c>
      <c r="M32" t="s">
        <v>25956</v>
      </c>
      <c r="N32" s="15">
        <v>44070.783726851849</v>
      </c>
      <c r="O32" t="s">
        <v>28910</v>
      </c>
    </row>
    <row r="33" spans="1:15" x14ac:dyDescent="0.2">
      <c r="A33" t="str">
        <f>IF(ISERROR(VLOOKUP(C33,'H2020-3.7 projects'!B:B, 1, FALSE)),"Not Exist","Exist" )</f>
        <v>Exist</v>
      </c>
      <c r="B33" t="s">
        <v>25951</v>
      </c>
      <c r="C33">
        <v>229112</v>
      </c>
      <c r="D33" t="s">
        <v>28911</v>
      </c>
      <c r="E33" t="s">
        <v>28912</v>
      </c>
      <c r="F33">
        <v>883135</v>
      </c>
      <c r="G33" t="s">
        <v>28913</v>
      </c>
      <c r="H33" t="s">
        <v>28796</v>
      </c>
      <c r="I33" t="s">
        <v>26902</v>
      </c>
      <c r="J33" s="14">
        <v>43983</v>
      </c>
      <c r="K33" s="14">
        <v>45077</v>
      </c>
      <c r="L33" t="s">
        <v>25956</v>
      </c>
      <c r="M33" t="s">
        <v>25956</v>
      </c>
      <c r="N33" s="15">
        <v>44070.783726851849</v>
      </c>
      <c r="O33" t="s">
        <v>28914</v>
      </c>
    </row>
    <row r="34" spans="1:15" x14ac:dyDescent="0.2">
      <c r="A34" t="str">
        <f>IF(ISERROR(VLOOKUP(C34,'H2020-3.7 projects'!B:B, 1, FALSE)),"Not Exist","Exist" )</f>
        <v>Exist</v>
      </c>
      <c r="B34" t="s">
        <v>25951</v>
      </c>
      <c r="C34">
        <v>229122</v>
      </c>
      <c r="D34" t="s">
        <v>29079</v>
      </c>
      <c r="E34" t="s">
        <v>29080</v>
      </c>
      <c r="F34">
        <v>883490</v>
      </c>
      <c r="G34" t="s">
        <v>29081</v>
      </c>
      <c r="H34" t="s">
        <v>28975</v>
      </c>
      <c r="J34" s="14">
        <v>43983</v>
      </c>
      <c r="K34" s="14">
        <v>45260</v>
      </c>
      <c r="L34" t="s">
        <v>25956</v>
      </c>
      <c r="M34" t="s">
        <v>25956</v>
      </c>
      <c r="N34" s="15">
        <v>43959.513981481483</v>
      </c>
      <c r="O34" t="s">
        <v>29082</v>
      </c>
    </row>
    <row r="35" spans="1:15" x14ac:dyDescent="0.2">
      <c r="A35" t="str">
        <f>IF(ISERROR(VLOOKUP(C35,'H2020-3.7 projects'!B:B, 1, FALSE)),"Not Exist","Exist" )</f>
        <v>Exist</v>
      </c>
      <c r="B35" t="s">
        <v>25951</v>
      </c>
      <c r="C35">
        <v>229395</v>
      </c>
      <c r="D35" t="s">
        <v>29211</v>
      </c>
      <c r="E35" t="s">
        <v>29212</v>
      </c>
      <c r="F35">
        <v>883371</v>
      </c>
      <c r="G35" t="s">
        <v>29213</v>
      </c>
      <c r="H35" t="s">
        <v>28975</v>
      </c>
      <c r="I35" t="s">
        <v>29214</v>
      </c>
      <c r="J35" s="14">
        <v>43983</v>
      </c>
      <c r="K35" s="14">
        <v>45077</v>
      </c>
      <c r="L35" t="s">
        <v>25956</v>
      </c>
      <c r="M35" t="s">
        <v>25956</v>
      </c>
      <c r="N35" s="15">
        <v>44070.783726851849</v>
      </c>
      <c r="O35" t="s">
        <v>29215</v>
      </c>
    </row>
    <row r="36" spans="1:15" x14ac:dyDescent="0.2">
      <c r="A36" t="str">
        <f>IF(ISERROR(VLOOKUP(C36,'H2020-3.7 projects'!B:B, 1, FALSE)),"Not Exist","Exist" )</f>
        <v>Exist</v>
      </c>
      <c r="B36" t="s">
        <v>25951</v>
      </c>
      <c r="C36">
        <v>229114</v>
      </c>
      <c r="D36" t="s">
        <v>29423</v>
      </c>
      <c r="E36" t="s">
        <v>29424</v>
      </c>
      <c r="F36">
        <v>883188</v>
      </c>
      <c r="G36" t="s">
        <v>29425</v>
      </c>
      <c r="H36" t="s">
        <v>28796</v>
      </c>
      <c r="J36" s="14">
        <v>43983</v>
      </c>
      <c r="K36" s="14">
        <v>45077</v>
      </c>
      <c r="L36" t="s">
        <v>25956</v>
      </c>
      <c r="M36" t="s">
        <v>25956</v>
      </c>
      <c r="N36" s="15">
        <v>43945.640555555554</v>
      </c>
      <c r="O36" t="s">
        <v>29426</v>
      </c>
    </row>
    <row r="37" spans="1:15" x14ac:dyDescent="0.2">
      <c r="A37" t="str">
        <f>IF(ISERROR(VLOOKUP(C37,'H2020-3.7 projects'!B:B, 1, FALSE)),"Not Exist","Exist" )</f>
        <v>Exist</v>
      </c>
      <c r="B37" t="s">
        <v>25951</v>
      </c>
      <c r="C37">
        <v>229710</v>
      </c>
      <c r="D37" t="s">
        <v>17258</v>
      </c>
      <c r="E37" t="s">
        <v>29732</v>
      </c>
      <c r="F37">
        <v>883293</v>
      </c>
      <c r="G37" t="s">
        <v>29733</v>
      </c>
      <c r="H37" t="s">
        <v>28842</v>
      </c>
      <c r="J37" s="14">
        <v>43983</v>
      </c>
      <c r="K37" s="14">
        <v>45077</v>
      </c>
      <c r="L37" t="s">
        <v>25956</v>
      </c>
      <c r="M37" t="s">
        <v>25956</v>
      </c>
      <c r="N37" s="15">
        <v>43966.604722222219</v>
      </c>
      <c r="O37" t="s">
        <v>29734</v>
      </c>
    </row>
    <row r="38" spans="1:15" x14ac:dyDescent="0.2">
      <c r="A38" t="str">
        <f>IF(ISERROR(VLOOKUP(C38,'H2020-3.7 projects'!B:B, 1, FALSE)),"Not Exist","Exist" )</f>
        <v>Exist</v>
      </c>
      <c r="B38" t="s">
        <v>25951</v>
      </c>
      <c r="C38">
        <v>229393</v>
      </c>
      <c r="D38" t="s">
        <v>29961</v>
      </c>
      <c r="E38" t="s">
        <v>29962</v>
      </c>
      <c r="F38">
        <v>883272</v>
      </c>
      <c r="G38" t="s">
        <v>29963</v>
      </c>
      <c r="H38" t="s">
        <v>29051</v>
      </c>
      <c r="J38" s="14">
        <v>43983</v>
      </c>
      <c r="K38" s="14">
        <v>45077</v>
      </c>
      <c r="L38" t="s">
        <v>25956</v>
      </c>
      <c r="M38" t="s">
        <v>25956</v>
      </c>
      <c r="N38" s="15">
        <v>43955.908379629633</v>
      </c>
      <c r="O38" t="s">
        <v>29964</v>
      </c>
    </row>
    <row r="39" spans="1:15" x14ac:dyDescent="0.2">
      <c r="A39" t="str">
        <f>IF(ISERROR(VLOOKUP(C39,'H2020-3.7 projects'!B:B, 1, FALSE)),"Not Exist","Exist" )</f>
        <v>Exist</v>
      </c>
      <c r="B39" t="s">
        <v>25951</v>
      </c>
      <c r="C39">
        <v>229711</v>
      </c>
      <c r="D39" t="s">
        <v>2591</v>
      </c>
      <c r="E39" t="s">
        <v>29999</v>
      </c>
      <c r="F39">
        <v>883341</v>
      </c>
      <c r="G39" t="s">
        <v>30000</v>
      </c>
      <c r="H39" t="s">
        <v>28842</v>
      </c>
      <c r="J39" s="14">
        <v>43983</v>
      </c>
      <c r="K39" s="14">
        <v>45077</v>
      </c>
      <c r="L39" t="s">
        <v>25956</v>
      </c>
      <c r="M39" t="s">
        <v>25956</v>
      </c>
      <c r="N39" s="15">
        <v>44015.51390046296</v>
      </c>
      <c r="O39" t="s">
        <v>30001</v>
      </c>
    </row>
    <row r="40" spans="1:15" x14ac:dyDescent="0.2">
      <c r="A40" t="str">
        <f>IF(ISERROR(VLOOKUP(C40,'H2020-3.7 projects'!B:B, 1, FALSE)),"Not Exist","Exist" )</f>
        <v>Exist</v>
      </c>
      <c r="B40" t="s">
        <v>25951</v>
      </c>
      <c r="C40">
        <v>229006</v>
      </c>
      <c r="D40" t="s">
        <v>30476</v>
      </c>
      <c r="E40" t="s">
        <v>30477</v>
      </c>
      <c r="F40">
        <v>883588</v>
      </c>
      <c r="G40" t="s">
        <v>30478</v>
      </c>
      <c r="H40" t="s">
        <v>28796</v>
      </c>
      <c r="J40" s="14">
        <v>43983</v>
      </c>
      <c r="K40" s="14">
        <v>44895</v>
      </c>
      <c r="L40" t="s">
        <v>25956</v>
      </c>
      <c r="M40" t="s">
        <v>25956</v>
      </c>
      <c r="N40" s="15">
        <v>43980.649618055555</v>
      </c>
      <c r="O40" t="s">
        <v>30479</v>
      </c>
    </row>
    <row r="41" spans="1:15" x14ac:dyDescent="0.2">
      <c r="A41" t="str">
        <f>IF(ISERROR(VLOOKUP(C41,'H2020-3.7 projects'!B:B, 1, FALSE)),"Not Exist","Exist" )</f>
        <v>Exist</v>
      </c>
      <c r="B41" t="s">
        <v>25951</v>
      </c>
      <c r="C41">
        <v>229120</v>
      </c>
      <c r="D41" t="s">
        <v>29765</v>
      </c>
      <c r="E41" t="s">
        <v>29766</v>
      </c>
      <c r="F41">
        <v>883315</v>
      </c>
      <c r="G41" t="s">
        <v>29767</v>
      </c>
      <c r="H41" t="s">
        <v>28975</v>
      </c>
      <c r="J41" s="14">
        <v>43952</v>
      </c>
      <c r="K41" s="14">
        <v>45046</v>
      </c>
      <c r="L41" t="s">
        <v>25956</v>
      </c>
      <c r="M41" t="s">
        <v>25956</v>
      </c>
      <c r="N41" s="15">
        <v>44058.638379629629</v>
      </c>
      <c r="O41" t="s">
        <v>29768</v>
      </c>
    </row>
    <row r="42" spans="1:15" x14ac:dyDescent="0.2">
      <c r="A42" t="str">
        <f>IF(ISERROR(VLOOKUP(C42,'H2020-3.7 projects'!B:B, 1, FALSE)),"Not Exist","Exist" )</f>
        <v>Exist</v>
      </c>
      <c r="B42" t="s">
        <v>25951</v>
      </c>
      <c r="C42">
        <v>229111</v>
      </c>
      <c r="D42" t="s">
        <v>29874</v>
      </c>
      <c r="E42" t="s">
        <v>29875</v>
      </c>
      <c r="F42">
        <v>883054</v>
      </c>
      <c r="G42" t="s">
        <v>29876</v>
      </c>
      <c r="H42" t="s">
        <v>28898</v>
      </c>
      <c r="J42" s="14">
        <v>43952</v>
      </c>
      <c r="K42" s="14">
        <v>45777</v>
      </c>
      <c r="L42" t="s">
        <v>25956</v>
      </c>
      <c r="M42" t="s">
        <v>25956</v>
      </c>
      <c r="N42" s="15">
        <v>44015.51390046296</v>
      </c>
      <c r="O42" t="s">
        <v>29877</v>
      </c>
    </row>
    <row r="43" spans="1:15" x14ac:dyDescent="0.2">
      <c r="A43" t="str">
        <f>IF(ISERROR(VLOOKUP(C43,'H2020-3.7 projects'!B:B, 1, FALSE)),"Not Exist","Exist" )</f>
        <v>Exist</v>
      </c>
      <c r="B43" t="s">
        <v>25951</v>
      </c>
      <c r="C43">
        <v>229933</v>
      </c>
      <c r="D43" t="s">
        <v>29892</v>
      </c>
      <c r="E43" t="s">
        <v>29893</v>
      </c>
      <c r="F43">
        <v>883543</v>
      </c>
      <c r="G43" t="s">
        <v>29894</v>
      </c>
      <c r="H43" t="s">
        <v>28842</v>
      </c>
      <c r="J43" s="14">
        <v>43952</v>
      </c>
      <c r="K43" s="14">
        <v>45046</v>
      </c>
      <c r="L43" t="s">
        <v>25956</v>
      </c>
      <c r="M43" t="s">
        <v>25956</v>
      </c>
      <c r="N43" s="15">
        <v>43959.513981481483</v>
      </c>
      <c r="O43" t="s">
        <v>29895</v>
      </c>
    </row>
    <row r="44" spans="1:15" x14ac:dyDescent="0.2">
      <c r="A44" t="str">
        <f>IF(ISERROR(VLOOKUP(C44,'H2020-3.7 projects'!B:B, 1, FALSE)),"Not Exist","Exist" )</f>
        <v>Exist</v>
      </c>
      <c r="B44" t="s">
        <v>25951</v>
      </c>
      <c r="C44">
        <v>222628</v>
      </c>
      <c r="D44" t="s">
        <v>9150</v>
      </c>
      <c r="E44" t="s">
        <v>29713</v>
      </c>
      <c r="F44">
        <v>833673</v>
      </c>
      <c r="G44" t="s">
        <v>29714</v>
      </c>
      <c r="H44" t="s">
        <v>28821</v>
      </c>
      <c r="I44" t="s">
        <v>29715</v>
      </c>
      <c r="J44" s="14">
        <v>43739</v>
      </c>
      <c r="K44" s="14">
        <v>44834</v>
      </c>
      <c r="L44" t="s">
        <v>25956</v>
      </c>
      <c r="M44" t="s">
        <v>25956</v>
      </c>
      <c r="N44" s="15">
        <v>44070.783726851849</v>
      </c>
      <c r="O44" t="s">
        <v>29716</v>
      </c>
    </row>
    <row r="45" spans="1:15" x14ac:dyDescent="0.2">
      <c r="A45" t="str">
        <f>IF(ISERROR(VLOOKUP(C45,'H2020-3.7 projects'!B:B, 1, FALSE)),"Not Exist","Exist" )</f>
        <v>Exist</v>
      </c>
      <c r="B45" t="s">
        <v>25951</v>
      </c>
      <c r="C45">
        <v>223657</v>
      </c>
      <c r="D45" t="s">
        <v>28839</v>
      </c>
      <c r="E45" t="s">
        <v>28840</v>
      </c>
      <c r="F45">
        <v>833276</v>
      </c>
      <c r="G45" t="s">
        <v>28841</v>
      </c>
      <c r="H45" t="s">
        <v>28842</v>
      </c>
      <c r="I45" t="s">
        <v>28843</v>
      </c>
      <c r="J45" s="14">
        <v>43709</v>
      </c>
      <c r="K45" s="14">
        <v>44804</v>
      </c>
      <c r="L45" t="s">
        <v>25956</v>
      </c>
      <c r="M45" t="s">
        <v>25956</v>
      </c>
      <c r="N45" s="15">
        <v>43909.98097222222</v>
      </c>
      <c r="O45" t="s">
        <v>28844</v>
      </c>
    </row>
    <row r="46" spans="1:15" x14ac:dyDescent="0.2">
      <c r="A46" t="str">
        <f>IF(ISERROR(VLOOKUP(C46,'H2020-3.7 projects'!B:B, 1, FALSE)),"Not Exist","Exist" )</f>
        <v>Exist</v>
      </c>
      <c r="B46" t="s">
        <v>25951</v>
      </c>
      <c r="C46">
        <v>222607</v>
      </c>
      <c r="D46" t="s">
        <v>29010</v>
      </c>
      <c r="E46" t="s">
        <v>29011</v>
      </c>
      <c r="F46">
        <v>833389</v>
      </c>
      <c r="G46" t="s">
        <v>29012</v>
      </c>
      <c r="H46" t="s">
        <v>28821</v>
      </c>
      <c r="I46" t="s">
        <v>29013</v>
      </c>
      <c r="J46" s="14">
        <v>43709</v>
      </c>
      <c r="K46" s="14">
        <v>44804</v>
      </c>
      <c r="L46" t="s">
        <v>25956</v>
      </c>
      <c r="M46" t="s">
        <v>25956</v>
      </c>
      <c r="N46" s="15">
        <v>43860.595601851855</v>
      </c>
      <c r="O46" t="s">
        <v>29014</v>
      </c>
    </row>
    <row r="47" spans="1:15" x14ac:dyDescent="0.2">
      <c r="A47" t="str">
        <f>IF(ISERROR(VLOOKUP(C47,'H2020-3.7 projects'!B:B, 1, FALSE)),"Not Exist","Exist" )</f>
        <v>Exist</v>
      </c>
      <c r="B47" t="s">
        <v>25951</v>
      </c>
      <c r="C47">
        <v>222648</v>
      </c>
      <c r="D47" t="s">
        <v>29125</v>
      </c>
      <c r="E47" t="s">
        <v>29126</v>
      </c>
      <c r="F47">
        <v>833704</v>
      </c>
      <c r="G47" t="s">
        <v>29127</v>
      </c>
      <c r="H47" t="s">
        <v>29051</v>
      </c>
      <c r="J47" s="14">
        <v>43709</v>
      </c>
      <c r="K47" s="14">
        <v>44804</v>
      </c>
      <c r="L47" t="s">
        <v>25956</v>
      </c>
      <c r="M47" t="s">
        <v>25956</v>
      </c>
      <c r="N47" s="15">
        <v>43784.461226851854</v>
      </c>
      <c r="O47" t="s">
        <v>29128</v>
      </c>
    </row>
    <row r="48" spans="1:15" x14ac:dyDescent="0.2">
      <c r="A48" t="str">
        <f>IF(ISERROR(VLOOKUP(C48,'H2020-3.7 projects'!B:B, 1, FALSE)),"Not Exist","Exist" )</f>
        <v>Exist</v>
      </c>
      <c r="B48" t="s">
        <v>25951</v>
      </c>
      <c r="C48">
        <v>222634</v>
      </c>
      <c r="D48" t="s">
        <v>29175</v>
      </c>
      <c r="E48" t="s">
        <v>29176</v>
      </c>
      <c r="F48">
        <v>833787</v>
      </c>
      <c r="G48" t="s">
        <v>29177</v>
      </c>
      <c r="H48" t="s">
        <v>29051</v>
      </c>
      <c r="I48" t="s">
        <v>29178</v>
      </c>
      <c r="J48" s="14">
        <v>43709</v>
      </c>
      <c r="K48" s="14">
        <v>45169</v>
      </c>
      <c r="L48" t="s">
        <v>25956</v>
      </c>
      <c r="M48" t="s">
        <v>25956</v>
      </c>
      <c r="N48" s="15">
        <v>43887.569363425922</v>
      </c>
      <c r="O48" t="s">
        <v>29179</v>
      </c>
    </row>
    <row r="49" spans="1:15" x14ac:dyDescent="0.2">
      <c r="A49" t="str">
        <f>IF(ISERROR(VLOOKUP(C49,'H2020-3.7 projects'!B:B, 1, FALSE)),"Not Exist","Exist" )</f>
        <v>Exist</v>
      </c>
      <c r="B49" t="s">
        <v>25951</v>
      </c>
      <c r="C49">
        <v>222585</v>
      </c>
      <c r="D49" t="s">
        <v>29412</v>
      </c>
      <c r="E49" t="s">
        <v>29413</v>
      </c>
      <c r="F49">
        <v>832790</v>
      </c>
      <c r="G49" t="s">
        <v>29414</v>
      </c>
      <c r="H49" t="s">
        <v>28975</v>
      </c>
      <c r="J49" s="14">
        <v>43709</v>
      </c>
      <c r="K49" s="14">
        <v>44804</v>
      </c>
      <c r="L49" t="s">
        <v>25956</v>
      </c>
      <c r="M49" t="s">
        <v>25956</v>
      </c>
      <c r="N49" s="15">
        <v>43871.412951388891</v>
      </c>
      <c r="O49" t="s">
        <v>29415</v>
      </c>
    </row>
    <row r="50" spans="1:15" x14ac:dyDescent="0.2">
      <c r="A50" t="str">
        <f>IF(ISERROR(VLOOKUP(C50,'H2020-3.7 projects'!B:B, 1, FALSE)),"Not Exist","Exist" )</f>
        <v>Exist</v>
      </c>
      <c r="B50" t="s">
        <v>25951</v>
      </c>
      <c r="C50">
        <v>222613</v>
      </c>
      <c r="D50" t="s">
        <v>18257</v>
      </c>
      <c r="E50" t="s">
        <v>29436</v>
      </c>
      <c r="F50">
        <v>833435</v>
      </c>
      <c r="G50" t="s">
        <v>29437</v>
      </c>
      <c r="H50" t="s">
        <v>28975</v>
      </c>
      <c r="I50" t="s">
        <v>26021</v>
      </c>
      <c r="J50" s="14">
        <v>43709</v>
      </c>
      <c r="K50" s="14">
        <v>44804</v>
      </c>
      <c r="L50" t="s">
        <v>25956</v>
      </c>
      <c r="M50" t="s">
        <v>25956</v>
      </c>
      <c r="N50" s="15">
        <v>43899.186828703707</v>
      </c>
      <c r="O50" t="s">
        <v>29438</v>
      </c>
    </row>
    <row r="51" spans="1:15" x14ac:dyDescent="0.2">
      <c r="A51" t="str">
        <f>IF(ISERROR(VLOOKUP(C51,'H2020-3.7 projects'!B:B, 1, FALSE)),"Not Exist","Exist" )</f>
        <v>Exist</v>
      </c>
      <c r="B51" t="s">
        <v>25951</v>
      </c>
      <c r="C51">
        <v>222595</v>
      </c>
      <c r="D51" t="s">
        <v>29452</v>
      </c>
      <c r="E51" t="s">
        <v>29453</v>
      </c>
      <c r="F51">
        <v>832876</v>
      </c>
      <c r="G51" t="s">
        <v>29454</v>
      </c>
      <c r="H51" t="s">
        <v>28975</v>
      </c>
      <c r="I51" t="s">
        <v>25960</v>
      </c>
      <c r="J51" s="14">
        <v>43709</v>
      </c>
      <c r="K51" s="14">
        <v>44804</v>
      </c>
      <c r="L51" t="s">
        <v>25956</v>
      </c>
      <c r="M51" t="s">
        <v>25956</v>
      </c>
      <c r="N51" s="15">
        <v>43941.69940972222</v>
      </c>
      <c r="O51" t="s">
        <v>29455</v>
      </c>
    </row>
    <row r="52" spans="1:15" x14ac:dyDescent="0.2">
      <c r="A52" t="str">
        <f>IF(ISERROR(VLOOKUP(C52,'H2020-3.7 projects'!B:B, 1, FALSE)),"Not Exist","Exist" )</f>
        <v>Exist</v>
      </c>
      <c r="B52" t="s">
        <v>25951</v>
      </c>
      <c r="C52">
        <v>222625</v>
      </c>
      <c r="D52" t="s">
        <v>29494</v>
      </c>
      <c r="E52" t="s">
        <v>29495</v>
      </c>
      <c r="F52">
        <v>833635</v>
      </c>
      <c r="G52" t="s">
        <v>29496</v>
      </c>
      <c r="H52" t="s">
        <v>28842</v>
      </c>
      <c r="I52" t="s">
        <v>29497</v>
      </c>
      <c r="J52" s="14">
        <v>43709</v>
      </c>
      <c r="K52" s="14">
        <v>44804</v>
      </c>
      <c r="L52" t="s">
        <v>25956</v>
      </c>
      <c r="M52" t="s">
        <v>25956</v>
      </c>
      <c r="N52" s="15">
        <v>43887.569363425922</v>
      </c>
      <c r="O52" t="s">
        <v>29498</v>
      </c>
    </row>
    <row r="53" spans="1:15" x14ac:dyDescent="0.2">
      <c r="A53" t="str">
        <f>IF(ISERROR(VLOOKUP(C53,'H2020-3.7 projects'!B:B, 1, FALSE)),"Not Exist","Exist" )</f>
        <v>Exist</v>
      </c>
      <c r="B53" t="s">
        <v>25951</v>
      </c>
      <c r="C53">
        <v>223656</v>
      </c>
      <c r="D53" t="s">
        <v>29517</v>
      </c>
      <c r="E53" t="s">
        <v>29518</v>
      </c>
      <c r="F53">
        <v>833115</v>
      </c>
      <c r="G53" t="s">
        <v>29519</v>
      </c>
      <c r="H53" t="s">
        <v>28842</v>
      </c>
      <c r="I53" t="s">
        <v>29520</v>
      </c>
      <c r="J53" s="14">
        <v>43709</v>
      </c>
      <c r="K53" s="14">
        <v>44439</v>
      </c>
      <c r="L53" t="s">
        <v>25956</v>
      </c>
      <c r="M53" t="s">
        <v>25956</v>
      </c>
      <c r="N53" s="15">
        <v>43861.775335648148</v>
      </c>
      <c r="O53" t="s">
        <v>29521</v>
      </c>
    </row>
    <row r="54" spans="1:15" x14ac:dyDescent="0.2">
      <c r="A54" t="str">
        <f>IF(ISERROR(VLOOKUP(C54,'H2020-3.7 projects'!B:B, 1, FALSE)),"Not Exist","Exist" )</f>
        <v>Exist</v>
      </c>
      <c r="B54" t="s">
        <v>25951</v>
      </c>
      <c r="C54">
        <v>223302</v>
      </c>
      <c r="D54" t="s">
        <v>25834</v>
      </c>
      <c r="E54" t="s">
        <v>29705</v>
      </c>
      <c r="F54">
        <v>833464</v>
      </c>
      <c r="G54" t="s">
        <v>29706</v>
      </c>
      <c r="H54" t="s">
        <v>28842</v>
      </c>
      <c r="I54" t="s">
        <v>29707</v>
      </c>
      <c r="J54" s="14">
        <v>43709</v>
      </c>
      <c r="K54" s="14">
        <v>44804</v>
      </c>
      <c r="L54" t="s">
        <v>25956</v>
      </c>
      <c r="M54" t="s">
        <v>25956</v>
      </c>
      <c r="N54" s="15">
        <v>43861.775335648148</v>
      </c>
      <c r="O54" t="s">
        <v>29708</v>
      </c>
    </row>
    <row r="55" spans="1:15" x14ac:dyDescent="0.2">
      <c r="A55" t="str">
        <f>IF(ISERROR(VLOOKUP(C55,'H2020-3.7 projects'!B:B, 1, FALSE)),"Not Exist","Exist" )</f>
        <v>Exist</v>
      </c>
      <c r="B55" t="s">
        <v>25951</v>
      </c>
      <c r="C55">
        <v>222591</v>
      </c>
      <c r="D55" t="s">
        <v>12878</v>
      </c>
      <c r="E55" t="s">
        <v>29812</v>
      </c>
      <c r="F55">
        <v>832989</v>
      </c>
      <c r="G55" t="s">
        <v>29813</v>
      </c>
      <c r="H55" t="s">
        <v>28848</v>
      </c>
      <c r="I55" t="s">
        <v>29814</v>
      </c>
      <c r="J55" s="14">
        <v>43709</v>
      </c>
      <c r="K55" s="14">
        <v>44804</v>
      </c>
      <c r="L55" t="s">
        <v>25956</v>
      </c>
      <c r="M55" t="s">
        <v>25956</v>
      </c>
      <c r="N55" s="15">
        <v>44023.604745370372</v>
      </c>
      <c r="O55" t="s">
        <v>29815</v>
      </c>
    </row>
    <row r="56" spans="1:15" x14ac:dyDescent="0.2">
      <c r="A56" t="str">
        <f>IF(ISERROR(VLOOKUP(C56,'H2020-3.7 projects'!B:B, 1, FALSE)),"Not Exist","Exist" )</f>
        <v>Exist</v>
      </c>
      <c r="B56" t="s">
        <v>25951</v>
      </c>
      <c r="C56">
        <v>223128</v>
      </c>
      <c r="D56" t="s">
        <v>29995</v>
      </c>
      <c r="E56" t="s">
        <v>29996</v>
      </c>
      <c r="F56">
        <v>833870</v>
      </c>
      <c r="G56" t="s">
        <v>29997</v>
      </c>
      <c r="H56" t="s">
        <v>29051</v>
      </c>
      <c r="I56" t="s">
        <v>26106</v>
      </c>
      <c r="J56" s="14">
        <v>43709</v>
      </c>
      <c r="K56" s="14">
        <v>44804</v>
      </c>
      <c r="L56" t="s">
        <v>25956</v>
      </c>
      <c r="M56" t="s">
        <v>25956</v>
      </c>
      <c r="N56" s="15">
        <v>43867.612569444442</v>
      </c>
      <c r="O56" t="s">
        <v>29998</v>
      </c>
    </row>
    <row r="57" spans="1:15" x14ac:dyDescent="0.2">
      <c r="A57" t="str">
        <f>IF(ISERROR(VLOOKUP(C57,'H2020-3.7 projects'!B:B, 1, FALSE)),"Not Exist","Exist" )</f>
        <v>Exist</v>
      </c>
      <c r="B57" t="s">
        <v>25951</v>
      </c>
      <c r="C57">
        <v>224135</v>
      </c>
      <c r="D57" t="s">
        <v>30185</v>
      </c>
      <c r="E57" t="s">
        <v>30186</v>
      </c>
      <c r="F57">
        <v>833881</v>
      </c>
      <c r="G57" t="s">
        <v>30187</v>
      </c>
      <c r="H57" t="s">
        <v>29051</v>
      </c>
      <c r="I57" t="s">
        <v>26021</v>
      </c>
      <c r="J57" s="14">
        <v>43709</v>
      </c>
      <c r="K57" s="14">
        <v>44255</v>
      </c>
      <c r="L57" t="s">
        <v>25956</v>
      </c>
      <c r="M57" t="s">
        <v>25956</v>
      </c>
      <c r="N57" s="15">
        <v>43864.358553240738</v>
      </c>
      <c r="O57" t="s">
        <v>30188</v>
      </c>
    </row>
    <row r="58" spans="1:15" x14ac:dyDescent="0.2">
      <c r="A58" t="str">
        <f>IF(ISERROR(VLOOKUP(C58,'H2020-3.7 projects'!B:B, 1, FALSE)),"Not Exist","Exist" )</f>
        <v>Exist</v>
      </c>
      <c r="B58" t="s">
        <v>25951</v>
      </c>
      <c r="C58">
        <v>224298</v>
      </c>
      <c r="D58" t="s">
        <v>29747</v>
      </c>
      <c r="E58" t="s">
        <v>29748</v>
      </c>
      <c r="F58">
        <v>833573</v>
      </c>
      <c r="G58" t="s">
        <v>29749</v>
      </c>
      <c r="H58" t="s">
        <v>28898</v>
      </c>
      <c r="I58" t="s">
        <v>29750</v>
      </c>
      <c r="J58" s="14">
        <v>43678</v>
      </c>
      <c r="K58" s="14">
        <v>45504</v>
      </c>
      <c r="L58" t="s">
        <v>25956</v>
      </c>
      <c r="M58" t="s">
        <v>25956</v>
      </c>
      <c r="N58" s="15">
        <v>43829.102337962962</v>
      </c>
      <c r="O58" t="s">
        <v>29751</v>
      </c>
    </row>
    <row r="59" spans="1:15" x14ac:dyDescent="0.2">
      <c r="A59" t="str">
        <f>IF(ISERROR(VLOOKUP(C59,'H2020-3.7 projects'!B:B, 1, FALSE)),"Not Exist","Exist" )</f>
        <v>Exist</v>
      </c>
      <c r="B59" t="s">
        <v>25951</v>
      </c>
      <c r="C59">
        <v>222606</v>
      </c>
      <c r="D59" t="s">
        <v>28855</v>
      </c>
      <c r="E59" t="s">
        <v>28856</v>
      </c>
      <c r="F59">
        <v>833326</v>
      </c>
      <c r="G59" t="s">
        <v>28857</v>
      </c>
      <c r="H59" t="s">
        <v>28796</v>
      </c>
      <c r="I59" t="s">
        <v>28858</v>
      </c>
      <c r="J59" s="14">
        <v>43647</v>
      </c>
      <c r="K59" s="14">
        <v>44742</v>
      </c>
      <c r="L59" t="s">
        <v>25956</v>
      </c>
      <c r="M59" t="s">
        <v>25956</v>
      </c>
      <c r="N59" s="15">
        <v>43950.637291666666</v>
      </c>
      <c r="O59" t="s">
        <v>28859</v>
      </c>
    </row>
    <row r="60" spans="1:15" x14ac:dyDescent="0.2">
      <c r="A60" t="str">
        <f>IF(ISERROR(VLOOKUP(C60,'H2020-3.7 projects'!B:B, 1, FALSE)),"Not Exist","Exist" )</f>
        <v>Exist</v>
      </c>
      <c r="B60" t="s">
        <v>25951</v>
      </c>
      <c r="C60">
        <v>222638</v>
      </c>
      <c r="D60" t="s">
        <v>29539</v>
      </c>
      <c r="E60" t="s">
        <v>29540</v>
      </c>
      <c r="F60">
        <v>833923</v>
      </c>
      <c r="G60" t="s">
        <v>29541</v>
      </c>
      <c r="H60" t="s">
        <v>28796</v>
      </c>
      <c r="I60" t="s">
        <v>29542</v>
      </c>
      <c r="J60" s="14">
        <v>43647</v>
      </c>
      <c r="K60" s="14">
        <v>44500</v>
      </c>
      <c r="L60" t="s">
        <v>25956</v>
      </c>
      <c r="M60" t="s">
        <v>25956</v>
      </c>
      <c r="N60" s="15">
        <v>43941.69940972222</v>
      </c>
      <c r="O60" t="s">
        <v>29543</v>
      </c>
    </row>
    <row r="61" spans="1:15" x14ac:dyDescent="0.2">
      <c r="A61" t="str">
        <f>IF(ISERROR(VLOOKUP(C61,'H2020-3.7 projects'!B:B, 1, FALSE)),"Not Exist","Exist" )</f>
        <v>Exist</v>
      </c>
      <c r="B61" t="s">
        <v>25951</v>
      </c>
      <c r="C61">
        <v>224136</v>
      </c>
      <c r="D61" t="s">
        <v>29681</v>
      </c>
      <c r="E61" t="s">
        <v>29682</v>
      </c>
      <c r="F61">
        <v>832907</v>
      </c>
      <c r="G61" t="s">
        <v>29683</v>
      </c>
      <c r="H61" t="s">
        <v>28848</v>
      </c>
      <c r="J61" s="14">
        <v>43647</v>
      </c>
      <c r="K61" s="14">
        <v>44742</v>
      </c>
      <c r="L61" t="s">
        <v>25956</v>
      </c>
      <c r="M61" t="s">
        <v>25956</v>
      </c>
      <c r="N61" s="15">
        <v>43922.57471064815</v>
      </c>
      <c r="O61" t="s">
        <v>29684</v>
      </c>
    </row>
    <row r="62" spans="1:15" x14ac:dyDescent="0.2">
      <c r="A62" t="str">
        <f>IF(ISERROR(VLOOKUP(C62,'H2020-3.7 projects'!B:B, 1, FALSE)),"Not Exist","Exist" )</f>
        <v>Exist</v>
      </c>
      <c r="B62" t="s">
        <v>25951</v>
      </c>
      <c r="C62">
        <v>224095</v>
      </c>
      <c r="D62" t="s">
        <v>20087</v>
      </c>
      <c r="E62" t="s">
        <v>30306</v>
      </c>
      <c r="F62">
        <v>833685</v>
      </c>
      <c r="G62" t="s">
        <v>30307</v>
      </c>
      <c r="H62" t="s">
        <v>28821</v>
      </c>
      <c r="I62" t="s">
        <v>30308</v>
      </c>
      <c r="J62" s="14">
        <v>43647</v>
      </c>
      <c r="K62" s="14">
        <v>44742</v>
      </c>
      <c r="L62" t="s">
        <v>25956</v>
      </c>
      <c r="M62" t="s">
        <v>25956</v>
      </c>
      <c r="N62" s="15">
        <v>43920.20008101852</v>
      </c>
      <c r="O62" t="s">
        <v>30309</v>
      </c>
    </row>
    <row r="63" spans="1:15" x14ac:dyDescent="0.2">
      <c r="A63" t="str">
        <f>IF(ISERROR(VLOOKUP(C63,'H2020-3.7 projects'!B:B, 1, FALSE)),"Not Exist","Exist" )</f>
        <v>Exist</v>
      </c>
      <c r="B63" t="s">
        <v>25951</v>
      </c>
      <c r="C63">
        <v>222598</v>
      </c>
      <c r="D63" t="s">
        <v>29057</v>
      </c>
      <c r="E63" t="s">
        <v>29058</v>
      </c>
      <c r="F63">
        <v>833017</v>
      </c>
      <c r="G63" t="s">
        <v>29059</v>
      </c>
      <c r="H63" t="s">
        <v>28848</v>
      </c>
      <c r="I63" t="s">
        <v>29060</v>
      </c>
      <c r="J63" s="14">
        <v>43617</v>
      </c>
      <c r="K63" s="14">
        <v>44530</v>
      </c>
      <c r="L63" t="s">
        <v>25956</v>
      </c>
      <c r="M63" t="s">
        <v>25956</v>
      </c>
      <c r="N63" s="15">
        <v>44026.602881944447</v>
      </c>
      <c r="O63" t="s">
        <v>29061</v>
      </c>
    </row>
    <row r="64" spans="1:15" x14ac:dyDescent="0.2">
      <c r="A64" t="str">
        <f>IF(ISERROR(VLOOKUP(C64,'H2020-3.7 projects'!B:B, 1, FALSE)),"Not Exist","Exist" )</f>
        <v>Exist</v>
      </c>
      <c r="B64" t="s">
        <v>25951</v>
      </c>
      <c r="C64">
        <v>222597</v>
      </c>
      <c r="D64" t="s">
        <v>14946</v>
      </c>
      <c r="E64" t="s">
        <v>29988</v>
      </c>
      <c r="F64">
        <v>832921</v>
      </c>
      <c r="G64" t="s">
        <v>29989</v>
      </c>
      <c r="H64" t="s">
        <v>29051</v>
      </c>
      <c r="I64" t="s">
        <v>29990</v>
      </c>
      <c r="J64" s="14">
        <v>43617</v>
      </c>
      <c r="K64" s="14">
        <v>44712</v>
      </c>
      <c r="L64" t="s">
        <v>25956</v>
      </c>
      <c r="M64" t="s">
        <v>25956</v>
      </c>
      <c r="N64" s="15">
        <v>43909.98097222222</v>
      </c>
      <c r="O64" t="s">
        <v>29991</v>
      </c>
    </row>
    <row r="65" spans="1:15" x14ac:dyDescent="0.2">
      <c r="A65" t="str">
        <f>IF(ISERROR(VLOOKUP(C65,'H2020-3.7 projects'!B:B, 1, FALSE)),"Not Exist","Exist" )</f>
        <v>Exist</v>
      </c>
      <c r="B65" t="s">
        <v>25951</v>
      </c>
      <c r="C65">
        <v>222602</v>
      </c>
      <c r="D65" t="s">
        <v>30120</v>
      </c>
      <c r="E65" t="s">
        <v>30121</v>
      </c>
      <c r="F65">
        <v>833088</v>
      </c>
      <c r="G65" t="s">
        <v>30122</v>
      </c>
      <c r="H65" t="s">
        <v>28848</v>
      </c>
      <c r="I65" t="s">
        <v>30123</v>
      </c>
      <c r="J65" s="14">
        <v>43617</v>
      </c>
      <c r="K65" s="14">
        <v>44347</v>
      </c>
      <c r="L65" t="s">
        <v>25956</v>
      </c>
      <c r="M65" t="s">
        <v>25956</v>
      </c>
      <c r="N65" s="15">
        <v>43893.562754629631</v>
      </c>
      <c r="O65" t="s">
        <v>30124</v>
      </c>
    </row>
    <row r="66" spans="1:15" x14ac:dyDescent="0.2">
      <c r="A66" t="str">
        <f>IF(ISERROR(VLOOKUP(C66,'H2020-3.7 projects'!B:B, 1, FALSE)),"Not Exist","Exist" )</f>
        <v>Exist</v>
      </c>
      <c r="B66" t="s">
        <v>25951</v>
      </c>
      <c r="C66">
        <v>222622</v>
      </c>
      <c r="D66" t="s">
        <v>30379</v>
      </c>
      <c r="E66" t="s">
        <v>30380</v>
      </c>
      <c r="F66">
        <v>833671</v>
      </c>
      <c r="G66" t="s">
        <v>30381</v>
      </c>
      <c r="H66" t="s">
        <v>28975</v>
      </c>
      <c r="I66" t="s">
        <v>30382</v>
      </c>
      <c r="J66" s="14">
        <v>43617</v>
      </c>
      <c r="K66" s="14">
        <v>44712</v>
      </c>
      <c r="L66" t="s">
        <v>25956</v>
      </c>
      <c r="M66" t="s">
        <v>25956</v>
      </c>
      <c r="N66" s="15">
        <v>43588.748113425929</v>
      </c>
      <c r="O66" t="s">
        <v>30383</v>
      </c>
    </row>
    <row r="67" spans="1:15" x14ac:dyDescent="0.2">
      <c r="A67" t="str">
        <f>IF(ISERROR(VLOOKUP(C67,'H2020-3.7 projects'!B:B, 1, FALSE)),"Not Exist","Exist" )</f>
        <v>Exist</v>
      </c>
      <c r="B67" t="s">
        <v>25951</v>
      </c>
      <c r="C67">
        <v>222626</v>
      </c>
      <c r="D67" t="s">
        <v>29083</v>
      </c>
      <c r="E67" t="s">
        <v>29084</v>
      </c>
      <c r="F67">
        <v>833672</v>
      </c>
      <c r="G67" t="s">
        <v>29085</v>
      </c>
      <c r="H67" t="s">
        <v>28842</v>
      </c>
      <c r="I67" t="s">
        <v>26418</v>
      </c>
      <c r="J67" s="14">
        <v>43586</v>
      </c>
      <c r="K67" s="14">
        <v>44681</v>
      </c>
      <c r="L67" t="s">
        <v>25956</v>
      </c>
      <c r="M67" t="s">
        <v>25956</v>
      </c>
      <c r="N67" s="15">
        <v>44015.51390046296</v>
      </c>
      <c r="O67" t="s">
        <v>29086</v>
      </c>
    </row>
    <row r="68" spans="1:15" x14ac:dyDescent="0.2">
      <c r="A68" t="str">
        <f>IF(ISERROR(VLOOKUP(C68,'H2020-3.7 projects'!B:B, 1, FALSE)),"Not Exist","Exist" )</f>
        <v>Exist</v>
      </c>
      <c r="B68" t="s">
        <v>25951</v>
      </c>
      <c r="C68">
        <v>222624</v>
      </c>
      <c r="D68" t="s">
        <v>29309</v>
      </c>
      <c r="E68" t="s">
        <v>29310</v>
      </c>
      <c r="F68">
        <v>833444</v>
      </c>
      <c r="G68" t="s">
        <v>29311</v>
      </c>
      <c r="H68" t="s">
        <v>28898</v>
      </c>
      <c r="I68" t="s">
        <v>29312</v>
      </c>
      <c r="J68" s="14">
        <v>43586</v>
      </c>
      <c r="K68" s="14">
        <v>44043</v>
      </c>
      <c r="L68" t="s">
        <v>25956</v>
      </c>
      <c r="M68" t="s">
        <v>25956</v>
      </c>
      <c r="N68" s="15">
        <v>43850.141817129632</v>
      </c>
      <c r="O68" t="s">
        <v>29313</v>
      </c>
    </row>
    <row r="69" spans="1:15" x14ac:dyDescent="0.2">
      <c r="A69" t="str">
        <f>IF(ISERROR(VLOOKUP(C69,'H2020-3.7 projects'!B:B, 1, FALSE)),"Not Exist","Exist" )</f>
        <v>Exist</v>
      </c>
      <c r="B69" t="s">
        <v>25951</v>
      </c>
      <c r="C69">
        <v>222617</v>
      </c>
      <c r="D69" t="s">
        <v>29612</v>
      </c>
      <c r="E69" t="s">
        <v>29613</v>
      </c>
      <c r="F69">
        <v>833650</v>
      </c>
      <c r="G69" t="s">
        <v>29614</v>
      </c>
      <c r="H69" t="s">
        <v>29051</v>
      </c>
      <c r="I69" t="s">
        <v>29615</v>
      </c>
      <c r="J69" s="14">
        <v>43586</v>
      </c>
      <c r="K69" s="14">
        <v>44316</v>
      </c>
      <c r="L69" t="s">
        <v>25956</v>
      </c>
      <c r="M69" t="s">
        <v>25956</v>
      </c>
      <c r="N69" s="15">
        <v>44034.594988425924</v>
      </c>
      <c r="O69" t="s">
        <v>29616</v>
      </c>
    </row>
    <row r="70" spans="1:15" x14ac:dyDescent="0.2">
      <c r="A70" t="str">
        <f>IF(ISERROR(VLOOKUP(C70,'H2020-3.7 projects'!B:B, 1, FALSE)),"Not Exist","Exist" )</f>
        <v>Exist</v>
      </c>
      <c r="B70" t="s">
        <v>25951</v>
      </c>
      <c r="C70">
        <v>222583</v>
      </c>
      <c r="D70" t="s">
        <v>29617</v>
      </c>
      <c r="E70" t="s">
        <v>29618</v>
      </c>
      <c r="F70">
        <v>832576</v>
      </c>
      <c r="G70" t="s">
        <v>29619</v>
      </c>
      <c r="H70" t="s">
        <v>28975</v>
      </c>
      <c r="I70" t="s">
        <v>29406</v>
      </c>
      <c r="J70" s="14">
        <v>43586</v>
      </c>
      <c r="K70" s="14">
        <v>44681</v>
      </c>
      <c r="L70" t="s">
        <v>25956</v>
      </c>
      <c r="M70" t="s">
        <v>25956</v>
      </c>
      <c r="N70" s="15">
        <v>44034.594988425924</v>
      </c>
      <c r="O70" t="s">
        <v>29620</v>
      </c>
    </row>
    <row r="71" spans="1:15" x14ac:dyDescent="0.2">
      <c r="A71" t="str">
        <f>IF(ISERROR(VLOOKUP(C71,'H2020-3.7 projects'!B:B, 1, FALSE)),"Not Exist","Exist" )</f>
        <v>Exist</v>
      </c>
      <c r="B71" t="s">
        <v>25951</v>
      </c>
      <c r="C71">
        <v>222629</v>
      </c>
      <c r="D71" t="s">
        <v>29676</v>
      </c>
      <c r="E71" t="s">
        <v>29677</v>
      </c>
      <c r="F71">
        <v>833717</v>
      </c>
      <c r="G71" t="s">
        <v>29678</v>
      </c>
      <c r="H71" t="s">
        <v>28975</v>
      </c>
      <c r="I71" t="s">
        <v>29679</v>
      </c>
      <c r="J71" s="14">
        <v>43586</v>
      </c>
      <c r="K71" s="14">
        <v>44681</v>
      </c>
      <c r="L71" t="s">
        <v>25956</v>
      </c>
      <c r="M71" t="s">
        <v>25956</v>
      </c>
      <c r="N71" s="15">
        <v>44062.673460648148</v>
      </c>
      <c r="O71" t="s">
        <v>29680</v>
      </c>
    </row>
    <row r="72" spans="1:15" x14ac:dyDescent="0.2">
      <c r="A72" t="str">
        <f>IF(ISERROR(VLOOKUP(C72,'H2020-3.7 projects'!B:B, 1, FALSE)),"Not Exist","Exist" )</f>
        <v>Exist</v>
      </c>
      <c r="B72" t="s">
        <v>25951</v>
      </c>
      <c r="C72">
        <v>222596</v>
      </c>
      <c r="D72" t="s">
        <v>13991</v>
      </c>
      <c r="E72" t="s">
        <v>29826</v>
      </c>
      <c r="F72">
        <v>832981</v>
      </c>
      <c r="G72" t="s">
        <v>29827</v>
      </c>
      <c r="H72" t="s">
        <v>28842</v>
      </c>
      <c r="I72" t="s">
        <v>29828</v>
      </c>
      <c r="J72" s="14">
        <v>43586</v>
      </c>
      <c r="K72" s="14">
        <v>44681</v>
      </c>
      <c r="L72" t="s">
        <v>25956</v>
      </c>
      <c r="M72" t="s">
        <v>25956</v>
      </c>
      <c r="N72" s="15">
        <v>43850.141817129632</v>
      </c>
      <c r="O72" t="s">
        <v>29829</v>
      </c>
    </row>
    <row r="73" spans="1:15" x14ac:dyDescent="0.2">
      <c r="A73" t="str">
        <f>IF(ISERROR(VLOOKUP(C73,'H2020-3.7 projects'!B:B, 1, FALSE)),"Not Exist","Exist" )</f>
        <v>Exist</v>
      </c>
      <c r="B73" t="s">
        <v>25951</v>
      </c>
      <c r="C73">
        <v>222635</v>
      </c>
      <c r="D73" t="s">
        <v>29932</v>
      </c>
      <c r="E73" t="s">
        <v>29933</v>
      </c>
      <c r="F73">
        <v>833805</v>
      </c>
      <c r="G73" t="s">
        <v>29934</v>
      </c>
      <c r="H73" t="s">
        <v>29051</v>
      </c>
      <c r="I73" t="s">
        <v>28956</v>
      </c>
      <c r="J73" s="14">
        <v>43586</v>
      </c>
      <c r="K73" s="14">
        <v>44681</v>
      </c>
      <c r="L73" t="s">
        <v>25956</v>
      </c>
      <c r="M73" t="s">
        <v>25956</v>
      </c>
      <c r="N73" s="15">
        <v>43588.752696759257</v>
      </c>
      <c r="O73" t="s">
        <v>29935</v>
      </c>
    </row>
    <row r="74" spans="1:15" x14ac:dyDescent="0.2">
      <c r="A74" t="str">
        <f>IF(ISERROR(VLOOKUP(C74,'H2020-3.7 projects'!B:B, 1, FALSE)),"Not Exist","Exist" )</f>
        <v>Exist</v>
      </c>
      <c r="B74" t="s">
        <v>25951</v>
      </c>
      <c r="C74">
        <v>223296</v>
      </c>
      <c r="D74" t="s">
        <v>29956</v>
      </c>
      <c r="E74" t="s">
        <v>29957</v>
      </c>
      <c r="F74">
        <v>832735</v>
      </c>
      <c r="G74" t="s">
        <v>29958</v>
      </c>
      <c r="H74" t="s">
        <v>28842</v>
      </c>
      <c r="I74" t="s">
        <v>29959</v>
      </c>
      <c r="J74" s="14">
        <v>43586</v>
      </c>
      <c r="K74" s="14">
        <v>44681</v>
      </c>
      <c r="L74" t="s">
        <v>25956</v>
      </c>
      <c r="M74" t="s">
        <v>25956</v>
      </c>
      <c r="N74" s="15">
        <v>43808.481064814812</v>
      </c>
      <c r="O74" t="s">
        <v>29960</v>
      </c>
    </row>
    <row r="75" spans="1:15" x14ac:dyDescent="0.2">
      <c r="A75" t="str">
        <f>IF(ISERROR(VLOOKUP(C75,'H2020-3.7 projects'!B:B, 1, FALSE)),"Not Exist","Exist" )</f>
        <v>Exist</v>
      </c>
      <c r="B75" t="s">
        <v>25951</v>
      </c>
      <c r="C75">
        <v>222601</v>
      </c>
      <c r="D75" t="s">
        <v>30076</v>
      </c>
      <c r="E75" t="s">
        <v>30077</v>
      </c>
      <c r="F75">
        <v>832875</v>
      </c>
      <c r="G75" t="s">
        <v>30078</v>
      </c>
      <c r="H75" t="s">
        <v>28898</v>
      </c>
      <c r="I75" t="s">
        <v>28929</v>
      </c>
      <c r="J75" s="14">
        <v>43586</v>
      </c>
      <c r="K75" s="14">
        <v>45412</v>
      </c>
      <c r="L75" t="s">
        <v>25956</v>
      </c>
      <c r="M75" t="s">
        <v>25956</v>
      </c>
      <c r="N75" s="15">
        <v>43887.569363425922</v>
      </c>
      <c r="O75" t="s">
        <v>30079</v>
      </c>
    </row>
    <row r="76" spans="1:15" x14ac:dyDescent="0.2">
      <c r="A76" t="str">
        <f>IF(ISERROR(VLOOKUP(C76,'H2020-3.7 projects'!B:B, 1, FALSE)),"Not Exist","Exist" )</f>
        <v>Exist</v>
      </c>
      <c r="B76" t="s">
        <v>25951</v>
      </c>
      <c r="C76">
        <v>222594</v>
      </c>
      <c r="D76" t="s">
        <v>22195</v>
      </c>
      <c r="E76" t="s">
        <v>30139</v>
      </c>
      <c r="F76">
        <v>832969</v>
      </c>
      <c r="G76" t="s">
        <v>30140</v>
      </c>
      <c r="H76" t="s">
        <v>28848</v>
      </c>
      <c r="I76" t="s">
        <v>29013</v>
      </c>
      <c r="J76" s="14">
        <v>43586</v>
      </c>
      <c r="K76" s="14">
        <v>44316</v>
      </c>
      <c r="L76" t="s">
        <v>25956</v>
      </c>
      <c r="M76" t="s">
        <v>25956</v>
      </c>
      <c r="N76" s="15">
        <v>43941.69940972222</v>
      </c>
      <c r="O76" t="s">
        <v>30141</v>
      </c>
    </row>
    <row r="77" spans="1:15" x14ac:dyDescent="0.2">
      <c r="A77" t="str">
        <f>IF(ISERROR(VLOOKUP(C77,'H2020-3.7 projects'!B:B, 1, FALSE)),"Not Exist","Exist" )</f>
        <v>Exist</v>
      </c>
      <c r="B77" t="s">
        <v>25951</v>
      </c>
      <c r="C77">
        <v>222615</v>
      </c>
      <c r="D77" t="s">
        <v>30157</v>
      </c>
      <c r="E77" t="s">
        <v>30158</v>
      </c>
      <c r="F77">
        <v>833496</v>
      </c>
      <c r="G77" t="s">
        <v>30159</v>
      </c>
      <c r="H77" t="s">
        <v>28975</v>
      </c>
      <c r="J77" s="14">
        <v>43586</v>
      </c>
      <c r="K77" s="14">
        <v>44681</v>
      </c>
      <c r="L77" t="s">
        <v>25956</v>
      </c>
      <c r="M77" t="s">
        <v>25956</v>
      </c>
      <c r="N77" s="15">
        <v>43908.051400462966</v>
      </c>
      <c r="O77" t="s">
        <v>30160</v>
      </c>
    </row>
    <row r="78" spans="1:15" x14ac:dyDescent="0.2">
      <c r="A78" t="str">
        <f>IF(ISERROR(VLOOKUP(C78,'H2020-3.7 projects'!B:B, 1, FALSE)),"Not Exist","Exist" )</f>
        <v>Exist</v>
      </c>
      <c r="B78" t="s">
        <v>25951</v>
      </c>
      <c r="C78">
        <v>222641</v>
      </c>
      <c r="D78" t="s">
        <v>30219</v>
      </c>
      <c r="E78" t="s">
        <v>30220</v>
      </c>
      <c r="F78">
        <v>833955</v>
      </c>
      <c r="G78" t="s">
        <v>30221</v>
      </c>
      <c r="H78" t="s">
        <v>28848</v>
      </c>
      <c r="J78" s="14">
        <v>43586</v>
      </c>
      <c r="K78" s="14">
        <v>44681</v>
      </c>
      <c r="L78" t="s">
        <v>25956</v>
      </c>
      <c r="M78" t="s">
        <v>25956</v>
      </c>
      <c r="N78" s="15">
        <v>44015.51390046296</v>
      </c>
      <c r="O78" t="s">
        <v>30222</v>
      </c>
    </row>
    <row r="79" spans="1:15" x14ac:dyDescent="0.2">
      <c r="A79" t="str">
        <f>IF(ISERROR(VLOOKUP(C79,'H2020-3.7 projects'!B:B, 1, FALSE)),"Not Exist","Exist" )</f>
        <v>Exist</v>
      </c>
      <c r="B79" t="s">
        <v>25951</v>
      </c>
      <c r="C79">
        <v>222619</v>
      </c>
      <c r="D79" t="s">
        <v>9394</v>
      </c>
      <c r="E79" t="s">
        <v>30228</v>
      </c>
      <c r="F79">
        <v>833507</v>
      </c>
      <c r="G79" t="s">
        <v>30229</v>
      </c>
      <c r="H79" t="s">
        <v>28975</v>
      </c>
      <c r="I79" t="s">
        <v>30230</v>
      </c>
      <c r="J79" s="14">
        <v>43586</v>
      </c>
      <c r="K79" s="14">
        <v>44681</v>
      </c>
      <c r="L79" t="s">
        <v>25956</v>
      </c>
      <c r="M79" t="s">
        <v>25956</v>
      </c>
      <c r="N79" s="15">
        <v>43908.051400462966</v>
      </c>
      <c r="O79" t="s">
        <v>30231</v>
      </c>
    </row>
    <row r="80" spans="1:15" x14ac:dyDescent="0.2">
      <c r="A80" t="str">
        <f>IF(ISERROR(VLOOKUP(C80,'H2020-3.7 projects'!B:B, 1, FALSE)),"Not Exist","Exist" )</f>
        <v>Exist</v>
      </c>
      <c r="B80" t="s">
        <v>25951</v>
      </c>
      <c r="C80">
        <v>222610</v>
      </c>
      <c r="D80" t="s">
        <v>30240</v>
      </c>
      <c r="E80" t="s">
        <v>30241</v>
      </c>
      <c r="F80">
        <v>833291</v>
      </c>
      <c r="G80" t="s">
        <v>30242</v>
      </c>
      <c r="H80" t="s">
        <v>28898</v>
      </c>
      <c r="I80" t="s">
        <v>30243</v>
      </c>
      <c r="J80" s="14">
        <v>43586</v>
      </c>
      <c r="K80" s="14">
        <v>44196</v>
      </c>
      <c r="L80" t="s">
        <v>25956</v>
      </c>
      <c r="M80" t="s">
        <v>25956</v>
      </c>
      <c r="N80" s="15">
        <v>43629.52715277778</v>
      </c>
      <c r="O80" t="s">
        <v>30244</v>
      </c>
    </row>
    <row r="81" spans="1:15" x14ac:dyDescent="0.2">
      <c r="A81" t="str">
        <f>IF(ISERROR(VLOOKUP(C81,'H2020-3.7 projects'!B:B, 1, FALSE)),"Not Exist","Exist" )</f>
        <v>Exist</v>
      </c>
      <c r="B81" t="s">
        <v>25951</v>
      </c>
      <c r="C81">
        <v>222587</v>
      </c>
      <c r="D81" t="s">
        <v>30278</v>
      </c>
      <c r="E81" t="s">
        <v>30279</v>
      </c>
      <c r="F81">
        <v>832800</v>
      </c>
      <c r="G81" t="s">
        <v>30280</v>
      </c>
      <c r="H81" t="s">
        <v>28842</v>
      </c>
      <c r="I81" t="s">
        <v>30281</v>
      </c>
      <c r="J81" s="14">
        <v>43586</v>
      </c>
      <c r="K81" s="14">
        <v>44681</v>
      </c>
      <c r="L81" t="s">
        <v>25956</v>
      </c>
      <c r="M81" t="s">
        <v>25956</v>
      </c>
      <c r="N81" s="15">
        <v>43637.216539351852</v>
      </c>
      <c r="O81" t="s">
        <v>30282</v>
      </c>
    </row>
    <row r="82" spans="1:15" x14ac:dyDescent="0.2">
      <c r="A82" t="str">
        <f>IF(ISERROR(VLOOKUP(C82,'H2020-3.7 projects'!B:B, 1, FALSE)),"Not Exist","Exist" )</f>
        <v>Exist</v>
      </c>
      <c r="B82" t="s">
        <v>25951</v>
      </c>
      <c r="C82">
        <v>220087</v>
      </c>
      <c r="D82" t="s">
        <v>28990</v>
      </c>
      <c r="E82" t="s">
        <v>28991</v>
      </c>
      <c r="F82">
        <v>853853</v>
      </c>
      <c r="G82" t="s">
        <v>28992</v>
      </c>
      <c r="H82" t="s">
        <v>28993</v>
      </c>
      <c r="I82" t="s">
        <v>28994</v>
      </c>
      <c r="J82" s="14">
        <v>43466</v>
      </c>
      <c r="K82" s="14">
        <v>44196</v>
      </c>
      <c r="L82" t="s">
        <v>25956</v>
      </c>
      <c r="M82" t="s">
        <v>25956</v>
      </c>
      <c r="N82" s="15">
        <v>43510.705034722225</v>
      </c>
      <c r="O82" t="s">
        <v>28995</v>
      </c>
    </row>
    <row r="83" spans="1:15" x14ac:dyDescent="0.2">
      <c r="A83" t="str">
        <f>IF(ISERROR(VLOOKUP(C83,'H2020-3.7 projects'!B:B, 1, FALSE)),"Not Exist","Exist" )</f>
        <v>Exist</v>
      </c>
      <c r="B83" t="s">
        <v>25951</v>
      </c>
      <c r="C83">
        <v>218222</v>
      </c>
      <c r="D83" t="s">
        <v>29150</v>
      </c>
      <c r="E83" t="s">
        <v>29151</v>
      </c>
      <c r="F83">
        <v>806097</v>
      </c>
      <c r="G83" t="s">
        <v>29152</v>
      </c>
      <c r="H83" t="s">
        <v>28816</v>
      </c>
      <c r="I83" t="s">
        <v>29153</v>
      </c>
      <c r="J83" s="14">
        <v>43374</v>
      </c>
      <c r="K83" s="14">
        <v>44043</v>
      </c>
      <c r="L83" t="s">
        <v>25956</v>
      </c>
      <c r="M83" t="s">
        <v>25956</v>
      </c>
      <c r="N83" s="15">
        <v>43417.530138888891</v>
      </c>
      <c r="O83" t="s">
        <v>29154</v>
      </c>
    </row>
    <row r="84" spans="1:15" x14ac:dyDescent="0.2">
      <c r="A84" t="str">
        <f>IF(ISERROR(VLOOKUP(C84,'H2020-3.7 projects'!B:B, 1, FALSE)),"Not Exist","Exist" )</f>
        <v>Exist</v>
      </c>
      <c r="B84" t="s">
        <v>25951</v>
      </c>
      <c r="C84">
        <v>218212</v>
      </c>
      <c r="D84" t="s">
        <v>10245</v>
      </c>
      <c r="E84" t="s">
        <v>29669</v>
      </c>
      <c r="F84">
        <v>786945</v>
      </c>
      <c r="G84" t="s">
        <v>29670</v>
      </c>
      <c r="H84" t="s">
        <v>28893</v>
      </c>
      <c r="J84" s="14">
        <v>43374</v>
      </c>
      <c r="K84" s="14">
        <v>44286</v>
      </c>
      <c r="L84" t="s">
        <v>25956</v>
      </c>
      <c r="M84" t="s">
        <v>25956</v>
      </c>
      <c r="N84" s="15">
        <v>44011.159259259257</v>
      </c>
      <c r="O84" t="s">
        <v>29671</v>
      </c>
    </row>
    <row r="85" spans="1:15" x14ac:dyDescent="0.2">
      <c r="A85" t="str">
        <f>IF(ISERROR(VLOOKUP(C85,'H2020-3.7 projects'!B:B, 1, FALSE)),"Not Exist","Exist" )</f>
        <v>Exist</v>
      </c>
      <c r="B85" t="s">
        <v>25951</v>
      </c>
      <c r="C85">
        <v>214868</v>
      </c>
      <c r="D85" t="s">
        <v>10878</v>
      </c>
      <c r="E85" t="s">
        <v>29808</v>
      </c>
      <c r="F85">
        <v>787100</v>
      </c>
      <c r="G85" t="s">
        <v>29809</v>
      </c>
      <c r="H85" t="s">
        <v>28790</v>
      </c>
      <c r="I85" t="s">
        <v>29810</v>
      </c>
      <c r="J85" s="14">
        <v>43374</v>
      </c>
      <c r="K85" s="14">
        <v>44469</v>
      </c>
      <c r="L85" t="s">
        <v>25956</v>
      </c>
      <c r="M85" t="s">
        <v>25956</v>
      </c>
      <c r="N85" s="15">
        <v>43909.98097222222</v>
      </c>
      <c r="O85" t="s">
        <v>29811</v>
      </c>
    </row>
    <row r="86" spans="1:15" x14ac:dyDescent="0.2">
      <c r="A86" t="str">
        <f>IF(ISERROR(VLOOKUP(C86,'H2020-3.7 projects'!B:B, 1, FALSE)),"Not Exist","Exist" )</f>
        <v>Exist</v>
      </c>
      <c r="B86" t="s">
        <v>25951</v>
      </c>
      <c r="C86">
        <v>216963</v>
      </c>
      <c r="D86" t="s">
        <v>28895</v>
      </c>
      <c r="E86" t="s">
        <v>28896</v>
      </c>
      <c r="F86">
        <v>786773</v>
      </c>
      <c r="G86" t="s">
        <v>28897</v>
      </c>
      <c r="H86" t="s">
        <v>28898</v>
      </c>
      <c r="I86" t="s">
        <v>28899</v>
      </c>
      <c r="J86" s="14">
        <v>43344</v>
      </c>
      <c r="K86" s="14">
        <v>45169</v>
      </c>
      <c r="L86" t="s">
        <v>25956</v>
      </c>
      <c r="M86" t="s">
        <v>25956</v>
      </c>
      <c r="N86" s="15">
        <v>43955.908379629633</v>
      </c>
      <c r="O86" t="s">
        <v>28900</v>
      </c>
    </row>
    <row r="87" spans="1:15" x14ac:dyDescent="0.2">
      <c r="A87" t="str">
        <f>IF(ISERROR(VLOOKUP(C87,'H2020-3.7 projects'!B:B, 1, FALSE)),"Not Exist","Exist" )</f>
        <v>Exist</v>
      </c>
      <c r="B87" t="s">
        <v>25951</v>
      </c>
      <c r="C87">
        <v>214861</v>
      </c>
      <c r="D87" t="s">
        <v>29169</v>
      </c>
      <c r="E87" t="s">
        <v>29170</v>
      </c>
      <c r="F87">
        <v>787021</v>
      </c>
      <c r="G87" t="s">
        <v>29171</v>
      </c>
      <c r="H87" t="s">
        <v>29172</v>
      </c>
      <c r="I87" t="s">
        <v>29173</v>
      </c>
      <c r="J87" s="14">
        <v>43344</v>
      </c>
      <c r="K87" s="14">
        <v>44620</v>
      </c>
      <c r="L87" t="s">
        <v>25956</v>
      </c>
      <c r="M87" t="s">
        <v>25956</v>
      </c>
      <c r="N87" s="15">
        <v>43941.69940972222</v>
      </c>
      <c r="O87" t="s">
        <v>29174</v>
      </c>
    </row>
    <row r="88" spans="1:15" x14ac:dyDescent="0.2">
      <c r="A88" t="str">
        <f>IF(ISERROR(VLOOKUP(C88,'H2020-3.7 projects'!B:B, 1, FALSE)),"Not Exist","Exist" )</f>
        <v>Exist</v>
      </c>
      <c r="B88" t="s">
        <v>25951</v>
      </c>
      <c r="C88">
        <v>219364</v>
      </c>
      <c r="D88" t="s">
        <v>29359</v>
      </c>
      <c r="E88" t="s">
        <v>29360</v>
      </c>
      <c r="F88">
        <v>786571</v>
      </c>
      <c r="G88" t="s">
        <v>29361</v>
      </c>
      <c r="H88" t="s">
        <v>28898</v>
      </c>
      <c r="J88" s="14">
        <v>43344</v>
      </c>
      <c r="K88" s="14">
        <v>45169</v>
      </c>
      <c r="L88" t="s">
        <v>25956</v>
      </c>
      <c r="M88" t="s">
        <v>25956</v>
      </c>
      <c r="N88" s="15">
        <v>43868.955277777779</v>
      </c>
      <c r="O88" t="s">
        <v>29362</v>
      </c>
    </row>
    <row r="89" spans="1:15" x14ac:dyDescent="0.2">
      <c r="A89" t="str">
        <f>IF(ISERROR(VLOOKUP(C89,'H2020-3.7 projects'!B:B, 1, FALSE)),"Not Exist","Exist" )</f>
        <v>Exist</v>
      </c>
      <c r="B89" t="s">
        <v>25951</v>
      </c>
      <c r="C89">
        <v>214835</v>
      </c>
      <c r="D89" t="s">
        <v>29660</v>
      </c>
      <c r="E89" t="s">
        <v>29661</v>
      </c>
      <c r="F89">
        <v>786668</v>
      </c>
      <c r="G89" t="s">
        <v>29662</v>
      </c>
      <c r="H89" t="s">
        <v>28821</v>
      </c>
      <c r="I89" t="s">
        <v>29244</v>
      </c>
      <c r="J89" s="14">
        <v>43344</v>
      </c>
      <c r="K89" s="14">
        <v>44255</v>
      </c>
      <c r="L89" t="s">
        <v>25956</v>
      </c>
      <c r="M89" t="s">
        <v>25956</v>
      </c>
      <c r="N89" s="15">
        <v>43714.670208333337</v>
      </c>
      <c r="O89" t="s">
        <v>29663</v>
      </c>
    </row>
    <row r="90" spans="1:15" x14ac:dyDescent="0.2">
      <c r="A90" t="str">
        <f>IF(ISERROR(VLOOKUP(C90,'H2020-3.7 projects'!B:B, 1, FALSE)),"Not Exist","Exist" )</f>
        <v>Exist</v>
      </c>
      <c r="B90" t="s">
        <v>25951</v>
      </c>
      <c r="C90">
        <v>216964</v>
      </c>
      <c r="D90" t="s">
        <v>29695</v>
      </c>
      <c r="E90" t="s">
        <v>29696</v>
      </c>
      <c r="F90">
        <v>786890</v>
      </c>
      <c r="G90" t="s">
        <v>29697</v>
      </c>
      <c r="H90" t="s">
        <v>28821</v>
      </c>
      <c r="I90" t="s">
        <v>29698</v>
      </c>
      <c r="J90" s="14">
        <v>43344</v>
      </c>
      <c r="K90" s="14">
        <v>44439</v>
      </c>
      <c r="L90" t="s">
        <v>25956</v>
      </c>
      <c r="M90" t="s">
        <v>25956</v>
      </c>
      <c r="N90" s="15">
        <v>43950.637291666666</v>
      </c>
      <c r="O90" t="s">
        <v>29699</v>
      </c>
    </row>
    <row r="91" spans="1:15" x14ac:dyDescent="0.2">
      <c r="A91" t="str">
        <f>IF(ISERROR(VLOOKUP(C91,'H2020-3.7 projects'!B:B, 1, FALSE)),"Not Exist","Exist" )</f>
        <v>Exist</v>
      </c>
      <c r="B91" t="s">
        <v>25951</v>
      </c>
      <c r="C91">
        <v>214843</v>
      </c>
      <c r="D91" t="s">
        <v>29717</v>
      </c>
      <c r="E91" t="s">
        <v>29718</v>
      </c>
      <c r="F91">
        <v>786731</v>
      </c>
      <c r="G91" t="s">
        <v>29719</v>
      </c>
      <c r="H91" t="s">
        <v>28790</v>
      </c>
      <c r="I91" t="s">
        <v>27090</v>
      </c>
      <c r="J91" s="14">
        <v>43344</v>
      </c>
      <c r="K91" s="14">
        <v>44439</v>
      </c>
      <c r="L91" t="s">
        <v>25956</v>
      </c>
      <c r="M91" t="s">
        <v>25956</v>
      </c>
      <c r="N91" s="15">
        <v>43999.611678240741</v>
      </c>
      <c r="O91" t="s">
        <v>29720</v>
      </c>
    </row>
    <row r="92" spans="1:15" x14ac:dyDescent="0.2">
      <c r="A92" t="str">
        <f>IF(ISERROR(VLOOKUP(C92,'H2020-3.7 projects'!B:B, 1, FALSE)),"Not Exist","Exist" )</f>
        <v>Exist</v>
      </c>
      <c r="B92" t="s">
        <v>25951</v>
      </c>
      <c r="C92">
        <v>214870</v>
      </c>
      <c r="D92" t="s">
        <v>7358</v>
      </c>
      <c r="E92" t="s">
        <v>29797</v>
      </c>
      <c r="F92">
        <v>787123</v>
      </c>
      <c r="G92" t="s">
        <v>29798</v>
      </c>
      <c r="H92" t="s">
        <v>29279</v>
      </c>
      <c r="J92" s="14">
        <v>43344</v>
      </c>
      <c r="K92" s="14">
        <v>44255</v>
      </c>
      <c r="L92" t="s">
        <v>25956</v>
      </c>
      <c r="M92" t="s">
        <v>25956</v>
      </c>
      <c r="N92" s="15">
        <v>43257.520243055558</v>
      </c>
      <c r="O92" t="s">
        <v>29799</v>
      </c>
    </row>
    <row r="93" spans="1:15" x14ac:dyDescent="0.2">
      <c r="A93" t="str">
        <f>IF(ISERROR(VLOOKUP(C93,'H2020-3.7 projects'!B:B, 1, FALSE)),"Not Exist","Exist" )</f>
        <v>Exist</v>
      </c>
      <c r="B93" t="s">
        <v>25951</v>
      </c>
      <c r="C93">
        <v>220304</v>
      </c>
      <c r="D93" t="s">
        <v>29926</v>
      </c>
      <c r="E93" t="s">
        <v>29927</v>
      </c>
      <c r="F93">
        <v>787128</v>
      </c>
      <c r="G93" t="s">
        <v>29928</v>
      </c>
      <c r="H93" t="s">
        <v>29929</v>
      </c>
      <c r="I93" t="s">
        <v>29930</v>
      </c>
      <c r="J93" s="14">
        <v>43344</v>
      </c>
      <c r="K93" s="14">
        <v>44620</v>
      </c>
      <c r="L93" t="s">
        <v>25956</v>
      </c>
      <c r="M93" t="s">
        <v>25956</v>
      </c>
      <c r="N93" s="15">
        <v>44058.638379629629</v>
      </c>
      <c r="O93" t="s">
        <v>29931</v>
      </c>
    </row>
    <row r="94" spans="1:15" x14ac:dyDescent="0.2">
      <c r="A94" t="str">
        <f>IF(ISERROR(VLOOKUP(C94,'H2020-3.7 projects'!B:B, 1, FALSE)),"Not Exist","Exist" )</f>
        <v>Exist</v>
      </c>
      <c r="B94" t="s">
        <v>25951</v>
      </c>
      <c r="C94">
        <v>214842</v>
      </c>
      <c r="D94" t="s">
        <v>30260</v>
      </c>
      <c r="E94" t="s">
        <v>30261</v>
      </c>
      <c r="F94">
        <v>786725</v>
      </c>
      <c r="G94" t="s">
        <v>30262</v>
      </c>
      <c r="H94" t="s">
        <v>29139</v>
      </c>
      <c r="I94" t="s">
        <v>30263</v>
      </c>
      <c r="J94" s="14">
        <v>43344</v>
      </c>
      <c r="K94" s="14">
        <v>44439</v>
      </c>
      <c r="L94" t="s">
        <v>25956</v>
      </c>
      <c r="M94" t="s">
        <v>25956</v>
      </c>
      <c r="N94" s="15">
        <v>43258.402187500003</v>
      </c>
      <c r="O94" t="s">
        <v>30264</v>
      </c>
    </row>
    <row r="95" spans="1:15" x14ac:dyDescent="0.2">
      <c r="A95" t="str">
        <f>IF(ISERROR(VLOOKUP(C95,'H2020-3.7 projects'!B:B, 1, FALSE)),"Not Exist","Exist" )</f>
        <v>Exist</v>
      </c>
      <c r="B95" t="s">
        <v>25951</v>
      </c>
      <c r="C95">
        <v>214348</v>
      </c>
      <c r="D95" t="s">
        <v>30287</v>
      </c>
      <c r="E95" t="s">
        <v>30288</v>
      </c>
      <c r="F95">
        <v>787002</v>
      </c>
      <c r="G95" t="s">
        <v>30289</v>
      </c>
      <c r="H95" t="s">
        <v>28848</v>
      </c>
      <c r="I95" t="s">
        <v>30290</v>
      </c>
      <c r="J95" s="14">
        <v>43344</v>
      </c>
      <c r="K95" s="14">
        <v>44530</v>
      </c>
      <c r="L95" t="s">
        <v>25956</v>
      </c>
      <c r="M95" t="s">
        <v>25956</v>
      </c>
      <c r="N95" s="15">
        <v>44070.783726851849</v>
      </c>
      <c r="O95" t="s">
        <v>30291</v>
      </c>
    </row>
    <row r="96" spans="1:15" x14ac:dyDescent="0.2">
      <c r="A96" t="str">
        <f>IF(ISERROR(VLOOKUP(C96,'H2020-3.7 projects'!B:B, 1, FALSE)),"Not Exist","Exist" )</f>
        <v>Exist</v>
      </c>
      <c r="B96" t="s">
        <v>25951</v>
      </c>
      <c r="C96">
        <v>216965</v>
      </c>
      <c r="D96" t="s">
        <v>5671</v>
      </c>
      <c r="E96" t="s">
        <v>29267</v>
      </c>
      <c r="F96">
        <v>786993</v>
      </c>
      <c r="G96" t="s">
        <v>29268</v>
      </c>
      <c r="H96" t="s">
        <v>28790</v>
      </c>
      <c r="I96" t="s">
        <v>29269</v>
      </c>
      <c r="J96" s="14">
        <v>43313</v>
      </c>
      <c r="K96" s="14">
        <v>44408</v>
      </c>
      <c r="L96" t="s">
        <v>25956</v>
      </c>
      <c r="M96" t="s">
        <v>25956</v>
      </c>
      <c r="N96" s="15">
        <v>43885.869722222225</v>
      </c>
      <c r="O96" t="s">
        <v>29270</v>
      </c>
    </row>
    <row r="97" spans="1:15" x14ac:dyDescent="0.2">
      <c r="A97" t="str">
        <f>IF(ISERROR(VLOOKUP(C97,'H2020-3.7 projects'!B:B, 1, FALSE)),"Not Exist","Exist" )</f>
        <v>Exist</v>
      </c>
      <c r="B97" t="s">
        <v>25951</v>
      </c>
      <c r="C97">
        <v>216149</v>
      </c>
      <c r="D97" t="s">
        <v>29271</v>
      </c>
      <c r="E97" t="s">
        <v>29272</v>
      </c>
      <c r="F97">
        <v>786748</v>
      </c>
      <c r="G97" t="s">
        <v>29273</v>
      </c>
      <c r="H97" t="s">
        <v>29172</v>
      </c>
      <c r="I97" t="s">
        <v>29274</v>
      </c>
      <c r="J97" s="14">
        <v>43313</v>
      </c>
      <c r="K97" s="14">
        <v>44408</v>
      </c>
      <c r="L97" t="s">
        <v>25956</v>
      </c>
      <c r="M97" t="s">
        <v>25956</v>
      </c>
      <c r="N97" s="15">
        <v>43955.908379629633</v>
      </c>
      <c r="O97" t="s">
        <v>29275</v>
      </c>
    </row>
    <row r="98" spans="1:15" x14ac:dyDescent="0.2">
      <c r="A98" t="str">
        <f>IF(ISERROR(VLOOKUP(C98,'H2020-3.7 projects'!B:B, 1, FALSE)),"Not Exist","Exist" )</f>
        <v>Exist</v>
      </c>
      <c r="B98" t="s">
        <v>25951</v>
      </c>
      <c r="C98">
        <v>214863</v>
      </c>
      <c r="D98" t="s">
        <v>30328</v>
      </c>
      <c r="E98" t="s">
        <v>30329</v>
      </c>
      <c r="F98">
        <v>787068</v>
      </c>
      <c r="G98" t="s">
        <v>30330</v>
      </c>
      <c r="H98" t="s">
        <v>29139</v>
      </c>
      <c r="I98" t="s">
        <v>30331</v>
      </c>
      <c r="J98" s="14">
        <v>43282</v>
      </c>
      <c r="K98" s="14">
        <v>44196</v>
      </c>
      <c r="L98" t="s">
        <v>25956</v>
      </c>
      <c r="M98" t="s">
        <v>25956</v>
      </c>
      <c r="N98" s="15">
        <v>43922.57471064815</v>
      </c>
      <c r="O98" t="s">
        <v>30332</v>
      </c>
    </row>
    <row r="99" spans="1:15" x14ac:dyDescent="0.2">
      <c r="A99" t="str">
        <f>IF(ISERROR(VLOOKUP(C99,'H2020-3.7 projects'!B:B, 1, FALSE)),"Not Exist","Exist" )</f>
        <v>Exist</v>
      </c>
      <c r="B99" t="s">
        <v>25951</v>
      </c>
      <c r="C99">
        <v>214838</v>
      </c>
      <c r="D99" t="s">
        <v>4708</v>
      </c>
      <c r="E99" t="s">
        <v>29076</v>
      </c>
      <c r="F99">
        <v>786669</v>
      </c>
      <c r="G99" t="s">
        <v>29077</v>
      </c>
      <c r="H99" t="s">
        <v>28821</v>
      </c>
      <c r="I99" t="s">
        <v>26062</v>
      </c>
      <c r="J99" s="14">
        <v>43252</v>
      </c>
      <c r="K99" s="14">
        <v>44347</v>
      </c>
      <c r="L99" t="s">
        <v>25956</v>
      </c>
      <c r="M99" t="s">
        <v>25956</v>
      </c>
      <c r="N99" s="15">
        <v>43788.469502314816</v>
      </c>
      <c r="O99" t="s">
        <v>29078</v>
      </c>
    </row>
    <row r="100" spans="1:15" x14ac:dyDescent="0.2">
      <c r="A100" t="str">
        <f>IF(ISERROR(VLOOKUP(C100,'H2020-3.7 projects'!B:B, 1, FALSE)),"Not Exist","Exist" )</f>
        <v>Exist</v>
      </c>
      <c r="B100" t="s">
        <v>25951</v>
      </c>
      <c r="C100">
        <v>218214</v>
      </c>
      <c r="D100" t="s">
        <v>29276</v>
      </c>
      <c r="E100" t="s">
        <v>29277</v>
      </c>
      <c r="F100">
        <v>787120</v>
      </c>
      <c r="G100" t="s">
        <v>29278</v>
      </c>
      <c r="H100" t="s">
        <v>29279</v>
      </c>
      <c r="I100" t="s">
        <v>26662</v>
      </c>
      <c r="J100" s="14">
        <v>43252</v>
      </c>
      <c r="K100" s="14">
        <v>44530</v>
      </c>
      <c r="L100" t="s">
        <v>25956</v>
      </c>
      <c r="M100" t="s">
        <v>25956</v>
      </c>
      <c r="N100" s="15">
        <v>43857.140231481484</v>
      </c>
      <c r="O100" t="s">
        <v>29280</v>
      </c>
    </row>
    <row r="101" spans="1:15" x14ac:dyDescent="0.2">
      <c r="A101" t="str">
        <f>IF(ISERROR(VLOOKUP(C101,'H2020-3.7 projects'!B:B, 1, FALSE)),"Not Exist","Exist" )</f>
        <v>Exist</v>
      </c>
      <c r="B101" t="s">
        <v>25951</v>
      </c>
      <c r="C101">
        <v>216153</v>
      </c>
      <c r="D101" t="s">
        <v>29322</v>
      </c>
      <c r="E101" t="s">
        <v>29323</v>
      </c>
      <c r="F101">
        <v>786805</v>
      </c>
      <c r="G101" t="s">
        <v>29324</v>
      </c>
      <c r="H101" t="s">
        <v>28898</v>
      </c>
      <c r="J101" s="14">
        <v>43252</v>
      </c>
      <c r="K101" s="14">
        <v>45077</v>
      </c>
      <c r="L101" t="s">
        <v>25956</v>
      </c>
      <c r="M101" t="s">
        <v>25956</v>
      </c>
      <c r="N101" s="15">
        <v>43878.177847222221</v>
      </c>
      <c r="O101" t="s">
        <v>29325</v>
      </c>
    </row>
    <row r="102" spans="1:15" x14ac:dyDescent="0.2">
      <c r="A102" t="str">
        <f>IF(ISERROR(VLOOKUP(C102,'H2020-3.7 projects'!B:B, 1, FALSE)),"Not Exist","Exist" )</f>
        <v>Exist</v>
      </c>
      <c r="B102" t="s">
        <v>25951</v>
      </c>
      <c r="C102">
        <v>216146</v>
      </c>
      <c r="D102" t="s">
        <v>29800</v>
      </c>
      <c r="E102" t="s">
        <v>29801</v>
      </c>
      <c r="F102">
        <v>786670</v>
      </c>
      <c r="G102" t="s">
        <v>29802</v>
      </c>
      <c r="H102" t="s">
        <v>28898</v>
      </c>
      <c r="I102" t="s">
        <v>29803</v>
      </c>
      <c r="J102" s="14">
        <v>43252</v>
      </c>
      <c r="K102" s="14">
        <v>45077</v>
      </c>
      <c r="L102" t="s">
        <v>25956</v>
      </c>
      <c r="M102" t="s">
        <v>25956</v>
      </c>
      <c r="N102" s="15">
        <v>44004.527627314812</v>
      </c>
      <c r="O102" t="s">
        <v>29804</v>
      </c>
    </row>
    <row r="103" spans="1:15" x14ac:dyDescent="0.2">
      <c r="A103" t="str">
        <f>IF(ISERROR(VLOOKUP(C103,'H2020-3.7 projects'!B:B, 1, FALSE)),"Not Exist","Exist" )</f>
        <v>Exist</v>
      </c>
      <c r="B103" t="s">
        <v>25951</v>
      </c>
      <c r="C103">
        <v>217776</v>
      </c>
      <c r="D103" t="s">
        <v>8428</v>
      </c>
      <c r="E103" t="s">
        <v>30009</v>
      </c>
      <c r="F103">
        <v>787111</v>
      </c>
      <c r="G103" t="s">
        <v>30010</v>
      </c>
      <c r="H103" t="s">
        <v>28898</v>
      </c>
      <c r="I103" t="s">
        <v>30011</v>
      </c>
      <c r="J103" s="14">
        <v>43252</v>
      </c>
      <c r="K103" s="14">
        <v>45077</v>
      </c>
      <c r="L103" t="s">
        <v>25956</v>
      </c>
      <c r="M103" t="s">
        <v>25956</v>
      </c>
      <c r="N103" s="15">
        <v>44011.159259259257</v>
      </c>
      <c r="O103" t="s">
        <v>30012</v>
      </c>
    </row>
    <row r="104" spans="1:15" x14ac:dyDescent="0.2">
      <c r="A104" t="str">
        <f>IF(ISERROR(VLOOKUP(C104,'H2020-3.7 projects'!B:B, 1, FALSE)),"Not Exist","Exist" )</f>
        <v>Exist</v>
      </c>
      <c r="B104" t="s">
        <v>25951</v>
      </c>
      <c r="C104">
        <v>216147</v>
      </c>
      <c r="D104" t="s">
        <v>30393</v>
      </c>
      <c r="E104" t="s">
        <v>30394</v>
      </c>
      <c r="F104">
        <v>786687</v>
      </c>
      <c r="G104" t="s">
        <v>30395</v>
      </c>
      <c r="H104" t="s">
        <v>28790</v>
      </c>
      <c r="I104" t="s">
        <v>26393</v>
      </c>
      <c r="J104" s="14">
        <v>43252</v>
      </c>
      <c r="K104" s="14">
        <v>44347</v>
      </c>
      <c r="L104" t="s">
        <v>25956</v>
      </c>
      <c r="M104" t="s">
        <v>25956</v>
      </c>
      <c r="N104" s="15">
        <v>44011.159259259257</v>
      </c>
      <c r="O104" t="s">
        <v>30396</v>
      </c>
    </row>
    <row r="105" spans="1:15" x14ac:dyDescent="0.2">
      <c r="A105" t="str">
        <f>IF(ISERROR(VLOOKUP(C105,'H2020-3.7 projects'!B:B, 1, FALSE)),"Not Exist","Exist" )</f>
        <v>Exist</v>
      </c>
      <c r="B105" t="s">
        <v>25951</v>
      </c>
      <c r="C105">
        <v>214862</v>
      </c>
      <c r="D105" t="s">
        <v>28787</v>
      </c>
      <c r="E105" t="s">
        <v>28788</v>
      </c>
      <c r="F105">
        <v>787061</v>
      </c>
      <c r="G105" t="s">
        <v>28789</v>
      </c>
      <c r="H105" t="s">
        <v>28790</v>
      </c>
      <c r="I105" t="s">
        <v>28791</v>
      </c>
      <c r="J105" s="14">
        <v>43221</v>
      </c>
      <c r="K105" s="14">
        <v>44316</v>
      </c>
      <c r="L105" t="s">
        <v>25956</v>
      </c>
      <c r="M105" t="s">
        <v>25956</v>
      </c>
      <c r="N105" s="15">
        <v>43675.172523148147</v>
      </c>
      <c r="O105" t="s">
        <v>28792</v>
      </c>
    </row>
    <row r="106" spans="1:15" x14ac:dyDescent="0.2">
      <c r="A106" t="str">
        <f>IF(ISERROR(VLOOKUP(C106,'H2020-3.7 projects'!B:B, 1, FALSE)),"Not Exist","Exist" )</f>
        <v>Exist</v>
      </c>
      <c r="B106" t="s">
        <v>25951</v>
      </c>
      <c r="C106">
        <v>214857</v>
      </c>
      <c r="D106" t="s">
        <v>7694</v>
      </c>
      <c r="E106" t="s">
        <v>28819</v>
      </c>
      <c r="F106">
        <v>787011</v>
      </c>
      <c r="G106" t="s">
        <v>28820</v>
      </c>
      <c r="H106" t="s">
        <v>28821</v>
      </c>
      <c r="I106" t="s">
        <v>28822</v>
      </c>
      <c r="J106" s="14">
        <v>43221</v>
      </c>
      <c r="K106" s="14">
        <v>44316</v>
      </c>
      <c r="L106" t="s">
        <v>25956</v>
      </c>
      <c r="M106" t="s">
        <v>25956</v>
      </c>
      <c r="N106" s="15">
        <v>43920.20008101852</v>
      </c>
      <c r="O106" t="s">
        <v>28823</v>
      </c>
    </row>
    <row r="107" spans="1:15" x14ac:dyDescent="0.2">
      <c r="A107" t="str">
        <f>IF(ISERROR(VLOOKUP(C107,'H2020-3.7 projects'!B:B, 1, FALSE)),"Not Exist","Exist" )</f>
        <v>Exist</v>
      </c>
      <c r="B107" t="s">
        <v>25951</v>
      </c>
      <c r="C107">
        <v>217645</v>
      </c>
      <c r="D107" t="s">
        <v>28890</v>
      </c>
      <c r="E107" t="s">
        <v>28891</v>
      </c>
      <c r="F107">
        <v>786729</v>
      </c>
      <c r="G107" t="s">
        <v>28892</v>
      </c>
      <c r="H107" t="s">
        <v>28893</v>
      </c>
      <c r="I107" t="s">
        <v>25960</v>
      </c>
      <c r="J107" s="14">
        <v>43221</v>
      </c>
      <c r="K107" s="14">
        <v>44316</v>
      </c>
      <c r="L107" t="s">
        <v>25956</v>
      </c>
      <c r="M107" t="s">
        <v>25956</v>
      </c>
      <c r="N107" s="15">
        <v>43731.812349537038</v>
      </c>
      <c r="O107" t="s">
        <v>28894</v>
      </c>
    </row>
    <row r="108" spans="1:15" x14ac:dyDescent="0.2">
      <c r="A108" t="str">
        <f>IF(ISERROR(VLOOKUP(C108,'H2020-3.7 projects'!B:B, 1, FALSE)),"Not Exist","Exist" )</f>
        <v>Exist</v>
      </c>
      <c r="B108" t="s">
        <v>25951</v>
      </c>
      <c r="C108">
        <v>214347</v>
      </c>
      <c r="D108" t="s">
        <v>28958</v>
      </c>
      <c r="E108" t="s">
        <v>28959</v>
      </c>
      <c r="F108">
        <v>786409</v>
      </c>
      <c r="G108" t="s">
        <v>28960</v>
      </c>
      <c r="H108" t="s">
        <v>28848</v>
      </c>
      <c r="I108" t="s">
        <v>28961</v>
      </c>
      <c r="J108" s="14">
        <v>43221</v>
      </c>
      <c r="K108" s="14">
        <v>44316</v>
      </c>
      <c r="L108" t="s">
        <v>25956</v>
      </c>
      <c r="M108" t="s">
        <v>25956</v>
      </c>
      <c r="N108" s="15">
        <v>43950.637291666666</v>
      </c>
      <c r="O108" t="s">
        <v>28962</v>
      </c>
    </row>
    <row r="109" spans="1:15" x14ac:dyDescent="0.2">
      <c r="A109" t="str">
        <f>IF(ISERROR(VLOOKUP(C109,'H2020-3.7 projects'!B:B, 1, FALSE)),"Not Exist","Exist" )</f>
        <v>Exist</v>
      </c>
      <c r="B109" t="s">
        <v>25951</v>
      </c>
      <c r="C109">
        <v>216145</v>
      </c>
      <c r="D109" t="s">
        <v>28977</v>
      </c>
      <c r="E109" t="s">
        <v>28978</v>
      </c>
      <c r="F109">
        <v>786680</v>
      </c>
      <c r="G109" t="s">
        <v>28979</v>
      </c>
      <c r="H109" t="s">
        <v>28898</v>
      </c>
      <c r="I109" t="s">
        <v>28868</v>
      </c>
      <c r="J109" s="14">
        <v>43221</v>
      </c>
      <c r="K109" s="14">
        <v>44439</v>
      </c>
      <c r="L109" t="s">
        <v>25956</v>
      </c>
      <c r="M109" t="s">
        <v>25956</v>
      </c>
      <c r="N109" s="15">
        <v>44062.673460648148</v>
      </c>
      <c r="O109" t="s">
        <v>28980</v>
      </c>
    </row>
    <row r="110" spans="1:15" x14ac:dyDescent="0.2">
      <c r="A110" t="str">
        <f>IF(ISERROR(VLOOKUP(C110,'H2020-3.7 projects'!B:B, 1, FALSE)),"Not Exist","Exist" )</f>
        <v>Exist</v>
      </c>
      <c r="B110" t="s">
        <v>25951</v>
      </c>
      <c r="C110">
        <v>214871</v>
      </c>
      <c r="D110" t="s">
        <v>29136</v>
      </c>
      <c r="E110" t="s">
        <v>29137</v>
      </c>
      <c r="F110">
        <v>787149</v>
      </c>
      <c r="G110" t="s">
        <v>29138</v>
      </c>
      <c r="H110" t="s">
        <v>29139</v>
      </c>
      <c r="I110" t="s">
        <v>25990</v>
      </c>
      <c r="J110" s="14">
        <v>43221</v>
      </c>
      <c r="K110" s="14">
        <v>44316</v>
      </c>
      <c r="L110" t="s">
        <v>25956</v>
      </c>
      <c r="M110" t="s">
        <v>25956</v>
      </c>
      <c r="N110" s="15">
        <v>43951.664386574077</v>
      </c>
      <c r="O110" t="s">
        <v>29140</v>
      </c>
    </row>
    <row r="111" spans="1:15" x14ac:dyDescent="0.2">
      <c r="A111" t="str">
        <f>IF(ISERROR(VLOOKUP(C111,'H2020-3.7 projects'!B:B, 1, FALSE)),"Not Exist","Exist" )</f>
        <v>Exist</v>
      </c>
      <c r="B111" t="s">
        <v>25951</v>
      </c>
      <c r="C111">
        <v>214853</v>
      </c>
      <c r="D111" t="s">
        <v>29251</v>
      </c>
      <c r="E111" t="s">
        <v>29252</v>
      </c>
      <c r="F111">
        <v>786886</v>
      </c>
      <c r="G111" t="s">
        <v>29253</v>
      </c>
      <c r="H111" t="s">
        <v>29254</v>
      </c>
      <c r="I111" t="s">
        <v>29255</v>
      </c>
      <c r="J111" s="14">
        <v>43221</v>
      </c>
      <c r="K111" s="14">
        <v>44681</v>
      </c>
      <c r="L111" t="s">
        <v>25956</v>
      </c>
      <c r="M111" t="s">
        <v>25956</v>
      </c>
      <c r="N111" s="15">
        <v>44011.159259259257</v>
      </c>
      <c r="O111" t="s">
        <v>29256</v>
      </c>
    </row>
    <row r="112" spans="1:15" x14ac:dyDescent="0.2">
      <c r="A112" t="str">
        <f>IF(ISERROR(VLOOKUP(C112,'H2020-3.7 projects'!B:B, 1, FALSE)),"Not Exist","Exist" )</f>
        <v>Exist</v>
      </c>
      <c r="B112" t="s">
        <v>25951</v>
      </c>
      <c r="C112">
        <v>214858</v>
      </c>
      <c r="D112" t="s">
        <v>29298</v>
      </c>
      <c r="E112" t="s">
        <v>29299</v>
      </c>
      <c r="F112">
        <v>787031</v>
      </c>
      <c r="G112" t="s">
        <v>29300</v>
      </c>
      <c r="H112" t="s">
        <v>28893</v>
      </c>
      <c r="J112" s="14">
        <v>43221</v>
      </c>
      <c r="K112" s="14">
        <v>44316</v>
      </c>
      <c r="L112" t="s">
        <v>25956</v>
      </c>
      <c r="M112" t="s">
        <v>25956</v>
      </c>
      <c r="N112" s="15">
        <v>44064.671006944445</v>
      </c>
      <c r="O112" t="s">
        <v>29301</v>
      </c>
    </row>
    <row r="113" spans="1:15" x14ac:dyDescent="0.2">
      <c r="A113" t="str">
        <f>IF(ISERROR(VLOOKUP(C113,'H2020-3.7 projects'!B:B, 1, FALSE)),"Not Exist","Exist" )</f>
        <v>Exist</v>
      </c>
      <c r="B113" t="s">
        <v>25951</v>
      </c>
      <c r="C113">
        <v>214860</v>
      </c>
      <c r="D113" t="s">
        <v>29345</v>
      </c>
      <c r="E113" t="s">
        <v>29346</v>
      </c>
      <c r="F113">
        <v>787034</v>
      </c>
      <c r="G113" t="s">
        <v>29347</v>
      </c>
      <c r="H113" t="s">
        <v>29139</v>
      </c>
      <c r="I113" t="s">
        <v>29348</v>
      </c>
      <c r="J113" s="14">
        <v>43221</v>
      </c>
      <c r="K113" s="14">
        <v>44316</v>
      </c>
      <c r="L113" t="s">
        <v>25956</v>
      </c>
      <c r="M113" t="s">
        <v>25956</v>
      </c>
      <c r="N113" s="15">
        <v>43790.479467592595</v>
      </c>
      <c r="O113" t="s">
        <v>29349</v>
      </c>
    </row>
    <row r="114" spans="1:15" x14ac:dyDescent="0.2">
      <c r="A114" t="str">
        <f>IF(ISERROR(VLOOKUP(C114,'H2020-3.7 projects'!B:B, 1, FALSE)),"Not Exist","Exist" )</f>
        <v>Exist</v>
      </c>
      <c r="B114" t="s">
        <v>25951</v>
      </c>
      <c r="C114">
        <v>214847</v>
      </c>
      <c r="D114" t="s">
        <v>25938</v>
      </c>
      <c r="E114" t="s">
        <v>29456</v>
      </c>
      <c r="F114">
        <v>786741</v>
      </c>
      <c r="G114" t="s">
        <v>29457</v>
      </c>
      <c r="H114" t="s">
        <v>29139</v>
      </c>
      <c r="I114" t="s">
        <v>29458</v>
      </c>
      <c r="J114" s="14">
        <v>43221</v>
      </c>
      <c r="K114" s="14">
        <v>44227</v>
      </c>
      <c r="L114" t="s">
        <v>25956</v>
      </c>
      <c r="M114" t="s">
        <v>25956</v>
      </c>
      <c r="N114" s="15">
        <v>43994.6094212963</v>
      </c>
      <c r="O114" t="s">
        <v>29459</v>
      </c>
    </row>
    <row r="115" spans="1:15" x14ac:dyDescent="0.2">
      <c r="A115" t="str">
        <f>IF(ISERROR(VLOOKUP(C115,'H2020-3.7 projects'!B:B, 1, FALSE)),"Not Exist","Exist" )</f>
        <v>Exist</v>
      </c>
      <c r="B115" t="s">
        <v>25951</v>
      </c>
      <c r="C115">
        <v>216156</v>
      </c>
      <c r="D115" t="s">
        <v>29464</v>
      </c>
      <c r="E115" t="s">
        <v>29465</v>
      </c>
      <c r="F115">
        <v>786912</v>
      </c>
      <c r="G115" t="s">
        <v>29466</v>
      </c>
      <c r="H115" t="s">
        <v>29467</v>
      </c>
      <c r="I115" t="s">
        <v>26110</v>
      </c>
      <c r="J115" s="14">
        <v>43221</v>
      </c>
      <c r="K115" s="14">
        <v>44742</v>
      </c>
      <c r="L115" t="s">
        <v>25956</v>
      </c>
      <c r="M115" t="s">
        <v>25956</v>
      </c>
      <c r="N115" s="15">
        <v>44011.159259259257</v>
      </c>
      <c r="O115" t="s">
        <v>29468</v>
      </c>
    </row>
    <row r="116" spans="1:15" x14ac:dyDescent="0.2">
      <c r="A116" t="str">
        <f>IF(ISERROR(VLOOKUP(C116,'H2020-3.7 projects'!B:B, 1, FALSE)),"Not Exist","Exist" )</f>
        <v>Exist</v>
      </c>
      <c r="B116" t="s">
        <v>25951</v>
      </c>
      <c r="C116">
        <v>214867</v>
      </c>
      <c r="D116" t="s">
        <v>29481</v>
      </c>
      <c r="E116" t="s">
        <v>29482</v>
      </c>
      <c r="F116">
        <v>787098</v>
      </c>
      <c r="G116" t="s">
        <v>29483</v>
      </c>
      <c r="H116" t="s">
        <v>28790</v>
      </c>
      <c r="I116" t="s">
        <v>29484</v>
      </c>
      <c r="J116" s="14">
        <v>43221</v>
      </c>
      <c r="K116" s="14">
        <v>44316</v>
      </c>
      <c r="L116" t="s">
        <v>25956</v>
      </c>
      <c r="M116" t="s">
        <v>25956</v>
      </c>
      <c r="N116" s="15">
        <v>43871.412951388891</v>
      </c>
      <c r="O116" t="s">
        <v>29485</v>
      </c>
    </row>
    <row r="117" spans="1:15" x14ac:dyDescent="0.2">
      <c r="A117" t="str">
        <f>IF(ISERROR(VLOOKUP(C117,'H2020-3.7 projects'!B:B, 1, FALSE)),"Not Exist","Exist" )</f>
        <v>Exist</v>
      </c>
      <c r="B117" t="s">
        <v>25951</v>
      </c>
      <c r="C117">
        <v>216142</v>
      </c>
      <c r="D117" t="s">
        <v>13180</v>
      </c>
      <c r="E117" t="s">
        <v>29513</v>
      </c>
      <c r="F117">
        <v>786629</v>
      </c>
      <c r="G117" t="s">
        <v>29514</v>
      </c>
      <c r="H117" t="s">
        <v>28790</v>
      </c>
      <c r="I117" t="s">
        <v>29515</v>
      </c>
      <c r="J117" s="14">
        <v>43221</v>
      </c>
      <c r="K117" s="14">
        <v>44316</v>
      </c>
      <c r="L117" t="s">
        <v>25956</v>
      </c>
      <c r="M117" t="s">
        <v>25956</v>
      </c>
      <c r="N117" s="15">
        <v>43788.469502314816</v>
      </c>
      <c r="O117" t="s">
        <v>29516</v>
      </c>
    </row>
    <row r="118" spans="1:15" x14ac:dyDescent="0.2">
      <c r="A118" t="str">
        <f>IF(ISERROR(VLOOKUP(C118,'H2020-3.7 projects'!B:B, 1, FALSE)),"Not Exist","Exist" )</f>
        <v>Exist</v>
      </c>
      <c r="B118" t="s">
        <v>25951</v>
      </c>
      <c r="C118">
        <v>216157</v>
      </c>
      <c r="D118" t="s">
        <v>29593</v>
      </c>
      <c r="E118" t="s">
        <v>29594</v>
      </c>
      <c r="F118">
        <v>786913</v>
      </c>
      <c r="G118" t="s">
        <v>29595</v>
      </c>
      <c r="H118" t="s">
        <v>29467</v>
      </c>
      <c r="I118" t="s">
        <v>29596</v>
      </c>
      <c r="J118" s="14">
        <v>43221</v>
      </c>
      <c r="K118" s="14">
        <v>44681</v>
      </c>
      <c r="L118" t="s">
        <v>25956</v>
      </c>
      <c r="M118" t="s">
        <v>25956</v>
      </c>
      <c r="N118" s="15">
        <v>44007.608611111114</v>
      </c>
      <c r="O118" t="s">
        <v>29597</v>
      </c>
    </row>
    <row r="119" spans="1:15" x14ac:dyDescent="0.2">
      <c r="A119" t="str">
        <f>IF(ISERROR(VLOOKUP(C119,'H2020-3.7 projects'!B:B, 1, FALSE)),"Not Exist","Exist" )</f>
        <v>Exist</v>
      </c>
      <c r="B119" t="s">
        <v>25951</v>
      </c>
      <c r="C119">
        <v>216160</v>
      </c>
      <c r="D119" t="s">
        <v>29646</v>
      </c>
      <c r="E119" t="s">
        <v>29647</v>
      </c>
      <c r="F119">
        <v>787054</v>
      </c>
      <c r="G119" t="s">
        <v>29648</v>
      </c>
      <c r="H119" t="s">
        <v>28790</v>
      </c>
      <c r="J119" s="14">
        <v>43221</v>
      </c>
      <c r="K119" s="14">
        <v>44316</v>
      </c>
      <c r="L119" t="s">
        <v>25956</v>
      </c>
      <c r="M119" t="s">
        <v>25956</v>
      </c>
      <c r="N119" s="15">
        <v>43788.469502314816</v>
      </c>
      <c r="O119" t="s">
        <v>29649</v>
      </c>
    </row>
    <row r="120" spans="1:15" x14ac:dyDescent="0.2">
      <c r="A120" t="str">
        <f>IF(ISERROR(VLOOKUP(C120,'H2020-3.7 projects'!B:B, 1, FALSE)),"Not Exist","Exist" )</f>
        <v>Exist</v>
      </c>
      <c r="B120" t="s">
        <v>25951</v>
      </c>
      <c r="C120">
        <v>214854</v>
      </c>
      <c r="D120" t="s">
        <v>29725</v>
      </c>
      <c r="E120" t="s">
        <v>29726</v>
      </c>
      <c r="F120">
        <v>786894</v>
      </c>
      <c r="G120" t="s">
        <v>29727</v>
      </c>
      <c r="H120" t="s">
        <v>28790</v>
      </c>
      <c r="J120" s="14">
        <v>43221</v>
      </c>
      <c r="K120" s="14">
        <v>44316</v>
      </c>
      <c r="L120" t="s">
        <v>25956</v>
      </c>
      <c r="M120" t="s">
        <v>25956</v>
      </c>
      <c r="N120" s="15">
        <v>43941.69940972222</v>
      </c>
      <c r="O120" t="s">
        <v>29728</v>
      </c>
    </row>
    <row r="121" spans="1:15" x14ac:dyDescent="0.2">
      <c r="A121" t="str">
        <f>IF(ISERROR(VLOOKUP(C121,'H2020-3.7 projects'!B:B, 1, FALSE)),"Not Exist","Exist" )</f>
        <v>Exist</v>
      </c>
      <c r="B121" t="s">
        <v>25951</v>
      </c>
      <c r="C121">
        <v>214840</v>
      </c>
      <c r="D121" t="s">
        <v>29760</v>
      </c>
      <c r="E121" t="s">
        <v>29761</v>
      </c>
      <c r="F121">
        <v>786713</v>
      </c>
      <c r="G121" t="s">
        <v>29762</v>
      </c>
      <c r="H121" t="s">
        <v>29139</v>
      </c>
      <c r="I121" t="s">
        <v>29763</v>
      </c>
      <c r="J121" s="14">
        <v>43221</v>
      </c>
      <c r="K121" s="14">
        <v>44196</v>
      </c>
      <c r="L121" t="s">
        <v>25956</v>
      </c>
      <c r="M121" t="s">
        <v>25956</v>
      </c>
      <c r="N121" s="15">
        <v>44062.673460648148</v>
      </c>
      <c r="O121" t="s">
        <v>29764</v>
      </c>
    </row>
    <row r="122" spans="1:15" x14ac:dyDescent="0.2">
      <c r="A122" t="str">
        <f>IF(ISERROR(VLOOKUP(C122,'H2020-3.7 projects'!B:B, 1, FALSE)),"Not Exist","Exist" )</f>
        <v>Exist</v>
      </c>
      <c r="B122" t="s">
        <v>25951</v>
      </c>
      <c r="C122">
        <v>214839</v>
      </c>
      <c r="D122" t="s">
        <v>29951</v>
      </c>
      <c r="E122" t="s">
        <v>29952</v>
      </c>
      <c r="F122">
        <v>786698</v>
      </c>
      <c r="G122" t="s">
        <v>29953</v>
      </c>
      <c r="H122" t="s">
        <v>28821</v>
      </c>
      <c r="I122" t="s">
        <v>29954</v>
      </c>
      <c r="J122" s="14">
        <v>43221</v>
      </c>
      <c r="K122" s="14">
        <v>44316</v>
      </c>
      <c r="L122" t="s">
        <v>25956</v>
      </c>
      <c r="M122" t="s">
        <v>25956</v>
      </c>
      <c r="N122" s="15">
        <v>43941.69940972222</v>
      </c>
      <c r="O122" t="s">
        <v>29955</v>
      </c>
    </row>
    <row r="123" spans="1:15" x14ac:dyDescent="0.2">
      <c r="A123" t="str">
        <f>IF(ISERROR(VLOOKUP(C123,'H2020-3.7 projects'!B:B, 1, FALSE)),"Not Exist","Exist" )</f>
        <v>Exist</v>
      </c>
      <c r="B123" t="s">
        <v>25951</v>
      </c>
      <c r="C123">
        <v>214848</v>
      </c>
      <c r="D123" t="s">
        <v>30297</v>
      </c>
      <c r="E123" t="s">
        <v>30298</v>
      </c>
      <c r="F123">
        <v>786767</v>
      </c>
      <c r="G123" t="s">
        <v>30299</v>
      </c>
      <c r="H123" t="s">
        <v>29139</v>
      </c>
      <c r="I123" t="s">
        <v>30300</v>
      </c>
      <c r="J123" s="14">
        <v>43221</v>
      </c>
      <c r="K123" s="14">
        <v>44316</v>
      </c>
      <c r="L123" t="s">
        <v>25956</v>
      </c>
      <c r="M123" t="s">
        <v>25956</v>
      </c>
      <c r="N123" s="15">
        <v>43914.397372685184</v>
      </c>
      <c r="O123" t="s">
        <v>30301</v>
      </c>
    </row>
    <row r="124" spans="1:15" x14ac:dyDescent="0.2">
      <c r="A124" t="str">
        <f>IF(ISERROR(VLOOKUP(C124,'H2020-3.7 projects'!B:B, 1, FALSE)),"Not Exist","Exist" )</f>
        <v>Exist</v>
      </c>
      <c r="B124" t="s">
        <v>25951</v>
      </c>
      <c r="C124">
        <v>214855</v>
      </c>
      <c r="D124" t="s">
        <v>30420</v>
      </c>
      <c r="E124" t="s">
        <v>30421</v>
      </c>
      <c r="F124">
        <v>786922</v>
      </c>
      <c r="G124" t="s">
        <v>30422</v>
      </c>
      <c r="H124" t="s">
        <v>28821</v>
      </c>
      <c r="I124" t="s">
        <v>30423</v>
      </c>
      <c r="J124" s="14">
        <v>43221</v>
      </c>
      <c r="K124" s="14">
        <v>44316</v>
      </c>
      <c r="L124" t="s">
        <v>25956</v>
      </c>
      <c r="M124" t="s">
        <v>25956</v>
      </c>
      <c r="N124" s="15">
        <v>43955.908379629633</v>
      </c>
      <c r="O124" t="s">
        <v>30424</v>
      </c>
    </row>
    <row r="125" spans="1:15" x14ac:dyDescent="0.2">
      <c r="A125" t="str">
        <f>IF(ISERROR(VLOOKUP(C125,'H2020-3.7 projects'!B:B, 1, FALSE)),"Not Exist","Exist" )</f>
        <v>Exist</v>
      </c>
      <c r="B125" t="s">
        <v>25951</v>
      </c>
      <c r="C125">
        <v>214346</v>
      </c>
      <c r="D125" t="s">
        <v>30438</v>
      </c>
      <c r="E125" t="s">
        <v>30439</v>
      </c>
      <c r="F125">
        <v>786727</v>
      </c>
      <c r="G125" t="s">
        <v>30440</v>
      </c>
      <c r="H125" t="s">
        <v>28848</v>
      </c>
      <c r="I125" t="s">
        <v>30441</v>
      </c>
      <c r="J125" s="14">
        <v>43221</v>
      </c>
      <c r="K125" s="14">
        <v>44316</v>
      </c>
      <c r="L125" t="s">
        <v>25956</v>
      </c>
      <c r="M125" t="s">
        <v>25956</v>
      </c>
      <c r="N125" s="15">
        <v>43854.501111111109</v>
      </c>
      <c r="O125" t="s">
        <v>30442</v>
      </c>
    </row>
    <row r="126" spans="1:15" x14ac:dyDescent="0.2">
      <c r="A126" t="str">
        <f>IF(ISERROR(VLOOKUP(C126,'H2020-3.7 projects'!B:B, 1, FALSE)),"Not Exist","Exist" )</f>
        <v>Exist</v>
      </c>
      <c r="B126" t="s">
        <v>25951</v>
      </c>
      <c r="C126">
        <v>215886</v>
      </c>
      <c r="D126" t="s">
        <v>29607</v>
      </c>
      <c r="E126" t="s">
        <v>29608</v>
      </c>
      <c r="F126">
        <v>809015</v>
      </c>
      <c r="G126" t="s">
        <v>29609</v>
      </c>
      <c r="H126" t="s">
        <v>28816</v>
      </c>
      <c r="I126" t="s">
        <v>29610</v>
      </c>
      <c r="J126" s="14">
        <v>43191</v>
      </c>
      <c r="K126" s="14">
        <v>43373</v>
      </c>
      <c r="L126" t="s">
        <v>25956</v>
      </c>
      <c r="M126" t="s">
        <v>25956</v>
      </c>
      <c r="N126" s="15">
        <v>43251.664097222223</v>
      </c>
      <c r="O126" t="s">
        <v>29611</v>
      </c>
    </row>
    <row r="127" spans="1:15" x14ac:dyDescent="0.2">
      <c r="A127" t="str">
        <f>IF(ISERROR(VLOOKUP(C127,'H2020-3.7 projects'!B:B, 1, FALSE)),"Not Exist","Exist" )</f>
        <v>Exist</v>
      </c>
      <c r="B127" t="s">
        <v>25951</v>
      </c>
      <c r="C127">
        <v>217552</v>
      </c>
      <c r="D127" t="s">
        <v>12770</v>
      </c>
      <c r="E127" t="s">
        <v>29634</v>
      </c>
      <c r="F127">
        <v>807724</v>
      </c>
      <c r="G127" t="s">
        <v>29635</v>
      </c>
      <c r="H127" t="s">
        <v>28816</v>
      </c>
      <c r="I127" t="s">
        <v>29636</v>
      </c>
      <c r="J127" s="14">
        <v>43191</v>
      </c>
      <c r="K127" s="14">
        <v>43373</v>
      </c>
      <c r="L127" t="s">
        <v>25956</v>
      </c>
      <c r="M127" t="s">
        <v>25956</v>
      </c>
      <c r="N127" s="15">
        <v>43403.547129629631</v>
      </c>
      <c r="O127" t="s">
        <v>29637</v>
      </c>
    </row>
    <row r="128" spans="1:15" x14ac:dyDescent="0.2">
      <c r="A128" t="str">
        <f>IF(ISERROR(VLOOKUP(C128,'H2020-3.7 projects'!B:B, 1, FALSE)),"Not Exist","Exist" )</f>
        <v>Exist</v>
      </c>
      <c r="B128" t="s">
        <v>25951</v>
      </c>
      <c r="C128">
        <v>217549</v>
      </c>
      <c r="D128" t="s">
        <v>29650</v>
      </c>
      <c r="E128" t="s">
        <v>29651</v>
      </c>
      <c r="F128">
        <v>808126</v>
      </c>
      <c r="G128" t="s">
        <v>29652</v>
      </c>
      <c r="H128" t="s">
        <v>28816</v>
      </c>
      <c r="I128" t="s">
        <v>29653</v>
      </c>
      <c r="J128" s="14">
        <v>43191</v>
      </c>
      <c r="K128" s="14">
        <v>43312</v>
      </c>
      <c r="L128" t="s">
        <v>25956</v>
      </c>
      <c r="M128" t="s">
        <v>25956</v>
      </c>
      <c r="N128" s="15">
        <v>43403.547002314815</v>
      </c>
      <c r="O128" t="s">
        <v>29654</v>
      </c>
    </row>
    <row r="129" spans="1:15" x14ac:dyDescent="0.2">
      <c r="A129" t="str">
        <f>IF(ISERROR(VLOOKUP(C129,'H2020-3.7 projects'!B:B, 1, FALSE)),"Not Exist","Exist" )</f>
        <v>Exist</v>
      </c>
      <c r="B129" t="s">
        <v>25951</v>
      </c>
      <c r="C129">
        <v>217547</v>
      </c>
      <c r="D129" t="s">
        <v>29921</v>
      </c>
      <c r="E129" t="s">
        <v>29922</v>
      </c>
      <c r="F129">
        <v>806911</v>
      </c>
      <c r="G129" t="s">
        <v>29923</v>
      </c>
      <c r="H129" t="s">
        <v>28816</v>
      </c>
      <c r="I129" t="s">
        <v>29924</v>
      </c>
      <c r="J129" s="14">
        <v>43191</v>
      </c>
      <c r="K129" s="14">
        <v>43373</v>
      </c>
      <c r="L129" t="s">
        <v>25956</v>
      </c>
      <c r="M129" t="s">
        <v>25956</v>
      </c>
      <c r="N129" s="15">
        <v>43402.830370370371</v>
      </c>
      <c r="O129" t="s">
        <v>29925</v>
      </c>
    </row>
    <row r="130" spans="1:15" x14ac:dyDescent="0.2">
      <c r="A130" t="str">
        <f>IF(ISERROR(VLOOKUP(C130,'H2020-3.7 projects'!B:B, 1, FALSE)),"Not Exist","Exist" )</f>
        <v>Exist</v>
      </c>
      <c r="B130" t="s">
        <v>25951</v>
      </c>
      <c r="C130">
        <v>215882</v>
      </c>
      <c r="D130" t="s">
        <v>3975</v>
      </c>
      <c r="E130" t="s">
        <v>30063</v>
      </c>
      <c r="F130">
        <v>808099</v>
      </c>
      <c r="G130" t="s">
        <v>30064</v>
      </c>
      <c r="H130" t="s">
        <v>28816</v>
      </c>
      <c r="I130" t="s">
        <v>30065</v>
      </c>
      <c r="J130" s="14">
        <v>43191</v>
      </c>
      <c r="K130" s="14">
        <v>43373</v>
      </c>
      <c r="L130" t="s">
        <v>25956</v>
      </c>
      <c r="M130" t="s">
        <v>25956</v>
      </c>
      <c r="N130" s="15">
        <v>43251.666562500002</v>
      </c>
      <c r="O130" t="s">
        <v>30066</v>
      </c>
    </row>
    <row r="131" spans="1:15" x14ac:dyDescent="0.2">
      <c r="A131" t="str">
        <f>IF(ISERROR(VLOOKUP(C131,'H2020-3.7 projects'!B:B, 1, FALSE)),"Not Exist","Exist" )</f>
        <v>Exist</v>
      </c>
      <c r="B131" t="s">
        <v>25951</v>
      </c>
      <c r="C131">
        <v>217551</v>
      </c>
      <c r="D131" t="s">
        <v>30067</v>
      </c>
      <c r="E131" t="s">
        <v>30068</v>
      </c>
      <c r="F131">
        <v>807613</v>
      </c>
      <c r="G131" t="s">
        <v>30069</v>
      </c>
      <c r="H131" t="s">
        <v>28816</v>
      </c>
      <c r="I131" t="s">
        <v>30070</v>
      </c>
      <c r="J131" s="14">
        <v>43191</v>
      </c>
      <c r="K131" s="14">
        <v>43373</v>
      </c>
      <c r="L131" t="s">
        <v>25956</v>
      </c>
      <c r="M131" t="s">
        <v>25956</v>
      </c>
      <c r="N131" s="15">
        <v>43402.830763888887</v>
      </c>
      <c r="O131" t="s">
        <v>30071</v>
      </c>
    </row>
    <row r="132" spans="1:15" x14ac:dyDescent="0.2">
      <c r="A132" t="str">
        <f>IF(ISERROR(VLOOKUP(C132,'H2020-3.7 projects'!B:B, 1, FALSE)),"Not Exist","Exist" )</f>
        <v>Exist</v>
      </c>
      <c r="B132" t="s">
        <v>25951</v>
      </c>
      <c r="C132">
        <v>217554</v>
      </c>
      <c r="D132" t="s">
        <v>30462</v>
      </c>
      <c r="E132" t="s">
        <v>30463</v>
      </c>
      <c r="F132">
        <v>808887</v>
      </c>
      <c r="G132" t="s">
        <v>30464</v>
      </c>
      <c r="H132" t="s">
        <v>28816</v>
      </c>
      <c r="I132" t="s">
        <v>30465</v>
      </c>
      <c r="J132" s="14">
        <v>43191</v>
      </c>
      <c r="K132" s="14">
        <v>43373</v>
      </c>
      <c r="L132" t="s">
        <v>25956</v>
      </c>
      <c r="M132" t="s">
        <v>25956</v>
      </c>
      <c r="N132" s="15">
        <v>43404.683206018519</v>
      </c>
      <c r="O132" t="s">
        <v>30466</v>
      </c>
    </row>
    <row r="133" spans="1:15" x14ac:dyDescent="0.2">
      <c r="A133" t="str">
        <f>IF(ISERROR(VLOOKUP(C133,'H2020-3.7 projects'!B:B, 1, FALSE)),"Not Exist","Exist" )</f>
        <v>Exist</v>
      </c>
      <c r="B133" t="s">
        <v>25951</v>
      </c>
      <c r="C133">
        <v>217466</v>
      </c>
      <c r="D133" t="s">
        <v>30500</v>
      </c>
      <c r="E133" t="s">
        <v>30501</v>
      </c>
      <c r="F133">
        <v>805945</v>
      </c>
      <c r="G133" t="s">
        <v>30502</v>
      </c>
      <c r="H133" t="s">
        <v>28816</v>
      </c>
      <c r="J133" s="14">
        <v>43160</v>
      </c>
      <c r="K133" s="14">
        <v>44196</v>
      </c>
      <c r="L133" t="s">
        <v>25956</v>
      </c>
      <c r="M133" t="s">
        <v>25956</v>
      </c>
      <c r="N133" s="15">
        <v>43965.605891203704</v>
      </c>
      <c r="O133" t="s">
        <v>30503</v>
      </c>
    </row>
    <row r="134" spans="1:15" x14ac:dyDescent="0.2">
      <c r="A134" t="str">
        <f>IF(ISERROR(VLOOKUP(C134,'H2020-3.7 projects'!B:B, 1, FALSE)),"Not Exist","Exist" )</f>
        <v>Exist</v>
      </c>
      <c r="B134" t="s">
        <v>25951</v>
      </c>
      <c r="C134">
        <v>213559</v>
      </c>
      <c r="D134" t="s">
        <v>29350</v>
      </c>
      <c r="E134" t="s">
        <v>29351</v>
      </c>
      <c r="F134">
        <v>783977</v>
      </c>
      <c r="G134" t="s">
        <v>29352</v>
      </c>
      <c r="H134" t="s">
        <v>28816</v>
      </c>
      <c r="I134" t="s">
        <v>29353</v>
      </c>
      <c r="J134" s="14">
        <v>43132</v>
      </c>
      <c r="K134" s="14">
        <v>43769</v>
      </c>
      <c r="L134" t="s">
        <v>25956</v>
      </c>
      <c r="M134" t="s">
        <v>25956</v>
      </c>
      <c r="N134" s="15">
        <v>43988.586018518516</v>
      </c>
      <c r="O134" t="s">
        <v>29354</v>
      </c>
    </row>
    <row r="135" spans="1:15" x14ac:dyDescent="0.2">
      <c r="A135" t="str">
        <f>IF(ISERROR(VLOOKUP(C135,'H2020-3.7 projects'!B:B, 1, FALSE)),"Not Exist","Exist" )</f>
        <v>Exist</v>
      </c>
      <c r="B135" t="s">
        <v>25951</v>
      </c>
      <c r="C135">
        <v>213311</v>
      </c>
      <c r="D135" t="s">
        <v>29535</v>
      </c>
      <c r="E135" t="s">
        <v>29536</v>
      </c>
      <c r="F135">
        <v>791208</v>
      </c>
      <c r="G135" t="s">
        <v>29537</v>
      </c>
      <c r="H135" t="s">
        <v>28816</v>
      </c>
      <c r="I135" t="s">
        <v>28837</v>
      </c>
      <c r="J135" s="14">
        <v>43132</v>
      </c>
      <c r="K135" s="14">
        <v>43251</v>
      </c>
      <c r="L135" t="s">
        <v>25956</v>
      </c>
      <c r="M135" t="s">
        <v>25956</v>
      </c>
      <c r="N135" s="15">
        <v>43124.517881944441</v>
      </c>
      <c r="O135" t="s">
        <v>29538</v>
      </c>
    </row>
    <row r="136" spans="1:15" x14ac:dyDescent="0.2">
      <c r="A136" t="str">
        <f>IF(ISERROR(VLOOKUP(C136,'H2020-3.7 projects'!B:B, 1, FALSE)),"Not Exist","Exist" )</f>
        <v>Exist</v>
      </c>
      <c r="B136" t="s">
        <v>25951</v>
      </c>
      <c r="C136">
        <v>213111</v>
      </c>
      <c r="D136" t="s">
        <v>28828</v>
      </c>
      <c r="E136" t="s">
        <v>28829</v>
      </c>
      <c r="F136">
        <v>780108</v>
      </c>
      <c r="G136" t="s">
        <v>28830</v>
      </c>
      <c r="H136" t="s">
        <v>28831</v>
      </c>
      <c r="I136" t="s">
        <v>28832</v>
      </c>
      <c r="J136" s="14">
        <v>43101</v>
      </c>
      <c r="K136" s="14">
        <v>44196</v>
      </c>
      <c r="L136" t="s">
        <v>25956</v>
      </c>
      <c r="M136" t="s">
        <v>25956</v>
      </c>
      <c r="N136" s="15">
        <v>43714.670208333337</v>
      </c>
      <c r="O136" t="s">
        <v>28833</v>
      </c>
    </row>
    <row r="137" spans="1:15" x14ac:dyDescent="0.2">
      <c r="A137" t="str">
        <f>IF(ISERROR(VLOOKUP(C137,'H2020-3.7 projects'!B:B, 1, FALSE)),"Not Exist","Exist" )</f>
        <v>Exist</v>
      </c>
      <c r="B137" t="s">
        <v>25951</v>
      </c>
      <c r="C137">
        <v>213033</v>
      </c>
      <c r="D137" t="s">
        <v>28865</v>
      </c>
      <c r="E137" t="s">
        <v>28866</v>
      </c>
      <c r="F137">
        <v>778571</v>
      </c>
      <c r="G137" t="s">
        <v>28867</v>
      </c>
      <c r="H137" t="s">
        <v>28816</v>
      </c>
      <c r="I137" t="s">
        <v>28868</v>
      </c>
      <c r="J137" s="14">
        <v>43101</v>
      </c>
      <c r="K137" s="14">
        <v>43921</v>
      </c>
      <c r="L137" t="s">
        <v>25956</v>
      </c>
      <c r="M137" t="s">
        <v>25956</v>
      </c>
      <c r="N137" s="15">
        <v>43850.141817129632</v>
      </c>
      <c r="O137" t="s">
        <v>28869</v>
      </c>
    </row>
    <row r="138" spans="1:15" x14ac:dyDescent="0.2">
      <c r="A138" t="str">
        <f>IF(ISERROR(VLOOKUP(C138,'H2020-3.7 projects'!B:B, 1, FALSE)),"Not Exist","Exist" )</f>
        <v>Exist</v>
      </c>
      <c r="B138" t="s">
        <v>25951</v>
      </c>
      <c r="C138">
        <v>213162</v>
      </c>
      <c r="D138" t="s">
        <v>21482</v>
      </c>
      <c r="E138" t="s">
        <v>29377</v>
      </c>
      <c r="F138">
        <v>780701</v>
      </c>
      <c r="G138" t="s">
        <v>29378</v>
      </c>
      <c r="H138" t="s">
        <v>28831</v>
      </c>
      <c r="J138" s="14">
        <v>43101</v>
      </c>
      <c r="K138" s="14">
        <v>44742</v>
      </c>
      <c r="L138" t="s">
        <v>25956</v>
      </c>
      <c r="M138" t="s">
        <v>25956</v>
      </c>
      <c r="N138" s="15">
        <v>43984.85052083333</v>
      </c>
      <c r="O138" t="s">
        <v>29379</v>
      </c>
    </row>
    <row r="139" spans="1:15" x14ac:dyDescent="0.2">
      <c r="A139" t="str">
        <f>IF(ISERROR(VLOOKUP(C139,'H2020-3.7 projects'!B:B, 1, FALSE)),"Not Exist","Exist" )</f>
        <v>Exist</v>
      </c>
      <c r="B139" t="s">
        <v>25951</v>
      </c>
      <c r="C139">
        <v>213057</v>
      </c>
      <c r="D139" t="s">
        <v>29477</v>
      </c>
      <c r="E139" t="s">
        <v>29478</v>
      </c>
      <c r="F139">
        <v>779391</v>
      </c>
      <c r="G139" t="s">
        <v>29479</v>
      </c>
      <c r="H139" t="s">
        <v>28831</v>
      </c>
      <c r="J139" s="14">
        <v>43101</v>
      </c>
      <c r="K139" s="14">
        <v>44196</v>
      </c>
      <c r="L139" t="s">
        <v>25956</v>
      </c>
      <c r="M139" t="s">
        <v>25956</v>
      </c>
      <c r="N139" s="15">
        <v>43984.85052083333</v>
      </c>
      <c r="O139" t="s">
        <v>29480</v>
      </c>
    </row>
    <row r="140" spans="1:15" x14ac:dyDescent="0.2">
      <c r="A140" t="str">
        <f>IF(ISERROR(VLOOKUP(C140,'H2020-3.7 projects'!B:B, 1, FALSE)),"Not Exist","Exist" )</f>
        <v>Exist</v>
      </c>
      <c r="B140" t="s">
        <v>25951</v>
      </c>
      <c r="C140">
        <v>213144</v>
      </c>
      <c r="D140" t="s">
        <v>29572</v>
      </c>
      <c r="E140" t="s">
        <v>29573</v>
      </c>
      <c r="F140">
        <v>780477</v>
      </c>
      <c r="G140" t="s">
        <v>29574</v>
      </c>
      <c r="H140" t="s">
        <v>28831</v>
      </c>
      <c r="J140" s="14">
        <v>43101</v>
      </c>
      <c r="K140" s="14">
        <v>44377</v>
      </c>
      <c r="L140" t="s">
        <v>25956</v>
      </c>
      <c r="M140" t="s">
        <v>25956</v>
      </c>
      <c r="N140" s="15">
        <v>44001.589131944442</v>
      </c>
      <c r="O140" t="s">
        <v>29575</v>
      </c>
    </row>
    <row r="141" spans="1:15" x14ac:dyDescent="0.2">
      <c r="A141" t="str">
        <f>IF(ISERROR(VLOOKUP(C141,'H2020-3.7 projects'!B:B, 1, FALSE)),"Not Exist","Exist" )</f>
        <v>Exist</v>
      </c>
      <c r="B141" t="s">
        <v>25951</v>
      </c>
      <c r="C141">
        <v>213321</v>
      </c>
      <c r="D141" t="s">
        <v>29859</v>
      </c>
      <c r="E141" t="s">
        <v>29860</v>
      </c>
      <c r="F141">
        <v>791486</v>
      </c>
      <c r="G141" t="s">
        <v>29861</v>
      </c>
      <c r="H141" t="s">
        <v>28816</v>
      </c>
      <c r="I141" t="s">
        <v>29862</v>
      </c>
      <c r="J141" s="14">
        <v>43101</v>
      </c>
      <c r="K141" s="14">
        <v>43281</v>
      </c>
      <c r="L141" t="s">
        <v>25956</v>
      </c>
      <c r="M141" t="s">
        <v>25956</v>
      </c>
      <c r="N141" s="15">
        <v>43125.493113425924</v>
      </c>
      <c r="O141" t="s">
        <v>29863</v>
      </c>
    </row>
    <row r="142" spans="1:15" x14ac:dyDescent="0.2">
      <c r="A142" t="str">
        <f>IF(ISERROR(VLOOKUP(C142,'H2020-3.7 projects'!B:B, 1, FALSE)),"Not Exist","Exist" )</f>
        <v>Exist</v>
      </c>
      <c r="B142" t="s">
        <v>25951</v>
      </c>
      <c r="C142">
        <v>213280</v>
      </c>
      <c r="D142" t="s">
        <v>29878</v>
      </c>
      <c r="E142" t="s">
        <v>29879</v>
      </c>
      <c r="F142">
        <v>790554</v>
      </c>
      <c r="G142" t="s">
        <v>29880</v>
      </c>
      <c r="H142" t="s">
        <v>28816</v>
      </c>
      <c r="I142" t="s">
        <v>29881</v>
      </c>
      <c r="J142" s="14">
        <v>43101</v>
      </c>
      <c r="K142" s="14">
        <v>43281</v>
      </c>
      <c r="L142" t="s">
        <v>25956</v>
      </c>
      <c r="M142" t="s">
        <v>25956</v>
      </c>
      <c r="N142" s="15">
        <v>43124.686388888891</v>
      </c>
      <c r="O142" t="s">
        <v>29882</v>
      </c>
    </row>
    <row r="143" spans="1:15" x14ac:dyDescent="0.2">
      <c r="A143" t="str">
        <f>IF(ISERROR(VLOOKUP(C143,'H2020-3.7 projects'!B:B, 1, FALSE)),"Not Exist","Exist" )</f>
        <v>Exist</v>
      </c>
      <c r="B143" t="s">
        <v>25951</v>
      </c>
      <c r="C143">
        <v>213031</v>
      </c>
      <c r="D143" t="s">
        <v>30134</v>
      </c>
      <c r="E143" t="s">
        <v>30135</v>
      </c>
      <c r="F143">
        <v>778550</v>
      </c>
      <c r="G143" t="s">
        <v>30136</v>
      </c>
      <c r="H143" t="s">
        <v>28816</v>
      </c>
      <c r="I143" t="s">
        <v>30137</v>
      </c>
      <c r="J143" s="14">
        <v>43101</v>
      </c>
      <c r="K143" s="14">
        <v>43830</v>
      </c>
      <c r="L143" t="s">
        <v>25956</v>
      </c>
      <c r="M143" t="s">
        <v>25956</v>
      </c>
      <c r="N143" s="15">
        <v>43644.539236111108</v>
      </c>
      <c r="O143" t="s">
        <v>30138</v>
      </c>
    </row>
    <row r="144" spans="1:15" x14ac:dyDescent="0.2">
      <c r="A144" t="str">
        <f>IF(ISERROR(VLOOKUP(C144,'H2020-3.7 projects'!B:B, 1, FALSE)),"Not Exist","Exist" )</f>
        <v>Exist</v>
      </c>
      <c r="B144" t="s">
        <v>25951</v>
      </c>
      <c r="C144">
        <v>213293</v>
      </c>
      <c r="D144" t="s">
        <v>30508</v>
      </c>
      <c r="E144" t="s">
        <v>30509</v>
      </c>
      <c r="F144">
        <v>790798</v>
      </c>
      <c r="G144" t="s">
        <v>30510</v>
      </c>
      <c r="H144" t="s">
        <v>28816</v>
      </c>
      <c r="I144" t="s">
        <v>27090</v>
      </c>
      <c r="J144" s="14">
        <v>43101</v>
      </c>
      <c r="K144" s="14">
        <v>43281</v>
      </c>
      <c r="L144" t="s">
        <v>25956</v>
      </c>
      <c r="M144" t="s">
        <v>25956</v>
      </c>
      <c r="N144" s="15">
        <v>43124.48537037037</v>
      </c>
      <c r="O144" t="s">
        <v>30511</v>
      </c>
    </row>
    <row r="145" spans="1:15" x14ac:dyDescent="0.2">
      <c r="A145" t="str">
        <f>IF(ISERROR(VLOOKUP(C145,'H2020-3.7 projects'!B:B, 1, FALSE)),"Not Exist","Exist" )</f>
        <v>Exist</v>
      </c>
      <c r="B145" t="s">
        <v>25951</v>
      </c>
      <c r="C145">
        <v>213334</v>
      </c>
      <c r="D145" t="s">
        <v>30085</v>
      </c>
      <c r="E145" t="s">
        <v>30086</v>
      </c>
      <c r="F145">
        <v>791727</v>
      </c>
      <c r="G145" t="s">
        <v>30087</v>
      </c>
      <c r="H145" t="s">
        <v>28816</v>
      </c>
      <c r="I145" t="s">
        <v>30088</v>
      </c>
      <c r="J145" s="14">
        <v>43070</v>
      </c>
      <c r="K145" s="14">
        <v>43190</v>
      </c>
      <c r="L145" t="s">
        <v>25956</v>
      </c>
      <c r="M145" t="s">
        <v>25956</v>
      </c>
      <c r="N145" s="15">
        <v>43124.522476851853</v>
      </c>
      <c r="O145" t="s">
        <v>30089</v>
      </c>
    </row>
    <row r="146" spans="1:15" x14ac:dyDescent="0.2">
      <c r="A146" t="str">
        <f>IF(ISERROR(VLOOKUP(C146,'H2020-3.7 projects'!B:B, 1, FALSE)),"Not Exist","Exist" )</f>
        <v>Exist</v>
      </c>
      <c r="B146" t="s">
        <v>25951</v>
      </c>
      <c r="C146">
        <v>213258</v>
      </c>
      <c r="D146" t="s">
        <v>28996</v>
      </c>
      <c r="E146" t="s">
        <v>28997</v>
      </c>
      <c r="F146">
        <v>790083</v>
      </c>
      <c r="G146" t="s">
        <v>28998</v>
      </c>
      <c r="H146" t="s">
        <v>28816</v>
      </c>
      <c r="I146" t="s">
        <v>28899</v>
      </c>
      <c r="J146" s="14">
        <v>43040</v>
      </c>
      <c r="K146" s="14">
        <v>43159</v>
      </c>
      <c r="L146" t="s">
        <v>25956</v>
      </c>
      <c r="M146" t="s">
        <v>25956</v>
      </c>
      <c r="N146" s="15">
        <v>43124.476458333331</v>
      </c>
      <c r="O146" t="s">
        <v>28999</v>
      </c>
    </row>
    <row r="147" spans="1:15" x14ac:dyDescent="0.2">
      <c r="A147" t="str">
        <f>IF(ISERROR(VLOOKUP(C147,'H2020-3.7 projects'!B:B, 1, FALSE)),"Not Exist","Exist" )</f>
        <v>Exist</v>
      </c>
      <c r="B147" t="s">
        <v>25951</v>
      </c>
      <c r="C147">
        <v>213560</v>
      </c>
      <c r="D147" t="s">
        <v>28901</v>
      </c>
      <c r="E147" t="s">
        <v>28902</v>
      </c>
      <c r="F147">
        <v>784247</v>
      </c>
      <c r="G147" t="s">
        <v>28903</v>
      </c>
      <c r="H147" t="s">
        <v>28816</v>
      </c>
      <c r="I147" t="s">
        <v>28904</v>
      </c>
      <c r="J147" s="14">
        <v>43009</v>
      </c>
      <c r="K147" s="14">
        <v>43799</v>
      </c>
      <c r="L147" t="s">
        <v>25956</v>
      </c>
      <c r="M147" t="s">
        <v>25956</v>
      </c>
      <c r="N147" s="15">
        <v>43153.513321759259</v>
      </c>
      <c r="O147" t="s">
        <v>28905</v>
      </c>
    </row>
    <row r="148" spans="1:15" x14ac:dyDescent="0.2">
      <c r="A148" t="str">
        <f>IF(ISERROR(VLOOKUP(C148,'H2020-3.7 projects'!B:B, 1, FALSE)),"Not Exist","Exist" )</f>
        <v>Exist</v>
      </c>
      <c r="B148" t="s">
        <v>25951</v>
      </c>
      <c r="C148">
        <v>212131</v>
      </c>
      <c r="D148" t="s">
        <v>29629</v>
      </c>
      <c r="E148" t="s">
        <v>29630</v>
      </c>
      <c r="F148">
        <v>767542</v>
      </c>
      <c r="G148" t="s">
        <v>29631</v>
      </c>
      <c r="H148" t="s">
        <v>28816</v>
      </c>
      <c r="I148" t="s">
        <v>29632</v>
      </c>
      <c r="J148" s="14">
        <v>43009</v>
      </c>
      <c r="K148" s="14">
        <v>43921</v>
      </c>
      <c r="L148" t="s">
        <v>25956</v>
      </c>
      <c r="M148" t="s">
        <v>25956</v>
      </c>
      <c r="N148" s="15">
        <v>43923.579212962963</v>
      </c>
      <c r="O148" t="s">
        <v>29633</v>
      </c>
    </row>
    <row r="149" spans="1:15" x14ac:dyDescent="0.2">
      <c r="A149" t="str">
        <f>IF(ISERROR(VLOOKUP(C149,'H2020-3.7 projects'!B:B, 1, FALSE)),"Not Exist","Exist" )</f>
        <v>Exist</v>
      </c>
      <c r="B149" t="s">
        <v>25951</v>
      </c>
      <c r="C149">
        <v>212153</v>
      </c>
      <c r="D149" t="s">
        <v>30471</v>
      </c>
      <c r="E149" t="s">
        <v>30472</v>
      </c>
      <c r="F149">
        <v>781271</v>
      </c>
      <c r="G149" t="s">
        <v>30473</v>
      </c>
      <c r="H149" t="s">
        <v>28816</v>
      </c>
      <c r="I149" t="s">
        <v>30474</v>
      </c>
      <c r="J149" s="14">
        <v>43009</v>
      </c>
      <c r="K149" s="14">
        <v>43190</v>
      </c>
      <c r="L149" t="s">
        <v>25956</v>
      </c>
      <c r="M149" t="s">
        <v>25956</v>
      </c>
      <c r="N149" s="15">
        <v>43039.523842592593</v>
      </c>
      <c r="O149" t="s">
        <v>30475</v>
      </c>
    </row>
    <row r="150" spans="1:15" x14ac:dyDescent="0.2">
      <c r="A150" t="str">
        <f>IF(ISERROR(VLOOKUP(C150,'H2020-3.7 projects'!B:B, 1, FALSE)),"Not Exist","Exist" )</f>
        <v>Exist</v>
      </c>
      <c r="B150" t="s">
        <v>25951</v>
      </c>
      <c r="C150">
        <v>210211</v>
      </c>
      <c r="D150" t="s">
        <v>28808</v>
      </c>
      <c r="E150" t="s">
        <v>28809</v>
      </c>
      <c r="F150">
        <v>740543</v>
      </c>
      <c r="G150" t="s">
        <v>28810</v>
      </c>
      <c r="H150" t="s">
        <v>28790</v>
      </c>
      <c r="I150" t="s">
        <v>28811</v>
      </c>
      <c r="J150" s="14">
        <v>42979</v>
      </c>
      <c r="K150" s="14">
        <v>44074</v>
      </c>
      <c r="L150" t="s">
        <v>25956</v>
      </c>
      <c r="M150" t="s">
        <v>25956</v>
      </c>
      <c r="N150" s="15">
        <v>44011.159259259257</v>
      </c>
      <c r="O150" t="s">
        <v>28812</v>
      </c>
    </row>
    <row r="151" spans="1:15" x14ac:dyDescent="0.2">
      <c r="A151" t="str">
        <f>IF(ISERROR(VLOOKUP(C151,'H2020-3.7 projects'!B:B, 1, FALSE)),"Not Exist","Exist" )</f>
        <v>Exist</v>
      </c>
      <c r="B151" t="s">
        <v>25951</v>
      </c>
      <c r="C151">
        <v>211556</v>
      </c>
      <c r="D151" t="s">
        <v>28953</v>
      </c>
      <c r="E151" t="s">
        <v>28954</v>
      </c>
      <c r="F151">
        <v>740859</v>
      </c>
      <c r="G151" t="s">
        <v>28955</v>
      </c>
      <c r="H151" t="s">
        <v>28790</v>
      </c>
      <c r="I151" t="s">
        <v>28956</v>
      </c>
      <c r="J151" s="14">
        <v>42979</v>
      </c>
      <c r="K151" s="14">
        <v>44074</v>
      </c>
      <c r="L151" t="s">
        <v>25956</v>
      </c>
      <c r="M151" t="s">
        <v>25956</v>
      </c>
      <c r="N151" s="15">
        <v>43950.637291666666</v>
      </c>
      <c r="O151" t="s">
        <v>28957</v>
      </c>
    </row>
    <row r="152" spans="1:15" x14ac:dyDescent="0.2">
      <c r="A152" t="str">
        <f>IF(ISERROR(VLOOKUP(C152,'H2020-3.7 projects'!B:B, 1, FALSE)),"Not Exist","Exist" )</f>
        <v>Exist</v>
      </c>
      <c r="B152" t="s">
        <v>25951</v>
      </c>
      <c r="C152">
        <v>210224</v>
      </c>
      <c r="D152" t="s">
        <v>29363</v>
      </c>
      <c r="E152" t="s">
        <v>29364</v>
      </c>
      <c r="F152">
        <v>740723</v>
      </c>
      <c r="G152" t="s">
        <v>29365</v>
      </c>
      <c r="H152" t="s">
        <v>28821</v>
      </c>
      <c r="I152" t="s">
        <v>29366</v>
      </c>
      <c r="J152" s="14">
        <v>42979</v>
      </c>
      <c r="K152" s="14">
        <v>44074</v>
      </c>
      <c r="L152" t="s">
        <v>25956</v>
      </c>
      <c r="M152" t="s">
        <v>25956</v>
      </c>
      <c r="N152" s="15">
        <v>43839.465277777781</v>
      </c>
      <c r="O152" t="s">
        <v>29367</v>
      </c>
    </row>
    <row r="153" spans="1:15" x14ac:dyDescent="0.2">
      <c r="A153" t="str">
        <f>IF(ISERROR(VLOOKUP(C153,'H2020-3.7 projects'!B:B, 1, FALSE)),"Not Exist","Exist" )</f>
        <v>Exist</v>
      </c>
      <c r="B153" t="s">
        <v>25951</v>
      </c>
      <c r="C153">
        <v>210219</v>
      </c>
      <c r="D153" t="s">
        <v>29588</v>
      </c>
      <c r="E153" t="s">
        <v>29589</v>
      </c>
      <c r="F153">
        <v>740685</v>
      </c>
      <c r="G153" t="s">
        <v>29590</v>
      </c>
      <c r="H153" t="s">
        <v>28898</v>
      </c>
      <c r="I153" t="s">
        <v>29591</v>
      </c>
      <c r="J153" s="14">
        <v>42979</v>
      </c>
      <c r="K153" s="14">
        <v>44804</v>
      </c>
      <c r="L153" t="s">
        <v>25956</v>
      </c>
      <c r="M153" t="s">
        <v>25956</v>
      </c>
      <c r="N153" s="15">
        <v>44011.159259259257</v>
      </c>
      <c r="O153" t="s">
        <v>29592</v>
      </c>
    </row>
    <row r="154" spans="1:15" x14ac:dyDescent="0.2">
      <c r="A154" t="str">
        <f>IF(ISERROR(VLOOKUP(C154,'H2020-3.7 projects'!B:B, 1, FALSE)),"Not Exist","Exist" )</f>
        <v>Exist</v>
      </c>
      <c r="B154" t="s">
        <v>25951</v>
      </c>
      <c r="C154">
        <v>210227</v>
      </c>
      <c r="D154" t="s">
        <v>29621</v>
      </c>
      <c r="E154" t="s">
        <v>29622</v>
      </c>
      <c r="F154">
        <v>740750</v>
      </c>
      <c r="G154" t="s">
        <v>29623</v>
      </c>
      <c r="H154" t="s">
        <v>28898</v>
      </c>
      <c r="I154" t="s">
        <v>26126</v>
      </c>
      <c r="J154" s="14">
        <v>42979</v>
      </c>
      <c r="K154" s="14">
        <v>44804</v>
      </c>
      <c r="L154" t="s">
        <v>25956</v>
      </c>
      <c r="M154" t="s">
        <v>25956</v>
      </c>
      <c r="N154" s="15">
        <v>44062.673460648148</v>
      </c>
      <c r="O154" t="s">
        <v>29624</v>
      </c>
    </row>
    <row r="155" spans="1:15" x14ac:dyDescent="0.2">
      <c r="A155" t="str">
        <f>IF(ISERROR(VLOOKUP(C155,'H2020-3.7 projects'!B:B, 1, FALSE)),"Not Exist","Exist" )</f>
        <v>Exist</v>
      </c>
      <c r="B155" t="s">
        <v>25951</v>
      </c>
      <c r="C155">
        <v>210215</v>
      </c>
      <c r="D155" t="s">
        <v>29672</v>
      </c>
      <c r="E155" t="s">
        <v>29673</v>
      </c>
      <c r="F155">
        <v>740627</v>
      </c>
      <c r="G155" t="s">
        <v>29674</v>
      </c>
      <c r="H155" t="s">
        <v>28975</v>
      </c>
      <c r="J155" s="14">
        <v>42979</v>
      </c>
      <c r="K155" s="14">
        <v>44255</v>
      </c>
      <c r="L155" t="s">
        <v>25956</v>
      </c>
      <c r="M155" t="s">
        <v>25956</v>
      </c>
      <c r="N155" s="15">
        <v>44075.770289351851</v>
      </c>
      <c r="O155" t="s">
        <v>29675</v>
      </c>
    </row>
    <row r="156" spans="1:15" x14ac:dyDescent="0.2">
      <c r="A156" t="str">
        <f>IF(ISERROR(VLOOKUP(C156,'H2020-3.7 projects'!B:B, 1, FALSE)),"Not Exist","Exist" )</f>
        <v>Exist</v>
      </c>
      <c r="B156" t="s">
        <v>25951</v>
      </c>
      <c r="C156">
        <v>210213</v>
      </c>
      <c r="D156" t="s">
        <v>30443</v>
      </c>
      <c r="E156" t="s">
        <v>30444</v>
      </c>
      <c r="F156">
        <v>740521</v>
      </c>
      <c r="G156" t="s">
        <v>30445</v>
      </c>
      <c r="H156" t="s">
        <v>28898</v>
      </c>
      <c r="I156" t="s">
        <v>30446</v>
      </c>
      <c r="J156" s="14">
        <v>42979</v>
      </c>
      <c r="K156" s="14">
        <v>44804</v>
      </c>
      <c r="L156" t="s">
        <v>25956</v>
      </c>
      <c r="M156" t="s">
        <v>25956</v>
      </c>
      <c r="N156" s="15">
        <v>43962.35765046296</v>
      </c>
      <c r="O156" t="s">
        <v>30447</v>
      </c>
    </row>
    <row r="157" spans="1:15" x14ac:dyDescent="0.2">
      <c r="A157" t="str">
        <f>IF(ISERROR(VLOOKUP(C157,'H2020-3.7 projects'!B:B, 1, FALSE)),"Not Exist","Exist" )</f>
        <v>Exist</v>
      </c>
      <c r="B157" t="s">
        <v>25951</v>
      </c>
      <c r="C157">
        <v>211589</v>
      </c>
      <c r="D157" t="s">
        <v>30490</v>
      </c>
      <c r="E157" t="s">
        <v>30491</v>
      </c>
      <c r="F157">
        <v>767383</v>
      </c>
      <c r="G157" t="s">
        <v>30492</v>
      </c>
      <c r="H157" t="s">
        <v>28816</v>
      </c>
      <c r="I157" t="s">
        <v>30493</v>
      </c>
      <c r="J157" s="14">
        <v>42979</v>
      </c>
      <c r="K157" s="14">
        <v>43708</v>
      </c>
      <c r="L157" t="s">
        <v>25956</v>
      </c>
      <c r="M157" t="s">
        <v>25956</v>
      </c>
      <c r="N157" s="15">
        <v>42964.533599537041</v>
      </c>
      <c r="O157" t="s">
        <v>30494</v>
      </c>
    </row>
    <row r="158" spans="1:15" x14ac:dyDescent="0.2">
      <c r="A158" t="str">
        <f>IF(ISERROR(VLOOKUP(C158,'H2020-3.7 projects'!B:B, 1, FALSE)),"Not Exist","Exist" )</f>
        <v>Exist</v>
      </c>
      <c r="B158" t="s">
        <v>25951</v>
      </c>
      <c r="C158">
        <v>211671</v>
      </c>
      <c r="D158" t="s">
        <v>28968</v>
      </c>
      <c r="E158" t="s">
        <v>28969</v>
      </c>
      <c r="F158">
        <v>768242</v>
      </c>
      <c r="G158" t="s">
        <v>28970</v>
      </c>
      <c r="H158" t="s">
        <v>28816</v>
      </c>
      <c r="I158" t="s">
        <v>28971</v>
      </c>
      <c r="J158" s="14">
        <v>42948</v>
      </c>
      <c r="K158" s="14">
        <v>43677</v>
      </c>
      <c r="L158" t="s">
        <v>25956</v>
      </c>
      <c r="M158" t="s">
        <v>25956</v>
      </c>
      <c r="N158" s="15">
        <v>42964.533599537041</v>
      </c>
      <c r="O158" t="s">
        <v>28972</v>
      </c>
    </row>
    <row r="159" spans="1:15" x14ac:dyDescent="0.2">
      <c r="A159" t="str">
        <f>IF(ISERROR(VLOOKUP(C159,'H2020-3.7 projects'!B:B, 1, FALSE)),"Not Exist","Exist" )</f>
        <v>Exist</v>
      </c>
      <c r="B159" t="s">
        <v>25951</v>
      </c>
      <c r="C159">
        <v>212152</v>
      </c>
      <c r="D159" t="s">
        <v>3978</v>
      </c>
      <c r="E159" t="s">
        <v>29087</v>
      </c>
      <c r="F159">
        <v>781027</v>
      </c>
      <c r="G159" t="s">
        <v>29088</v>
      </c>
      <c r="H159" t="s">
        <v>28816</v>
      </c>
      <c r="I159" t="s">
        <v>29089</v>
      </c>
      <c r="J159" s="14">
        <v>42948</v>
      </c>
      <c r="K159" s="14">
        <v>43069</v>
      </c>
      <c r="L159" t="s">
        <v>25956</v>
      </c>
      <c r="M159" t="s">
        <v>25956</v>
      </c>
      <c r="N159" s="15">
        <v>43039.52380787037</v>
      </c>
      <c r="O159" t="s">
        <v>29090</v>
      </c>
    </row>
    <row r="160" spans="1:15" x14ac:dyDescent="0.2">
      <c r="A160" t="str">
        <f>IF(ISERROR(VLOOKUP(C160,'H2020-3.7 projects'!B:B, 1, FALSE)),"Not Exist","Exist" )</f>
        <v>Exist</v>
      </c>
      <c r="B160" t="s">
        <v>25951</v>
      </c>
      <c r="C160">
        <v>212154</v>
      </c>
      <c r="D160" t="s">
        <v>29340</v>
      </c>
      <c r="E160" t="s">
        <v>29341</v>
      </c>
      <c r="F160">
        <v>781623</v>
      </c>
      <c r="G160" t="s">
        <v>29342</v>
      </c>
      <c r="H160" t="s">
        <v>28816</v>
      </c>
      <c r="I160" t="s">
        <v>29343</v>
      </c>
      <c r="J160" s="14">
        <v>42948</v>
      </c>
      <c r="K160" s="14">
        <v>43069</v>
      </c>
      <c r="L160" t="s">
        <v>25956</v>
      </c>
      <c r="M160" t="s">
        <v>25956</v>
      </c>
      <c r="N160" s="15">
        <v>43039.523888888885</v>
      </c>
      <c r="O160" t="s">
        <v>29344</v>
      </c>
    </row>
    <row r="161" spans="1:15" x14ac:dyDescent="0.2">
      <c r="A161" t="str">
        <f>IF(ISERROR(VLOOKUP(C161,'H2020-3.7 projects'!B:B, 1, FALSE)),"Not Exist","Exist" )</f>
        <v>Exist</v>
      </c>
      <c r="B161" t="s">
        <v>25951</v>
      </c>
      <c r="C161">
        <v>211171</v>
      </c>
      <c r="D161" t="s">
        <v>29024</v>
      </c>
      <c r="E161" t="s">
        <v>29025</v>
      </c>
      <c r="F161">
        <v>774256</v>
      </c>
      <c r="G161" t="s">
        <v>29026</v>
      </c>
      <c r="H161" t="s">
        <v>28816</v>
      </c>
      <c r="I161" t="s">
        <v>29027</v>
      </c>
      <c r="J161" s="14">
        <v>42917</v>
      </c>
      <c r="K161" s="14">
        <v>43100</v>
      </c>
      <c r="L161" t="s">
        <v>25956</v>
      </c>
      <c r="M161" t="s">
        <v>25956</v>
      </c>
      <c r="N161" s="15">
        <v>42909.734386574077</v>
      </c>
      <c r="O161" t="s">
        <v>29028</v>
      </c>
    </row>
    <row r="162" spans="1:15" x14ac:dyDescent="0.2">
      <c r="A162" t="str">
        <f>IF(ISERROR(VLOOKUP(C162,'H2020-3.7 projects'!B:B, 1, FALSE)),"Not Exist","Exist" )</f>
        <v>Exist</v>
      </c>
      <c r="B162" t="s">
        <v>25951</v>
      </c>
      <c r="C162">
        <v>211188</v>
      </c>
      <c r="D162" t="s">
        <v>29116</v>
      </c>
      <c r="E162" t="s">
        <v>29117</v>
      </c>
      <c r="F162">
        <v>775593</v>
      </c>
      <c r="G162" t="s">
        <v>29118</v>
      </c>
      <c r="H162" t="s">
        <v>28816</v>
      </c>
      <c r="I162" t="s">
        <v>29119</v>
      </c>
      <c r="J162" s="14">
        <v>42917</v>
      </c>
      <c r="K162" s="14">
        <v>43100</v>
      </c>
      <c r="L162" t="s">
        <v>25956</v>
      </c>
      <c r="M162" t="s">
        <v>25956</v>
      </c>
      <c r="N162" s="15">
        <v>42909.73238425926</v>
      </c>
      <c r="O162" t="s">
        <v>29120</v>
      </c>
    </row>
    <row r="163" spans="1:15" x14ac:dyDescent="0.2">
      <c r="A163" t="str">
        <f>IF(ISERROR(VLOOKUP(C163,'H2020-3.7 projects'!B:B, 1, FALSE)),"Not Exist","Exist" )</f>
        <v>Exist</v>
      </c>
      <c r="B163" t="s">
        <v>25951</v>
      </c>
      <c r="C163">
        <v>211172</v>
      </c>
      <c r="D163" t="s">
        <v>29141</v>
      </c>
      <c r="E163" t="s">
        <v>29142</v>
      </c>
      <c r="F163">
        <v>774802</v>
      </c>
      <c r="G163" t="s">
        <v>29143</v>
      </c>
      <c r="H163" t="s">
        <v>28816</v>
      </c>
      <c r="I163" t="s">
        <v>29144</v>
      </c>
      <c r="J163" s="14">
        <v>42917</v>
      </c>
      <c r="K163" s="14">
        <v>43069</v>
      </c>
      <c r="L163" t="s">
        <v>25956</v>
      </c>
      <c r="M163" t="s">
        <v>25956</v>
      </c>
      <c r="N163" s="15">
        <v>42909.73238425926</v>
      </c>
      <c r="O163" t="s">
        <v>29145</v>
      </c>
    </row>
    <row r="164" spans="1:15" x14ac:dyDescent="0.2">
      <c r="A164" t="str">
        <f>IF(ISERROR(VLOOKUP(C164,'H2020-3.7 projects'!B:B, 1, FALSE)),"Not Exist","Exist" )</f>
        <v>Exist</v>
      </c>
      <c r="B164" t="s">
        <v>25951</v>
      </c>
      <c r="C164">
        <v>210235</v>
      </c>
      <c r="D164" t="s">
        <v>9326</v>
      </c>
      <c r="E164" t="s">
        <v>29499</v>
      </c>
      <c r="F164">
        <v>740931</v>
      </c>
      <c r="G164" t="s">
        <v>29500</v>
      </c>
      <c r="H164" t="s">
        <v>29501</v>
      </c>
      <c r="I164" t="s">
        <v>29502</v>
      </c>
      <c r="J164" s="14">
        <v>42917</v>
      </c>
      <c r="K164" s="14">
        <v>44012</v>
      </c>
      <c r="L164" t="s">
        <v>25956</v>
      </c>
      <c r="M164" t="s">
        <v>25956</v>
      </c>
      <c r="N164" s="15">
        <v>44028.502384259256</v>
      </c>
      <c r="O164" t="s">
        <v>29503</v>
      </c>
    </row>
    <row r="165" spans="1:15" x14ac:dyDescent="0.2">
      <c r="A165" t="str">
        <f>IF(ISERROR(VLOOKUP(C165,'H2020-3.7 projects'!B:B, 1, FALSE)),"Not Exist","Exist" )</f>
        <v>Exist</v>
      </c>
      <c r="B165" t="s">
        <v>25951</v>
      </c>
      <c r="C165">
        <v>211179</v>
      </c>
      <c r="D165" t="s">
        <v>30235</v>
      </c>
      <c r="E165" t="s">
        <v>30236</v>
      </c>
      <c r="F165">
        <v>775251</v>
      </c>
      <c r="G165" t="s">
        <v>30237</v>
      </c>
      <c r="H165" t="s">
        <v>28816</v>
      </c>
      <c r="I165" t="s">
        <v>30238</v>
      </c>
      <c r="J165" s="14">
        <v>42917</v>
      </c>
      <c r="K165" s="14">
        <v>43100</v>
      </c>
      <c r="L165" t="s">
        <v>25956</v>
      </c>
      <c r="M165" t="s">
        <v>25956</v>
      </c>
      <c r="N165" s="15">
        <v>42909.73238425926</v>
      </c>
      <c r="O165" t="s">
        <v>30239</v>
      </c>
    </row>
    <row r="166" spans="1:15" x14ac:dyDescent="0.2">
      <c r="A166" t="str">
        <f>IF(ISERROR(VLOOKUP(C166,'H2020-3.7 projects'!B:B, 1, FALSE)),"Not Exist","Exist" )</f>
        <v>Exist</v>
      </c>
      <c r="B166" t="s">
        <v>25951</v>
      </c>
      <c r="C166">
        <v>211163</v>
      </c>
      <c r="D166" t="s">
        <v>30250</v>
      </c>
      <c r="E166" t="s">
        <v>30251</v>
      </c>
      <c r="F166">
        <v>772665</v>
      </c>
      <c r="G166" t="s">
        <v>30252</v>
      </c>
      <c r="H166" t="s">
        <v>28816</v>
      </c>
      <c r="I166" t="s">
        <v>30253</v>
      </c>
      <c r="J166" s="14">
        <v>42917</v>
      </c>
      <c r="K166" s="14">
        <v>43100</v>
      </c>
      <c r="L166" t="s">
        <v>25956</v>
      </c>
      <c r="M166" t="s">
        <v>25956</v>
      </c>
      <c r="N166" s="15">
        <v>42909.73238425926</v>
      </c>
      <c r="O166" t="s">
        <v>30254</v>
      </c>
    </row>
    <row r="167" spans="1:15" x14ac:dyDescent="0.2">
      <c r="A167" t="str">
        <f>IF(ISERROR(VLOOKUP(C167,'H2020-3.7 projects'!B:B, 1, FALSE)),"Not Exist","Exist" )</f>
        <v>Exist</v>
      </c>
      <c r="B167" t="s">
        <v>25951</v>
      </c>
      <c r="C167">
        <v>211168</v>
      </c>
      <c r="D167" t="s">
        <v>7634</v>
      </c>
      <c r="E167" t="s">
        <v>30342</v>
      </c>
      <c r="F167">
        <v>773932</v>
      </c>
      <c r="G167" t="s">
        <v>30343</v>
      </c>
      <c r="H167" t="s">
        <v>28816</v>
      </c>
      <c r="I167" t="s">
        <v>30344</v>
      </c>
      <c r="J167" s="14">
        <v>42917</v>
      </c>
      <c r="K167" s="14">
        <v>43039</v>
      </c>
      <c r="L167" t="s">
        <v>25956</v>
      </c>
      <c r="M167" t="s">
        <v>25956</v>
      </c>
      <c r="N167" s="15">
        <v>42909.73238425926</v>
      </c>
      <c r="O167" t="s">
        <v>30345</v>
      </c>
    </row>
    <row r="168" spans="1:15" x14ac:dyDescent="0.2">
      <c r="A168" t="str">
        <f>IF(ISERROR(VLOOKUP(C168,'H2020-3.7 projects'!B:B, 1, FALSE)),"Not Exist","Exist" )</f>
        <v>Exist</v>
      </c>
      <c r="B168" t="s">
        <v>25951</v>
      </c>
      <c r="C168">
        <v>210805</v>
      </c>
      <c r="D168" t="s">
        <v>28834</v>
      </c>
      <c r="E168" t="s">
        <v>28835</v>
      </c>
      <c r="F168">
        <v>740787</v>
      </c>
      <c r="G168" t="s">
        <v>28836</v>
      </c>
      <c r="H168" t="s">
        <v>28821</v>
      </c>
      <c r="I168" t="s">
        <v>28837</v>
      </c>
      <c r="J168" s="14">
        <v>42887</v>
      </c>
      <c r="K168" s="14">
        <v>43982</v>
      </c>
      <c r="L168" t="s">
        <v>25956</v>
      </c>
      <c r="M168" t="s">
        <v>25956</v>
      </c>
      <c r="N168" s="15">
        <v>43902.508356481485</v>
      </c>
      <c r="O168" t="s">
        <v>28838</v>
      </c>
    </row>
    <row r="169" spans="1:15" x14ac:dyDescent="0.2">
      <c r="A169" t="str">
        <f>IF(ISERROR(VLOOKUP(C169,'H2020-3.7 projects'!B:B, 1, FALSE)),"Not Exist","Exist" )</f>
        <v>Exist</v>
      </c>
      <c r="B169" t="s">
        <v>25951</v>
      </c>
      <c r="C169">
        <v>211189</v>
      </c>
      <c r="D169" t="s">
        <v>29034</v>
      </c>
      <c r="E169" t="s">
        <v>29035</v>
      </c>
      <c r="F169">
        <v>775989</v>
      </c>
      <c r="G169" t="s">
        <v>29036</v>
      </c>
      <c r="H169" t="s">
        <v>29037</v>
      </c>
      <c r="I169" t="s">
        <v>25960</v>
      </c>
      <c r="J169" s="14">
        <v>42887</v>
      </c>
      <c r="K169" s="14">
        <v>43799</v>
      </c>
      <c r="L169" t="s">
        <v>25956</v>
      </c>
      <c r="M169" t="s">
        <v>25956</v>
      </c>
      <c r="N169" s="15">
        <v>42913.546875</v>
      </c>
      <c r="O169" t="s">
        <v>29038</v>
      </c>
    </row>
    <row r="170" spans="1:15" x14ac:dyDescent="0.2">
      <c r="A170" t="str">
        <f>IF(ISERROR(VLOOKUP(C170,'H2020-3.7 projects'!B:B, 1, FALSE)),"Not Exist","Exist" )</f>
        <v>Exist</v>
      </c>
      <c r="B170" t="s">
        <v>25951</v>
      </c>
      <c r="C170">
        <v>210046</v>
      </c>
      <c r="D170" t="s">
        <v>29241</v>
      </c>
      <c r="E170" t="s">
        <v>29242</v>
      </c>
      <c r="F170">
        <v>740507</v>
      </c>
      <c r="G170" t="s">
        <v>29243</v>
      </c>
      <c r="H170" t="s">
        <v>28945</v>
      </c>
      <c r="I170" t="s">
        <v>29244</v>
      </c>
      <c r="J170" s="14">
        <v>42887</v>
      </c>
      <c r="K170" s="14">
        <v>43616</v>
      </c>
      <c r="L170" t="s">
        <v>25956</v>
      </c>
      <c r="M170" t="s">
        <v>25956</v>
      </c>
      <c r="N170" s="15">
        <v>44015.51390046296</v>
      </c>
      <c r="O170" t="s">
        <v>29245</v>
      </c>
    </row>
    <row r="171" spans="1:15" x14ac:dyDescent="0.2">
      <c r="A171" t="str">
        <f>IF(ISERROR(VLOOKUP(C171,'H2020-3.7 projects'!B:B, 1, FALSE)),"Not Exist","Exist" )</f>
        <v>Exist</v>
      </c>
      <c r="B171" t="s">
        <v>25951</v>
      </c>
      <c r="C171">
        <v>210216</v>
      </c>
      <c r="D171" t="s">
        <v>29246</v>
      </c>
      <c r="E171" t="s">
        <v>29247</v>
      </c>
      <c r="F171">
        <v>740610</v>
      </c>
      <c r="G171" t="s">
        <v>29248</v>
      </c>
      <c r="H171" t="s">
        <v>28848</v>
      </c>
      <c r="I171" t="s">
        <v>29249</v>
      </c>
      <c r="J171" s="14">
        <v>42887</v>
      </c>
      <c r="K171" s="14">
        <v>44347</v>
      </c>
      <c r="L171" t="s">
        <v>25956</v>
      </c>
      <c r="M171" t="s">
        <v>25956</v>
      </c>
      <c r="N171" s="15">
        <v>43885.869722222225</v>
      </c>
      <c r="O171" t="s">
        <v>29250</v>
      </c>
    </row>
    <row r="172" spans="1:15" x14ac:dyDescent="0.2">
      <c r="A172" t="str">
        <f>IF(ISERROR(VLOOKUP(C172,'H2020-3.7 projects'!B:B, 1, FALSE)),"Not Exist","Exist" )</f>
        <v>Exist</v>
      </c>
      <c r="B172" t="s">
        <v>25951</v>
      </c>
      <c r="C172">
        <v>210222</v>
      </c>
      <c r="D172" t="s">
        <v>29331</v>
      </c>
      <c r="E172" t="s">
        <v>29332</v>
      </c>
      <c r="F172">
        <v>740690</v>
      </c>
      <c r="G172" t="s">
        <v>29333</v>
      </c>
      <c r="H172" t="s">
        <v>28821</v>
      </c>
      <c r="I172" t="s">
        <v>29334</v>
      </c>
      <c r="J172" s="14">
        <v>42887</v>
      </c>
      <c r="K172" s="14">
        <v>43982</v>
      </c>
      <c r="L172" t="s">
        <v>25956</v>
      </c>
      <c r="M172" t="s">
        <v>25956</v>
      </c>
      <c r="N172" s="15">
        <v>44028.502384259256</v>
      </c>
      <c r="O172" t="s">
        <v>29335</v>
      </c>
    </row>
    <row r="173" spans="1:15" x14ac:dyDescent="0.2">
      <c r="A173" t="str">
        <f>IF(ISERROR(VLOOKUP(C173,'H2020-3.7 projects'!B:B, 1, FALSE)),"Not Exist","Exist" )</f>
        <v>Exist</v>
      </c>
      <c r="B173" t="s">
        <v>25951</v>
      </c>
      <c r="C173">
        <v>209945</v>
      </c>
      <c r="D173" t="s">
        <v>29355</v>
      </c>
      <c r="E173" t="s">
        <v>29356</v>
      </c>
      <c r="F173">
        <v>740189</v>
      </c>
      <c r="G173" t="s">
        <v>29357</v>
      </c>
      <c r="H173" t="s">
        <v>28893</v>
      </c>
      <c r="I173" t="s">
        <v>27040</v>
      </c>
      <c r="J173" s="14">
        <v>42887</v>
      </c>
      <c r="K173" s="14">
        <v>44712</v>
      </c>
      <c r="L173" t="s">
        <v>25956</v>
      </c>
      <c r="M173" t="s">
        <v>25956</v>
      </c>
      <c r="N173" s="15">
        <v>44028.502384259256</v>
      </c>
      <c r="O173" t="s">
        <v>29358</v>
      </c>
    </row>
    <row r="174" spans="1:15" x14ac:dyDescent="0.2">
      <c r="A174" t="str">
        <f>IF(ISERROR(VLOOKUP(C174,'H2020-3.7 projects'!B:B, 1, FALSE)),"Not Exist","Exist" )</f>
        <v>Exist</v>
      </c>
      <c r="B174" t="s">
        <v>25951</v>
      </c>
      <c r="C174">
        <v>209954</v>
      </c>
      <c r="D174" t="s">
        <v>29408</v>
      </c>
      <c r="E174" t="s">
        <v>29409</v>
      </c>
      <c r="F174">
        <v>740714</v>
      </c>
      <c r="G174" t="s">
        <v>29410</v>
      </c>
      <c r="H174" t="s">
        <v>28898</v>
      </c>
      <c r="I174" t="s">
        <v>26418</v>
      </c>
      <c r="J174" s="14">
        <v>42887</v>
      </c>
      <c r="K174" s="14">
        <v>44712</v>
      </c>
      <c r="L174" t="s">
        <v>25956</v>
      </c>
      <c r="M174" t="s">
        <v>25956</v>
      </c>
      <c r="N174" s="15">
        <v>44064.671006944445</v>
      </c>
      <c r="O174" t="s">
        <v>29411</v>
      </c>
    </row>
    <row r="175" spans="1:15" x14ac:dyDescent="0.2">
      <c r="A175" t="str">
        <f>IF(ISERROR(VLOOKUP(C175,'H2020-3.7 projects'!B:B, 1, FALSE)),"Not Exist","Exist" )</f>
        <v>Exist</v>
      </c>
      <c r="B175" t="s">
        <v>25951</v>
      </c>
      <c r="C175">
        <v>210220</v>
      </c>
      <c r="D175" t="s">
        <v>29584</v>
      </c>
      <c r="E175" t="s">
        <v>29585</v>
      </c>
      <c r="F175">
        <v>740688</v>
      </c>
      <c r="G175" t="s">
        <v>29586</v>
      </c>
      <c r="H175" t="s">
        <v>28790</v>
      </c>
      <c r="J175" s="14">
        <v>42887</v>
      </c>
      <c r="K175" s="14">
        <v>44104</v>
      </c>
      <c r="L175" t="s">
        <v>25956</v>
      </c>
      <c r="M175" t="s">
        <v>25956</v>
      </c>
      <c r="N175" s="15">
        <v>44011.159259259257</v>
      </c>
      <c r="O175" t="s">
        <v>29587</v>
      </c>
    </row>
    <row r="176" spans="1:15" x14ac:dyDescent="0.2">
      <c r="A176" t="str">
        <f>IF(ISERROR(VLOOKUP(C176,'H2020-3.7 projects'!B:B, 1, FALSE)),"Not Exist","Exist" )</f>
        <v>Exist</v>
      </c>
      <c r="B176" t="s">
        <v>25951</v>
      </c>
      <c r="C176">
        <v>211535</v>
      </c>
      <c r="D176" t="s">
        <v>30115</v>
      </c>
      <c r="E176" t="s">
        <v>30116</v>
      </c>
      <c r="F176">
        <v>775707</v>
      </c>
      <c r="G176" t="s">
        <v>30117</v>
      </c>
      <c r="H176" t="s">
        <v>28816</v>
      </c>
      <c r="I176" t="s">
        <v>30118</v>
      </c>
      <c r="J176" s="14">
        <v>42887</v>
      </c>
      <c r="K176" s="14">
        <v>43008</v>
      </c>
      <c r="L176" t="s">
        <v>25956</v>
      </c>
      <c r="M176" t="s">
        <v>25956</v>
      </c>
      <c r="N176" s="15">
        <v>42970.85087962963</v>
      </c>
      <c r="O176" t="s">
        <v>30119</v>
      </c>
    </row>
    <row r="177" spans="1:15" x14ac:dyDescent="0.2">
      <c r="A177" t="str">
        <f>IF(ISERROR(VLOOKUP(C177,'H2020-3.7 projects'!B:B, 1, FALSE)),"Not Exist","Exist" )</f>
        <v>Exist</v>
      </c>
      <c r="B177" t="s">
        <v>25951</v>
      </c>
      <c r="C177">
        <v>212155</v>
      </c>
      <c r="D177" t="s">
        <v>29690</v>
      </c>
      <c r="E177" t="s">
        <v>29691</v>
      </c>
      <c r="F177">
        <v>781707</v>
      </c>
      <c r="G177" t="s">
        <v>29692</v>
      </c>
      <c r="H177" t="s">
        <v>28816</v>
      </c>
      <c r="I177" t="s">
        <v>29693</v>
      </c>
      <c r="J177" s="14">
        <v>42863</v>
      </c>
      <c r="K177" s="14">
        <v>43015</v>
      </c>
      <c r="L177" t="s">
        <v>25956</v>
      </c>
      <c r="M177" t="s">
        <v>25956</v>
      </c>
      <c r="N177" s="15">
        <v>43039.523958333331</v>
      </c>
      <c r="O177" t="s">
        <v>29694</v>
      </c>
    </row>
    <row r="178" spans="1:15" x14ac:dyDescent="0.2">
      <c r="A178" t="str">
        <f>IF(ISERROR(VLOOKUP(C178,'H2020-3.7 projects'!B:B, 1, FALSE)),"Not Exist","Exist" )</f>
        <v>Exist</v>
      </c>
      <c r="B178" t="s">
        <v>25951</v>
      </c>
      <c r="C178">
        <v>210232</v>
      </c>
      <c r="D178" t="s">
        <v>28850</v>
      </c>
      <c r="E178" t="s">
        <v>28851</v>
      </c>
      <c r="F178">
        <v>740920</v>
      </c>
      <c r="G178" t="s">
        <v>28852</v>
      </c>
      <c r="H178" t="s">
        <v>28821</v>
      </c>
      <c r="I178" t="s">
        <v>28853</v>
      </c>
      <c r="J178" s="14">
        <v>42856</v>
      </c>
      <c r="K178" s="14">
        <v>43585</v>
      </c>
      <c r="L178" t="s">
        <v>25956</v>
      </c>
      <c r="M178" t="s">
        <v>25956</v>
      </c>
      <c r="N178" s="15">
        <v>43763.450960648152</v>
      </c>
      <c r="O178" t="s">
        <v>28854</v>
      </c>
    </row>
    <row r="179" spans="1:15" x14ac:dyDescent="0.2">
      <c r="A179" t="str">
        <f>IF(ISERROR(VLOOKUP(C179,'H2020-3.7 projects'!B:B, 1, FALSE)),"Not Exist","Exist" )</f>
        <v>Exist</v>
      </c>
      <c r="B179" t="s">
        <v>25951</v>
      </c>
      <c r="C179">
        <v>210202</v>
      </c>
      <c r="D179" t="s">
        <v>28942</v>
      </c>
      <c r="E179" t="s">
        <v>28943</v>
      </c>
      <c r="F179">
        <v>740129</v>
      </c>
      <c r="G179" t="s">
        <v>28944</v>
      </c>
      <c r="H179" t="s">
        <v>28945</v>
      </c>
      <c r="I179" t="s">
        <v>28946</v>
      </c>
      <c r="J179" s="14">
        <v>42856</v>
      </c>
      <c r="K179" s="14">
        <v>44408</v>
      </c>
      <c r="L179" t="s">
        <v>25956</v>
      </c>
      <c r="M179" t="s">
        <v>25956</v>
      </c>
      <c r="N179" s="15">
        <v>44070.783726851849</v>
      </c>
      <c r="O179" t="s">
        <v>28947</v>
      </c>
    </row>
    <row r="180" spans="1:15" x14ac:dyDescent="0.2">
      <c r="A180" t="str">
        <f>IF(ISERROR(VLOOKUP(C180,'H2020-3.7 projects'!B:B, 1, FALSE)),"Not Exist","Exist" )</f>
        <v>Exist</v>
      </c>
      <c r="B180" t="s">
        <v>25951</v>
      </c>
      <c r="C180">
        <v>210229</v>
      </c>
      <c r="D180" t="s">
        <v>28963</v>
      </c>
      <c r="E180" t="s">
        <v>28964</v>
      </c>
      <c r="F180">
        <v>740829</v>
      </c>
      <c r="G180" t="s">
        <v>28965</v>
      </c>
      <c r="H180" t="s">
        <v>28821</v>
      </c>
      <c r="I180" t="s">
        <v>28966</v>
      </c>
      <c r="J180" s="14">
        <v>42856</v>
      </c>
      <c r="K180" s="14">
        <v>43585</v>
      </c>
      <c r="L180" t="s">
        <v>25956</v>
      </c>
      <c r="M180" t="s">
        <v>25956</v>
      </c>
      <c r="N180" s="15">
        <v>43788.470127314817</v>
      </c>
      <c r="O180" t="s">
        <v>28967</v>
      </c>
    </row>
    <row r="181" spans="1:15" x14ac:dyDescent="0.2">
      <c r="A181" t="str">
        <f>IF(ISERROR(VLOOKUP(C181,'H2020-3.7 projects'!B:B, 1, FALSE)),"Not Exist","Exist" )</f>
        <v>Exist</v>
      </c>
      <c r="B181" t="s">
        <v>25951</v>
      </c>
      <c r="C181">
        <v>210209</v>
      </c>
      <c r="D181" t="s">
        <v>29005</v>
      </c>
      <c r="E181" t="s">
        <v>29006</v>
      </c>
      <c r="F181">
        <v>740322</v>
      </c>
      <c r="G181" t="s">
        <v>29007</v>
      </c>
      <c r="H181" t="s">
        <v>28821</v>
      </c>
      <c r="I181" t="s">
        <v>29008</v>
      </c>
      <c r="J181" s="14">
        <v>42856</v>
      </c>
      <c r="K181" s="14">
        <v>43646</v>
      </c>
      <c r="L181" t="s">
        <v>25956</v>
      </c>
      <c r="M181" t="s">
        <v>25956</v>
      </c>
      <c r="N181" s="15">
        <v>44028.502384259256</v>
      </c>
      <c r="O181" t="s">
        <v>29009</v>
      </c>
    </row>
    <row r="182" spans="1:15" x14ac:dyDescent="0.2">
      <c r="A182" t="str">
        <f>IF(ISERROR(VLOOKUP(C182,'H2020-3.7 projects'!B:B, 1, FALSE)),"Not Exist","Exist" )</f>
        <v>Exist</v>
      </c>
      <c r="B182" t="s">
        <v>25951</v>
      </c>
      <c r="C182">
        <v>210236</v>
      </c>
      <c r="D182" t="s">
        <v>29226</v>
      </c>
      <c r="E182" t="s">
        <v>29227</v>
      </c>
      <c r="F182">
        <v>740934</v>
      </c>
      <c r="G182" t="s">
        <v>29228</v>
      </c>
      <c r="H182" t="s">
        <v>28790</v>
      </c>
      <c r="I182" t="s">
        <v>29229</v>
      </c>
      <c r="J182" s="14">
        <v>42856</v>
      </c>
      <c r="K182" s="14">
        <v>43951</v>
      </c>
      <c r="L182" t="s">
        <v>25956</v>
      </c>
      <c r="M182" t="s">
        <v>25956</v>
      </c>
      <c r="N182" s="15">
        <v>44075.770289351851</v>
      </c>
      <c r="O182" t="s">
        <v>29230</v>
      </c>
    </row>
    <row r="183" spans="1:15" x14ac:dyDescent="0.2">
      <c r="A183" t="str">
        <f>IF(ISERROR(VLOOKUP(C183,'H2020-3.7 projects'!B:B, 1, FALSE)),"Not Exist","Exist" )</f>
        <v>Exist</v>
      </c>
      <c r="B183" t="s">
        <v>25951</v>
      </c>
      <c r="C183">
        <v>209948</v>
      </c>
      <c r="D183" t="s">
        <v>29289</v>
      </c>
      <c r="E183" t="s">
        <v>29290</v>
      </c>
      <c r="F183">
        <v>740558</v>
      </c>
      <c r="G183" t="s">
        <v>29291</v>
      </c>
      <c r="H183" t="s">
        <v>28790</v>
      </c>
      <c r="I183" t="s">
        <v>29292</v>
      </c>
      <c r="J183" s="14">
        <v>42856</v>
      </c>
      <c r="K183" s="14">
        <v>43951</v>
      </c>
      <c r="L183" t="s">
        <v>25956</v>
      </c>
      <c r="M183" t="s">
        <v>25956</v>
      </c>
      <c r="N183" s="15">
        <v>44011.159259259257</v>
      </c>
      <c r="O183" t="s">
        <v>29293</v>
      </c>
    </row>
    <row r="184" spans="1:15" x14ac:dyDescent="0.2">
      <c r="A184" t="str">
        <f>IF(ISERROR(VLOOKUP(C184,'H2020-3.7 projects'!B:B, 1, FALSE)),"Not Exist","Exist" )</f>
        <v>Exist</v>
      </c>
      <c r="B184" t="s">
        <v>25951</v>
      </c>
      <c r="C184">
        <v>210228</v>
      </c>
      <c r="D184" t="s">
        <v>21816</v>
      </c>
      <c r="E184" t="s">
        <v>29294</v>
      </c>
      <c r="F184">
        <v>740773</v>
      </c>
      <c r="G184" t="s">
        <v>29295</v>
      </c>
      <c r="H184" t="s">
        <v>28790</v>
      </c>
      <c r="I184" t="s">
        <v>29296</v>
      </c>
      <c r="J184" s="14">
        <v>42856</v>
      </c>
      <c r="K184" s="14">
        <v>43951</v>
      </c>
      <c r="L184" t="s">
        <v>25956</v>
      </c>
      <c r="M184" t="s">
        <v>25956</v>
      </c>
      <c r="N184" s="15">
        <v>44023.604745370372</v>
      </c>
      <c r="O184" t="s">
        <v>29297</v>
      </c>
    </row>
    <row r="185" spans="1:15" x14ac:dyDescent="0.2">
      <c r="A185" t="str">
        <f>IF(ISERROR(VLOOKUP(C185,'H2020-3.7 projects'!B:B, 1, FALSE)),"Not Exist","Exist" )</f>
        <v>Exist</v>
      </c>
      <c r="B185" t="s">
        <v>25951</v>
      </c>
      <c r="C185">
        <v>210230</v>
      </c>
      <c r="D185" t="s">
        <v>29403</v>
      </c>
      <c r="E185" t="s">
        <v>29404</v>
      </c>
      <c r="F185">
        <v>740872</v>
      </c>
      <c r="G185" t="s">
        <v>29405</v>
      </c>
      <c r="H185" t="s">
        <v>28975</v>
      </c>
      <c r="I185" t="s">
        <v>29406</v>
      </c>
      <c r="J185" s="14">
        <v>42856</v>
      </c>
      <c r="K185" s="14">
        <v>43585</v>
      </c>
      <c r="L185" t="s">
        <v>25956</v>
      </c>
      <c r="M185" t="s">
        <v>25956</v>
      </c>
      <c r="N185" s="15">
        <v>43788.470127314817</v>
      </c>
      <c r="O185" t="s">
        <v>29407</v>
      </c>
    </row>
    <row r="186" spans="1:15" x14ac:dyDescent="0.2">
      <c r="A186" t="str">
        <f>IF(ISERROR(VLOOKUP(C186,'H2020-3.7 projects'!B:B, 1, FALSE)),"Not Exist","Exist" )</f>
        <v>Exist</v>
      </c>
      <c r="B186" t="s">
        <v>25951</v>
      </c>
      <c r="C186">
        <v>210210</v>
      </c>
      <c r="D186" t="s">
        <v>29490</v>
      </c>
      <c r="E186" t="s">
        <v>29491</v>
      </c>
      <c r="F186">
        <v>740466</v>
      </c>
      <c r="G186" t="s">
        <v>29492</v>
      </c>
      <c r="H186" t="s">
        <v>28790</v>
      </c>
      <c r="J186" s="14">
        <v>42856</v>
      </c>
      <c r="K186" s="14">
        <v>43769</v>
      </c>
      <c r="L186" t="s">
        <v>25956</v>
      </c>
      <c r="M186" t="s">
        <v>25956</v>
      </c>
      <c r="N186" s="15">
        <v>43984.851493055554</v>
      </c>
      <c r="O186" t="s">
        <v>29493</v>
      </c>
    </row>
    <row r="187" spans="1:15" x14ac:dyDescent="0.2">
      <c r="A187" t="str">
        <f>IF(ISERROR(VLOOKUP(C187,'H2020-3.7 projects'!B:B, 1, FALSE)),"Not Exist","Exist" )</f>
        <v>Exist</v>
      </c>
      <c r="B187" t="s">
        <v>25951</v>
      </c>
      <c r="C187">
        <v>210218</v>
      </c>
      <c r="D187" t="s">
        <v>9685</v>
      </c>
      <c r="E187" t="s">
        <v>29559</v>
      </c>
      <c r="F187">
        <v>740647</v>
      </c>
      <c r="G187" t="s">
        <v>29560</v>
      </c>
      <c r="H187" t="s">
        <v>28945</v>
      </c>
      <c r="I187" t="s">
        <v>29561</v>
      </c>
      <c r="J187" s="14">
        <v>42856</v>
      </c>
      <c r="K187" s="14">
        <v>43646</v>
      </c>
      <c r="L187" t="s">
        <v>25956</v>
      </c>
      <c r="M187" t="s">
        <v>25956</v>
      </c>
      <c r="N187" s="15">
        <v>43868.955752314818</v>
      </c>
      <c r="O187" t="s">
        <v>29562</v>
      </c>
    </row>
    <row r="188" spans="1:15" x14ac:dyDescent="0.2">
      <c r="A188" t="str">
        <f>IF(ISERROR(VLOOKUP(C188,'H2020-3.7 projects'!B:B, 1, FALSE)),"Not Exist","Exist" )</f>
        <v>Exist</v>
      </c>
      <c r="B188" t="s">
        <v>25951</v>
      </c>
      <c r="C188">
        <v>210226</v>
      </c>
      <c r="D188" t="s">
        <v>10215</v>
      </c>
      <c r="E188" t="s">
        <v>29740</v>
      </c>
      <c r="F188">
        <v>740754</v>
      </c>
      <c r="G188" t="s">
        <v>29741</v>
      </c>
      <c r="H188" t="s">
        <v>28790</v>
      </c>
      <c r="J188" s="14">
        <v>42856</v>
      </c>
      <c r="K188" s="14">
        <v>44165</v>
      </c>
      <c r="L188" t="s">
        <v>25956</v>
      </c>
      <c r="M188" t="s">
        <v>25956</v>
      </c>
      <c r="N188" s="15">
        <v>44011.159259259257</v>
      </c>
      <c r="O188" t="s">
        <v>29742</v>
      </c>
    </row>
    <row r="189" spans="1:15" x14ac:dyDescent="0.2">
      <c r="A189" t="str">
        <f>IF(ISERROR(VLOOKUP(C189,'H2020-3.7 projects'!B:B, 1, FALSE)),"Not Exist","Exist" )</f>
        <v>Exist</v>
      </c>
      <c r="B189" t="s">
        <v>25951</v>
      </c>
      <c r="C189">
        <v>210212</v>
      </c>
      <c r="D189" t="s">
        <v>29769</v>
      </c>
      <c r="E189" t="s">
        <v>29770</v>
      </c>
      <c r="F189">
        <v>740560</v>
      </c>
      <c r="G189" t="s">
        <v>29771</v>
      </c>
      <c r="H189" t="s">
        <v>29772</v>
      </c>
      <c r="J189" s="14">
        <v>42856</v>
      </c>
      <c r="K189" s="14">
        <v>44135</v>
      </c>
      <c r="L189" t="s">
        <v>25956</v>
      </c>
      <c r="M189" t="s">
        <v>25956</v>
      </c>
      <c r="N189" s="15">
        <v>44034.594988425924</v>
      </c>
      <c r="O189" t="s">
        <v>29773</v>
      </c>
    </row>
    <row r="190" spans="1:15" x14ac:dyDescent="0.2">
      <c r="A190" t="str">
        <f>IF(ISERROR(VLOOKUP(C190,'H2020-3.7 projects'!B:B, 1, FALSE)),"Not Exist","Exist" )</f>
        <v>Exist</v>
      </c>
      <c r="B190" t="s">
        <v>25951</v>
      </c>
      <c r="C190">
        <v>210044</v>
      </c>
      <c r="D190" t="s">
        <v>29783</v>
      </c>
      <c r="E190" t="s">
        <v>29784</v>
      </c>
      <c r="F190">
        <v>740477</v>
      </c>
      <c r="G190" t="s">
        <v>29785</v>
      </c>
      <c r="H190" t="s">
        <v>28848</v>
      </c>
      <c r="J190" s="14">
        <v>42856</v>
      </c>
      <c r="K190" s="14">
        <v>44104</v>
      </c>
      <c r="L190" t="s">
        <v>25956</v>
      </c>
      <c r="M190" t="s">
        <v>25956</v>
      </c>
      <c r="N190" s="15">
        <v>44050.595150462963</v>
      </c>
      <c r="O190" t="s">
        <v>29786</v>
      </c>
    </row>
    <row r="191" spans="1:15" x14ac:dyDescent="0.2">
      <c r="A191" t="str">
        <f>IF(ISERROR(VLOOKUP(C191,'H2020-3.7 projects'!B:B, 1, FALSE)),"Not Exist","Exist" )</f>
        <v>Exist</v>
      </c>
      <c r="B191" t="s">
        <v>25951</v>
      </c>
      <c r="C191">
        <v>210223</v>
      </c>
      <c r="D191" t="s">
        <v>23440</v>
      </c>
      <c r="E191" t="s">
        <v>29790</v>
      </c>
      <c r="F191">
        <v>740712</v>
      </c>
      <c r="G191" t="s">
        <v>29791</v>
      </c>
      <c r="H191" t="s">
        <v>28821</v>
      </c>
      <c r="I191" t="s">
        <v>29255</v>
      </c>
      <c r="J191" s="14">
        <v>42856</v>
      </c>
      <c r="K191" s="14">
        <v>43769</v>
      </c>
      <c r="L191" t="s">
        <v>25956</v>
      </c>
      <c r="M191" t="s">
        <v>25956</v>
      </c>
      <c r="N191" s="15">
        <v>44015.51390046296</v>
      </c>
      <c r="O191" t="s">
        <v>29792</v>
      </c>
    </row>
    <row r="192" spans="1:15" x14ac:dyDescent="0.2">
      <c r="A192" t="str">
        <f>IF(ISERROR(VLOOKUP(C192,'H2020-3.7 projects'!B:B, 1, FALSE)),"Not Exist","Exist" )</f>
        <v>Exist</v>
      </c>
      <c r="B192" t="s">
        <v>25951</v>
      </c>
      <c r="C192">
        <v>210225</v>
      </c>
      <c r="D192" t="s">
        <v>8327</v>
      </c>
      <c r="E192" t="s">
        <v>29805</v>
      </c>
      <c r="F192">
        <v>740736</v>
      </c>
      <c r="G192" t="s">
        <v>29806</v>
      </c>
      <c r="H192" t="s">
        <v>29501</v>
      </c>
      <c r="J192" s="14">
        <v>42856</v>
      </c>
      <c r="K192" s="14">
        <v>44316</v>
      </c>
      <c r="L192" t="s">
        <v>25956</v>
      </c>
      <c r="M192" t="s">
        <v>25956</v>
      </c>
      <c r="N192" s="15">
        <v>44034.594988425924</v>
      </c>
      <c r="O192" t="s">
        <v>29807</v>
      </c>
    </row>
    <row r="193" spans="1:15" x14ac:dyDescent="0.2">
      <c r="A193" t="str">
        <f>IF(ISERROR(VLOOKUP(C193,'H2020-3.7 projects'!B:B, 1, FALSE)),"Not Exist","Exist" )</f>
        <v>Exist</v>
      </c>
      <c r="B193" t="s">
        <v>25951</v>
      </c>
      <c r="C193">
        <v>210963</v>
      </c>
      <c r="D193" t="s">
        <v>29887</v>
      </c>
      <c r="E193" t="s">
        <v>29888</v>
      </c>
      <c r="F193">
        <v>740072</v>
      </c>
      <c r="G193" t="s">
        <v>29889</v>
      </c>
      <c r="H193" t="s">
        <v>28790</v>
      </c>
      <c r="I193" t="s">
        <v>29890</v>
      </c>
      <c r="J193" s="14">
        <v>42856</v>
      </c>
      <c r="K193" s="14">
        <v>43951</v>
      </c>
      <c r="L193" t="s">
        <v>25956</v>
      </c>
      <c r="M193" t="s">
        <v>25956</v>
      </c>
      <c r="N193" s="15">
        <v>44011.159259259257</v>
      </c>
      <c r="O193" t="s">
        <v>29891</v>
      </c>
    </row>
    <row r="194" spans="1:15" x14ac:dyDescent="0.2">
      <c r="A194" t="str">
        <f>IF(ISERROR(VLOOKUP(C194,'H2020-3.7 projects'!B:B, 1, FALSE)),"Not Exist","Exist" )</f>
        <v>Exist</v>
      </c>
      <c r="B194" t="s">
        <v>25951</v>
      </c>
      <c r="C194">
        <v>210233</v>
      </c>
      <c r="D194" t="s">
        <v>8062</v>
      </c>
      <c r="E194" t="s">
        <v>30045</v>
      </c>
      <c r="F194">
        <v>740923</v>
      </c>
      <c r="G194" t="s">
        <v>30046</v>
      </c>
      <c r="H194" t="s">
        <v>28821</v>
      </c>
      <c r="I194" t="s">
        <v>30047</v>
      </c>
      <c r="J194" s="14">
        <v>42856</v>
      </c>
      <c r="K194" s="14">
        <v>43951</v>
      </c>
      <c r="L194" t="s">
        <v>25956</v>
      </c>
      <c r="M194" t="s">
        <v>25956</v>
      </c>
      <c r="N194" s="15">
        <v>42909.734386574077</v>
      </c>
      <c r="O194" t="s">
        <v>30048</v>
      </c>
    </row>
    <row r="195" spans="1:15" x14ac:dyDescent="0.2">
      <c r="A195" t="str">
        <f>IF(ISERROR(VLOOKUP(C195,'H2020-3.7 projects'!B:B, 1, FALSE)),"Not Exist","Exist" )</f>
        <v>Exist</v>
      </c>
      <c r="B195" t="s">
        <v>25951</v>
      </c>
      <c r="C195">
        <v>210221</v>
      </c>
      <c r="D195" t="s">
        <v>30274</v>
      </c>
      <c r="E195" t="s">
        <v>30275</v>
      </c>
      <c r="F195">
        <v>740689</v>
      </c>
      <c r="G195" t="s">
        <v>30276</v>
      </c>
      <c r="H195" t="s">
        <v>28975</v>
      </c>
      <c r="I195" t="s">
        <v>26021</v>
      </c>
      <c r="J195" s="14">
        <v>42856</v>
      </c>
      <c r="K195" s="14">
        <v>44135</v>
      </c>
      <c r="L195" t="s">
        <v>25956</v>
      </c>
      <c r="M195" t="s">
        <v>25956</v>
      </c>
      <c r="N195" s="15">
        <v>44062.673460648148</v>
      </c>
      <c r="O195" t="s">
        <v>30277</v>
      </c>
    </row>
    <row r="196" spans="1:15" x14ac:dyDescent="0.2">
      <c r="A196" t="str">
        <f>IF(ISERROR(VLOOKUP(C196,'H2020-3.7 projects'!B:B, 1, FALSE)),"Not Exist","Exist" )</f>
        <v>Exist</v>
      </c>
      <c r="B196" t="s">
        <v>25951</v>
      </c>
      <c r="C196">
        <v>209950</v>
      </c>
      <c r="D196" t="s">
        <v>30283</v>
      </c>
      <c r="E196" t="s">
        <v>30284</v>
      </c>
      <c r="F196">
        <v>740575</v>
      </c>
      <c r="G196" t="s">
        <v>30285</v>
      </c>
      <c r="H196" t="s">
        <v>28898</v>
      </c>
      <c r="J196" s="14">
        <v>42856</v>
      </c>
      <c r="K196" s="14">
        <v>44681</v>
      </c>
      <c r="L196" t="s">
        <v>25956</v>
      </c>
      <c r="M196" t="s">
        <v>25956</v>
      </c>
      <c r="N196" s="15">
        <v>43959.513981481483</v>
      </c>
      <c r="O196" t="s">
        <v>30286</v>
      </c>
    </row>
    <row r="197" spans="1:15" x14ac:dyDescent="0.2">
      <c r="A197" t="str">
        <f>IF(ISERROR(VLOOKUP(C197,'H2020-3.7 projects'!B:B, 1, FALSE)),"Not Exist","Exist" )</f>
        <v>Exist</v>
      </c>
      <c r="B197" t="s">
        <v>25951</v>
      </c>
      <c r="C197">
        <v>209952</v>
      </c>
      <c r="D197" t="s">
        <v>16090</v>
      </c>
      <c r="E197" t="s">
        <v>30351</v>
      </c>
      <c r="F197">
        <v>740698</v>
      </c>
      <c r="G197" t="s">
        <v>30352</v>
      </c>
      <c r="H197" t="s">
        <v>29501</v>
      </c>
      <c r="I197" t="s">
        <v>30353</v>
      </c>
      <c r="J197" s="14">
        <v>42856</v>
      </c>
      <c r="K197" s="14">
        <v>43890</v>
      </c>
      <c r="L197" t="s">
        <v>25956</v>
      </c>
      <c r="M197" t="s">
        <v>25956</v>
      </c>
      <c r="N197" s="15">
        <v>44070.783726851849</v>
      </c>
      <c r="O197" t="s">
        <v>30354</v>
      </c>
    </row>
    <row r="198" spans="1:15" x14ac:dyDescent="0.2">
      <c r="A198" t="str">
        <f>IF(ISERROR(VLOOKUP(C198,'H2020-3.7 projects'!B:B, 1, FALSE)),"Not Exist","Exist" )</f>
        <v>Exist</v>
      </c>
      <c r="B198" t="s">
        <v>25951</v>
      </c>
      <c r="C198">
        <v>209949</v>
      </c>
      <c r="D198" t="s">
        <v>30360</v>
      </c>
      <c r="E198" t="s">
        <v>30361</v>
      </c>
      <c r="F198">
        <v>740593</v>
      </c>
      <c r="G198" t="s">
        <v>30362</v>
      </c>
      <c r="H198" t="s">
        <v>29501</v>
      </c>
      <c r="I198" t="s">
        <v>29750</v>
      </c>
      <c r="J198" s="14">
        <v>42856</v>
      </c>
      <c r="K198" s="14">
        <v>44255</v>
      </c>
      <c r="L198" t="s">
        <v>25956</v>
      </c>
      <c r="M198" t="s">
        <v>25956</v>
      </c>
      <c r="N198" s="15">
        <v>44056.602800925924</v>
      </c>
      <c r="O198" t="s">
        <v>30363</v>
      </c>
    </row>
    <row r="199" spans="1:15" x14ac:dyDescent="0.2">
      <c r="A199" t="str">
        <f>IF(ISERROR(VLOOKUP(C199,'H2020-3.7 projects'!B:B, 1, FALSE)),"Not Exist","Exist" )</f>
        <v>Exist</v>
      </c>
      <c r="B199" t="s">
        <v>25951</v>
      </c>
      <c r="C199">
        <v>210214</v>
      </c>
      <c r="D199" t="s">
        <v>30412</v>
      </c>
      <c r="E199" t="s">
        <v>30413</v>
      </c>
      <c r="F199">
        <v>740580</v>
      </c>
      <c r="G199" t="s">
        <v>30414</v>
      </c>
      <c r="H199" t="s">
        <v>29467</v>
      </c>
      <c r="I199" t="s">
        <v>26017</v>
      </c>
      <c r="J199" s="14">
        <v>42856</v>
      </c>
      <c r="K199" s="14">
        <v>44500</v>
      </c>
      <c r="L199" t="s">
        <v>25956</v>
      </c>
      <c r="M199" t="s">
        <v>25956</v>
      </c>
      <c r="N199" s="15">
        <v>44034.594988425924</v>
      </c>
      <c r="O199" t="s">
        <v>30415</v>
      </c>
    </row>
    <row r="200" spans="1:15" x14ac:dyDescent="0.2">
      <c r="A200" t="str">
        <f>IF(ISERROR(VLOOKUP(C200,'H2020-3.7 projects'!B:B, 1, FALSE)),"Not Exist","Exist" )</f>
        <v>Exist</v>
      </c>
      <c r="B200" t="s">
        <v>25951</v>
      </c>
      <c r="C200">
        <v>210231</v>
      </c>
      <c r="D200" t="s">
        <v>30425</v>
      </c>
      <c r="E200" t="s">
        <v>30426</v>
      </c>
      <c r="F200">
        <v>740898</v>
      </c>
      <c r="G200" t="s">
        <v>30427</v>
      </c>
      <c r="H200" t="s">
        <v>28848</v>
      </c>
      <c r="I200" t="s">
        <v>30428</v>
      </c>
      <c r="J200" s="14">
        <v>42856</v>
      </c>
      <c r="K200" s="14">
        <v>44074</v>
      </c>
      <c r="L200" t="s">
        <v>25956</v>
      </c>
      <c r="M200" t="s">
        <v>25956</v>
      </c>
      <c r="N200" s="15">
        <v>44023.604745370372</v>
      </c>
      <c r="O200" t="s">
        <v>30429</v>
      </c>
    </row>
    <row r="201" spans="1:15" x14ac:dyDescent="0.2">
      <c r="A201" t="str">
        <f>IF(ISERROR(VLOOKUP(C201,'H2020-3.7 projects'!B:B, 1, FALSE)),"Not Exist","Exist" )</f>
        <v>Exist</v>
      </c>
      <c r="B201" t="s">
        <v>25951</v>
      </c>
      <c r="C201">
        <v>209103</v>
      </c>
      <c r="D201" t="s">
        <v>29029</v>
      </c>
      <c r="E201" t="s">
        <v>29030</v>
      </c>
      <c r="F201">
        <v>762383</v>
      </c>
      <c r="G201" t="s">
        <v>29031</v>
      </c>
      <c r="H201" t="s">
        <v>28816</v>
      </c>
      <c r="I201" t="s">
        <v>29032</v>
      </c>
      <c r="J201" s="14">
        <v>42826</v>
      </c>
      <c r="K201" s="14">
        <v>43008</v>
      </c>
      <c r="L201" t="s">
        <v>25956</v>
      </c>
      <c r="M201" t="s">
        <v>25956</v>
      </c>
      <c r="N201" s="15">
        <v>42801.893460648149</v>
      </c>
      <c r="O201" t="s">
        <v>29033</v>
      </c>
    </row>
    <row r="202" spans="1:15" x14ac:dyDescent="0.2">
      <c r="A202" t="str">
        <f>IF(ISERROR(VLOOKUP(C202,'H2020-3.7 projects'!B:B, 1, FALSE)),"Not Exist","Exist" )</f>
        <v>Exist</v>
      </c>
      <c r="B202" t="s">
        <v>25951</v>
      </c>
      <c r="C202">
        <v>208864</v>
      </c>
      <c r="D202" t="s">
        <v>29112</v>
      </c>
      <c r="E202" t="s">
        <v>29113</v>
      </c>
      <c r="F202">
        <v>745088</v>
      </c>
      <c r="G202" t="s">
        <v>29114</v>
      </c>
      <c r="H202" t="s">
        <v>28816</v>
      </c>
      <c r="I202" t="s">
        <v>28929</v>
      </c>
      <c r="J202" s="14">
        <v>42826</v>
      </c>
      <c r="K202" s="14">
        <v>43008</v>
      </c>
      <c r="L202" t="s">
        <v>25956</v>
      </c>
      <c r="M202" t="s">
        <v>25956</v>
      </c>
      <c r="N202" s="15">
        <v>42801.893460648149</v>
      </c>
      <c r="O202" t="s">
        <v>29115</v>
      </c>
    </row>
    <row r="203" spans="1:15" x14ac:dyDescent="0.2">
      <c r="A203" t="str">
        <f>IF(ISERROR(VLOOKUP(C203,'H2020-3.7 projects'!B:B, 1, FALSE)),"Not Exist","Exist" )</f>
        <v>Exist</v>
      </c>
      <c r="B203" t="s">
        <v>25951</v>
      </c>
      <c r="C203">
        <v>209102</v>
      </c>
      <c r="D203" t="s">
        <v>29189</v>
      </c>
      <c r="E203" t="s">
        <v>29190</v>
      </c>
      <c r="F203">
        <v>762074</v>
      </c>
      <c r="G203" t="s">
        <v>29191</v>
      </c>
      <c r="H203" t="s">
        <v>28816</v>
      </c>
      <c r="I203" t="s">
        <v>29192</v>
      </c>
      <c r="J203" s="14">
        <v>42826</v>
      </c>
      <c r="K203" s="14">
        <v>42978</v>
      </c>
      <c r="L203" t="s">
        <v>25956</v>
      </c>
      <c r="M203" t="s">
        <v>25956</v>
      </c>
      <c r="N203" s="15">
        <v>43640.131574074076</v>
      </c>
      <c r="O203" t="s">
        <v>29193</v>
      </c>
    </row>
    <row r="204" spans="1:15" x14ac:dyDescent="0.2">
      <c r="A204" t="str">
        <f>IF(ISERROR(VLOOKUP(C204,'H2020-3.7 projects'!B:B, 1, FALSE)),"Not Exist","Exist" )</f>
        <v>Exist</v>
      </c>
      <c r="B204" t="s">
        <v>25951</v>
      </c>
      <c r="C204">
        <v>209947</v>
      </c>
      <c r="D204" t="s">
        <v>30161</v>
      </c>
      <c r="E204" t="s">
        <v>30162</v>
      </c>
      <c r="F204">
        <v>740450</v>
      </c>
      <c r="G204" t="s">
        <v>30163</v>
      </c>
      <c r="H204" t="s">
        <v>28893</v>
      </c>
      <c r="I204" t="s">
        <v>30164</v>
      </c>
      <c r="J204" s="14">
        <v>42804</v>
      </c>
      <c r="K204" s="14">
        <v>44448</v>
      </c>
      <c r="L204" t="s">
        <v>25956</v>
      </c>
      <c r="M204" t="s">
        <v>25956</v>
      </c>
      <c r="N204" s="15">
        <v>44034.594988425924</v>
      </c>
      <c r="O204" t="s">
        <v>30165</v>
      </c>
    </row>
    <row r="205" spans="1:15" x14ac:dyDescent="0.2">
      <c r="A205" t="str">
        <f>IF(ISERROR(VLOOKUP(C205,'H2020-3.7 projects'!B:B, 1, FALSE)),"Not Exist","Exist" )</f>
        <v>Exist</v>
      </c>
      <c r="B205" t="s">
        <v>25951</v>
      </c>
      <c r="C205">
        <v>208764</v>
      </c>
      <c r="D205" t="s">
        <v>29091</v>
      </c>
      <c r="E205" t="s">
        <v>29092</v>
      </c>
      <c r="F205">
        <v>763120</v>
      </c>
      <c r="G205" t="s">
        <v>29093</v>
      </c>
      <c r="H205" t="s">
        <v>28816</v>
      </c>
      <c r="I205" t="s">
        <v>25960</v>
      </c>
      <c r="J205" s="14">
        <v>42795</v>
      </c>
      <c r="K205" s="14">
        <v>42916</v>
      </c>
      <c r="L205" t="s">
        <v>25956</v>
      </c>
      <c r="M205" t="s">
        <v>25956</v>
      </c>
      <c r="N205" s="15">
        <v>43640.131574074076</v>
      </c>
      <c r="O205" t="s">
        <v>29094</v>
      </c>
    </row>
    <row r="206" spans="1:15" x14ac:dyDescent="0.2">
      <c r="A206" t="str">
        <f>IF(ISERROR(VLOOKUP(C206,'H2020-3.7 projects'!B:B, 1, FALSE)),"Not Exist","Exist" )</f>
        <v>Exist</v>
      </c>
      <c r="B206" t="s">
        <v>25951</v>
      </c>
      <c r="C206">
        <v>208763</v>
      </c>
      <c r="D206" t="s">
        <v>29185</v>
      </c>
      <c r="E206" t="s">
        <v>29186</v>
      </c>
      <c r="F206">
        <v>761947</v>
      </c>
      <c r="G206" t="s">
        <v>29187</v>
      </c>
      <c r="H206" t="s">
        <v>28816</v>
      </c>
      <c r="I206" t="s">
        <v>29183</v>
      </c>
      <c r="J206" s="14">
        <v>42795</v>
      </c>
      <c r="K206" s="14">
        <v>42978</v>
      </c>
      <c r="L206" t="s">
        <v>25956</v>
      </c>
      <c r="M206" t="s">
        <v>25956</v>
      </c>
      <c r="N206" s="15">
        <v>42795.913275462961</v>
      </c>
      <c r="O206" t="s">
        <v>29188</v>
      </c>
    </row>
    <row r="207" spans="1:15" x14ac:dyDescent="0.2">
      <c r="A207" t="str">
        <f>IF(ISERROR(VLOOKUP(C207,'H2020-3.7 projects'!B:B, 1, FALSE)),"Not Exist","Exist" )</f>
        <v>Exist</v>
      </c>
      <c r="B207" t="s">
        <v>25951</v>
      </c>
      <c r="C207">
        <v>210367</v>
      </c>
      <c r="D207" t="s">
        <v>29066</v>
      </c>
      <c r="E207" t="s">
        <v>29067</v>
      </c>
      <c r="F207">
        <v>757096</v>
      </c>
      <c r="G207" t="s">
        <v>29068</v>
      </c>
      <c r="H207" t="s">
        <v>28816</v>
      </c>
      <c r="I207" t="s">
        <v>29069</v>
      </c>
      <c r="J207" s="14">
        <v>42767</v>
      </c>
      <c r="K207" s="14">
        <v>44043</v>
      </c>
      <c r="L207" t="s">
        <v>25956</v>
      </c>
      <c r="M207" t="s">
        <v>25956</v>
      </c>
      <c r="N207" s="15">
        <v>43887.569363425922</v>
      </c>
      <c r="O207" t="s">
        <v>29070</v>
      </c>
    </row>
    <row r="208" spans="1:15" x14ac:dyDescent="0.2">
      <c r="A208" t="str">
        <f>IF(ISERROR(VLOOKUP(C208,'H2020-3.7 projects'!B:B, 1, FALSE)),"Not Exist","Exist" )</f>
        <v>Exist</v>
      </c>
      <c r="B208" t="s">
        <v>25951</v>
      </c>
      <c r="C208">
        <v>210366</v>
      </c>
      <c r="D208" t="s">
        <v>29121</v>
      </c>
      <c r="E208" t="s">
        <v>29122</v>
      </c>
      <c r="F208">
        <v>755919</v>
      </c>
      <c r="G208" t="s">
        <v>29123</v>
      </c>
      <c r="H208" t="s">
        <v>28816</v>
      </c>
      <c r="I208" t="s">
        <v>25960</v>
      </c>
      <c r="J208" s="14">
        <v>42767</v>
      </c>
      <c r="K208" s="14">
        <v>43861</v>
      </c>
      <c r="L208" t="s">
        <v>25956</v>
      </c>
      <c r="M208" t="s">
        <v>25956</v>
      </c>
      <c r="N208" s="15">
        <v>43644.539236111108</v>
      </c>
      <c r="O208" t="s">
        <v>29124</v>
      </c>
    </row>
    <row r="209" spans="1:15" x14ac:dyDescent="0.2">
      <c r="A209" t="str">
        <f>IF(ISERROR(VLOOKUP(C209,'H2020-3.7 projects'!B:B, 1, FALSE)),"Not Exist","Exist" )</f>
        <v>Exist</v>
      </c>
      <c r="B209" t="s">
        <v>25951</v>
      </c>
      <c r="C209">
        <v>207439</v>
      </c>
      <c r="D209" t="s">
        <v>28936</v>
      </c>
      <c r="E209" t="s">
        <v>28937</v>
      </c>
      <c r="F209">
        <v>731845</v>
      </c>
      <c r="G209" t="s">
        <v>28938</v>
      </c>
      <c r="H209" t="s">
        <v>28939</v>
      </c>
      <c r="I209" t="s">
        <v>28940</v>
      </c>
      <c r="J209" s="14">
        <v>42736</v>
      </c>
      <c r="K209" s="14">
        <v>43830</v>
      </c>
      <c r="L209" t="s">
        <v>25956</v>
      </c>
      <c r="M209" t="s">
        <v>25956</v>
      </c>
      <c r="N209" s="15">
        <v>44050.597546296296</v>
      </c>
      <c r="O209" t="s">
        <v>28941</v>
      </c>
    </row>
    <row r="210" spans="1:15" x14ac:dyDescent="0.2">
      <c r="A210" t="str">
        <f>IF(ISERROR(VLOOKUP(C210,'H2020-3.7 projects'!B:B, 1, FALSE)),"Not Exist","Exist" )</f>
        <v>Exist</v>
      </c>
      <c r="B210" t="s">
        <v>25951</v>
      </c>
      <c r="C210">
        <v>207490</v>
      </c>
      <c r="D210" t="s">
        <v>28981</v>
      </c>
      <c r="E210" t="s">
        <v>28982</v>
      </c>
      <c r="F210">
        <v>743831</v>
      </c>
      <c r="G210" t="s">
        <v>28983</v>
      </c>
      <c r="H210" t="s">
        <v>28816</v>
      </c>
      <c r="I210" t="s">
        <v>28984</v>
      </c>
      <c r="J210" s="14">
        <v>42736</v>
      </c>
      <c r="K210" s="14">
        <v>42886</v>
      </c>
      <c r="L210" t="s">
        <v>25956</v>
      </c>
      <c r="M210" t="s">
        <v>25956</v>
      </c>
      <c r="N210" s="15">
        <v>43640.131574074076</v>
      </c>
      <c r="O210" t="s">
        <v>28985</v>
      </c>
    </row>
    <row r="211" spans="1:15" x14ac:dyDescent="0.2">
      <c r="A211" t="str">
        <f>IF(ISERROR(VLOOKUP(C211,'H2020-3.7 projects'!B:B, 1, FALSE)),"Not Exist","Exist" )</f>
        <v>Exist</v>
      </c>
      <c r="B211" t="s">
        <v>25951</v>
      </c>
      <c r="C211">
        <v>207286</v>
      </c>
      <c r="D211" t="s">
        <v>29198</v>
      </c>
      <c r="E211" t="s">
        <v>29199</v>
      </c>
      <c r="F211">
        <v>700475</v>
      </c>
      <c r="G211" t="s">
        <v>29200</v>
      </c>
      <c r="H211" t="s">
        <v>28784</v>
      </c>
      <c r="I211" t="s">
        <v>26126</v>
      </c>
      <c r="J211" s="14">
        <v>42736</v>
      </c>
      <c r="K211" s="14">
        <v>43830</v>
      </c>
      <c r="L211" t="s">
        <v>25956</v>
      </c>
      <c r="M211" t="s">
        <v>25956</v>
      </c>
      <c r="N211" s="15">
        <v>44062.674386574072</v>
      </c>
      <c r="O211" t="s">
        <v>29201</v>
      </c>
    </row>
    <row r="212" spans="1:15" x14ac:dyDescent="0.2">
      <c r="A212" t="str">
        <f>IF(ISERROR(VLOOKUP(C212,'H2020-3.7 projects'!B:B, 1, FALSE)),"Not Exist","Exist" )</f>
        <v>Exist</v>
      </c>
      <c r="B212" t="s">
        <v>25951</v>
      </c>
      <c r="C212">
        <v>207285</v>
      </c>
      <c r="D212" t="s">
        <v>5870</v>
      </c>
      <c r="E212" t="s">
        <v>29285</v>
      </c>
      <c r="F212">
        <v>700002</v>
      </c>
      <c r="G212" t="s">
        <v>29286</v>
      </c>
      <c r="H212" t="s">
        <v>28784</v>
      </c>
      <c r="I212" t="s">
        <v>29287</v>
      </c>
      <c r="J212" s="14">
        <v>42736</v>
      </c>
      <c r="K212" s="14">
        <v>43830</v>
      </c>
      <c r="L212" t="s">
        <v>25956</v>
      </c>
      <c r="M212" t="s">
        <v>25956</v>
      </c>
      <c r="N212" s="15">
        <v>44015.51390046296</v>
      </c>
      <c r="O212" t="s">
        <v>29288</v>
      </c>
    </row>
    <row r="213" spans="1:15" x14ac:dyDescent="0.2">
      <c r="A213" t="str">
        <f>IF(ISERROR(VLOOKUP(C213,'H2020-3.7 projects'!B:B, 1, FALSE)),"Not Exist","Exist" )</f>
        <v>Exist</v>
      </c>
      <c r="B213" t="s">
        <v>25951</v>
      </c>
      <c r="C213">
        <v>207486</v>
      </c>
      <c r="D213" t="s">
        <v>8339</v>
      </c>
      <c r="E213" t="s">
        <v>29318</v>
      </c>
      <c r="F213">
        <v>738956</v>
      </c>
      <c r="G213" t="s">
        <v>29319</v>
      </c>
      <c r="H213" t="s">
        <v>28816</v>
      </c>
      <c r="I213" t="s">
        <v>29320</v>
      </c>
      <c r="J213" s="14">
        <v>42736</v>
      </c>
      <c r="K213" s="14">
        <v>43465</v>
      </c>
      <c r="L213" t="s">
        <v>25956</v>
      </c>
      <c r="M213" t="s">
        <v>25956</v>
      </c>
      <c r="N213" s="15">
        <v>43890.570092592592</v>
      </c>
      <c r="O213" t="s">
        <v>29321</v>
      </c>
    </row>
    <row r="214" spans="1:15" x14ac:dyDescent="0.2">
      <c r="A214" t="str">
        <f>IF(ISERROR(VLOOKUP(C214,'H2020-3.7 projects'!B:B, 1, FALSE)),"Not Exist","Exist" )</f>
        <v>Exist</v>
      </c>
      <c r="B214" t="s">
        <v>25951</v>
      </c>
      <c r="C214">
        <v>207209</v>
      </c>
      <c r="D214" t="s">
        <v>29443</v>
      </c>
      <c r="E214" t="s">
        <v>29444</v>
      </c>
      <c r="F214">
        <v>732319</v>
      </c>
      <c r="G214" t="s">
        <v>29445</v>
      </c>
      <c r="H214" t="s">
        <v>28939</v>
      </c>
      <c r="J214" s="14">
        <v>42736</v>
      </c>
      <c r="K214" s="14">
        <v>43921</v>
      </c>
      <c r="L214" t="s">
        <v>25956</v>
      </c>
      <c r="M214" t="s">
        <v>25956</v>
      </c>
      <c r="N214" s="15">
        <v>44070.783726851849</v>
      </c>
      <c r="O214" t="s">
        <v>29446</v>
      </c>
    </row>
    <row r="215" spans="1:15" x14ac:dyDescent="0.2">
      <c r="A215" t="str">
        <f>IF(ISERROR(VLOOKUP(C215,'H2020-3.7 projects'!B:B, 1, FALSE)),"Not Exist","Exist" )</f>
        <v>Exist</v>
      </c>
      <c r="B215" t="s">
        <v>25951</v>
      </c>
      <c r="C215">
        <v>207195</v>
      </c>
      <c r="D215" t="s">
        <v>29522</v>
      </c>
      <c r="E215" t="s">
        <v>29523</v>
      </c>
      <c r="F215">
        <v>731456</v>
      </c>
      <c r="G215" t="s">
        <v>29524</v>
      </c>
      <c r="H215" t="s">
        <v>28939</v>
      </c>
      <c r="I215" t="s">
        <v>26017</v>
      </c>
      <c r="J215" s="14">
        <v>42736</v>
      </c>
      <c r="K215" s="14">
        <v>44196</v>
      </c>
      <c r="L215" t="s">
        <v>25956</v>
      </c>
      <c r="M215" t="s">
        <v>25956</v>
      </c>
      <c r="N215" s="15">
        <v>44028.502384259256</v>
      </c>
      <c r="O215" t="s">
        <v>29525</v>
      </c>
    </row>
    <row r="216" spans="1:15" x14ac:dyDescent="0.2">
      <c r="A216" t="str">
        <f>IF(ISERROR(VLOOKUP(C216,'H2020-3.7 projects'!B:B, 1, FALSE)),"Not Exist","Exist" )</f>
        <v>Exist</v>
      </c>
      <c r="B216" t="s">
        <v>25951</v>
      </c>
      <c r="C216">
        <v>207199</v>
      </c>
      <c r="D216" t="s">
        <v>29580</v>
      </c>
      <c r="E216" t="s">
        <v>29581</v>
      </c>
      <c r="F216">
        <v>731558</v>
      </c>
      <c r="G216" t="s">
        <v>29582</v>
      </c>
      <c r="H216" t="s">
        <v>28939</v>
      </c>
      <c r="I216" t="s">
        <v>26144</v>
      </c>
      <c r="J216" s="14">
        <v>42736</v>
      </c>
      <c r="K216" s="14">
        <v>43830</v>
      </c>
      <c r="L216" t="s">
        <v>25956</v>
      </c>
      <c r="M216" t="s">
        <v>25956</v>
      </c>
      <c r="N216" s="15">
        <v>44050.597546296296</v>
      </c>
      <c r="O216" t="s">
        <v>29583</v>
      </c>
    </row>
    <row r="217" spans="1:15" x14ac:dyDescent="0.2">
      <c r="A217" t="str">
        <f>IF(ISERROR(VLOOKUP(C217,'H2020-3.7 projects'!B:B, 1, FALSE)),"Not Exist","Exist" )</f>
        <v>Exist</v>
      </c>
      <c r="B217" t="s">
        <v>25951</v>
      </c>
      <c r="C217">
        <v>207642</v>
      </c>
      <c r="D217" t="s">
        <v>29855</v>
      </c>
      <c r="E217" t="s">
        <v>29856</v>
      </c>
      <c r="F217">
        <v>740146</v>
      </c>
      <c r="G217" t="s">
        <v>29857</v>
      </c>
      <c r="H217" t="s">
        <v>28816</v>
      </c>
      <c r="I217" t="s">
        <v>28899</v>
      </c>
      <c r="J217" s="14">
        <v>42736</v>
      </c>
      <c r="K217" s="14">
        <v>42916</v>
      </c>
      <c r="L217" t="s">
        <v>25956</v>
      </c>
      <c r="M217" t="s">
        <v>25956</v>
      </c>
      <c r="N217" s="15">
        <v>43640.131574074076</v>
      </c>
      <c r="O217" t="s">
        <v>29858</v>
      </c>
    </row>
    <row r="218" spans="1:15" x14ac:dyDescent="0.2">
      <c r="A218" t="str">
        <f>IF(ISERROR(VLOOKUP(C218,'H2020-3.7 projects'!B:B, 1, FALSE)),"Not Exist","Exist" )</f>
        <v>Exist</v>
      </c>
      <c r="B218" t="s">
        <v>25951</v>
      </c>
      <c r="C218">
        <v>207201</v>
      </c>
      <c r="D218" t="s">
        <v>29974</v>
      </c>
      <c r="E218" t="s">
        <v>29975</v>
      </c>
      <c r="F218">
        <v>731591</v>
      </c>
      <c r="G218" t="s">
        <v>29976</v>
      </c>
      <c r="H218" t="s">
        <v>28939</v>
      </c>
      <c r="I218" t="s">
        <v>29977</v>
      </c>
      <c r="J218" s="14">
        <v>42736</v>
      </c>
      <c r="K218" s="14">
        <v>43921</v>
      </c>
      <c r="L218" t="s">
        <v>25956</v>
      </c>
      <c r="M218" t="s">
        <v>25956</v>
      </c>
      <c r="N218" s="15">
        <v>43711.519432870373</v>
      </c>
      <c r="O218" t="s">
        <v>29978</v>
      </c>
    </row>
    <row r="219" spans="1:15" x14ac:dyDescent="0.2">
      <c r="A219" t="str">
        <f>IF(ISERROR(VLOOKUP(C219,'H2020-3.7 projects'!B:B, 1, FALSE)),"Not Exist","Exist" )</f>
        <v>Exist</v>
      </c>
      <c r="B219" t="s">
        <v>25951</v>
      </c>
      <c r="C219">
        <v>207695</v>
      </c>
      <c r="D219" t="s">
        <v>30090</v>
      </c>
      <c r="E219" t="s">
        <v>30091</v>
      </c>
      <c r="F219">
        <v>745186</v>
      </c>
      <c r="G219" t="s">
        <v>30092</v>
      </c>
      <c r="H219" t="s">
        <v>28816</v>
      </c>
      <c r="I219" t="s">
        <v>30093</v>
      </c>
      <c r="J219" s="14">
        <v>42736</v>
      </c>
      <c r="K219" s="14">
        <v>42916</v>
      </c>
      <c r="L219" t="s">
        <v>25956</v>
      </c>
      <c r="M219" t="s">
        <v>25956</v>
      </c>
      <c r="N219" s="15">
        <v>43640.131574074076</v>
      </c>
      <c r="O219" t="s">
        <v>30094</v>
      </c>
    </row>
    <row r="220" spans="1:15" x14ac:dyDescent="0.2">
      <c r="A220" t="str">
        <f>IF(ISERROR(VLOOKUP(C220,'H2020-3.7 projects'!B:B, 1, FALSE)),"Not Exist","Exist" )</f>
        <v>Exist</v>
      </c>
      <c r="B220" t="s">
        <v>25951</v>
      </c>
      <c r="C220">
        <v>207202</v>
      </c>
      <c r="D220" t="s">
        <v>30100</v>
      </c>
      <c r="E220" t="s">
        <v>30101</v>
      </c>
      <c r="F220">
        <v>731711</v>
      </c>
      <c r="G220" t="s">
        <v>30102</v>
      </c>
      <c r="H220" t="s">
        <v>28939</v>
      </c>
      <c r="I220" t="s">
        <v>30103</v>
      </c>
      <c r="J220" s="14">
        <v>42736</v>
      </c>
      <c r="K220" s="14">
        <v>43465</v>
      </c>
      <c r="L220" t="s">
        <v>25956</v>
      </c>
      <c r="M220" t="s">
        <v>25956</v>
      </c>
      <c r="N220" s="15">
        <v>44028.502384259256</v>
      </c>
      <c r="O220" t="s">
        <v>30104</v>
      </c>
    </row>
    <row r="221" spans="1:15" x14ac:dyDescent="0.2">
      <c r="A221" t="str">
        <f>IF(ISERROR(VLOOKUP(C221,'H2020-3.7 projects'!B:B, 1, FALSE)),"Not Exist","Exist" )</f>
        <v>Exist</v>
      </c>
      <c r="B221" t="s">
        <v>25951</v>
      </c>
      <c r="C221">
        <v>208765</v>
      </c>
      <c r="D221" t="s">
        <v>30180</v>
      </c>
      <c r="E221" t="s">
        <v>30181</v>
      </c>
      <c r="F221">
        <v>763240</v>
      </c>
      <c r="G221" t="s">
        <v>30182</v>
      </c>
      <c r="H221" t="s">
        <v>28816</v>
      </c>
      <c r="I221" t="s">
        <v>30183</v>
      </c>
      <c r="J221" s="14">
        <v>42736</v>
      </c>
      <c r="K221" s="14">
        <v>42916</v>
      </c>
      <c r="L221" t="s">
        <v>25956</v>
      </c>
      <c r="M221" t="s">
        <v>25956</v>
      </c>
      <c r="N221" s="15">
        <v>43640.131574074076</v>
      </c>
      <c r="O221" t="s">
        <v>30184</v>
      </c>
    </row>
    <row r="222" spans="1:15" x14ac:dyDescent="0.2">
      <c r="A222" t="str">
        <f>IF(ISERROR(VLOOKUP(C222,'H2020-3.7 projects'!B:B, 1, FALSE)),"Not Exist","Exist" )</f>
        <v>Exist</v>
      </c>
      <c r="B222" t="s">
        <v>25951</v>
      </c>
      <c r="C222">
        <v>209104</v>
      </c>
      <c r="D222" t="s">
        <v>30338</v>
      </c>
      <c r="E222" t="s">
        <v>30339</v>
      </c>
      <c r="F222">
        <v>762585</v>
      </c>
      <c r="G222" t="s">
        <v>30340</v>
      </c>
      <c r="H222" t="s">
        <v>28816</v>
      </c>
      <c r="I222" t="s">
        <v>28899</v>
      </c>
      <c r="J222" s="14">
        <v>42736</v>
      </c>
      <c r="K222" s="14">
        <v>42825</v>
      </c>
      <c r="L222" t="s">
        <v>25956</v>
      </c>
      <c r="M222" t="s">
        <v>25956</v>
      </c>
      <c r="N222" s="15">
        <v>43640.131574074076</v>
      </c>
      <c r="O222" t="s">
        <v>30341</v>
      </c>
    </row>
    <row r="223" spans="1:15" x14ac:dyDescent="0.2">
      <c r="A223" t="str">
        <f>IF(ISERROR(VLOOKUP(C223,'H2020-3.7 projects'!B:B, 1, FALSE)),"Not Exist","Exist" )</f>
        <v>Exist</v>
      </c>
      <c r="B223" t="s">
        <v>25951</v>
      </c>
      <c r="C223">
        <v>207194</v>
      </c>
      <c r="D223" t="s">
        <v>30397</v>
      </c>
      <c r="E223" t="s">
        <v>30398</v>
      </c>
      <c r="F223">
        <v>731453</v>
      </c>
      <c r="G223" t="s">
        <v>30399</v>
      </c>
      <c r="H223" t="s">
        <v>28939</v>
      </c>
      <c r="I223" t="s">
        <v>30400</v>
      </c>
      <c r="J223" s="14">
        <v>42736</v>
      </c>
      <c r="K223" s="14">
        <v>43830</v>
      </c>
      <c r="L223" t="s">
        <v>25956</v>
      </c>
      <c r="M223" t="s">
        <v>25956</v>
      </c>
      <c r="N223" s="15">
        <v>43931.580555555556</v>
      </c>
      <c r="O223" t="s">
        <v>30401</v>
      </c>
    </row>
    <row r="224" spans="1:15" x14ac:dyDescent="0.2">
      <c r="A224" t="str">
        <f>IF(ISERROR(VLOOKUP(C224,'H2020-3.7 projects'!B:B, 1, FALSE)),"Not Exist","Exist" )</f>
        <v>Exist</v>
      </c>
      <c r="B224" t="s">
        <v>25951</v>
      </c>
      <c r="C224">
        <v>207643</v>
      </c>
      <c r="D224" t="s">
        <v>30519</v>
      </c>
      <c r="E224" t="s">
        <v>30520</v>
      </c>
      <c r="F224">
        <v>744029</v>
      </c>
      <c r="G224" t="s">
        <v>30521</v>
      </c>
      <c r="H224" t="s">
        <v>28816</v>
      </c>
      <c r="I224" t="s">
        <v>30522</v>
      </c>
      <c r="J224" s="14">
        <v>42736</v>
      </c>
      <c r="K224" s="14">
        <v>42825</v>
      </c>
      <c r="L224" t="s">
        <v>25956</v>
      </c>
      <c r="M224" t="s">
        <v>25956</v>
      </c>
      <c r="N224" s="15">
        <v>43640.131574074076</v>
      </c>
      <c r="O224" t="s">
        <v>30523</v>
      </c>
    </row>
    <row r="225" spans="1:15" x14ac:dyDescent="0.2">
      <c r="A225" t="str">
        <f>IF(ISERROR(VLOOKUP(C225,'H2020-3.7 projects'!B:B, 1, FALSE)),"Not Exist","Exist" )</f>
        <v>Exist</v>
      </c>
      <c r="B225" t="s">
        <v>25951</v>
      </c>
      <c r="C225">
        <v>206764</v>
      </c>
      <c r="D225" t="s">
        <v>29180</v>
      </c>
      <c r="E225" t="s">
        <v>29181</v>
      </c>
      <c r="F225">
        <v>733711</v>
      </c>
      <c r="G225" t="s">
        <v>30372</v>
      </c>
      <c r="H225" t="s">
        <v>28816</v>
      </c>
      <c r="I225" t="s">
        <v>26017</v>
      </c>
      <c r="J225" s="14">
        <v>42705</v>
      </c>
      <c r="K225" s="14">
        <v>43434</v>
      </c>
      <c r="L225" t="s">
        <v>25956</v>
      </c>
      <c r="M225" t="s">
        <v>25956</v>
      </c>
      <c r="N225" s="15">
        <v>43712.54383101852</v>
      </c>
      <c r="O225" t="s">
        <v>30373</v>
      </c>
    </row>
    <row r="226" spans="1:15" x14ac:dyDescent="0.2">
      <c r="A226" t="str">
        <f>IF(ISERROR(VLOOKUP(C226,'H2020-3.7 projects'!B:B, 1, FALSE)),"Not Exist","Exist" )</f>
        <v>Exist</v>
      </c>
      <c r="B226" t="s">
        <v>25951</v>
      </c>
      <c r="C226">
        <v>207645</v>
      </c>
      <c r="D226" t="s">
        <v>30524</v>
      </c>
      <c r="E226" t="s">
        <v>30525</v>
      </c>
      <c r="F226">
        <v>744926</v>
      </c>
      <c r="G226" t="s">
        <v>30526</v>
      </c>
      <c r="H226" t="s">
        <v>28816</v>
      </c>
      <c r="J226" s="14">
        <v>42705</v>
      </c>
      <c r="K226" s="14">
        <v>42825</v>
      </c>
      <c r="L226" t="s">
        <v>25956</v>
      </c>
      <c r="M226" t="s">
        <v>25956</v>
      </c>
      <c r="N226" s="15">
        <v>43640.131574074076</v>
      </c>
      <c r="O226" t="s">
        <v>30527</v>
      </c>
    </row>
    <row r="227" spans="1:15" x14ac:dyDescent="0.2">
      <c r="A227" t="str">
        <f>IF(ISERROR(VLOOKUP(C227,'H2020-3.7 projects'!B:B, 1, FALSE)),"Not Exist","Exist" )</f>
        <v>Exist</v>
      </c>
      <c r="B227" t="s">
        <v>25951</v>
      </c>
      <c r="C227">
        <v>207691</v>
      </c>
      <c r="D227" t="s">
        <v>30125</v>
      </c>
      <c r="E227" t="s">
        <v>30126</v>
      </c>
      <c r="F227">
        <v>743996</v>
      </c>
      <c r="G227" t="s">
        <v>30127</v>
      </c>
      <c r="H227" t="s">
        <v>28816</v>
      </c>
      <c r="I227" t="s">
        <v>30128</v>
      </c>
      <c r="J227" s="14">
        <v>42675</v>
      </c>
      <c r="K227" s="14">
        <v>42825</v>
      </c>
      <c r="L227" t="s">
        <v>25956</v>
      </c>
      <c r="M227" t="s">
        <v>25956</v>
      </c>
      <c r="N227" s="15">
        <v>43640.131574074076</v>
      </c>
      <c r="O227" t="s">
        <v>30129</v>
      </c>
    </row>
    <row r="228" spans="1:15" x14ac:dyDescent="0.2">
      <c r="A228" t="str">
        <f>IF(ISERROR(VLOOKUP(C228,'H2020-3.7 projects'!B:B, 1, FALSE)),"Not Exist","Exist" )</f>
        <v>Exist</v>
      </c>
      <c r="B228" t="s">
        <v>25951</v>
      </c>
      <c r="C228">
        <v>207692</v>
      </c>
      <c r="D228" t="s">
        <v>28875</v>
      </c>
      <c r="E228" t="s">
        <v>28876</v>
      </c>
      <c r="F228">
        <v>744484</v>
      </c>
      <c r="G228" t="s">
        <v>28877</v>
      </c>
      <c r="H228" t="s">
        <v>28816</v>
      </c>
      <c r="I228" t="s">
        <v>28878</v>
      </c>
      <c r="J228" s="14">
        <v>42644</v>
      </c>
      <c r="K228" s="14">
        <v>42825</v>
      </c>
      <c r="L228" t="s">
        <v>25956</v>
      </c>
      <c r="M228" t="s">
        <v>25956</v>
      </c>
      <c r="N228" s="15">
        <v>43640.131574074076</v>
      </c>
      <c r="O228" t="s">
        <v>28879</v>
      </c>
    </row>
    <row r="229" spans="1:15" x14ac:dyDescent="0.2">
      <c r="A229" t="str">
        <f>IF(ISERROR(VLOOKUP(C229,'H2020-3.7 projects'!B:B, 1, FALSE)),"Not Exist","Exist" )</f>
        <v>Exist</v>
      </c>
      <c r="B229" t="s">
        <v>25951</v>
      </c>
      <c r="C229">
        <v>202687</v>
      </c>
      <c r="D229" t="s">
        <v>28885</v>
      </c>
      <c r="E229" t="s">
        <v>28886</v>
      </c>
      <c r="F229">
        <v>700294</v>
      </c>
      <c r="G229" t="s">
        <v>28887</v>
      </c>
      <c r="H229" t="s">
        <v>28784</v>
      </c>
      <c r="I229" t="s">
        <v>28888</v>
      </c>
      <c r="J229" s="14">
        <v>42644</v>
      </c>
      <c r="K229" s="14">
        <v>43738</v>
      </c>
      <c r="L229" t="s">
        <v>25956</v>
      </c>
      <c r="M229" t="s">
        <v>25956</v>
      </c>
      <c r="N229" s="15">
        <v>43988.586018518516</v>
      </c>
      <c r="O229" t="s">
        <v>28889</v>
      </c>
    </row>
    <row r="230" spans="1:15" x14ac:dyDescent="0.2">
      <c r="A230" t="str">
        <f>IF(ISERROR(VLOOKUP(C230,'H2020-3.7 projects'!B:B, 1, FALSE)),"Not Exist","Exist" )</f>
        <v>Exist</v>
      </c>
      <c r="B230" t="s">
        <v>25951</v>
      </c>
      <c r="C230">
        <v>205794</v>
      </c>
      <c r="D230" t="s">
        <v>28901</v>
      </c>
      <c r="E230" t="s">
        <v>28902</v>
      </c>
      <c r="F230">
        <v>736454</v>
      </c>
      <c r="G230" t="s">
        <v>28928</v>
      </c>
      <c r="H230" t="s">
        <v>28816</v>
      </c>
      <c r="I230" t="s">
        <v>28929</v>
      </c>
      <c r="J230" s="14">
        <v>42644</v>
      </c>
      <c r="K230" s="14">
        <v>42825</v>
      </c>
      <c r="L230" t="s">
        <v>25956</v>
      </c>
      <c r="M230" t="s">
        <v>25956</v>
      </c>
      <c r="N230" s="15">
        <v>43640.131574074076</v>
      </c>
      <c r="O230" t="s">
        <v>28930</v>
      </c>
    </row>
    <row r="231" spans="1:15" x14ac:dyDescent="0.2">
      <c r="A231" t="str">
        <f>IF(ISERROR(VLOOKUP(C231,'H2020-3.7 projects'!B:B, 1, FALSE)),"Not Exist","Exist" )</f>
        <v>Exist</v>
      </c>
      <c r="B231" t="s">
        <v>25951</v>
      </c>
      <c r="C231">
        <v>207125</v>
      </c>
      <c r="D231" t="s">
        <v>28948</v>
      </c>
      <c r="E231" t="s">
        <v>28949</v>
      </c>
      <c r="F231">
        <v>744397</v>
      </c>
      <c r="G231" t="s">
        <v>28950</v>
      </c>
      <c r="H231" t="s">
        <v>28816</v>
      </c>
      <c r="I231" t="s">
        <v>28951</v>
      </c>
      <c r="J231" s="14">
        <v>42644</v>
      </c>
      <c r="K231" s="14">
        <v>42735</v>
      </c>
      <c r="L231" t="s">
        <v>25956</v>
      </c>
      <c r="M231" t="s">
        <v>25956</v>
      </c>
      <c r="N231" s="15">
        <v>43640.131574074076</v>
      </c>
      <c r="O231" t="s">
        <v>28952</v>
      </c>
    </row>
    <row r="232" spans="1:15" x14ac:dyDescent="0.2">
      <c r="A232" t="str">
        <f>IF(ISERROR(VLOOKUP(C232,'H2020-3.7 projects'!B:B, 1, FALSE)),"Not Exist","Exist" )</f>
        <v>Exist</v>
      </c>
      <c r="B232" t="s">
        <v>25951</v>
      </c>
      <c r="C232">
        <v>207485</v>
      </c>
      <c r="D232" t="s">
        <v>29039</v>
      </c>
      <c r="E232" t="s">
        <v>29040</v>
      </c>
      <c r="F232">
        <v>739367</v>
      </c>
      <c r="G232" t="s">
        <v>29041</v>
      </c>
      <c r="H232" t="s">
        <v>28816</v>
      </c>
      <c r="I232" t="s">
        <v>29042</v>
      </c>
      <c r="J232" s="14">
        <v>42644</v>
      </c>
      <c r="K232" s="14">
        <v>43708</v>
      </c>
      <c r="L232" t="s">
        <v>25956</v>
      </c>
      <c r="M232" t="s">
        <v>25956</v>
      </c>
      <c r="N232" s="15">
        <v>44016.88621527778</v>
      </c>
      <c r="O232" t="s">
        <v>29043</v>
      </c>
    </row>
    <row r="233" spans="1:15" x14ac:dyDescent="0.2">
      <c r="A233" t="str">
        <f>IF(ISERROR(VLOOKUP(C233,'H2020-3.7 projects'!B:B, 1, FALSE)),"Not Exist","Exist" )</f>
        <v>Exist</v>
      </c>
      <c r="B233" t="s">
        <v>25951</v>
      </c>
      <c r="C233">
        <v>205768</v>
      </c>
      <c r="D233" t="s">
        <v>29071</v>
      </c>
      <c r="E233" t="s">
        <v>29072</v>
      </c>
      <c r="F233">
        <v>726818</v>
      </c>
      <c r="G233" t="s">
        <v>29073</v>
      </c>
      <c r="H233" t="s">
        <v>28816</v>
      </c>
      <c r="I233" t="s">
        <v>29074</v>
      </c>
      <c r="J233" s="14">
        <v>42644</v>
      </c>
      <c r="K233" s="14">
        <v>43555</v>
      </c>
      <c r="L233" t="s">
        <v>25956</v>
      </c>
      <c r="M233" t="s">
        <v>25956</v>
      </c>
      <c r="N233" s="15">
        <v>43780.347453703704</v>
      </c>
      <c r="O233" t="s">
        <v>29075</v>
      </c>
    </row>
    <row r="234" spans="1:15" x14ac:dyDescent="0.2">
      <c r="A234" t="str">
        <f>IF(ISERROR(VLOOKUP(C234,'H2020-3.7 projects'!B:B, 1, FALSE)),"Not Exist","Exist" )</f>
        <v>Exist</v>
      </c>
      <c r="B234" t="s">
        <v>25951</v>
      </c>
      <c r="C234">
        <v>202670</v>
      </c>
      <c r="D234" t="s">
        <v>29504</v>
      </c>
      <c r="E234" t="s">
        <v>29505</v>
      </c>
      <c r="F234">
        <v>699824</v>
      </c>
      <c r="G234" t="s">
        <v>29506</v>
      </c>
      <c r="H234" t="s">
        <v>28784</v>
      </c>
      <c r="I234" t="s">
        <v>29507</v>
      </c>
      <c r="J234" s="14">
        <v>42644</v>
      </c>
      <c r="K234" s="14">
        <v>43738</v>
      </c>
      <c r="L234" t="s">
        <v>25956</v>
      </c>
      <c r="M234" t="s">
        <v>25956</v>
      </c>
      <c r="N234" s="15">
        <v>44002.629560185182</v>
      </c>
      <c r="O234" t="s">
        <v>29508</v>
      </c>
    </row>
    <row r="235" spans="1:15" x14ac:dyDescent="0.2">
      <c r="A235" t="str">
        <f>IF(ISERROR(VLOOKUP(C235,'H2020-3.7 projects'!B:B, 1, FALSE)),"Not Exist","Exist" )</f>
        <v>Exist</v>
      </c>
      <c r="B235" t="s">
        <v>25951</v>
      </c>
      <c r="C235">
        <v>205795</v>
      </c>
      <c r="D235" t="s">
        <v>29526</v>
      </c>
      <c r="E235" t="s">
        <v>29527</v>
      </c>
      <c r="F235">
        <v>736783</v>
      </c>
      <c r="G235" t="s">
        <v>29528</v>
      </c>
      <c r="H235" t="s">
        <v>28816</v>
      </c>
      <c r="I235" t="s">
        <v>29529</v>
      </c>
      <c r="J235" s="14">
        <v>42644</v>
      </c>
      <c r="K235" s="14">
        <v>42825</v>
      </c>
      <c r="L235" t="s">
        <v>25956</v>
      </c>
      <c r="M235" t="s">
        <v>25956</v>
      </c>
      <c r="N235" s="15">
        <v>43640.131574074076</v>
      </c>
      <c r="O235" t="s">
        <v>29530</v>
      </c>
    </row>
    <row r="236" spans="1:15" x14ac:dyDescent="0.2">
      <c r="A236" t="str">
        <f>IF(ISERROR(VLOOKUP(C236,'H2020-3.7 projects'!B:B, 1, FALSE)),"Not Exist","Exist" )</f>
        <v>Exist</v>
      </c>
      <c r="B236" t="s">
        <v>25951</v>
      </c>
      <c r="C236">
        <v>205374</v>
      </c>
      <c r="D236" t="s">
        <v>30105</v>
      </c>
      <c r="E236" t="s">
        <v>30106</v>
      </c>
      <c r="F236">
        <v>735472</v>
      </c>
      <c r="G236" t="s">
        <v>30107</v>
      </c>
      <c r="H236" t="s">
        <v>28816</v>
      </c>
      <c r="I236" t="s">
        <v>30108</v>
      </c>
      <c r="J236" s="14">
        <v>42644</v>
      </c>
      <c r="K236" s="14">
        <v>42766</v>
      </c>
      <c r="L236" t="s">
        <v>25956</v>
      </c>
      <c r="M236" t="s">
        <v>25956</v>
      </c>
      <c r="N236" s="15">
        <v>43640.131574074076</v>
      </c>
      <c r="O236" t="s">
        <v>30109</v>
      </c>
    </row>
    <row r="237" spans="1:15" x14ac:dyDescent="0.2">
      <c r="A237" t="str">
        <f>IF(ISERROR(VLOOKUP(C237,'H2020-3.7 projects'!B:B, 1, FALSE)),"Not Exist","Exist" )</f>
        <v>Exist</v>
      </c>
      <c r="B237" t="s">
        <v>25951</v>
      </c>
      <c r="C237">
        <v>204900</v>
      </c>
      <c r="D237" t="s">
        <v>30255</v>
      </c>
      <c r="E237" t="s">
        <v>30256</v>
      </c>
      <c r="F237">
        <v>700151</v>
      </c>
      <c r="G237" t="s">
        <v>30257</v>
      </c>
      <c r="H237" t="s">
        <v>28784</v>
      </c>
      <c r="I237" t="s">
        <v>30258</v>
      </c>
      <c r="J237" s="14">
        <v>42644</v>
      </c>
      <c r="K237" s="14">
        <v>43799</v>
      </c>
      <c r="L237" t="s">
        <v>25956</v>
      </c>
      <c r="M237" t="s">
        <v>25956</v>
      </c>
      <c r="N237" s="15">
        <v>43783.511238425926</v>
      </c>
      <c r="O237" t="s">
        <v>30259</v>
      </c>
    </row>
    <row r="238" spans="1:15" x14ac:dyDescent="0.2">
      <c r="A238" t="str">
        <f>IF(ISERROR(VLOOKUP(C238,'H2020-3.7 projects'!B:B, 1, FALSE)),"Not Exist","Exist" )</f>
        <v>Exist</v>
      </c>
      <c r="B238" t="s">
        <v>25951</v>
      </c>
      <c r="C238">
        <v>202689</v>
      </c>
      <c r="D238" t="s">
        <v>4220</v>
      </c>
      <c r="E238" t="s">
        <v>28799</v>
      </c>
      <c r="F238">
        <v>700326</v>
      </c>
      <c r="G238" t="s">
        <v>28800</v>
      </c>
      <c r="H238" t="s">
        <v>28784</v>
      </c>
      <c r="I238" t="s">
        <v>28801</v>
      </c>
      <c r="J238" s="14">
        <v>42614</v>
      </c>
      <c r="K238" s="14">
        <v>43799</v>
      </c>
      <c r="L238" t="s">
        <v>25956</v>
      </c>
      <c r="M238" t="s">
        <v>25956</v>
      </c>
      <c r="N238" s="15">
        <v>44070.783726851849</v>
      </c>
      <c r="O238" t="s">
        <v>28802</v>
      </c>
    </row>
    <row r="239" spans="1:15" x14ac:dyDescent="0.2">
      <c r="A239" t="str">
        <f>IF(ISERROR(VLOOKUP(C239,'H2020-3.7 projects'!B:B, 1, FALSE)),"Not Exist","Exist" )</f>
        <v>Exist</v>
      </c>
      <c r="B239" t="s">
        <v>25951</v>
      </c>
      <c r="C239">
        <v>202674</v>
      </c>
      <c r="D239" t="s">
        <v>28870</v>
      </c>
      <c r="E239" t="s">
        <v>28871</v>
      </c>
      <c r="F239">
        <v>700071</v>
      </c>
      <c r="G239" t="s">
        <v>28872</v>
      </c>
      <c r="H239" t="s">
        <v>28784</v>
      </c>
      <c r="I239" t="s">
        <v>28873</v>
      </c>
      <c r="J239" s="14">
        <v>42614</v>
      </c>
      <c r="K239" s="14">
        <v>43708</v>
      </c>
      <c r="L239" t="s">
        <v>25956</v>
      </c>
      <c r="M239" t="s">
        <v>25956</v>
      </c>
      <c r="N239" s="15">
        <v>43993.597881944443</v>
      </c>
      <c r="O239" t="s">
        <v>28874</v>
      </c>
    </row>
    <row r="240" spans="1:15" x14ac:dyDescent="0.2">
      <c r="A240" t="str">
        <f>IF(ISERROR(VLOOKUP(C240,'H2020-3.7 projects'!B:B, 1, FALSE)),"Not Exist","Exist" )</f>
        <v>Exist</v>
      </c>
      <c r="B240" t="s">
        <v>25951</v>
      </c>
      <c r="C240">
        <v>205792</v>
      </c>
      <c r="D240" t="s">
        <v>29000</v>
      </c>
      <c r="E240" t="s">
        <v>29001</v>
      </c>
      <c r="F240">
        <v>736395</v>
      </c>
      <c r="G240" t="s">
        <v>29002</v>
      </c>
      <c r="H240" t="s">
        <v>28816</v>
      </c>
      <c r="I240" t="s">
        <v>29003</v>
      </c>
      <c r="J240" s="14">
        <v>42614</v>
      </c>
      <c r="K240" s="14">
        <v>42794</v>
      </c>
      <c r="L240" t="s">
        <v>25956</v>
      </c>
      <c r="M240" t="s">
        <v>25956</v>
      </c>
      <c r="N240" s="15">
        <v>43640.131574074076</v>
      </c>
      <c r="O240" t="s">
        <v>29004</v>
      </c>
    </row>
    <row r="241" spans="1:15" x14ac:dyDescent="0.2">
      <c r="A241" t="str">
        <f>IF(ISERROR(VLOOKUP(C241,'H2020-3.7 projects'!B:B, 1, FALSE)),"Not Exist","Exist" )</f>
        <v>Exist</v>
      </c>
      <c r="B241" t="s">
        <v>25951</v>
      </c>
      <c r="C241">
        <v>202706</v>
      </c>
      <c r="D241" t="s">
        <v>29095</v>
      </c>
      <c r="E241" t="s">
        <v>29096</v>
      </c>
      <c r="F241">
        <v>700688</v>
      </c>
      <c r="G241" t="s">
        <v>29097</v>
      </c>
      <c r="H241" t="s">
        <v>28784</v>
      </c>
      <c r="I241" t="s">
        <v>26220</v>
      </c>
      <c r="J241" s="14">
        <v>42614</v>
      </c>
      <c r="K241" s="14">
        <v>43708</v>
      </c>
      <c r="L241" t="s">
        <v>25956</v>
      </c>
      <c r="M241" t="s">
        <v>25956</v>
      </c>
      <c r="N241" s="15">
        <v>43945.6409375</v>
      </c>
      <c r="O241" t="s">
        <v>29098</v>
      </c>
    </row>
    <row r="242" spans="1:15" x14ac:dyDescent="0.2">
      <c r="A242" t="str">
        <f>IF(ISERROR(VLOOKUP(C242,'H2020-3.7 projects'!B:B, 1, FALSE)),"Not Exist","Exist" )</f>
        <v>Exist</v>
      </c>
      <c r="B242" t="s">
        <v>25951</v>
      </c>
      <c r="C242">
        <v>202685</v>
      </c>
      <c r="D242" t="s">
        <v>17227</v>
      </c>
      <c r="E242" t="s">
        <v>29129</v>
      </c>
      <c r="F242">
        <v>700259</v>
      </c>
      <c r="G242" t="s">
        <v>29130</v>
      </c>
      <c r="H242" t="s">
        <v>28784</v>
      </c>
      <c r="J242" s="14">
        <v>42614</v>
      </c>
      <c r="K242" s="14">
        <v>43708</v>
      </c>
      <c r="L242" t="s">
        <v>25956</v>
      </c>
      <c r="M242" t="s">
        <v>25956</v>
      </c>
      <c r="N242" s="15">
        <v>43966.604722222219</v>
      </c>
      <c r="O242" t="s">
        <v>29131</v>
      </c>
    </row>
    <row r="243" spans="1:15" x14ac:dyDescent="0.2">
      <c r="A243" t="str">
        <f>IF(ISERROR(VLOOKUP(C243,'H2020-3.7 projects'!B:B, 1, FALSE)),"Not Exist","Exist" )</f>
        <v>Exist</v>
      </c>
      <c r="B243" t="s">
        <v>25951</v>
      </c>
      <c r="C243">
        <v>203437</v>
      </c>
      <c r="D243" t="s">
        <v>29257</v>
      </c>
      <c r="E243" t="s">
        <v>29258</v>
      </c>
      <c r="F243">
        <v>700321</v>
      </c>
      <c r="G243" t="s">
        <v>29259</v>
      </c>
      <c r="H243" t="s">
        <v>28784</v>
      </c>
      <c r="I243" t="s">
        <v>29260</v>
      </c>
      <c r="J243" s="14">
        <v>42614</v>
      </c>
      <c r="K243" s="14">
        <v>43799</v>
      </c>
      <c r="L243" t="s">
        <v>25956</v>
      </c>
      <c r="M243" t="s">
        <v>25956</v>
      </c>
      <c r="N243" s="15">
        <v>44070.783726851849</v>
      </c>
      <c r="O243" t="s">
        <v>29261</v>
      </c>
    </row>
    <row r="244" spans="1:15" x14ac:dyDescent="0.2">
      <c r="A244" t="str">
        <f>IF(ISERROR(VLOOKUP(C244,'H2020-3.7 projects'!B:B, 1, FALSE)),"Not Exist","Exist" )</f>
        <v>Exist</v>
      </c>
      <c r="B244" t="s">
        <v>25951</v>
      </c>
      <c r="C244">
        <v>202705</v>
      </c>
      <c r="D244" t="s">
        <v>19675</v>
      </c>
      <c r="E244" t="s">
        <v>29336</v>
      </c>
      <c r="F244">
        <v>700670</v>
      </c>
      <c r="G244" t="s">
        <v>29337</v>
      </c>
      <c r="H244" t="s">
        <v>28784</v>
      </c>
      <c r="I244" t="s">
        <v>29338</v>
      </c>
      <c r="J244" s="14">
        <v>42614</v>
      </c>
      <c r="K244" s="14">
        <v>43524</v>
      </c>
      <c r="L244" t="s">
        <v>25956</v>
      </c>
      <c r="M244" t="s">
        <v>25956</v>
      </c>
      <c r="N244" s="15">
        <v>43788.470127314817</v>
      </c>
      <c r="O244" t="s">
        <v>29339</v>
      </c>
    </row>
    <row r="245" spans="1:15" x14ac:dyDescent="0.2">
      <c r="A245" t="str">
        <f>IF(ISERROR(VLOOKUP(C245,'H2020-3.7 projects'!B:B, 1, FALSE)),"Not Exist","Exist" )</f>
        <v>Exist</v>
      </c>
      <c r="B245" t="s">
        <v>25951</v>
      </c>
      <c r="C245">
        <v>203297</v>
      </c>
      <c r="D245" t="s">
        <v>24018</v>
      </c>
      <c r="E245" t="s">
        <v>29373</v>
      </c>
      <c r="F245">
        <v>700381</v>
      </c>
      <c r="G245" t="s">
        <v>29374</v>
      </c>
      <c r="H245" t="s">
        <v>28784</v>
      </c>
      <c r="I245" t="s">
        <v>29375</v>
      </c>
      <c r="J245" s="14">
        <v>42614</v>
      </c>
      <c r="K245" s="14">
        <v>44165</v>
      </c>
      <c r="L245" t="s">
        <v>25956</v>
      </c>
      <c r="M245" t="s">
        <v>25956</v>
      </c>
      <c r="N245" s="15">
        <v>44015.51390046296</v>
      </c>
      <c r="O245" t="s">
        <v>29376</v>
      </c>
    </row>
    <row r="246" spans="1:15" x14ac:dyDescent="0.2">
      <c r="A246" t="str">
        <f>IF(ISERROR(VLOOKUP(C246,'H2020-3.7 projects'!B:B, 1, FALSE)),"Not Exist","Exist" )</f>
        <v>Exist</v>
      </c>
      <c r="B246" t="s">
        <v>25951</v>
      </c>
      <c r="C246">
        <v>202684</v>
      </c>
      <c r="D246" t="s">
        <v>2816</v>
      </c>
      <c r="E246" t="s">
        <v>29399</v>
      </c>
      <c r="F246">
        <v>700199</v>
      </c>
      <c r="G246" t="s">
        <v>29400</v>
      </c>
      <c r="H246" t="s">
        <v>28784</v>
      </c>
      <c r="I246" t="s">
        <v>29401</v>
      </c>
      <c r="J246" s="14">
        <v>42614</v>
      </c>
      <c r="K246" s="14">
        <v>43524</v>
      </c>
      <c r="L246" t="s">
        <v>25956</v>
      </c>
      <c r="M246" t="s">
        <v>25956</v>
      </c>
      <c r="N246" s="15">
        <v>43987.441041666665</v>
      </c>
      <c r="O246" t="s">
        <v>29402</v>
      </c>
    </row>
    <row r="247" spans="1:15" x14ac:dyDescent="0.2">
      <c r="A247" t="str">
        <f>IF(ISERROR(VLOOKUP(C247,'H2020-3.7 projects'!B:B, 1, FALSE)),"Not Exist","Exist" )</f>
        <v>Exist</v>
      </c>
      <c r="B247" t="s">
        <v>25951</v>
      </c>
      <c r="C247">
        <v>202700</v>
      </c>
      <c r="D247" t="s">
        <v>29486</v>
      </c>
      <c r="E247" t="s">
        <v>29487</v>
      </c>
      <c r="F247">
        <v>700583</v>
      </c>
      <c r="G247" t="s">
        <v>29488</v>
      </c>
      <c r="H247" t="s">
        <v>28784</v>
      </c>
      <c r="J247" s="14">
        <v>42614</v>
      </c>
      <c r="K247" s="14">
        <v>43404</v>
      </c>
      <c r="L247" t="s">
        <v>25956</v>
      </c>
      <c r="M247" t="s">
        <v>25956</v>
      </c>
      <c r="N247" s="15">
        <v>43637.217013888891</v>
      </c>
      <c r="O247" t="s">
        <v>29489</v>
      </c>
    </row>
    <row r="248" spans="1:15" x14ac:dyDescent="0.2">
      <c r="A248" t="str">
        <f>IF(ISERROR(VLOOKUP(C248,'H2020-3.7 projects'!B:B, 1, FALSE)),"Not Exist","Exist" )</f>
        <v>Exist</v>
      </c>
      <c r="B248" t="s">
        <v>25951</v>
      </c>
      <c r="C248">
        <v>202707</v>
      </c>
      <c r="D248" t="s">
        <v>29568</v>
      </c>
      <c r="E248" t="s">
        <v>29569</v>
      </c>
      <c r="F248">
        <v>700692</v>
      </c>
      <c r="G248" t="s">
        <v>29570</v>
      </c>
      <c r="H248" t="s">
        <v>28784</v>
      </c>
      <c r="I248" t="s">
        <v>26698</v>
      </c>
      <c r="J248" s="14">
        <v>42614</v>
      </c>
      <c r="K248" s="14">
        <v>43708</v>
      </c>
      <c r="L248" t="s">
        <v>25956</v>
      </c>
      <c r="M248" t="s">
        <v>25956</v>
      </c>
      <c r="N248" s="15">
        <v>43950.637939814813</v>
      </c>
      <c r="O248" t="s">
        <v>29571</v>
      </c>
    </row>
    <row r="249" spans="1:15" x14ac:dyDescent="0.2">
      <c r="A249" t="str">
        <f>IF(ISERROR(VLOOKUP(C249,'H2020-3.7 projects'!B:B, 1, FALSE)),"Not Exist","Exist" )</f>
        <v>Exist</v>
      </c>
      <c r="B249" t="s">
        <v>25951</v>
      </c>
      <c r="C249">
        <v>203292</v>
      </c>
      <c r="D249" t="s">
        <v>29735</v>
      </c>
      <c r="E249" t="s">
        <v>29736</v>
      </c>
      <c r="F249">
        <v>700024</v>
      </c>
      <c r="G249" t="s">
        <v>29737</v>
      </c>
      <c r="H249" t="s">
        <v>28784</v>
      </c>
      <c r="I249" t="s">
        <v>29738</v>
      </c>
      <c r="J249" s="14">
        <v>42614</v>
      </c>
      <c r="K249" s="14">
        <v>43799</v>
      </c>
      <c r="L249" t="s">
        <v>25956</v>
      </c>
      <c r="M249" t="s">
        <v>25956</v>
      </c>
      <c r="N249" s="15">
        <v>44050.595150462963</v>
      </c>
      <c r="O249" t="s">
        <v>29739</v>
      </c>
    </row>
    <row r="250" spans="1:15" x14ac:dyDescent="0.2">
      <c r="A250" t="str">
        <f>IF(ISERROR(VLOOKUP(C250,'H2020-3.7 projects'!B:B, 1, FALSE)),"Not Exist","Exist" )</f>
        <v>Exist</v>
      </c>
      <c r="B250" t="s">
        <v>25951</v>
      </c>
      <c r="C250">
        <v>202703</v>
      </c>
      <c r="D250" t="s">
        <v>29816</v>
      </c>
      <c r="E250" t="s">
        <v>29817</v>
      </c>
      <c r="F250">
        <v>700626</v>
      </c>
      <c r="G250" t="s">
        <v>29818</v>
      </c>
      <c r="H250" t="s">
        <v>28784</v>
      </c>
      <c r="I250" t="s">
        <v>29819</v>
      </c>
      <c r="J250" s="14">
        <v>42614</v>
      </c>
      <c r="K250" s="14">
        <v>43708</v>
      </c>
      <c r="L250" t="s">
        <v>25956</v>
      </c>
      <c r="M250" t="s">
        <v>25956</v>
      </c>
      <c r="N250" s="15">
        <v>42919.457511574074</v>
      </c>
      <c r="O250" t="s">
        <v>29820</v>
      </c>
    </row>
    <row r="251" spans="1:15" x14ac:dyDescent="0.2">
      <c r="A251" t="str">
        <f>IF(ISERROR(VLOOKUP(C251,'H2020-3.7 projects'!B:B, 1, FALSE)),"Not Exist","Exist" )</f>
        <v>Exist</v>
      </c>
      <c r="B251" t="s">
        <v>25951</v>
      </c>
      <c r="C251">
        <v>202697</v>
      </c>
      <c r="D251" t="s">
        <v>30049</v>
      </c>
      <c r="E251" t="s">
        <v>30050</v>
      </c>
      <c r="F251">
        <v>700540</v>
      </c>
      <c r="G251" t="s">
        <v>30051</v>
      </c>
      <c r="H251" t="s">
        <v>28784</v>
      </c>
      <c r="J251" s="14">
        <v>42614</v>
      </c>
      <c r="K251" s="14">
        <v>43769</v>
      </c>
      <c r="L251" t="s">
        <v>25956</v>
      </c>
      <c r="M251" t="s">
        <v>25956</v>
      </c>
      <c r="N251" s="15">
        <v>43965.606215277781</v>
      </c>
      <c r="O251" t="s">
        <v>30052</v>
      </c>
    </row>
    <row r="252" spans="1:15" x14ac:dyDescent="0.2">
      <c r="A252" t="str">
        <f>IF(ISERROR(VLOOKUP(C252,'H2020-3.7 projects'!B:B, 1, FALSE)),"Not Exist","Exist" )</f>
        <v>Exist</v>
      </c>
      <c r="B252" t="s">
        <v>25951</v>
      </c>
      <c r="C252">
        <v>202675</v>
      </c>
      <c r="D252" t="s">
        <v>7041</v>
      </c>
      <c r="E252" t="s">
        <v>30130</v>
      </c>
      <c r="F252">
        <v>700085</v>
      </c>
      <c r="G252" t="s">
        <v>30131</v>
      </c>
      <c r="H252" t="s">
        <v>28784</v>
      </c>
      <c r="I252" t="s">
        <v>30132</v>
      </c>
      <c r="J252" s="14">
        <v>42614</v>
      </c>
      <c r="K252" s="14">
        <v>43524</v>
      </c>
      <c r="L252" t="s">
        <v>25956</v>
      </c>
      <c r="M252" t="s">
        <v>25956</v>
      </c>
      <c r="N252" s="15">
        <v>44015.51390046296</v>
      </c>
      <c r="O252" t="s">
        <v>30133</v>
      </c>
    </row>
    <row r="253" spans="1:15" x14ac:dyDescent="0.2">
      <c r="A253" t="str">
        <f>IF(ISERROR(VLOOKUP(C253,'H2020-3.7 projects'!B:B, 1, FALSE)),"Not Exist","Exist" )</f>
        <v>Exist</v>
      </c>
      <c r="B253" t="s">
        <v>25951</v>
      </c>
      <c r="C253">
        <v>206765</v>
      </c>
      <c r="D253" t="s">
        <v>30149</v>
      </c>
      <c r="E253" t="s">
        <v>30150</v>
      </c>
      <c r="F253">
        <v>734035</v>
      </c>
      <c r="G253" t="s">
        <v>30212</v>
      </c>
      <c r="H253" t="s">
        <v>28816</v>
      </c>
      <c r="I253" t="s">
        <v>29658</v>
      </c>
      <c r="J253" s="14">
        <v>42614</v>
      </c>
      <c r="K253" s="14">
        <v>43404</v>
      </c>
      <c r="L253" t="s">
        <v>25956</v>
      </c>
      <c r="M253" t="s">
        <v>25956</v>
      </c>
      <c r="N253" s="15">
        <v>43717.270254629628</v>
      </c>
      <c r="O253" t="s">
        <v>30213</v>
      </c>
    </row>
    <row r="254" spans="1:15" x14ac:dyDescent="0.2">
      <c r="A254" t="str">
        <f>IF(ISERROR(VLOOKUP(C254,'H2020-3.7 projects'!B:B, 1, FALSE)),"Not Exist","Exist" )</f>
        <v>Exist</v>
      </c>
      <c r="B254" t="s">
        <v>25951</v>
      </c>
      <c r="C254">
        <v>202691</v>
      </c>
      <c r="D254" t="s">
        <v>30214</v>
      </c>
      <c r="E254" t="s">
        <v>30215</v>
      </c>
      <c r="F254">
        <v>700367</v>
      </c>
      <c r="G254" t="s">
        <v>30216</v>
      </c>
      <c r="H254" t="s">
        <v>28784</v>
      </c>
      <c r="I254" t="s">
        <v>30217</v>
      </c>
      <c r="J254" s="14">
        <v>42614</v>
      </c>
      <c r="K254" s="14">
        <v>43524</v>
      </c>
      <c r="L254" t="s">
        <v>25956</v>
      </c>
      <c r="M254" t="s">
        <v>25956</v>
      </c>
      <c r="N254" s="15">
        <v>44015.51390046296</v>
      </c>
      <c r="O254" t="s">
        <v>30218</v>
      </c>
    </row>
    <row r="255" spans="1:15" x14ac:dyDescent="0.2">
      <c r="A255" t="str">
        <f>IF(ISERROR(VLOOKUP(C255,'H2020-3.7 projects'!B:B, 1, FALSE)),"Not Exist","Exist" )</f>
        <v>Exist</v>
      </c>
      <c r="B255" t="s">
        <v>25951</v>
      </c>
      <c r="C255">
        <v>205793</v>
      </c>
      <c r="D255" t="s">
        <v>29326</v>
      </c>
      <c r="E255" t="s">
        <v>29327</v>
      </c>
      <c r="F255">
        <v>736300</v>
      </c>
      <c r="G255" t="s">
        <v>29328</v>
      </c>
      <c r="H255" t="s">
        <v>28816</v>
      </c>
      <c r="I255" t="s">
        <v>29329</v>
      </c>
      <c r="J255" s="14">
        <v>42583</v>
      </c>
      <c r="K255" s="14">
        <v>42735</v>
      </c>
      <c r="L255" t="s">
        <v>25956</v>
      </c>
      <c r="M255" t="s">
        <v>25956</v>
      </c>
      <c r="N255" s="15">
        <v>43678.666585648149</v>
      </c>
      <c r="O255" t="s">
        <v>29330</v>
      </c>
    </row>
    <row r="256" spans="1:15" x14ac:dyDescent="0.2">
      <c r="A256" t="str">
        <f>IF(ISERROR(VLOOKUP(C256,'H2020-3.7 projects'!B:B, 1, FALSE)),"Not Exist","Exist" )</f>
        <v>Exist</v>
      </c>
      <c r="B256" t="s">
        <v>25951</v>
      </c>
      <c r="C256">
        <v>205791</v>
      </c>
      <c r="D256" t="s">
        <v>29368</v>
      </c>
      <c r="E256" t="s">
        <v>29369</v>
      </c>
      <c r="F256">
        <v>736017</v>
      </c>
      <c r="G256" t="s">
        <v>29370</v>
      </c>
      <c r="H256" t="s">
        <v>28816</v>
      </c>
      <c r="I256" t="s">
        <v>29371</v>
      </c>
      <c r="J256" s="14">
        <v>42583</v>
      </c>
      <c r="K256" s="14">
        <v>42704</v>
      </c>
      <c r="L256" t="s">
        <v>25956</v>
      </c>
      <c r="M256" t="s">
        <v>25956</v>
      </c>
      <c r="N256" s="15">
        <v>43640.131574074076</v>
      </c>
      <c r="O256" t="s">
        <v>29372</v>
      </c>
    </row>
    <row r="257" spans="1:15" x14ac:dyDescent="0.2">
      <c r="A257" t="str">
        <f>IF(ISERROR(VLOOKUP(C257,'H2020-3.7 projects'!B:B, 1, FALSE)),"Not Exist","Exist" )</f>
        <v>Exist</v>
      </c>
      <c r="B257" t="s">
        <v>25951</v>
      </c>
      <c r="C257">
        <v>205924</v>
      </c>
      <c r="D257" t="s">
        <v>30448</v>
      </c>
      <c r="E257" t="s">
        <v>30449</v>
      </c>
      <c r="F257">
        <v>735734</v>
      </c>
      <c r="G257" t="s">
        <v>30450</v>
      </c>
      <c r="H257" t="s">
        <v>28816</v>
      </c>
      <c r="I257" t="s">
        <v>30451</v>
      </c>
      <c r="J257" s="14">
        <v>42583</v>
      </c>
      <c r="K257" s="14">
        <v>42704</v>
      </c>
      <c r="L257" t="s">
        <v>25956</v>
      </c>
      <c r="M257" t="s">
        <v>25956</v>
      </c>
      <c r="N257" s="15">
        <v>43640.131574074076</v>
      </c>
      <c r="O257" t="s">
        <v>30452</v>
      </c>
    </row>
    <row r="258" spans="1:15" x14ac:dyDescent="0.2">
      <c r="A258" t="str">
        <f>IF(ISERROR(VLOOKUP(C258,'H2020-3.7 projects'!B:B, 1, FALSE)),"Not Exist","Exist" )</f>
        <v>Exist</v>
      </c>
      <c r="B258" t="s">
        <v>25951</v>
      </c>
      <c r="C258">
        <v>204581</v>
      </c>
      <c r="D258" t="s">
        <v>28880</v>
      </c>
      <c r="E258" t="s">
        <v>28881</v>
      </c>
      <c r="F258">
        <v>728649</v>
      </c>
      <c r="G258" t="s">
        <v>28882</v>
      </c>
      <c r="H258" t="s">
        <v>28816</v>
      </c>
      <c r="I258" t="s">
        <v>28883</v>
      </c>
      <c r="J258" s="14">
        <v>42552</v>
      </c>
      <c r="K258" s="14">
        <v>42735</v>
      </c>
      <c r="L258" t="s">
        <v>25956</v>
      </c>
      <c r="M258" t="s">
        <v>25956</v>
      </c>
      <c r="N258" s="15">
        <v>43640.131574074076</v>
      </c>
      <c r="O258" t="s">
        <v>28884</v>
      </c>
    </row>
    <row r="259" spans="1:15" x14ac:dyDescent="0.2">
      <c r="A259" t="str">
        <f>IF(ISERROR(VLOOKUP(C259,'H2020-3.7 projects'!B:B, 1, FALSE)),"Not Exist","Exist" )</f>
        <v>Exist</v>
      </c>
      <c r="B259" t="s">
        <v>25951</v>
      </c>
      <c r="C259">
        <v>205767</v>
      </c>
      <c r="D259" t="s">
        <v>29159</v>
      </c>
      <c r="E259" t="s">
        <v>29160</v>
      </c>
      <c r="F259">
        <v>726317</v>
      </c>
      <c r="G259" t="s">
        <v>29161</v>
      </c>
      <c r="H259" t="s">
        <v>28816</v>
      </c>
      <c r="I259" t="s">
        <v>29162</v>
      </c>
      <c r="J259" s="14">
        <v>42552</v>
      </c>
      <c r="K259" s="14">
        <v>43496</v>
      </c>
      <c r="L259" t="s">
        <v>25956</v>
      </c>
      <c r="M259" t="s">
        <v>25956</v>
      </c>
      <c r="N259" s="15">
        <v>43711.519895833335</v>
      </c>
      <c r="O259" t="s">
        <v>29163</v>
      </c>
    </row>
    <row r="260" spans="1:15" x14ac:dyDescent="0.2">
      <c r="A260" t="str">
        <f>IF(ISERROR(VLOOKUP(C260,'H2020-3.7 projects'!B:B, 1, FALSE)),"Not Exist","Exist" )</f>
        <v>Exist</v>
      </c>
      <c r="B260" t="s">
        <v>25951</v>
      </c>
      <c r="C260">
        <v>204585</v>
      </c>
      <c r="D260" t="s">
        <v>29544</v>
      </c>
      <c r="E260" t="s">
        <v>29545</v>
      </c>
      <c r="F260">
        <v>728516</v>
      </c>
      <c r="G260" t="s">
        <v>29546</v>
      </c>
      <c r="H260" t="s">
        <v>28816</v>
      </c>
      <c r="I260" t="s">
        <v>29547</v>
      </c>
      <c r="J260" s="14">
        <v>42552</v>
      </c>
      <c r="K260" s="14">
        <v>42735</v>
      </c>
      <c r="L260" t="s">
        <v>25956</v>
      </c>
      <c r="M260" t="s">
        <v>25956</v>
      </c>
      <c r="N260" s="15">
        <v>43640.131574074076</v>
      </c>
      <c r="O260" t="s">
        <v>29548</v>
      </c>
    </row>
    <row r="261" spans="1:15" x14ac:dyDescent="0.2">
      <c r="A261" t="str">
        <f>IF(ISERROR(VLOOKUP(C261,'H2020-3.7 projects'!B:B, 1, FALSE)),"Not Exist","Exist" )</f>
        <v>Exist</v>
      </c>
      <c r="B261" t="s">
        <v>25951</v>
      </c>
      <c r="C261">
        <v>204503</v>
      </c>
      <c r="D261" t="s">
        <v>29936</v>
      </c>
      <c r="E261" t="s">
        <v>29937</v>
      </c>
      <c r="F261">
        <v>700281</v>
      </c>
      <c r="G261" t="s">
        <v>29938</v>
      </c>
      <c r="H261" t="s">
        <v>28784</v>
      </c>
      <c r="I261" t="s">
        <v>29939</v>
      </c>
      <c r="J261" s="14">
        <v>42552</v>
      </c>
      <c r="K261" s="14">
        <v>43465</v>
      </c>
      <c r="L261" t="s">
        <v>25956</v>
      </c>
      <c r="M261" t="s">
        <v>25956</v>
      </c>
      <c r="N261" s="15">
        <v>43637.217013888891</v>
      </c>
      <c r="O261" t="s">
        <v>29940</v>
      </c>
    </row>
    <row r="262" spans="1:15" x14ac:dyDescent="0.2">
      <c r="A262" t="str">
        <f>IF(ISERROR(VLOOKUP(C262,'H2020-3.7 projects'!B:B, 1, FALSE)),"Not Exist","Exist" )</f>
        <v>Exist</v>
      </c>
      <c r="B262" t="s">
        <v>25951</v>
      </c>
      <c r="C262">
        <v>204584</v>
      </c>
      <c r="D262" t="s">
        <v>30110</v>
      </c>
      <c r="E262" t="s">
        <v>30111</v>
      </c>
      <c r="F262">
        <v>728532</v>
      </c>
      <c r="G262" t="s">
        <v>30112</v>
      </c>
      <c r="H262" t="s">
        <v>28816</v>
      </c>
      <c r="I262" t="s">
        <v>30113</v>
      </c>
      <c r="J262" s="14">
        <v>42552</v>
      </c>
      <c r="K262" s="14">
        <v>42735</v>
      </c>
      <c r="L262" t="s">
        <v>25956</v>
      </c>
      <c r="M262" t="s">
        <v>25956</v>
      </c>
      <c r="N262" s="15">
        <v>43640.131574074076</v>
      </c>
      <c r="O262" t="s">
        <v>30114</v>
      </c>
    </row>
    <row r="263" spans="1:15" x14ac:dyDescent="0.2">
      <c r="A263" t="str">
        <f>IF(ISERROR(VLOOKUP(C263,'H2020-3.7 projects'!B:B, 1, FALSE)),"Not Exist","Exist" )</f>
        <v>Exist</v>
      </c>
      <c r="B263" t="s">
        <v>25951</v>
      </c>
      <c r="C263">
        <v>205788</v>
      </c>
      <c r="D263" t="s">
        <v>2631</v>
      </c>
      <c r="E263" t="s">
        <v>30198</v>
      </c>
      <c r="F263">
        <v>735630</v>
      </c>
      <c r="G263" t="s">
        <v>30199</v>
      </c>
      <c r="H263" t="s">
        <v>28816</v>
      </c>
      <c r="I263" t="s">
        <v>30200</v>
      </c>
      <c r="J263" s="14">
        <v>42552</v>
      </c>
      <c r="K263" s="14">
        <v>42735</v>
      </c>
      <c r="L263" t="s">
        <v>25956</v>
      </c>
      <c r="M263" t="s">
        <v>25956</v>
      </c>
      <c r="N263" s="15">
        <v>43640.131574074076</v>
      </c>
      <c r="O263" t="s">
        <v>30201</v>
      </c>
    </row>
    <row r="264" spans="1:15" x14ac:dyDescent="0.2">
      <c r="A264" t="str">
        <f>IF(ISERROR(VLOOKUP(C264,'H2020-3.7 projects'!B:B, 1, FALSE)),"Not Exist","Exist" )</f>
        <v>Exist</v>
      </c>
      <c r="B264" t="s">
        <v>25951</v>
      </c>
      <c r="C264">
        <v>203295</v>
      </c>
      <c r="D264" t="s">
        <v>30416</v>
      </c>
      <c r="E264" t="s">
        <v>30417</v>
      </c>
      <c r="F264">
        <v>700264</v>
      </c>
      <c r="G264" t="s">
        <v>30418</v>
      </c>
      <c r="H264" t="s">
        <v>28784</v>
      </c>
      <c r="I264" t="s">
        <v>26456</v>
      </c>
      <c r="J264" s="14">
        <v>42552</v>
      </c>
      <c r="K264" s="14">
        <v>43830</v>
      </c>
      <c r="L264" t="s">
        <v>25956</v>
      </c>
      <c r="M264" t="s">
        <v>25956</v>
      </c>
      <c r="N264" s="15">
        <v>42933.460451388892</v>
      </c>
      <c r="O264" t="s">
        <v>30419</v>
      </c>
    </row>
    <row r="265" spans="1:15" x14ac:dyDescent="0.2">
      <c r="A265" t="str">
        <f>IF(ISERROR(VLOOKUP(C265,'H2020-3.7 projects'!B:B, 1, FALSE)),"Not Exist","Exist" )</f>
        <v>Exist</v>
      </c>
      <c r="B265" t="s">
        <v>25951</v>
      </c>
      <c r="C265">
        <v>204592</v>
      </c>
      <c r="D265" t="s">
        <v>30515</v>
      </c>
      <c r="E265" t="s">
        <v>30516</v>
      </c>
      <c r="F265">
        <v>729057</v>
      </c>
      <c r="G265" t="s">
        <v>30517</v>
      </c>
      <c r="H265" t="s">
        <v>28816</v>
      </c>
      <c r="J265" s="14">
        <v>42552</v>
      </c>
      <c r="K265" s="14">
        <v>42735</v>
      </c>
      <c r="L265" t="s">
        <v>25956</v>
      </c>
      <c r="M265" t="s">
        <v>25956</v>
      </c>
      <c r="N265" s="15">
        <v>43640.131574074076</v>
      </c>
      <c r="O265" t="s">
        <v>30518</v>
      </c>
    </row>
    <row r="266" spans="1:15" x14ac:dyDescent="0.2">
      <c r="A266" t="str">
        <f>IF(ISERROR(VLOOKUP(C266,'H2020-3.7 projects'!B:B, 1, FALSE)),"Not Exist","Exist" )</f>
        <v>Exist</v>
      </c>
      <c r="B266" t="s">
        <v>25951</v>
      </c>
      <c r="C266">
        <v>203293</v>
      </c>
      <c r="D266" t="s">
        <v>29194</v>
      </c>
      <c r="E266" t="s">
        <v>29195</v>
      </c>
      <c r="F266">
        <v>700099</v>
      </c>
      <c r="G266" t="s">
        <v>29196</v>
      </c>
      <c r="H266" t="s">
        <v>28784</v>
      </c>
      <c r="J266" s="14">
        <v>42522</v>
      </c>
      <c r="K266" s="14">
        <v>43830</v>
      </c>
      <c r="L266" t="s">
        <v>25956</v>
      </c>
      <c r="M266" t="s">
        <v>25956</v>
      </c>
      <c r="N266" s="15">
        <v>44075.770289351851</v>
      </c>
      <c r="O266" t="s">
        <v>29197</v>
      </c>
    </row>
    <row r="267" spans="1:15" x14ac:dyDescent="0.2">
      <c r="A267" t="str">
        <f>IF(ISERROR(VLOOKUP(C267,'H2020-3.7 projects'!B:B, 1, FALSE)),"Not Exist","Exist" )</f>
        <v>Exist</v>
      </c>
      <c r="B267" t="s">
        <v>25951</v>
      </c>
      <c r="C267">
        <v>204588</v>
      </c>
      <c r="D267" t="s">
        <v>29655</v>
      </c>
      <c r="E267" t="s">
        <v>29656</v>
      </c>
      <c r="F267">
        <v>728673</v>
      </c>
      <c r="G267" t="s">
        <v>29657</v>
      </c>
      <c r="H267" t="s">
        <v>28816</v>
      </c>
      <c r="I267" t="s">
        <v>29658</v>
      </c>
      <c r="J267" s="14">
        <v>42522</v>
      </c>
      <c r="K267" s="14">
        <v>42613</v>
      </c>
      <c r="L267" t="s">
        <v>25956</v>
      </c>
      <c r="M267" t="s">
        <v>25956</v>
      </c>
      <c r="N267" s="15">
        <v>43640.131574074076</v>
      </c>
      <c r="O267" t="s">
        <v>29659</v>
      </c>
    </row>
    <row r="268" spans="1:15" x14ac:dyDescent="0.2">
      <c r="A268" t="str">
        <f>IF(ISERROR(VLOOKUP(C268,'H2020-3.7 projects'!B:B, 1, FALSE)),"Not Exist","Exist" )</f>
        <v>Exist</v>
      </c>
      <c r="B268" t="s">
        <v>25951</v>
      </c>
      <c r="C268">
        <v>203294</v>
      </c>
      <c r="D268" t="s">
        <v>29941</v>
      </c>
      <c r="E268" t="s">
        <v>29942</v>
      </c>
      <c r="F268">
        <v>700256</v>
      </c>
      <c r="G268" t="s">
        <v>29943</v>
      </c>
      <c r="H268" t="s">
        <v>28784</v>
      </c>
      <c r="I268" t="s">
        <v>29944</v>
      </c>
      <c r="J268" s="14">
        <v>42522</v>
      </c>
      <c r="K268" s="14">
        <v>43616</v>
      </c>
      <c r="L268" t="s">
        <v>25956</v>
      </c>
      <c r="M268" t="s">
        <v>25956</v>
      </c>
      <c r="N268" s="15">
        <v>44028.502384259256</v>
      </c>
      <c r="O268" t="s">
        <v>29945</v>
      </c>
    </row>
    <row r="269" spans="1:15" x14ac:dyDescent="0.2">
      <c r="A269" t="str">
        <f>IF(ISERROR(VLOOKUP(C269,'H2020-3.7 projects'!B:B, 1, FALSE)),"Not Exist","Exist" )</f>
        <v>Exist</v>
      </c>
      <c r="B269" t="s">
        <v>25951</v>
      </c>
      <c r="C269">
        <v>202681</v>
      </c>
      <c r="D269" t="s">
        <v>7634</v>
      </c>
      <c r="E269" t="s">
        <v>30006</v>
      </c>
      <c r="F269">
        <v>700191</v>
      </c>
      <c r="G269" t="s">
        <v>30007</v>
      </c>
      <c r="H269" t="s">
        <v>29223</v>
      </c>
      <c r="I269" t="s">
        <v>29754</v>
      </c>
      <c r="J269" s="14">
        <v>42522</v>
      </c>
      <c r="K269" s="14">
        <v>43616</v>
      </c>
      <c r="L269" t="s">
        <v>25956</v>
      </c>
      <c r="M269" t="s">
        <v>25956</v>
      </c>
      <c r="N269" s="15">
        <v>44028.502384259256</v>
      </c>
      <c r="O269" t="s">
        <v>30008</v>
      </c>
    </row>
    <row r="270" spans="1:15" x14ac:dyDescent="0.2">
      <c r="A270" t="str">
        <f>IF(ISERROR(VLOOKUP(C270,'H2020-3.7 projects'!B:B, 1, FALSE)),"Not Exist","Exist" )</f>
        <v>Exist</v>
      </c>
      <c r="B270" t="s">
        <v>25951</v>
      </c>
      <c r="C270">
        <v>202704</v>
      </c>
      <c r="D270" t="s">
        <v>30265</v>
      </c>
      <c r="E270" t="s">
        <v>30266</v>
      </c>
      <c r="F270">
        <v>700665</v>
      </c>
      <c r="G270" t="s">
        <v>30267</v>
      </c>
      <c r="H270" t="s">
        <v>28784</v>
      </c>
      <c r="J270" s="14">
        <v>42522</v>
      </c>
      <c r="K270" s="14">
        <v>43769</v>
      </c>
      <c r="L270" t="s">
        <v>25956</v>
      </c>
      <c r="M270" t="s">
        <v>25956</v>
      </c>
      <c r="N270" s="15">
        <v>44028.502384259256</v>
      </c>
      <c r="O270" t="s">
        <v>30268</v>
      </c>
    </row>
    <row r="271" spans="1:15" x14ac:dyDescent="0.2">
      <c r="A271" t="str">
        <f>IF(ISERROR(VLOOKUP(C271,'H2020-3.7 projects'!B:B, 1, FALSE)),"Not Exist","Exist" )</f>
        <v>Exist</v>
      </c>
      <c r="B271" t="s">
        <v>25951</v>
      </c>
      <c r="C271">
        <v>202698</v>
      </c>
      <c r="D271" t="s">
        <v>30323</v>
      </c>
      <c r="E271" t="s">
        <v>30324</v>
      </c>
      <c r="F271">
        <v>700542</v>
      </c>
      <c r="G271" t="s">
        <v>30325</v>
      </c>
      <c r="H271" t="s">
        <v>28784</v>
      </c>
      <c r="I271" t="s">
        <v>30326</v>
      </c>
      <c r="J271" s="14">
        <v>42522</v>
      </c>
      <c r="K271" s="14">
        <v>43708</v>
      </c>
      <c r="L271" t="s">
        <v>25956</v>
      </c>
      <c r="M271" t="s">
        <v>25956</v>
      </c>
      <c r="N271" s="15">
        <v>43941.69940972222</v>
      </c>
      <c r="O271" t="s">
        <v>30327</v>
      </c>
    </row>
    <row r="272" spans="1:15" x14ac:dyDescent="0.2">
      <c r="A272" t="str">
        <f>IF(ISERROR(VLOOKUP(C272,'H2020-3.7 projects'!B:B, 1, FALSE)),"Not Exist","Exist" )</f>
        <v>Exist</v>
      </c>
      <c r="B272" t="s">
        <v>25951</v>
      </c>
      <c r="C272">
        <v>202702</v>
      </c>
      <c r="D272" t="s">
        <v>28803</v>
      </c>
      <c r="E272" t="s">
        <v>28804</v>
      </c>
      <c r="F272">
        <v>700621</v>
      </c>
      <c r="G272" t="s">
        <v>28805</v>
      </c>
      <c r="H272" t="s">
        <v>28784</v>
      </c>
      <c r="I272" t="s">
        <v>28806</v>
      </c>
      <c r="J272" s="14">
        <v>42491</v>
      </c>
      <c r="K272" s="14">
        <v>43585</v>
      </c>
      <c r="L272" t="s">
        <v>25956</v>
      </c>
      <c r="M272" t="s">
        <v>25956</v>
      </c>
      <c r="N272" s="15">
        <v>43915.529502314814</v>
      </c>
      <c r="O272" t="s">
        <v>28807</v>
      </c>
    </row>
    <row r="273" spans="1:15" x14ac:dyDescent="0.2">
      <c r="A273" t="str">
        <f>IF(ISERROR(VLOOKUP(C273,'H2020-3.7 projects'!B:B, 1, FALSE)),"Not Exist","Exist" )</f>
        <v>Exist</v>
      </c>
      <c r="B273" t="s">
        <v>25951</v>
      </c>
      <c r="C273">
        <v>203299</v>
      </c>
      <c r="D273" t="s">
        <v>28915</v>
      </c>
      <c r="E273" t="s">
        <v>28916</v>
      </c>
      <c r="F273">
        <v>700399</v>
      </c>
      <c r="G273" t="s">
        <v>28917</v>
      </c>
      <c r="H273" t="s">
        <v>28784</v>
      </c>
      <c r="J273" s="14">
        <v>42491</v>
      </c>
      <c r="K273" s="14">
        <v>43677</v>
      </c>
      <c r="L273" t="s">
        <v>25956</v>
      </c>
      <c r="M273" t="s">
        <v>25956</v>
      </c>
      <c r="N273" s="15">
        <v>44016.88621527778</v>
      </c>
      <c r="O273" t="s">
        <v>28918</v>
      </c>
    </row>
    <row r="274" spans="1:15" x14ac:dyDescent="0.2">
      <c r="A274" t="str">
        <f>IF(ISERROR(VLOOKUP(C274,'H2020-3.7 projects'!B:B, 1, FALSE)),"Not Exist","Exist" )</f>
        <v>Exist</v>
      </c>
      <c r="B274" t="s">
        <v>25951</v>
      </c>
      <c r="C274">
        <v>203301</v>
      </c>
      <c r="D274" t="s">
        <v>25937</v>
      </c>
      <c r="E274" t="s">
        <v>28924</v>
      </c>
      <c r="F274">
        <v>700478</v>
      </c>
      <c r="G274" t="s">
        <v>28925</v>
      </c>
      <c r="H274" t="s">
        <v>28784</v>
      </c>
      <c r="I274" t="s">
        <v>28926</v>
      </c>
      <c r="J274" s="14">
        <v>42491</v>
      </c>
      <c r="K274" s="14">
        <v>43830</v>
      </c>
      <c r="L274" t="s">
        <v>25956</v>
      </c>
      <c r="M274" t="s">
        <v>25956</v>
      </c>
      <c r="N274" s="15">
        <v>44028.502384259256</v>
      </c>
      <c r="O274" t="s">
        <v>28927</v>
      </c>
    </row>
    <row r="275" spans="1:15" x14ac:dyDescent="0.2">
      <c r="A275" t="str">
        <f>IF(ISERROR(VLOOKUP(C275,'H2020-3.7 projects'!B:B, 1, FALSE)),"Not Exist","Exist" )</f>
        <v>Exist</v>
      </c>
      <c r="B275" t="s">
        <v>25951</v>
      </c>
      <c r="C275">
        <v>202699</v>
      </c>
      <c r="D275" t="s">
        <v>29019</v>
      </c>
      <c r="E275" t="s">
        <v>29020</v>
      </c>
      <c r="F275">
        <v>700581</v>
      </c>
      <c r="G275" t="s">
        <v>29021</v>
      </c>
      <c r="H275" t="s">
        <v>28784</v>
      </c>
      <c r="I275" t="s">
        <v>29022</v>
      </c>
      <c r="J275" s="14">
        <v>42491</v>
      </c>
      <c r="K275" s="14">
        <v>43616</v>
      </c>
      <c r="L275" t="s">
        <v>25956</v>
      </c>
      <c r="M275" t="s">
        <v>25956</v>
      </c>
      <c r="N275" s="15">
        <v>43951.664606481485</v>
      </c>
      <c r="O275" t="s">
        <v>29023</v>
      </c>
    </row>
    <row r="276" spans="1:15" x14ac:dyDescent="0.2">
      <c r="A276" t="str">
        <f>IF(ISERROR(VLOOKUP(C276,'H2020-3.7 projects'!B:B, 1, FALSE)),"Not Exist","Exist" )</f>
        <v>Exist</v>
      </c>
      <c r="B276" t="s">
        <v>25951</v>
      </c>
      <c r="C276">
        <v>202709</v>
      </c>
      <c r="D276" t="s">
        <v>29207</v>
      </c>
      <c r="E276" t="s">
        <v>29208</v>
      </c>
      <c r="F276">
        <v>700748</v>
      </c>
      <c r="G276" t="s">
        <v>29209</v>
      </c>
      <c r="H276" t="s">
        <v>28784</v>
      </c>
      <c r="J276" s="14">
        <v>42491</v>
      </c>
      <c r="K276" s="14">
        <v>43769</v>
      </c>
      <c r="L276" t="s">
        <v>25956</v>
      </c>
      <c r="M276" t="s">
        <v>25956</v>
      </c>
      <c r="N276" s="15">
        <v>44015.51390046296</v>
      </c>
      <c r="O276" t="s">
        <v>29210</v>
      </c>
    </row>
    <row r="277" spans="1:15" x14ac:dyDescent="0.2">
      <c r="A277" t="str">
        <f>IF(ISERROR(VLOOKUP(C277,'H2020-3.7 projects'!B:B, 1, FALSE)),"Not Exist","Exist" )</f>
        <v>Exist</v>
      </c>
      <c r="B277" t="s">
        <v>25951</v>
      </c>
      <c r="C277">
        <v>202690</v>
      </c>
      <c r="D277" t="s">
        <v>29220</v>
      </c>
      <c r="E277" t="s">
        <v>29221</v>
      </c>
      <c r="F277">
        <v>700342</v>
      </c>
      <c r="G277" t="s">
        <v>29222</v>
      </c>
      <c r="H277" t="s">
        <v>29223</v>
      </c>
      <c r="I277" t="s">
        <v>29224</v>
      </c>
      <c r="J277" s="14">
        <v>42491</v>
      </c>
      <c r="K277" s="14">
        <v>43404</v>
      </c>
      <c r="L277" t="s">
        <v>25956</v>
      </c>
      <c r="M277" t="s">
        <v>25956</v>
      </c>
      <c r="N277" s="15">
        <v>43780.347453703704</v>
      </c>
      <c r="O277" t="s">
        <v>29225</v>
      </c>
    </row>
    <row r="278" spans="1:15" x14ac:dyDescent="0.2">
      <c r="A278" t="str">
        <f>IF(ISERROR(VLOOKUP(C278,'H2020-3.7 projects'!B:B, 1, FALSE)),"Not Exist","Exist" )</f>
        <v>Exist</v>
      </c>
      <c r="B278" t="s">
        <v>25951</v>
      </c>
      <c r="C278">
        <v>203438</v>
      </c>
      <c r="D278" t="s">
        <v>23167</v>
      </c>
      <c r="E278" t="s">
        <v>29306</v>
      </c>
      <c r="F278">
        <v>700395</v>
      </c>
      <c r="G278" t="s">
        <v>29307</v>
      </c>
      <c r="H278" t="s">
        <v>29223</v>
      </c>
      <c r="I278" t="s">
        <v>26691</v>
      </c>
      <c r="J278" s="14">
        <v>42491</v>
      </c>
      <c r="K278" s="14">
        <v>43585</v>
      </c>
      <c r="L278" t="s">
        <v>25956</v>
      </c>
      <c r="M278" t="s">
        <v>25956</v>
      </c>
      <c r="N278" s="15">
        <v>43819.472210648149</v>
      </c>
      <c r="O278" t="s">
        <v>29308</v>
      </c>
    </row>
    <row r="279" spans="1:15" x14ac:dyDescent="0.2">
      <c r="A279" t="str">
        <f>IF(ISERROR(VLOOKUP(C279,'H2020-3.7 projects'!B:B, 1, FALSE)),"Not Exist","Exist" )</f>
        <v>Exist</v>
      </c>
      <c r="B279" t="s">
        <v>25951</v>
      </c>
      <c r="C279">
        <v>204404</v>
      </c>
      <c r="D279" t="s">
        <v>29549</v>
      </c>
      <c r="E279" t="s">
        <v>29550</v>
      </c>
      <c r="F279">
        <v>729438</v>
      </c>
      <c r="G279" t="s">
        <v>29551</v>
      </c>
      <c r="H279" t="s">
        <v>28816</v>
      </c>
      <c r="I279" t="s">
        <v>29552</v>
      </c>
      <c r="J279" s="14">
        <v>42491</v>
      </c>
      <c r="K279" s="14">
        <v>42643</v>
      </c>
      <c r="L279" t="s">
        <v>25956</v>
      </c>
      <c r="M279" t="s">
        <v>25956</v>
      </c>
      <c r="N279" s="15">
        <v>43640.131574074076</v>
      </c>
      <c r="O279" t="s">
        <v>29553</v>
      </c>
    </row>
    <row r="280" spans="1:15" x14ac:dyDescent="0.2">
      <c r="A280" t="str">
        <f>IF(ISERROR(VLOOKUP(C280,'H2020-3.7 projects'!B:B, 1, FALSE)),"Not Exist","Exist" )</f>
        <v>Exist</v>
      </c>
      <c r="B280" t="s">
        <v>25951</v>
      </c>
      <c r="C280">
        <v>202693</v>
      </c>
      <c r="D280" t="s">
        <v>29685</v>
      </c>
      <c r="E280" t="s">
        <v>29686</v>
      </c>
      <c r="F280">
        <v>700385</v>
      </c>
      <c r="G280" t="s">
        <v>29687</v>
      </c>
      <c r="H280" t="s">
        <v>28784</v>
      </c>
      <c r="I280" t="s">
        <v>29688</v>
      </c>
      <c r="J280" s="14">
        <v>42491</v>
      </c>
      <c r="K280" s="14">
        <v>43585</v>
      </c>
      <c r="L280" t="s">
        <v>25956</v>
      </c>
      <c r="M280" t="s">
        <v>25956</v>
      </c>
      <c r="N280" s="15">
        <v>43739.572534722225</v>
      </c>
      <c r="O280" t="s">
        <v>29689</v>
      </c>
    </row>
    <row r="281" spans="1:15" x14ac:dyDescent="0.2">
      <c r="A281" t="str">
        <f>IF(ISERROR(VLOOKUP(C281,'H2020-3.7 projects'!B:B, 1, FALSE)),"Not Exist","Exist" )</f>
        <v>Exist</v>
      </c>
      <c r="B281" t="s">
        <v>25951</v>
      </c>
      <c r="C281">
        <v>202692</v>
      </c>
      <c r="D281" t="s">
        <v>29830</v>
      </c>
      <c r="E281" t="s">
        <v>29831</v>
      </c>
      <c r="F281">
        <v>700378</v>
      </c>
      <c r="G281" t="s">
        <v>29832</v>
      </c>
      <c r="H281" t="s">
        <v>28784</v>
      </c>
      <c r="I281" t="s">
        <v>29658</v>
      </c>
      <c r="J281" s="14">
        <v>42491</v>
      </c>
      <c r="K281" s="14">
        <v>43585</v>
      </c>
      <c r="L281" t="s">
        <v>25956</v>
      </c>
      <c r="M281" t="s">
        <v>25956</v>
      </c>
      <c r="N281" s="15">
        <v>44028.502384259256</v>
      </c>
      <c r="O281" t="s">
        <v>29833</v>
      </c>
    </row>
    <row r="282" spans="1:15" x14ac:dyDescent="0.2">
      <c r="A282" t="str">
        <f>IF(ISERROR(VLOOKUP(C282,'H2020-3.7 projects'!B:B, 1, FALSE)),"Not Exist","Exist" )</f>
        <v>Exist</v>
      </c>
      <c r="B282" t="s">
        <v>25951</v>
      </c>
      <c r="C282">
        <v>202683</v>
      </c>
      <c r="D282" t="s">
        <v>29834</v>
      </c>
      <c r="E282" t="s">
        <v>29835</v>
      </c>
      <c r="F282">
        <v>700197</v>
      </c>
      <c r="G282" t="s">
        <v>29836</v>
      </c>
      <c r="H282" t="s">
        <v>28784</v>
      </c>
      <c r="I282" t="s">
        <v>26126</v>
      </c>
      <c r="J282" s="14">
        <v>42491</v>
      </c>
      <c r="K282" s="14">
        <v>42855</v>
      </c>
      <c r="L282" t="s">
        <v>25956</v>
      </c>
      <c r="M282" t="s">
        <v>25956</v>
      </c>
      <c r="N282" s="15">
        <v>43640.131574074076</v>
      </c>
      <c r="O282" t="s">
        <v>29837</v>
      </c>
    </row>
    <row r="283" spans="1:15" x14ac:dyDescent="0.2">
      <c r="A283" t="str">
        <f>IF(ISERROR(VLOOKUP(C283,'H2020-3.7 projects'!B:B, 1, FALSE)),"Not Exist","Exist" )</f>
        <v>Exist</v>
      </c>
      <c r="B283" t="s">
        <v>25951</v>
      </c>
      <c r="C283">
        <v>202694</v>
      </c>
      <c r="D283" t="s">
        <v>29842</v>
      </c>
      <c r="E283" t="s">
        <v>29843</v>
      </c>
      <c r="F283">
        <v>700389</v>
      </c>
      <c r="G283" t="s">
        <v>29844</v>
      </c>
      <c r="H283" t="s">
        <v>28784</v>
      </c>
      <c r="I283" t="s">
        <v>29845</v>
      </c>
      <c r="J283" s="14">
        <v>42491</v>
      </c>
      <c r="K283" s="14">
        <v>43220</v>
      </c>
      <c r="L283" t="s">
        <v>25956</v>
      </c>
      <c r="M283" t="s">
        <v>25956</v>
      </c>
      <c r="N283" s="15">
        <v>44050.595150462963</v>
      </c>
      <c r="O283" t="s">
        <v>29846</v>
      </c>
    </row>
    <row r="284" spans="1:15" x14ac:dyDescent="0.2">
      <c r="A284" t="str">
        <f>IF(ISERROR(VLOOKUP(C284,'H2020-3.7 projects'!B:B, 1, FALSE)),"Not Exist","Exist" )</f>
        <v>Exist</v>
      </c>
      <c r="B284" t="s">
        <v>25951</v>
      </c>
      <c r="C284">
        <v>204583</v>
      </c>
      <c r="D284" t="s">
        <v>29970</v>
      </c>
      <c r="E284" t="s">
        <v>29971</v>
      </c>
      <c r="F284">
        <v>728408</v>
      </c>
      <c r="G284" t="s">
        <v>29972</v>
      </c>
      <c r="H284" t="s">
        <v>28816</v>
      </c>
      <c r="I284" t="s">
        <v>26076</v>
      </c>
      <c r="J284" s="14">
        <v>42491</v>
      </c>
      <c r="K284" s="14">
        <v>42582</v>
      </c>
      <c r="L284" t="s">
        <v>25956</v>
      </c>
      <c r="M284" t="s">
        <v>25956</v>
      </c>
      <c r="N284" s="15">
        <v>43640.131574074076</v>
      </c>
      <c r="O284" t="s">
        <v>29973</v>
      </c>
    </row>
    <row r="285" spans="1:15" x14ac:dyDescent="0.2">
      <c r="A285" t="str">
        <f>IF(ISERROR(VLOOKUP(C285,'H2020-3.7 projects'!B:B, 1, FALSE)),"Not Exist","Exist" )</f>
        <v>Exist</v>
      </c>
      <c r="B285" t="s">
        <v>25951</v>
      </c>
      <c r="C285">
        <v>202708</v>
      </c>
      <c r="D285" t="s">
        <v>30058</v>
      </c>
      <c r="E285" t="s">
        <v>30059</v>
      </c>
      <c r="F285">
        <v>700699</v>
      </c>
      <c r="G285" t="s">
        <v>30060</v>
      </c>
      <c r="H285" t="s">
        <v>29223</v>
      </c>
      <c r="I285" t="s">
        <v>30061</v>
      </c>
      <c r="J285" s="14">
        <v>42491</v>
      </c>
      <c r="K285" s="14">
        <v>44104</v>
      </c>
      <c r="L285" t="s">
        <v>25956</v>
      </c>
      <c r="M285" t="s">
        <v>25956</v>
      </c>
      <c r="N285" s="15">
        <v>44050.595150462963</v>
      </c>
      <c r="O285" t="s">
        <v>30062</v>
      </c>
    </row>
    <row r="286" spans="1:15" x14ac:dyDescent="0.2">
      <c r="A286" t="str">
        <f>IF(ISERROR(VLOOKUP(C286,'H2020-3.7 projects'!B:B, 1, FALSE)),"Not Exist","Exist" )</f>
        <v>Exist</v>
      </c>
      <c r="B286" t="s">
        <v>25951</v>
      </c>
      <c r="C286">
        <v>203300</v>
      </c>
      <c r="D286" t="s">
        <v>6061</v>
      </c>
      <c r="E286" t="s">
        <v>30146</v>
      </c>
      <c r="F286">
        <v>700416</v>
      </c>
      <c r="G286" t="s">
        <v>30147</v>
      </c>
      <c r="H286" t="s">
        <v>28784</v>
      </c>
      <c r="J286" s="14">
        <v>42491</v>
      </c>
      <c r="K286" s="14">
        <v>43404</v>
      </c>
      <c r="L286" t="s">
        <v>25956</v>
      </c>
      <c r="M286" t="s">
        <v>25956</v>
      </c>
      <c r="N286" s="15">
        <v>44028.502384259256</v>
      </c>
      <c r="O286" t="s">
        <v>30148</v>
      </c>
    </row>
    <row r="287" spans="1:15" x14ac:dyDescent="0.2">
      <c r="A287" t="str">
        <f>IF(ISERROR(VLOOKUP(C287,'H2020-3.7 projects'!B:B, 1, FALSE)),"Not Exist","Exist" )</f>
        <v>Exist</v>
      </c>
      <c r="B287" t="s">
        <v>25951</v>
      </c>
      <c r="C287">
        <v>202678</v>
      </c>
      <c r="D287" t="s">
        <v>30189</v>
      </c>
      <c r="E287" t="s">
        <v>30190</v>
      </c>
      <c r="F287">
        <v>700174</v>
      </c>
      <c r="G287" t="s">
        <v>30191</v>
      </c>
      <c r="H287" t="s">
        <v>29223</v>
      </c>
      <c r="I287" t="s">
        <v>28929</v>
      </c>
      <c r="J287" s="14">
        <v>42491</v>
      </c>
      <c r="K287" s="14">
        <v>43951</v>
      </c>
      <c r="L287" t="s">
        <v>25956</v>
      </c>
      <c r="M287" t="s">
        <v>25956</v>
      </c>
      <c r="N287" s="15">
        <v>43622.562372685185</v>
      </c>
      <c r="O287" t="s">
        <v>30192</v>
      </c>
    </row>
    <row r="288" spans="1:15" x14ac:dyDescent="0.2">
      <c r="A288" t="str">
        <f>IF(ISERROR(VLOOKUP(C288,'H2020-3.7 projects'!B:B, 1, FALSE)),"Not Exist","Exist" )</f>
        <v>Exist</v>
      </c>
      <c r="B288" t="s">
        <v>25951</v>
      </c>
      <c r="C288">
        <v>202679</v>
      </c>
      <c r="D288" t="s">
        <v>30202</v>
      </c>
      <c r="E288" t="s">
        <v>30203</v>
      </c>
      <c r="F288">
        <v>700176</v>
      </c>
      <c r="G288" t="s">
        <v>30204</v>
      </c>
      <c r="H288" t="s">
        <v>28784</v>
      </c>
      <c r="I288" t="s">
        <v>30205</v>
      </c>
      <c r="J288" s="14">
        <v>42491</v>
      </c>
      <c r="K288" s="14">
        <v>43585</v>
      </c>
      <c r="L288" t="s">
        <v>25956</v>
      </c>
      <c r="M288" t="s">
        <v>25956</v>
      </c>
      <c r="N288" s="15">
        <v>43850.141817129632</v>
      </c>
      <c r="O288" t="s">
        <v>30206</v>
      </c>
    </row>
    <row r="289" spans="1:15" x14ac:dyDescent="0.2">
      <c r="A289" t="str">
        <f>IF(ISERROR(VLOOKUP(C289,'H2020-3.7 projects'!B:B, 1, FALSE)),"Not Exist","Exist" )</f>
        <v>Exist</v>
      </c>
      <c r="B289" t="s">
        <v>25951</v>
      </c>
      <c r="C289">
        <v>202695</v>
      </c>
      <c r="D289" t="s">
        <v>30207</v>
      </c>
      <c r="E289" t="s">
        <v>30208</v>
      </c>
      <c r="F289">
        <v>700510</v>
      </c>
      <c r="G289" t="s">
        <v>30209</v>
      </c>
      <c r="H289" t="s">
        <v>28784</v>
      </c>
      <c r="I289" t="s">
        <v>30210</v>
      </c>
      <c r="J289" s="14">
        <v>42491</v>
      </c>
      <c r="K289" s="14">
        <v>43585</v>
      </c>
      <c r="L289" t="s">
        <v>25956</v>
      </c>
      <c r="M289" t="s">
        <v>25956</v>
      </c>
      <c r="N289" s="15">
        <v>44028.502384259256</v>
      </c>
      <c r="O289" t="s">
        <v>30211</v>
      </c>
    </row>
    <row r="290" spans="1:15" x14ac:dyDescent="0.2">
      <c r="A290" t="str">
        <f>IF(ISERROR(VLOOKUP(C290,'H2020-3.7 projects'!B:B, 1, FALSE)),"Not Exist","Exist" )</f>
        <v>Exist</v>
      </c>
      <c r="B290" t="s">
        <v>25951</v>
      </c>
      <c r="C290">
        <v>203296</v>
      </c>
      <c r="D290" t="s">
        <v>30269</v>
      </c>
      <c r="E290" t="s">
        <v>30270</v>
      </c>
      <c r="F290">
        <v>700380</v>
      </c>
      <c r="G290" t="s">
        <v>30271</v>
      </c>
      <c r="H290" t="s">
        <v>28784</v>
      </c>
      <c r="I290" t="s">
        <v>30272</v>
      </c>
      <c r="J290" s="14">
        <v>42491</v>
      </c>
      <c r="K290" s="14">
        <v>42855</v>
      </c>
      <c r="L290" t="s">
        <v>25956</v>
      </c>
      <c r="M290" t="s">
        <v>25956</v>
      </c>
      <c r="N290" s="15">
        <v>43640.131574074076</v>
      </c>
      <c r="O290" t="s">
        <v>30273</v>
      </c>
    </row>
    <row r="291" spans="1:15" x14ac:dyDescent="0.2">
      <c r="A291" t="str">
        <f>IF(ISERROR(VLOOKUP(C291,'H2020-3.7 projects'!B:B, 1, FALSE)),"Not Exist","Exist" )</f>
        <v>Exist</v>
      </c>
      <c r="B291" t="s">
        <v>25951</v>
      </c>
      <c r="C291">
        <v>203302</v>
      </c>
      <c r="D291" t="s">
        <v>30364</v>
      </c>
      <c r="E291" t="s">
        <v>30365</v>
      </c>
      <c r="F291">
        <v>700643</v>
      </c>
      <c r="G291" t="s">
        <v>30366</v>
      </c>
      <c r="H291" t="s">
        <v>28784</v>
      </c>
      <c r="I291" t="s">
        <v>26069</v>
      </c>
      <c r="J291" s="14">
        <v>42491</v>
      </c>
      <c r="K291" s="14">
        <v>43465</v>
      </c>
      <c r="L291" t="s">
        <v>25956</v>
      </c>
      <c r="M291" t="s">
        <v>25956</v>
      </c>
      <c r="N291" s="15">
        <v>43887.569363425922</v>
      </c>
      <c r="O291" t="s">
        <v>30367</v>
      </c>
    </row>
    <row r="292" spans="1:15" x14ac:dyDescent="0.2">
      <c r="A292" t="str">
        <f>IF(ISERROR(VLOOKUP(C292,'H2020-3.7 projects'!B:B, 1, FALSE)),"Not Exist","Exist" )</f>
        <v>Exist</v>
      </c>
      <c r="B292" t="s">
        <v>25951</v>
      </c>
      <c r="C292">
        <v>201719</v>
      </c>
      <c r="D292" t="s">
        <v>29155</v>
      </c>
      <c r="E292" t="s">
        <v>29155</v>
      </c>
      <c r="F292">
        <v>717736</v>
      </c>
      <c r="G292" t="s">
        <v>29156</v>
      </c>
      <c r="H292" t="s">
        <v>28816</v>
      </c>
      <c r="I292" t="s">
        <v>29157</v>
      </c>
      <c r="J292" s="14">
        <v>42461</v>
      </c>
      <c r="K292" s="14">
        <v>42643</v>
      </c>
      <c r="L292" t="s">
        <v>25956</v>
      </c>
      <c r="M292" t="s">
        <v>25956</v>
      </c>
      <c r="N292" s="15">
        <v>43640.131574074076</v>
      </c>
      <c r="O292" t="s">
        <v>29158</v>
      </c>
    </row>
    <row r="293" spans="1:15" x14ac:dyDescent="0.2">
      <c r="A293" t="str">
        <f>IF(ISERROR(VLOOKUP(C293,'H2020-3.7 projects'!B:B, 1, FALSE)),"Not Exist","Exist" )</f>
        <v>Exist</v>
      </c>
      <c r="B293" t="s">
        <v>25951</v>
      </c>
      <c r="C293">
        <v>201675</v>
      </c>
      <c r="D293" t="s">
        <v>29066</v>
      </c>
      <c r="E293" t="s">
        <v>29067</v>
      </c>
      <c r="F293">
        <v>712317</v>
      </c>
      <c r="G293" t="s">
        <v>29068</v>
      </c>
      <c r="H293" t="s">
        <v>28816</v>
      </c>
      <c r="I293" t="s">
        <v>29069</v>
      </c>
      <c r="J293" s="14">
        <v>42461</v>
      </c>
      <c r="K293" s="14">
        <v>42613</v>
      </c>
      <c r="L293" t="s">
        <v>25956</v>
      </c>
      <c r="M293" t="s">
        <v>25956</v>
      </c>
      <c r="N293" s="15">
        <v>43640.131574074076</v>
      </c>
      <c r="O293" t="s">
        <v>29911</v>
      </c>
    </row>
    <row r="294" spans="1:15" x14ac:dyDescent="0.2">
      <c r="A294" t="str">
        <f>IF(ISERROR(VLOOKUP(C294,'H2020-3.7 projects'!B:B, 1, FALSE)),"Not Exist","Exist" )</f>
        <v>Exist</v>
      </c>
      <c r="B294" t="s">
        <v>25951</v>
      </c>
      <c r="C294">
        <v>201726</v>
      </c>
      <c r="D294" t="s">
        <v>30080</v>
      </c>
      <c r="E294" t="s">
        <v>30081</v>
      </c>
      <c r="F294">
        <v>717915</v>
      </c>
      <c r="G294" t="s">
        <v>30082</v>
      </c>
      <c r="H294" t="s">
        <v>28816</v>
      </c>
      <c r="I294" t="s">
        <v>30083</v>
      </c>
      <c r="J294" s="14">
        <v>42461</v>
      </c>
      <c r="K294" s="14">
        <v>42582</v>
      </c>
      <c r="L294" t="s">
        <v>25956</v>
      </c>
      <c r="M294" t="s">
        <v>25956</v>
      </c>
      <c r="N294" s="15">
        <v>43640.131574074076</v>
      </c>
      <c r="O294" t="s">
        <v>30084</v>
      </c>
    </row>
    <row r="295" spans="1:15" x14ac:dyDescent="0.2">
      <c r="A295" t="str">
        <f>IF(ISERROR(VLOOKUP(C295,'H2020-3.7 projects'!B:B, 1, FALSE)),"Not Exist","Exist" )</f>
        <v>Exist</v>
      </c>
      <c r="B295" t="s">
        <v>25951</v>
      </c>
      <c r="C295">
        <v>203193</v>
      </c>
      <c r="D295" t="s">
        <v>30407</v>
      </c>
      <c r="E295" t="s">
        <v>30408</v>
      </c>
      <c r="F295">
        <v>718493</v>
      </c>
      <c r="G295" t="s">
        <v>30409</v>
      </c>
      <c r="H295" t="s">
        <v>28816</v>
      </c>
      <c r="I295" t="s">
        <v>30410</v>
      </c>
      <c r="J295" s="14">
        <v>42461</v>
      </c>
      <c r="K295" s="14">
        <v>42643</v>
      </c>
      <c r="L295" t="s">
        <v>25956</v>
      </c>
      <c r="M295" t="s">
        <v>25956</v>
      </c>
      <c r="N295" s="15">
        <v>43640.131574074076</v>
      </c>
      <c r="O295" t="s">
        <v>30411</v>
      </c>
    </row>
    <row r="296" spans="1:15" x14ac:dyDescent="0.2">
      <c r="A296" t="str">
        <f>IF(ISERROR(VLOOKUP(C296,'H2020-3.7 projects'!B:B, 1, FALSE)),"Not Exist","Exist" )</f>
        <v>Exist</v>
      </c>
      <c r="B296" t="s">
        <v>25951</v>
      </c>
      <c r="C296">
        <v>201667</v>
      </c>
      <c r="D296" t="s">
        <v>29896</v>
      </c>
      <c r="E296" t="s">
        <v>29897</v>
      </c>
      <c r="F296">
        <v>711264</v>
      </c>
      <c r="G296" t="s">
        <v>29898</v>
      </c>
      <c r="H296" t="s">
        <v>28816</v>
      </c>
      <c r="I296" t="s">
        <v>29899</v>
      </c>
      <c r="J296" s="14">
        <v>42430</v>
      </c>
      <c r="K296" s="14">
        <v>43159</v>
      </c>
      <c r="L296" t="s">
        <v>25956</v>
      </c>
      <c r="M296" t="s">
        <v>25956</v>
      </c>
      <c r="N296" s="15">
        <v>42450.378495370373</v>
      </c>
      <c r="O296" t="s">
        <v>29900</v>
      </c>
    </row>
    <row r="297" spans="1:15" x14ac:dyDescent="0.2">
      <c r="A297" t="str">
        <f>IF(ISERROR(VLOOKUP(C297,'H2020-3.7 projects'!B:B, 1, FALSE)),"Not Exist","Exist" )</f>
        <v>Exist</v>
      </c>
      <c r="B297" t="s">
        <v>25951</v>
      </c>
      <c r="C297">
        <v>204190</v>
      </c>
      <c r="D297" t="s">
        <v>30142</v>
      </c>
      <c r="E297" t="s">
        <v>30143</v>
      </c>
      <c r="F297">
        <v>719806</v>
      </c>
      <c r="G297" t="s">
        <v>30144</v>
      </c>
      <c r="H297" t="s">
        <v>28816</v>
      </c>
      <c r="I297" t="s">
        <v>29658</v>
      </c>
      <c r="J297" s="14">
        <v>42430</v>
      </c>
      <c r="K297" s="14">
        <v>43159</v>
      </c>
      <c r="L297" t="s">
        <v>25956</v>
      </c>
      <c r="M297" t="s">
        <v>25956</v>
      </c>
      <c r="N297" s="15">
        <v>42530.409780092596</v>
      </c>
      <c r="O297" t="s">
        <v>30145</v>
      </c>
    </row>
    <row r="298" spans="1:15" x14ac:dyDescent="0.2">
      <c r="A298" t="str">
        <f>IF(ISERROR(VLOOKUP(C298,'H2020-3.7 projects'!B:B, 1, FALSE)),"Not Exist","Exist" )</f>
        <v>Exist</v>
      </c>
      <c r="B298" t="s">
        <v>25951</v>
      </c>
      <c r="C298">
        <v>203200</v>
      </c>
      <c r="D298" t="s">
        <v>30245</v>
      </c>
      <c r="E298" t="s">
        <v>30246</v>
      </c>
      <c r="F298">
        <v>719660</v>
      </c>
      <c r="G298" t="s">
        <v>30247</v>
      </c>
      <c r="H298" t="s">
        <v>28816</v>
      </c>
      <c r="I298" t="s">
        <v>30248</v>
      </c>
      <c r="J298" s="14">
        <v>42430</v>
      </c>
      <c r="K298" s="14">
        <v>42521</v>
      </c>
      <c r="L298" t="s">
        <v>25956</v>
      </c>
      <c r="M298" t="s">
        <v>25956</v>
      </c>
      <c r="N298" s="15">
        <v>43640.131574074076</v>
      </c>
      <c r="O298" t="s">
        <v>30249</v>
      </c>
    </row>
    <row r="299" spans="1:15" x14ac:dyDescent="0.2">
      <c r="A299" t="str">
        <f>IF(ISERROR(VLOOKUP(C299,'H2020-3.7 projects'!B:B, 1, FALSE)),"Not Exist","Exist" )</f>
        <v>Exist</v>
      </c>
      <c r="B299" t="s">
        <v>25951</v>
      </c>
      <c r="C299">
        <v>200613</v>
      </c>
      <c r="D299" t="s">
        <v>30530</v>
      </c>
      <c r="E299" t="s">
        <v>30531</v>
      </c>
      <c r="F299">
        <v>710770</v>
      </c>
      <c r="G299" t="s">
        <v>30532</v>
      </c>
      <c r="H299" t="s">
        <v>28816</v>
      </c>
      <c r="J299" s="14">
        <v>42430</v>
      </c>
      <c r="K299" s="14">
        <v>42613</v>
      </c>
      <c r="L299" t="s">
        <v>25956</v>
      </c>
      <c r="M299" t="s">
        <v>25956</v>
      </c>
      <c r="N299" s="15">
        <v>43640.131574074076</v>
      </c>
      <c r="O299" t="s">
        <v>30533</v>
      </c>
    </row>
    <row r="300" spans="1:15" x14ac:dyDescent="0.2">
      <c r="A300" t="str">
        <f>IF(ISERROR(VLOOKUP(C300,'H2020-3.7 projects'!B:B, 1, FALSE)),"Not Exist","Exist" )</f>
        <v>Exist</v>
      </c>
      <c r="B300" t="s">
        <v>25951</v>
      </c>
      <c r="C300">
        <v>200520</v>
      </c>
      <c r="D300" t="s">
        <v>29983</v>
      </c>
      <c r="E300" t="s">
        <v>29984</v>
      </c>
      <c r="F300">
        <v>712120</v>
      </c>
      <c r="G300" t="s">
        <v>29985</v>
      </c>
      <c r="H300" t="s">
        <v>28816</v>
      </c>
      <c r="I300" t="s">
        <v>29986</v>
      </c>
      <c r="J300" s="14">
        <v>42401</v>
      </c>
      <c r="K300" s="14">
        <v>42582</v>
      </c>
      <c r="L300" t="s">
        <v>25956</v>
      </c>
      <c r="M300" t="s">
        <v>25956</v>
      </c>
      <c r="N300" s="15">
        <v>43640.131574074076</v>
      </c>
      <c r="O300" t="s">
        <v>29987</v>
      </c>
    </row>
    <row r="301" spans="1:15" x14ac:dyDescent="0.2">
      <c r="A301" t="str">
        <f>IF(ISERROR(VLOOKUP(C301,'H2020-3.7 projects'!B:B, 1, FALSE)),"Not Exist","Exist" )</f>
        <v>Exist</v>
      </c>
      <c r="B301" t="s">
        <v>25951</v>
      </c>
      <c r="C301">
        <v>201754</v>
      </c>
      <c r="D301" t="s">
        <v>28813</v>
      </c>
      <c r="E301" t="s">
        <v>28814</v>
      </c>
      <c r="F301">
        <v>718785</v>
      </c>
      <c r="G301" t="s">
        <v>28815</v>
      </c>
      <c r="H301" t="s">
        <v>28816</v>
      </c>
      <c r="I301" t="s">
        <v>28817</v>
      </c>
      <c r="J301" s="14">
        <v>42370</v>
      </c>
      <c r="K301" s="14">
        <v>42551</v>
      </c>
      <c r="L301" t="s">
        <v>25956</v>
      </c>
      <c r="M301" t="s">
        <v>25956</v>
      </c>
      <c r="N301" s="15">
        <v>43640.131574074076</v>
      </c>
      <c r="O301" t="s">
        <v>28818</v>
      </c>
    </row>
    <row r="302" spans="1:15" x14ac:dyDescent="0.2">
      <c r="A302" t="str">
        <f>IF(ISERROR(VLOOKUP(C302,'H2020-3.7 projects'!B:B, 1, FALSE)),"Not Exist","Exist" )</f>
        <v>Exist</v>
      </c>
      <c r="B302" t="s">
        <v>25951</v>
      </c>
      <c r="C302">
        <v>199582</v>
      </c>
      <c r="D302" t="s">
        <v>29044</v>
      </c>
      <c r="E302" t="s">
        <v>29045</v>
      </c>
      <c r="F302">
        <v>714048</v>
      </c>
      <c r="G302" t="s">
        <v>29046</v>
      </c>
      <c r="H302" t="s">
        <v>28784</v>
      </c>
      <c r="J302" s="14">
        <v>42370</v>
      </c>
      <c r="K302" s="14">
        <v>42735</v>
      </c>
      <c r="L302" t="s">
        <v>25956</v>
      </c>
      <c r="M302" t="s">
        <v>25956</v>
      </c>
      <c r="N302" s="15">
        <v>43640.131574074076</v>
      </c>
      <c r="O302" t="s">
        <v>29047</v>
      </c>
    </row>
    <row r="303" spans="1:15" x14ac:dyDescent="0.2">
      <c r="A303" t="str">
        <f>IF(ISERROR(VLOOKUP(C303,'H2020-3.7 projects'!B:B, 1, FALSE)),"Not Exist","Exist" )</f>
        <v>Exist</v>
      </c>
      <c r="B303" t="s">
        <v>25951</v>
      </c>
      <c r="C303">
        <v>201773</v>
      </c>
      <c r="D303" t="s">
        <v>30053</v>
      </c>
      <c r="E303" t="s">
        <v>30054</v>
      </c>
      <c r="F303">
        <v>719382</v>
      </c>
      <c r="G303" t="s">
        <v>30055</v>
      </c>
      <c r="H303" t="s">
        <v>28816</v>
      </c>
      <c r="I303" t="s">
        <v>30056</v>
      </c>
      <c r="J303" s="14">
        <v>42370</v>
      </c>
      <c r="K303" s="14">
        <v>42521</v>
      </c>
      <c r="L303" t="s">
        <v>25956</v>
      </c>
      <c r="M303" t="s">
        <v>25956</v>
      </c>
      <c r="N303" s="15">
        <v>43640.131574074076</v>
      </c>
      <c r="O303" t="s">
        <v>30057</v>
      </c>
    </row>
    <row r="304" spans="1:15" x14ac:dyDescent="0.2">
      <c r="A304" t="str">
        <f>IF(ISERROR(VLOOKUP(C304,'H2020-3.7 projects'!B:B, 1, FALSE)),"Not Exist","Exist" )</f>
        <v>Exist</v>
      </c>
      <c r="B304" t="s">
        <v>25951</v>
      </c>
      <c r="C304">
        <v>194838</v>
      </c>
      <c r="D304" t="s">
        <v>28824</v>
      </c>
      <c r="E304" t="s">
        <v>28825</v>
      </c>
      <c r="F304">
        <v>653227</v>
      </c>
      <c r="G304" t="s">
        <v>28826</v>
      </c>
      <c r="H304" t="s">
        <v>28784</v>
      </c>
      <c r="I304" t="s">
        <v>26110</v>
      </c>
      <c r="J304" s="14">
        <v>42339</v>
      </c>
      <c r="K304" s="14">
        <v>43434</v>
      </c>
      <c r="L304" t="s">
        <v>25956</v>
      </c>
      <c r="M304" t="s">
        <v>25956</v>
      </c>
      <c r="N304" s="15">
        <v>43637.217013888891</v>
      </c>
      <c r="O304" t="s">
        <v>28827</v>
      </c>
    </row>
    <row r="305" spans="1:15" x14ac:dyDescent="0.2">
      <c r="A305" t="str">
        <f>IF(ISERROR(VLOOKUP(C305,'H2020-3.7 projects'!B:B, 1, FALSE)),"Not Exist","Exist" )</f>
        <v>Exist</v>
      </c>
      <c r="B305" t="s">
        <v>25951</v>
      </c>
      <c r="C305">
        <v>200004</v>
      </c>
      <c r="D305" t="s">
        <v>30504</v>
      </c>
      <c r="E305" t="s">
        <v>30505</v>
      </c>
      <c r="F305">
        <v>696945</v>
      </c>
      <c r="G305" t="s">
        <v>30506</v>
      </c>
      <c r="H305" t="s">
        <v>28816</v>
      </c>
      <c r="J305" s="14">
        <v>42339</v>
      </c>
      <c r="K305" s="14">
        <v>43069</v>
      </c>
      <c r="L305" t="s">
        <v>25956</v>
      </c>
      <c r="M305" t="s">
        <v>25956</v>
      </c>
      <c r="N305" s="15">
        <v>42761.798692129632</v>
      </c>
      <c r="O305" t="s">
        <v>30507</v>
      </c>
    </row>
    <row r="306" spans="1:15" x14ac:dyDescent="0.2">
      <c r="A306" t="str">
        <f>IF(ISERROR(VLOOKUP(C306,'H2020-3.7 projects'!B:B, 1, FALSE)),"Not Exist","Exist" )</f>
        <v>Exist</v>
      </c>
      <c r="B306" t="s">
        <v>25951</v>
      </c>
      <c r="C306">
        <v>198934</v>
      </c>
      <c r="D306" t="s">
        <v>28931</v>
      </c>
      <c r="E306" t="s">
        <v>28932</v>
      </c>
      <c r="F306">
        <v>698568</v>
      </c>
      <c r="G306" t="s">
        <v>28933</v>
      </c>
      <c r="H306" t="s">
        <v>28816</v>
      </c>
      <c r="I306" t="s">
        <v>28934</v>
      </c>
      <c r="J306" s="14">
        <v>42309</v>
      </c>
      <c r="K306" s="14">
        <v>42429</v>
      </c>
      <c r="L306" t="s">
        <v>25956</v>
      </c>
      <c r="M306" t="s">
        <v>25956</v>
      </c>
      <c r="N306" s="15">
        <v>43640.131574074076</v>
      </c>
      <c r="O306" t="s">
        <v>28935</v>
      </c>
    </row>
    <row r="307" spans="1:15" x14ac:dyDescent="0.2">
      <c r="A307" t="str">
        <f>IF(ISERROR(VLOOKUP(C307,'H2020-3.7 projects'!B:B, 1, FALSE)),"Not Exist","Exist" )</f>
        <v>Exist</v>
      </c>
      <c r="B307" t="s">
        <v>25951</v>
      </c>
      <c r="C307">
        <v>199220</v>
      </c>
      <c r="D307" t="s">
        <v>29906</v>
      </c>
      <c r="E307" t="s">
        <v>29907</v>
      </c>
      <c r="F307">
        <v>696973</v>
      </c>
      <c r="G307" t="s">
        <v>29908</v>
      </c>
      <c r="H307" t="s">
        <v>28816</v>
      </c>
      <c r="I307" t="s">
        <v>29909</v>
      </c>
      <c r="J307" s="14">
        <v>42309</v>
      </c>
      <c r="K307" s="14">
        <v>43039</v>
      </c>
      <c r="L307" t="s">
        <v>25956</v>
      </c>
      <c r="M307" t="s">
        <v>25956</v>
      </c>
      <c r="N307" s="15">
        <v>42902.897418981483</v>
      </c>
      <c r="O307" t="s">
        <v>29910</v>
      </c>
    </row>
    <row r="308" spans="1:15" x14ac:dyDescent="0.2">
      <c r="A308" t="str">
        <f>IF(ISERROR(VLOOKUP(C308,'H2020-3.7 projects'!B:B, 1, FALSE)),"Not Exist","Exist" )</f>
        <v>Exist</v>
      </c>
      <c r="B308" t="s">
        <v>25951</v>
      </c>
      <c r="C308">
        <v>198905</v>
      </c>
      <c r="D308" t="s">
        <v>29965</v>
      </c>
      <c r="E308" t="s">
        <v>29966</v>
      </c>
      <c r="F308">
        <v>697593</v>
      </c>
      <c r="G308" t="s">
        <v>29967</v>
      </c>
      <c r="H308" t="s">
        <v>28816</v>
      </c>
      <c r="I308" t="s">
        <v>29968</v>
      </c>
      <c r="J308" s="14">
        <v>42309</v>
      </c>
      <c r="K308" s="14">
        <v>42490</v>
      </c>
      <c r="L308" t="s">
        <v>25956</v>
      </c>
      <c r="M308" t="s">
        <v>25956</v>
      </c>
      <c r="N308" s="15">
        <v>43640.131574074076</v>
      </c>
      <c r="O308" t="s">
        <v>29969</v>
      </c>
    </row>
    <row r="309" spans="1:15" x14ac:dyDescent="0.2">
      <c r="A309" t="str">
        <f>IF(ISERROR(VLOOKUP(C309,'H2020-3.7 projects'!B:B, 1, FALSE)),"Not Exist","Exist" )</f>
        <v>Exist</v>
      </c>
      <c r="B309" t="s">
        <v>25951</v>
      </c>
      <c r="C309">
        <v>198889</v>
      </c>
      <c r="D309" t="s">
        <v>30355</v>
      </c>
      <c r="E309" t="s">
        <v>30356</v>
      </c>
      <c r="F309">
        <v>697140</v>
      </c>
      <c r="G309" t="s">
        <v>30357</v>
      </c>
      <c r="H309" t="s">
        <v>28816</v>
      </c>
      <c r="I309" t="s">
        <v>30358</v>
      </c>
      <c r="J309" s="14">
        <v>42309</v>
      </c>
      <c r="K309" s="14">
        <v>42400</v>
      </c>
      <c r="L309" t="s">
        <v>25956</v>
      </c>
      <c r="M309" t="s">
        <v>25956</v>
      </c>
      <c r="N309" s="15">
        <v>43640.131574074076</v>
      </c>
      <c r="O309" t="s">
        <v>30359</v>
      </c>
    </row>
    <row r="310" spans="1:15" x14ac:dyDescent="0.2">
      <c r="A310" t="str">
        <f>IF(ISERROR(VLOOKUP(C310,'H2020-3.7 projects'!B:B, 1, FALSE)),"Not Exist","Exist" )</f>
        <v>Exist</v>
      </c>
      <c r="B310" t="s">
        <v>25951</v>
      </c>
      <c r="C310">
        <v>194869</v>
      </c>
      <c r="D310" t="s">
        <v>29563</v>
      </c>
      <c r="E310" t="s">
        <v>29564</v>
      </c>
      <c r="F310">
        <v>653454</v>
      </c>
      <c r="G310" t="s">
        <v>29565</v>
      </c>
      <c r="H310" t="s">
        <v>28784</v>
      </c>
      <c r="I310" t="s">
        <v>29566</v>
      </c>
      <c r="J310" s="14">
        <v>42278</v>
      </c>
      <c r="K310" s="14">
        <v>43373</v>
      </c>
      <c r="L310" t="s">
        <v>25956</v>
      </c>
      <c r="M310" t="s">
        <v>25956</v>
      </c>
      <c r="N310" s="15">
        <v>43679.55327546296</v>
      </c>
      <c r="O310" t="s">
        <v>29567</v>
      </c>
    </row>
    <row r="311" spans="1:15" x14ac:dyDescent="0.2">
      <c r="A311" t="str">
        <f>IF(ISERROR(VLOOKUP(C311,'H2020-3.7 projects'!B:B, 1, FALSE)),"Not Exist","Exist" )</f>
        <v>Exist</v>
      </c>
      <c r="B311" t="s">
        <v>25951</v>
      </c>
      <c r="C311">
        <v>198650</v>
      </c>
      <c r="D311" t="s">
        <v>29864</v>
      </c>
      <c r="E311" t="s">
        <v>29865</v>
      </c>
      <c r="F311">
        <v>653748</v>
      </c>
      <c r="G311" t="s">
        <v>29866</v>
      </c>
      <c r="H311" t="s">
        <v>28784</v>
      </c>
      <c r="I311" t="s">
        <v>29867</v>
      </c>
      <c r="J311" s="14">
        <v>42278</v>
      </c>
      <c r="K311" s="14">
        <v>43373</v>
      </c>
      <c r="L311" t="s">
        <v>25956</v>
      </c>
      <c r="M311" t="s">
        <v>25956</v>
      </c>
      <c r="N311" s="15">
        <v>44015.51390046296</v>
      </c>
      <c r="O311" t="s">
        <v>29868</v>
      </c>
    </row>
    <row r="312" spans="1:15" x14ac:dyDescent="0.2">
      <c r="A312" t="str">
        <f>IF(ISERROR(VLOOKUP(C312,'H2020-3.7 projects'!B:B, 1, FALSE)),"Not Exist","Exist" )</f>
        <v>Exist</v>
      </c>
      <c r="B312" t="s">
        <v>25951</v>
      </c>
      <c r="C312">
        <v>198738</v>
      </c>
      <c r="D312" t="s">
        <v>30153</v>
      </c>
      <c r="E312" t="s">
        <v>30154</v>
      </c>
      <c r="F312">
        <v>674274</v>
      </c>
      <c r="G312" t="s">
        <v>30155</v>
      </c>
      <c r="H312" t="s">
        <v>28816</v>
      </c>
      <c r="I312" t="s">
        <v>29658</v>
      </c>
      <c r="J312" s="14">
        <v>42278</v>
      </c>
      <c r="K312" s="14">
        <v>43251</v>
      </c>
      <c r="L312" t="s">
        <v>25956</v>
      </c>
      <c r="M312" t="s">
        <v>25956</v>
      </c>
      <c r="N312" s="15">
        <v>43679.55327546296</v>
      </c>
      <c r="O312" t="s">
        <v>30156</v>
      </c>
    </row>
    <row r="313" spans="1:15" x14ac:dyDescent="0.2">
      <c r="A313" t="str">
        <f>IF(ISERROR(VLOOKUP(C313,'H2020-3.7 projects'!B:B, 1, FALSE)),"Not Exist","Exist" )</f>
        <v>Exist</v>
      </c>
      <c r="B313" t="s">
        <v>25951</v>
      </c>
      <c r="C313">
        <v>198733</v>
      </c>
      <c r="D313" t="s">
        <v>3726</v>
      </c>
      <c r="E313" t="s">
        <v>30310</v>
      </c>
      <c r="F313">
        <v>672001</v>
      </c>
      <c r="G313" t="s">
        <v>30311</v>
      </c>
      <c r="H313" t="s">
        <v>28816</v>
      </c>
      <c r="I313" t="s">
        <v>30312</v>
      </c>
      <c r="J313" s="14">
        <v>42278</v>
      </c>
      <c r="K313" s="14">
        <v>43008</v>
      </c>
      <c r="L313" t="s">
        <v>25956</v>
      </c>
      <c r="M313" t="s">
        <v>25956</v>
      </c>
      <c r="N313" s="15">
        <v>42786.860775462963</v>
      </c>
      <c r="O313" t="s">
        <v>30313</v>
      </c>
    </row>
    <row r="314" spans="1:15" x14ac:dyDescent="0.2">
      <c r="A314" t="str">
        <f>IF(ISERROR(VLOOKUP(C314,'H2020-3.7 projects'!B:B, 1, FALSE)),"Not Exist","Exist" )</f>
        <v>Exist</v>
      </c>
      <c r="B314" t="s">
        <v>25951</v>
      </c>
      <c r="C314">
        <v>194872</v>
      </c>
      <c r="D314" t="s">
        <v>28781</v>
      </c>
      <c r="E314" t="s">
        <v>28782</v>
      </c>
      <c r="F314">
        <v>653497</v>
      </c>
      <c r="G314" t="s">
        <v>28783</v>
      </c>
      <c r="H314" t="s">
        <v>28784</v>
      </c>
      <c r="I314" t="s">
        <v>28785</v>
      </c>
      <c r="J314" s="14">
        <v>42248</v>
      </c>
      <c r="K314" s="14">
        <v>43496</v>
      </c>
      <c r="L314" t="s">
        <v>25956</v>
      </c>
      <c r="M314" t="s">
        <v>25956</v>
      </c>
      <c r="N314" s="15">
        <v>44015.51390046296</v>
      </c>
      <c r="O314" t="s">
        <v>28786</v>
      </c>
    </row>
    <row r="315" spans="1:15" x14ac:dyDescent="0.2">
      <c r="A315" t="str">
        <f>IF(ISERROR(VLOOKUP(C315,'H2020-3.7 projects'!B:B, 1, FALSE)),"Not Exist","Exist" )</f>
        <v>Exist</v>
      </c>
      <c r="B315" t="s">
        <v>25951</v>
      </c>
      <c r="C315">
        <v>194907</v>
      </c>
      <c r="D315" t="s">
        <v>29132</v>
      </c>
      <c r="E315" t="s">
        <v>29133</v>
      </c>
      <c r="F315">
        <v>653884</v>
      </c>
      <c r="G315" t="s">
        <v>29134</v>
      </c>
      <c r="H315" t="s">
        <v>28784</v>
      </c>
      <c r="I315" t="s">
        <v>28868</v>
      </c>
      <c r="J315" s="14">
        <v>42248</v>
      </c>
      <c r="K315" s="14">
        <v>43343</v>
      </c>
      <c r="L315" t="s">
        <v>25956</v>
      </c>
      <c r="M315" t="s">
        <v>25956</v>
      </c>
      <c r="N315" s="15">
        <v>42947.384270833332</v>
      </c>
      <c r="O315" t="s">
        <v>29135</v>
      </c>
    </row>
    <row r="316" spans="1:15" x14ac:dyDescent="0.2">
      <c r="A316" t="str">
        <f>IF(ISERROR(VLOOKUP(C316,'H2020-3.7 projects'!B:B, 1, FALSE)),"Not Exist","Exist" )</f>
        <v>Exist</v>
      </c>
      <c r="B316" t="s">
        <v>25951</v>
      </c>
      <c r="C316">
        <v>198741</v>
      </c>
      <c r="D316" t="s">
        <v>29146</v>
      </c>
      <c r="E316" t="s">
        <v>29147</v>
      </c>
      <c r="F316">
        <v>674716</v>
      </c>
      <c r="G316" t="s">
        <v>29148</v>
      </c>
      <c r="H316" t="s">
        <v>28816</v>
      </c>
      <c r="I316" t="s">
        <v>25960</v>
      </c>
      <c r="J316" s="14">
        <v>42248</v>
      </c>
      <c r="K316" s="14">
        <v>43343</v>
      </c>
      <c r="L316" t="s">
        <v>25956</v>
      </c>
      <c r="M316" t="s">
        <v>25956</v>
      </c>
      <c r="N316" s="15">
        <v>43669.077233796299</v>
      </c>
      <c r="O316" t="s">
        <v>29149</v>
      </c>
    </row>
    <row r="317" spans="1:15" x14ac:dyDescent="0.2">
      <c r="A317" t="str">
        <f>IF(ISERROR(VLOOKUP(C317,'H2020-3.7 projects'!B:B, 1, FALSE)),"Not Exist","Exist" )</f>
        <v>Exist</v>
      </c>
      <c r="B317" t="s">
        <v>25951</v>
      </c>
      <c r="C317">
        <v>198880</v>
      </c>
      <c r="D317" t="s">
        <v>29180</v>
      </c>
      <c r="E317" t="s">
        <v>29181</v>
      </c>
      <c r="F317">
        <v>696917</v>
      </c>
      <c r="G317" t="s">
        <v>29182</v>
      </c>
      <c r="H317" t="s">
        <v>28816</v>
      </c>
      <c r="I317" t="s">
        <v>29183</v>
      </c>
      <c r="J317" s="14">
        <v>42248</v>
      </c>
      <c r="K317" s="14">
        <v>42400</v>
      </c>
      <c r="L317" t="s">
        <v>25956</v>
      </c>
      <c r="M317" t="s">
        <v>25956</v>
      </c>
      <c r="N317" s="15">
        <v>43640.131574074076</v>
      </c>
      <c r="O317" t="s">
        <v>29184</v>
      </c>
    </row>
    <row r="318" spans="1:15" x14ac:dyDescent="0.2">
      <c r="A318" t="str">
        <f>IF(ISERROR(VLOOKUP(C318,'H2020-3.7 projects'!B:B, 1, FALSE)),"Not Exist","Exist" )</f>
        <v>Exist</v>
      </c>
      <c r="B318" t="s">
        <v>25951</v>
      </c>
      <c r="C318">
        <v>194841</v>
      </c>
      <c r="D318" t="s">
        <v>29236</v>
      </c>
      <c r="E318" t="s">
        <v>29237</v>
      </c>
      <c r="F318">
        <v>653256</v>
      </c>
      <c r="G318" t="s">
        <v>29238</v>
      </c>
      <c r="H318" t="s">
        <v>28784</v>
      </c>
      <c r="I318" t="s">
        <v>29239</v>
      </c>
      <c r="J318" s="14">
        <v>42248</v>
      </c>
      <c r="K318" s="14">
        <v>43343</v>
      </c>
      <c r="L318" t="s">
        <v>25956</v>
      </c>
      <c r="M318" t="s">
        <v>25956</v>
      </c>
      <c r="N318" s="15">
        <v>44028.502384259256</v>
      </c>
      <c r="O318" t="s">
        <v>29240</v>
      </c>
    </row>
    <row r="319" spans="1:15" x14ac:dyDescent="0.2">
      <c r="A319" t="str">
        <f>IF(ISERROR(VLOOKUP(C319,'H2020-3.7 projects'!B:B, 1, FALSE)),"Not Exist","Exist" )</f>
        <v>Exist</v>
      </c>
      <c r="B319" t="s">
        <v>25951</v>
      </c>
      <c r="C319">
        <v>200381</v>
      </c>
      <c r="D319" t="s">
        <v>29262</v>
      </c>
      <c r="E319" t="s">
        <v>29263</v>
      </c>
      <c r="F319">
        <v>673980</v>
      </c>
      <c r="G319" t="s">
        <v>29264</v>
      </c>
      <c r="H319" t="s">
        <v>28816</v>
      </c>
      <c r="I319" t="s">
        <v>29265</v>
      </c>
      <c r="J319" s="14">
        <v>42248</v>
      </c>
      <c r="K319" s="14">
        <v>42978</v>
      </c>
      <c r="L319" t="s">
        <v>25956</v>
      </c>
      <c r="M319" t="s">
        <v>25956</v>
      </c>
      <c r="N319" s="15">
        <v>42909.73238425926</v>
      </c>
      <c r="O319" t="s">
        <v>29266</v>
      </c>
    </row>
    <row r="320" spans="1:15" x14ac:dyDescent="0.2">
      <c r="A320" t="str">
        <f>IF(ISERROR(VLOOKUP(C320,'H2020-3.7 projects'!B:B, 1, FALSE)),"Not Exist","Exist" )</f>
        <v>Exist</v>
      </c>
      <c r="B320" t="s">
        <v>25951</v>
      </c>
      <c r="C320">
        <v>194897</v>
      </c>
      <c r="D320" t="s">
        <v>29427</v>
      </c>
      <c r="E320" t="s">
        <v>29428</v>
      </c>
      <c r="F320">
        <v>653762</v>
      </c>
      <c r="G320" t="s">
        <v>29429</v>
      </c>
      <c r="H320" t="s">
        <v>28784</v>
      </c>
      <c r="I320" t="s">
        <v>26960</v>
      </c>
      <c r="J320" s="14">
        <v>42248</v>
      </c>
      <c r="K320" s="14">
        <v>43159</v>
      </c>
      <c r="L320" t="s">
        <v>25956</v>
      </c>
      <c r="M320" t="s">
        <v>25956</v>
      </c>
      <c r="N320" s="15">
        <v>42951.346064814818</v>
      </c>
      <c r="O320" t="s">
        <v>29430</v>
      </c>
    </row>
    <row r="321" spans="1:15" x14ac:dyDescent="0.2">
      <c r="A321" t="str">
        <f>IF(ISERROR(VLOOKUP(C321,'H2020-3.7 projects'!B:B, 1, FALSE)),"Not Exist","Exist" )</f>
        <v>Exist</v>
      </c>
      <c r="B321" t="s">
        <v>25951</v>
      </c>
      <c r="C321">
        <v>198802</v>
      </c>
      <c r="D321" t="s">
        <v>29431</v>
      </c>
      <c r="E321" t="s">
        <v>29432</v>
      </c>
      <c r="F321">
        <v>684723</v>
      </c>
      <c r="G321" t="s">
        <v>29433</v>
      </c>
      <c r="H321" t="s">
        <v>28816</v>
      </c>
      <c r="I321" t="s">
        <v>29434</v>
      </c>
      <c r="J321" s="14">
        <v>42248</v>
      </c>
      <c r="K321" s="14">
        <v>43159</v>
      </c>
      <c r="L321" t="s">
        <v>25956</v>
      </c>
      <c r="M321" t="s">
        <v>25956</v>
      </c>
      <c r="N321" s="15">
        <v>42447.339988425927</v>
      </c>
      <c r="O321" t="s">
        <v>29435</v>
      </c>
    </row>
    <row r="322" spans="1:15" x14ac:dyDescent="0.2">
      <c r="A322" t="str">
        <f>IF(ISERROR(VLOOKUP(C322,'H2020-3.7 projects'!B:B, 1, FALSE)),"Not Exist","Exist" )</f>
        <v>Exist</v>
      </c>
      <c r="B322" t="s">
        <v>25951</v>
      </c>
      <c r="C322">
        <v>194860</v>
      </c>
      <c r="D322" t="s">
        <v>29554</v>
      </c>
      <c r="E322" t="s">
        <v>29555</v>
      </c>
      <c r="F322">
        <v>653409</v>
      </c>
      <c r="G322" t="s">
        <v>29556</v>
      </c>
      <c r="H322" t="s">
        <v>28784</v>
      </c>
      <c r="I322" t="s">
        <v>29557</v>
      </c>
      <c r="J322" s="14">
        <v>42248</v>
      </c>
      <c r="K322" s="14">
        <v>43738</v>
      </c>
      <c r="L322" t="s">
        <v>25956</v>
      </c>
      <c r="M322" t="s">
        <v>25956</v>
      </c>
      <c r="N322" s="15">
        <v>44075.770289351851</v>
      </c>
      <c r="O322" t="s">
        <v>29558</v>
      </c>
    </row>
    <row r="323" spans="1:15" x14ac:dyDescent="0.2">
      <c r="A323" t="str">
        <f>IF(ISERROR(VLOOKUP(C323,'H2020-3.7 projects'!B:B, 1, FALSE)),"Not Exist","Exist" )</f>
        <v>Exist</v>
      </c>
      <c r="B323" t="s">
        <v>25951</v>
      </c>
      <c r="C323">
        <v>194878</v>
      </c>
      <c r="D323" t="s">
        <v>29625</v>
      </c>
      <c r="E323" t="s">
        <v>29626</v>
      </c>
      <c r="F323">
        <v>653626</v>
      </c>
      <c r="G323" t="s">
        <v>29627</v>
      </c>
      <c r="H323" t="s">
        <v>28784</v>
      </c>
      <c r="I323" t="s">
        <v>26422</v>
      </c>
      <c r="J323" s="14">
        <v>42248</v>
      </c>
      <c r="K323" s="14">
        <v>43524</v>
      </c>
      <c r="L323" t="s">
        <v>25956</v>
      </c>
      <c r="M323" t="s">
        <v>25956</v>
      </c>
      <c r="N323" s="15">
        <v>43788.470127314817</v>
      </c>
      <c r="O323" t="s">
        <v>29628</v>
      </c>
    </row>
    <row r="324" spans="1:15" x14ac:dyDescent="0.2">
      <c r="A324" t="str">
        <f>IF(ISERROR(VLOOKUP(C324,'H2020-3.7 projects'!B:B, 1, FALSE)),"Not Exist","Exist" )</f>
        <v>Exist</v>
      </c>
      <c r="B324" t="s">
        <v>25951</v>
      </c>
      <c r="C324">
        <v>197272</v>
      </c>
      <c r="D324" t="s">
        <v>29664</v>
      </c>
      <c r="E324" t="s">
        <v>29665</v>
      </c>
      <c r="F324">
        <v>652868</v>
      </c>
      <c r="G324" t="s">
        <v>29666</v>
      </c>
      <c r="H324" t="s">
        <v>28784</v>
      </c>
      <c r="I324" t="s">
        <v>29667</v>
      </c>
      <c r="J324" s="14">
        <v>42248</v>
      </c>
      <c r="K324" s="14">
        <v>42825</v>
      </c>
      <c r="L324" t="s">
        <v>25956</v>
      </c>
      <c r="M324" t="s">
        <v>25956</v>
      </c>
      <c r="N324" s="15">
        <v>43640.131574074076</v>
      </c>
      <c r="O324" t="s">
        <v>29668</v>
      </c>
    </row>
    <row r="325" spans="1:15" x14ac:dyDescent="0.2">
      <c r="A325" t="str">
        <f>IF(ISERROR(VLOOKUP(C325,'H2020-3.7 projects'!B:B, 1, FALSE)),"Not Exist","Exist" )</f>
        <v>Exist</v>
      </c>
      <c r="B325" t="s">
        <v>25951</v>
      </c>
      <c r="C325">
        <v>198194</v>
      </c>
      <c r="D325" t="s">
        <v>15497</v>
      </c>
      <c r="E325" t="s">
        <v>29838</v>
      </c>
      <c r="F325">
        <v>653212</v>
      </c>
      <c r="G325" t="s">
        <v>29839</v>
      </c>
      <c r="H325" t="s">
        <v>28784</v>
      </c>
      <c r="I325" t="s">
        <v>29840</v>
      </c>
      <c r="J325" s="14">
        <v>42248</v>
      </c>
      <c r="K325" s="14">
        <v>43159</v>
      </c>
      <c r="L325" t="s">
        <v>25956</v>
      </c>
      <c r="M325" t="s">
        <v>25956</v>
      </c>
      <c r="N325" s="15">
        <v>43752.221863425926</v>
      </c>
      <c r="O325" t="s">
        <v>29841</v>
      </c>
    </row>
    <row r="326" spans="1:15" x14ac:dyDescent="0.2">
      <c r="A326" t="str">
        <f>IF(ISERROR(VLOOKUP(C326,'H2020-3.7 projects'!B:B, 1, FALSE)),"Not Exist","Exist" )</f>
        <v>Exist</v>
      </c>
      <c r="B326" t="s">
        <v>25951</v>
      </c>
      <c r="C326">
        <v>194854</v>
      </c>
      <c r="D326" t="s">
        <v>29946</v>
      </c>
      <c r="E326" t="s">
        <v>29947</v>
      </c>
      <c r="F326">
        <v>653355</v>
      </c>
      <c r="G326" t="s">
        <v>29948</v>
      </c>
      <c r="H326" t="s">
        <v>28784</v>
      </c>
      <c r="I326" t="s">
        <v>29949</v>
      </c>
      <c r="J326" s="14">
        <v>42248</v>
      </c>
      <c r="K326" s="14">
        <v>43524</v>
      </c>
      <c r="L326" t="s">
        <v>25956</v>
      </c>
      <c r="M326" t="s">
        <v>25956</v>
      </c>
      <c r="N326" s="15">
        <v>44015.51390046296</v>
      </c>
      <c r="O326" t="s">
        <v>29950</v>
      </c>
    </row>
    <row r="327" spans="1:15" x14ac:dyDescent="0.2">
      <c r="A327" t="str">
        <f>IF(ISERROR(VLOOKUP(C327,'H2020-3.7 projects'!B:B, 1, FALSE)),"Not Exist","Exist" )</f>
        <v>Exist</v>
      </c>
      <c r="B327" t="s">
        <v>25951</v>
      </c>
      <c r="C327">
        <v>198399</v>
      </c>
      <c r="D327" t="s">
        <v>8339</v>
      </c>
      <c r="E327" t="s">
        <v>30027</v>
      </c>
      <c r="F327">
        <v>684167</v>
      </c>
      <c r="G327" t="s">
        <v>30028</v>
      </c>
      <c r="H327" t="s">
        <v>28816</v>
      </c>
      <c r="I327" t="s">
        <v>30029</v>
      </c>
      <c r="J327" s="14">
        <v>42248</v>
      </c>
      <c r="K327" s="14">
        <v>42429</v>
      </c>
      <c r="L327" t="s">
        <v>25956</v>
      </c>
      <c r="M327" t="s">
        <v>25956</v>
      </c>
      <c r="N327" s="15">
        <v>43640.131574074076</v>
      </c>
      <c r="O327" t="s">
        <v>30030</v>
      </c>
    </row>
    <row r="328" spans="1:15" x14ac:dyDescent="0.2">
      <c r="A328" t="str">
        <f>IF(ISERROR(VLOOKUP(C328,'H2020-3.7 projects'!B:B, 1, FALSE)),"Not Exist","Exist" )</f>
        <v>Exist</v>
      </c>
      <c r="B328" t="s">
        <v>25951</v>
      </c>
      <c r="C328">
        <v>198535</v>
      </c>
      <c r="D328" t="s">
        <v>30040</v>
      </c>
      <c r="E328" t="s">
        <v>30041</v>
      </c>
      <c r="F328">
        <v>684759</v>
      </c>
      <c r="G328" t="s">
        <v>30042</v>
      </c>
      <c r="H328" t="s">
        <v>28816</v>
      </c>
      <c r="I328" t="s">
        <v>30043</v>
      </c>
      <c r="J328" s="14">
        <v>42248</v>
      </c>
      <c r="K328" s="14">
        <v>42429</v>
      </c>
      <c r="L328" t="s">
        <v>25956</v>
      </c>
      <c r="M328" t="s">
        <v>25956</v>
      </c>
      <c r="N328" s="15">
        <v>43678.627500000002</v>
      </c>
      <c r="O328" t="s">
        <v>30044</v>
      </c>
    </row>
    <row r="329" spans="1:15" x14ac:dyDescent="0.2">
      <c r="A329" t="str">
        <f>IF(ISERROR(VLOOKUP(C329,'H2020-3.7 projects'!B:B, 1, FALSE)),"Not Exist","Exist" )</f>
        <v>Exist</v>
      </c>
      <c r="B329" t="s">
        <v>25951</v>
      </c>
      <c r="C329">
        <v>196895</v>
      </c>
      <c r="D329" t="s">
        <v>30292</v>
      </c>
      <c r="E329" t="s">
        <v>30293</v>
      </c>
      <c r="F329">
        <v>653839</v>
      </c>
      <c r="G329" t="s">
        <v>30294</v>
      </c>
      <c r="H329" t="s">
        <v>28784</v>
      </c>
      <c r="I329" t="s">
        <v>30295</v>
      </c>
      <c r="J329" s="14">
        <v>42248</v>
      </c>
      <c r="K329" s="14">
        <v>43343</v>
      </c>
      <c r="L329" t="s">
        <v>25956</v>
      </c>
      <c r="M329" t="s">
        <v>25956</v>
      </c>
      <c r="N329" s="15">
        <v>42885.390532407408</v>
      </c>
      <c r="O329" t="s">
        <v>30296</v>
      </c>
    </row>
    <row r="330" spans="1:15" x14ac:dyDescent="0.2">
      <c r="A330" t="str">
        <f>IF(ISERROR(VLOOKUP(C330,'H2020-3.7 projects'!B:B, 1, FALSE)),"Not Exist","Exist" )</f>
        <v>Exist</v>
      </c>
      <c r="B330" t="s">
        <v>25951</v>
      </c>
      <c r="C330">
        <v>194877</v>
      </c>
      <c r="D330" t="s">
        <v>30384</v>
      </c>
      <c r="E330" t="s">
        <v>30385</v>
      </c>
      <c r="F330">
        <v>653618</v>
      </c>
      <c r="G330" t="s">
        <v>30386</v>
      </c>
      <c r="H330" t="s">
        <v>28784</v>
      </c>
      <c r="I330" t="s">
        <v>26013</v>
      </c>
      <c r="J330" s="14">
        <v>42248</v>
      </c>
      <c r="K330" s="14">
        <v>43343</v>
      </c>
      <c r="L330" t="s">
        <v>25956</v>
      </c>
      <c r="M330" t="s">
        <v>25956</v>
      </c>
      <c r="N330" s="15">
        <v>44050.597546296296</v>
      </c>
      <c r="O330" t="s">
        <v>30387</v>
      </c>
    </row>
    <row r="331" spans="1:15" x14ac:dyDescent="0.2">
      <c r="A331" t="str">
        <f>IF(ISERROR(VLOOKUP(C331,'H2020-3.7 projects'!B:B, 1, FALSE)),"Not Exist","Exist" )</f>
        <v>Exist</v>
      </c>
      <c r="B331" t="s">
        <v>25951</v>
      </c>
      <c r="C331">
        <v>198400</v>
      </c>
      <c r="D331" t="s">
        <v>30453</v>
      </c>
      <c r="E331" t="s">
        <v>30454</v>
      </c>
      <c r="F331">
        <v>684441</v>
      </c>
      <c r="G331" t="s">
        <v>30455</v>
      </c>
      <c r="H331" t="s">
        <v>28816</v>
      </c>
      <c r="I331" t="s">
        <v>29173</v>
      </c>
      <c r="J331" s="14">
        <v>42248</v>
      </c>
      <c r="K331" s="14">
        <v>42429</v>
      </c>
      <c r="L331" t="s">
        <v>25956</v>
      </c>
      <c r="M331" t="s">
        <v>25956</v>
      </c>
      <c r="N331" s="15">
        <v>43640.131574074076</v>
      </c>
      <c r="O331" t="s">
        <v>30456</v>
      </c>
    </row>
    <row r="332" spans="1:15" x14ac:dyDescent="0.2">
      <c r="A332" t="str">
        <f>IF(ISERROR(VLOOKUP(C332,'H2020-3.7 projects'!B:B, 1, FALSE)),"Not Exist","Exist" )</f>
        <v>Exist</v>
      </c>
      <c r="B332" t="s">
        <v>25951</v>
      </c>
      <c r="C332">
        <v>197970</v>
      </c>
      <c r="D332" t="s">
        <v>5096</v>
      </c>
      <c r="E332" t="s">
        <v>29062</v>
      </c>
      <c r="F332">
        <v>674434</v>
      </c>
      <c r="G332" t="s">
        <v>29063</v>
      </c>
      <c r="H332" t="s">
        <v>28816</v>
      </c>
      <c r="I332" t="s">
        <v>29064</v>
      </c>
      <c r="J332" s="14">
        <v>42186</v>
      </c>
      <c r="K332" s="14">
        <v>42369</v>
      </c>
      <c r="L332" t="s">
        <v>25956</v>
      </c>
      <c r="M332" t="s">
        <v>25956</v>
      </c>
      <c r="N332" s="15">
        <v>43640.131574074076</v>
      </c>
      <c r="O332" t="s">
        <v>29065</v>
      </c>
    </row>
    <row r="333" spans="1:15" x14ac:dyDescent="0.2">
      <c r="A333" t="str">
        <f>IF(ISERROR(VLOOKUP(C333,'H2020-3.7 projects'!B:B, 1, FALSE)),"Not Exist","Exist" )</f>
        <v>Exist</v>
      </c>
      <c r="B333" t="s">
        <v>25951</v>
      </c>
      <c r="C333">
        <v>197958</v>
      </c>
      <c r="D333" t="s">
        <v>29202</v>
      </c>
      <c r="E333" t="s">
        <v>29203</v>
      </c>
      <c r="F333">
        <v>673627</v>
      </c>
      <c r="G333" t="s">
        <v>29204</v>
      </c>
      <c r="H333" t="s">
        <v>28816</v>
      </c>
      <c r="I333" t="s">
        <v>29205</v>
      </c>
      <c r="J333" s="14">
        <v>42186</v>
      </c>
      <c r="K333" s="14">
        <v>42308</v>
      </c>
      <c r="L333" t="s">
        <v>25956</v>
      </c>
      <c r="M333" t="s">
        <v>25956</v>
      </c>
      <c r="N333" s="15">
        <v>43640.131574074076</v>
      </c>
      <c r="O333" t="s">
        <v>29206</v>
      </c>
    </row>
    <row r="334" spans="1:15" x14ac:dyDescent="0.2">
      <c r="A334" t="str">
        <f>IF(ISERROR(VLOOKUP(C334,'H2020-3.7 projects'!B:B, 1, FALSE)),"Not Exist","Exist" )</f>
        <v>Exist</v>
      </c>
      <c r="B334" t="s">
        <v>25951</v>
      </c>
      <c r="C334">
        <v>194888</v>
      </c>
      <c r="D334" t="s">
        <v>30013</v>
      </c>
      <c r="E334" t="s">
        <v>30014</v>
      </c>
      <c r="F334">
        <v>653642</v>
      </c>
      <c r="G334" t="s">
        <v>30015</v>
      </c>
      <c r="H334" t="s">
        <v>28784</v>
      </c>
      <c r="I334" t="s">
        <v>30016</v>
      </c>
      <c r="J334" s="14">
        <v>42186</v>
      </c>
      <c r="K334" s="14">
        <v>42916</v>
      </c>
      <c r="L334" t="s">
        <v>25956</v>
      </c>
      <c r="M334" t="s">
        <v>25956</v>
      </c>
      <c r="N334" s="15">
        <v>42964.535601851851</v>
      </c>
      <c r="O334" t="s">
        <v>30017</v>
      </c>
    </row>
    <row r="335" spans="1:15" x14ac:dyDescent="0.2">
      <c r="A335" t="str">
        <f>IF(ISERROR(VLOOKUP(C335,'H2020-3.7 projects'!B:B, 1, FALSE)),"Not Exist","Exist" )</f>
        <v>Exist</v>
      </c>
      <c r="B335" t="s">
        <v>25951</v>
      </c>
      <c r="C335">
        <v>197954</v>
      </c>
      <c r="D335" t="s">
        <v>30036</v>
      </c>
      <c r="E335" t="s">
        <v>30037</v>
      </c>
      <c r="F335">
        <v>673138</v>
      </c>
      <c r="G335" t="s">
        <v>30038</v>
      </c>
      <c r="H335" t="s">
        <v>28816</v>
      </c>
      <c r="I335" t="s">
        <v>29904</v>
      </c>
      <c r="J335" s="14">
        <v>42186</v>
      </c>
      <c r="K335" s="14">
        <v>42369</v>
      </c>
      <c r="L335" t="s">
        <v>25956</v>
      </c>
      <c r="M335" t="s">
        <v>25956</v>
      </c>
      <c r="N335" s="15">
        <v>43640.131574074076</v>
      </c>
      <c r="O335" t="s">
        <v>30039</v>
      </c>
    </row>
    <row r="336" spans="1:15" x14ac:dyDescent="0.2">
      <c r="A336" t="str">
        <f>IF(ISERROR(VLOOKUP(C336,'H2020-3.7 projects'!B:B, 1, FALSE)),"Not Exist","Exist" )</f>
        <v>Exist</v>
      </c>
      <c r="B336" t="s">
        <v>25951</v>
      </c>
      <c r="C336">
        <v>197963</v>
      </c>
      <c r="D336" t="s">
        <v>7617</v>
      </c>
      <c r="E336" t="s">
        <v>30302</v>
      </c>
      <c r="F336">
        <v>673801</v>
      </c>
      <c r="G336" t="s">
        <v>30303</v>
      </c>
      <c r="H336" t="s">
        <v>28816</v>
      </c>
      <c r="I336" t="s">
        <v>30304</v>
      </c>
      <c r="J336" s="14">
        <v>42186</v>
      </c>
      <c r="K336" s="14">
        <v>42369</v>
      </c>
      <c r="L336" t="s">
        <v>25956</v>
      </c>
      <c r="M336" t="s">
        <v>25956</v>
      </c>
      <c r="N336" s="15">
        <v>43640.131574074076</v>
      </c>
      <c r="O336" t="s">
        <v>30305</v>
      </c>
    </row>
    <row r="337" spans="1:15" x14ac:dyDescent="0.2">
      <c r="A337" t="str">
        <f>IF(ISERROR(VLOOKUP(C337,'H2020-3.7 projects'!B:B, 1, FALSE)),"Not Exist","Exist" )</f>
        <v>Exist</v>
      </c>
      <c r="B337" t="s">
        <v>25951</v>
      </c>
      <c r="C337">
        <v>197951</v>
      </c>
      <c r="D337" t="s">
        <v>30318</v>
      </c>
      <c r="E337" t="s">
        <v>30319</v>
      </c>
      <c r="F337">
        <v>672922</v>
      </c>
      <c r="G337" t="s">
        <v>30320</v>
      </c>
      <c r="H337" t="s">
        <v>28816</v>
      </c>
      <c r="I337" t="s">
        <v>30321</v>
      </c>
      <c r="J337" s="14">
        <v>42186</v>
      </c>
      <c r="K337" s="14">
        <v>42369</v>
      </c>
      <c r="L337" t="s">
        <v>25956</v>
      </c>
      <c r="M337" t="s">
        <v>25956</v>
      </c>
      <c r="N337" s="15">
        <v>43640.131574074076</v>
      </c>
      <c r="O337" t="s">
        <v>30322</v>
      </c>
    </row>
    <row r="338" spans="1:15" x14ac:dyDescent="0.2">
      <c r="A338" t="str">
        <f>IF(ISERROR(VLOOKUP(C338,'H2020-3.7 projects'!B:B, 1, FALSE)),"Not Exist","Exist" )</f>
        <v>Exist</v>
      </c>
      <c r="B338" t="s">
        <v>25951</v>
      </c>
      <c r="C338">
        <v>197969</v>
      </c>
      <c r="D338" t="s">
        <v>30333</v>
      </c>
      <c r="E338" t="s">
        <v>30334</v>
      </c>
      <c r="F338">
        <v>674379</v>
      </c>
      <c r="G338" t="s">
        <v>30335</v>
      </c>
      <c r="H338" t="s">
        <v>28816</v>
      </c>
      <c r="I338" t="s">
        <v>30336</v>
      </c>
      <c r="J338" s="14">
        <v>42186</v>
      </c>
      <c r="K338" s="14">
        <v>42369</v>
      </c>
      <c r="L338" t="s">
        <v>25956</v>
      </c>
      <c r="M338" t="s">
        <v>25956</v>
      </c>
      <c r="N338" s="15">
        <v>43640.131574074076</v>
      </c>
      <c r="O338" t="s">
        <v>30337</v>
      </c>
    </row>
    <row r="339" spans="1:15" x14ac:dyDescent="0.2">
      <c r="A339" t="str">
        <f>IF(ISERROR(VLOOKUP(C339,'H2020-3.7 projects'!B:B, 1, FALSE)),"Not Exist","Exist" )</f>
        <v>Exist</v>
      </c>
      <c r="B339" t="s">
        <v>25951</v>
      </c>
      <c r="C339">
        <v>194896</v>
      </c>
      <c r="D339" t="s">
        <v>30434</v>
      </c>
      <c r="E339" t="s">
        <v>30435</v>
      </c>
      <c r="F339">
        <v>653753</v>
      </c>
      <c r="G339" t="s">
        <v>30436</v>
      </c>
      <c r="H339" t="s">
        <v>28784</v>
      </c>
      <c r="J339" s="14">
        <v>42186</v>
      </c>
      <c r="K339" s="14">
        <v>43281</v>
      </c>
      <c r="L339" t="s">
        <v>25956</v>
      </c>
      <c r="M339" t="s">
        <v>25956</v>
      </c>
      <c r="N339" s="15">
        <v>42902.899421296293</v>
      </c>
      <c r="O339" t="s">
        <v>30437</v>
      </c>
    </row>
    <row r="340" spans="1:15" x14ac:dyDescent="0.2">
      <c r="A340" t="str">
        <f>IF(ISERROR(VLOOKUP(C340,'H2020-3.7 projects'!B:B, 1, FALSE)),"Not Exist","Exist" )</f>
        <v>Exist</v>
      </c>
      <c r="B340" t="s">
        <v>25951</v>
      </c>
      <c r="C340">
        <v>197949</v>
      </c>
      <c r="D340" t="s">
        <v>30457</v>
      </c>
      <c r="E340" t="s">
        <v>30458</v>
      </c>
      <c r="F340">
        <v>672428</v>
      </c>
      <c r="G340" t="s">
        <v>30459</v>
      </c>
      <c r="H340" t="s">
        <v>28816</v>
      </c>
      <c r="I340" t="s">
        <v>30460</v>
      </c>
      <c r="J340" s="14">
        <v>42186</v>
      </c>
      <c r="K340" s="14">
        <v>42369</v>
      </c>
      <c r="L340" t="s">
        <v>25956</v>
      </c>
      <c r="M340" t="s">
        <v>25956</v>
      </c>
      <c r="N340" s="15">
        <v>43640.131574074076</v>
      </c>
      <c r="O340" t="s">
        <v>30461</v>
      </c>
    </row>
    <row r="341" spans="1:15" x14ac:dyDescent="0.2">
      <c r="A341" t="str">
        <f>IF(ISERROR(VLOOKUP(C341,'H2020-3.7 projects'!B:B, 1, FALSE)),"Not Exist","Exist" )</f>
        <v>Exist</v>
      </c>
      <c r="B341" t="s">
        <v>25951</v>
      </c>
      <c r="C341">
        <v>197961</v>
      </c>
      <c r="D341" t="s">
        <v>30495</v>
      </c>
      <c r="E341" t="s">
        <v>30496</v>
      </c>
      <c r="F341">
        <v>673751</v>
      </c>
      <c r="G341" t="s">
        <v>30497</v>
      </c>
      <c r="H341" t="s">
        <v>28816</v>
      </c>
      <c r="I341" t="s">
        <v>30498</v>
      </c>
      <c r="J341" s="14">
        <v>42186</v>
      </c>
      <c r="K341" s="14">
        <v>42369</v>
      </c>
      <c r="L341" t="s">
        <v>25956</v>
      </c>
      <c r="M341" t="s">
        <v>25956</v>
      </c>
      <c r="N341" s="15">
        <v>43640.131574074076</v>
      </c>
      <c r="O341" t="s">
        <v>30499</v>
      </c>
    </row>
    <row r="342" spans="1:15" x14ac:dyDescent="0.2">
      <c r="A342" t="str">
        <f>IF(ISERROR(VLOOKUP(C342,'H2020-3.7 projects'!B:B, 1, FALSE)),"Not Exist","Exist" )</f>
        <v>Exist</v>
      </c>
      <c r="B342" t="s">
        <v>25951</v>
      </c>
      <c r="C342">
        <v>194848</v>
      </c>
      <c r="D342" t="s">
        <v>29053</v>
      </c>
      <c r="E342" t="s">
        <v>29054</v>
      </c>
      <c r="F342">
        <v>653323</v>
      </c>
      <c r="G342" t="s">
        <v>29055</v>
      </c>
      <c r="H342" t="s">
        <v>28784</v>
      </c>
      <c r="I342" t="s">
        <v>26106</v>
      </c>
      <c r="J342" s="14">
        <v>42156</v>
      </c>
      <c r="K342" s="14">
        <v>43434</v>
      </c>
      <c r="L342" t="s">
        <v>25956</v>
      </c>
      <c r="M342" t="s">
        <v>25956</v>
      </c>
      <c r="N342" s="15">
        <v>44028.502384259256</v>
      </c>
      <c r="O342" t="s">
        <v>29056</v>
      </c>
    </row>
    <row r="343" spans="1:15" x14ac:dyDescent="0.2">
      <c r="A343" t="str">
        <f>IF(ISERROR(VLOOKUP(C343,'H2020-3.7 projects'!B:B, 1, FALSE)),"Not Exist","Exist" )</f>
        <v>Exist</v>
      </c>
      <c r="B343" t="s">
        <v>25951</v>
      </c>
      <c r="C343">
        <v>197964</v>
      </c>
      <c r="D343" t="s">
        <v>29107</v>
      </c>
      <c r="E343" t="s">
        <v>29108</v>
      </c>
      <c r="F343">
        <v>673969</v>
      </c>
      <c r="G343" t="s">
        <v>29109</v>
      </c>
      <c r="H343" t="s">
        <v>28816</v>
      </c>
      <c r="I343" t="s">
        <v>29110</v>
      </c>
      <c r="J343" s="14">
        <v>42156</v>
      </c>
      <c r="K343" s="14">
        <v>42247</v>
      </c>
      <c r="L343" t="s">
        <v>25956</v>
      </c>
      <c r="M343" t="s">
        <v>25956</v>
      </c>
      <c r="N343" s="15">
        <v>43640.131574074076</v>
      </c>
      <c r="O343" t="s">
        <v>29111</v>
      </c>
    </row>
    <row r="344" spans="1:15" x14ac:dyDescent="0.2">
      <c r="A344" t="str">
        <f>IF(ISERROR(VLOOKUP(C344,'H2020-3.7 projects'!B:B, 1, FALSE)),"Not Exist","Exist" )</f>
        <v>Exist</v>
      </c>
      <c r="B344" t="s">
        <v>25951</v>
      </c>
      <c r="C344">
        <v>194904</v>
      </c>
      <c r="D344" t="s">
        <v>29231</v>
      </c>
      <c r="E344" t="s">
        <v>29232</v>
      </c>
      <c r="F344">
        <v>653866</v>
      </c>
      <c r="G344" t="s">
        <v>29233</v>
      </c>
      <c r="H344" t="s">
        <v>28784</v>
      </c>
      <c r="I344" t="s">
        <v>29234</v>
      </c>
      <c r="J344" s="14">
        <v>42156</v>
      </c>
      <c r="K344" s="14">
        <v>43069</v>
      </c>
      <c r="L344" t="s">
        <v>25956</v>
      </c>
      <c r="M344" t="s">
        <v>25956</v>
      </c>
      <c r="N344" s="15">
        <v>42969.435983796298</v>
      </c>
      <c r="O344" t="s">
        <v>29235</v>
      </c>
    </row>
    <row r="345" spans="1:15" x14ac:dyDescent="0.2">
      <c r="A345" t="str">
        <f>IF(ISERROR(VLOOKUP(C345,'H2020-3.7 projects'!B:B, 1, FALSE)),"Not Exist","Exist" )</f>
        <v>Exist</v>
      </c>
      <c r="B345" t="s">
        <v>25951</v>
      </c>
      <c r="C345">
        <v>196889</v>
      </c>
      <c r="D345" t="s">
        <v>29302</v>
      </c>
      <c r="E345" t="s">
        <v>29303</v>
      </c>
      <c r="F345">
        <v>653390</v>
      </c>
      <c r="G345" t="s">
        <v>29304</v>
      </c>
      <c r="H345" t="s">
        <v>28784</v>
      </c>
      <c r="J345" s="14">
        <v>42156</v>
      </c>
      <c r="K345" s="14">
        <v>43373</v>
      </c>
      <c r="L345" t="s">
        <v>25956</v>
      </c>
      <c r="M345" t="s">
        <v>25956</v>
      </c>
      <c r="N345" s="15">
        <v>44015.51390046296</v>
      </c>
      <c r="O345" t="s">
        <v>29305</v>
      </c>
    </row>
    <row r="346" spans="1:15" x14ac:dyDescent="0.2">
      <c r="A346" t="str">
        <f>IF(ISERROR(VLOOKUP(C346,'H2020-3.7 projects'!B:B, 1, FALSE)),"Not Exist","Exist" )</f>
        <v>Exist</v>
      </c>
      <c r="B346" t="s">
        <v>25951</v>
      </c>
      <c r="C346">
        <v>198647</v>
      </c>
      <c r="D346" t="s">
        <v>29314</v>
      </c>
      <c r="E346" t="s">
        <v>29315</v>
      </c>
      <c r="F346">
        <v>653255</v>
      </c>
      <c r="G346" t="s">
        <v>29316</v>
      </c>
      <c r="H346" t="s">
        <v>29223</v>
      </c>
      <c r="J346" s="14">
        <v>42156</v>
      </c>
      <c r="K346" s="14">
        <v>43982</v>
      </c>
      <c r="L346" t="s">
        <v>25956</v>
      </c>
      <c r="M346" t="s">
        <v>25956</v>
      </c>
      <c r="N346" s="15">
        <v>44034.594988425924</v>
      </c>
      <c r="O346" t="s">
        <v>29317</v>
      </c>
    </row>
    <row r="347" spans="1:15" x14ac:dyDescent="0.2">
      <c r="A347" t="str">
        <f>IF(ISERROR(VLOOKUP(C347,'H2020-3.7 projects'!B:B, 1, FALSE)),"Not Exist","Exist" )</f>
        <v>Exist</v>
      </c>
      <c r="B347" t="s">
        <v>25951</v>
      </c>
      <c r="C347">
        <v>196892</v>
      </c>
      <c r="D347" t="s">
        <v>29380</v>
      </c>
      <c r="E347" t="s">
        <v>29381</v>
      </c>
      <c r="F347">
        <v>653676</v>
      </c>
      <c r="G347" t="s">
        <v>29382</v>
      </c>
      <c r="H347" t="s">
        <v>28784</v>
      </c>
      <c r="J347" s="14">
        <v>42156</v>
      </c>
      <c r="K347" s="14">
        <v>43404</v>
      </c>
      <c r="L347" t="s">
        <v>25956</v>
      </c>
      <c r="M347" t="s">
        <v>25956</v>
      </c>
      <c r="N347" s="15">
        <v>43654.175324074073</v>
      </c>
      <c r="O347" t="s">
        <v>29383</v>
      </c>
    </row>
    <row r="348" spans="1:15" x14ac:dyDescent="0.2">
      <c r="A348" t="str">
        <f>IF(ISERROR(VLOOKUP(C348,'H2020-3.7 projects'!B:B, 1, FALSE)),"Not Exist","Exist" )</f>
        <v>Exist</v>
      </c>
      <c r="B348" t="s">
        <v>25951</v>
      </c>
      <c r="C348">
        <v>194908</v>
      </c>
      <c r="D348" t="s">
        <v>29460</v>
      </c>
      <c r="E348" t="s">
        <v>29461</v>
      </c>
      <c r="F348">
        <v>653909</v>
      </c>
      <c r="G348" t="s">
        <v>29462</v>
      </c>
      <c r="H348" t="s">
        <v>28784</v>
      </c>
      <c r="I348" t="s">
        <v>26110</v>
      </c>
      <c r="J348" s="14">
        <v>42156</v>
      </c>
      <c r="K348" s="14">
        <v>44165</v>
      </c>
      <c r="L348" t="s">
        <v>25956</v>
      </c>
      <c r="M348" t="s">
        <v>25956</v>
      </c>
      <c r="N348" s="15">
        <v>44028.502384259256</v>
      </c>
      <c r="O348" t="s">
        <v>29463</v>
      </c>
    </row>
    <row r="349" spans="1:15" x14ac:dyDescent="0.2">
      <c r="A349" t="str">
        <f>IF(ISERROR(VLOOKUP(C349,'H2020-3.7 projects'!B:B, 1, FALSE)),"Not Exist","Exist" )</f>
        <v>Exist</v>
      </c>
      <c r="B349" t="s">
        <v>25951</v>
      </c>
      <c r="C349">
        <v>196927</v>
      </c>
      <c r="D349" t="s">
        <v>29602</v>
      </c>
      <c r="E349" t="s">
        <v>29603</v>
      </c>
      <c r="F349">
        <v>663680</v>
      </c>
      <c r="G349" t="s">
        <v>29604</v>
      </c>
      <c r="H349" t="s">
        <v>28816</v>
      </c>
      <c r="I349" t="s">
        <v>29605</v>
      </c>
      <c r="J349" s="14">
        <v>42156</v>
      </c>
      <c r="K349" s="14">
        <v>42338</v>
      </c>
      <c r="L349" t="s">
        <v>25956</v>
      </c>
      <c r="M349" t="s">
        <v>25956</v>
      </c>
      <c r="N349" s="15">
        <v>43640.131574074076</v>
      </c>
      <c r="O349" t="s">
        <v>29606</v>
      </c>
    </row>
    <row r="350" spans="1:15" x14ac:dyDescent="0.2">
      <c r="A350" t="str">
        <f>IF(ISERROR(VLOOKUP(C350,'H2020-3.7 projects'!B:B, 1, FALSE)),"Not Exist","Exist" )</f>
        <v>Exist</v>
      </c>
      <c r="B350" t="s">
        <v>25951</v>
      </c>
      <c r="C350">
        <v>194875</v>
      </c>
      <c r="D350" t="s">
        <v>29721</v>
      </c>
      <c r="E350" t="s">
        <v>29722</v>
      </c>
      <c r="F350">
        <v>653590</v>
      </c>
      <c r="G350" t="s">
        <v>29723</v>
      </c>
      <c r="H350" t="s">
        <v>28784</v>
      </c>
      <c r="J350" s="14">
        <v>42156</v>
      </c>
      <c r="K350" s="14">
        <v>43251</v>
      </c>
      <c r="L350" t="s">
        <v>25956</v>
      </c>
      <c r="M350" t="s">
        <v>25956</v>
      </c>
      <c r="N350" s="15">
        <v>42964.535601851851</v>
      </c>
      <c r="O350" t="s">
        <v>29724</v>
      </c>
    </row>
    <row r="351" spans="1:15" x14ac:dyDescent="0.2">
      <c r="A351" t="str">
        <f>IF(ISERROR(VLOOKUP(C351,'H2020-3.7 projects'!B:B, 1, FALSE)),"Not Exist","Exist" )</f>
        <v>Exist</v>
      </c>
      <c r="B351" t="s">
        <v>25951</v>
      </c>
      <c r="C351">
        <v>194885</v>
      </c>
      <c r="D351" t="s">
        <v>15486</v>
      </c>
      <c r="E351" t="s">
        <v>29752</v>
      </c>
      <c r="F351">
        <v>653569</v>
      </c>
      <c r="G351" t="s">
        <v>29753</v>
      </c>
      <c r="H351" t="s">
        <v>28784</v>
      </c>
      <c r="I351" t="s">
        <v>29754</v>
      </c>
      <c r="J351" s="14">
        <v>42156</v>
      </c>
      <c r="K351" s="14">
        <v>43281</v>
      </c>
      <c r="L351" t="s">
        <v>25956</v>
      </c>
      <c r="M351" t="s">
        <v>25956</v>
      </c>
      <c r="N351" s="15">
        <v>42888.977951388886</v>
      </c>
      <c r="O351" t="s">
        <v>29755</v>
      </c>
    </row>
    <row r="352" spans="1:15" x14ac:dyDescent="0.2">
      <c r="A352" t="str">
        <f>IF(ISERROR(VLOOKUP(C352,'H2020-3.7 projects'!B:B, 1, FALSE)),"Not Exist","Exist" )</f>
        <v>Exist</v>
      </c>
      <c r="B352" t="s">
        <v>25951</v>
      </c>
      <c r="C352">
        <v>194846</v>
      </c>
      <c r="D352" t="s">
        <v>19954</v>
      </c>
      <c r="E352" t="s">
        <v>29779</v>
      </c>
      <c r="F352">
        <v>653289</v>
      </c>
      <c r="G352" t="s">
        <v>29780</v>
      </c>
      <c r="H352" t="s">
        <v>28784</v>
      </c>
      <c r="I352" t="s">
        <v>29781</v>
      </c>
      <c r="J352" s="14">
        <v>42156</v>
      </c>
      <c r="K352" s="14">
        <v>43373</v>
      </c>
      <c r="L352" t="s">
        <v>25956</v>
      </c>
      <c r="M352" t="s">
        <v>25956</v>
      </c>
      <c r="N352" s="15">
        <v>43621.555983796294</v>
      </c>
      <c r="O352" t="s">
        <v>29782</v>
      </c>
    </row>
    <row r="353" spans="1:15" x14ac:dyDescent="0.2">
      <c r="A353" t="str">
        <f>IF(ISERROR(VLOOKUP(C353,'H2020-3.7 projects'!B:B, 1, FALSE)),"Not Exist","Exist" )</f>
        <v>Exist</v>
      </c>
      <c r="B353" t="s">
        <v>25951</v>
      </c>
      <c r="C353">
        <v>197273</v>
      </c>
      <c r="D353" t="s">
        <v>29869</v>
      </c>
      <c r="E353" t="s">
        <v>29870</v>
      </c>
      <c r="F353">
        <v>653811</v>
      </c>
      <c r="G353" t="s">
        <v>29871</v>
      </c>
      <c r="H353" t="s">
        <v>28784</v>
      </c>
      <c r="I353" t="s">
        <v>29872</v>
      </c>
      <c r="J353" s="14">
        <v>42156</v>
      </c>
      <c r="K353" s="14">
        <v>43251</v>
      </c>
      <c r="L353" t="s">
        <v>25956</v>
      </c>
      <c r="M353" t="s">
        <v>25956</v>
      </c>
      <c r="N353" s="15">
        <v>43719.676585648151</v>
      </c>
      <c r="O353" t="s">
        <v>29873</v>
      </c>
    </row>
    <row r="354" spans="1:15" x14ac:dyDescent="0.2">
      <c r="A354" t="str">
        <f>IF(ISERROR(VLOOKUP(C354,'H2020-3.7 projects'!B:B, 1, FALSE)),"Not Exist","Exist" )</f>
        <v>Exist</v>
      </c>
      <c r="B354" t="s">
        <v>25951</v>
      </c>
      <c r="C354">
        <v>196896</v>
      </c>
      <c r="D354" t="s">
        <v>29912</v>
      </c>
      <c r="E354" t="s">
        <v>29913</v>
      </c>
      <c r="F354">
        <v>653824</v>
      </c>
      <c r="G354" t="s">
        <v>29914</v>
      </c>
      <c r="H354" t="s">
        <v>29223</v>
      </c>
      <c r="I354" t="s">
        <v>29915</v>
      </c>
      <c r="J354" s="14">
        <v>42156</v>
      </c>
      <c r="K354" s="14">
        <v>43373</v>
      </c>
      <c r="L354" t="s">
        <v>25956</v>
      </c>
      <c r="M354" t="s">
        <v>25956</v>
      </c>
      <c r="N354" s="15">
        <v>42951.346064814818</v>
      </c>
      <c r="O354" t="s">
        <v>29916</v>
      </c>
    </row>
    <row r="355" spans="1:15" x14ac:dyDescent="0.2">
      <c r="A355" t="str">
        <f>IF(ISERROR(VLOOKUP(C355,'H2020-3.7 projects'!B:B, 1, FALSE)),"Not Exist","Exist" )</f>
        <v>Exist</v>
      </c>
      <c r="B355" t="s">
        <v>25951</v>
      </c>
      <c r="C355">
        <v>197971</v>
      </c>
      <c r="D355" t="s">
        <v>5621</v>
      </c>
      <c r="E355" t="s">
        <v>30072</v>
      </c>
      <c r="F355">
        <v>674563</v>
      </c>
      <c r="G355" t="s">
        <v>30073</v>
      </c>
      <c r="H355" t="s">
        <v>28816</v>
      </c>
      <c r="I355" t="s">
        <v>30074</v>
      </c>
      <c r="J355" s="14">
        <v>42156</v>
      </c>
      <c r="K355" s="14">
        <v>42308</v>
      </c>
      <c r="L355" t="s">
        <v>25956</v>
      </c>
      <c r="M355" t="s">
        <v>25956</v>
      </c>
      <c r="N355" s="15">
        <v>43640.131574074076</v>
      </c>
      <c r="O355" t="s">
        <v>30075</v>
      </c>
    </row>
    <row r="356" spans="1:15" x14ac:dyDescent="0.2">
      <c r="A356" t="str">
        <f>IF(ISERROR(VLOOKUP(C356,'H2020-3.7 projects'!B:B, 1, FALSE)),"Not Exist","Exist" )</f>
        <v>Exist</v>
      </c>
      <c r="B356" t="s">
        <v>25951</v>
      </c>
      <c r="C356">
        <v>194511</v>
      </c>
      <c r="D356" t="s">
        <v>30193</v>
      </c>
      <c r="E356" t="s">
        <v>30194</v>
      </c>
      <c r="F356">
        <v>647850</v>
      </c>
      <c r="G356" t="s">
        <v>30195</v>
      </c>
      <c r="H356" t="s">
        <v>28784</v>
      </c>
      <c r="I356" t="s">
        <v>30196</v>
      </c>
      <c r="J356" s="14">
        <v>42156</v>
      </c>
      <c r="K356" s="14">
        <v>42947</v>
      </c>
      <c r="L356" t="s">
        <v>25956</v>
      </c>
      <c r="M356" t="s">
        <v>25956</v>
      </c>
      <c r="N356" s="15">
        <v>42964.535601851851</v>
      </c>
      <c r="O356" t="s">
        <v>30197</v>
      </c>
    </row>
    <row r="357" spans="1:15" x14ac:dyDescent="0.2">
      <c r="A357" t="str">
        <f>IF(ISERROR(VLOOKUP(C357,'H2020-3.7 projects'!B:B, 1, FALSE)),"Not Exist","Exist" )</f>
        <v>Exist</v>
      </c>
      <c r="B357" t="s">
        <v>25951</v>
      </c>
      <c r="C357">
        <v>194847</v>
      </c>
      <c r="D357" t="s">
        <v>2028</v>
      </c>
      <c r="E357" t="s">
        <v>30314</v>
      </c>
      <c r="F357">
        <v>653321</v>
      </c>
      <c r="G357" t="s">
        <v>30315</v>
      </c>
      <c r="H357" t="s">
        <v>28784</v>
      </c>
      <c r="I357" t="s">
        <v>30316</v>
      </c>
      <c r="J357" s="14">
        <v>42156</v>
      </c>
      <c r="K357" s="14">
        <v>43069</v>
      </c>
      <c r="L357" t="s">
        <v>25956</v>
      </c>
      <c r="M357" t="s">
        <v>25956</v>
      </c>
      <c r="N357" s="15">
        <v>42940.296122685184</v>
      </c>
      <c r="O357" t="s">
        <v>30317</v>
      </c>
    </row>
    <row r="358" spans="1:15" x14ac:dyDescent="0.2">
      <c r="A358" t="str">
        <f>IF(ISERROR(VLOOKUP(C358,'H2020-3.7 projects'!B:B, 1, FALSE)),"Not Exist","Exist" )</f>
        <v>Exist</v>
      </c>
      <c r="B358" t="s">
        <v>25951</v>
      </c>
      <c r="C358">
        <v>197948</v>
      </c>
      <c r="D358" t="s">
        <v>30512</v>
      </c>
      <c r="E358" t="s">
        <v>30512</v>
      </c>
      <c r="F358">
        <v>672398</v>
      </c>
      <c r="G358" t="s">
        <v>30513</v>
      </c>
      <c r="H358" t="s">
        <v>28816</v>
      </c>
      <c r="J358" s="14">
        <v>42128</v>
      </c>
      <c r="K358" s="14">
        <v>42250</v>
      </c>
      <c r="L358" t="s">
        <v>25956</v>
      </c>
      <c r="M358" t="s">
        <v>25956</v>
      </c>
      <c r="N358" s="15">
        <v>43640.131574074076</v>
      </c>
      <c r="O358" t="s">
        <v>30514</v>
      </c>
    </row>
    <row r="359" spans="1:15" x14ac:dyDescent="0.2">
      <c r="A359" t="str">
        <f>IF(ISERROR(VLOOKUP(C359,'H2020-3.7 projects'!B:B, 1, FALSE)),"Not Exist","Exist" )</f>
        <v>Exist</v>
      </c>
      <c r="B359" t="s">
        <v>25951</v>
      </c>
      <c r="C359">
        <v>194864</v>
      </c>
      <c r="D359" t="s">
        <v>28919</v>
      </c>
      <c r="E359" t="s">
        <v>28920</v>
      </c>
      <c r="F359">
        <v>653426</v>
      </c>
      <c r="G359" t="s">
        <v>28921</v>
      </c>
      <c r="H359" t="s">
        <v>28784</v>
      </c>
      <c r="I359" t="s">
        <v>28922</v>
      </c>
      <c r="J359" s="14">
        <v>42125</v>
      </c>
      <c r="K359" s="14">
        <v>43251</v>
      </c>
      <c r="L359" t="s">
        <v>25956</v>
      </c>
      <c r="M359" t="s">
        <v>25956</v>
      </c>
      <c r="N359" s="15">
        <v>43734.280532407407</v>
      </c>
      <c r="O359" t="s">
        <v>28923</v>
      </c>
    </row>
    <row r="360" spans="1:15" x14ac:dyDescent="0.2">
      <c r="A360" t="str">
        <f>IF(ISERROR(VLOOKUP(C360,'H2020-3.7 projects'!B:B, 1, FALSE)),"Not Exist","Exist" )</f>
        <v>Exist</v>
      </c>
      <c r="B360" t="s">
        <v>25951</v>
      </c>
      <c r="C360">
        <v>194857</v>
      </c>
      <c r="D360" t="s">
        <v>8575</v>
      </c>
      <c r="E360" t="s">
        <v>29103</v>
      </c>
      <c r="F360">
        <v>653383</v>
      </c>
      <c r="G360" t="s">
        <v>29104</v>
      </c>
      <c r="H360" t="s">
        <v>28784</v>
      </c>
      <c r="I360" t="s">
        <v>29105</v>
      </c>
      <c r="J360" s="14">
        <v>42125</v>
      </c>
      <c r="K360" s="14">
        <v>43039</v>
      </c>
      <c r="L360" t="s">
        <v>25956</v>
      </c>
      <c r="M360" t="s">
        <v>25956</v>
      </c>
      <c r="N360" s="15">
        <v>42865.957569444443</v>
      </c>
      <c r="O360" t="s">
        <v>29106</v>
      </c>
    </row>
    <row r="361" spans="1:15" x14ac:dyDescent="0.2">
      <c r="A361" t="str">
        <f>IF(ISERROR(VLOOKUP(C361,'H2020-3.7 projects'!B:B, 1, FALSE)),"Not Exist","Exist" )</f>
        <v>Exist</v>
      </c>
      <c r="B361" t="s">
        <v>25951</v>
      </c>
      <c r="C361">
        <v>194870</v>
      </c>
      <c r="D361" t="s">
        <v>29164</v>
      </c>
      <c r="E361" t="s">
        <v>29165</v>
      </c>
      <c r="F361">
        <v>653460</v>
      </c>
      <c r="G361" t="s">
        <v>29166</v>
      </c>
      <c r="H361" t="s">
        <v>28784</v>
      </c>
      <c r="I361" t="s">
        <v>29167</v>
      </c>
      <c r="J361" s="14">
        <v>42125</v>
      </c>
      <c r="K361" s="14">
        <v>43220</v>
      </c>
      <c r="L361" t="s">
        <v>25956</v>
      </c>
      <c r="M361" t="s">
        <v>25956</v>
      </c>
      <c r="N361" s="15">
        <v>43637.217013888891</v>
      </c>
      <c r="O361" t="s">
        <v>29168</v>
      </c>
    </row>
    <row r="362" spans="1:15" x14ac:dyDescent="0.2">
      <c r="A362" t="str">
        <f>IF(ISERROR(VLOOKUP(C362,'H2020-3.7 projects'!B:B, 1, FALSE)),"Not Exist","Exist" )</f>
        <v>Exist</v>
      </c>
      <c r="B362" t="s">
        <v>25951</v>
      </c>
      <c r="C362">
        <v>194895</v>
      </c>
      <c r="D362" t="s">
        <v>29281</v>
      </c>
      <c r="E362" t="s">
        <v>29282</v>
      </c>
      <c r="F362">
        <v>653749</v>
      </c>
      <c r="G362" t="s">
        <v>29283</v>
      </c>
      <c r="H362" t="s">
        <v>28784</v>
      </c>
      <c r="J362" s="14">
        <v>42125</v>
      </c>
      <c r="K362" s="14">
        <v>43220</v>
      </c>
      <c r="L362" t="s">
        <v>25956</v>
      </c>
      <c r="M362" t="s">
        <v>25956</v>
      </c>
      <c r="N362" s="15">
        <v>44028.502384259256</v>
      </c>
      <c r="O362" t="s">
        <v>29284</v>
      </c>
    </row>
    <row r="363" spans="1:15" x14ac:dyDescent="0.2">
      <c r="A363" t="str">
        <f>IF(ISERROR(VLOOKUP(C363,'H2020-3.7 projects'!B:B, 1, FALSE)),"Not Exist","Exist" )</f>
        <v>Exist</v>
      </c>
      <c r="B363" t="s">
        <v>25951</v>
      </c>
      <c r="C363">
        <v>194906</v>
      </c>
      <c r="D363" t="s">
        <v>29389</v>
      </c>
      <c r="E363" t="s">
        <v>29390</v>
      </c>
      <c r="F363">
        <v>653879</v>
      </c>
      <c r="G363" t="s">
        <v>29391</v>
      </c>
      <c r="H363" t="s">
        <v>28784</v>
      </c>
      <c r="I363" t="s">
        <v>29392</v>
      </c>
      <c r="J363" s="14">
        <v>42125</v>
      </c>
      <c r="K363" s="14">
        <v>43312</v>
      </c>
      <c r="L363" t="s">
        <v>25956</v>
      </c>
      <c r="M363" t="s">
        <v>25956</v>
      </c>
      <c r="N363" s="15">
        <v>42964.535601851851</v>
      </c>
      <c r="O363" t="s">
        <v>29393</v>
      </c>
    </row>
    <row r="364" spans="1:15" x14ac:dyDescent="0.2">
      <c r="A364" t="str">
        <f>IF(ISERROR(VLOOKUP(C364,'H2020-3.7 projects'!B:B, 1, FALSE)),"Not Exist","Exist" )</f>
        <v>Exist</v>
      </c>
      <c r="B364" t="s">
        <v>25951</v>
      </c>
      <c r="C364">
        <v>194863</v>
      </c>
      <c r="D364" t="s">
        <v>29439</v>
      </c>
      <c r="E364" t="s">
        <v>29440</v>
      </c>
      <c r="F364">
        <v>653417</v>
      </c>
      <c r="G364" t="s">
        <v>29441</v>
      </c>
      <c r="H364" t="s">
        <v>28784</v>
      </c>
      <c r="I364" t="s">
        <v>26311</v>
      </c>
      <c r="J364" s="14">
        <v>42125</v>
      </c>
      <c r="K364" s="14">
        <v>43220</v>
      </c>
      <c r="L364" t="s">
        <v>25956</v>
      </c>
      <c r="M364" t="s">
        <v>25956</v>
      </c>
      <c r="N364" s="15">
        <v>42969.435983796298</v>
      </c>
      <c r="O364" t="s">
        <v>29442</v>
      </c>
    </row>
    <row r="365" spans="1:15" x14ac:dyDescent="0.2">
      <c r="A365" t="str">
        <f>IF(ISERROR(VLOOKUP(C365,'H2020-3.7 projects'!B:B, 1, FALSE)),"Not Exist","Exist" )</f>
        <v>Exist</v>
      </c>
      <c r="B365" t="s">
        <v>25951</v>
      </c>
      <c r="C365">
        <v>194855</v>
      </c>
      <c r="D365" t="s">
        <v>29447</v>
      </c>
      <c r="E365" t="s">
        <v>29448</v>
      </c>
      <c r="F365">
        <v>653371</v>
      </c>
      <c r="G365" t="s">
        <v>29449</v>
      </c>
      <c r="H365" t="s">
        <v>28784</v>
      </c>
      <c r="I365" t="s">
        <v>29450</v>
      </c>
      <c r="J365" s="14">
        <v>42125</v>
      </c>
      <c r="K365" s="14">
        <v>43131</v>
      </c>
      <c r="L365" t="s">
        <v>25956</v>
      </c>
      <c r="M365" t="s">
        <v>25956</v>
      </c>
      <c r="N365" s="15">
        <v>43724.357893518521</v>
      </c>
      <c r="O365" t="s">
        <v>29451</v>
      </c>
    </row>
    <row r="366" spans="1:15" x14ac:dyDescent="0.2">
      <c r="A366" t="str">
        <f>IF(ISERROR(VLOOKUP(C366,'H2020-3.7 projects'!B:B, 1, FALSE)),"Not Exist","Exist" )</f>
        <v>Exist</v>
      </c>
      <c r="B366" t="s">
        <v>25951</v>
      </c>
      <c r="C366">
        <v>194852</v>
      </c>
      <c r="D366" t="s">
        <v>10186</v>
      </c>
      <c r="E366" t="s">
        <v>29576</v>
      </c>
      <c r="F366">
        <v>653350</v>
      </c>
      <c r="G366" t="s">
        <v>29577</v>
      </c>
      <c r="H366" t="s">
        <v>28784</v>
      </c>
      <c r="I366" t="s">
        <v>29578</v>
      </c>
      <c r="J366" s="14">
        <v>42125</v>
      </c>
      <c r="K366" s="14">
        <v>43404</v>
      </c>
      <c r="L366" t="s">
        <v>25956</v>
      </c>
      <c r="M366" t="s">
        <v>25956</v>
      </c>
      <c r="N366" s="15">
        <v>44028.502384259256</v>
      </c>
      <c r="O366" t="s">
        <v>29579</v>
      </c>
    </row>
    <row r="367" spans="1:15" x14ac:dyDescent="0.2">
      <c r="A367" t="str">
        <f>IF(ISERROR(VLOOKUP(C367,'H2020-3.7 projects'!B:B, 1, FALSE)),"Not Exist","Exist" )</f>
        <v>Exist</v>
      </c>
      <c r="B367" t="s">
        <v>25951</v>
      </c>
      <c r="C367">
        <v>196890</v>
      </c>
      <c r="D367" t="s">
        <v>29743</v>
      </c>
      <c r="E367" t="s">
        <v>29744</v>
      </c>
      <c r="F367">
        <v>653522</v>
      </c>
      <c r="G367" t="s">
        <v>29745</v>
      </c>
      <c r="H367" t="s">
        <v>29223</v>
      </c>
      <c r="J367" s="14">
        <v>42125</v>
      </c>
      <c r="K367" s="14">
        <v>43404</v>
      </c>
      <c r="L367" t="s">
        <v>25956</v>
      </c>
      <c r="M367" t="s">
        <v>25956</v>
      </c>
      <c r="N367" s="15">
        <v>43635.82172453704</v>
      </c>
      <c r="O367" t="s">
        <v>29746</v>
      </c>
    </row>
    <row r="368" spans="1:15" x14ac:dyDescent="0.2">
      <c r="A368" t="str">
        <f>IF(ISERROR(VLOOKUP(C368,'H2020-3.7 projects'!B:B, 1, FALSE)),"Not Exist","Exist" )</f>
        <v>Exist</v>
      </c>
      <c r="B368" t="s">
        <v>25951</v>
      </c>
      <c r="C368">
        <v>194891</v>
      </c>
      <c r="D368" t="s">
        <v>29774</v>
      </c>
      <c r="E368" t="s">
        <v>29775</v>
      </c>
      <c r="F368">
        <v>653704</v>
      </c>
      <c r="G368" t="s">
        <v>29776</v>
      </c>
      <c r="H368" t="s">
        <v>28784</v>
      </c>
      <c r="I368" t="s">
        <v>29777</v>
      </c>
      <c r="J368" s="14">
        <v>42125</v>
      </c>
      <c r="K368" s="14">
        <v>43220</v>
      </c>
      <c r="L368" t="s">
        <v>25956</v>
      </c>
      <c r="M368" t="s">
        <v>25956</v>
      </c>
      <c r="N368" s="15">
        <v>42928.737199074072</v>
      </c>
      <c r="O368" t="s">
        <v>29778</v>
      </c>
    </row>
    <row r="369" spans="1:15" x14ac:dyDescent="0.2">
      <c r="A369" t="str">
        <f>IF(ISERROR(VLOOKUP(C369,'H2020-3.7 projects'!B:B, 1, FALSE)),"Not Exist","Exist" )</f>
        <v>Exist</v>
      </c>
      <c r="B369" t="s">
        <v>25951</v>
      </c>
      <c r="C369">
        <v>196894</v>
      </c>
      <c r="D369" t="s">
        <v>29850</v>
      </c>
      <c r="E369" t="s">
        <v>29851</v>
      </c>
      <c r="F369">
        <v>653747</v>
      </c>
      <c r="G369" t="s">
        <v>29852</v>
      </c>
      <c r="H369" t="s">
        <v>28784</v>
      </c>
      <c r="I369" t="s">
        <v>29853</v>
      </c>
      <c r="J369" s="14">
        <v>42125</v>
      </c>
      <c r="K369" s="14">
        <v>43220</v>
      </c>
      <c r="L369" t="s">
        <v>25956</v>
      </c>
      <c r="M369" t="s">
        <v>25956</v>
      </c>
      <c r="N369" s="15">
        <v>44028.502384259256</v>
      </c>
      <c r="O369" t="s">
        <v>29854</v>
      </c>
    </row>
    <row r="370" spans="1:15" x14ac:dyDescent="0.2">
      <c r="A370" t="str">
        <f>IF(ISERROR(VLOOKUP(C370,'H2020-3.7 projects'!B:B, 1, FALSE)),"Not Exist","Exist" )</f>
        <v>Exist</v>
      </c>
      <c r="B370" t="s">
        <v>25951</v>
      </c>
      <c r="C370">
        <v>194868</v>
      </c>
      <c r="D370" t="s">
        <v>29883</v>
      </c>
      <c r="E370" t="s">
        <v>29884</v>
      </c>
      <c r="F370">
        <v>653450</v>
      </c>
      <c r="G370" t="s">
        <v>29885</v>
      </c>
      <c r="H370" t="s">
        <v>28784</v>
      </c>
      <c r="J370" s="14">
        <v>42125</v>
      </c>
      <c r="K370" s="14">
        <v>43220</v>
      </c>
      <c r="L370" t="s">
        <v>25956</v>
      </c>
      <c r="M370" t="s">
        <v>25956</v>
      </c>
      <c r="N370" s="15">
        <v>44028.502384259256</v>
      </c>
      <c r="O370" t="s">
        <v>29886</v>
      </c>
    </row>
    <row r="371" spans="1:15" x14ac:dyDescent="0.2">
      <c r="A371" t="str">
        <f>IF(ISERROR(VLOOKUP(C371,'H2020-3.7 projects'!B:B, 1, FALSE)),"Not Exist","Exist" )</f>
        <v>Exist</v>
      </c>
      <c r="B371" t="s">
        <v>25951</v>
      </c>
      <c r="C371">
        <v>194828</v>
      </c>
      <c r="D371" t="s">
        <v>29979</v>
      </c>
      <c r="E371" t="s">
        <v>29980</v>
      </c>
      <c r="F371">
        <v>653004</v>
      </c>
      <c r="G371" t="s">
        <v>29981</v>
      </c>
      <c r="H371" t="s">
        <v>28784</v>
      </c>
      <c r="J371" s="14">
        <v>42125</v>
      </c>
      <c r="K371" s="14">
        <v>42855</v>
      </c>
      <c r="L371" t="s">
        <v>25956</v>
      </c>
      <c r="M371" t="s">
        <v>25956</v>
      </c>
      <c r="N371" s="15">
        <v>43640.131574074076</v>
      </c>
      <c r="O371" t="s">
        <v>29982</v>
      </c>
    </row>
    <row r="372" spans="1:15" x14ac:dyDescent="0.2">
      <c r="A372" t="str">
        <f>IF(ISERROR(VLOOKUP(C372,'H2020-3.7 projects'!B:B, 1, FALSE)),"Not Exist","Exist" )</f>
        <v>Exist</v>
      </c>
      <c r="B372" t="s">
        <v>25951</v>
      </c>
      <c r="C372">
        <v>194893</v>
      </c>
      <c r="D372" t="s">
        <v>20303</v>
      </c>
      <c r="E372" t="s">
        <v>20303</v>
      </c>
      <c r="F372">
        <v>653729</v>
      </c>
      <c r="G372" t="s">
        <v>29992</v>
      </c>
      <c r="H372" t="s">
        <v>28784</v>
      </c>
      <c r="I372" t="s">
        <v>29993</v>
      </c>
      <c r="J372" s="14">
        <v>42125</v>
      </c>
      <c r="K372" s="14">
        <v>43220</v>
      </c>
      <c r="L372" t="s">
        <v>25956</v>
      </c>
      <c r="M372" t="s">
        <v>25956</v>
      </c>
      <c r="N372" s="15">
        <v>43927.437199074076</v>
      </c>
      <c r="O372" t="s">
        <v>29994</v>
      </c>
    </row>
    <row r="373" spans="1:15" x14ac:dyDescent="0.2">
      <c r="A373" t="str">
        <f>IF(ISERROR(VLOOKUP(C373,'H2020-3.7 projects'!B:B, 1, FALSE)),"Not Exist","Exist" )</f>
        <v>Exist</v>
      </c>
      <c r="B373" t="s">
        <v>25951</v>
      </c>
      <c r="C373">
        <v>197956</v>
      </c>
      <c r="D373" t="s">
        <v>30031</v>
      </c>
      <c r="E373" t="s">
        <v>30032</v>
      </c>
      <c r="F373">
        <v>673413</v>
      </c>
      <c r="G373" t="s">
        <v>30033</v>
      </c>
      <c r="H373" t="s">
        <v>28816</v>
      </c>
      <c r="I373" t="s">
        <v>30034</v>
      </c>
      <c r="J373" s="14">
        <v>42125</v>
      </c>
      <c r="K373" s="14">
        <v>42247</v>
      </c>
      <c r="L373" t="s">
        <v>25956</v>
      </c>
      <c r="M373" t="s">
        <v>25956</v>
      </c>
      <c r="N373" s="15">
        <v>43640.131574074076</v>
      </c>
      <c r="O373" t="s">
        <v>30035</v>
      </c>
    </row>
    <row r="374" spans="1:15" x14ac:dyDescent="0.2">
      <c r="A374" t="str">
        <f>IF(ISERROR(VLOOKUP(C374,'H2020-3.7 projects'!B:B, 1, FALSE)),"Not Exist","Exist" )</f>
        <v>Exist</v>
      </c>
      <c r="B374" t="s">
        <v>25951</v>
      </c>
      <c r="C374">
        <v>194884</v>
      </c>
      <c r="D374" t="s">
        <v>30095</v>
      </c>
      <c r="E374" t="s">
        <v>30096</v>
      </c>
      <c r="F374">
        <v>653586</v>
      </c>
      <c r="G374" t="s">
        <v>30097</v>
      </c>
      <c r="H374" t="s">
        <v>28784</v>
      </c>
      <c r="I374" t="s">
        <v>30098</v>
      </c>
      <c r="J374" s="14">
        <v>42125</v>
      </c>
      <c r="K374" s="14">
        <v>43585</v>
      </c>
      <c r="L374" t="s">
        <v>25956</v>
      </c>
      <c r="M374" t="s">
        <v>25956</v>
      </c>
      <c r="N374" s="15">
        <v>43962.35765046296</v>
      </c>
      <c r="O374" t="s">
        <v>30099</v>
      </c>
    </row>
    <row r="375" spans="1:15" x14ac:dyDescent="0.2">
      <c r="A375" t="str">
        <f>IF(ISERROR(VLOOKUP(C375,'H2020-3.7 projects'!B:B, 1, FALSE)),"Not Exist","Exist" )</f>
        <v>Exist</v>
      </c>
      <c r="B375" t="s">
        <v>25951</v>
      </c>
      <c r="C375">
        <v>198403</v>
      </c>
      <c r="D375" t="s">
        <v>30166</v>
      </c>
      <c r="E375" t="s">
        <v>30167</v>
      </c>
      <c r="F375">
        <v>684849</v>
      </c>
      <c r="G375" t="s">
        <v>30168</v>
      </c>
      <c r="H375" t="s">
        <v>28816</v>
      </c>
      <c r="I375" t="s">
        <v>30169</v>
      </c>
      <c r="J375" s="14">
        <v>42125</v>
      </c>
      <c r="K375" s="14">
        <v>42308</v>
      </c>
      <c r="L375" t="s">
        <v>25956</v>
      </c>
      <c r="M375" t="s">
        <v>25956</v>
      </c>
      <c r="N375" s="15">
        <v>42220.50340277778</v>
      </c>
      <c r="O375" t="s">
        <v>30170</v>
      </c>
    </row>
    <row r="376" spans="1:15" x14ac:dyDescent="0.2">
      <c r="A376" t="str">
        <f>IF(ISERROR(VLOOKUP(C376,'H2020-3.7 projects'!B:B, 1, FALSE)),"Not Exist","Exist" )</f>
        <v>Exist</v>
      </c>
      <c r="B376" t="s">
        <v>25951</v>
      </c>
      <c r="C376">
        <v>197953</v>
      </c>
      <c r="D376" t="s">
        <v>30171</v>
      </c>
      <c r="E376" t="s">
        <v>30172</v>
      </c>
      <c r="F376">
        <v>673106</v>
      </c>
      <c r="G376" t="s">
        <v>30173</v>
      </c>
      <c r="H376" t="s">
        <v>28816</v>
      </c>
      <c r="I376" t="s">
        <v>30174</v>
      </c>
      <c r="J376" s="14">
        <v>42125</v>
      </c>
      <c r="K376" s="14">
        <v>42308</v>
      </c>
      <c r="L376" t="s">
        <v>25956</v>
      </c>
      <c r="M376" t="s">
        <v>25956</v>
      </c>
      <c r="N376" s="15">
        <v>43640.131574074076</v>
      </c>
      <c r="O376" t="s">
        <v>30175</v>
      </c>
    </row>
    <row r="377" spans="1:15" x14ac:dyDescent="0.2">
      <c r="A377" t="str">
        <f>IF(ISERROR(VLOOKUP(C377,'H2020-3.7 projects'!B:B, 1, FALSE)),"Not Exist","Exist" )</f>
        <v>Exist</v>
      </c>
      <c r="B377" t="s">
        <v>25951</v>
      </c>
      <c r="C377">
        <v>194842</v>
      </c>
      <c r="D377" t="s">
        <v>30176</v>
      </c>
      <c r="E377" t="s">
        <v>30177</v>
      </c>
      <c r="F377">
        <v>653260</v>
      </c>
      <c r="G377" t="s">
        <v>30178</v>
      </c>
      <c r="H377" t="s">
        <v>28784</v>
      </c>
      <c r="I377" t="s">
        <v>25976</v>
      </c>
      <c r="J377" s="14">
        <v>42125</v>
      </c>
      <c r="K377" s="14">
        <v>43220</v>
      </c>
      <c r="L377" t="s">
        <v>25956</v>
      </c>
      <c r="M377" t="s">
        <v>25956</v>
      </c>
      <c r="N377" s="15">
        <v>42951.346064814818</v>
      </c>
      <c r="O377" t="s">
        <v>30179</v>
      </c>
    </row>
    <row r="378" spans="1:15" x14ac:dyDescent="0.2">
      <c r="A378" t="str">
        <f>IF(ISERROR(VLOOKUP(C378,'H2020-3.7 projects'!B:B, 1, FALSE)),"Not Exist","Exist" )</f>
        <v>Exist</v>
      </c>
      <c r="B378" t="s">
        <v>25951</v>
      </c>
      <c r="C378">
        <v>194850</v>
      </c>
      <c r="D378" t="s">
        <v>30223</v>
      </c>
      <c r="E378" t="s">
        <v>30224</v>
      </c>
      <c r="F378">
        <v>653337</v>
      </c>
      <c r="G378" t="s">
        <v>30225</v>
      </c>
      <c r="H378" t="s">
        <v>28784</v>
      </c>
      <c r="I378" t="s">
        <v>30226</v>
      </c>
      <c r="J378" s="14">
        <v>42125</v>
      </c>
      <c r="K378" s="14">
        <v>43220</v>
      </c>
      <c r="L378" t="s">
        <v>25956</v>
      </c>
      <c r="M378" t="s">
        <v>25956</v>
      </c>
      <c r="N378" s="15">
        <v>42859.50503472222</v>
      </c>
      <c r="O378" t="s">
        <v>30227</v>
      </c>
    </row>
    <row r="379" spans="1:15" x14ac:dyDescent="0.2">
      <c r="A379" t="str">
        <f>IF(ISERROR(VLOOKUP(C379,'H2020-3.7 projects'!B:B, 1, FALSE)),"Not Exist","Exist" )</f>
        <v>Exist</v>
      </c>
      <c r="B379" t="s">
        <v>25951</v>
      </c>
      <c r="C379">
        <v>194867</v>
      </c>
      <c r="D379" t="s">
        <v>30346</v>
      </c>
      <c r="E379" t="s">
        <v>30347</v>
      </c>
      <c r="F379">
        <v>653449</v>
      </c>
      <c r="G379" t="s">
        <v>30348</v>
      </c>
      <c r="H379" t="s">
        <v>28784</v>
      </c>
      <c r="I379" t="s">
        <v>30349</v>
      </c>
      <c r="J379" s="14">
        <v>42125</v>
      </c>
      <c r="K379" s="14">
        <v>43039</v>
      </c>
      <c r="L379" t="s">
        <v>25956</v>
      </c>
      <c r="M379" t="s">
        <v>25956</v>
      </c>
      <c r="N379" s="15">
        <v>44028.502384259256</v>
      </c>
      <c r="O379" t="s">
        <v>30350</v>
      </c>
    </row>
    <row r="380" spans="1:15" x14ac:dyDescent="0.2">
      <c r="A380" t="str">
        <f>IF(ISERROR(VLOOKUP(C380,'H2020-3.7 projects'!B:B, 1, FALSE)),"Not Exist","Exist" )</f>
        <v>Exist</v>
      </c>
      <c r="B380" t="s">
        <v>25951</v>
      </c>
      <c r="C380">
        <v>194905</v>
      </c>
      <c r="D380" t="s">
        <v>30368</v>
      </c>
      <c r="E380" t="s">
        <v>30369</v>
      </c>
      <c r="F380">
        <v>653874</v>
      </c>
      <c r="G380" t="s">
        <v>30370</v>
      </c>
      <c r="H380" t="s">
        <v>28784</v>
      </c>
      <c r="J380" s="14">
        <v>42125</v>
      </c>
      <c r="K380" s="14">
        <v>42855</v>
      </c>
      <c r="L380" t="s">
        <v>25956</v>
      </c>
      <c r="M380" t="s">
        <v>25956</v>
      </c>
      <c r="N380" s="15">
        <v>43640.131574074076</v>
      </c>
      <c r="O380" t="s">
        <v>30371</v>
      </c>
    </row>
    <row r="381" spans="1:15" x14ac:dyDescent="0.2">
      <c r="A381" t="str">
        <f>IF(ISERROR(VLOOKUP(C381,'H2020-3.7 projects'!B:B, 1, FALSE)),"Not Exist","Exist" )</f>
        <v>Exist</v>
      </c>
      <c r="B381" t="s">
        <v>25951</v>
      </c>
      <c r="C381">
        <v>194874</v>
      </c>
      <c r="D381" t="s">
        <v>30430</v>
      </c>
      <c r="E381" t="s">
        <v>30431</v>
      </c>
      <c r="F381">
        <v>653587</v>
      </c>
      <c r="G381" t="s">
        <v>30432</v>
      </c>
      <c r="H381" t="s">
        <v>28784</v>
      </c>
      <c r="I381" t="s">
        <v>26220</v>
      </c>
      <c r="J381" s="14">
        <v>42125</v>
      </c>
      <c r="K381" s="14">
        <v>43220</v>
      </c>
      <c r="L381" t="s">
        <v>25956</v>
      </c>
      <c r="M381" t="s">
        <v>25956</v>
      </c>
      <c r="N381" s="15">
        <v>42769.796875</v>
      </c>
      <c r="O381" t="s">
        <v>30433</v>
      </c>
    </row>
    <row r="382" spans="1:15" x14ac:dyDescent="0.2">
      <c r="A382" t="str">
        <f>IF(ISERROR(VLOOKUP(C382,'H2020-3.7 projects'!B:B, 1, FALSE)),"Not Exist","Exist" )</f>
        <v>Exist</v>
      </c>
      <c r="B382" t="s">
        <v>25951</v>
      </c>
      <c r="C382">
        <v>197945</v>
      </c>
      <c r="D382" t="s">
        <v>30402</v>
      </c>
      <c r="E382" t="s">
        <v>30403</v>
      </c>
      <c r="F382">
        <v>672109</v>
      </c>
      <c r="G382" t="s">
        <v>30404</v>
      </c>
      <c r="H382" t="s">
        <v>28816</v>
      </c>
      <c r="I382" t="s">
        <v>30405</v>
      </c>
      <c r="J382" s="14">
        <v>42095</v>
      </c>
      <c r="K382" s="14">
        <v>42277</v>
      </c>
      <c r="L382" t="s">
        <v>25956</v>
      </c>
      <c r="M382" t="s">
        <v>25956</v>
      </c>
      <c r="N382" s="15">
        <v>43640.131574074076</v>
      </c>
      <c r="O382" t="s">
        <v>30406</v>
      </c>
    </row>
    <row r="383" spans="1:15" x14ac:dyDescent="0.2">
      <c r="A383" t="str">
        <f>IF(ISERROR(VLOOKUP(C383,'H2020-3.7 projects'!B:B, 1, FALSE)),"Not Exist","Exist" )</f>
        <v>Exist</v>
      </c>
      <c r="B383" t="s">
        <v>25951</v>
      </c>
      <c r="C383">
        <v>196928</v>
      </c>
      <c r="D383" t="s">
        <v>29901</v>
      </c>
      <c r="E383" t="s">
        <v>29902</v>
      </c>
      <c r="F383">
        <v>663815</v>
      </c>
      <c r="G383" t="s">
        <v>29903</v>
      </c>
      <c r="H383" t="s">
        <v>28816</v>
      </c>
      <c r="I383" t="s">
        <v>29904</v>
      </c>
      <c r="J383" s="14">
        <v>42064</v>
      </c>
      <c r="K383" s="14">
        <v>42247</v>
      </c>
      <c r="L383" t="s">
        <v>25956</v>
      </c>
      <c r="M383" t="s">
        <v>25956</v>
      </c>
      <c r="N383" s="15">
        <v>43640.131574074076</v>
      </c>
      <c r="O383" t="s">
        <v>29905</v>
      </c>
    </row>
    <row r="384" spans="1:15" x14ac:dyDescent="0.2">
      <c r="A384" t="str">
        <f>IF(ISERROR(VLOOKUP(C384,'H2020-3.7 projects'!B:B, 1, FALSE)),"Not Exist","Exist" )</f>
        <v>Exist</v>
      </c>
      <c r="B384" t="s">
        <v>25951</v>
      </c>
      <c r="C384">
        <v>196926</v>
      </c>
      <c r="D384" t="s">
        <v>30149</v>
      </c>
      <c r="E384" t="s">
        <v>30150</v>
      </c>
      <c r="F384">
        <v>663021</v>
      </c>
      <c r="G384" t="s">
        <v>30151</v>
      </c>
      <c r="H384" t="s">
        <v>28816</v>
      </c>
      <c r="I384" t="s">
        <v>29658</v>
      </c>
      <c r="J384" s="14">
        <v>42036</v>
      </c>
      <c r="K384" s="14">
        <v>42216</v>
      </c>
      <c r="L384" t="s">
        <v>25956</v>
      </c>
      <c r="M384" t="s">
        <v>25956</v>
      </c>
      <c r="N384" s="15">
        <v>42146.302141203705</v>
      </c>
      <c r="O384" t="s">
        <v>30152</v>
      </c>
    </row>
    <row r="385" spans="1:15" x14ac:dyDescent="0.2">
      <c r="A385" t="str">
        <f>IF(ISERROR(VLOOKUP(C385,'H2020-3.7 projects'!B:B, 1, FALSE)),"Not Exist","Exist" )</f>
        <v>Exist</v>
      </c>
      <c r="B385" t="s">
        <v>25951</v>
      </c>
      <c r="C385">
        <v>197291</v>
      </c>
      <c r="D385" t="s">
        <v>30467</v>
      </c>
      <c r="E385" t="s">
        <v>30468</v>
      </c>
      <c r="F385">
        <v>664032</v>
      </c>
      <c r="G385" t="s">
        <v>30469</v>
      </c>
      <c r="H385" t="s">
        <v>28816</v>
      </c>
      <c r="I385" t="s">
        <v>28899</v>
      </c>
      <c r="J385" s="14">
        <v>42036</v>
      </c>
      <c r="K385" s="14">
        <v>42216</v>
      </c>
      <c r="L385" t="s">
        <v>25956</v>
      </c>
      <c r="M385" t="s">
        <v>25956</v>
      </c>
      <c r="N385" s="15">
        <v>42165.328425925924</v>
      </c>
      <c r="O385" t="s">
        <v>30470</v>
      </c>
    </row>
    <row r="386" spans="1:15" x14ac:dyDescent="0.2">
      <c r="A386" t="str">
        <f>IF(ISERROR(VLOOKUP(C386,'H2020-3.7 projects'!B:B, 1, FALSE)),"Not Exist","Exist" )</f>
        <v>Exist</v>
      </c>
      <c r="B386" t="s">
        <v>25951</v>
      </c>
      <c r="C386">
        <v>197303</v>
      </c>
      <c r="D386" t="s">
        <v>28986</v>
      </c>
      <c r="E386" t="s">
        <v>28987</v>
      </c>
      <c r="F386">
        <v>666490</v>
      </c>
      <c r="G386" t="s">
        <v>28988</v>
      </c>
      <c r="H386" t="s">
        <v>28816</v>
      </c>
      <c r="I386" t="s">
        <v>25960</v>
      </c>
      <c r="J386" s="14">
        <v>42005</v>
      </c>
      <c r="K386" s="14">
        <v>42886</v>
      </c>
      <c r="L386" t="s">
        <v>25956</v>
      </c>
      <c r="M386" t="s">
        <v>25956</v>
      </c>
      <c r="N386" s="15">
        <v>43640.131574074076</v>
      </c>
      <c r="O386" t="s">
        <v>28989</v>
      </c>
    </row>
    <row r="387" spans="1:15" x14ac:dyDescent="0.2">
      <c r="A387" t="str">
        <f>IF(ISERROR(VLOOKUP(C387,'H2020-3.7 projects'!B:B, 1, FALSE)),"Not Exist","Exist" )</f>
        <v>Exist</v>
      </c>
      <c r="B387" t="s">
        <v>25951</v>
      </c>
      <c r="C387">
        <v>197290</v>
      </c>
      <c r="D387" t="s">
        <v>29700</v>
      </c>
      <c r="E387" t="s">
        <v>29701</v>
      </c>
      <c r="F387">
        <v>662822</v>
      </c>
      <c r="G387" t="s">
        <v>29702</v>
      </c>
      <c r="H387" t="s">
        <v>28816</v>
      </c>
      <c r="I387" t="s">
        <v>29703</v>
      </c>
      <c r="J387" s="14">
        <v>42005</v>
      </c>
      <c r="K387" s="14">
        <v>42185</v>
      </c>
      <c r="L387" t="s">
        <v>25956</v>
      </c>
      <c r="M387" t="s">
        <v>25956</v>
      </c>
      <c r="N387" s="15">
        <v>43640.131574074076</v>
      </c>
      <c r="O387" t="s">
        <v>29704</v>
      </c>
    </row>
    <row r="388" spans="1:15" x14ac:dyDescent="0.2">
      <c r="A388" t="str">
        <f>IF(ISERROR(VLOOKUP(C388,'H2020-3.7 projects'!B:B, 1, FALSE)),"Not Exist","Exist" )</f>
        <v>Exist</v>
      </c>
      <c r="B388" t="s">
        <v>25951</v>
      </c>
      <c r="C388">
        <v>194753</v>
      </c>
      <c r="D388" t="s">
        <v>13705</v>
      </c>
      <c r="E388" t="s">
        <v>30232</v>
      </c>
      <c r="F388">
        <v>651823</v>
      </c>
      <c r="G388" t="s">
        <v>30233</v>
      </c>
      <c r="H388" t="s">
        <v>28816</v>
      </c>
      <c r="I388" t="s">
        <v>26021</v>
      </c>
      <c r="J388" s="14">
        <v>41974</v>
      </c>
      <c r="K388" s="14">
        <v>42155</v>
      </c>
      <c r="L388" t="s">
        <v>25956</v>
      </c>
      <c r="M388" t="s">
        <v>25956</v>
      </c>
      <c r="N388" s="15">
        <v>42166.27611111111</v>
      </c>
      <c r="O388" t="s">
        <v>30234</v>
      </c>
    </row>
    <row r="389" spans="1:15" x14ac:dyDescent="0.2">
      <c r="A389" t="str">
        <f>IF(ISERROR(VLOOKUP(C389,'H2020-3.7 projects'!B:B, 1, FALSE)),"Not Exist","Exist" )</f>
        <v>Exist</v>
      </c>
      <c r="B389" t="s">
        <v>25951</v>
      </c>
      <c r="C389">
        <v>194719</v>
      </c>
      <c r="D389" t="s">
        <v>30374</v>
      </c>
      <c r="E389" t="s">
        <v>30375</v>
      </c>
      <c r="F389">
        <v>651272</v>
      </c>
      <c r="G389" t="s">
        <v>30376</v>
      </c>
      <c r="H389" t="s">
        <v>28816</v>
      </c>
      <c r="I389" t="s">
        <v>30377</v>
      </c>
      <c r="J389" s="14">
        <v>41974</v>
      </c>
      <c r="K389" s="14">
        <v>42155</v>
      </c>
      <c r="L389" t="s">
        <v>25956</v>
      </c>
      <c r="M389" t="s">
        <v>25956</v>
      </c>
      <c r="N389" s="15">
        <v>42088.699988425928</v>
      </c>
      <c r="O389" t="s">
        <v>30378</v>
      </c>
    </row>
    <row r="390" spans="1:15" x14ac:dyDescent="0.2">
      <c r="A390" t="str">
        <f>IF(ISERROR(VLOOKUP(C390,'H2020-3.7 projects'!B:B, 1, FALSE)),"Not Exist","Exist" )</f>
        <v>Exist</v>
      </c>
      <c r="B390" t="s">
        <v>25951</v>
      </c>
      <c r="C390">
        <v>194723</v>
      </c>
      <c r="D390" t="s">
        <v>30018</v>
      </c>
      <c r="E390" t="s">
        <v>30019</v>
      </c>
      <c r="F390">
        <v>651414</v>
      </c>
      <c r="G390" t="s">
        <v>30020</v>
      </c>
      <c r="H390" t="s">
        <v>28816</v>
      </c>
      <c r="I390" t="s">
        <v>30021</v>
      </c>
      <c r="J390" s="14">
        <v>41913</v>
      </c>
      <c r="K390" s="14">
        <v>42063</v>
      </c>
      <c r="L390" t="s">
        <v>25956</v>
      </c>
      <c r="M390" t="s">
        <v>25956</v>
      </c>
      <c r="N390" s="15">
        <v>42088.699988425928</v>
      </c>
      <c r="O390" t="s">
        <v>30022</v>
      </c>
    </row>
    <row r="391" spans="1:15" x14ac:dyDescent="0.2">
      <c r="A391" t="str">
        <f>IF(ISERROR(VLOOKUP(C391,'H2020-3.7 projects'!B:B, 1, FALSE)),"Not Exist","Exist" )</f>
        <v>Exist</v>
      </c>
      <c r="B391" t="s">
        <v>25951</v>
      </c>
      <c r="C391">
        <v>194745</v>
      </c>
      <c r="D391" t="s">
        <v>30485</v>
      </c>
      <c r="E391" t="s">
        <v>30486</v>
      </c>
      <c r="F391">
        <v>651669</v>
      </c>
      <c r="G391" t="s">
        <v>30487</v>
      </c>
      <c r="H391" t="s">
        <v>28816</v>
      </c>
      <c r="I391" t="s">
        <v>30488</v>
      </c>
      <c r="J391" s="14">
        <v>41913</v>
      </c>
      <c r="K391" s="14">
        <v>42063</v>
      </c>
      <c r="L391" t="s">
        <v>25956</v>
      </c>
      <c r="M391" t="s">
        <v>25956</v>
      </c>
      <c r="N391" s="15">
        <v>42088.701990740738</v>
      </c>
      <c r="O391" t="s">
        <v>30489</v>
      </c>
    </row>
    <row r="392" spans="1:15" x14ac:dyDescent="0.2">
      <c r="A392" t="str">
        <f>IF(ISERROR(VLOOKUP(C392,'H2020-3.7 projects'!B:B, 1, FALSE)),"Not Exist","Exist" )</f>
        <v>Exist</v>
      </c>
      <c r="B392" t="s">
        <v>25951</v>
      </c>
      <c r="C392">
        <v>194668</v>
      </c>
      <c r="D392" t="s">
        <v>29896</v>
      </c>
      <c r="E392" t="s">
        <v>29897</v>
      </c>
      <c r="F392">
        <v>650513</v>
      </c>
      <c r="G392" t="s">
        <v>30528</v>
      </c>
      <c r="H392" t="s">
        <v>28816</v>
      </c>
      <c r="J392" s="14">
        <v>41883</v>
      </c>
      <c r="K392" s="14">
        <v>42063</v>
      </c>
      <c r="L392" t="s">
        <v>25956</v>
      </c>
      <c r="M392" t="s">
        <v>25956</v>
      </c>
      <c r="N392" s="15">
        <v>42088.699988425928</v>
      </c>
      <c r="O392" t="s">
        <v>30529</v>
      </c>
    </row>
    <row r="393" spans="1:15" x14ac:dyDescent="0.2">
      <c r="A393" t="str">
        <f>IF(ISERROR(VLOOKUP(C393,'H2020-3.7 projects'!B:B, 1, FALSE)),"Not Exist","Exist" )</f>
        <v>Exist</v>
      </c>
      <c r="B393" t="s">
        <v>25951</v>
      </c>
      <c r="C393">
        <v>194663</v>
      </c>
      <c r="D393" t="s">
        <v>30480</v>
      </c>
      <c r="E393" t="s">
        <v>30481</v>
      </c>
      <c r="F393">
        <v>650476</v>
      </c>
      <c r="G393" t="s">
        <v>30482</v>
      </c>
      <c r="H393" t="s">
        <v>28816</v>
      </c>
      <c r="I393" t="s">
        <v>30483</v>
      </c>
      <c r="J393" s="14">
        <v>41821</v>
      </c>
      <c r="K393" s="14">
        <v>42004</v>
      </c>
      <c r="L393" t="s">
        <v>25956</v>
      </c>
      <c r="M393" t="s">
        <v>25956</v>
      </c>
      <c r="N393" s="15">
        <v>42088.699988425928</v>
      </c>
      <c r="O393" t="s">
        <v>30484</v>
      </c>
    </row>
  </sheetData>
  <sortState ref="A2:O393">
    <sortCondition descending="1" ref="J340"/>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295"/>
  <sheetViews>
    <sheetView workbookViewId="0">
      <selection activeCell="G1" sqref="G1:I1048576"/>
    </sheetView>
  </sheetViews>
  <sheetFormatPr defaultRowHeight="12.75" x14ac:dyDescent="0.2"/>
  <sheetData>
    <row r="1" spans="1:25" ht="12.6" customHeight="1" x14ac:dyDescent="0.2">
      <c r="A1" t="s">
        <v>28767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ht="12.6" customHeight="1" x14ac:dyDescent="0.2">
      <c r="A2" t="s">
        <v>27096</v>
      </c>
      <c r="B2">
        <v>210215</v>
      </c>
      <c r="C2">
        <v>740627</v>
      </c>
      <c r="D2" t="s">
        <v>29672</v>
      </c>
      <c r="E2" t="s">
        <v>24</v>
      </c>
      <c r="F2">
        <v>952323012</v>
      </c>
      <c r="G2" t="s">
        <v>17427</v>
      </c>
      <c r="H2" t="s">
        <v>17428</v>
      </c>
      <c r="I2" t="s">
        <v>30</v>
      </c>
      <c r="J2" t="s">
        <v>26</v>
      </c>
      <c r="K2">
        <v>339237.5</v>
      </c>
      <c r="L2" t="s">
        <v>150</v>
      </c>
      <c r="M2" t="s">
        <v>17429</v>
      </c>
      <c r="N2" t="s">
        <v>172</v>
      </c>
      <c r="O2" t="s">
        <v>17430</v>
      </c>
      <c r="P2" t="s">
        <v>16038</v>
      </c>
      <c r="Q2" t="s">
        <v>17431</v>
      </c>
      <c r="R2" t="s">
        <v>30538</v>
      </c>
    </row>
    <row r="3" spans="1:25" ht="12.6" customHeight="1" x14ac:dyDescent="0.2">
      <c r="A3" t="s">
        <v>27096</v>
      </c>
      <c r="B3">
        <v>210215</v>
      </c>
      <c r="C3">
        <v>740627</v>
      </c>
      <c r="D3" t="s">
        <v>29672</v>
      </c>
      <c r="E3" t="s">
        <v>24</v>
      </c>
      <c r="F3">
        <v>999816540</v>
      </c>
      <c r="G3" t="s">
        <v>10897</v>
      </c>
      <c r="H3" t="s">
        <v>8692</v>
      </c>
      <c r="I3" t="s">
        <v>325</v>
      </c>
      <c r="J3" t="s">
        <v>26</v>
      </c>
      <c r="K3">
        <v>319500</v>
      </c>
      <c r="L3" t="s">
        <v>210</v>
      </c>
      <c r="M3" t="s">
        <v>10898</v>
      </c>
      <c r="N3" t="s">
        <v>1182</v>
      </c>
      <c r="O3">
        <v>184</v>
      </c>
      <c r="P3" t="s">
        <v>10899</v>
      </c>
      <c r="R3" t="s">
        <v>30539</v>
      </c>
    </row>
    <row r="4" spans="1:25" ht="12.6" customHeight="1" x14ac:dyDescent="0.2">
      <c r="A4" t="s">
        <v>27096</v>
      </c>
      <c r="B4">
        <v>210215</v>
      </c>
      <c r="C4">
        <v>740627</v>
      </c>
      <c r="D4" t="s">
        <v>29672</v>
      </c>
      <c r="E4" t="s">
        <v>24</v>
      </c>
      <c r="F4">
        <v>993521919</v>
      </c>
      <c r="G4" t="s">
        <v>12323</v>
      </c>
      <c r="H4" t="s">
        <v>3043</v>
      </c>
      <c r="I4" t="s">
        <v>325</v>
      </c>
      <c r="J4" t="s">
        <v>26</v>
      </c>
      <c r="K4">
        <v>80687.5</v>
      </c>
      <c r="L4" t="s">
        <v>150</v>
      </c>
      <c r="M4" t="s">
        <v>12324</v>
      </c>
      <c r="N4" t="s">
        <v>12325</v>
      </c>
      <c r="P4" t="s">
        <v>12326</v>
      </c>
      <c r="Q4" t="s">
        <v>12327</v>
      </c>
      <c r="R4" t="s">
        <v>30540</v>
      </c>
    </row>
    <row r="5" spans="1:25" ht="12.6" customHeight="1" x14ac:dyDescent="0.2">
      <c r="A5" t="s">
        <v>27096</v>
      </c>
      <c r="B5">
        <v>210215</v>
      </c>
      <c r="C5">
        <v>740627</v>
      </c>
      <c r="D5" t="s">
        <v>29672</v>
      </c>
      <c r="E5" t="s">
        <v>24</v>
      </c>
      <c r="F5">
        <v>987804060</v>
      </c>
      <c r="G5" t="s">
        <v>23378</v>
      </c>
      <c r="H5" t="s">
        <v>23379</v>
      </c>
      <c r="I5" t="s">
        <v>30</v>
      </c>
      <c r="J5" t="s">
        <v>26</v>
      </c>
      <c r="K5">
        <v>569712.5</v>
      </c>
      <c r="L5" t="s">
        <v>99</v>
      </c>
      <c r="M5" t="s">
        <v>23380</v>
      </c>
      <c r="N5" t="s">
        <v>11087</v>
      </c>
      <c r="O5">
        <v>15233</v>
      </c>
      <c r="P5" t="s">
        <v>23381</v>
      </c>
      <c r="Q5" t="s">
        <v>23382</v>
      </c>
      <c r="R5" t="s">
        <v>30541</v>
      </c>
    </row>
    <row r="6" spans="1:25" ht="12.6" customHeight="1" x14ac:dyDescent="0.2">
      <c r="A6" t="s">
        <v>27096</v>
      </c>
      <c r="B6">
        <v>210215</v>
      </c>
      <c r="C6">
        <v>740627</v>
      </c>
      <c r="D6" t="s">
        <v>29672</v>
      </c>
      <c r="E6" t="s">
        <v>24</v>
      </c>
      <c r="F6">
        <v>999984059</v>
      </c>
      <c r="G6" t="s">
        <v>552</v>
      </c>
      <c r="H6" t="s">
        <v>553</v>
      </c>
      <c r="I6" t="s">
        <v>25</v>
      </c>
      <c r="J6" t="s">
        <v>26</v>
      </c>
      <c r="K6">
        <v>450575</v>
      </c>
      <c r="L6" t="s">
        <v>27</v>
      </c>
      <c r="M6" t="s">
        <v>554</v>
      </c>
      <c r="N6" t="s">
        <v>555</v>
      </c>
      <c r="O6">
        <v>80686</v>
      </c>
      <c r="P6" t="s">
        <v>556</v>
      </c>
      <c r="Q6" t="s">
        <v>557</v>
      </c>
      <c r="R6" t="s">
        <v>30542</v>
      </c>
    </row>
    <row r="7" spans="1:25" ht="12.6" customHeight="1" x14ac:dyDescent="0.2">
      <c r="A7" t="s">
        <v>27096</v>
      </c>
      <c r="B7">
        <v>210215</v>
      </c>
      <c r="C7">
        <v>740627</v>
      </c>
      <c r="D7" t="s">
        <v>29672</v>
      </c>
      <c r="E7" t="s">
        <v>24</v>
      </c>
      <c r="F7">
        <v>999645432</v>
      </c>
      <c r="G7" t="s">
        <v>2758</v>
      </c>
      <c r="H7" t="s">
        <v>2759</v>
      </c>
      <c r="I7" t="s">
        <v>25</v>
      </c>
      <c r="J7" t="s">
        <v>26</v>
      </c>
      <c r="K7">
        <v>315562.5</v>
      </c>
      <c r="L7" t="s">
        <v>82</v>
      </c>
      <c r="M7" t="s">
        <v>2760</v>
      </c>
      <c r="N7" t="s">
        <v>501</v>
      </c>
      <c r="O7">
        <v>75000</v>
      </c>
      <c r="P7" t="s">
        <v>2761</v>
      </c>
      <c r="Q7" t="s">
        <v>2762</v>
      </c>
      <c r="R7" t="s">
        <v>30543</v>
      </c>
    </row>
    <row r="8" spans="1:25" ht="12.6" customHeight="1" x14ac:dyDescent="0.2">
      <c r="A8" t="s">
        <v>27096</v>
      </c>
      <c r="B8">
        <v>210215</v>
      </c>
      <c r="C8">
        <v>740627</v>
      </c>
      <c r="D8" t="s">
        <v>29672</v>
      </c>
      <c r="E8" t="s">
        <v>24</v>
      </c>
      <c r="F8">
        <v>995564060</v>
      </c>
      <c r="G8" t="s">
        <v>6789</v>
      </c>
      <c r="H8" t="s">
        <v>6790</v>
      </c>
      <c r="I8" t="s">
        <v>30</v>
      </c>
      <c r="J8" t="s">
        <v>26</v>
      </c>
      <c r="K8">
        <v>377562.5</v>
      </c>
      <c r="L8" t="s">
        <v>312</v>
      </c>
      <c r="M8" t="s">
        <v>6791</v>
      </c>
      <c r="N8" t="s">
        <v>1035</v>
      </c>
      <c r="O8" t="s">
        <v>6792</v>
      </c>
      <c r="P8" t="s">
        <v>6793</v>
      </c>
      <c r="Q8" t="s">
        <v>6794</v>
      </c>
      <c r="R8" t="s">
        <v>30544</v>
      </c>
    </row>
    <row r="9" spans="1:25" ht="12.6" customHeight="1" x14ac:dyDescent="0.2">
      <c r="A9" t="s">
        <v>27096</v>
      </c>
      <c r="B9">
        <v>210215</v>
      </c>
      <c r="C9">
        <v>740627</v>
      </c>
      <c r="D9" t="s">
        <v>29672</v>
      </c>
      <c r="E9" t="s">
        <v>24</v>
      </c>
      <c r="F9">
        <v>999867756</v>
      </c>
      <c r="G9" t="s">
        <v>15770</v>
      </c>
      <c r="H9" t="s">
        <v>15771</v>
      </c>
      <c r="I9" t="s">
        <v>34</v>
      </c>
      <c r="J9" t="s">
        <v>26</v>
      </c>
      <c r="K9">
        <v>513547.5</v>
      </c>
      <c r="L9" t="s">
        <v>138</v>
      </c>
      <c r="M9" t="s">
        <v>15772</v>
      </c>
      <c r="N9" t="s">
        <v>320</v>
      </c>
      <c r="O9" t="s">
        <v>15773</v>
      </c>
      <c r="P9" t="s">
        <v>15774</v>
      </c>
      <c r="Q9" t="s">
        <v>15775</v>
      </c>
      <c r="R9" t="s">
        <v>30545</v>
      </c>
    </row>
    <row r="10" spans="1:25" ht="12.6" customHeight="1" x14ac:dyDescent="0.2">
      <c r="A10" t="s">
        <v>27096</v>
      </c>
      <c r="B10">
        <v>210215</v>
      </c>
      <c r="C10">
        <v>740627</v>
      </c>
      <c r="D10" t="s">
        <v>29672</v>
      </c>
      <c r="E10" t="s">
        <v>24</v>
      </c>
      <c r="F10">
        <v>959754473</v>
      </c>
      <c r="G10" t="s">
        <v>30546</v>
      </c>
      <c r="H10" t="s">
        <v>21118</v>
      </c>
      <c r="I10" t="s">
        <v>30</v>
      </c>
      <c r="J10" t="s">
        <v>26</v>
      </c>
      <c r="K10">
        <v>340462.5</v>
      </c>
      <c r="L10" t="s">
        <v>138</v>
      </c>
      <c r="M10" t="s">
        <v>30547</v>
      </c>
      <c r="N10" t="s">
        <v>320</v>
      </c>
      <c r="O10" t="s">
        <v>30548</v>
      </c>
      <c r="Q10" t="s">
        <v>30549</v>
      </c>
      <c r="R10" t="s">
        <v>30550</v>
      </c>
    </row>
    <row r="11" spans="1:25" ht="12.6" customHeight="1" x14ac:dyDescent="0.2">
      <c r="A11" t="s">
        <v>27096</v>
      </c>
      <c r="B11">
        <v>210215</v>
      </c>
      <c r="C11">
        <v>740627</v>
      </c>
      <c r="D11" t="s">
        <v>29672</v>
      </c>
      <c r="E11" t="s">
        <v>24</v>
      </c>
      <c r="F11">
        <v>917663651</v>
      </c>
      <c r="G11" t="s">
        <v>30551</v>
      </c>
      <c r="H11" t="s">
        <v>30552</v>
      </c>
      <c r="I11" t="s">
        <v>325</v>
      </c>
      <c r="J11" t="s">
        <v>26</v>
      </c>
      <c r="K11">
        <v>355437.5</v>
      </c>
      <c r="L11" t="s">
        <v>312</v>
      </c>
      <c r="M11" t="s">
        <v>30553</v>
      </c>
      <c r="N11" t="s">
        <v>14521</v>
      </c>
      <c r="O11" t="s">
        <v>30554</v>
      </c>
      <c r="Q11" t="s">
        <v>30555</v>
      </c>
      <c r="R11" t="s">
        <v>30556</v>
      </c>
    </row>
    <row r="12" spans="1:25" ht="12.6" customHeight="1" x14ac:dyDescent="0.2">
      <c r="A12" t="s">
        <v>27096</v>
      </c>
      <c r="B12">
        <v>210215</v>
      </c>
      <c r="C12">
        <v>740627</v>
      </c>
      <c r="D12" t="s">
        <v>29672</v>
      </c>
      <c r="E12" t="s">
        <v>24</v>
      </c>
      <c r="F12">
        <v>999981731</v>
      </c>
      <c r="G12" t="s">
        <v>1114</v>
      </c>
      <c r="H12" t="s">
        <v>1115</v>
      </c>
      <c r="I12" t="s">
        <v>25</v>
      </c>
      <c r="J12" t="s">
        <v>26</v>
      </c>
      <c r="K12">
        <v>535893.75</v>
      </c>
      <c r="L12" t="s">
        <v>27</v>
      </c>
      <c r="M12" t="s">
        <v>1116</v>
      </c>
      <c r="N12" t="s">
        <v>1117</v>
      </c>
      <c r="O12">
        <v>51147</v>
      </c>
      <c r="P12" t="s">
        <v>1118</v>
      </c>
      <c r="R12" t="s">
        <v>30557</v>
      </c>
    </row>
    <row r="13" spans="1:25" ht="12.6" customHeight="1" x14ac:dyDescent="0.2">
      <c r="A13" t="s">
        <v>27096</v>
      </c>
      <c r="B13">
        <v>210215</v>
      </c>
      <c r="C13">
        <v>740627</v>
      </c>
      <c r="D13" t="s">
        <v>29672</v>
      </c>
      <c r="E13" t="s">
        <v>24</v>
      </c>
      <c r="F13">
        <v>935987145</v>
      </c>
      <c r="G13" t="s">
        <v>30558</v>
      </c>
      <c r="H13" t="s">
        <v>30559</v>
      </c>
      <c r="I13" t="s">
        <v>325</v>
      </c>
      <c r="J13" t="s">
        <v>26</v>
      </c>
      <c r="K13">
        <v>316500</v>
      </c>
      <c r="L13" t="s">
        <v>99</v>
      </c>
      <c r="M13" t="s">
        <v>30560</v>
      </c>
      <c r="N13" t="s">
        <v>30561</v>
      </c>
      <c r="O13">
        <v>85131</v>
      </c>
      <c r="Q13" t="s">
        <v>30562</v>
      </c>
      <c r="R13" t="s">
        <v>30563</v>
      </c>
    </row>
    <row r="14" spans="1:25" ht="12.6" customHeight="1" x14ac:dyDescent="0.2">
      <c r="A14" t="s">
        <v>27096</v>
      </c>
      <c r="B14">
        <v>210215</v>
      </c>
      <c r="C14">
        <v>740627</v>
      </c>
      <c r="D14" t="s">
        <v>29672</v>
      </c>
      <c r="E14" t="s">
        <v>24</v>
      </c>
      <c r="F14">
        <v>999956705</v>
      </c>
      <c r="G14" t="s">
        <v>160</v>
      </c>
      <c r="H14" t="s">
        <v>161</v>
      </c>
      <c r="I14" t="s">
        <v>30</v>
      </c>
      <c r="J14" t="s">
        <v>26</v>
      </c>
      <c r="K14">
        <v>457887.5</v>
      </c>
      <c r="L14" t="s">
        <v>82</v>
      </c>
      <c r="M14" t="s">
        <v>162</v>
      </c>
      <c r="N14" t="s">
        <v>163</v>
      </c>
      <c r="O14">
        <v>78990</v>
      </c>
      <c r="P14" t="s">
        <v>164</v>
      </c>
      <c r="Q14" t="s">
        <v>165</v>
      </c>
      <c r="R14" t="s">
        <v>30564</v>
      </c>
    </row>
    <row r="15" spans="1:25" ht="12.6" customHeight="1" x14ac:dyDescent="0.2">
      <c r="A15" t="s">
        <v>27096</v>
      </c>
      <c r="B15">
        <v>210215</v>
      </c>
      <c r="C15">
        <v>740627</v>
      </c>
      <c r="D15" t="s">
        <v>29672</v>
      </c>
      <c r="E15" t="s">
        <v>24</v>
      </c>
      <c r="F15">
        <v>994746059</v>
      </c>
      <c r="G15" t="s">
        <v>20101</v>
      </c>
      <c r="H15" t="s">
        <v>20102</v>
      </c>
      <c r="I15" t="s">
        <v>30</v>
      </c>
      <c r="J15" t="s">
        <v>26</v>
      </c>
      <c r="K15">
        <v>146650</v>
      </c>
      <c r="L15" t="s">
        <v>210</v>
      </c>
      <c r="M15" t="s">
        <v>20103</v>
      </c>
      <c r="N15" t="s">
        <v>219</v>
      </c>
      <c r="O15">
        <v>197</v>
      </c>
      <c r="P15" t="s">
        <v>20104</v>
      </c>
      <c r="Q15" t="s">
        <v>20105</v>
      </c>
      <c r="R15" t="s">
        <v>30565</v>
      </c>
    </row>
    <row r="16" spans="1:25" ht="12.6" customHeight="1" x14ac:dyDescent="0.2">
      <c r="A16" t="s">
        <v>27096</v>
      </c>
      <c r="B16">
        <v>210215</v>
      </c>
      <c r="C16">
        <v>740627</v>
      </c>
      <c r="D16" t="s">
        <v>29672</v>
      </c>
      <c r="E16" t="s">
        <v>24</v>
      </c>
      <c r="F16">
        <v>999938275</v>
      </c>
      <c r="G16" t="s">
        <v>12132</v>
      </c>
      <c r="H16" t="s">
        <v>12133</v>
      </c>
      <c r="I16" t="s">
        <v>30</v>
      </c>
      <c r="J16" t="s">
        <v>26</v>
      </c>
      <c r="K16">
        <v>777306.25</v>
      </c>
      <c r="L16" t="s">
        <v>82</v>
      </c>
      <c r="M16" t="s">
        <v>5700</v>
      </c>
      <c r="N16" t="s">
        <v>5701</v>
      </c>
      <c r="O16">
        <v>92350</v>
      </c>
      <c r="P16" t="s">
        <v>12134</v>
      </c>
      <c r="Q16" t="s">
        <v>12135</v>
      </c>
      <c r="R16" t="s">
        <v>30566</v>
      </c>
    </row>
    <row r="17" spans="1:18" ht="12.6" customHeight="1" x14ac:dyDescent="0.2">
      <c r="A17" t="s">
        <v>27096</v>
      </c>
      <c r="B17">
        <v>210215</v>
      </c>
      <c r="C17">
        <v>740627</v>
      </c>
      <c r="D17" t="s">
        <v>29672</v>
      </c>
      <c r="E17" t="s">
        <v>24</v>
      </c>
      <c r="F17">
        <v>923930724</v>
      </c>
      <c r="G17" t="s">
        <v>12432</v>
      </c>
      <c r="H17" t="s">
        <v>8058</v>
      </c>
      <c r="I17" t="s">
        <v>30</v>
      </c>
      <c r="J17" t="s">
        <v>26</v>
      </c>
      <c r="K17">
        <v>172243.75</v>
      </c>
      <c r="L17" t="s">
        <v>138</v>
      </c>
      <c r="M17" t="s">
        <v>12433</v>
      </c>
      <c r="N17" t="s">
        <v>320</v>
      </c>
      <c r="O17" t="s">
        <v>12434</v>
      </c>
      <c r="Q17" t="s">
        <v>8802</v>
      </c>
      <c r="R17" t="s">
        <v>30567</v>
      </c>
    </row>
    <row r="18" spans="1:18" ht="12.6" customHeight="1" x14ac:dyDescent="0.2">
      <c r="A18" t="s">
        <v>27096</v>
      </c>
      <c r="B18">
        <v>210215</v>
      </c>
      <c r="C18">
        <v>740627</v>
      </c>
      <c r="D18" t="s">
        <v>29672</v>
      </c>
      <c r="E18" t="s">
        <v>24</v>
      </c>
      <c r="F18">
        <v>998058415</v>
      </c>
      <c r="G18" t="s">
        <v>10832</v>
      </c>
      <c r="H18" t="s">
        <v>10833</v>
      </c>
      <c r="I18" t="s">
        <v>325</v>
      </c>
      <c r="J18" t="s">
        <v>26</v>
      </c>
      <c r="K18">
        <v>195375</v>
      </c>
      <c r="L18" t="s">
        <v>138</v>
      </c>
      <c r="M18" t="s">
        <v>10834</v>
      </c>
      <c r="N18" t="s">
        <v>1551</v>
      </c>
      <c r="O18" t="s">
        <v>10835</v>
      </c>
      <c r="P18" t="s">
        <v>10836</v>
      </c>
      <c r="R18" t="s">
        <v>30568</v>
      </c>
    </row>
    <row r="19" spans="1:18" ht="12.6" customHeight="1" x14ac:dyDescent="0.2">
      <c r="A19" t="s">
        <v>27096</v>
      </c>
      <c r="B19">
        <v>210215</v>
      </c>
      <c r="C19">
        <v>740627</v>
      </c>
      <c r="D19" t="s">
        <v>29672</v>
      </c>
      <c r="E19" t="s">
        <v>57</v>
      </c>
      <c r="F19">
        <v>999654356</v>
      </c>
      <c r="G19" t="s">
        <v>2669</v>
      </c>
      <c r="H19" t="s">
        <v>2670</v>
      </c>
      <c r="I19" t="s">
        <v>25</v>
      </c>
      <c r="J19" t="s">
        <v>26</v>
      </c>
      <c r="K19">
        <v>968312.5</v>
      </c>
      <c r="L19" t="s">
        <v>99</v>
      </c>
      <c r="M19" t="s">
        <v>2671</v>
      </c>
      <c r="N19" t="s">
        <v>101</v>
      </c>
      <c r="O19">
        <v>10682</v>
      </c>
      <c r="P19" t="s">
        <v>2672</v>
      </c>
      <c r="Q19" t="s">
        <v>2673</v>
      </c>
      <c r="R19" t="s">
        <v>30569</v>
      </c>
    </row>
    <row r="20" spans="1:18" ht="12.6" customHeight="1" x14ac:dyDescent="0.2">
      <c r="A20" t="s">
        <v>27096</v>
      </c>
      <c r="B20">
        <v>210215</v>
      </c>
      <c r="C20">
        <v>740627</v>
      </c>
      <c r="D20" t="s">
        <v>29672</v>
      </c>
      <c r="E20" t="s">
        <v>24</v>
      </c>
      <c r="F20">
        <v>999882888</v>
      </c>
      <c r="G20" t="s">
        <v>24581</v>
      </c>
      <c r="H20" t="s">
        <v>24582</v>
      </c>
      <c r="I20" t="s">
        <v>34</v>
      </c>
      <c r="J20" t="s">
        <v>26</v>
      </c>
      <c r="K20">
        <v>258640</v>
      </c>
      <c r="L20" t="s">
        <v>27</v>
      </c>
      <c r="M20" t="s">
        <v>24583</v>
      </c>
      <c r="N20" t="s">
        <v>8474</v>
      </c>
      <c r="O20">
        <v>48165</v>
      </c>
      <c r="P20" t="s">
        <v>24584</v>
      </c>
      <c r="R20" t="s">
        <v>30570</v>
      </c>
    </row>
    <row r="21" spans="1:18" ht="12.6" customHeight="1" x14ac:dyDescent="0.2">
      <c r="A21" t="s">
        <v>27096</v>
      </c>
      <c r="B21">
        <v>210215</v>
      </c>
      <c r="C21">
        <v>740627</v>
      </c>
      <c r="D21" t="s">
        <v>29672</v>
      </c>
      <c r="E21" t="s">
        <v>24</v>
      </c>
      <c r="F21">
        <v>952567840</v>
      </c>
      <c r="G21" t="s">
        <v>12602</v>
      </c>
      <c r="H21" t="s">
        <v>12603</v>
      </c>
      <c r="I21" t="s">
        <v>30</v>
      </c>
      <c r="J21" t="s">
        <v>26</v>
      </c>
      <c r="K21">
        <v>508462.5</v>
      </c>
      <c r="L21" t="s">
        <v>138</v>
      </c>
      <c r="M21" t="s">
        <v>12604</v>
      </c>
      <c r="N21" t="s">
        <v>320</v>
      </c>
      <c r="O21" t="s">
        <v>12605</v>
      </c>
      <c r="P21" t="s">
        <v>12606</v>
      </c>
      <c r="Q21" t="s">
        <v>12607</v>
      </c>
      <c r="R21" t="s">
        <v>30571</v>
      </c>
    </row>
    <row r="22" spans="1:18" ht="12.6" customHeight="1" x14ac:dyDescent="0.2">
      <c r="A22" t="s">
        <v>27096</v>
      </c>
      <c r="B22">
        <v>197272</v>
      </c>
      <c r="C22">
        <v>652868</v>
      </c>
      <c r="D22" t="s">
        <v>29664</v>
      </c>
      <c r="E22" t="s">
        <v>24</v>
      </c>
      <c r="F22">
        <v>999627875</v>
      </c>
      <c r="G22" t="s">
        <v>1373</v>
      </c>
      <c r="H22" t="s">
        <v>1374</v>
      </c>
      <c r="I22" t="s">
        <v>25</v>
      </c>
      <c r="J22" t="s">
        <v>26</v>
      </c>
      <c r="K22">
        <v>144062.5</v>
      </c>
      <c r="L22" t="s">
        <v>45</v>
      </c>
      <c r="M22" t="s">
        <v>1375</v>
      </c>
      <c r="N22" t="s">
        <v>613</v>
      </c>
      <c r="O22" t="s">
        <v>1376</v>
      </c>
      <c r="P22" t="s">
        <v>1377</v>
      </c>
      <c r="Q22" t="s">
        <v>1378</v>
      </c>
      <c r="R22" t="s">
        <v>30577</v>
      </c>
    </row>
    <row r="23" spans="1:18" ht="12.6" customHeight="1" x14ac:dyDescent="0.2">
      <c r="A23" t="s">
        <v>27096</v>
      </c>
      <c r="B23">
        <v>197272</v>
      </c>
      <c r="C23">
        <v>652868</v>
      </c>
      <c r="D23" t="s">
        <v>29664</v>
      </c>
      <c r="E23" t="s">
        <v>24</v>
      </c>
      <c r="F23">
        <v>937242713</v>
      </c>
      <c r="G23" t="s">
        <v>30578</v>
      </c>
      <c r="H23" t="s">
        <v>30579</v>
      </c>
      <c r="I23" t="s">
        <v>30</v>
      </c>
      <c r="J23" t="s">
        <v>26</v>
      </c>
      <c r="K23">
        <v>96250</v>
      </c>
      <c r="L23" t="s">
        <v>138</v>
      </c>
      <c r="M23" t="s">
        <v>30580</v>
      </c>
      <c r="N23" t="s">
        <v>320</v>
      </c>
      <c r="O23" t="s">
        <v>30581</v>
      </c>
      <c r="Q23" t="s">
        <v>30582</v>
      </c>
      <c r="R23" t="s">
        <v>30583</v>
      </c>
    </row>
    <row r="24" spans="1:18" ht="12.6" customHeight="1" x14ac:dyDescent="0.2">
      <c r="A24" t="s">
        <v>27096</v>
      </c>
      <c r="B24">
        <v>197272</v>
      </c>
      <c r="C24">
        <v>652868</v>
      </c>
      <c r="D24" t="s">
        <v>29664</v>
      </c>
      <c r="E24" t="s">
        <v>57</v>
      </c>
      <c r="F24">
        <v>999978045</v>
      </c>
      <c r="G24" t="s">
        <v>3894</v>
      </c>
      <c r="H24" t="s">
        <v>3895</v>
      </c>
      <c r="I24" t="s">
        <v>34</v>
      </c>
      <c r="J24" t="s">
        <v>26</v>
      </c>
      <c r="K24">
        <v>455495</v>
      </c>
      <c r="L24" t="s">
        <v>150</v>
      </c>
      <c r="M24" t="s">
        <v>1367</v>
      </c>
      <c r="N24" t="s">
        <v>3896</v>
      </c>
      <c r="O24" t="s">
        <v>3897</v>
      </c>
      <c r="P24" t="s">
        <v>3898</v>
      </c>
      <c r="Q24" t="s">
        <v>3899</v>
      </c>
      <c r="R24" t="s">
        <v>30584</v>
      </c>
    </row>
    <row r="25" spans="1:18" ht="12.6" customHeight="1" x14ac:dyDescent="0.2">
      <c r="A25" t="s">
        <v>27096</v>
      </c>
      <c r="B25">
        <v>197272</v>
      </c>
      <c r="C25">
        <v>652868</v>
      </c>
      <c r="D25" t="s">
        <v>29664</v>
      </c>
      <c r="E25" t="s">
        <v>24</v>
      </c>
      <c r="F25">
        <v>999980664</v>
      </c>
      <c r="G25" t="s">
        <v>4083</v>
      </c>
      <c r="H25" t="s">
        <v>2061</v>
      </c>
      <c r="I25" t="s">
        <v>34</v>
      </c>
      <c r="J25" t="s">
        <v>26</v>
      </c>
      <c r="K25">
        <v>187500</v>
      </c>
      <c r="L25" t="s">
        <v>192</v>
      </c>
      <c r="M25" t="s">
        <v>4084</v>
      </c>
      <c r="N25" t="s">
        <v>4085</v>
      </c>
      <c r="O25">
        <v>1348</v>
      </c>
      <c r="P25" t="s">
        <v>4086</v>
      </c>
      <c r="Q25" t="s">
        <v>4087</v>
      </c>
      <c r="R25" t="s">
        <v>30585</v>
      </c>
    </row>
    <row r="26" spans="1:18" ht="12.6" customHeight="1" x14ac:dyDescent="0.2">
      <c r="A26" t="s">
        <v>27096</v>
      </c>
      <c r="B26">
        <v>197272</v>
      </c>
      <c r="C26">
        <v>652868</v>
      </c>
      <c r="D26" t="s">
        <v>29664</v>
      </c>
      <c r="E26" t="s">
        <v>24</v>
      </c>
      <c r="F26">
        <v>999912667</v>
      </c>
      <c r="G26" t="s">
        <v>1599</v>
      </c>
      <c r="H26" t="s">
        <v>1600</v>
      </c>
      <c r="I26" t="s">
        <v>34</v>
      </c>
      <c r="J26" t="s">
        <v>26</v>
      </c>
      <c r="K26">
        <v>135000</v>
      </c>
      <c r="L26" t="s">
        <v>138</v>
      </c>
      <c r="M26" t="s">
        <v>1601</v>
      </c>
      <c r="N26" t="s">
        <v>320</v>
      </c>
      <c r="O26" t="s">
        <v>1602</v>
      </c>
      <c r="P26" t="s">
        <v>1603</v>
      </c>
      <c r="Q26" t="s">
        <v>1604</v>
      </c>
      <c r="R26" t="s">
        <v>30586</v>
      </c>
    </row>
    <row r="27" spans="1:18" ht="12.6" customHeight="1" x14ac:dyDescent="0.2">
      <c r="A27" t="s">
        <v>27096</v>
      </c>
      <c r="B27">
        <v>197272</v>
      </c>
      <c r="C27">
        <v>652868</v>
      </c>
      <c r="D27" t="s">
        <v>29664</v>
      </c>
      <c r="E27" t="s">
        <v>24</v>
      </c>
      <c r="F27">
        <v>949789954</v>
      </c>
      <c r="G27" t="s">
        <v>4934</v>
      </c>
      <c r="H27" t="s">
        <v>4935</v>
      </c>
      <c r="I27" t="s">
        <v>209</v>
      </c>
      <c r="J27" t="s">
        <v>26</v>
      </c>
      <c r="K27">
        <v>138750</v>
      </c>
      <c r="L27" t="s">
        <v>45</v>
      </c>
      <c r="M27" t="s">
        <v>4936</v>
      </c>
      <c r="N27" t="s">
        <v>3653</v>
      </c>
      <c r="O27" t="s">
        <v>4937</v>
      </c>
      <c r="P27" t="s">
        <v>4938</v>
      </c>
      <c r="Q27" t="s">
        <v>4939</v>
      </c>
      <c r="R27" t="s">
        <v>30587</v>
      </c>
    </row>
    <row r="28" spans="1:18" ht="12.6" customHeight="1" x14ac:dyDescent="0.2">
      <c r="A28" t="s">
        <v>27096</v>
      </c>
      <c r="B28">
        <v>197272</v>
      </c>
      <c r="C28">
        <v>652868</v>
      </c>
      <c r="D28" t="s">
        <v>29664</v>
      </c>
      <c r="E28" t="s">
        <v>24</v>
      </c>
      <c r="F28">
        <v>999480144</v>
      </c>
      <c r="G28" t="s">
        <v>3567</v>
      </c>
      <c r="H28" t="s">
        <v>3568</v>
      </c>
      <c r="I28" t="s">
        <v>25</v>
      </c>
      <c r="J28" t="s">
        <v>26</v>
      </c>
      <c r="K28">
        <v>120250</v>
      </c>
      <c r="L28" t="s">
        <v>70</v>
      </c>
      <c r="M28" t="s">
        <v>3569</v>
      </c>
      <c r="N28" t="s">
        <v>2109</v>
      </c>
      <c r="O28">
        <v>1211</v>
      </c>
      <c r="P28" t="s">
        <v>3570</v>
      </c>
      <c r="R28" t="s">
        <v>30588</v>
      </c>
    </row>
    <row r="29" spans="1:18" ht="12.6" customHeight="1" x14ac:dyDescent="0.2">
      <c r="A29" t="s">
        <v>27096</v>
      </c>
      <c r="B29">
        <v>197964</v>
      </c>
      <c r="C29">
        <v>673969</v>
      </c>
      <c r="D29" t="s">
        <v>29107</v>
      </c>
      <c r="E29" t="s">
        <v>57</v>
      </c>
      <c r="F29">
        <v>937921034</v>
      </c>
      <c r="G29" t="s">
        <v>30589</v>
      </c>
      <c r="H29" t="s">
        <v>30590</v>
      </c>
      <c r="I29" t="s">
        <v>30</v>
      </c>
      <c r="J29" t="s">
        <v>26</v>
      </c>
      <c r="K29">
        <v>50000</v>
      </c>
      <c r="L29" t="s">
        <v>138</v>
      </c>
      <c r="M29" t="s">
        <v>30591</v>
      </c>
      <c r="N29" t="s">
        <v>1302</v>
      </c>
      <c r="O29" t="s">
        <v>30592</v>
      </c>
      <c r="Q29" t="s">
        <v>30593</v>
      </c>
      <c r="R29" t="s">
        <v>30594</v>
      </c>
    </row>
    <row r="30" spans="1:18" ht="12.6" customHeight="1" x14ac:dyDescent="0.2">
      <c r="A30" t="s">
        <v>27096</v>
      </c>
      <c r="B30">
        <v>216160</v>
      </c>
      <c r="C30">
        <v>787054</v>
      </c>
      <c r="D30" t="s">
        <v>29646</v>
      </c>
      <c r="E30" t="s">
        <v>24</v>
      </c>
      <c r="F30">
        <v>999853691</v>
      </c>
      <c r="G30" t="s">
        <v>3376</v>
      </c>
      <c r="H30" t="s">
        <v>3377</v>
      </c>
      <c r="I30" t="s">
        <v>34</v>
      </c>
      <c r="J30" t="s">
        <v>26</v>
      </c>
      <c r="K30">
        <v>282500</v>
      </c>
      <c r="L30" t="s">
        <v>27</v>
      </c>
      <c r="M30" t="s">
        <v>3378</v>
      </c>
      <c r="N30" t="s">
        <v>8474</v>
      </c>
      <c r="O30">
        <v>48149</v>
      </c>
      <c r="Q30" t="s">
        <v>3381</v>
      </c>
      <c r="R30" t="s">
        <v>30611</v>
      </c>
    </row>
    <row r="31" spans="1:18" ht="12.6" customHeight="1" x14ac:dyDescent="0.2">
      <c r="A31" t="s">
        <v>27096</v>
      </c>
      <c r="B31">
        <v>216160</v>
      </c>
      <c r="C31">
        <v>787054</v>
      </c>
      <c r="D31" t="s">
        <v>29646</v>
      </c>
      <c r="E31" t="s">
        <v>24</v>
      </c>
      <c r="F31">
        <v>998885437</v>
      </c>
      <c r="G31" t="s">
        <v>24804</v>
      </c>
      <c r="H31" t="s">
        <v>14576</v>
      </c>
      <c r="I31" t="s">
        <v>325</v>
      </c>
      <c r="J31" t="s">
        <v>26</v>
      </c>
      <c r="K31">
        <v>57216.25</v>
      </c>
      <c r="L31" t="s">
        <v>233</v>
      </c>
      <c r="M31" t="s">
        <v>24805</v>
      </c>
      <c r="N31" t="s">
        <v>1184</v>
      </c>
      <c r="O31">
        <v>1501</v>
      </c>
      <c r="Q31" t="s">
        <v>24806</v>
      </c>
      <c r="R31" t="s">
        <v>30612</v>
      </c>
    </row>
    <row r="32" spans="1:18" ht="12.6" customHeight="1" x14ac:dyDescent="0.2">
      <c r="A32" t="s">
        <v>27096</v>
      </c>
      <c r="B32">
        <v>216160</v>
      </c>
      <c r="C32">
        <v>787054</v>
      </c>
      <c r="D32" t="s">
        <v>29646</v>
      </c>
      <c r="E32" t="s">
        <v>24</v>
      </c>
      <c r="F32">
        <v>999826434</v>
      </c>
      <c r="G32" t="s">
        <v>24528</v>
      </c>
      <c r="H32" t="s">
        <v>13715</v>
      </c>
      <c r="I32" t="s">
        <v>325</v>
      </c>
      <c r="J32" t="s">
        <v>26</v>
      </c>
      <c r="K32">
        <v>99460</v>
      </c>
      <c r="L32" t="s">
        <v>682</v>
      </c>
      <c r="M32" t="s">
        <v>24529</v>
      </c>
      <c r="N32" t="s">
        <v>871</v>
      </c>
      <c r="O32">
        <v>1010</v>
      </c>
      <c r="P32" t="s">
        <v>24530</v>
      </c>
      <c r="R32" t="s">
        <v>30613</v>
      </c>
    </row>
    <row r="33" spans="1:18" ht="12.6" customHeight="1" x14ac:dyDescent="0.2">
      <c r="A33" t="s">
        <v>27096</v>
      </c>
      <c r="B33">
        <v>216160</v>
      </c>
      <c r="C33">
        <v>787054</v>
      </c>
      <c r="D33" t="s">
        <v>29646</v>
      </c>
      <c r="E33" t="s">
        <v>24</v>
      </c>
      <c r="F33">
        <v>934366469</v>
      </c>
      <c r="G33" t="s">
        <v>17068</v>
      </c>
      <c r="H33" t="s">
        <v>17069</v>
      </c>
      <c r="I33" t="s">
        <v>25</v>
      </c>
      <c r="J33" t="s">
        <v>26</v>
      </c>
      <c r="K33">
        <v>315450.90000000002</v>
      </c>
      <c r="L33" t="s">
        <v>682</v>
      </c>
      <c r="M33" t="s">
        <v>17070</v>
      </c>
      <c r="N33" t="s">
        <v>2162</v>
      </c>
      <c r="O33">
        <v>1040</v>
      </c>
      <c r="P33" t="s">
        <v>17071</v>
      </c>
      <c r="R33" t="s">
        <v>30614</v>
      </c>
    </row>
    <row r="34" spans="1:18" ht="12.6" customHeight="1" x14ac:dyDescent="0.2">
      <c r="A34" t="s">
        <v>27096</v>
      </c>
      <c r="B34">
        <v>216160</v>
      </c>
      <c r="C34">
        <v>787054</v>
      </c>
      <c r="D34" t="s">
        <v>29646</v>
      </c>
      <c r="E34" t="s">
        <v>24</v>
      </c>
      <c r="F34">
        <v>998054050</v>
      </c>
      <c r="G34" t="s">
        <v>8472</v>
      </c>
      <c r="H34" t="s">
        <v>3976</v>
      </c>
      <c r="I34" t="s">
        <v>30</v>
      </c>
      <c r="J34" t="s">
        <v>26</v>
      </c>
      <c r="K34">
        <v>121802.5</v>
      </c>
      <c r="L34" t="s">
        <v>27</v>
      </c>
      <c r="M34" t="s">
        <v>8473</v>
      </c>
      <c r="N34" t="s">
        <v>8474</v>
      </c>
      <c r="O34">
        <v>48149</v>
      </c>
      <c r="P34" t="s">
        <v>8475</v>
      </c>
      <c r="Q34" t="s">
        <v>8476</v>
      </c>
      <c r="R34" t="s">
        <v>30615</v>
      </c>
    </row>
    <row r="35" spans="1:18" ht="12.6" customHeight="1" x14ac:dyDescent="0.2">
      <c r="A35" t="s">
        <v>27096</v>
      </c>
      <c r="B35">
        <v>216160</v>
      </c>
      <c r="C35">
        <v>787054</v>
      </c>
      <c r="D35" t="s">
        <v>29646</v>
      </c>
      <c r="E35" t="s">
        <v>24</v>
      </c>
      <c r="F35">
        <v>918396874</v>
      </c>
      <c r="G35" t="s">
        <v>30616</v>
      </c>
      <c r="H35" t="s">
        <v>5416</v>
      </c>
      <c r="I35" t="s">
        <v>325</v>
      </c>
      <c r="J35" t="s">
        <v>26</v>
      </c>
      <c r="K35">
        <v>81981.25</v>
      </c>
      <c r="L35" t="s">
        <v>138</v>
      </c>
      <c r="M35" t="s">
        <v>30617</v>
      </c>
      <c r="N35" t="s">
        <v>1487</v>
      </c>
      <c r="O35" t="s">
        <v>30618</v>
      </c>
      <c r="Q35" t="s">
        <v>30619</v>
      </c>
      <c r="R35" t="s">
        <v>30620</v>
      </c>
    </row>
    <row r="36" spans="1:18" ht="12.6" customHeight="1" x14ac:dyDescent="0.2">
      <c r="A36" t="s">
        <v>27096</v>
      </c>
      <c r="B36">
        <v>216160</v>
      </c>
      <c r="C36">
        <v>787054</v>
      </c>
      <c r="D36" t="s">
        <v>29646</v>
      </c>
      <c r="E36" t="s">
        <v>24</v>
      </c>
      <c r="F36">
        <v>947776816</v>
      </c>
      <c r="G36" t="s">
        <v>30621</v>
      </c>
      <c r="H36" t="s">
        <v>30622</v>
      </c>
      <c r="I36" t="s">
        <v>325</v>
      </c>
      <c r="J36" t="s">
        <v>26</v>
      </c>
      <c r="K36">
        <v>93218.75</v>
      </c>
      <c r="L36" t="s">
        <v>27</v>
      </c>
      <c r="M36" t="s">
        <v>30623</v>
      </c>
      <c r="N36" t="s">
        <v>550</v>
      </c>
      <c r="O36">
        <v>12101</v>
      </c>
      <c r="R36" t="s">
        <v>30624</v>
      </c>
    </row>
    <row r="37" spans="1:18" ht="12.6" customHeight="1" x14ac:dyDescent="0.2">
      <c r="A37" t="s">
        <v>27096</v>
      </c>
      <c r="B37">
        <v>216160</v>
      </c>
      <c r="C37">
        <v>787054</v>
      </c>
      <c r="D37" t="s">
        <v>29646</v>
      </c>
      <c r="E37" t="s">
        <v>24</v>
      </c>
      <c r="F37">
        <v>996697893</v>
      </c>
      <c r="G37" t="s">
        <v>3840</v>
      </c>
      <c r="H37" t="s">
        <v>3841</v>
      </c>
      <c r="I37" t="s">
        <v>25</v>
      </c>
      <c r="J37" t="s">
        <v>26</v>
      </c>
      <c r="K37">
        <v>124575</v>
      </c>
      <c r="L37" t="s">
        <v>261</v>
      </c>
      <c r="M37" t="s">
        <v>3842</v>
      </c>
      <c r="N37" t="s">
        <v>866</v>
      </c>
      <c r="O37">
        <v>271</v>
      </c>
      <c r="P37" t="s">
        <v>3843</v>
      </c>
      <c r="Q37" t="s">
        <v>3844</v>
      </c>
      <c r="R37" t="s">
        <v>30625</v>
      </c>
    </row>
    <row r="38" spans="1:18" ht="12.6" customHeight="1" x14ac:dyDescent="0.2">
      <c r="A38" t="s">
        <v>27096</v>
      </c>
      <c r="B38">
        <v>216160</v>
      </c>
      <c r="C38">
        <v>787054</v>
      </c>
      <c r="D38" t="s">
        <v>29646</v>
      </c>
      <c r="E38" t="s">
        <v>24</v>
      </c>
      <c r="F38">
        <v>999833709</v>
      </c>
      <c r="G38" t="s">
        <v>10789</v>
      </c>
      <c r="H38" t="s">
        <v>10790</v>
      </c>
      <c r="I38" t="s">
        <v>325</v>
      </c>
      <c r="J38" t="s">
        <v>26</v>
      </c>
      <c r="K38">
        <v>179387.5</v>
      </c>
      <c r="L38" t="s">
        <v>857</v>
      </c>
      <c r="M38" t="s">
        <v>10791</v>
      </c>
      <c r="N38" t="s">
        <v>5996</v>
      </c>
      <c r="O38" t="s">
        <v>10792</v>
      </c>
      <c r="P38" t="s">
        <v>10793</v>
      </c>
      <c r="R38" t="s">
        <v>30626</v>
      </c>
    </row>
    <row r="39" spans="1:18" ht="12.6" customHeight="1" x14ac:dyDescent="0.2">
      <c r="A39" t="s">
        <v>27096</v>
      </c>
      <c r="B39">
        <v>216160</v>
      </c>
      <c r="C39">
        <v>787054</v>
      </c>
      <c r="D39" t="s">
        <v>29646</v>
      </c>
      <c r="E39" t="s">
        <v>24</v>
      </c>
      <c r="F39">
        <v>999903646</v>
      </c>
      <c r="G39" t="s">
        <v>7191</v>
      </c>
      <c r="H39" t="s">
        <v>714</v>
      </c>
      <c r="I39" t="s">
        <v>34</v>
      </c>
      <c r="J39" t="s">
        <v>26</v>
      </c>
      <c r="K39">
        <v>159531.25</v>
      </c>
      <c r="L39" t="s">
        <v>233</v>
      </c>
      <c r="M39" t="s">
        <v>7192</v>
      </c>
      <c r="N39" t="s">
        <v>234</v>
      </c>
      <c r="O39">
        <v>2000</v>
      </c>
      <c r="P39" t="s">
        <v>7193</v>
      </c>
      <c r="Q39" t="s">
        <v>7194</v>
      </c>
      <c r="R39" t="s">
        <v>30627</v>
      </c>
    </row>
    <row r="40" spans="1:18" ht="12.6" customHeight="1" x14ac:dyDescent="0.2">
      <c r="A40" t="s">
        <v>27096</v>
      </c>
      <c r="B40">
        <v>216160</v>
      </c>
      <c r="C40">
        <v>787054</v>
      </c>
      <c r="D40" t="s">
        <v>29646</v>
      </c>
      <c r="E40" t="s">
        <v>24</v>
      </c>
      <c r="F40">
        <v>963164411</v>
      </c>
      <c r="G40" t="s">
        <v>22777</v>
      </c>
      <c r="H40" t="s">
        <v>22778</v>
      </c>
      <c r="I40" t="s">
        <v>25</v>
      </c>
      <c r="J40" t="s">
        <v>26</v>
      </c>
      <c r="K40">
        <v>141125</v>
      </c>
      <c r="L40" t="s">
        <v>486</v>
      </c>
      <c r="M40" t="s">
        <v>22779</v>
      </c>
      <c r="N40" t="s">
        <v>488</v>
      </c>
      <c r="O40">
        <v>1092</v>
      </c>
      <c r="P40" t="s">
        <v>22780</v>
      </c>
      <c r="Q40" t="s">
        <v>22781</v>
      </c>
      <c r="R40" t="s">
        <v>30628</v>
      </c>
    </row>
    <row r="41" spans="1:18" ht="12.6" customHeight="1" x14ac:dyDescent="0.2">
      <c r="A41" t="s">
        <v>27096</v>
      </c>
      <c r="B41">
        <v>216160</v>
      </c>
      <c r="C41">
        <v>787054</v>
      </c>
      <c r="D41" t="s">
        <v>29646</v>
      </c>
      <c r="E41" t="s">
        <v>24</v>
      </c>
      <c r="F41">
        <v>987928026</v>
      </c>
      <c r="G41" t="s">
        <v>20612</v>
      </c>
      <c r="H41" t="s">
        <v>20613</v>
      </c>
      <c r="I41" t="s">
        <v>34</v>
      </c>
      <c r="J41" t="s">
        <v>26</v>
      </c>
      <c r="K41">
        <v>340834.4</v>
      </c>
      <c r="L41" t="s">
        <v>261</v>
      </c>
      <c r="M41" t="s">
        <v>20614</v>
      </c>
      <c r="N41" t="s">
        <v>5102</v>
      </c>
      <c r="O41">
        <v>33720</v>
      </c>
      <c r="P41" t="s">
        <v>20615</v>
      </c>
      <c r="Q41" t="s">
        <v>20616</v>
      </c>
      <c r="R41" t="s">
        <v>30629</v>
      </c>
    </row>
    <row r="42" spans="1:18" ht="12.6" customHeight="1" x14ac:dyDescent="0.2">
      <c r="A42" t="s">
        <v>27096</v>
      </c>
      <c r="B42">
        <v>216160</v>
      </c>
      <c r="C42">
        <v>787054</v>
      </c>
      <c r="D42" t="s">
        <v>29646</v>
      </c>
      <c r="E42" t="s">
        <v>24</v>
      </c>
      <c r="F42">
        <v>999974165</v>
      </c>
      <c r="G42" t="s">
        <v>1759</v>
      </c>
      <c r="H42" t="s">
        <v>1760</v>
      </c>
      <c r="I42" t="s">
        <v>34</v>
      </c>
      <c r="J42" t="s">
        <v>26</v>
      </c>
      <c r="K42">
        <v>213280.95</v>
      </c>
      <c r="L42" t="s">
        <v>138</v>
      </c>
      <c r="M42" t="s">
        <v>1761</v>
      </c>
      <c r="N42" t="s">
        <v>1487</v>
      </c>
      <c r="O42" t="s">
        <v>1762</v>
      </c>
      <c r="P42" t="s">
        <v>1763</v>
      </c>
      <c r="Q42" t="s">
        <v>1764</v>
      </c>
      <c r="R42" t="s">
        <v>30630</v>
      </c>
    </row>
    <row r="43" spans="1:18" ht="12.6" customHeight="1" x14ac:dyDescent="0.2">
      <c r="A43" t="s">
        <v>27096</v>
      </c>
      <c r="B43">
        <v>216160</v>
      </c>
      <c r="C43">
        <v>787054</v>
      </c>
      <c r="D43" t="s">
        <v>29646</v>
      </c>
      <c r="E43" t="s">
        <v>24</v>
      </c>
      <c r="F43">
        <v>999997930</v>
      </c>
      <c r="G43" t="s">
        <v>699</v>
      </c>
      <c r="H43" t="s">
        <v>700</v>
      </c>
      <c r="I43" t="s">
        <v>25</v>
      </c>
      <c r="J43" t="s">
        <v>26</v>
      </c>
      <c r="K43">
        <v>267587.5</v>
      </c>
      <c r="L43" t="s">
        <v>82</v>
      </c>
      <c r="M43" t="s">
        <v>701</v>
      </c>
      <c r="N43" t="s">
        <v>501</v>
      </c>
      <c r="O43">
        <v>75794</v>
      </c>
      <c r="P43" t="s">
        <v>702</v>
      </c>
      <c r="Q43" t="s">
        <v>703</v>
      </c>
      <c r="R43" t="s">
        <v>30631</v>
      </c>
    </row>
    <row r="44" spans="1:18" ht="12.6" customHeight="1" x14ac:dyDescent="0.2">
      <c r="A44" t="s">
        <v>27096</v>
      </c>
      <c r="B44">
        <v>216160</v>
      </c>
      <c r="C44">
        <v>787054</v>
      </c>
      <c r="D44" t="s">
        <v>29646</v>
      </c>
      <c r="E44" t="s">
        <v>24</v>
      </c>
      <c r="F44">
        <v>999823136</v>
      </c>
      <c r="G44" t="s">
        <v>10639</v>
      </c>
      <c r="H44" t="s">
        <v>1931</v>
      </c>
      <c r="I44" t="s">
        <v>325</v>
      </c>
      <c r="J44" t="s">
        <v>26</v>
      </c>
      <c r="K44">
        <v>105985</v>
      </c>
      <c r="L44" t="s">
        <v>82</v>
      </c>
      <c r="M44" t="s">
        <v>10640</v>
      </c>
      <c r="N44" t="s">
        <v>501</v>
      </c>
      <c r="O44">
        <v>75800</v>
      </c>
      <c r="P44" t="s">
        <v>10641</v>
      </c>
      <c r="R44" t="s">
        <v>30632</v>
      </c>
    </row>
    <row r="45" spans="1:18" ht="12.6" customHeight="1" x14ac:dyDescent="0.2">
      <c r="A45" t="s">
        <v>27096</v>
      </c>
      <c r="B45">
        <v>216160</v>
      </c>
      <c r="C45">
        <v>787054</v>
      </c>
      <c r="D45" t="s">
        <v>29646</v>
      </c>
      <c r="E45" t="s">
        <v>57</v>
      </c>
      <c r="F45">
        <v>999882888</v>
      </c>
      <c r="G45" t="s">
        <v>24581</v>
      </c>
      <c r="H45" t="s">
        <v>24582</v>
      </c>
      <c r="I45" t="s">
        <v>34</v>
      </c>
      <c r="J45" t="s">
        <v>26</v>
      </c>
      <c r="K45">
        <v>345137.5</v>
      </c>
      <c r="L45" t="s">
        <v>27</v>
      </c>
      <c r="M45" t="s">
        <v>24583</v>
      </c>
      <c r="N45" t="s">
        <v>8474</v>
      </c>
      <c r="O45">
        <v>48165</v>
      </c>
      <c r="P45" t="s">
        <v>24584</v>
      </c>
      <c r="R45" t="s">
        <v>30633</v>
      </c>
    </row>
    <row r="46" spans="1:18" ht="12.6" customHeight="1" x14ac:dyDescent="0.2">
      <c r="A46" t="s">
        <v>27096</v>
      </c>
      <c r="B46">
        <v>216160</v>
      </c>
      <c r="C46">
        <v>787054</v>
      </c>
      <c r="D46" t="s">
        <v>29646</v>
      </c>
      <c r="E46" t="s">
        <v>24</v>
      </c>
      <c r="F46">
        <v>999974941</v>
      </c>
      <c r="G46" t="s">
        <v>2342</v>
      </c>
      <c r="H46" t="s">
        <v>2343</v>
      </c>
      <c r="I46" t="s">
        <v>34</v>
      </c>
      <c r="J46" t="s">
        <v>472</v>
      </c>
      <c r="L46" t="s">
        <v>138</v>
      </c>
      <c r="M46" t="s">
        <v>2344</v>
      </c>
      <c r="N46" t="s">
        <v>1651</v>
      </c>
      <c r="O46" t="s">
        <v>2345</v>
      </c>
      <c r="P46" t="s">
        <v>2346</v>
      </c>
      <c r="Q46" t="s">
        <v>2347</v>
      </c>
      <c r="R46" t="s">
        <v>30634</v>
      </c>
    </row>
    <row r="47" spans="1:18" ht="12.6" customHeight="1" x14ac:dyDescent="0.2">
      <c r="A47" t="s">
        <v>27096</v>
      </c>
      <c r="B47">
        <v>222624</v>
      </c>
      <c r="C47">
        <v>833444</v>
      </c>
      <c r="D47" t="s">
        <v>29309</v>
      </c>
      <c r="E47" t="s">
        <v>24</v>
      </c>
      <c r="F47">
        <v>986368945</v>
      </c>
      <c r="G47" t="s">
        <v>23305</v>
      </c>
      <c r="H47" t="s">
        <v>23306</v>
      </c>
      <c r="I47" t="s">
        <v>325</v>
      </c>
      <c r="J47" t="s">
        <v>26</v>
      </c>
      <c r="K47">
        <v>130231.25</v>
      </c>
      <c r="L47" t="s">
        <v>82</v>
      </c>
      <c r="M47" t="s">
        <v>23307</v>
      </c>
      <c r="N47" t="s">
        <v>1802</v>
      </c>
      <c r="O47">
        <v>13481</v>
      </c>
      <c r="P47" t="s">
        <v>23308</v>
      </c>
      <c r="R47" t="s">
        <v>30675</v>
      </c>
    </row>
    <row r="48" spans="1:18" ht="12.6" customHeight="1" x14ac:dyDescent="0.2">
      <c r="A48" t="s">
        <v>27096</v>
      </c>
      <c r="B48">
        <v>222624</v>
      </c>
      <c r="C48">
        <v>833444</v>
      </c>
      <c r="D48" t="s">
        <v>29309</v>
      </c>
      <c r="E48" t="s">
        <v>24</v>
      </c>
      <c r="F48">
        <v>999703438</v>
      </c>
      <c r="G48" t="s">
        <v>30676</v>
      </c>
      <c r="H48" t="s">
        <v>6330</v>
      </c>
      <c r="I48" t="s">
        <v>325</v>
      </c>
      <c r="J48" t="s">
        <v>26</v>
      </c>
      <c r="K48">
        <v>62500</v>
      </c>
      <c r="L48" t="s">
        <v>357</v>
      </c>
      <c r="M48" t="s">
        <v>30677</v>
      </c>
      <c r="N48" t="s">
        <v>5568</v>
      </c>
      <c r="O48">
        <v>8009</v>
      </c>
      <c r="Q48" t="s">
        <v>21063</v>
      </c>
      <c r="R48" t="s">
        <v>30678</v>
      </c>
    </row>
    <row r="49" spans="1:18" ht="12.6" customHeight="1" x14ac:dyDescent="0.2">
      <c r="A49" t="s">
        <v>27096</v>
      </c>
      <c r="B49">
        <v>222624</v>
      </c>
      <c r="C49">
        <v>833444</v>
      </c>
      <c r="D49" t="s">
        <v>29309</v>
      </c>
      <c r="E49" t="s">
        <v>24</v>
      </c>
      <c r="F49">
        <v>996655601</v>
      </c>
      <c r="G49" t="s">
        <v>15789</v>
      </c>
      <c r="H49" t="s">
        <v>15790</v>
      </c>
      <c r="I49" t="s">
        <v>209</v>
      </c>
      <c r="J49" t="s">
        <v>26</v>
      </c>
      <c r="K49">
        <v>155465</v>
      </c>
      <c r="L49" t="s">
        <v>192</v>
      </c>
      <c r="M49" t="s">
        <v>15791</v>
      </c>
      <c r="N49" t="s">
        <v>212</v>
      </c>
      <c r="O49">
        <v>1000</v>
      </c>
      <c r="P49" t="s">
        <v>15792</v>
      </c>
      <c r="Q49" t="s">
        <v>15793</v>
      </c>
      <c r="R49" t="s">
        <v>30679</v>
      </c>
    </row>
    <row r="50" spans="1:18" ht="12.6" customHeight="1" x14ac:dyDescent="0.2">
      <c r="A50" t="s">
        <v>27096</v>
      </c>
      <c r="B50">
        <v>222624</v>
      </c>
      <c r="C50">
        <v>833444</v>
      </c>
      <c r="D50" t="s">
        <v>29309</v>
      </c>
      <c r="E50" t="s">
        <v>24</v>
      </c>
      <c r="F50">
        <v>902428346</v>
      </c>
      <c r="G50" t="s">
        <v>30680</v>
      </c>
      <c r="H50" t="s">
        <v>30681</v>
      </c>
      <c r="I50" t="s">
        <v>30</v>
      </c>
      <c r="J50" t="s">
        <v>26</v>
      </c>
      <c r="K50">
        <v>64875</v>
      </c>
      <c r="L50" t="s">
        <v>238</v>
      </c>
      <c r="M50" t="s">
        <v>30682</v>
      </c>
      <c r="N50" t="s">
        <v>5805</v>
      </c>
      <c r="O50">
        <v>81002</v>
      </c>
      <c r="Q50" t="s">
        <v>30683</v>
      </c>
      <c r="R50" t="s">
        <v>30684</v>
      </c>
    </row>
    <row r="51" spans="1:18" ht="12.6" customHeight="1" x14ac:dyDescent="0.2">
      <c r="A51" t="s">
        <v>27096</v>
      </c>
      <c r="B51">
        <v>222624</v>
      </c>
      <c r="C51">
        <v>833444</v>
      </c>
      <c r="D51" t="s">
        <v>29309</v>
      </c>
      <c r="E51" t="s">
        <v>24</v>
      </c>
      <c r="F51">
        <v>956594116</v>
      </c>
      <c r="G51" t="s">
        <v>30685</v>
      </c>
      <c r="H51" t="s">
        <v>30686</v>
      </c>
      <c r="I51" t="s">
        <v>25</v>
      </c>
      <c r="J51" t="s">
        <v>26</v>
      </c>
      <c r="K51">
        <v>102875</v>
      </c>
      <c r="L51" t="s">
        <v>238</v>
      </c>
      <c r="M51" t="s">
        <v>30687</v>
      </c>
      <c r="N51" t="s">
        <v>1916</v>
      </c>
      <c r="O51" t="s">
        <v>30688</v>
      </c>
      <c r="Q51" t="s">
        <v>30689</v>
      </c>
      <c r="R51" t="s">
        <v>30690</v>
      </c>
    </row>
    <row r="52" spans="1:18" ht="12.6" customHeight="1" x14ac:dyDescent="0.2">
      <c r="A52" t="s">
        <v>27096</v>
      </c>
      <c r="B52">
        <v>222624</v>
      </c>
      <c r="C52">
        <v>833444</v>
      </c>
      <c r="D52" t="s">
        <v>29309</v>
      </c>
      <c r="E52" t="s">
        <v>24</v>
      </c>
      <c r="F52">
        <v>961558479</v>
      </c>
      <c r="G52" t="s">
        <v>6147</v>
      </c>
      <c r="H52" t="s">
        <v>6148</v>
      </c>
      <c r="I52" t="s">
        <v>325</v>
      </c>
      <c r="J52" t="s">
        <v>26</v>
      </c>
      <c r="K52">
        <v>108875</v>
      </c>
      <c r="L52" t="s">
        <v>326</v>
      </c>
      <c r="M52" t="s">
        <v>6149</v>
      </c>
      <c r="N52" t="s">
        <v>6150</v>
      </c>
      <c r="O52">
        <v>72558</v>
      </c>
      <c r="R52" t="s">
        <v>30691</v>
      </c>
    </row>
    <row r="53" spans="1:18" ht="12.6" customHeight="1" x14ac:dyDescent="0.2">
      <c r="A53" t="s">
        <v>27096</v>
      </c>
      <c r="B53">
        <v>222624</v>
      </c>
      <c r="C53">
        <v>833444</v>
      </c>
      <c r="D53" t="s">
        <v>29309</v>
      </c>
      <c r="E53" t="s">
        <v>24</v>
      </c>
      <c r="F53">
        <v>939150315</v>
      </c>
      <c r="G53" t="s">
        <v>30692</v>
      </c>
      <c r="H53" t="s">
        <v>20934</v>
      </c>
      <c r="I53" t="s">
        <v>209</v>
      </c>
      <c r="J53" t="s">
        <v>26</v>
      </c>
      <c r="K53">
        <v>161250</v>
      </c>
      <c r="L53" t="s">
        <v>210</v>
      </c>
      <c r="M53" t="s">
        <v>30693</v>
      </c>
      <c r="N53" t="s">
        <v>219</v>
      </c>
      <c r="O53">
        <v>186</v>
      </c>
      <c r="Q53" t="s">
        <v>30694</v>
      </c>
      <c r="R53" t="s">
        <v>30695</v>
      </c>
    </row>
    <row r="54" spans="1:18" ht="12.6" customHeight="1" x14ac:dyDescent="0.2">
      <c r="A54" t="s">
        <v>27096</v>
      </c>
      <c r="B54">
        <v>222624</v>
      </c>
      <c r="C54">
        <v>833444</v>
      </c>
      <c r="D54" t="s">
        <v>29309</v>
      </c>
      <c r="E54" t="s">
        <v>24</v>
      </c>
      <c r="F54">
        <v>951486193</v>
      </c>
      <c r="G54" t="s">
        <v>30696</v>
      </c>
      <c r="H54" t="s">
        <v>30697</v>
      </c>
      <c r="I54" t="s">
        <v>30</v>
      </c>
      <c r="J54" t="s">
        <v>26</v>
      </c>
      <c r="K54">
        <v>123381.25</v>
      </c>
      <c r="L54" t="s">
        <v>312</v>
      </c>
      <c r="M54" t="s">
        <v>30698</v>
      </c>
      <c r="N54" t="s">
        <v>30699</v>
      </c>
      <c r="O54" t="s">
        <v>30700</v>
      </c>
      <c r="Q54" t="s">
        <v>30701</v>
      </c>
      <c r="R54" t="s">
        <v>30702</v>
      </c>
    </row>
    <row r="55" spans="1:18" ht="12.6" customHeight="1" x14ac:dyDescent="0.2">
      <c r="A55" t="s">
        <v>27096</v>
      </c>
      <c r="B55">
        <v>222624</v>
      </c>
      <c r="C55">
        <v>833444</v>
      </c>
      <c r="D55" t="s">
        <v>29309</v>
      </c>
      <c r="E55" t="s">
        <v>24</v>
      </c>
      <c r="F55">
        <v>917604772</v>
      </c>
      <c r="G55" t="s">
        <v>30703</v>
      </c>
      <c r="H55" t="s">
        <v>8364</v>
      </c>
      <c r="I55" t="s">
        <v>30</v>
      </c>
      <c r="J55" t="s">
        <v>26</v>
      </c>
      <c r="K55">
        <v>42250</v>
      </c>
      <c r="L55" t="s">
        <v>99</v>
      </c>
      <c r="M55" t="s">
        <v>30704</v>
      </c>
      <c r="N55" t="s">
        <v>101</v>
      </c>
      <c r="O55">
        <v>10437</v>
      </c>
      <c r="Q55" t="s">
        <v>30705</v>
      </c>
      <c r="R55" t="s">
        <v>30706</v>
      </c>
    </row>
    <row r="56" spans="1:18" ht="12.6" customHeight="1" x14ac:dyDescent="0.2">
      <c r="A56" t="s">
        <v>27096</v>
      </c>
      <c r="B56">
        <v>222624</v>
      </c>
      <c r="C56">
        <v>833444</v>
      </c>
      <c r="D56" t="s">
        <v>29309</v>
      </c>
      <c r="E56" t="s">
        <v>24</v>
      </c>
      <c r="F56">
        <v>999945647</v>
      </c>
      <c r="G56" t="s">
        <v>13688</v>
      </c>
      <c r="H56" t="s">
        <v>13689</v>
      </c>
      <c r="I56" t="s">
        <v>209</v>
      </c>
      <c r="J56" t="s">
        <v>26</v>
      </c>
      <c r="K56">
        <v>223437.5</v>
      </c>
      <c r="L56" t="s">
        <v>192</v>
      </c>
      <c r="M56" t="s">
        <v>13690</v>
      </c>
      <c r="N56" t="s">
        <v>212</v>
      </c>
      <c r="O56">
        <v>1080</v>
      </c>
      <c r="P56" t="s">
        <v>13691</v>
      </c>
      <c r="Q56" t="s">
        <v>13692</v>
      </c>
      <c r="R56" t="s">
        <v>30707</v>
      </c>
    </row>
    <row r="57" spans="1:18" ht="12.6" customHeight="1" x14ac:dyDescent="0.2">
      <c r="A57" t="s">
        <v>27096</v>
      </c>
      <c r="B57">
        <v>222624</v>
      </c>
      <c r="C57">
        <v>833444</v>
      </c>
      <c r="D57" t="s">
        <v>29309</v>
      </c>
      <c r="E57" t="s">
        <v>24</v>
      </c>
      <c r="F57">
        <v>999827307</v>
      </c>
      <c r="G57" t="s">
        <v>180</v>
      </c>
      <c r="H57" t="s">
        <v>181</v>
      </c>
      <c r="I57" t="s">
        <v>25</v>
      </c>
      <c r="J57" t="s">
        <v>26</v>
      </c>
      <c r="K57">
        <v>143500</v>
      </c>
      <c r="L57" t="s">
        <v>99</v>
      </c>
      <c r="M57" t="s">
        <v>182</v>
      </c>
      <c r="N57" t="s">
        <v>101</v>
      </c>
      <c r="O57">
        <v>10177</v>
      </c>
      <c r="P57" t="s">
        <v>183</v>
      </c>
      <c r="Q57" t="s">
        <v>184</v>
      </c>
      <c r="R57" t="s">
        <v>30708</v>
      </c>
    </row>
    <row r="58" spans="1:18" ht="12.6" customHeight="1" x14ac:dyDescent="0.2">
      <c r="A58" t="s">
        <v>27096</v>
      </c>
      <c r="B58">
        <v>222624</v>
      </c>
      <c r="C58">
        <v>833444</v>
      </c>
      <c r="D58" t="s">
        <v>29309</v>
      </c>
      <c r="E58" t="s">
        <v>24</v>
      </c>
      <c r="F58">
        <v>952704028</v>
      </c>
      <c r="G58" t="s">
        <v>30709</v>
      </c>
      <c r="H58" t="s">
        <v>7503</v>
      </c>
      <c r="I58" t="s">
        <v>325</v>
      </c>
      <c r="J58" t="s">
        <v>26</v>
      </c>
      <c r="K58">
        <v>51492.5</v>
      </c>
      <c r="L58" t="s">
        <v>357</v>
      </c>
      <c r="M58" t="s">
        <v>30710</v>
      </c>
      <c r="N58" t="s">
        <v>2763</v>
      </c>
      <c r="O58">
        <v>41001</v>
      </c>
      <c r="Q58" t="s">
        <v>30711</v>
      </c>
      <c r="R58" t="s">
        <v>30712</v>
      </c>
    </row>
    <row r="59" spans="1:18" ht="12.6" customHeight="1" x14ac:dyDescent="0.2">
      <c r="A59" t="s">
        <v>27096</v>
      </c>
      <c r="B59">
        <v>222624</v>
      </c>
      <c r="C59">
        <v>833444</v>
      </c>
      <c r="D59" t="s">
        <v>29309</v>
      </c>
      <c r="E59" t="s">
        <v>24</v>
      </c>
      <c r="F59">
        <v>920209513</v>
      </c>
      <c r="G59" t="s">
        <v>7226</v>
      </c>
      <c r="H59" t="s">
        <v>7226</v>
      </c>
      <c r="I59" t="s">
        <v>325</v>
      </c>
      <c r="J59" t="s">
        <v>26</v>
      </c>
      <c r="K59">
        <v>280672.5</v>
      </c>
      <c r="L59" t="s">
        <v>82</v>
      </c>
      <c r="M59" t="s">
        <v>13973</v>
      </c>
      <c r="N59" t="s">
        <v>13974</v>
      </c>
      <c r="O59">
        <v>93200</v>
      </c>
      <c r="P59" t="s">
        <v>13975</v>
      </c>
      <c r="Q59" t="s">
        <v>13976</v>
      </c>
      <c r="R59" t="s">
        <v>30713</v>
      </c>
    </row>
    <row r="60" spans="1:18" ht="12.6" customHeight="1" x14ac:dyDescent="0.2">
      <c r="A60" t="s">
        <v>27096</v>
      </c>
      <c r="B60">
        <v>222624</v>
      </c>
      <c r="C60">
        <v>833444</v>
      </c>
      <c r="D60" t="s">
        <v>29309</v>
      </c>
      <c r="E60" t="s">
        <v>24</v>
      </c>
      <c r="F60">
        <v>972674485</v>
      </c>
      <c r="G60" t="s">
        <v>18673</v>
      </c>
      <c r="H60" t="s">
        <v>18674</v>
      </c>
      <c r="I60" t="s">
        <v>25</v>
      </c>
      <c r="J60" t="s">
        <v>26</v>
      </c>
      <c r="K60">
        <v>33375</v>
      </c>
      <c r="L60" t="s">
        <v>238</v>
      </c>
      <c r="M60" t="s">
        <v>18675</v>
      </c>
      <c r="N60" t="s">
        <v>1717</v>
      </c>
      <c r="O60" t="s">
        <v>18676</v>
      </c>
      <c r="P60" t="s">
        <v>18677</v>
      </c>
      <c r="Q60" t="s">
        <v>18678</v>
      </c>
      <c r="R60" t="s">
        <v>30714</v>
      </c>
    </row>
    <row r="61" spans="1:18" ht="12.6" customHeight="1" x14ac:dyDescent="0.2">
      <c r="A61" t="s">
        <v>27096</v>
      </c>
      <c r="B61">
        <v>222624</v>
      </c>
      <c r="C61">
        <v>833444</v>
      </c>
      <c r="D61" t="s">
        <v>29309</v>
      </c>
      <c r="E61" t="s">
        <v>57</v>
      </c>
      <c r="F61">
        <v>999960488</v>
      </c>
      <c r="G61" t="s">
        <v>216</v>
      </c>
      <c r="H61" t="s">
        <v>217</v>
      </c>
      <c r="I61" t="s">
        <v>30</v>
      </c>
      <c r="J61" t="s">
        <v>26</v>
      </c>
      <c r="K61">
        <v>173750</v>
      </c>
      <c r="L61" t="s">
        <v>210</v>
      </c>
      <c r="M61" t="s">
        <v>218</v>
      </c>
      <c r="N61" t="s">
        <v>219</v>
      </c>
      <c r="O61">
        <v>144</v>
      </c>
      <c r="P61" t="s">
        <v>220</v>
      </c>
      <c r="Q61" t="s">
        <v>221</v>
      </c>
      <c r="R61" t="s">
        <v>30715</v>
      </c>
    </row>
    <row r="62" spans="1:18" ht="12.6" customHeight="1" x14ac:dyDescent="0.2">
      <c r="A62" t="s">
        <v>27096</v>
      </c>
      <c r="B62">
        <v>222624</v>
      </c>
      <c r="C62">
        <v>833444</v>
      </c>
      <c r="D62" t="s">
        <v>29309</v>
      </c>
      <c r="E62" t="s">
        <v>24</v>
      </c>
      <c r="F62">
        <v>911255928</v>
      </c>
      <c r="G62" t="s">
        <v>30716</v>
      </c>
      <c r="H62" t="s">
        <v>30716</v>
      </c>
      <c r="I62" t="s">
        <v>325</v>
      </c>
      <c r="J62" t="s">
        <v>26</v>
      </c>
      <c r="K62">
        <v>36375</v>
      </c>
      <c r="L62" t="s">
        <v>99</v>
      </c>
      <c r="M62" t="s">
        <v>30717</v>
      </c>
      <c r="N62" t="s">
        <v>2691</v>
      </c>
      <c r="O62" t="s">
        <v>4403</v>
      </c>
      <c r="Q62" t="s">
        <v>30718</v>
      </c>
      <c r="R62" t="s">
        <v>30719</v>
      </c>
    </row>
    <row r="63" spans="1:18" ht="12.6" customHeight="1" x14ac:dyDescent="0.2">
      <c r="A63" t="s">
        <v>27096</v>
      </c>
      <c r="B63">
        <v>194907</v>
      </c>
      <c r="C63">
        <v>653884</v>
      </c>
      <c r="D63" t="s">
        <v>29132</v>
      </c>
      <c r="E63" t="s">
        <v>24</v>
      </c>
      <c r="F63">
        <v>999754363</v>
      </c>
      <c r="G63" t="s">
        <v>2798</v>
      </c>
      <c r="H63" t="s">
        <v>2799</v>
      </c>
      <c r="I63" t="s">
        <v>30</v>
      </c>
      <c r="J63" t="s">
        <v>26</v>
      </c>
      <c r="K63">
        <v>273875</v>
      </c>
      <c r="L63" t="s">
        <v>947</v>
      </c>
      <c r="M63" t="s">
        <v>2800</v>
      </c>
      <c r="N63" t="s">
        <v>949</v>
      </c>
      <c r="O63">
        <v>12618</v>
      </c>
      <c r="P63" t="s">
        <v>2801</v>
      </c>
      <c r="Q63" t="s">
        <v>2802</v>
      </c>
      <c r="R63" t="s">
        <v>30734</v>
      </c>
    </row>
    <row r="64" spans="1:18" ht="12.6" customHeight="1" x14ac:dyDescent="0.2">
      <c r="A64" t="s">
        <v>27096</v>
      </c>
      <c r="B64">
        <v>194907</v>
      </c>
      <c r="C64">
        <v>653884</v>
      </c>
      <c r="D64" t="s">
        <v>29132</v>
      </c>
      <c r="E64" t="s">
        <v>24</v>
      </c>
      <c r="F64">
        <v>956952143</v>
      </c>
      <c r="G64" t="s">
        <v>15778</v>
      </c>
      <c r="H64" t="s">
        <v>6937</v>
      </c>
      <c r="I64" t="s">
        <v>30</v>
      </c>
      <c r="J64" t="s">
        <v>26</v>
      </c>
      <c r="K64">
        <v>305060</v>
      </c>
      <c r="L64" t="s">
        <v>27</v>
      </c>
      <c r="M64" t="s">
        <v>15779</v>
      </c>
      <c r="N64" t="s">
        <v>526</v>
      </c>
      <c r="O64">
        <v>1187</v>
      </c>
      <c r="Q64" t="s">
        <v>15780</v>
      </c>
      <c r="R64" t="s">
        <v>30735</v>
      </c>
    </row>
    <row r="65" spans="1:18" ht="12.6" customHeight="1" x14ac:dyDescent="0.2">
      <c r="A65" t="s">
        <v>27096</v>
      </c>
      <c r="B65">
        <v>194907</v>
      </c>
      <c r="C65">
        <v>653884</v>
      </c>
      <c r="D65" t="s">
        <v>29132</v>
      </c>
      <c r="E65" t="s">
        <v>24</v>
      </c>
      <c r="F65">
        <v>999977463</v>
      </c>
      <c r="G65" t="s">
        <v>252</v>
      </c>
      <c r="H65" t="s">
        <v>253</v>
      </c>
      <c r="I65" t="s">
        <v>34</v>
      </c>
      <c r="J65" t="s">
        <v>26</v>
      </c>
      <c r="K65">
        <v>395937.5</v>
      </c>
      <c r="L65" t="s">
        <v>27</v>
      </c>
      <c r="M65" t="s">
        <v>254</v>
      </c>
      <c r="N65" t="s">
        <v>255</v>
      </c>
      <c r="O65">
        <v>80333</v>
      </c>
      <c r="P65" t="s">
        <v>256</v>
      </c>
      <c r="Q65" t="s">
        <v>257</v>
      </c>
      <c r="R65" t="s">
        <v>30736</v>
      </c>
    </row>
    <row r="66" spans="1:18" ht="12.6" customHeight="1" x14ac:dyDescent="0.2">
      <c r="A66" t="s">
        <v>27096</v>
      </c>
      <c r="B66">
        <v>194907</v>
      </c>
      <c r="C66">
        <v>653884</v>
      </c>
      <c r="D66" t="s">
        <v>29132</v>
      </c>
      <c r="E66" t="s">
        <v>57</v>
      </c>
      <c r="F66">
        <v>999513706</v>
      </c>
      <c r="G66" t="s">
        <v>1459</v>
      </c>
      <c r="H66" t="s">
        <v>1460</v>
      </c>
      <c r="I66" t="s">
        <v>25</v>
      </c>
      <c r="J66" t="s">
        <v>26</v>
      </c>
      <c r="K66">
        <v>524375</v>
      </c>
      <c r="L66" t="s">
        <v>857</v>
      </c>
      <c r="M66" t="s">
        <v>1461</v>
      </c>
      <c r="N66" t="s">
        <v>1462</v>
      </c>
      <c r="O66" t="s">
        <v>1463</v>
      </c>
      <c r="P66" t="s">
        <v>1464</v>
      </c>
      <c r="Q66" t="s">
        <v>1465</v>
      </c>
      <c r="R66" t="s">
        <v>30737</v>
      </c>
    </row>
    <row r="67" spans="1:18" ht="12.6" customHeight="1" x14ac:dyDescent="0.2">
      <c r="A67" t="s">
        <v>27096</v>
      </c>
      <c r="B67">
        <v>194907</v>
      </c>
      <c r="C67">
        <v>653884</v>
      </c>
      <c r="D67" t="s">
        <v>29132</v>
      </c>
      <c r="E67" t="s">
        <v>24</v>
      </c>
      <c r="F67">
        <v>999870181</v>
      </c>
      <c r="G67" t="s">
        <v>1318</v>
      </c>
      <c r="H67" t="s">
        <v>1319</v>
      </c>
      <c r="I67" t="s">
        <v>34</v>
      </c>
      <c r="J67" t="s">
        <v>26</v>
      </c>
      <c r="L67" t="s">
        <v>70</v>
      </c>
      <c r="M67" t="s">
        <v>1320</v>
      </c>
      <c r="N67" t="s">
        <v>606</v>
      </c>
      <c r="O67">
        <v>2000</v>
      </c>
      <c r="P67" t="s">
        <v>1321</v>
      </c>
      <c r="Q67" t="s">
        <v>1322</v>
      </c>
      <c r="R67" t="s">
        <v>30738</v>
      </c>
    </row>
    <row r="68" spans="1:18" ht="12.6" customHeight="1" x14ac:dyDescent="0.2">
      <c r="A68" t="s">
        <v>27096</v>
      </c>
      <c r="B68">
        <v>194907</v>
      </c>
      <c r="C68">
        <v>653884</v>
      </c>
      <c r="D68" t="s">
        <v>29132</v>
      </c>
      <c r="E68" t="s">
        <v>24</v>
      </c>
      <c r="F68">
        <v>951341178</v>
      </c>
      <c r="G68" t="s">
        <v>16433</v>
      </c>
      <c r="H68" t="s">
        <v>16434</v>
      </c>
      <c r="I68" t="s">
        <v>30</v>
      </c>
      <c r="J68" t="s">
        <v>26</v>
      </c>
      <c r="K68">
        <v>200812.5</v>
      </c>
      <c r="L68" t="s">
        <v>857</v>
      </c>
      <c r="M68" t="s">
        <v>16435</v>
      </c>
      <c r="N68" t="s">
        <v>6723</v>
      </c>
      <c r="O68" t="s">
        <v>16436</v>
      </c>
      <c r="Q68" t="s">
        <v>16437</v>
      </c>
      <c r="R68" t="s">
        <v>30739</v>
      </c>
    </row>
    <row r="69" spans="1:18" ht="12.6" customHeight="1" x14ac:dyDescent="0.2">
      <c r="A69" t="s">
        <v>27096</v>
      </c>
      <c r="B69">
        <v>194907</v>
      </c>
      <c r="C69">
        <v>653884</v>
      </c>
      <c r="D69" t="s">
        <v>29132</v>
      </c>
      <c r="E69" t="s">
        <v>24</v>
      </c>
      <c r="F69">
        <v>999613325</v>
      </c>
      <c r="G69" t="s">
        <v>2283</v>
      </c>
      <c r="H69" t="s">
        <v>2284</v>
      </c>
      <c r="I69" t="s">
        <v>25</v>
      </c>
      <c r="J69" t="s">
        <v>26</v>
      </c>
      <c r="K69">
        <v>450750</v>
      </c>
      <c r="L69" t="s">
        <v>857</v>
      </c>
      <c r="M69" t="s">
        <v>2285</v>
      </c>
      <c r="N69" t="s">
        <v>931</v>
      </c>
      <c r="O69" t="s">
        <v>2286</v>
      </c>
      <c r="P69" t="s">
        <v>2287</v>
      </c>
      <c r="Q69" t="s">
        <v>2288</v>
      </c>
      <c r="R69" t="s">
        <v>30740</v>
      </c>
    </row>
    <row r="70" spans="1:18" ht="12.6" customHeight="1" x14ac:dyDescent="0.2">
      <c r="A70" t="s">
        <v>27096</v>
      </c>
      <c r="B70">
        <v>230158</v>
      </c>
      <c r="C70">
        <v>883345</v>
      </c>
      <c r="D70" t="s">
        <v>19532</v>
      </c>
      <c r="E70" t="s">
        <v>24</v>
      </c>
      <c r="F70">
        <v>999627875</v>
      </c>
      <c r="G70" t="s">
        <v>1373</v>
      </c>
      <c r="H70" t="s">
        <v>1374</v>
      </c>
      <c r="I70" t="s">
        <v>25</v>
      </c>
      <c r="J70" t="s">
        <v>26</v>
      </c>
      <c r="K70">
        <v>641250</v>
      </c>
      <c r="L70" t="s">
        <v>45</v>
      </c>
      <c r="M70" t="s">
        <v>1375</v>
      </c>
      <c r="N70" t="s">
        <v>613</v>
      </c>
      <c r="O70" t="s">
        <v>1376</v>
      </c>
      <c r="P70" t="s">
        <v>1377</v>
      </c>
      <c r="Q70" t="s">
        <v>1378</v>
      </c>
      <c r="R70" t="s">
        <v>30754</v>
      </c>
    </row>
    <row r="71" spans="1:18" ht="12.6" customHeight="1" x14ac:dyDescent="0.2">
      <c r="A71" t="s">
        <v>27096</v>
      </c>
      <c r="B71">
        <v>230158</v>
      </c>
      <c r="C71">
        <v>883345</v>
      </c>
      <c r="D71" t="s">
        <v>19532</v>
      </c>
      <c r="E71" t="s">
        <v>24</v>
      </c>
      <c r="F71">
        <v>923230578</v>
      </c>
      <c r="G71" t="s">
        <v>30755</v>
      </c>
      <c r="H71" t="s">
        <v>30756</v>
      </c>
      <c r="I71" t="s">
        <v>209</v>
      </c>
      <c r="J71" t="s">
        <v>26</v>
      </c>
      <c r="K71">
        <v>83750</v>
      </c>
      <c r="L71" t="s">
        <v>99</v>
      </c>
      <c r="M71" t="s">
        <v>30757</v>
      </c>
      <c r="N71" t="s">
        <v>101</v>
      </c>
      <c r="O71">
        <v>11744</v>
      </c>
      <c r="Q71" t="s">
        <v>30758</v>
      </c>
      <c r="R71" t="s">
        <v>30759</v>
      </c>
    </row>
    <row r="72" spans="1:18" ht="12.6" customHeight="1" x14ac:dyDescent="0.2">
      <c r="A72" t="s">
        <v>27096</v>
      </c>
      <c r="B72">
        <v>230158</v>
      </c>
      <c r="C72">
        <v>883345</v>
      </c>
      <c r="D72" t="s">
        <v>19532</v>
      </c>
      <c r="E72" t="s">
        <v>24</v>
      </c>
      <c r="F72">
        <v>998018645</v>
      </c>
      <c r="G72" t="s">
        <v>7073</v>
      </c>
      <c r="H72" t="s">
        <v>7074</v>
      </c>
      <c r="I72" t="s">
        <v>30</v>
      </c>
      <c r="J72" t="s">
        <v>26</v>
      </c>
      <c r="K72">
        <v>523125</v>
      </c>
      <c r="L72" t="s">
        <v>357</v>
      </c>
      <c r="M72" t="s">
        <v>7075</v>
      </c>
      <c r="N72" t="s">
        <v>592</v>
      </c>
      <c r="O72">
        <v>46988</v>
      </c>
      <c r="P72" t="s">
        <v>7076</v>
      </c>
      <c r="Q72" t="s">
        <v>7077</v>
      </c>
      <c r="R72" t="s">
        <v>30760</v>
      </c>
    </row>
    <row r="73" spans="1:18" ht="12.6" customHeight="1" x14ac:dyDescent="0.2">
      <c r="A73" t="s">
        <v>27096</v>
      </c>
      <c r="B73">
        <v>230158</v>
      </c>
      <c r="C73">
        <v>883345</v>
      </c>
      <c r="D73" t="s">
        <v>19532</v>
      </c>
      <c r="E73" t="s">
        <v>24</v>
      </c>
      <c r="F73">
        <v>912824806</v>
      </c>
      <c r="G73" t="s">
        <v>30761</v>
      </c>
      <c r="H73" t="s">
        <v>30762</v>
      </c>
      <c r="I73" t="s">
        <v>325</v>
      </c>
      <c r="J73" t="s">
        <v>26</v>
      </c>
      <c r="K73">
        <v>264450</v>
      </c>
      <c r="L73" t="s">
        <v>192</v>
      </c>
      <c r="M73" t="s">
        <v>30763</v>
      </c>
      <c r="N73" t="s">
        <v>1327</v>
      </c>
      <c r="O73">
        <v>1050</v>
      </c>
      <c r="R73" t="s">
        <v>30764</v>
      </c>
    </row>
    <row r="74" spans="1:18" ht="12.6" customHeight="1" x14ac:dyDescent="0.2">
      <c r="A74" t="s">
        <v>27096</v>
      </c>
      <c r="B74">
        <v>230158</v>
      </c>
      <c r="C74">
        <v>883345</v>
      </c>
      <c r="D74" t="s">
        <v>19532</v>
      </c>
      <c r="E74" t="s">
        <v>24</v>
      </c>
      <c r="F74">
        <v>998802502</v>
      </c>
      <c r="G74" t="s">
        <v>3144</v>
      </c>
      <c r="H74" t="s">
        <v>3145</v>
      </c>
      <c r="I74" t="s">
        <v>25</v>
      </c>
      <c r="J74" t="s">
        <v>26</v>
      </c>
      <c r="K74">
        <v>769375</v>
      </c>
      <c r="L74" t="s">
        <v>99</v>
      </c>
      <c r="M74" t="s">
        <v>3146</v>
      </c>
      <c r="N74" t="s">
        <v>3147</v>
      </c>
      <c r="O74">
        <v>57001</v>
      </c>
      <c r="P74" t="s">
        <v>3148</v>
      </c>
      <c r="Q74" t="s">
        <v>3149</v>
      </c>
      <c r="R74" t="s">
        <v>30765</v>
      </c>
    </row>
    <row r="75" spans="1:18" ht="12.6" customHeight="1" x14ac:dyDescent="0.2">
      <c r="A75" t="s">
        <v>27096</v>
      </c>
      <c r="B75">
        <v>230158</v>
      </c>
      <c r="C75">
        <v>883345</v>
      </c>
      <c r="D75" t="s">
        <v>19532</v>
      </c>
      <c r="E75" t="s">
        <v>24</v>
      </c>
      <c r="F75">
        <v>999977463</v>
      </c>
      <c r="G75" t="s">
        <v>252</v>
      </c>
      <c r="H75" t="s">
        <v>253</v>
      </c>
      <c r="I75" t="s">
        <v>34</v>
      </c>
      <c r="J75" t="s">
        <v>26</v>
      </c>
      <c r="K75">
        <v>511567.5</v>
      </c>
      <c r="L75" t="s">
        <v>27</v>
      </c>
      <c r="M75" t="s">
        <v>254</v>
      </c>
      <c r="N75" t="s">
        <v>255</v>
      </c>
      <c r="O75">
        <v>80333</v>
      </c>
      <c r="P75" t="s">
        <v>256</v>
      </c>
      <c r="Q75" t="s">
        <v>257</v>
      </c>
      <c r="R75" t="s">
        <v>30766</v>
      </c>
    </row>
    <row r="76" spans="1:18" ht="12.6" customHeight="1" x14ac:dyDescent="0.2">
      <c r="A76" t="s">
        <v>27096</v>
      </c>
      <c r="B76">
        <v>230158</v>
      </c>
      <c r="C76">
        <v>883345</v>
      </c>
      <c r="D76" t="s">
        <v>19532</v>
      </c>
      <c r="E76" t="s">
        <v>24</v>
      </c>
      <c r="F76">
        <v>999902094</v>
      </c>
      <c r="G76" t="s">
        <v>2014</v>
      </c>
      <c r="H76" t="s">
        <v>2015</v>
      </c>
      <c r="I76" t="s">
        <v>34</v>
      </c>
      <c r="J76" t="s">
        <v>26</v>
      </c>
      <c r="K76">
        <v>235875</v>
      </c>
      <c r="L76" t="s">
        <v>192</v>
      </c>
      <c r="M76" t="s">
        <v>2016</v>
      </c>
      <c r="N76" t="s">
        <v>214</v>
      </c>
      <c r="O76">
        <v>1050</v>
      </c>
      <c r="P76" t="s">
        <v>2017</v>
      </c>
      <c r="Q76" t="s">
        <v>2018</v>
      </c>
      <c r="R76" t="s">
        <v>30767</v>
      </c>
    </row>
    <row r="77" spans="1:18" ht="12.6" customHeight="1" x14ac:dyDescent="0.2">
      <c r="A77" t="s">
        <v>27096</v>
      </c>
      <c r="B77">
        <v>230158</v>
      </c>
      <c r="C77">
        <v>883345</v>
      </c>
      <c r="D77" t="s">
        <v>19532</v>
      </c>
      <c r="E77" t="s">
        <v>24</v>
      </c>
      <c r="F77">
        <v>995564060</v>
      </c>
      <c r="G77" t="s">
        <v>6789</v>
      </c>
      <c r="H77" t="s">
        <v>6790</v>
      </c>
      <c r="I77" t="s">
        <v>30</v>
      </c>
      <c r="J77" t="s">
        <v>26</v>
      </c>
      <c r="K77">
        <v>440000</v>
      </c>
      <c r="L77" t="s">
        <v>312</v>
      </c>
      <c r="M77" t="s">
        <v>6791</v>
      </c>
      <c r="N77" t="s">
        <v>1035</v>
      </c>
      <c r="O77" t="s">
        <v>6792</v>
      </c>
      <c r="P77" t="s">
        <v>6793</v>
      </c>
      <c r="Q77" t="s">
        <v>6794</v>
      </c>
      <c r="R77" t="s">
        <v>30768</v>
      </c>
    </row>
    <row r="78" spans="1:18" ht="12.6" customHeight="1" x14ac:dyDescent="0.2">
      <c r="A78" t="s">
        <v>27096</v>
      </c>
      <c r="B78">
        <v>230158</v>
      </c>
      <c r="C78">
        <v>883345</v>
      </c>
      <c r="D78" t="s">
        <v>19532</v>
      </c>
      <c r="E78" t="s">
        <v>24</v>
      </c>
      <c r="F78">
        <v>925405609</v>
      </c>
      <c r="G78" t="s">
        <v>30769</v>
      </c>
      <c r="H78" t="s">
        <v>30770</v>
      </c>
      <c r="I78" t="s">
        <v>30</v>
      </c>
      <c r="J78" t="s">
        <v>26</v>
      </c>
      <c r="K78">
        <v>449125</v>
      </c>
      <c r="L78" t="s">
        <v>82</v>
      </c>
      <c r="M78" t="s">
        <v>30771</v>
      </c>
      <c r="N78" t="s">
        <v>1104</v>
      </c>
      <c r="O78">
        <v>31500</v>
      </c>
      <c r="Q78" t="s">
        <v>30772</v>
      </c>
      <c r="R78" t="s">
        <v>30773</v>
      </c>
    </row>
    <row r="79" spans="1:18" ht="12.6" customHeight="1" x14ac:dyDescent="0.2">
      <c r="A79" t="s">
        <v>27096</v>
      </c>
      <c r="B79">
        <v>230158</v>
      </c>
      <c r="C79">
        <v>883345</v>
      </c>
      <c r="D79" t="s">
        <v>19532</v>
      </c>
      <c r="E79" t="s">
        <v>24</v>
      </c>
      <c r="F79">
        <v>997401434</v>
      </c>
      <c r="G79" t="s">
        <v>6540</v>
      </c>
      <c r="H79" t="s">
        <v>6541</v>
      </c>
      <c r="I79" t="s">
        <v>209</v>
      </c>
      <c r="J79" t="s">
        <v>26</v>
      </c>
      <c r="K79">
        <v>202500</v>
      </c>
      <c r="L79" t="s">
        <v>45</v>
      </c>
      <c r="M79" t="s">
        <v>6542</v>
      </c>
      <c r="N79" t="s">
        <v>613</v>
      </c>
      <c r="O79" t="s">
        <v>6543</v>
      </c>
      <c r="P79" t="s">
        <v>6544</v>
      </c>
      <c r="Q79" t="s">
        <v>6545</v>
      </c>
      <c r="R79" t="s">
        <v>30774</v>
      </c>
    </row>
    <row r="80" spans="1:18" ht="12.6" customHeight="1" x14ac:dyDescent="0.2">
      <c r="A80" t="s">
        <v>27096</v>
      </c>
      <c r="B80">
        <v>230158</v>
      </c>
      <c r="C80">
        <v>883345</v>
      </c>
      <c r="D80" t="s">
        <v>19532</v>
      </c>
      <c r="E80" t="s">
        <v>24</v>
      </c>
      <c r="F80">
        <v>905408186</v>
      </c>
      <c r="G80" t="s">
        <v>30775</v>
      </c>
      <c r="H80" t="s">
        <v>30775</v>
      </c>
      <c r="I80" t="s">
        <v>30</v>
      </c>
      <c r="J80" t="s">
        <v>26</v>
      </c>
      <c r="K80">
        <v>596250</v>
      </c>
      <c r="L80" t="s">
        <v>192</v>
      </c>
      <c r="M80" t="s">
        <v>30776</v>
      </c>
      <c r="N80" t="s">
        <v>2085</v>
      </c>
      <c r="O80">
        <v>4000</v>
      </c>
      <c r="Q80" t="s">
        <v>30777</v>
      </c>
      <c r="R80" t="s">
        <v>30778</v>
      </c>
    </row>
    <row r="81" spans="1:18" ht="12.6" customHeight="1" x14ac:dyDescent="0.2">
      <c r="A81" t="s">
        <v>27096</v>
      </c>
      <c r="B81">
        <v>230158</v>
      </c>
      <c r="C81">
        <v>883345</v>
      </c>
      <c r="D81" t="s">
        <v>19532</v>
      </c>
      <c r="E81" t="s">
        <v>24</v>
      </c>
      <c r="F81">
        <v>999481987</v>
      </c>
      <c r="G81" t="s">
        <v>6459</v>
      </c>
      <c r="H81" t="s">
        <v>6460</v>
      </c>
      <c r="I81" t="s">
        <v>325</v>
      </c>
      <c r="J81" t="s">
        <v>26</v>
      </c>
      <c r="K81">
        <v>193500</v>
      </c>
      <c r="L81" t="s">
        <v>357</v>
      </c>
      <c r="M81" t="s">
        <v>6461</v>
      </c>
      <c r="N81" t="s">
        <v>575</v>
      </c>
      <c r="O81">
        <v>28020</v>
      </c>
      <c r="P81" t="s">
        <v>6462</v>
      </c>
      <c r="Q81" t="s">
        <v>6463</v>
      </c>
      <c r="R81" t="s">
        <v>30779</v>
      </c>
    </row>
    <row r="82" spans="1:18" ht="12.6" customHeight="1" x14ac:dyDescent="0.2">
      <c r="A82" t="s">
        <v>27096</v>
      </c>
      <c r="B82">
        <v>230158</v>
      </c>
      <c r="C82">
        <v>883345</v>
      </c>
      <c r="D82" t="s">
        <v>19532</v>
      </c>
      <c r="E82" t="s">
        <v>24</v>
      </c>
      <c r="F82">
        <v>937962938</v>
      </c>
      <c r="G82" t="s">
        <v>30780</v>
      </c>
      <c r="H82" t="s">
        <v>30781</v>
      </c>
      <c r="I82" t="s">
        <v>325</v>
      </c>
      <c r="J82" t="s">
        <v>26</v>
      </c>
      <c r="K82">
        <v>242500</v>
      </c>
      <c r="L82" t="s">
        <v>82</v>
      </c>
      <c r="M82" t="s">
        <v>30782</v>
      </c>
      <c r="N82" t="s">
        <v>30783</v>
      </c>
      <c r="O82">
        <v>13233</v>
      </c>
      <c r="Q82" t="s">
        <v>30784</v>
      </c>
      <c r="R82" t="s">
        <v>30785</v>
      </c>
    </row>
    <row r="83" spans="1:18" ht="12.6" customHeight="1" x14ac:dyDescent="0.2">
      <c r="A83" t="s">
        <v>27096</v>
      </c>
      <c r="B83">
        <v>230158</v>
      </c>
      <c r="C83">
        <v>883345</v>
      </c>
      <c r="D83" t="s">
        <v>19532</v>
      </c>
      <c r="E83" t="s">
        <v>24</v>
      </c>
      <c r="F83">
        <v>905278691</v>
      </c>
      <c r="G83" t="s">
        <v>30786</v>
      </c>
      <c r="H83" t="s">
        <v>30787</v>
      </c>
      <c r="I83" t="s">
        <v>209</v>
      </c>
      <c r="J83" t="s">
        <v>26</v>
      </c>
      <c r="K83">
        <v>110000</v>
      </c>
      <c r="L83" t="s">
        <v>357</v>
      </c>
      <c r="M83" t="s">
        <v>30788</v>
      </c>
      <c r="N83" t="s">
        <v>30789</v>
      </c>
      <c r="O83">
        <v>28840</v>
      </c>
      <c r="Q83" t="s">
        <v>30790</v>
      </c>
      <c r="R83" t="s">
        <v>30791</v>
      </c>
    </row>
    <row r="84" spans="1:18" ht="12.6" customHeight="1" x14ac:dyDescent="0.2">
      <c r="A84" t="s">
        <v>27096</v>
      </c>
      <c r="B84">
        <v>230158</v>
      </c>
      <c r="C84">
        <v>883345</v>
      </c>
      <c r="D84" t="s">
        <v>19532</v>
      </c>
      <c r="E84" t="s">
        <v>24</v>
      </c>
      <c r="F84">
        <v>997513178</v>
      </c>
      <c r="G84" t="s">
        <v>806</v>
      </c>
      <c r="H84" t="s">
        <v>807</v>
      </c>
      <c r="I84" t="s">
        <v>325</v>
      </c>
      <c r="J84" t="s">
        <v>26</v>
      </c>
      <c r="K84">
        <v>99500</v>
      </c>
      <c r="L84" t="s">
        <v>357</v>
      </c>
      <c r="M84" t="s">
        <v>808</v>
      </c>
      <c r="N84" t="s">
        <v>575</v>
      </c>
      <c r="O84">
        <v>28011</v>
      </c>
      <c r="P84" t="s">
        <v>809</v>
      </c>
      <c r="Q84" t="s">
        <v>810</v>
      </c>
      <c r="R84" t="s">
        <v>30792</v>
      </c>
    </row>
    <row r="85" spans="1:18" ht="12.6" customHeight="1" x14ac:dyDescent="0.2">
      <c r="A85" t="s">
        <v>27096</v>
      </c>
      <c r="B85">
        <v>230158</v>
      </c>
      <c r="C85">
        <v>883345</v>
      </c>
      <c r="D85" t="s">
        <v>19532</v>
      </c>
      <c r="E85" t="s">
        <v>57</v>
      </c>
      <c r="F85">
        <v>999938275</v>
      </c>
      <c r="G85" t="s">
        <v>12132</v>
      </c>
      <c r="H85" t="s">
        <v>12133</v>
      </c>
      <c r="I85" t="s">
        <v>30</v>
      </c>
      <c r="J85" t="s">
        <v>26</v>
      </c>
      <c r="K85">
        <v>976500</v>
      </c>
      <c r="L85" t="s">
        <v>82</v>
      </c>
      <c r="M85" t="s">
        <v>5700</v>
      </c>
      <c r="N85" t="s">
        <v>5701</v>
      </c>
      <c r="O85">
        <v>92350</v>
      </c>
      <c r="P85" t="s">
        <v>12134</v>
      </c>
      <c r="Q85" t="s">
        <v>12135</v>
      </c>
      <c r="R85" t="s">
        <v>30793</v>
      </c>
    </row>
    <row r="86" spans="1:18" ht="12.6" customHeight="1" x14ac:dyDescent="0.2">
      <c r="A86" t="s">
        <v>27096</v>
      </c>
      <c r="B86">
        <v>230158</v>
      </c>
      <c r="C86">
        <v>883345</v>
      </c>
      <c r="D86" t="s">
        <v>19532</v>
      </c>
      <c r="E86" t="s">
        <v>24</v>
      </c>
      <c r="F86">
        <v>905127856</v>
      </c>
      <c r="G86" t="s">
        <v>30794</v>
      </c>
      <c r="H86" t="s">
        <v>30795</v>
      </c>
      <c r="I86" t="s">
        <v>30</v>
      </c>
      <c r="J86" t="s">
        <v>26</v>
      </c>
      <c r="K86">
        <v>559375</v>
      </c>
      <c r="L86" t="s">
        <v>82</v>
      </c>
      <c r="M86" t="s">
        <v>30796</v>
      </c>
      <c r="N86" t="s">
        <v>1693</v>
      </c>
      <c r="O86">
        <v>91940</v>
      </c>
      <c r="Q86" t="s">
        <v>30797</v>
      </c>
      <c r="R86" t="s">
        <v>30798</v>
      </c>
    </row>
    <row r="87" spans="1:18" ht="12.6" customHeight="1" x14ac:dyDescent="0.2">
      <c r="A87" t="s">
        <v>27096</v>
      </c>
      <c r="B87">
        <v>205374</v>
      </c>
      <c r="C87">
        <v>735472</v>
      </c>
      <c r="D87" t="s">
        <v>30105</v>
      </c>
      <c r="E87" t="s">
        <v>57</v>
      </c>
      <c r="F87">
        <v>920980663</v>
      </c>
      <c r="G87" t="s">
        <v>30805</v>
      </c>
      <c r="H87" t="s">
        <v>23501</v>
      </c>
      <c r="I87" t="s">
        <v>30</v>
      </c>
      <c r="J87" t="s">
        <v>26</v>
      </c>
      <c r="K87">
        <v>50000</v>
      </c>
      <c r="L87" t="s">
        <v>210</v>
      </c>
      <c r="M87" t="s">
        <v>30806</v>
      </c>
      <c r="N87" t="s">
        <v>10023</v>
      </c>
      <c r="O87">
        <v>10128</v>
      </c>
      <c r="Q87" t="s">
        <v>30807</v>
      </c>
      <c r="R87" t="s">
        <v>30808</v>
      </c>
    </row>
    <row r="88" spans="1:18" ht="12.6" customHeight="1" x14ac:dyDescent="0.2">
      <c r="A88" t="s">
        <v>27096</v>
      </c>
      <c r="B88">
        <v>205792</v>
      </c>
      <c r="C88">
        <v>736395</v>
      </c>
      <c r="D88" t="s">
        <v>29000</v>
      </c>
      <c r="E88" t="s">
        <v>57</v>
      </c>
      <c r="F88">
        <v>948389177</v>
      </c>
      <c r="G88" t="s">
        <v>30809</v>
      </c>
      <c r="H88" t="s">
        <v>14740</v>
      </c>
      <c r="I88" t="s">
        <v>30</v>
      </c>
      <c r="J88" t="s">
        <v>26</v>
      </c>
      <c r="K88">
        <v>50000</v>
      </c>
      <c r="L88" t="s">
        <v>857</v>
      </c>
      <c r="M88" t="s">
        <v>30810</v>
      </c>
      <c r="N88" t="s">
        <v>1462</v>
      </c>
      <c r="O88" t="s">
        <v>30811</v>
      </c>
      <c r="Q88" t="s">
        <v>30812</v>
      </c>
      <c r="R88" t="s">
        <v>30813</v>
      </c>
    </row>
    <row r="89" spans="1:18" ht="12.6" customHeight="1" x14ac:dyDescent="0.2">
      <c r="A89" t="s">
        <v>27096</v>
      </c>
      <c r="B89">
        <v>217776</v>
      </c>
      <c r="C89">
        <v>787111</v>
      </c>
      <c r="D89" t="s">
        <v>8428</v>
      </c>
      <c r="E89" t="s">
        <v>24</v>
      </c>
      <c r="F89">
        <v>920781328</v>
      </c>
      <c r="G89" t="s">
        <v>4223</v>
      </c>
      <c r="H89" t="s">
        <v>4224</v>
      </c>
      <c r="I89" t="s">
        <v>325</v>
      </c>
      <c r="J89" t="s">
        <v>472</v>
      </c>
      <c r="K89">
        <v>93750</v>
      </c>
      <c r="L89" t="s">
        <v>99</v>
      </c>
      <c r="M89" t="s">
        <v>4225</v>
      </c>
      <c r="N89" t="s">
        <v>2409</v>
      </c>
      <c r="O89" t="s">
        <v>4226</v>
      </c>
      <c r="P89" t="s">
        <v>4227</v>
      </c>
      <c r="R89" t="s">
        <v>30833</v>
      </c>
    </row>
    <row r="90" spans="1:18" ht="12.6" customHeight="1" x14ac:dyDescent="0.2">
      <c r="A90" t="s">
        <v>27096</v>
      </c>
      <c r="B90">
        <v>217776</v>
      </c>
      <c r="C90">
        <v>787111</v>
      </c>
      <c r="D90" t="s">
        <v>8428</v>
      </c>
      <c r="E90" t="s">
        <v>24</v>
      </c>
      <c r="F90">
        <v>999739619</v>
      </c>
      <c r="G90" t="s">
        <v>5998</v>
      </c>
      <c r="H90" t="s">
        <v>5998</v>
      </c>
      <c r="I90" t="s">
        <v>34</v>
      </c>
      <c r="J90" t="s">
        <v>26</v>
      </c>
      <c r="K90">
        <v>178125</v>
      </c>
      <c r="L90" t="s">
        <v>656</v>
      </c>
      <c r="M90" t="s">
        <v>5999</v>
      </c>
      <c r="N90" t="s">
        <v>1181</v>
      </c>
      <c r="O90">
        <v>1516</v>
      </c>
      <c r="P90" t="s">
        <v>6000</v>
      </c>
      <c r="Q90" t="s">
        <v>6001</v>
      </c>
      <c r="R90" t="s">
        <v>30834</v>
      </c>
    </row>
    <row r="91" spans="1:18" ht="12.6" customHeight="1" x14ac:dyDescent="0.2">
      <c r="A91" t="s">
        <v>27096</v>
      </c>
      <c r="B91">
        <v>217776</v>
      </c>
      <c r="C91">
        <v>787111</v>
      </c>
      <c r="D91" t="s">
        <v>8428</v>
      </c>
      <c r="E91" t="s">
        <v>24</v>
      </c>
      <c r="F91">
        <v>999541545</v>
      </c>
      <c r="G91" t="s">
        <v>3196</v>
      </c>
      <c r="H91" t="s">
        <v>3197</v>
      </c>
      <c r="I91" t="s">
        <v>30</v>
      </c>
      <c r="J91" t="s">
        <v>26</v>
      </c>
      <c r="K91">
        <v>303000</v>
      </c>
      <c r="L91" t="s">
        <v>357</v>
      </c>
      <c r="M91" t="s">
        <v>3198</v>
      </c>
      <c r="N91" t="s">
        <v>575</v>
      </c>
      <c r="O91">
        <v>28040</v>
      </c>
      <c r="P91" t="s">
        <v>3199</v>
      </c>
      <c r="Q91" t="s">
        <v>3200</v>
      </c>
      <c r="R91" t="s">
        <v>30835</v>
      </c>
    </row>
    <row r="92" spans="1:18" ht="12.6" customHeight="1" x14ac:dyDescent="0.2">
      <c r="A92" t="s">
        <v>27096</v>
      </c>
      <c r="B92">
        <v>217776</v>
      </c>
      <c r="C92">
        <v>787111</v>
      </c>
      <c r="D92" t="s">
        <v>8428</v>
      </c>
      <c r="E92" t="s">
        <v>24</v>
      </c>
      <c r="F92">
        <v>989393987</v>
      </c>
      <c r="G92" t="s">
        <v>80</v>
      </c>
      <c r="H92" t="s">
        <v>81</v>
      </c>
      <c r="I92" t="s">
        <v>25</v>
      </c>
      <c r="J92" t="s">
        <v>26</v>
      </c>
      <c r="K92">
        <v>262500</v>
      </c>
      <c r="L92" t="s">
        <v>82</v>
      </c>
      <c r="M92" t="s">
        <v>83</v>
      </c>
      <c r="N92" t="s">
        <v>84</v>
      </c>
      <c r="O92">
        <v>13120</v>
      </c>
      <c r="R92" t="s">
        <v>30836</v>
      </c>
    </row>
    <row r="93" spans="1:18" ht="12.6" customHeight="1" x14ac:dyDescent="0.2">
      <c r="A93" t="s">
        <v>27096</v>
      </c>
      <c r="B93">
        <v>217776</v>
      </c>
      <c r="C93">
        <v>787111</v>
      </c>
      <c r="D93" t="s">
        <v>8428</v>
      </c>
      <c r="E93" t="s">
        <v>24</v>
      </c>
      <c r="F93">
        <v>952516042</v>
      </c>
      <c r="G93" t="s">
        <v>21502</v>
      </c>
      <c r="H93" t="s">
        <v>21503</v>
      </c>
      <c r="I93" t="s">
        <v>325</v>
      </c>
      <c r="J93" t="s">
        <v>26</v>
      </c>
      <c r="K93">
        <v>93750</v>
      </c>
      <c r="L93" t="s">
        <v>761</v>
      </c>
      <c r="M93" t="s">
        <v>21504</v>
      </c>
      <c r="N93" t="s">
        <v>9363</v>
      </c>
      <c r="O93">
        <v>20123</v>
      </c>
      <c r="P93" t="s">
        <v>21505</v>
      </c>
      <c r="Q93" t="s">
        <v>21506</v>
      </c>
      <c r="R93" t="s">
        <v>30837</v>
      </c>
    </row>
    <row r="94" spans="1:18" ht="12.6" customHeight="1" x14ac:dyDescent="0.2">
      <c r="A94" t="s">
        <v>27096</v>
      </c>
      <c r="B94">
        <v>217776</v>
      </c>
      <c r="C94">
        <v>787111</v>
      </c>
      <c r="D94" t="s">
        <v>8428</v>
      </c>
      <c r="E94" t="s">
        <v>24</v>
      </c>
      <c r="F94">
        <v>919049102</v>
      </c>
      <c r="G94" t="s">
        <v>30838</v>
      </c>
      <c r="H94" t="s">
        <v>30839</v>
      </c>
      <c r="I94" t="s">
        <v>209</v>
      </c>
      <c r="J94" t="s">
        <v>26</v>
      </c>
      <c r="K94">
        <v>83000</v>
      </c>
      <c r="L94" t="s">
        <v>210</v>
      </c>
      <c r="M94" t="s">
        <v>30840</v>
      </c>
      <c r="N94" t="s">
        <v>219</v>
      </c>
      <c r="O94">
        <v>187</v>
      </c>
      <c r="Q94" t="s">
        <v>30841</v>
      </c>
      <c r="R94" t="s">
        <v>30842</v>
      </c>
    </row>
    <row r="95" spans="1:18" ht="12.6" customHeight="1" x14ac:dyDescent="0.2">
      <c r="A95" t="s">
        <v>27096</v>
      </c>
      <c r="B95">
        <v>217776</v>
      </c>
      <c r="C95">
        <v>787111</v>
      </c>
      <c r="D95" t="s">
        <v>8428</v>
      </c>
      <c r="E95" t="s">
        <v>24</v>
      </c>
      <c r="F95">
        <v>999816540</v>
      </c>
      <c r="G95" t="s">
        <v>10897</v>
      </c>
      <c r="H95" t="s">
        <v>8692</v>
      </c>
      <c r="I95" t="s">
        <v>325</v>
      </c>
      <c r="J95" t="s">
        <v>26</v>
      </c>
      <c r="K95">
        <v>200000</v>
      </c>
      <c r="L95" t="s">
        <v>210</v>
      </c>
      <c r="M95" t="s">
        <v>10898</v>
      </c>
      <c r="N95" t="s">
        <v>1182</v>
      </c>
      <c r="O95">
        <v>184</v>
      </c>
      <c r="P95" t="s">
        <v>10899</v>
      </c>
      <c r="R95" t="s">
        <v>30843</v>
      </c>
    </row>
    <row r="96" spans="1:18" ht="12.6" customHeight="1" x14ac:dyDescent="0.2">
      <c r="A96" t="s">
        <v>27096</v>
      </c>
      <c r="B96">
        <v>217776</v>
      </c>
      <c r="C96">
        <v>787111</v>
      </c>
      <c r="D96" t="s">
        <v>8428</v>
      </c>
      <c r="E96" t="s">
        <v>24</v>
      </c>
      <c r="F96">
        <v>958304323</v>
      </c>
      <c r="G96" t="s">
        <v>25487</v>
      </c>
      <c r="H96" t="s">
        <v>25488</v>
      </c>
      <c r="I96" t="s">
        <v>25</v>
      </c>
      <c r="J96" t="s">
        <v>26</v>
      </c>
      <c r="K96">
        <v>111250</v>
      </c>
      <c r="L96" t="s">
        <v>900</v>
      </c>
      <c r="M96" t="s">
        <v>25489</v>
      </c>
      <c r="N96" t="s">
        <v>1185</v>
      </c>
      <c r="O96">
        <v>1574</v>
      </c>
      <c r="Q96" t="s">
        <v>25490</v>
      </c>
      <c r="R96" t="s">
        <v>30844</v>
      </c>
    </row>
    <row r="97" spans="1:18" ht="12.6" customHeight="1" x14ac:dyDescent="0.2">
      <c r="A97" t="s">
        <v>27096</v>
      </c>
      <c r="B97">
        <v>217776</v>
      </c>
      <c r="C97">
        <v>787111</v>
      </c>
      <c r="D97" t="s">
        <v>8428</v>
      </c>
      <c r="E97" t="s">
        <v>24</v>
      </c>
      <c r="F97">
        <v>918265439</v>
      </c>
      <c r="G97" t="s">
        <v>30845</v>
      </c>
      <c r="H97" t="s">
        <v>30846</v>
      </c>
      <c r="I97" t="s">
        <v>209</v>
      </c>
      <c r="J97" t="s">
        <v>26</v>
      </c>
      <c r="K97">
        <v>128250</v>
      </c>
      <c r="L97" t="s">
        <v>326</v>
      </c>
      <c r="M97" t="s">
        <v>30847</v>
      </c>
      <c r="N97" t="s">
        <v>1514</v>
      </c>
      <c r="O97">
        <v>9136001</v>
      </c>
      <c r="R97" t="s">
        <v>30848</v>
      </c>
    </row>
    <row r="98" spans="1:18" ht="12.6" customHeight="1" x14ac:dyDescent="0.2">
      <c r="A98" t="s">
        <v>27096</v>
      </c>
      <c r="B98">
        <v>217776</v>
      </c>
      <c r="C98">
        <v>787111</v>
      </c>
      <c r="D98" t="s">
        <v>8428</v>
      </c>
      <c r="E98" t="s">
        <v>24</v>
      </c>
      <c r="F98">
        <v>998215943</v>
      </c>
      <c r="G98" t="s">
        <v>5329</v>
      </c>
      <c r="H98" t="s">
        <v>5330</v>
      </c>
      <c r="I98" t="s">
        <v>30</v>
      </c>
      <c r="J98" t="s">
        <v>26</v>
      </c>
      <c r="K98">
        <v>265625</v>
      </c>
      <c r="L98" t="s">
        <v>192</v>
      </c>
      <c r="M98" t="s">
        <v>5331</v>
      </c>
      <c r="N98" t="s">
        <v>212</v>
      </c>
      <c r="O98">
        <v>1000</v>
      </c>
      <c r="P98" t="s">
        <v>5332</v>
      </c>
      <c r="Q98" t="s">
        <v>5333</v>
      </c>
      <c r="R98" t="s">
        <v>30849</v>
      </c>
    </row>
    <row r="99" spans="1:18" ht="12.6" customHeight="1" x14ac:dyDescent="0.2">
      <c r="A99" t="s">
        <v>27096</v>
      </c>
      <c r="B99">
        <v>217776</v>
      </c>
      <c r="C99">
        <v>787111</v>
      </c>
      <c r="D99" t="s">
        <v>8428</v>
      </c>
      <c r="E99" t="s">
        <v>24</v>
      </c>
      <c r="F99">
        <v>999537083</v>
      </c>
      <c r="G99" t="s">
        <v>4341</v>
      </c>
      <c r="H99" t="s">
        <v>4342</v>
      </c>
      <c r="I99" t="s">
        <v>325</v>
      </c>
      <c r="J99" t="s">
        <v>26</v>
      </c>
      <c r="K99">
        <v>165625</v>
      </c>
      <c r="L99" t="s">
        <v>357</v>
      </c>
      <c r="M99" t="s">
        <v>4343</v>
      </c>
      <c r="N99" t="s">
        <v>4344</v>
      </c>
      <c r="O99">
        <v>28850</v>
      </c>
      <c r="P99" t="s">
        <v>4345</v>
      </c>
      <c r="Q99" t="s">
        <v>4346</v>
      </c>
      <c r="R99" t="s">
        <v>30850</v>
      </c>
    </row>
    <row r="100" spans="1:18" ht="12.6" customHeight="1" x14ac:dyDescent="0.2">
      <c r="A100" t="s">
        <v>27096</v>
      </c>
      <c r="B100">
        <v>217776</v>
      </c>
      <c r="C100">
        <v>787111</v>
      </c>
      <c r="D100" t="s">
        <v>8428</v>
      </c>
      <c r="E100" t="s">
        <v>24</v>
      </c>
      <c r="F100">
        <v>999595089</v>
      </c>
      <c r="G100" t="s">
        <v>148</v>
      </c>
      <c r="H100" t="s">
        <v>149</v>
      </c>
      <c r="I100" t="s">
        <v>34</v>
      </c>
      <c r="J100" t="s">
        <v>26</v>
      </c>
      <c r="K100">
        <v>95250</v>
      </c>
      <c r="L100" t="s">
        <v>150</v>
      </c>
      <c r="M100" t="s">
        <v>151</v>
      </c>
      <c r="N100" t="s">
        <v>152</v>
      </c>
      <c r="O100" t="s">
        <v>153</v>
      </c>
      <c r="P100" t="s">
        <v>154</v>
      </c>
      <c r="Q100" t="s">
        <v>155</v>
      </c>
      <c r="R100" t="s">
        <v>30851</v>
      </c>
    </row>
    <row r="101" spans="1:18" ht="12.6" customHeight="1" x14ac:dyDescent="0.2">
      <c r="A101" t="s">
        <v>27096</v>
      </c>
      <c r="B101">
        <v>217776</v>
      </c>
      <c r="C101">
        <v>787111</v>
      </c>
      <c r="D101" t="s">
        <v>8428</v>
      </c>
      <c r="E101" t="s">
        <v>24</v>
      </c>
      <c r="F101">
        <v>996616995</v>
      </c>
      <c r="G101" t="s">
        <v>10144</v>
      </c>
      <c r="H101" t="s">
        <v>10145</v>
      </c>
      <c r="I101" t="s">
        <v>325</v>
      </c>
      <c r="J101" t="s">
        <v>26</v>
      </c>
      <c r="K101">
        <v>152250</v>
      </c>
      <c r="L101" t="s">
        <v>27</v>
      </c>
      <c r="M101" t="s">
        <v>10146</v>
      </c>
      <c r="N101" t="s">
        <v>550</v>
      </c>
      <c r="O101">
        <v>10559</v>
      </c>
      <c r="R101" t="s">
        <v>30852</v>
      </c>
    </row>
    <row r="102" spans="1:18" ht="12.6" customHeight="1" x14ac:dyDescent="0.2">
      <c r="A102" t="s">
        <v>27096</v>
      </c>
      <c r="B102">
        <v>217776</v>
      </c>
      <c r="C102">
        <v>787111</v>
      </c>
      <c r="D102" t="s">
        <v>8428</v>
      </c>
      <c r="E102" t="s">
        <v>24</v>
      </c>
      <c r="F102">
        <v>984400330</v>
      </c>
      <c r="G102" t="s">
        <v>21590</v>
      </c>
      <c r="H102" t="s">
        <v>21591</v>
      </c>
      <c r="I102" t="s">
        <v>325</v>
      </c>
      <c r="J102" t="s">
        <v>26</v>
      </c>
      <c r="K102">
        <v>118750</v>
      </c>
      <c r="L102" t="s">
        <v>857</v>
      </c>
      <c r="M102" t="s">
        <v>21592</v>
      </c>
      <c r="N102" t="s">
        <v>931</v>
      </c>
      <c r="O102" t="s">
        <v>21593</v>
      </c>
      <c r="P102" t="s">
        <v>21594</v>
      </c>
      <c r="Q102" t="s">
        <v>21595</v>
      </c>
      <c r="R102" t="s">
        <v>30853</v>
      </c>
    </row>
    <row r="103" spans="1:18" ht="12.6" customHeight="1" x14ac:dyDescent="0.2">
      <c r="A103" t="s">
        <v>27096</v>
      </c>
      <c r="B103">
        <v>217776</v>
      </c>
      <c r="C103">
        <v>787111</v>
      </c>
      <c r="D103" t="s">
        <v>8428</v>
      </c>
      <c r="E103" t="s">
        <v>24</v>
      </c>
      <c r="F103">
        <v>908114389</v>
      </c>
      <c r="G103" t="s">
        <v>30854</v>
      </c>
      <c r="H103" t="s">
        <v>30855</v>
      </c>
      <c r="I103" t="s">
        <v>325</v>
      </c>
      <c r="J103" t="s">
        <v>26</v>
      </c>
      <c r="K103">
        <v>65000</v>
      </c>
      <c r="L103" t="s">
        <v>3273</v>
      </c>
      <c r="M103" t="s">
        <v>30856</v>
      </c>
      <c r="N103" t="s">
        <v>30857</v>
      </c>
      <c r="O103">
        <v>2001</v>
      </c>
      <c r="Q103" t="s">
        <v>30858</v>
      </c>
      <c r="R103" t="s">
        <v>30859</v>
      </c>
    </row>
    <row r="104" spans="1:18" ht="12.6" customHeight="1" x14ac:dyDescent="0.2">
      <c r="A104" t="s">
        <v>27096</v>
      </c>
      <c r="B104">
        <v>217776</v>
      </c>
      <c r="C104">
        <v>787111</v>
      </c>
      <c r="D104" t="s">
        <v>8428</v>
      </c>
      <c r="E104" t="s">
        <v>57</v>
      </c>
      <c r="F104">
        <v>999827307</v>
      </c>
      <c r="G104" t="s">
        <v>180</v>
      </c>
      <c r="H104" t="s">
        <v>181</v>
      </c>
      <c r="I104" t="s">
        <v>25</v>
      </c>
      <c r="J104" t="s">
        <v>26</v>
      </c>
      <c r="K104">
        <v>539718.75</v>
      </c>
      <c r="L104" t="s">
        <v>99</v>
      </c>
      <c r="M104" t="s">
        <v>182</v>
      </c>
      <c r="N104" t="s">
        <v>101</v>
      </c>
      <c r="O104">
        <v>10177</v>
      </c>
      <c r="P104" t="s">
        <v>183</v>
      </c>
      <c r="Q104" t="s">
        <v>184</v>
      </c>
      <c r="R104" t="s">
        <v>30860</v>
      </c>
    </row>
    <row r="105" spans="1:18" ht="12.6" customHeight="1" x14ac:dyDescent="0.2">
      <c r="A105" t="s">
        <v>27096</v>
      </c>
      <c r="B105">
        <v>217776</v>
      </c>
      <c r="C105">
        <v>787111</v>
      </c>
      <c r="D105" t="s">
        <v>8428</v>
      </c>
      <c r="E105" t="s">
        <v>24</v>
      </c>
      <c r="F105">
        <v>999827501</v>
      </c>
      <c r="G105" t="s">
        <v>4413</v>
      </c>
      <c r="H105" t="s">
        <v>4414</v>
      </c>
      <c r="I105" t="s">
        <v>325</v>
      </c>
      <c r="J105" t="s">
        <v>26</v>
      </c>
      <c r="K105">
        <v>162500</v>
      </c>
      <c r="L105" t="s">
        <v>357</v>
      </c>
      <c r="M105" t="s">
        <v>4415</v>
      </c>
      <c r="N105" t="s">
        <v>575</v>
      </c>
      <c r="O105">
        <v>28071</v>
      </c>
      <c r="P105" t="s">
        <v>4416</v>
      </c>
      <c r="R105" t="s">
        <v>30861</v>
      </c>
    </row>
    <row r="106" spans="1:18" ht="12.6" customHeight="1" x14ac:dyDescent="0.2">
      <c r="A106" t="s">
        <v>27096</v>
      </c>
      <c r="B106">
        <v>217776</v>
      </c>
      <c r="C106">
        <v>787111</v>
      </c>
      <c r="D106" t="s">
        <v>8428</v>
      </c>
      <c r="E106" t="s">
        <v>24</v>
      </c>
      <c r="F106">
        <v>915729471</v>
      </c>
      <c r="G106" t="s">
        <v>30862</v>
      </c>
      <c r="H106" t="s">
        <v>30863</v>
      </c>
      <c r="I106" t="s">
        <v>25</v>
      </c>
      <c r="J106" t="s">
        <v>26</v>
      </c>
      <c r="K106">
        <v>352500</v>
      </c>
      <c r="L106" t="s">
        <v>27</v>
      </c>
      <c r="M106" t="s">
        <v>30864</v>
      </c>
      <c r="N106" t="s">
        <v>550</v>
      </c>
      <c r="O106">
        <v>10787</v>
      </c>
      <c r="Q106" t="s">
        <v>30865</v>
      </c>
      <c r="R106" t="s">
        <v>30866</v>
      </c>
    </row>
    <row r="107" spans="1:18" ht="12.6" customHeight="1" x14ac:dyDescent="0.2">
      <c r="A107" t="s">
        <v>27096</v>
      </c>
      <c r="B107">
        <v>217776</v>
      </c>
      <c r="C107">
        <v>787111</v>
      </c>
      <c r="D107" t="s">
        <v>8428</v>
      </c>
      <c r="E107" t="s">
        <v>24</v>
      </c>
      <c r="F107">
        <v>999611385</v>
      </c>
      <c r="G107" t="s">
        <v>4447</v>
      </c>
      <c r="H107" t="s">
        <v>4448</v>
      </c>
      <c r="I107" t="s">
        <v>325</v>
      </c>
      <c r="J107" t="s">
        <v>26</v>
      </c>
      <c r="K107">
        <v>125000</v>
      </c>
      <c r="L107" t="s">
        <v>99</v>
      </c>
      <c r="M107" t="s">
        <v>4449</v>
      </c>
      <c r="N107" t="s">
        <v>4450</v>
      </c>
      <c r="O107">
        <v>15500</v>
      </c>
      <c r="P107" t="s">
        <v>4451</v>
      </c>
      <c r="Q107" t="s">
        <v>4452</v>
      </c>
      <c r="R107" t="s">
        <v>30867</v>
      </c>
    </row>
    <row r="108" spans="1:18" ht="12.6" customHeight="1" x14ac:dyDescent="0.2">
      <c r="A108" t="s">
        <v>27096</v>
      </c>
      <c r="B108">
        <v>203293</v>
      </c>
      <c r="C108">
        <v>700099</v>
      </c>
      <c r="D108" t="s">
        <v>29194</v>
      </c>
      <c r="E108" t="s">
        <v>24</v>
      </c>
      <c r="F108">
        <v>998295095</v>
      </c>
      <c r="G108" t="s">
        <v>8703</v>
      </c>
      <c r="H108" t="s">
        <v>8704</v>
      </c>
      <c r="I108" t="s">
        <v>325</v>
      </c>
      <c r="J108" t="s">
        <v>26</v>
      </c>
      <c r="K108">
        <v>204782.22</v>
      </c>
      <c r="L108" t="s">
        <v>210</v>
      </c>
      <c r="M108" t="s">
        <v>8705</v>
      </c>
      <c r="N108" t="s">
        <v>1521</v>
      </c>
      <c r="O108">
        <v>16124</v>
      </c>
      <c r="P108" t="s">
        <v>8706</v>
      </c>
      <c r="Q108" t="s">
        <v>8707</v>
      </c>
      <c r="R108" t="s">
        <v>30902</v>
      </c>
    </row>
    <row r="109" spans="1:18" ht="12.6" customHeight="1" x14ac:dyDescent="0.2">
      <c r="A109" t="s">
        <v>27096</v>
      </c>
      <c r="B109">
        <v>203293</v>
      </c>
      <c r="C109">
        <v>700099</v>
      </c>
      <c r="D109" t="s">
        <v>29194</v>
      </c>
      <c r="E109" t="s">
        <v>24</v>
      </c>
      <c r="F109">
        <v>997710476</v>
      </c>
      <c r="G109" t="s">
        <v>14042</v>
      </c>
      <c r="H109" t="s">
        <v>14043</v>
      </c>
      <c r="I109" t="s">
        <v>25</v>
      </c>
      <c r="J109" t="s">
        <v>26</v>
      </c>
      <c r="K109">
        <v>850979.96</v>
      </c>
      <c r="L109" t="s">
        <v>210</v>
      </c>
      <c r="M109" t="s">
        <v>14044</v>
      </c>
      <c r="N109" t="s">
        <v>14045</v>
      </c>
      <c r="O109">
        <v>17100</v>
      </c>
      <c r="P109" t="s">
        <v>14046</v>
      </c>
      <c r="Q109" t="s">
        <v>14047</v>
      </c>
      <c r="R109" t="s">
        <v>30903</v>
      </c>
    </row>
    <row r="110" spans="1:18" ht="12.6" customHeight="1" x14ac:dyDescent="0.2">
      <c r="A110" t="s">
        <v>27096</v>
      </c>
      <c r="B110">
        <v>203293</v>
      </c>
      <c r="C110">
        <v>700099</v>
      </c>
      <c r="D110" t="s">
        <v>29194</v>
      </c>
      <c r="E110" t="s">
        <v>24</v>
      </c>
      <c r="F110">
        <v>999703438</v>
      </c>
      <c r="G110" t="s">
        <v>30676</v>
      </c>
      <c r="H110" t="s">
        <v>6330</v>
      </c>
      <c r="I110" t="s">
        <v>325</v>
      </c>
      <c r="J110" t="s">
        <v>26</v>
      </c>
      <c r="K110">
        <v>231453.82</v>
      </c>
      <c r="L110" t="s">
        <v>357</v>
      </c>
      <c r="M110" t="s">
        <v>30677</v>
      </c>
      <c r="N110" t="s">
        <v>5568</v>
      </c>
      <c r="O110">
        <v>8009</v>
      </c>
      <c r="Q110" t="s">
        <v>21063</v>
      </c>
      <c r="R110" t="s">
        <v>30904</v>
      </c>
    </row>
    <row r="111" spans="1:18" ht="12.6" customHeight="1" x14ac:dyDescent="0.2">
      <c r="A111" t="s">
        <v>27096</v>
      </c>
      <c r="B111">
        <v>203293</v>
      </c>
      <c r="C111">
        <v>700099</v>
      </c>
      <c r="D111" t="s">
        <v>29194</v>
      </c>
      <c r="E111" t="s">
        <v>24</v>
      </c>
      <c r="F111">
        <v>998241357</v>
      </c>
      <c r="G111" t="s">
        <v>4230</v>
      </c>
      <c r="H111" t="s">
        <v>4231</v>
      </c>
      <c r="I111" t="s">
        <v>325</v>
      </c>
      <c r="J111" t="s">
        <v>26</v>
      </c>
      <c r="K111">
        <v>200998.49</v>
      </c>
      <c r="L111" t="s">
        <v>261</v>
      </c>
      <c r="M111" t="s">
        <v>4232</v>
      </c>
      <c r="N111" t="s">
        <v>866</v>
      </c>
      <c r="O111" t="s">
        <v>4233</v>
      </c>
      <c r="P111" t="s">
        <v>4234</v>
      </c>
      <c r="R111" t="s">
        <v>30905</v>
      </c>
    </row>
    <row r="112" spans="1:18" ht="12.6" customHeight="1" x14ac:dyDescent="0.2">
      <c r="A112" t="s">
        <v>27096</v>
      </c>
      <c r="B112">
        <v>203293</v>
      </c>
      <c r="C112">
        <v>700099</v>
      </c>
      <c r="D112" t="s">
        <v>29194</v>
      </c>
      <c r="E112" t="s">
        <v>24</v>
      </c>
      <c r="F112">
        <v>951117011</v>
      </c>
      <c r="G112" t="s">
        <v>30906</v>
      </c>
      <c r="H112" t="s">
        <v>30907</v>
      </c>
      <c r="I112" t="s">
        <v>325</v>
      </c>
      <c r="J112" t="s">
        <v>26</v>
      </c>
      <c r="K112">
        <v>124128.55</v>
      </c>
      <c r="L112" t="s">
        <v>210</v>
      </c>
      <c r="M112" t="s">
        <v>30908</v>
      </c>
      <c r="N112" t="s">
        <v>1521</v>
      </c>
      <c r="O112">
        <v>16149</v>
      </c>
      <c r="Q112" t="s">
        <v>30909</v>
      </c>
      <c r="R112" t="s">
        <v>30910</v>
      </c>
    </row>
    <row r="113" spans="1:18" ht="12.6" customHeight="1" x14ac:dyDescent="0.2">
      <c r="A113" t="s">
        <v>27096</v>
      </c>
      <c r="B113">
        <v>203293</v>
      </c>
      <c r="C113">
        <v>700099</v>
      </c>
      <c r="D113" t="s">
        <v>29194</v>
      </c>
      <c r="E113" t="s">
        <v>24</v>
      </c>
      <c r="F113">
        <v>897482801</v>
      </c>
      <c r="G113" t="s">
        <v>30635</v>
      </c>
      <c r="H113" t="s">
        <v>1999</v>
      </c>
      <c r="I113" t="s">
        <v>34</v>
      </c>
      <c r="J113" t="s">
        <v>26</v>
      </c>
      <c r="L113" t="s">
        <v>82</v>
      </c>
      <c r="M113" t="s">
        <v>30636</v>
      </c>
      <c r="N113" t="s">
        <v>2982</v>
      </c>
      <c r="O113">
        <v>6100</v>
      </c>
      <c r="Q113" t="s">
        <v>30637</v>
      </c>
      <c r="R113" t="s">
        <v>30911</v>
      </c>
    </row>
    <row r="114" spans="1:18" ht="12.6" customHeight="1" x14ac:dyDescent="0.2">
      <c r="A114" t="s">
        <v>27096</v>
      </c>
      <c r="B114">
        <v>203293</v>
      </c>
      <c r="C114">
        <v>700099</v>
      </c>
      <c r="D114" t="s">
        <v>29194</v>
      </c>
      <c r="E114" t="s">
        <v>24</v>
      </c>
      <c r="F114">
        <v>926335257</v>
      </c>
      <c r="G114" t="s">
        <v>30912</v>
      </c>
      <c r="H114" t="s">
        <v>30913</v>
      </c>
      <c r="I114" t="s">
        <v>325</v>
      </c>
      <c r="J114" t="s">
        <v>26</v>
      </c>
      <c r="L114" t="s">
        <v>70</v>
      </c>
      <c r="M114" t="s">
        <v>30914</v>
      </c>
      <c r="N114" t="s">
        <v>30915</v>
      </c>
      <c r="O114">
        <v>3011</v>
      </c>
      <c r="R114" t="s">
        <v>30916</v>
      </c>
    </row>
    <row r="115" spans="1:18" ht="12.6" customHeight="1" x14ac:dyDescent="0.2">
      <c r="A115" t="s">
        <v>27096</v>
      </c>
      <c r="B115">
        <v>203293</v>
      </c>
      <c r="C115">
        <v>700099</v>
      </c>
      <c r="D115" t="s">
        <v>29194</v>
      </c>
      <c r="E115" t="s">
        <v>24</v>
      </c>
      <c r="F115">
        <v>999984156</v>
      </c>
      <c r="G115" t="s">
        <v>796</v>
      </c>
      <c r="H115" t="s">
        <v>797</v>
      </c>
      <c r="I115" t="s">
        <v>34</v>
      </c>
      <c r="J115" t="s">
        <v>26</v>
      </c>
      <c r="K115">
        <v>254642.89</v>
      </c>
      <c r="L115" t="s">
        <v>138</v>
      </c>
      <c r="M115" t="s">
        <v>798</v>
      </c>
      <c r="N115" t="s">
        <v>799</v>
      </c>
      <c r="O115" t="s">
        <v>800</v>
      </c>
      <c r="P115" t="s">
        <v>801</v>
      </c>
      <c r="Q115" t="s">
        <v>802</v>
      </c>
      <c r="R115" t="s">
        <v>30917</v>
      </c>
    </row>
    <row r="116" spans="1:18" ht="12.6" customHeight="1" x14ac:dyDescent="0.2">
      <c r="A116" t="s">
        <v>27096</v>
      </c>
      <c r="B116">
        <v>203293</v>
      </c>
      <c r="C116">
        <v>700099</v>
      </c>
      <c r="D116" t="s">
        <v>29194</v>
      </c>
      <c r="E116" t="s">
        <v>24</v>
      </c>
      <c r="F116">
        <v>999974650</v>
      </c>
      <c r="G116" t="s">
        <v>2106</v>
      </c>
      <c r="H116" t="s">
        <v>2107</v>
      </c>
      <c r="I116" t="s">
        <v>34</v>
      </c>
      <c r="J116" t="s">
        <v>26</v>
      </c>
      <c r="L116" t="s">
        <v>70</v>
      </c>
      <c r="M116" t="s">
        <v>2108</v>
      </c>
      <c r="N116" t="s">
        <v>2109</v>
      </c>
      <c r="O116">
        <v>1211</v>
      </c>
      <c r="P116" t="s">
        <v>2110</v>
      </c>
      <c r="Q116" t="s">
        <v>2111</v>
      </c>
      <c r="R116" t="s">
        <v>30918</v>
      </c>
    </row>
    <row r="117" spans="1:18" ht="12.6" customHeight="1" x14ac:dyDescent="0.2">
      <c r="A117" t="s">
        <v>27096</v>
      </c>
      <c r="B117">
        <v>203293</v>
      </c>
      <c r="C117">
        <v>700099</v>
      </c>
      <c r="D117" t="s">
        <v>29194</v>
      </c>
      <c r="E117" t="s">
        <v>24</v>
      </c>
      <c r="F117">
        <v>999980761</v>
      </c>
      <c r="G117" t="s">
        <v>107</v>
      </c>
      <c r="H117" t="s">
        <v>108</v>
      </c>
      <c r="I117" t="s">
        <v>25</v>
      </c>
      <c r="J117" t="s">
        <v>472</v>
      </c>
      <c r="K117">
        <v>304423.73</v>
      </c>
      <c r="L117" t="s">
        <v>109</v>
      </c>
      <c r="M117" t="s">
        <v>110</v>
      </c>
      <c r="N117" t="s">
        <v>111</v>
      </c>
      <c r="O117">
        <v>7034</v>
      </c>
      <c r="P117" t="s">
        <v>112</v>
      </c>
      <c r="Q117" t="s">
        <v>113</v>
      </c>
      <c r="R117" t="s">
        <v>30919</v>
      </c>
    </row>
    <row r="118" spans="1:18" ht="12.6" customHeight="1" x14ac:dyDescent="0.2">
      <c r="A118" t="s">
        <v>27096</v>
      </c>
      <c r="B118">
        <v>203293</v>
      </c>
      <c r="C118">
        <v>700099</v>
      </c>
      <c r="D118" t="s">
        <v>29194</v>
      </c>
      <c r="E118" t="s">
        <v>24</v>
      </c>
      <c r="F118">
        <v>999994632</v>
      </c>
      <c r="G118" t="s">
        <v>1960</v>
      </c>
      <c r="H118" t="s">
        <v>1961</v>
      </c>
      <c r="I118" t="s">
        <v>209</v>
      </c>
      <c r="J118" t="s">
        <v>26</v>
      </c>
      <c r="K118">
        <v>426480.48</v>
      </c>
      <c r="L118" t="s">
        <v>27</v>
      </c>
      <c r="M118" t="s">
        <v>1962</v>
      </c>
      <c r="N118" t="s">
        <v>853</v>
      </c>
      <c r="O118">
        <v>4318</v>
      </c>
      <c r="P118" t="s">
        <v>1963</v>
      </c>
      <c r="Q118" t="s">
        <v>1964</v>
      </c>
      <c r="R118" t="s">
        <v>30920</v>
      </c>
    </row>
    <row r="119" spans="1:18" ht="12.6" customHeight="1" x14ac:dyDescent="0.2">
      <c r="A119" t="s">
        <v>27096</v>
      </c>
      <c r="B119">
        <v>203293</v>
      </c>
      <c r="C119">
        <v>700099</v>
      </c>
      <c r="D119" t="s">
        <v>29194</v>
      </c>
      <c r="E119" t="s">
        <v>24</v>
      </c>
      <c r="F119">
        <v>997441592</v>
      </c>
      <c r="G119" t="s">
        <v>13867</v>
      </c>
      <c r="H119" t="s">
        <v>13868</v>
      </c>
      <c r="I119" t="s">
        <v>209</v>
      </c>
      <c r="J119" t="s">
        <v>26</v>
      </c>
      <c r="K119">
        <v>143669.92000000001</v>
      </c>
      <c r="L119" t="s">
        <v>109</v>
      </c>
      <c r="M119" t="s">
        <v>13869</v>
      </c>
      <c r="N119" t="s">
        <v>7135</v>
      </c>
      <c r="O119">
        <v>4011</v>
      </c>
      <c r="R119" t="s">
        <v>30921</v>
      </c>
    </row>
    <row r="120" spans="1:18" ht="12.6" customHeight="1" x14ac:dyDescent="0.2">
      <c r="A120" t="s">
        <v>27096</v>
      </c>
      <c r="B120">
        <v>203293</v>
      </c>
      <c r="C120">
        <v>700099</v>
      </c>
      <c r="D120" t="s">
        <v>29194</v>
      </c>
      <c r="E120" t="s">
        <v>24</v>
      </c>
      <c r="F120">
        <v>999951467</v>
      </c>
      <c r="G120" t="s">
        <v>6364</v>
      </c>
      <c r="H120" t="s">
        <v>6365</v>
      </c>
      <c r="I120" t="s">
        <v>30</v>
      </c>
      <c r="J120" t="s">
        <v>26</v>
      </c>
      <c r="K120">
        <v>390261.17</v>
      </c>
      <c r="L120" t="s">
        <v>210</v>
      </c>
      <c r="M120" t="s">
        <v>6366</v>
      </c>
      <c r="N120" t="s">
        <v>1521</v>
      </c>
      <c r="O120">
        <v>16129</v>
      </c>
      <c r="P120" t="s">
        <v>6367</v>
      </c>
      <c r="Q120" t="s">
        <v>6368</v>
      </c>
      <c r="R120" t="s">
        <v>30922</v>
      </c>
    </row>
    <row r="121" spans="1:18" ht="12.6" customHeight="1" x14ac:dyDescent="0.2">
      <c r="A121" t="s">
        <v>27096</v>
      </c>
      <c r="B121">
        <v>203293</v>
      </c>
      <c r="C121">
        <v>700099</v>
      </c>
      <c r="D121" t="s">
        <v>29194</v>
      </c>
      <c r="E121" t="s">
        <v>24</v>
      </c>
      <c r="F121">
        <v>910945140</v>
      </c>
      <c r="G121" t="s">
        <v>30662</v>
      </c>
      <c r="H121" t="s">
        <v>1440</v>
      </c>
      <c r="I121" t="s">
        <v>25</v>
      </c>
      <c r="J121" t="s">
        <v>26</v>
      </c>
      <c r="K121">
        <v>180625</v>
      </c>
      <c r="L121" t="s">
        <v>109</v>
      </c>
      <c r="M121" t="s">
        <v>30663</v>
      </c>
      <c r="N121" t="s">
        <v>111</v>
      </c>
      <c r="O121">
        <v>7034</v>
      </c>
      <c r="Q121" t="s">
        <v>30664</v>
      </c>
      <c r="R121" t="s">
        <v>30923</v>
      </c>
    </row>
    <row r="122" spans="1:18" ht="12.6" customHeight="1" x14ac:dyDescent="0.2">
      <c r="A122" t="s">
        <v>27096</v>
      </c>
      <c r="B122">
        <v>203293</v>
      </c>
      <c r="C122">
        <v>700099</v>
      </c>
      <c r="D122" t="s">
        <v>29194</v>
      </c>
      <c r="E122" t="s">
        <v>24</v>
      </c>
      <c r="F122">
        <v>913189235</v>
      </c>
      <c r="G122" t="s">
        <v>30924</v>
      </c>
      <c r="H122" t="s">
        <v>30925</v>
      </c>
      <c r="I122" t="s">
        <v>30</v>
      </c>
      <c r="J122" t="s">
        <v>26</v>
      </c>
      <c r="K122">
        <v>50000</v>
      </c>
      <c r="L122" t="s">
        <v>357</v>
      </c>
      <c r="M122" t="s">
        <v>30926</v>
      </c>
      <c r="N122" t="s">
        <v>30927</v>
      </c>
      <c r="O122">
        <v>25530</v>
      </c>
      <c r="Q122" t="s">
        <v>30928</v>
      </c>
      <c r="R122" t="s">
        <v>30929</v>
      </c>
    </row>
    <row r="123" spans="1:18" ht="12.6" customHeight="1" x14ac:dyDescent="0.2">
      <c r="A123" t="s">
        <v>27096</v>
      </c>
      <c r="B123">
        <v>203293</v>
      </c>
      <c r="C123">
        <v>700099</v>
      </c>
      <c r="D123" t="s">
        <v>29194</v>
      </c>
      <c r="E123" t="s">
        <v>24</v>
      </c>
      <c r="F123">
        <v>999884731</v>
      </c>
      <c r="G123" t="s">
        <v>568</v>
      </c>
      <c r="H123" t="s">
        <v>569</v>
      </c>
      <c r="I123" t="s">
        <v>34</v>
      </c>
      <c r="J123" t="s">
        <v>26</v>
      </c>
      <c r="K123">
        <v>140583.19</v>
      </c>
      <c r="L123" t="s">
        <v>210</v>
      </c>
      <c r="M123" t="s">
        <v>570</v>
      </c>
      <c r="N123" t="s">
        <v>571</v>
      </c>
      <c r="O123">
        <v>56127</v>
      </c>
      <c r="P123" t="s">
        <v>572</v>
      </c>
      <c r="Q123" t="s">
        <v>573</v>
      </c>
      <c r="R123" t="s">
        <v>30930</v>
      </c>
    </row>
    <row r="124" spans="1:18" ht="12.6" customHeight="1" x14ac:dyDescent="0.2">
      <c r="A124" t="s">
        <v>27096</v>
      </c>
      <c r="B124">
        <v>203293</v>
      </c>
      <c r="C124">
        <v>700099</v>
      </c>
      <c r="D124" t="s">
        <v>29194</v>
      </c>
      <c r="E124" t="s">
        <v>24</v>
      </c>
      <c r="F124">
        <v>926335548</v>
      </c>
      <c r="G124" t="s">
        <v>30931</v>
      </c>
      <c r="H124" t="s">
        <v>30932</v>
      </c>
      <c r="I124" t="s">
        <v>30</v>
      </c>
      <c r="J124" t="s">
        <v>26</v>
      </c>
      <c r="L124" t="s">
        <v>70</v>
      </c>
      <c r="M124" t="s">
        <v>30933</v>
      </c>
      <c r="N124" t="s">
        <v>1223</v>
      </c>
      <c r="O124">
        <v>8903</v>
      </c>
      <c r="Q124" t="s">
        <v>30934</v>
      </c>
      <c r="R124" t="s">
        <v>30935</v>
      </c>
    </row>
    <row r="125" spans="1:18" ht="12.6" customHeight="1" x14ac:dyDescent="0.2">
      <c r="A125" t="s">
        <v>27096</v>
      </c>
      <c r="B125">
        <v>203293</v>
      </c>
      <c r="C125">
        <v>700099</v>
      </c>
      <c r="D125" t="s">
        <v>29194</v>
      </c>
      <c r="E125" t="s">
        <v>24</v>
      </c>
      <c r="F125">
        <v>926307612</v>
      </c>
      <c r="G125" t="s">
        <v>30936</v>
      </c>
      <c r="H125" t="s">
        <v>30937</v>
      </c>
      <c r="I125" t="s">
        <v>30</v>
      </c>
      <c r="J125" t="s">
        <v>26</v>
      </c>
      <c r="L125" t="s">
        <v>70</v>
      </c>
      <c r="M125" t="s">
        <v>30938</v>
      </c>
      <c r="N125" t="s">
        <v>1533</v>
      </c>
      <c r="O125">
        <v>3012</v>
      </c>
      <c r="Q125" t="s">
        <v>30939</v>
      </c>
      <c r="R125" t="s">
        <v>30940</v>
      </c>
    </row>
    <row r="126" spans="1:18" ht="12.6" customHeight="1" x14ac:dyDescent="0.2">
      <c r="A126" t="s">
        <v>27096</v>
      </c>
      <c r="B126">
        <v>203293</v>
      </c>
      <c r="C126">
        <v>700099</v>
      </c>
      <c r="D126" t="s">
        <v>29194</v>
      </c>
      <c r="E126" t="s">
        <v>57</v>
      </c>
      <c r="F126">
        <v>999976202</v>
      </c>
      <c r="G126" t="s">
        <v>1356</v>
      </c>
      <c r="H126" t="s">
        <v>1357</v>
      </c>
      <c r="I126" t="s">
        <v>34</v>
      </c>
      <c r="J126" t="s">
        <v>26</v>
      </c>
      <c r="K126">
        <v>2503261.86</v>
      </c>
      <c r="L126" t="s">
        <v>357</v>
      </c>
      <c r="M126" t="s">
        <v>1358</v>
      </c>
      <c r="N126" t="s">
        <v>358</v>
      </c>
      <c r="O126">
        <v>8034</v>
      </c>
      <c r="P126" t="s">
        <v>1359</v>
      </c>
      <c r="Q126" t="s">
        <v>1360</v>
      </c>
      <c r="R126" t="s">
        <v>30941</v>
      </c>
    </row>
    <row r="127" spans="1:18" ht="12.6" customHeight="1" x14ac:dyDescent="0.2">
      <c r="A127" t="s">
        <v>27096</v>
      </c>
      <c r="B127">
        <v>203293</v>
      </c>
      <c r="C127">
        <v>700099</v>
      </c>
      <c r="D127" t="s">
        <v>29194</v>
      </c>
      <c r="E127" t="s">
        <v>24</v>
      </c>
      <c r="F127">
        <v>999587038</v>
      </c>
      <c r="G127" t="s">
        <v>9586</v>
      </c>
      <c r="H127" t="s">
        <v>9587</v>
      </c>
      <c r="I127" t="s">
        <v>25</v>
      </c>
      <c r="J127" t="s">
        <v>26</v>
      </c>
      <c r="K127">
        <v>563737.96</v>
      </c>
      <c r="L127" t="s">
        <v>210</v>
      </c>
      <c r="M127" t="s">
        <v>9588</v>
      </c>
      <c r="N127" t="s">
        <v>1303</v>
      </c>
      <c r="O127">
        <v>44122</v>
      </c>
      <c r="P127" t="s">
        <v>9589</v>
      </c>
      <c r="Q127" t="s">
        <v>9590</v>
      </c>
      <c r="R127" t="s">
        <v>30942</v>
      </c>
    </row>
    <row r="128" spans="1:18" ht="12.6" customHeight="1" x14ac:dyDescent="0.2">
      <c r="A128" t="s">
        <v>27096</v>
      </c>
      <c r="B128">
        <v>203293</v>
      </c>
      <c r="C128">
        <v>700099</v>
      </c>
      <c r="D128" t="s">
        <v>29194</v>
      </c>
      <c r="E128" t="s">
        <v>24</v>
      </c>
      <c r="F128">
        <v>999809265</v>
      </c>
      <c r="G128" t="s">
        <v>3783</v>
      </c>
      <c r="H128" t="s">
        <v>1087</v>
      </c>
      <c r="I128" t="s">
        <v>30</v>
      </c>
      <c r="J128" t="s">
        <v>26</v>
      </c>
      <c r="K128">
        <v>756496.59</v>
      </c>
      <c r="L128" t="s">
        <v>82</v>
      </c>
      <c r="M128" t="s">
        <v>3784</v>
      </c>
      <c r="N128" t="s">
        <v>3785</v>
      </c>
      <c r="O128">
        <v>31402</v>
      </c>
      <c r="P128" t="s">
        <v>3786</v>
      </c>
      <c r="Q128" t="s">
        <v>3787</v>
      </c>
      <c r="R128" t="s">
        <v>30943</v>
      </c>
    </row>
    <row r="129" spans="1:18" ht="12.6" customHeight="1" x14ac:dyDescent="0.2">
      <c r="A129" t="s">
        <v>27096</v>
      </c>
      <c r="B129">
        <v>203293</v>
      </c>
      <c r="C129">
        <v>700099</v>
      </c>
      <c r="D129" t="s">
        <v>29194</v>
      </c>
      <c r="E129" t="s">
        <v>24</v>
      </c>
      <c r="F129">
        <v>906443370</v>
      </c>
      <c r="G129" t="s">
        <v>30944</v>
      </c>
      <c r="H129" t="s">
        <v>7059</v>
      </c>
      <c r="I129" t="s">
        <v>30</v>
      </c>
      <c r="J129" t="s">
        <v>26</v>
      </c>
      <c r="K129">
        <v>100470.49</v>
      </c>
      <c r="L129" t="s">
        <v>82</v>
      </c>
      <c r="M129" t="s">
        <v>30945</v>
      </c>
      <c r="N129" t="s">
        <v>20092</v>
      </c>
      <c r="O129">
        <v>34170</v>
      </c>
      <c r="Q129" t="s">
        <v>30946</v>
      </c>
      <c r="R129" t="s">
        <v>30947</v>
      </c>
    </row>
    <row r="130" spans="1:18" ht="12.6" customHeight="1" x14ac:dyDescent="0.2">
      <c r="A130" t="s">
        <v>27096</v>
      </c>
      <c r="B130">
        <v>203293</v>
      </c>
      <c r="C130">
        <v>700099</v>
      </c>
      <c r="D130" t="s">
        <v>29194</v>
      </c>
      <c r="E130" t="s">
        <v>24</v>
      </c>
      <c r="F130">
        <v>999916741</v>
      </c>
      <c r="G130" t="s">
        <v>4959</v>
      </c>
      <c r="H130" t="s">
        <v>4960</v>
      </c>
      <c r="I130" t="s">
        <v>25</v>
      </c>
      <c r="J130" t="s">
        <v>26</v>
      </c>
      <c r="K130">
        <v>825619.74</v>
      </c>
      <c r="L130" t="s">
        <v>138</v>
      </c>
      <c r="M130" t="s">
        <v>4961</v>
      </c>
      <c r="N130" t="s">
        <v>799</v>
      </c>
      <c r="O130" t="s">
        <v>4962</v>
      </c>
      <c r="P130" t="s">
        <v>4963</v>
      </c>
      <c r="R130" t="s">
        <v>30948</v>
      </c>
    </row>
    <row r="131" spans="1:18" ht="12.6" customHeight="1" x14ac:dyDescent="0.2">
      <c r="A131" t="s">
        <v>27096</v>
      </c>
      <c r="B131">
        <v>203293</v>
      </c>
      <c r="C131">
        <v>700099</v>
      </c>
      <c r="D131" t="s">
        <v>29194</v>
      </c>
      <c r="E131" t="s">
        <v>24</v>
      </c>
      <c r="F131">
        <v>998268905</v>
      </c>
      <c r="G131" t="s">
        <v>9090</v>
      </c>
      <c r="H131" t="s">
        <v>9091</v>
      </c>
      <c r="I131" t="s">
        <v>30</v>
      </c>
      <c r="J131" t="s">
        <v>26</v>
      </c>
      <c r="K131">
        <v>794603.94</v>
      </c>
      <c r="L131" t="s">
        <v>357</v>
      </c>
      <c r="M131" t="s">
        <v>9092</v>
      </c>
      <c r="N131" t="s">
        <v>5568</v>
      </c>
      <c r="O131">
        <v>8034</v>
      </c>
      <c r="P131" t="s">
        <v>9093</v>
      </c>
      <c r="Q131" t="s">
        <v>9094</v>
      </c>
      <c r="R131" t="s">
        <v>30949</v>
      </c>
    </row>
    <row r="132" spans="1:18" ht="12.6" customHeight="1" x14ac:dyDescent="0.2">
      <c r="A132" t="s">
        <v>27096</v>
      </c>
      <c r="B132">
        <v>203293</v>
      </c>
      <c r="C132">
        <v>700099</v>
      </c>
      <c r="D132" t="s">
        <v>29194</v>
      </c>
      <c r="E132" t="s">
        <v>24</v>
      </c>
      <c r="F132">
        <v>999591306</v>
      </c>
      <c r="G132" t="s">
        <v>1930</v>
      </c>
      <c r="H132" t="s">
        <v>1931</v>
      </c>
      <c r="I132" t="s">
        <v>25</v>
      </c>
      <c r="J132" t="s">
        <v>26</v>
      </c>
      <c r="K132">
        <v>689667.12</v>
      </c>
      <c r="L132" t="s">
        <v>261</v>
      </c>
      <c r="M132" t="s">
        <v>1932</v>
      </c>
      <c r="N132" t="s">
        <v>866</v>
      </c>
      <c r="O132">
        <v>560</v>
      </c>
      <c r="P132" t="s">
        <v>1933</v>
      </c>
      <c r="Q132" t="s">
        <v>1934</v>
      </c>
      <c r="R132" t="s">
        <v>30950</v>
      </c>
    </row>
    <row r="133" spans="1:18" ht="12.6" customHeight="1" x14ac:dyDescent="0.2">
      <c r="A133" t="s">
        <v>27096</v>
      </c>
      <c r="B133">
        <v>203293</v>
      </c>
      <c r="C133">
        <v>700099</v>
      </c>
      <c r="D133" t="s">
        <v>29194</v>
      </c>
      <c r="E133" t="s">
        <v>24</v>
      </c>
      <c r="F133">
        <v>963776481</v>
      </c>
      <c r="G133" t="s">
        <v>12136</v>
      </c>
      <c r="H133" t="s">
        <v>12137</v>
      </c>
      <c r="I133" t="s">
        <v>325</v>
      </c>
      <c r="J133" t="s">
        <v>26</v>
      </c>
      <c r="K133">
        <v>98762.96</v>
      </c>
      <c r="L133" t="s">
        <v>357</v>
      </c>
      <c r="M133" t="s">
        <v>12138</v>
      </c>
      <c r="N133" t="s">
        <v>2763</v>
      </c>
      <c r="O133">
        <v>41092</v>
      </c>
      <c r="P133" t="s">
        <v>12139</v>
      </c>
      <c r="Q133" t="s">
        <v>12140</v>
      </c>
      <c r="R133" t="s">
        <v>30951</v>
      </c>
    </row>
    <row r="134" spans="1:18" ht="12.6" customHeight="1" x14ac:dyDescent="0.2">
      <c r="A134" t="s">
        <v>27096</v>
      </c>
      <c r="B134">
        <v>203293</v>
      </c>
      <c r="C134">
        <v>700099</v>
      </c>
      <c r="D134" t="s">
        <v>29194</v>
      </c>
      <c r="E134" t="s">
        <v>24</v>
      </c>
      <c r="F134">
        <v>999827501</v>
      </c>
      <c r="G134" t="s">
        <v>4413</v>
      </c>
      <c r="H134" t="s">
        <v>4414</v>
      </c>
      <c r="I134" t="s">
        <v>325</v>
      </c>
      <c r="J134" t="s">
        <v>26</v>
      </c>
      <c r="K134">
        <v>91117.4</v>
      </c>
      <c r="L134" t="s">
        <v>357</v>
      </c>
      <c r="M134" t="s">
        <v>4415</v>
      </c>
      <c r="N134" t="s">
        <v>575</v>
      </c>
      <c r="O134">
        <v>28071</v>
      </c>
      <c r="P134" t="s">
        <v>4416</v>
      </c>
      <c r="R134" t="s">
        <v>30952</v>
      </c>
    </row>
    <row r="135" spans="1:18" ht="12.6" customHeight="1" x14ac:dyDescent="0.2">
      <c r="A135" t="s">
        <v>27096</v>
      </c>
      <c r="B135">
        <v>203293</v>
      </c>
      <c r="C135">
        <v>700099</v>
      </c>
      <c r="D135" t="s">
        <v>29194</v>
      </c>
      <c r="E135" t="s">
        <v>24</v>
      </c>
      <c r="F135">
        <v>937270746</v>
      </c>
      <c r="G135" t="s">
        <v>30953</v>
      </c>
      <c r="H135" t="s">
        <v>30954</v>
      </c>
      <c r="I135" t="s">
        <v>30</v>
      </c>
      <c r="J135" t="s">
        <v>26</v>
      </c>
      <c r="K135">
        <v>213397.32</v>
      </c>
      <c r="L135" t="s">
        <v>263</v>
      </c>
      <c r="M135" t="s">
        <v>30955</v>
      </c>
      <c r="N135" t="s">
        <v>30956</v>
      </c>
      <c r="O135" t="s">
        <v>30957</v>
      </c>
      <c r="Q135" t="s">
        <v>30958</v>
      </c>
      <c r="R135" t="s">
        <v>30959</v>
      </c>
    </row>
    <row r="136" spans="1:18" ht="12.6" customHeight="1" x14ac:dyDescent="0.2">
      <c r="A136" t="s">
        <v>27096</v>
      </c>
      <c r="B136">
        <v>203293</v>
      </c>
      <c r="C136">
        <v>700099</v>
      </c>
      <c r="D136" t="s">
        <v>29194</v>
      </c>
      <c r="E136" t="s">
        <v>24</v>
      </c>
      <c r="F136">
        <v>999981634</v>
      </c>
      <c r="G136" t="s">
        <v>343</v>
      </c>
      <c r="H136" t="s">
        <v>344</v>
      </c>
      <c r="I136" t="s">
        <v>34</v>
      </c>
      <c r="J136" t="s">
        <v>26</v>
      </c>
      <c r="K136">
        <v>572339.74</v>
      </c>
      <c r="L136" t="s">
        <v>312</v>
      </c>
      <c r="M136" t="s">
        <v>313</v>
      </c>
      <c r="N136" t="s">
        <v>314</v>
      </c>
      <c r="O136" t="s">
        <v>315</v>
      </c>
      <c r="P136" t="s">
        <v>316</v>
      </c>
      <c r="Q136" t="s">
        <v>345</v>
      </c>
      <c r="R136" t="s">
        <v>30960</v>
      </c>
    </row>
    <row r="137" spans="1:18" ht="12.6" customHeight="1" x14ac:dyDescent="0.2">
      <c r="A137" t="s">
        <v>27096</v>
      </c>
      <c r="B137">
        <v>203293</v>
      </c>
      <c r="C137">
        <v>700099</v>
      </c>
      <c r="D137" t="s">
        <v>29194</v>
      </c>
      <c r="E137" t="s">
        <v>24</v>
      </c>
      <c r="F137">
        <v>999997930</v>
      </c>
      <c r="G137" t="s">
        <v>699</v>
      </c>
      <c r="H137" t="s">
        <v>700</v>
      </c>
      <c r="I137" t="s">
        <v>25</v>
      </c>
      <c r="J137" t="s">
        <v>26</v>
      </c>
      <c r="K137">
        <v>164080.93</v>
      </c>
      <c r="L137" t="s">
        <v>82</v>
      </c>
      <c r="M137" t="s">
        <v>701</v>
      </c>
      <c r="N137" t="s">
        <v>501</v>
      </c>
      <c r="O137">
        <v>75794</v>
      </c>
      <c r="P137" t="s">
        <v>702</v>
      </c>
      <c r="Q137" t="s">
        <v>703</v>
      </c>
      <c r="R137" t="s">
        <v>30961</v>
      </c>
    </row>
    <row r="138" spans="1:18" ht="12.6" customHeight="1" x14ac:dyDescent="0.2">
      <c r="A138" t="s">
        <v>27096</v>
      </c>
      <c r="B138">
        <v>203293</v>
      </c>
      <c r="C138">
        <v>700099</v>
      </c>
      <c r="D138" t="s">
        <v>29194</v>
      </c>
      <c r="E138" t="s">
        <v>24</v>
      </c>
      <c r="F138">
        <v>906468105</v>
      </c>
      <c r="G138" t="s">
        <v>30962</v>
      </c>
      <c r="H138" t="s">
        <v>30963</v>
      </c>
      <c r="I138" t="s">
        <v>30</v>
      </c>
      <c r="J138" t="s">
        <v>26</v>
      </c>
      <c r="K138">
        <v>50000</v>
      </c>
      <c r="L138" t="s">
        <v>138</v>
      </c>
      <c r="M138" t="s">
        <v>30964</v>
      </c>
      <c r="N138" t="s">
        <v>10322</v>
      </c>
      <c r="O138" t="s">
        <v>14947</v>
      </c>
      <c r="Q138" t="s">
        <v>30965</v>
      </c>
      <c r="R138" t="s">
        <v>30966</v>
      </c>
    </row>
    <row r="139" spans="1:18" ht="12.6" customHeight="1" x14ac:dyDescent="0.2">
      <c r="A139" t="s">
        <v>27096</v>
      </c>
      <c r="B139">
        <v>203293</v>
      </c>
      <c r="C139">
        <v>700099</v>
      </c>
      <c r="D139" t="s">
        <v>29194</v>
      </c>
      <c r="E139" t="s">
        <v>24</v>
      </c>
      <c r="F139">
        <v>952344158</v>
      </c>
      <c r="G139" t="s">
        <v>24675</v>
      </c>
      <c r="H139" t="s">
        <v>24676</v>
      </c>
      <c r="I139" t="s">
        <v>325</v>
      </c>
      <c r="J139" t="s">
        <v>26</v>
      </c>
      <c r="K139">
        <v>166857.74</v>
      </c>
      <c r="L139" t="s">
        <v>82</v>
      </c>
      <c r="M139" t="s">
        <v>24677</v>
      </c>
      <c r="N139" t="s">
        <v>24678</v>
      </c>
      <c r="O139">
        <v>20600</v>
      </c>
      <c r="P139" t="s">
        <v>24679</v>
      </c>
      <c r="Q139" t="s">
        <v>24680</v>
      </c>
      <c r="R139" t="s">
        <v>30967</v>
      </c>
    </row>
    <row r="140" spans="1:18" ht="12.6" customHeight="1" x14ac:dyDescent="0.2">
      <c r="A140" t="s">
        <v>27096</v>
      </c>
      <c r="B140">
        <v>203293</v>
      </c>
      <c r="C140">
        <v>700099</v>
      </c>
      <c r="D140" t="s">
        <v>29194</v>
      </c>
      <c r="E140" t="s">
        <v>24</v>
      </c>
      <c r="F140">
        <v>999837492</v>
      </c>
      <c r="G140" t="s">
        <v>7244</v>
      </c>
      <c r="H140" t="s">
        <v>7245</v>
      </c>
      <c r="I140" t="s">
        <v>34</v>
      </c>
      <c r="J140" t="s">
        <v>26</v>
      </c>
      <c r="K140">
        <v>420872.09</v>
      </c>
      <c r="L140" t="s">
        <v>27</v>
      </c>
      <c r="M140" t="s">
        <v>7246</v>
      </c>
      <c r="N140" t="s">
        <v>7247</v>
      </c>
      <c r="O140">
        <v>33098</v>
      </c>
      <c r="P140" t="s">
        <v>7248</v>
      </c>
      <c r="Q140" t="s">
        <v>7249</v>
      </c>
      <c r="R140" t="s">
        <v>30968</v>
      </c>
    </row>
    <row r="141" spans="1:18" ht="12.6" customHeight="1" x14ac:dyDescent="0.2">
      <c r="A141" t="s">
        <v>27096</v>
      </c>
      <c r="B141">
        <v>203293</v>
      </c>
      <c r="C141">
        <v>700099</v>
      </c>
      <c r="D141" t="s">
        <v>29194</v>
      </c>
      <c r="E141" t="s">
        <v>24</v>
      </c>
      <c r="F141">
        <v>998175882</v>
      </c>
      <c r="G141" t="s">
        <v>12142</v>
      </c>
      <c r="H141" t="s">
        <v>10434</v>
      </c>
      <c r="I141" t="s">
        <v>325</v>
      </c>
      <c r="J141" t="s">
        <v>26</v>
      </c>
      <c r="K141">
        <v>140807.23000000001</v>
      </c>
      <c r="L141" t="s">
        <v>357</v>
      </c>
      <c r="M141" t="s">
        <v>12143</v>
      </c>
      <c r="N141" t="s">
        <v>5568</v>
      </c>
      <c r="O141">
        <v>8036</v>
      </c>
      <c r="P141" t="s">
        <v>12144</v>
      </c>
      <c r="Q141" t="s">
        <v>12145</v>
      </c>
      <c r="R141" t="s">
        <v>30969</v>
      </c>
    </row>
    <row r="142" spans="1:18" ht="12.6" customHeight="1" x14ac:dyDescent="0.2">
      <c r="A142" t="s">
        <v>27096</v>
      </c>
      <c r="B142">
        <v>203293</v>
      </c>
      <c r="C142">
        <v>700099</v>
      </c>
      <c r="D142" t="s">
        <v>29194</v>
      </c>
      <c r="E142" t="s">
        <v>24</v>
      </c>
      <c r="F142">
        <v>999992304</v>
      </c>
      <c r="G142" t="s">
        <v>530</v>
      </c>
      <c r="H142" t="s">
        <v>531</v>
      </c>
      <c r="I142" t="s">
        <v>25</v>
      </c>
      <c r="J142" t="s">
        <v>26</v>
      </c>
      <c r="K142">
        <v>141206.25</v>
      </c>
      <c r="L142" t="s">
        <v>192</v>
      </c>
      <c r="M142" t="s">
        <v>532</v>
      </c>
      <c r="N142" t="s">
        <v>533</v>
      </c>
      <c r="O142">
        <v>1049</v>
      </c>
      <c r="P142" t="s">
        <v>534</v>
      </c>
      <c r="R142" t="s">
        <v>30970</v>
      </c>
    </row>
    <row r="143" spans="1:18" ht="12.6" customHeight="1" x14ac:dyDescent="0.2">
      <c r="A143" t="s">
        <v>27096</v>
      </c>
      <c r="B143">
        <v>214857</v>
      </c>
      <c r="C143">
        <v>787011</v>
      </c>
      <c r="D143" t="s">
        <v>7694</v>
      </c>
      <c r="E143" t="s">
        <v>24</v>
      </c>
      <c r="F143">
        <v>996317362</v>
      </c>
      <c r="G143" t="s">
        <v>30981</v>
      </c>
      <c r="H143" t="s">
        <v>30982</v>
      </c>
      <c r="I143" t="s">
        <v>25</v>
      </c>
      <c r="J143" t="s">
        <v>26</v>
      </c>
      <c r="K143">
        <v>96125</v>
      </c>
      <c r="L143" t="s">
        <v>1585</v>
      </c>
      <c r="M143" t="s">
        <v>30983</v>
      </c>
      <c r="N143" t="s">
        <v>3777</v>
      </c>
      <c r="O143">
        <v>3164</v>
      </c>
      <c r="Q143" t="s">
        <v>30984</v>
      </c>
      <c r="R143" t="s">
        <v>30985</v>
      </c>
    </row>
    <row r="144" spans="1:18" ht="12.6" customHeight="1" x14ac:dyDescent="0.2">
      <c r="A144" t="s">
        <v>27096</v>
      </c>
      <c r="B144">
        <v>214857</v>
      </c>
      <c r="C144">
        <v>787011</v>
      </c>
      <c r="D144" t="s">
        <v>7694</v>
      </c>
      <c r="E144" t="s">
        <v>24</v>
      </c>
      <c r="F144">
        <v>911273291</v>
      </c>
      <c r="G144" t="s">
        <v>30986</v>
      </c>
      <c r="H144" t="s">
        <v>30987</v>
      </c>
      <c r="I144" t="s">
        <v>30</v>
      </c>
      <c r="J144" t="s">
        <v>26</v>
      </c>
      <c r="K144">
        <v>71250</v>
      </c>
      <c r="L144" t="s">
        <v>900</v>
      </c>
      <c r="M144" t="s">
        <v>30988</v>
      </c>
      <c r="N144" t="s">
        <v>2594</v>
      </c>
      <c r="O144">
        <v>1421</v>
      </c>
      <c r="Q144" t="s">
        <v>30989</v>
      </c>
      <c r="R144" t="s">
        <v>30990</v>
      </c>
    </row>
    <row r="145" spans="1:18" ht="12.6" customHeight="1" x14ac:dyDescent="0.2">
      <c r="A145" t="s">
        <v>27096</v>
      </c>
      <c r="B145">
        <v>214857</v>
      </c>
      <c r="C145">
        <v>787011</v>
      </c>
      <c r="D145" t="s">
        <v>7694</v>
      </c>
      <c r="E145" t="s">
        <v>24</v>
      </c>
      <c r="F145">
        <v>953804105</v>
      </c>
      <c r="G145" t="s">
        <v>30803</v>
      </c>
      <c r="H145" t="s">
        <v>18634</v>
      </c>
      <c r="I145" t="s">
        <v>30</v>
      </c>
      <c r="J145" t="s">
        <v>26</v>
      </c>
      <c r="K145">
        <v>253500</v>
      </c>
      <c r="L145" t="s">
        <v>82</v>
      </c>
      <c r="M145" t="s">
        <v>7276</v>
      </c>
      <c r="N145" t="s">
        <v>1138</v>
      </c>
      <c r="O145">
        <v>92500</v>
      </c>
      <c r="Q145" t="s">
        <v>30804</v>
      </c>
      <c r="R145" t="s">
        <v>30991</v>
      </c>
    </row>
    <row r="146" spans="1:18" ht="12.6" customHeight="1" x14ac:dyDescent="0.2">
      <c r="A146" t="s">
        <v>27096</v>
      </c>
      <c r="B146">
        <v>214857</v>
      </c>
      <c r="C146">
        <v>787011</v>
      </c>
      <c r="D146" t="s">
        <v>7694</v>
      </c>
      <c r="E146" t="s">
        <v>24</v>
      </c>
      <c r="F146">
        <v>998802502</v>
      </c>
      <c r="G146" t="s">
        <v>3144</v>
      </c>
      <c r="H146" t="s">
        <v>3145</v>
      </c>
      <c r="I146" t="s">
        <v>25</v>
      </c>
      <c r="J146" t="s">
        <v>26</v>
      </c>
      <c r="K146">
        <v>221250</v>
      </c>
      <c r="L146" t="s">
        <v>99</v>
      </c>
      <c r="M146" t="s">
        <v>3146</v>
      </c>
      <c r="N146" t="s">
        <v>3147</v>
      </c>
      <c r="O146">
        <v>57001</v>
      </c>
      <c r="P146" t="s">
        <v>3148</v>
      </c>
      <c r="Q146" t="s">
        <v>3149</v>
      </c>
      <c r="R146" t="s">
        <v>30992</v>
      </c>
    </row>
    <row r="147" spans="1:18" ht="12.6" customHeight="1" x14ac:dyDescent="0.2">
      <c r="A147" t="s">
        <v>27096</v>
      </c>
      <c r="B147">
        <v>214857</v>
      </c>
      <c r="C147">
        <v>787011</v>
      </c>
      <c r="D147" t="s">
        <v>7694</v>
      </c>
      <c r="E147" t="s">
        <v>57</v>
      </c>
      <c r="F147">
        <v>986185518</v>
      </c>
      <c r="G147" t="s">
        <v>4726</v>
      </c>
      <c r="H147" t="s">
        <v>4727</v>
      </c>
      <c r="I147" t="s">
        <v>34</v>
      </c>
      <c r="J147" t="s">
        <v>26</v>
      </c>
      <c r="K147">
        <v>321000</v>
      </c>
      <c r="L147" t="s">
        <v>99</v>
      </c>
      <c r="M147" t="s">
        <v>4728</v>
      </c>
      <c r="N147" t="s">
        <v>4729</v>
      </c>
      <c r="O147">
        <v>50100</v>
      </c>
      <c r="P147" t="s">
        <v>4730</v>
      </c>
      <c r="Q147" t="s">
        <v>4731</v>
      </c>
      <c r="R147" t="s">
        <v>30993</v>
      </c>
    </row>
    <row r="148" spans="1:18" ht="12.6" customHeight="1" x14ac:dyDescent="0.2">
      <c r="A148" t="s">
        <v>27096</v>
      </c>
      <c r="B148">
        <v>214857</v>
      </c>
      <c r="C148">
        <v>787011</v>
      </c>
      <c r="D148" t="s">
        <v>7694</v>
      </c>
      <c r="E148" t="s">
        <v>24</v>
      </c>
      <c r="F148">
        <v>999938954</v>
      </c>
      <c r="G148" t="s">
        <v>10387</v>
      </c>
      <c r="H148" t="s">
        <v>10388</v>
      </c>
      <c r="I148" t="s">
        <v>30</v>
      </c>
      <c r="J148" t="s">
        <v>26</v>
      </c>
      <c r="K148">
        <v>196250</v>
      </c>
      <c r="L148" t="s">
        <v>99</v>
      </c>
      <c r="M148" t="s">
        <v>10389</v>
      </c>
      <c r="N148" t="s">
        <v>101</v>
      </c>
      <c r="O148" t="s">
        <v>10390</v>
      </c>
      <c r="P148" t="s">
        <v>10391</v>
      </c>
      <c r="Q148" t="s">
        <v>10392</v>
      </c>
      <c r="R148" t="s">
        <v>30994</v>
      </c>
    </row>
    <row r="149" spans="1:18" ht="12.6" customHeight="1" x14ac:dyDescent="0.2">
      <c r="A149" t="s">
        <v>27096</v>
      </c>
      <c r="B149">
        <v>214857</v>
      </c>
      <c r="C149">
        <v>787011</v>
      </c>
      <c r="D149" t="s">
        <v>7694</v>
      </c>
      <c r="E149" t="s">
        <v>24</v>
      </c>
      <c r="F149">
        <v>999604110</v>
      </c>
      <c r="G149" t="s">
        <v>1407</v>
      </c>
      <c r="H149" t="s">
        <v>1408</v>
      </c>
      <c r="I149" t="s">
        <v>25</v>
      </c>
      <c r="J149" t="s">
        <v>26</v>
      </c>
      <c r="K149">
        <v>271883.75</v>
      </c>
      <c r="L149" t="s">
        <v>357</v>
      </c>
      <c r="M149" t="s">
        <v>1409</v>
      </c>
      <c r="N149" t="s">
        <v>1410</v>
      </c>
      <c r="O149">
        <v>20009</v>
      </c>
      <c r="P149" t="s">
        <v>1411</v>
      </c>
      <c r="Q149" t="s">
        <v>1412</v>
      </c>
      <c r="R149" t="s">
        <v>30995</v>
      </c>
    </row>
    <row r="150" spans="1:18" ht="12.6" customHeight="1" x14ac:dyDescent="0.2">
      <c r="A150" t="s">
        <v>27096</v>
      </c>
      <c r="B150">
        <v>214857</v>
      </c>
      <c r="C150">
        <v>787011</v>
      </c>
      <c r="D150" t="s">
        <v>7694</v>
      </c>
      <c r="E150" t="s">
        <v>24</v>
      </c>
      <c r="F150">
        <v>947337891</v>
      </c>
      <c r="G150" t="s">
        <v>30724</v>
      </c>
      <c r="H150" t="s">
        <v>30725</v>
      </c>
      <c r="I150" t="s">
        <v>30</v>
      </c>
      <c r="J150" t="s">
        <v>26</v>
      </c>
      <c r="K150">
        <v>277000</v>
      </c>
      <c r="L150" t="s">
        <v>59</v>
      </c>
      <c r="M150" t="s">
        <v>30726</v>
      </c>
      <c r="N150" t="s">
        <v>1325</v>
      </c>
      <c r="O150">
        <v>1466</v>
      </c>
      <c r="Q150" t="s">
        <v>30727</v>
      </c>
      <c r="R150" t="s">
        <v>30996</v>
      </c>
    </row>
    <row r="151" spans="1:18" ht="12.6" customHeight="1" x14ac:dyDescent="0.2">
      <c r="A151" t="s">
        <v>27096</v>
      </c>
      <c r="B151">
        <v>214857</v>
      </c>
      <c r="C151">
        <v>787011</v>
      </c>
      <c r="D151" t="s">
        <v>7694</v>
      </c>
      <c r="E151" t="s">
        <v>24</v>
      </c>
      <c r="F151">
        <v>958332162</v>
      </c>
      <c r="G151" t="s">
        <v>7279</v>
      </c>
      <c r="H151" t="s">
        <v>2142</v>
      </c>
      <c r="I151" t="s">
        <v>30</v>
      </c>
      <c r="J151" t="s">
        <v>26</v>
      </c>
      <c r="K151">
        <v>212725</v>
      </c>
      <c r="L151" t="s">
        <v>357</v>
      </c>
      <c r="M151" t="s">
        <v>4178</v>
      </c>
      <c r="N151" t="s">
        <v>575</v>
      </c>
      <c r="O151">
        <v>28042</v>
      </c>
      <c r="Q151" t="s">
        <v>7280</v>
      </c>
      <c r="R151" t="s">
        <v>30997</v>
      </c>
    </row>
    <row r="152" spans="1:18" ht="12.6" customHeight="1" x14ac:dyDescent="0.2">
      <c r="A152" t="s">
        <v>27096</v>
      </c>
      <c r="B152">
        <v>214857</v>
      </c>
      <c r="C152">
        <v>787011</v>
      </c>
      <c r="D152" t="s">
        <v>7694</v>
      </c>
      <c r="E152" t="s">
        <v>24</v>
      </c>
      <c r="F152">
        <v>912316332</v>
      </c>
      <c r="G152" t="s">
        <v>30998</v>
      </c>
      <c r="H152" t="s">
        <v>30998</v>
      </c>
      <c r="I152" t="s">
        <v>30</v>
      </c>
      <c r="J152" t="s">
        <v>26</v>
      </c>
      <c r="K152">
        <v>112497.5</v>
      </c>
      <c r="L152" t="s">
        <v>656</v>
      </c>
      <c r="M152" t="s">
        <v>30999</v>
      </c>
      <c r="N152" t="s">
        <v>1181</v>
      </c>
      <c r="O152">
        <v>3113</v>
      </c>
      <c r="Q152" t="s">
        <v>31000</v>
      </c>
      <c r="R152" t="s">
        <v>31001</v>
      </c>
    </row>
    <row r="153" spans="1:18" ht="12.6" customHeight="1" x14ac:dyDescent="0.2">
      <c r="A153" t="s">
        <v>27096</v>
      </c>
      <c r="B153">
        <v>214857</v>
      </c>
      <c r="C153">
        <v>787011</v>
      </c>
      <c r="D153" t="s">
        <v>7694</v>
      </c>
      <c r="E153" t="s">
        <v>24</v>
      </c>
      <c r="F153">
        <v>911278723</v>
      </c>
      <c r="G153" t="s">
        <v>31002</v>
      </c>
      <c r="H153" t="s">
        <v>31003</v>
      </c>
      <c r="I153" t="s">
        <v>30</v>
      </c>
      <c r="J153" t="s">
        <v>26</v>
      </c>
      <c r="K153">
        <v>108246.2</v>
      </c>
      <c r="L153" t="s">
        <v>138</v>
      </c>
      <c r="M153" t="s">
        <v>31004</v>
      </c>
      <c r="N153" t="s">
        <v>320</v>
      </c>
      <c r="O153" t="s">
        <v>31005</v>
      </c>
      <c r="R153" t="s">
        <v>31006</v>
      </c>
    </row>
    <row r="154" spans="1:18" ht="12.6" customHeight="1" x14ac:dyDescent="0.2">
      <c r="A154" t="s">
        <v>27096</v>
      </c>
      <c r="B154">
        <v>214857</v>
      </c>
      <c r="C154">
        <v>787011</v>
      </c>
      <c r="D154" t="s">
        <v>7694</v>
      </c>
      <c r="E154" t="s">
        <v>24</v>
      </c>
      <c r="F154">
        <v>949872307</v>
      </c>
      <c r="G154" t="s">
        <v>31007</v>
      </c>
      <c r="H154" t="s">
        <v>3796</v>
      </c>
      <c r="I154" t="s">
        <v>30</v>
      </c>
      <c r="J154" t="s">
        <v>26</v>
      </c>
      <c r="K154">
        <v>143750</v>
      </c>
      <c r="L154" t="s">
        <v>59</v>
      </c>
      <c r="M154" t="s">
        <v>31008</v>
      </c>
      <c r="N154" t="s">
        <v>1325</v>
      </c>
      <c r="O154" t="s">
        <v>31009</v>
      </c>
      <c r="Q154" t="s">
        <v>31010</v>
      </c>
      <c r="R154" t="s">
        <v>31011</v>
      </c>
    </row>
    <row r="155" spans="1:18" ht="12.6" customHeight="1" x14ac:dyDescent="0.2">
      <c r="A155" t="s">
        <v>27096</v>
      </c>
      <c r="B155">
        <v>214857</v>
      </c>
      <c r="C155">
        <v>787011</v>
      </c>
      <c r="D155" t="s">
        <v>7694</v>
      </c>
      <c r="E155" t="s">
        <v>24</v>
      </c>
      <c r="F155">
        <v>917066131</v>
      </c>
      <c r="G155" t="s">
        <v>31012</v>
      </c>
      <c r="H155" t="s">
        <v>31012</v>
      </c>
      <c r="I155" t="s">
        <v>30</v>
      </c>
      <c r="J155" t="s">
        <v>26</v>
      </c>
      <c r="K155">
        <v>154231.69</v>
      </c>
      <c r="L155" t="s">
        <v>656</v>
      </c>
      <c r="M155" t="s">
        <v>31013</v>
      </c>
      <c r="N155" t="s">
        <v>1181</v>
      </c>
      <c r="O155">
        <v>2002</v>
      </c>
      <c r="Q155" t="s">
        <v>31014</v>
      </c>
      <c r="R155" t="s">
        <v>31015</v>
      </c>
    </row>
    <row r="156" spans="1:18" ht="12.6" customHeight="1" x14ac:dyDescent="0.2">
      <c r="A156" t="s">
        <v>27096</v>
      </c>
      <c r="B156">
        <v>214857</v>
      </c>
      <c r="C156">
        <v>787011</v>
      </c>
      <c r="D156" t="s">
        <v>7694</v>
      </c>
      <c r="E156" t="s">
        <v>24</v>
      </c>
      <c r="F156">
        <v>999985223</v>
      </c>
      <c r="G156" t="s">
        <v>222</v>
      </c>
      <c r="H156" t="s">
        <v>223</v>
      </c>
      <c r="I156" t="s">
        <v>34</v>
      </c>
      <c r="J156" t="s">
        <v>26</v>
      </c>
      <c r="K156">
        <v>283760</v>
      </c>
      <c r="L156" t="s">
        <v>138</v>
      </c>
      <c r="M156" t="s">
        <v>224</v>
      </c>
      <c r="N156" t="s">
        <v>225</v>
      </c>
      <c r="O156" t="s">
        <v>226</v>
      </c>
      <c r="P156" t="s">
        <v>227</v>
      </c>
      <c r="Q156" t="s">
        <v>228</v>
      </c>
      <c r="R156" t="s">
        <v>31016</v>
      </c>
    </row>
    <row r="157" spans="1:18" ht="12.6" customHeight="1" x14ac:dyDescent="0.2">
      <c r="A157" t="s">
        <v>27096</v>
      </c>
      <c r="B157">
        <v>214857</v>
      </c>
      <c r="C157">
        <v>787011</v>
      </c>
      <c r="D157" t="s">
        <v>7694</v>
      </c>
      <c r="E157" t="s">
        <v>24</v>
      </c>
      <c r="F157">
        <v>999868532</v>
      </c>
      <c r="G157" t="s">
        <v>3659</v>
      </c>
      <c r="H157" t="s">
        <v>3660</v>
      </c>
      <c r="I157" t="s">
        <v>34</v>
      </c>
      <c r="J157" t="s">
        <v>26</v>
      </c>
      <c r="K157">
        <v>96250</v>
      </c>
      <c r="L157" t="s">
        <v>900</v>
      </c>
      <c r="M157" t="s">
        <v>3661</v>
      </c>
      <c r="N157" t="s">
        <v>2594</v>
      </c>
      <c r="O157">
        <v>1000</v>
      </c>
      <c r="P157" t="s">
        <v>3662</v>
      </c>
      <c r="Q157" t="s">
        <v>3663</v>
      </c>
      <c r="R157" t="s">
        <v>31017</v>
      </c>
    </row>
    <row r="158" spans="1:18" ht="12.6" customHeight="1" x14ac:dyDescent="0.2">
      <c r="A158" t="s">
        <v>27096</v>
      </c>
      <c r="B158">
        <v>214857</v>
      </c>
      <c r="C158">
        <v>787011</v>
      </c>
      <c r="D158" t="s">
        <v>7694</v>
      </c>
      <c r="E158" t="s">
        <v>24</v>
      </c>
      <c r="F158">
        <v>999981828</v>
      </c>
      <c r="G158" t="s">
        <v>1248</v>
      </c>
      <c r="H158" t="s">
        <v>1249</v>
      </c>
      <c r="I158" t="s">
        <v>34</v>
      </c>
      <c r="J158" t="s">
        <v>26</v>
      </c>
      <c r="K158">
        <v>145850</v>
      </c>
      <c r="L158" t="s">
        <v>27</v>
      </c>
      <c r="M158" t="s">
        <v>1250</v>
      </c>
      <c r="N158" t="s">
        <v>473</v>
      </c>
      <c r="O158">
        <v>30167</v>
      </c>
      <c r="P158" t="s">
        <v>1251</v>
      </c>
      <c r="Q158" t="s">
        <v>1252</v>
      </c>
      <c r="R158" t="s">
        <v>31018</v>
      </c>
    </row>
    <row r="159" spans="1:18" ht="12.6" customHeight="1" x14ac:dyDescent="0.2">
      <c r="A159" t="s">
        <v>27096</v>
      </c>
      <c r="B159">
        <v>223128</v>
      </c>
      <c r="C159">
        <v>833870</v>
      </c>
      <c r="D159" t="s">
        <v>29995</v>
      </c>
      <c r="E159" t="s">
        <v>24</v>
      </c>
      <c r="F159">
        <v>905245420</v>
      </c>
      <c r="G159" t="s">
        <v>31034</v>
      </c>
      <c r="H159" t="s">
        <v>31035</v>
      </c>
      <c r="I159" t="s">
        <v>30</v>
      </c>
      <c r="J159" t="s">
        <v>26</v>
      </c>
      <c r="K159">
        <v>90312.5</v>
      </c>
      <c r="L159" t="s">
        <v>1790</v>
      </c>
      <c r="M159" t="s">
        <v>31036</v>
      </c>
      <c r="N159" t="s">
        <v>4221</v>
      </c>
      <c r="O159">
        <v>12611</v>
      </c>
      <c r="Q159" t="s">
        <v>31037</v>
      </c>
      <c r="R159" t="s">
        <v>31038</v>
      </c>
    </row>
    <row r="160" spans="1:18" ht="12.6" customHeight="1" x14ac:dyDescent="0.2">
      <c r="A160" t="s">
        <v>27096</v>
      </c>
      <c r="B160">
        <v>223128</v>
      </c>
      <c r="C160">
        <v>833870</v>
      </c>
      <c r="D160" t="s">
        <v>29995</v>
      </c>
      <c r="E160" t="s">
        <v>24</v>
      </c>
      <c r="F160">
        <v>999862033</v>
      </c>
      <c r="G160" t="s">
        <v>733</v>
      </c>
      <c r="H160" t="s">
        <v>734</v>
      </c>
      <c r="I160" t="s">
        <v>34</v>
      </c>
      <c r="J160" t="s">
        <v>26</v>
      </c>
      <c r="K160">
        <v>173437.5</v>
      </c>
      <c r="L160" t="s">
        <v>138</v>
      </c>
      <c r="M160" t="s">
        <v>735</v>
      </c>
      <c r="N160" t="s">
        <v>736</v>
      </c>
      <c r="O160" t="s">
        <v>737</v>
      </c>
      <c r="P160" t="s">
        <v>738</v>
      </c>
      <c r="Q160" t="s">
        <v>739</v>
      </c>
      <c r="R160" t="s">
        <v>31039</v>
      </c>
    </row>
    <row r="161" spans="1:18" ht="12.6" customHeight="1" x14ac:dyDescent="0.2">
      <c r="A161" t="s">
        <v>27096</v>
      </c>
      <c r="B161">
        <v>223128</v>
      </c>
      <c r="C161">
        <v>833870</v>
      </c>
      <c r="D161" t="s">
        <v>29995</v>
      </c>
      <c r="E161" t="s">
        <v>24</v>
      </c>
      <c r="F161">
        <v>997622788</v>
      </c>
      <c r="G161" t="s">
        <v>22303</v>
      </c>
      <c r="H161" t="s">
        <v>22304</v>
      </c>
      <c r="I161" t="s">
        <v>25</v>
      </c>
      <c r="J161" t="s">
        <v>26</v>
      </c>
      <c r="K161">
        <v>210917.5</v>
      </c>
      <c r="L161" t="s">
        <v>682</v>
      </c>
      <c r="M161" t="s">
        <v>22305</v>
      </c>
      <c r="N161" t="s">
        <v>871</v>
      </c>
      <c r="O161">
        <v>1010</v>
      </c>
      <c r="P161" t="s">
        <v>22306</v>
      </c>
      <c r="R161" t="s">
        <v>31040</v>
      </c>
    </row>
    <row r="162" spans="1:18" ht="12.6" customHeight="1" x14ac:dyDescent="0.2">
      <c r="A162" t="s">
        <v>27096</v>
      </c>
      <c r="B162">
        <v>223128</v>
      </c>
      <c r="C162">
        <v>833870</v>
      </c>
      <c r="D162" t="s">
        <v>29995</v>
      </c>
      <c r="E162" t="s">
        <v>24</v>
      </c>
      <c r="F162">
        <v>999902870</v>
      </c>
      <c r="G162" t="s">
        <v>1192</v>
      </c>
      <c r="H162" t="s">
        <v>1193</v>
      </c>
      <c r="I162" t="s">
        <v>34</v>
      </c>
      <c r="J162" t="s">
        <v>26</v>
      </c>
      <c r="K162">
        <v>325312.5</v>
      </c>
      <c r="L162" t="s">
        <v>192</v>
      </c>
      <c r="M162" t="s">
        <v>1194</v>
      </c>
      <c r="N162" t="s">
        <v>1195</v>
      </c>
      <c r="O162">
        <v>2000</v>
      </c>
      <c r="P162" t="s">
        <v>1196</v>
      </c>
      <c r="Q162" t="s">
        <v>1197</v>
      </c>
      <c r="R162" t="s">
        <v>31041</v>
      </c>
    </row>
    <row r="163" spans="1:18" ht="12.6" customHeight="1" x14ac:dyDescent="0.2">
      <c r="A163" t="s">
        <v>27096</v>
      </c>
      <c r="B163">
        <v>223128</v>
      </c>
      <c r="C163">
        <v>833870</v>
      </c>
      <c r="D163" t="s">
        <v>29995</v>
      </c>
      <c r="E163" t="s">
        <v>24</v>
      </c>
      <c r="F163">
        <v>931207373</v>
      </c>
      <c r="G163" t="s">
        <v>31042</v>
      </c>
      <c r="H163" t="s">
        <v>31043</v>
      </c>
      <c r="I163" t="s">
        <v>209</v>
      </c>
      <c r="J163" t="s">
        <v>26</v>
      </c>
      <c r="K163">
        <v>62187.5</v>
      </c>
      <c r="L163" t="s">
        <v>656</v>
      </c>
      <c r="M163" t="s">
        <v>31044</v>
      </c>
      <c r="N163" t="s">
        <v>1181</v>
      </c>
      <c r="O163">
        <v>1010</v>
      </c>
      <c r="R163" t="s">
        <v>31045</v>
      </c>
    </row>
    <row r="164" spans="1:18" ht="12.6" customHeight="1" x14ac:dyDescent="0.2">
      <c r="A164" t="s">
        <v>27096</v>
      </c>
      <c r="B164">
        <v>223128</v>
      </c>
      <c r="C164">
        <v>833870</v>
      </c>
      <c r="D164" t="s">
        <v>29995</v>
      </c>
      <c r="E164" t="s">
        <v>24</v>
      </c>
      <c r="F164">
        <v>984286064</v>
      </c>
      <c r="G164" t="s">
        <v>15765</v>
      </c>
      <c r="H164" t="s">
        <v>15766</v>
      </c>
      <c r="I164" t="s">
        <v>25</v>
      </c>
      <c r="J164" t="s">
        <v>26</v>
      </c>
      <c r="K164">
        <v>79562.5</v>
      </c>
      <c r="L164" t="s">
        <v>1788</v>
      </c>
      <c r="M164" t="s">
        <v>15767</v>
      </c>
      <c r="N164" t="s">
        <v>1789</v>
      </c>
      <c r="O164">
        <v>16342</v>
      </c>
      <c r="P164" t="s">
        <v>15768</v>
      </c>
      <c r="R164" t="s">
        <v>31046</v>
      </c>
    </row>
    <row r="165" spans="1:18" ht="12.6" customHeight="1" x14ac:dyDescent="0.2">
      <c r="A165" t="s">
        <v>27096</v>
      </c>
      <c r="B165">
        <v>223128</v>
      </c>
      <c r="C165">
        <v>833870</v>
      </c>
      <c r="D165" t="s">
        <v>29995</v>
      </c>
      <c r="E165" t="s">
        <v>24</v>
      </c>
      <c r="F165">
        <v>963194384</v>
      </c>
      <c r="G165" t="s">
        <v>31047</v>
      </c>
      <c r="H165" t="s">
        <v>31048</v>
      </c>
      <c r="I165" t="s">
        <v>209</v>
      </c>
      <c r="J165" t="s">
        <v>26</v>
      </c>
      <c r="K165">
        <v>106927.5</v>
      </c>
      <c r="L165" t="s">
        <v>82</v>
      </c>
      <c r="M165" t="s">
        <v>31049</v>
      </c>
      <c r="N165" t="s">
        <v>7103</v>
      </c>
      <c r="O165">
        <v>67000</v>
      </c>
      <c r="R165" t="s">
        <v>31050</v>
      </c>
    </row>
    <row r="166" spans="1:18" ht="12.6" customHeight="1" x14ac:dyDescent="0.2">
      <c r="A166" t="s">
        <v>27096</v>
      </c>
      <c r="B166">
        <v>223128</v>
      </c>
      <c r="C166">
        <v>833870</v>
      </c>
      <c r="D166" t="s">
        <v>29995</v>
      </c>
      <c r="E166" t="s">
        <v>57</v>
      </c>
      <c r="F166">
        <v>969470478</v>
      </c>
      <c r="G166" t="s">
        <v>4114</v>
      </c>
      <c r="H166" t="s">
        <v>4115</v>
      </c>
      <c r="I166" t="s">
        <v>30</v>
      </c>
      <c r="J166" t="s">
        <v>26</v>
      </c>
      <c r="K166">
        <v>726312.5</v>
      </c>
      <c r="L166" t="s">
        <v>682</v>
      </c>
      <c r="M166" t="s">
        <v>4116</v>
      </c>
      <c r="N166" t="s">
        <v>871</v>
      </c>
      <c r="O166">
        <v>1060</v>
      </c>
      <c r="P166" t="s">
        <v>4117</v>
      </c>
      <c r="Q166" t="s">
        <v>4118</v>
      </c>
      <c r="R166" t="s">
        <v>31051</v>
      </c>
    </row>
    <row r="167" spans="1:18" ht="12.6" customHeight="1" x14ac:dyDescent="0.2">
      <c r="A167" t="s">
        <v>27096</v>
      </c>
      <c r="B167">
        <v>223128</v>
      </c>
      <c r="C167">
        <v>833870</v>
      </c>
      <c r="D167" t="s">
        <v>29995</v>
      </c>
      <c r="E167" t="s">
        <v>24</v>
      </c>
      <c r="F167">
        <v>999882015</v>
      </c>
      <c r="G167" t="s">
        <v>1910</v>
      </c>
      <c r="H167" t="s">
        <v>1911</v>
      </c>
      <c r="I167" t="s">
        <v>34</v>
      </c>
      <c r="J167" t="s">
        <v>26</v>
      </c>
      <c r="K167">
        <v>123537.5</v>
      </c>
      <c r="L167" t="s">
        <v>357</v>
      </c>
      <c r="M167" t="s">
        <v>1912</v>
      </c>
      <c r="N167" t="s">
        <v>1913</v>
      </c>
      <c r="O167">
        <v>18071</v>
      </c>
      <c r="P167" t="s">
        <v>1914</v>
      </c>
      <c r="Q167" t="s">
        <v>1915</v>
      </c>
      <c r="R167" t="s">
        <v>31052</v>
      </c>
    </row>
    <row r="168" spans="1:18" ht="12.6" customHeight="1" x14ac:dyDescent="0.2">
      <c r="A168" t="s">
        <v>27096</v>
      </c>
      <c r="B168">
        <v>223128</v>
      </c>
      <c r="C168">
        <v>833870</v>
      </c>
      <c r="D168" t="s">
        <v>29995</v>
      </c>
      <c r="E168" t="s">
        <v>24</v>
      </c>
      <c r="F168">
        <v>961558479</v>
      </c>
      <c r="G168" t="s">
        <v>6147</v>
      </c>
      <c r="H168" t="s">
        <v>6148</v>
      </c>
      <c r="I168" t="s">
        <v>325</v>
      </c>
      <c r="J168" t="s">
        <v>26</v>
      </c>
      <c r="K168">
        <v>133437.5</v>
      </c>
      <c r="L168" t="s">
        <v>326</v>
      </c>
      <c r="M168" t="s">
        <v>6149</v>
      </c>
      <c r="N168" t="s">
        <v>6150</v>
      </c>
      <c r="O168">
        <v>72558</v>
      </c>
      <c r="R168" t="s">
        <v>31053</v>
      </c>
    </row>
    <row r="169" spans="1:18" ht="12.6" customHeight="1" x14ac:dyDescent="0.2">
      <c r="A169" t="s">
        <v>27096</v>
      </c>
      <c r="B169">
        <v>223128</v>
      </c>
      <c r="C169">
        <v>833870</v>
      </c>
      <c r="D169" t="s">
        <v>29995</v>
      </c>
      <c r="E169" t="s">
        <v>24</v>
      </c>
      <c r="F169">
        <v>986364871</v>
      </c>
      <c r="G169" t="s">
        <v>31054</v>
      </c>
      <c r="H169" t="s">
        <v>31055</v>
      </c>
      <c r="I169" t="s">
        <v>209</v>
      </c>
      <c r="J169" t="s">
        <v>26</v>
      </c>
      <c r="K169">
        <v>106562.5</v>
      </c>
      <c r="L169" t="s">
        <v>357</v>
      </c>
      <c r="M169" t="s">
        <v>31056</v>
      </c>
      <c r="N169" t="s">
        <v>1913</v>
      </c>
      <c r="O169">
        <v>18001</v>
      </c>
      <c r="Q169" t="s">
        <v>31057</v>
      </c>
      <c r="R169" t="s">
        <v>31058</v>
      </c>
    </row>
    <row r="170" spans="1:18" ht="12.6" customHeight="1" x14ac:dyDescent="0.2">
      <c r="A170" t="s">
        <v>27096</v>
      </c>
      <c r="B170">
        <v>223128</v>
      </c>
      <c r="C170">
        <v>833870</v>
      </c>
      <c r="D170" t="s">
        <v>29995</v>
      </c>
      <c r="E170" t="s">
        <v>24</v>
      </c>
      <c r="F170">
        <v>927578603</v>
      </c>
      <c r="G170" t="s">
        <v>31059</v>
      </c>
      <c r="H170" t="s">
        <v>31060</v>
      </c>
      <c r="I170" t="s">
        <v>25</v>
      </c>
      <c r="J170" t="s">
        <v>26</v>
      </c>
      <c r="K170">
        <v>47812.5</v>
      </c>
      <c r="L170" t="s">
        <v>3275</v>
      </c>
      <c r="M170" t="s">
        <v>31061</v>
      </c>
      <c r="N170" t="s">
        <v>3276</v>
      </c>
      <c r="O170">
        <v>10000</v>
      </c>
      <c r="Q170" t="s">
        <v>31062</v>
      </c>
      <c r="R170" t="s">
        <v>31063</v>
      </c>
    </row>
    <row r="171" spans="1:18" ht="12.6" customHeight="1" x14ac:dyDescent="0.2">
      <c r="A171" t="s">
        <v>27096</v>
      </c>
      <c r="B171">
        <v>223128</v>
      </c>
      <c r="C171">
        <v>833870</v>
      </c>
      <c r="D171" t="s">
        <v>29995</v>
      </c>
      <c r="E171" t="s">
        <v>24</v>
      </c>
      <c r="F171">
        <v>954502214</v>
      </c>
      <c r="G171" t="s">
        <v>22975</v>
      </c>
      <c r="H171" t="s">
        <v>22976</v>
      </c>
      <c r="I171" t="s">
        <v>30</v>
      </c>
      <c r="J171" t="s">
        <v>26</v>
      </c>
      <c r="K171">
        <v>150937.5</v>
      </c>
      <c r="L171" t="s">
        <v>656</v>
      </c>
      <c r="M171" t="s">
        <v>22977</v>
      </c>
      <c r="N171" t="s">
        <v>3710</v>
      </c>
      <c r="O171">
        <v>2064</v>
      </c>
      <c r="P171" t="s">
        <v>22978</v>
      </c>
      <c r="Q171" t="s">
        <v>22979</v>
      </c>
      <c r="R171" t="s">
        <v>31064</v>
      </c>
    </row>
    <row r="172" spans="1:18" ht="12.6" customHeight="1" x14ac:dyDescent="0.2">
      <c r="A172" t="s">
        <v>27096</v>
      </c>
      <c r="B172">
        <v>223128</v>
      </c>
      <c r="C172">
        <v>833870</v>
      </c>
      <c r="D172" t="s">
        <v>29995</v>
      </c>
      <c r="E172" t="s">
        <v>24</v>
      </c>
      <c r="F172">
        <v>999548529</v>
      </c>
      <c r="G172" t="s">
        <v>8693</v>
      </c>
      <c r="H172" t="s">
        <v>8694</v>
      </c>
      <c r="I172" t="s">
        <v>25</v>
      </c>
      <c r="J172" t="s">
        <v>26</v>
      </c>
      <c r="K172">
        <v>89042.5</v>
      </c>
      <c r="L172" t="s">
        <v>900</v>
      </c>
      <c r="M172" t="s">
        <v>8695</v>
      </c>
      <c r="N172" t="s">
        <v>2594</v>
      </c>
      <c r="O172">
        <v>1113</v>
      </c>
      <c r="P172" t="s">
        <v>8696</v>
      </c>
      <c r="R172" t="s">
        <v>31065</v>
      </c>
    </row>
    <row r="173" spans="1:18" ht="12.6" customHeight="1" x14ac:dyDescent="0.2">
      <c r="A173" t="s">
        <v>27096</v>
      </c>
      <c r="B173">
        <v>223128</v>
      </c>
      <c r="C173">
        <v>833870</v>
      </c>
      <c r="D173" t="s">
        <v>29995</v>
      </c>
      <c r="E173" t="s">
        <v>24</v>
      </c>
      <c r="F173">
        <v>999859705</v>
      </c>
      <c r="G173" t="s">
        <v>9885</v>
      </c>
      <c r="H173" t="s">
        <v>9886</v>
      </c>
      <c r="I173" t="s">
        <v>34</v>
      </c>
      <c r="J173" t="s">
        <v>26</v>
      </c>
      <c r="K173">
        <v>522635</v>
      </c>
      <c r="L173" t="s">
        <v>138</v>
      </c>
      <c r="M173" t="s">
        <v>9887</v>
      </c>
      <c r="N173" t="s">
        <v>563</v>
      </c>
      <c r="O173" t="s">
        <v>9888</v>
      </c>
      <c r="P173" t="s">
        <v>9889</v>
      </c>
      <c r="Q173" t="s">
        <v>9890</v>
      </c>
      <c r="R173" t="s">
        <v>31066</v>
      </c>
    </row>
    <row r="174" spans="1:18" ht="12.6" customHeight="1" x14ac:dyDescent="0.2">
      <c r="A174" t="s">
        <v>27096</v>
      </c>
      <c r="B174">
        <v>223128</v>
      </c>
      <c r="C174">
        <v>833870</v>
      </c>
      <c r="D174" t="s">
        <v>29995</v>
      </c>
      <c r="E174" t="s">
        <v>24</v>
      </c>
      <c r="F174">
        <v>932686235</v>
      </c>
      <c r="G174" t="s">
        <v>31067</v>
      </c>
      <c r="H174" t="s">
        <v>31068</v>
      </c>
      <c r="I174" t="s">
        <v>30</v>
      </c>
      <c r="J174" t="s">
        <v>26</v>
      </c>
      <c r="K174">
        <v>200525</v>
      </c>
      <c r="L174" t="s">
        <v>27</v>
      </c>
      <c r="M174" t="s">
        <v>31069</v>
      </c>
      <c r="N174" t="s">
        <v>1922</v>
      </c>
      <c r="O174">
        <v>69115</v>
      </c>
      <c r="Q174" t="s">
        <v>31070</v>
      </c>
      <c r="R174" t="s">
        <v>31071</v>
      </c>
    </row>
    <row r="175" spans="1:18" ht="12.6" customHeight="1" x14ac:dyDescent="0.2">
      <c r="A175" t="s">
        <v>27096</v>
      </c>
      <c r="B175">
        <v>223128</v>
      </c>
      <c r="C175">
        <v>833870</v>
      </c>
      <c r="D175" t="s">
        <v>29995</v>
      </c>
      <c r="E175" t="s">
        <v>24</v>
      </c>
      <c r="F175">
        <v>999842148</v>
      </c>
      <c r="G175" t="s">
        <v>6690</v>
      </c>
      <c r="H175" t="s">
        <v>6690</v>
      </c>
      <c r="I175" t="s">
        <v>34</v>
      </c>
      <c r="J175" t="s">
        <v>26</v>
      </c>
      <c r="K175">
        <v>336937.5</v>
      </c>
      <c r="L175" t="s">
        <v>138</v>
      </c>
      <c r="M175" t="s">
        <v>6691</v>
      </c>
      <c r="N175" t="s">
        <v>1099</v>
      </c>
      <c r="O175" t="s">
        <v>6692</v>
      </c>
      <c r="Q175" t="s">
        <v>6693</v>
      </c>
      <c r="R175" t="s">
        <v>31072</v>
      </c>
    </row>
    <row r="176" spans="1:18" ht="12.6" customHeight="1" x14ac:dyDescent="0.2">
      <c r="A176" t="s">
        <v>27096</v>
      </c>
      <c r="B176">
        <v>223128</v>
      </c>
      <c r="C176">
        <v>833870</v>
      </c>
      <c r="D176" t="s">
        <v>29995</v>
      </c>
      <c r="E176" t="s">
        <v>24</v>
      </c>
      <c r="F176">
        <v>952127751</v>
      </c>
      <c r="G176" t="s">
        <v>31073</v>
      </c>
      <c r="H176" t="s">
        <v>31074</v>
      </c>
      <c r="I176" t="s">
        <v>325</v>
      </c>
      <c r="J176" t="s">
        <v>26</v>
      </c>
      <c r="K176">
        <v>35937.5</v>
      </c>
      <c r="L176" t="s">
        <v>900</v>
      </c>
      <c r="M176" t="s">
        <v>31075</v>
      </c>
      <c r="N176" t="s">
        <v>2594</v>
      </c>
      <c r="O176">
        <v>1202</v>
      </c>
      <c r="Q176" t="s">
        <v>31076</v>
      </c>
      <c r="R176" t="s">
        <v>31077</v>
      </c>
    </row>
    <row r="177" spans="1:18" ht="12.6" customHeight="1" x14ac:dyDescent="0.2">
      <c r="A177" t="s">
        <v>27096</v>
      </c>
      <c r="B177">
        <v>223128</v>
      </c>
      <c r="C177">
        <v>833870</v>
      </c>
      <c r="D177" t="s">
        <v>29995</v>
      </c>
      <c r="E177" t="s">
        <v>24</v>
      </c>
      <c r="F177">
        <v>999625450</v>
      </c>
      <c r="G177" t="s">
        <v>5981</v>
      </c>
      <c r="H177" t="s">
        <v>5982</v>
      </c>
      <c r="I177" t="s">
        <v>25</v>
      </c>
      <c r="J177" t="s">
        <v>26</v>
      </c>
      <c r="K177">
        <v>185312.5</v>
      </c>
      <c r="L177" t="s">
        <v>210</v>
      </c>
      <c r="M177" t="s">
        <v>5983</v>
      </c>
      <c r="N177" t="s">
        <v>623</v>
      </c>
      <c r="O177">
        <v>38122</v>
      </c>
      <c r="P177" t="s">
        <v>5984</v>
      </c>
      <c r="Q177" t="s">
        <v>5985</v>
      </c>
      <c r="R177" t="s">
        <v>31078</v>
      </c>
    </row>
    <row r="178" spans="1:18" ht="12.6" customHeight="1" x14ac:dyDescent="0.2">
      <c r="A178" t="s">
        <v>27096</v>
      </c>
      <c r="B178">
        <v>223128</v>
      </c>
      <c r="C178">
        <v>833870</v>
      </c>
      <c r="D178" t="s">
        <v>29995</v>
      </c>
      <c r="E178" t="s">
        <v>24</v>
      </c>
      <c r="F178">
        <v>999827307</v>
      </c>
      <c r="G178" t="s">
        <v>180</v>
      </c>
      <c r="H178" t="s">
        <v>181</v>
      </c>
      <c r="I178" t="s">
        <v>25</v>
      </c>
      <c r="J178" t="s">
        <v>26</v>
      </c>
      <c r="K178">
        <v>209062.5</v>
      </c>
      <c r="L178" t="s">
        <v>99</v>
      </c>
      <c r="M178" t="s">
        <v>182</v>
      </c>
      <c r="N178" t="s">
        <v>101</v>
      </c>
      <c r="O178">
        <v>10177</v>
      </c>
      <c r="P178" t="s">
        <v>183</v>
      </c>
      <c r="Q178" t="s">
        <v>184</v>
      </c>
      <c r="R178" t="s">
        <v>31079</v>
      </c>
    </row>
    <row r="179" spans="1:18" ht="12.6" customHeight="1" x14ac:dyDescent="0.2">
      <c r="A179" t="s">
        <v>27096</v>
      </c>
      <c r="B179">
        <v>223128</v>
      </c>
      <c r="C179">
        <v>833870</v>
      </c>
      <c r="D179" t="s">
        <v>29995</v>
      </c>
      <c r="E179" t="s">
        <v>24</v>
      </c>
      <c r="F179">
        <v>999993953</v>
      </c>
      <c r="G179" t="s">
        <v>289</v>
      </c>
      <c r="H179" t="s">
        <v>290</v>
      </c>
      <c r="I179" t="s">
        <v>34</v>
      </c>
      <c r="J179" t="s">
        <v>26</v>
      </c>
      <c r="K179">
        <v>349220</v>
      </c>
      <c r="L179" t="s">
        <v>210</v>
      </c>
      <c r="M179" t="s">
        <v>291</v>
      </c>
      <c r="N179" t="s">
        <v>292</v>
      </c>
      <c r="O179">
        <v>40126</v>
      </c>
      <c r="P179" t="s">
        <v>293</v>
      </c>
      <c r="Q179" t="s">
        <v>294</v>
      </c>
      <c r="R179" t="s">
        <v>31080</v>
      </c>
    </row>
    <row r="180" spans="1:18" ht="12.6" customHeight="1" x14ac:dyDescent="0.2">
      <c r="A180" t="s">
        <v>27096</v>
      </c>
      <c r="B180">
        <v>223128</v>
      </c>
      <c r="C180">
        <v>833870</v>
      </c>
      <c r="D180" t="s">
        <v>29995</v>
      </c>
      <c r="E180" t="s">
        <v>24</v>
      </c>
      <c r="F180">
        <v>999886283</v>
      </c>
      <c r="G180" t="s">
        <v>6427</v>
      </c>
      <c r="H180" t="s">
        <v>6428</v>
      </c>
      <c r="I180" t="s">
        <v>34</v>
      </c>
      <c r="J180" t="s">
        <v>26</v>
      </c>
      <c r="K180">
        <v>179062.5</v>
      </c>
      <c r="L180" t="s">
        <v>357</v>
      </c>
      <c r="M180" t="s">
        <v>6429</v>
      </c>
      <c r="N180" t="s">
        <v>6430</v>
      </c>
      <c r="O180">
        <v>28933</v>
      </c>
      <c r="P180" t="s">
        <v>6431</v>
      </c>
      <c r="Q180" t="s">
        <v>6432</v>
      </c>
      <c r="R180" t="s">
        <v>31081</v>
      </c>
    </row>
    <row r="181" spans="1:18" ht="12.6" customHeight="1" x14ac:dyDescent="0.2">
      <c r="A181" t="s">
        <v>27096</v>
      </c>
      <c r="B181">
        <v>223128</v>
      </c>
      <c r="C181">
        <v>833870</v>
      </c>
      <c r="D181" t="s">
        <v>29995</v>
      </c>
      <c r="E181" t="s">
        <v>24</v>
      </c>
      <c r="F181">
        <v>999839335</v>
      </c>
      <c r="G181" t="s">
        <v>8301</v>
      </c>
      <c r="H181" t="s">
        <v>6054</v>
      </c>
      <c r="I181" t="s">
        <v>34</v>
      </c>
      <c r="J181" t="s">
        <v>26</v>
      </c>
      <c r="K181">
        <v>323562.5</v>
      </c>
      <c r="L181" t="s">
        <v>312</v>
      </c>
      <c r="M181" t="s">
        <v>8302</v>
      </c>
      <c r="N181" t="s">
        <v>1618</v>
      </c>
      <c r="O181" t="s">
        <v>8303</v>
      </c>
      <c r="P181" t="s">
        <v>8304</v>
      </c>
      <c r="Q181" t="s">
        <v>8305</v>
      </c>
      <c r="R181" t="s">
        <v>31082</v>
      </c>
    </row>
    <row r="182" spans="1:18" ht="12.6" customHeight="1" x14ac:dyDescent="0.2">
      <c r="A182" t="s">
        <v>27096</v>
      </c>
      <c r="B182">
        <v>223128</v>
      </c>
      <c r="C182">
        <v>833870</v>
      </c>
      <c r="D182" t="s">
        <v>29995</v>
      </c>
      <c r="E182" t="s">
        <v>24</v>
      </c>
      <c r="F182">
        <v>911255928</v>
      </c>
      <c r="G182" t="s">
        <v>30716</v>
      </c>
      <c r="H182" t="s">
        <v>30716</v>
      </c>
      <c r="I182" t="s">
        <v>325</v>
      </c>
      <c r="J182" t="s">
        <v>26</v>
      </c>
      <c r="K182">
        <v>43437.5</v>
      </c>
      <c r="L182" t="s">
        <v>99</v>
      </c>
      <c r="M182" t="s">
        <v>30717</v>
      </c>
      <c r="N182" t="s">
        <v>2691</v>
      </c>
      <c r="O182" t="s">
        <v>4403</v>
      </c>
      <c r="Q182" t="s">
        <v>30718</v>
      </c>
      <c r="R182" t="s">
        <v>31083</v>
      </c>
    </row>
    <row r="183" spans="1:18" ht="12.6" customHeight="1" x14ac:dyDescent="0.2">
      <c r="A183" t="s">
        <v>27096</v>
      </c>
      <c r="B183">
        <v>223128</v>
      </c>
      <c r="C183">
        <v>833870</v>
      </c>
      <c r="D183" t="s">
        <v>29995</v>
      </c>
      <c r="E183" t="s">
        <v>24</v>
      </c>
      <c r="F183">
        <v>999987745</v>
      </c>
      <c r="G183" t="s">
        <v>1070</v>
      </c>
      <c r="H183" t="s">
        <v>1071</v>
      </c>
      <c r="I183" t="s">
        <v>34</v>
      </c>
      <c r="J183" t="s">
        <v>26</v>
      </c>
      <c r="K183">
        <v>182660</v>
      </c>
      <c r="L183" t="s">
        <v>210</v>
      </c>
      <c r="M183" t="s">
        <v>1072</v>
      </c>
      <c r="N183" t="s">
        <v>219</v>
      </c>
      <c r="O183">
        <v>185</v>
      </c>
      <c r="P183" t="s">
        <v>1073</v>
      </c>
      <c r="Q183" t="s">
        <v>1074</v>
      </c>
      <c r="R183" t="s">
        <v>31084</v>
      </c>
    </row>
    <row r="184" spans="1:18" ht="12.6" customHeight="1" x14ac:dyDescent="0.2">
      <c r="A184" t="s">
        <v>27096</v>
      </c>
      <c r="B184">
        <v>213144</v>
      </c>
      <c r="C184">
        <v>780477</v>
      </c>
      <c r="D184" t="s">
        <v>29572</v>
      </c>
      <c r="E184" t="s">
        <v>24</v>
      </c>
      <c r="F184">
        <v>950647434</v>
      </c>
      <c r="G184" t="s">
        <v>31090</v>
      </c>
      <c r="H184" t="s">
        <v>31091</v>
      </c>
      <c r="I184" t="s">
        <v>25</v>
      </c>
      <c r="J184" t="s">
        <v>26</v>
      </c>
      <c r="K184">
        <v>120000</v>
      </c>
      <c r="L184" t="s">
        <v>99</v>
      </c>
      <c r="M184" t="s">
        <v>31092</v>
      </c>
      <c r="N184" t="s">
        <v>31093</v>
      </c>
      <c r="O184">
        <v>15784</v>
      </c>
      <c r="Q184" t="s">
        <v>31094</v>
      </c>
      <c r="R184" t="s">
        <v>31095</v>
      </c>
    </row>
    <row r="185" spans="1:18" ht="12.6" customHeight="1" x14ac:dyDescent="0.2">
      <c r="A185" t="s">
        <v>27096</v>
      </c>
      <c r="B185">
        <v>213144</v>
      </c>
      <c r="C185">
        <v>780477</v>
      </c>
      <c r="D185" t="s">
        <v>29572</v>
      </c>
      <c r="E185" t="s">
        <v>24</v>
      </c>
      <c r="F185">
        <v>905370453</v>
      </c>
      <c r="G185" t="s">
        <v>31096</v>
      </c>
      <c r="H185" t="s">
        <v>31097</v>
      </c>
      <c r="I185" t="s">
        <v>30</v>
      </c>
      <c r="J185" t="s">
        <v>26</v>
      </c>
      <c r="K185">
        <v>430300</v>
      </c>
      <c r="L185" t="s">
        <v>656</v>
      </c>
      <c r="M185" t="s">
        <v>31098</v>
      </c>
      <c r="N185" t="s">
        <v>1181</v>
      </c>
      <c r="O185">
        <v>1076</v>
      </c>
      <c r="Q185" t="s">
        <v>31099</v>
      </c>
      <c r="R185" t="s">
        <v>31100</v>
      </c>
    </row>
    <row r="186" spans="1:18" ht="12.6" customHeight="1" x14ac:dyDescent="0.2">
      <c r="A186" t="s">
        <v>27096</v>
      </c>
      <c r="B186">
        <v>213144</v>
      </c>
      <c r="C186">
        <v>780477</v>
      </c>
      <c r="D186" t="s">
        <v>29572</v>
      </c>
      <c r="E186" t="s">
        <v>24</v>
      </c>
      <c r="F186">
        <v>999899184</v>
      </c>
      <c r="G186" t="s">
        <v>8253</v>
      </c>
      <c r="H186" t="s">
        <v>8254</v>
      </c>
      <c r="I186" t="s">
        <v>34</v>
      </c>
      <c r="J186" t="s">
        <v>26</v>
      </c>
      <c r="K186">
        <v>466156.25</v>
      </c>
      <c r="L186" t="s">
        <v>210</v>
      </c>
      <c r="M186" t="s">
        <v>8255</v>
      </c>
      <c r="N186" t="s">
        <v>8256</v>
      </c>
      <c r="O186">
        <v>84084</v>
      </c>
      <c r="P186" t="s">
        <v>8257</v>
      </c>
      <c r="Q186" t="s">
        <v>8258</v>
      </c>
      <c r="R186" t="s">
        <v>31101</v>
      </c>
    </row>
    <row r="187" spans="1:18" ht="12.6" customHeight="1" x14ac:dyDescent="0.2">
      <c r="A187" t="s">
        <v>27096</v>
      </c>
      <c r="B187">
        <v>213144</v>
      </c>
      <c r="C187">
        <v>780477</v>
      </c>
      <c r="D187" t="s">
        <v>29572</v>
      </c>
      <c r="E187" t="s">
        <v>24</v>
      </c>
      <c r="F187">
        <v>999895013</v>
      </c>
      <c r="G187" t="s">
        <v>7538</v>
      </c>
      <c r="H187" t="s">
        <v>7539</v>
      </c>
      <c r="I187" t="s">
        <v>34</v>
      </c>
      <c r="J187" t="s">
        <v>472</v>
      </c>
      <c r="K187">
        <v>102190.54</v>
      </c>
      <c r="L187" t="s">
        <v>947</v>
      </c>
      <c r="M187" t="s">
        <v>7540</v>
      </c>
      <c r="N187" t="s">
        <v>1525</v>
      </c>
      <c r="O187">
        <v>51005</v>
      </c>
      <c r="P187" t="s">
        <v>7541</v>
      </c>
      <c r="Q187" t="s">
        <v>7542</v>
      </c>
      <c r="R187" t="s">
        <v>31102</v>
      </c>
    </row>
    <row r="188" spans="1:18" ht="12.6" customHeight="1" x14ac:dyDescent="0.2">
      <c r="A188" t="s">
        <v>27096</v>
      </c>
      <c r="B188">
        <v>213144</v>
      </c>
      <c r="C188">
        <v>780477</v>
      </c>
      <c r="D188" t="s">
        <v>29572</v>
      </c>
      <c r="E188" t="s">
        <v>24</v>
      </c>
      <c r="F188">
        <v>999937887</v>
      </c>
      <c r="G188" t="s">
        <v>3507</v>
      </c>
      <c r="H188" t="s">
        <v>3508</v>
      </c>
      <c r="I188" t="s">
        <v>30</v>
      </c>
      <c r="J188" t="s">
        <v>26</v>
      </c>
      <c r="K188">
        <v>450906.25</v>
      </c>
      <c r="L188" t="s">
        <v>99</v>
      </c>
      <c r="M188" t="s">
        <v>3509</v>
      </c>
      <c r="N188" t="s">
        <v>101</v>
      </c>
      <c r="O188">
        <v>11523</v>
      </c>
      <c r="P188" t="s">
        <v>3510</v>
      </c>
      <c r="Q188" t="s">
        <v>3511</v>
      </c>
      <c r="R188" t="s">
        <v>31103</v>
      </c>
    </row>
    <row r="189" spans="1:18" ht="12.6" customHeight="1" x14ac:dyDescent="0.2">
      <c r="A189" t="s">
        <v>27096</v>
      </c>
      <c r="B189">
        <v>213144</v>
      </c>
      <c r="C189">
        <v>780477</v>
      </c>
      <c r="D189" t="s">
        <v>29572</v>
      </c>
      <c r="E189" t="s">
        <v>24</v>
      </c>
      <c r="F189">
        <v>999909854</v>
      </c>
      <c r="G189" t="s">
        <v>6291</v>
      </c>
      <c r="H189" t="s">
        <v>2196</v>
      </c>
      <c r="I189" t="s">
        <v>30</v>
      </c>
      <c r="J189" t="s">
        <v>26</v>
      </c>
      <c r="K189">
        <v>950825</v>
      </c>
      <c r="L189" t="s">
        <v>70</v>
      </c>
      <c r="M189" t="s">
        <v>6292</v>
      </c>
      <c r="N189" t="s">
        <v>6293</v>
      </c>
      <c r="O189">
        <v>8803</v>
      </c>
      <c r="P189" t="s">
        <v>6294</v>
      </c>
      <c r="Q189" t="s">
        <v>6295</v>
      </c>
      <c r="R189" t="s">
        <v>31104</v>
      </c>
    </row>
    <row r="190" spans="1:18" ht="12.6" customHeight="1" x14ac:dyDescent="0.2">
      <c r="A190" t="s">
        <v>27096</v>
      </c>
      <c r="B190">
        <v>213144</v>
      </c>
      <c r="C190">
        <v>780477</v>
      </c>
      <c r="D190" t="s">
        <v>29572</v>
      </c>
      <c r="E190" t="s">
        <v>57</v>
      </c>
      <c r="F190">
        <v>919399660</v>
      </c>
      <c r="G190" t="s">
        <v>31105</v>
      </c>
      <c r="H190" t="s">
        <v>31105</v>
      </c>
      <c r="I190" t="s">
        <v>30</v>
      </c>
      <c r="J190" t="s">
        <v>26</v>
      </c>
      <c r="K190">
        <v>638140</v>
      </c>
      <c r="L190" t="s">
        <v>947</v>
      </c>
      <c r="M190" t="s">
        <v>31106</v>
      </c>
      <c r="N190" t="s">
        <v>949</v>
      </c>
      <c r="O190">
        <v>11316</v>
      </c>
      <c r="Q190" t="s">
        <v>31107</v>
      </c>
      <c r="R190" t="s">
        <v>31108</v>
      </c>
    </row>
    <row r="191" spans="1:18" ht="12.6" customHeight="1" x14ac:dyDescent="0.2">
      <c r="A191" t="s">
        <v>27096</v>
      </c>
      <c r="B191">
        <v>213144</v>
      </c>
      <c r="C191">
        <v>780477</v>
      </c>
      <c r="D191" t="s">
        <v>29572</v>
      </c>
      <c r="E191" t="s">
        <v>24</v>
      </c>
      <c r="F191">
        <v>912485403</v>
      </c>
      <c r="G191" t="s">
        <v>31109</v>
      </c>
      <c r="H191" t="s">
        <v>31110</v>
      </c>
      <c r="I191" t="s">
        <v>30</v>
      </c>
      <c r="J191" t="s">
        <v>26</v>
      </c>
      <c r="K191">
        <v>229250</v>
      </c>
      <c r="L191" t="s">
        <v>947</v>
      </c>
      <c r="M191" t="s">
        <v>30799</v>
      </c>
      <c r="N191" t="s">
        <v>1525</v>
      </c>
      <c r="O191">
        <v>51003</v>
      </c>
      <c r="Q191" t="s">
        <v>31111</v>
      </c>
      <c r="R191" t="s">
        <v>31112</v>
      </c>
    </row>
    <row r="192" spans="1:18" ht="12.6" customHeight="1" x14ac:dyDescent="0.2">
      <c r="A192" t="s">
        <v>27096</v>
      </c>
      <c r="B192">
        <v>213144</v>
      </c>
      <c r="C192">
        <v>780477</v>
      </c>
      <c r="D192" t="s">
        <v>29572</v>
      </c>
      <c r="E192" t="s">
        <v>24</v>
      </c>
      <c r="F192">
        <v>999977269</v>
      </c>
      <c r="G192" t="s">
        <v>3807</v>
      </c>
      <c r="H192" t="s">
        <v>3808</v>
      </c>
      <c r="I192" t="s">
        <v>34</v>
      </c>
      <c r="J192" t="s">
        <v>26</v>
      </c>
      <c r="K192">
        <v>456656.25</v>
      </c>
      <c r="L192" t="s">
        <v>312</v>
      </c>
      <c r="M192" t="s">
        <v>3809</v>
      </c>
      <c r="N192" t="s">
        <v>580</v>
      </c>
      <c r="O192" t="s">
        <v>3810</v>
      </c>
      <c r="P192" t="s">
        <v>3811</v>
      </c>
      <c r="Q192" t="s">
        <v>3812</v>
      </c>
      <c r="R192" t="s">
        <v>31113</v>
      </c>
    </row>
    <row r="193" spans="1:18" ht="12.6" customHeight="1" x14ac:dyDescent="0.2">
      <c r="A193" t="s">
        <v>27096</v>
      </c>
      <c r="B193">
        <v>213144</v>
      </c>
      <c r="C193">
        <v>780477</v>
      </c>
      <c r="D193" t="s">
        <v>29572</v>
      </c>
      <c r="E193" t="s">
        <v>24</v>
      </c>
      <c r="F193">
        <v>999974941</v>
      </c>
      <c r="G193" t="s">
        <v>2342</v>
      </c>
      <c r="H193" t="s">
        <v>2343</v>
      </c>
      <c r="I193" t="s">
        <v>34</v>
      </c>
      <c r="J193" t="s">
        <v>26</v>
      </c>
      <c r="K193">
        <v>683493.21</v>
      </c>
      <c r="L193" t="s">
        <v>138</v>
      </c>
      <c r="M193" t="s">
        <v>2344</v>
      </c>
      <c r="N193" t="s">
        <v>1651</v>
      </c>
      <c r="O193" t="s">
        <v>2345</v>
      </c>
      <c r="P193" t="s">
        <v>2346</v>
      </c>
      <c r="Q193" t="s">
        <v>2347</v>
      </c>
      <c r="R193" t="s">
        <v>31114</v>
      </c>
    </row>
    <row r="194" spans="1:18" ht="12.6" customHeight="1" x14ac:dyDescent="0.2">
      <c r="A194" t="s">
        <v>27096</v>
      </c>
      <c r="B194">
        <v>214871</v>
      </c>
      <c r="C194">
        <v>787149</v>
      </c>
      <c r="D194" t="s">
        <v>29136</v>
      </c>
      <c r="E194" t="s">
        <v>24</v>
      </c>
      <c r="F194">
        <v>999844864</v>
      </c>
      <c r="G194" t="s">
        <v>2674</v>
      </c>
      <c r="H194" t="s">
        <v>2675</v>
      </c>
      <c r="I194" t="s">
        <v>34</v>
      </c>
      <c r="J194" t="s">
        <v>26</v>
      </c>
      <c r="K194">
        <v>356500</v>
      </c>
      <c r="L194" t="s">
        <v>210</v>
      </c>
      <c r="M194" t="s">
        <v>2676</v>
      </c>
      <c r="N194" t="s">
        <v>219</v>
      </c>
      <c r="O194">
        <v>133</v>
      </c>
      <c r="P194" t="s">
        <v>2677</v>
      </c>
      <c r="Q194" t="s">
        <v>2678</v>
      </c>
      <c r="R194" t="s">
        <v>31115</v>
      </c>
    </row>
    <row r="195" spans="1:18" ht="12.6" customHeight="1" x14ac:dyDescent="0.2">
      <c r="A195" t="s">
        <v>27096</v>
      </c>
      <c r="B195">
        <v>214871</v>
      </c>
      <c r="C195">
        <v>787149</v>
      </c>
      <c r="D195" t="s">
        <v>29136</v>
      </c>
      <c r="E195" t="s">
        <v>24</v>
      </c>
      <c r="F195">
        <v>937198966</v>
      </c>
      <c r="G195" t="s">
        <v>31116</v>
      </c>
      <c r="H195" t="s">
        <v>31117</v>
      </c>
      <c r="I195" t="s">
        <v>30</v>
      </c>
      <c r="J195" t="s">
        <v>26</v>
      </c>
      <c r="K195">
        <v>148250</v>
      </c>
      <c r="L195" t="s">
        <v>99</v>
      </c>
      <c r="M195" t="s">
        <v>31118</v>
      </c>
      <c r="N195" t="s">
        <v>101</v>
      </c>
      <c r="O195">
        <v>10551</v>
      </c>
      <c r="Q195" t="s">
        <v>31119</v>
      </c>
      <c r="R195" t="s">
        <v>31120</v>
      </c>
    </row>
    <row r="196" spans="1:18" ht="12.6" customHeight="1" x14ac:dyDescent="0.2">
      <c r="A196" t="s">
        <v>27096</v>
      </c>
      <c r="B196">
        <v>214871</v>
      </c>
      <c r="C196">
        <v>787149</v>
      </c>
      <c r="D196" t="s">
        <v>29136</v>
      </c>
      <c r="E196" t="s">
        <v>57</v>
      </c>
      <c r="F196">
        <v>999797334</v>
      </c>
      <c r="G196" t="s">
        <v>6753</v>
      </c>
      <c r="H196" t="s">
        <v>4065</v>
      </c>
      <c r="I196" t="s">
        <v>30</v>
      </c>
      <c r="J196" t="s">
        <v>26</v>
      </c>
      <c r="K196">
        <v>489825</v>
      </c>
      <c r="L196" t="s">
        <v>27</v>
      </c>
      <c r="M196" t="s">
        <v>6754</v>
      </c>
      <c r="N196" t="s">
        <v>537</v>
      </c>
      <c r="O196">
        <v>76131</v>
      </c>
      <c r="P196" t="s">
        <v>6755</v>
      </c>
      <c r="Q196" t="s">
        <v>6756</v>
      </c>
      <c r="R196" t="s">
        <v>31121</v>
      </c>
    </row>
    <row r="197" spans="1:18" ht="12.6" customHeight="1" x14ac:dyDescent="0.2">
      <c r="A197" t="s">
        <v>27096</v>
      </c>
      <c r="B197">
        <v>214871</v>
      </c>
      <c r="C197">
        <v>787149</v>
      </c>
      <c r="D197" t="s">
        <v>29136</v>
      </c>
      <c r="E197" t="s">
        <v>24</v>
      </c>
      <c r="F197">
        <v>984074313</v>
      </c>
      <c r="G197" t="s">
        <v>22796</v>
      </c>
      <c r="H197" t="s">
        <v>22797</v>
      </c>
      <c r="I197" t="s">
        <v>30</v>
      </c>
      <c r="J197" t="s">
        <v>26</v>
      </c>
      <c r="K197">
        <v>188125</v>
      </c>
      <c r="L197" t="s">
        <v>210</v>
      </c>
      <c r="M197" t="s">
        <v>22798</v>
      </c>
      <c r="N197" t="s">
        <v>285</v>
      </c>
      <c r="O197">
        <v>20121</v>
      </c>
      <c r="P197" t="s">
        <v>22799</v>
      </c>
      <c r="Q197" t="s">
        <v>22800</v>
      </c>
      <c r="R197" t="s">
        <v>31122</v>
      </c>
    </row>
    <row r="198" spans="1:18" ht="12.6" customHeight="1" x14ac:dyDescent="0.2">
      <c r="A198" t="s">
        <v>27096</v>
      </c>
      <c r="B198">
        <v>214871</v>
      </c>
      <c r="C198">
        <v>787149</v>
      </c>
      <c r="D198" t="s">
        <v>29136</v>
      </c>
      <c r="E198" t="s">
        <v>24</v>
      </c>
      <c r="F198">
        <v>920711488</v>
      </c>
      <c r="G198" t="s">
        <v>31123</v>
      </c>
      <c r="H198" t="s">
        <v>31124</v>
      </c>
      <c r="I198" t="s">
        <v>30</v>
      </c>
      <c r="J198" t="s">
        <v>26</v>
      </c>
      <c r="K198">
        <v>329874.90000000002</v>
      </c>
      <c r="L198" t="s">
        <v>99</v>
      </c>
      <c r="M198" t="s">
        <v>31125</v>
      </c>
      <c r="N198" t="s">
        <v>13576</v>
      </c>
      <c r="O198" t="s">
        <v>22190</v>
      </c>
      <c r="Q198" t="s">
        <v>31126</v>
      </c>
      <c r="R198" t="s">
        <v>31127</v>
      </c>
    </row>
    <row r="199" spans="1:18" ht="12.6" customHeight="1" x14ac:dyDescent="0.2">
      <c r="A199" t="s">
        <v>27096</v>
      </c>
      <c r="B199">
        <v>214871</v>
      </c>
      <c r="C199">
        <v>787149</v>
      </c>
      <c r="D199" t="s">
        <v>29136</v>
      </c>
      <c r="E199" t="s">
        <v>24</v>
      </c>
      <c r="F199">
        <v>914847935</v>
      </c>
      <c r="G199" t="s">
        <v>31128</v>
      </c>
      <c r="H199" t="s">
        <v>31129</v>
      </c>
      <c r="I199" t="s">
        <v>325</v>
      </c>
      <c r="J199" t="s">
        <v>26</v>
      </c>
      <c r="K199">
        <v>63875</v>
      </c>
      <c r="L199" t="s">
        <v>99</v>
      </c>
      <c r="M199" t="s">
        <v>31130</v>
      </c>
      <c r="N199" t="s">
        <v>101</v>
      </c>
      <c r="O199">
        <v>11523</v>
      </c>
      <c r="Q199" t="s">
        <v>31131</v>
      </c>
      <c r="R199" t="s">
        <v>31132</v>
      </c>
    </row>
    <row r="200" spans="1:18" ht="12.6" customHeight="1" x14ac:dyDescent="0.2">
      <c r="A200" t="s">
        <v>27096</v>
      </c>
      <c r="B200">
        <v>214871</v>
      </c>
      <c r="C200">
        <v>787149</v>
      </c>
      <c r="D200" t="s">
        <v>29136</v>
      </c>
      <c r="E200" t="s">
        <v>24</v>
      </c>
      <c r="F200">
        <v>983282308</v>
      </c>
      <c r="G200" t="s">
        <v>5728</v>
      </c>
      <c r="H200" t="s">
        <v>5729</v>
      </c>
      <c r="I200" t="s">
        <v>30</v>
      </c>
      <c r="J200" t="s">
        <v>26</v>
      </c>
      <c r="K200">
        <v>354987.5</v>
      </c>
      <c r="L200" t="s">
        <v>99</v>
      </c>
      <c r="M200" t="s">
        <v>5730</v>
      </c>
      <c r="N200" t="s">
        <v>5731</v>
      </c>
      <c r="O200">
        <v>14564</v>
      </c>
      <c r="P200" t="s">
        <v>5732</v>
      </c>
      <c r="Q200" t="s">
        <v>5733</v>
      </c>
      <c r="R200" t="s">
        <v>31133</v>
      </c>
    </row>
    <row r="201" spans="1:18" ht="12.6" customHeight="1" x14ac:dyDescent="0.2">
      <c r="A201" t="s">
        <v>27096</v>
      </c>
      <c r="B201">
        <v>214871</v>
      </c>
      <c r="C201">
        <v>787149</v>
      </c>
      <c r="D201" t="s">
        <v>29136</v>
      </c>
      <c r="E201" t="s">
        <v>24</v>
      </c>
      <c r="F201">
        <v>950078238</v>
      </c>
      <c r="G201" t="s">
        <v>11968</v>
      </c>
      <c r="H201" t="s">
        <v>11969</v>
      </c>
      <c r="I201" t="s">
        <v>30</v>
      </c>
      <c r="J201" t="s">
        <v>26</v>
      </c>
      <c r="K201">
        <v>236250</v>
      </c>
      <c r="L201" t="s">
        <v>27</v>
      </c>
      <c r="M201" t="s">
        <v>3382</v>
      </c>
      <c r="N201" t="s">
        <v>435</v>
      </c>
      <c r="O201">
        <v>70174</v>
      </c>
      <c r="P201" t="s">
        <v>11970</v>
      </c>
      <c r="Q201" t="s">
        <v>11971</v>
      </c>
      <c r="R201" t="s">
        <v>31134</v>
      </c>
    </row>
    <row r="202" spans="1:18" ht="12.6" customHeight="1" x14ac:dyDescent="0.2">
      <c r="A202" t="s">
        <v>27096</v>
      </c>
      <c r="B202">
        <v>214871</v>
      </c>
      <c r="C202">
        <v>787149</v>
      </c>
      <c r="D202" t="s">
        <v>29136</v>
      </c>
      <c r="E202" t="s">
        <v>24</v>
      </c>
      <c r="F202">
        <v>933982058</v>
      </c>
      <c r="G202" t="s">
        <v>31135</v>
      </c>
      <c r="H202" t="s">
        <v>6330</v>
      </c>
      <c r="I202" t="s">
        <v>30</v>
      </c>
      <c r="J202" t="s">
        <v>472</v>
      </c>
      <c r="L202" t="s">
        <v>210</v>
      </c>
      <c r="M202" t="s">
        <v>31136</v>
      </c>
      <c r="N202" t="s">
        <v>7134</v>
      </c>
      <c r="O202">
        <v>70126</v>
      </c>
      <c r="Q202" t="s">
        <v>31137</v>
      </c>
      <c r="R202" t="s">
        <v>31138</v>
      </c>
    </row>
    <row r="203" spans="1:18" ht="12.6" customHeight="1" x14ac:dyDescent="0.2">
      <c r="A203" t="s">
        <v>27096</v>
      </c>
      <c r="B203">
        <v>214871</v>
      </c>
      <c r="C203">
        <v>787149</v>
      </c>
      <c r="D203" t="s">
        <v>29136</v>
      </c>
      <c r="E203" t="s">
        <v>24</v>
      </c>
      <c r="F203">
        <v>999977269</v>
      </c>
      <c r="G203" t="s">
        <v>3807</v>
      </c>
      <c r="H203" t="s">
        <v>3808</v>
      </c>
      <c r="I203" t="s">
        <v>34</v>
      </c>
      <c r="J203" t="s">
        <v>26</v>
      </c>
      <c r="K203">
        <v>496400</v>
      </c>
      <c r="L203" t="s">
        <v>312</v>
      </c>
      <c r="M203" t="s">
        <v>3809</v>
      </c>
      <c r="N203" t="s">
        <v>580</v>
      </c>
      <c r="O203" t="s">
        <v>3810</v>
      </c>
      <c r="P203" t="s">
        <v>3811</v>
      </c>
      <c r="Q203" t="s">
        <v>3812</v>
      </c>
      <c r="R203" t="s">
        <v>31139</v>
      </c>
    </row>
    <row r="204" spans="1:18" ht="12.6" customHeight="1" x14ac:dyDescent="0.2">
      <c r="A204" t="s">
        <v>27096</v>
      </c>
      <c r="B204">
        <v>214871</v>
      </c>
      <c r="C204">
        <v>787149</v>
      </c>
      <c r="D204" t="s">
        <v>29136</v>
      </c>
      <c r="E204" t="s">
        <v>24</v>
      </c>
      <c r="F204">
        <v>907391060</v>
      </c>
      <c r="G204" t="s">
        <v>31140</v>
      </c>
      <c r="H204" t="s">
        <v>5155</v>
      </c>
      <c r="I204" t="s">
        <v>30</v>
      </c>
      <c r="J204" t="s">
        <v>26</v>
      </c>
      <c r="K204">
        <v>309925</v>
      </c>
      <c r="L204" t="s">
        <v>210</v>
      </c>
      <c r="M204" t="s">
        <v>31141</v>
      </c>
      <c r="N204" t="s">
        <v>7134</v>
      </c>
      <c r="O204">
        <v>70124</v>
      </c>
      <c r="Q204" t="s">
        <v>31142</v>
      </c>
      <c r="R204" t="s">
        <v>31143</v>
      </c>
    </row>
    <row r="205" spans="1:18" ht="12.6" customHeight="1" x14ac:dyDescent="0.2">
      <c r="A205" t="s">
        <v>27096</v>
      </c>
      <c r="B205">
        <v>202693</v>
      </c>
      <c r="C205">
        <v>700385</v>
      </c>
      <c r="D205" t="s">
        <v>29685</v>
      </c>
      <c r="E205" t="s">
        <v>24</v>
      </c>
      <c r="F205">
        <v>999990946</v>
      </c>
      <c r="G205" t="s">
        <v>610</v>
      </c>
      <c r="H205" t="s">
        <v>611</v>
      </c>
      <c r="I205" t="s">
        <v>34</v>
      </c>
      <c r="J205" t="s">
        <v>26</v>
      </c>
      <c r="K205">
        <v>284743.75</v>
      </c>
      <c r="L205" t="s">
        <v>45</v>
      </c>
      <c r="M205" t="s">
        <v>612</v>
      </c>
      <c r="N205" t="s">
        <v>613</v>
      </c>
      <c r="O205" t="s">
        <v>614</v>
      </c>
      <c r="P205" t="s">
        <v>615</v>
      </c>
      <c r="Q205" t="s">
        <v>616</v>
      </c>
      <c r="R205" t="s">
        <v>31147</v>
      </c>
    </row>
    <row r="206" spans="1:18" ht="12.6" customHeight="1" x14ac:dyDescent="0.2">
      <c r="A206" t="s">
        <v>27096</v>
      </c>
      <c r="B206">
        <v>202693</v>
      </c>
      <c r="C206">
        <v>700385</v>
      </c>
      <c r="D206" t="s">
        <v>29685</v>
      </c>
      <c r="E206" t="s">
        <v>24</v>
      </c>
      <c r="F206">
        <v>936660034</v>
      </c>
      <c r="G206" t="s">
        <v>31148</v>
      </c>
      <c r="H206" t="s">
        <v>31149</v>
      </c>
      <c r="I206" t="s">
        <v>325</v>
      </c>
      <c r="J206" t="s">
        <v>26</v>
      </c>
      <c r="K206">
        <v>102500</v>
      </c>
      <c r="L206" t="s">
        <v>210</v>
      </c>
      <c r="M206" t="s">
        <v>31150</v>
      </c>
      <c r="N206" t="s">
        <v>4998</v>
      </c>
      <c r="O206">
        <v>9124</v>
      </c>
      <c r="Q206" t="s">
        <v>31151</v>
      </c>
      <c r="R206" t="s">
        <v>31152</v>
      </c>
    </row>
    <row r="207" spans="1:18" ht="12.6" customHeight="1" x14ac:dyDescent="0.2">
      <c r="A207" t="s">
        <v>27096</v>
      </c>
      <c r="B207">
        <v>202693</v>
      </c>
      <c r="C207">
        <v>700385</v>
      </c>
      <c r="D207" t="s">
        <v>29685</v>
      </c>
      <c r="E207" t="s">
        <v>24</v>
      </c>
      <c r="F207">
        <v>999976493</v>
      </c>
      <c r="G207" t="s">
        <v>2131</v>
      </c>
      <c r="H207" t="s">
        <v>2132</v>
      </c>
      <c r="I207" t="s">
        <v>34</v>
      </c>
      <c r="J207" t="s">
        <v>26</v>
      </c>
      <c r="L207" t="s">
        <v>70</v>
      </c>
      <c r="M207" t="s">
        <v>2133</v>
      </c>
      <c r="N207" t="s">
        <v>1533</v>
      </c>
      <c r="O207">
        <v>3012</v>
      </c>
      <c r="P207" t="s">
        <v>2134</v>
      </c>
      <c r="Q207" t="s">
        <v>2135</v>
      </c>
      <c r="R207" t="s">
        <v>31153</v>
      </c>
    </row>
    <row r="208" spans="1:18" ht="12.6" customHeight="1" x14ac:dyDescent="0.2">
      <c r="A208" t="s">
        <v>27096</v>
      </c>
      <c r="B208">
        <v>202693</v>
      </c>
      <c r="C208">
        <v>700385</v>
      </c>
      <c r="D208" t="s">
        <v>29685</v>
      </c>
      <c r="E208" t="s">
        <v>57</v>
      </c>
      <c r="F208">
        <v>999841663</v>
      </c>
      <c r="G208" t="s">
        <v>8959</v>
      </c>
      <c r="H208" t="s">
        <v>8960</v>
      </c>
      <c r="I208" t="s">
        <v>34</v>
      </c>
      <c r="J208" t="s">
        <v>26</v>
      </c>
      <c r="K208">
        <v>340000</v>
      </c>
      <c r="L208" t="s">
        <v>210</v>
      </c>
      <c r="M208" t="s">
        <v>8961</v>
      </c>
      <c r="N208" t="s">
        <v>4998</v>
      </c>
      <c r="O208">
        <v>9124</v>
      </c>
      <c r="Q208" t="s">
        <v>8962</v>
      </c>
      <c r="R208" t="s">
        <v>31154</v>
      </c>
    </row>
    <row r="209" spans="1:18" ht="12.6" customHeight="1" x14ac:dyDescent="0.2">
      <c r="A209" t="s">
        <v>27096</v>
      </c>
      <c r="B209">
        <v>202693</v>
      </c>
      <c r="C209">
        <v>700385</v>
      </c>
      <c r="D209" t="s">
        <v>29685</v>
      </c>
      <c r="E209" t="s">
        <v>24</v>
      </c>
      <c r="F209">
        <v>999840984</v>
      </c>
      <c r="G209" t="s">
        <v>2317</v>
      </c>
      <c r="H209" t="s">
        <v>2318</v>
      </c>
      <c r="I209" t="s">
        <v>34</v>
      </c>
      <c r="J209" t="s">
        <v>26</v>
      </c>
      <c r="K209">
        <v>161961.25</v>
      </c>
      <c r="L209" t="s">
        <v>138</v>
      </c>
      <c r="M209" t="s">
        <v>2319</v>
      </c>
      <c r="N209" t="s">
        <v>2320</v>
      </c>
      <c r="O209" t="s">
        <v>2321</v>
      </c>
      <c r="P209" t="s">
        <v>2322</v>
      </c>
      <c r="Q209" t="s">
        <v>2323</v>
      </c>
      <c r="R209" t="s">
        <v>31155</v>
      </c>
    </row>
    <row r="210" spans="1:18" ht="12.6" customHeight="1" x14ac:dyDescent="0.2">
      <c r="A210" t="s">
        <v>27096</v>
      </c>
      <c r="B210">
        <v>196895</v>
      </c>
      <c r="C210">
        <v>653839</v>
      </c>
      <c r="D210" t="s">
        <v>30292</v>
      </c>
      <c r="E210" t="s">
        <v>24</v>
      </c>
      <c r="F210">
        <v>957042450</v>
      </c>
      <c r="G210" t="s">
        <v>31156</v>
      </c>
      <c r="H210" t="s">
        <v>31157</v>
      </c>
      <c r="I210" t="s">
        <v>30</v>
      </c>
      <c r="J210" t="s">
        <v>26</v>
      </c>
      <c r="K210">
        <v>480375</v>
      </c>
      <c r="L210" t="s">
        <v>210</v>
      </c>
      <c r="M210" t="s">
        <v>31158</v>
      </c>
      <c r="N210" t="s">
        <v>219</v>
      </c>
      <c r="O210">
        <v>153</v>
      </c>
      <c r="Q210" t="s">
        <v>31159</v>
      </c>
      <c r="R210" t="s">
        <v>31160</v>
      </c>
    </row>
    <row r="211" spans="1:18" ht="12.6" customHeight="1" x14ac:dyDescent="0.2">
      <c r="A211" t="s">
        <v>27096</v>
      </c>
      <c r="B211">
        <v>196895</v>
      </c>
      <c r="C211">
        <v>653839</v>
      </c>
      <c r="D211" t="s">
        <v>30292</v>
      </c>
      <c r="E211" t="s">
        <v>24</v>
      </c>
      <c r="F211">
        <v>999924986</v>
      </c>
      <c r="G211" t="s">
        <v>5110</v>
      </c>
      <c r="H211" t="s">
        <v>5111</v>
      </c>
      <c r="I211" t="s">
        <v>30</v>
      </c>
      <c r="J211" t="s">
        <v>26</v>
      </c>
      <c r="K211">
        <v>573702.5</v>
      </c>
      <c r="L211" t="s">
        <v>857</v>
      </c>
      <c r="M211" t="s">
        <v>5112</v>
      </c>
      <c r="N211" t="s">
        <v>931</v>
      </c>
      <c r="O211">
        <v>1998025</v>
      </c>
      <c r="P211" t="s">
        <v>5113</v>
      </c>
      <c r="Q211" t="s">
        <v>5114</v>
      </c>
      <c r="R211" t="s">
        <v>31161</v>
      </c>
    </row>
    <row r="212" spans="1:18" ht="12.6" customHeight="1" x14ac:dyDescent="0.2">
      <c r="A212" t="s">
        <v>27096</v>
      </c>
      <c r="B212">
        <v>196895</v>
      </c>
      <c r="C212">
        <v>653839</v>
      </c>
      <c r="D212" t="s">
        <v>30292</v>
      </c>
      <c r="E212" t="s">
        <v>24</v>
      </c>
      <c r="F212">
        <v>999694708</v>
      </c>
      <c r="G212" t="s">
        <v>5317</v>
      </c>
      <c r="H212" t="s">
        <v>5318</v>
      </c>
      <c r="I212" t="s">
        <v>25</v>
      </c>
      <c r="J212" t="s">
        <v>26</v>
      </c>
      <c r="K212">
        <v>254687.5</v>
      </c>
      <c r="L212" t="s">
        <v>210</v>
      </c>
      <c r="M212" t="s">
        <v>5319</v>
      </c>
      <c r="N212" t="s">
        <v>219</v>
      </c>
      <c r="O212">
        <v>186</v>
      </c>
      <c r="P212" t="s">
        <v>5320</v>
      </c>
      <c r="Q212" t="s">
        <v>5321</v>
      </c>
      <c r="R212" t="s">
        <v>31162</v>
      </c>
    </row>
    <row r="213" spans="1:18" ht="12.6" customHeight="1" x14ac:dyDescent="0.2">
      <c r="A213" t="s">
        <v>27096</v>
      </c>
      <c r="B213">
        <v>196895</v>
      </c>
      <c r="C213">
        <v>653839</v>
      </c>
      <c r="D213" t="s">
        <v>30292</v>
      </c>
      <c r="E213" t="s">
        <v>57</v>
      </c>
      <c r="F213">
        <v>998607144</v>
      </c>
      <c r="G213" t="s">
        <v>10316</v>
      </c>
      <c r="H213" t="s">
        <v>10317</v>
      </c>
      <c r="I213" t="s">
        <v>30</v>
      </c>
      <c r="J213" t="s">
        <v>26</v>
      </c>
      <c r="K213">
        <v>508250</v>
      </c>
      <c r="L213" t="s">
        <v>210</v>
      </c>
      <c r="M213" t="s">
        <v>10318</v>
      </c>
      <c r="N213" t="s">
        <v>10319</v>
      </c>
      <c r="O213">
        <v>4011</v>
      </c>
      <c r="P213" t="s">
        <v>10320</v>
      </c>
      <c r="Q213" t="s">
        <v>10321</v>
      </c>
      <c r="R213" t="s">
        <v>31163</v>
      </c>
    </row>
    <row r="214" spans="1:18" ht="12.6" customHeight="1" x14ac:dyDescent="0.2">
      <c r="A214" t="s">
        <v>27096</v>
      </c>
      <c r="B214">
        <v>196895</v>
      </c>
      <c r="C214">
        <v>653839</v>
      </c>
      <c r="D214" t="s">
        <v>30292</v>
      </c>
      <c r="E214" t="s">
        <v>24</v>
      </c>
      <c r="F214">
        <v>938969701</v>
      </c>
      <c r="G214" t="s">
        <v>31164</v>
      </c>
      <c r="H214" t="s">
        <v>31165</v>
      </c>
      <c r="I214" t="s">
        <v>30</v>
      </c>
      <c r="J214" t="s">
        <v>26</v>
      </c>
      <c r="K214">
        <v>812787.5</v>
      </c>
      <c r="L214" t="s">
        <v>210</v>
      </c>
      <c r="M214" t="s">
        <v>10318</v>
      </c>
      <c r="N214" t="s">
        <v>31166</v>
      </c>
      <c r="O214">
        <v>4011</v>
      </c>
      <c r="Q214" t="s">
        <v>31167</v>
      </c>
      <c r="R214" t="s">
        <v>31168</v>
      </c>
    </row>
    <row r="215" spans="1:18" ht="12.6" customHeight="1" x14ac:dyDescent="0.2">
      <c r="A215" t="s">
        <v>27096</v>
      </c>
      <c r="B215">
        <v>196895</v>
      </c>
      <c r="C215">
        <v>653839</v>
      </c>
      <c r="D215" t="s">
        <v>30292</v>
      </c>
      <c r="E215" t="s">
        <v>24</v>
      </c>
      <c r="F215">
        <v>999833709</v>
      </c>
      <c r="G215" t="s">
        <v>10789</v>
      </c>
      <c r="H215" t="s">
        <v>10790</v>
      </c>
      <c r="I215" t="s">
        <v>325</v>
      </c>
      <c r="J215" t="s">
        <v>26</v>
      </c>
      <c r="K215">
        <v>47000</v>
      </c>
      <c r="L215" t="s">
        <v>857</v>
      </c>
      <c r="M215" t="s">
        <v>10791</v>
      </c>
      <c r="N215" t="s">
        <v>5996</v>
      </c>
      <c r="O215" t="s">
        <v>10792</v>
      </c>
      <c r="P215" t="s">
        <v>10793</v>
      </c>
      <c r="R215" t="s">
        <v>31169</v>
      </c>
    </row>
    <row r="216" spans="1:18" ht="12.6" customHeight="1" x14ac:dyDescent="0.2">
      <c r="A216" t="s">
        <v>27096</v>
      </c>
      <c r="B216">
        <v>196895</v>
      </c>
      <c r="C216">
        <v>653839</v>
      </c>
      <c r="D216" t="s">
        <v>30292</v>
      </c>
      <c r="E216" t="s">
        <v>24</v>
      </c>
      <c r="F216">
        <v>939983060</v>
      </c>
      <c r="G216" t="s">
        <v>31170</v>
      </c>
      <c r="H216" t="s">
        <v>31171</v>
      </c>
      <c r="I216" t="s">
        <v>30</v>
      </c>
      <c r="J216" t="s">
        <v>26</v>
      </c>
      <c r="K216">
        <v>264687.5</v>
      </c>
      <c r="L216" t="s">
        <v>45</v>
      </c>
      <c r="M216" t="s">
        <v>31172</v>
      </c>
      <c r="N216" t="s">
        <v>15248</v>
      </c>
      <c r="O216" t="s">
        <v>31173</v>
      </c>
      <c r="Q216" t="s">
        <v>31174</v>
      </c>
      <c r="R216" t="s">
        <v>31175</v>
      </c>
    </row>
    <row r="217" spans="1:18" ht="12.6" customHeight="1" x14ac:dyDescent="0.2">
      <c r="A217" t="s">
        <v>27096</v>
      </c>
      <c r="B217">
        <v>196895</v>
      </c>
      <c r="C217">
        <v>653839</v>
      </c>
      <c r="D217" t="s">
        <v>30292</v>
      </c>
      <c r="E217" t="s">
        <v>24</v>
      </c>
      <c r="F217">
        <v>937279767</v>
      </c>
      <c r="G217" t="s">
        <v>31176</v>
      </c>
      <c r="H217" t="s">
        <v>31177</v>
      </c>
      <c r="I217" t="s">
        <v>30</v>
      </c>
      <c r="J217" t="s">
        <v>26</v>
      </c>
      <c r="K217">
        <v>137909.63</v>
      </c>
      <c r="L217" t="s">
        <v>138</v>
      </c>
      <c r="M217" t="s">
        <v>31178</v>
      </c>
      <c r="N217" t="s">
        <v>31179</v>
      </c>
      <c r="O217" t="s">
        <v>31180</v>
      </c>
      <c r="Q217" t="s">
        <v>31181</v>
      </c>
      <c r="R217" t="s">
        <v>31182</v>
      </c>
    </row>
    <row r="218" spans="1:18" ht="12.6" customHeight="1" x14ac:dyDescent="0.2">
      <c r="A218" t="s">
        <v>27096</v>
      </c>
      <c r="B218">
        <v>196895</v>
      </c>
      <c r="C218">
        <v>653839</v>
      </c>
      <c r="D218" t="s">
        <v>30292</v>
      </c>
      <c r="E218" t="s">
        <v>24</v>
      </c>
      <c r="F218">
        <v>960510394</v>
      </c>
      <c r="G218" t="s">
        <v>4407</v>
      </c>
      <c r="H218" t="s">
        <v>4408</v>
      </c>
      <c r="I218" t="s">
        <v>325</v>
      </c>
      <c r="J218" t="s">
        <v>26</v>
      </c>
      <c r="K218">
        <v>73000</v>
      </c>
      <c r="L218" t="s">
        <v>210</v>
      </c>
      <c r="M218" t="s">
        <v>4409</v>
      </c>
      <c r="N218" t="s">
        <v>1182</v>
      </c>
      <c r="O218">
        <v>187</v>
      </c>
      <c r="R218" t="s">
        <v>31183</v>
      </c>
    </row>
    <row r="219" spans="1:18" ht="12.6" customHeight="1" x14ac:dyDescent="0.2">
      <c r="A219" t="s">
        <v>27096</v>
      </c>
      <c r="B219">
        <v>196895</v>
      </c>
      <c r="C219">
        <v>653839</v>
      </c>
      <c r="D219" t="s">
        <v>30292</v>
      </c>
      <c r="E219" t="s">
        <v>24</v>
      </c>
      <c r="F219">
        <v>999985514</v>
      </c>
      <c r="G219" t="s">
        <v>1365</v>
      </c>
      <c r="H219" t="s">
        <v>1366</v>
      </c>
      <c r="I219" t="s">
        <v>34</v>
      </c>
      <c r="J219" t="s">
        <v>26</v>
      </c>
      <c r="K219">
        <v>330168.75</v>
      </c>
      <c r="L219" t="s">
        <v>138</v>
      </c>
      <c r="M219" t="s">
        <v>1367</v>
      </c>
      <c r="N219" t="s">
        <v>1368</v>
      </c>
      <c r="O219" t="s">
        <v>1369</v>
      </c>
      <c r="P219" t="s">
        <v>1370</v>
      </c>
      <c r="Q219" t="s">
        <v>1371</v>
      </c>
      <c r="R219" t="s">
        <v>31184</v>
      </c>
    </row>
    <row r="220" spans="1:18" ht="12.6" customHeight="1" x14ac:dyDescent="0.2">
      <c r="A220" t="s">
        <v>27096</v>
      </c>
      <c r="B220">
        <v>196895</v>
      </c>
      <c r="C220">
        <v>653839</v>
      </c>
      <c r="D220" t="s">
        <v>30292</v>
      </c>
      <c r="E220" t="s">
        <v>24</v>
      </c>
      <c r="F220">
        <v>999440762</v>
      </c>
      <c r="G220" t="s">
        <v>1232</v>
      </c>
      <c r="H220" t="s">
        <v>1233</v>
      </c>
      <c r="I220" t="s">
        <v>34</v>
      </c>
      <c r="J220" t="s">
        <v>26</v>
      </c>
      <c r="K220">
        <v>342366.25</v>
      </c>
      <c r="L220" t="s">
        <v>138</v>
      </c>
      <c r="M220" t="s">
        <v>1234</v>
      </c>
      <c r="N220" t="s">
        <v>1235</v>
      </c>
      <c r="O220" t="s">
        <v>1236</v>
      </c>
      <c r="P220" t="s">
        <v>1237</v>
      </c>
      <c r="Q220" t="s">
        <v>1238</v>
      </c>
      <c r="R220" t="s">
        <v>31185</v>
      </c>
    </row>
    <row r="221" spans="1:18" ht="12.6" customHeight="1" x14ac:dyDescent="0.2">
      <c r="A221" t="s">
        <v>27096</v>
      </c>
      <c r="B221">
        <v>196895</v>
      </c>
      <c r="C221">
        <v>653839</v>
      </c>
      <c r="D221" t="s">
        <v>30292</v>
      </c>
      <c r="E221" t="s">
        <v>24</v>
      </c>
      <c r="F221">
        <v>999997930</v>
      </c>
      <c r="G221" t="s">
        <v>699</v>
      </c>
      <c r="H221" t="s">
        <v>700</v>
      </c>
      <c r="I221" t="s">
        <v>25</v>
      </c>
      <c r="J221" t="s">
        <v>26</v>
      </c>
      <c r="K221">
        <v>340000</v>
      </c>
      <c r="L221" t="s">
        <v>82</v>
      </c>
      <c r="M221" t="s">
        <v>701</v>
      </c>
      <c r="N221" t="s">
        <v>501</v>
      </c>
      <c r="O221">
        <v>75794</v>
      </c>
      <c r="P221" t="s">
        <v>702</v>
      </c>
      <c r="Q221" t="s">
        <v>703</v>
      </c>
      <c r="R221" t="s">
        <v>31186</v>
      </c>
    </row>
    <row r="222" spans="1:18" ht="12.6" customHeight="1" x14ac:dyDescent="0.2">
      <c r="A222" t="s">
        <v>27096</v>
      </c>
      <c r="B222">
        <v>196895</v>
      </c>
      <c r="C222">
        <v>653839</v>
      </c>
      <c r="D222" t="s">
        <v>30292</v>
      </c>
      <c r="E222" t="s">
        <v>24</v>
      </c>
      <c r="F222">
        <v>999823136</v>
      </c>
      <c r="G222" t="s">
        <v>10639</v>
      </c>
      <c r="H222" t="s">
        <v>1931</v>
      </c>
      <c r="I222" t="s">
        <v>325</v>
      </c>
      <c r="J222" t="s">
        <v>26</v>
      </c>
      <c r="K222">
        <v>33750</v>
      </c>
      <c r="L222" t="s">
        <v>82</v>
      </c>
      <c r="M222" t="s">
        <v>10640</v>
      </c>
      <c r="N222" t="s">
        <v>501</v>
      </c>
      <c r="O222">
        <v>75800</v>
      </c>
      <c r="P222" t="s">
        <v>10641</v>
      </c>
      <c r="R222" t="s">
        <v>31187</v>
      </c>
    </row>
    <row r="223" spans="1:18" ht="12.6" customHeight="1" x14ac:dyDescent="0.2">
      <c r="A223" t="s">
        <v>27096</v>
      </c>
      <c r="B223">
        <v>222634</v>
      </c>
      <c r="C223">
        <v>833787</v>
      </c>
      <c r="D223" t="s">
        <v>29175</v>
      </c>
      <c r="E223" t="s">
        <v>24</v>
      </c>
      <c r="F223">
        <v>923785030</v>
      </c>
      <c r="G223" t="s">
        <v>31206</v>
      </c>
      <c r="H223" t="s">
        <v>31207</v>
      </c>
      <c r="I223" t="s">
        <v>30</v>
      </c>
      <c r="J223" t="s">
        <v>26</v>
      </c>
      <c r="K223">
        <v>419812.5</v>
      </c>
      <c r="L223" t="s">
        <v>357</v>
      </c>
      <c r="M223" t="s">
        <v>31208</v>
      </c>
      <c r="N223" t="s">
        <v>7095</v>
      </c>
      <c r="O223">
        <v>33203</v>
      </c>
      <c r="Q223" t="s">
        <v>31209</v>
      </c>
      <c r="R223" t="s">
        <v>31210</v>
      </c>
    </row>
    <row r="224" spans="1:18" ht="12.6" customHeight="1" x14ac:dyDescent="0.2">
      <c r="A224" t="s">
        <v>27096</v>
      </c>
      <c r="B224">
        <v>222634</v>
      </c>
      <c r="C224">
        <v>833787</v>
      </c>
      <c r="D224" t="s">
        <v>29175</v>
      </c>
      <c r="E224" t="s">
        <v>24</v>
      </c>
      <c r="F224">
        <v>952213790</v>
      </c>
      <c r="G224" t="s">
        <v>4239</v>
      </c>
      <c r="H224" t="s">
        <v>4240</v>
      </c>
      <c r="I224" t="s">
        <v>325</v>
      </c>
      <c r="J224" t="s">
        <v>26</v>
      </c>
      <c r="K224">
        <v>60000</v>
      </c>
      <c r="L224" t="s">
        <v>761</v>
      </c>
      <c r="M224" t="s">
        <v>4241</v>
      </c>
      <c r="N224" t="s">
        <v>1950</v>
      </c>
      <c r="O224">
        <v>60117</v>
      </c>
      <c r="P224" t="s">
        <v>4242</v>
      </c>
      <c r="R224" t="s">
        <v>31211</v>
      </c>
    </row>
    <row r="225" spans="1:18" ht="12.6" customHeight="1" x14ac:dyDescent="0.2">
      <c r="A225" t="s">
        <v>27096</v>
      </c>
      <c r="B225">
        <v>222634</v>
      </c>
      <c r="C225">
        <v>833787</v>
      </c>
      <c r="D225" t="s">
        <v>29175</v>
      </c>
      <c r="E225" t="s">
        <v>24</v>
      </c>
      <c r="F225">
        <v>915770114</v>
      </c>
      <c r="G225" t="s">
        <v>31212</v>
      </c>
      <c r="H225" t="s">
        <v>6471</v>
      </c>
      <c r="I225" t="s">
        <v>325</v>
      </c>
      <c r="J225" t="s">
        <v>26</v>
      </c>
      <c r="K225">
        <v>60000</v>
      </c>
      <c r="L225" t="s">
        <v>520</v>
      </c>
      <c r="M225" t="s">
        <v>31213</v>
      </c>
      <c r="N225" t="s">
        <v>1500</v>
      </c>
      <c r="O225" t="s">
        <v>31214</v>
      </c>
      <c r="R225" t="s">
        <v>31215</v>
      </c>
    </row>
    <row r="226" spans="1:18" ht="12.6" customHeight="1" x14ac:dyDescent="0.2">
      <c r="A226" t="s">
        <v>27096</v>
      </c>
      <c r="B226">
        <v>222634</v>
      </c>
      <c r="C226">
        <v>833787</v>
      </c>
      <c r="D226" t="s">
        <v>29175</v>
      </c>
      <c r="E226" t="s">
        <v>57</v>
      </c>
      <c r="F226">
        <v>999902870</v>
      </c>
      <c r="G226" t="s">
        <v>1192</v>
      </c>
      <c r="H226" t="s">
        <v>1193</v>
      </c>
      <c r="I226" t="s">
        <v>34</v>
      </c>
      <c r="J226" t="s">
        <v>26</v>
      </c>
      <c r="K226">
        <v>1678795</v>
      </c>
      <c r="L226" t="s">
        <v>192</v>
      </c>
      <c r="M226" t="s">
        <v>1194</v>
      </c>
      <c r="N226" t="s">
        <v>1195</v>
      </c>
      <c r="O226">
        <v>2000</v>
      </c>
      <c r="P226" t="s">
        <v>1196</v>
      </c>
      <c r="Q226" t="s">
        <v>1197</v>
      </c>
      <c r="R226" t="s">
        <v>31216</v>
      </c>
    </row>
    <row r="227" spans="1:18" ht="12.6" customHeight="1" x14ac:dyDescent="0.2">
      <c r="A227" t="s">
        <v>27096</v>
      </c>
      <c r="B227">
        <v>222634</v>
      </c>
      <c r="C227">
        <v>833787</v>
      </c>
      <c r="D227" t="s">
        <v>29175</v>
      </c>
      <c r="E227" t="s">
        <v>24</v>
      </c>
      <c r="F227">
        <v>909302639</v>
      </c>
      <c r="G227" t="s">
        <v>31217</v>
      </c>
      <c r="H227" t="s">
        <v>31218</v>
      </c>
      <c r="I227" t="s">
        <v>325</v>
      </c>
      <c r="J227" t="s">
        <v>26</v>
      </c>
      <c r="K227">
        <v>60000</v>
      </c>
      <c r="L227" t="s">
        <v>59</v>
      </c>
      <c r="M227" t="s">
        <v>31219</v>
      </c>
      <c r="N227" t="s">
        <v>1325</v>
      </c>
      <c r="O227">
        <v>2957</v>
      </c>
      <c r="Q227" t="s">
        <v>31220</v>
      </c>
      <c r="R227" t="s">
        <v>31221</v>
      </c>
    </row>
    <row r="228" spans="1:18" ht="12.6" customHeight="1" x14ac:dyDescent="0.2">
      <c r="A228" t="s">
        <v>27096</v>
      </c>
      <c r="B228">
        <v>222634</v>
      </c>
      <c r="C228">
        <v>833787</v>
      </c>
      <c r="D228" t="s">
        <v>29175</v>
      </c>
      <c r="E228" t="s">
        <v>24</v>
      </c>
      <c r="F228">
        <v>952516042</v>
      </c>
      <c r="G228" t="s">
        <v>21502</v>
      </c>
      <c r="H228" t="s">
        <v>21503</v>
      </c>
      <c r="I228" t="s">
        <v>325</v>
      </c>
      <c r="J228" t="s">
        <v>26</v>
      </c>
      <c r="K228">
        <v>51250</v>
      </c>
      <c r="L228" t="s">
        <v>761</v>
      </c>
      <c r="M228" t="s">
        <v>21504</v>
      </c>
      <c r="N228" t="s">
        <v>9363</v>
      </c>
      <c r="O228">
        <v>20123</v>
      </c>
      <c r="P228" t="s">
        <v>21505</v>
      </c>
      <c r="Q228" t="s">
        <v>21506</v>
      </c>
      <c r="R228" t="s">
        <v>31222</v>
      </c>
    </row>
    <row r="229" spans="1:18" ht="12.6" customHeight="1" x14ac:dyDescent="0.2">
      <c r="A229" t="s">
        <v>27096</v>
      </c>
      <c r="B229">
        <v>222634</v>
      </c>
      <c r="C229">
        <v>833787</v>
      </c>
      <c r="D229" t="s">
        <v>29175</v>
      </c>
      <c r="E229" t="s">
        <v>24</v>
      </c>
      <c r="F229">
        <v>999842439</v>
      </c>
      <c r="G229" t="s">
        <v>5015</v>
      </c>
      <c r="H229" t="s">
        <v>5016</v>
      </c>
      <c r="I229" t="s">
        <v>34</v>
      </c>
      <c r="J229" t="s">
        <v>26</v>
      </c>
      <c r="K229">
        <v>535625</v>
      </c>
      <c r="L229" t="s">
        <v>761</v>
      </c>
      <c r="M229" t="s">
        <v>5017</v>
      </c>
      <c r="N229" t="s">
        <v>5018</v>
      </c>
      <c r="O229">
        <v>400012</v>
      </c>
      <c r="P229" t="s">
        <v>5019</v>
      </c>
      <c r="Q229" t="s">
        <v>5020</v>
      </c>
      <c r="R229" t="s">
        <v>31223</v>
      </c>
    </row>
    <row r="230" spans="1:18" ht="12.6" customHeight="1" x14ac:dyDescent="0.2">
      <c r="A230" t="s">
        <v>27096</v>
      </c>
      <c r="B230">
        <v>222634</v>
      </c>
      <c r="C230">
        <v>833787</v>
      </c>
      <c r="D230" t="s">
        <v>29175</v>
      </c>
      <c r="E230" t="s">
        <v>24</v>
      </c>
      <c r="F230">
        <v>918396874</v>
      </c>
      <c r="G230" t="s">
        <v>30616</v>
      </c>
      <c r="H230" t="s">
        <v>5416</v>
      </c>
      <c r="I230" t="s">
        <v>325</v>
      </c>
      <c r="J230" t="s">
        <v>26</v>
      </c>
      <c r="K230">
        <v>60000</v>
      </c>
      <c r="L230" t="s">
        <v>138</v>
      </c>
      <c r="M230" t="s">
        <v>30617</v>
      </c>
      <c r="N230" t="s">
        <v>1487</v>
      </c>
      <c r="O230" t="s">
        <v>30618</v>
      </c>
      <c r="Q230" t="s">
        <v>30619</v>
      </c>
      <c r="R230" t="s">
        <v>31224</v>
      </c>
    </row>
    <row r="231" spans="1:18" ht="12.6" customHeight="1" x14ac:dyDescent="0.2">
      <c r="A231" t="s">
        <v>27096</v>
      </c>
      <c r="B231">
        <v>222634</v>
      </c>
      <c r="C231">
        <v>833787</v>
      </c>
      <c r="D231" t="s">
        <v>29175</v>
      </c>
      <c r="E231" t="s">
        <v>24</v>
      </c>
      <c r="F231">
        <v>936777307</v>
      </c>
      <c r="G231" t="s">
        <v>31225</v>
      </c>
      <c r="H231" t="s">
        <v>10561</v>
      </c>
      <c r="I231" t="s">
        <v>325</v>
      </c>
      <c r="J231" t="s">
        <v>26</v>
      </c>
      <c r="K231">
        <v>60000</v>
      </c>
      <c r="L231" t="s">
        <v>45</v>
      </c>
      <c r="M231" t="s">
        <v>31226</v>
      </c>
      <c r="N231" t="s">
        <v>5854</v>
      </c>
      <c r="O231" t="s">
        <v>31227</v>
      </c>
      <c r="Q231" t="s">
        <v>31228</v>
      </c>
      <c r="R231" t="s">
        <v>31229</v>
      </c>
    </row>
    <row r="232" spans="1:18" ht="12.6" customHeight="1" x14ac:dyDescent="0.2">
      <c r="A232" t="s">
        <v>27096</v>
      </c>
      <c r="B232">
        <v>222634</v>
      </c>
      <c r="C232">
        <v>833787</v>
      </c>
      <c r="D232" t="s">
        <v>29175</v>
      </c>
      <c r="E232" t="s">
        <v>24</v>
      </c>
      <c r="F232">
        <v>998852360</v>
      </c>
      <c r="G232" t="s">
        <v>18316</v>
      </c>
      <c r="H232" t="s">
        <v>18317</v>
      </c>
      <c r="I232" t="s">
        <v>325</v>
      </c>
      <c r="J232" t="s">
        <v>26</v>
      </c>
      <c r="K232">
        <v>69500</v>
      </c>
      <c r="L232" t="s">
        <v>312</v>
      </c>
      <c r="M232" t="s">
        <v>18318</v>
      </c>
      <c r="N232" t="s">
        <v>18319</v>
      </c>
      <c r="O232" t="s">
        <v>18320</v>
      </c>
      <c r="R232" t="s">
        <v>31230</v>
      </c>
    </row>
    <row r="233" spans="1:18" ht="12.6" customHeight="1" x14ac:dyDescent="0.2">
      <c r="A233" t="s">
        <v>27096</v>
      </c>
      <c r="B233">
        <v>222634</v>
      </c>
      <c r="C233">
        <v>833787</v>
      </c>
      <c r="D233" t="s">
        <v>29175</v>
      </c>
      <c r="E233" t="s">
        <v>24</v>
      </c>
      <c r="F233">
        <v>996871135</v>
      </c>
      <c r="G233" t="s">
        <v>14942</v>
      </c>
      <c r="H233" t="s">
        <v>9217</v>
      </c>
      <c r="I233" t="s">
        <v>30</v>
      </c>
      <c r="J233" t="s">
        <v>26</v>
      </c>
      <c r="K233">
        <v>517500</v>
      </c>
      <c r="L233" t="s">
        <v>357</v>
      </c>
      <c r="M233" t="s">
        <v>14943</v>
      </c>
      <c r="N233" t="s">
        <v>2435</v>
      </c>
      <c r="O233">
        <v>33010</v>
      </c>
      <c r="P233" t="s">
        <v>14944</v>
      </c>
      <c r="Q233" t="s">
        <v>14945</v>
      </c>
      <c r="R233" t="s">
        <v>31231</v>
      </c>
    </row>
    <row r="234" spans="1:18" ht="12.6" customHeight="1" x14ac:dyDescent="0.2">
      <c r="A234" t="s">
        <v>27096</v>
      </c>
      <c r="B234">
        <v>222634</v>
      </c>
      <c r="C234">
        <v>833787</v>
      </c>
      <c r="D234" t="s">
        <v>29175</v>
      </c>
      <c r="E234" t="s">
        <v>24</v>
      </c>
      <c r="F234">
        <v>984178103</v>
      </c>
      <c r="G234" t="s">
        <v>19357</v>
      </c>
      <c r="H234" t="s">
        <v>19358</v>
      </c>
      <c r="I234" t="s">
        <v>325</v>
      </c>
      <c r="J234" t="s">
        <v>26</v>
      </c>
      <c r="K234">
        <v>612500</v>
      </c>
      <c r="L234" t="s">
        <v>192</v>
      </c>
      <c r="M234" t="s">
        <v>19359</v>
      </c>
      <c r="N234" t="s">
        <v>533</v>
      </c>
      <c r="O234">
        <v>1000</v>
      </c>
      <c r="P234" t="s">
        <v>19360</v>
      </c>
      <c r="Q234" t="s">
        <v>19361</v>
      </c>
      <c r="R234" t="s">
        <v>31232</v>
      </c>
    </row>
    <row r="235" spans="1:18" ht="12.6" customHeight="1" x14ac:dyDescent="0.2">
      <c r="A235" t="s">
        <v>27096</v>
      </c>
      <c r="B235">
        <v>222634</v>
      </c>
      <c r="C235">
        <v>833787</v>
      </c>
      <c r="D235" t="s">
        <v>29175</v>
      </c>
      <c r="E235" t="s">
        <v>24</v>
      </c>
      <c r="F235">
        <v>999986484</v>
      </c>
      <c r="G235" t="s">
        <v>3036</v>
      </c>
      <c r="H235" t="s">
        <v>3037</v>
      </c>
      <c r="I235" t="s">
        <v>34</v>
      </c>
      <c r="J235" t="s">
        <v>26</v>
      </c>
      <c r="K235">
        <v>612655</v>
      </c>
      <c r="L235" t="s">
        <v>357</v>
      </c>
      <c r="M235" t="s">
        <v>3038</v>
      </c>
      <c r="N235" t="s">
        <v>2598</v>
      </c>
      <c r="O235">
        <v>8290</v>
      </c>
      <c r="P235" t="s">
        <v>3039</v>
      </c>
      <c r="Q235" t="s">
        <v>3040</v>
      </c>
      <c r="R235" t="s">
        <v>31233</v>
      </c>
    </row>
    <row r="236" spans="1:18" ht="12.6" customHeight="1" x14ac:dyDescent="0.2">
      <c r="A236" t="s">
        <v>27096</v>
      </c>
      <c r="B236">
        <v>222634</v>
      </c>
      <c r="C236">
        <v>833787</v>
      </c>
      <c r="D236" t="s">
        <v>29175</v>
      </c>
      <c r="E236" t="s">
        <v>24</v>
      </c>
      <c r="F236">
        <v>999985514</v>
      </c>
      <c r="G236" t="s">
        <v>1365</v>
      </c>
      <c r="H236" t="s">
        <v>1366</v>
      </c>
      <c r="I236" t="s">
        <v>34</v>
      </c>
      <c r="J236" t="s">
        <v>26</v>
      </c>
      <c r="K236">
        <v>582332.5</v>
      </c>
      <c r="L236" t="s">
        <v>138</v>
      </c>
      <c r="M236" t="s">
        <v>1367</v>
      </c>
      <c r="N236" t="s">
        <v>1368</v>
      </c>
      <c r="O236" t="s">
        <v>1369</v>
      </c>
      <c r="P236" t="s">
        <v>1370</v>
      </c>
      <c r="Q236" t="s">
        <v>1371</v>
      </c>
      <c r="R236" t="s">
        <v>31234</v>
      </c>
    </row>
    <row r="237" spans="1:18" ht="12.6" customHeight="1" x14ac:dyDescent="0.2">
      <c r="A237" t="s">
        <v>27096</v>
      </c>
      <c r="B237">
        <v>222634</v>
      </c>
      <c r="C237">
        <v>833787</v>
      </c>
      <c r="D237" t="s">
        <v>29175</v>
      </c>
      <c r="E237" t="s">
        <v>24</v>
      </c>
      <c r="F237">
        <v>997385041</v>
      </c>
      <c r="G237" t="s">
        <v>18704</v>
      </c>
      <c r="H237" t="s">
        <v>15609</v>
      </c>
      <c r="I237" t="s">
        <v>325</v>
      </c>
      <c r="J237" t="s">
        <v>26</v>
      </c>
      <c r="K237">
        <v>53750</v>
      </c>
      <c r="L237" t="s">
        <v>192</v>
      </c>
      <c r="M237" t="s">
        <v>18917</v>
      </c>
      <c r="N237" t="s">
        <v>212</v>
      </c>
      <c r="O237">
        <v>1030</v>
      </c>
      <c r="R237" t="s">
        <v>31235</v>
      </c>
    </row>
    <row r="238" spans="1:18" ht="12.6" customHeight="1" x14ac:dyDescent="0.2">
      <c r="A238" t="s">
        <v>27096</v>
      </c>
      <c r="B238">
        <v>222634</v>
      </c>
      <c r="C238">
        <v>833787</v>
      </c>
      <c r="D238" t="s">
        <v>29175</v>
      </c>
      <c r="E238" t="s">
        <v>24</v>
      </c>
      <c r="F238">
        <v>999832351</v>
      </c>
      <c r="G238" t="s">
        <v>14010</v>
      </c>
      <c r="H238" t="s">
        <v>13400</v>
      </c>
      <c r="I238" t="s">
        <v>325</v>
      </c>
      <c r="J238" t="s">
        <v>26</v>
      </c>
      <c r="K238">
        <v>70695</v>
      </c>
      <c r="L238" t="s">
        <v>138</v>
      </c>
      <c r="M238" t="s">
        <v>14011</v>
      </c>
      <c r="N238" t="s">
        <v>320</v>
      </c>
      <c r="O238" t="s">
        <v>14012</v>
      </c>
      <c r="P238" t="s">
        <v>14013</v>
      </c>
      <c r="R238" t="s">
        <v>31236</v>
      </c>
    </row>
    <row r="239" spans="1:18" ht="12.6" customHeight="1" x14ac:dyDescent="0.2">
      <c r="A239" t="s">
        <v>27096</v>
      </c>
      <c r="B239">
        <v>202704</v>
      </c>
      <c r="C239">
        <v>700665</v>
      </c>
      <c r="D239" t="s">
        <v>30265</v>
      </c>
      <c r="E239" t="s">
        <v>24</v>
      </c>
      <c r="F239">
        <v>999634374</v>
      </c>
      <c r="G239" t="s">
        <v>4172</v>
      </c>
      <c r="H239" t="s">
        <v>4173</v>
      </c>
      <c r="I239" t="s">
        <v>25</v>
      </c>
      <c r="J239" t="s">
        <v>26</v>
      </c>
      <c r="K239">
        <v>436333.76</v>
      </c>
      <c r="L239" t="s">
        <v>27</v>
      </c>
      <c r="M239" t="s">
        <v>4174</v>
      </c>
      <c r="N239" t="s">
        <v>937</v>
      </c>
      <c r="O239">
        <v>28359</v>
      </c>
      <c r="P239" t="s">
        <v>4175</v>
      </c>
      <c r="Q239" t="s">
        <v>4176</v>
      </c>
      <c r="R239" t="s">
        <v>31254</v>
      </c>
    </row>
    <row r="240" spans="1:18" ht="12.6" customHeight="1" x14ac:dyDescent="0.2">
      <c r="A240" t="s">
        <v>27096</v>
      </c>
      <c r="B240">
        <v>202704</v>
      </c>
      <c r="C240">
        <v>700665</v>
      </c>
      <c r="D240" t="s">
        <v>30265</v>
      </c>
      <c r="E240" t="s">
        <v>24</v>
      </c>
      <c r="F240">
        <v>928892371</v>
      </c>
      <c r="G240" t="s">
        <v>31255</v>
      </c>
      <c r="H240" t="s">
        <v>31255</v>
      </c>
      <c r="I240" t="s">
        <v>30</v>
      </c>
      <c r="J240" t="s">
        <v>26</v>
      </c>
      <c r="K240">
        <v>162112.13</v>
      </c>
      <c r="L240" t="s">
        <v>138</v>
      </c>
      <c r="M240" t="s">
        <v>31256</v>
      </c>
      <c r="N240" t="s">
        <v>320</v>
      </c>
      <c r="O240" t="s">
        <v>14736</v>
      </c>
      <c r="Q240" t="s">
        <v>31257</v>
      </c>
      <c r="R240" t="s">
        <v>31258</v>
      </c>
    </row>
    <row r="241" spans="1:18" ht="12.6" customHeight="1" x14ac:dyDescent="0.2">
      <c r="A241" t="s">
        <v>27096</v>
      </c>
      <c r="B241">
        <v>202704</v>
      </c>
      <c r="C241">
        <v>700665</v>
      </c>
      <c r="D241" t="s">
        <v>30265</v>
      </c>
      <c r="E241" t="s">
        <v>24</v>
      </c>
      <c r="F241">
        <v>925864322</v>
      </c>
      <c r="G241" t="s">
        <v>31259</v>
      </c>
      <c r="H241" t="s">
        <v>31259</v>
      </c>
      <c r="I241" t="s">
        <v>30</v>
      </c>
      <c r="J241" t="s">
        <v>26</v>
      </c>
      <c r="K241">
        <v>151569.25</v>
      </c>
      <c r="L241" t="s">
        <v>45</v>
      </c>
      <c r="M241" t="s">
        <v>31260</v>
      </c>
      <c r="N241" t="s">
        <v>7304</v>
      </c>
      <c r="O241">
        <v>18233</v>
      </c>
      <c r="Q241" t="s">
        <v>31261</v>
      </c>
      <c r="R241" t="s">
        <v>31262</v>
      </c>
    </row>
    <row r="242" spans="1:18" ht="12.6" customHeight="1" x14ac:dyDescent="0.2">
      <c r="A242" t="s">
        <v>27096</v>
      </c>
      <c r="B242">
        <v>202704</v>
      </c>
      <c r="C242">
        <v>700665</v>
      </c>
      <c r="D242" t="s">
        <v>30265</v>
      </c>
      <c r="E242" t="s">
        <v>24</v>
      </c>
      <c r="F242">
        <v>999723323</v>
      </c>
      <c r="G242" t="s">
        <v>2914</v>
      </c>
      <c r="H242" t="s">
        <v>2905</v>
      </c>
      <c r="I242" t="s">
        <v>30</v>
      </c>
      <c r="J242" t="s">
        <v>26</v>
      </c>
      <c r="K242">
        <v>599967.38</v>
      </c>
      <c r="L242" t="s">
        <v>27</v>
      </c>
      <c r="M242" t="s">
        <v>2915</v>
      </c>
      <c r="N242" t="s">
        <v>2916</v>
      </c>
      <c r="O242">
        <v>55270</v>
      </c>
      <c r="P242" t="s">
        <v>2917</v>
      </c>
      <c r="Q242" t="s">
        <v>2918</v>
      </c>
      <c r="R242" t="s">
        <v>31263</v>
      </c>
    </row>
    <row r="243" spans="1:18" ht="12.6" customHeight="1" x14ac:dyDescent="0.2">
      <c r="A243" t="s">
        <v>27096</v>
      </c>
      <c r="B243">
        <v>202704</v>
      </c>
      <c r="C243">
        <v>700665</v>
      </c>
      <c r="D243" t="s">
        <v>30265</v>
      </c>
      <c r="E243" t="s">
        <v>24</v>
      </c>
      <c r="F243">
        <v>998307317</v>
      </c>
      <c r="G243" t="s">
        <v>14038</v>
      </c>
      <c r="H243" t="s">
        <v>14039</v>
      </c>
      <c r="I243" t="s">
        <v>30</v>
      </c>
      <c r="J243" t="s">
        <v>26</v>
      </c>
      <c r="K243">
        <v>214348.75</v>
      </c>
      <c r="L243" t="s">
        <v>682</v>
      </c>
      <c r="M243" t="s">
        <v>14040</v>
      </c>
      <c r="N243" t="s">
        <v>871</v>
      </c>
      <c r="O243">
        <v>1100</v>
      </c>
      <c r="Q243" t="s">
        <v>14041</v>
      </c>
      <c r="R243" t="s">
        <v>31264</v>
      </c>
    </row>
    <row r="244" spans="1:18" ht="12.6" customHeight="1" x14ac:dyDescent="0.2">
      <c r="A244" t="s">
        <v>27096</v>
      </c>
      <c r="B244">
        <v>202704</v>
      </c>
      <c r="C244">
        <v>700665</v>
      </c>
      <c r="D244" t="s">
        <v>30265</v>
      </c>
      <c r="E244" t="s">
        <v>24</v>
      </c>
      <c r="F244">
        <v>897379108</v>
      </c>
      <c r="G244" t="s">
        <v>6414</v>
      </c>
      <c r="H244" t="s">
        <v>6415</v>
      </c>
      <c r="I244" t="s">
        <v>34</v>
      </c>
      <c r="J244" t="s">
        <v>472</v>
      </c>
      <c r="L244" t="s">
        <v>82</v>
      </c>
      <c r="M244" t="s">
        <v>30657</v>
      </c>
      <c r="N244" t="s">
        <v>4023</v>
      </c>
      <c r="O244">
        <v>38058</v>
      </c>
      <c r="Q244" t="s">
        <v>30658</v>
      </c>
      <c r="R244" t="s">
        <v>31265</v>
      </c>
    </row>
    <row r="245" spans="1:18" ht="12.6" customHeight="1" x14ac:dyDescent="0.2">
      <c r="A245" t="s">
        <v>27096</v>
      </c>
      <c r="B245">
        <v>202704</v>
      </c>
      <c r="C245">
        <v>700665</v>
      </c>
      <c r="D245" t="s">
        <v>30265</v>
      </c>
      <c r="E245" t="s">
        <v>24</v>
      </c>
      <c r="F245">
        <v>904473300</v>
      </c>
      <c r="G245" t="s">
        <v>31266</v>
      </c>
      <c r="H245" t="s">
        <v>31267</v>
      </c>
      <c r="I245" t="s">
        <v>30</v>
      </c>
      <c r="J245" t="s">
        <v>26</v>
      </c>
      <c r="K245">
        <v>117638.54</v>
      </c>
      <c r="L245" t="s">
        <v>372</v>
      </c>
      <c r="M245" t="s">
        <v>31268</v>
      </c>
      <c r="N245" t="s">
        <v>419</v>
      </c>
      <c r="O245" t="s">
        <v>31269</v>
      </c>
      <c r="Q245" t="s">
        <v>31270</v>
      </c>
      <c r="R245" t="s">
        <v>31271</v>
      </c>
    </row>
    <row r="246" spans="1:18" ht="12.6" customHeight="1" x14ac:dyDescent="0.2">
      <c r="A246" t="s">
        <v>27096</v>
      </c>
      <c r="B246">
        <v>202704</v>
      </c>
      <c r="C246">
        <v>700665</v>
      </c>
      <c r="D246" t="s">
        <v>30265</v>
      </c>
      <c r="E246" t="s">
        <v>24</v>
      </c>
      <c r="F246">
        <v>964468479</v>
      </c>
      <c r="G246" t="s">
        <v>20195</v>
      </c>
      <c r="H246" t="s">
        <v>20196</v>
      </c>
      <c r="I246" t="s">
        <v>30</v>
      </c>
      <c r="J246" t="s">
        <v>26</v>
      </c>
      <c r="K246">
        <v>159688.38</v>
      </c>
      <c r="L246" t="s">
        <v>27</v>
      </c>
      <c r="M246" t="s">
        <v>20197</v>
      </c>
      <c r="N246" t="s">
        <v>20198</v>
      </c>
      <c r="O246">
        <v>48653</v>
      </c>
      <c r="Q246" t="s">
        <v>20199</v>
      </c>
      <c r="R246" t="s">
        <v>31272</v>
      </c>
    </row>
    <row r="247" spans="1:18" ht="12.6" customHeight="1" x14ac:dyDescent="0.2">
      <c r="A247" t="s">
        <v>27096</v>
      </c>
      <c r="B247">
        <v>202704</v>
      </c>
      <c r="C247">
        <v>700665</v>
      </c>
      <c r="D247" t="s">
        <v>30265</v>
      </c>
      <c r="E247" t="s">
        <v>24</v>
      </c>
      <c r="F247">
        <v>999625450</v>
      </c>
      <c r="G247" t="s">
        <v>5981</v>
      </c>
      <c r="H247" t="s">
        <v>5982</v>
      </c>
      <c r="I247" t="s">
        <v>25</v>
      </c>
      <c r="J247" t="s">
        <v>26</v>
      </c>
      <c r="K247">
        <v>437085</v>
      </c>
      <c r="L247" t="s">
        <v>210</v>
      </c>
      <c r="M247" t="s">
        <v>5983</v>
      </c>
      <c r="N247" t="s">
        <v>623</v>
      </c>
      <c r="O247">
        <v>38122</v>
      </c>
      <c r="P247" t="s">
        <v>5984</v>
      </c>
      <c r="Q247" t="s">
        <v>5985</v>
      </c>
      <c r="R247" t="s">
        <v>31273</v>
      </c>
    </row>
    <row r="248" spans="1:18" ht="12.6" customHeight="1" x14ac:dyDescent="0.2">
      <c r="A248" t="s">
        <v>27096</v>
      </c>
      <c r="B248">
        <v>202704</v>
      </c>
      <c r="C248">
        <v>700665</v>
      </c>
      <c r="D248" t="s">
        <v>30265</v>
      </c>
      <c r="E248" t="s">
        <v>57</v>
      </c>
      <c r="F248">
        <v>999789283</v>
      </c>
      <c r="G248" t="s">
        <v>2886</v>
      </c>
      <c r="H248" t="s">
        <v>2886</v>
      </c>
      <c r="I248" t="s">
        <v>30</v>
      </c>
      <c r="J248" t="s">
        <v>26</v>
      </c>
      <c r="K248">
        <v>578539.5</v>
      </c>
      <c r="L248" t="s">
        <v>138</v>
      </c>
      <c r="M248" t="s">
        <v>2887</v>
      </c>
      <c r="N248" t="s">
        <v>799</v>
      </c>
      <c r="O248" t="s">
        <v>2888</v>
      </c>
      <c r="P248" t="s">
        <v>2889</v>
      </c>
      <c r="R248" t="s">
        <v>31274</v>
      </c>
    </row>
    <row r="249" spans="1:18" ht="12.6" customHeight="1" x14ac:dyDescent="0.2">
      <c r="A249" t="s">
        <v>27096</v>
      </c>
      <c r="B249">
        <v>202704</v>
      </c>
      <c r="C249">
        <v>700665</v>
      </c>
      <c r="D249" t="s">
        <v>30265</v>
      </c>
      <c r="E249" t="s">
        <v>24</v>
      </c>
      <c r="F249">
        <v>999791029</v>
      </c>
      <c r="G249" t="s">
        <v>3341</v>
      </c>
      <c r="H249" t="s">
        <v>3342</v>
      </c>
      <c r="I249" t="s">
        <v>30</v>
      </c>
      <c r="J249" t="s">
        <v>26</v>
      </c>
      <c r="K249">
        <v>529273.5</v>
      </c>
      <c r="L249" t="s">
        <v>682</v>
      </c>
      <c r="M249" t="s">
        <v>3343</v>
      </c>
      <c r="N249" t="s">
        <v>871</v>
      </c>
      <c r="O249">
        <v>1040</v>
      </c>
      <c r="P249" t="s">
        <v>3344</v>
      </c>
      <c r="Q249" t="s">
        <v>3345</v>
      </c>
      <c r="R249" t="s">
        <v>31275</v>
      </c>
    </row>
    <row r="250" spans="1:18" ht="12.6" customHeight="1" x14ac:dyDescent="0.2">
      <c r="A250" t="s">
        <v>27096</v>
      </c>
      <c r="B250">
        <v>202704</v>
      </c>
      <c r="C250">
        <v>700665</v>
      </c>
      <c r="D250" t="s">
        <v>30265</v>
      </c>
      <c r="E250" t="s">
        <v>24</v>
      </c>
      <c r="F250">
        <v>973232332</v>
      </c>
      <c r="G250" t="s">
        <v>4674</v>
      </c>
      <c r="H250" t="s">
        <v>4675</v>
      </c>
      <c r="I250" t="s">
        <v>30</v>
      </c>
      <c r="J250" t="s">
        <v>472</v>
      </c>
      <c r="K250">
        <v>167884.28</v>
      </c>
      <c r="L250" t="s">
        <v>372</v>
      </c>
      <c r="M250" t="s">
        <v>4676</v>
      </c>
      <c r="N250" t="s">
        <v>419</v>
      </c>
      <c r="O250" t="s">
        <v>4677</v>
      </c>
      <c r="P250" t="s">
        <v>4678</v>
      </c>
      <c r="Q250" t="s">
        <v>4679</v>
      </c>
      <c r="R250" t="s">
        <v>31276</v>
      </c>
    </row>
    <row r="251" spans="1:18" ht="12.6" customHeight="1" x14ac:dyDescent="0.2">
      <c r="A251" t="s">
        <v>27096</v>
      </c>
      <c r="B251">
        <v>202704</v>
      </c>
      <c r="C251">
        <v>700665</v>
      </c>
      <c r="D251" t="s">
        <v>30265</v>
      </c>
      <c r="E251" t="s">
        <v>24</v>
      </c>
      <c r="F251">
        <v>999690246</v>
      </c>
      <c r="G251" t="s">
        <v>6866</v>
      </c>
      <c r="H251" t="s">
        <v>6867</v>
      </c>
      <c r="I251" t="s">
        <v>30</v>
      </c>
      <c r="J251" t="s">
        <v>26</v>
      </c>
      <c r="K251">
        <v>171356.5</v>
      </c>
      <c r="L251" t="s">
        <v>27</v>
      </c>
      <c r="M251" t="s">
        <v>6868</v>
      </c>
      <c r="N251" t="s">
        <v>937</v>
      </c>
      <c r="O251">
        <v>28359</v>
      </c>
      <c r="P251" t="s">
        <v>6869</v>
      </c>
      <c r="Q251" t="s">
        <v>6870</v>
      </c>
      <c r="R251" t="s">
        <v>31277</v>
      </c>
    </row>
    <row r="252" spans="1:18" ht="12.6" customHeight="1" x14ac:dyDescent="0.2">
      <c r="A252" t="s">
        <v>27096</v>
      </c>
      <c r="B252">
        <v>202704</v>
      </c>
      <c r="C252">
        <v>700665</v>
      </c>
      <c r="D252" t="s">
        <v>30265</v>
      </c>
      <c r="E252" t="s">
        <v>24</v>
      </c>
      <c r="F252">
        <v>999977269</v>
      </c>
      <c r="G252" t="s">
        <v>3807</v>
      </c>
      <c r="H252" t="s">
        <v>3808</v>
      </c>
      <c r="I252" t="s">
        <v>34</v>
      </c>
      <c r="J252" t="s">
        <v>26</v>
      </c>
      <c r="K252">
        <v>293140</v>
      </c>
      <c r="L252" t="s">
        <v>312</v>
      </c>
      <c r="M252" t="s">
        <v>3809</v>
      </c>
      <c r="N252" t="s">
        <v>580</v>
      </c>
      <c r="O252" t="s">
        <v>3810</v>
      </c>
      <c r="P252" t="s">
        <v>3811</v>
      </c>
      <c r="Q252" t="s">
        <v>3812</v>
      </c>
      <c r="R252" t="s">
        <v>31278</v>
      </c>
    </row>
    <row r="253" spans="1:18" ht="12.6" customHeight="1" x14ac:dyDescent="0.2">
      <c r="A253" t="s">
        <v>27096</v>
      </c>
      <c r="B253">
        <v>202704</v>
      </c>
      <c r="C253">
        <v>700665</v>
      </c>
      <c r="D253" t="s">
        <v>30265</v>
      </c>
      <c r="E253" t="s">
        <v>24</v>
      </c>
      <c r="F253">
        <v>999581315</v>
      </c>
      <c r="G253" t="s">
        <v>2898</v>
      </c>
      <c r="H253" t="s">
        <v>2899</v>
      </c>
      <c r="I253" t="s">
        <v>209</v>
      </c>
      <c r="J253" t="s">
        <v>26</v>
      </c>
      <c r="K253">
        <v>453378.75</v>
      </c>
      <c r="L253" t="s">
        <v>357</v>
      </c>
      <c r="M253" t="s">
        <v>2900</v>
      </c>
      <c r="N253" t="s">
        <v>2901</v>
      </c>
      <c r="O253">
        <v>20500</v>
      </c>
      <c r="P253" t="s">
        <v>2902</v>
      </c>
      <c r="Q253" t="s">
        <v>2903</v>
      </c>
      <c r="R253" t="s">
        <v>31279</v>
      </c>
    </row>
    <row r="254" spans="1:18" ht="12.6" customHeight="1" x14ac:dyDescent="0.2">
      <c r="A254" t="s">
        <v>27096</v>
      </c>
      <c r="B254">
        <v>229497</v>
      </c>
      <c r="C254">
        <v>883441</v>
      </c>
      <c r="D254" t="s">
        <v>23457</v>
      </c>
      <c r="E254" t="s">
        <v>24</v>
      </c>
      <c r="F254">
        <v>999853691</v>
      </c>
      <c r="G254" t="s">
        <v>3376</v>
      </c>
      <c r="H254" t="s">
        <v>3377</v>
      </c>
      <c r="I254" t="s">
        <v>34</v>
      </c>
      <c r="J254" t="s">
        <v>26</v>
      </c>
      <c r="K254">
        <v>141875</v>
      </c>
      <c r="L254" t="s">
        <v>27</v>
      </c>
      <c r="M254" t="s">
        <v>3378</v>
      </c>
      <c r="N254" t="s">
        <v>8474</v>
      </c>
      <c r="O254">
        <v>48149</v>
      </c>
      <c r="Q254" t="s">
        <v>3381</v>
      </c>
      <c r="R254" t="s">
        <v>31293</v>
      </c>
    </row>
    <row r="255" spans="1:18" ht="12.6" customHeight="1" x14ac:dyDescent="0.2">
      <c r="A255" t="s">
        <v>27096</v>
      </c>
      <c r="B255">
        <v>229497</v>
      </c>
      <c r="C255">
        <v>883441</v>
      </c>
      <c r="D255" t="s">
        <v>23457</v>
      </c>
      <c r="E255" t="s">
        <v>24</v>
      </c>
      <c r="F255">
        <v>998933937</v>
      </c>
      <c r="G255" t="s">
        <v>9847</v>
      </c>
      <c r="H255" t="s">
        <v>9848</v>
      </c>
      <c r="I255" t="s">
        <v>25</v>
      </c>
      <c r="J255" t="s">
        <v>26</v>
      </c>
      <c r="K255">
        <v>364375</v>
      </c>
      <c r="L255" t="s">
        <v>1785</v>
      </c>
      <c r="M255" t="s">
        <v>9849</v>
      </c>
      <c r="N255" t="s">
        <v>1786</v>
      </c>
      <c r="O255">
        <v>1002</v>
      </c>
      <c r="P255" t="s">
        <v>9850</v>
      </c>
      <c r="Q255" t="s">
        <v>9851</v>
      </c>
      <c r="R255" t="s">
        <v>31294</v>
      </c>
    </row>
    <row r="256" spans="1:18" ht="12.6" customHeight="1" x14ac:dyDescent="0.2">
      <c r="A256" t="s">
        <v>27096</v>
      </c>
      <c r="B256">
        <v>229497</v>
      </c>
      <c r="C256">
        <v>883441</v>
      </c>
      <c r="D256" t="s">
        <v>23457</v>
      </c>
      <c r="E256" t="s">
        <v>24</v>
      </c>
      <c r="F256">
        <v>951255818</v>
      </c>
      <c r="G256" t="s">
        <v>31295</v>
      </c>
      <c r="H256" t="s">
        <v>31296</v>
      </c>
      <c r="I256" t="s">
        <v>30</v>
      </c>
      <c r="J256" t="s">
        <v>26</v>
      </c>
      <c r="K256">
        <v>118125</v>
      </c>
      <c r="L256" t="s">
        <v>906</v>
      </c>
      <c r="M256" t="s">
        <v>31297</v>
      </c>
      <c r="N256" t="s">
        <v>908</v>
      </c>
      <c r="O256">
        <v>6830</v>
      </c>
      <c r="Q256" t="s">
        <v>31298</v>
      </c>
      <c r="R256" t="s">
        <v>31299</v>
      </c>
    </row>
    <row r="257" spans="1:18" ht="12.6" customHeight="1" x14ac:dyDescent="0.2">
      <c r="A257" t="s">
        <v>27096</v>
      </c>
      <c r="B257">
        <v>229497</v>
      </c>
      <c r="C257">
        <v>883441</v>
      </c>
      <c r="D257" t="s">
        <v>23457</v>
      </c>
      <c r="E257" t="s">
        <v>24</v>
      </c>
      <c r="F257">
        <v>986262439</v>
      </c>
      <c r="G257" t="s">
        <v>31300</v>
      </c>
      <c r="H257" t="s">
        <v>31301</v>
      </c>
      <c r="I257" t="s">
        <v>25</v>
      </c>
      <c r="J257" t="s">
        <v>26</v>
      </c>
      <c r="K257">
        <v>187750</v>
      </c>
      <c r="L257" t="s">
        <v>761</v>
      </c>
      <c r="M257" t="s">
        <v>31302</v>
      </c>
      <c r="N257" t="s">
        <v>1950</v>
      </c>
      <c r="O257">
        <v>30304</v>
      </c>
      <c r="R257" t="s">
        <v>31303</v>
      </c>
    </row>
    <row r="258" spans="1:18" ht="12.6" customHeight="1" x14ac:dyDescent="0.2">
      <c r="A258" t="s">
        <v>27096</v>
      </c>
      <c r="B258">
        <v>229497</v>
      </c>
      <c r="C258">
        <v>883441</v>
      </c>
      <c r="D258" t="s">
        <v>23457</v>
      </c>
      <c r="E258" t="s">
        <v>24</v>
      </c>
      <c r="F258">
        <v>999584128</v>
      </c>
      <c r="G258" t="s">
        <v>1027</v>
      </c>
      <c r="H258" t="s">
        <v>1028</v>
      </c>
      <c r="I258" t="s">
        <v>25</v>
      </c>
      <c r="J258" t="s">
        <v>26</v>
      </c>
      <c r="K258">
        <v>610000</v>
      </c>
      <c r="L258" t="s">
        <v>682</v>
      </c>
      <c r="M258" t="s">
        <v>1029</v>
      </c>
      <c r="N258" t="s">
        <v>871</v>
      </c>
      <c r="O258">
        <v>1210</v>
      </c>
      <c r="P258" t="s">
        <v>1030</v>
      </c>
      <c r="Q258" t="s">
        <v>1031</v>
      </c>
      <c r="R258" t="s">
        <v>31304</v>
      </c>
    </row>
    <row r="259" spans="1:18" ht="12.6" customHeight="1" x14ac:dyDescent="0.2">
      <c r="A259" t="s">
        <v>27096</v>
      </c>
      <c r="B259">
        <v>229497</v>
      </c>
      <c r="C259">
        <v>883441</v>
      </c>
      <c r="D259" t="s">
        <v>23457</v>
      </c>
      <c r="E259" t="s">
        <v>24</v>
      </c>
      <c r="F259">
        <v>905089056</v>
      </c>
      <c r="G259" t="s">
        <v>31305</v>
      </c>
      <c r="H259" t="s">
        <v>31306</v>
      </c>
      <c r="I259" t="s">
        <v>30</v>
      </c>
      <c r="J259" t="s">
        <v>26</v>
      </c>
      <c r="K259">
        <v>256375</v>
      </c>
      <c r="L259" t="s">
        <v>27</v>
      </c>
      <c r="M259" t="s">
        <v>31307</v>
      </c>
      <c r="N259" t="s">
        <v>555</v>
      </c>
      <c r="O259">
        <v>80331</v>
      </c>
      <c r="Q259" t="s">
        <v>31308</v>
      </c>
      <c r="R259" t="s">
        <v>31309</v>
      </c>
    </row>
    <row r="260" spans="1:18" ht="12.6" customHeight="1" x14ac:dyDescent="0.2">
      <c r="A260" t="s">
        <v>27096</v>
      </c>
      <c r="B260">
        <v>229497</v>
      </c>
      <c r="C260">
        <v>883441</v>
      </c>
      <c r="D260" t="s">
        <v>23457</v>
      </c>
      <c r="E260" t="s">
        <v>24</v>
      </c>
      <c r="F260">
        <v>999643007</v>
      </c>
      <c r="G260" t="s">
        <v>3498</v>
      </c>
      <c r="H260" t="s">
        <v>3499</v>
      </c>
      <c r="I260" t="s">
        <v>34</v>
      </c>
      <c r="J260" t="s">
        <v>26</v>
      </c>
      <c r="K260">
        <v>150000</v>
      </c>
      <c r="L260" t="s">
        <v>99</v>
      </c>
      <c r="M260" t="s">
        <v>3500</v>
      </c>
      <c r="N260" t="s">
        <v>101</v>
      </c>
      <c r="O260">
        <v>10561</v>
      </c>
      <c r="P260" t="s">
        <v>3501</v>
      </c>
      <c r="Q260" t="s">
        <v>3502</v>
      </c>
      <c r="R260" t="s">
        <v>31310</v>
      </c>
    </row>
    <row r="261" spans="1:18" ht="12.6" customHeight="1" x14ac:dyDescent="0.2">
      <c r="A261" t="s">
        <v>27096</v>
      </c>
      <c r="B261">
        <v>229497</v>
      </c>
      <c r="C261">
        <v>883441</v>
      </c>
      <c r="D261" t="s">
        <v>23457</v>
      </c>
      <c r="E261" t="s">
        <v>24</v>
      </c>
      <c r="F261">
        <v>987804060</v>
      </c>
      <c r="G261" t="s">
        <v>23378</v>
      </c>
      <c r="H261" t="s">
        <v>23379</v>
      </c>
      <c r="I261" t="s">
        <v>30</v>
      </c>
      <c r="J261" t="s">
        <v>26</v>
      </c>
      <c r="K261">
        <v>230125</v>
      </c>
      <c r="L261" t="s">
        <v>99</v>
      </c>
      <c r="M261" t="s">
        <v>23380</v>
      </c>
      <c r="N261" t="s">
        <v>11087</v>
      </c>
      <c r="O261">
        <v>15233</v>
      </c>
      <c r="P261" t="s">
        <v>23381</v>
      </c>
      <c r="Q261" t="s">
        <v>23382</v>
      </c>
      <c r="R261" t="s">
        <v>31311</v>
      </c>
    </row>
    <row r="262" spans="1:18" ht="12.6" customHeight="1" x14ac:dyDescent="0.2">
      <c r="A262" t="s">
        <v>27096</v>
      </c>
      <c r="B262">
        <v>229497</v>
      </c>
      <c r="C262">
        <v>883441</v>
      </c>
      <c r="D262" t="s">
        <v>23457</v>
      </c>
      <c r="E262" t="s">
        <v>24</v>
      </c>
      <c r="F262">
        <v>896563726</v>
      </c>
      <c r="G262" t="s">
        <v>31312</v>
      </c>
      <c r="H262" t="s">
        <v>31313</v>
      </c>
      <c r="I262" t="s">
        <v>209</v>
      </c>
      <c r="J262" t="s">
        <v>26</v>
      </c>
      <c r="K262">
        <v>154375</v>
      </c>
      <c r="L262" t="s">
        <v>99</v>
      </c>
      <c r="M262" t="s">
        <v>31314</v>
      </c>
      <c r="N262" t="s">
        <v>2691</v>
      </c>
      <c r="O262">
        <v>15123</v>
      </c>
      <c r="Q262" t="s">
        <v>31315</v>
      </c>
      <c r="R262" t="s">
        <v>31316</v>
      </c>
    </row>
    <row r="263" spans="1:18" ht="12.6" customHeight="1" x14ac:dyDescent="0.2">
      <c r="A263" t="s">
        <v>27096</v>
      </c>
      <c r="B263">
        <v>229497</v>
      </c>
      <c r="C263">
        <v>883441</v>
      </c>
      <c r="D263" t="s">
        <v>23457</v>
      </c>
      <c r="E263" t="s">
        <v>24</v>
      </c>
      <c r="F263">
        <v>943681379</v>
      </c>
      <c r="G263" t="s">
        <v>31317</v>
      </c>
      <c r="H263" t="s">
        <v>31318</v>
      </c>
      <c r="I263" t="s">
        <v>25</v>
      </c>
      <c r="J263" t="s">
        <v>26</v>
      </c>
      <c r="K263">
        <v>135625</v>
      </c>
      <c r="L263" t="s">
        <v>233</v>
      </c>
      <c r="M263" t="s">
        <v>31319</v>
      </c>
      <c r="N263" t="s">
        <v>234</v>
      </c>
      <c r="O263">
        <v>2000</v>
      </c>
      <c r="Q263" t="s">
        <v>31320</v>
      </c>
      <c r="R263" t="s">
        <v>31321</v>
      </c>
    </row>
    <row r="264" spans="1:18" ht="12.6" customHeight="1" x14ac:dyDescent="0.2">
      <c r="A264" t="s">
        <v>27096</v>
      </c>
      <c r="B264">
        <v>229497</v>
      </c>
      <c r="C264">
        <v>883441</v>
      </c>
      <c r="D264" t="s">
        <v>23457</v>
      </c>
      <c r="E264" t="s">
        <v>24</v>
      </c>
      <c r="F264">
        <v>999685687</v>
      </c>
      <c r="G264" t="s">
        <v>12411</v>
      </c>
      <c r="H264" t="s">
        <v>12412</v>
      </c>
      <c r="I264" t="s">
        <v>30</v>
      </c>
      <c r="J264" t="s">
        <v>26</v>
      </c>
      <c r="K264">
        <v>132125</v>
      </c>
      <c r="L264" t="s">
        <v>761</v>
      </c>
      <c r="M264" t="s">
        <v>12413</v>
      </c>
      <c r="N264" t="s">
        <v>1950</v>
      </c>
      <c r="O264">
        <v>10158</v>
      </c>
      <c r="Q264" t="s">
        <v>12414</v>
      </c>
      <c r="R264" t="s">
        <v>31322</v>
      </c>
    </row>
    <row r="265" spans="1:18" ht="12.6" customHeight="1" x14ac:dyDescent="0.2">
      <c r="A265" t="s">
        <v>27096</v>
      </c>
      <c r="B265">
        <v>229497</v>
      </c>
      <c r="C265">
        <v>883441</v>
      </c>
      <c r="D265" t="s">
        <v>23457</v>
      </c>
      <c r="E265" t="s">
        <v>24</v>
      </c>
      <c r="F265">
        <v>999645432</v>
      </c>
      <c r="G265" t="s">
        <v>2758</v>
      </c>
      <c r="H265" t="s">
        <v>2759</v>
      </c>
      <c r="I265" t="s">
        <v>25</v>
      </c>
      <c r="J265" t="s">
        <v>26</v>
      </c>
      <c r="K265">
        <v>442031.25</v>
      </c>
      <c r="L265" t="s">
        <v>82</v>
      </c>
      <c r="M265" t="s">
        <v>2760</v>
      </c>
      <c r="N265" t="s">
        <v>501</v>
      </c>
      <c r="O265">
        <v>75000</v>
      </c>
      <c r="P265" t="s">
        <v>2761</v>
      </c>
      <c r="Q265" t="s">
        <v>2762</v>
      </c>
      <c r="R265" t="s">
        <v>31323</v>
      </c>
    </row>
    <row r="266" spans="1:18" ht="12.6" customHeight="1" x14ac:dyDescent="0.2">
      <c r="A266" t="s">
        <v>27096</v>
      </c>
      <c r="B266">
        <v>229497</v>
      </c>
      <c r="C266">
        <v>883441</v>
      </c>
      <c r="D266" t="s">
        <v>23457</v>
      </c>
      <c r="E266" t="s">
        <v>24</v>
      </c>
      <c r="F266">
        <v>898516045</v>
      </c>
      <c r="G266" t="s">
        <v>31324</v>
      </c>
      <c r="H266" t="s">
        <v>31325</v>
      </c>
      <c r="I266" t="s">
        <v>325</v>
      </c>
      <c r="J266" t="s">
        <v>26</v>
      </c>
      <c r="K266">
        <v>143500</v>
      </c>
      <c r="L266" t="s">
        <v>1785</v>
      </c>
      <c r="M266" t="s">
        <v>31326</v>
      </c>
      <c r="N266" t="s">
        <v>1786</v>
      </c>
      <c r="O266">
        <v>1002</v>
      </c>
      <c r="R266" t="s">
        <v>31327</v>
      </c>
    </row>
    <row r="267" spans="1:18" ht="12.6" customHeight="1" x14ac:dyDescent="0.2">
      <c r="A267" t="s">
        <v>27096</v>
      </c>
      <c r="B267">
        <v>229497</v>
      </c>
      <c r="C267">
        <v>883441</v>
      </c>
      <c r="D267" t="s">
        <v>23457</v>
      </c>
      <c r="E267" t="s">
        <v>24</v>
      </c>
      <c r="F267">
        <v>919292475</v>
      </c>
      <c r="G267" t="s">
        <v>31328</v>
      </c>
      <c r="H267" t="s">
        <v>5155</v>
      </c>
      <c r="I267" t="s">
        <v>30</v>
      </c>
      <c r="J267" t="s">
        <v>26</v>
      </c>
      <c r="K267">
        <v>167125</v>
      </c>
      <c r="L267" t="s">
        <v>99</v>
      </c>
      <c r="M267" t="s">
        <v>31329</v>
      </c>
      <c r="N267" t="s">
        <v>101</v>
      </c>
      <c r="O267">
        <v>11523</v>
      </c>
      <c r="Q267" t="s">
        <v>31330</v>
      </c>
      <c r="R267" t="s">
        <v>31331</v>
      </c>
    </row>
    <row r="268" spans="1:18" ht="12.6" customHeight="1" x14ac:dyDescent="0.2">
      <c r="A268" t="s">
        <v>27096</v>
      </c>
      <c r="B268">
        <v>229497</v>
      </c>
      <c r="C268">
        <v>883441</v>
      </c>
      <c r="D268" t="s">
        <v>23457</v>
      </c>
      <c r="E268" t="s">
        <v>24</v>
      </c>
      <c r="F268">
        <v>995564060</v>
      </c>
      <c r="G268" t="s">
        <v>6789</v>
      </c>
      <c r="H268" t="s">
        <v>6790</v>
      </c>
      <c r="I268" t="s">
        <v>30</v>
      </c>
      <c r="J268" t="s">
        <v>26</v>
      </c>
      <c r="K268">
        <v>250250</v>
      </c>
      <c r="L268" t="s">
        <v>312</v>
      </c>
      <c r="M268" t="s">
        <v>6791</v>
      </c>
      <c r="N268" t="s">
        <v>1035</v>
      </c>
      <c r="O268" t="s">
        <v>6792</v>
      </c>
      <c r="P268" t="s">
        <v>6793</v>
      </c>
      <c r="Q268" t="s">
        <v>6794</v>
      </c>
      <c r="R268" t="s">
        <v>31332</v>
      </c>
    </row>
    <row r="269" spans="1:18" ht="12.6" customHeight="1" x14ac:dyDescent="0.2">
      <c r="A269" t="s">
        <v>27096</v>
      </c>
      <c r="B269">
        <v>229497</v>
      </c>
      <c r="C269">
        <v>883441</v>
      </c>
      <c r="D269" t="s">
        <v>23457</v>
      </c>
      <c r="E269" t="s">
        <v>24</v>
      </c>
      <c r="F269">
        <v>984507903</v>
      </c>
      <c r="G269" t="s">
        <v>14472</v>
      </c>
      <c r="H269" t="s">
        <v>2777</v>
      </c>
      <c r="I269" t="s">
        <v>325</v>
      </c>
      <c r="J269" t="s">
        <v>26</v>
      </c>
      <c r="K269">
        <v>251250</v>
      </c>
      <c r="L269" t="s">
        <v>357</v>
      </c>
      <c r="M269" t="s">
        <v>14473</v>
      </c>
      <c r="N269" t="s">
        <v>618</v>
      </c>
      <c r="O269">
        <v>46002</v>
      </c>
      <c r="P269" t="s">
        <v>14474</v>
      </c>
      <c r="Q269" t="s">
        <v>14475</v>
      </c>
      <c r="R269" t="s">
        <v>31333</v>
      </c>
    </row>
    <row r="270" spans="1:18" ht="12.6" customHeight="1" x14ac:dyDescent="0.2">
      <c r="A270" t="s">
        <v>27096</v>
      </c>
      <c r="B270">
        <v>229497</v>
      </c>
      <c r="C270">
        <v>883441</v>
      </c>
      <c r="D270" t="s">
        <v>23457</v>
      </c>
      <c r="E270" t="s">
        <v>24</v>
      </c>
      <c r="F270">
        <v>950261665</v>
      </c>
      <c r="G270" t="s">
        <v>12472</v>
      </c>
      <c r="H270" t="s">
        <v>24695</v>
      </c>
      <c r="I270" t="s">
        <v>325</v>
      </c>
      <c r="J270" t="s">
        <v>26</v>
      </c>
      <c r="K270">
        <v>278750</v>
      </c>
      <c r="L270" t="s">
        <v>99</v>
      </c>
      <c r="M270" t="s">
        <v>24696</v>
      </c>
      <c r="N270" t="s">
        <v>101</v>
      </c>
      <c r="P270" t="s">
        <v>24697</v>
      </c>
      <c r="R270" t="s">
        <v>31334</v>
      </c>
    </row>
    <row r="271" spans="1:18" ht="12.6" customHeight="1" x14ac:dyDescent="0.2">
      <c r="A271" t="s">
        <v>27096</v>
      </c>
      <c r="B271">
        <v>229497</v>
      </c>
      <c r="C271">
        <v>883441</v>
      </c>
      <c r="D271" t="s">
        <v>23457</v>
      </c>
      <c r="E271" t="s">
        <v>24</v>
      </c>
      <c r="F271">
        <v>963718475</v>
      </c>
      <c r="G271" t="s">
        <v>31335</v>
      </c>
      <c r="H271" t="s">
        <v>19660</v>
      </c>
      <c r="I271" t="s">
        <v>209</v>
      </c>
      <c r="J271" t="s">
        <v>26</v>
      </c>
      <c r="K271">
        <v>151000</v>
      </c>
      <c r="L271" t="s">
        <v>357</v>
      </c>
      <c r="M271" t="s">
        <v>31336</v>
      </c>
      <c r="N271" t="s">
        <v>575</v>
      </c>
      <c r="O271">
        <v>28003</v>
      </c>
      <c r="Q271" t="s">
        <v>31337</v>
      </c>
      <c r="R271" t="s">
        <v>31338</v>
      </c>
    </row>
    <row r="272" spans="1:18" ht="12.6" customHeight="1" x14ac:dyDescent="0.2">
      <c r="A272" t="s">
        <v>27096</v>
      </c>
      <c r="B272">
        <v>229497</v>
      </c>
      <c r="C272">
        <v>883441</v>
      </c>
      <c r="D272" t="s">
        <v>23457</v>
      </c>
      <c r="E272" t="s">
        <v>24</v>
      </c>
      <c r="F272">
        <v>946809047</v>
      </c>
      <c r="G272" t="s">
        <v>31339</v>
      </c>
      <c r="H272" t="s">
        <v>31340</v>
      </c>
      <c r="I272" t="s">
        <v>25</v>
      </c>
      <c r="J272" t="s">
        <v>26</v>
      </c>
      <c r="K272">
        <v>332375</v>
      </c>
      <c r="L272" t="s">
        <v>682</v>
      </c>
      <c r="M272" t="s">
        <v>31341</v>
      </c>
      <c r="N272" t="s">
        <v>871</v>
      </c>
      <c r="O272">
        <v>1210</v>
      </c>
      <c r="Q272" t="s">
        <v>31342</v>
      </c>
      <c r="R272" t="s">
        <v>31343</v>
      </c>
    </row>
    <row r="273" spans="1:18" ht="12.6" customHeight="1" x14ac:dyDescent="0.2">
      <c r="A273" t="s">
        <v>27096</v>
      </c>
      <c r="B273">
        <v>229497</v>
      </c>
      <c r="C273">
        <v>883441</v>
      </c>
      <c r="D273" t="s">
        <v>23457</v>
      </c>
      <c r="E273" t="s">
        <v>24</v>
      </c>
      <c r="F273">
        <v>903934271</v>
      </c>
      <c r="G273" t="s">
        <v>31344</v>
      </c>
      <c r="H273" t="s">
        <v>31345</v>
      </c>
      <c r="I273" t="s">
        <v>30</v>
      </c>
      <c r="J273" t="s">
        <v>26</v>
      </c>
      <c r="K273">
        <v>213500</v>
      </c>
      <c r="L273" t="s">
        <v>192</v>
      </c>
      <c r="M273" t="s">
        <v>31346</v>
      </c>
      <c r="N273" t="s">
        <v>10572</v>
      </c>
      <c r="O273">
        <v>1800</v>
      </c>
      <c r="Q273" t="s">
        <v>31347</v>
      </c>
      <c r="R273" t="s">
        <v>31348</v>
      </c>
    </row>
    <row r="274" spans="1:18" ht="12.6" customHeight="1" x14ac:dyDescent="0.2">
      <c r="A274" t="s">
        <v>27096</v>
      </c>
      <c r="B274">
        <v>229497</v>
      </c>
      <c r="C274">
        <v>883441</v>
      </c>
      <c r="D274" t="s">
        <v>23457</v>
      </c>
      <c r="E274" t="s">
        <v>57</v>
      </c>
      <c r="F274">
        <v>916943523</v>
      </c>
      <c r="G274" t="s">
        <v>31349</v>
      </c>
      <c r="H274" t="s">
        <v>31350</v>
      </c>
      <c r="I274" t="s">
        <v>30</v>
      </c>
      <c r="J274" t="s">
        <v>26</v>
      </c>
      <c r="K274">
        <v>580562.5</v>
      </c>
      <c r="L274" t="s">
        <v>99</v>
      </c>
      <c r="M274" t="s">
        <v>31351</v>
      </c>
      <c r="N274" t="s">
        <v>2691</v>
      </c>
      <c r="O274">
        <v>11526</v>
      </c>
      <c r="Q274" t="s">
        <v>31352</v>
      </c>
      <c r="R274" t="s">
        <v>31353</v>
      </c>
    </row>
    <row r="275" spans="1:18" ht="12.6" customHeight="1" x14ac:dyDescent="0.2">
      <c r="A275" t="s">
        <v>27096</v>
      </c>
      <c r="B275">
        <v>229497</v>
      </c>
      <c r="C275">
        <v>883441</v>
      </c>
      <c r="D275" t="s">
        <v>23457</v>
      </c>
      <c r="E275" t="s">
        <v>24</v>
      </c>
      <c r="F275">
        <v>998175591</v>
      </c>
      <c r="G275" t="s">
        <v>8308</v>
      </c>
      <c r="H275" t="s">
        <v>8309</v>
      </c>
      <c r="I275" t="s">
        <v>25</v>
      </c>
      <c r="J275" t="s">
        <v>26</v>
      </c>
      <c r="K275">
        <v>265000</v>
      </c>
      <c r="L275" t="s">
        <v>192</v>
      </c>
      <c r="M275" t="s">
        <v>8310</v>
      </c>
      <c r="N275" t="s">
        <v>3859</v>
      </c>
      <c r="O275">
        <v>9820</v>
      </c>
      <c r="P275" t="s">
        <v>8311</v>
      </c>
      <c r="Q275" t="s">
        <v>8312</v>
      </c>
      <c r="R275" t="s">
        <v>31354</v>
      </c>
    </row>
    <row r="276" spans="1:18" ht="12.6" customHeight="1" x14ac:dyDescent="0.2">
      <c r="A276" t="s">
        <v>27096</v>
      </c>
      <c r="B276">
        <v>229497</v>
      </c>
      <c r="C276">
        <v>883441</v>
      </c>
      <c r="D276" t="s">
        <v>23457</v>
      </c>
      <c r="E276" t="s">
        <v>24</v>
      </c>
      <c r="F276">
        <v>986454887</v>
      </c>
      <c r="G276" t="s">
        <v>4761</v>
      </c>
      <c r="H276" t="s">
        <v>3939</v>
      </c>
      <c r="I276" t="s">
        <v>25</v>
      </c>
      <c r="J276" t="s">
        <v>26</v>
      </c>
      <c r="K276">
        <v>246595</v>
      </c>
      <c r="L276" t="s">
        <v>138</v>
      </c>
      <c r="M276" t="s">
        <v>4762</v>
      </c>
      <c r="N276" t="s">
        <v>4763</v>
      </c>
      <c r="O276" t="s">
        <v>4764</v>
      </c>
      <c r="P276" t="s">
        <v>4765</v>
      </c>
      <c r="Q276" t="s">
        <v>4766</v>
      </c>
      <c r="R276" t="s">
        <v>31355</v>
      </c>
    </row>
    <row r="277" spans="1:18" ht="12.6" customHeight="1" x14ac:dyDescent="0.2">
      <c r="A277" t="s">
        <v>27096</v>
      </c>
      <c r="B277">
        <v>229497</v>
      </c>
      <c r="C277">
        <v>883441</v>
      </c>
      <c r="D277" t="s">
        <v>23457</v>
      </c>
      <c r="E277" t="s">
        <v>24</v>
      </c>
      <c r="F277">
        <v>999903646</v>
      </c>
      <c r="G277" t="s">
        <v>7191</v>
      </c>
      <c r="H277" t="s">
        <v>714</v>
      </c>
      <c r="I277" t="s">
        <v>34</v>
      </c>
      <c r="J277" t="s">
        <v>26</v>
      </c>
      <c r="K277">
        <v>121625</v>
      </c>
      <c r="L277" t="s">
        <v>233</v>
      </c>
      <c r="M277" t="s">
        <v>7192</v>
      </c>
      <c r="N277" t="s">
        <v>234</v>
      </c>
      <c r="O277">
        <v>2000</v>
      </c>
      <c r="P277" t="s">
        <v>7193</v>
      </c>
      <c r="Q277" t="s">
        <v>7194</v>
      </c>
      <c r="R277" t="s">
        <v>31356</v>
      </c>
    </row>
    <row r="278" spans="1:18" ht="12.6" customHeight="1" x14ac:dyDescent="0.2">
      <c r="A278" t="s">
        <v>27096</v>
      </c>
      <c r="B278">
        <v>229497</v>
      </c>
      <c r="C278">
        <v>883441</v>
      </c>
      <c r="D278" t="s">
        <v>23457</v>
      </c>
      <c r="E278" t="s">
        <v>24</v>
      </c>
      <c r="F278">
        <v>944669615</v>
      </c>
      <c r="G278" t="s">
        <v>31357</v>
      </c>
      <c r="H278" t="s">
        <v>31358</v>
      </c>
      <c r="I278" t="s">
        <v>25</v>
      </c>
      <c r="J278" t="s">
        <v>26</v>
      </c>
      <c r="K278">
        <v>164750</v>
      </c>
      <c r="L278" t="s">
        <v>372</v>
      </c>
      <c r="M278" t="s">
        <v>31359</v>
      </c>
      <c r="N278" t="s">
        <v>419</v>
      </c>
      <c r="O278" t="s">
        <v>783</v>
      </c>
      <c r="Q278" t="s">
        <v>31360</v>
      </c>
      <c r="R278" t="s">
        <v>31361</v>
      </c>
    </row>
    <row r="279" spans="1:18" ht="12.6" customHeight="1" x14ac:dyDescent="0.2">
      <c r="A279" t="s">
        <v>27096</v>
      </c>
      <c r="B279">
        <v>229497</v>
      </c>
      <c r="C279">
        <v>883441</v>
      </c>
      <c r="D279" t="s">
        <v>23457</v>
      </c>
      <c r="E279" t="s">
        <v>24</v>
      </c>
      <c r="F279">
        <v>998709188</v>
      </c>
      <c r="G279" t="s">
        <v>12302</v>
      </c>
      <c r="H279" t="s">
        <v>12303</v>
      </c>
      <c r="I279" t="s">
        <v>25</v>
      </c>
      <c r="J279" t="s">
        <v>26</v>
      </c>
      <c r="K279">
        <v>179500</v>
      </c>
      <c r="L279" t="s">
        <v>357</v>
      </c>
      <c r="M279" t="s">
        <v>12304</v>
      </c>
      <c r="N279" t="s">
        <v>618</v>
      </c>
      <c r="O279">
        <v>46024</v>
      </c>
      <c r="P279" t="s">
        <v>12305</v>
      </c>
      <c r="Q279" t="s">
        <v>12306</v>
      </c>
      <c r="R279" t="s">
        <v>31362</v>
      </c>
    </row>
    <row r="280" spans="1:18" ht="12.6" customHeight="1" x14ac:dyDescent="0.2">
      <c r="A280" t="s">
        <v>27096</v>
      </c>
      <c r="B280">
        <v>229497</v>
      </c>
      <c r="C280">
        <v>883441</v>
      </c>
      <c r="D280" t="s">
        <v>23457</v>
      </c>
      <c r="E280" t="s">
        <v>24</v>
      </c>
      <c r="F280">
        <v>940750039</v>
      </c>
      <c r="G280" t="s">
        <v>31363</v>
      </c>
      <c r="H280" t="s">
        <v>31363</v>
      </c>
      <c r="I280" t="s">
        <v>30</v>
      </c>
      <c r="J280" t="s">
        <v>26</v>
      </c>
      <c r="K280">
        <v>268450</v>
      </c>
      <c r="L280" t="s">
        <v>27</v>
      </c>
      <c r="M280" t="s">
        <v>31364</v>
      </c>
      <c r="N280" t="s">
        <v>1025</v>
      </c>
      <c r="O280">
        <v>14193</v>
      </c>
      <c r="Q280" t="s">
        <v>31365</v>
      </c>
      <c r="R280" t="s">
        <v>31366</v>
      </c>
    </row>
    <row r="281" spans="1:18" ht="12.6" customHeight="1" x14ac:dyDescent="0.2">
      <c r="A281" t="s">
        <v>27096</v>
      </c>
      <c r="B281">
        <v>229497</v>
      </c>
      <c r="C281">
        <v>883441</v>
      </c>
      <c r="D281" t="s">
        <v>23457</v>
      </c>
      <c r="E281" t="s">
        <v>24</v>
      </c>
      <c r="F281">
        <v>991398007</v>
      </c>
      <c r="G281" t="s">
        <v>20187</v>
      </c>
      <c r="H281" t="s">
        <v>19679</v>
      </c>
      <c r="I281" t="s">
        <v>325</v>
      </c>
      <c r="J281" t="s">
        <v>26</v>
      </c>
      <c r="K281">
        <v>242000</v>
      </c>
      <c r="L281" t="s">
        <v>906</v>
      </c>
      <c r="M281" t="s">
        <v>31367</v>
      </c>
      <c r="N281" t="s">
        <v>5681</v>
      </c>
      <c r="O281">
        <v>6434</v>
      </c>
      <c r="Q281" t="s">
        <v>31368</v>
      </c>
      <c r="R281" t="s">
        <v>31369</v>
      </c>
    </row>
    <row r="282" spans="1:18" ht="12.6" customHeight="1" x14ac:dyDescent="0.2">
      <c r="A282" t="s">
        <v>27096</v>
      </c>
      <c r="B282">
        <v>229497</v>
      </c>
      <c r="C282">
        <v>883441</v>
      </c>
      <c r="D282" t="s">
        <v>23457</v>
      </c>
      <c r="E282" t="s">
        <v>24</v>
      </c>
      <c r="F282">
        <v>923930724</v>
      </c>
      <c r="G282" t="s">
        <v>12432</v>
      </c>
      <c r="H282" t="s">
        <v>8058</v>
      </c>
      <c r="I282" t="s">
        <v>30</v>
      </c>
      <c r="J282" t="s">
        <v>26</v>
      </c>
      <c r="K282">
        <v>353937.5</v>
      </c>
      <c r="L282" t="s">
        <v>138</v>
      </c>
      <c r="M282" t="s">
        <v>12433</v>
      </c>
      <c r="N282" t="s">
        <v>320</v>
      </c>
      <c r="O282" t="s">
        <v>12434</v>
      </c>
      <c r="Q282" t="s">
        <v>8802</v>
      </c>
      <c r="R282" t="s">
        <v>31370</v>
      </c>
    </row>
    <row r="283" spans="1:18" ht="12.6" customHeight="1" x14ac:dyDescent="0.2">
      <c r="A283" t="s">
        <v>27096</v>
      </c>
      <c r="B283">
        <v>229497</v>
      </c>
      <c r="C283">
        <v>883441</v>
      </c>
      <c r="D283" t="s">
        <v>23457</v>
      </c>
      <c r="E283" t="s">
        <v>24</v>
      </c>
      <c r="F283">
        <v>999953116</v>
      </c>
      <c r="G283" t="s">
        <v>5690</v>
      </c>
      <c r="H283" t="s">
        <v>5691</v>
      </c>
      <c r="I283" t="s">
        <v>25</v>
      </c>
      <c r="J283" t="s">
        <v>26</v>
      </c>
      <c r="K283">
        <v>267500</v>
      </c>
      <c r="L283" t="s">
        <v>210</v>
      </c>
      <c r="M283" t="s">
        <v>5692</v>
      </c>
      <c r="N283" t="s">
        <v>1821</v>
      </c>
      <c r="O283">
        <v>10126</v>
      </c>
      <c r="P283" t="s">
        <v>5693</v>
      </c>
      <c r="R283" t="s">
        <v>31371</v>
      </c>
    </row>
    <row r="284" spans="1:18" ht="12.6" customHeight="1" x14ac:dyDescent="0.2">
      <c r="A284" t="s">
        <v>27096</v>
      </c>
      <c r="B284">
        <v>229497</v>
      </c>
      <c r="C284">
        <v>883441</v>
      </c>
      <c r="D284" t="s">
        <v>23457</v>
      </c>
      <c r="E284" t="s">
        <v>24</v>
      </c>
      <c r="F284">
        <v>918030796</v>
      </c>
      <c r="G284" t="s">
        <v>31372</v>
      </c>
      <c r="H284" t="s">
        <v>31373</v>
      </c>
      <c r="I284" t="s">
        <v>325</v>
      </c>
      <c r="J284" t="s">
        <v>26</v>
      </c>
      <c r="K284">
        <v>170000</v>
      </c>
      <c r="L284" t="s">
        <v>520</v>
      </c>
      <c r="M284" t="s">
        <v>31374</v>
      </c>
      <c r="N284" t="s">
        <v>1500</v>
      </c>
      <c r="O284" t="s">
        <v>31375</v>
      </c>
      <c r="R284" t="s">
        <v>31376</v>
      </c>
    </row>
    <row r="285" spans="1:18" ht="12.6" customHeight="1" x14ac:dyDescent="0.2">
      <c r="A285" t="s">
        <v>27096</v>
      </c>
      <c r="B285">
        <v>229497</v>
      </c>
      <c r="C285">
        <v>883441</v>
      </c>
      <c r="D285" t="s">
        <v>23457</v>
      </c>
      <c r="E285" t="s">
        <v>24</v>
      </c>
      <c r="F285">
        <v>999749610</v>
      </c>
      <c r="G285" t="s">
        <v>5210</v>
      </c>
      <c r="H285" t="s">
        <v>5211</v>
      </c>
      <c r="I285" t="s">
        <v>34</v>
      </c>
      <c r="J285" t="s">
        <v>26</v>
      </c>
      <c r="K285">
        <v>367425</v>
      </c>
      <c r="L285" t="s">
        <v>138</v>
      </c>
      <c r="M285" t="s">
        <v>5212</v>
      </c>
      <c r="N285" t="s">
        <v>5213</v>
      </c>
      <c r="O285" t="s">
        <v>5214</v>
      </c>
      <c r="P285" t="s">
        <v>5215</v>
      </c>
      <c r="Q285" t="s">
        <v>5216</v>
      </c>
      <c r="R285" t="s">
        <v>31377</v>
      </c>
    </row>
    <row r="286" spans="1:18" ht="12.6" customHeight="1" x14ac:dyDescent="0.2">
      <c r="A286" t="s">
        <v>27096</v>
      </c>
      <c r="B286">
        <v>229497</v>
      </c>
      <c r="C286">
        <v>883441</v>
      </c>
      <c r="D286" t="s">
        <v>23457</v>
      </c>
      <c r="E286" t="s">
        <v>24</v>
      </c>
      <c r="F286">
        <v>916714215</v>
      </c>
      <c r="G286" t="s">
        <v>31378</v>
      </c>
      <c r="H286" t="s">
        <v>12515</v>
      </c>
      <c r="I286" t="s">
        <v>325</v>
      </c>
      <c r="J286" t="s">
        <v>26</v>
      </c>
      <c r="K286">
        <v>180000</v>
      </c>
      <c r="L286" t="s">
        <v>372</v>
      </c>
      <c r="M286" t="s">
        <v>31379</v>
      </c>
      <c r="N286" t="s">
        <v>8421</v>
      </c>
      <c r="O286" t="s">
        <v>31380</v>
      </c>
      <c r="R286" t="s">
        <v>31381</v>
      </c>
    </row>
    <row r="287" spans="1:18" ht="12.6" customHeight="1" x14ac:dyDescent="0.2">
      <c r="A287" t="s">
        <v>27096</v>
      </c>
      <c r="B287">
        <v>229497</v>
      </c>
      <c r="C287">
        <v>883441</v>
      </c>
      <c r="D287" t="s">
        <v>23457</v>
      </c>
      <c r="E287" t="s">
        <v>24</v>
      </c>
      <c r="F287">
        <v>999988424</v>
      </c>
      <c r="G287" t="s">
        <v>1615</v>
      </c>
      <c r="H287" t="s">
        <v>1616</v>
      </c>
      <c r="I287" t="s">
        <v>34</v>
      </c>
      <c r="J287" t="s">
        <v>26</v>
      </c>
      <c r="K287">
        <v>322500</v>
      </c>
      <c r="L287" t="s">
        <v>312</v>
      </c>
      <c r="M287" t="s">
        <v>1617</v>
      </c>
      <c r="N287" t="s">
        <v>1618</v>
      </c>
      <c r="O287" t="s">
        <v>1619</v>
      </c>
      <c r="P287" t="s">
        <v>1620</v>
      </c>
      <c r="Q287" t="s">
        <v>1621</v>
      </c>
      <c r="R287" t="s">
        <v>31382</v>
      </c>
    </row>
    <row r="288" spans="1:18" ht="12.6" customHeight="1" x14ac:dyDescent="0.2">
      <c r="A288" t="s">
        <v>27096</v>
      </c>
      <c r="B288">
        <v>229497</v>
      </c>
      <c r="C288">
        <v>883441</v>
      </c>
      <c r="D288" t="s">
        <v>23457</v>
      </c>
      <c r="E288" t="s">
        <v>24</v>
      </c>
      <c r="F288">
        <v>999654356</v>
      </c>
      <c r="G288" t="s">
        <v>2669</v>
      </c>
      <c r="H288" t="s">
        <v>2670</v>
      </c>
      <c r="I288" t="s">
        <v>25</v>
      </c>
      <c r="J288" t="s">
        <v>26</v>
      </c>
      <c r="K288">
        <v>341875</v>
      </c>
      <c r="L288" t="s">
        <v>99</v>
      </c>
      <c r="M288" t="s">
        <v>2671</v>
      </c>
      <c r="N288" t="s">
        <v>101</v>
      </c>
      <c r="O288">
        <v>10682</v>
      </c>
      <c r="P288" t="s">
        <v>2672</v>
      </c>
      <c r="Q288" t="s">
        <v>2673</v>
      </c>
      <c r="R288" t="s">
        <v>31383</v>
      </c>
    </row>
    <row r="289" spans="1:18" ht="12.6" customHeight="1" x14ac:dyDescent="0.2">
      <c r="A289" t="s">
        <v>27096</v>
      </c>
      <c r="B289">
        <v>229497</v>
      </c>
      <c r="C289">
        <v>883441</v>
      </c>
      <c r="D289" t="s">
        <v>23457</v>
      </c>
      <c r="E289" t="s">
        <v>24</v>
      </c>
      <c r="F289">
        <v>999702371</v>
      </c>
      <c r="G289" t="s">
        <v>5968</v>
      </c>
      <c r="H289" t="s">
        <v>5969</v>
      </c>
      <c r="I289" t="s">
        <v>30</v>
      </c>
      <c r="J289" t="s">
        <v>26</v>
      </c>
      <c r="K289">
        <v>395325</v>
      </c>
      <c r="L289" t="s">
        <v>59</v>
      </c>
      <c r="M289" t="s">
        <v>5970</v>
      </c>
      <c r="N289" t="s">
        <v>1325</v>
      </c>
      <c r="O289">
        <v>1253</v>
      </c>
      <c r="P289" t="s">
        <v>5971</v>
      </c>
      <c r="Q289" t="s">
        <v>5972</v>
      </c>
      <c r="R289" t="s">
        <v>31384</v>
      </c>
    </row>
    <row r="290" spans="1:18" ht="12.6" customHeight="1" x14ac:dyDescent="0.2">
      <c r="A290" t="s">
        <v>27096</v>
      </c>
      <c r="B290">
        <v>229497</v>
      </c>
      <c r="C290">
        <v>883441</v>
      </c>
      <c r="D290" t="s">
        <v>23457</v>
      </c>
      <c r="E290" t="s">
        <v>24</v>
      </c>
      <c r="F290">
        <v>898752531</v>
      </c>
      <c r="G290" t="s">
        <v>31385</v>
      </c>
      <c r="H290" t="s">
        <v>31386</v>
      </c>
      <c r="I290" t="s">
        <v>209</v>
      </c>
      <c r="J290" t="s">
        <v>26</v>
      </c>
      <c r="K290">
        <v>122500</v>
      </c>
      <c r="L290" t="s">
        <v>761</v>
      </c>
      <c r="M290" t="s">
        <v>31387</v>
      </c>
      <c r="N290" t="s">
        <v>1950</v>
      </c>
      <c r="O290">
        <v>50896</v>
      </c>
      <c r="R290" t="s">
        <v>31388</v>
      </c>
    </row>
    <row r="291" spans="1:18" ht="12.6" customHeight="1" x14ac:dyDescent="0.2">
      <c r="A291" t="s">
        <v>27096</v>
      </c>
      <c r="B291">
        <v>229497</v>
      </c>
      <c r="C291">
        <v>883441</v>
      </c>
      <c r="D291" t="s">
        <v>23457</v>
      </c>
      <c r="E291" t="s">
        <v>24</v>
      </c>
      <c r="F291">
        <v>904686312</v>
      </c>
      <c r="G291" t="s">
        <v>31389</v>
      </c>
      <c r="H291" t="s">
        <v>31390</v>
      </c>
      <c r="I291" t="s">
        <v>30</v>
      </c>
      <c r="J291" t="s">
        <v>26</v>
      </c>
      <c r="K291">
        <v>194250</v>
      </c>
      <c r="L291" t="s">
        <v>99</v>
      </c>
      <c r="M291" t="s">
        <v>31391</v>
      </c>
      <c r="N291" t="s">
        <v>31392</v>
      </c>
      <c r="O291" t="s">
        <v>2623</v>
      </c>
      <c r="Q291" t="s">
        <v>31393</v>
      </c>
      <c r="R291" t="s">
        <v>31394</v>
      </c>
    </row>
    <row r="292" spans="1:18" ht="12.6" customHeight="1" x14ac:dyDescent="0.2">
      <c r="A292" t="s">
        <v>27096</v>
      </c>
      <c r="B292">
        <v>194864</v>
      </c>
      <c r="C292">
        <v>653426</v>
      </c>
      <c r="D292" t="s">
        <v>28919</v>
      </c>
      <c r="E292" t="s">
        <v>24</v>
      </c>
      <c r="F292">
        <v>999876874</v>
      </c>
      <c r="G292" t="s">
        <v>540</v>
      </c>
      <c r="H292" t="s">
        <v>541</v>
      </c>
      <c r="I292" t="s">
        <v>34</v>
      </c>
      <c r="J292" t="s">
        <v>26</v>
      </c>
      <c r="K292">
        <v>487312.5</v>
      </c>
      <c r="L292" t="s">
        <v>45</v>
      </c>
      <c r="M292" t="s">
        <v>542</v>
      </c>
      <c r="N292" t="s">
        <v>543</v>
      </c>
      <c r="O292" t="s">
        <v>544</v>
      </c>
      <c r="P292" t="s">
        <v>545</v>
      </c>
      <c r="Q292" t="s">
        <v>546</v>
      </c>
      <c r="R292" t="s">
        <v>31428</v>
      </c>
    </row>
    <row r="293" spans="1:18" ht="12.6" customHeight="1" x14ac:dyDescent="0.2">
      <c r="A293" t="s">
        <v>27096</v>
      </c>
      <c r="B293">
        <v>194864</v>
      </c>
      <c r="C293">
        <v>653426</v>
      </c>
      <c r="D293" t="s">
        <v>28919</v>
      </c>
      <c r="E293" t="s">
        <v>24</v>
      </c>
      <c r="F293">
        <v>999739328</v>
      </c>
      <c r="G293" t="s">
        <v>2966</v>
      </c>
      <c r="H293" t="s">
        <v>2967</v>
      </c>
      <c r="I293" t="s">
        <v>30</v>
      </c>
      <c r="J293" t="s">
        <v>26</v>
      </c>
      <c r="K293">
        <v>336131</v>
      </c>
      <c r="L293" t="s">
        <v>99</v>
      </c>
      <c r="M293" t="s">
        <v>2968</v>
      </c>
      <c r="N293" t="s">
        <v>2969</v>
      </c>
      <c r="O293">
        <v>15235</v>
      </c>
      <c r="P293" t="s">
        <v>2970</v>
      </c>
      <c r="Q293" t="s">
        <v>2971</v>
      </c>
      <c r="R293" t="s">
        <v>31429</v>
      </c>
    </row>
    <row r="294" spans="1:18" ht="12.6" customHeight="1" x14ac:dyDescent="0.2">
      <c r="A294" t="s">
        <v>27096</v>
      </c>
      <c r="B294">
        <v>194864</v>
      </c>
      <c r="C294">
        <v>653426</v>
      </c>
      <c r="D294" t="s">
        <v>28919</v>
      </c>
      <c r="E294" t="s">
        <v>24</v>
      </c>
      <c r="F294">
        <v>952870092</v>
      </c>
      <c r="G294" t="s">
        <v>31430</v>
      </c>
      <c r="H294" t="s">
        <v>31431</v>
      </c>
      <c r="I294" t="s">
        <v>25</v>
      </c>
      <c r="J294" t="s">
        <v>472</v>
      </c>
      <c r="L294" t="s">
        <v>35</v>
      </c>
      <c r="M294" t="s">
        <v>31432</v>
      </c>
      <c r="N294" t="s">
        <v>1513</v>
      </c>
      <c r="O294">
        <v>2900</v>
      </c>
      <c r="Q294" t="s">
        <v>31433</v>
      </c>
      <c r="R294" t="s">
        <v>31434</v>
      </c>
    </row>
    <row r="295" spans="1:18" ht="12.6" customHeight="1" x14ac:dyDescent="0.2">
      <c r="A295" t="s">
        <v>27096</v>
      </c>
      <c r="B295">
        <v>194864</v>
      </c>
      <c r="C295">
        <v>653426</v>
      </c>
      <c r="D295" t="s">
        <v>28919</v>
      </c>
      <c r="E295" t="s">
        <v>24</v>
      </c>
      <c r="F295">
        <v>955888441</v>
      </c>
      <c r="G295" t="s">
        <v>6357</v>
      </c>
      <c r="H295" t="s">
        <v>31435</v>
      </c>
      <c r="I295" t="s">
        <v>30</v>
      </c>
      <c r="J295" t="s">
        <v>26</v>
      </c>
      <c r="K295">
        <v>186243.75</v>
      </c>
      <c r="L295" t="s">
        <v>2000</v>
      </c>
      <c r="M295" t="s">
        <v>6358</v>
      </c>
      <c r="N295" t="s">
        <v>2002</v>
      </c>
      <c r="O295">
        <v>21000</v>
      </c>
      <c r="P295" t="s">
        <v>6359</v>
      </c>
      <c r="Q295" t="s">
        <v>6360</v>
      </c>
      <c r="R295" t="s">
        <v>31436</v>
      </c>
    </row>
    <row r="296" spans="1:18" ht="12.6" customHeight="1" x14ac:dyDescent="0.2">
      <c r="A296" t="s">
        <v>27096</v>
      </c>
      <c r="B296">
        <v>194864</v>
      </c>
      <c r="C296">
        <v>653426</v>
      </c>
      <c r="D296" t="s">
        <v>28919</v>
      </c>
      <c r="E296" t="s">
        <v>24</v>
      </c>
      <c r="F296">
        <v>999643007</v>
      </c>
      <c r="G296" t="s">
        <v>3498</v>
      </c>
      <c r="H296" t="s">
        <v>3499</v>
      </c>
      <c r="I296" t="s">
        <v>34</v>
      </c>
      <c r="J296" t="s">
        <v>26</v>
      </c>
      <c r="K296">
        <v>292861.25</v>
      </c>
      <c r="L296" t="s">
        <v>99</v>
      </c>
      <c r="M296" t="s">
        <v>3500</v>
      </c>
      <c r="N296" t="s">
        <v>101</v>
      </c>
      <c r="O296">
        <v>10561</v>
      </c>
      <c r="P296" t="s">
        <v>3501</v>
      </c>
      <c r="Q296" t="s">
        <v>3502</v>
      </c>
      <c r="R296" t="s">
        <v>31437</v>
      </c>
    </row>
    <row r="297" spans="1:18" ht="12.6" customHeight="1" x14ac:dyDescent="0.2">
      <c r="A297" t="s">
        <v>27096</v>
      </c>
      <c r="B297">
        <v>194864</v>
      </c>
      <c r="C297">
        <v>653426</v>
      </c>
      <c r="D297" t="s">
        <v>28919</v>
      </c>
      <c r="E297" t="s">
        <v>24</v>
      </c>
      <c r="F297">
        <v>939150315</v>
      </c>
      <c r="G297" t="s">
        <v>30692</v>
      </c>
      <c r="H297" t="s">
        <v>20934</v>
      </c>
      <c r="I297" t="s">
        <v>209</v>
      </c>
      <c r="J297" t="s">
        <v>26</v>
      </c>
      <c r="K297">
        <v>546370</v>
      </c>
      <c r="L297" t="s">
        <v>210</v>
      </c>
      <c r="M297" t="s">
        <v>30693</v>
      </c>
      <c r="N297" t="s">
        <v>219</v>
      </c>
      <c r="O297">
        <v>186</v>
      </c>
      <c r="Q297" t="s">
        <v>30694</v>
      </c>
      <c r="R297" t="s">
        <v>31438</v>
      </c>
    </row>
    <row r="298" spans="1:18" ht="12.6" customHeight="1" x14ac:dyDescent="0.2">
      <c r="A298" t="s">
        <v>27096</v>
      </c>
      <c r="B298">
        <v>194864</v>
      </c>
      <c r="C298">
        <v>653426</v>
      </c>
      <c r="D298" t="s">
        <v>28919</v>
      </c>
      <c r="E298" t="s">
        <v>57</v>
      </c>
      <c r="F298">
        <v>999792581</v>
      </c>
      <c r="G298" t="s">
        <v>11042</v>
      </c>
      <c r="H298" t="s">
        <v>11043</v>
      </c>
      <c r="I298" t="s">
        <v>30</v>
      </c>
      <c r="J298" t="s">
        <v>26</v>
      </c>
      <c r="K298">
        <v>244868.75</v>
      </c>
      <c r="L298" t="s">
        <v>99</v>
      </c>
      <c r="M298" t="s">
        <v>11044</v>
      </c>
      <c r="N298" t="s">
        <v>11045</v>
      </c>
      <c r="O298">
        <v>15124</v>
      </c>
      <c r="P298" t="s">
        <v>11046</v>
      </c>
      <c r="Q298" t="s">
        <v>11047</v>
      </c>
      <c r="R298" t="s">
        <v>31439</v>
      </c>
    </row>
    <row r="299" spans="1:18" ht="12.6" customHeight="1" x14ac:dyDescent="0.2">
      <c r="A299" t="s">
        <v>27096</v>
      </c>
      <c r="B299">
        <v>194864</v>
      </c>
      <c r="C299">
        <v>653426</v>
      </c>
      <c r="D299" t="s">
        <v>28919</v>
      </c>
      <c r="E299" t="s">
        <v>24</v>
      </c>
      <c r="F299">
        <v>999878620</v>
      </c>
      <c r="G299" t="s">
        <v>12613</v>
      </c>
      <c r="H299" t="s">
        <v>12614</v>
      </c>
      <c r="I299" t="s">
        <v>34</v>
      </c>
      <c r="J299" t="s">
        <v>26</v>
      </c>
      <c r="K299">
        <v>366562.5</v>
      </c>
      <c r="L299" t="s">
        <v>59</v>
      </c>
      <c r="M299" t="s">
        <v>12474</v>
      </c>
      <c r="N299" t="s">
        <v>12475</v>
      </c>
      <c r="O299">
        <v>4365</v>
      </c>
      <c r="P299" t="s">
        <v>12615</v>
      </c>
      <c r="Q299" t="s">
        <v>12616</v>
      </c>
      <c r="R299" t="s">
        <v>31440</v>
      </c>
    </row>
    <row r="300" spans="1:18" ht="12.6" customHeight="1" x14ac:dyDescent="0.2">
      <c r="A300" t="s">
        <v>27096</v>
      </c>
      <c r="B300">
        <v>194864</v>
      </c>
      <c r="C300">
        <v>653426</v>
      </c>
      <c r="D300" t="s">
        <v>28919</v>
      </c>
      <c r="E300" t="s">
        <v>24</v>
      </c>
      <c r="F300">
        <v>996271093</v>
      </c>
      <c r="G300" t="s">
        <v>10259</v>
      </c>
      <c r="H300" t="s">
        <v>916</v>
      </c>
      <c r="I300" t="s">
        <v>25</v>
      </c>
      <c r="J300" t="s">
        <v>26</v>
      </c>
      <c r="L300" t="s">
        <v>70</v>
      </c>
      <c r="M300" t="s">
        <v>10260</v>
      </c>
      <c r="N300" t="s">
        <v>6951</v>
      </c>
      <c r="O300">
        <v>1209</v>
      </c>
      <c r="Q300" t="s">
        <v>10261</v>
      </c>
      <c r="R300" t="s">
        <v>31441</v>
      </c>
    </row>
    <row r="301" spans="1:18" ht="12.6" customHeight="1" x14ac:dyDescent="0.2">
      <c r="A301" t="s">
        <v>27096</v>
      </c>
      <c r="B301">
        <v>194864</v>
      </c>
      <c r="C301">
        <v>653426</v>
      </c>
      <c r="D301" t="s">
        <v>28919</v>
      </c>
      <c r="E301" t="s">
        <v>24</v>
      </c>
      <c r="F301">
        <v>956062459</v>
      </c>
      <c r="G301" t="s">
        <v>31442</v>
      </c>
      <c r="H301" t="s">
        <v>2652</v>
      </c>
      <c r="I301" t="s">
        <v>30</v>
      </c>
      <c r="J301" t="s">
        <v>26</v>
      </c>
      <c r="L301" t="s">
        <v>70</v>
      </c>
      <c r="M301" t="s">
        <v>31443</v>
      </c>
      <c r="N301" t="s">
        <v>2109</v>
      </c>
      <c r="O301">
        <v>1201</v>
      </c>
      <c r="R301" t="s">
        <v>31444</v>
      </c>
    </row>
    <row r="302" spans="1:18" ht="12.6" customHeight="1" x14ac:dyDescent="0.2">
      <c r="A302" t="s">
        <v>27096</v>
      </c>
      <c r="B302">
        <v>194864</v>
      </c>
      <c r="C302">
        <v>653426</v>
      </c>
      <c r="D302" t="s">
        <v>28919</v>
      </c>
      <c r="E302" t="s">
        <v>24</v>
      </c>
      <c r="F302">
        <v>999974262</v>
      </c>
      <c r="G302" t="s">
        <v>336</v>
      </c>
      <c r="H302" t="s">
        <v>337</v>
      </c>
      <c r="I302" t="s">
        <v>34</v>
      </c>
      <c r="J302" t="s">
        <v>26</v>
      </c>
      <c r="K302">
        <v>101893.75</v>
      </c>
      <c r="L302" t="s">
        <v>138</v>
      </c>
      <c r="M302" t="s">
        <v>338</v>
      </c>
      <c r="N302" t="s">
        <v>339</v>
      </c>
      <c r="O302" t="s">
        <v>340</v>
      </c>
      <c r="P302" t="s">
        <v>341</v>
      </c>
      <c r="Q302" t="s">
        <v>342</v>
      </c>
      <c r="R302" t="s">
        <v>31445</v>
      </c>
    </row>
    <row r="303" spans="1:18" ht="12.6" customHeight="1" x14ac:dyDescent="0.2">
      <c r="A303" t="s">
        <v>27096</v>
      </c>
      <c r="B303">
        <v>194864</v>
      </c>
      <c r="C303">
        <v>653426</v>
      </c>
      <c r="D303" t="s">
        <v>28919</v>
      </c>
      <c r="E303" t="s">
        <v>24</v>
      </c>
      <c r="F303">
        <v>999643783</v>
      </c>
      <c r="G303" t="s">
        <v>3548</v>
      </c>
      <c r="H303" t="s">
        <v>3549</v>
      </c>
      <c r="I303" t="s">
        <v>25</v>
      </c>
      <c r="J303" t="s">
        <v>26</v>
      </c>
      <c r="K303">
        <v>342187.5</v>
      </c>
      <c r="L303" t="s">
        <v>99</v>
      </c>
      <c r="M303" t="s">
        <v>3550</v>
      </c>
      <c r="N303" t="s">
        <v>1077</v>
      </c>
      <c r="O303">
        <v>26504</v>
      </c>
      <c r="P303" t="s">
        <v>3551</v>
      </c>
      <c r="Q303" t="s">
        <v>3552</v>
      </c>
      <c r="R303" t="s">
        <v>31446</v>
      </c>
    </row>
    <row r="304" spans="1:18" ht="12.6" customHeight="1" x14ac:dyDescent="0.2">
      <c r="A304" t="s">
        <v>27096</v>
      </c>
      <c r="B304">
        <v>194864</v>
      </c>
      <c r="C304">
        <v>653426</v>
      </c>
      <c r="D304" t="s">
        <v>28919</v>
      </c>
      <c r="E304" t="s">
        <v>24</v>
      </c>
      <c r="F304">
        <v>998305765</v>
      </c>
      <c r="G304" t="s">
        <v>15559</v>
      </c>
      <c r="H304" t="s">
        <v>15560</v>
      </c>
      <c r="I304" t="s">
        <v>30</v>
      </c>
      <c r="J304" t="s">
        <v>26</v>
      </c>
      <c r="K304">
        <v>238568.75</v>
      </c>
      <c r="L304" t="s">
        <v>138</v>
      </c>
      <c r="M304" t="s">
        <v>15561</v>
      </c>
      <c r="N304" t="s">
        <v>2320</v>
      </c>
      <c r="O304" t="s">
        <v>15562</v>
      </c>
      <c r="Q304" t="s">
        <v>15563</v>
      </c>
      <c r="R304" t="s">
        <v>31447</v>
      </c>
    </row>
    <row r="305" spans="1:18" ht="12.6" customHeight="1" x14ac:dyDescent="0.2">
      <c r="A305" t="s">
        <v>27096</v>
      </c>
      <c r="B305">
        <v>203301</v>
      </c>
      <c r="C305">
        <v>700478</v>
      </c>
      <c r="D305" t="s">
        <v>25937</v>
      </c>
      <c r="E305" t="s">
        <v>24</v>
      </c>
      <c r="F305">
        <v>996125981</v>
      </c>
      <c r="G305" t="s">
        <v>14557</v>
      </c>
      <c r="H305" t="s">
        <v>14558</v>
      </c>
      <c r="I305" t="s">
        <v>30</v>
      </c>
      <c r="J305" t="s">
        <v>26</v>
      </c>
      <c r="K305">
        <v>333125</v>
      </c>
      <c r="L305" t="s">
        <v>99</v>
      </c>
      <c r="M305" t="s">
        <v>14559</v>
      </c>
      <c r="N305" t="s">
        <v>101</v>
      </c>
      <c r="O305">
        <v>15561</v>
      </c>
      <c r="P305" t="s">
        <v>14560</v>
      </c>
      <c r="Q305" t="s">
        <v>14561</v>
      </c>
      <c r="R305" t="s">
        <v>31467</v>
      </c>
    </row>
    <row r="306" spans="1:18" ht="12.6" customHeight="1" x14ac:dyDescent="0.2">
      <c r="A306" t="s">
        <v>27096</v>
      </c>
      <c r="B306">
        <v>203301</v>
      </c>
      <c r="C306">
        <v>700478</v>
      </c>
      <c r="D306" t="s">
        <v>25937</v>
      </c>
      <c r="E306" t="s">
        <v>24</v>
      </c>
      <c r="F306">
        <v>991816077</v>
      </c>
      <c r="G306" t="s">
        <v>4254</v>
      </c>
      <c r="H306" t="s">
        <v>4255</v>
      </c>
      <c r="I306" t="s">
        <v>34</v>
      </c>
      <c r="J306" t="s">
        <v>26</v>
      </c>
      <c r="K306">
        <v>474750</v>
      </c>
      <c r="L306" t="s">
        <v>261</v>
      </c>
      <c r="M306" t="s">
        <v>4256</v>
      </c>
      <c r="N306" t="s">
        <v>547</v>
      </c>
      <c r="O306">
        <v>1300</v>
      </c>
      <c r="P306" t="s">
        <v>4257</v>
      </c>
      <c r="Q306" t="s">
        <v>4258</v>
      </c>
      <c r="R306" t="s">
        <v>31468</v>
      </c>
    </row>
    <row r="307" spans="1:18" ht="12.6" customHeight="1" x14ac:dyDescent="0.2">
      <c r="A307" t="s">
        <v>27096</v>
      </c>
      <c r="B307">
        <v>203301</v>
      </c>
      <c r="C307">
        <v>700478</v>
      </c>
      <c r="D307" t="s">
        <v>25937</v>
      </c>
      <c r="E307" t="s">
        <v>24</v>
      </c>
      <c r="F307">
        <v>951519755</v>
      </c>
      <c r="G307" t="s">
        <v>7938</v>
      </c>
      <c r="H307" t="s">
        <v>7939</v>
      </c>
      <c r="I307" t="s">
        <v>25</v>
      </c>
      <c r="J307" t="s">
        <v>26</v>
      </c>
      <c r="K307">
        <v>586250</v>
      </c>
      <c r="L307" t="s">
        <v>192</v>
      </c>
      <c r="M307" t="s">
        <v>7940</v>
      </c>
      <c r="N307" t="s">
        <v>212</v>
      </c>
      <c r="O307">
        <v>1110</v>
      </c>
      <c r="R307" t="s">
        <v>31469</v>
      </c>
    </row>
    <row r="308" spans="1:18" ht="12.6" customHeight="1" x14ac:dyDescent="0.2">
      <c r="A308" t="s">
        <v>27096</v>
      </c>
      <c r="B308">
        <v>203301</v>
      </c>
      <c r="C308">
        <v>700478</v>
      </c>
      <c r="D308" t="s">
        <v>25937</v>
      </c>
      <c r="E308" t="s">
        <v>24</v>
      </c>
      <c r="F308">
        <v>996384874</v>
      </c>
      <c r="G308" t="s">
        <v>6918</v>
      </c>
      <c r="H308" t="s">
        <v>6919</v>
      </c>
      <c r="I308" t="s">
        <v>325</v>
      </c>
      <c r="J308" t="s">
        <v>26</v>
      </c>
      <c r="K308">
        <v>336437.5</v>
      </c>
      <c r="L308" t="s">
        <v>82</v>
      </c>
      <c r="M308" t="s">
        <v>6920</v>
      </c>
      <c r="N308" t="s">
        <v>6921</v>
      </c>
      <c r="O308">
        <v>92055</v>
      </c>
      <c r="P308" t="s">
        <v>6922</v>
      </c>
      <c r="R308" t="s">
        <v>31470</v>
      </c>
    </row>
    <row r="309" spans="1:18" ht="12.6" customHeight="1" x14ac:dyDescent="0.2">
      <c r="A309" t="s">
        <v>27096</v>
      </c>
      <c r="B309">
        <v>203301</v>
      </c>
      <c r="C309">
        <v>700478</v>
      </c>
      <c r="D309" t="s">
        <v>25937</v>
      </c>
      <c r="E309" t="s">
        <v>24</v>
      </c>
      <c r="F309">
        <v>999938275</v>
      </c>
      <c r="G309" t="s">
        <v>12132</v>
      </c>
      <c r="H309" t="s">
        <v>12133</v>
      </c>
      <c r="I309" t="s">
        <v>30</v>
      </c>
      <c r="J309" t="s">
        <v>26</v>
      </c>
      <c r="K309">
        <v>1973208.75</v>
      </c>
      <c r="L309" t="s">
        <v>82</v>
      </c>
      <c r="M309" t="s">
        <v>5700</v>
      </c>
      <c r="N309" t="s">
        <v>5701</v>
      </c>
      <c r="O309">
        <v>92350</v>
      </c>
      <c r="P309" t="s">
        <v>12134</v>
      </c>
      <c r="Q309" t="s">
        <v>12135</v>
      </c>
      <c r="R309" t="s">
        <v>31471</v>
      </c>
    </row>
    <row r="310" spans="1:18" ht="12.6" customHeight="1" x14ac:dyDescent="0.2">
      <c r="A310" t="s">
        <v>27096</v>
      </c>
      <c r="B310">
        <v>203301</v>
      </c>
      <c r="C310">
        <v>700478</v>
      </c>
      <c r="D310" t="s">
        <v>25937</v>
      </c>
      <c r="E310" t="s">
        <v>24</v>
      </c>
      <c r="F310">
        <v>998627417</v>
      </c>
      <c r="G310" t="s">
        <v>5606</v>
      </c>
      <c r="H310" t="s">
        <v>9708</v>
      </c>
      <c r="I310" t="s">
        <v>30</v>
      </c>
      <c r="J310" t="s">
        <v>26</v>
      </c>
      <c r="K310">
        <v>1346750</v>
      </c>
      <c r="L310" t="s">
        <v>210</v>
      </c>
      <c r="M310" t="s">
        <v>5607</v>
      </c>
      <c r="N310" t="s">
        <v>219</v>
      </c>
      <c r="O310">
        <v>195</v>
      </c>
      <c r="P310" t="s">
        <v>5608</v>
      </c>
      <c r="Q310" t="s">
        <v>9709</v>
      </c>
      <c r="R310" t="s">
        <v>31472</v>
      </c>
    </row>
    <row r="311" spans="1:18" ht="12.6" customHeight="1" x14ac:dyDescent="0.2">
      <c r="A311" t="s">
        <v>27096</v>
      </c>
      <c r="B311">
        <v>203301</v>
      </c>
      <c r="C311">
        <v>700478</v>
      </c>
      <c r="D311" t="s">
        <v>25937</v>
      </c>
      <c r="E311" t="s">
        <v>24</v>
      </c>
      <c r="F311">
        <v>999611385</v>
      </c>
      <c r="G311" t="s">
        <v>4447</v>
      </c>
      <c r="H311" t="s">
        <v>4448</v>
      </c>
      <c r="I311" t="s">
        <v>325</v>
      </c>
      <c r="J311" t="s">
        <v>26</v>
      </c>
      <c r="K311">
        <v>415000</v>
      </c>
      <c r="L311" t="s">
        <v>99</v>
      </c>
      <c r="M311" t="s">
        <v>4449</v>
      </c>
      <c r="N311" t="s">
        <v>4450</v>
      </c>
      <c r="O311">
        <v>15500</v>
      </c>
      <c r="P311" t="s">
        <v>4451</v>
      </c>
      <c r="Q311" t="s">
        <v>4452</v>
      </c>
      <c r="R311" t="s">
        <v>31473</v>
      </c>
    </row>
    <row r="312" spans="1:18" ht="12.6" customHeight="1" x14ac:dyDescent="0.2">
      <c r="A312" t="s">
        <v>27096</v>
      </c>
      <c r="B312">
        <v>203301</v>
      </c>
      <c r="C312">
        <v>700478</v>
      </c>
      <c r="D312" t="s">
        <v>25937</v>
      </c>
      <c r="E312" t="s">
        <v>24</v>
      </c>
      <c r="F312">
        <v>999654356</v>
      </c>
      <c r="G312" t="s">
        <v>2669</v>
      </c>
      <c r="H312" t="s">
        <v>2670</v>
      </c>
      <c r="I312" t="s">
        <v>25</v>
      </c>
      <c r="J312" t="s">
        <v>26</v>
      </c>
      <c r="K312">
        <v>771353.75</v>
      </c>
      <c r="L312" t="s">
        <v>99</v>
      </c>
      <c r="M312" t="s">
        <v>2671</v>
      </c>
      <c r="N312" t="s">
        <v>101</v>
      </c>
      <c r="O312">
        <v>10682</v>
      </c>
      <c r="P312" t="s">
        <v>2672</v>
      </c>
      <c r="Q312" t="s">
        <v>2673</v>
      </c>
      <c r="R312" t="s">
        <v>31474</v>
      </c>
    </row>
    <row r="313" spans="1:18" ht="12.6" customHeight="1" x14ac:dyDescent="0.2">
      <c r="A313" t="s">
        <v>27096</v>
      </c>
      <c r="B313">
        <v>203301</v>
      </c>
      <c r="C313">
        <v>700478</v>
      </c>
      <c r="D313" t="s">
        <v>25937</v>
      </c>
      <c r="E313" t="s">
        <v>57</v>
      </c>
      <c r="F313">
        <v>952567840</v>
      </c>
      <c r="G313" t="s">
        <v>12602</v>
      </c>
      <c r="H313" t="s">
        <v>12603</v>
      </c>
      <c r="I313" t="s">
        <v>30</v>
      </c>
      <c r="J313" t="s">
        <v>26</v>
      </c>
      <c r="K313">
        <v>932312.5</v>
      </c>
      <c r="L313" t="s">
        <v>138</v>
      </c>
      <c r="M313" t="s">
        <v>12604</v>
      </c>
      <c r="N313" t="s">
        <v>320</v>
      </c>
      <c r="O313" t="s">
        <v>12605</v>
      </c>
      <c r="P313" t="s">
        <v>12606</v>
      </c>
      <c r="Q313" t="s">
        <v>12607</v>
      </c>
      <c r="R313" t="s">
        <v>31475</v>
      </c>
    </row>
    <row r="314" spans="1:18" ht="12.6" customHeight="1" x14ac:dyDescent="0.2">
      <c r="A314" t="s">
        <v>27096</v>
      </c>
      <c r="B314">
        <v>203301</v>
      </c>
      <c r="C314">
        <v>700478</v>
      </c>
      <c r="D314" t="s">
        <v>25937</v>
      </c>
      <c r="E314" t="s">
        <v>24</v>
      </c>
      <c r="F314">
        <v>999897729</v>
      </c>
      <c r="G314" t="s">
        <v>523</v>
      </c>
      <c r="H314" t="s">
        <v>524</v>
      </c>
      <c r="I314" t="s">
        <v>34</v>
      </c>
      <c r="J314" t="s">
        <v>26</v>
      </c>
      <c r="K314">
        <v>823125</v>
      </c>
      <c r="L314" t="s">
        <v>27</v>
      </c>
      <c r="M314" t="s">
        <v>525</v>
      </c>
      <c r="N314" t="s">
        <v>526</v>
      </c>
      <c r="O314">
        <v>1069</v>
      </c>
      <c r="P314" t="s">
        <v>527</v>
      </c>
      <c r="Q314" t="s">
        <v>528</v>
      </c>
      <c r="R314" t="s">
        <v>31476</v>
      </c>
    </row>
    <row r="315" spans="1:18" ht="12.6" customHeight="1" x14ac:dyDescent="0.2">
      <c r="A315" t="s">
        <v>27096</v>
      </c>
      <c r="B315">
        <v>210213</v>
      </c>
      <c r="C315">
        <v>740521</v>
      </c>
      <c r="D315" t="s">
        <v>30443</v>
      </c>
      <c r="E315" t="s">
        <v>24</v>
      </c>
      <c r="F315">
        <v>999844864</v>
      </c>
      <c r="G315" t="s">
        <v>2674</v>
      </c>
      <c r="H315" t="s">
        <v>2675</v>
      </c>
      <c r="I315" t="s">
        <v>34</v>
      </c>
      <c r="J315" t="s">
        <v>26</v>
      </c>
      <c r="K315">
        <v>409875</v>
      </c>
      <c r="L315" t="s">
        <v>210</v>
      </c>
      <c r="M315" t="s">
        <v>2676</v>
      </c>
      <c r="N315" t="s">
        <v>219</v>
      </c>
      <c r="O315">
        <v>133</v>
      </c>
      <c r="P315" t="s">
        <v>2677</v>
      </c>
      <c r="Q315" t="s">
        <v>2678</v>
      </c>
      <c r="R315" t="s">
        <v>31482</v>
      </c>
    </row>
    <row r="316" spans="1:18" ht="12.6" customHeight="1" x14ac:dyDescent="0.2">
      <c r="A316" t="s">
        <v>27096</v>
      </c>
      <c r="B316">
        <v>210213</v>
      </c>
      <c r="C316">
        <v>740521</v>
      </c>
      <c r="D316" t="s">
        <v>30443</v>
      </c>
      <c r="E316" t="s">
        <v>24</v>
      </c>
      <c r="F316">
        <v>937440011</v>
      </c>
      <c r="G316" t="s">
        <v>31483</v>
      </c>
      <c r="H316" t="s">
        <v>4825</v>
      </c>
      <c r="I316" t="s">
        <v>34</v>
      </c>
      <c r="J316" t="s">
        <v>26</v>
      </c>
      <c r="K316">
        <v>100812.5</v>
      </c>
      <c r="L316" t="s">
        <v>238</v>
      </c>
      <c r="M316" t="s">
        <v>31484</v>
      </c>
      <c r="N316" t="s">
        <v>240</v>
      </c>
      <c r="O316" t="s">
        <v>31485</v>
      </c>
      <c r="Q316" t="s">
        <v>31486</v>
      </c>
      <c r="R316" t="s">
        <v>31487</v>
      </c>
    </row>
    <row r="317" spans="1:18" ht="12.6" customHeight="1" x14ac:dyDescent="0.2">
      <c r="A317" t="s">
        <v>27096</v>
      </c>
      <c r="B317">
        <v>210213</v>
      </c>
      <c r="C317">
        <v>740521</v>
      </c>
      <c r="D317" t="s">
        <v>30443</v>
      </c>
      <c r="E317" t="s">
        <v>24</v>
      </c>
      <c r="F317">
        <v>936927560</v>
      </c>
      <c r="G317" t="s">
        <v>31488</v>
      </c>
      <c r="H317" t="s">
        <v>31489</v>
      </c>
      <c r="I317" t="s">
        <v>325</v>
      </c>
      <c r="J317" t="s">
        <v>26</v>
      </c>
      <c r="K317">
        <v>227062.5</v>
      </c>
      <c r="L317" t="s">
        <v>82</v>
      </c>
      <c r="M317" t="s">
        <v>31490</v>
      </c>
      <c r="N317" t="s">
        <v>20933</v>
      </c>
      <c r="O317">
        <v>77000</v>
      </c>
      <c r="R317" t="s">
        <v>31491</v>
      </c>
    </row>
    <row r="318" spans="1:18" ht="12.6" customHeight="1" x14ac:dyDescent="0.2">
      <c r="A318" t="s">
        <v>27096</v>
      </c>
      <c r="B318">
        <v>210213</v>
      </c>
      <c r="C318">
        <v>740521</v>
      </c>
      <c r="D318" t="s">
        <v>30443</v>
      </c>
      <c r="E318" t="s">
        <v>24</v>
      </c>
      <c r="F318">
        <v>940415195</v>
      </c>
      <c r="G318" t="s">
        <v>21412</v>
      </c>
      <c r="H318" t="s">
        <v>21413</v>
      </c>
      <c r="I318" t="s">
        <v>325</v>
      </c>
      <c r="J318" t="s">
        <v>26</v>
      </c>
      <c r="K318">
        <v>676125</v>
      </c>
      <c r="L318" t="s">
        <v>192</v>
      </c>
      <c r="M318" t="s">
        <v>21414</v>
      </c>
      <c r="N318" t="s">
        <v>21415</v>
      </c>
      <c r="O318">
        <v>2520</v>
      </c>
      <c r="P318" t="s">
        <v>21416</v>
      </c>
      <c r="Q318" t="s">
        <v>21417</v>
      </c>
      <c r="R318" t="s">
        <v>31492</v>
      </c>
    </row>
    <row r="319" spans="1:18" ht="12.6" customHeight="1" x14ac:dyDescent="0.2">
      <c r="A319" t="s">
        <v>27096</v>
      </c>
      <c r="B319">
        <v>210213</v>
      </c>
      <c r="C319">
        <v>740521</v>
      </c>
      <c r="D319" t="s">
        <v>30443</v>
      </c>
      <c r="E319" t="s">
        <v>24</v>
      </c>
      <c r="F319">
        <v>952247061</v>
      </c>
      <c r="G319" t="s">
        <v>20459</v>
      </c>
      <c r="H319" t="s">
        <v>20460</v>
      </c>
      <c r="I319" t="s">
        <v>25</v>
      </c>
      <c r="J319" t="s">
        <v>26</v>
      </c>
      <c r="K319">
        <v>67375</v>
      </c>
      <c r="L319" t="s">
        <v>238</v>
      </c>
      <c r="M319" t="s">
        <v>20461</v>
      </c>
      <c r="N319" t="s">
        <v>20462</v>
      </c>
      <c r="O319" t="s">
        <v>20463</v>
      </c>
      <c r="P319" t="s">
        <v>20464</v>
      </c>
      <c r="Q319" t="s">
        <v>20465</v>
      </c>
      <c r="R319" t="s">
        <v>31493</v>
      </c>
    </row>
    <row r="320" spans="1:18" ht="12.6" customHeight="1" x14ac:dyDescent="0.2">
      <c r="A320" t="s">
        <v>27096</v>
      </c>
      <c r="B320">
        <v>210213</v>
      </c>
      <c r="C320">
        <v>740521</v>
      </c>
      <c r="D320" t="s">
        <v>30443</v>
      </c>
      <c r="E320" t="s">
        <v>57</v>
      </c>
      <c r="F320">
        <v>999980664</v>
      </c>
      <c r="G320" t="s">
        <v>4083</v>
      </c>
      <c r="H320" t="s">
        <v>2061</v>
      </c>
      <c r="I320" t="s">
        <v>34</v>
      </c>
      <c r="J320" t="s">
        <v>26</v>
      </c>
      <c r="K320">
        <v>721312.74</v>
      </c>
      <c r="L320" t="s">
        <v>192</v>
      </c>
      <c r="M320" t="s">
        <v>4084</v>
      </c>
      <c r="N320" t="s">
        <v>4085</v>
      </c>
      <c r="O320">
        <v>1348</v>
      </c>
      <c r="P320" t="s">
        <v>4086</v>
      </c>
      <c r="Q320" t="s">
        <v>4087</v>
      </c>
      <c r="R320" t="s">
        <v>31494</v>
      </c>
    </row>
    <row r="321" spans="1:18" ht="12.6" customHeight="1" x14ac:dyDescent="0.2">
      <c r="A321" t="s">
        <v>27096</v>
      </c>
      <c r="B321">
        <v>210213</v>
      </c>
      <c r="C321">
        <v>740521</v>
      </c>
      <c r="D321" t="s">
        <v>30443</v>
      </c>
      <c r="E321" t="s">
        <v>24</v>
      </c>
      <c r="F321">
        <v>905819272</v>
      </c>
      <c r="G321" t="s">
        <v>31495</v>
      </c>
      <c r="H321" t="s">
        <v>15242</v>
      </c>
      <c r="I321" t="s">
        <v>25</v>
      </c>
      <c r="J321" t="s">
        <v>26</v>
      </c>
      <c r="K321">
        <v>435239.55</v>
      </c>
      <c r="L321" t="s">
        <v>27</v>
      </c>
      <c r="M321" t="s">
        <v>31496</v>
      </c>
      <c r="N321" t="s">
        <v>7247</v>
      </c>
      <c r="O321">
        <v>33098</v>
      </c>
      <c r="Q321" t="s">
        <v>31497</v>
      </c>
      <c r="R321" t="s">
        <v>31498</v>
      </c>
    </row>
    <row r="322" spans="1:18" ht="12.6" customHeight="1" x14ac:dyDescent="0.2">
      <c r="A322" t="s">
        <v>27096</v>
      </c>
      <c r="B322">
        <v>210213</v>
      </c>
      <c r="C322">
        <v>740521</v>
      </c>
      <c r="D322" t="s">
        <v>30443</v>
      </c>
      <c r="E322" t="s">
        <v>24</v>
      </c>
      <c r="F322">
        <v>999881821</v>
      </c>
      <c r="G322" t="s">
        <v>3518</v>
      </c>
      <c r="H322" t="s">
        <v>3519</v>
      </c>
      <c r="I322" t="s">
        <v>34</v>
      </c>
      <c r="J322" t="s">
        <v>472</v>
      </c>
      <c r="K322">
        <v>20979.63</v>
      </c>
      <c r="L322" t="s">
        <v>45</v>
      </c>
      <c r="M322" t="s">
        <v>3520</v>
      </c>
      <c r="N322" t="s">
        <v>3521</v>
      </c>
      <c r="O322" t="s">
        <v>3522</v>
      </c>
      <c r="P322" t="s">
        <v>3523</v>
      </c>
      <c r="Q322" t="s">
        <v>3524</v>
      </c>
      <c r="R322" t="s">
        <v>31499</v>
      </c>
    </row>
    <row r="323" spans="1:18" ht="12.6" customHeight="1" x14ac:dyDescent="0.2">
      <c r="A323" t="s">
        <v>27096</v>
      </c>
      <c r="B323">
        <v>210213</v>
      </c>
      <c r="C323">
        <v>740521</v>
      </c>
      <c r="D323" t="s">
        <v>30443</v>
      </c>
      <c r="E323" t="s">
        <v>24</v>
      </c>
      <c r="F323">
        <v>999981246</v>
      </c>
      <c r="G323" t="s">
        <v>2881</v>
      </c>
      <c r="H323" t="s">
        <v>2882</v>
      </c>
      <c r="I323" t="s">
        <v>25</v>
      </c>
      <c r="J323" t="s">
        <v>26</v>
      </c>
      <c r="K323">
        <v>153015</v>
      </c>
      <c r="L323" t="s">
        <v>82</v>
      </c>
      <c r="M323" t="s">
        <v>2883</v>
      </c>
      <c r="N323" t="s">
        <v>501</v>
      </c>
      <c r="O323">
        <v>75272</v>
      </c>
      <c r="P323" t="s">
        <v>2884</v>
      </c>
      <c r="Q323" t="s">
        <v>2885</v>
      </c>
      <c r="R323" t="s">
        <v>31500</v>
      </c>
    </row>
    <row r="324" spans="1:18" ht="12.6" customHeight="1" x14ac:dyDescent="0.2">
      <c r="A324" t="s">
        <v>27096</v>
      </c>
      <c r="B324">
        <v>210213</v>
      </c>
      <c r="C324">
        <v>740521</v>
      </c>
      <c r="D324" t="s">
        <v>30443</v>
      </c>
      <c r="E324" t="s">
        <v>24</v>
      </c>
      <c r="F324">
        <v>997899141</v>
      </c>
      <c r="G324" t="s">
        <v>13036</v>
      </c>
      <c r="H324" t="s">
        <v>13037</v>
      </c>
      <c r="I324" t="s">
        <v>325</v>
      </c>
      <c r="J324" t="s">
        <v>26</v>
      </c>
      <c r="K324">
        <v>220372.5</v>
      </c>
      <c r="L324" t="s">
        <v>27</v>
      </c>
      <c r="M324" t="s">
        <v>13038</v>
      </c>
      <c r="N324" t="s">
        <v>2275</v>
      </c>
      <c r="O324">
        <v>44122</v>
      </c>
      <c r="P324" t="s">
        <v>13039</v>
      </c>
      <c r="R324" t="s">
        <v>31501</v>
      </c>
    </row>
    <row r="325" spans="1:18" ht="12.6" customHeight="1" x14ac:dyDescent="0.2">
      <c r="A325" t="s">
        <v>27096</v>
      </c>
      <c r="B325">
        <v>210213</v>
      </c>
      <c r="C325">
        <v>740521</v>
      </c>
      <c r="D325" t="s">
        <v>30443</v>
      </c>
      <c r="E325" t="s">
        <v>24</v>
      </c>
      <c r="F325">
        <v>998869820</v>
      </c>
      <c r="G325" t="s">
        <v>14628</v>
      </c>
      <c r="H325" t="s">
        <v>14629</v>
      </c>
      <c r="I325" t="s">
        <v>325</v>
      </c>
      <c r="J325" t="s">
        <v>26</v>
      </c>
      <c r="K325">
        <v>221356.25</v>
      </c>
      <c r="L325" t="s">
        <v>138</v>
      </c>
      <c r="M325" t="s">
        <v>14630</v>
      </c>
      <c r="N325" t="s">
        <v>9969</v>
      </c>
      <c r="O325" t="s">
        <v>14631</v>
      </c>
      <c r="P325" t="s">
        <v>14632</v>
      </c>
      <c r="Q325" t="s">
        <v>14633</v>
      </c>
      <c r="R325" t="s">
        <v>31502</v>
      </c>
    </row>
    <row r="326" spans="1:18" ht="12.6" customHeight="1" x14ac:dyDescent="0.2">
      <c r="A326" t="s">
        <v>27096</v>
      </c>
      <c r="B326">
        <v>210213</v>
      </c>
      <c r="C326">
        <v>740521</v>
      </c>
      <c r="D326" t="s">
        <v>30443</v>
      </c>
      <c r="E326" t="s">
        <v>24</v>
      </c>
      <c r="F326">
        <v>917867254</v>
      </c>
      <c r="G326" t="s">
        <v>31503</v>
      </c>
      <c r="H326" t="s">
        <v>31504</v>
      </c>
      <c r="I326" t="s">
        <v>25</v>
      </c>
      <c r="J326" t="s">
        <v>26</v>
      </c>
      <c r="K326">
        <v>48625</v>
      </c>
      <c r="L326" t="s">
        <v>372</v>
      </c>
      <c r="M326" t="s">
        <v>31505</v>
      </c>
      <c r="N326" t="s">
        <v>31506</v>
      </c>
      <c r="O326" t="s">
        <v>31507</v>
      </c>
      <c r="Q326" t="s">
        <v>31508</v>
      </c>
      <c r="R326" t="s">
        <v>31509</v>
      </c>
    </row>
    <row r="327" spans="1:18" ht="12.6" customHeight="1" x14ac:dyDescent="0.2">
      <c r="A327" t="s">
        <v>27096</v>
      </c>
      <c r="B327">
        <v>210213</v>
      </c>
      <c r="C327">
        <v>740521</v>
      </c>
      <c r="D327" t="s">
        <v>30443</v>
      </c>
      <c r="E327" t="s">
        <v>24</v>
      </c>
      <c r="F327">
        <v>999837492</v>
      </c>
      <c r="G327" t="s">
        <v>7244</v>
      </c>
      <c r="H327" t="s">
        <v>7245</v>
      </c>
      <c r="I327" t="s">
        <v>34</v>
      </c>
      <c r="J327" t="s">
        <v>472</v>
      </c>
      <c r="K327">
        <v>65521.83</v>
      </c>
      <c r="L327" t="s">
        <v>27</v>
      </c>
      <c r="M327" t="s">
        <v>7246</v>
      </c>
      <c r="N327" t="s">
        <v>7247</v>
      </c>
      <c r="O327">
        <v>33098</v>
      </c>
      <c r="P327" t="s">
        <v>7248</v>
      </c>
      <c r="Q327" t="s">
        <v>7249</v>
      </c>
      <c r="R327" t="s">
        <v>31510</v>
      </c>
    </row>
    <row r="328" spans="1:18" ht="12.6" customHeight="1" x14ac:dyDescent="0.2">
      <c r="A328" t="s">
        <v>27096</v>
      </c>
      <c r="B328">
        <v>210213</v>
      </c>
      <c r="C328">
        <v>740521</v>
      </c>
      <c r="D328" t="s">
        <v>30443</v>
      </c>
      <c r="E328" t="s">
        <v>24</v>
      </c>
      <c r="F328">
        <v>999643492</v>
      </c>
      <c r="G328" t="s">
        <v>3790</v>
      </c>
      <c r="H328" t="s">
        <v>3791</v>
      </c>
      <c r="I328" t="s">
        <v>34</v>
      </c>
      <c r="J328" t="s">
        <v>26</v>
      </c>
      <c r="K328">
        <v>130062.5</v>
      </c>
      <c r="L328" t="s">
        <v>906</v>
      </c>
      <c r="M328" t="s">
        <v>3792</v>
      </c>
      <c r="N328" t="s">
        <v>908</v>
      </c>
      <c r="O328">
        <v>6800</v>
      </c>
      <c r="P328" t="s">
        <v>3793</v>
      </c>
      <c r="Q328" t="s">
        <v>3794</v>
      </c>
      <c r="R328" t="s">
        <v>31511</v>
      </c>
    </row>
    <row r="329" spans="1:18" ht="12.6" customHeight="1" x14ac:dyDescent="0.2">
      <c r="A329" t="s">
        <v>27096</v>
      </c>
      <c r="B329">
        <v>202692</v>
      </c>
      <c r="C329">
        <v>700378</v>
      </c>
      <c r="D329" t="s">
        <v>29830</v>
      </c>
      <c r="E329" t="s">
        <v>24</v>
      </c>
      <c r="F329">
        <v>954832790</v>
      </c>
      <c r="G329" t="s">
        <v>31529</v>
      </c>
      <c r="H329" t="s">
        <v>31530</v>
      </c>
      <c r="I329" t="s">
        <v>30</v>
      </c>
      <c r="J329" t="s">
        <v>26</v>
      </c>
      <c r="K329">
        <v>257250</v>
      </c>
      <c r="L329" t="s">
        <v>761</v>
      </c>
      <c r="M329" t="s">
        <v>31531</v>
      </c>
      <c r="N329" t="s">
        <v>1950</v>
      </c>
      <c r="O329">
        <v>60071</v>
      </c>
      <c r="Q329" t="s">
        <v>31532</v>
      </c>
      <c r="R329" t="s">
        <v>31533</v>
      </c>
    </row>
    <row r="330" spans="1:18" ht="12.6" customHeight="1" x14ac:dyDescent="0.2">
      <c r="A330" t="s">
        <v>27096</v>
      </c>
      <c r="B330">
        <v>202692</v>
      </c>
      <c r="C330">
        <v>700378</v>
      </c>
      <c r="D330" t="s">
        <v>29830</v>
      </c>
      <c r="E330" t="s">
        <v>24</v>
      </c>
      <c r="F330">
        <v>999426794</v>
      </c>
      <c r="G330" t="s">
        <v>8014</v>
      </c>
      <c r="H330" t="s">
        <v>8014</v>
      </c>
      <c r="I330" t="s">
        <v>30</v>
      </c>
      <c r="J330" t="s">
        <v>26</v>
      </c>
      <c r="K330">
        <v>457625</v>
      </c>
      <c r="L330" t="s">
        <v>27</v>
      </c>
      <c r="M330" t="s">
        <v>8015</v>
      </c>
      <c r="N330" t="s">
        <v>2657</v>
      </c>
      <c r="O330">
        <v>60486</v>
      </c>
      <c r="P330" t="s">
        <v>8016</v>
      </c>
      <c r="Q330" t="s">
        <v>8017</v>
      </c>
      <c r="R330" t="s">
        <v>31534</v>
      </c>
    </row>
    <row r="331" spans="1:18" ht="12.6" customHeight="1" x14ac:dyDescent="0.2">
      <c r="A331" t="s">
        <v>27096</v>
      </c>
      <c r="B331">
        <v>202692</v>
      </c>
      <c r="C331">
        <v>700378</v>
      </c>
      <c r="D331" t="s">
        <v>29830</v>
      </c>
      <c r="E331" t="s">
        <v>24</v>
      </c>
      <c r="F331">
        <v>999995893</v>
      </c>
      <c r="G331" t="s">
        <v>1150</v>
      </c>
      <c r="H331" t="s">
        <v>1151</v>
      </c>
      <c r="I331" t="s">
        <v>25</v>
      </c>
      <c r="J331" t="s">
        <v>26</v>
      </c>
      <c r="K331">
        <v>510000</v>
      </c>
      <c r="L331" t="s">
        <v>99</v>
      </c>
      <c r="M331" t="s">
        <v>1152</v>
      </c>
      <c r="N331" t="s">
        <v>1153</v>
      </c>
      <c r="O331">
        <v>70013</v>
      </c>
      <c r="P331" t="s">
        <v>1154</v>
      </c>
      <c r="Q331" t="s">
        <v>1155</v>
      </c>
      <c r="R331" t="s">
        <v>31535</v>
      </c>
    </row>
    <row r="332" spans="1:18" ht="12.6" customHeight="1" x14ac:dyDescent="0.2">
      <c r="A332" t="s">
        <v>27096</v>
      </c>
      <c r="B332">
        <v>202692</v>
      </c>
      <c r="C332">
        <v>700378</v>
      </c>
      <c r="D332" t="s">
        <v>29830</v>
      </c>
      <c r="E332" t="s">
        <v>24</v>
      </c>
      <c r="F332">
        <v>935137910</v>
      </c>
      <c r="G332" t="s">
        <v>31536</v>
      </c>
      <c r="H332" t="s">
        <v>31537</v>
      </c>
      <c r="I332" t="s">
        <v>30</v>
      </c>
      <c r="J332" t="s">
        <v>26</v>
      </c>
      <c r="L332" t="s">
        <v>70</v>
      </c>
      <c r="M332" t="s">
        <v>31538</v>
      </c>
      <c r="N332" t="s">
        <v>8969</v>
      </c>
      <c r="O332">
        <v>6300</v>
      </c>
      <c r="Q332" t="s">
        <v>31539</v>
      </c>
      <c r="R332" t="s">
        <v>31540</v>
      </c>
    </row>
    <row r="333" spans="1:18" ht="12.6" customHeight="1" x14ac:dyDescent="0.2">
      <c r="A333" t="s">
        <v>27096</v>
      </c>
      <c r="B333">
        <v>202692</v>
      </c>
      <c r="C333">
        <v>700378</v>
      </c>
      <c r="D333" t="s">
        <v>29830</v>
      </c>
      <c r="E333" t="s">
        <v>57</v>
      </c>
      <c r="F333">
        <v>999993856</v>
      </c>
      <c r="G333" t="s">
        <v>4539</v>
      </c>
      <c r="H333" t="s">
        <v>2632</v>
      </c>
      <c r="I333" t="s">
        <v>30</v>
      </c>
      <c r="J333" t="s">
        <v>26</v>
      </c>
      <c r="K333">
        <v>606375</v>
      </c>
      <c r="L333" t="s">
        <v>357</v>
      </c>
      <c r="M333" t="s">
        <v>4540</v>
      </c>
      <c r="N333" t="s">
        <v>575</v>
      </c>
      <c r="O333">
        <v>28037</v>
      </c>
      <c r="P333" t="s">
        <v>4541</v>
      </c>
      <c r="Q333" t="s">
        <v>4542</v>
      </c>
      <c r="R333" t="s">
        <v>31541</v>
      </c>
    </row>
    <row r="334" spans="1:18" ht="12.6" customHeight="1" x14ac:dyDescent="0.2">
      <c r="A334" t="s">
        <v>27096</v>
      </c>
      <c r="B334">
        <v>202692</v>
      </c>
      <c r="C334">
        <v>700378</v>
      </c>
      <c r="D334" t="s">
        <v>29830</v>
      </c>
      <c r="E334" t="s">
        <v>24</v>
      </c>
      <c r="F334">
        <v>999976202</v>
      </c>
      <c r="G334" t="s">
        <v>1356</v>
      </c>
      <c r="H334" t="s">
        <v>1357</v>
      </c>
      <c r="I334" t="s">
        <v>34</v>
      </c>
      <c r="J334" t="s">
        <v>26</v>
      </c>
      <c r="K334">
        <v>490250</v>
      </c>
      <c r="L334" t="s">
        <v>357</v>
      </c>
      <c r="M334" t="s">
        <v>1358</v>
      </c>
      <c r="N334" t="s">
        <v>358</v>
      </c>
      <c r="O334">
        <v>8034</v>
      </c>
      <c r="P334" t="s">
        <v>1359</v>
      </c>
      <c r="Q334" t="s">
        <v>1360</v>
      </c>
      <c r="R334" t="s">
        <v>31542</v>
      </c>
    </row>
    <row r="335" spans="1:18" ht="12.6" customHeight="1" x14ac:dyDescent="0.2">
      <c r="A335" t="s">
        <v>27096</v>
      </c>
      <c r="B335">
        <v>202692</v>
      </c>
      <c r="C335">
        <v>700378</v>
      </c>
      <c r="D335" t="s">
        <v>29830</v>
      </c>
      <c r="E335" t="s">
        <v>24</v>
      </c>
      <c r="F335">
        <v>993322002</v>
      </c>
      <c r="G335" t="s">
        <v>14021</v>
      </c>
      <c r="H335" t="s">
        <v>14022</v>
      </c>
      <c r="I335" t="s">
        <v>30</v>
      </c>
      <c r="J335" t="s">
        <v>26</v>
      </c>
      <c r="K335">
        <v>263186.18</v>
      </c>
      <c r="L335" t="s">
        <v>357</v>
      </c>
      <c r="M335" t="s">
        <v>14023</v>
      </c>
      <c r="N335" t="s">
        <v>358</v>
      </c>
      <c r="O335">
        <v>8014</v>
      </c>
      <c r="P335" t="s">
        <v>14024</v>
      </c>
      <c r="Q335" t="s">
        <v>14025</v>
      </c>
      <c r="R335" t="s">
        <v>31543</v>
      </c>
    </row>
    <row r="336" spans="1:18" ht="12.6" customHeight="1" x14ac:dyDescent="0.2">
      <c r="A336" t="s">
        <v>27096</v>
      </c>
      <c r="B336">
        <v>202692</v>
      </c>
      <c r="C336">
        <v>700378</v>
      </c>
      <c r="D336" t="s">
        <v>29830</v>
      </c>
      <c r="E336" t="s">
        <v>24</v>
      </c>
      <c r="F336">
        <v>999986581</v>
      </c>
      <c r="G336" t="s">
        <v>6065</v>
      </c>
      <c r="H336" t="s">
        <v>6066</v>
      </c>
      <c r="I336" t="s">
        <v>34</v>
      </c>
      <c r="J336" t="s">
        <v>26</v>
      </c>
      <c r="K336">
        <v>551550</v>
      </c>
      <c r="L336" t="s">
        <v>27</v>
      </c>
      <c r="M336" t="s">
        <v>6067</v>
      </c>
      <c r="N336" t="s">
        <v>2608</v>
      </c>
      <c r="O336">
        <v>64289</v>
      </c>
      <c r="P336" t="s">
        <v>6068</v>
      </c>
      <c r="Q336" t="s">
        <v>6069</v>
      </c>
      <c r="R336" t="s">
        <v>31544</v>
      </c>
    </row>
    <row r="337" spans="1:18" ht="12.6" customHeight="1" x14ac:dyDescent="0.2">
      <c r="A337" t="s">
        <v>27096</v>
      </c>
      <c r="B337">
        <v>202692</v>
      </c>
      <c r="C337">
        <v>700378</v>
      </c>
      <c r="D337" t="s">
        <v>29830</v>
      </c>
      <c r="E337" t="s">
        <v>24</v>
      </c>
      <c r="F337">
        <v>905096816</v>
      </c>
      <c r="G337" t="s">
        <v>30603</v>
      </c>
      <c r="H337" t="s">
        <v>30604</v>
      </c>
      <c r="I337" t="s">
        <v>25</v>
      </c>
      <c r="J337" t="s">
        <v>472</v>
      </c>
      <c r="L337" t="s">
        <v>357</v>
      </c>
      <c r="M337" t="s">
        <v>8347</v>
      </c>
      <c r="N337" t="s">
        <v>358</v>
      </c>
      <c r="O337">
        <v>8036</v>
      </c>
      <c r="Q337" t="s">
        <v>30605</v>
      </c>
      <c r="R337" t="s">
        <v>31545</v>
      </c>
    </row>
    <row r="338" spans="1:18" ht="12.6" customHeight="1" x14ac:dyDescent="0.2">
      <c r="A338" t="s">
        <v>27096</v>
      </c>
      <c r="B338">
        <v>202692</v>
      </c>
      <c r="C338">
        <v>700378</v>
      </c>
      <c r="D338" t="s">
        <v>29830</v>
      </c>
      <c r="E338" t="s">
        <v>24</v>
      </c>
      <c r="F338">
        <v>921154681</v>
      </c>
      <c r="G338" t="s">
        <v>31546</v>
      </c>
      <c r="H338" t="s">
        <v>31546</v>
      </c>
      <c r="I338" t="s">
        <v>30</v>
      </c>
      <c r="J338" t="s">
        <v>26</v>
      </c>
      <c r="K338">
        <v>342125</v>
      </c>
      <c r="L338" t="s">
        <v>326</v>
      </c>
      <c r="M338" t="s">
        <v>31547</v>
      </c>
      <c r="N338" t="s">
        <v>3141</v>
      </c>
      <c r="O338">
        <v>4913020</v>
      </c>
      <c r="Q338" t="s">
        <v>31548</v>
      </c>
      <c r="R338" t="s">
        <v>31549</v>
      </c>
    </row>
    <row r="339" spans="1:18" ht="12.6" customHeight="1" x14ac:dyDescent="0.2">
      <c r="A339" t="s">
        <v>27096</v>
      </c>
      <c r="B339">
        <v>202692</v>
      </c>
      <c r="C339">
        <v>700378</v>
      </c>
      <c r="D339" t="s">
        <v>29830</v>
      </c>
      <c r="E339" t="s">
        <v>24</v>
      </c>
      <c r="F339">
        <v>948298773</v>
      </c>
      <c r="G339" t="s">
        <v>31550</v>
      </c>
      <c r="H339" t="s">
        <v>31551</v>
      </c>
      <c r="I339" t="s">
        <v>30</v>
      </c>
      <c r="J339" t="s">
        <v>26</v>
      </c>
      <c r="K339">
        <v>223270.07</v>
      </c>
      <c r="L339" t="s">
        <v>138</v>
      </c>
      <c r="M339" t="s">
        <v>31552</v>
      </c>
      <c r="N339" t="s">
        <v>404</v>
      </c>
      <c r="O339" t="s">
        <v>31553</v>
      </c>
      <c r="Q339" t="s">
        <v>31554</v>
      </c>
      <c r="R339" t="s">
        <v>31555</v>
      </c>
    </row>
    <row r="340" spans="1:18" ht="12.6" customHeight="1" x14ac:dyDescent="0.2">
      <c r="A340" t="s">
        <v>27096</v>
      </c>
      <c r="B340">
        <v>202692</v>
      </c>
      <c r="C340">
        <v>700378</v>
      </c>
      <c r="D340" t="s">
        <v>29830</v>
      </c>
      <c r="E340" t="s">
        <v>24</v>
      </c>
      <c r="F340">
        <v>999894528</v>
      </c>
      <c r="G340" t="s">
        <v>446</v>
      </c>
      <c r="H340" t="s">
        <v>447</v>
      </c>
      <c r="I340" t="s">
        <v>34</v>
      </c>
      <c r="J340" t="s">
        <v>26</v>
      </c>
      <c r="K340">
        <v>476250</v>
      </c>
      <c r="L340" t="s">
        <v>99</v>
      </c>
      <c r="M340" t="s">
        <v>448</v>
      </c>
      <c r="N340" t="s">
        <v>449</v>
      </c>
      <c r="O340" t="s">
        <v>450</v>
      </c>
      <c r="P340" t="s">
        <v>451</v>
      </c>
      <c r="Q340" t="s">
        <v>452</v>
      </c>
      <c r="R340" t="s">
        <v>31556</v>
      </c>
    </row>
    <row r="341" spans="1:18" ht="12.6" customHeight="1" x14ac:dyDescent="0.2">
      <c r="A341" t="s">
        <v>27096</v>
      </c>
      <c r="B341">
        <v>202692</v>
      </c>
      <c r="C341">
        <v>700378</v>
      </c>
      <c r="D341" t="s">
        <v>29830</v>
      </c>
      <c r="E341" t="s">
        <v>24</v>
      </c>
      <c r="F341">
        <v>925881394</v>
      </c>
      <c r="G341" t="s">
        <v>31557</v>
      </c>
      <c r="H341" t="s">
        <v>9685</v>
      </c>
      <c r="I341" t="s">
        <v>30</v>
      </c>
      <c r="J341" t="s">
        <v>26</v>
      </c>
      <c r="K341">
        <v>423062.5</v>
      </c>
      <c r="L341" t="s">
        <v>138</v>
      </c>
      <c r="M341" t="s">
        <v>30728</v>
      </c>
      <c r="N341" t="s">
        <v>320</v>
      </c>
      <c r="O341" t="s">
        <v>30729</v>
      </c>
      <c r="R341" t="s">
        <v>31558</v>
      </c>
    </row>
    <row r="342" spans="1:18" ht="12.6" customHeight="1" x14ac:dyDescent="0.2">
      <c r="A342" t="s">
        <v>27096</v>
      </c>
      <c r="B342">
        <v>202692</v>
      </c>
      <c r="C342">
        <v>700378</v>
      </c>
      <c r="D342" t="s">
        <v>29830</v>
      </c>
      <c r="E342" t="s">
        <v>24</v>
      </c>
      <c r="F342">
        <v>998947711</v>
      </c>
      <c r="G342" t="s">
        <v>11013</v>
      </c>
      <c r="H342" t="s">
        <v>11014</v>
      </c>
      <c r="I342" t="s">
        <v>325</v>
      </c>
      <c r="J342" t="s">
        <v>26</v>
      </c>
      <c r="K342">
        <v>432500</v>
      </c>
      <c r="L342" t="s">
        <v>210</v>
      </c>
      <c r="M342" t="s">
        <v>11015</v>
      </c>
      <c r="N342" t="s">
        <v>1821</v>
      </c>
      <c r="O342">
        <v>10134</v>
      </c>
      <c r="P342" t="s">
        <v>11016</v>
      </c>
      <c r="Q342" t="s">
        <v>11017</v>
      </c>
      <c r="R342" t="s">
        <v>31559</v>
      </c>
    </row>
    <row r="343" spans="1:18" ht="12.6" customHeight="1" x14ac:dyDescent="0.2">
      <c r="A343" t="s">
        <v>27096</v>
      </c>
      <c r="B343">
        <v>212153</v>
      </c>
      <c r="C343">
        <v>781271</v>
      </c>
      <c r="D343" t="s">
        <v>30471</v>
      </c>
      <c r="E343" t="s">
        <v>57</v>
      </c>
      <c r="F343">
        <v>913777637</v>
      </c>
      <c r="G343" t="s">
        <v>31560</v>
      </c>
      <c r="H343" t="s">
        <v>31560</v>
      </c>
      <c r="I343" t="s">
        <v>30</v>
      </c>
      <c r="J343" t="s">
        <v>26</v>
      </c>
      <c r="K343">
        <v>50000</v>
      </c>
      <c r="L343" t="s">
        <v>82</v>
      </c>
      <c r="M343" t="s">
        <v>31561</v>
      </c>
      <c r="N343" t="s">
        <v>584</v>
      </c>
      <c r="O343">
        <v>37100</v>
      </c>
      <c r="Q343" t="s">
        <v>31562</v>
      </c>
      <c r="R343" t="s">
        <v>31563</v>
      </c>
    </row>
    <row r="344" spans="1:18" ht="12.6" customHeight="1" x14ac:dyDescent="0.2">
      <c r="A344" t="s">
        <v>27096</v>
      </c>
      <c r="B344">
        <v>229396</v>
      </c>
      <c r="C344">
        <v>883484</v>
      </c>
      <c r="D344" t="s">
        <v>29756</v>
      </c>
      <c r="E344" t="s">
        <v>24</v>
      </c>
      <c r="F344">
        <v>950826787</v>
      </c>
      <c r="G344" t="s">
        <v>7601</v>
      </c>
      <c r="H344" t="s">
        <v>7602</v>
      </c>
      <c r="I344" t="s">
        <v>30</v>
      </c>
      <c r="J344" t="s">
        <v>26</v>
      </c>
      <c r="K344">
        <v>306250</v>
      </c>
      <c r="L344" t="s">
        <v>45</v>
      </c>
      <c r="M344" t="s">
        <v>7603</v>
      </c>
      <c r="N344" t="s">
        <v>7604</v>
      </c>
      <c r="O344" t="s">
        <v>7605</v>
      </c>
      <c r="P344" t="s">
        <v>7606</v>
      </c>
      <c r="Q344" t="s">
        <v>7607</v>
      </c>
      <c r="R344" t="s">
        <v>31580</v>
      </c>
    </row>
    <row r="345" spans="1:18" ht="12.6" customHeight="1" x14ac:dyDescent="0.2">
      <c r="A345" t="s">
        <v>27096</v>
      </c>
      <c r="B345">
        <v>229396</v>
      </c>
      <c r="C345">
        <v>883484</v>
      </c>
      <c r="D345" t="s">
        <v>29756</v>
      </c>
      <c r="E345" t="s">
        <v>24</v>
      </c>
      <c r="F345">
        <v>973954206</v>
      </c>
      <c r="G345" t="s">
        <v>31581</v>
      </c>
      <c r="H345" t="s">
        <v>31582</v>
      </c>
      <c r="I345" t="s">
        <v>30</v>
      </c>
      <c r="J345" t="s">
        <v>26</v>
      </c>
      <c r="K345">
        <v>154375</v>
      </c>
      <c r="L345" t="s">
        <v>99</v>
      </c>
      <c r="M345" t="s">
        <v>31583</v>
      </c>
      <c r="N345" t="s">
        <v>1629</v>
      </c>
      <c r="O345">
        <v>54635</v>
      </c>
      <c r="Q345" t="s">
        <v>31584</v>
      </c>
      <c r="R345" t="s">
        <v>31585</v>
      </c>
    </row>
    <row r="346" spans="1:18" ht="12.6" customHeight="1" x14ac:dyDescent="0.2">
      <c r="A346" t="s">
        <v>27096</v>
      </c>
      <c r="B346">
        <v>229396</v>
      </c>
      <c r="C346">
        <v>883484</v>
      </c>
      <c r="D346" t="s">
        <v>29756</v>
      </c>
      <c r="E346" t="s">
        <v>24</v>
      </c>
      <c r="F346">
        <v>971652202</v>
      </c>
      <c r="G346" t="s">
        <v>11781</v>
      </c>
      <c r="H346" t="s">
        <v>11782</v>
      </c>
      <c r="I346" t="s">
        <v>25</v>
      </c>
      <c r="J346" t="s">
        <v>26</v>
      </c>
      <c r="K346">
        <v>182875</v>
      </c>
      <c r="L346" t="s">
        <v>99</v>
      </c>
      <c r="M346" t="s">
        <v>11783</v>
      </c>
      <c r="N346" t="s">
        <v>1629</v>
      </c>
      <c r="O346" t="s">
        <v>11784</v>
      </c>
      <c r="P346" t="s">
        <v>11785</v>
      </c>
      <c r="Q346" t="s">
        <v>11786</v>
      </c>
      <c r="R346" t="s">
        <v>31586</v>
      </c>
    </row>
    <row r="347" spans="1:18" ht="12.6" customHeight="1" x14ac:dyDescent="0.2">
      <c r="A347" t="s">
        <v>27096</v>
      </c>
      <c r="B347">
        <v>229396</v>
      </c>
      <c r="C347">
        <v>883484</v>
      </c>
      <c r="D347" t="s">
        <v>29756</v>
      </c>
      <c r="E347" t="s">
        <v>24</v>
      </c>
      <c r="F347">
        <v>998279769</v>
      </c>
      <c r="G347" t="s">
        <v>2822</v>
      </c>
      <c r="H347" t="s">
        <v>2823</v>
      </c>
      <c r="I347" t="s">
        <v>30</v>
      </c>
      <c r="J347" t="s">
        <v>26</v>
      </c>
      <c r="K347">
        <v>769375</v>
      </c>
      <c r="L347" t="s">
        <v>312</v>
      </c>
      <c r="M347" t="s">
        <v>2824</v>
      </c>
      <c r="N347" t="s">
        <v>2825</v>
      </c>
      <c r="O347" t="s">
        <v>2826</v>
      </c>
      <c r="P347" t="s">
        <v>2827</v>
      </c>
      <c r="Q347" t="s">
        <v>2828</v>
      </c>
      <c r="R347" t="s">
        <v>31587</v>
      </c>
    </row>
    <row r="348" spans="1:18" ht="12.6" customHeight="1" x14ac:dyDescent="0.2">
      <c r="A348" t="s">
        <v>27096</v>
      </c>
      <c r="B348">
        <v>229396</v>
      </c>
      <c r="C348">
        <v>883484</v>
      </c>
      <c r="D348" t="s">
        <v>29756</v>
      </c>
      <c r="E348" t="s">
        <v>24</v>
      </c>
      <c r="F348">
        <v>999551148</v>
      </c>
      <c r="G348" t="s">
        <v>3011</v>
      </c>
      <c r="H348" t="s">
        <v>3012</v>
      </c>
      <c r="I348" t="s">
        <v>25</v>
      </c>
      <c r="J348" t="s">
        <v>26</v>
      </c>
      <c r="K348">
        <v>493125</v>
      </c>
      <c r="L348" t="s">
        <v>27</v>
      </c>
      <c r="M348" t="s">
        <v>3013</v>
      </c>
      <c r="N348" t="s">
        <v>2953</v>
      </c>
      <c r="O348">
        <v>42107</v>
      </c>
      <c r="Q348" t="s">
        <v>3014</v>
      </c>
      <c r="R348" t="s">
        <v>31588</v>
      </c>
    </row>
    <row r="349" spans="1:18" ht="12.6" customHeight="1" x14ac:dyDescent="0.2">
      <c r="A349" t="s">
        <v>27096</v>
      </c>
      <c r="B349">
        <v>229396</v>
      </c>
      <c r="C349">
        <v>883484</v>
      </c>
      <c r="D349" t="s">
        <v>29756</v>
      </c>
      <c r="E349" t="s">
        <v>24</v>
      </c>
      <c r="F349">
        <v>998802502</v>
      </c>
      <c r="G349" t="s">
        <v>3144</v>
      </c>
      <c r="H349" t="s">
        <v>3145</v>
      </c>
      <c r="I349" t="s">
        <v>25</v>
      </c>
      <c r="J349" t="s">
        <v>26</v>
      </c>
      <c r="K349">
        <v>394250</v>
      </c>
      <c r="L349" t="s">
        <v>99</v>
      </c>
      <c r="M349" t="s">
        <v>3146</v>
      </c>
      <c r="N349" t="s">
        <v>3147</v>
      </c>
      <c r="O349">
        <v>57001</v>
      </c>
      <c r="P349" t="s">
        <v>3148</v>
      </c>
      <c r="Q349" t="s">
        <v>3149</v>
      </c>
      <c r="R349" t="s">
        <v>31589</v>
      </c>
    </row>
    <row r="350" spans="1:18" ht="12.6" customHeight="1" x14ac:dyDescent="0.2">
      <c r="A350" t="s">
        <v>27096</v>
      </c>
      <c r="B350">
        <v>229396</v>
      </c>
      <c r="C350">
        <v>883484</v>
      </c>
      <c r="D350" t="s">
        <v>29756</v>
      </c>
      <c r="E350" t="s">
        <v>24</v>
      </c>
      <c r="F350">
        <v>987804060</v>
      </c>
      <c r="G350" t="s">
        <v>23378</v>
      </c>
      <c r="H350" t="s">
        <v>23379</v>
      </c>
      <c r="I350" t="s">
        <v>30</v>
      </c>
      <c r="J350" t="s">
        <v>26</v>
      </c>
      <c r="K350">
        <v>468125</v>
      </c>
      <c r="L350" t="s">
        <v>99</v>
      </c>
      <c r="M350" t="s">
        <v>23380</v>
      </c>
      <c r="N350" t="s">
        <v>11087</v>
      </c>
      <c r="O350">
        <v>15233</v>
      </c>
      <c r="P350" t="s">
        <v>23381</v>
      </c>
      <c r="Q350" t="s">
        <v>23382</v>
      </c>
      <c r="R350" t="s">
        <v>31590</v>
      </c>
    </row>
    <row r="351" spans="1:18" ht="12.6" customHeight="1" x14ac:dyDescent="0.2">
      <c r="A351" t="s">
        <v>27096</v>
      </c>
      <c r="B351">
        <v>229396</v>
      </c>
      <c r="C351">
        <v>883484</v>
      </c>
      <c r="D351" t="s">
        <v>29756</v>
      </c>
      <c r="E351" t="s">
        <v>24</v>
      </c>
      <c r="F351">
        <v>999978142</v>
      </c>
      <c r="G351" t="s">
        <v>119</v>
      </c>
      <c r="H351" t="s">
        <v>120</v>
      </c>
      <c r="I351" t="s">
        <v>34</v>
      </c>
      <c r="J351" t="s">
        <v>26</v>
      </c>
      <c r="K351">
        <v>425625</v>
      </c>
      <c r="L351" t="s">
        <v>99</v>
      </c>
      <c r="M351" t="s">
        <v>121</v>
      </c>
      <c r="N351" t="s">
        <v>101</v>
      </c>
      <c r="O351">
        <v>15780</v>
      </c>
      <c r="P351" t="s">
        <v>122</v>
      </c>
      <c r="Q351" t="s">
        <v>123</v>
      </c>
      <c r="R351" t="s">
        <v>31591</v>
      </c>
    </row>
    <row r="352" spans="1:18" ht="12.6" customHeight="1" x14ac:dyDescent="0.2">
      <c r="A352" t="s">
        <v>27096</v>
      </c>
      <c r="B352">
        <v>229396</v>
      </c>
      <c r="C352">
        <v>883484</v>
      </c>
      <c r="D352" t="s">
        <v>29756</v>
      </c>
      <c r="E352" t="s">
        <v>24</v>
      </c>
      <c r="F352">
        <v>999842439</v>
      </c>
      <c r="G352" t="s">
        <v>5015</v>
      </c>
      <c r="H352" t="s">
        <v>5016</v>
      </c>
      <c r="I352" t="s">
        <v>34</v>
      </c>
      <c r="J352" t="s">
        <v>26</v>
      </c>
      <c r="K352">
        <v>230375</v>
      </c>
      <c r="L352" t="s">
        <v>761</v>
      </c>
      <c r="M352" t="s">
        <v>5017</v>
      </c>
      <c r="N352" t="s">
        <v>5018</v>
      </c>
      <c r="O352">
        <v>400012</v>
      </c>
      <c r="P352" t="s">
        <v>5019</v>
      </c>
      <c r="Q352" t="s">
        <v>5020</v>
      </c>
      <c r="R352" t="s">
        <v>31592</v>
      </c>
    </row>
    <row r="353" spans="1:18" ht="12.6" customHeight="1" x14ac:dyDescent="0.2">
      <c r="A353" t="s">
        <v>27096</v>
      </c>
      <c r="B353">
        <v>229396</v>
      </c>
      <c r="C353">
        <v>883484</v>
      </c>
      <c r="D353" t="s">
        <v>29756</v>
      </c>
      <c r="E353" t="s">
        <v>24</v>
      </c>
      <c r="F353">
        <v>999984059</v>
      </c>
      <c r="G353" t="s">
        <v>552</v>
      </c>
      <c r="H353" t="s">
        <v>553</v>
      </c>
      <c r="I353" t="s">
        <v>25</v>
      </c>
      <c r="J353" t="s">
        <v>26</v>
      </c>
      <c r="K353">
        <v>467475</v>
      </c>
      <c r="L353" t="s">
        <v>27</v>
      </c>
      <c r="M353" t="s">
        <v>554</v>
      </c>
      <c r="N353" t="s">
        <v>555</v>
      </c>
      <c r="O353">
        <v>80686</v>
      </c>
      <c r="P353" t="s">
        <v>556</v>
      </c>
      <c r="Q353" t="s">
        <v>557</v>
      </c>
      <c r="R353" t="s">
        <v>31593</v>
      </c>
    </row>
    <row r="354" spans="1:18" ht="12.6" customHeight="1" x14ac:dyDescent="0.2">
      <c r="A354" t="s">
        <v>27096</v>
      </c>
      <c r="B354">
        <v>229396</v>
      </c>
      <c r="C354">
        <v>883484</v>
      </c>
      <c r="D354" t="s">
        <v>29756</v>
      </c>
      <c r="E354" t="s">
        <v>24</v>
      </c>
      <c r="F354">
        <v>946206580</v>
      </c>
      <c r="G354" t="s">
        <v>31594</v>
      </c>
      <c r="H354" t="s">
        <v>31594</v>
      </c>
      <c r="I354" t="s">
        <v>325</v>
      </c>
      <c r="J354" t="s">
        <v>26</v>
      </c>
      <c r="K354">
        <v>146100</v>
      </c>
      <c r="L354" t="s">
        <v>357</v>
      </c>
      <c r="M354" t="s">
        <v>31595</v>
      </c>
      <c r="N354" t="s">
        <v>1913</v>
      </c>
      <c r="O354">
        <v>18071</v>
      </c>
      <c r="Q354" t="s">
        <v>31596</v>
      </c>
      <c r="R354" t="s">
        <v>31597</v>
      </c>
    </row>
    <row r="355" spans="1:18" ht="12.6" customHeight="1" x14ac:dyDescent="0.2">
      <c r="A355" t="s">
        <v>27096</v>
      </c>
      <c r="B355">
        <v>229396</v>
      </c>
      <c r="C355">
        <v>883484</v>
      </c>
      <c r="D355" t="s">
        <v>29756</v>
      </c>
      <c r="E355" t="s">
        <v>24</v>
      </c>
      <c r="F355">
        <v>959176450</v>
      </c>
      <c r="G355" t="s">
        <v>19092</v>
      </c>
      <c r="H355" t="s">
        <v>31598</v>
      </c>
      <c r="I355" t="s">
        <v>325</v>
      </c>
      <c r="J355" t="s">
        <v>26</v>
      </c>
      <c r="K355">
        <v>156250</v>
      </c>
      <c r="L355" t="s">
        <v>656</v>
      </c>
      <c r="N355" t="s">
        <v>3710</v>
      </c>
      <c r="O355">
        <v>1453</v>
      </c>
      <c r="R355" t="s">
        <v>31599</v>
      </c>
    </row>
    <row r="356" spans="1:18" ht="12.6" customHeight="1" x14ac:dyDescent="0.2">
      <c r="A356" t="s">
        <v>27096</v>
      </c>
      <c r="B356">
        <v>229396</v>
      </c>
      <c r="C356">
        <v>883484</v>
      </c>
      <c r="D356" t="s">
        <v>29756</v>
      </c>
      <c r="E356" t="s">
        <v>24</v>
      </c>
      <c r="F356">
        <v>983678359</v>
      </c>
      <c r="G356" t="s">
        <v>6230</v>
      </c>
      <c r="H356" t="s">
        <v>6231</v>
      </c>
      <c r="I356" t="s">
        <v>209</v>
      </c>
      <c r="J356" t="s">
        <v>26</v>
      </c>
      <c r="K356">
        <v>121875</v>
      </c>
      <c r="L356" t="s">
        <v>312</v>
      </c>
      <c r="M356" t="s">
        <v>6232</v>
      </c>
      <c r="N356" t="s">
        <v>1002</v>
      </c>
      <c r="O356" t="s">
        <v>6233</v>
      </c>
      <c r="P356" t="s">
        <v>6234</v>
      </c>
      <c r="Q356" t="s">
        <v>6235</v>
      </c>
      <c r="R356" t="s">
        <v>31600</v>
      </c>
    </row>
    <row r="357" spans="1:18" ht="12.6" customHeight="1" x14ac:dyDescent="0.2">
      <c r="A357" t="s">
        <v>27096</v>
      </c>
      <c r="B357">
        <v>229396</v>
      </c>
      <c r="C357">
        <v>883484</v>
      </c>
      <c r="D357" t="s">
        <v>29756</v>
      </c>
      <c r="E357" t="s">
        <v>24</v>
      </c>
      <c r="F357">
        <v>914600100</v>
      </c>
      <c r="G357" t="s">
        <v>31601</v>
      </c>
      <c r="H357" t="s">
        <v>31602</v>
      </c>
      <c r="I357" t="s">
        <v>30</v>
      </c>
      <c r="J357" t="s">
        <v>26</v>
      </c>
      <c r="L357" t="s">
        <v>2569</v>
      </c>
      <c r="M357" t="s">
        <v>31603</v>
      </c>
      <c r="N357" t="s">
        <v>3161</v>
      </c>
      <c r="O357">
        <v>8503</v>
      </c>
      <c r="Q357" t="s">
        <v>31604</v>
      </c>
      <c r="R357" t="s">
        <v>31605</v>
      </c>
    </row>
    <row r="358" spans="1:18" ht="12.6" customHeight="1" x14ac:dyDescent="0.2">
      <c r="A358" t="s">
        <v>27096</v>
      </c>
      <c r="B358">
        <v>229396</v>
      </c>
      <c r="C358">
        <v>883484</v>
      </c>
      <c r="D358" t="s">
        <v>29756</v>
      </c>
      <c r="E358" t="s">
        <v>24</v>
      </c>
      <c r="F358">
        <v>998224285</v>
      </c>
      <c r="G358" t="s">
        <v>2845</v>
      </c>
      <c r="H358" t="s">
        <v>2846</v>
      </c>
      <c r="I358" t="s">
        <v>25</v>
      </c>
      <c r="J358" t="s">
        <v>26</v>
      </c>
      <c r="K358">
        <v>463875</v>
      </c>
      <c r="L358" t="s">
        <v>357</v>
      </c>
      <c r="M358" t="s">
        <v>2847</v>
      </c>
      <c r="N358" t="s">
        <v>2848</v>
      </c>
      <c r="O358">
        <v>8940</v>
      </c>
      <c r="P358" t="s">
        <v>2849</v>
      </c>
      <c r="Q358" t="s">
        <v>2850</v>
      </c>
      <c r="R358" t="s">
        <v>31606</v>
      </c>
    </row>
    <row r="359" spans="1:18" ht="12.6" customHeight="1" x14ac:dyDescent="0.2">
      <c r="A359" t="s">
        <v>27096</v>
      </c>
      <c r="B359">
        <v>229396</v>
      </c>
      <c r="C359">
        <v>883484</v>
      </c>
      <c r="D359" t="s">
        <v>29756</v>
      </c>
      <c r="E359" t="s">
        <v>24</v>
      </c>
      <c r="F359">
        <v>987630042</v>
      </c>
      <c r="G359" t="s">
        <v>2567</v>
      </c>
      <c r="H359" t="s">
        <v>2568</v>
      </c>
      <c r="I359" t="s">
        <v>25</v>
      </c>
      <c r="J359" t="s">
        <v>26</v>
      </c>
      <c r="L359" t="s">
        <v>2569</v>
      </c>
      <c r="M359" t="s">
        <v>2570</v>
      </c>
      <c r="N359" t="s">
        <v>2571</v>
      </c>
      <c r="O359" t="s">
        <v>2572</v>
      </c>
      <c r="R359" t="s">
        <v>31607</v>
      </c>
    </row>
    <row r="360" spans="1:18" ht="12.6" customHeight="1" x14ac:dyDescent="0.2">
      <c r="A360" t="s">
        <v>27096</v>
      </c>
      <c r="B360">
        <v>229396</v>
      </c>
      <c r="C360">
        <v>883484</v>
      </c>
      <c r="D360" t="s">
        <v>29756</v>
      </c>
      <c r="E360" t="s">
        <v>24</v>
      </c>
      <c r="F360">
        <v>952516430</v>
      </c>
      <c r="G360" t="s">
        <v>20861</v>
      </c>
      <c r="H360" t="s">
        <v>11019</v>
      </c>
      <c r="I360" t="s">
        <v>209</v>
      </c>
      <c r="J360" t="s">
        <v>26</v>
      </c>
      <c r="K360">
        <v>193812.5</v>
      </c>
      <c r="L360" t="s">
        <v>192</v>
      </c>
      <c r="M360" t="s">
        <v>20862</v>
      </c>
      <c r="N360" t="s">
        <v>212</v>
      </c>
      <c r="O360">
        <v>1030</v>
      </c>
      <c r="P360" t="s">
        <v>20863</v>
      </c>
      <c r="Q360" t="s">
        <v>20864</v>
      </c>
      <c r="R360" t="s">
        <v>31608</v>
      </c>
    </row>
    <row r="361" spans="1:18" ht="12.6" customHeight="1" x14ac:dyDescent="0.2">
      <c r="A361" t="s">
        <v>27096</v>
      </c>
      <c r="B361">
        <v>229396</v>
      </c>
      <c r="C361">
        <v>883484</v>
      </c>
      <c r="D361" t="s">
        <v>29756</v>
      </c>
      <c r="E361" t="s">
        <v>24</v>
      </c>
      <c r="F361">
        <v>946167489</v>
      </c>
      <c r="G361" t="s">
        <v>23264</v>
      </c>
      <c r="H361" t="s">
        <v>23264</v>
      </c>
      <c r="I361" t="s">
        <v>30</v>
      </c>
      <c r="J361" t="s">
        <v>26</v>
      </c>
      <c r="K361">
        <v>151875</v>
      </c>
      <c r="L361" t="s">
        <v>312</v>
      </c>
      <c r="M361" t="s">
        <v>23265</v>
      </c>
      <c r="N361" t="s">
        <v>13909</v>
      </c>
      <c r="O361" t="s">
        <v>23266</v>
      </c>
      <c r="P361" t="s">
        <v>23267</v>
      </c>
      <c r="Q361" t="s">
        <v>23268</v>
      </c>
      <c r="R361" t="s">
        <v>31609</v>
      </c>
    </row>
    <row r="362" spans="1:18" ht="12.6" customHeight="1" x14ac:dyDescent="0.2">
      <c r="A362" t="s">
        <v>27096</v>
      </c>
      <c r="B362">
        <v>229396</v>
      </c>
      <c r="C362">
        <v>883484</v>
      </c>
      <c r="D362" t="s">
        <v>29756</v>
      </c>
      <c r="E362" t="s">
        <v>24</v>
      </c>
      <c r="F362">
        <v>928030235</v>
      </c>
      <c r="G362" t="s">
        <v>21484</v>
      </c>
      <c r="H362" t="s">
        <v>9042</v>
      </c>
      <c r="I362" t="s">
        <v>25</v>
      </c>
      <c r="J362" t="s">
        <v>26</v>
      </c>
      <c r="K362">
        <v>318812.5</v>
      </c>
      <c r="L362" t="s">
        <v>357</v>
      </c>
      <c r="M362" t="s">
        <v>21485</v>
      </c>
      <c r="N362" t="s">
        <v>21486</v>
      </c>
      <c r="O362">
        <v>8290</v>
      </c>
      <c r="P362" t="s">
        <v>21487</v>
      </c>
      <c r="Q362" t="s">
        <v>21488</v>
      </c>
      <c r="R362" t="s">
        <v>31610</v>
      </c>
    </row>
    <row r="363" spans="1:18" ht="12.6" customHeight="1" x14ac:dyDescent="0.2">
      <c r="A363" t="s">
        <v>27096</v>
      </c>
      <c r="B363">
        <v>229396</v>
      </c>
      <c r="C363">
        <v>883484</v>
      </c>
      <c r="D363" t="s">
        <v>29756</v>
      </c>
      <c r="E363" t="s">
        <v>24</v>
      </c>
      <c r="F363">
        <v>999960488</v>
      </c>
      <c r="G363" t="s">
        <v>216</v>
      </c>
      <c r="H363" t="s">
        <v>217</v>
      </c>
      <c r="I363" t="s">
        <v>30</v>
      </c>
      <c r="J363" t="s">
        <v>26</v>
      </c>
      <c r="K363">
        <v>510000</v>
      </c>
      <c r="L363" t="s">
        <v>210</v>
      </c>
      <c r="M363" t="s">
        <v>218</v>
      </c>
      <c r="N363" t="s">
        <v>219</v>
      </c>
      <c r="O363">
        <v>144</v>
      </c>
      <c r="P363" t="s">
        <v>220</v>
      </c>
      <c r="Q363" t="s">
        <v>221</v>
      </c>
      <c r="R363" t="s">
        <v>31611</v>
      </c>
    </row>
    <row r="364" spans="1:18" ht="12.6" customHeight="1" x14ac:dyDescent="0.2">
      <c r="A364" t="s">
        <v>27096</v>
      </c>
      <c r="B364">
        <v>229396</v>
      </c>
      <c r="C364">
        <v>883484</v>
      </c>
      <c r="D364" t="s">
        <v>29756</v>
      </c>
      <c r="E364" t="s">
        <v>24</v>
      </c>
      <c r="F364">
        <v>912299357</v>
      </c>
      <c r="G364" t="s">
        <v>31612</v>
      </c>
      <c r="H364" t="s">
        <v>31613</v>
      </c>
      <c r="I364" t="s">
        <v>325</v>
      </c>
      <c r="J364" t="s">
        <v>26</v>
      </c>
      <c r="K364">
        <v>149318.75</v>
      </c>
      <c r="L364" t="s">
        <v>900</v>
      </c>
      <c r="M364" t="s">
        <v>31614</v>
      </c>
      <c r="N364" t="s">
        <v>2594</v>
      </c>
      <c r="O364">
        <v>1000</v>
      </c>
      <c r="Q364" t="s">
        <v>31615</v>
      </c>
      <c r="R364" t="s">
        <v>31616</v>
      </c>
    </row>
    <row r="365" spans="1:18" ht="12.6" customHeight="1" x14ac:dyDescent="0.2">
      <c r="A365" t="s">
        <v>27096</v>
      </c>
      <c r="B365">
        <v>229396</v>
      </c>
      <c r="C365">
        <v>883484</v>
      </c>
      <c r="D365" t="s">
        <v>29756</v>
      </c>
      <c r="E365" t="s">
        <v>57</v>
      </c>
      <c r="F365">
        <v>999835843</v>
      </c>
      <c r="G365" t="s">
        <v>2311</v>
      </c>
      <c r="H365" t="s">
        <v>2312</v>
      </c>
      <c r="I365" t="s">
        <v>34</v>
      </c>
      <c r="J365" t="s">
        <v>26</v>
      </c>
      <c r="K365">
        <v>556250</v>
      </c>
      <c r="L365" t="s">
        <v>656</v>
      </c>
      <c r="M365" t="s">
        <v>2313</v>
      </c>
      <c r="N365" t="s">
        <v>1181</v>
      </c>
      <c r="O365">
        <v>1678</v>
      </c>
      <c r="P365" t="s">
        <v>2314</v>
      </c>
      <c r="Q365" t="s">
        <v>2315</v>
      </c>
      <c r="R365" t="s">
        <v>31617</v>
      </c>
    </row>
    <row r="366" spans="1:18" ht="12.6" customHeight="1" x14ac:dyDescent="0.2">
      <c r="A366" t="s">
        <v>27096</v>
      </c>
      <c r="B366">
        <v>229396</v>
      </c>
      <c r="C366">
        <v>883484</v>
      </c>
      <c r="D366" t="s">
        <v>29756</v>
      </c>
      <c r="E366" t="s">
        <v>24</v>
      </c>
      <c r="F366">
        <v>917899070</v>
      </c>
      <c r="G366" t="s">
        <v>31618</v>
      </c>
      <c r="H366" t="s">
        <v>31619</v>
      </c>
      <c r="I366" t="s">
        <v>30</v>
      </c>
      <c r="J366" t="s">
        <v>26</v>
      </c>
      <c r="K366">
        <v>245000</v>
      </c>
      <c r="L366" t="s">
        <v>656</v>
      </c>
      <c r="M366" t="s">
        <v>31620</v>
      </c>
      <c r="N366" t="s">
        <v>1181</v>
      </c>
      <c r="O366">
        <v>2027</v>
      </c>
      <c r="Q366" t="s">
        <v>31621</v>
      </c>
      <c r="R366" t="s">
        <v>31622</v>
      </c>
    </row>
    <row r="367" spans="1:18" ht="12.6" customHeight="1" x14ac:dyDescent="0.2">
      <c r="A367" t="s">
        <v>27096</v>
      </c>
      <c r="B367">
        <v>216965</v>
      </c>
      <c r="C367">
        <v>786993</v>
      </c>
      <c r="D367" t="s">
        <v>5671</v>
      </c>
      <c r="E367" t="s">
        <v>24</v>
      </c>
      <c r="F367">
        <v>984807924</v>
      </c>
      <c r="G367" t="s">
        <v>21112</v>
      </c>
      <c r="H367" t="s">
        <v>21113</v>
      </c>
      <c r="I367" t="s">
        <v>325</v>
      </c>
      <c r="J367" t="s">
        <v>26</v>
      </c>
      <c r="K367">
        <v>131113.13</v>
      </c>
      <c r="L367" t="s">
        <v>192</v>
      </c>
      <c r="M367" t="s">
        <v>21114</v>
      </c>
      <c r="N367" t="s">
        <v>1195</v>
      </c>
      <c r="O367">
        <v>2000</v>
      </c>
      <c r="P367" t="s">
        <v>21115</v>
      </c>
      <c r="Q367" t="s">
        <v>21116</v>
      </c>
      <c r="R367" t="s">
        <v>31626</v>
      </c>
    </row>
    <row r="368" spans="1:18" ht="12.6" customHeight="1" x14ac:dyDescent="0.2">
      <c r="A368" t="s">
        <v>27096</v>
      </c>
      <c r="B368">
        <v>216965</v>
      </c>
      <c r="C368">
        <v>786993</v>
      </c>
      <c r="D368" t="s">
        <v>5671</v>
      </c>
      <c r="E368" t="s">
        <v>57</v>
      </c>
      <c r="F368">
        <v>950176402</v>
      </c>
      <c r="G368" t="s">
        <v>25442</v>
      </c>
      <c r="H368" t="s">
        <v>25442</v>
      </c>
      <c r="I368" t="s">
        <v>30</v>
      </c>
      <c r="J368" t="s">
        <v>26</v>
      </c>
      <c r="K368">
        <v>343406.25</v>
      </c>
      <c r="L368" t="s">
        <v>210</v>
      </c>
      <c r="M368" t="s">
        <v>25443</v>
      </c>
      <c r="N368" t="s">
        <v>285</v>
      </c>
      <c r="O368">
        <v>20121</v>
      </c>
      <c r="P368" t="s">
        <v>25444</v>
      </c>
      <c r="Q368" t="s">
        <v>25445</v>
      </c>
      <c r="R368" t="s">
        <v>31627</v>
      </c>
    </row>
    <row r="369" spans="1:18" ht="12.6" customHeight="1" x14ac:dyDescent="0.2">
      <c r="A369" t="s">
        <v>27096</v>
      </c>
      <c r="B369">
        <v>216965</v>
      </c>
      <c r="C369">
        <v>786993</v>
      </c>
      <c r="D369" t="s">
        <v>5671</v>
      </c>
      <c r="E369" t="s">
        <v>24</v>
      </c>
      <c r="F369">
        <v>999852236</v>
      </c>
      <c r="G369" t="s">
        <v>1655</v>
      </c>
      <c r="H369" t="s">
        <v>1656</v>
      </c>
      <c r="I369" t="s">
        <v>34</v>
      </c>
      <c r="J369" t="s">
        <v>26</v>
      </c>
      <c r="K369">
        <v>432506.25</v>
      </c>
      <c r="L369" t="s">
        <v>45</v>
      </c>
      <c r="M369" t="s">
        <v>1657</v>
      </c>
      <c r="N369" t="s">
        <v>3869</v>
      </c>
      <c r="O369" t="s">
        <v>1659</v>
      </c>
      <c r="Q369" t="s">
        <v>1661</v>
      </c>
      <c r="R369" t="s">
        <v>31628</v>
      </c>
    </row>
    <row r="370" spans="1:18" ht="12.6" customHeight="1" x14ac:dyDescent="0.2">
      <c r="A370" t="s">
        <v>27096</v>
      </c>
      <c r="B370">
        <v>216965</v>
      </c>
      <c r="C370">
        <v>786993</v>
      </c>
      <c r="D370" t="s">
        <v>5671</v>
      </c>
      <c r="E370" t="s">
        <v>24</v>
      </c>
      <c r="F370">
        <v>941146478</v>
      </c>
      <c r="G370" t="s">
        <v>31629</v>
      </c>
      <c r="H370" t="s">
        <v>31630</v>
      </c>
      <c r="I370" t="s">
        <v>325</v>
      </c>
      <c r="J370" t="s">
        <v>26</v>
      </c>
      <c r="K370">
        <v>131113.13</v>
      </c>
      <c r="L370" t="s">
        <v>138</v>
      </c>
      <c r="M370" t="s">
        <v>31631</v>
      </c>
      <c r="N370" t="s">
        <v>12789</v>
      </c>
      <c r="O370" t="s">
        <v>31632</v>
      </c>
      <c r="Q370" t="s">
        <v>31633</v>
      </c>
      <c r="R370" t="s">
        <v>31634</v>
      </c>
    </row>
    <row r="371" spans="1:18" ht="12.6" customHeight="1" x14ac:dyDescent="0.2">
      <c r="A371" t="s">
        <v>27096</v>
      </c>
      <c r="B371">
        <v>216965</v>
      </c>
      <c r="C371">
        <v>786993</v>
      </c>
      <c r="D371" t="s">
        <v>5671</v>
      </c>
      <c r="E371" t="s">
        <v>24</v>
      </c>
      <c r="F371">
        <v>999984059</v>
      </c>
      <c r="G371" t="s">
        <v>552</v>
      </c>
      <c r="H371" t="s">
        <v>553</v>
      </c>
      <c r="I371" t="s">
        <v>25</v>
      </c>
      <c r="J371" t="s">
        <v>26</v>
      </c>
      <c r="K371">
        <v>437332.5</v>
      </c>
      <c r="L371" t="s">
        <v>27</v>
      </c>
      <c r="M371" t="s">
        <v>554</v>
      </c>
      <c r="N371" t="s">
        <v>555</v>
      </c>
      <c r="O371">
        <v>80686</v>
      </c>
      <c r="P371" t="s">
        <v>556</v>
      </c>
      <c r="Q371" t="s">
        <v>557</v>
      </c>
      <c r="R371" t="s">
        <v>31635</v>
      </c>
    </row>
    <row r="372" spans="1:18" ht="12.6" customHeight="1" x14ac:dyDescent="0.2">
      <c r="A372" t="s">
        <v>27096</v>
      </c>
      <c r="B372">
        <v>216965</v>
      </c>
      <c r="C372">
        <v>786993</v>
      </c>
      <c r="D372" t="s">
        <v>5671</v>
      </c>
      <c r="E372" t="s">
        <v>24</v>
      </c>
      <c r="F372">
        <v>917920216</v>
      </c>
      <c r="G372" t="s">
        <v>31636</v>
      </c>
      <c r="H372" t="s">
        <v>31637</v>
      </c>
      <c r="I372" t="s">
        <v>30</v>
      </c>
      <c r="J372" t="s">
        <v>26</v>
      </c>
      <c r="K372">
        <v>400455</v>
      </c>
      <c r="L372" t="s">
        <v>99</v>
      </c>
      <c r="M372" t="s">
        <v>31638</v>
      </c>
      <c r="N372" t="s">
        <v>2691</v>
      </c>
      <c r="O372">
        <v>11525</v>
      </c>
      <c r="Q372" t="s">
        <v>31639</v>
      </c>
      <c r="R372" t="s">
        <v>31640</v>
      </c>
    </row>
    <row r="373" spans="1:18" ht="12.6" customHeight="1" x14ac:dyDescent="0.2">
      <c r="A373" t="s">
        <v>27096</v>
      </c>
      <c r="B373">
        <v>216965</v>
      </c>
      <c r="C373">
        <v>786993</v>
      </c>
      <c r="D373" t="s">
        <v>5671</v>
      </c>
      <c r="E373" t="s">
        <v>24</v>
      </c>
      <c r="F373">
        <v>911177843</v>
      </c>
      <c r="G373" t="s">
        <v>31641</v>
      </c>
      <c r="H373" t="s">
        <v>31642</v>
      </c>
      <c r="I373" t="s">
        <v>30</v>
      </c>
      <c r="J373" t="s">
        <v>26</v>
      </c>
      <c r="K373">
        <v>380283.75</v>
      </c>
      <c r="L373" t="s">
        <v>210</v>
      </c>
      <c r="M373" t="s">
        <v>31643</v>
      </c>
      <c r="N373" t="s">
        <v>21387</v>
      </c>
      <c r="O373">
        <v>35133</v>
      </c>
      <c r="Q373" t="s">
        <v>31644</v>
      </c>
      <c r="R373" t="s">
        <v>31645</v>
      </c>
    </row>
    <row r="374" spans="1:18" ht="12.6" customHeight="1" x14ac:dyDescent="0.2">
      <c r="A374" t="s">
        <v>27096</v>
      </c>
      <c r="B374">
        <v>216965</v>
      </c>
      <c r="C374">
        <v>786993</v>
      </c>
      <c r="D374" t="s">
        <v>5671</v>
      </c>
      <c r="E374" t="s">
        <v>24</v>
      </c>
      <c r="F374">
        <v>983282308</v>
      </c>
      <c r="G374" t="s">
        <v>5728</v>
      </c>
      <c r="H374" t="s">
        <v>5729</v>
      </c>
      <c r="I374" t="s">
        <v>30</v>
      </c>
      <c r="J374" t="s">
        <v>26</v>
      </c>
      <c r="K374">
        <v>348922.5</v>
      </c>
      <c r="L374" t="s">
        <v>99</v>
      </c>
      <c r="M374" t="s">
        <v>5730</v>
      </c>
      <c r="N374" t="s">
        <v>5731</v>
      </c>
      <c r="O374">
        <v>14564</v>
      </c>
      <c r="P374" t="s">
        <v>5732</v>
      </c>
      <c r="Q374" t="s">
        <v>5733</v>
      </c>
      <c r="R374" t="s">
        <v>31646</v>
      </c>
    </row>
    <row r="375" spans="1:18" ht="12.6" customHeight="1" x14ac:dyDescent="0.2">
      <c r="A375" t="s">
        <v>27096</v>
      </c>
      <c r="B375">
        <v>216965</v>
      </c>
      <c r="C375">
        <v>786993</v>
      </c>
      <c r="D375" t="s">
        <v>5671</v>
      </c>
      <c r="E375" t="s">
        <v>24</v>
      </c>
      <c r="F375">
        <v>917820694</v>
      </c>
      <c r="G375" t="s">
        <v>31647</v>
      </c>
      <c r="H375" t="s">
        <v>31648</v>
      </c>
      <c r="I375" t="s">
        <v>209</v>
      </c>
      <c r="J375" t="s">
        <v>26</v>
      </c>
      <c r="K375">
        <v>345695.63</v>
      </c>
      <c r="L375" t="s">
        <v>210</v>
      </c>
      <c r="M375" t="s">
        <v>31649</v>
      </c>
      <c r="N375" t="s">
        <v>219</v>
      </c>
      <c r="O375">
        <v>142</v>
      </c>
      <c r="R375" t="s">
        <v>31650</v>
      </c>
    </row>
    <row r="376" spans="1:18" ht="12.6" customHeight="1" x14ac:dyDescent="0.2">
      <c r="A376" t="s">
        <v>27096</v>
      </c>
      <c r="B376">
        <v>216965</v>
      </c>
      <c r="C376">
        <v>786993</v>
      </c>
      <c r="D376" t="s">
        <v>5671</v>
      </c>
      <c r="E376" t="s">
        <v>24</v>
      </c>
      <c r="F376">
        <v>988361907</v>
      </c>
      <c r="G376" t="s">
        <v>19776</v>
      </c>
      <c r="H376" t="s">
        <v>19777</v>
      </c>
      <c r="I376" t="s">
        <v>34</v>
      </c>
      <c r="J376" t="s">
        <v>26</v>
      </c>
      <c r="K376">
        <v>131113.13</v>
      </c>
      <c r="L376" t="s">
        <v>238</v>
      </c>
      <c r="M376" t="s">
        <v>19778</v>
      </c>
      <c r="N376" t="s">
        <v>19779</v>
      </c>
      <c r="O376" t="s">
        <v>19780</v>
      </c>
      <c r="P376" t="s">
        <v>19781</v>
      </c>
      <c r="R376" t="s">
        <v>31651</v>
      </c>
    </row>
    <row r="377" spans="1:18" ht="12.6" customHeight="1" x14ac:dyDescent="0.2">
      <c r="A377" t="s">
        <v>27096</v>
      </c>
      <c r="B377">
        <v>216965</v>
      </c>
      <c r="C377">
        <v>786993</v>
      </c>
      <c r="D377" t="s">
        <v>5671</v>
      </c>
      <c r="E377" t="s">
        <v>24</v>
      </c>
      <c r="F377">
        <v>999601394</v>
      </c>
      <c r="G377" t="s">
        <v>8162</v>
      </c>
      <c r="H377" t="s">
        <v>8163</v>
      </c>
      <c r="I377" t="s">
        <v>34</v>
      </c>
      <c r="J377" t="s">
        <v>26</v>
      </c>
      <c r="K377">
        <v>325809</v>
      </c>
      <c r="L377" t="s">
        <v>138</v>
      </c>
      <c r="M377" t="s">
        <v>8164</v>
      </c>
      <c r="N377" t="s">
        <v>320</v>
      </c>
      <c r="O377" t="s">
        <v>8165</v>
      </c>
      <c r="P377" t="s">
        <v>8166</v>
      </c>
      <c r="Q377" t="s">
        <v>8167</v>
      </c>
      <c r="R377" t="s">
        <v>31652</v>
      </c>
    </row>
    <row r="378" spans="1:18" ht="12.6" customHeight="1" x14ac:dyDescent="0.2">
      <c r="A378" t="s">
        <v>27096</v>
      </c>
      <c r="B378">
        <v>216965</v>
      </c>
      <c r="C378">
        <v>786993</v>
      </c>
      <c r="D378" t="s">
        <v>5671</v>
      </c>
      <c r="E378" t="s">
        <v>24</v>
      </c>
      <c r="F378">
        <v>951929386</v>
      </c>
      <c r="G378" t="s">
        <v>31653</v>
      </c>
      <c r="H378" t="s">
        <v>16069</v>
      </c>
      <c r="I378" t="s">
        <v>325</v>
      </c>
      <c r="J378" t="s">
        <v>26</v>
      </c>
      <c r="K378">
        <v>126225</v>
      </c>
      <c r="L378" t="s">
        <v>2000</v>
      </c>
      <c r="M378" t="s">
        <v>31654</v>
      </c>
      <c r="N378" t="s">
        <v>3272</v>
      </c>
      <c r="O378">
        <v>11000</v>
      </c>
      <c r="Q378" t="s">
        <v>31655</v>
      </c>
      <c r="R378" t="s">
        <v>31656</v>
      </c>
    </row>
    <row r="379" spans="1:18" ht="12.6" customHeight="1" x14ac:dyDescent="0.2">
      <c r="A379" t="s">
        <v>27096</v>
      </c>
      <c r="B379">
        <v>216965</v>
      </c>
      <c r="C379">
        <v>786993</v>
      </c>
      <c r="D379" t="s">
        <v>5671</v>
      </c>
      <c r="E379" t="s">
        <v>24</v>
      </c>
      <c r="F379">
        <v>999986484</v>
      </c>
      <c r="G379" t="s">
        <v>3036</v>
      </c>
      <c r="H379" t="s">
        <v>3037</v>
      </c>
      <c r="I379" t="s">
        <v>34</v>
      </c>
      <c r="J379" t="s">
        <v>26</v>
      </c>
      <c r="K379">
        <v>236849.29</v>
      </c>
      <c r="L379" t="s">
        <v>357</v>
      </c>
      <c r="M379" t="s">
        <v>3038</v>
      </c>
      <c r="N379" t="s">
        <v>2598</v>
      </c>
      <c r="O379">
        <v>8290</v>
      </c>
      <c r="P379" t="s">
        <v>3039</v>
      </c>
      <c r="Q379" t="s">
        <v>3040</v>
      </c>
      <c r="R379" t="s">
        <v>31657</v>
      </c>
    </row>
    <row r="380" spans="1:18" ht="12.6" customHeight="1" x14ac:dyDescent="0.2">
      <c r="A380" t="s">
        <v>27096</v>
      </c>
      <c r="B380">
        <v>216965</v>
      </c>
      <c r="C380">
        <v>786993</v>
      </c>
      <c r="D380" t="s">
        <v>5671</v>
      </c>
      <c r="E380" t="s">
        <v>24</v>
      </c>
      <c r="F380">
        <v>920985610</v>
      </c>
      <c r="G380" t="s">
        <v>31658</v>
      </c>
      <c r="H380" t="s">
        <v>31658</v>
      </c>
      <c r="I380" t="s">
        <v>30</v>
      </c>
      <c r="J380" t="s">
        <v>26</v>
      </c>
      <c r="K380">
        <v>376623.75</v>
      </c>
      <c r="L380" t="s">
        <v>138</v>
      </c>
      <c r="M380" t="s">
        <v>31659</v>
      </c>
      <c r="N380" t="s">
        <v>799</v>
      </c>
      <c r="O380" t="s">
        <v>31660</v>
      </c>
      <c r="Q380" t="s">
        <v>31661</v>
      </c>
      <c r="R380" t="s">
        <v>31662</v>
      </c>
    </row>
    <row r="381" spans="1:18" ht="12.6" customHeight="1" x14ac:dyDescent="0.2">
      <c r="A381" t="s">
        <v>27096</v>
      </c>
      <c r="B381">
        <v>216965</v>
      </c>
      <c r="C381">
        <v>786993</v>
      </c>
      <c r="D381" t="s">
        <v>5671</v>
      </c>
      <c r="E381" t="s">
        <v>24</v>
      </c>
      <c r="F381">
        <v>992464037</v>
      </c>
      <c r="G381" t="s">
        <v>19505</v>
      </c>
      <c r="H381" t="s">
        <v>6725</v>
      </c>
      <c r="I381" t="s">
        <v>30</v>
      </c>
      <c r="J381" t="s">
        <v>26</v>
      </c>
      <c r="K381">
        <v>586302.5</v>
      </c>
      <c r="L381" t="s">
        <v>138</v>
      </c>
      <c r="M381" t="s">
        <v>19506</v>
      </c>
      <c r="N381" t="s">
        <v>19507</v>
      </c>
      <c r="O381" t="s">
        <v>19508</v>
      </c>
      <c r="P381" t="s">
        <v>19509</v>
      </c>
      <c r="Q381" t="s">
        <v>19510</v>
      </c>
      <c r="R381" t="s">
        <v>31663</v>
      </c>
    </row>
    <row r="382" spans="1:18" ht="12.6" customHeight="1" x14ac:dyDescent="0.2">
      <c r="A382" t="s">
        <v>27096</v>
      </c>
      <c r="B382">
        <v>216965</v>
      </c>
      <c r="C382">
        <v>786993</v>
      </c>
      <c r="D382" t="s">
        <v>5671</v>
      </c>
      <c r="E382" t="s">
        <v>24</v>
      </c>
      <c r="F382">
        <v>998869820</v>
      </c>
      <c r="G382" t="s">
        <v>14628</v>
      </c>
      <c r="H382" t="s">
        <v>14629</v>
      </c>
      <c r="I382" t="s">
        <v>325</v>
      </c>
      <c r="J382" t="s">
        <v>26</v>
      </c>
      <c r="K382">
        <v>131113.13</v>
      </c>
      <c r="L382" t="s">
        <v>138</v>
      </c>
      <c r="M382" t="s">
        <v>14630</v>
      </c>
      <c r="N382" t="s">
        <v>9969</v>
      </c>
      <c r="O382" t="s">
        <v>14631</v>
      </c>
      <c r="P382" t="s">
        <v>14632</v>
      </c>
      <c r="Q382" t="s">
        <v>14633</v>
      </c>
      <c r="R382" t="s">
        <v>31664</v>
      </c>
    </row>
    <row r="383" spans="1:18" ht="12.6" customHeight="1" x14ac:dyDescent="0.2">
      <c r="A383" t="s">
        <v>27096</v>
      </c>
      <c r="B383">
        <v>216965</v>
      </c>
      <c r="C383">
        <v>786993</v>
      </c>
      <c r="D383" t="s">
        <v>5671</v>
      </c>
      <c r="E383" t="s">
        <v>24</v>
      </c>
      <c r="F383">
        <v>911255928</v>
      </c>
      <c r="G383" t="s">
        <v>30716</v>
      </c>
      <c r="H383" t="s">
        <v>30716</v>
      </c>
      <c r="I383" t="s">
        <v>325</v>
      </c>
      <c r="J383" t="s">
        <v>26</v>
      </c>
      <c r="K383">
        <v>133792.31</v>
      </c>
      <c r="L383" t="s">
        <v>99</v>
      </c>
      <c r="M383" t="s">
        <v>30717</v>
      </c>
      <c r="N383" t="s">
        <v>2691</v>
      </c>
      <c r="O383" t="s">
        <v>4403</v>
      </c>
      <c r="Q383" t="s">
        <v>30718</v>
      </c>
      <c r="R383" t="s">
        <v>31665</v>
      </c>
    </row>
    <row r="384" spans="1:18" ht="12.6" customHeight="1" x14ac:dyDescent="0.2">
      <c r="A384" t="s">
        <v>27096</v>
      </c>
      <c r="B384">
        <v>210212</v>
      </c>
      <c r="C384">
        <v>740560</v>
      </c>
      <c r="D384" t="s">
        <v>29769</v>
      </c>
      <c r="E384" t="s">
        <v>24</v>
      </c>
      <c r="F384">
        <v>959680462</v>
      </c>
      <c r="G384" t="s">
        <v>18853</v>
      </c>
      <c r="H384" t="s">
        <v>18854</v>
      </c>
      <c r="I384" t="s">
        <v>325</v>
      </c>
      <c r="J384" t="s">
        <v>26</v>
      </c>
      <c r="K384">
        <v>83437.5</v>
      </c>
      <c r="L384" t="s">
        <v>312</v>
      </c>
      <c r="M384" t="s">
        <v>18855</v>
      </c>
      <c r="N384" t="s">
        <v>9204</v>
      </c>
      <c r="O384" t="s">
        <v>18856</v>
      </c>
      <c r="R384" t="s">
        <v>31679</v>
      </c>
    </row>
    <row r="385" spans="1:18" ht="12.6" customHeight="1" x14ac:dyDescent="0.2">
      <c r="A385" t="s">
        <v>27096</v>
      </c>
      <c r="B385">
        <v>210212</v>
      </c>
      <c r="C385">
        <v>740560</v>
      </c>
      <c r="D385" t="s">
        <v>29769</v>
      </c>
      <c r="E385" t="s">
        <v>57</v>
      </c>
      <c r="F385">
        <v>999627875</v>
      </c>
      <c r="G385" t="s">
        <v>1373</v>
      </c>
      <c r="H385" t="s">
        <v>1374</v>
      </c>
      <c r="I385" t="s">
        <v>25</v>
      </c>
      <c r="J385" t="s">
        <v>26</v>
      </c>
      <c r="K385">
        <v>1655868.75</v>
      </c>
      <c r="L385" t="s">
        <v>45</v>
      </c>
      <c r="M385" t="s">
        <v>1375</v>
      </c>
      <c r="N385" t="s">
        <v>613</v>
      </c>
      <c r="O385" t="s">
        <v>1376</v>
      </c>
      <c r="P385" t="s">
        <v>1377</v>
      </c>
      <c r="Q385" t="s">
        <v>1378</v>
      </c>
      <c r="R385" t="s">
        <v>31680</v>
      </c>
    </row>
    <row r="386" spans="1:18" ht="12.6" customHeight="1" x14ac:dyDescent="0.2">
      <c r="A386" t="s">
        <v>27096</v>
      </c>
      <c r="B386">
        <v>210212</v>
      </c>
      <c r="C386">
        <v>740560</v>
      </c>
      <c r="D386" t="s">
        <v>29769</v>
      </c>
      <c r="E386" t="s">
        <v>24</v>
      </c>
      <c r="F386">
        <v>995993964</v>
      </c>
      <c r="G386" t="s">
        <v>13041</v>
      </c>
      <c r="H386" t="s">
        <v>13042</v>
      </c>
      <c r="I386" t="s">
        <v>325</v>
      </c>
      <c r="J386" t="s">
        <v>26</v>
      </c>
      <c r="K386">
        <v>164501.25</v>
      </c>
      <c r="L386" t="s">
        <v>82</v>
      </c>
      <c r="M386" t="s">
        <v>13043</v>
      </c>
      <c r="N386" t="s">
        <v>1745</v>
      </c>
      <c r="O386">
        <v>69006</v>
      </c>
      <c r="P386" t="s">
        <v>13044</v>
      </c>
      <c r="R386" t="s">
        <v>31681</v>
      </c>
    </row>
    <row r="387" spans="1:18" ht="12.6" customHeight="1" x14ac:dyDescent="0.2">
      <c r="A387" t="s">
        <v>27096</v>
      </c>
      <c r="B387">
        <v>210212</v>
      </c>
      <c r="C387">
        <v>740560</v>
      </c>
      <c r="D387" t="s">
        <v>29769</v>
      </c>
      <c r="E387" t="s">
        <v>24</v>
      </c>
      <c r="F387">
        <v>999988909</v>
      </c>
      <c r="G387" t="s">
        <v>1395</v>
      </c>
      <c r="H387" t="s">
        <v>1396</v>
      </c>
      <c r="I387" t="s">
        <v>25</v>
      </c>
      <c r="J387" t="s">
        <v>26</v>
      </c>
      <c r="K387">
        <v>379590</v>
      </c>
      <c r="L387" t="s">
        <v>312</v>
      </c>
      <c r="M387" t="s">
        <v>1397</v>
      </c>
      <c r="N387" t="s">
        <v>1398</v>
      </c>
      <c r="O387" t="s">
        <v>1399</v>
      </c>
      <c r="P387" t="s">
        <v>1400</v>
      </c>
      <c r="Q387" t="s">
        <v>1401</v>
      </c>
      <c r="R387" t="s">
        <v>31682</v>
      </c>
    </row>
    <row r="388" spans="1:18" ht="12.6" customHeight="1" x14ac:dyDescent="0.2">
      <c r="A388" t="s">
        <v>27096</v>
      </c>
      <c r="B388">
        <v>210212</v>
      </c>
      <c r="C388">
        <v>740560</v>
      </c>
      <c r="D388" t="s">
        <v>29769</v>
      </c>
      <c r="E388" t="s">
        <v>24</v>
      </c>
      <c r="F388">
        <v>999984059</v>
      </c>
      <c r="G388" t="s">
        <v>552</v>
      </c>
      <c r="H388" t="s">
        <v>553</v>
      </c>
      <c r="I388" t="s">
        <v>25</v>
      </c>
      <c r="J388" t="s">
        <v>26</v>
      </c>
      <c r="K388">
        <v>482562.5</v>
      </c>
      <c r="L388" t="s">
        <v>27</v>
      </c>
      <c r="M388" t="s">
        <v>554</v>
      </c>
      <c r="N388" t="s">
        <v>555</v>
      </c>
      <c r="O388">
        <v>80686</v>
      </c>
      <c r="P388" t="s">
        <v>556</v>
      </c>
      <c r="Q388" t="s">
        <v>557</v>
      </c>
      <c r="R388" t="s">
        <v>31683</v>
      </c>
    </row>
    <row r="389" spans="1:18" ht="12.6" customHeight="1" x14ac:dyDescent="0.2">
      <c r="A389" t="s">
        <v>27096</v>
      </c>
      <c r="B389">
        <v>210212</v>
      </c>
      <c r="C389">
        <v>740560</v>
      </c>
      <c r="D389" t="s">
        <v>29769</v>
      </c>
      <c r="E389" t="s">
        <v>24</v>
      </c>
      <c r="F389">
        <v>999992401</v>
      </c>
      <c r="G389" t="s">
        <v>1200</v>
      </c>
      <c r="H389" t="s">
        <v>1201</v>
      </c>
      <c r="I389" t="s">
        <v>25</v>
      </c>
      <c r="J389" t="s">
        <v>26</v>
      </c>
      <c r="K389">
        <v>229306.5</v>
      </c>
      <c r="L389" t="s">
        <v>82</v>
      </c>
      <c r="M389" t="s">
        <v>1202</v>
      </c>
      <c r="N389" t="s">
        <v>1203</v>
      </c>
      <c r="O389">
        <v>75015</v>
      </c>
      <c r="P389" t="s">
        <v>1204</v>
      </c>
      <c r="Q389" t="s">
        <v>1205</v>
      </c>
      <c r="R389" t="s">
        <v>31684</v>
      </c>
    </row>
    <row r="390" spans="1:18" ht="12.6" customHeight="1" x14ac:dyDescent="0.2">
      <c r="A390" t="s">
        <v>27096</v>
      </c>
      <c r="B390">
        <v>210212</v>
      </c>
      <c r="C390">
        <v>740560</v>
      </c>
      <c r="D390" t="s">
        <v>29769</v>
      </c>
      <c r="E390" t="s">
        <v>24</v>
      </c>
      <c r="F390">
        <v>999988521</v>
      </c>
      <c r="G390" t="s">
        <v>1467</v>
      </c>
      <c r="H390" t="s">
        <v>1468</v>
      </c>
      <c r="I390" t="s">
        <v>25</v>
      </c>
      <c r="J390" t="s">
        <v>26</v>
      </c>
      <c r="K390">
        <v>133875</v>
      </c>
      <c r="L390" t="s">
        <v>210</v>
      </c>
      <c r="M390" t="s">
        <v>1469</v>
      </c>
      <c r="N390" t="s">
        <v>219</v>
      </c>
      <c r="O390">
        <v>196</v>
      </c>
      <c r="P390" t="s">
        <v>1470</v>
      </c>
      <c r="Q390" t="s">
        <v>1471</v>
      </c>
      <c r="R390" t="s">
        <v>31685</v>
      </c>
    </row>
    <row r="391" spans="1:18" ht="12.6" customHeight="1" x14ac:dyDescent="0.2">
      <c r="A391" t="s">
        <v>27096</v>
      </c>
      <c r="B391">
        <v>210212</v>
      </c>
      <c r="C391">
        <v>740560</v>
      </c>
      <c r="D391" t="s">
        <v>29769</v>
      </c>
      <c r="E391" t="s">
        <v>24</v>
      </c>
      <c r="F391">
        <v>999789574</v>
      </c>
      <c r="G391" t="s">
        <v>13279</v>
      </c>
      <c r="H391" t="s">
        <v>13280</v>
      </c>
      <c r="I391" t="s">
        <v>25</v>
      </c>
      <c r="J391" t="s">
        <v>26</v>
      </c>
      <c r="K391">
        <v>310000</v>
      </c>
      <c r="L391" t="s">
        <v>109</v>
      </c>
      <c r="M391" t="s">
        <v>13281</v>
      </c>
      <c r="N391" t="s">
        <v>1814</v>
      </c>
      <c r="O391">
        <v>2027</v>
      </c>
      <c r="P391" t="s">
        <v>13282</v>
      </c>
      <c r="Q391" t="s">
        <v>13283</v>
      </c>
      <c r="R391" t="s">
        <v>31686</v>
      </c>
    </row>
    <row r="392" spans="1:18" ht="12.6" customHeight="1" x14ac:dyDescent="0.2">
      <c r="A392" t="s">
        <v>27096</v>
      </c>
      <c r="B392">
        <v>210212</v>
      </c>
      <c r="C392">
        <v>740560</v>
      </c>
      <c r="D392" t="s">
        <v>29769</v>
      </c>
      <c r="E392" t="s">
        <v>24</v>
      </c>
      <c r="F392">
        <v>997961512</v>
      </c>
      <c r="G392" t="s">
        <v>13297</v>
      </c>
      <c r="H392" t="s">
        <v>13298</v>
      </c>
      <c r="I392" t="s">
        <v>30</v>
      </c>
      <c r="J392" t="s">
        <v>26</v>
      </c>
      <c r="K392">
        <v>494358.5</v>
      </c>
      <c r="L392" t="s">
        <v>138</v>
      </c>
      <c r="M392" t="s">
        <v>13299</v>
      </c>
      <c r="N392" t="s">
        <v>13300</v>
      </c>
      <c r="O392" t="s">
        <v>13301</v>
      </c>
      <c r="P392" t="s">
        <v>13302</v>
      </c>
      <c r="Q392" t="s">
        <v>13303</v>
      </c>
      <c r="R392" t="s">
        <v>31687</v>
      </c>
    </row>
    <row r="393" spans="1:18" ht="12.6" customHeight="1" x14ac:dyDescent="0.2">
      <c r="A393" t="s">
        <v>27096</v>
      </c>
      <c r="B393">
        <v>210212</v>
      </c>
      <c r="C393">
        <v>740560</v>
      </c>
      <c r="D393" t="s">
        <v>29769</v>
      </c>
      <c r="E393" t="s">
        <v>24</v>
      </c>
      <c r="F393">
        <v>999827307</v>
      </c>
      <c r="G393" t="s">
        <v>180</v>
      </c>
      <c r="H393" t="s">
        <v>181</v>
      </c>
      <c r="I393" t="s">
        <v>25</v>
      </c>
      <c r="J393" t="s">
        <v>26</v>
      </c>
      <c r="K393">
        <v>198718.75</v>
      </c>
      <c r="L393" t="s">
        <v>99</v>
      </c>
      <c r="M393" t="s">
        <v>182</v>
      </c>
      <c r="N393" t="s">
        <v>101</v>
      </c>
      <c r="O393">
        <v>10177</v>
      </c>
      <c r="P393" t="s">
        <v>183</v>
      </c>
      <c r="Q393" t="s">
        <v>184</v>
      </c>
      <c r="R393" t="s">
        <v>31688</v>
      </c>
    </row>
    <row r="394" spans="1:18" ht="12.6" customHeight="1" x14ac:dyDescent="0.2">
      <c r="A394" t="s">
        <v>27096</v>
      </c>
      <c r="B394">
        <v>210212</v>
      </c>
      <c r="C394">
        <v>740560</v>
      </c>
      <c r="D394" t="s">
        <v>29769</v>
      </c>
      <c r="E394" t="s">
        <v>24</v>
      </c>
      <c r="F394">
        <v>999827501</v>
      </c>
      <c r="G394" t="s">
        <v>4413</v>
      </c>
      <c r="H394" t="s">
        <v>4414</v>
      </c>
      <c r="I394" t="s">
        <v>325</v>
      </c>
      <c r="J394" t="s">
        <v>26</v>
      </c>
      <c r="K394">
        <v>69437.5</v>
      </c>
      <c r="L394" t="s">
        <v>357</v>
      </c>
      <c r="M394" t="s">
        <v>4415</v>
      </c>
      <c r="N394" t="s">
        <v>575</v>
      </c>
      <c r="O394">
        <v>28071</v>
      </c>
      <c r="P394" t="s">
        <v>4416</v>
      </c>
      <c r="R394" t="s">
        <v>31689</v>
      </c>
    </row>
    <row r="395" spans="1:18" ht="12.6" customHeight="1" x14ac:dyDescent="0.2">
      <c r="A395" t="s">
        <v>27096</v>
      </c>
      <c r="B395">
        <v>210212</v>
      </c>
      <c r="C395">
        <v>740560</v>
      </c>
      <c r="D395" t="s">
        <v>29769</v>
      </c>
      <c r="E395" t="s">
        <v>24</v>
      </c>
      <c r="F395">
        <v>999583546</v>
      </c>
      <c r="G395" t="s">
        <v>5087</v>
      </c>
      <c r="H395" t="s">
        <v>4818</v>
      </c>
      <c r="I395" t="s">
        <v>25</v>
      </c>
      <c r="J395" t="s">
        <v>26</v>
      </c>
      <c r="K395">
        <v>152461.5</v>
      </c>
      <c r="L395" t="s">
        <v>357</v>
      </c>
      <c r="M395" t="s">
        <v>5088</v>
      </c>
      <c r="N395" t="s">
        <v>5089</v>
      </c>
      <c r="O395">
        <v>28850</v>
      </c>
      <c r="P395" t="s">
        <v>5090</v>
      </c>
      <c r="Q395" t="s">
        <v>5091</v>
      </c>
      <c r="R395" t="s">
        <v>31690</v>
      </c>
    </row>
    <row r="396" spans="1:18" ht="12.6" customHeight="1" x14ac:dyDescent="0.2">
      <c r="A396" t="s">
        <v>27096</v>
      </c>
      <c r="B396">
        <v>210212</v>
      </c>
      <c r="C396">
        <v>740560</v>
      </c>
      <c r="D396" t="s">
        <v>29769</v>
      </c>
      <c r="E396" t="s">
        <v>24</v>
      </c>
      <c r="F396">
        <v>921186788</v>
      </c>
      <c r="G396" t="s">
        <v>31691</v>
      </c>
      <c r="H396" t="s">
        <v>5416</v>
      </c>
      <c r="I396" t="s">
        <v>325</v>
      </c>
      <c r="J396" t="s">
        <v>26</v>
      </c>
      <c r="K396">
        <v>51685.75</v>
      </c>
      <c r="L396" t="s">
        <v>45</v>
      </c>
      <c r="M396" t="s">
        <v>19343</v>
      </c>
      <c r="N396" t="s">
        <v>5854</v>
      </c>
      <c r="O396">
        <v>10226</v>
      </c>
      <c r="Q396" t="s">
        <v>31692</v>
      </c>
      <c r="R396" t="s">
        <v>31693</v>
      </c>
    </row>
    <row r="397" spans="1:18" ht="12.6" customHeight="1" x14ac:dyDescent="0.2">
      <c r="A397" t="s">
        <v>27096</v>
      </c>
      <c r="B397">
        <v>210212</v>
      </c>
      <c r="C397">
        <v>740560</v>
      </c>
      <c r="D397" t="s">
        <v>29769</v>
      </c>
      <c r="E397" t="s">
        <v>24</v>
      </c>
      <c r="F397">
        <v>999899572</v>
      </c>
      <c r="G397" t="s">
        <v>595</v>
      </c>
      <c r="H397" t="s">
        <v>596</v>
      </c>
      <c r="I397" t="s">
        <v>34</v>
      </c>
      <c r="J397" t="s">
        <v>26</v>
      </c>
      <c r="K397">
        <v>197128.75</v>
      </c>
      <c r="L397" t="s">
        <v>357</v>
      </c>
      <c r="M397" t="s">
        <v>597</v>
      </c>
      <c r="N397" t="s">
        <v>598</v>
      </c>
      <c r="O397">
        <v>28903</v>
      </c>
      <c r="P397" t="s">
        <v>599</v>
      </c>
      <c r="Q397" t="s">
        <v>600</v>
      </c>
      <c r="R397" t="s">
        <v>31694</v>
      </c>
    </row>
    <row r="398" spans="1:18" ht="12.6" customHeight="1" x14ac:dyDescent="0.2">
      <c r="A398" t="s">
        <v>27096</v>
      </c>
      <c r="B398">
        <v>210212</v>
      </c>
      <c r="C398">
        <v>740560</v>
      </c>
      <c r="D398" t="s">
        <v>29769</v>
      </c>
      <c r="E398" t="s">
        <v>24</v>
      </c>
      <c r="F398">
        <v>998203527</v>
      </c>
      <c r="G398" t="s">
        <v>11123</v>
      </c>
      <c r="H398" t="s">
        <v>11123</v>
      </c>
      <c r="I398" t="s">
        <v>325</v>
      </c>
      <c r="J398" t="s">
        <v>26</v>
      </c>
      <c r="K398">
        <v>218393.75</v>
      </c>
      <c r="L398" t="s">
        <v>312</v>
      </c>
      <c r="M398" t="s">
        <v>11124</v>
      </c>
      <c r="N398" t="s">
        <v>3066</v>
      </c>
      <c r="O398" t="s">
        <v>11125</v>
      </c>
      <c r="P398" t="s">
        <v>11126</v>
      </c>
      <c r="Q398" t="s">
        <v>11127</v>
      </c>
      <c r="R398" t="s">
        <v>31695</v>
      </c>
    </row>
    <row r="399" spans="1:18" ht="12.6" customHeight="1" x14ac:dyDescent="0.2">
      <c r="A399" t="s">
        <v>27096</v>
      </c>
      <c r="B399">
        <v>210212</v>
      </c>
      <c r="C399">
        <v>740560</v>
      </c>
      <c r="D399" t="s">
        <v>29769</v>
      </c>
      <c r="E399" t="s">
        <v>24</v>
      </c>
      <c r="F399">
        <v>999832351</v>
      </c>
      <c r="G399" t="s">
        <v>14010</v>
      </c>
      <c r="H399" t="s">
        <v>13400</v>
      </c>
      <c r="I399" t="s">
        <v>325</v>
      </c>
      <c r="J399" t="s">
        <v>26</v>
      </c>
      <c r="K399">
        <v>156922.75</v>
      </c>
      <c r="L399" t="s">
        <v>138</v>
      </c>
      <c r="M399" t="s">
        <v>14011</v>
      </c>
      <c r="N399" t="s">
        <v>320</v>
      </c>
      <c r="O399" t="s">
        <v>14012</v>
      </c>
      <c r="P399" t="s">
        <v>14013</v>
      </c>
      <c r="R399" t="s">
        <v>31696</v>
      </c>
    </row>
    <row r="400" spans="1:18" ht="12.6" customHeight="1" x14ac:dyDescent="0.2">
      <c r="A400" t="s">
        <v>27096</v>
      </c>
      <c r="B400">
        <v>197273</v>
      </c>
      <c r="C400">
        <v>653811</v>
      </c>
      <c r="D400" t="s">
        <v>29869</v>
      </c>
      <c r="E400" t="s">
        <v>24</v>
      </c>
      <c r="F400">
        <v>969024472</v>
      </c>
      <c r="G400" t="s">
        <v>7107</v>
      </c>
      <c r="H400" t="s">
        <v>7107</v>
      </c>
      <c r="I400" t="s">
        <v>325</v>
      </c>
      <c r="J400" t="s">
        <v>26</v>
      </c>
      <c r="K400">
        <v>161250</v>
      </c>
      <c r="L400" t="s">
        <v>210</v>
      </c>
      <c r="M400" t="s">
        <v>7108</v>
      </c>
      <c r="N400" t="s">
        <v>1596</v>
      </c>
      <c r="O400">
        <v>50122</v>
      </c>
      <c r="P400" t="s">
        <v>7109</v>
      </c>
      <c r="Q400" t="s">
        <v>7110</v>
      </c>
      <c r="R400" t="s">
        <v>31703</v>
      </c>
    </row>
    <row r="401" spans="1:18" ht="12.6" customHeight="1" x14ac:dyDescent="0.2">
      <c r="A401" t="s">
        <v>27096</v>
      </c>
      <c r="B401">
        <v>197273</v>
      </c>
      <c r="C401">
        <v>653811</v>
      </c>
      <c r="D401" t="s">
        <v>29869</v>
      </c>
      <c r="E401" t="s">
        <v>24</v>
      </c>
      <c r="F401">
        <v>985482171</v>
      </c>
      <c r="G401" t="s">
        <v>6334</v>
      </c>
      <c r="H401" t="s">
        <v>6335</v>
      </c>
      <c r="I401" t="s">
        <v>209</v>
      </c>
      <c r="J401" t="s">
        <v>26</v>
      </c>
      <c r="K401">
        <v>413250</v>
      </c>
      <c r="L401" t="s">
        <v>192</v>
      </c>
      <c r="M401" t="s">
        <v>6336</v>
      </c>
      <c r="N401" t="s">
        <v>533</v>
      </c>
      <c r="O401">
        <v>1190</v>
      </c>
      <c r="P401" t="s">
        <v>6337</v>
      </c>
      <c r="Q401" t="s">
        <v>6338</v>
      </c>
      <c r="R401" t="s">
        <v>31704</v>
      </c>
    </row>
    <row r="402" spans="1:18" ht="12.6" customHeight="1" x14ac:dyDescent="0.2">
      <c r="A402" t="s">
        <v>27096</v>
      </c>
      <c r="B402">
        <v>197273</v>
      </c>
      <c r="C402">
        <v>653811</v>
      </c>
      <c r="D402" t="s">
        <v>29869</v>
      </c>
      <c r="E402" t="s">
        <v>24</v>
      </c>
      <c r="F402">
        <v>937338258</v>
      </c>
      <c r="G402" t="s">
        <v>31705</v>
      </c>
      <c r="H402" t="s">
        <v>31706</v>
      </c>
      <c r="I402" t="s">
        <v>325</v>
      </c>
      <c r="J402" t="s">
        <v>26</v>
      </c>
      <c r="K402">
        <v>120000</v>
      </c>
      <c r="L402" t="s">
        <v>27</v>
      </c>
      <c r="M402" t="s">
        <v>31707</v>
      </c>
      <c r="N402" t="s">
        <v>4534</v>
      </c>
      <c r="O402">
        <v>30169</v>
      </c>
      <c r="Q402" t="s">
        <v>31708</v>
      </c>
      <c r="R402" t="s">
        <v>31709</v>
      </c>
    </row>
    <row r="403" spans="1:18" ht="12.6" customHeight="1" x14ac:dyDescent="0.2">
      <c r="A403" t="s">
        <v>27096</v>
      </c>
      <c r="B403">
        <v>197273</v>
      </c>
      <c r="C403">
        <v>653811</v>
      </c>
      <c r="D403" t="s">
        <v>29869</v>
      </c>
      <c r="E403" t="s">
        <v>24</v>
      </c>
      <c r="F403">
        <v>952516042</v>
      </c>
      <c r="G403" t="s">
        <v>21502</v>
      </c>
      <c r="H403" t="s">
        <v>21503</v>
      </c>
      <c r="I403" t="s">
        <v>325</v>
      </c>
      <c r="J403" t="s">
        <v>26</v>
      </c>
      <c r="K403">
        <v>87500</v>
      </c>
      <c r="L403" t="s">
        <v>761</v>
      </c>
      <c r="M403" t="s">
        <v>21504</v>
      </c>
      <c r="N403" t="s">
        <v>9363</v>
      </c>
      <c r="O403">
        <v>20123</v>
      </c>
      <c r="P403" t="s">
        <v>21505</v>
      </c>
      <c r="Q403" t="s">
        <v>21506</v>
      </c>
      <c r="R403" t="s">
        <v>31710</v>
      </c>
    </row>
    <row r="404" spans="1:18" ht="12.6" customHeight="1" x14ac:dyDescent="0.2">
      <c r="A404" t="s">
        <v>27096</v>
      </c>
      <c r="B404">
        <v>197273</v>
      </c>
      <c r="C404">
        <v>653811</v>
      </c>
      <c r="D404" t="s">
        <v>29869</v>
      </c>
      <c r="E404" t="s">
        <v>24</v>
      </c>
      <c r="F404">
        <v>936868390</v>
      </c>
      <c r="G404" t="s">
        <v>31711</v>
      </c>
      <c r="H404" t="s">
        <v>31712</v>
      </c>
      <c r="I404" t="s">
        <v>30</v>
      </c>
      <c r="J404" t="s">
        <v>26</v>
      </c>
      <c r="K404">
        <v>165000</v>
      </c>
      <c r="L404" t="s">
        <v>82</v>
      </c>
      <c r="M404" t="s">
        <v>31713</v>
      </c>
      <c r="N404" t="s">
        <v>501</v>
      </c>
      <c r="O404">
        <v>75009</v>
      </c>
      <c r="R404" t="s">
        <v>31714</v>
      </c>
    </row>
    <row r="405" spans="1:18" ht="12.6" customHeight="1" x14ac:dyDescent="0.2">
      <c r="A405" t="s">
        <v>27096</v>
      </c>
      <c r="B405">
        <v>197273</v>
      </c>
      <c r="C405">
        <v>653811</v>
      </c>
      <c r="D405" t="s">
        <v>29869</v>
      </c>
      <c r="E405" t="s">
        <v>24</v>
      </c>
      <c r="F405">
        <v>998346214</v>
      </c>
      <c r="G405" t="s">
        <v>7186</v>
      </c>
      <c r="H405" t="s">
        <v>3366</v>
      </c>
      <c r="I405" t="s">
        <v>25</v>
      </c>
      <c r="J405" t="s">
        <v>26</v>
      </c>
      <c r="K405">
        <v>131043.75</v>
      </c>
      <c r="L405" t="s">
        <v>682</v>
      </c>
      <c r="M405" t="s">
        <v>7187</v>
      </c>
      <c r="N405" t="s">
        <v>871</v>
      </c>
      <c r="O405">
        <v>1090</v>
      </c>
      <c r="P405" t="s">
        <v>7188</v>
      </c>
      <c r="Q405" t="s">
        <v>7189</v>
      </c>
      <c r="R405" t="s">
        <v>31715</v>
      </c>
    </row>
    <row r="406" spans="1:18" ht="12.6" customHeight="1" x14ac:dyDescent="0.2">
      <c r="A406" t="s">
        <v>27096</v>
      </c>
      <c r="B406">
        <v>197273</v>
      </c>
      <c r="C406">
        <v>653811</v>
      </c>
      <c r="D406" t="s">
        <v>29869</v>
      </c>
      <c r="E406" t="s">
        <v>24</v>
      </c>
      <c r="F406">
        <v>999528741</v>
      </c>
      <c r="G406" t="s">
        <v>8927</v>
      </c>
      <c r="H406" t="s">
        <v>8928</v>
      </c>
      <c r="I406" t="s">
        <v>25</v>
      </c>
      <c r="J406" t="s">
        <v>26</v>
      </c>
      <c r="K406">
        <v>300000</v>
      </c>
      <c r="L406" t="s">
        <v>210</v>
      </c>
      <c r="M406" t="s">
        <v>8929</v>
      </c>
      <c r="N406" t="s">
        <v>219</v>
      </c>
      <c r="O406">
        <v>195</v>
      </c>
      <c r="P406" t="s">
        <v>8930</v>
      </c>
      <c r="Q406" t="s">
        <v>8931</v>
      </c>
      <c r="R406" t="s">
        <v>31716</v>
      </c>
    </row>
    <row r="407" spans="1:18" ht="12.6" customHeight="1" x14ac:dyDescent="0.2">
      <c r="A407" t="s">
        <v>27096</v>
      </c>
      <c r="B407">
        <v>197273</v>
      </c>
      <c r="C407">
        <v>653811</v>
      </c>
      <c r="D407" t="s">
        <v>29869</v>
      </c>
      <c r="E407" t="s">
        <v>24</v>
      </c>
      <c r="F407">
        <v>999984059</v>
      </c>
      <c r="G407" t="s">
        <v>552</v>
      </c>
      <c r="H407" t="s">
        <v>553</v>
      </c>
      <c r="I407" t="s">
        <v>25</v>
      </c>
      <c r="J407" t="s">
        <v>26</v>
      </c>
      <c r="K407">
        <v>275937.5</v>
      </c>
      <c r="L407" t="s">
        <v>27</v>
      </c>
      <c r="M407" t="s">
        <v>554</v>
      </c>
      <c r="N407" t="s">
        <v>555</v>
      </c>
      <c r="O407">
        <v>80686</v>
      </c>
      <c r="P407" t="s">
        <v>556</v>
      </c>
      <c r="Q407" t="s">
        <v>557</v>
      </c>
      <c r="R407" t="s">
        <v>31717</v>
      </c>
    </row>
    <row r="408" spans="1:18" ht="12.6" customHeight="1" x14ac:dyDescent="0.2">
      <c r="A408" t="s">
        <v>27096</v>
      </c>
      <c r="B408">
        <v>197273</v>
      </c>
      <c r="C408">
        <v>653811</v>
      </c>
      <c r="D408" t="s">
        <v>29869</v>
      </c>
      <c r="E408" t="s">
        <v>24</v>
      </c>
      <c r="F408">
        <v>938016676</v>
      </c>
      <c r="G408" t="s">
        <v>31718</v>
      </c>
      <c r="H408" t="s">
        <v>31719</v>
      </c>
      <c r="I408" t="s">
        <v>30</v>
      </c>
      <c r="J408" t="s">
        <v>26</v>
      </c>
      <c r="K408">
        <v>260625</v>
      </c>
      <c r="L408" t="s">
        <v>138</v>
      </c>
      <c r="M408" t="s">
        <v>31720</v>
      </c>
      <c r="N408" t="s">
        <v>31721</v>
      </c>
      <c r="O408" t="s">
        <v>31722</v>
      </c>
      <c r="Q408" t="s">
        <v>31723</v>
      </c>
      <c r="R408" t="s">
        <v>31724</v>
      </c>
    </row>
    <row r="409" spans="1:18" ht="12.6" customHeight="1" x14ac:dyDescent="0.2">
      <c r="A409" t="s">
        <v>27096</v>
      </c>
      <c r="B409">
        <v>197273</v>
      </c>
      <c r="C409">
        <v>653811</v>
      </c>
      <c r="D409" t="s">
        <v>29869</v>
      </c>
      <c r="E409" t="s">
        <v>24</v>
      </c>
      <c r="F409">
        <v>999952825</v>
      </c>
      <c r="G409" t="s">
        <v>14600</v>
      </c>
      <c r="H409" t="s">
        <v>10404</v>
      </c>
      <c r="I409" t="s">
        <v>325</v>
      </c>
      <c r="J409" t="s">
        <v>26</v>
      </c>
      <c r="K409">
        <v>100250</v>
      </c>
      <c r="L409" t="s">
        <v>150</v>
      </c>
      <c r="M409" t="s">
        <v>14601</v>
      </c>
      <c r="N409" t="s">
        <v>172</v>
      </c>
      <c r="O409" t="s">
        <v>14602</v>
      </c>
      <c r="P409" t="s">
        <v>14603</v>
      </c>
      <c r="R409" t="s">
        <v>31725</v>
      </c>
    </row>
    <row r="410" spans="1:18" ht="12.6" customHeight="1" x14ac:dyDescent="0.2">
      <c r="A410" t="s">
        <v>27096</v>
      </c>
      <c r="B410">
        <v>197273</v>
      </c>
      <c r="C410">
        <v>653811</v>
      </c>
      <c r="D410" t="s">
        <v>29869</v>
      </c>
      <c r="E410" t="s">
        <v>24</v>
      </c>
      <c r="F410">
        <v>999417094</v>
      </c>
      <c r="G410" t="s">
        <v>4863</v>
      </c>
      <c r="H410" t="s">
        <v>4864</v>
      </c>
      <c r="I410" t="s">
        <v>30</v>
      </c>
      <c r="J410" t="s">
        <v>472</v>
      </c>
      <c r="L410" t="s">
        <v>192</v>
      </c>
      <c r="M410" t="s">
        <v>4865</v>
      </c>
      <c r="N410" t="s">
        <v>533</v>
      </c>
      <c r="O410">
        <v>1040</v>
      </c>
      <c r="P410" t="s">
        <v>4866</v>
      </c>
      <c r="Q410" t="s">
        <v>4867</v>
      </c>
      <c r="R410" t="s">
        <v>31726</v>
      </c>
    </row>
    <row r="411" spans="1:18" ht="12.6" customHeight="1" x14ac:dyDescent="0.2">
      <c r="A411" t="s">
        <v>27096</v>
      </c>
      <c r="B411">
        <v>197273</v>
      </c>
      <c r="C411">
        <v>653811</v>
      </c>
      <c r="D411" t="s">
        <v>29869</v>
      </c>
      <c r="E411" t="s">
        <v>24</v>
      </c>
      <c r="F411">
        <v>930369196</v>
      </c>
      <c r="G411" t="s">
        <v>31727</v>
      </c>
      <c r="H411" t="s">
        <v>31728</v>
      </c>
      <c r="I411" t="s">
        <v>325</v>
      </c>
      <c r="J411" t="s">
        <v>26</v>
      </c>
      <c r="K411">
        <v>25000</v>
      </c>
      <c r="L411" t="s">
        <v>138</v>
      </c>
      <c r="M411" t="s">
        <v>31729</v>
      </c>
      <c r="N411" t="s">
        <v>1099</v>
      </c>
      <c r="O411" t="s">
        <v>31730</v>
      </c>
      <c r="Q411" t="s">
        <v>31731</v>
      </c>
      <c r="R411" t="s">
        <v>31732</v>
      </c>
    </row>
    <row r="412" spans="1:18" ht="12.6" customHeight="1" x14ac:dyDescent="0.2">
      <c r="A412" t="s">
        <v>27096</v>
      </c>
      <c r="B412">
        <v>197273</v>
      </c>
      <c r="C412">
        <v>653811</v>
      </c>
      <c r="D412" t="s">
        <v>29869</v>
      </c>
      <c r="E412" t="s">
        <v>24</v>
      </c>
      <c r="F412">
        <v>999979500</v>
      </c>
      <c r="G412" t="s">
        <v>386</v>
      </c>
      <c r="H412" t="s">
        <v>387</v>
      </c>
      <c r="I412" t="s">
        <v>25</v>
      </c>
      <c r="J412" t="s">
        <v>26</v>
      </c>
      <c r="K412">
        <v>309932.5</v>
      </c>
      <c r="L412" t="s">
        <v>210</v>
      </c>
      <c r="M412" t="s">
        <v>388</v>
      </c>
      <c r="N412" t="s">
        <v>219</v>
      </c>
      <c r="O412">
        <v>185</v>
      </c>
      <c r="P412" t="s">
        <v>389</v>
      </c>
      <c r="Q412" t="s">
        <v>390</v>
      </c>
      <c r="R412" t="s">
        <v>31733</v>
      </c>
    </row>
    <row r="413" spans="1:18" ht="12.6" customHeight="1" x14ac:dyDescent="0.2">
      <c r="A413" t="s">
        <v>27096</v>
      </c>
      <c r="B413">
        <v>197273</v>
      </c>
      <c r="C413">
        <v>653811</v>
      </c>
      <c r="D413" t="s">
        <v>29869</v>
      </c>
      <c r="E413" t="s">
        <v>24</v>
      </c>
      <c r="F413">
        <v>936947348</v>
      </c>
      <c r="G413" t="s">
        <v>31734</v>
      </c>
      <c r="H413" t="s">
        <v>31735</v>
      </c>
      <c r="I413" t="s">
        <v>325</v>
      </c>
      <c r="J413" t="s">
        <v>26</v>
      </c>
      <c r="K413">
        <v>183125</v>
      </c>
      <c r="L413" t="s">
        <v>761</v>
      </c>
      <c r="M413" t="s">
        <v>31736</v>
      </c>
      <c r="N413" t="s">
        <v>1950</v>
      </c>
      <c r="O413">
        <v>60044</v>
      </c>
      <c r="Q413" t="s">
        <v>31737</v>
      </c>
      <c r="R413" t="s">
        <v>31738</v>
      </c>
    </row>
    <row r="414" spans="1:18" ht="12.6" customHeight="1" x14ac:dyDescent="0.2">
      <c r="A414" t="s">
        <v>27096</v>
      </c>
      <c r="B414">
        <v>197273</v>
      </c>
      <c r="C414">
        <v>653811</v>
      </c>
      <c r="D414" t="s">
        <v>29869</v>
      </c>
      <c r="E414" t="s">
        <v>24</v>
      </c>
      <c r="F414">
        <v>999833709</v>
      </c>
      <c r="G414" t="s">
        <v>10789</v>
      </c>
      <c r="H414" t="s">
        <v>10790</v>
      </c>
      <c r="I414" t="s">
        <v>325</v>
      </c>
      <c r="J414" t="s">
        <v>26</v>
      </c>
      <c r="K414">
        <v>161250</v>
      </c>
      <c r="L414" t="s">
        <v>857</v>
      </c>
      <c r="M414" t="s">
        <v>10791</v>
      </c>
      <c r="N414" t="s">
        <v>5996</v>
      </c>
      <c r="O414" t="s">
        <v>10792</v>
      </c>
      <c r="P414" t="s">
        <v>10793</v>
      </c>
      <c r="R414" t="s">
        <v>31739</v>
      </c>
    </row>
    <row r="415" spans="1:18" ht="12.6" customHeight="1" x14ac:dyDescent="0.2">
      <c r="A415" t="s">
        <v>27096</v>
      </c>
      <c r="B415">
        <v>197273</v>
      </c>
      <c r="C415">
        <v>653811</v>
      </c>
      <c r="D415" t="s">
        <v>29869</v>
      </c>
      <c r="E415" t="s">
        <v>24</v>
      </c>
      <c r="F415">
        <v>999639418</v>
      </c>
      <c r="G415" t="s">
        <v>7678</v>
      </c>
      <c r="H415" t="s">
        <v>7679</v>
      </c>
      <c r="I415" t="s">
        <v>34</v>
      </c>
      <c r="J415" t="s">
        <v>472</v>
      </c>
      <c r="L415" t="s">
        <v>109</v>
      </c>
      <c r="M415" t="s">
        <v>7680</v>
      </c>
      <c r="N415" t="s">
        <v>7681</v>
      </c>
      <c r="O415">
        <v>2802</v>
      </c>
      <c r="Q415" t="s">
        <v>7682</v>
      </c>
      <c r="R415" t="s">
        <v>31740</v>
      </c>
    </row>
    <row r="416" spans="1:18" ht="12.6" customHeight="1" x14ac:dyDescent="0.2">
      <c r="A416" t="s">
        <v>27096</v>
      </c>
      <c r="B416">
        <v>197273</v>
      </c>
      <c r="C416">
        <v>653811</v>
      </c>
      <c r="D416" t="s">
        <v>29869</v>
      </c>
      <c r="E416" t="s">
        <v>24</v>
      </c>
      <c r="F416">
        <v>937617812</v>
      </c>
      <c r="G416" t="s">
        <v>31741</v>
      </c>
      <c r="H416" t="s">
        <v>31742</v>
      </c>
      <c r="I416" t="s">
        <v>209</v>
      </c>
      <c r="J416" t="s">
        <v>26</v>
      </c>
      <c r="K416">
        <v>156375</v>
      </c>
      <c r="L416" t="s">
        <v>761</v>
      </c>
      <c r="M416" t="s">
        <v>31743</v>
      </c>
      <c r="N416" t="s">
        <v>762</v>
      </c>
      <c r="O416">
        <v>21102</v>
      </c>
      <c r="Q416" t="s">
        <v>31744</v>
      </c>
      <c r="R416" t="s">
        <v>31745</v>
      </c>
    </row>
    <row r="417" spans="1:18" ht="12.6" customHeight="1" x14ac:dyDescent="0.2">
      <c r="A417" t="s">
        <v>27096</v>
      </c>
      <c r="B417">
        <v>197273</v>
      </c>
      <c r="C417">
        <v>653811</v>
      </c>
      <c r="D417" t="s">
        <v>29869</v>
      </c>
      <c r="E417" t="s">
        <v>24</v>
      </c>
      <c r="F417">
        <v>999887059</v>
      </c>
      <c r="G417" t="s">
        <v>5987</v>
      </c>
      <c r="H417" t="s">
        <v>3473</v>
      </c>
      <c r="I417" t="s">
        <v>34</v>
      </c>
      <c r="J417" t="s">
        <v>26</v>
      </c>
      <c r="K417">
        <v>318031.25</v>
      </c>
      <c r="L417" t="s">
        <v>742</v>
      </c>
      <c r="M417" t="s">
        <v>5988</v>
      </c>
      <c r="N417" t="s">
        <v>5989</v>
      </c>
      <c r="O417">
        <v>2080</v>
      </c>
      <c r="P417" t="s">
        <v>5990</v>
      </c>
      <c r="Q417" t="s">
        <v>5991</v>
      </c>
      <c r="R417" t="s">
        <v>31746</v>
      </c>
    </row>
    <row r="418" spans="1:18" ht="12.6" customHeight="1" x14ac:dyDescent="0.2">
      <c r="A418" t="s">
        <v>27096</v>
      </c>
      <c r="B418">
        <v>197273</v>
      </c>
      <c r="C418">
        <v>653811</v>
      </c>
      <c r="D418" t="s">
        <v>29869</v>
      </c>
      <c r="E418" t="s">
        <v>57</v>
      </c>
      <c r="F418">
        <v>999989782</v>
      </c>
      <c r="G418" t="s">
        <v>1937</v>
      </c>
      <c r="H418" t="s">
        <v>1938</v>
      </c>
      <c r="I418" t="s">
        <v>34</v>
      </c>
      <c r="J418" t="s">
        <v>26</v>
      </c>
      <c r="K418">
        <v>1008039.75</v>
      </c>
      <c r="L418" t="s">
        <v>312</v>
      </c>
      <c r="M418" t="s">
        <v>1939</v>
      </c>
      <c r="N418" t="s">
        <v>1940</v>
      </c>
      <c r="O418" t="s">
        <v>1941</v>
      </c>
      <c r="P418" t="s">
        <v>1942</v>
      </c>
      <c r="Q418" t="s">
        <v>1943</v>
      </c>
      <c r="R418" t="s">
        <v>31747</v>
      </c>
    </row>
    <row r="419" spans="1:18" ht="12.6" customHeight="1" x14ac:dyDescent="0.2">
      <c r="A419" t="s">
        <v>27096</v>
      </c>
      <c r="B419">
        <v>197273</v>
      </c>
      <c r="C419">
        <v>653811</v>
      </c>
      <c r="D419" t="s">
        <v>29869</v>
      </c>
      <c r="E419" t="s">
        <v>24</v>
      </c>
      <c r="F419">
        <v>951242917</v>
      </c>
      <c r="G419" t="s">
        <v>23484</v>
      </c>
      <c r="H419" t="s">
        <v>23485</v>
      </c>
      <c r="I419" t="s">
        <v>30</v>
      </c>
      <c r="J419" t="s">
        <v>26</v>
      </c>
      <c r="K419">
        <v>410750</v>
      </c>
      <c r="L419" t="s">
        <v>357</v>
      </c>
      <c r="M419" t="s">
        <v>23486</v>
      </c>
      <c r="N419" t="s">
        <v>6467</v>
      </c>
      <c r="O419">
        <v>37002</v>
      </c>
      <c r="P419" t="s">
        <v>23487</v>
      </c>
      <c r="Q419" t="s">
        <v>23488</v>
      </c>
      <c r="R419" t="s">
        <v>31748</v>
      </c>
    </row>
    <row r="420" spans="1:18" ht="12.6" customHeight="1" x14ac:dyDescent="0.2">
      <c r="A420" t="s">
        <v>27096</v>
      </c>
      <c r="B420">
        <v>197273</v>
      </c>
      <c r="C420">
        <v>653811</v>
      </c>
      <c r="D420" t="s">
        <v>29869</v>
      </c>
      <c r="E420" t="s">
        <v>24</v>
      </c>
      <c r="F420">
        <v>998833833</v>
      </c>
      <c r="G420" t="s">
        <v>1998</v>
      </c>
      <c r="H420" t="s">
        <v>1999</v>
      </c>
      <c r="I420" t="s">
        <v>34</v>
      </c>
      <c r="J420" t="s">
        <v>26</v>
      </c>
      <c r="K420">
        <v>75000</v>
      </c>
      <c r="L420" t="s">
        <v>2000</v>
      </c>
      <c r="M420" t="s">
        <v>2001</v>
      </c>
      <c r="N420" t="s">
        <v>2002</v>
      </c>
      <c r="O420">
        <v>21000</v>
      </c>
      <c r="P420" t="s">
        <v>2003</v>
      </c>
      <c r="Q420" t="s">
        <v>2004</v>
      </c>
      <c r="R420" t="s">
        <v>31749</v>
      </c>
    </row>
    <row r="421" spans="1:18" ht="12.6" customHeight="1" x14ac:dyDescent="0.2">
      <c r="A421" t="s">
        <v>27096</v>
      </c>
      <c r="B421">
        <v>197273</v>
      </c>
      <c r="C421">
        <v>653811</v>
      </c>
      <c r="D421" t="s">
        <v>29869</v>
      </c>
      <c r="E421" t="s">
        <v>24</v>
      </c>
      <c r="F421">
        <v>996838155</v>
      </c>
      <c r="G421" t="s">
        <v>23489</v>
      </c>
      <c r="H421" t="s">
        <v>23490</v>
      </c>
      <c r="I421" t="s">
        <v>25</v>
      </c>
      <c r="J421" t="s">
        <v>26</v>
      </c>
      <c r="K421">
        <v>216710</v>
      </c>
      <c r="L421" t="s">
        <v>900</v>
      </c>
      <c r="M421" t="s">
        <v>23491</v>
      </c>
      <c r="N421" t="s">
        <v>2594</v>
      </c>
      <c r="O421">
        <v>1000</v>
      </c>
      <c r="P421" t="s">
        <v>23492</v>
      </c>
      <c r="Q421" t="s">
        <v>23493</v>
      </c>
      <c r="R421" t="s">
        <v>31750</v>
      </c>
    </row>
    <row r="422" spans="1:18" ht="12.6" customHeight="1" x14ac:dyDescent="0.2">
      <c r="A422" t="s">
        <v>27096</v>
      </c>
      <c r="B422">
        <v>197273</v>
      </c>
      <c r="C422">
        <v>653811</v>
      </c>
      <c r="D422" t="s">
        <v>29869</v>
      </c>
      <c r="E422" t="s">
        <v>24</v>
      </c>
      <c r="F422">
        <v>999977851</v>
      </c>
      <c r="G422" t="s">
        <v>1681</v>
      </c>
      <c r="H422" t="s">
        <v>1682</v>
      </c>
      <c r="I422" t="s">
        <v>34</v>
      </c>
      <c r="J422" t="s">
        <v>26</v>
      </c>
      <c r="K422">
        <v>317370</v>
      </c>
      <c r="L422" t="s">
        <v>109</v>
      </c>
      <c r="M422" t="s">
        <v>1683</v>
      </c>
      <c r="N422" t="s">
        <v>111</v>
      </c>
      <c r="O422">
        <v>7491</v>
      </c>
      <c r="P422" t="s">
        <v>1684</v>
      </c>
      <c r="Q422" t="s">
        <v>1685</v>
      </c>
      <c r="R422" t="s">
        <v>31751</v>
      </c>
    </row>
    <row r="423" spans="1:18" ht="12.6" customHeight="1" x14ac:dyDescent="0.2">
      <c r="A423" t="s">
        <v>27096</v>
      </c>
      <c r="B423">
        <v>197273</v>
      </c>
      <c r="C423">
        <v>653811</v>
      </c>
      <c r="D423" t="s">
        <v>29869</v>
      </c>
      <c r="E423" t="s">
        <v>24</v>
      </c>
      <c r="F423">
        <v>952927128</v>
      </c>
      <c r="G423" t="s">
        <v>31752</v>
      </c>
      <c r="H423" t="s">
        <v>31753</v>
      </c>
      <c r="I423" t="s">
        <v>34</v>
      </c>
      <c r="J423" t="s">
        <v>26</v>
      </c>
      <c r="K423">
        <v>123256.25</v>
      </c>
      <c r="L423" t="s">
        <v>761</v>
      </c>
      <c r="M423" t="s">
        <v>31754</v>
      </c>
      <c r="N423" t="s">
        <v>1950</v>
      </c>
      <c r="O423">
        <v>13601</v>
      </c>
      <c r="R423" t="s">
        <v>31755</v>
      </c>
    </row>
    <row r="424" spans="1:18" ht="12.6" customHeight="1" x14ac:dyDescent="0.2">
      <c r="A424" t="s">
        <v>27096</v>
      </c>
      <c r="B424">
        <v>197273</v>
      </c>
      <c r="C424">
        <v>653811</v>
      </c>
      <c r="D424" t="s">
        <v>29869</v>
      </c>
      <c r="E424" t="s">
        <v>24</v>
      </c>
      <c r="F424">
        <v>999981828</v>
      </c>
      <c r="G424" t="s">
        <v>1248</v>
      </c>
      <c r="H424" t="s">
        <v>1249</v>
      </c>
      <c r="I424" t="s">
        <v>34</v>
      </c>
      <c r="J424" t="s">
        <v>26</v>
      </c>
      <c r="K424">
        <v>257020</v>
      </c>
      <c r="L424" t="s">
        <v>27</v>
      </c>
      <c r="M424" t="s">
        <v>1250</v>
      </c>
      <c r="N424" t="s">
        <v>473</v>
      </c>
      <c r="O424">
        <v>30167</v>
      </c>
      <c r="P424" t="s">
        <v>1251</v>
      </c>
      <c r="Q424" t="s">
        <v>1252</v>
      </c>
      <c r="R424" t="s">
        <v>31756</v>
      </c>
    </row>
    <row r="425" spans="1:18" ht="12.6" customHeight="1" x14ac:dyDescent="0.2">
      <c r="A425" t="s">
        <v>27096</v>
      </c>
      <c r="B425">
        <v>224298</v>
      </c>
      <c r="C425">
        <v>833573</v>
      </c>
      <c r="D425" t="s">
        <v>29747</v>
      </c>
      <c r="E425" t="s">
        <v>24</v>
      </c>
      <c r="F425">
        <v>938418256</v>
      </c>
      <c r="G425" t="s">
        <v>31757</v>
      </c>
      <c r="H425" t="s">
        <v>31758</v>
      </c>
      <c r="I425" t="s">
        <v>30</v>
      </c>
      <c r="J425" t="s">
        <v>26</v>
      </c>
      <c r="K425">
        <v>261250</v>
      </c>
      <c r="L425" t="s">
        <v>682</v>
      </c>
      <c r="M425" t="s">
        <v>31759</v>
      </c>
      <c r="N425" t="s">
        <v>4610</v>
      </c>
      <c r="O425">
        <v>2500</v>
      </c>
      <c r="Q425" t="s">
        <v>31760</v>
      </c>
      <c r="R425" t="s">
        <v>31761</v>
      </c>
    </row>
    <row r="426" spans="1:18" ht="12.6" customHeight="1" x14ac:dyDescent="0.2">
      <c r="A426" t="s">
        <v>27096</v>
      </c>
      <c r="B426">
        <v>224298</v>
      </c>
      <c r="C426">
        <v>833573</v>
      </c>
      <c r="D426" t="s">
        <v>29747</v>
      </c>
      <c r="E426" t="s">
        <v>24</v>
      </c>
      <c r="F426">
        <v>983224302</v>
      </c>
      <c r="G426" t="s">
        <v>9395</v>
      </c>
      <c r="H426" t="s">
        <v>9396</v>
      </c>
      <c r="I426" t="s">
        <v>30</v>
      </c>
      <c r="J426" t="s">
        <v>26</v>
      </c>
      <c r="K426">
        <v>233342.5</v>
      </c>
      <c r="L426" t="s">
        <v>238</v>
      </c>
      <c r="M426" t="s">
        <v>9397</v>
      </c>
      <c r="N426" t="s">
        <v>240</v>
      </c>
      <c r="O426">
        <v>716</v>
      </c>
      <c r="P426" t="s">
        <v>9398</v>
      </c>
      <c r="Q426" t="s">
        <v>9399</v>
      </c>
      <c r="R426" t="s">
        <v>31762</v>
      </c>
    </row>
    <row r="427" spans="1:18" ht="12.6" customHeight="1" x14ac:dyDescent="0.2">
      <c r="A427" t="s">
        <v>27096</v>
      </c>
      <c r="B427">
        <v>224298</v>
      </c>
      <c r="C427">
        <v>833573</v>
      </c>
      <c r="D427" t="s">
        <v>29747</v>
      </c>
      <c r="E427" t="s">
        <v>24</v>
      </c>
      <c r="F427">
        <v>999643007</v>
      </c>
      <c r="G427" t="s">
        <v>3498</v>
      </c>
      <c r="H427" t="s">
        <v>3499</v>
      </c>
      <c r="I427" t="s">
        <v>34</v>
      </c>
      <c r="J427" t="s">
        <v>26</v>
      </c>
      <c r="K427">
        <v>271625</v>
      </c>
      <c r="L427" t="s">
        <v>99</v>
      </c>
      <c r="M427" t="s">
        <v>3500</v>
      </c>
      <c r="N427" t="s">
        <v>101</v>
      </c>
      <c r="O427">
        <v>10561</v>
      </c>
      <c r="P427" t="s">
        <v>3501</v>
      </c>
      <c r="Q427" t="s">
        <v>3502</v>
      </c>
      <c r="R427" t="s">
        <v>31763</v>
      </c>
    </row>
    <row r="428" spans="1:18" ht="12.6" customHeight="1" x14ac:dyDescent="0.2">
      <c r="A428" t="s">
        <v>27096</v>
      </c>
      <c r="B428">
        <v>224298</v>
      </c>
      <c r="C428">
        <v>833573</v>
      </c>
      <c r="D428" t="s">
        <v>29747</v>
      </c>
      <c r="E428" t="s">
        <v>24</v>
      </c>
      <c r="F428">
        <v>999694708</v>
      </c>
      <c r="G428" t="s">
        <v>5317</v>
      </c>
      <c r="H428" t="s">
        <v>5318</v>
      </c>
      <c r="I428" t="s">
        <v>25</v>
      </c>
      <c r="J428" t="s">
        <v>26</v>
      </c>
      <c r="K428">
        <v>213125</v>
      </c>
      <c r="L428" t="s">
        <v>210</v>
      </c>
      <c r="M428" t="s">
        <v>5319</v>
      </c>
      <c r="N428" t="s">
        <v>219</v>
      </c>
      <c r="O428">
        <v>186</v>
      </c>
      <c r="P428" t="s">
        <v>5320</v>
      </c>
      <c r="Q428" t="s">
        <v>5321</v>
      </c>
      <c r="R428" t="s">
        <v>31764</v>
      </c>
    </row>
    <row r="429" spans="1:18" ht="12.6" customHeight="1" x14ac:dyDescent="0.2">
      <c r="A429" t="s">
        <v>27096</v>
      </c>
      <c r="B429">
        <v>224298</v>
      </c>
      <c r="C429">
        <v>833573</v>
      </c>
      <c r="D429" t="s">
        <v>29747</v>
      </c>
      <c r="E429" t="s">
        <v>24</v>
      </c>
      <c r="F429">
        <v>958942292</v>
      </c>
      <c r="G429" t="s">
        <v>15784</v>
      </c>
      <c r="H429" t="s">
        <v>15784</v>
      </c>
      <c r="I429" t="s">
        <v>30</v>
      </c>
      <c r="J429" t="s">
        <v>26</v>
      </c>
      <c r="K429">
        <v>187000</v>
      </c>
      <c r="L429" t="s">
        <v>857</v>
      </c>
      <c r="M429" t="s">
        <v>10346</v>
      </c>
      <c r="N429" t="s">
        <v>10347</v>
      </c>
      <c r="O429" t="s">
        <v>10348</v>
      </c>
      <c r="P429" t="s">
        <v>15785</v>
      </c>
      <c r="Q429" t="s">
        <v>15786</v>
      </c>
      <c r="R429" t="s">
        <v>31765</v>
      </c>
    </row>
    <row r="430" spans="1:18" ht="12.6" customHeight="1" x14ac:dyDescent="0.2">
      <c r="A430" t="s">
        <v>27096</v>
      </c>
      <c r="B430">
        <v>224298</v>
      </c>
      <c r="C430">
        <v>833573</v>
      </c>
      <c r="D430" t="s">
        <v>29747</v>
      </c>
      <c r="E430" t="s">
        <v>24</v>
      </c>
      <c r="F430">
        <v>999984059</v>
      </c>
      <c r="G430" t="s">
        <v>552</v>
      </c>
      <c r="H430" t="s">
        <v>553</v>
      </c>
      <c r="I430" t="s">
        <v>25</v>
      </c>
      <c r="J430" t="s">
        <v>26</v>
      </c>
      <c r="K430">
        <v>209125</v>
      </c>
      <c r="L430" t="s">
        <v>27</v>
      </c>
      <c r="M430" t="s">
        <v>554</v>
      </c>
      <c r="N430" t="s">
        <v>555</v>
      </c>
      <c r="O430">
        <v>80686</v>
      </c>
      <c r="P430" t="s">
        <v>556</v>
      </c>
      <c r="Q430" t="s">
        <v>557</v>
      </c>
      <c r="R430" t="s">
        <v>31766</v>
      </c>
    </row>
    <row r="431" spans="1:18" ht="12.6" customHeight="1" x14ac:dyDescent="0.2">
      <c r="A431" t="s">
        <v>27096</v>
      </c>
      <c r="B431">
        <v>224298</v>
      </c>
      <c r="C431">
        <v>833573</v>
      </c>
      <c r="D431" t="s">
        <v>29747</v>
      </c>
      <c r="E431" t="s">
        <v>24</v>
      </c>
      <c r="F431">
        <v>999992401</v>
      </c>
      <c r="G431" t="s">
        <v>1200</v>
      </c>
      <c r="H431" t="s">
        <v>1201</v>
      </c>
      <c r="I431" t="s">
        <v>25</v>
      </c>
      <c r="J431" t="s">
        <v>26</v>
      </c>
      <c r="K431">
        <v>210755</v>
      </c>
      <c r="L431" t="s">
        <v>82</v>
      </c>
      <c r="M431" t="s">
        <v>1202</v>
      </c>
      <c r="N431" t="s">
        <v>1203</v>
      </c>
      <c r="O431">
        <v>75015</v>
      </c>
      <c r="P431" t="s">
        <v>1204</v>
      </c>
      <c r="Q431" t="s">
        <v>1205</v>
      </c>
      <c r="R431" t="s">
        <v>31767</v>
      </c>
    </row>
    <row r="432" spans="1:18" ht="12.6" customHeight="1" x14ac:dyDescent="0.2">
      <c r="A432" t="s">
        <v>27096</v>
      </c>
      <c r="B432">
        <v>224298</v>
      </c>
      <c r="C432">
        <v>833573</v>
      </c>
      <c r="D432" t="s">
        <v>29747</v>
      </c>
      <c r="E432" t="s">
        <v>24</v>
      </c>
      <c r="F432">
        <v>999513706</v>
      </c>
      <c r="G432" t="s">
        <v>1459</v>
      </c>
      <c r="H432" t="s">
        <v>1460</v>
      </c>
      <c r="I432" t="s">
        <v>25</v>
      </c>
      <c r="J432" t="s">
        <v>26</v>
      </c>
      <c r="K432">
        <v>238750</v>
      </c>
      <c r="L432" t="s">
        <v>857</v>
      </c>
      <c r="M432" t="s">
        <v>1461</v>
      </c>
      <c r="N432" t="s">
        <v>1462</v>
      </c>
      <c r="O432" t="s">
        <v>1463</v>
      </c>
      <c r="P432" t="s">
        <v>1464</v>
      </c>
      <c r="Q432" t="s">
        <v>1465</v>
      </c>
      <c r="R432" t="s">
        <v>31768</v>
      </c>
    </row>
    <row r="433" spans="1:18" ht="12.6" customHeight="1" x14ac:dyDescent="0.2">
      <c r="A433" t="s">
        <v>27096</v>
      </c>
      <c r="B433">
        <v>224298</v>
      </c>
      <c r="C433">
        <v>833573</v>
      </c>
      <c r="D433" t="s">
        <v>29747</v>
      </c>
      <c r="E433" t="s">
        <v>24</v>
      </c>
      <c r="F433">
        <v>932548592</v>
      </c>
      <c r="G433" t="s">
        <v>31769</v>
      </c>
      <c r="H433" t="s">
        <v>31770</v>
      </c>
      <c r="I433" t="s">
        <v>325</v>
      </c>
      <c r="J433" t="s">
        <v>26</v>
      </c>
      <c r="K433">
        <v>95000</v>
      </c>
      <c r="L433" t="s">
        <v>520</v>
      </c>
      <c r="M433" t="s">
        <v>31771</v>
      </c>
      <c r="N433" t="s">
        <v>1500</v>
      </c>
      <c r="O433">
        <v>3116</v>
      </c>
      <c r="R433" t="s">
        <v>31772</v>
      </c>
    </row>
    <row r="434" spans="1:18" ht="12.6" customHeight="1" x14ac:dyDescent="0.2">
      <c r="A434" t="s">
        <v>27096</v>
      </c>
      <c r="B434">
        <v>224298</v>
      </c>
      <c r="C434">
        <v>833573</v>
      </c>
      <c r="D434" t="s">
        <v>29747</v>
      </c>
      <c r="E434" t="s">
        <v>24</v>
      </c>
      <c r="F434">
        <v>954721919</v>
      </c>
      <c r="G434" t="s">
        <v>5023</v>
      </c>
      <c r="H434" t="s">
        <v>5024</v>
      </c>
      <c r="I434" t="s">
        <v>25</v>
      </c>
      <c r="J434" t="s">
        <v>26</v>
      </c>
      <c r="K434">
        <v>215750</v>
      </c>
      <c r="L434" t="s">
        <v>486</v>
      </c>
      <c r="M434" t="s">
        <v>5025</v>
      </c>
      <c r="N434" t="s">
        <v>3531</v>
      </c>
      <c r="O434">
        <v>1121</v>
      </c>
      <c r="P434" t="s">
        <v>5026</v>
      </c>
      <c r="Q434" t="s">
        <v>5027</v>
      </c>
      <c r="R434" t="s">
        <v>31773</v>
      </c>
    </row>
    <row r="435" spans="1:18" ht="12.6" customHeight="1" x14ac:dyDescent="0.2">
      <c r="A435" t="s">
        <v>27096</v>
      </c>
      <c r="B435">
        <v>224298</v>
      </c>
      <c r="C435">
        <v>833573</v>
      </c>
      <c r="D435" t="s">
        <v>29747</v>
      </c>
      <c r="E435" t="s">
        <v>57</v>
      </c>
      <c r="F435">
        <v>999988521</v>
      </c>
      <c r="G435" t="s">
        <v>1467</v>
      </c>
      <c r="H435" t="s">
        <v>1468</v>
      </c>
      <c r="I435" t="s">
        <v>25</v>
      </c>
      <c r="J435" t="s">
        <v>26</v>
      </c>
      <c r="K435">
        <v>564606.25</v>
      </c>
      <c r="L435" t="s">
        <v>210</v>
      </c>
      <c r="M435" t="s">
        <v>1469</v>
      </c>
      <c r="N435" t="s">
        <v>219</v>
      </c>
      <c r="O435">
        <v>196</v>
      </c>
      <c r="P435" t="s">
        <v>1470</v>
      </c>
      <c r="Q435" t="s">
        <v>1471</v>
      </c>
      <c r="R435" t="s">
        <v>31774</v>
      </c>
    </row>
    <row r="436" spans="1:18" ht="12.6" customHeight="1" x14ac:dyDescent="0.2">
      <c r="A436" t="s">
        <v>27096</v>
      </c>
      <c r="B436">
        <v>224298</v>
      </c>
      <c r="C436">
        <v>833573</v>
      </c>
      <c r="D436" t="s">
        <v>29747</v>
      </c>
      <c r="E436" t="s">
        <v>24</v>
      </c>
      <c r="F436">
        <v>999833709</v>
      </c>
      <c r="G436" t="s">
        <v>10789</v>
      </c>
      <c r="H436" t="s">
        <v>10790</v>
      </c>
      <c r="I436" t="s">
        <v>325</v>
      </c>
      <c r="J436" t="s">
        <v>26</v>
      </c>
      <c r="K436">
        <v>149500</v>
      </c>
      <c r="L436" t="s">
        <v>857</v>
      </c>
      <c r="M436" t="s">
        <v>10791</v>
      </c>
      <c r="N436" t="s">
        <v>5996</v>
      </c>
      <c r="O436" t="s">
        <v>10792</v>
      </c>
      <c r="P436" t="s">
        <v>10793</v>
      </c>
      <c r="R436" t="s">
        <v>31775</v>
      </c>
    </row>
    <row r="437" spans="1:18" ht="12.6" customHeight="1" x14ac:dyDescent="0.2">
      <c r="A437" t="s">
        <v>27096</v>
      </c>
      <c r="B437">
        <v>224298</v>
      </c>
      <c r="C437">
        <v>833573</v>
      </c>
      <c r="D437" t="s">
        <v>29747</v>
      </c>
      <c r="E437" t="s">
        <v>24</v>
      </c>
      <c r="F437">
        <v>999611385</v>
      </c>
      <c r="G437" t="s">
        <v>4447</v>
      </c>
      <c r="H437" t="s">
        <v>4448</v>
      </c>
      <c r="I437" t="s">
        <v>325</v>
      </c>
      <c r="J437" t="s">
        <v>26</v>
      </c>
      <c r="K437">
        <v>242500</v>
      </c>
      <c r="L437" t="s">
        <v>99</v>
      </c>
      <c r="M437" t="s">
        <v>4449</v>
      </c>
      <c r="N437" t="s">
        <v>4450</v>
      </c>
      <c r="O437">
        <v>15500</v>
      </c>
      <c r="P437" t="s">
        <v>4451</v>
      </c>
      <c r="Q437" t="s">
        <v>4452</v>
      </c>
      <c r="R437" t="s">
        <v>31776</v>
      </c>
    </row>
    <row r="438" spans="1:18" ht="12.6" customHeight="1" x14ac:dyDescent="0.2">
      <c r="A438" t="s">
        <v>27096</v>
      </c>
      <c r="B438">
        <v>224298</v>
      </c>
      <c r="C438">
        <v>833573</v>
      </c>
      <c r="D438" t="s">
        <v>29747</v>
      </c>
      <c r="E438" t="s">
        <v>24</v>
      </c>
      <c r="F438">
        <v>930482007</v>
      </c>
      <c r="G438" t="s">
        <v>31777</v>
      </c>
      <c r="H438" t="s">
        <v>31778</v>
      </c>
      <c r="I438" t="s">
        <v>325</v>
      </c>
      <c r="J438" t="s">
        <v>26</v>
      </c>
      <c r="K438">
        <v>202575</v>
      </c>
      <c r="L438" t="s">
        <v>261</v>
      </c>
      <c r="M438" t="s">
        <v>31779</v>
      </c>
      <c r="N438" t="s">
        <v>1580</v>
      </c>
      <c r="O438">
        <v>50101</v>
      </c>
      <c r="Q438" t="s">
        <v>31780</v>
      </c>
      <c r="R438" t="s">
        <v>31781</v>
      </c>
    </row>
    <row r="439" spans="1:18" ht="12.6" customHeight="1" x14ac:dyDescent="0.2">
      <c r="A439" t="s">
        <v>27096</v>
      </c>
      <c r="B439">
        <v>224298</v>
      </c>
      <c r="C439">
        <v>833573</v>
      </c>
      <c r="D439" t="s">
        <v>29747</v>
      </c>
      <c r="E439" t="s">
        <v>24</v>
      </c>
      <c r="F439">
        <v>999915771</v>
      </c>
      <c r="G439" t="s">
        <v>305</v>
      </c>
      <c r="H439" t="s">
        <v>306</v>
      </c>
      <c r="I439" t="s">
        <v>34</v>
      </c>
      <c r="J439" t="s">
        <v>26</v>
      </c>
      <c r="K439">
        <v>290625</v>
      </c>
      <c r="L439" t="s">
        <v>210</v>
      </c>
      <c r="M439" t="s">
        <v>307</v>
      </c>
      <c r="N439" t="s">
        <v>285</v>
      </c>
      <c r="O439">
        <v>20123</v>
      </c>
      <c r="P439" t="s">
        <v>308</v>
      </c>
      <c r="Q439" t="s">
        <v>309</v>
      </c>
      <c r="R439" t="s">
        <v>31782</v>
      </c>
    </row>
    <row r="440" spans="1:18" ht="12.6" customHeight="1" x14ac:dyDescent="0.2">
      <c r="A440" t="s">
        <v>27096</v>
      </c>
      <c r="B440">
        <v>204503</v>
      </c>
      <c r="C440">
        <v>700281</v>
      </c>
      <c r="D440" t="s">
        <v>29936</v>
      </c>
      <c r="E440" t="s">
        <v>24</v>
      </c>
      <c r="F440">
        <v>999988909</v>
      </c>
      <c r="G440" t="s">
        <v>1395</v>
      </c>
      <c r="H440" t="s">
        <v>1396</v>
      </c>
      <c r="I440" t="s">
        <v>25</v>
      </c>
      <c r="J440" t="s">
        <v>26</v>
      </c>
      <c r="K440">
        <v>268381.25</v>
      </c>
      <c r="L440" t="s">
        <v>312</v>
      </c>
      <c r="M440" t="s">
        <v>1397</v>
      </c>
      <c r="N440" t="s">
        <v>1398</v>
      </c>
      <c r="O440" t="s">
        <v>1399</v>
      </c>
      <c r="P440" t="s">
        <v>1400</v>
      </c>
      <c r="Q440" t="s">
        <v>1401</v>
      </c>
      <c r="R440" t="s">
        <v>31783</v>
      </c>
    </row>
    <row r="441" spans="1:18" ht="12.6" customHeight="1" x14ac:dyDescent="0.2">
      <c r="A441" t="s">
        <v>27096</v>
      </c>
      <c r="B441">
        <v>204503</v>
      </c>
      <c r="C441">
        <v>700281</v>
      </c>
      <c r="D441" t="s">
        <v>29936</v>
      </c>
      <c r="E441" t="s">
        <v>24</v>
      </c>
      <c r="F441">
        <v>999773375</v>
      </c>
      <c r="G441" t="s">
        <v>14586</v>
      </c>
      <c r="H441" t="s">
        <v>14587</v>
      </c>
      <c r="I441" t="s">
        <v>30</v>
      </c>
      <c r="J441" t="s">
        <v>26</v>
      </c>
      <c r="K441">
        <v>87000</v>
      </c>
      <c r="L441" t="s">
        <v>233</v>
      </c>
      <c r="M441" t="s">
        <v>11234</v>
      </c>
      <c r="N441" t="s">
        <v>1184</v>
      </c>
      <c r="O441">
        <v>1000</v>
      </c>
      <c r="P441" t="s">
        <v>14588</v>
      </c>
      <c r="Q441" t="s">
        <v>14589</v>
      </c>
      <c r="R441" t="s">
        <v>31784</v>
      </c>
    </row>
    <row r="442" spans="1:18" ht="12.6" customHeight="1" x14ac:dyDescent="0.2">
      <c r="A442" t="s">
        <v>27096</v>
      </c>
      <c r="B442">
        <v>204503</v>
      </c>
      <c r="C442">
        <v>700281</v>
      </c>
      <c r="D442" t="s">
        <v>29936</v>
      </c>
      <c r="E442" t="s">
        <v>24</v>
      </c>
      <c r="F442">
        <v>999984059</v>
      </c>
      <c r="G442" t="s">
        <v>552</v>
      </c>
      <c r="H442" t="s">
        <v>553</v>
      </c>
      <c r="I442" t="s">
        <v>25</v>
      </c>
      <c r="J442" t="s">
        <v>26</v>
      </c>
      <c r="K442">
        <v>223687.5</v>
      </c>
      <c r="L442" t="s">
        <v>27</v>
      </c>
      <c r="M442" t="s">
        <v>554</v>
      </c>
      <c r="N442" t="s">
        <v>555</v>
      </c>
      <c r="O442">
        <v>80686</v>
      </c>
      <c r="P442" t="s">
        <v>556</v>
      </c>
      <c r="Q442" t="s">
        <v>557</v>
      </c>
      <c r="R442" t="s">
        <v>31785</v>
      </c>
    </row>
    <row r="443" spans="1:18" ht="12.6" customHeight="1" x14ac:dyDescent="0.2">
      <c r="A443" t="s">
        <v>27096</v>
      </c>
      <c r="B443">
        <v>204503</v>
      </c>
      <c r="C443">
        <v>700281</v>
      </c>
      <c r="D443" t="s">
        <v>29936</v>
      </c>
      <c r="E443" t="s">
        <v>24</v>
      </c>
      <c r="F443">
        <v>984507903</v>
      </c>
      <c r="G443" t="s">
        <v>14472</v>
      </c>
      <c r="H443" t="s">
        <v>2777</v>
      </c>
      <c r="I443" t="s">
        <v>325</v>
      </c>
      <c r="J443" t="s">
        <v>26</v>
      </c>
      <c r="K443">
        <v>81250</v>
      </c>
      <c r="L443" t="s">
        <v>357</v>
      </c>
      <c r="M443" t="s">
        <v>14473</v>
      </c>
      <c r="N443" t="s">
        <v>618</v>
      </c>
      <c r="O443">
        <v>46002</v>
      </c>
      <c r="P443" t="s">
        <v>14474</v>
      </c>
      <c r="Q443" t="s">
        <v>14475</v>
      </c>
      <c r="R443" t="s">
        <v>31786</v>
      </c>
    </row>
    <row r="444" spans="1:18" ht="12.6" customHeight="1" x14ac:dyDescent="0.2">
      <c r="A444" t="s">
        <v>27096</v>
      </c>
      <c r="B444">
        <v>204503</v>
      </c>
      <c r="C444">
        <v>700281</v>
      </c>
      <c r="D444" t="s">
        <v>29936</v>
      </c>
      <c r="E444" t="s">
        <v>24</v>
      </c>
      <c r="F444">
        <v>972510458</v>
      </c>
      <c r="G444" t="s">
        <v>13821</v>
      </c>
      <c r="H444" t="s">
        <v>13822</v>
      </c>
      <c r="I444" t="s">
        <v>209</v>
      </c>
      <c r="J444" t="s">
        <v>26</v>
      </c>
      <c r="K444">
        <v>152187.5</v>
      </c>
      <c r="L444" t="s">
        <v>82</v>
      </c>
      <c r="M444" t="s">
        <v>13823</v>
      </c>
      <c r="N444" t="s">
        <v>501</v>
      </c>
      <c r="O444">
        <v>75020</v>
      </c>
      <c r="P444" t="s">
        <v>13824</v>
      </c>
      <c r="R444" t="s">
        <v>31787</v>
      </c>
    </row>
    <row r="445" spans="1:18" ht="12.6" customHeight="1" x14ac:dyDescent="0.2">
      <c r="A445" t="s">
        <v>27096</v>
      </c>
      <c r="B445">
        <v>204503</v>
      </c>
      <c r="C445">
        <v>700281</v>
      </c>
      <c r="D445" t="s">
        <v>29936</v>
      </c>
      <c r="E445" t="s">
        <v>24</v>
      </c>
      <c r="F445">
        <v>998215943</v>
      </c>
      <c r="G445" t="s">
        <v>5329</v>
      </c>
      <c r="H445" t="s">
        <v>5330</v>
      </c>
      <c r="I445" t="s">
        <v>30</v>
      </c>
      <c r="J445" t="s">
        <v>26</v>
      </c>
      <c r="K445">
        <v>236375</v>
      </c>
      <c r="L445" t="s">
        <v>192</v>
      </c>
      <c r="M445" t="s">
        <v>5331</v>
      </c>
      <c r="N445" t="s">
        <v>212</v>
      </c>
      <c r="O445">
        <v>1000</v>
      </c>
      <c r="P445" t="s">
        <v>5332</v>
      </c>
      <c r="Q445" t="s">
        <v>5333</v>
      </c>
      <c r="R445" t="s">
        <v>31788</v>
      </c>
    </row>
    <row r="446" spans="1:18" ht="12.6" customHeight="1" x14ac:dyDescent="0.2">
      <c r="A446" t="s">
        <v>27096</v>
      </c>
      <c r="B446">
        <v>204503</v>
      </c>
      <c r="C446">
        <v>700281</v>
      </c>
      <c r="D446" t="s">
        <v>29936</v>
      </c>
      <c r="E446" t="s">
        <v>24</v>
      </c>
      <c r="F446">
        <v>999827307</v>
      </c>
      <c r="G446" t="s">
        <v>180</v>
      </c>
      <c r="H446" t="s">
        <v>181</v>
      </c>
      <c r="I446" t="s">
        <v>25</v>
      </c>
      <c r="J446" t="s">
        <v>26</v>
      </c>
      <c r="K446">
        <v>190312.5</v>
      </c>
      <c r="L446" t="s">
        <v>99</v>
      </c>
      <c r="M446" t="s">
        <v>182</v>
      </c>
      <c r="N446" t="s">
        <v>101</v>
      </c>
      <c r="O446">
        <v>10177</v>
      </c>
      <c r="P446" t="s">
        <v>183</v>
      </c>
      <c r="Q446" t="s">
        <v>184</v>
      </c>
      <c r="R446" t="s">
        <v>31789</v>
      </c>
    </row>
    <row r="447" spans="1:18" ht="12.6" customHeight="1" x14ac:dyDescent="0.2">
      <c r="A447" t="s">
        <v>27096</v>
      </c>
      <c r="B447">
        <v>204503</v>
      </c>
      <c r="C447">
        <v>700281</v>
      </c>
      <c r="D447" t="s">
        <v>29936</v>
      </c>
      <c r="E447" t="s">
        <v>57</v>
      </c>
      <c r="F447">
        <v>999976784</v>
      </c>
      <c r="G447" t="s">
        <v>776</v>
      </c>
      <c r="H447" t="s">
        <v>777</v>
      </c>
      <c r="I447" t="s">
        <v>34</v>
      </c>
      <c r="J447" t="s">
        <v>26</v>
      </c>
      <c r="K447">
        <v>442812.5</v>
      </c>
      <c r="L447" t="s">
        <v>138</v>
      </c>
      <c r="M447" t="s">
        <v>778</v>
      </c>
      <c r="N447" t="s">
        <v>779</v>
      </c>
      <c r="O447" t="s">
        <v>780</v>
      </c>
      <c r="P447" t="s">
        <v>781</v>
      </c>
      <c r="Q447" t="s">
        <v>782</v>
      </c>
      <c r="R447" t="s">
        <v>31790</v>
      </c>
    </row>
    <row r="448" spans="1:18" ht="12.6" customHeight="1" x14ac:dyDescent="0.2">
      <c r="A448" t="s">
        <v>27096</v>
      </c>
      <c r="B448">
        <v>204503</v>
      </c>
      <c r="C448">
        <v>700281</v>
      </c>
      <c r="D448" t="s">
        <v>29936</v>
      </c>
      <c r="E448" t="s">
        <v>24</v>
      </c>
      <c r="F448">
        <v>998058415</v>
      </c>
      <c r="G448" t="s">
        <v>10832</v>
      </c>
      <c r="H448" t="s">
        <v>10833</v>
      </c>
      <c r="I448" t="s">
        <v>325</v>
      </c>
      <c r="J448" t="s">
        <v>26</v>
      </c>
      <c r="K448">
        <v>81250</v>
      </c>
      <c r="L448" t="s">
        <v>138</v>
      </c>
      <c r="M448" t="s">
        <v>10834</v>
      </c>
      <c r="N448" t="s">
        <v>1551</v>
      </c>
      <c r="O448" t="s">
        <v>10835</v>
      </c>
      <c r="P448" t="s">
        <v>10836</v>
      </c>
      <c r="R448" t="s">
        <v>31791</v>
      </c>
    </row>
    <row r="449" spans="1:18" ht="12.6" customHeight="1" x14ac:dyDescent="0.2">
      <c r="A449" t="s">
        <v>27096</v>
      </c>
      <c r="B449">
        <v>204503</v>
      </c>
      <c r="C449">
        <v>700281</v>
      </c>
      <c r="D449" t="s">
        <v>29936</v>
      </c>
      <c r="E449" t="s">
        <v>24</v>
      </c>
      <c r="F449">
        <v>999985805</v>
      </c>
      <c r="G449" t="s">
        <v>4870</v>
      </c>
      <c r="H449" t="s">
        <v>374</v>
      </c>
      <c r="I449" t="s">
        <v>34</v>
      </c>
      <c r="J449" t="s">
        <v>26</v>
      </c>
      <c r="K449">
        <v>138750</v>
      </c>
      <c r="L449" t="s">
        <v>312</v>
      </c>
      <c r="M449" t="s">
        <v>4871</v>
      </c>
      <c r="N449" t="s">
        <v>3512</v>
      </c>
      <c r="O449" t="s">
        <v>4872</v>
      </c>
      <c r="P449" t="s">
        <v>4873</v>
      </c>
      <c r="Q449" t="s">
        <v>4874</v>
      </c>
      <c r="R449" t="s">
        <v>31792</v>
      </c>
    </row>
    <row r="450" spans="1:18" ht="12.6" customHeight="1" x14ac:dyDescent="0.2">
      <c r="A450" t="s">
        <v>27096</v>
      </c>
      <c r="B450">
        <v>209950</v>
      </c>
      <c r="C450">
        <v>740575</v>
      </c>
      <c r="D450" t="s">
        <v>30283</v>
      </c>
      <c r="E450" t="s">
        <v>24</v>
      </c>
      <c r="F450">
        <v>999703438</v>
      </c>
      <c r="G450" t="s">
        <v>30676</v>
      </c>
      <c r="H450" t="s">
        <v>6330</v>
      </c>
      <c r="I450" t="s">
        <v>325</v>
      </c>
      <c r="J450" t="s">
        <v>26</v>
      </c>
      <c r="K450">
        <v>159445.38</v>
      </c>
      <c r="L450" t="s">
        <v>357</v>
      </c>
      <c r="M450" t="s">
        <v>30677</v>
      </c>
      <c r="N450" t="s">
        <v>5568</v>
      </c>
      <c r="O450">
        <v>8009</v>
      </c>
      <c r="Q450" t="s">
        <v>21063</v>
      </c>
      <c r="R450" t="s">
        <v>31793</v>
      </c>
    </row>
    <row r="451" spans="1:18" ht="12.6" customHeight="1" x14ac:dyDescent="0.2">
      <c r="A451" t="s">
        <v>27096</v>
      </c>
      <c r="B451">
        <v>209950</v>
      </c>
      <c r="C451">
        <v>740575</v>
      </c>
      <c r="D451" t="s">
        <v>30283</v>
      </c>
      <c r="E451" t="s">
        <v>24</v>
      </c>
      <c r="F451">
        <v>999816540</v>
      </c>
      <c r="G451" t="s">
        <v>10897</v>
      </c>
      <c r="H451" t="s">
        <v>8692</v>
      </c>
      <c r="I451" t="s">
        <v>325</v>
      </c>
      <c r="J451" t="s">
        <v>26</v>
      </c>
      <c r="K451">
        <v>192174.11</v>
      </c>
      <c r="L451" t="s">
        <v>210</v>
      </c>
      <c r="M451" t="s">
        <v>10898</v>
      </c>
      <c r="N451" t="s">
        <v>1182</v>
      </c>
      <c r="O451">
        <v>184</v>
      </c>
      <c r="P451" t="s">
        <v>10899</v>
      </c>
      <c r="R451" t="s">
        <v>31794</v>
      </c>
    </row>
    <row r="452" spans="1:18" ht="12.6" customHeight="1" x14ac:dyDescent="0.2">
      <c r="A452" t="s">
        <v>27096</v>
      </c>
      <c r="B452">
        <v>209950</v>
      </c>
      <c r="C452">
        <v>740575</v>
      </c>
      <c r="D452" t="s">
        <v>30283</v>
      </c>
      <c r="E452" t="s">
        <v>24</v>
      </c>
      <c r="F452">
        <v>999984059</v>
      </c>
      <c r="G452" t="s">
        <v>552</v>
      </c>
      <c r="H452" t="s">
        <v>553</v>
      </c>
      <c r="I452" t="s">
        <v>25</v>
      </c>
      <c r="J452" t="s">
        <v>26</v>
      </c>
      <c r="K452">
        <v>293117.5</v>
      </c>
      <c r="L452" t="s">
        <v>27</v>
      </c>
      <c r="M452" t="s">
        <v>554</v>
      </c>
      <c r="N452" t="s">
        <v>555</v>
      </c>
      <c r="O452">
        <v>80686</v>
      </c>
      <c r="P452" t="s">
        <v>556</v>
      </c>
      <c r="Q452" t="s">
        <v>557</v>
      </c>
      <c r="R452" t="s">
        <v>31795</v>
      </c>
    </row>
    <row r="453" spans="1:18" ht="12.6" customHeight="1" x14ac:dyDescent="0.2">
      <c r="A453" t="s">
        <v>27096</v>
      </c>
      <c r="B453">
        <v>209950</v>
      </c>
      <c r="C453">
        <v>740575</v>
      </c>
      <c r="D453" t="s">
        <v>30283</v>
      </c>
      <c r="E453" t="s">
        <v>24</v>
      </c>
      <c r="F453">
        <v>952247061</v>
      </c>
      <c r="G453" t="s">
        <v>20459</v>
      </c>
      <c r="H453" t="s">
        <v>20460</v>
      </c>
      <c r="I453" t="s">
        <v>25</v>
      </c>
      <c r="J453" t="s">
        <v>26</v>
      </c>
      <c r="K453">
        <v>50793.75</v>
      </c>
      <c r="L453" t="s">
        <v>238</v>
      </c>
      <c r="M453" t="s">
        <v>20461</v>
      </c>
      <c r="N453" t="s">
        <v>20462</v>
      </c>
      <c r="O453" t="s">
        <v>20463</v>
      </c>
      <c r="P453" t="s">
        <v>20464</v>
      </c>
      <c r="Q453" t="s">
        <v>20465</v>
      </c>
      <c r="R453" t="s">
        <v>31796</v>
      </c>
    </row>
    <row r="454" spans="1:18" ht="12.6" customHeight="1" x14ac:dyDescent="0.2">
      <c r="A454" t="s">
        <v>27096</v>
      </c>
      <c r="B454">
        <v>209950</v>
      </c>
      <c r="C454">
        <v>740575</v>
      </c>
      <c r="D454" t="s">
        <v>30283</v>
      </c>
      <c r="E454" t="s">
        <v>24</v>
      </c>
      <c r="F454">
        <v>999609833</v>
      </c>
      <c r="G454" t="s">
        <v>7563</v>
      </c>
      <c r="H454" t="s">
        <v>7563</v>
      </c>
      <c r="I454" t="s">
        <v>30</v>
      </c>
      <c r="J454" t="s">
        <v>26</v>
      </c>
      <c r="K454">
        <v>135813.28</v>
      </c>
      <c r="L454" t="s">
        <v>82</v>
      </c>
      <c r="M454" t="s">
        <v>7564</v>
      </c>
      <c r="N454" t="s">
        <v>7565</v>
      </c>
      <c r="O454">
        <v>6560</v>
      </c>
      <c r="P454" t="s">
        <v>7566</v>
      </c>
      <c r="Q454" t="s">
        <v>7567</v>
      </c>
      <c r="R454" t="s">
        <v>31797</v>
      </c>
    </row>
    <row r="455" spans="1:18" ht="12.6" customHeight="1" x14ac:dyDescent="0.2">
      <c r="A455" t="s">
        <v>27096</v>
      </c>
      <c r="B455">
        <v>209950</v>
      </c>
      <c r="C455">
        <v>740575</v>
      </c>
      <c r="D455" t="s">
        <v>30283</v>
      </c>
      <c r="E455" t="s">
        <v>24</v>
      </c>
      <c r="F455">
        <v>955238250</v>
      </c>
      <c r="G455" t="s">
        <v>15504</v>
      </c>
      <c r="H455" t="s">
        <v>15505</v>
      </c>
      <c r="I455" t="s">
        <v>209</v>
      </c>
      <c r="J455" t="s">
        <v>26</v>
      </c>
      <c r="K455">
        <v>120445.38</v>
      </c>
      <c r="L455" t="s">
        <v>372</v>
      </c>
      <c r="M455" t="s">
        <v>15506</v>
      </c>
      <c r="N455" t="s">
        <v>10036</v>
      </c>
      <c r="O455" t="s">
        <v>15507</v>
      </c>
      <c r="P455" t="s">
        <v>15508</v>
      </c>
      <c r="Q455" t="s">
        <v>15509</v>
      </c>
      <c r="R455" t="s">
        <v>31798</v>
      </c>
    </row>
    <row r="456" spans="1:18" ht="12.6" customHeight="1" x14ac:dyDescent="0.2">
      <c r="A456" t="s">
        <v>27096</v>
      </c>
      <c r="B456">
        <v>209950</v>
      </c>
      <c r="C456">
        <v>740575</v>
      </c>
      <c r="D456" t="s">
        <v>30283</v>
      </c>
      <c r="E456" t="s">
        <v>24</v>
      </c>
      <c r="F456">
        <v>999475682</v>
      </c>
      <c r="G456" t="s">
        <v>13262</v>
      </c>
      <c r="H456" t="s">
        <v>13263</v>
      </c>
      <c r="I456" t="s">
        <v>34</v>
      </c>
      <c r="J456" t="s">
        <v>26</v>
      </c>
      <c r="K456">
        <v>40068.75</v>
      </c>
      <c r="L456" t="s">
        <v>238</v>
      </c>
      <c r="M456" t="s">
        <v>13264</v>
      </c>
      <c r="N456" t="s">
        <v>240</v>
      </c>
      <c r="O456" t="s">
        <v>13265</v>
      </c>
      <c r="P456" t="s">
        <v>13266</v>
      </c>
      <c r="Q456" t="s">
        <v>13267</v>
      </c>
      <c r="R456" t="s">
        <v>31799</v>
      </c>
    </row>
    <row r="457" spans="1:18" ht="12.6" customHeight="1" x14ac:dyDescent="0.2">
      <c r="A457" t="s">
        <v>27096</v>
      </c>
      <c r="B457">
        <v>209950</v>
      </c>
      <c r="C457">
        <v>740575</v>
      </c>
      <c r="D457" t="s">
        <v>30283</v>
      </c>
      <c r="E457" t="s">
        <v>24</v>
      </c>
      <c r="F457">
        <v>950138766</v>
      </c>
      <c r="G457" t="s">
        <v>31452</v>
      </c>
      <c r="H457" t="s">
        <v>31453</v>
      </c>
      <c r="I457" t="s">
        <v>30</v>
      </c>
      <c r="J457" t="s">
        <v>26</v>
      </c>
      <c r="K457">
        <v>183535.13</v>
      </c>
      <c r="L457" t="s">
        <v>82</v>
      </c>
      <c r="M457" t="s">
        <v>31454</v>
      </c>
      <c r="N457" t="s">
        <v>31455</v>
      </c>
      <c r="O457">
        <v>60550</v>
      </c>
      <c r="Q457" t="s">
        <v>31456</v>
      </c>
      <c r="R457" t="s">
        <v>31800</v>
      </c>
    </row>
    <row r="458" spans="1:18" ht="12.6" customHeight="1" x14ac:dyDescent="0.2">
      <c r="A458" t="s">
        <v>27096</v>
      </c>
      <c r="B458">
        <v>209950</v>
      </c>
      <c r="C458">
        <v>740575</v>
      </c>
      <c r="D458" t="s">
        <v>30283</v>
      </c>
      <c r="E458" t="s">
        <v>24</v>
      </c>
      <c r="F458">
        <v>996616995</v>
      </c>
      <c r="G458" t="s">
        <v>10144</v>
      </c>
      <c r="H458" t="s">
        <v>10145</v>
      </c>
      <c r="I458" t="s">
        <v>325</v>
      </c>
      <c r="J458" t="s">
        <v>26</v>
      </c>
      <c r="K458">
        <v>157420.38</v>
      </c>
      <c r="L458" t="s">
        <v>27</v>
      </c>
      <c r="M458" t="s">
        <v>10146</v>
      </c>
      <c r="N458" t="s">
        <v>550</v>
      </c>
      <c r="O458">
        <v>10559</v>
      </c>
      <c r="R458" t="s">
        <v>31801</v>
      </c>
    </row>
    <row r="459" spans="1:18" ht="12.6" customHeight="1" x14ac:dyDescent="0.2">
      <c r="A459" t="s">
        <v>27096</v>
      </c>
      <c r="B459">
        <v>209950</v>
      </c>
      <c r="C459">
        <v>740575</v>
      </c>
      <c r="D459" t="s">
        <v>30283</v>
      </c>
      <c r="E459" t="s">
        <v>24</v>
      </c>
      <c r="F459">
        <v>973204396</v>
      </c>
      <c r="G459" t="s">
        <v>21430</v>
      </c>
      <c r="H459" t="s">
        <v>21431</v>
      </c>
      <c r="I459" t="s">
        <v>325</v>
      </c>
      <c r="J459" t="s">
        <v>472</v>
      </c>
      <c r="K459">
        <v>51302.28</v>
      </c>
      <c r="L459" t="s">
        <v>45</v>
      </c>
      <c r="M459" t="s">
        <v>21432</v>
      </c>
      <c r="N459" t="s">
        <v>7528</v>
      </c>
      <c r="O459" t="s">
        <v>21433</v>
      </c>
      <c r="P459" t="s">
        <v>21434</v>
      </c>
      <c r="Q459" t="s">
        <v>21435</v>
      </c>
      <c r="R459" t="s">
        <v>31802</v>
      </c>
    </row>
    <row r="460" spans="1:18" ht="12.6" customHeight="1" x14ac:dyDescent="0.2">
      <c r="A460" t="s">
        <v>27096</v>
      </c>
      <c r="B460">
        <v>209950</v>
      </c>
      <c r="C460">
        <v>740575</v>
      </c>
      <c r="D460" t="s">
        <v>30283</v>
      </c>
      <c r="E460" t="s">
        <v>24</v>
      </c>
      <c r="F460">
        <v>961486408</v>
      </c>
      <c r="G460" t="s">
        <v>22721</v>
      </c>
      <c r="H460" t="s">
        <v>22722</v>
      </c>
      <c r="I460" t="s">
        <v>25</v>
      </c>
      <c r="J460" t="s">
        <v>26</v>
      </c>
      <c r="K460">
        <v>356503.56</v>
      </c>
      <c r="L460" t="s">
        <v>82</v>
      </c>
      <c r="M460" t="s">
        <v>22723</v>
      </c>
      <c r="N460" t="s">
        <v>3339</v>
      </c>
      <c r="O460">
        <v>13798</v>
      </c>
      <c r="P460" t="s">
        <v>22724</v>
      </c>
      <c r="R460" t="s">
        <v>31803</v>
      </c>
    </row>
    <row r="461" spans="1:18" ht="12.6" customHeight="1" x14ac:dyDescent="0.2">
      <c r="A461" t="s">
        <v>27096</v>
      </c>
      <c r="B461">
        <v>209950</v>
      </c>
      <c r="C461">
        <v>740575</v>
      </c>
      <c r="D461" t="s">
        <v>30283</v>
      </c>
      <c r="E461" t="s">
        <v>24</v>
      </c>
      <c r="F461">
        <v>999827307</v>
      </c>
      <c r="G461" t="s">
        <v>180</v>
      </c>
      <c r="H461" t="s">
        <v>181</v>
      </c>
      <c r="I461" t="s">
        <v>25</v>
      </c>
      <c r="J461" t="s">
        <v>26</v>
      </c>
      <c r="K461">
        <v>252681.25</v>
      </c>
      <c r="L461" t="s">
        <v>99</v>
      </c>
      <c r="M461" t="s">
        <v>182</v>
      </c>
      <c r="N461" t="s">
        <v>101</v>
      </c>
      <c r="O461">
        <v>10177</v>
      </c>
      <c r="P461" t="s">
        <v>183</v>
      </c>
      <c r="Q461" t="s">
        <v>184</v>
      </c>
      <c r="R461" t="s">
        <v>31804</v>
      </c>
    </row>
    <row r="462" spans="1:18" ht="12.6" customHeight="1" x14ac:dyDescent="0.2">
      <c r="A462" t="s">
        <v>27096</v>
      </c>
      <c r="B462">
        <v>209950</v>
      </c>
      <c r="C462">
        <v>740575</v>
      </c>
      <c r="D462" t="s">
        <v>30283</v>
      </c>
      <c r="E462" t="s">
        <v>24</v>
      </c>
      <c r="F462">
        <v>958896217</v>
      </c>
      <c r="G462" t="s">
        <v>9806</v>
      </c>
      <c r="H462" t="s">
        <v>9807</v>
      </c>
      <c r="I462" t="s">
        <v>25</v>
      </c>
      <c r="J462" t="s">
        <v>26</v>
      </c>
      <c r="K462">
        <v>111603.56</v>
      </c>
      <c r="L462" t="s">
        <v>357</v>
      </c>
      <c r="M462" t="s">
        <v>9808</v>
      </c>
      <c r="N462" t="s">
        <v>9809</v>
      </c>
      <c r="O462">
        <v>8552</v>
      </c>
      <c r="Q462" t="s">
        <v>9810</v>
      </c>
      <c r="R462" t="s">
        <v>31805</v>
      </c>
    </row>
    <row r="463" spans="1:18" ht="12.6" customHeight="1" x14ac:dyDescent="0.2">
      <c r="A463" t="s">
        <v>27096</v>
      </c>
      <c r="B463">
        <v>209950</v>
      </c>
      <c r="C463">
        <v>740575</v>
      </c>
      <c r="D463" t="s">
        <v>30283</v>
      </c>
      <c r="E463" t="s">
        <v>24</v>
      </c>
      <c r="F463">
        <v>999990267</v>
      </c>
      <c r="G463" t="s">
        <v>687</v>
      </c>
      <c r="H463" t="s">
        <v>688</v>
      </c>
      <c r="I463" t="s">
        <v>25</v>
      </c>
      <c r="J463" t="s">
        <v>26</v>
      </c>
      <c r="K463">
        <v>133045.38</v>
      </c>
      <c r="L463" t="s">
        <v>27</v>
      </c>
      <c r="M463" t="s">
        <v>689</v>
      </c>
      <c r="N463" t="s">
        <v>255</v>
      </c>
      <c r="O463">
        <v>80539</v>
      </c>
      <c r="Q463" t="s">
        <v>690</v>
      </c>
      <c r="R463" t="s">
        <v>31806</v>
      </c>
    </row>
    <row r="464" spans="1:18" ht="12.6" customHeight="1" x14ac:dyDescent="0.2">
      <c r="A464" t="s">
        <v>27096</v>
      </c>
      <c r="B464">
        <v>209950</v>
      </c>
      <c r="C464">
        <v>740575</v>
      </c>
      <c r="D464" t="s">
        <v>30283</v>
      </c>
      <c r="E464" t="s">
        <v>24</v>
      </c>
      <c r="F464">
        <v>952232511</v>
      </c>
      <c r="G464" t="s">
        <v>23420</v>
      </c>
      <c r="H464" t="s">
        <v>23421</v>
      </c>
      <c r="I464" t="s">
        <v>325</v>
      </c>
      <c r="J464" t="s">
        <v>26</v>
      </c>
      <c r="K464">
        <v>245916.06</v>
      </c>
      <c r="L464" t="s">
        <v>45</v>
      </c>
      <c r="M464" t="s">
        <v>23422</v>
      </c>
      <c r="N464" t="s">
        <v>613</v>
      </c>
      <c r="O464" t="s">
        <v>23423</v>
      </c>
      <c r="P464" t="s">
        <v>23424</v>
      </c>
      <c r="R464" t="s">
        <v>31807</v>
      </c>
    </row>
    <row r="465" spans="1:18" ht="12.6" customHeight="1" x14ac:dyDescent="0.2">
      <c r="A465" t="s">
        <v>27096</v>
      </c>
      <c r="B465">
        <v>209950</v>
      </c>
      <c r="C465">
        <v>740575</v>
      </c>
      <c r="D465" t="s">
        <v>30283</v>
      </c>
      <c r="E465" t="s">
        <v>57</v>
      </c>
      <c r="F465">
        <v>960414461</v>
      </c>
      <c r="G465" t="s">
        <v>15511</v>
      </c>
      <c r="H465" t="s">
        <v>15512</v>
      </c>
      <c r="I465" t="s">
        <v>209</v>
      </c>
      <c r="J465" t="s">
        <v>26</v>
      </c>
      <c r="K465">
        <v>977616.88</v>
      </c>
      <c r="L465" t="s">
        <v>82</v>
      </c>
      <c r="M465" t="s">
        <v>15513</v>
      </c>
      <c r="N465" t="s">
        <v>3339</v>
      </c>
      <c r="O465">
        <v>13545</v>
      </c>
      <c r="P465" t="s">
        <v>15514</v>
      </c>
      <c r="Q465" t="s">
        <v>15515</v>
      </c>
      <c r="R465" t="s">
        <v>31808</v>
      </c>
    </row>
    <row r="466" spans="1:18" ht="12.6" customHeight="1" x14ac:dyDescent="0.2">
      <c r="A466" t="s">
        <v>27096</v>
      </c>
      <c r="B466">
        <v>209950</v>
      </c>
      <c r="C466">
        <v>740575</v>
      </c>
      <c r="D466" t="s">
        <v>30283</v>
      </c>
      <c r="E466" t="s">
        <v>24</v>
      </c>
      <c r="F466">
        <v>999967375</v>
      </c>
      <c r="G466" t="s">
        <v>1142</v>
      </c>
      <c r="H466" t="s">
        <v>1143</v>
      </c>
      <c r="I466" t="s">
        <v>30</v>
      </c>
      <c r="J466" t="s">
        <v>472</v>
      </c>
      <c r="K466">
        <v>34758.620000000003</v>
      </c>
      <c r="L466" t="s">
        <v>27</v>
      </c>
      <c r="M466" t="s">
        <v>1144</v>
      </c>
      <c r="N466" t="s">
        <v>435</v>
      </c>
      <c r="O466">
        <v>70178</v>
      </c>
      <c r="Q466" t="s">
        <v>1145</v>
      </c>
      <c r="R466" t="s">
        <v>31809</v>
      </c>
    </row>
    <row r="467" spans="1:18" ht="12.6" customHeight="1" x14ac:dyDescent="0.2">
      <c r="A467" t="s">
        <v>27096</v>
      </c>
      <c r="B467">
        <v>194869</v>
      </c>
      <c r="C467">
        <v>653454</v>
      </c>
      <c r="D467" t="s">
        <v>29563</v>
      </c>
      <c r="E467" t="s">
        <v>57</v>
      </c>
      <c r="F467">
        <v>999584128</v>
      </c>
      <c r="G467" t="s">
        <v>1027</v>
      </c>
      <c r="H467" t="s">
        <v>1028</v>
      </c>
      <c r="I467" t="s">
        <v>25</v>
      </c>
      <c r="J467" t="s">
        <v>26</v>
      </c>
      <c r="K467">
        <v>1213835</v>
      </c>
      <c r="L467" t="s">
        <v>682</v>
      </c>
      <c r="M467" t="s">
        <v>1029</v>
      </c>
      <c r="N467" t="s">
        <v>871</v>
      </c>
      <c r="O467">
        <v>1210</v>
      </c>
      <c r="P467" t="s">
        <v>1030</v>
      </c>
      <c r="Q467" t="s">
        <v>1031</v>
      </c>
      <c r="R467" t="s">
        <v>31819</v>
      </c>
    </row>
    <row r="468" spans="1:18" ht="12.6" customHeight="1" x14ac:dyDescent="0.2">
      <c r="A468" t="s">
        <v>27096</v>
      </c>
      <c r="B468">
        <v>194869</v>
      </c>
      <c r="C468">
        <v>653454</v>
      </c>
      <c r="D468" t="s">
        <v>29563</v>
      </c>
      <c r="E468" t="s">
        <v>24</v>
      </c>
      <c r="F468">
        <v>999977948</v>
      </c>
      <c r="G468" t="s">
        <v>680</v>
      </c>
      <c r="H468" t="s">
        <v>681</v>
      </c>
      <c r="I468" t="s">
        <v>34</v>
      </c>
      <c r="J468" t="s">
        <v>26</v>
      </c>
      <c r="K468">
        <v>801250</v>
      </c>
      <c r="L468" t="s">
        <v>682</v>
      </c>
      <c r="M468" t="s">
        <v>683</v>
      </c>
      <c r="N468" t="s">
        <v>684</v>
      </c>
      <c r="O468">
        <v>8010</v>
      </c>
      <c r="P468" t="s">
        <v>685</v>
      </c>
      <c r="Q468" t="s">
        <v>686</v>
      </c>
      <c r="R468" t="s">
        <v>31820</v>
      </c>
    </row>
    <row r="469" spans="1:18" ht="12.6" customHeight="1" x14ac:dyDescent="0.2">
      <c r="A469" t="s">
        <v>27096</v>
      </c>
      <c r="B469">
        <v>194869</v>
      </c>
      <c r="C469">
        <v>653454</v>
      </c>
      <c r="D469" t="s">
        <v>29563</v>
      </c>
      <c r="E469" t="s">
        <v>24</v>
      </c>
      <c r="F469">
        <v>990330037</v>
      </c>
      <c r="G469" t="s">
        <v>31821</v>
      </c>
      <c r="H469" t="s">
        <v>31822</v>
      </c>
      <c r="I469" t="s">
        <v>30</v>
      </c>
      <c r="J469" t="s">
        <v>26</v>
      </c>
      <c r="K469">
        <v>177187.5</v>
      </c>
      <c r="L469" t="s">
        <v>210</v>
      </c>
      <c r="M469" t="s">
        <v>31823</v>
      </c>
      <c r="N469" t="s">
        <v>219</v>
      </c>
      <c r="O469">
        <v>187</v>
      </c>
      <c r="Q469" t="s">
        <v>31824</v>
      </c>
      <c r="R469" t="s">
        <v>31825</v>
      </c>
    </row>
    <row r="470" spans="1:18" ht="12.6" customHeight="1" x14ac:dyDescent="0.2">
      <c r="A470" t="s">
        <v>27096</v>
      </c>
      <c r="B470">
        <v>194869</v>
      </c>
      <c r="C470">
        <v>653454</v>
      </c>
      <c r="D470" t="s">
        <v>29563</v>
      </c>
      <c r="E470" t="s">
        <v>24</v>
      </c>
      <c r="F470">
        <v>999984059</v>
      </c>
      <c r="G470" t="s">
        <v>552</v>
      </c>
      <c r="H470" t="s">
        <v>553</v>
      </c>
      <c r="I470" t="s">
        <v>25</v>
      </c>
      <c r="J470" t="s">
        <v>26</v>
      </c>
      <c r="K470">
        <v>549775</v>
      </c>
      <c r="L470" t="s">
        <v>27</v>
      </c>
      <c r="M470" t="s">
        <v>554</v>
      </c>
      <c r="N470" t="s">
        <v>555</v>
      </c>
      <c r="O470">
        <v>80686</v>
      </c>
      <c r="P470" t="s">
        <v>556</v>
      </c>
      <c r="Q470" t="s">
        <v>557</v>
      </c>
      <c r="R470" t="s">
        <v>31826</v>
      </c>
    </row>
    <row r="471" spans="1:18" ht="12.6" customHeight="1" x14ac:dyDescent="0.2">
      <c r="A471" t="s">
        <v>27096</v>
      </c>
      <c r="B471">
        <v>194869</v>
      </c>
      <c r="C471">
        <v>653454</v>
      </c>
      <c r="D471" t="s">
        <v>29563</v>
      </c>
      <c r="E471" t="s">
        <v>24</v>
      </c>
      <c r="F471">
        <v>985380127</v>
      </c>
      <c r="G471" t="s">
        <v>3977</v>
      </c>
      <c r="H471" t="s">
        <v>3978</v>
      </c>
      <c r="I471" t="s">
        <v>30</v>
      </c>
      <c r="J471" t="s">
        <v>26</v>
      </c>
      <c r="K471">
        <v>357350</v>
      </c>
      <c r="L471" t="s">
        <v>210</v>
      </c>
      <c r="M471" t="s">
        <v>3979</v>
      </c>
      <c r="N471" t="s">
        <v>285</v>
      </c>
      <c r="O471">
        <v>20124</v>
      </c>
      <c r="Q471" t="s">
        <v>3980</v>
      </c>
      <c r="R471" t="s">
        <v>31827</v>
      </c>
    </row>
    <row r="472" spans="1:18" ht="12.6" customHeight="1" x14ac:dyDescent="0.2">
      <c r="A472" t="s">
        <v>27096</v>
      </c>
      <c r="B472">
        <v>194869</v>
      </c>
      <c r="C472">
        <v>653454</v>
      </c>
      <c r="D472" t="s">
        <v>29563</v>
      </c>
      <c r="E472" t="s">
        <v>24</v>
      </c>
      <c r="F472">
        <v>999993856</v>
      </c>
      <c r="G472" t="s">
        <v>4539</v>
      </c>
      <c r="H472" t="s">
        <v>2632</v>
      </c>
      <c r="I472" t="s">
        <v>30</v>
      </c>
      <c r="J472" t="s">
        <v>26</v>
      </c>
      <c r="K472">
        <v>528097.5</v>
      </c>
      <c r="L472" t="s">
        <v>357</v>
      </c>
      <c r="M472" t="s">
        <v>4540</v>
      </c>
      <c r="N472" t="s">
        <v>575</v>
      </c>
      <c r="O472">
        <v>28037</v>
      </c>
      <c r="P472" t="s">
        <v>4541</v>
      </c>
      <c r="Q472" t="s">
        <v>4542</v>
      </c>
      <c r="R472" t="s">
        <v>31828</v>
      </c>
    </row>
    <row r="473" spans="1:18" ht="12.6" customHeight="1" x14ac:dyDescent="0.2">
      <c r="A473" t="s">
        <v>27096</v>
      </c>
      <c r="B473">
        <v>194869</v>
      </c>
      <c r="C473">
        <v>653454</v>
      </c>
      <c r="D473" t="s">
        <v>29563</v>
      </c>
      <c r="E473" t="s">
        <v>24</v>
      </c>
      <c r="F473">
        <v>950327431</v>
      </c>
      <c r="G473" t="s">
        <v>21135</v>
      </c>
      <c r="H473" t="s">
        <v>3360</v>
      </c>
      <c r="I473" t="s">
        <v>209</v>
      </c>
      <c r="J473" t="s">
        <v>472</v>
      </c>
      <c r="L473" t="s">
        <v>59</v>
      </c>
      <c r="M473" t="s">
        <v>21136</v>
      </c>
      <c r="N473" t="s">
        <v>1325</v>
      </c>
      <c r="O473">
        <v>1615</v>
      </c>
      <c r="Q473" t="s">
        <v>21137</v>
      </c>
      <c r="R473" t="s">
        <v>31829</v>
      </c>
    </row>
    <row r="474" spans="1:18" ht="12.6" customHeight="1" x14ac:dyDescent="0.2">
      <c r="A474" t="s">
        <v>27096</v>
      </c>
      <c r="B474">
        <v>194869</v>
      </c>
      <c r="C474">
        <v>653454</v>
      </c>
      <c r="D474" t="s">
        <v>29563</v>
      </c>
      <c r="E474" t="s">
        <v>24</v>
      </c>
      <c r="F474">
        <v>999792581</v>
      </c>
      <c r="G474" t="s">
        <v>11042</v>
      </c>
      <c r="H474" t="s">
        <v>11043</v>
      </c>
      <c r="I474" t="s">
        <v>30</v>
      </c>
      <c r="J474" t="s">
        <v>26</v>
      </c>
      <c r="K474">
        <v>158900</v>
      </c>
      <c r="L474" t="s">
        <v>99</v>
      </c>
      <c r="M474" t="s">
        <v>11044</v>
      </c>
      <c r="N474" t="s">
        <v>11045</v>
      </c>
      <c r="O474">
        <v>15124</v>
      </c>
      <c r="P474" t="s">
        <v>11046</v>
      </c>
      <c r="Q474" t="s">
        <v>11047</v>
      </c>
      <c r="R474" t="s">
        <v>31830</v>
      </c>
    </row>
    <row r="475" spans="1:18" ht="12.6" customHeight="1" x14ac:dyDescent="0.2">
      <c r="A475" t="s">
        <v>27096</v>
      </c>
      <c r="B475">
        <v>194869</v>
      </c>
      <c r="C475">
        <v>653454</v>
      </c>
      <c r="D475" t="s">
        <v>29563</v>
      </c>
      <c r="E475" t="s">
        <v>24</v>
      </c>
      <c r="F475">
        <v>999978724</v>
      </c>
      <c r="G475" t="s">
        <v>5205</v>
      </c>
      <c r="H475" t="s">
        <v>5206</v>
      </c>
      <c r="I475" t="s">
        <v>34</v>
      </c>
      <c r="J475" t="s">
        <v>26</v>
      </c>
      <c r="K475">
        <v>706250</v>
      </c>
      <c r="L475" t="s">
        <v>27</v>
      </c>
      <c r="M475" t="s">
        <v>5207</v>
      </c>
      <c r="N475" t="s">
        <v>2657</v>
      </c>
      <c r="O475">
        <v>60323</v>
      </c>
      <c r="P475" t="s">
        <v>5208</v>
      </c>
      <c r="Q475" t="s">
        <v>5209</v>
      </c>
      <c r="R475" t="s">
        <v>31831</v>
      </c>
    </row>
    <row r="476" spans="1:18" ht="12.6" customHeight="1" x14ac:dyDescent="0.2">
      <c r="A476" t="s">
        <v>27096</v>
      </c>
      <c r="B476">
        <v>194869</v>
      </c>
      <c r="C476">
        <v>653454</v>
      </c>
      <c r="D476" t="s">
        <v>29563</v>
      </c>
      <c r="E476" t="s">
        <v>24</v>
      </c>
      <c r="F476">
        <v>948419538</v>
      </c>
      <c r="G476" t="s">
        <v>31832</v>
      </c>
      <c r="H476" t="s">
        <v>31833</v>
      </c>
      <c r="I476" t="s">
        <v>30</v>
      </c>
      <c r="J476" t="s">
        <v>26</v>
      </c>
      <c r="K476">
        <v>431812.5</v>
      </c>
      <c r="L476" t="s">
        <v>27</v>
      </c>
      <c r="M476" t="s">
        <v>31834</v>
      </c>
      <c r="N476" t="s">
        <v>31835</v>
      </c>
      <c r="O476">
        <v>94469</v>
      </c>
      <c r="Q476" t="s">
        <v>31836</v>
      </c>
      <c r="R476" t="s">
        <v>31837</v>
      </c>
    </row>
    <row r="477" spans="1:18" ht="12.6" customHeight="1" x14ac:dyDescent="0.2">
      <c r="A477" t="s">
        <v>27096</v>
      </c>
      <c r="B477">
        <v>194869</v>
      </c>
      <c r="C477">
        <v>653454</v>
      </c>
      <c r="D477" t="s">
        <v>29563</v>
      </c>
      <c r="E477" t="s">
        <v>24</v>
      </c>
      <c r="F477">
        <v>968450329</v>
      </c>
      <c r="G477" t="s">
        <v>31838</v>
      </c>
      <c r="H477" t="s">
        <v>15242</v>
      </c>
      <c r="I477" t="s">
        <v>25</v>
      </c>
      <c r="J477" t="s">
        <v>26</v>
      </c>
      <c r="K477">
        <v>526250</v>
      </c>
      <c r="L477" t="s">
        <v>682</v>
      </c>
      <c r="M477" t="s">
        <v>31839</v>
      </c>
      <c r="N477" t="s">
        <v>684</v>
      </c>
      <c r="O477">
        <v>8010</v>
      </c>
      <c r="Q477" t="s">
        <v>31840</v>
      </c>
      <c r="R477" t="s">
        <v>31841</v>
      </c>
    </row>
    <row r="478" spans="1:18" ht="12.6" customHeight="1" x14ac:dyDescent="0.2">
      <c r="A478" t="s">
        <v>27096</v>
      </c>
      <c r="B478">
        <v>194869</v>
      </c>
      <c r="C478">
        <v>653454</v>
      </c>
      <c r="D478" t="s">
        <v>29563</v>
      </c>
      <c r="E478" t="s">
        <v>24</v>
      </c>
      <c r="F478">
        <v>999874837</v>
      </c>
      <c r="G478" t="s">
        <v>7526</v>
      </c>
      <c r="H478" t="s">
        <v>637</v>
      </c>
      <c r="I478" t="s">
        <v>34</v>
      </c>
      <c r="J478" t="s">
        <v>26</v>
      </c>
      <c r="K478">
        <v>527375</v>
      </c>
      <c r="L478" t="s">
        <v>45</v>
      </c>
      <c r="M478" t="s">
        <v>7527</v>
      </c>
      <c r="N478" t="s">
        <v>7528</v>
      </c>
      <c r="O478" t="s">
        <v>7529</v>
      </c>
      <c r="P478" t="s">
        <v>7530</v>
      </c>
      <c r="Q478" t="s">
        <v>7531</v>
      </c>
      <c r="R478" t="s">
        <v>31842</v>
      </c>
    </row>
    <row r="479" spans="1:18" ht="12.6" customHeight="1" x14ac:dyDescent="0.2">
      <c r="A479" t="s">
        <v>27096</v>
      </c>
      <c r="B479">
        <v>196890</v>
      </c>
      <c r="C479">
        <v>653522</v>
      </c>
      <c r="D479" t="s">
        <v>29743</v>
      </c>
      <c r="E479" t="s">
        <v>24</v>
      </c>
      <c r="F479">
        <v>997984695</v>
      </c>
      <c r="G479" t="s">
        <v>11004</v>
      </c>
      <c r="H479" t="s">
        <v>1512</v>
      </c>
      <c r="I479" t="s">
        <v>325</v>
      </c>
      <c r="J479" t="s">
        <v>26</v>
      </c>
      <c r="K479">
        <v>233087.5</v>
      </c>
      <c r="L479" t="s">
        <v>138</v>
      </c>
      <c r="M479" t="s">
        <v>11005</v>
      </c>
      <c r="N479" t="s">
        <v>11006</v>
      </c>
      <c r="O479" t="s">
        <v>11007</v>
      </c>
      <c r="Q479" t="s">
        <v>11008</v>
      </c>
      <c r="R479" t="s">
        <v>31848</v>
      </c>
    </row>
    <row r="480" spans="1:18" ht="12.6" customHeight="1" x14ac:dyDescent="0.2">
      <c r="A480" t="s">
        <v>27096</v>
      </c>
      <c r="B480">
        <v>196890</v>
      </c>
      <c r="C480">
        <v>653522</v>
      </c>
      <c r="D480" t="s">
        <v>29743</v>
      </c>
      <c r="E480" t="s">
        <v>24</v>
      </c>
      <c r="F480">
        <v>999903840</v>
      </c>
      <c r="G480" t="s">
        <v>1039</v>
      </c>
      <c r="H480" t="s">
        <v>1040</v>
      </c>
      <c r="I480" t="s">
        <v>34</v>
      </c>
      <c r="J480" t="s">
        <v>26</v>
      </c>
      <c r="K480">
        <v>865735</v>
      </c>
      <c r="L480" t="s">
        <v>138</v>
      </c>
      <c r="M480" t="s">
        <v>1041</v>
      </c>
      <c r="N480" t="s">
        <v>1042</v>
      </c>
      <c r="O480" t="s">
        <v>1043</v>
      </c>
      <c r="P480" t="s">
        <v>1044</v>
      </c>
      <c r="Q480" t="s">
        <v>1045</v>
      </c>
      <c r="R480" t="s">
        <v>31849</v>
      </c>
    </row>
    <row r="481" spans="1:18" ht="12.6" customHeight="1" x14ac:dyDescent="0.2">
      <c r="A481" t="s">
        <v>27096</v>
      </c>
      <c r="B481">
        <v>196890</v>
      </c>
      <c r="C481">
        <v>653522</v>
      </c>
      <c r="D481" t="s">
        <v>29743</v>
      </c>
      <c r="E481" t="s">
        <v>24</v>
      </c>
      <c r="F481">
        <v>956734184</v>
      </c>
      <c r="G481" t="s">
        <v>6341</v>
      </c>
      <c r="H481" t="s">
        <v>2606</v>
      </c>
      <c r="I481" t="s">
        <v>325</v>
      </c>
      <c r="J481" t="s">
        <v>26</v>
      </c>
      <c r="K481">
        <v>210988.75</v>
      </c>
      <c r="L481" t="s">
        <v>263</v>
      </c>
      <c r="M481" t="s">
        <v>6342</v>
      </c>
      <c r="N481" t="s">
        <v>2606</v>
      </c>
      <c r="O481" t="s">
        <v>6343</v>
      </c>
      <c r="R481" t="s">
        <v>31850</v>
      </c>
    </row>
    <row r="482" spans="1:18" ht="12.6" customHeight="1" x14ac:dyDescent="0.2">
      <c r="A482" t="s">
        <v>27096</v>
      </c>
      <c r="B482">
        <v>196890</v>
      </c>
      <c r="C482">
        <v>653522</v>
      </c>
      <c r="D482" t="s">
        <v>29743</v>
      </c>
      <c r="E482" t="s">
        <v>24</v>
      </c>
      <c r="F482">
        <v>997847925</v>
      </c>
      <c r="G482" t="s">
        <v>19670</v>
      </c>
      <c r="H482" t="s">
        <v>19671</v>
      </c>
      <c r="I482" t="s">
        <v>34</v>
      </c>
      <c r="J482" t="s">
        <v>26</v>
      </c>
      <c r="K482">
        <v>630875</v>
      </c>
      <c r="L482" t="s">
        <v>82</v>
      </c>
      <c r="M482" t="s">
        <v>19672</v>
      </c>
      <c r="N482" t="s">
        <v>501</v>
      </c>
      <c r="O482">
        <v>75019</v>
      </c>
      <c r="P482" t="s">
        <v>19673</v>
      </c>
      <c r="R482" t="s">
        <v>31851</v>
      </c>
    </row>
    <row r="483" spans="1:18" ht="12.6" customHeight="1" x14ac:dyDescent="0.2">
      <c r="A483" t="s">
        <v>27096</v>
      </c>
      <c r="B483">
        <v>196890</v>
      </c>
      <c r="C483">
        <v>653522</v>
      </c>
      <c r="D483" t="s">
        <v>29743</v>
      </c>
      <c r="E483" t="s">
        <v>57</v>
      </c>
      <c r="F483">
        <v>999988909</v>
      </c>
      <c r="G483" t="s">
        <v>1395</v>
      </c>
      <c r="H483" t="s">
        <v>1396</v>
      </c>
      <c r="I483" t="s">
        <v>25</v>
      </c>
      <c r="J483" t="s">
        <v>26</v>
      </c>
      <c r="K483">
        <v>933687.5</v>
      </c>
      <c r="L483" t="s">
        <v>312</v>
      </c>
      <c r="M483" t="s">
        <v>1397</v>
      </c>
      <c r="N483" t="s">
        <v>1398</v>
      </c>
      <c r="O483" t="s">
        <v>1399</v>
      </c>
      <c r="P483" t="s">
        <v>1400</v>
      </c>
      <c r="Q483" t="s">
        <v>1401</v>
      </c>
      <c r="R483" t="s">
        <v>31852</v>
      </c>
    </row>
    <row r="484" spans="1:18" ht="12.6" customHeight="1" x14ac:dyDescent="0.2">
      <c r="A484" t="s">
        <v>27096</v>
      </c>
      <c r="B484">
        <v>196890</v>
      </c>
      <c r="C484">
        <v>653522</v>
      </c>
      <c r="D484" t="s">
        <v>29743</v>
      </c>
      <c r="E484" t="s">
        <v>24</v>
      </c>
      <c r="F484">
        <v>999984059</v>
      </c>
      <c r="G484" t="s">
        <v>552</v>
      </c>
      <c r="H484" t="s">
        <v>553</v>
      </c>
      <c r="I484" t="s">
        <v>25</v>
      </c>
      <c r="J484" t="s">
        <v>26</v>
      </c>
      <c r="K484">
        <v>921875</v>
      </c>
      <c r="L484" t="s">
        <v>27</v>
      </c>
      <c r="M484" t="s">
        <v>554</v>
      </c>
      <c r="N484" t="s">
        <v>555</v>
      </c>
      <c r="O484">
        <v>80686</v>
      </c>
      <c r="P484" t="s">
        <v>556</v>
      </c>
      <c r="Q484" t="s">
        <v>557</v>
      </c>
      <c r="R484" t="s">
        <v>31853</v>
      </c>
    </row>
    <row r="485" spans="1:18" ht="12.6" customHeight="1" x14ac:dyDescent="0.2">
      <c r="A485" t="s">
        <v>27096</v>
      </c>
      <c r="B485">
        <v>196890</v>
      </c>
      <c r="C485">
        <v>653522</v>
      </c>
      <c r="D485" t="s">
        <v>29743</v>
      </c>
      <c r="E485" t="s">
        <v>24</v>
      </c>
      <c r="F485">
        <v>999604110</v>
      </c>
      <c r="G485" t="s">
        <v>1407</v>
      </c>
      <c r="H485" t="s">
        <v>1408</v>
      </c>
      <c r="I485" t="s">
        <v>25</v>
      </c>
      <c r="J485" t="s">
        <v>26</v>
      </c>
      <c r="K485">
        <v>641625</v>
      </c>
      <c r="L485" t="s">
        <v>357</v>
      </c>
      <c r="M485" t="s">
        <v>1409</v>
      </c>
      <c r="N485" t="s">
        <v>1410</v>
      </c>
      <c r="O485">
        <v>20009</v>
      </c>
      <c r="P485" t="s">
        <v>1411</v>
      </c>
      <c r="Q485" t="s">
        <v>1412</v>
      </c>
      <c r="R485" t="s">
        <v>31854</v>
      </c>
    </row>
    <row r="486" spans="1:18" ht="12.6" customHeight="1" x14ac:dyDescent="0.2">
      <c r="A486" t="s">
        <v>27096</v>
      </c>
      <c r="B486">
        <v>196890</v>
      </c>
      <c r="C486">
        <v>653522</v>
      </c>
      <c r="D486" t="s">
        <v>29743</v>
      </c>
      <c r="E486" t="s">
        <v>24</v>
      </c>
      <c r="F486">
        <v>999631755</v>
      </c>
      <c r="G486" t="s">
        <v>2079</v>
      </c>
      <c r="H486" t="s">
        <v>2080</v>
      </c>
      <c r="I486" t="s">
        <v>25</v>
      </c>
      <c r="J486" t="s">
        <v>26</v>
      </c>
      <c r="K486">
        <v>235335</v>
      </c>
      <c r="L486" t="s">
        <v>312</v>
      </c>
      <c r="M486" t="s">
        <v>2081</v>
      </c>
      <c r="N486" t="s">
        <v>2053</v>
      </c>
      <c r="O486" t="s">
        <v>2082</v>
      </c>
      <c r="P486" t="s">
        <v>2083</v>
      </c>
      <c r="Q486" t="s">
        <v>2084</v>
      </c>
      <c r="R486" t="s">
        <v>31855</v>
      </c>
    </row>
    <row r="487" spans="1:18" ht="12.6" customHeight="1" x14ac:dyDescent="0.2">
      <c r="A487" t="s">
        <v>27096</v>
      </c>
      <c r="B487">
        <v>196890</v>
      </c>
      <c r="C487">
        <v>653522</v>
      </c>
      <c r="D487" t="s">
        <v>29743</v>
      </c>
      <c r="E487" t="s">
        <v>24</v>
      </c>
      <c r="F487">
        <v>999953601</v>
      </c>
      <c r="G487" t="s">
        <v>4663</v>
      </c>
      <c r="H487" t="s">
        <v>4664</v>
      </c>
      <c r="I487" t="s">
        <v>30</v>
      </c>
      <c r="J487" t="s">
        <v>26</v>
      </c>
      <c r="K487">
        <v>47852.5</v>
      </c>
      <c r="L487" t="s">
        <v>682</v>
      </c>
      <c r="M487" t="s">
        <v>4665</v>
      </c>
      <c r="N487" t="s">
        <v>871</v>
      </c>
      <c r="O487">
        <v>1210</v>
      </c>
      <c r="P487" t="s">
        <v>4666</v>
      </c>
      <c r="Q487" t="s">
        <v>4667</v>
      </c>
      <c r="R487" t="s">
        <v>31856</v>
      </c>
    </row>
    <row r="488" spans="1:18" ht="12.6" customHeight="1" x14ac:dyDescent="0.2">
      <c r="A488" t="s">
        <v>27096</v>
      </c>
      <c r="B488">
        <v>196890</v>
      </c>
      <c r="C488">
        <v>653522</v>
      </c>
      <c r="D488" t="s">
        <v>29743</v>
      </c>
      <c r="E488" t="s">
        <v>24</v>
      </c>
      <c r="F488">
        <v>997580302</v>
      </c>
      <c r="G488" t="s">
        <v>15665</v>
      </c>
      <c r="H488" t="s">
        <v>3823</v>
      </c>
      <c r="I488" t="s">
        <v>325</v>
      </c>
      <c r="J488" t="s">
        <v>26</v>
      </c>
      <c r="K488">
        <v>219860</v>
      </c>
      <c r="L488" t="s">
        <v>357</v>
      </c>
      <c r="M488" t="s">
        <v>15666</v>
      </c>
      <c r="N488" t="s">
        <v>3823</v>
      </c>
      <c r="O488">
        <v>48007</v>
      </c>
      <c r="P488" t="s">
        <v>15667</v>
      </c>
      <c r="R488" t="s">
        <v>31857</v>
      </c>
    </row>
    <row r="489" spans="1:18" ht="12.6" customHeight="1" x14ac:dyDescent="0.2">
      <c r="A489" t="s">
        <v>27096</v>
      </c>
      <c r="B489">
        <v>196890</v>
      </c>
      <c r="C489">
        <v>653522</v>
      </c>
      <c r="D489" t="s">
        <v>29743</v>
      </c>
      <c r="E489" t="s">
        <v>24</v>
      </c>
      <c r="F489">
        <v>999841566</v>
      </c>
      <c r="G489" t="s">
        <v>7329</v>
      </c>
      <c r="H489" t="s">
        <v>7330</v>
      </c>
      <c r="I489" t="s">
        <v>34</v>
      </c>
      <c r="J489" t="s">
        <v>26</v>
      </c>
      <c r="K489">
        <v>150468.75</v>
      </c>
      <c r="L489" t="s">
        <v>263</v>
      </c>
      <c r="M489" t="s">
        <v>7331</v>
      </c>
      <c r="N489" t="s">
        <v>2606</v>
      </c>
      <c r="O489" t="s">
        <v>6343</v>
      </c>
      <c r="P489" t="s">
        <v>7332</v>
      </c>
      <c r="Q489" t="s">
        <v>7333</v>
      </c>
      <c r="R489" t="s">
        <v>31858</v>
      </c>
    </row>
    <row r="490" spans="1:18" ht="12.6" customHeight="1" x14ac:dyDescent="0.2">
      <c r="A490" t="s">
        <v>27096</v>
      </c>
      <c r="B490">
        <v>196890</v>
      </c>
      <c r="C490">
        <v>653522</v>
      </c>
      <c r="D490" t="s">
        <v>29743</v>
      </c>
      <c r="E490" t="s">
        <v>24</v>
      </c>
      <c r="F490">
        <v>999734963</v>
      </c>
      <c r="G490" t="s">
        <v>10293</v>
      </c>
      <c r="H490" t="s">
        <v>10294</v>
      </c>
      <c r="I490" t="s">
        <v>30</v>
      </c>
      <c r="J490" t="s">
        <v>26</v>
      </c>
      <c r="K490">
        <v>160166</v>
      </c>
      <c r="L490" t="s">
        <v>312</v>
      </c>
      <c r="M490" t="s">
        <v>10295</v>
      </c>
      <c r="N490" t="s">
        <v>2053</v>
      </c>
      <c r="O490" t="s">
        <v>10296</v>
      </c>
      <c r="P490" t="s">
        <v>10297</v>
      </c>
      <c r="Q490" t="s">
        <v>10298</v>
      </c>
      <c r="R490" t="s">
        <v>31859</v>
      </c>
    </row>
    <row r="491" spans="1:18" ht="12.6" customHeight="1" x14ac:dyDescent="0.2">
      <c r="A491" t="s">
        <v>27096</v>
      </c>
      <c r="B491">
        <v>196890</v>
      </c>
      <c r="C491">
        <v>653522</v>
      </c>
      <c r="D491" t="s">
        <v>29743</v>
      </c>
      <c r="E491" t="s">
        <v>24</v>
      </c>
      <c r="F491">
        <v>998253579</v>
      </c>
      <c r="G491" t="s">
        <v>9727</v>
      </c>
      <c r="H491" t="s">
        <v>9728</v>
      </c>
      <c r="I491" t="s">
        <v>25</v>
      </c>
      <c r="J491" t="s">
        <v>26</v>
      </c>
      <c r="K491">
        <v>258876</v>
      </c>
      <c r="L491" t="s">
        <v>357</v>
      </c>
      <c r="M491" t="s">
        <v>9729</v>
      </c>
      <c r="N491" t="s">
        <v>4524</v>
      </c>
      <c r="O491">
        <v>48940</v>
      </c>
      <c r="Q491" t="s">
        <v>9730</v>
      </c>
      <c r="R491" t="s">
        <v>31860</v>
      </c>
    </row>
    <row r="492" spans="1:18" ht="12.6" customHeight="1" x14ac:dyDescent="0.2">
      <c r="A492" t="s">
        <v>27096</v>
      </c>
      <c r="B492">
        <v>196890</v>
      </c>
      <c r="C492">
        <v>653522</v>
      </c>
      <c r="D492" t="s">
        <v>29743</v>
      </c>
      <c r="E492" t="s">
        <v>24</v>
      </c>
      <c r="F492">
        <v>997420349</v>
      </c>
      <c r="G492" t="s">
        <v>18932</v>
      </c>
      <c r="H492" t="s">
        <v>18933</v>
      </c>
      <c r="I492" t="s">
        <v>30</v>
      </c>
      <c r="J492" t="s">
        <v>26</v>
      </c>
      <c r="K492">
        <v>159787.5</v>
      </c>
      <c r="L492" t="s">
        <v>312</v>
      </c>
      <c r="M492" t="s">
        <v>18934</v>
      </c>
      <c r="N492" t="s">
        <v>3650</v>
      </c>
      <c r="O492" t="s">
        <v>18935</v>
      </c>
      <c r="P492" t="s">
        <v>18936</v>
      </c>
      <c r="Q492" t="s">
        <v>18937</v>
      </c>
      <c r="R492" t="s">
        <v>31861</v>
      </c>
    </row>
    <row r="493" spans="1:18" ht="12.6" customHeight="1" x14ac:dyDescent="0.2">
      <c r="A493" t="s">
        <v>27096</v>
      </c>
      <c r="B493">
        <v>196890</v>
      </c>
      <c r="C493">
        <v>653522</v>
      </c>
      <c r="D493" t="s">
        <v>29743</v>
      </c>
      <c r="E493" t="s">
        <v>24</v>
      </c>
      <c r="F493">
        <v>999969509</v>
      </c>
      <c r="G493" t="s">
        <v>5533</v>
      </c>
      <c r="H493" t="s">
        <v>5534</v>
      </c>
      <c r="I493" t="s">
        <v>30</v>
      </c>
      <c r="J493" t="s">
        <v>26</v>
      </c>
      <c r="K493">
        <v>390125</v>
      </c>
      <c r="L493" t="s">
        <v>238</v>
      </c>
      <c r="M493" t="s">
        <v>5535</v>
      </c>
      <c r="N493" t="s">
        <v>1916</v>
      </c>
      <c r="O493" t="s">
        <v>5536</v>
      </c>
      <c r="P493" t="s">
        <v>5537</v>
      </c>
      <c r="Q493" t="s">
        <v>5538</v>
      </c>
      <c r="R493" t="s">
        <v>31862</v>
      </c>
    </row>
    <row r="494" spans="1:18" ht="12.6" customHeight="1" x14ac:dyDescent="0.2">
      <c r="A494" t="s">
        <v>27096</v>
      </c>
      <c r="B494">
        <v>196890</v>
      </c>
      <c r="C494">
        <v>653522</v>
      </c>
      <c r="D494" t="s">
        <v>29743</v>
      </c>
      <c r="E494" t="s">
        <v>24</v>
      </c>
      <c r="F494">
        <v>998341364</v>
      </c>
      <c r="G494" t="s">
        <v>3403</v>
      </c>
      <c r="H494" t="s">
        <v>3404</v>
      </c>
      <c r="I494" t="s">
        <v>209</v>
      </c>
      <c r="J494" t="s">
        <v>26</v>
      </c>
      <c r="K494">
        <v>869625</v>
      </c>
      <c r="L494" t="s">
        <v>27</v>
      </c>
      <c r="M494" t="s">
        <v>3405</v>
      </c>
      <c r="N494" t="s">
        <v>3406</v>
      </c>
      <c r="O494">
        <v>79098</v>
      </c>
      <c r="P494" t="s">
        <v>3407</v>
      </c>
      <c r="Q494" t="s">
        <v>3408</v>
      </c>
      <c r="R494" t="s">
        <v>31863</v>
      </c>
    </row>
    <row r="495" spans="1:18" ht="12.6" customHeight="1" x14ac:dyDescent="0.2">
      <c r="A495" t="s">
        <v>27096</v>
      </c>
      <c r="B495">
        <v>196890</v>
      </c>
      <c r="C495">
        <v>653522</v>
      </c>
      <c r="D495" t="s">
        <v>29743</v>
      </c>
      <c r="E495" t="s">
        <v>24</v>
      </c>
      <c r="F495">
        <v>999987260</v>
      </c>
      <c r="G495" t="s">
        <v>2022</v>
      </c>
      <c r="H495" t="s">
        <v>2023</v>
      </c>
      <c r="I495" t="s">
        <v>30</v>
      </c>
      <c r="J495" t="s">
        <v>26</v>
      </c>
      <c r="K495">
        <v>536035</v>
      </c>
      <c r="L495" t="s">
        <v>27</v>
      </c>
      <c r="M495" t="s">
        <v>2024</v>
      </c>
      <c r="N495" t="s">
        <v>555</v>
      </c>
      <c r="O495">
        <v>80333</v>
      </c>
      <c r="P495" t="s">
        <v>2025</v>
      </c>
      <c r="Q495" t="s">
        <v>2026</v>
      </c>
      <c r="R495" t="s">
        <v>31864</v>
      </c>
    </row>
    <row r="496" spans="1:18" ht="12.6" customHeight="1" x14ac:dyDescent="0.2">
      <c r="A496" t="s">
        <v>27096</v>
      </c>
      <c r="B496">
        <v>229402</v>
      </c>
      <c r="C496">
        <v>883520</v>
      </c>
      <c r="D496" t="s">
        <v>23566</v>
      </c>
      <c r="E496" t="s">
        <v>24</v>
      </c>
      <c r="F496">
        <v>984232326</v>
      </c>
      <c r="G496" t="s">
        <v>13742</v>
      </c>
      <c r="H496" t="s">
        <v>13743</v>
      </c>
      <c r="I496" t="s">
        <v>209</v>
      </c>
      <c r="J496" t="s">
        <v>26</v>
      </c>
      <c r="K496">
        <v>88125</v>
      </c>
      <c r="L496" t="s">
        <v>357</v>
      </c>
      <c r="M496" t="s">
        <v>13744</v>
      </c>
      <c r="N496" t="s">
        <v>575</v>
      </c>
      <c r="O496">
        <v>28004</v>
      </c>
      <c r="P496" t="s">
        <v>13745</v>
      </c>
      <c r="Q496" t="s">
        <v>13746</v>
      </c>
      <c r="R496" t="s">
        <v>31869</v>
      </c>
    </row>
    <row r="497" spans="1:18" ht="12.6" customHeight="1" x14ac:dyDescent="0.2">
      <c r="A497" t="s">
        <v>27096</v>
      </c>
      <c r="B497">
        <v>229402</v>
      </c>
      <c r="C497">
        <v>883520</v>
      </c>
      <c r="D497" t="s">
        <v>23566</v>
      </c>
      <c r="E497" t="s">
        <v>24</v>
      </c>
      <c r="F497">
        <v>957794491</v>
      </c>
      <c r="G497" t="s">
        <v>14528</v>
      </c>
      <c r="H497" t="s">
        <v>4281</v>
      </c>
      <c r="I497" t="s">
        <v>209</v>
      </c>
      <c r="J497" t="s">
        <v>26</v>
      </c>
      <c r="K497">
        <v>210687.5</v>
      </c>
      <c r="L497" t="s">
        <v>682</v>
      </c>
      <c r="M497" t="s">
        <v>14529</v>
      </c>
      <c r="N497" t="s">
        <v>871</v>
      </c>
      <c r="O497">
        <v>1020</v>
      </c>
      <c r="P497" t="s">
        <v>14530</v>
      </c>
      <c r="Q497" t="s">
        <v>14531</v>
      </c>
      <c r="R497" t="s">
        <v>31870</v>
      </c>
    </row>
    <row r="498" spans="1:18" ht="12.6" customHeight="1" x14ac:dyDescent="0.2">
      <c r="A498" t="s">
        <v>27096</v>
      </c>
      <c r="B498">
        <v>229402</v>
      </c>
      <c r="C498">
        <v>883520</v>
      </c>
      <c r="D498" t="s">
        <v>23566</v>
      </c>
      <c r="E498" t="s">
        <v>24</v>
      </c>
      <c r="F498">
        <v>999988909</v>
      </c>
      <c r="G498" t="s">
        <v>1395</v>
      </c>
      <c r="H498" t="s">
        <v>1396</v>
      </c>
      <c r="I498" t="s">
        <v>25</v>
      </c>
      <c r="J498" t="s">
        <v>26</v>
      </c>
      <c r="K498">
        <v>205000</v>
      </c>
      <c r="L498" t="s">
        <v>312</v>
      </c>
      <c r="M498" t="s">
        <v>1397</v>
      </c>
      <c r="N498" t="s">
        <v>1398</v>
      </c>
      <c r="O498" t="s">
        <v>1399</v>
      </c>
      <c r="P498" t="s">
        <v>1400</v>
      </c>
      <c r="Q498" t="s">
        <v>1401</v>
      </c>
      <c r="R498" t="s">
        <v>31871</v>
      </c>
    </row>
    <row r="499" spans="1:18" ht="12.6" customHeight="1" x14ac:dyDescent="0.2">
      <c r="A499" t="s">
        <v>27096</v>
      </c>
      <c r="B499">
        <v>229402</v>
      </c>
      <c r="C499">
        <v>883520</v>
      </c>
      <c r="D499" t="s">
        <v>23566</v>
      </c>
      <c r="E499" t="s">
        <v>24</v>
      </c>
      <c r="F499">
        <v>999816540</v>
      </c>
      <c r="G499" t="s">
        <v>10897</v>
      </c>
      <c r="H499" t="s">
        <v>8692</v>
      </c>
      <c r="I499" t="s">
        <v>325</v>
      </c>
      <c r="J499" t="s">
        <v>26</v>
      </c>
      <c r="K499">
        <v>277187.5</v>
      </c>
      <c r="L499" t="s">
        <v>210</v>
      </c>
      <c r="M499" t="s">
        <v>10898</v>
      </c>
      <c r="N499" t="s">
        <v>1182</v>
      </c>
      <c r="O499">
        <v>184</v>
      </c>
      <c r="P499" t="s">
        <v>10899</v>
      </c>
      <c r="R499" t="s">
        <v>31872</v>
      </c>
    </row>
    <row r="500" spans="1:18" ht="12.6" customHeight="1" x14ac:dyDescent="0.2">
      <c r="A500" t="s">
        <v>27096</v>
      </c>
      <c r="B500">
        <v>229402</v>
      </c>
      <c r="C500">
        <v>883520</v>
      </c>
      <c r="D500" t="s">
        <v>23566</v>
      </c>
      <c r="E500" t="s">
        <v>24</v>
      </c>
      <c r="F500">
        <v>998325941</v>
      </c>
      <c r="G500" t="s">
        <v>3248</v>
      </c>
      <c r="H500" t="s">
        <v>3249</v>
      </c>
      <c r="I500" t="s">
        <v>30</v>
      </c>
      <c r="J500" t="s">
        <v>26</v>
      </c>
      <c r="K500">
        <v>246312.5</v>
      </c>
      <c r="L500" t="s">
        <v>210</v>
      </c>
      <c r="M500" t="s">
        <v>3250</v>
      </c>
      <c r="N500" t="s">
        <v>219</v>
      </c>
      <c r="O500">
        <v>193</v>
      </c>
      <c r="P500" t="s">
        <v>3251</v>
      </c>
      <c r="Q500" t="s">
        <v>3252</v>
      </c>
      <c r="R500" t="s">
        <v>31873</v>
      </c>
    </row>
    <row r="501" spans="1:18" ht="12.6" customHeight="1" x14ac:dyDescent="0.2">
      <c r="A501" t="s">
        <v>27096</v>
      </c>
      <c r="B501">
        <v>229402</v>
      </c>
      <c r="C501">
        <v>883520</v>
      </c>
      <c r="D501" t="s">
        <v>23566</v>
      </c>
      <c r="E501" t="s">
        <v>57</v>
      </c>
      <c r="F501">
        <v>987804060</v>
      </c>
      <c r="G501" t="s">
        <v>23378</v>
      </c>
      <c r="H501" t="s">
        <v>23379</v>
      </c>
      <c r="I501" t="s">
        <v>30</v>
      </c>
      <c r="J501" t="s">
        <v>26</v>
      </c>
      <c r="K501">
        <v>777000</v>
      </c>
      <c r="L501" t="s">
        <v>99</v>
      </c>
      <c r="M501" t="s">
        <v>23380</v>
      </c>
      <c r="N501" t="s">
        <v>11087</v>
      </c>
      <c r="O501">
        <v>15233</v>
      </c>
      <c r="P501" t="s">
        <v>23381</v>
      </c>
      <c r="Q501" t="s">
        <v>23382</v>
      </c>
      <c r="R501" t="s">
        <v>31874</v>
      </c>
    </row>
    <row r="502" spans="1:18" ht="12.6" customHeight="1" x14ac:dyDescent="0.2">
      <c r="A502" t="s">
        <v>27096</v>
      </c>
      <c r="B502">
        <v>229402</v>
      </c>
      <c r="C502">
        <v>883520</v>
      </c>
      <c r="D502" t="s">
        <v>23566</v>
      </c>
      <c r="E502" t="s">
        <v>24</v>
      </c>
      <c r="F502">
        <v>999984059</v>
      </c>
      <c r="G502" t="s">
        <v>552</v>
      </c>
      <c r="H502" t="s">
        <v>553</v>
      </c>
      <c r="I502" t="s">
        <v>25</v>
      </c>
      <c r="J502" t="s">
        <v>26</v>
      </c>
      <c r="K502">
        <v>485512.5</v>
      </c>
      <c r="L502" t="s">
        <v>27</v>
      </c>
      <c r="M502" t="s">
        <v>554</v>
      </c>
      <c r="N502" t="s">
        <v>555</v>
      </c>
      <c r="O502">
        <v>80686</v>
      </c>
      <c r="P502" t="s">
        <v>556</v>
      </c>
      <c r="Q502" t="s">
        <v>557</v>
      </c>
      <c r="R502" t="s">
        <v>31875</v>
      </c>
    </row>
    <row r="503" spans="1:18" ht="12.6" customHeight="1" x14ac:dyDescent="0.2">
      <c r="A503" t="s">
        <v>27096</v>
      </c>
      <c r="B503">
        <v>229402</v>
      </c>
      <c r="C503">
        <v>883520</v>
      </c>
      <c r="D503" t="s">
        <v>23566</v>
      </c>
      <c r="E503" t="s">
        <v>24</v>
      </c>
      <c r="F503">
        <v>999645432</v>
      </c>
      <c r="G503" t="s">
        <v>2758</v>
      </c>
      <c r="H503" t="s">
        <v>2759</v>
      </c>
      <c r="I503" t="s">
        <v>25</v>
      </c>
      <c r="J503" t="s">
        <v>26</v>
      </c>
      <c r="K503">
        <v>90000</v>
      </c>
      <c r="L503" t="s">
        <v>82</v>
      </c>
      <c r="M503" t="s">
        <v>2760</v>
      </c>
      <c r="N503" t="s">
        <v>501</v>
      </c>
      <c r="O503">
        <v>75000</v>
      </c>
      <c r="P503" t="s">
        <v>2761</v>
      </c>
      <c r="Q503" t="s">
        <v>2762</v>
      </c>
      <c r="R503" t="s">
        <v>31876</v>
      </c>
    </row>
    <row r="504" spans="1:18" ht="12.6" customHeight="1" x14ac:dyDescent="0.2">
      <c r="A504" t="s">
        <v>27096</v>
      </c>
      <c r="B504">
        <v>229402</v>
      </c>
      <c r="C504">
        <v>883520</v>
      </c>
      <c r="D504" t="s">
        <v>23566</v>
      </c>
      <c r="E504" t="s">
        <v>24</v>
      </c>
      <c r="F504">
        <v>998215943</v>
      </c>
      <c r="G504" t="s">
        <v>5329</v>
      </c>
      <c r="H504" t="s">
        <v>5330</v>
      </c>
      <c r="I504" t="s">
        <v>30</v>
      </c>
      <c r="J504" t="s">
        <v>26</v>
      </c>
      <c r="K504">
        <v>218750</v>
      </c>
      <c r="L504" t="s">
        <v>192</v>
      </c>
      <c r="M504" t="s">
        <v>5331</v>
      </c>
      <c r="N504" t="s">
        <v>212</v>
      </c>
      <c r="O504">
        <v>1000</v>
      </c>
      <c r="P504" t="s">
        <v>5332</v>
      </c>
      <c r="Q504" t="s">
        <v>5333</v>
      </c>
      <c r="R504" t="s">
        <v>31877</v>
      </c>
    </row>
    <row r="505" spans="1:18" ht="12.6" customHeight="1" x14ac:dyDescent="0.2">
      <c r="A505" t="s">
        <v>27096</v>
      </c>
      <c r="B505">
        <v>229402</v>
      </c>
      <c r="C505">
        <v>883520</v>
      </c>
      <c r="D505" t="s">
        <v>23566</v>
      </c>
      <c r="E505" t="s">
        <v>24</v>
      </c>
      <c r="F505">
        <v>917663651</v>
      </c>
      <c r="G505" t="s">
        <v>30551</v>
      </c>
      <c r="H505" t="s">
        <v>30552</v>
      </c>
      <c r="I505" t="s">
        <v>325</v>
      </c>
      <c r="J505" t="s">
        <v>26</v>
      </c>
      <c r="K505">
        <v>102500</v>
      </c>
      <c r="L505" t="s">
        <v>312</v>
      </c>
      <c r="M505" t="s">
        <v>30553</v>
      </c>
      <c r="N505" t="s">
        <v>14521</v>
      </c>
      <c r="O505" t="s">
        <v>30554</v>
      </c>
      <c r="Q505" t="s">
        <v>30555</v>
      </c>
      <c r="R505" t="s">
        <v>31878</v>
      </c>
    </row>
    <row r="506" spans="1:18" ht="12.6" customHeight="1" x14ac:dyDescent="0.2">
      <c r="A506" t="s">
        <v>27096</v>
      </c>
      <c r="B506">
        <v>229402</v>
      </c>
      <c r="C506">
        <v>883520</v>
      </c>
      <c r="D506" t="s">
        <v>23566</v>
      </c>
      <c r="E506" t="s">
        <v>24</v>
      </c>
      <c r="F506">
        <v>910945140</v>
      </c>
      <c r="G506" t="s">
        <v>30662</v>
      </c>
      <c r="H506" t="s">
        <v>1440</v>
      </c>
      <c r="I506" t="s">
        <v>25</v>
      </c>
      <c r="J506" t="s">
        <v>26</v>
      </c>
      <c r="K506">
        <v>451250</v>
      </c>
      <c r="L506" t="s">
        <v>109</v>
      </c>
      <c r="M506" t="s">
        <v>30663</v>
      </c>
      <c r="N506" t="s">
        <v>111</v>
      </c>
      <c r="O506">
        <v>7034</v>
      </c>
      <c r="Q506" t="s">
        <v>30664</v>
      </c>
      <c r="R506" t="s">
        <v>31879</v>
      </c>
    </row>
    <row r="507" spans="1:18" ht="12.6" customHeight="1" x14ac:dyDescent="0.2">
      <c r="A507" t="s">
        <v>27096</v>
      </c>
      <c r="B507">
        <v>229402</v>
      </c>
      <c r="C507">
        <v>883520</v>
      </c>
      <c r="D507" t="s">
        <v>23566</v>
      </c>
      <c r="E507" t="s">
        <v>24</v>
      </c>
      <c r="F507">
        <v>953754635</v>
      </c>
      <c r="G507" t="s">
        <v>17371</v>
      </c>
      <c r="H507" t="s">
        <v>16042</v>
      </c>
      <c r="I507" t="s">
        <v>209</v>
      </c>
      <c r="J507" t="s">
        <v>26</v>
      </c>
      <c r="K507">
        <v>91875</v>
      </c>
      <c r="L507" t="s">
        <v>45</v>
      </c>
      <c r="M507" t="s">
        <v>17372</v>
      </c>
      <c r="N507" t="s">
        <v>613</v>
      </c>
      <c r="O507">
        <v>10431</v>
      </c>
      <c r="P507" t="s">
        <v>17373</v>
      </c>
      <c r="Q507" t="s">
        <v>17374</v>
      </c>
      <c r="R507" t="s">
        <v>31880</v>
      </c>
    </row>
    <row r="508" spans="1:18" ht="12.6" customHeight="1" x14ac:dyDescent="0.2">
      <c r="A508" t="s">
        <v>27096</v>
      </c>
      <c r="B508">
        <v>229402</v>
      </c>
      <c r="C508">
        <v>883520</v>
      </c>
      <c r="D508" t="s">
        <v>23566</v>
      </c>
      <c r="E508" t="s">
        <v>24</v>
      </c>
      <c r="F508">
        <v>899266534</v>
      </c>
      <c r="G508" t="s">
        <v>31881</v>
      </c>
      <c r="H508" t="s">
        <v>24173</v>
      </c>
      <c r="I508" t="s">
        <v>30</v>
      </c>
      <c r="J508" t="s">
        <v>26</v>
      </c>
      <c r="K508">
        <v>215468.75</v>
      </c>
      <c r="L508" t="s">
        <v>261</v>
      </c>
      <c r="M508" t="s">
        <v>31882</v>
      </c>
      <c r="N508" t="s">
        <v>866</v>
      </c>
      <c r="O508">
        <v>840</v>
      </c>
      <c r="Q508" t="s">
        <v>31883</v>
      </c>
      <c r="R508" t="s">
        <v>31884</v>
      </c>
    </row>
    <row r="509" spans="1:18" ht="12.6" customHeight="1" x14ac:dyDescent="0.2">
      <c r="A509" t="s">
        <v>27096</v>
      </c>
      <c r="B509">
        <v>229402</v>
      </c>
      <c r="C509">
        <v>883520</v>
      </c>
      <c r="D509" t="s">
        <v>23566</v>
      </c>
      <c r="E509" t="s">
        <v>24</v>
      </c>
      <c r="F509">
        <v>984400330</v>
      </c>
      <c r="G509" t="s">
        <v>21590</v>
      </c>
      <c r="H509" t="s">
        <v>21591</v>
      </c>
      <c r="I509" t="s">
        <v>325</v>
      </c>
      <c r="J509" t="s">
        <v>26</v>
      </c>
      <c r="K509">
        <v>208500</v>
      </c>
      <c r="L509" t="s">
        <v>857</v>
      </c>
      <c r="M509" t="s">
        <v>21592</v>
      </c>
      <c r="N509" t="s">
        <v>931</v>
      </c>
      <c r="O509" t="s">
        <v>21593</v>
      </c>
      <c r="P509" t="s">
        <v>21594</v>
      </c>
      <c r="Q509" t="s">
        <v>21595</v>
      </c>
      <c r="R509" t="s">
        <v>31885</v>
      </c>
    </row>
    <row r="510" spans="1:18" ht="12.6" customHeight="1" x14ac:dyDescent="0.2">
      <c r="A510" t="s">
        <v>27096</v>
      </c>
      <c r="B510">
        <v>229402</v>
      </c>
      <c r="C510">
        <v>883520</v>
      </c>
      <c r="D510" t="s">
        <v>23566</v>
      </c>
      <c r="E510" t="s">
        <v>24</v>
      </c>
      <c r="F510">
        <v>999827307</v>
      </c>
      <c r="G510" t="s">
        <v>180</v>
      </c>
      <c r="H510" t="s">
        <v>181</v>
      </c>
      <c r="I510" t="s">
        <v>25</v>
      </c>
      <c r="J510" t="s">
        <v>26</v>
      </c>
      <c r="K510">
        <v>383125</v>
      </c>
      <c r="L510" t="s">
        <v>99</v>
      </c>
      <c r="M510" t="s">
        <v>182</v>
      </c>
      <c r="N510" t="s">
        <v>101</v>
      </c>
      <c r="O510">
        <v>10177</v>
      </c>
      <c r="P510" t="s">
        <v>183</v>
      </c>
      <c r="Q510" t="s">
        <v>184</v>
      </c>
      <c r="R510" t="s">
        <v>31886</v>
      </c>
    </row>
    <row r="511" spans="1:18" ht="12.6" customHeight="1" x14ac:dyDescent="0.2">
      <c r="A511" t="s">
        <v>27096</v>
      </c>
      <c r="B511">
        <v>229402</v>
      </c>
      <c r="C511">
        <v>883520</v>
      </c>
      <c r="D511" t="s">
        <v>23566</v>
      </c>
      <c r="E511" t="s">
        <v>24</v>
      </c>
      <c r="F511">
        <v>956659979</v>
      </c>
      <c r="G511" t="s">
        <v>13846</v>
      </c>
      <c r="H511" t="s">
        <v>13847</v>
      </c>
      <c r="I511" t="s">
        <v>209</v>
      </c>
      <c r="J511" t="s">
        <v>26</v>
      </c>
      <c r="K511">
        <v>91500</v>
      </c>
      <c r="L511" t="s">
        <v>761</v>
      </c>
      <c r="M511" t="s">
        <v>13848</v>
      </c>
      <c r="N511" t="s">
        <v>1950</v>
      </c>
      <c r="O511">
        <v>10362</v>
      </c>
      <c r="Q511" t="s">
        <v>13849</v>
      </c>
      <c r="R511" t="s">
        <v>31887</v>
      </c>
    </row>
    <row r="512" spans="1:18" ht="12.6" customHeight="1" x14ac:dyDescent="0.2">
      <c r="A512" t="s">
        <v>27096</v>
      </c>
      <c r="B512">
        <v>229402</v>
      </c>
      <c r="C512">
        <v>883520</v>
      </c>
      <c r="D512" t="s">
        <v>23566</v>
      </c>
      <c r="E512" t="s">
        <v>24</v>
      </c>
      <c r="F512">
        <v>923930724</v>
      </c>
      <c r="G512" t="s">
        <v>12432</v>
      </c>
      <c r="H512" t="s">
        <v>8058</v>
      </c>
      <c r="I512" t="s">
        <v>30</v>
      </c>
      <c r="J512" t="s">
        <v>26</v>
      </c>
      <c r="K512">
        <v>252437.5</v>
      </c>
      <c r="L512" t="s">
        <v>138</v>
      </c>
      <c r="M512" t="s">
        <v>12433</v>
      </c>
      <c r="N512" t="s">
        <v>320</v>
      </c>
      <c r="O512" t="s">
        <v>12434</v>
      </c>
      <c r="Q512" t="s">
        <v>8802</v>
      </c>
      <c r="R512" t="s">
        <v>31888</v>
      </c>
    </row>
    <row r="513" spans="1:18" ht="12.6" customHeight="1" x14ac:dyDescent="0.2">
      <c r="A513" t="s">
        <v>27096</v>
      </c>
      <c r="B513">
        <v>229402</v>
      </c>
      <c r="C513">
        <v>883520</v>
      </c>
      <c r="D513" t="s">
        <v>23566</v>
      </c>
      <c r="E513" t="s">
        <v>24</v>
      </c>
      <c r="F513">
        <v>927013093</v>
      </c>
      <c r="G513" t="s">
        <v>31889</v>
      </c>
      <c r="H513" t="s">
        <v>12707</v>
      </c>
      <c r="I513" t="s">
        <v>209</v>
      </c>
      <c r="J513" t="s">
        <v>26</v>
      </c>
      <c r="K513">
        <v>133750</v>
      </c>
      <c r="L513" t="s">
        <v>261</v>
      </c>
      <c r="M513" t="s">
        <v>31890</v>
      </c>
      <c r="N513" t="s">
        <v>866</v>
      </c>
      <c r="O513">
        <v>100</v>
      </c>
      <c r="Q513" t="s">
        <v>31891</v>
      </c>
      <c r="R513" t="s">
        <v>31892</v>
      </c>
    </row>
    <row r="514" spans="1:18" ht="12.6" customHeight="1" x14ac:dyDescent="0.2">
      <c r="A514" t="s">
        <v>27096</v>
      </c>
      <c r="B514">
        <v>229402</v>
      </c>
      <c r="C514">
        <v>883520</v>
      </c>
      <c r="D514" t="s">
        <v>23566</v>
      </c>
      <c r="E514" t="s">
        <v>24</v>
      </c>
      <c r="F514">
        <v>999611385</v>
      </c>
      <c r="G514" t="s">
        <v>4447</v>
      </c>
      <c r="H514" t="s">
        <v>4448</v>
      </c>
      <c r="I514" t="s">
        <v>325</v>
      </c>
      <c r="J514" t="s">
        <v>26</v>
      </c>
      <c r="K514">
        <v>127500</v>
      </c>
      <c r="L514" t="s">
        <v>99</v>
      </c>
      <c r="M514" t="s">
        <v>4449</v>
      </c>
      <c r="N514" t="s">
        <v>4450</v>
      </c>
      <c r="O514">
        <v>15500</v>
      </c>
      <c r="P514" t="s">
        <v>4451</v>
      </c>
      <c r="Q514" t="s">
        <v>4452</v>
      </c>
      <c r="R514" t="s">
        <v>31893</v>
      </c>
    </row>
    <row r="515" spans="1:18" ht="12.6" customHeight="1" x14ac:dyDescent="0.2">
      <c r="A515" t="s">
        <v>27096</v>
      </c>
      <c r="B515">
        <v>229402</v>
      </c>
      <c r="C515">
        <v>883520</v>
      </c>
      <c r="D515" t="s">
        <v>23566</v>
      </c>
      <c r="E515" t="s">
        <v>24</v>
      </c>
      <c r="F515">
        <v>952979120</v>
      </c>
      <c r="G515" t="s">
        <v>14554</v>
      </c>
      <c r="H515" t="s">
        <v>2632</v>
      </c>
      <c r="I515" t="s">
        <v>30</v>
      </c>
      <c r="J515" t="s">
        <v>26</v>
      </c>
      <c r="K515">
        <v>240187</v>
      </c>
      <c r="L515" t="s">
        <v>357</v>
      </c>
      <c r="M515" t="s">
        <v>14555</v>
      </c>
      <c r="N515" t="s">
        <v>6933</v>
      </c>
      <c r="O515">
        <v>28760</v>
      </c>
      <c r="Q515" t="s">
        <v>14556</v>
      </c>
      <c r="R515" t="s">
        <v>31894</v>
      </c>
    </row>
    <row r="516" spans="1:18" ht="12.6" customHeight="1" x14ac:dyDescent="0.2">
      <c r="A516" t="s">
        <v>27096</v>
      </c>
      <c r="B516">
        <v>229402</v>
      </c>
      <c r="C516">
        <v>883520</v>
      </c>
      <c r="D516" t="s">
        <v>23566</v>
      </c>
      <c r="E516" t="s">
        <v>24</v>
      </c>
      <c r="F516">
        <v>999654356</v>
      </c>
      <c r="G516" t="s">
        <v>2669</v>
      </c>
      <c r="H516" t="s">
        <v>2670</v>
      </c>
      <c r="I516" t="s">
        <v>25</v>
      </c>
      <c r="J516" t="s">
        <v>26</v>
      </c>
      <c r="K516">
        <v>674625</v>
      </c>
      <c r="L516" t="s">
        <v>99</v>
      </c>
      <c r="M516" t="s">
        <v>2671</v>
      </c>
      <c r="N516" t="s">
        <v>101</v>
      </c>
      <c r="O516">
        <v>10682</v>
      </c>
      <c r="P516" t="s">
        <v>2672</v>
      </c>
      <c r="Q516" t="s">
        <v>2673</v>
      </c>
      <c r="R516" t="s">
        <v>31895</v>
      </c>
    </row>
    <row r="517" spans="1:18" ht="12.6" customHeight="1" x14ac:dyDescent="0.2">
      <c r="A517" t="s">
        <v>27096</v>
      </c>
      <c r="B517">
        <v>229402</v>
      </c>
      <c r="C517">
        <v>883520</v>
      </c>
      <c r="D517" t="s">
        <v>23566</v>
      </c>
      <c r="E517" t="s">
        <v>24</v>
      </c>
      <c r="F517">
        <v>911255928</v>
      </c>
      <c r="G517" t="s">
        <v>30716</v>
      </c>
      <c r="H517" t="s">
        <v>30716</v>
      </c>
      <c r="I517" t="s">
        <v>325</v>
      </c>
      <c r="J517" t="s">
        <v>26</v>
      </c>
      <c r="K517">
        <v>102500</v>
      </c>
      <c r="L517" t="s">
        <v>99</v>
      </c>
      <c r="M517" t="s">
        <v>30717</v>
      </c>
      <c r="N517" t="s">
        <v>2691</v>
      </c>
      <c r="O517" t="s">
        <v>4403</v>
      </c>
      <c r="Q517" t="s">
        <v>30718</v>
      </c>
      <c r="R517" t="s">
        <v>31896</v>
      </c>
    </row>
    <row r="518" spans="1:18" ht="12.6" customHeight="1" x14ac:dyDescent="0.2">
      <c r="A518" t="s">
        <v>27096</v>
      </c>
      <c r="B518">
        <v>229402</v>
      </c>
      <c r="C518">
        <v>883520</v>
      </c>
      <c r="D518" t="s">
        <v>23566</v>
      </c>
      <c r="E518" t="s">
        <v>24</v>
      </c>
      <c r="F518">
        <v>999620503</v>
      </c>
      <c r="G518" t="s">
        <v>14966</v>
      </c>
      <c r="H518" t="s">
        <v>14967</v>
      </c>
      <c r="I518" t="s">
        <v>25</v>
      </c>
      <c r="J518" t="s">
        <v>26</v>
      </c>
      <c r="K518">
        <v>323500</v>
      </c>
      <c r="L518" t="s">
        <v>857</v>
      </c>
      <c r="M518" t="s">
        <v>14968</v>
      </c>
      <c r="N518" t="s">
        <v>931</v>
      </c>
      <c r="O518" t="s">
        <v>14969</v>
      </c>
      <c r="P518" t="s">
        <v>14970</v>
      </c>
      <c r="Q518" t="s">
        <v>14971</v>
      </c>
      <c r="R518" t="s">
        <v>31897</v>
      </c>
    </row>
    <row r="519" spans="1:18" ht="12.6" customHeight="1" x14ac:dyDescent="0.2">
      <c r="A519" t="s">
        <v>27096</v>
      </c>
      <c r="B519">
        <v>207286</v>
      </c>
      <c r="C519">
        <v>700475</v>
      </c>
      <c r="D519" t="s">
        <v>29198</v>
      </c>
      <c r="E519" t="s">
        <v>24</v>
      </c>
      <c r="F519">
        <v>999867077</v>
      </c>
      <c r="G519" t="s">
        <v>1284</v>
      </c>
      <c r="H519" t="s">
        <v>1285</v>
      </c>
      <c r="I519" t="s">
        <v>34</v>
      </c>
      <c r="J519" t="s">
        <v>26</v>
      </c>
      <c r="K519">
        <v>570000</v>
      </c>
      <c r="L519" t="s">
        <v>357</v>
      </c>
      <c r="M519" t="s">
        <v>1286</v>
      </c>
      <c r="N519" t="s">
        <v>358</v>
      </c>
      <c r="O519">
        <v>8002</v>
      </c>
      <c r="P519" t="s">
        <v>1287</v>
      </c>
      <c r="Q519" t="s">
        <v>1288</v>
      </c>
      <c r="R519" t="s">
        <v>31898</v>
      </c>
    </row>
    <row r="520" spans="1:18" ht="12.6" customHeight="1" x14ac:dyDescent="0.2">
      <c r="A520" t="s">
        <v>27096</v>
      </c>
      <c r="B520">
        <v>207286</v>
      </c>
      <c r="C520">
        <v>700475</v>
      </c>
      <c r="D520" t="s">
        <v>29198</v>
      </c>
      <c r="E520" t="s">
        <v>24</v>
      </c>
      <c r="F520">
        <v>971652202</v>
      </c>
      <c r="G520" t="s">
        <v>11781</v>
      </c>
      <c r="H520" t="s">
        <v>11782</v>
      </c>
      <c r="I520" t="s">
        <v>25</v>
      </c>
      <c r="J520" t="s">
        <v>26</v>
      </c>
      <c r="K520">
        <v>318875</v>
      </c>
      <c r="L520" t="s">
        <v>99</v>
      </c>
      <c r="M520" t="s">
        <v>11783</v>
      </c>
      <c r="N520" t="s">
        <v>1629</v>
      </c>
      <c r="O520" t="s">
        <v>11784</v>
      </c>
      <c r="P520" t="s">
        <v>11785</v>
      </c>
      <c r="Q520" t="s">
        <v>11786</v>
      </c>
      <c r="R520" t="s">
        <v>31899</v>
      </c>
    </row>
    <row r="521" spans="1:18" ht="12.6" customHeight="1" x14ac:dyDescent="0.2">
      <c r="A521" t="s">
        <v>27096</v>
      </c>
      <c r="B521">
        <v>207286</v>
      </c>
      <c r="C521">
        <v>700475</v>
      </c>
      <c r="D521" t="s">
        <v>29198</v>
      </c>
      <c r="E521" t="s">
        <v>24</v>
      </c>
      <c r="F521">
        <v>940057847</v>
      </c>
      <c r="G521" t="s">
        <v>31900</v>
      </c>
      <c r="H521" t="s">
        <v>31901</v>
      </c>
      <c r="I521" t="s">
        <v>30</v>
      </c>
      <c r="J521" t="s">
        <v>26</v>
      </c>
      <c r="K521">
        <v>321846</v>
      </c>
      <c r="L521" t="s">
        <v>35</v>
      </c>
      <c r="M521" t="s">
        <v>31902</v>
      </c>
      <c r="N521" t="s">
        <v>31699</v>
      </c>
      <c r="O521">
        <v>3600</v>
      </c>
      <c r="Q521" t="s">
        <v>31903</v>
      </c>
      <c r="R521" t="s">
        <v>31904</v>
      </c>
    </row>
    <row r="522" spans="1:18" ht="12.6" customHeight="1" x14ac:dyDescent="0.2">
      <c r="A522" t="s">
        <v>27096</v>
      </c>
      <c r="B522">
        <v>207286</v>
      </c>
      <c r="C522">
        <v>700475</v>
      </c>
      <c r="D522" t="s">
        <v>29198</v>
      </c>
      <c r="E522" t="s">
        <v>57</v>
      </c>
      <c r="F522">
        <v>998802502</v>
      </c>
      <c r="G522" t="s">
        <v>3144</v>
      </c>
      <c r="H522" t="s">
        <v>3145</v>
      </c>
      <c r="I522" t="s">
        <v>25</v>
      </c>
      <c r="J522" t="s">
        <v>26</v>
      </c>
      <c r="K522">
        <v>1116934</v>
      </c>
      <c r="L522" t="s">
        <v>99</v>
      </c>
      <c r="M522" t="s">
        <v>3146</v>
      </c>
      <c r="N522" t="s">
        <v>3147</v>
      </c>
      <c r="O522">
        <v>57001</v>
      </c>
      <c r="P522" t="s">
        <v>3148</v>
      </c>
      <c r="Q522" t="s">
        <v>3149</v>
      </c>
      <c r="R522" t="s">
        <v>31905</v>
      </c>
    </row>
    <row r="523" spans="1:18" ht="12.6" customHeight="1" x14ac:dyDescent="0.2">
      <c r="A523" t="s">
        <v>27096</v>
      </c>
      <c r="B523">
        <v>207286</v>
      </c>
      <c r="C523">
        <v>700475</v>
      </c>
      <c r="D523" t="s">
        <v>29198</v>
      </c>
      <c r="E523" t="s">
        <v>24</v>
      </c>
      <c r="F523">
        <v>999946811</v>
      </c>
      <c r="G523" t="s">
        <v>12815</v>
      </c>
      <c r="H523" t="s">
        <v>12816</v>
      </c>
      <c r="I523" t="s">
        <v>30</v>
      </c>
      <c r="J523" t="s">
        <v>26</v>
      </c>
      <c r="K523">
        <v>787500</v>
      </c>
      <c r="L523" t="s">
        <v>326</v>
      </c>
      <c r="M523" t="s">
        <v>12817</v>
      </c>
      <c r="N523" t="s">
        <v>12004</v>
      </c>
      <c r="O523">
        <v>70199</v>
      </c>
      <c r="P523" t="s">
        <v>12818</v>
      </c>
      <c r="Q523" t="s">
        <v>12819</v>
      </c>
      <c r="R523" t="s">
        <v>31906</v>
      </c>
    </row>
    <row r="524" spans="1:18" ht="12.6" customHeight="1" x14ac:dyDescent="0.2">
      <c r="A524" t="s">
        <v>27096</v>
      </c>
      <c r="B524">
        <v>207286</v>
      </c>
      <c r="C524">
        <v>700475</v>
      </c>
      <c r="D524" t="s">
        <v>29198</v>
      </c>
      <c r="E524" t="s">
        <v>24</v>
      </c>
      <c r="F524">
        <v>999984059</v>
      </c>
      <c r="G524" t="s">
        <v>552</v>
      </c>
      <c r="H524" t="s">
        <v>553</v>
      </c>
      <c r="I524" t="s">
        <v>25</v>
      </c>
      <c r="J524" t="s">
        <v>26</v>
      </c>
      <c r="K524">
        <v>890470</v>
      </c>
      <c r="L524" t="s">
        <v>27</v>
      </c>
      <c r="M524" t="s">
        <v>554</v>
      </c>
      <c r="N524" t="s">
        <v>555</v>
      </c>
      <c r="O524">
        <v>80686</v>
      </c>
      <c r="P524" t="s">
        <v>556</v>
      </c>
      <c r="Q524" t="s">
        <v>557</v>
      </c>
      <c r="R524" t="s">
        <v>31907</v>
      </c>
    </row>
    <row r="525" spans="1:18" ht="12.6" customHeight="1" x14ac:dyDescent="0.2">
      <c r="A525" t="s">
        <v>27096</v>
      </c>
      <c r="B525">
        <v>207286</v>
      </c>
      <c r="C525">
        <v>700475</v>
      </c>
      <c r="D525" t="s">
        <v>29198</v>
      </c>
      <c r="E525" t="s">
        <v>24</v>
      </c>
      <c r="F525">
        <v>984507903</v>
      </c>
      <c r="G525" t="s">
        <v>14472</v>
      </c>
      <c r="H525" t="s">
        <v>2777</v>
      </c>
      <c r="I525" t="s">
        <v>325</v>
      </c>
      <c r="J525" t="s">
        <v>26</v>
      </c>
      <c r="K525">
        <v>305000</v>
      </c>
      <c r="L525" t="s">
        <v>357</v>
      </c>
      <c r="M525" t="s">
        <v>14473</v>
      </c>
      <c r="N525" t="s">
        <v>618</v>
      </c>
      <c r="O525">
        <v>46002</v>
      </c>
      <c r="P525" t="s">
        <v>14474</v>
      </c>
      <c r="Q525" t="s">
        <v>14475</v>
      </c>
      <c r="R525" t="s">
        <v>31908</v>
      </c>
    </row>
    <row r="526" spans="1:18" ht="12.6" customHeight="1" x14ac:dyDescent="0.2">
      <c r="A526" t="s">
        <v>27096</v>
      </c>
      <c r="B526">
        <v>207286</v>
      </c>
      <c r="C526">
        <v>700475</v>
      </c>
      <c r="D526" t="s">
        <v>29198</v>
      </c>
      <c r="E526" t="s">
        <v>24</v>
      </c>
      <c r="F526">
        <v>999591306</v>
      </c>
      <c r="G526" t="s">
        <v>1930</v>
      </c>
      <c r="H526" t="s">
        <v>1931</v>
      </c>
      <c r="I526" t="s">
        <v>25</v>
      </c>
      <c r="J526" t="s">
        <v>26</v>
      </c>
      <c r="K526">
        <v>510000</v>
      </c>
      <c r="L526" t="s">
        <v>261</v>
      </c>
      <c r="M526" t="s">
        <v>1932</v>
      </c>
      <c r="N526" t="s">
        <v>866</v>
      </c>
      <c r="O526">
        <v>560</v>
      </c>
      <c r="P526" t="s">
        <v>1933</v>
      </c>
      <c r="Q526" t="s">
        <v>1934</v>
      </c>
      <c r="R526" t="s">
        <v>31909</v>
      </c>
    </row>
    <row r="527" spans="1:18" ht="12.6" customHeight="1" x14ac:dyDescent="0.2">
      <c r="A527" t="s">
        <v>27096</v>
      </c>
      <c r="B527">
        <v>207286</v>
      </c>
      <c r="C527">
        <v>700475</v>
      </c>
      <c r="D527" t="s">
        <v>29198</v>
      </c>
      <c r="E527" t="s">
        <v>24</v>
      </c>
      <c r="F527">
        <v>999787343</v>
      </c>
      <c r="G527" t="s">
        <v>3138</v>
      </c>
      <c r="H527" t="s">
        <v>3139</v>
      </c>
      <c r="I527" t="s">
        <v>30</v>
      </c>
      <c r="J527" t="s">
        <v>26</v>
      </c>
      <c r="K527">
        <v>690655</v>
      </c>
      <c r="L527" t="s">
        <v>326</v>
      </c>
      <c r="M527" t="s">
        <v>3140</v>
      </c>
      <c r="N527" t="s">
        <v>3141</v>
      </c>
      <c r="O527">
        <v>49527</v>
      </c>
      <c r="P527" t="s">
        <v>3142</v>
      </c>
      <c r="Q527" t="s">
        <v>3143</v>
      </c>
      <c r="R527" t="s">
        <v>31910</v>
      </c>
    </row>
    <row r="528" spans="1:18" ht="12.6" customHeight="1" x14ac:dyDescent="0.2">
      <c r="A528" t="s">
        <v>27096</v>
      </c>
      <c r="B528">
        <v>207286</v>
      </c>
      <c r="C528">
        <v>700475</v>
      </c>
      <c r="D528" t="s">
        <v>29198</v>
      </c>
      <c r="E528" t="s">
        <v>24</v>
      </c>
      <c r="F528">
        <v>904908054</v>
      </c>
      <c r="G528" t="s">
        <v>31911</v>
      </c>
      <c r="H528" t="s">
        <v>7815</v>
      </c>
      <c r="I528" t="s">
        <v>325</v>
      </c>
      <c r="J528" t="s">
        <v>26</v>
      </c>
      <c r="K528">
        <v>442500</v>
      </c>
      <c r="L528" t="s">
        <v>210</v>
      </c>
      <c r="M528" t="s">
        <v>31912</v>
      </c>
      <c r="N528" t="s">
        <v>7557</v>
      </c>
      <c r="O528">
        <v>30121</v>
      </c>
      <c r="R528" t="s">
        <v>31913</v>
      </c>
    </row>
    <row r="529" spans="1:18" ht="12.6" customHeight="1" x14ac:dyDescent="0.2">
      <c r="A529" t="s">
        <v>27096</v>
      </c>
      <c r="B529">
        <v>207286</v>
      </c>
      <c r="C529">
        <v>700475</v>
      </c>
      <c r="D529" t="s">
        <v>29198</v>
      </c>
      <c r="E529" t="s">
        <v>24</v>
      </c>
      <c r="F529">
        <v>986838037</v>
      </c>
      <c r="G529" t="s">
        <v>7814</v>
      </c>
      <c r="H529" t="s">
        <v>7815</v>
      </c>
      <c r="I529" t="s">
        <v>325</v>
      </c>
      <c r="J529" t="s">
        <v>472</v>
      </c>
      <c r="L529" t="s">
        <v>210</v>
      </c>
      <c r="M529" t="s">
        <v>7816</v>
      </c>
      <c r="N529" t="s">
        <v>7557</v>
      </c>
      <c r="O529">
        <v>30121</v>
      </c>
      <c r="P529" t="s">
        <v>7817</v>
      </c>
      <c r="Q529" t="s">
        <v>7818</v>
      </c>
      <c r="R529" t="s">
        <v>31914</v>
      </c>
    </row>
    <row r="530" spans="1:18" ht="12.6" customHeight="1" x14ac:dyDescent="0.2">
      <c r="A530" t="s">
        <v>27096</v>
      </c>
      <c r="B530">
        <v>207439</v>
      </c>
      <c r="C530">
        <v>731845</v>
      </c>
      <c r="D530" t="s">
        <v>28936</v>
      </c>
      <c r="E530" t="s">
        <v>24</v>
      </c>
      <c r="F530">
        <v>919480461</v>
      </c>
      <c r="G530" t="s">
        <v>31916</v>
      </c>
      <c r="H530" t="s">
        <v>31917</v>
      </c>
      <c r="I530" t="s">
        <v>30</v>
      </c>
      <c r="J530" t="s">
        <v>26</v>
      </c>
      <c r="K530">
        <v>89250</v>
      </c>
      <c r="L530" t="s">
        <v>27</v>
      </c>
      <c r="M530" t="s">
        <v>31918</v>
      </c>
      <c r="N530" t="s">
        <v>2657</v>
      </c>
      <c r="O530">
        <v>60327</v>
      </c>
      <c r="Q530" t="s">
        <v>31919</v>
      </c>
      <c r="R530" t="s">
        <v>31920</v>
      </c>
    </row>
    <row r="531" spans="1:18" ht="12.6" customHeight="1" x14ac:dyDescent="0.2">
      <c r="A531" t="s">
        <v>27096</v>
      </c>
      <c r="B531">
        <v>207439</v>
      </c>
      <c r="C531">
        <v>731845</v>
      </c>
      <c r="D531" t="s">
        <v>28936</v>
      </c>
      <c r="E531" t="s">
        <v>24</v>
      </c>
      <c r="F531">
        <v>996552684</v>
      </c>
      <c r="G531" t="s">
        <v>15745</v>
      </c>
      <c r="H531" t="s">
        <v>15746</v>
      </c>
      <c r="I531" t="s">
        <v>30</v>
      </c>
      <c r="J531" t="s">
        <v>26</v>
      </c>
      <c r="L531" t="s">
        <v>70</v>
      </c>
      <c r="M531" t="s">
        <v>15747</v>
      </c>
      <c r="N531" t="s">
        <v>2109</v>
      </c>
      <c r="O531">
        <v>1202</v>
      </c>
      <c r="Q531" t="s">
        <v>15748</v>
      </c>
      <c r="R531" t="s">
        <v>31921</v>
      </c>
    </row>
    <row r="532" spans="1:18" ht="12.6" customHeight="1" x14ac:dyDescent="0.2">
      <c r="A532" t="s">
        <v>27096</v>
      </c>
      <c r="B532">
        <v>207439</v>
      </c>
      <c r="C532">
        <v>731845</v>
      </c>
      <c r="D532" t="s">
        <v>28936</v>
      </c>
      <c r="E532" t="s">
        <v>24</v>
      </c>
      <c r="F532">
        <v>941682694</v>
      </c>
      <c r="G532" t="s">
        <v>31922</v>
      </c>
      <c r="H532" t="s">
        <v>31923</v>
      </c>
      <c r="I532" t="s">
        <v>30</v>
      </c>
      <c r="J532" t="s">
        <v>26</v>
      </c>
      <c r="K532">
        <v>182875</v>
      </c>
      <c r="L532" t="s">
        <v>357</v>
      </c>
      <c r="M532" t="s">
        <v>31924</v>
      </c>
      <c r="N532" t="s">
        <v>358</v>
      </c>
      <c r="Q532" t="s">
        <v>31925</v>
      </c>
      <c r="R532" t="s">
        <v>31926</v>
      </c>
    </row>
    <row r="533" spans="1:18" ht="12.6" customHeight="1" x14ac:dyDescent="0.2">
      <c r="A533" t="s">
        <v>27096</v>
      </c>
      <c r="B533">
        <v>207439</v>
      </c>
      <c r="C533">
        <v>731845</v>
      </c>
      <c r="D533" t="s">
        <v>28936</v>
      </c>
      <c r="E533" t="s">
        <v>57</v>
      </c>
      <c r="F533">
        <v>999984059</v>
      </c>
      <c r="G533" t="s">
        <v>552</v>
      </c>
      <c r="H533" t="s">
        <v>553</v>
      </c>
      <c r="I533" t="s">
        <v>25</v>
      </c>
      <c r="J533" t="s">
        <v>26</v>
      </c>
      <c r="K533">
        <v>893450</v>
      </c>
      <c r="L533" t="s">
        <v>27</v>
      </c>
      <c r="M533" t="s">
        <v>554</v>
      </c>
      <c r="N533" t="s">
        <v>555</v>
      </c>
      <c r="O533">
        <v>80686</v>
      </c>
      <c r="P533" t="s">
        <v>556</v>
      </c>
      <c r="Q533" t="s">
        <v>557</v>
      </c>
      <c r="R533" t="s">
        <v>31927</v>
      </c>
    </row>
    <row r="534" spans="1:18" ht="12.6" customHeight="1" x14ac:dyDescent="0.2">
      <c r="A534" t="s">
        <v>27096</v>
      </c>
      <c r="B534">
        <v>207439</v>
      </c>
      <c r="C534">
        <v>731845</v>
      </c>
      <c r="D534" t="s">
        <v>28936</v>
      </c>
      <c r="E534" t="s">
        <v>24</v>
      </c>
      <c r="F534">
        <v>920344537</v>
      </c>
      <c r="G534" t="s">
        <v>31928</v>
      </c>
      <c r="H534" t="s">
        <v>31929</v>
      </c>
      <c r="I534" t="s">
        <v>30</v>
      </c>
      <c r="J534" t="s">
        <v>472</v>
      </c>
      <c r="L534" t="s">
        <v>682</v>
      </c>
      <c r="M534" t="s">
        <v>31930</v>
      </c>
      <c r="N534" t="s">
        <v>3830</v>
      </c>
      <c r="O534">
        <v>4020</v>
      </c>
      <c r="Q534" t="s">
        <v>31931</v>
      </c>
      <c r="R534" t="s">
        <v>31932</v>
      </c>
    </row>
    <row r="535" spans="1:18" ht="12.6" customHeight="1" x14ac:dyDescent="0.2">
      <c r="A535" t="s">
        <v>27096</v>
      </c>
      <c r="B535">
        <v>207439</v>
      </c>
      <c r="C535">
        <v>731845</v>
      </c>
      <c r="D535" t="s">
        <v>28936</v>
      </c>
      <c r="E535" t="s">
        <v>24</v>
      </c>
      <c r="F535">
        <v>995185857</v>
      </c>
      <c r="G535" t="s">
        <v>25380</v>
      </c>
      <c r="H535" t="s">
        <v>25381</v>
      </c>
      <c r="I535" t="s">
        <v>325</v>
      </c>
      <c r="J535" t="s">
        <v>26</v>
      </c>
      <c r="K535">
        <v>155625</v>
      </c>
      <c r="L535" t="s">
        <v>263</v>
      </c>
      <c r="M535" t="s">
        <v>25382</v>
      </c>
      <c r="N535" t="s">
        <v>2606</v>
      </c>
      <c r="O535">
        <v>81782</v>
      </c>
      <c r="Q535" t="s">
        <v>25383</v>
      </c>
      <c r="R535" t="s">
        <v>31933</v>
      </c>
    </row>
    <row r="536" spans="1:18" ht="12.6" customHeight="1" x14ac:dyDescent="0.2">
      <c r="A536" t="s">
        <v>27096</v>
      </c>
      <c r="B536">
        <v>207439</v>
      </c>
      <c r="C536">
        <v>731845</v>
      </c>
      <c r="D536" t="s">
        <v>28936</v>
      </c>
      <c r="E536" t="s">
        <v>24</v>
      </c>
      <c r="F536">
        <v>957576241</v>
      </c>
      <c r="G536" t="s">
        <v>14505</v>
      </c>
      <c r="H536" t="s">
        <v>10369</v>
      </c>
      <c r="I536" t="s">
        <v>209</v>
      </c>
      <c r="J536" t="s">
        <v>26</v>
      </c>
      <c r="K536">
        <v>929375</v>
      </c>
      <c r="L536" t="s">
        <v>138</v>
      </c>
      <c r="M536" t="s">
        <v>14506</v>
      </c>
      <c r="N536" t="s">
        <v>1651</v>
      </c>
      <c r="O536" t="s">
        <v>14507</v>
      </c>
      <c r="Q536" t="s">
        <v>14508</v>
      </c>
      <c r="R536" t="s">
        <v>31934</v>
      </c>
    </row>
    <row r="537" spans="1:18" ht="12.6" customHeight="1" x14ac:dyDescent="0.2">
      <c r="A537" t="s">
        <v>27096</v>
      </c>
      <c r="B537">
        <v>207439</v>
      </c>
      <c r="C537">
        <v>731845</v>
      </c>
      <c r="D537" t="s">
        <v>28936</v>
      </c>
      <c r="E537" t="s">
        <v>24</v>
      </c>
      <c r="F537">
        <v>927885220</v>
      </c>
      <c r="G537" t="s">
        <v>31935</v>
      </c>
      <c r="H537" t="s">
        <v>31935</v>
      </c>
      <c r="I537" t="s">
        <v>30</v>
      </c>
      <c r="J537" t="s">
        <v>26</v>
      </c>
      <c r="K537">
        <v>174737.5</v>
      </c>
      <c r="L537" t="s">
        <v>682</v>
      </c>
      <c r="M537" t="s">
        <v>31936</v>
      </c>
      <c r="N537" t="s">
        <v>3830</v>
      </c>
      <c r="O537">
        <v>4020</v>
      </c>
      <c r="Q537" t="s">
        <v>31937</v>
      </c>
      <c r="R537" t="s">
        <v>31938</v>
      </c>
    </row>
    <row r="538" spans="1:18" ht="12.6" customHeight="1" x14ac:dyDescent="0.2">
      <c r="A538" t="s">
        <v>27096</v>
      </c>
      <c r="B538">
        <v>207439</v>
      </c>
      <c r="C538">
        <v>731845</v>
      </c>
      <c r="D538" t="s">
        <v>28936</v>
      </c>
      <c r="E538" t="s">
        <v>24</v>
      </c>
      <c r="F538">
        <v>975106469</v>
      </c>
      <c r="G538" t="s">
        <v>31939</v>
      </c>
      <c r="H538" t="s">
        <v>31940</v>
      </c>
      <c r="I538" t="s">
        <v>30</v>
      </c>
      <c r="J538" t="s">
        <v>26</v>
      </c>
      <c r="K538">
        <v>406875</v>
      </c>
      <c r="L538" t="s">
        <v>261</v>
      </c>
      <c r="M538" t="s">
        <v>31941</v>
      </c>
      <c r="N538" t="s">
        <v>549</v>
      </c>
      <c r="O538">
        <v>2150</v>
      </c>
      <c r="Q538" t="s">
        <v>31942</v>
      </c>
      <c r="R538" t="s">
        <v>31943</v>
      </c>
    </row>
    <row r="539" spans="1:18" ht="12.6" customHeight="1" x14ac:dyDescent="0.2">
      <c r="A539" t="s">
        <v>27096</v>
      </c>
      <c r="B539">
        <v>207439</v>
      </c>
      <c r="C539">
        <v>731845</v>
      </c>
      <c r="D539" t="s">
        <v>28936</v>
      </c>
      <c r="E539" t="s">
        <v>24</v>
      </c>
      <c r="F539">
        <v>935191260</v>
      </c>
      <c r="G539" t="s">
        <v>25392</v>
      </c>
      <c r="H539" t="s">
        <v>25393</v>
      </c>
      <c r="I539" t="s">
        <v>325</v>
      </c>
      <c r="J539" t="s">
        <v>26</v>
      </c>
      <c r="K539">
        <v>165625</v>
      </c>
      <c r="L539" t="s">
        <v>233</v>
      </c>
      <c r="M539" t="s">
        <v>25394</v>
      </c>
      <c r="N539" t="s">
        <v>1184</v>
      </c>
      <c r="O539">
        <v>1000</v>
      </c>
      <c r="Q539" t="s">
        <v>25395</v>
      </c>
      <c r="R539" t="s">
        <v>31944</v>
      </c>
    </row>
    <row r="540" spans="1:18" ht="12.6" customHeight="1" x14ac:dyDescent="0.2">
      <c r="A540" t="s">
        <v>27096</v>
      </c>
      <c r="B540">
        <v>194848</v>
      </c>
      <c r="C540">
        <v>653323</v>
      </c>
      <c r="D540" t="s">
        <v>29053</v>
      </c>
      <c r="E540" t="s">
        <v>24</v>
      </c>
      <c r="F540">
        <v>999903840</v>
      </c>
      <c r="G540" t="s">
        <v>1039</v>
      </c>
      <c r="H540" t="s">
        <v>1040</v>
      </c>
      <c r="I540" t="s">
        <v>34</v>
      </c>
      <c r="J540" t="s">
        <v>26</v>
      </c>
      <c r="K540">
        <v>491245</v>
      </c>
      <c r="L540" t="s">
        <v>138</v>
      </c>
      <c r="M540" t="s">
        <v>1041</v>
      </c>
      <c r="N540" t="s">
        <v>1042</v>
      </c>
      <c r="O540" t="s">
        <v>1043</v>
      </c>
      <c r="P540" t="s">
        <v>1044</v>
      </c>
      <c r="Q540" t="s">
        <v>1045</v>
      </c>
      <c r="R540" t="s">
        <v>31945</v>
      </c>
    </row>
    <row r="541" spans="1:18" ht="12.6" customHeight="1" x14ac:dyDescent="0.2">
      <c r="A541" t="s">
        <v>27096</v>
      </c>
      <c r="B541">
        <v>194848</v>
      </c>
      <c r="C541">
        <v>653323</v>
      </c>
      <c r="D541" t="s">
        <v>29053</v>
      </c>
      <c r="E541" t="s">
        <v>24</v>
      </c>
      <c r="F541">
        <v>936713093</v>
      </c>
      <c r="G541" t="s">
        <v>31946</v>
      </c>
      <c r="H541" t="s">
        <v>31947</v>
      </c>
      <c r="I541" t="s">
        <v>30</v>
      </c>
      <c r="J541" t="s">
        <v>472</v>
      </c>
      <c r="K541">
        <v>44138.5</v>
      </c>
      <c r="L541" t="s">
        <v>109</v>
      </c>
      <c r="M541" t="s">
        <v>31948</v>
      </c>
      <c r="N541" t="s">
        <v>741</v>
      </c>
      <c r="O541">
        <v>650</v>
      </c>
      <c r="R541" t="s">
        <v>31949</v>
      </c>
    </row>
    <row r="542" spans="1:18" ht="12.6" customHeight="1" x14ac:dyDescent="0.2">
      <c r="A542" t="s">
        <v>27096</v>
      </c>
      <c r="B542">
        <v>194848</v>
      </c>
      <c r="C542">
        <v>653323</v>
      </c>
      <c r="D542" t="s">
        <v>29053</v>
      </c>
      <c r="E542" t="s">
        <v>24</v>
      </c>
      <c r="F542">
        <v>983999914</v>
      </c>
      <c r="G542" t="s">
        <v>12266</v>
      </c>
      <c r="H542" t="s">
        <v>12267</v>
      </c>
      <c r="I542" t="s">
        <v>325</v>
      </c>
      <c r="J542" t="s">
        <v>26</v>
      </c>
      <c r="K542">
        <v>66263.75</v>
      </c>
      <c r="L542" t="s">
        <v>210</v>
      </c>
      <c r="M542" t="s">
        <v>12268</v>
      </c>
      <c r="N542" t="s">
        <v>219</v>
      </c>
      <c r="O542">
        <v>143</v>
      </c>
      <c r="P542" t="s">
        <v>12269</v>
      </c>
      <c r="Q542" t="s">
        <v>12270</v>
      </c>
      <c r="R542" t="s">
        <v>31950</v>
      </c>
    </row>
    <row r="543" spans="1:18" ht="12.6" customHeight="1" x14ac:dyDescent="0.2">
      <c r="A543" t="s">
        <v>27096</v>
      </c>
      <c r="B543">
        <v>194848</v>
      </c>
      <c r="C543">
        <v>653323</v>
      </c>
      <c r="D543" t="s">
        <v>29053</v>
      </c>
      <c r="E543" t="s">
        <v>24</v>
      </c>
      <c r="F543">
        <v>950323357</v>
      </c>
      <c r="G543" t="s">
        <v>25934</v>
      </c>
      <c r="H543" t="s">
        <v>21748</v>
      </c>
      <c r="I543" t="s">
        <v>325</v>
      </c>
      <c r="J543" t="s">
        <v>26</v>
      </c>
      <c r="K543">
        <v>230910</v>
      </c>
      <c r="L543" t="s">
        <v>82</v>
      </c>
      <c r="M543" t="s">
        <v>5816</v>
      </c>
      <c r="N543" t="s">
        <v>501</v>
      </c>
      <c r="O543">
        <v>75382</v>
      </c>
      <c r="Q543" t="s">
        <v>25935</v>
      </c>
      <c r="R543" t="s">
        <v>31951</v>
      </c>
    </row>
    <row r="544" spans="1:18" ht="12.6" customHeight="1" x14ac:dyDescent="0.2">
      <c r="A544" t="s">
        <v>27096</v>
      </c>
      <c r="B544">
        <v>194848</v>
      </c>
      <c r="C544">
        <v>653323</v>
      </c>
      <c r="D544" t="s">
        <v>29053</v>
      </c>
      <c r="E544" t="s">
        <v>24</v>
      </c>
      <c r="F544">
        <v>999984059</v>
      </c>
      <c r="G544" t="s">
        <v>552</v>
      </c>
      <c r="H544" t="s">
        <v>553</v>
      </c>
      <c r="I544" t="s">
        <v>25</v>
      </c>
      <c r="J544" t="s">
        <v>26</v>
      </c>
      <c r="K544">
        <v>508926.25</v>
      </c>
      <c r="L544" t="s">
        <v>27</v>
      </c>
      <c r="M544" t="s">
        <v>554</v>
      </c>
      <c r="N544" t="s">
        <v>555</v>
      </c>
      <c r="O544">
        <v>80686</v>
      </c>
      <c r="P544" t="s">
        <v>556</v>
      </c>
      <c r="Q544" t="s">
        <v>557</v>
      </c>
      <c r="R544" t="s">
        <v>31952</v>
      </c>
    </row>
    <row r="545" spans="1:18" ht="12.6" customHeight="1" x14ac:dyDescent="0.2">
      <c r="A545" t="s">
        <v>27096</v>
      </c>
      <c r="B545">
        <v>194848</v>
      </c>
      <c r="C545">
        <v>653323</v>
      </c>
      <c r="D545" t="s">
        <v>29053</v>
      </c>
      <c r="E545" t="s">
        <v>57</v>
      </c>
      <c r="F545">
        <v>999992401</v>
      </c>
      <c r="G545" t="s">
        <v>1200</v>
      </c>
      <c r="H545" t="s">
        <v>1201</v>
      </c>
      <c r="I545" t="s">
        <v>25</v>
      </c>
      <c r="J545" t="s">
        <v>26</v>
      </c>
      <c r="K545">
        <v>3610930</v>
      </c>
      <c r="L545" t="s">
        <v>82</v>
      </c>
      <c r="M545" t="s">
        <v>1202</v>
      </c>
      <c r="N545" t="s">
        <v>1203</v>
      </c>
      <c r="O545">
        <v>75015</v>
      </c>
      <c r="P545" t="s">
        <v>1204</v>
      </c>
      <c r="Q545" t="s">
        <v>1205</v>
      </c>
      <c r="R545" t="s">
        <v>31953</v>
      </c>
    </row>
    <row r="546" spans="1:18" ht="12.6" customHeight="1" x14ac:dyDescent="0.2">
      <c r="A546" t="s">
        <v>27096</v>
      </c>
      <c r="B546">
        <v>194848</v>
      </c>
      <c r="C546">
        <v>653323</v>
      </c>
      <c r="D546" t="s">
        <v>29053</v>
      </c>
      <c r="E546" t="s">
        <v>24</v>
      </c>
      <c r="F546">
        <v>999506722</v>
      </c>
      <c r="G546" t="s">
        <v>491</v>
      </c>
      <c r="H546" t="s">
        <v>492</v>
      </c>
      <c r="I546" t="s">
        <v>25</v>
      </c>
      <c r="J546" t="s">
        <v>26</v>
      </c>
      <c r="K546">
        <v>730857.5</v>
      </c>
      <c r="L546" t="s">
        <v>238</v>
      </c>
      <c r="M546" t="s">
        <v>493</v>
      </c>
      <c r="N546" t="s">
        <v>494</v>
      </c>
      <c r="O546" t="s">
        <v>495</v>
      </c>
      <c r="P546" t="s">
        <v>496</v>
      </c>
      <c r="Q546" t="s">
        <v>497</v>
      </c>
      <c r="R546" t="s">
        <v>31954</v>
      </c>
    </row>
    <row r="547" spans="1:18" ht="12.6" customHeight="1" x14ac:dyDescent="0.2">
      <c r="A547" t="s">
        <v>27096</v>
      </c>
      <c r="B547">
        <v>194848</v>
      </c>
      <c r="C547">
        <v>653323</v>
      </c>
      <c r="D547" t="s">
        <v>29053</v>
      </c>
      <c r="E547" t="s">
        <v>24</v>
      </c>
      <c r="F547">
        <v>912318660</v>
      </c>
      <c r="G547" t="s">
        <v>31955</v>
      </c>
      <c r="H547" t="s">
        <v>31955</v>
      </c>
      <c r="I547" t="s">
        <v>325</v>
      </c>
      <c r="J547" t="s">
        <v>26</v>
      </c>
      <c r="K547">
        <v>80925</v>
      </c>
      <c r="L547" t="s">
        <v>238</v>
      </c>
      <c r="M547" t="s">
        <v>31956</v>
      </c>
      <c r="N547" t="s">
        <v>3422</v>
      </c>
      <c r="O547" t="s">
        <v>31957</v>
      </c>
      <c r="Q547" t="s">
        <v>31958</v>
      </c>
      <c r="R547" t="s">
        <v>31959</v>
      </c>
    </row>
    <row r="548" spans="1:18" ht="12.6" customHeight="1" x14ac:dyDescent="0.2">
      <c r="A548" t="s">
        <v>27096</v>
      </c>
      <c r="B548">
        <v>194848</v>
      </c>
      <c r="C548">
        <v>653323</v>
      </c>
      <c r="D548" t="s">
        <v>29053</v>
      </c>
      <c r="E548" t="s">
        <v>24</v>
      </c>
      <c r="F548">
        <v>998852360</v>
      </c>
      <c r="G548" t="s">
        <v>18316</v>
      </c>
      <c r="H548" t="s">
        <v>18317</v>
      </c>
      <c r="I548" t="s">
        <v>325</v>
      </c>
      <c r="J548" t="s">
        <v>26</v>
      </c>
      <c r="K548">
        <v>311968.75</v>
      </c>
      <c r="L548" t="s">
        <v>312</v>
      </c>
      <c r="M548" t="s">
        <v>18318</v>
      </c>
      <c r="N548" t="s">
        <v>18319</v>
      </c>
      <c r="O548" t="s">
        <v>18320</v>
      </c>
      <c r="R548" t="s">
        <v>31960</v>
      </c>
    </row>
    <row r="549" spans="1:18" ht="12.6" customHeight="1" x14ac:dyDescent="0.2">
      <c r="A549" t="s">
        <v>27096</v>
      </c>
      <c r="B549">
        <v>194848</v>
      </c>
      <c r="C549">
        <v>653323</v>
      </c>
      <c r="D549" t="s">
        <v>29053</v>
      </c>
      <c r="E549" t="s">
        <v>24</v>
      </c>
      <c r="F549">
        <v>954721919</v>
      </c>
      <c r="G549" t="s">
        <v>5023</v>
      </c>
      <c r="H549" t="s">
        <v>5024</v>
      </c>
      <c r="I549" t="s">
        <v>25</v>
      </c>
      <c r="J549" t="s">
        <v>26</v>
      </c>
      <c r="K549">
        <v>239277.5</v>
      </c>
      <c r="L549" t="s">
        <v>486</v>
      </c>
      <c r="M549" t="s">
        <v>5025</v>
      </c>
      <c r="N549" t="s">
        <v>3531</v>
      </c>
      <c r="O549">
        <v>1121</v>
      </c>
      <c r="P549" t="s">
        <v>5026</v>
      </c>
      <c r="Q549" t="s">
        <v>5027</v>
      </c>
      <c r="R549" t="s">
        <v>31961</v>
      </c>
    </row>
    <row r="550" spans="1:18" ht="12.6" customHeight="1" x14ac:dyDescent="0.2">
      <c r="A550" t="s">
        <v>27096</v>
      </c>
      <c r="B550">
        <v>194848</v>
      </c>
      <c r="C550">
        <v>653323</v>
      </c>
      <c r="D550" t="s">
        <v>29053</v>
      </c>
      <c r="E550" t="s">
        <v>24</v>
      </c>
      <c r="F550">
        <v>999995602</v>
      </c>
      <c r="G550" t="s">
        <v>1630</v>
      </c>
      <c r="H550" t="s">
        <v>1631</v>
      </c>
      <c r="I550" t="s">
        <v>34</v>
      </c>
      <c r="J550" t="s">
        <v>26</v>
      </c>
      <c r="K550">
        <v>1035225</v>
      </c>
      <c r="L550" t="s">
        <v>210</v>
      </c>
      <c r="M550" t="s">
        <v>1632</v>
      </c>
      <c r="N550" t="s">
        <v>1633</v>
      </c>
      <c r="O550">
        <v>35122</v>
      </c>
      <c r="P550" t="s">
        <v>1634</v>
      </c>
      <c r="Q550" t="s">
        <v>1635</v>
      </c>
      <c r="R550" t="s">
        <v>31962</v>
      </c>
    </row>
    <row r="551" spans="1:18" ht="12.6" customHeight="1" x14ac:dyDescent="0.2">
      <c r="A551" t="s">
        <v>27096</v>
      </c>
      <c r="B551">
        <v>194848</v>
      </c>
      <c r="C551">
        <v>653323</v>
      </c>
      <c r="D551" t="s">
        <v>29053</v>
      </c>
      <c r="E551" t="s">
        <v>24</v>
      </c>
      <c r="F551">
        <v>999854758</v>
      </c>
      <c r="G551" t="s">
        <v>6401</v>
      </c>
      <c r="H551" t="s">
        <v>6402</v>
      </c>
      <c r="I551" t="s">
        <v>34</v>
      </c>
      <c r="J551" t="s">
        <v>26</v>
      </c>
      <c r="K551">
        <v>83570.25</v>
      </c>
      <c r="L551" t="s">
        <v>82</v>
      </c>
      <c r="M551" t="s">
        <v>6403</v>
      </c>
      <c r="N551" t="s">
        <v>6404</v>
      </c>
      <c r="O551">
        <v>75230</v>
      </c>
      <c r="P551" t="s">
        <v>6405</v>
      </c>
      <c r="Q551" t="s">
        <v>6406</v>
      </c>
      <c r="R551" t="s">
        <v>31963</v>
      </c>
    </row>
    <row r="552" spans="1:18" ht="12.6" customHeight="1" x14ac:dyDescent="0.2">
      <c r="A552" t="s">
        <v>27096</v>
      </c>
      <c r="B552">
        <v>194848</v>
      </c>
      <c r="C552">
        <v>653323</v>
      </c>
      <c r="D552" t="s">
        <v>29053</v>
      </c>
      <c r="E552" t="s">
        <v>24</v>
      </c>
      <c r="F552">
        <v>994789612</v>
      </c>
      <c r="G552" t="s">
        <v>17607</v>
      </c>
      <c r="H552" t="s">
        <v>17608</v>
      </c>
      <c r="I552" t="s">
        <v>30</v>
      </c>
      <c r="J552" t="s">
        <v>26</v>
      </c>
      <c r="K552">
        <v>1419638.75</v>
      </c>
      <c r="L552" t="s">
        <v>82</v>
      </c>
      <c r="M552" t="s">
        <v>17609</v>
      </c>
      <c r="N552" t="s">
        <v>15232</v>
      </c>
      <c r="O552">
        <v>94400</v>
      </c>
      <c r="P552" t="s">
        <v>17610</v>
      </c>
      <c r="Q552" t="s">
        <v>17611</v>
      </c>
      <c r="R552" t="s">
        <v>31964</v>
      </c>
    </row>
    <row r="553" spans="1:18" ht="12.6" customHeight="1" x14ac:dyDescent="0.2">
      <c r="A553" t="s">
        <v>27096</v>
      </c>
      <c r="B553">
        <v>194848</v>
      </c>
      <c r="C553">
        <v>653323</v>
      </c>
      <c r="D553" t="s">
        <v>29053</v>
      </c>
      <c r="E553" t="s">
        <v>24</v>
      </c>
      <c r="F553">
        <v>999792484</v>
      </c>
      <c r="G553" t="s">
        <v>5620</v>
      </c>
      <c r="H553" t="s">
        <v>5620</v>
      </c>
      <c r="I553" t="s">
        <v>30</v>
      </c>
      <c r="J553" t="s">
        <v>26</v>
      </c>
      <c r="K553">
        <v>916457.5</v>
      </c>
      <c r="L553" t="s">
        <v>82</v>
      </c>
      <c r="M553" t="s">
        <v>5622</v>
      </c>
      <c r="N553" t="s">
        <v>501</v>
      </c>
      <c r="O553">
        <v>75013</v>
      </c>
      <c r="P553" t="s">
        <v>14988</v>
      </c>
      <c r="Q553" t="s">
        <v>14989</v>
      </c>
      <c r="R553" t="s">
        <v>31965</v>
      </c>
    </row>
    <row r="554" spans="1:18" ht="12.6" customHeight="1" x14ac:dyDescent="0.2">
      <c r="A554" t="s">
        <v>27096</v>
      </c>
      <c r="B554">
        <v>194848</v>
      </c>
      <c r="C554">
        <v>653323</v>
      </c>
      <c r="D554" t="s">
        <v>29053</v>
      </c>
      <c r="E554" t="s">
        <v>24</v>
      </c>
      <c r="F554">
        <v>973290338</v>
      </c>
      <c r="G554" t="s">
        <v>25477</v>
      </c>
      <c r="H554" t="s">
        <v>7283</v>
      </c>
      <c r="I554" t="s">
        <v>30</v>
      </c>
      <c r="J554" t="s">
        <v>26</v>
      </c>
      <c r="K554">
        <v>349576.25</v>
      </c>
      <c r="L554" t="s">
        <v>210</v>
      </c>
      <c r="M554" t="s">
        <v>22625</v>
      </c>
      <c r="N554" t="s">
        <v>9439</v>
      </c>
      <c r="O554">
        <v>55049</v>
      </c>
      <c r="P554" t="s">
        <v>25478</v>
      </c>
      <c r="Q554" t="s">
        <v>25479</v>
      </c>
      <c r="R554" t="s">
        <v>31966</v>
      </c>
    </row>
    <row r="555" spans="1:18" ht="12.6" customHeight="1" x14ac:dyDescent="0.2">
      <c r="A555" t="s">
        <v>27096</v>
      </c>
      <c r="B555">
        <v>194848</v>
      </c>
      <c r="C555">
        <v>653323</v>
      </c>
      <c r="D555" t="s">
        <v>29053</v>
      </c>
      <c r="E555" t="s">
        <v>24</v>
      </c>
      <c r="F555">
        <v>972768187</v>
      </c>
      <c r="G555" t="s">
        <v>21802</v>
      </c>
      <c r="H555" t="s">
        <v>21802</v>
      </c>
      <c r="I555" t="s">
        <v>30</v>
      </c>
      <c r="J555" t="s">
        <v>26</v>
      </c>
      <c r="K555">
        <v>923138.75</v>
      </c>
      <c r="L555" t="s">
        <v>138</v>
      </c>
      <c r="M555" t="s">
        <v>21803</v>
      </c>
      <c r="N555" t="s">
        <v>693</v>
      </c>
      <c r="O555" t="s">
        <v>21804</v>
      </c>
      <c r="P555" t="s">
        <v>21805</v>
      </c>
      <c r="Q555" t="s">
        <v>21806</v>
      </c>
      <c r="R555" t="s">
        <v>31967</v>
      </c>
    </row>
    <row r="556" spans="1:18" ht="12.6" customHeight="1" x14ac:dyDescent="0.2">
      <c r="A556" t="s">
        <v>27096</v>
      </c>
      <c r="B556">
        <v>194848</v>
      </c>
      <c r="C556">
        <v>653323</v>
      </c>
      <c r="D556" t="s">
        <v>29053</v>
      </c>
      <c r="E556" t="s">
        <v>24</v>
      </c>
      <c r="F556">
        <v>952855930</v>
      </c>
      <c r="G556" t="s">
        <v>31968</v>
      </c>
      <c r="H556" t="s">
        <v>31969</v>
      </c>
      <c r="I556" t="s">
        <v>325</v>
      </c>
      <c r="J556" t="s">
        <v>26</v>
      </c>
      <c r="K556">
        <v>140868.75</v>
      </c>
      <c r="L556" t="s">
        <v>486</v>
      </c>
      <c r="M556" t="s">
        <v>31970</v>
      </c>
      <c r="N556" t="s">
        <v>488</v>
      </c>
      <c r="O556">
        <v>1054</v>
      </c>
      <c r="Q556" t="s">
        <v>31971</v>
      </c>
      <c r="R556" t="s">
        <v>31972</v>
      </c>
    </row>
    <row r="557" spans="1:18" ht="12.6" customHeight="1" x14ac:dyDescent="0.2">
      <c r="A557" t="s">
        <v>27096</v>
      </c>
      <c r="B557">
        <v>194848</v>
      </c>
      <c r="C557">
        <v>653323</v>
      </c>
      <c r="D557" t="s">
        <v>29053</v>
      </c>
      <c r="E557" t="s">
        <v>24</v>
      </c>
      <c r="F557">
        <v>998563494</v>
      </c>
      <c r="G557" t="s">
        <v>23129</v>
      </c>
      <c r="H557" t="s">
        <v>23130</v>
      </c>
      <c r="I557" t="s">
        <v>34</v>
      </c>
      <c r="J557" t="s">
        <v>26</v>
      </c>
      <c r="K557">
        <v>414522.5</v>
      </c>
      <c r="L557" t="s">
        <v>27</v>
      </c>
      <c r="M557" t="s">
        <v>23131</v>
      </c>
      <c r="N557" t="s">
        <v>23132</v>
      </c>
      <c r="O557">
        <v>53757</v>
      </c>
      <c r="Q557" t="s">
        <v>23133</v>
      </c>
      <c r="R557" t="s">
        <v>31973</v>
      </c>
    </row>
    <row r="558" spans="1:18" ht="12.6" customHeight="1" x14ac:dyDescent="0.2">
      <c r="A558" t="s">
        <v>27096</v>
      </c>
      <c r="B558">
        <v>194848</v>
      </c>
      <c r="C558">
        <v>653323</v>
      </c>
      <c r="D558" t="s">
        <v>29053</v>
      </c>
      <c r="E558" t="s">
        <v>24</v>
      </c>
      <c r="F558">
        <v>999992304</v>
      </c>
      <c r="G558" t="s">
        <v>530</v>
      </c>
      <c r="H558" t="s">
        <v>531</v>
      </c>
      <c r="I558" t="s">
        <v>25</v>
      </c>
      <c r="J558" t="s">
        <v>26</v>
      </c>
      <c r="K558">
        <v>228012.5</v>
      </c>
      <c r="L558" t="s">
        <v>192</v>
      </c>
      <c r="M558" t="s">
        <v>532</v>
      </c>
      <c r="N558" t="s">
        <v>533</v>
      </c>
      <c r="O558">
        <v>1049</v>
      </c>
      <c r="P558" t="s">
        <v>534</v>
      </c>
      <c r="R558" t="s">
        <v>31974</v>
      </c>
    </row>
    <row r="559" spans="1:18" ht="12.6" customHeight="1" x14ac:dyDescent="0.2">
      <c r="A559" t="s">
        <v>27096</v>
      </c>
      <c r="B559">
        <v>202694</v>
      </c>
      <c r="C559">
        <v>700389</v>
      </c>
      <c r="D559" t="s">
        <v>29842</v>
      </c>
      <c r="E559" t="s">
        <v>24</v>
      </c>
      <c r="F559">
        <v>999988909</v>
      </c>
      <c r="G559" t="s">
        <v>1395</v>
      </c>
      <c r="H559" t="s">
        <v>1396</v>
      </c>
      <c r="I559" t="s">
        <v>25</v>
      </c>
      <c r="J559" t="s">
        <v>26</v>
      </c>
      <c r="K559">
        <v>123172.5</v>
      </c>
      <c r="L559" t="s">
        <v>312</v>
      </c>
      <c r="M559" t="s">
        <v>1397</v>
      </c>
      <c r="N559" t="s">
        <v>1398</v>
      </c>
      <c r="O559" t="s">
        <v>1399</v>
      </c>
      <c r="P559" t="s">
        <v>1400</v>
      </c>
      <c r="Q559" t="s">
        <v>1401</v>
      </c>
      <c r="R559" t="s">
        <v>31975</v>
      </c>
    </row>
    <row r="560" spans="1:18" ht="12.6" customHeight="1" x14ac:dyDescent="0.2">
      <c r="A560" t="s">
        <v>27096</v>
      </c>
      <c r="B560">
        <v>202694</v>
      </c>
      <c r="C560">
        <v>700389</v>
      </c>
      <c r="D560" t="s">
        <v>29842</v>
      </c>
      <c r="E560" t="s">
        <v>24</v>
      </c>
      <c r="F560">
        <v>996538910</v>
      </c>
      <c r="G560" t="s">
        <v>9866</v>
      </c>
      <c r="H560" t="s">
        <v>9867</v>
      </c>
      <c r="I560" t="s">
        <v>30</v>
      </c>
      <c r="J560" t="s">
        <v>26</v>
      </c>
      <c r="K560">
        <v>96875</v>
      </c>
      <c r="L560" t="s">
        <v>357</v>
      </c>
      <c r="M560" t="s">
        <v>9868</v>
      </c>
      <c r="N560" t="s">
        <v>9869</v>
      </c>
      <c r="O560">
        <v>33428</v>
      </c>
      <c r="P560" t="s">
        <v>9870</v>
      </c>
      <c r="Q560" t="s">
        <v>9871</v>
      </c>
      <c r="R560" t="s">
        <v>31976</v>
      </c>
    </row>
    <row r="561" spans="1:18" ht="12.6" customHeight="1" x14ac:dyDescent="0.2">
      <c r="A561" t="s">
        <v>27096</v>
      </c>
      <c r="B561">
        <v>202694</v>
      </c>
      <c r="C561">
        <v>700389</v>
      </c>
      <c r="D561" t="s">
        <v>29842</v>
      </c>
      <c r="E561" t="s">
        <v>24</v>
      </c>
      <c r="F561">
        <v>932760440</v>
      </c>
      <c r="G561" t="s">
        <v>1260</v>
      </c>
      <c r="H561" t="s">
        <v>649</v>
      </c>
      <c r="I561" t="s">
        <v>25</v>
      </c>
      <c r="J561" t="s">
        <v>26</v>
      </c>
      <c r="K561">
        <v>175312.5</v>
      </c>
      <c r="L561" t="s">
        <v>261</v>
      </c>
      <c r="M561" t="s">
        <v>1261</v>
      </c>
      <c r="N561" t="s">
        <v>483</v>
      </c>
      <c r="O561">
        <v>2150</v>
      </c>
      <c r="P561" t="s">
        <v>652</v>
      </c>
      <c r="Q561" t="s">
        <v>1262</v>
      </c>
      <c r="R561" t="s">
        <v>31977</v>
      </c>
    </row>
    <row r="562" spans="1:18" ht="12.6" customHeight="1" x14ac:dyDescent="0.2">
      <c r="A562" t="s">
        <v>27096</v>
      </c>
      <c r="B562">
        <v>202694</v>
      </c>
      <c r="C562">
        <v>700389</v>
      </c>
      <c r="D562" t="s">
        <v>29842</v>
      </c>
      <c r="E562" t="s">
        <v>24</v>
      </c>
      <c r="F562">
        <v>999984059</v>
      </c>
      <c r="G562" t="s">
        <v>552</v>
      </c>
      <c r="H562" t="s">
        <v>553</v>
      </c>
      <c r="I562" t="s">
        <v>25</v>
      </c>
      <c r="J562" t="s">
        <v>26</v>
      </c>
      <c r="K562">
        <v>225060</v>
      </c>
      <c r="L562" t="s">
        <v>27</v>
      </c>
      <c r="M562" t="s">
        <v>554</v>
      </c>
      <c r="N562" t="s">
        <v>555</v>
      </c>
      <c r="O562">
        <v>80686</v>
      </c>
      <c r="P562" t="s">
        <v>556</v>
      </c>
      <c r="Q562" t="s">
        <v>557</v>
      </c>
      <c r="R562" t="s">
        <v>31978</v>
      </c>
    </row>
    <row r="563" spans="1:18" ht="12.6" customHeight="1" x14ac:dyDescent="0.2">
      <c r="A563" t="s">
        <v>27096</v>
      </c>
      <c r="B563">
        <v>202694</v>
      </c>
      <c r="C563">
        <v>700389</v>
      </c>
      <c r="D563" t="s">
        <v>29842</v>
      </c>
      <c r="E563" t="s">
        <v>24</v>
      </c>
      <c r="F563">
        <v>999631755</v>
      </c>
      <c r="G563" t="s">
        <v>2079</v>
      </c>
      <c r="H563" t="s">
        <v>2080</v>
      </c>
      <c r="I563" t="s">
        <v>25</v>
      </c>
      <c r="J563" t="s">
        <v>26</v>
      </c>
      <c r="K563">
        <v>171225</v>
      </c>
      <c r="L563" t="s">
        <v>312</v>
      </c>
      <c r="M563" t="s">
        <v>2081</v>
      </c>
      <c r="N563" t="s">
        <v>2053</v>
      </c>
      <c r="O563" t="s">
        <v>2082</v>
      </c>
      <c r="P563" t="s">
        <v>2083</v>
      </c>
      <c r="Q563" t="s">
        <v>2084</v>
      </c>
      <c r="R563" t="s">
        <v>31979</v>
      </c>
    </row>
    <row r="564" spans="1:18" ht="12.6" customHeight="1" x14ac:dyDescent="0.2">
      <c r="A564" t="s">
        <v>27096</v>
      </c>
      <c r="B564">
        <v>202694</v>
      </c>
      <c r="C564">
        <v>700389</v>
      </c>
      <c r="D564" t="s">
        <v>29842</v>
      </c>
      <c r="E564" t="s">
        <v>24</v>
      </c>
      <c r="F564">
        <v>999548917</v>
      </c>
      <c r="G564" t="s">
        <v>9820</v>
      </c>
      <c r="H564" t="s">
        <v>9821</v>
      </c>
      <c r="I564" t="s">
        <v>209</v>
      </c>
      <c r="J564" t="s">
        <v>26</v>
      </c>
      <c r="K564">
        <v>141802.5</v>
      </c>
      <c r="L564" t="s">
        <v>27</v>
      </c>
      <c r="M564" t="s">
        <v>9822</v>
      </c>
      <c r="N564" t="s">
        <v>550</v>
      </c>
      <c r="O564">
        <v>10787</v>
      </c>
      <c r="P564" t="s">
        <v>9823</v>
      </c>
      <c r="R564" t="s">
        <v>31980</v>
      </c>
    </row>
    <row r="565" spans="1:18" ht="12.6" customHeight="1" x14ac:dyDescent="0.2">
      <c r="A565" t="s">
        <v>27096</v>
      </c>
      <c r="B565">
        <v>202694</v>
      </c>
      <c r="C565">
        <v>700389</v>
      </c>
      <c r="D565" t="s">
        <v>29842</v>
      </c>
      <c r="E565" t="s">
        <v>24</v>
      </c>
      <c r="F565">
        <v>999951467</v>
      </c>
      <c r="G565" t="s">
        <v>6364</v>
      </c>
      <c r="H565" t="s">
        <v>6365</v>
      </c>
      <c r="I565" t="s">
        <v>30</v>
      </c>
      <c r="J565" t="s">
        <v>26</v>
      </c>
      <c r="K565">
        <v>86250</v>
      </c>
      <c r="L565" t="s">
        <v>210</v>
      </c>
      <c r="M565" t="s">
        <v>6366</v>
      </c>
      <c r="N565" t="s">
        <v>1521</v>
      </c>
      <c r="O565">
        <v>16129</v>
      </c>
      <c r="P565" t="s">
        <v>6367</v>
      </c>
      <c r="Q565" t="s">
        <v>6368</v>
      </c>
      <c r="R565" t="s">
        <v>31981</v>
      </c>
    </row>
    <row r="566" spans="1:18" ht="12.6" customHeight="1" x14ac:dyDescent="0.2">
      <c r="A566" t="s">
        <v>27096</v>
      </c>
      <c r="B566">
        <v>202694</v>
      </c>
      <c r="C566">
        <v>700389</v>
      </c>
      <c r="D566" t="s">
        <v>29842</v>
      </c>
      <c r="E566" t="s">
        <v>24</v>
      </c>
      <c r="F566">
        <v>999993856</v>
      </c>
      <c r="G566" t="s">
        <v>4539</v>
      </c>
      <c r="H566" t="s">
        <v>2632</v>
      </c>
      <c r="I566" t="s">
        <v>30</v>
      </c>
      <c r="J566" t="s">
        <v>26</v>
      </c>
      <c r="K566">
        <v>46804.08</v>
      </c>
      <c r="L566" t="s">
        <v>357</v>
      </c>
      <c r="M566" t="s">
        <v>4540</v>
      </c>
      <c r="N566" t="s">
        <v>575</v>
      </c>
      <c r="O566">
        <v>28037</v>
      </c>
      <c r="P566" t="s">
        <v>4541</v>
      </c>
      <c r="Q566" t="s">
        <v>4542</v>
      </c>
      <c r="R566" t="s">
        <v>31982</v>
      </c>
    </row>
    <row r="567" spans="1:18" ht="12.6" customHeight="1" x14ac:dyDescent="0.2">
      <c r="A567" t="s">
        <v>27096</v>
      </c>
      <c r="B567">
        <v>202694</v>
      </c>
      <c r="C567">
        <v>700389</v>
      </c>
      <c r="D567" t="s">
        <v>29842</v>
      </c>
      <c r="E567" t="s">
        <v>24</v>
      </c>
      <c r="F567">
        <v>999789574</v>
      </c>
      <c r="G567" t="s">
        <v>13279</v>
      </c>
      <c r="H567" t="s">
        <v>13280</v>
      </c>
      <c r="I567" t="s">
        <v>25</v>
      </c>
      <c r="J567" t="s">
        <v>26</v>
      </c>
      <c r="K567">
        <v>77500</v>
      </c>
      <c r="L567" t="s">
        <v>109</v>
      </c>
      <c r="M567" t="s">
        <v>13281</v>
      </c>
      <c r="N567" t="s">
        <v>1814</v>
      </c>
      <c r="O567">
        <v>2027</v>
      </c>
      <c r="P567" t="s">
        <v>13282</v>
      </c>
      <c r="Q567" t="s">
        <v>13283</v>
      </c>
      <c r="R567" t="s">
        <v>31983</v>
      </c>
    </row>
    <row r="568" spans="1:18" ht="12.6" customHeight="1" x14ac:dyDescent="0.2">
      <c r="A568" t="s">
        <v>27096</v>
      </c>
      <c r="B568">
        <v>202694</v>
      </c>
      <c r="C568">
        <v>700389</v>
      </c>
      <c r="D568" t="s">
        <v>29842</v>
      </c>
      <c r="E568" t="s">
        <v>24</v>
      </c>
      <c r="F568">
        <v>923930724</v>
      </c>
      <c r="G568" t="s">
        <v>12432</v>
      </c>
      <c r="H568" t="s">
        <v>8058</v>
      </c>
      <c r="I568" t="s">
        <v>30</v>
      </c>
      <c r="J568" t="s">
        <v>26</v>
      </c>
      <c r="K568">
        <v>160000</v>
      </c>
      <c r="L568" t="s">
        <v>138</v>
      </c>
      <c r="M568" t="s">
        <v>12433</v>
      </c>
      <c r="N568" t="s">
        <v>320</v>
      </c>
      <c r="O568" t="s">
        <v>12434</v>
      </c>
      <c r="Q568" t="s">
        <v>8802</v>
      </c>
      <c r="R568" t="s">
        <v>31984</v>
      </c>
    </row>
    <row r="569" spans="1:18" ht="12.6" customHeight="1" x14ac:dyDescent="0.2">
      <c r="A569" t="s">
        <v>27096</v>
      </c>
      <c r="B569">
        <v>202694</v>
      </c>
      <c r="C569">
        <v>700389</v>
      </c>
      <c r="D569" t="s">
        <v>29842</v>
      </c>
      <c r="E569" t="s">
        <v>24</v>
      </c>
      <c r="F569">
        <v>927013093</v>
      </c>
      <c r="G569" t="s">
        <v>31889</v>
      </c>
      <c r="H569" t="s">
        <v>12707</v>
      </c>
      <c r="I569" t="s">
        <v>209</v>
      </c>
      <c r="J569" t="s">
        <v>26</v>
      </c>
      <c r="K569">
        <v>51328.14</v>
      </c>
      <c r="L569" t="s">
        <v>261</v>
      </c>
      <c r="M569" t="s">
        <v>31890</v>
      </c>
      <c r="N569" t="s">
        <v>866</v>
      </c>
      <c r="O569">
        <v>100</v>
      </c>
      <c r="Q569" t="s">
        <v>31891</v>
      </c>
      <c r="R569" t="s">
        <v>31985</v>
      </c>
    </row>
    <row r="570" spans="1:18" ht="12.6" customHeight="1" x14ac:dyDescent="0.2">
      <c r="A570" t="s">
        <v>27096</v>
      </c>
      <c r="B570">
        <v>202694</v>
      </c>
      <c r="C570">
        <v>700389</v>
      </c>
      <c r="D570" t="s">
        <v>29842</v>
      </c>
      <c r="E570" t="s">
        <v>24</v>
      </c>
      <c r="F570">
        <v>998821514</v>
      </c>
      <c r="G570" t="s">
        <v>13726</v>
      </c>
      <c r="H570" t="s">
        <v>13727</v>
      </c>
      <c r="I570" t="s">
        <v>30</v>
      </c>
      <c r="J570" t="s">
        <v>26</v>
      </c>
      <c r="K570">
        <v>97500</v>
      </c>
      <c r="L570" t="s">
        <v>27</v>
      </c>
      <c r="M570" t="s">
        <v>1144</v>
      </c>
      <c r="N570" t="s">
        <v>435</v>
      </c>
      <c r="O570">
        <v>70178</v>
      </c>
      <c r="P570" t="s">
        <v>13728</v>
      </c>
      <c r="Q570" t="s">
        <v>13729</v>
      </c>
      <c r="R570" t="s">
        <v>31986</v>
      </c>
    </row>
    <row r="571" spans="1:18" ht="12.6" customHeight="1" x14ac:dyDescent="0.2">
      <c r="A571" t="s">
        <v>27096</v>
      </c>
      <c r="B571">
        <v>202694</v>
      </c>
      <c r="C571">
        <v>700389</v>
      </c>
      <c r="D571" t="s">
        <v>29842</v>
      </c>
      <c r="E571" t="s">
        <v>24</v>
      </c>
      <c r="F571">
        <v>952979120</v>
      </c>
      <c r="G571" t="s">
        <v>14554</v>
      </c>
      <c r="H571" t="s">
        <v>2632</v>
      </c>
      <c r="I571" t="s">
        <v>30</v>
      </c>
      <c r="J571" t="s">
        <v>26</v>
      </c>
      <c r="K571">
        <v>43195.92</v>
      </c>
      <c r="L571" t="s">
        <v>357</v>
      </c>
      <c r="M571" t="s">
        <v>14555</v>
      </c>
      <c r="N571" t="s">
        <v>6933</v>
      </c>
      <c r="O571">
        <v>28760</v>
      </c>
      <c r="Q571" t="s">
        <v>14556</v>
      </c>
      <c r="R571" t="s">
        <v>31987</v>
      </c>
    </row>
    <row r="572" spans="1:18" ht="12.6" customHeight="1" x14ac:dyDescent="0.2">
      <c r="A572" t="s">
        <v>27096</v>
      </c>
      <c r="B572">
        <v>202694</v>
      </c>
      <c r="C572">
        <v>700389</v>
      </c>
      <c r="D572" t="s">
        <v>29842</v>
      </c>
      <c r="E572" t="s">
        <v>24</v>
      </c>
      <c r="F572">
        <v>999967375</v>
      </c>
      <c r="G572" t="s">
        <v>1142</v>
      </c>
      <c r="H572" t="s">
        <v>1143</v>
      </c>
      <c r="I572" t="s">
        <v>30</v>
      </c>
      <c r="J572" t="s">
        <v>26</v>
      </c>
      <c r="K572">
        <v>227500</v>
      </c>
      <c r="L572" t="s">
        <v>27</v>
      </c>
      <c r="M572" t="s">
        <v>1144</v>
      </c>
      <c r="N572" t="s">
        <v>435</v>
      </c>
      <c r="O572">
        <v>70178</v>
      </c>
      <c r="Q572" t="s">
        <v>1145</v>
      </c>
      <c r="R572" t="s">
        <v>31988</v>
      </c>
    </row>
    <row r="573" spans="1:18" ht="12.6" customHeight="1" x14ac:dyDescent="0.2">
      <c r="A573" t="s">
        <v>27096</v>
      </c>
      <c r="B573">
        <v>202694</v>
      </c>
      <c r="C573">
        <v>700389</v>
      </c>
      <c r="D573" t="s">
        <v>29842</v>
      </c>
      <c r="E573" t="s">
        <v>57</v>
      </c>
      <c r="F573">
        <v>952705483</v>
      </c>
      <c r="G573" t="s">
        <v>31989</v>
      </c>
      <c r="H573" t="s">
        <v>5421</v>
      </c>
      <c r="I573" t="s">
        <v>30</v>
      </c>
      <c r="J573" t="s">
        <v>26</v>
      </c>
      <c r="K573">
        <v>239028.11</v>
      </c>
      <c r="L573" t="s">
        <v>261</v>
      </c>
      <c r="M573" t="s">
        <v>31990</v>
      </c>
      <c r="N573" t="s">
        <v>866</v>
      </c>
      <c r="O573">
        <v>240</v>
      </c>
      <c r="Q573" t="s">
        <v>31991</v>
      </c>
      <c r="R573" t="s">
        <v>31992</v>
      </c>
    </row>
    <row r="574" spans="1:18" ht="12.6" customHeight="1" x14ac:dyDescent="0.2">
      <c r="A574" t="s">
        <v>27096</v>
      </c>
      <c r="B574">
        <v>202670</v>
      </c>
      <c r="C574">
        <v>699824</v>
      </c>
      <c r="D574" t="s">
        <v>29504</v>
      </c>
      <c r="E574" t="s">
        <v>24</v>
      </c>
      <c r="F574">
        <v>985482171</v>
      </c>
      <c r="G574" t="s">
        <v>6334</v>
      </c>
      <c r="H574" t="s">
        <v>6335</v>
      </c>
      <c r="I574" t="s">
        <v>209</v>
      </c>
      <c r="J574" t="s">
        <v>26</v>
      </c>
      <c r="K574">
        <v>138125</v>
      </c>
      <c r="L574" t="s">
        <v>192</v>
      </c>
      <c r="M574" t="s">
        <v>6336</v>
      </c>
      <c r="N574" t="s">
        <v>533</v>
      </c>
      <c r="O574">
        <v>1190</v>
      </c>
      <c r="P574" t="s">
        <v>6337</v>
      </c>
      <c r="Q574" t="s">
        <v>6338</v>
      </c>
      <c r="R574" t="s">
        <v>32005</v>
      </c>
    </row>
    <row r="575" spans="1:18" ht="12.6" customHeight="1" x14ac:dyDescent="0.2">
      <c r="A575" t="s">
        <v>27096</v>
      </c>
      <c r="B575">
        <v>202670</v>
      </c>
      <c r="C575">
        <v>699824</v>
      </c>
      <c r="D575" t="s">
        <v>29504</v>
      </c>
      <c r="E575" t="s">
        <v>24</v>
      </c>
      <c r="F575">
        <v>999995408</v>
      </c>
      <c r="G575" t="s">
        <v>3698</v>
      </c>
      <c r="H575" t="s">
        <v>3699</v>
      </c>
      <c r="I575" t="s">
        <v>34</v>
      </c>
      <c r="J575" t="s">
        <v>26</v>
      </c>
      <c r="K575">
        <v>115935</v>
      </c>
      <c r="L575" t="s">
        <v>27</v>
      </c>
      <c r="M575" t="s">
        <v>3700</v>
      </c>
      <c r="N575" t="s">
        <v>471</v>
      </c>
      <c r="O575">
        <v>91054</v>
      </c>
      <c r="P575" t="s">
        <v>3701</v>
      </c>
      <c r="Q575" t="s">
        <v>3702</v>
      </c>
      <c r="R575" t="s">
        <v>32006</v>
      </c>
    </row>
    <row r="576" spans="1:18" ht="12.6" customHeight="1" x14ac:dyDescent="0.2">
      <c r="A576" t="s">
        <v>27096</v>
      </c>
      <c r="B576">
        <v>202670</v>
      </c>
      <c r="C576">
        <v>699824</v>
      </c>
      <c r="D576" t="s">
        <v>29504</v>
      </c>
      <c r="E576" t="s">
        <v>24</v>
      </c>
      <c r="F576">
        <v>999573458</v>
      </c>
      <c r="G576" t="s">
        <v>11828</v>
      </c>
      <c r="H576" t="s">
        <v>11829</v>
      </c>
      <c r="I576" t="s">
        <v>34</v>
      </c>
      <c r="J576" t="s">
        <v>26</v>
      </c>
      <c r="K576">
        <v>114881.5</v>
      </c>
      <c r="L576" t="s">
        <v>31</v>
      </c>
      <c r="M576" t="s">
        <v>11830</v>
      </c>
      <c r="N576" t="s">
        <v>11831</v>
      </c>
      <c r="O576">
        <v>20783</v>
      </c>
      <c r="R576" t="s">
        <v>32007</v>
      </c>
    </row>
    <row r="577" spans="1:18" ht="12.6" customHeight="1" x14ac:dyDescent="0.2">
      <c r="A577" t="s">
        <v>27096</v>
      </c>
      <c r="B577">
        <v>202670</v>
      </c>
      <c r="C577">
        <v>699824</v>
      </c>
      <c r="D577" t="s">
        <v>29504</v>
      </c>
      <c r="E577" t="s">
        <v>24</v>
      </c>
      <c r="F577">
        <v>999977172</v>
      </c>
      <c r="G577" t="s">
        <v>364</v>
      </c>
      <c r="H577" t="s">
        <v>365</v>
      </c>
      <c r="I577" t="s">
        <v>34</v>
      </c>
      <c r="J577" t="s">
        <v>26</v>
      </c>
      <c r="K577">
        <v>115490</v>
      </c>
      <c r="L577" t="s">
        <v>138</v>
      </c>
      <c r="M577" t="s">
        <v>366</v>
      </c>
      <c r="N577" t="s">
        <v>367</v>
      </c>
      <c r="O577" t="s">
        <v>368</v>
      </c>
      <c r="P577" t="s">
        <v>369</v>
      </c>
      <c r="Q577" t="s">
        <v>370</v>
      </c>
      <c r="R577" t="s">
        <v>32008</v>
      </c>
    </row>
    <row r="578" spans="1:18" ht="12.6" customHeight="1" x14ac:dyDescent="0.2">
      <c r="A578" t="s">
        <v>27096</v>
      </c>
      <c r="B578">
        <v>202670</v>
      </c>
      <c r="C578">
        <v>699824</v>
      </c>
      <c r="D578" t="s">
        <v>29504</v>
      </c>
      <c r="E578" t="s">
        <v>24</v>
      </c>
      <c r="F578">
        <v>954530344</v>
      </c>
      <c r="G578" t="s">
        <v>1048</v>
      </c>
      <c r="H578" t="s">
        <v>1048</v>
      </c>
      <c r="I578" t="s">
        <v>34</v>
      </c>
      <c r="J578" t="s">
        <v>26</v>
      </c>
      <c r="K578">
        <v>230075</v>
      </c>
      <c r="L578" t="s">
        <v>312</v>
      </c>
      <c r="M578" t="s">
        <v>1049</v>
      </c>
      <c r="N578" t="s">
        <v>1002</v>
      </c>
      <c r="O578" t="s">
        <v>1050</v>
      </c>
      <c r="P578" t="s">
        <v>1051</v>
      </c>
      <c r="Q578" t="s">
        <v>1052</v>
      </c>
      <c r="R578" t="s">
        <v>32009</v>
      </c>
    </row>
    <row r="579" spans="1:18" ht="12.6" customHeight="1" x14ac:dyDescent="0.2">
      <c r="A579" t="s">
        <v>27096</v>
      </c>
      <c r="B579">
        <v>202670</v>
      </c>
      <c r="C579">
        <v>699824</v>
      </c>
      <c r="D579" t="s">
        <v>29504</v>
      </c>
      <c r="E579" t="s">
        <v>24</v>
      </c>
      <c r="F579">
        <v>999816540</v>
      </c>
      <c r="G579" t="s">
        <v>10897</v>
      </c>
      <c r="H579" t="s">
        <v>8692</v>
      </c>
      <c r="I579" t="s">
        <v>325</v>
      </c>
      <c r="J579" t="s">
        <v>26</v>
      </c>
      <c r="K579">
        <v>100770</v>
      </c>
      <c r="L579" t="s">
        <v>210</v>
      </c>
      <c r="M579" t="s">
        <v>10898</v>
      </c>
      <c r="N579" t="s">
        <v>1182</v>
      </c>
      <c r="O579">
        <v>184</v>
      </c>
      <c r="P579" t="s">
        <v>10899</v>
      </c>
      <c r="R579" t="s">
        <v>32010</v>
      </c>
    </row>
    <row r="580" spans="1:18" ht="12.6" customHeight="1" x14ac:dyDescent="0.2">
      <c r="A580" t="s">
        <v>27096</v>
      </c>
      <c r="B580">
        <v>202670</v>
      </c>
      <c r="C580">
        <v>699824</v>
      </c>
      <c r="D580" t="s">
        <v>29504</v>
      </c>
      <c r="E580" t="s">
        <v>24</v>
      </c>
      <c r="F580">
        <v>999984059</v>
      </c>
      <c r="G580" t="s">
        <v>552</v>
      </c>
      <c r="H580" t="s">
        <v>553</v>
      </c>
      <c r="I580" t="s">
        <v>25</v>
      </c>
      <c r="J580" t="s">
        <v>26</v>
      </c>
      <c r="K580">
        <v>300000</v>
      </c>
      <c r="L580" t="s">
        <v>27</v>
      </c>
      <c r="M580" t="s">
        <v>554</v>
      </c>
      <c r="N580" t="s">
        <v>555</v>
      </c>
      <c r="O580">
        <v>80686</v>
      </c>
      <c r="P580" t="s">
        <v>556</v>
      </c>
      <c r="Q580" t="s">
        <v>557</v>
      </c>
      <c r="R580" t="s">
        <v>32011</v>
      </c>
    </row>
    <row r="581" spans="1:18" ht="12.6" customHeight="1" x14ac:dyDescent="0.2">
      <c r="A581" t="s">
        <v>27096</v>
      </c>
      <c r="B581">
        <v>202670</v>
      </c>
      <c r="C581">
        <v>699824</v>
      </c>
      <c r="D581" t="s">
        <v>29504</v>
      </c>
      <c r="E581" t="s">
        <v>24</v>
      </c>
      <c r="F581">
        <v>999909854</v>
      </c>
      <c r="G581" t="s">
        <v>6291</v>
      </c>
      <c r="H581" t="s">
        <v>2196</v>
      </c>
      <c r="I581" t="s">
        <v>30</v>
      </c>
      <c r="J581" t="s">
        <v>26</v>
      </c>
      <c r="L581" t="s">
        <v>70</v>
      </c>
      <c r="M581" t="s">
        <v>6292</v>
      </c>
      <c r="N581" t="s">
        <v>6293</v>
      </c>
      <c r="O581">
        <v>8803</v>
      </c>
      <c r="P581" t="s">
        <v>6294</v>
      </c>
      <c r="Q581" t="s">
        <v>6295</v>
      </c>
      <c r="R581" t="s">
        <v>32012</v>
      </c>
    </row>
    <row r="582" spans="1:18" ht="12.6" customHeight="1" x14ac:dyDescent="0.2">
      <c r="A582" t="s">
        <v>27096</v>
      </c>
      <c r="B582">
        <v>202670</v>
      </c>
      <c r="C582">
        <v>699824</v>
      </c>
      <c r="D582" t="s">
        <v>29504</v>
      </c>
      <c r="E582" t="s">
        <v>24</v>
      </c>
      <c r="F582">
        <v>999734284</v>
      </c>
      <c r="G582" t="s">
        <v>3753</v>
      </c>
      <c r="H582" t="s">
        <v>3754</v>
      </c>
      <c r="I582" t="s">
        <v>34</v>
      </c>
      <c r="J582" t="s">
        <v>26</v>
      </c>
      <c r="K582">
        <v>114937.5</v>
      </c>
      <c r="L582" t="s">
        <v>210</v>
      </c>
      <c r="M582" t="s">
        <v>3755</v>
      </c>
      <c r="N582" t="s">
        <v>3756</v>
      </c>
      <c r="O582">
        <v>90133</v>
      </c>
      <c r="P582" t="s">
        <v>3757</v>
      </c>
      <c r="Q582" t="s">
        <v>3758</v>
      </c>
      <c r="R582" t="s">
        <v>32013</v>
      </c>
    </row>
    <row r="583" spans="1:18" ht="12.6" customHeight="1" x14ac:dyDescent="0.2">
      <c r="A583" t="s">
        <v>27096</v>
      </c>
      <c r="B583">
        <v>202670</v>
      </c>
      <c r="C583">
        <v>699824</v>
      </c>
      <c r="D583" t="s">
        <v>29504</v>
      </c>
      <c r="E583" t="s">
        <v>24</v>
      </c>
      <c r="F583">
        <v>999979500</v>
      </c>
      <c r="G583" t="s">
        <v>386</v>
      </c>
      <c r="H583" t="s">
        <v>387</v>
      </c>
      <c r="I583" t="s">
        <v>25</v>
      </c>
      <c r="J583" t="s">
        <v>26</v>
      </c>
      <c r="K583">
        <v>287737.5</v>
      </c>
      <c r="L583" t="s">
        <v>210</v>
      </c>
      <c r="M583" t="s">
        <v>388</v>
      </c>
      <c r="N583" t="s">
        <v>219</v>
      </c>
      <c r="O583">
        <v>185</v>
      </c>
      <c r="P583" t="s">
        <v>389</v>
      </c>
      <c r="Q583" t="s">
        <v>390</v>
      </c>
      <c r="R583" t="s">
        <v>32014</v>
      </c>
    </row>
    <row r="584" spans="1:18" ht="12.6" customHeight="1" x14ac:dyDescent="0.2">
      <c r="A584" t="s">
        <v>27096</v>
      </c>
      <c r="B584">
        <v>202670</v>
      </c>
      <c r="C584">
        <v>699824</v>
      </c>
      <c r="D584" t="s">
        <v>29504</v>
      </c>
      <c r="E584" t="s">
        <v>24</v>
      </c>
      <c r="F584">
        <v>999893752</v>
      </c>
      <c r="G584" t="s">
        <v>5035</v>
      </c>
      <c r="H584" t="s">
        <v>5036</v>
      </c>
      <c r="I584" t="s">
        <v>34</v>
      </c>
      <c r="J584" t="s">
        <v>26</v>
      </c>
      <c r="K584">
        <v>242250</v>
      </c>
      <c r="L584" t="s">
        <v>210</v>
      </c>
      <c r="M584" t="s">
        <v>5037</v>
      </c>
      <c r="N584" t="s">
        <v>5038</v>
      </c>
      <c r="O584">
        <v>27100</v>
      </c>
      <c r="P584" t="s">
        <v>5039</v>
      </c>
      <c r="R584" t="s">
        <v>32015</v>
      </c>
    </row>
    <row r="585" spans="1:18" ht="12.6" customHeight="1" x14ac:dyDescent="0.2">
      <c r="A585" t="s">
        <v>27096</v>
      </c>
      <c r="B585">
        <v>202670</v>
      </c>
      <c r="C585">
        <v>699824</v>
      </c>
      <c r="D585" t="s">
        <v>29504</v>
      </c>
      <c r="E585" t="s">
        <v>24</v>
      </c>
      <c r="F585">
        <v>999986387</v>
      </c>
      <c r="G585" t="s">
        <v>834</v>
      </c>
      <c r="H585" t="s">
        <v>835</v>
      </c>
      <c r="I585" t="s">
        <v>34</v>
      </c>
      <c r="J585" t="s">
        <v>26</v>
      </c>
      <c r="K585">
        <v>115311.25</v>
      </c>
      <c r="L585" t="s">
        <v>357</v>
      </c>
      <c r="M585" t="s">
        <v>836</v>
      </c>
      <c r="N585" t="s">
        <v>358</v>
      </c>
      <c r="O585">
        <v>8007</v>
      </c>
      <c r="P585" t="s">
        <v>837</v>
      </c>
      <c r="Q585" t="s">
        <v>838</v>
      </c>
      <c r="R585" t="s">
        <v>32016</v>
      </c>
    </row>
    <row r="586" spans="1:18" ht="12.6" customHeight="1" x14ac:dyDescent="0.2">
      <c r="A586" t="s">
        <v>27096</v>
      </c>
      <c r="B586">
        <v>202670</v>
      </c>
      <c r="C586">
        <v>699824</v>
      </c>
      <c r="D586" t="s">
        <v>29504</v>
      </c>
      <c r="E586" t="s">
        <v>24</v>
      </c>
      <c r="F586">
        <v>945642331</v>
      </c>
      <c r="G586" t="s">
        <v>31202</v>
      </c>
      <c r="H586" t="s">
        <v>31203</v>
      </c>
      <c r="I586" t="s">
        <v>325</v>
      </c>
      <c r="J586" t="s">
        <v>26</v>
      </c>
      <c r="K586">
        <v>99463.75</v>
      </c>
      <c r="L586" t="s">
        <v>210</v>
      </c>
      <c r="M586" t="s">
        <v>31204</v>
      </c>
      <c r="N586" t="s">
        <v>3756</v>
      </c>
      <c r="O586">
        <v>90133</v>
      </c>
      <c r="Q586" t="s">
        <v>31205</v>
      </c>
      <c r="R586" t="s">
        <v>32017</v>
      </c>
    </row>
    <row r="587" spans="1:18" ht="12.6" customHeight="1" x14ac:dyDescent="0.2">
      <c r="A587" t="s">
        <v>27096</v>
      </c>
      <c r="B587">
        <v>202670</v>
      </c>
      <c r="C587">
        <v>699824</v>
      </c>
      <c r="D587" t="s">
        <v>29504</v>
      </c>
      <c r="E587" t="s">
        <v>24</v>
      </c>
      <c r="F587">
        <v>926423721</v>
      </c>
      <c r="G587" t="s">
        <v>32018</v>
      </c>
      <c r="H587" t="s">
        <v>32019</v>
      </c>
      <c r="I587" t="s">
        <v>325</v>
      </c>
      <c r="J587" t="s">
        <v>26</v>
      </c>
      <c r="K587">
        <v>6600</v>
      </c>
      <c r="L587" t="s">
        <v>192</v>
      </c>
      <c r="M587" t="s">
        <v>32020</v>
      </c>
      <c r="N587" t="s">
        <v>533</v>
      </c>
      <c r="O587">
        <v>1000</v>
      </c>
      <c r="R587" t="s">
        <v>32021</v>
      </c>
    </row>
    <row r="588" spans="1:18" ht="12.6" customHeight="1" x14ac:dyDescent="0.2">
      <c r="A588" t="s">
        <v>27096</v>
      </c>
      <c r="B588">
        <v>202670</v>
      </c>
      <c r="C588">
        <v>699824</v>
      </c>
      <c r="D588" t="s">
        <v>29504</v>
      </c>
      <c r="E588" t="s">
        <v>24</v>
      </c>
      <c r="F588">
        <v>999969509</v>
      </c>
      <c r="G588" t="s">
        <v>5533</v>
      </c>
      <c r="H588" t="s">
        <v>5534</v>
      </c>
      <c r="I588" t="s">
        <v>30</v>
      </c>
      <c r="J588" t="s">
        <v>26</v>
      </c>
      <c r="K588">
        <v>114500</v>
      </c>
      <c r="L588" t="s">
        <v>238</v>
      </c>
      <c r="M588" t="s">
        <v>5535</v>
      </c>
      <c r="N588" t="s">
        <v>1916</v>
      </c>
      <c r="O588" t="s">
        <v>5536</v>
      </c>
      <c r="P588" t="s">
        <v>5537</v>
      </c>
      <c r="Q588" t="s">
        <v>5538</v>
      </c>
      <c r="R588" t="s">
        <v>32022</v>
      </c>
    </row>
    <row r="589" spans="1:18" ht="12.6" customHeight="1" x14ac:dyDescent="0.2">
      <c r="A589" t="s">
        <v>27096</v>
      </c>
      <c r="B589">
        <v>202670</v>
      </c>
      <c r="C589">
        <v>699824</v>
      </c>
      <c r="D589" t="s">
        <v>29504</v>
      </c>
      <c r="E589" t="s">
        <v>24</v>
      </c>
      <c r="F589">
        <v>999975038</v>
      </c>
      <c r="G589" t="s">
        <v>2559</v>
      </c>
      <c r="H589" t="s">
        <v>2559</v>
      </c>
      <c r="I589" t="s">
        <v>34</v>
      </c>
      <c r="J589" t="s">
        <v>26</v>
      </c>
      <c r="K589">
        <v>575000</v>
      </c>
      <c r="L589" t="s">
        <v>326</v>
      </c>
      <c r="M589" t="s">
        <v>2560</v>
      </c>
      <c r="N589" t="s">
        <v>1514</v>
      </c>
      <c r="O589">
        <v>91904</v>
      </c>
      <c r="P589" t="s">
        <v>2561</v>
      </c>
      <c r="Q589" t="s">
        <v>2562</v>
      </c>
      <c r="R589" t="s">
        <v>32023</v>
      </c>
    </row>
    <row r="590" spans="1:18" ht="12.6" customHeight="1" x14ac:dyDescent="0.2">
      <c r="A590" t="s">
        <v>27096</v>
      </c>
      <c r="B590">
        <v>202670</v>
      </c>
      <c r="C590">
        <v>699824</v>
      </c>
      <c r="D590" t="s">
        <v>29504</v>
      </c>
      <c r="E590" t="s">
        <v>24</v>
      </c>
      <c r="F590">
        <v>998240969</v>
      </c>
      <c r="G590" t="s">
        <v>9664</v>
      </c>
      <c r="H590" t="s">
        <v>9665</v>
      </c>
      <c r="I590" t="s">
        <v>325</v>
      </c>
      <c r="J590" t="s">
        <v>26</v>
      </c>
      <c r="K590">
        <v>99901.25</v>
      </c>
      <c r="L590" t="s">
        <v>312</v>
      </c>
      <c r="M590" t="s">
        <v>9666</v>
      </c>
      <c r="N590" t="s">
        <v>9667</v>
      </c>
      <c r="O590" t="s">
        <v>9668</v>
      </c>
      <c r="P590" t="s">
        <v>9669</v>
      </c>
      <c r="R590" t="s">
        <v>32024</v>
      </c>
    </row>
    <row r="591" spans="1:18" ht="12.6" customHeight="1" x14ac:dyDescent="0.2">
      <c r="A591" t="s">
        <v>27096</v>
      </c>
      <c r="B591">
        <v>202670</v>
      </c>
      <c r="C591">
        <v>699824</v>
      </c>
      <c r="D591" t="s">
        <v>29504</v>
      </c>
      <c r="E591" t="s">
        <v>57</v>
      </c>
      <c r="F591">
        <v>999915771</v>
      </c>
      <c r="G591" t="s">
        <v>305</v>
      </c>
      <c r="H591" t="s">
        <v>306</v>
      </c>
      <c r="I591" t="s">
        <v>34</v>
      </c>
      <c r="J591" t="s">
        <v>26</v>
      </c>
      <c r="K591">
        <v>1227693.75</v>
      </c>
      <c r="L591" t="s">
        <v>210</v>
      </c>
      <c r="M591" t="s">
        <v>307</v>
      </c>
      <c r="N591" t="s">
        <v>285</v>
      </c>
      <c r="O591">
        <v>20123</v>
      </c>
      <c r="P591" t="s">
        <v>308</v>
      </c>
      <c r="Q591" t="s">
        <v>309</v>
      </c>
      <c r="R591" t="s">
        <v>32025</v>
      </c>
    </row>
    <row r="592" spans="1:18" ht="12.6" customHeight="1" x14ac:dyDescent="0.2">
      <c r="A592" t="s">
        <v>27096</v>
      </c>
      <c r="B592">
        <v>202670</v>
      </c>
      <c r="C592">
        <v>699824</v>
      </c>
      <c r="D592" t="s">
        <v>29504</v>
      </c>
      <c r="E592" t="s">
        <v>24</v>
      </c>
      <c r="F592">
        <v>957378458</v>
      </c>
      <c r="G592" t="s">
        <v>14640</v>
      </c>
      <c r="H592" t="s">
        <v>14641</v>
      </c>
      <c r="I592" t="s">
        <v>325</v>
      </c>
      <c r="J592" t="s">
        <v>26</v>
      </c>
      <c r="L592" t="s">
        <v>312</v>
      </c>
      <c r="M592" t="s">
        <v>14642</v>
      </c>
      <c r="N592" t="s">
        <v>1398</v>
      </c>
      <c r="O592" t="s">
        <v>14643</v>
      </c>
      <c r="P592" t="s">
        <v>14644</v>
      </c>
      <c r="R592" t="s">
        <v>32026</v>
      </c>
    </row>
    <row r="593" spans="1:18" ht="12.6" customHeight="1" x14ac:dyDescent="0.2">
      <c r="A593" t="s">
        <v>27096</v>
      </c>
      <c r="B593">
        <v>202670</v>
      </c>
      <c r="C593">
        <v>699824</v>
      </c>
      <c r="D593" t="s">
        <v>29504</v>
      </c>
      <c r="E593" t="s">
        <v>24</v>
      </c>
      <c r="F593">
        <v>938077301</v>
      </c>
      <c r="G593" t="s">
        <v>32027</v>
      </c>
      <c r="H593" t="s">
        <v>4802</v>
      </c>
      <c r="I593" t="s">
        <v>325</v>
      </c>
      <c r="J593" t="s">
        <v>26</v>
      </c>
      <c r="K593">
        <v>96140</v>
      </c>
      <c r="L593" t="s">
        <v>45</v>
      </c>
      <c r="M593" t="s">
        <v>15590</v>
      </c>
      <c r="N593" t="s">
        <v>613</v>
      </c>
      <c r="O593">
        <v>11193</v>
      </c>
      <c r="Q593" t="s">
        <v>32028</v>
      </c>
      <c r="R593" t="s">
        <v>32029</v>
      </c>
    </row>
    <row r="594" spans="1:18" ht="12.6" customHeight="1" x14ac:dyDescent="0.2">
      <c r="A594" t="s">
        <v>27096</v>
      </c>
      <c r="B594">
        <v>222598</v>
      </c>
      <c r="C594">
        <v>833017</v>
      </c>
      <c r="D594" t="s">
        <v>29057</v>
      </c>
      <c r="E594" t="s">
        <v>24</v>
      </c>
      <c r="F594">
        <v>999526801</v>
      </c>
      <c r="G594" t="s">
        <v>16917</v>
      </c>
      <c r="H594" t="s">
        <v>16918</v>
      </c>
      <c r="I594" t="s">
        <v>30</v>
      </c>
      <c r="J594" t="s">
        <v>26</v>
      </c>
      <c r="K594">
        <v>248495.63</v>
      </c>
      <c r="L594" t="s">
        <v>27</v>
      </c>
      <c r="M594" t="s">
        <v>16919</v>
      </c>
      <c r="N594" t="s">
        <v>13725</v>
      </c>
      <c r="O594">
        <v>44801</v>
      </c>
      <c r="P594" t="s">
        <v>16920</v>
      </c>
      <c r="Q594" t="s">
        <v>16921</v>
      </c>
      <c r="R594" t="s">
        <v>32034</v>
      </c>
    </row>
    <row r="595" spans="1:18" ht="12.6" customHeight="1" x14ac:dyDescent="0.2">
      <c r="A595" t="s">
        <v>27096</v>
      </c>
      <c r="B595">
        <v>222598</v>
      </c>
      <c r="C595">
        <v>833017</v>
      </c>
      <c r="D595" t="s">
        <v>29057</v>
      </c>
      <c r="E595" t="s">
        <v>24</v>
      </c>
      <c r="F595">
        <v>999920718</v>
      </c>
      <c r="G595" t="s">
        <v>3617</v>
      </c>
      <c r="H595" t="s">
        <v>3618</v>
      </c>
      <c r="I595" t="s">
        <v>34</v>
      </c>
      <c r="J595" t="s">
        <v>26</v>
      </c>
      <c r="K595">
        <v>266875</v>
      </c>
      <c r="L595" t="s">
        <v>1453</v>
      </c>
      <c r="M595" t="s">
        <v>3619</v>
      </c>
      <c r="N595" t="s">
        <v>1454</v>
      </c>
      <c r="O595">
        <v>1658</v>
      </c>
      <c r="P595" t="s">
        <v>3620</v>
      </c>
      <c r="Q595" t="s">
        <v>3621</v>
      </c>
      <c r="R595" t="s">
        <v>32035</v>
      </c>
    </row>
    <row r="596" spans="1:18" ht="12.6" customHeight="1" x14ac:dyDescent="0.2">
      <c r="A596" t="s">
        <v>27096</v>
      </c>
      <c r="B596">
        <v>222598</v>
      </c>
      <c r="C596">
        <v>833017</v>
      </c>
      <c r="D596" t="s">
        <v>29057</v>
      </c>
      <c r="E596" t="s">
        <v>24</v>
      </c>
      <c r="F596">
        <v>952269953</v>
      </c>
      <c r="G596" t="s">
        <v>22912</v>
      </c>
      <c r="H596" t="s">
        <v>15347</v>
      </c>
      <c r="I596" t="s">
        <v>30</v>
      </c>
      <c r="J596" t="s">
        <v>26</v>
      </c>
      <c r="K596">
        <v>229687.5</v>
      </c>
      <c r="L596" t="s">
        <v>99</v>
      </c>
      <c r="M596" t="s">
        <v>22913</v>
      </c>
      <c r="N596" t="s">
        <v>7941</v>
      </c>
      <c r="O596" t="s">
        <v>22914</v>
      </c>
      <c r="Q596" t="s">
        <v>22915</v>
      </c>
      <c r="R596" t="s">
        <v>32036</v>
      </c>
    </row>
    <row r="597" spans="1:18" ht="12.6" customHeight="1" x14ac:dyDescent="0.2">
      <c r="A597" t="s">
        <v>27096</v>
      </c>
      <c r="B597">
        <v>222598</v>
      </c>
      <c r="C597">
        <v>833017</v>
      </c>
      <c r="D597" t="s">
        <v>29057</v>
      </c>
      <c r="E597" t="s">
        <v>24</v>
      </c>
      <c r="F597">
        <v>999514191</v>
      </c>
      <c r="G597" t="s">
        <v>3026</v>
      </c>
      <c r="H597" t="s">
        <v>3027</v>
      </c>
      <c r="I597" t="s">
        <v>25</v>
      </c>
      <c r="J597" t="s">
        <v>26</v>
      </c>
      <c r="K597">
        <v>210000</v>
      </c>
      <c r="L597" t="s">
        <v>210</v>
      </c>
      <c r="M597" t="s">
        <v>3028</v>
      </c>
      <c r="N597" t="s">
        <v>219</v>
      </c>
      <c r="O597">
        <v>184</v>
      </c>
      <c r="P597" t="s">
        <v>3029</v>
      </c>
      <c r="Q597" t="s">
        <v>3030</v>
      </c>
      <c r="R597" t="s">
        <v>32037</v>
      </c>
    </row>
    <row r="598" spans="1:18" ht="12.6" customHeight="1" x14ac:dyDescent="0.2">
      <c r="A598" t="s">
        <v>27096</v>
      </c>
      <c r="B598">
        <v>222598</v>
      </c>
      <c r="C598">
        <v>833017</v>
      </c>
      <c r="D598" t="s">
        <v>29057</v>
      </c>
      <c r="E598" t="s">
        <v>24</v>
      </c>
      <c r="F598">
        <v>999984059</v>
      </c>
      <c r="G598" t="s">
        <v>552</v>
      </c>
      <c r="H598" t="s">
        <v>553</v>
      </c>
      <c r="I598" t="s">
        <v>25</v>
      </c>
      <c r="J598" t="s">
        <v>26</v>
      </c>
      <c r="K598">
        <v>595000</v>
      </c>
      <c r="L598" t="s">
        <v>27</v>
      </c>
      <c r="M598" t="s">
        <v>554</v>
      </c>
      <c r="N598" t="s">
        <v>555</v>
      </c>
      <c r="O598">
        <v>80686</v>
      </c>
      <c r="P598" t="s">
        <v>556</v>
      </c>
      <c r="Q598" t="s">
        <v>557</v>
      </c>
      <c r="R598" t="s">
        <v>32038</v>
      </c>
    </row>
    <row r="599" spans="1:18" ht="12.6" customHeight="1" x14ac:dyDescent="0.2">
      <c r="A599" t="s">
        <v>27096</v>
      </c>
      <c r="B599">
        <v>222598</v>
      </c>
      <c r="C599">
        <v>833017</v>
      </c>
      <c r="D599" t="s">
        <v>29057</v>
      </c>
      <c r="E599" t="s">
        <v>24</v>
      </c>
      <c r="F599">
        <v>905551746</v>
      </c>
      <c r="G599" t="s">
        <v>32039</v>
      </c>
      <c r="H599" t="s">
        <v>32040</v>
      </c>
      <c r="I599" t="s">
        <v>30</v>
      </c>
      <c r="J599" t="s">
        <v>26</v>
      </c>
      <c r="K599">
        <v>237125</v>
      </c>
      <c r="L599" t="s">
        <v>210</v>
      </c>
      <c r="M599" t="s">
        <v>32041</v>
      </c>
      <c r="N599" t="s">
        <v>32042</v>
      </c>
      <c r="O599">
        <v>15</v>
      </c>
      <c r="Q599" t="s">
        <v>32043</v>
      </c>
      <c r="R599" t="s">
        <v>32044</v>
      </c>
    </row>
    <row r="600" spans="1:18" ht="12.6" customHeight="1" x14ac:dyDescent="0.2">
      <c r="A600" t="s">
        <v>27096</v>
      </c>
      <c r="B600">
        <v>222598</v>
      </c>
      <c r="C600">
        <v>833017</v>
      </c>
      <c r="D600" t="s">
        <v>29057</v>
      </c>
      <c r="E600" t="s">
        <v>24</v>
      </c>
      <c r="F600">
        <v>997904961</v>
      </c>
      <c r="G600" t="s">
        <v>11988</v>
      </c>
      <c r="H600" t="s">
        <v>7860</v>
      </c>
      <c r="I600" t="s">
        <v>30</v>
      </c>
      <c r="J600" t="s">
        <v>26</v>
      </c>
      <c r="K600">
        <v>399350</v>
      </c>
      <c r="L600" t="s">
        <v>210</v>
      </c>
      <c r="M600" t="s">
        <v>11989</v>
      </c>
      <c r="N600" t="s">
        <v>219</v>
      </c>
      <c r="O600">
        <v>144</v>
      </c>
      <c r="P600" t="s">
        <v>11990</v>
      </c>
      <c r="Q600" t="s">
        <v>11991</v>
      </c>
      <c r="R600" t="s">
        <v>32045</v>
      </c>
    </row>
    <row r="601" spans="1:18" ht="12.6" customHeight="1" x14ac:dyDescent="0.2">
      <c r="A601" t="s">
        <v>27096</v>
      </c>
      <c r="B601">
        <v>222598</v>
      </c>
      <c r="C601">
        <v>833017</v>
      </c>
      <c r="D601" t="s">
        <v>29057</v>
      </c>
      <c r="E601" t="s">
        <v>24</v>
      </c>
      <c r="F601">
        <v>905236593</v>
      </c>
      <c r="G601" t="s">
        <v>32046</v>
      </c>
      <c r="H601" t="s">
        <v>32047</v>
      </c>
      <c r="I601" t="s">
        <v>30</v>
      </c>
      <c r="J601" t="s">
        <v>26</v>
      </c>
      <c r="K601">
        <v>301000</v>
      </c>
      <c r="L601" t="s">
        <v>99</v>
      </c>
      <c r="M601" t="s">
        <v>32048</v>
      </c>
      <c r="N601" t="s">
        <v>32049</v>
      </c>
      <c r="O601" t="s">
        <v>32050</v>
      </c>
      <c r="Q601" t="s">
        <v>32051</v>
      </c>
      <c r="R601" t="s">
        <v>32052</v>
      </c>
    </row>
    <row r="602" spans="1:18" ht="12.6" customHeight="1" x14ac:dyDescent="0.2">
      <c r="A602" t="s">
        <v>27096</v>
      </c>
      <c r="B602">
        <v>222598</v>
      </c>
      <c r="C602">
        <v>833017</v>
      </c>
      <c r="D602" t="s">
        <v>29057</v>
      </c>
      <c r="E602" t="s">
        <v>57</v>
      </c>
      <c r="F602">
        <v>999951467</v>
      </c>
      <c r="G602" t="s">
        <v>6364</v>
      </c>
      <c r="H602" t="s">
        <v>6365</v>
      </c>
      <c r="I602" t="s">
        <v>30</v>
      </c>
      <c r="J602" t="s">
        <v>26</v>
      </c>
      <c r="K602">
        <v>700437</v>
      </c>
      <c r="L602" t="s">
        <v>210</v>
      </c>
      <c r="M602" t="s">
        <v>6366</v>
      </c>
      <c r="N602" t="s">
        <v>1521</v>
      </c>
      <c r="O602">
        <v>16129</v>
      </c>
      <c r="P602" t="s">
        <v>6367</v>
      </c>
      <c r="Q602" t="s">
        <v>6368</v>
      </c>
      <c r="R602" t="s">
        <v>32053</v>
      </c>
    </row>
    <row r="603" spans="1:18" ht="12.6" customHeight="1" x14ac:dyDescent="0.2">
      <c r="A603" t="s">
        <v>27096</v>
      </c>
      <c r="B603">
        <v>222598</v>
      </c>
      <c r="C603">
        <v>833017</v>
      </c>
      <c r="D603" t="s">
        <v>29057</v>
      </c>
      <c r="E603" t="s">
        <v>24</v>
      </c>
      <c r="F603">
        <v>916943523</v>
      </c>
      <c r="G603" t="s">
        <v>31349</v>
      </c>
      <c r="H603" t="s">
        <v>31350</v>
      </c>
      <c r="I603" t="s">
        <v>30</v>
      </c>
      <c r="J603" t="s">
        <v>26</v>
      </c>
      <c r="K603">
        <v>377125</v>
      </c>
      <c r="L603" t="s">
        <v>99</v>
      </c>
      <c r="M603" t="s">
        <v>31351</v>
      </c>
      <c r="N603" t="s">
        <v>2691</v>
      </c>
      <c r="O603">
        <v>11526</v>
      </c>
      <c r="Q603" t="s">
        <v>31352</v>
      </c>
      <c r="R603" t="s">
        <v>32054</v>
      </c>
    </row>
    <row r="604" spans="1:18" ht="12.6" customHeight="1" x14ac:dyDescent="0.2">
      <c r="A604" t="s">
        <v>27096</v>
      </c>
      <c r="B604">
        <v>222598</v>
      </c>
      <c r="C604">
        <v>833017</v>
      </c>
      <c r="D604" t="s">
        <v>29057</v>
      </c>
      <c r="E604" t="s">
        <v>24</v>
      </c>
      <c r="F604">
        <v>952555812</v>
      </c>
      <c r="G604" t="s">
        <v>22996</v>
      </c>
      <c r="H604" t="s">
        <v>22997</v>
      </c>
      <c r="I604" t="s">
        <v>30</v>
      </c>
      <c r="J604" t="s">
        <v>26</v>
      </c>
      <c r="K604">
        <v>350875</v>
      </c>
      <c r="L604" t="s">
        <v>99</v>
      </c>
      <c r="M604" t="s">
        <v>22998</v>
      </c>
      <c r="N604" t="s">
        <v>2691</v>
      </c>
      <c r="O604">
        <v>11475</v>
      </c>
      <c r="P604" t="s">
        <v>22999</v>
      </c>
      <c r="Q604" t="s">
        <v>23000</v>
      </c>
      <c r="R604" t="s">
        <v>32055</v>
      </c>
    </row>
    <row r="605" spans="1:18" ht="12.6" customHeight="1" x14ac:dyDescent="0.2">
      <c r="A605" t="s">
        <v>27096</v>
      </c>
      <c r="B605">
        <v>222598</v>
      </c>
      <c r="C605">
        <v>833017</v>
      </c>
      <c r="D605" t="s">
        <v>29057</v>
      </c>
      <c r="E605" t="s">
        <v>24</v>
      </c>
      <c r="F605">
        <v>913695963</v>
      </c>
      <c r="G605" t="s">
        <v>31675</v>
      </c>
      <c r="H605" t="s">
        <v>31676</v>
      </c>
      <c r="I605" t="s">
        <v>30</v>
      </c>
      <c r="J605" t="s">
        <v>26</v>
      </c>
      <c r="K605">
        <v>241500</v>
      </c>
      <c r="L605" t="s">
        <v>656</v>
      </c>
      <c r="M605" t="s">
        <v>31677</v>
      </c>
      <c r="N605" t="s">
        <v>3710</v>
      </c>
      <c r="O605">
        <v>1101</v>
      </c>
      <c r="Q605" t="s">
        <v>31678</v>
      </c>
      <c r="R605" t="s">
        <v>32056</v>
      </c>
    </row>
    <row r="606" spans="1:18" ht="12.6" customHeight="1" x14ac:dyDescent="0.2">
      <c r="A606" t="s">
        <v>27096</v>
      </c>
      <c r="B606">
        <v>222598</v>
      </c>
      <c r="C606">
        <v>833017</v>
      </c>
      <c r="D606" t="s">
        <v>29057</v>
      </c>
      <c r="E606" t="s">
        <v>24</v>
      </c>
      <c r="F606">
        <v>972552265</v>
      </c>
      <c r="G606" t="s">
        <v>6939</v>
      </c>
      <c r="H606" t="s">
        <v>6940</v>
      </c>
      <c r="I606" t="s">
        <v>30</v>
      </c>
      <c r="J606" t="s">
        <v>26</v>
      </c>
      <c r="K606">
        <v>87688.13</v>
      </c>
      <c r="L606" t="s">
        <v>682</v>
      </c>
      <c r="M606" t="s">
        <v>6941</v>
      </c>
      <c r="N606" t="s">
        <v>6942</v>
      </c>
      <c r="O606">
        <v>8501</v>
      </c>
      <c r="P606" t="s">
        <v>6943</v>
      </c>
      <c r="Q606" t="s">
        <v>6944</v>
      </c>
      <c r="R606" t="s">
        <v>32057</v>
      </c>
    </row>
    <row r="607" spans="1:18" ht="12.6" customHeight="1" x14ac:dyDescent="0.2">
      <c r="A607" t="s">
        <v>27096</v>
      </c>
      <c r="B607">
        <v>222598</v>
      </c>
      <c r="C607">
        <v>833017</v>
      </c>
      <c r="D607" t="s">
        <v>29057</v>
      </c>
      <c r="E607" t="s">
        <v>24</v>
      </c>
      <c r="F607">
        <v>919399660</v>
      </c>
      <c r="G607" t="s">
        <v>31105</v>
      </c>
      <c r="H607" t="s">
        <v>31105</v>
      </c>
      <c r="I607" t="s">
        <v>30</v>
      </c>
      <c r="J607" t="s">
        <v>26</v>
      </c>
      <c r="K607">
        <v>277418.75</v>
      </c>
      <c r="L607" t="s">
        <v>947</v>
      </c>
      <c r="M607" t="s">
        <v>31106</v>
      </c>
      <c r="N607" t="s">
        <v>949</v>
      </c>
      <c r="O607">
        <v>11316</v>
      </c>
      <c r="Q607" t="s">
        <v>31107</v>
      </c>
      <c r="R607" t="s">
        <v>32058</v>
      </c>
    </row>
    <row r="608" spans="1:18" ht="12.6" customHeight="1" x14ac:dyDescent="0.2">
      <c r="A608" t="s">
        <v>27096</v>
      </c>
      <c r="B608">
        <v>222598</v>
      </c>
      <c r="C608">
        <v>833017</v>
      </c>
      <c r="D608" t="s">
        <v>29057</v>
      </c>
      <c r="E608" t="s">
        <v>24</v>
      </c>
      <c r="F608">
        <v>908902320</v>
      </c>
      <c r="G608" t="s">
        <v>32059</v>
      </c>
      <c r="H608" t="s">
        <v>11335</v>
      </c>
      <c r="I608" t="s">
        <v>30</v>
      </c>
      <c r="J608" t="s">
        <v>26</v>
      </c>
      <c r="K608">
        <v>352625</v>
      </c>
      <c r="L608" t="s">
        <v>520</v>
      </c>
      <c r="M608" t="s">
        <v>32060</v>
      </c>
      <c r="N608" t="s">
        <v>1500</v>
      </c>
      <c r="O608">
        <v>4224</v>
      </c>
      <c r="Q608" t="s">
        <v>32061</v>
      </c>
      <c r="R608" t="s">
        <v>32062</v>
      </c>
    </row>
    <row r="609" spans="1:18" ht="12.6" customHeight="1" x14ac:dyDescent="0.2">
      <c r="A609" t="s">
        <v>27096</v>
      </c>
      <c r="B609">
        <v>222598</v>
      </c>
      <c r="C609">
        <v>833017</v>
      </c>
      <c r="D609" t="s">
        <v>29057</v>
      </c>
      <c r="E609" t="s">
        <v>24</v>
      </c>
      <c r="F609">
        <v>944669615</v>
      </c>
      <c r="G609" t="s">
        <v>31357</v>
      </c>
      <c r="H609" t="s">
        <v>31358</v>
      </c>
      <c r="I609" t="s">
        <v>25</v>
      </c>
      <c r="J609" t="s">
        <v>26</v>
      </c>
      <c r="K609">
        <v>124000</v>
      </c>
      <c r="L609" t="s">
        <v>372</v>
      </c>
      <c r="M609" t="s">
        <v>31359</v>
      </c>
      <c r="N609" t="s">
        <v>419</v>
      </c>
      <c r="O609" t="s">
        <v>783</v>
      </c>
      <c r="Q609" t="s">
        <v>31360</v>
      </c>
      <c r="R609" t="s">
        <v>32063</v>
      </c>
    </row>
    <row r="610" spans="1:18" ht="12.6" customHeight="1" x14ac:dyDescent="0.2">
      <c r="A610" t="s">
        <v>27096</v>
      </c>
      <c r="B610">
        <v>222598</v>
      </c>
      <c r="C610">
        <v>833017</v>
      </c>
      <c r="D610" t="s">
        <v>29057</v>
      </c>
      <c r="E610" t="s">
        <v>24</v>
      </c>
      <c r="F610">
        <v>999827307</v>
      </c>
      <c r="G610" t="s">
        <v>180</v>
      </c>
      <c r="H610" t="s">
        <v>181</v>
      </c>
      <c r="I610" t="s">
        <v>25</v>
      </c>
      <c r="J610" t="s">
        <v>26</v>
      </c>
      <c r="K610">
        <v>408125</v>
      </c>
      <c r="L610" t="s">
        <v>99</v>
      </c>
      <c r="M610" t="s">
        <v>182</v>
      </c>
      <c r="N610" t="s">
        <v>101</v>
      </c>
      <c r="O610">
        <v>10177</v>
      </c>
      <c r="P610" t="s">
        <v>183</v>
      </c>
      <c r="Q610" t="s">
        <v>184</v>
      </c>
      <c r="R610" t="s">
        <v>32064</v>
      </c>
    </row>
    <row r="611" spans="1:18" ht="12.6" customHeight="1" x14ac:dyDescent="0.2">
      <c r="A611" t="s">
        <v>27096</v>
      </c>
      <c r="B611">
        <v>222598</v>
      </c>
      <c r="C611">
        <v>833017</v>
      </c>
      <c r="D611" t="s">
        <v>29057</v>
      </c>
      <c r="E611" t="s">
        <v>24</v>
      </c>
      <c r="F611">
        <v>998627417</v>
      </c>
      <c r="G611" t="s">
        <v>5606</v>
      </c>
      <c r="H611" t="s">
        <v>9708</v>
      </c>
      <c r="I611" t="s">
        <v>30</v>
      </c>
      <c r="J611" t="s">
        <v>26</v>
      </c>
      <c r="K611">
        <v>800362.5</v>
      </c>
      <c r="L611" t="s">
        <v>210</v>
      </c>
      <c r="M611" t="s">
        <v>5607</v>
      </c>
      <c r="N611" t="s">
        <v>219</v>
      </c>
      <c r="O611">
        <v>195</v>
      </c>
      <c r="P611" t="s">
        <v>5608</v>
      </c>
      <c r="Q611" t="s">
        <v>9709</v>
      </c>
      <c r="R611" t="s">
        <v>32065</v>
      </c>
    </row>
    <row r="612" spans="1:18" ht="12.6" customHeight="1" x14ac:dyDescent="0.2">
      <c r="A612" t="s">
        <v>27096</v>
      </c>
      <c r="B612">
        <v>222598</v>
      </c>
      <c r="C612">
        <v>833017</v>
      </c>
      <c r="D612" t="s">
        <v>29057</v>
      </c>
      <c r="E612" t="s">
        <v>24</v>
      </c>
      <c r="F612">
        <v>926121469</v>
      </c>
      <c r="G612" t="s">
        <v>32066</v>
      </c>
      <c r="H612" t="s">
        <v>32067</v>
      </c>
      <c r="I612" t="s">
        <v>30</v>
      </c>
      <c r="J612" t="s">
        <v>26</v>
      </c>
      <c r="K612">
        <v>301875</v>
      </c>
      <c r="L612" t="s">
        <v>326</v>
      </c>
      <c r="M612" t="s">
        <v>32068</v>
      </c>
      <c r="N612" t="s">
        <v>12154</v>
      </c>
      <c r="O612">
        <v>42507</v>
      </c>
      <c r="Q612" t="s">
        <v>32069</v>
      </c>
      <c r="R612" t="s">
        <v>32070</v>
      </c>
    </row>
    <row r="613" spans="1:18" ht="12.6" customHeight="1" x14ac:dyDescent="0.2">
      <c r="A613" t="s">
        <v>27096</v>
      </c>
      <c r="B613">
        <v>222598</v>
      </c>
      <c r="C613">
        <v>833017</v>
      </c>
      <c r="D613" t="s">
        <v>29057</v>
      </c>
      <c r="E613" t="s">
        <v>24</v>
      </c>
      <c r="F613">
        <v>951287149</v>
      </c>
      <c r="G613" t="s">
        <v>32071</v>
      </c>
      <c r="H613" t="s">
        <v>32072</v>
      </c>
      <c r="I613" t="s">
        <v>30</v>
      </c>
      <c r="J613" t="s">
        <v>26</v>
      </c>
      <c r="K613">
        <v>230125</v>
      </c>
      <c r="L613" t="s">
        <v>99</v>
      </c>
      <c r="M613" t="s">
        <v>32073</v>
      </c>
      <c r="N613" t="s">
        <v>101</v>
      </c>
      <c r="O613" t="s">
        <v>32074</v>
      </c>
      <c r="Q613" t="s">
        <v>32075</v>
      </c>
      <c r="R613" t="s">
        <v>32076</v>
      </c>
    </row>
    <row r="614" spans="1:18" ht="12.6" customHeight="1" x14ac:dyDescent="0.2">
      <c r="A614" t="s">
        <v>27096</v>
      </c>
      <c r="B614">
        <v>222598</v>
      </c>
      <c r="C614">
        <v>833017</v>
      </c>
      <c r="D614" t="s">
        <v>29057</v>
      </c>
      <c r="E614" t="s">
        <v>24</v>
      </c>
      <c r="F614">
        <v>999992304</v>
      </c>
      <c r="G614" t="s">
        <v>530</v>
      </c>
      <c r="H614" t="s">
        <v>531</v>
      </c>
      <c r="I614" t="s">
        <v>25</v>
      </c>
      <c r="J614" t="s">
        <v>26</v>
      </c>
      <c r="K614">
        <v>253711.25</v>
      </c>
      <c r="L614" t="s">
        <v>192</v>
      </c>
      <c r="M614" t="s">
        <v>532</v>
      </c>
      <c r="N614" t="s">
        <v>533</v>
      </c>
      <c r="O614">
        <v>1049</v>
      </c>
      <c r="P614" t="s">
        <v>534</v>
      </c>
      <c r="R614" t="s">
        <v>32077</v>
      </c>
    </row>
    <row r="615" spans="1:18" ht="12.6" customHeight="1" x14ac:dyDescent="0.2">
      <c r="A615" t="s">
        <v>27096</v>
      </c>
      <c r="B615">
        <v>229888</v>
      </c>
      <c r="C615">
        <v>883242</v>
      </c>
      <c r="D615" t="s">
        <v>28906</v>
      </c>
      <c r="E615" t="s">
        <v>24</v>
      </c>
      <c r="F615">
        <v>911655568</v>
      </c>
      <c r="G615" t="s">
        <v>32078</v>
      </c>
      <c r="H615" t="s">
        <v>32079</v>
      </c>
      <c r="I615" t="s">
        <v>30</v>
      </c>
      <c r="J615" t="s">
        <v>26</v>
      </c>
      <c r="K615">
        <v>462000</v>
      </c>
      <c r="L615" t="s">
        <v>656</v>
      </c>
      <c r="M615" t="s">
        <v>32080</v>
      </c>
      <c r="N615" t="s">
        <v>3893</v>
      </c>
      <c r="O615">
        <v>3025</v>
      </c>
      <c r="Q615" t="s">
        <v>32081</v>
      </c>
      <c r="R615" t="s">
        <v>32082</v>
      </c>
    </row>
    <row r="616" spans="1:18" ht="12.6" customHeight="1" x14ac:dyDescent="0.2">
      <c r="A616" t="s">
        <v>27096</v>
      </c>
      <c r="B616">
        <v>229888</v>
      </c>
      <c r="C616">
        <v>883242</v>
      </c>
      <c r="D616" t="s">
        <v>28906</v>
      </c>
      <c r="E616" t="s">
        <v>24</v>
      </c>
      <c r="F616">
        <v>909475105</v>
      </c>
      <c r="G616" t="s">
        <v>32083</v>
      </c>
      <c r="H616" t="s">
        <v>32083</v>
      </c>
      <c r="I616" t="s">
        <v>209</v>
      </c>
      <c r="J616" t="s">
        <v>26</v>
      </c>
      <c r="K616">
        <v>441250</v>
      </c>
      <c r="L616" t="s">
        <v>27</v>
      </c>
      <c r="M616" t="s">
        <v>32084</v>
      </c>
      <c r="N616" t="s">
        <v>550</v>
      </c>
      <c r="O616">
        <v>10406</v>
      </c>
      <c r="R616" t="s">
        <v>32085</v>
      </c>
    </row>
    <row r="617" spans="1:18" ht="12.6" customHeight="1" x14ac:dyDescent="0.2">
      <c r="A617" t="s">
        <v>27096</v>
      </c>
      <c r="B617">
        <v>229888</v>
      </c>
      <c r="C617">
        <v>883242</v>
      </c>
      <c r="D617" t="s">
        <v>28906</v>
      </c>
      <c r="E617" t="s">
        <v>24</v>
      </c>
      <c r="F617">
        <v>941682694</v>
      </c>
      <c r="G617" t="s">
        <v>31922</v>
      </c>
      <c r="H617" t="s">
        <v>31923</v>
      </c>
      <c r="I617" t="s">
        <v>30</v>
      </c>
      <c r="J617" t="s">
        <v>26</v>
      </c>
      <c r="K617">
        <v>206937.5</v>
      </c>
      <c r="L617" t="s">
        <v>357</v>
      </c>
      <c r="M617" t="s">
        <v>31924</v>
      </c>
      <c r="N617" t="s">
        <v>358</v>
      </c>
      <c r="Q617" t="s">
        <v>31925</v>
      </c>
      <c r="R617" t="s">
        <v>32086</v>
      </c>
    </row>
    <row r="618" spans="1:18" ht="12.6" customHeight="1" x14ac:dyDescent="0.2">
      <c r="A618" t="s">
        <v>27096</v>
      </c>
      <c r="B618">
        <v>229888</v>
      </c>
      <c r="C618">
        <v>883242</v>
      </c>
      <c r="D618" t="s">
        <v>28906</v>
      </c>
      <c r="E618" t="s">
        <v>24</v>
      </c>
      <c r="F618">
        <v>999984059</v>
      </c>
      <c r="G618" t="s">
        <v>552</v>
      </c>
      <c r="H618" t="s">
        <v>553</v>
      </c>
      <c r="I618" t="s">
        <v>25</v>
      </c>
      <c r="J618" t="s">
        <v>26</v>
      </c>
      <c r="K618">
        <v>403668.75</v>
      </c>
      <c r="L618" t="s">
        <v>27</v>
      </c>
      <c r="M618" t="s">
        <v>554</v>
      </c>
      <c r="N618" t="s">
        <v>555</v>
      </c>
      <c r="O618">
        <v>80686</v>
      </c>
      <c r="P618" t="s">
        <v>556</v>
      </c>
      <c r="Q618" t="s">
        <v>557</v>
      </c>
      <c r="R618" t="s">
        <v>32087</v>
      </c>
    </row>
    <row r="619" spans="1:18" ht="12.6" customHeight="1" x14ac:dyDescent="0.2">
      <c r="A619" t="s">
        <v>27096</v>
      </c>
      <c r="B619">
        <v>229888</v>
      </c>
      <c r="C619">
        <v>883242</v>
      </c>
      <c r="D619" t="s">
        <v>28906</v>
      </c>
      <c r="E619" t="s">
        <v>24</v>
      </c>
      <c r="F619">
        <v>999992401</v>
      </c>
      <c r="G619" t="s">
        <v>1200</v>
      </c>
      <c r="H619" t="s">
        <v>1201</v>
      </c>
      <c r="I619" t="s">
        <v>25</v>
      </c>
      <c r="J619" t="s">
        <v>26</v>
      </c>
      <c r="K619">
        <v>884406.25</v>
      </c>
      <c r="L619" t="s">
        <v>82</v>
      </c>
      <c r="M619" t="s">
        <v>1202</v>
      </c>
      <c r="N619" t="s">
        <v>1203</v>
      </c>
      <c r="O619">
        <v>75015</v>
      </c>
      <c r="P619" t="s">
        <v>1204</v>
      </c>
      <c r="Q619" t="s">
        <v>1205</v>
      </c>
      <c r="R619" t="s">
        <v>32088</v>
      </c>
    </row>
    <row r="620" spans="1:18" ht="12.6" customHeight="1" x14ac:dyDescent="0.2">
      <c r="A620" t="s">
        <v>27096</v>
      </c>
      <c r="B620">
        <v>229888</v>
      </c>
      <c r="C620">
        <v>883242</v>
      </c>
      <c r="D620" t="s">
        <v>28906</v>
      </c>
      <c r="E620" t="s">
        <v>24</v>
      </c>
      <c r="F620">
        <v>941124556</v>
      </c>
      <c r="G620" t="s">
        <v>32089</v>
      </c>
      <c r="H620" t="s">
        <v>32090</v>
      </c>
      <c r="I620" t="s">
        <v>30</v>
      </c>
      <c r="J620" t="s">
        <v>26</v>
      </c>
      <c r="K620">
        <v>258125</v>
      </c>
      <c r="L620" t="s">
        <v>857</v>
      </c>
      <c r="M620" t="s">
        <v>32091</v>
      </c>
      <c r="N620" t="s">
        <v>5907</v>
      </c>
      <c r="O620" t="s">
        <v>32092</v>
      </c>
      <c r="Q620" t="s">
        <v>32093</v>
      </c>
      <c r="R620" t="s">
        <v>32094</v>
      </c>
    </row>
    <row r="621" spans="1:18" ht="12.6" customHeight="1" x14ac:dyDescent="0.2">
      <c r="A621" t="s">
        <v>27096</v>
      </c>
      <c r="B621">
        <v>229888</v>
      </c>
      <c r="C621">
        <v>883242</v>
      </c>
      <c r="D621" t="s">
        <v>28906</v>
      </c>
      <c r="E621" t="s">
        <v>24</v>
      </c>
      <c r="F621">
        <v>897024185</v>
      </c>
      <c r="G621" t="s">
        <v>31421</v>
      </c>
      <c r="H621" t="s">
        <v>31422</v>
      </c>
      <c r="I621" t="s">
        <v>30</v>
      </c>
      <c r="J621" t="s">
        <v>26</v>
      </c>
      <c r="K621">
        <v>458687.25</v>
      </c>
      <c r="L621" t="s">
        <v>761</v>
      </c>
      <c r="M621" t="s">
        <v>31423</v>
      </c>
      <c r="N621" t="s">
        <v>1950</v>
      </c>
      <c r="O621">
        <v>13685</v>
      </c>
      <c r="Q621" t="s">
        <v>31424</v>
      </c>
      <c r="R621" t="s">
        <v>32095</v>
      </c>
    </row>
    <row r="622" spans="1:18" ht="12.6" customHeight="1" x14ac:dyDescent="0.2">
      <c r="A622" t="s">
        <v>27096</v>
      </c>
      <c r="B622">
        <v>229888</v>
      </c>
      <c r="C622">
        <v>883242</v>
      </c>
      <c r="D622" t="s">
        <v>28906</v>
      </c>
      <c r="E622" t="s">
        <v>24</v>
      </c>
      <c r="F622">
        <v>999867756</v>
      </c>
      <c r="G622" t="s">
        <v>15770</v>
      </c>
      <c r="H622" t="s">
        <v>15771</v>
      </c>
      <c r="I622" t="s">
        <v>34</v>
      </c>
      <c r="J622" t="s">
        <v>26</v>
      </c>
      <c r="K622">
        <v>488901.25</v>
      </c>
      <c r="L622" t="s">
        <v>138</v>
      </c>
      <c r="M622" t="s">
        <v>15772</v>
      </c>
      <c r="N622" t="s">
        <v>320</v>
      </c>
      <c r="O622" t="s">
        <v>15773</v>
      </c>
      <c r="P622" t="s">
        <v>15774</v>
      </c>
      <c r="Q622" t="s">
        <v>15775</v>
      </c>
      <c r="R622" t="s">
        <v>32096</v>
      </c>
    </row>
    <row r="623" spans="1:18" ht="12.6" customHeight="1" x14ac:dyDescent="0.2">
      <c r="A623" t="s">
        <v>27096</v>
      </c>
      <c r="B623">
        <v>229888</v>
      </c>
      <c r="C623">
        <v>883242</v>
      </c>
      <c r="D623" t="s">
        <v>28906</v>
      </c>
      <c r="E623" t="s">
        <v>24</v>
      </c>
      <c r="F623">
        <v>898547182</v>
      </c>
      <c r="G623" t="s">
        <v>32097</v>
      </c>
      <c r="H623" t="s">
        <v>32098</v>
      </c>
      <c r="I623" t="s">
        <v>30</v>
      </c>
      <c r="J623" t="s">
        <v>26</v>
      </c>
      <c r="K623">
        <v>101937.5</v>
      </c>
      <c r="L623" t="s">
        <v>99</v>
      </c>
      <c r="M623" t="s">
        <v>32099</v>
      </c>
      <c r="N623" t="s">
        <v>2691</v>
      </c>
      <c r="O623">
        <v>12462</v>
      </c>
      <c r="R623" t="s">
        <v>32100</v>
      </c>
    </row>
    <row r="624" spans="1:18" ht="12.6" customHeight="1" x14ac:dyDescent="0.2">
      <c r="A624" t="s">
        <v>27096</v>
      </c>
      <c r="B624">
        <v>229888</v>
      </c>
      <c r="C624">
        <v>883242</v>
      </c>
      <c r="D624" t="s">
        <v>28906</v>
      </c>
      <c r="E624" t="s">
        <v>24</v>
      </c>
      <c r="F624">
        <v>999993856</v>
      </c>
      <c r="G624" t="s">
        <v>4539</v>
      </c>
      <c r="H624" t="s">
        <v>2632</v>
      </c>
      <c r="I624" t="s">
        <v>30</v>
      </c>
      <c r="J624" t="s">
        <v>26</v>
      </c>
      <c r="K624">
        <v>354375</v>
      </c>
      <c r="L624" t="s">
        <v>357</v>
      </c>
      <c r="M624" t="s">
        <v>4540</v>
      </c>
      <c r="N624" t="s">
        <v>575</v>
      </c>
      <c r="O624">
        <v>28037</v>
      </c>
      <c r="P624" t="s">
        <v>4541</v>
      </c>
      <c r="Q624" t="s">
        <v>4542</v>
      </c>
      <c r="R624" t="s">
        <v>32101</v>
      </c>
    </row>
    <row r="625" spans="1:18" ht="12.6" customHeight="1" x14ac:dyDescent="0.2">
      <c r="A625" t="s">
        <v>27096</v>
      </c>
      <c r="B625">
        <v>229888</v>
      </c>
      <c r="C625">
        <v>883242</v>
      </c>
      <c r="D625" t="s">
        <v>28906</v>
      </c>
      <c r="E625" t="s">
        <v>24</v>
      </c>
      <c r="F625">
        <v>999676569</v>
      </c>
      <c r="G625" t="s">
        <v>23452</v>
      </c>
      <c r="H625" t="s">
        <v>23453</v>
      </c>
      <c r="I625" t="s">
        <v>30</v>
      </c>
      <c r="J625" t="s">
        <v>26</v>
      </c>
      <c r="K625">
        <v>207375</v>
      </c>
      <c r="L625" t="s">
        <v>99</v>
      </c>
      <c r="M625" t="s">
        <v>23454</v>
      </c>
      <c r="N625" t="s">
        <v>23455</v>
      </c>
      <c r="O625">
        <v>14452</v>
      </c>
      <c r="Q625" t="s">
        <v>23456</v>
      </c>
      <c r="R625" t="s">
        <v>32102</v>
      </c>
    </row>
    <row r="626" spans="1:18" ht="12.6" customHeight="1" x14ac:dyDescent="0.2">
      <c r="A626" t="s">
        <v>27096</v>
      </c>
      <c r="B626">
        <v>229888</v>
      </c>
      <c r="C626">
        <v>883242</v>
      </c>
      <c r="D626" t="s">
        <v>28906</v>
      </c>
      <c r="E626" t="s">
        <v>24</v>
      </c>
      <c r="F626">
        <v>997511335</v>
      </c>
      <c r="G626" t="s">
        <v>32103</v>
      </c>
      <c r="H626" t="s">
        <v>32104</v>
      </c>
      <c r="I626" t="s">
        <v>25</v>
      </c>
      <c r="J626" t="s">
        <v>26</v>
      </c>
      <c r="K626">
        <v>302500</v>
      </c>
      <c r="L626" t="s">
        <v>210</v>
      </c>
      <c r="M626" t="s">
        <v>32105</v>
      </c>
      <c r="N626" t="s">
        <v>219</v>
      </c>
      <c r="O626">
        <v>186</v>
      </c>
      <c r="Q626" t="s">
        <v>32106</v>
      </c>
      <c r="R626" t="s">
        <v>32107</v>
      </c>
    </row>
    <row r="627" spans="1:18" ht="12.6" customHeight="1" x14ac:dyDescent="0.2">
      <c r="A627" t="s">
        <v>27096</v>
      </c>
      <c r="B627">
        <v>229888</v>
      </c>
      <c r="C627">
        <v>883242</v>
      </c>
      <c r="D627" t="s">
        <v>28906</v>
      </c>
      <c r="E627" t="s">
        <v>24</v>
      </c>
      <c r="F627">
        <v>917781894</v>
      </c>
      <c r="G627" t="s">
        <v>32108</v>
      </c>
      <c r="H627" t="s">
        <v>32109</v>
      </c>
      <c r="I627" t="s">
        <v>209</v>
      </c>
      <c r="J627" t="s">
        <v>26</v>
      </c>
      <c r="K627">
        <v>250000</v>
      </c>
      <c r="L627" t="s">
        <v>520</v>
      </c>
      <c r="M627" t="s">
        <v>14920</v>
      </c>
      <c r="N627" t="s">
        <v>1500</v>
      </c>
      <c r="O627">
        <v>8303</v>
      </c>
      <c r="R627" t="s">
        <v>32110</v>
      </c>
    </row>
    <row r="628" spans="1:18" ht="12.6" customHeight="1" x14ac:dyDescent="0.2">
      <c r="A628" t="s">
        <v>27096</v>
      </c>
      <c r="B628">
        <v>229888</v>
      </c>
      <c r="C628">
        <v>883242</v>
      </c>
      <c r="D628" t="s">
        <v>28906</v>
      </c>
      <c r="E628" t="s">
        <v>24</v>
      </c>
      <c r="F628">
        <v>999704893</v>
      </c>
      <c r="G628" t="s">
        <v>5865</v>
      </c>
      <c r="H628" t="s">
        <v>5866</v>
      </c>
      <c r="I628" t="s">
        <v>30</v>
      </c>
      <c r="J628" t="s">
        <v>26</v>
      </c>
      <c r="K628">
        <v>252875</v>
      </c>
      <c r="L628" t="s">
        <v>486</v>
      </c>
      <c r="M628" t="s">
        <v>5867</v>
      </c>
      <c r="N628" t="s">
        <v>3531</v>
      </c>
      <c r="O628">
        <v>1033</v>
      </c>
      <c r="P628" t="s">
        <v>5868</v>
      </c>
      <c r="Q628" t="s">
        <v>5869</v>
      </c>
      <c r="R628" t="s">
        <v>32111</v>
      </c>
    </row>
    <row r="629" spans="1:18" ht="12.6" customHeight="1" x14ac:dyDescent="0.2">
      <c r="A629" t="s">
        <v>27096</v>
      </c>
      <c r="B629">
        <v>229888</v>
      </c>
      <c r="C629">
        <v>883242</v>
      </c>
      <c r="D629" t="s">
        <v>28906</v>
      </c>
      <c r="E629" t="s">
        <v>24</v>
      </c>
      <c r="F629">
        <v>915436337</v>
      </c>
      <c r="G629" t="s">
        <v>31623</v>
      </c>
      <c r="H629" t="s">
        <v>17752</v>
      </c>
      <c r="I629" t="s">
        <v>30</v>
      </c>
      <c r="J629" t="s">
        <v>26</v>
      </c>
      <c r="K629">
        <v>171281.25</v>
      </c>
      <c r="L629" t="s">
        <v>761</v>
      </c>
      <c r="M629" t="s">
        <v>31624</v>
      </c>
      <c r="N629" t="s">
        <v>1950</v>
      </c>
      <c r="O629">
        <v>40031</v>
      </c>
      <c r="Q629" t="s">
        <v>31625</v>
      </c>
      <c r="R629" t="s">
        <v>32112</v>
      </c>
    </row>
    <row r="630" spans="1:18" ht="12.6" customHeight="1" x14ac:dyDescent="0.2">
      <c r="A630" t="s">
        <v>27096</v>
      </c>
      <c r="B630">
        <v>229888</v>
      </c>
      <c r="C630">
        <v>883242</v>
      </c>
      <c r="D630" t="s">
        <v>28906</v>
      </c>
      <c r="E630" t="s">
        <v>24</v>
      </c>
      <c r="F630">
        <v>898590153</v>
      </c>
      <c r="G630" t="s">
        <v>32113</v>
      </c>
      <c r="H630" t="s">
        <v>32114</v>
      </c>
      <c r="I630" t="s">
        <v>30</v>
      </c>
      <c r="J630" t="s">
        <v>26</v>
      </c>
      <c r="K630">
        <v>169137.5</v>
      </c>
      <c r="L630" t="s">
        <v>2000</v>
      </c>
      <c r="M630" t="s">
        <v>32115</v>
      </c>
      <c r="N630" t="s">
        <v>2713</v>
      </c>
      <c r="O630">
        <v>11070</v>
      </c>
      <c r="Q630" t="s">
        <v>32116</v>
      </c>
      <c r="R630" t="s">
        <v>32117</v>
      </c>
    </row>
    <row r="631" spans="1:18" ht="12.6" customHeight="1" x14ac:dyDescent="0.2">
      <c r="A631" t="s">
        <v>27096</v>
      </c>
      <c r="B631">
        <v>229888</v>
      </c>
      <c r="C631">
        <v>883242</v>
      </c>
      <c r="D631" t="s">
        <v>28906</v>
      </c>
      <c r="E631" t="s">
        <v>24</v>
      </c>
      <c r="F631">
        <v>912549326</v>
      </c>
      <c r="G631" t="s">
        <v>32118</v>
      </c>
      <c r="H631" t="s">
        <v>31196</v>
      </c>
      <c r="I631" t="s">
        <v>30</v>
      </c>
      <c r="J631" t="s">
        <v>26</v>
      </c>
      <c r="K631">
        <v>287875</v>
      </c>
      <c r="L631" t="s">
        <v>656</v>
      </c>
      <c r="M631" t="s">
        <v>32119</v>
      </c>
      <c r="N631" t="s">
        <v>3893</v>
      </c>
      <c r="O631">
        <v>3101</v>
      </c>
      <c r="Q631" t="s">
        <v>32120</v>
      </c>
      <c r="R631" t="s">
        <v>32121</v>
      </c>
    </row>
    <row r="632" spans="1:18" ht="12.6" customHeight="1" x14ac:dyDescent="0.2">
      <c r="A632" t="s">
        <v>27096</v>
      </c>
      <c r="B632">
        <v>229888</v>
      </c>
      <c r="C632">
        <v>883242</v>
      </c>
      <c r="D632" t="s">
        <v>28906</v>
      </c>
      <c r="E632" t="s">
        <v>24</v>
      </c>
      <c r="F632">
        <v>999969509</v>
      </c>
      <c r="G632" t="s">
        <v>5533</v>
      </c>
      <c r="H632" t="s">
        <v>5534</v>
      </c>
      <c r="I632" t="s">
        <v>30</v>
      </c>
      <c r="J632" t="s">
        <v>26</v>
      </c>
      <c r="K632">
        <v>277375</v>
      </c>
      <c r="L632" t="s">
        <v>238</v>
      </c>
      <c r="M632" t="s">
        <v>5535</v>
      </c>
      <c r="N632" t="s">
        <v>1916</v>
      </c>
      <c r="O632" t="s">
        <v>5536</v>
      </c>
      <c r="P632" t="s">
        <v>5537</v>
      </c>
      <c r="Q632" t="s">
        <v>5538</v>
      </c>
      <c r="R632" t="s">
        <v>32122</v>
      </c>
    </row>
    <row r="633" spans="1:18" ht="12.6" customHeight="1" x14ac:dyDescent="0.2">
      <c r="A633" t="s">
        <v>27096</v>
      </c>
      <c r="B633">
        <v>229888</v>
      </c>
      <c r="C633">
        <v>883242</v>
      </c>
      <c r="D633" t="s">
        <v>28906</v>
      </c>
      <c r="E633" t="s">
        <v>24</v>
      </c>
      <c r="F633">
        <v>999960488</v>
      </c>
      <c r="G633" t="s">
        <v>216</v>
      </c>
      <c r="H633" t="s">
        <v>217</v>
      </c>
      <c r="I633" t="s">
        <v>30</v>
      </c>
      <c r="J633" t="s">
        <v>26</v>
      </c>
      <c r="K633">
        <v>360062.5</v>
      </c>
      <c r="L633" t="s">
        <v>210</v>
      </c>
      <c r="M633" t="s">
        <v>218</v>
      </c>
      <c r="N633" t="s">
        <v>219</v>
      </c>
      <c r="O633">
        <v>144</v>
      </c>
      <c r="P633" t="s">
        <v>220</v>
      </c>
      <c r="Q633" t="s">
        <v>221</v>
      </c>
      <c r="R633" t="s">
        <v>32123</v>
      </c>
    </row>
    <row r="634" spans="1:18" ht="12.6" customHeight="1" x14ac:dyDescent="0.2">
      <c r="A634" t="s">
        <v>27096</v>
      </c>
      <c r="B634">
        <v>229888</v>
      </c>
      <c r="C634">
        <v>883242</v>
      </c>
      <c r="D634" t="s">
        <v>28906</v>
      </c>
      <c r="E634" t="s">
        <v>24</v>
      </c>
      <c r="F634">
        <v>999991334</v>
      </c>
      <c r="G634" t="s">
        <v>347</v>
      </c>
      <c r="H634" t="s">
        <v>348</v>
      </c>
      <c r="I634" t="s">
        <v>34</v>
      </c>
      <c r="J634" t="s">
        <v>26</v>
      </c>
      <c r="K634">
        <v>311500</v>
      </c>
      <c r="L634" t="s">
        <v>192</v>
      </c>
      <c r="M634" t="s">
        <v>349</v>
      </c>
      <c r="N634" t="s">
        <v>350</v>
      </c>
      <c r="O634">
        <v>3000</v>
      </c>
      <c r="P634" t="s">
        <v>351</v>
      </c>
      <c r="Q634" t="s">
        <v>352</v>
      </c>
      <c r="R634" t="s">
        <v>32124</v>
      </c>
    </row>
    <row r="635" spans="1:18" ht="12.6" customHeight="1" x14ac:dyDescent="0.2">
      <c r="A635" t="s">
        <v>27096</v>
      </c>
      <c r="B635">
        <v>229888</v>
      </c>
      <c r="C635">
        <v>883242</v>
      </c>
      <c r="D635" t="s">
        <v>28906</v>
      </c>
      <c r="E635" t="s">
        <v>24</v>
      </c>
      <c r="F635">
        <v>999654356</v>
      </c>
      <c r="G635" t="s">
        <v>2669</v>
      </c>
      <c r="H635" t="s">
        <v>2670</v>
      </c>
      <c r="I635" t="s">
        <v>25</v>
      </c>
      <c r="J635" t="s">
        <v>26</v>
      </c>
      <c r="K635">
        <v>478750</v>
      </c>
      <c r="L635" t="s">
        <v>99</v>
      </c>
      <c r="M635" t="s">
        <v>2671</v>
      </c>
      <c r="N635" t="s">
        <v>101</v>
      </c>
      <c r="O635">
        <v>10682</v>
      </c>
      <c r="P635" t="s">
        <v>2672</v>
      </c>
      <c r="Q635" t="s">
        <v>2673</v>
      </c>
      <c r="R635" t="s">
        <v>32125</v>
      </c>
    </row>
    <row r="636" spans="1:18" ht="12.6" customHeight="1" x14ac:dyDescent="0.2">
      <c r="A636" t="s">
        <v>27096</v>
      </c>
      <c r="B636">
        <v>229888</v>
      </c>
      <c r="C636">
        <v>883242</v>
      </c>
      <c r="D636" t="s">
        <v>28906</v>
      </c>
      <c r="E636" t="s">
        <v>57</v>
      </c>
      <c r="F636">
        <v>999620503</v>
      </c>
      <c r="G636" t="s">
        <v>14966</v>
      </c>
      <c r="H636" t="s">
        <v>14967</v>
      </c>
      <c r="I636" t="s">
        <v>25</v>
      </c>
      <c r="J636" t="s">
        <v>26</v>
      </c>
      <c r="K636">
        <v>572500</v>
      </c>
      <c r="L636" t="s">
        <v>857</v>
      </c>
      <c r="M636" t="s">
        <v>14968</v>
      </c>
      <c r="N636" t="s">
        <v>931</v>
      </c>
      <c r="O636" t="s">
        <v>14969</v>
      </c>
      <c r="P636" t="s">
        <v>14970</v>
      </c>
      <c r="Q636" t="s">
        <v>14971</v>
      </c>
      <c r="R636" t="s">
        <v>32126</v>
      </c>
    </row>
    <row r="637" spans="1:18" ht="12.6" customHeight="1" x14ac:dyDescent="0.2">
      <c r="A637" t="s">
        <v>27096</v>
      </c>
      <c r="B637">
        <v>198194</v>
      </c>
      <c r="C637">
        <v>653212</v>
      </c>
      <c r="D637" t="s">
        <v>15497</v>
      </c>
      <c r="E637" t="s">
        <v>24</v>
      </c>
      <c r="F637">
        <v>999860481</v>
      </c>
      <c r="G637" t="s">
        <v>5250</v>
      </c>
      <c r="H637" t="s">
        <v>5251</v>
      </c>
      <c r="I637" t="s">
        <v>34</v>
      </c>
      <c r="J637" t="s">
        <v>26</v>
      </c>
      <c r="K637">
        <v>328251</v>
      </c>
      <c r="L637" t="s">
        <v>138</v>
      </c>
      <c r="M637" t="s">
        <v>5252</v>
      </c>
      <c r="N637" t="s">
        <v>1055</v>
      </c>
      <c r="O637" t="s">
        <v>5253</v>
      </c>
      <c r="P637" t="s">
        <v>5254</v>
      </c>
      <c r="Q637" t="s">
        <v>5255</v>
      </c>
      <c r="R637" t="s">
        <v>32127</v>
      </c>
    </row>
    <row r="638" spans="1:18" ht="12.6" customHeight="1" x14ac:dyDescent="0.2">
      <c r="A638" t="s">
        <v>27096</v>
      </c>
      <c r="B638">
        <v>198194</v>
      </c>
      <c r="C638">
        <v>653212</v>
      </c>
      <c r="D638" t="s">
        <v>15497</v>
      </c>
      <c r="E638" t="s">
        <v>24</v>
      </c>
      <c r="F638">
        <v>999584128</v>
      </c>
      <c r="G638" t="s">
        <v>1027</v>
      </c>
      <c r="H638" t="s">
        <v>1028</v>
      </c>
      <c r="I638" t="s">
        <v>25</v>
      </c>
      <c r="J638" t="s">
        <v>26</v>
      </c>
      <c r="K638">
        <v>322333.75</v>
      </c>
      <c r="L638" t="s">
        <v>682</v>
      </c>
      <c r="M638" t="s">
        <v>1029</v>
      </c>
      <c r="N638" t="s">
        <v>871</v>
      </c>
      <c r="O638">
        <v>1210</v>
      </c>
      <c r="P638" t="s">
        <v>1030</v>
      </c>
      <c r="Q638" t="s">
        <v>1031</v>
      </c>
      <c r="R638" t="s">
        <v>32128</v>
      </c>
    </row>
    <row r="639" spans="1:18" ht="12.6" customHeight="1" x14ac:dyDescent="0.2">
      <c r="A639" t="s">
        <v>27096</v>
      </c>
      <c r="B639">
        <v>198194</v>
      </c>
      <c r="C639">
        <v>653212</v>
      </c>
      <c r="D639" t="s">
        <v>15497</v>
      </c>
      <c r="E639" t="s">
        <v>24</v>
      </c>
      <c r="F639">
        <v>969970319</v>
      </c>
      <c r="G639" t="s">
        <v>32129</v>
      </c>
      <c r="H639" t="s">
        <v>32130</v>
      </c>
      <c r="I639" t="s">
        <v>30</v>
      </c>
      <c r="J639" t="s">
        <v>26</v>
      </c>
      <c r="K639">
        <v>87500</v>
      </c>
      <c r="L639" t="s">
        <v>761</v>
      </c>
      <c r="M639" t="s">
        <v>32131</v>
      </c>
      <c r="N639" t="s">
        <v>1950</v>
      </c>
      <c r="O639">
        <v>11078</v>
      </c>
      <c r="Q639" t="s">
        <v>32132</v>
      </c>
      <c r="R639" t="s">
        <v>32133</v>
      </c>
    </row>
    <row r="640" spans="1:18" ht="12.6" customHeight="1" x14ac:dyDescent="0.2">
      <c r="A640" t="s">
        <v>27096</v>
      </c>
      <c r="B640">
        <v>198194</v>
      </c>
      <c r="C640">
        <v>653212</v>
      </c>
      <c r="D640" t="s">
        <v>15497</v>
      </c>
      <c r="E640" t="s">
        <v>24</v>
      </c>
      <c r="F640">
        <v>994978083</v>
      </c>
      <c r="G640" t="s">
        <v>23462</v>
      </c>
      <c r="H640" t="s">
        <v>23463</v>
      </c>
      <c r="I640" t="s">
        <v>209</v>
      </c>
      <c r="J640" t="s">
        <v>472</v>
      </c>
      <c r="K640">
        <v>171599.69</v>
      </c>
      <c r="L640" t="s">
        <v>357</v>
      </c>
      <c r="M640" t="s">
        <v>23464</v>
      </c>
      <c r="N640" t="s">
        <v>618</v>
      </c>
      <c r="O640">
        <v>46018</v>
      </c>
      <c r="Q640" t="s">
        <v>23465</v>
      </c>
      <c r="R640" t="s">
        <v>32134</v>
      </c>
    </row>
    <row r="641" spans="1:18" ht="12.6" customHeight="1" x14ac:dyDescent="0.2">
      <c r="A641" t="s">
        <v>27096</v>
      </c>
      <c r="B641">
        <v>198194</v>
      </c>
      <c r="C641">
        <v>653212</v>
      </c>
      <c r="D641" t="s">
        <v>15497</v>
      </c>
      <c r="E641" t="s">
        <v>57</v>
      </c>
      <c r="F641">
        <v>999984059</v>
      </c>
      <c r="G641" t="s">
        <v>552</v>
      </c>
      <c r="H641" t="s">
        <v>553</v>
      </c>
      <c r="I641" t="s">
        <v>25</v>
      </c>
      <c r="J641" t="s">
        <v>26</v>
      </c>
      <c r="K641">
        <v>584143.75</v>
      </c>
      <c r="L641" t="s">
        <v>27</v>
      </c>
      <c r="M641" t="s">
        <v>554</v>
      </c>
      <c r="N641" t="s">
        <v>555</v>
      </c>
      <c r="O641">
        <v>80686</v>
      </c>
      <c r="P641" t="s">
        <v>556</v>
      </c>
      <c r="Q641" t="s">
        <v>557</v>
      </c>
      <c r="R641" t="s">
        <v>32135</v>
      </c>
    </row>
    <row r="642" spans="1:18" ht="12.6" customHeight="1" x14ac:dyDescent="0.2">
      <c r="A642" t="s">
        <v>27096</v>
      </c>
      <c r="B642">
        <v>198194</v>
      </c>
      <c r="C642">
        <v>653212</v>
      </c>
      <c r="D642" t="s">
        <v>15497</v>
      </c>
      <c r="E642" t="s">
        <v>24</v>
      </c>
      <c r="F642">
        <v>935223561</v>
      </c>
      <c r="G642" t="s">
        <v>32136</v>
      </c>
      <c r="H642" t="s">
        <v>32137</v>
      </c>
      <c r="I642" t="s">
        <v>209</v>
      </c>
      <c r="J642" t="s">
        <v>26</v>
      </c>
      <c r="K642">
        <v>103562.5</v>
      </c>
      <c r="L642" t="s">
        <v>210</v>
      </c>
      <c r="M642" t="s">
        <v>32138</v>
      </c>
      <c r="N642" t="s">
        <v>1521</v>
      </c>
      <c r="O642">
        <v>16145</v>
      </c>
      <c r="Q642" t="s">
        <v>32139</v>
      </c>
      <c r="R642" t="s">
        <v>32140</v>
      </c>
    </row>
    <row r="643" spans="1:18" ht="12.6" customHeight="1" x14ac:dyDescent="0.2">
      <c r="A643" t="s">
        <v>27096</v>
      </c>
      <c r="B643">
        <v>198194</v>
      </c>
      <c r="C643">
        <v>653212</v>
      </c>
      <c r="D643" t="s">
        <v>15497</v>
      </c>
      <c r="E643" t="s">
        <v>24</v>
      </c>
      <c r="F643">
        <v>999586941</v>
      </c>
      <c r="G643" t="s">
        <v>2406</v>
      </c>
      <c r="H643" t="s">
        <v>2407</v>
      </c>
      <c r="I643" t="s">
        <v>34</v>
      </c>
      <c r="J643" t="s">
        <v>26</v>
      </c>
      <c r="K643">
        <v>346875</v>
      </c>
      <c r="L643" t="s">
        <v>99</v>
      </c>
      <c r="M643" t="s">
        <v>2408</v>
      </c>
      <c r="N643" t="s">
        <v>2409</v>
      </c>
      <c r="O643" t="s">
        <v>2410</v>
      </c>
      <c r="P643" t="s">
        <v>2411</v>
      </c>
      <c r="Q643" t="s">
        <v>2412</v>
      </c>
      <c r="R643" t="s">
        <v>32141</v>
      </c>
    </row>
    <row r="644" spans="1:18" ht="12.6" customHeight="1" x14ac:dyDescent="0.2">
      <c r="A644" t="s">
        <v>27096</v>
      </c>
      <c r="B644">
        <v>198194</v>
      </c>
      <c r="C644">
        <v>653212</v>
      </c>
      <c r="D644" t="s">
        <v>15497</v>
      </c>
      <c r="E644" t="s">
        <v>24</v>
      </c>
      <c r="F644">
        <v>996621457</v>
      </c>
      <c r="G644" t="s">
        <v>31425</v>
      </c>
      <c r="H644" t="s">
        <v>13148</v>
      </c>
      <c r="I644" t="s">
        <v>30</v>
      </c>
      <c r="J644" t="s">
        <v>26</v>
      </c>
      <c r="K644">
        <v>428093.75</v>
      </c>
      <c r="L644" t="s">
        <v>210</v>
      </c>
      <c r="M644" t="s">
        <v>31426</v>
      </c>
      <c r="N644" t="s">
        <v>6197</v>
      </c>
      <c r="O644">
        <v>47822</v>
      </c>
      <c r="Q644" t="s">
        <v>31427</v>
      </c>
      <c r="R644" t="s">
        <v>32142</v>
      </c>
    </row>
    <row r="645" spans="1:18" ht="12.6" customHeight="1" x14ac:dyDescent="0.2">
      <c r="A645" t="s">
        <v>27096</v>
      </c>
      <c r="B645">
        <v>198194</v>
      </c>
      <c r="C645">
        <v>653212</v>
      </c>
      <c r="D645" t="s">
        <v>15497</v>
      </c>
      <c r="E645" t="s">
        <v>24</v>
      </c>
      <c r="F645">
        <v>937182185</v>
      </c>
      <c r="G645" t="s">
        <v>32143</v>
      </c>
      <c r="H645" t="s">
        <v>32144</v>
      </c>
      <c r="I645" t="s">
        <v>325</v>
      </c>
      <c r="J645" t="s">
        <v>26</v>
      </c>
      <c r="K645">
        <v>71121</v>
      </c>
      <c r="L645" t="s">
        <v>210</v>
      </c>
      <c r="M645" t="s">
        <v>32145</v>
      </c>
      <c r="N645" t="s">
        <v>20426</v>
      </c>
      <c r="O645">
        <v>48122</v>
      </c>
      <c r="R645" t="s">
        <v>32146</v>
      </c>
    </row>
    <row r="646" spans="1:18" ht="12.6" customHeight="1" x14ac:dyDescent="0.2">
      <c r="A646" t="s">
        <v>27096</v>
      </c>
      <c r="B646">
        <v>198194</v>
      </c>
      <c r="C646">
        <v>653212</v>
      </c>
      <c r="D646" t="s">
        <v>15497</v>
      </c>
      <c r="E646" t="s">
        <v>24</v>
      </c>
      <c r="F646">
        <v>983282308</v>
      </c>
      <c r="G646" t="s">
        <v>5728</v>
      </c>
      <c r="H646" t="s">
        <v>5729</v>
      </c>
      <c r="I646" t="s">
        <v>30</v>
      </c>
      <c r="J646" t="s">
        <v>26</v>
      </c>
      <c r="K646">
        <v>255500</v>
      </c>
      <c r="L646" t="s">
        <v>99</v>
      </c>
      <c r="M646" t="s">
        <v>5730</v>
      </c>
      <c r="N646" t="s">
        <v>5731</v>
      </c>
      <c r="O646">
        <v>14564</v>
      </c>
      <c r="P646" t="s">
        <v>5732</v>
      </c>
      <c r="Q646" t="s">
        <v>5733</v>
      </c>
      <c r="R646" t="s">
        <v>32147</v>
      </c>
    </row>
    <row r="647" spans="1:18" ht="12.6" customHeight="1" x14ac:dyDescent="0.2">
      <c r="A647" t="s">
        <v>27096</v>
      </c>
      <c r="B647">
        <v>198194</v>
      </c>
      <c r="C647">
        <v>653212</v>
      </c>
      <c r="D647" t="s">
        <v>15497</v>
      </c>
      <c r="E647" t="s">
        <v>24</v>
      </c>
      <c r="F647">
        <v>998709188</v>
      </c>
      <c r="G647" t="s">
        <v>12302</v>
      </c>
      <c r="H647" t="s">
        <v>12303</v>
      </c>
      <c r="I647" t="s">
        <v>25</v>
      </c>
      <c r="J647" t="s">
        <v>26</v>
      </c>
      <c r="K647">
        <v>226189.06</v>
      </c>
      <c r="L647" t="s">
        <v>357</v>
      </c>
      <c r="M647" t="s">
        <v>12304</v>
      </c>
      <c r="N647" t="s">
        <v>618</v>
      </c>
      <c r="O647">
        <v>46024</v>
      </c>
      <c r="P647" t="s">
        <v>12305</v>
      </c>
      <c r="Q647" t="s">
        <v>12306</v>
      </c>
      <c r="R647" t="s">
        <v>32148</v>
      </c>
    </row>
    <row r="648" spans="1:18" ht="12.6" customHeight="1" x14ac:dyDescent="0.2">
      <c r="A648" t="s">
        <v>27096</v>
      </c>
      <c r="B648">
        <v>198194</v>
      </c>
      <c r="C648">
        <v>653212</v>
      </c>
      <c r="D648" t="s">
        <v>15497</v>
      </c>
      <c r="E648" t="s">
        <v>24</v>
      </c>
      <c r="F648">
        <v>994857900</v>
      </c>
      <c r="G648" t="s">
        <v>11452</v>
      </c>
      <c r="H648" t="s">
        <v>10263</v>
      </c>
      <c r="I648" t="s">
        <v>30</v>
      </c>
      <c r="J648" t="s">
        <v>26</v>
      </c>
      <c r="K648">
        <v>77656.25</v>
      </c>
      <c r="L648" t="s">
        <v>99</v>
      </c>
      <c r="M648" t="s">
        <v>11453</v>
      </c>
      <c r="N648" t="s">
        <v>2409</v>
      </c>
      <c r="O648">
        <v>18538</v>
      </c>
      <c r="P648" t="s">
        <v>11454</v>
      </c>
      <c r="R648" t="s">
        <v>32149</v>
      </c>
    </row>
    <row r="649" spans="1:18" ht="12.6" customHeight="1" x14ac:dyDescent="0.2">
      <c r="A649" t="s">
        <v>27096</v>
      </c>
      <c r="B649">
        <v>198194</v>
      </c>
      <c r="C649">
        <v>653212</v>
      </c>
      <c r="D649" t="s">
        <v>15497</v>
      </c>
      <c r="E649" t="s">
        <v>24</v>
      </c>
      <c r="F649">
        <v>990695921</v>
      </c>
      <c r="G649" t="s">
        <v>18380</v>
      </c>
      <c r="H649" t="s">
        <v>18381</v>
      </c>
      <c r="I649" t="s">
        <v>30</v>
      </c>
      <c r="J649" t="s">
        <v>26</v>
      </c>
      <c r="K649">
        <v>106968.75</v>
      </c>
      <c r="L649" t="s">
        <v>27</v>
      </c>
      <c r="M649" t="s">
        <v>18382</v>
      </c>
      <c r="N649" t="s">
        <v>7345</v>
      </c>
      <c r="O649">
        <v>28195</v>
      </c>
      <c r="P649" t="s">
        <v>18383</v>
      </c>
      <c r="Q649" t="s">
        <v>18384</v>
      </c>
      <c r="R649" t="s">
        <v>32150</v>
      </c>
    </row>
    <row r="650" spans="1:18" ht="12.6" customHeight="1" x14ac:dyDescent="0.2">
      <c r="A650" t="s">
        <v>27096</v>
      </c>
      <c r="B650">
        <v>211556</v>
      </c>
      <c r="C650">
        <v>740859</v>
      </c>
      <c r="D650" t="s">
        <v>28953</v>
      </c>
      <c r="E650" t="s">
        <v>24</v>
      </c>
      <c r="F650">
        <v>952295464</v>
      </c>
      <c r="G650" t="s">
        <v>32159</v>
      </c>
      <c r="H650" t="s">
        <v>32160</v>
      </c>
      <c r="I650" t="s">
        <v>30</v>
      </c>
      <c r="J650" t="s">
        <v>26</v>
      </c>
      <c r="K650">
        <v>185000</v>
      </c>
      <c r="L650" t="s">
        <v>238</v>
      </c>
      <c r="M650" t="s">
        <v>32161</v>
      </c>
      <c r="N650" t="s">
        <v>5805</v>
      </c>
      <c r="O650" t="s">
        <v>32162</v>
      </c>
      <c r="Q650" t="s">
        <v>32163</v>
      </c>
      <c r="R650" t="s">
        <v>32164</v>
      </c>
    </row>
    <row r="651" spans="1:18" ht="12.6" customHeight="1" x14ac:dyDescent="0.2">
      <c r="A651" t="s">
        <v>27096</v>
      </c>
      <c r="B651">
        <v>211556</v>
      </c>
      <c r="C651">
        <v>740859</v>
      </c>
      <c r="D651" t="s">
        <v>28953</v>
      </c>
      <c r="E651" t="s">
        <v>24</v>
      </c>
      <c r="F651">
        <v>998189850</v>
      </c>
      <c r="G651" t="s">
        <v>7269</v>
      </c>
      <c r="H651" t="s">
        <v>7270</v>
      </c>
      <c r="I651" t="s">
        <v>25</v>
      </c>
      <c r="J651" t="s">
        <v>26</v>
      </c>
      <c r="K651">
        <v>292250</v>
      </c>
      <c r="L651" t="s">
        <v>357</v>
      </c>
      <c r="M651" t="s">
        <v>7271</v>
      </c>
      <c r="N651" t="s">
        <v>3363</v>
      </c>
      <c r="O651">
        <v>41039</v>
      </c>
      <c r="P651" t="s">
        <v>7272</v>
      </c>
      <c r="Q651" t="s">
        <v>7273</v>
      </c>
      <c r="R651" t="s">
        <v>32165</v>
      </c>
    </row>
    <row r="652" spans="1:18" ht="12.6" customHeight="1" x14ac:dyDescent="0.2">
      <c r="A652" t="s">
        <v>27096</v>
      </c>
      <c r="B652">
        <v>211556</v>
      </c>
      <c r="C652">
        <v>740859</v>
      </c>
      <c r="D652" t="s">
        <v>28953</v>
      </c>
      <c r="E652" t="s">
        <v>24</v>
      </c>
      <c r="F652">
        <v>998802502</v>
      </c>
      <c r="G652" t="s">
        <v>3144</v>
      </c>
      <c r="H652" t="s">
        <v>3145</v>
      </c>
      <c r="I652" t="s">
        <v>25</v>
      </c>
      <c r="J652" t="s">
        <v>26</v>
      </c>
      <c r="K652">
        <v>523250</v>
      </c>
      <c r="L652" t="s">
        <v>99</v>
      </c>
      <c r="M652" t="s">
        <v>3146</v>
      </c>
      <c r="N652" t="s">
        <v>3147</v>
      </c>
      <c r="O652">
        <v>57001</v>
      </c>
      <c r="P652" t="s">
        <v>3148</v>
      </c>
      <c r="Q652" t="s">
        <v>3149</v>
      </c>
      <c r="R652" t="s">
        <v>32166</v>
      </c>
    </row>
    <row r="653" spans="1:18" ht="12.6" customHeight="1" x14ac:dyDescent="0.2">
      <c r="A653" t="s">
        <v>27096</v>
      </c>
      <c r="B653">
        <v>211556</v>
      </c>
      <c r="C653">
        <v>740859</v>
      </c>
      <c r="D653" t="s">
        <v>28953</v>
      </c>
      <c r="E653" t="s">
        <v>57</v>
      </c>
      <c r="F653">
        <v>992532034</v>
      </c>
      <c r="G653" t="s">
        <v>12596</v>
      </c>
      <c r="H653" t="s">
        <v>12596</v>
      </c>
      <c r="I653" t="s">
        <v>30</v>
      </c>
      <c r="J653" t="s">
        <v>26</v>
      </c>
      <c r="K653">
        <v>692650</v>
      </c>
      <c r="L653" t="s">
        <v>82</v>
      </c>
      <c r="M653" t="s">
        <v>12597</v>
      </c>
      <c r="N653" t="s">
        <v>3339</v>
      </c>
      <c r="O653">
        <v>13857</v>
      </c>
      <c r="P653" t="s">
        <v>12598</v>
      </c>
      <c r="Q653" t="s">
        <v>12599</v>
      </c>
      <c r="R653" t="s">
        <v>32167</v>
      </c>
    </row>
    <row r="654" spans="1:18" ht="12.6" customHeight="1" x14ac:dyDescent="0.2">
      <c r="A654" t="s">
        <v>27096</v>
      </c>
      <c r="B654">
        <v>211556</v>
      </c>
      <c r="C654">
        <v>740859</v>
      </c>
      <c r="D654" t="s">
        <v>28953</v>
      </c>
      <c r="E654" t="s">
        <v>24</v>
      </c>
      <c r="F654">
        <v>999816540</v>
      </c>
      <c r="G654" t="s">
        <v>10897</v>
      </c>
      <c r="H654" t="s">
        <v>8692</v>
      </c>
      <c r="I654" t="s">
        <v>325</v>
      </c>
      <c r="J654" t="s">
        <v>26</v>
      </c>
      <c r="K654">
        <v>91250</v>
      </c>
      <c r="L654" t="s">
        <v>210</v>
      </c>
      <c r="M654" t="s">
        <v>10898</v>
      </c>
      <c r="N654" t="s">
        <v>1182</v>
      </c>
      <c r="O654">
        <v>184</v>
      </c>
      <c r="P654" t="s">
        <v>10899</v>
      </c>
      <c r="R654" t="s">
        <v>32168</v>
      </c>
    </row>
    <row r="655" spans="1:18" ht="12.6" customHeight="1" x14ac:dyDescent="0.2">
      <c r="A655" t="s">
        <v>27096</v>
      </c>
      <c r="B655">
        <v>211556</v>
      </c>
      <c r="C655">
        <v>740859</v>
      </c>
      <c r="D655" t="s">
        <v>28953</v>
      </c>
      <c r="E655" t="s">
        <v>24</v>
      </c>
      <c r="F655">
        <v>999984059</v>
      </c>
      <c r="G655" t="s">
        <v>552</v>
      </c>
      <c r="H655" t="s">
        <v>553</v>
      </c>
      <c r="I655" t="s">
        <v>25</v>
      </c>
      <c r="J655" t="s">
        <v>26</v>
      </c>
      <c r="K655">
        <v>277500</v>
      </c>
      <c r="L655" t="s">
        <v>27</v>
      </c>
      <c r="M655" t="s">
        <v>554</v>
      </c>
      <c r="N655" t="s">
        <v>555</v>
      </c>
      <c r="O655">
        <v>80686</v>
      </c>
      <c r="P655" t="s">
        <v>556</v>
      </c>
      <c r="Q655" t="s">
        <v>557</v>
      </c>
      <c r="R655" t="s">
        <v>32169</v>
      </c>
    </row>
    <row r="656" spans="1:18" ht="12.6" customHeight="1" x14ac:dyDescent="0.2">
      <c r="A656" t="s">
        <v>27096</v>
      </c>
      <c r="B656">
        <v>211556</v>
      </c>
      <c r="C656">
        <v>740859</v>
      </c>
      <c r="D656" t="s">
        <v>28953</v>
      </c>
      <c r="E656" t="s">
        <v>24</v>
      </c>
      <c r="F656">
        <v>999902094</v>
      </c>
      <c r="G656" t="s">
        <v>2014</v>
      </c>
      <c r="H656" t="s">
        <v>2015</v>
      </c>
      <c r="I656" t="s">
        <v>34</v>
      </c>
      <c r="J656" t="s">
        <v>26</v>
      </c>
      <c r="K656">
        <v>156250</v>
      </c>
      <c r="L656" t="s">
        <v>192</v>
      </c>
      <c r="M656" t="s">
        <v>2016</v>
      </c>
      <c r="N656" t="s">
        <v>214</v>
      </c>
      <c r="O656">
        <v>1050</v>
      </c>
      <c r="P656" t="s">
        <v>2017</v>
      </c>
      <c r="Q656" t="s">
        <v>2018</v>
      </c>
      <c r="R656" t="s">
        <v>32170</v>
      </c>
    </row>
    <row r="657" spans="1:18" ht="12.6" customHeight="1" x14ac:dyDescent="0.2">
      <c r="A657" t="s">
        <v>27096</v>
      </c>
      <c r="B657">
        <v>211556</v>
      </c>
      <c r="C657">
        <v>740859</v>
      </c>
      <c r="D657" t="s">
        <v>28953</v>
      </c>
      <c r="E657" t="s">
        <v>24</v>
      </c>
      <c r="F657">
        <v>983734231</v>
      </c>
      <c r="G657" t="s">
        <v>16977</v>
      </c>
      <c r="H657" t="s">
        <v>16978</v>
      </c>
      <c r="I657" t="s">
        <v>325</v>
      </c>
      <c r="J657" t="s">
        <v>26</v>
      </c>
      <c r="K657">
        <v>84750</v>
      </c>
      <c r="L657" t="s">
        <v>857</v>
      </c>
      <c r="M657" t="s">
        <v>16979</v>
      </c>
      <c r="N657" t="s">
        <v>5996</v>
      </c>
      <c r="O657" t="s">
        <v>16980</v>
      </c>
      <c r="P657" t="s">
        <v>16981</v>
      </c>
      <c r="R657" t="s">
        <v>32171</v>
      </c>
    </row>
    <row r="658" spans="1:18" ht="12.6" customHeight="1" x14ac:dyDescent="0.2">
      <c r="A658" t="s">
        <v>27096</v>
      </c>
      <c r="B658">
        <v>211556</v>
      </c>
      <c r="C658">
        <v>740859</v>
      </c>
      <c r="D658" t="s">
        <v>28953</v>
      </c>
      <c r="E658" t="s">
        <v>24</v>
      </c>
      <c r="F658">
        <v>997513178</v>
      </c>
      <c r="G658" t="s">
        <v>806</v>
      </c>
      <c r="H658" t="s">
        <v>807</v>
      </c>
      <c r="I658" t="s">
        <v>325</v>
      </c>
      <c r="J658" t="s">
        <v>26</v>
      </c>
      <c r="K658">
        <v>84750</v>
      </c>
      <c r="L658" t="s">
        <v>357</v>
      </c>
      <c r="M658" t="s">
        <v>808</v>
      </c>
      <c r="N658" t="s">
        <v>575</v>
      </c>
      <c r="O658">
        <v>28011</v>
      </c>
      <c r="P658" t="s">
        <v>809</v>
      </c>
      <c r="Q658" t="s">
        <v>810</v>
      </c>
      <c r="R658" t="s">
        <v>32172</v>
      </c>
    </row>
    <row r="659" spans="1:18" ht="12.6" customHeight="1" x14ac:dyDescent="0.2">
      <c r="A659" t="s">
        <v>27096</v>
      </c>
      <c r="B659">
        <v>211556</v>
      </c>
      <c r="C659">
        <v>740859</v>
      </c>
      <c r="D659" t="s">
        <v>28953</v>
      </c>
      <c r="E659" t="s">
        <v>24</v>
      </c>
      <c r="F659">
        <v>918025655</v>
      </c>
      <c r="G659" t="s">
        <v>32173</v>
      </c>
      <c r="H659" t="s">
        <v>32174</v>
      </c>
      <c r="I659" t="s">
        <v>30</v>
      </c>
      <c r="J659" t="s">
        <v>26</v>
      </c>
      <c r="K659">
        <v>141800</v>
      </c>
      <c r="L659" t="s">
        <v>82</v>
      </c>
      <c r="M659" t="s">
        <v>32175</v>
      </c>
      <c r="N659" t="s">
        <v>13977</v>
      </c>
      <c r="O659">
        <v>91430</v>
      </c>
      <c r="Q659" t="s">
        <v>32176</v>
      </c>
      <c r="R659" t="s">
        <v>32177</v>
      </c>
    </row>
    <row r="660" spans="1:18" ht="12.6" customHeight="1" x14ac:dyDescent="0.2">
      <c r="A660" t="s">
        <v>27096</v>
      </c>
      <c r="B660">
        <v>211556</v>
      </c>
      <c r="C660">
        <v>740859</v>
      </c>
      <c r="D660" t="s">
        <v>28953</v>
      </c>
      <c r="E660" t="s">
        <v>24</v>
      </c>
      <c r="F660">
        <v>999827307</v>
      </c>
      <c r="G660" t="s">
        <v>180</v>
      </c>
      <c r="H660" t="s">
        <v>181</v>
      </c>
      <c r="I660" t="s">
        <v>25</v>
      </c>
      <c r="J660" t="s">
        <v>26</v>
      </c>
      <c r="K660">
        <v>317750</v>
      </c>
      <c r="L660" t="s">
        <v>99</v>
      </c>
      <c r="M660" t="s">
        <v>182</v>
      </c>
      <c r="N660" t="s">
        <v>101</v>
      </c>
      <c r="O660">
        <v>10177</v>
      </c>
      <c r="P660" t="s">
        <v>183</v>
      </c>
      <c r="Q660" t="s">
        <v>184</v>
      </c>
      <c r="R660" t="s">
        <v>32178</v>
      </c>
    </row>
    <row r="661" spans="1:18" ht="12.6" customHeight="1" x14ac:dyDescent="0.2">
      <c r="A661" t="s">
        <v>27096</v>
      </c>
      <c r="B661">
        <v>211556</v>
      </c>
      <c r="C661">
        <v>740859</v>
      </c>
      <c r="D661" t="s">
        <v>28953</v>
      </c>
      <c r="E661" t="s">
        <v>24</v>
      </c>
      <c r="F661">
        <v>999938275</v>
      </c>
      <c r="G661" t="s">
        <v>12132</v>
      </c>
      <c r="H661" t="s">
        <v>12133</v>
      </c>
      <c r="I661" t="s">
        <v>30</v>
      </c>
      <c r="J661" t="s">
        <v>26</v>
      </c>
      <c r="K661">
        <v>700937.5</v>
      </c>
      <c r="L661" t="s">
        <v>82</v>
      </c>
      <c r="M661" t="s">
        <v>5700</v>
      </c>
      <c r="N661" t="s">
        <v>5701</v>
      </c>
      <c r="O661">
        <v>92350</v>
      </c>
      <c r="P661" t="s">
        <v>12134</v>
      </c>
      <c r="Q661" t="s">
        <v>12135</v>
      </c>
      <c r="R661" t="s">
        <v>32179</v>
      </c>
    </row>
    <row r="662" spans="1:18" ht="12.6" customHeight="1" x14ac:dyDescent="0.2">
      <c r="A662" t="s">
        <v>27096</v>
      </c>
      <c r="B662">
        <v>211556</v>
      </c>
      <c r="C662">
        <v>740859</v>
      </c>
      <c r="D662" t="s">
        <v>28953</v>
      </c>
      <c r="E662" t="s">
        <v>24</v>
      </c>
      <c r="F662">
        <v>999549984</v>
      </c>
      <c r="G662" t="s">
        <v>6165</v>
      </c>
      <c r="H662" t="s">
        <v>6166</v>
      </c>
      <c r="I662" t="s">
        <v>25</v>
      </c>
      <c r="J662" t="s">
        <v>26</v>
      </c>
      <c r="K662">
        <v>208000</v>
      </c>
      <c r="L662" t="s">
        <v>238</v>
      </c>
      <c r="M662" t="s">
        <v>6167</v>
      </c>
      <c r="N662" t="s">
        <v>6168</v>
      </c>
      <c r="O662" t="s">
        <v>6169</v>
      </c>
      <c r="P662" t="s">
        <v>6170</v>
      </c>
      <c r="Q662" t="s">
        <v>30980</v>
      </c>
      <c r="R662" t="s">
        <v>32180</v>
      </c>
    </row>
    <row r="663" spans="1:18" ht="12.6" customHeight="1" x14ac:dyDescent="0.2">
      <c r="A663" t="s">
        <v>27096</v>
      </c>
      <c r="B663">
        <v>211556</v>
      </c>
      <c r="C663">
        <v>740859</v>
      </c>
      <c r="D663" t="s">
        <v>28953</v>
      </c>
      <c r="E663" t="s">
        <v>24</v>
      </c>
      <c r="F663">
        <v>999719443</v>
      </c>
      <c r="G663" t="s">
        <v>11066</v>
      </c>
      <c r="H663" t="s">
        <v>11067</v>
      </c>
      <c r="I663" t="s">
        <v>30</v>
      </c>
      <c r="J663" t="s">
        <v>26</v>
      </c>
      <c r="K663">
        <v>156250</v>
      </c>
      <c r="L663" t="s">
        <v>82</v>
      </c>
      <c r="M663" t="s">
        <v>11068</v>
      </c>
      <c r="N663" t="s">
        <v>11069</v>
      </c>
      <c r="O663">
        <v>59262</v>
      </c>
      <c r="Q663" t="s">
        <v>11070</v>
      </c>
      <c r="R663" t="s">
        <v>32181</v>
      </c>
    </row>
    <row r="664" spans="1:18" ht="12.6" customHeight="1" x14ac:dyDescent="0.2">
      <c r="A664" t="s">
        <v>27096</v>
      </c>
      <c r="B664">
        <v>211556</v>
      </c>
      <c r="C664">
        <v>740859</v>
      </c>
      <c r="D664" t="s">
        <v>28953</v>
      </c>
      <c r="E664" t="s">
        <v>24</v>
      </c>
      <c r="F664">
        <v>999617496</v>
      </c>
      <c r="G664" t="s">
        <v>3253</v>
      </c>
      <c r="H664" t="s">
        <v>3254</v>
      </c>
      <c r="I664" t="s">
        <v>30</v>
      </c>
      <c r="J664" t="s">
        <v>26</v>
      </c>
      <c r="K664">
        <v>657550</v>
      </c>
      <c r="L664" t="s">
        <v>210</v>
      </c>
      <c r="M664" t="s">
        <v>3255</v>
      </c>
      <c r="N664" t="s">
        <v>571</v>
      </c>
      <c r="O664">
        <v>56121</v>
      </c>
      <c r="P664" t="s">
        <v>3256</v>
      </c>
      <c r="Q664" t="s">
        <v>3257</v>
      </c>
      <c r="R664" t="s">
        <v>32182</v>
      </c>
    </row>
    <row r="665" spans="1:18" ht="12.6" customHeight="1" x14ac:dyDescent="0.2">
      <c r="A665" t="s">
        <v>27096</v>
      </c>
      <c r="B665">
        <v>211556</v>
      </c>
      <c r="C665">
        <v>740859</v>
      </c>
      <c r="D665" t="s">
        <v>28953</v>
      </c>
      <c r="E665" t="s">
        <v>24</v>
      </c>
      <c r="F665">
        <v>999823136</v>
      </c>
      <c r="G665" t="s">
        <v>10639</v>
      </c>
      <c r="H665" t="s">
        <v>1931</v>
      </c>
      <c r="I665" t="s">
        <v>325</v>
      </c>
      <c r="J665" t="s">
        <v>26</v>
      </c>
      <c r="K665">
        <v>129050</v>
      </c>
      <c r="L665" t="s">
        <v>82</v>
      </c>
      <c r="M665" t="s">
        <v>10640</v>
      </c>
      <c r="N665" t="s">
        <v>501</v>
      </c>
      <c r="O665">
        <v>75800</v>
      </c>
      <c r="P665" t="s">
        <v>10641</v>
      </c>
      <c r="R665" t="s">
        <v>32183</v>
      </c>
    </row>
    <row r="666" spans="1:18" ht="12.6" customHeight="1" x14ac:dyDescent="0.2">
      <c r="A666" t="s">
        <v>27096</v>
      </c>
      <c r="B666">
        <v>211556</v>
      </c>
      <c r="C666">
        <v>740859</v>
      </c>
      <c r="D666" t="s">
        <v>28953</v>
      </c>
      <c r="E666" t="s">
        <v>24</v>
      </c>
      <c r="F666">
        <v>999812854</v>
      </c>
      <c r="G666" t="s">
        <v>4640</v>
      </c>
      <c r="H666" t="s">
        <v>4641</v>
      </c>
      <c r="I666" t="s">
        <v>30</v>
      </c>
      <c r="J666" t="s">
        <v>26</v>
      </c>
      <c r="K666">
        <v>108750</v>
      </c>
      <c r="L666" t="s">
        <v>357</v>
      </c>
      <c r="M666" t="s">
        <v>4642</v>
      </c>
      <c r="N666" t="s">
        <v>4643</v>
      </c>
      <c r="O666">
        <v>28108</v>
      </c>
      <c r="Q666" t="s">
        <v>4644</v>
      </c>
      <c r="R666" t="s">
        <v>32184</v>
      </c>
    </row>
    <row r="667" spans="1:18" ht="12.6" customHeight="1" x14ac:dyDescent="0.2">
      <c r="A667" t="s">
        <v>27096</v>
      </c>
      <c r="B667">
        <v>211556</v>
      </c>
      <c r="C667">
        <v>740859</v>
      </c>
      <c r="D667" t="s">
        <v>28953</v>
      </c>
      <c r="E667" t="s">
        <v>24</v>
      </c>
      <c r="F667">
        <v>999832351</v>
      </c>
      <c r="G667" t="s">
        <v>14010</v>
      </c>
      <c r="H667" t="s">
        <v>13400</v>
      </c>
      <c r="I667" t="s">
        <v>325</v>
      </c>
      <c r="J667" t="s">
        <v>26</v>
      </c>
      <c r="K667">
        <v>190502.5</v>
      </c>
      <c r="L667" t="s">
        <v>138</v>
      </c>
      <c r="M667" t="s">
        <v>14011</v>
      </c>
      <c r="N667" t="s">
        <v>320</v>
      </c>
      <c r="O667" t="s">
        <v>14012</v>
      </c>
      <c r="P667" t="s">
        <v>14013</v>
      </c>
      <c r="R667" t="s">
        <v>32185</v>
      </c>
    </row>
    <row r="668" spans="1:18" ht="12.6" customHeight="1" x14ac:dyDescent="0.2">
      <c r="A668" t="s">
        <v>27096</v>
      </c>
      <c r="B668">
        <v>203437</v>
      </c>
      <c r="C668">
        <v>700321</v>
      </c>
      <c r="D668" t="s">
        <v>29257</v>
      </c>
      <c r="E668" t="s">
        <v>24</v>
      </c>
      <c r="F668">
        <v>991228063</v>
      </c>
      <c r="G668" t="s">
        <v>30534</v>
      </c>
      <c r="H668" t="s">
        <v>30535</v>
      </c>
      <c r="I668" t="s">
        <v>30</v>
      </c>
      <c r="J668" t="s">
        <v>26</v>
      </c>
      <c r="K668">
        <v>311500</v>
      </c>
      <c r="L668" t="s">
        <v>192</v>
      </c>
      <c r="M668" t="s">
        <v>30536</v>
      </c>
      <c r="N668" t="s">
        <v>214</v>
      </c>
      <c r="O668">
        <v>1000</v>
      </c>
      <c r="Q668" t="s">
        <v>30537</v>
      </c>
      <c r="R668" t="s">
        <v>32186</v>
      </c>
    </row>
    <row r="669" spans="1:18" ht="12.6" customHeight="1" x14ac:dyDescent="0.2">
      <c r="A669" t="s">
        <v>27096</v>
      </c>
      <c r="B669">
        <v>203437</v>
      </c>
      <c r="C669">
        <v>700321</v>
      </c>
      <c r="D669" t="s">
        <v>29257</v>
      </c>
      <c r="E669" t="s">
        <v>24</v>
      </c>
      <c r="F669">
        <v>999977948</v>
      </c>
      <c r="G669" t="s">
        <v>680</v>
      </c>
      <c r="H669" t="s">
        <v>681</v>
      </c>
      <c r="I669" t="s">
        <v>34</v>
      </c>
      <c r="J669" t="s">
        <v>26</v>
      </c>
      <c r="K669">
        <v>1086250</v>
      </c>
      <c r="L669" t="s">
        <v>682</v>
      </c>
      <c r="M669" t="s">
        <v>683</v>
      </c>
      <c r="N669" t="s">
        <v>684</v>
      </c>
      <c r="O669">
        <v>8010</v>
      </c>
      <c r="P669" t="s">
        <v>685</v>
      </c>
      <c r="Q669" t="s">
        <v>686</v>
      </c>
      <c r="R669" t="s">
        <v>32187</v>
      </c>
    </row>
    <row r="670" spans="1:18" ht="12.6" customHeight="1" x14ac:dyDescent="0.2">
      <c r="A670" t="s">
        <v>27096</v>
      </c>
      <c r="B670">
        <v>203437</v>
      </c>
      <c r="C670">
        <v>700321</v>
      </c>
      <c r="D670" t="s">
        <v>29257</v>
      </c>
      <c r="E670" t="s">
        <v>57</v>
      </c>
      <c r="F670">
        <v>999984059</v>
      </c>
      <c r="G670" t="s">
        <v>552</v>
      </c>
      <c r="H670" t="s">
        <v>553</v>
      </c>
      <c r="I670" t="s">
        <v>25</v>
      </c>
      <c r="J670" t="s">
        <v>26</v>
      </c>
      <c r="K670">
        <v>1353070</v>
      </c>
      <c r="L670" t="s">
        <v>27</v>
      </c>
      <c r="M670" t="s">
        <v>554</v>
      </c>
      <c r="N670" t="s">
        <v>555</v>
      </c>
      <c r="O670">
        <v>80686</v>
      </c>
      <c r="P670" t="s">
        <v>556</v>
      </c>
      <c r="Q670" t="s">
        <v>557</v>
      </c>
      <c r="R670" t="s">
        <v>32188</v>
      </c>
    </row>
    <row r="671" spans="1:18" ht="12.6" customHeight="1" x14ac:dyDescent="0.2">
      <c r="A671" t="s">
        <v>27096</v>
      </c>
      <c r="B671">
        <v>203437</v>
      </c>
      <c r="C671">
        <v>700321</v>
      </c>
      <c r="D671" t="s">
        <v>29257</v>
      </c>
      <c r="E671" t="s">
        <v>24</v>
      </c>
      <c r="F671">
        <v>999587135</v>
      </c>
      <c r="G671" t="s">
        <v>904</v>
      </c>
      <c r="H671" t="s">
        <v>905</v>
      </c>
      <c r="I671" t="s">
        <v>25</v>
      </c>
      <c r="J671" t="s">
        <v>26</v>
      </c>
      <c r="K671">
        <v>513330</v>
      </c>
      <c r="L671" t="s">
        <v>906</v>
      </c>
      <c r="M671" t="s">
        <v>907</v>
      </c>
      <c r="N671" t="s">
        <v>908</v>
      </c>
      <c r="O671">
        <v>6100</v>
      </c>
      <c r="P671" t="s">
        <v>909</v>
      </c>
      <c r="Q671" t="s">
        <v>910</v>
      </c>
      <c r="R671" t="s">
        <v>32189</v>
      </c>
    </row>
    <row r="672" spans="1:18" ht="12.6" customHeight="1" x14ac:dyDescent="0.2">
      <c r="A672" t="s">
        <v>27096</v>
      </c>
      <c r="B672">
        <v>203437</v>
      </c>
      <c r="C672">
        <v>700321</v>
      </c>
      <c r="D672" t="s">
        <v>29257</v>
      </c>
      <c r="E672" t="s">
        <v>24</v>
      </c>
      <c r="F672">
        <v>972894093</v>
      </c>
      <c r="G672" t="s">
        <v>14238</v>
      </c>
      <c r="H672" t="s">
        <v>14239</v>
      </c>
      <c r="I672" t="s">
        <v>30</v>
      </c>
      <c r="J672" t="s">
        <v>26</v>
      </c>
      <c r="K672">
        <v>259875</v>
      </c>
      <c r="L672" t="s">
        <v>357</v>
      </c>
      <c r="M672" t="s">
        <v>14240</v>
      </c>
      <c r="N672" t="s">
        <v>575</v>
      </c>
      <c r="O672">
        <v>28070</v>
      </c>
      <c r="P672" t="s">
        <v>14241</v>
      </c>
      <c r="Q672" t="s">
        <v>14242</v>
      </c>
      <c r="R672" t="s">
        <v>32190</v>
      </c>
    </row>
    <row r="673" spans="1:18" ht="12.6" customHeight="1" x14ac:dyDescent="0.2">
      <c r="A673" t="s">
        <v>27096</v>
      </c>
      <c r="B673">
        <v>203437</v>
      </c>
      <c r="C673">
        <v>700321</v>
      </c>
      <c r="D673" t="s">
        <v>29257</v>
      </c>
      <c r="E673" t="s">
        <v>24</v>
      </c>
      <c r="F673">
        <v>926541285</v>
      </c>
      <c r="G673" t="s">
        <v>32191</v>
      </c>
      <c r="H673" t="s">
        <v>32192</v>
      </c>
      <c r="I673" t="s">
        <v>209</v>
      </c>
      <c r="J673" t="s">
        <v>26</v>
      </c>
      <c r="K673">
        <v>484343.75</v>
      </c>
      <c r="L673" t="s">
        <v>138</v>
      </c>
      <c r="M673" t="s">
        <v>32193</v>
      </c>
      <c r="N673" t="s">
        <v>320</v>
      </c>
      <c r="O673" t="s">
        <v>32194</v>
      </c>
      <c r="Q673" t="s">
        <v>32195</v>
      </c>
      <c r="R673" t="s">
        <v>32196</v>
      </c>
    </row>
    <row r="674" spans="1:18" ht="12.6" customHeight="1" x14ac:dyDescent="0.2">
      <c r="A674" t="s">
        <v>27096</v>
      </c>
      <c r="B674">
        <v>203437</v>
      </c>
      <c r="C674">
        <v>700321</v>
      </c>
      <c r="D674" t="s">
        <v>29257</v>
      </c>
      <c r="E674" t="s">
        <v>24</v>
      </c>
      <c r="F674">
        <v>999993856</v>
      </c>
      <c r="G674" t="s">
        <v>4539</v>
      </c>
      <c r="H674" t="s">
        <v>2632</v>
      </c>
      <c r="I674" t="s">
        <v>30</v>
      </c>
      <c r="J674" t="s">
        <v>26</v>
      </c>
      <c r="K674">
        <v>569012.5</v>
      </c>
      <c r="L674" t="s">
        <v>357</v>
      </c>
      <c r="M674" t="s">
        <v>4540</v>
      </c>
      <c r="N674" t="s">
        <v>575</v>
      </c>
      <c r="O674">
        <v>28037</v>
      </c>
      <c r="P674" t="s">
        <v>4541</v>
      </c>
      <c r="Q674" t="s">
        <v>4542</v>
      </c>
      <c r="R674" t="s">
        <v>32197</v>
      </c>
    </row>
    <row r="675" spans="1:18" ht="12.6" customHeight="1" x14ac:dyDescent="0.2">
      <c r="A675" t="s">
        <v>27096</v>
      </c>
      <c r="B675">
        <v>203437</v>
      </c>
      <c r="C675">
        <v>700321</v>
      </c>
      <c r="D675" t="s">
        <v>29257</v>
      </c>
      <c r="E675" t="s">
        <v>24</v>
      </c>
      <c r="F675">
        <v>999586941</v>
      </c>
      <c r="G675" t="s">
        <v>2406</v>
      </c>
      <c r="H675" t="s">
        <v>2407</v>
      </c>
      <c r="I675" t="s">
        <v>34</v>
      </c>
      <c r="J675" t="s">
        <v>26</v>
      </c>
      <c r="K675">
        <v>253750</v>
      </c>
      <c r="L675" t="s">
        <v>99</v>
      </c>
      <c r="M675" t="s">
        <v>2408</v>
      </c>
      <c r="N675" t="s">
        <v>2409</v>
      </c>
      <c r="O675" t="s">
        <v>2410</v>
      </c>
      <c r="P675" t="s">
        <v>2411</v>
      </c>
      <c r="Q675" t="s">
        <v>2412</v>
      </c>
      <c r="R675" t="s">
        <v>32198</v>
      </c>
    </row>
    <row r="676" spans="1:18" ht="12.6" customHeight="1" x14ac:dyDescent="0.2">
      <c r="A676" t="s">
        <v>27096</v>
      </c>
      <c r="B676">
        <v>203437</v>
      </c>
      <c r="C676">
        <v>700321</v>
      </c>
      <c r="D676" t="s">
        <v>29257</v>
      </c>
      <c r="E676" t="s">
        <v>24</v>
      </c>
      <c r="F676">
        <v>911465642</v>
      </c>
      <c r="G676" t="s">
        <v>32199</v>
      </c>
      <c r="H676" t="s">
        <v>32200</v>
      </c>
      <c r="I676" t="s">
        <v>30</v>
      </c>
      <c r="J676" t="s">
        <v>26</v>
      </c>
      <c r="K676">
        <v>528031</v>
      </c>
      <c r="L676" t="s">
        <v>27</v>
      </c>
      <c r="M676" t="s">
        <v>32201</v>
      </c>
      <c r="N676" t="s">
        <v>555</v>
      </c>
      <c r="O676">
        <v>81677</v>
      </c>
      <c r="Q676" t="s">
        <v>32202</v>
      </c>
      <c r="R676" t="s">
        <v>32203</v>
      </c>
    </row>
    <row r="677" spans="1:18" ht="12.6" customHeight="1" x14ac:dyDescent="0.2">
      <c r="A677" t="s">
        <v>27096</v>
      </c>
      <c r="B677">
        <v>203437</v>
      </c>
      <c r="C677">
        <v>700321</v>
      </c>
      <c r="D677" t="s">
        <v>29257</v>
      </c>
      <c r="E677" t="s">
        <v>24</v>
      </c>
      <c r="F677">
        <v>999990655</v>
      </c>
      <c r="G677" t="s">
        <v>50</v>
      </c>
      <c r="H677" t="s">
        <v>51</v>
      </c>
      <c r="I677" t="s">
        <v>34</v>
      </c>
      <c r="J677" t="s">
        <v>26</v>
      </c>
      <c r="K677">
        <v>325137.5</v>
      </c>
      <c r="L677" t="s">
        <v>35</v>
      </c>
      <c r="M677" t="s">
        <v>52</v>
      </c>
      <c r="N677" t="s">
        <v>53</v>
      </c>
      <c r="O677">
        <v>2800</v>
      </c>
      <c r="P677" t="s">
        <v>54</v>
      </c>
      <c r="Q677" t="s">
        <v>55</v>
      </c>
      <c r="R677" t="s">
        <v>32204</v>
      </c>
    </row>
    <row r="678" spans="1:18" ht="12.6" customHeight="1" x14ac:dyDescent="0.2">
      <c r="A678" t="s">
        <v>27096</v>
      </c>
      <c r="B678">
        <v>203437</v>
      </c>
      <c r="C678">
        <v>700321</v>
      </c>
      <c r="D678" t="s">
        <v>29257</v>
      </c>
      <c r="E678" t="s">
        <v>24</v>
      </c>
      <c r="F678">
        <v>964494475</v>
      </c>
      <c r="G678" t="s">
        <v>2195</v>
      </c>
      <c r="H678" t="s">
        <v>2196</v>
      </c>
      <c r="I678" t="s">
        <v>30</v>
      </c>
      <c r="J678" t="s">
        <v>472</v>
      </c>
      <c r="K678">
        <v>32435.17</v>
      </c>
      <c r="L678" t="s">
        <v>35</v>
      </c>
      <c r="M678" t="s">
        <v>2197</v>
      </c>
      <c r="N678" t="s">
        <v>2198</v>
      </c>
      <c r="O678">
        <v>2605</v>
      </c>
      <c r="P678" t="s">
        <v>2199</v>
      </c>
      <c r="Q678" t="s">
        <v>2200</v>
      </c>
      <c r="R678" t="s">
        <v>32205</v>
      </c>
    </row>
    <row r="679" spans="1:18" ht="12.6" customHeight="1" x14ac:dyDescent="0.2">
      <c r="A679" t="s">
        <v>27096</v>
      </c>
      <c r="B679">
        <v>203437</v>
      </c>
      <c r="C679">
        <v>700321</v>
      </c>
      <c r="D679" t="s">
        <v>29257</v>
      </c>
      <c r="E679" t="s">
        <v>24</v>
      </c>
      <c r="F679">
        <v>925926014</v>
      </c>
      <c r="G679" t="s">
        <v>32206</v>
      </c>
      <c r="H679" t="s">
        <v>391</v>
      </c>
      <c r="I679" t="s">
        <v>30</v>
      </c>
      <c r="J679" t="s">
        <v>26</v>
      </c>
      <c r="K679">
        <v>78347.5</v>
      </c>
      <c r="L679" t="s">
        <v>261</v>
      </c>
      <c r="M679" t="s">
        <v>7501</v>
      </c>
      <c r="N679" t="s">
        <v>549</v>
      </c>
      <c r="O679">
        <v>2150</v>
      </c>
      <c r="Q679" t="s">
        <v>32207</v>
      </c>
      <c r="R679" t="s">
        <v>32208</v>
      </c>
    </row>
    <row r="680" spans="1:18" ht="12.6" customHeight="1" x14ac:dyDescent="0.2">
      <c r="A680" t="s">
        <v>27096</v>
      </c>
      <c r="B680">
        <v>203437</v>
      </c>
      <c r="C680">
        <v>700321</v>
      </c>
      <c r="D680" t="s">
        <v>29257</v>
      </c>
      <c r="E680" t="s">
        <v>24</v>
      </c>
      <c r="F680">
        <v>999965144</v>
      </c>
      <c r="G680" t="s">
        <v>7998</v>
      </c>
      <c r="H680" t="s">
        <v>7999</v>
      </c>
      <c r="I680" t="s">
        <v>30</v>
      </c>
      <c r="J680" t="s">
        <v>472</v>
      </c>
      <c r="K680">
        <v>149922.43</v>
      </c>
      <c r="L680" t="s">
        <v>27</v>
      </c>
      <c r="M680" t="s">
        <v>8000</v>
      </c>
      <c r="N680" t="s">
        <v>255</v>
      </c>
      <c r="O680">
        <v>81677</v>
      </c>
      <c r="Q680" t="s">
        <v>8001</v>
      </c>
      <c r="R680" t="s">
        <v>32209</v>
      </c>
    </row>
    <row r="681" spans="1:18" ht="12.6" customHeight="1" x14ac:dyDescent="0.2">
      <c r="A681" t="s">
        <v>27096</v>
      </c>
      <c r="B681">
        <v>203437</v>
      </c>
      <c r="C681">
        <v>700321</v>
      </c>
      <c r="D681" t="s">
        <v>29257</v>
      </c>
      <c r="E681" t="s">
        <v>24</v>
      </c>
      <c r="F681">
        <v>999974747</v>
      </c>
      <c r="G681" t="s">
        <v>432</v>
      </c>
      <c r="H681" t="s">
        <v>433</v>
      </c>
      <c r="I681" t="s">
        <v>34</v>
      </c>
      <c r="J681" t="s">
        <v>26</v>
      </c>
      <c r="K681">
        <v>725967.78</v>
      </c>
      <c r="L681" t="s">
        <v>27</v>
      </c>
      <c r="M681" t="s">
        <v>434</v>
      </c>
      <c r="N681" t="s">
        <v>435</v>
      </c>
      <c r="O681">
        <v>70174</v>
      </c>
      <c r="P681" t="s">
        <v>436</v>
      </c>
      <c r="Q681" t="s">
        <v>437</v>
      </c>
      <c r="R681" t="s">
        <v>32210</v>
      </c>
    </row>
    <row r="682" spans="1:18" ht="12.6" customHeight="1" x14ac:dyDescent="0.2">
      <c r="A682" t="s">
        <v>27096</v>
      </c>
      <c r="B682">
        <v>203437</v>
      </c>
      <c r="C682">
        <v>700321</v>
      </c>
      <c r="D682" t="s">
        <v>29257</v>
      </c>
      <c r="E682" t="s">
        <v>24</v>
      </c>
      <c r="F682">
        <v>968948133</v>
      </c>
      <c r="G682" t="s">
        <v>32211</v>
      </c>
      <c r="H682" t="s">
        <v>25367</v>
      </c>
      <c r="I682" t="s">
        <v>25</v>
      </c>
      <c r="J682" t="s">
        <v>26</v>
      </c>
      <c r="K682">
        <v>328420.5</v>
      </c>
      <c r="L682" t="s">
        <v>312</v>
      </c>
      <c r="M682" t="s">
        <v>32212</v>
      </c>
      <c r="N682" t="s">
        <v>1002</v>
      </c>
      <c r="O682" t="s">
        <v>2829</v>
      </c>
      <c r="Q682" t="s">
        <v>32213</v>
      </c>
      <c r="R682" t="s">
        <v>32214</v>
      </c>
    </row>
    <row r="683" spans="1:18" ht="12.6" customHeight="1" x14ac:dyDescent="0.2">
      <c r="A683" t="s">
        <v>27096</v>
      </c>
      <c r="B683">
        <v>203437</v>
      </c>
      <c r="C683">
        <v>700321</v>
      </c>
      <c r="D683" t="s">
        <v>29257</v>
      </c>
      <c r="E683" t="s">
        <v>24</v>
      </c>
      <c r="F683">
        <v>997435481</v>
      </c>
      <c r="G683" t="s">
        <v>9925</v>
      </c>
      <c r="H683" t="s">
        <v>9926</v>
      </c>
      <c r="I683" t="s">
        <v>209</v>
      </c>
      <c r="J683" t="s">
        <v>26</v>
      </c>
      <c r="K683">
        <v>596562.5</v>
      </c>
      <c r="L683" t="s">
        <v>192</v>
      </c>
      <c r="M683" t="s">
        <v>7353</v>
      </c>
      <c r="N683" t="s">
        <v>212</v>
      </c>
      <c r="O683">
        <v>1050</v>
      </c>
      <c r="P683" t="s">
        <v>9927</v>
      </c>
      <c r="Q683" t="s">
        <v>9928</v>
      </c>
      <c r="R683" t="s">
        <v>32215</v>
      </c>
    </row>
    <row r="684" spans="1:18" ht="12.6" customHeight="1" x14ac:dyDescent="0.2">
      <c r="A684" t="s">
        <v>27096</v>
      </c>
      <c r="B684">
        <v>222594</v>
      </c>
      <c r="C684">
        <v>832969</v>
      </c>
      <c r="D684" t="s">
        <v>22195</v>
      </c>
      <c r="E684" t="s">
        <v>24</v>
      </c>
      <c r="F684">
        <v>905404694</v>
      </c>
      <c r="G684" t="s">
        <v>32220</v>
      </c>
      <c r="H684" t="s">
        <v>15591</v>
      </c>
      <c r="I684" t="s">
        <v>30</v>
      </c>
      <c r="J684" t="s">
        <v>26</v>
      </c>
      <c r="K684">
        <v>184800</v>
      </c>
      <c r="L684" t="s">
        <v>902</v>
      </c>
      <c r="M684" t="s">
        <v>32221</v>
      </c>
      <c r="N684" t="s">
        <v>8974</v>
      </c>
      <c r="O684">
        <v>10410</v>
      </c>
      <c r="Q684" t="s">
        <v>32222</v>
      </c>
      <c r="R684" t="s">
        <v>32223</v>
      </c>
    </row>
    <row r="685" spans="1:18" ht="12.6" customHeight="1" x14ac:dyDescent="0.2">
      <c r="A685" t="s">
        <v>27096</v>
      </c>
      <c r="B685">
        <v>222594</v>
      </c>
      <c r="C685">
        <v>832969</v>
      </c>
      <c r="D685" t="s">
        <v>22195</v>
      </c>
      <c r="E685" t="s">
        <v>24</v>
      </c>
      <c r="F685">
        <v>999766294</v>
      </c>
      <c r="G685" t="s">
        <v>6505</v>
      </c>
      <c r="H685" t="s">
        <v>6506</v>
      </c>
      <c r="I685" t="s">
        <v>30</v>
      </c>
      <c r="J685" t="s">
        <v>26</v>
      </c>
      <c r="K685">
        <v>582505</v>
      </c>
      <c r="L685" t="s">
        <v>82</v>
      </c>
      <c r="M685" t="s">
        <v>6507</v>
      </c>
      <c r="N685" t="s">
        <v>479</v>
      </c>
      <c r="O685">
        <v>92400</v>
      </c>
      <c r="P685" t="s">
        <v>6508</v>
      </c>
      <c r="Q685" t="s">
        <v>6509</v>
      </c>
      <c r="R685" t="s">
        <v>32224</v>
      </c>
    </row>
    <row r="686" spans="1:18" ht="12.6" customHeight="1" x14ac:dyDescent="0.2">
      <c r="A686" t="s">
        <v>27096</v>
      </c>
      <c r="B686">
        <v>222594</v>
      </c>
      <c r="C686">
        <v>832969</v>
      </c>
      <c r="D686" t="s">
        <v>22195</v>
      </c>
      <c r="E686" t="s">
        <v>24</v>
      </c>
      <c r="F686">
        <v>911437318</v>
      </c>
      <c r="G686" t="s">
        <v>32225</v>
      </c>
      <c r="H686" t="s">
        <v>32226</v>
      </c>
      <c r="I686" t="s">
        <v>30</v>
      </c>
      <c r="J686" t="s">
        <v>26</v>
      </c>
      <c r="K686">
        <v>319812.5</v>
      </c>
      <c r="L686" t="s">
        <v>357</v>
      </c>
      <c r="M686" t="s">
        <v>32227</v>
      </c>
      <c r="N686" t="s">
        <v>358</v>
      </c>
      <c r="O686">
        <v>8036</v>
      </c>
      <c r="Q686" t="s">
        <v>32228</v>
      </c>
      <c r="R686" t="s">
        <v>32229</v>
      </c>
    </row>
    <row r="687" spans="1:18" ht="12.6" customHeight="1" x14ac:dyDescent="0.2">
      <c r="A687" t="s">
        <v>27096</v>
      </c>
      <c r="B687">
        <v>222594</v>
      </c>
      <c r="C687">
        <v>832969</v>
      </c>
      <c r="D687" t="s">
        <v>22195</v>
      </c>
      <c r="E687" t="s">
        <v>24</v>
      </c>
      <c r="F687">
        <v>999593731</v>
      </c>
      <c r="G687" t="s">
        <v>3487</v>
      </c>
      <c r="H687" t="s">
        <v>3488</v>
      </c>
      <c r="I687" t="s">
        <v>34</v>
      </c>
      <c r="J687" t="s">
        <v>26</v>
      </c>
      <c r="K687">
        <v>182500</v>
      </c>
      <c r="L687" t="s">
        <v>263</v>
      </c>
      <c r="M687" t="s">
        <v>3489</v>
      </c>
      <c r="N687" t="s">
        <v>2606</v>
      </c>
      <c r="O687" t="s">
        <v>3490</v>
      </c>
      <c r="R687" t="s">
        <v>32230</v>
      </c>
    </row>
    <row r="688" spans="1:18" ht="12.6" customHeight="1" x14ac:dyDescent="0.2">
      <c r="A688" t="s">
        <v>27096</v>
      </c>
      <c r="B688">
        <v>222594</v>
      </c>
      <c r="C688">
        <v>832969</v>
      </c>
      <c r="D688" t="s">
        <v>22195</v>
      </c>
      <c r="E688" t="s">
        <v>24</v>
      </c>
      <c r="F688">
        <v>940491825</v>
      </c>
      <c r="G688" t="s">
        <v>32231</v>
      </c>
      <c r="H688" t="s">
        <v>6595</v>
      </c>
      <c r="I688" t="s">
        <v>30</v>
      </c>
      <c r="J688" t="s">
        <v>26</v>
      </c>
      <c r="K688">
        <v>321300</v>
      </c>
      <c r="L688" t="s">
        <v>210</v>
      </c>
      <c r="M688" t="s">
        <v>32232</v>
      </c>
      <c r="N688" t="s">
        <v>1521</v>
      </c>
      <c r="O688">
        <v>16121</v>
      </c>
      <c r="Q688" t="s">
        <v>32233</v>
      </c>
      <c r="R688" t="s">
        <v>32234</v>
      </c>
    </row>
    <row r="689" spans="1:18" ht="12.6" customHeight="1" x14ac:dyDescent="0.2">
      <c r="A689" t="s">
        <v>27096</v>
      </c>
      <c r="B689">
        <v>222594</v>
      </c>
      <c r="C689">
        <v>832969</v>
      </c>
      <c r="D689" t="s">
        <v>22195</v>
      </c>
      <c r="E689" t="s">
        <v>24</v>
      </c>
      <c r="F689">
        <v>999484994</v>
      </c>
      <c r="G689" t="s">
        <v>15946</v>
      </c>
      <c r="H689" t="s">
        <v>15947</v>
      </c>
      <c r="I689" t="s">
        <v>30</v>
      </c>
      <c r="J689" t="s">
        <v>26</v>
      </c>
      <c r="K689">
        <v>482947.5</v>
      </c>
      <c r="L689" t="s">
        <v>99</v>
      </c>
      <c r="M689" t="s">
        <v>15948</v>
      </c>
      <c r="N689" t="s">
        <v>15949</v>
      </c>
      <c r="O689">
        <v>19019</v>
      </c>
      <c r="P689" t="s">
        <v>15950</v>
      </c>
      <c r="Q689" t="s">
        <v>15951</v>
      </c>
      <c r="R689" t="s">
        <v>32235</v>
      </c>
    </row>
    <row r="690" spans="1:18" ht="12.6" customHeight="1" x14ac:dyDescent="0.2">
      <c r="A690" t="s">
        <v>27096</v>
      </c>
      <c r="B690">
        <v>222594</v>
      </c>
      <c r="C690">
        <v>832969</v>
      </c>
      <c r="D690" t="s">
        <v>22195</v>
      </c>
      <c r="E690" t="s">
        <v>24</v>
      </c>
      <c r="F690">
        <v>905639337</v>
      </c>
      <c r="G690" t="s">
        <v>32236</v>
      </c>
      <c r="H690" t="s">
        <v>32237</v>
      </c>
      <c r="I690" t="s">
        <v>30</v>
      </c>
      <c r="J690" t="s">
        <v>26</v>
      </c>
      <c r="K690">
        <v>258737.5</v>
      </c>
      <c r="L690" t="s">
        <v>82</v>
      </c>
      <c r="M690" t="s">
        <v>32238</v>
      </c>
      <c r="N690" t="s">
        <v>32239</v>
      </c>
      <c r="O690">
        <v>45963</v>
      </c>
      <c r="Q690" t="s">
        <v>32240</v>
      </c>
      <c r="R690" t="s">
        <v>32241</v>
      </c>
    </row>
    <row r="691" spans="1:18" ht="12.6" customHeight="1" x14ac:dyDescent="0.2">
      <c r="A691" t="s">
        <v>27096</v>
      </c>
      <c r="B691">
        <v>222594</v>
      </c>
      <c r="C691">
        <v>832969</v>
      </c>
      <c r="D691" t="s">
        <v>22195</v>
      </c>
      <c r="E691" t="s">
        <v>24</v>
      </c>
      <c r="F691">
        <v>952774935</v>
      </c>
      <c r="G691" t="s">
        <v>16334</v>
      </c>
      <c r="H691" t="s">
        <v>6471</v>
      </c>
      <c r="I691" t="s">
        <v>30</v>
      </c>
      <c r="J691" t="s">
        <v>26</v>
      </c>
      <c r="K691">
        <v>1037137.5</v>
      </c>
      <c r="L691" t="s">
        <v>82</v>
      </c>
      <c r="M691" t="s">
        <v>16335</v>
      </c>
      <c r="N691" t="s">
        <v>163</v>
      </c>
      <c r="O691">
        <v>78990</v>
      </c>
      <c r="P691" t="s">
        <v>164</v>
      </c>
      <c r="Q691" t="s">
        <v>16336</v>
      </c>
      <c r="R691" t="s">
        <v>32242</v>
      </c>
    </row>
    <row r="692" spans="1:18" ht="12.6" customHeight="1" x14ac:dyDescent="0.2">
      <c r="A692" t="s">
        <v>27096</v>
      </c>
      <c r="B692">
        <v>222594</v>
      </c>
      <c r="C692">
        <v>832969</v>
      </c>
      <c r="D692" t="s">
        <v>22195</v>
      </c>
      <c r="E692" t="s">
        <v>24</v>
      </c>
      <c r="F692">
        <v>987804060</v>
      </c>
      <c r="G692" t="s">
        <v>23378</v>
      </c>
      <c r="H692" t="s">
        <v>23379</v>
      </c>
      <c r="I692" t="s">
        <v>30</v>
      </c>
      <c r="J692" t="s">
        <v>26</v>
      </c>
      <c r="K692">
        <v>297937.5</v>
      </c>
      <c r="L692" t="s">
        <v>99</v>
      </c>
      <c r="M692" t="s">
        <v>23380</v>
      </c>
      <c r="N692" t="s">
        <v>11087</v>
      </c>
      <c r="O692">
        <v>15233</v>
      </c>
      <c r="P692" t="s">
        <v>23381</v>
      </c>
      <c r="Q692" t="s">
        <v>23382</v>
      </c>
      <c r="R692" t="s">
        <v>32243</v>
      </c>
    </row>
    <row r="693" spans="1:18" ht="12.6" customHeight="1" x14ac:dyDescent="0.2">
      <c r="A693" t="s">
        <v>27096</v>
      </c>
      <c r="B693">
        <v>222594</v>
      </c>
      <c r="C693">
        <v>832969</v>
      </c>
      <c r="D693" t="s">
        <v>22195</v>
      </c>
      <c r="E693" t="s">
        <v>24</v>
      </c>
      <c r="F693">
        <v>999984059</v>
      </c>
      <c r="G693" t="s">
        <v>552</v>
      </c>
      <c r="H693" t="s">
        <v>553</v>
      </c>
      <c r="I693" t="s">
        <v>25</v>
      </c>
      <c r="J693" t="s">
        <v>26</v>
      </c>
      <c r="K693">
        <v>594250</v>
      </c>
      <c r="L693" t="s">
        <v>27</v>
      </c>
      <c r="M693" t="s">
        <v>554</v>
      </c>
      <c r="N693" t="s">
        <v>555</v>
      </c>
      <c r="O693">
        <v>80686</v>
      </c>
      <c r="P693" t="s">
        <v>556</v>
      </c>
      <c r="Q693" t="s">
        <v>557</v>
      </c>
      <c r="R693" t="s">
        <v>32244</v>
      </c>
    </row>
    <row r="694" spans="1:18" ht="12.6" customHeight="1" x14ac:dyDescent="0.2">
      <c r="A694" t="s">
        <v>27096</v>
      </c>
      <c r="B694">
        <v>222594</v>
      </c>
      <c r="C694">
        <v>832969</v>
      </c>
      <c r="D694" t="s">
        <v>22195</v>
      </c>
      <c r="E694" t="s">
        <v>24</v>
      </c>
      <c r="F694">
        <v>999642813</v>
      </c>
      <c r="G694" t="s">
        <v>2924</v>
      </c>
      <c r="H694" t="s">
        <v>2925</v>
      </c>
      <c r="I694" t="s">
        <v>34</v>
      </c>
      <c r="J694" t="s">
        <v>26</v>
      </c>
      <c r="K694">
        <v>470000</v>
      </c>
      <c r="L694" t="s">
        <v>857</v>
      </c>
      <c r="M694" t="s">
        <v>2926</v>
      </c>
      <c r="N694" t="s">
        <v>1462</v>
      </c>
      <c r="O694" t="s">
        <v>2927</v>
      </c>
      <c r="R694" t="s">
        <v>32245</v>
      </c>
    </row>
    <row r="695" spans="1:18" ht="12.6" customHeight="1" x14ac:dyDescent="0.2">
      <c r="A695" t="s">
        <v>27096</v>
      </c>
      <c r="B695">
        <v>222594</v>
      </c>
      <c r="C695">
        <v>832969</v>
      </c>
      <c r="D695" t="s">
        <v>22195</v>
      </c>
      <c r="E695" t="s">
        <v>24</v>
      </c>
      <c r="F695">
        <v>986590687</v>
      </c>
      <c r="G695" t="s">
        <v>11241</v>
      </c>
      <c r="H695" t="s">
        <v>6086</v>
      </c>
      <c r="I695" t="s">
        <v>30</v>
      </c>
      <c r="J695" t="s">
        <v>26</v>
      </c>
      <c r="K695">
        <v>324712.5</v>
      </c>
      <c r="L695" t="s">
        <v>210</v>
      </c>
      <c r="M695" t="s">
        <v>11242</v>
      </c>
      <c r="N695" t="s">
        <v>6023</v>
      </c>
      <c r="O695">
        <v>20090</v>
      </c>
      <c r="P695" t="s">
        <v>11243</v>
      </c>
      <c r="Q695" t="s">
        <v>11244</v>
      </c>
      <c r="R695" t="s">
        <v>32246</v>
      </c>
    </row>
    <row r="696" spans="1:18" ht="12.6" customHeight="1" x14ac:dyDescent="0.2">
      <c r="A696" t="s">
        <v>27096</v>
      </c>
      <c r="B696">
        <v>222594</v>
      </c>
      <c r="C696">
        <v>832969</v>
      </c>
      <c r="D696" t="s">
        <v>22195</v>
      </c>
      <c r="E696" t="s">
        <v>24</v>
      </c>
      <c r="F696">
        <v>926162888</v>
      </c>
      <c r="G696" t="s">
        <v>32247</v>
      </c>
      <c r="H696" t="s">
        <v>32248</v>
      </c>
      <c r="I696" t="s">
        <v>25</v>
      </c>
      <c r="J696" t="s">
        <v>26</v>
      </c>
      <c r="K696">
        <v>324700</v>
      </c>
      <c r="L696" t="s">
        <v>357</v>
      </c>
      <c r="M696" t="s">
        <v>32249</v>
      </c>
      <c r="N696" t="s">
        <v>358</v>
      </c>
      <c r="O696">
        <v>8001</v>
      </c>
      <c r="Q696" t="s">
        <v>32250</v>
      </c>
      <c r="R696" t="s">
        <v>32251</v>
      </c>
    </row>
    <row r="697" spans="1:18" ht="12.6" customHeight="1" x14ac:dyDescent="0.2">
      <c r="A697" t="s">
        <v>27096</v>
      </c>
      <c r="B697">
        <v>222594</v>
      </c>
      <c r="C697">
        <v>832969</v>
      </c>
      <c r="D697" t="s">
        <v>22195</v>
      </c>
      <c r="E697" t="s">
        <v>57</v>
      </c>
      <c r="F697">
        <v>999981731</v>
      </c>
      <c r="G697" t="s">
        <v>1114</v>
      </c>
      <c r="H697" t="s">
        <v>1115</v>
      </c>
      <c r="I697" t="s">
        <v>25</v>
      </c>
      <c r="J697" t="s">
        <v>26</v>
      </c>
      <c r="K697">
        <v>1163375</v>
      </c>
      <c r="L697" t="s">
        <v>27</v>
      </c>
      <c r="M697" t="s">
        <v>1116</v>
      </c>
      <c r="N697" t="s">
        <v>1117</v>
      </c>
      <c r="O697">
        <v>51147</v>
      </c>
      <c r="P697" t="s">
        <v>1118</v>
      </c>
      <c r="R697" t="s">
        <v>32252</v>
      </c>
    </row>
    <row r="698" spans="1:18" ht="12.6" customHeight="1" x14ac:dyDescent="0.2">
      <c r="A698" t="s">
        <v>27096</v>
      </c>
      <c r="B698">
        <v>222594</v>
      </c>
      <c r="C698">
        <v>832969</v>
      </c>
      <c r="D698" t="s">
        <v>22195</v>
      </c>
      <c r="E698" t="s">
        <v>24</v>
      </c>
      <c r="F698">
        <v>998307317</v>
      </c>
      <c r="G698" t="s">
        <v>14038</v>
      </c>
      <c r="H698" t="s">
        <v>14039</v>
      </c>
      <c r="I698" t="s">
        <v>30</v>
      </c>
      <c r="J698" t="s">
        <v>26</v>
      </c>
      <c r="K698">
        <v>291774</v>
      </c>
      <c r="L698" t="s">
        <v>682</v>
      </c>
      <c r="M698" t="s">
        <v>14040</v>
      </c>
      <c r="N698" t="s">
        <v>871</v>
      </c>
      <c r="O698">
        <v>1100</v>
      </c>
      <c r="Q698" t="s">
        <v>14041</v>
      </c>
      <c r="R698" t="s">
        <v>32253</v>
      </c>
    </row>
    <row r="699" spans="1:18" ht="12.6" customHeight="1" x14ac:dyDescent="0.2">
      <c r="A699" t="s">
        <v>27096</v>
      </c>
      <c r="B699">
        <v>222594</v>
      </c>
      <c r="C699">
        <v>832969</v>
      </c>
      <c r="D699" t="s">
        <v>22195</v>
      </c>
      <c r="E699" t="s">
        <v>24</v>
      </c>
      <c r="F699">
        <v>999827307</v>
      </c>
      <c r="G699" t="s">
        <v>180</v>
      </c>
      <c r="H699" t="s">
        <v>181</v>
      </c>
      <c r="I699" t="s">
        <v>25</v>
      </c>
      <c r="J699" t="s">
        <v>26</v>
      </c>
      <c r="K699">
        <v>380500</v>
      </c>
      <c r="L699" t="s">
        <v>99</v>
      </c>
      <c r="M699" t="s">
        <v>182</v>
      </c>
      <c r="N699" t="s">
        <v>101</v>
      </c>
      <c r="O699">
        <v>10177</v>
      </c>
      <c r="P699" t="s">
        <v>183</v>
      </c>
      <c r="Q699" t="s">
        <v>184</v>
      </c>
      <c r="R699" t="s">
        <v>32254</v>
      </c>
    </row>
    <row r="700" spans="1:18" ht="12.6" customHeight="1" x14ac:dyDescent="0.2">
      <c r="A700" t="s">
        <v>27096</v>
      </c>
      <c r="B700">
        <v>222594</v>
      </c>
      <c r="C700">
        <v>832969</v>
      </c>
      <c r="D700" t="s">
        <v>22195</v>
      </c>
      <c r="E700" t="s">
        <v>24</v>
      </c>
      <c r="F700">
        <v>999969509</v>
      </c>
      <c r="G700" t="s">
        <v>5533</v>
      </c>
      <c r="H700" t="s">
        <v>5534</v>
      </c>
      <c r="I700" t="s">
        <v>30</v>
      </c>
      <c r="J700" t="s">
        <v>26</v>
      </c>
      <c r="K700">
        <v>334775</v>
      </c>
      <c r="L700" t="s">
        <v>238</v>
      </c>
      <c r="M700" t="s">
        <v>5535</v>
      </c>
      <c r="N700" t="s">
        <v>1916</v>
      </c>
      <c r="O700" t="s">
        <v>5536</v>
      </c>
      <c r="P700" t="s">
        <v>5537</v>
      </c>
      <c r="Q700" t="s">
        <v>5538</v>
      </c>
      <c r="R700" t="s">
        <v>32255</v>
      </c>
    </row>
    <row r="701" spans="1:18" ht="12.6" customHeight="1" x14ac:dyDescent="0.2">
      <c r="A701" t="s">
        <v>27096</v>
      </c>
      <c r="B701">
        <v>222594</v>
      </c>
      <c r="C701">
        <v>832969</v>
      </c>
      <c r="D701" t="s">
        <v>22195</v>
      </c>
      <c r="E701" t="s">
        <v>24</v>
      </c>
      <c r="F701">
        <v>999620503</v>
      </c>
      <c r="G701" t="s">
        <v>14966</v>
      </c>
      <c r="H701" t="s">
        <v>14967</v>
      </c>
      <c r="I701" t="s">
        <v>25</v>
      </c>
      <c r="J701" t="s">
        <v>26</v>
      </c>
      <c r="K701">
        <v>437500</v>
      </c>
      <c r="L701" t="s">
        <v>857</v>
      </c>
      <c r="M701" t="s">
        <v>14968</v>
      </c>
      <c r="N701" t="s">
        <v>931</v>
      </c>
      <c r="O701" t="s">
        <v>14969</v>
      </c>
      <c r="P701" t="s">
        <v>14970</v>
      </c>
      <c r="Q701" t="s">
        <v>14971</v>
      </c>
      <c r="R701" t="s">
        <v>32256</v>
      </c>
    </row>
    <row r="702" spans="1:18" ht="12.6" customHeight="1" x14ac:dyDescent="0.2">
      <c r="A702" t="s">
        <v>27096</v>
      </c>
      <c r="B702">
        <v>214347</v>
      </c>
      <c r="C702">
        <v>786409</v>
      </c>
      <c r="D702" t="s">
        <v>28958</v>
      </c>
      <c r="E702" t="s">
        <v>24</v>
      </c>
      <c r="F702">
        <v>911463120</v>
      </c>
      <c r="G702" t="s">
        <v>32260</v>
      </c>
      <c r="H702" t="s">
        <v>16757</v>
      </c>
      <c r="I702" t="s">
        <v>30</v>
      </c>
      <c r="J702" t="s">
        <v>26</v>
      </c>
      <c r="K702">
        <v>119389.26</v>
      </c>
      <c r="L702" t="s">
        <v>761</v>
      </c>
      <c r="M702" t="s">
        <v>32261</v>
      </c>
      <c r="N702" t="s">
        <v>32262</v>
      </c>
      <c r="O702">
        <v>715100</v>
      </c>
      <c r="Q702" t="s">
        <v>32263</v>
      </c>
      <c r="R702" t="s">
        <v>32264</v>
      </c>
    </row>
    <row r="703" spans="1:18" ht="12.6" customHeight="1" x14ac:dyDescent="0.2">
      <c r="A703" t="s">
        <v>27096</v>
      </c>
      <c r="B703">
        <v>214347</v>
      </c>
      <c r="C703">
        <v>786409</v>
      </c>
      <c r="D703" t="s">
        <v>28958</v>
      </c>
      <c r="E703" t="s">
        <v>24</v>
      </c>
      <c r="F703">
        <v>996643282</v>
      </c>
      <c r="G703" t="s">
        <v>8895</v>
      </c>
      <c r="H703" t="s">
        <v>8896</v>
      </c>
      <c r="I703" t="s">
        <v>30</v>
      </c>
      <c r="J703" t="s">
        <v>26</v>
      </c>
      <c r="K703">
        <v>524081</v>
      </c>
      <c r="L703" t="s">
        <v>357</v>
      </c>
      <c r="M703" t="s">
        <v>8897</v>
      </c>
      <c r="N703" t="s">
        <v>575</v>
      </c>
      <c r="O703">
        <v>28007</v>
      </c>
      <c r="Q703" t="s">
        <v>8898</v>
      </c>
      <c r="R703" t="s">
        <v>32265</v>
      </c>
    </row>
    <row r="704" spans="1:18" ht="12.6" customHeight="1" x14ac:dyDescent="0.2">
      <c r="A704" t="s">
        <v>27096</v>
      </c>
      <c r="B704">
        <v>214347</v>
      </c>
      <c r="C704">
        <v>786409</v>
      </c>
      <c r="D704" t="s">
        <v>28958</v>
      </c>
      <c r="E704" t="s">
        <v>24</v>
      </c>
      <c r="F704">
        <v>996538910</v>
      </c>
      <c r="G704" t="s">
        <v>9866</v>
      </c>
      <c r="H704" t="s">
        <v>9867</v>
      </c>
      <c r="I704" t="s">
        <v>30</v>
      </c>
      <c r="J704" t="s">
        <v>472</v>
      </c>
      <c r="K704">
        <v>14324.48</v>
      </c>
      <c r="L704" t="s">
        <v>357</v>
      </c>
      <c r="M704" t="s">
        <v>9868</v>
      </c>
      <c r="N704" t="s">
        <v>9869</v>
      </c>
      <c r="O704">
        <v>33428</v>
      </c>
      <c r="P704" t="s">
        <v>9870</v>
      </c>
      <c r="Q704" t="s">
        <v>9871</v>
      </c>
      <c r="R704" t="s">
        <v>32266</v>
      </c>
    </row>
    <row r="705" spans="1:18" ht="12.6" customHeight="1" x14ac:dyDescent="0.2">
      <c r="A705" t="s">
        <v>27096</v>
      </c>
      <c r="B705">
        <v>214347</v>
      </c>
      <c r="C705">
        <v>786409</v>
      </c>
      <c r="D705" t="s">
        <v>28958</v>
      </c>
      <c r="E705" t="s">
        <v>24</v>
      </c>
      <c r="F705">
        <v>999984059</v>
      </c>
      <c r="G705" t="s">
        <v>552</v>
      </c>
      <c r="H705" t="s">
        <v>553</v>
      </c>
      <c r="I705" t="s">
        <v>25</v>
      </c>
      <c r="J705" t="s">
        <v>26</v>
      </c>
      <c r="K705">
        <v>569375</v>
      </c>
      <c r="L705" t="s">
        <v>27</v>
      </c>
      <c r="M705" t="s">
        <v>554</v>
      </c>
      <c r="N705" t="s">
        <v>555</v>
      </c>
      <c r="O705">
        <v>80686</v>
      </c>
      <c r="P705" t="s">
        <v>556</v>
      </c>
      <c r="Q705" t="s">
        <v>557</v>
      </c>
      <c r="R705" t="s">
        <v>32267</v>
      </c>
    </row>
    <row r="706" spans="1:18" ht="12.6" customHeight="1" x14ac:dyDescent="0.2">
      <c r="A706" t="s">
        <v>27096</v>
      </c>
      <c r="B706">
        <v>214347</v>
      </c>
      <c r="C706">
        <v>786409</v>
      </c>
      <c r="D706" t="s">
        <v>28958</v>
      </c>
      <c r="E706" t="s">
        <v>24</v>
      </c>
      <c r="F706">
        <v>954502214</v>
      </c>
      <c r="G706" t="s">
        <v>22975</v>
      </c>
      <c r="H706" t="s">
        <v>22976</v>
      </c>
      <c r="I706" t="s">
        <v>30</v>
      </c>
      <c r="J706" t="s">
        <v>26</v>
      </c>
      <c r="K706">
        <v>319988</v>
      </c>
      <c r="L706" t="s">
        <v>656</v>
      </c>
      <c r="M706" t="s">
        <v>22977</v>
      </c>
      <c r="N706" t="s">
        <v>3710</v>
      </c>
      <c r="O706">
        <v>2064</v>
      </c>
      <c r="P706" t="s">
        <v>22978</v>
      </c>
      <c r="Q706" t="s">
        <v>22979</v>
      </c>
      <c r="R706" t="s">
        <v>32268</v>
      </c>
    </row>
    <row r="707" spans="1:18" ht="12.6" customHeight="1" x14ac:dyDescent="0.2">
      <c r="A707" t="s">
        <v>27096</v>
      </c>
      <c r="B707">
        <v>214347</v>
      </c>
      <c r="C707">
        <v>786409</v>
      </c>
      <c r="D707" t="s">
        <v>28958</v>
      </c>
      <c r="E707" t="s">
        <v>24</v>
      </c>
      <c r="F707">
        <v>999911503</v>
      </c>
      <c r="G707" t="s">
        <v>3104</v>
      </c>
      <c r="H707" t="s">
        <v>3105</v>
      </c>
      <c r="I707" t="s">
        <v>30</v>
      </c>
      <c r="J707" t="s">
        <v>26</v>
      </c>
      <c r="K707">
        <v>372093.75</v>
      </c>
      <c r="L707" t="s">
        <v>857</v>
      </c>
      <c r="M707" t="s">
        <v>3106</v>
      </c>
      <c r="N707" t="s">
        <v>1598</v>
      </c>
      <c r="O707" t="s">
        <v>3107</v>
      </c>
      <c r="P707" t="s">
        <v>3108</v>
      </c>
      <c r="Q707" t="s">
        <v>3109</v>
      </c>
      <c r="R707" t="s">
        <v>32269</v>
      </c>
    </row>
    <row r="708" spans="1:18" ht="12.6" customHeight="1" x14ac:dyDescent="0.2">
      <c r="A708" t="s">
        <v>27096</v>
      </c>
      <c r="B708">
        <v>214347</v>
      </c>
      <c r="C708">
        <v>786409</v>
      </c>
      <c r="D708" t="s">
        <v>28958</v>
      </c>
      <c r="E708" t="s">
        <v>24</v>
      </c>
      <c r="F708">
        <v>997636853</v>
      </c>
      <c r="G708" t="s">
        <v>2934</v>
      </c>
      <c r="H708" t="s">
        <v>2935</v>
      </c>
      <c r="I708" t="s">
        <v>30</v>
      </c>
      <c r="J708" t="s">
        <v>26</v>
      </c>
      <c r="K708">
        <v>380843.75</v>
      </c>
      <c r="L708" t="s">
        <v>357</v>
      </c>
      <c r="M708" t="s">
        <v>2936</v>
      </c>
      <c r="N708" t="s">
        <v>2937</v>
      </c>
      <c r="O708">
        <v>28232</v>
      </c>
      <c r="P708" t="s">
        <v>2938</v>
      </c>
      <c r="Q708" t="s">
        <v>2939</v>
      </c>
      <c r="R708" t="s">
        <v>32270</v>
      </c>
    </row>
    <row r="709" spans="1:18" ht="12.6" customHeight="1" x14ac:dyDescent="0.2">
      <c r="A709" t="s">
        <v>27096</v>
      </c>
      <c r="B709">
        <v>214347</v>
      </c>
      <c r="C709">
        <v>786409</v>
      </c>
      <c r="D709" t="s">
        <v>28958</v>
      </c>
      <c r="E709" t="s">
        <v>24</v>
      </c>
      <c r="F709">
        <v>999866107</v>
      </c>
      <c r="G709" t="s">
        <v>2450</v>
      </c>
      <c r="H709" t="s">
        <v>2451</v>
      </c>
      <c r="I709" t="s">
        <v>34</v>
      </c>
      <c r="J709" t="s">
        <v>26</v>
      </c>
      <c r="K709">
        <v>815088.46</v>
      </c>
      <c r="L709" t="s">
        <v>210</v>
      </c>
      <c r="M709" t="s">
        <v>2452</v>
      </c>
      <c r="N709" t="s">
        <v>219</v>
      </c>
      <c r="O709">
        <v>154</v>
      </c>
      <c r="P709" t="s">
        <v>2453</v>
      </c>
      <c r="Q709" t="s">
        <v>2454</v>
      </c>
      <c r="R709" t="s">
        <v>32271</v>
      </c>
    </row>
    <row r="710" spans="1:18" ht="12.6" customHeight="1" x14ac:dyDescent="0.2">
      <c r="A710" t="s">
        <v>27096</v>
      </c>
      <c r="B710">
        <v>214347</v>
      </c>
      <c r="C710">
        <v>786409</v>
      </c>
      <c r="D710" t="s">
        <v>28958</v>
      </c>
      <c r="E710" t="s">
        <v>24</v>
      </c>
      <c r="F710">
        <v>999792581</v>
      </c>
      <c r="G710" t="s">
        <v>11042</v>
      </c>
      <c r="H710" t="s">
        <v>11043</v>
      </c>
      <c r="I710" t="s">
        <v>30</v>
      </c>
      <c r="J710" t="s">
        <v>26</v>
      </c>
      <c r="K710">
        <v>418575.28</v>
      </c>
      <c r="L710" t="s">
        <v>99</v>
      </c>
      <c r="M710" t="s">
        <v>11044</v>
      </c>
      <c r="N710" t="s">
        <v>11045</v>
      </c>
      <c r="O710">
        <v>15124</v>
      </c>
      <c r="P710" t="s">
        <v>11046</v>
      </c>
      <c r="Q710" t="s">
        <v>11047</v>
      </c>
      <c r="R710" t="s">
        <v>32272</v>
      </c>
    </row>
    <row r="711" spans="1:18" ht="12.6" customHeight="1" x14ac:dyDescent="0.2">
      <c r="A711" t="s">
        <v>27096</v>
      </c>
      <c r="B711">
        <v>214347</v>
      </c>
      <c r="C711">
        <v>786409</v>
      </c>
      <c r="D711" t="s">
        <v>28958</v>
      </c>
      <c r="E711" t="s">
        <v>24</v>
      </c>
      <c r="F711">
        <v>999858735</v>
      </c>
      <c r="G711" t="s">
        <v>6409</v>
      </c>
      <c r="H711" t="s">
        <v>4006</v>
      </c>
      <c r="I711" t="s">
        <v>34</v>
      </c>
      <c r="J711" t="s">
        <v>26</v>
      </c>
      <c r="K711">
        <v>242901</v>
      </c>
      <c r="L711" t="s">
        <v>27</v>
      </c>
      <c r="M711" t="s">
        <v>6410</v>
      </c>
      <c r="N711" t="s">
        <v>2953</v>
      </c>
      <c r="O711">
        <v>42119</v>
      </c>
      <c r="P711" t="s">
        <v>6411</v>
      </c>
      <c r="Q711" t="s">
        <v>6412</v>
      </c>
      <c r="R711" t="s">
        <v>32273</v>
      </c>
    </row>
    <row r="712" spans="1:18" ht="12.6" customHeight="1" x14ac:dyDescent="0.2">
      <c r="A712" t="s">
        <v>27096</v>
      </c>
      <c r="B712">
        <v>214347</v>
      </c>
      <c r="C712">
        <v>786409</v>
      </c>
      <c r="D712" t="s">
        <v>28958</v>
      </c>
      <c r="E712" t="s">
        <v>24</v>
      </c>
      <c r="F712">
        <v>996447342</v>
      </c>
      <c r="G712" t="s">
        <v>9842</v>
      </c>
      <c r="H712" t="s">
        <v>3430</v>
      </c>
      <c r="I712" t="s">
        <v>30</v>
      </c>
      <c r="J712" t="s">
        <v>26</v>
      </c>
      <c r="K712">
        <v>661799.99</v>
      </c>
      <c r="L712" t="s">
        <v>210</v>
      </c>
      <c r="M712" t="s">
        <v>9843</v>
      </c>
      <c r="N712" t="s">
        <v>219</v>
      </c>
      <c r="O712">
        <v>118</v>
      </c>
      <c r="Q712" t="s">
        <v>9844</v>
      </c>
      <c r="R712" t="s">
        <v>32274</v>
      </c>
    </row>
    <row r="713" spans="1:18" ht="12.6" customHeight="1" x14ac:dyDescent="0.2">
      <c r="A713" t="s">
        <v>27096</v>
      </c>
      <c r="B713">
        <v>214347</v>
      </c>
      <c r="C713">
        <v>786409</v>
      </c>
      <c r="D713" t="s">
        <v>28958</v>
      </c>
      <c r="E713" t="s">
        <v>24</v>
      </c>
      <c r="F713">
        <v>919399660</v>
      </c>
      <c r="G713" t="s">
        <v>31105</v>
      </c>
      <c r="H713" t="s">
        <v>31105</v>
      </c>
      <c r="I713" t="s">
        <v>30</v>
      </c>
      <c r="J713" t="s">
        <v>26</v>
      </c>
      <c r="K713">
        <v>339995</v>
      </c>
      <c r="L713" t="s">
        <v>947</v>
      </c>
      <c r="M713" t="s">
        <v>31106</v>
      </c>
      <c r="N713" t="s">
        <v>949</v>
      </c>
      <c r="O713">
        <v>11316</v>
      </c>
      <c r="Q713" t="s">
        <v>31107</v>
      </c>
      <c r="R713" t="s">
        <v>32275</v>
      </c>
    </row>
    <row r="714" spans="1:18" ht="12.6" customHeight="1" x14ac:dyDescent="0.2">
      <c r="A714" t="s">
        <v>27096</v>
      </c>
      <c r="B714">
        <v>214347</v>
      </c>
      <c r="C714">
        <v>786409</v>
      </c>
      <c r="D714" t="s">
        <v>28958</v>
      </c>
      <c r="E714" t="s">
        <v>24</v>
      </c>
      <c r="F714">
        <v>954892445</v>
      </c>
      <c r="G714" t="s">
        <v>31404</v>
      </c>
      <c r="H714" t="s">
        <v>31405</v>
      </c>
      <c r="I714" t="s">
        <v>30</v>
      </c>
      <c r="J714" t="s">
        <v>26</v>
      </c>
      <c r="K714">
        <v>400225</v>
      </c>
      <c r="L714" t="s">
        <v>761</v>
      </c>
      <c r="M714" t="s">
        <v>31406</v>
      </c>
      <c r="N714" t="s">
        <v>1950</v>
      </c>
      <c r="O714">
        <v>10665</v>
      </c>
      <c r="Q714" t="s">
        <v>31407</v>
      </c>
      <c r="R714" t="s">
        <v>32276</v>
      </c>
    </row>
    <row r="715" spans="1:18" ht="12.6" customHeight="1" x14ac:dyDescent="0.2">
      <c r="A715" t="s">
        <v>27096</v>
      </c>
      <c r="B715">
        <v>214347</v>
      </c>
      <c r="C715">
        <v>786409</v>
      </c>
      <c r="D715" t="s">
        <v>28958</v>
      </c>
      <c r="E715" t="s">
        <v>24</v>
      </c>
      <c r="F715">
        <v>999908593</v>
      </c>
      <c r="G715" t="s">
        <v>8047</v>
      </c>
      <c r="H715" t="s">
        <v>5673</v>
      </c>
      <c r="I715" t="s">
        <v>30</v>
      </c>
      <c r="J715" t="s">
        <v>26</v>
      </c>
      <c r="K715">
        <v>449969</v>
      </c>
      <c r="L715" t="s">
        <v>138</v>
      </c>
      <c r="M715" t="s">
        <v>8048</v>
      </c>
      <c r="N715" t="s">
        <v>320</v>
      </c>
      <c r="O715" t="s">
        <v>8049</v>
      </c>
      <c r="P715" t="s">
        <v>8050</v>
      </c>
      <c r="Q715" t="s">
        <v>8051</v>
      </c>
      <c r="R715" t="s">
        <v>32277</v>
      </c>
    </row>
    <row r="716" spans="1:18" ht="12.6" customHeight="1" x14ac:dyDescent="0.2">
      <c r="A716" t="s">
        <v>27096</v>
      </c>
      <c r="B716">
        <v>214347</v>
      </c>
      <c r="C716">
        <v>786409</v>
      </c>
      <c r="D716" t="s">
        <v>28958</v>
      </c>
      <c r="E716" t="s">
        <v>57</v>
      </c>
      <c r="F716">
        <v>998627417</v>
      </c>
      <c r="G716" t="s">
        <v>5606</v>
      </c>
      <c r="H716" t="s">
        <v>9708</v>
      </c>
      <c r="I716" t="s">
        <v>30</v>
      </c>
      <c r="J716" t="s">
        <v>26</v>
      </c>
      <c r="K716">
        <v>1311321.03</v>
      </c>
      <c r="L716" t="s">
        <v>210</v>
      </c>
      <c r="M716" t="s">
        <v>5607</v>
      </c>
      <c r="N716" t="s">
        <v>219</v>
      </c>
      <c r="O716">
        <v>195</v>
      </c>
      <c r="P716" t="s">
        <v>5608</v>
      </c>
      <c r="Q716" t="s">
        <v>9709</v>
      </c>
      <c r="R716" t="s">
        <v>32278</v>
      </c>
    </row>
    <row r="717" spans="1:18" ht="12.6" customHeight="1" x14ac:dyDescent="0.2">
      <c r="A717" t="s">
        <v>27096</v>
      </c>
      <c r="B717">
        <v>214347</v>
      </c>
      <c r="C717">
        <v>786409</v>
      </c>
      <c r="D717" t="s">
        <v>28958</v>
      </c>
      <c r="E717" t="s">
        <v>24</v>
      </c>
      <c r="F717">
        <v>999617593</v>
      </c>
      <c r="G717" t="s">
        <v>11698</v>
      </c>
      <c r="H717" t="s">
        <v>11699</v>
      </c>
      <c r="I717" t="s">
        <v>25</v>
      </c>
      <c r="J717" t="s">
        <v>472</v>
      </c>
      <c r="K717">
        <v>100000</v>
      </c>
      <c r="L717" t="s">
        <v>210</v>
      </c>
      <c r="M717" t="s">
        <v>11700</v>
      </c>
      <c r="N717" t="s">
        <v>219</v>
      </c>
      <c r="O717">
        <v>144</v>
      </c>
      <c r="Q717" t="s">
        <v>11701</v>
      </c>
      <c r="R717" t="s">
        <v>32279</v>
      </c>
    </row>
    <row r="718" spans="1:18" ht="12.6" customHeight="1" x14ac:dyDescent="0.2">
      <c r="A718" t="s">
        <v>27096</v>
      </c>
      <c r="B718">
        <v>214347</v>
      </c>
      <c r="C718">
        <v>786409</v>
      </c>
      <c r="D718" t="s">
        <v>28958</v>
      </c>
      <c r="E718" t="s">
        <v>24</v>
      </c>
      <c r="F718">
        <v>999908496</v>
      </c>
      <c r="G718" t="s">
        <v>3132</v>
      </c>
      <c r="H718" t="s">
        <v>3133</v>
      </c>
      <c r="I718" t="s">
        <v>30</v>
      </c>
      <c r="J718" t="s">
        <v>26</v>
      </c>
      <c r="K718">
        <v>560000</v>
      </c>
      <c r="L718" t="s">
        <v>210</v>
      </c>
      <c r="M718" t="s">
        <v>3134</v>
      </c>
      <c r="N718" t="s">
        <v>285</v>
      </c>
      <c r="O718">
        <v>20123</v>
      </c>
      <c r="P718" t="s">
        <v>3135</v>
      </c>
      <c r="Q718" t="s">
        <v>3136</v>
      </c>
      <c r="R718" t="s">
        <v>32280</v>
      </c>
    </row>
    <row r="719" spans="1:18" ht="12.6" customHeight="1" x14ac:dyDescent="0.2">
      <c r="A719" t="s">
        <v>27096</v>
      </c>
      <c r="B719">
        <v>214347</v>
      </c>
      <c r="C719">
        <v>786409</v>
      </c>
      <c r="D719" t="s">
        <v>28958</v>
      </c>
      <c r="E719" t="s">
        <v>24</v>
      </c>
      <c r="F719">
        <v>999654356</v>
      </c>
      <c r="G719" t="s">
        <v>2669</v>
      </c>
      <c r="H719" t="s">
        <v>2670</v>
      </c>
      <c r="I719" t="s">
        <v>25</v>
      </c>
      <c r="J719" t="s">
        <v>26</v>
      </c>
      <c r="K719">
        <v>400000</v>
      </c>
      <c r="L719" t="s">
        <v>99</v>
      </c>
      <c r="M719" t="s">
        <v>2671</v>
      </c>
      <c r="N719" t="s">
        <v>101</v>
      </c>
      <c r="O719">
        <v>10682</v>
      </c>
      <c r="P719" t="s">
        <v>2672</v>
      </c>
      <c r="Q719" t="s">
        <v>2673</v>
      </c>
      <c r="R719" t="s">
        <v>32281</v>
      </c>
    </row>
    <row r="720" spans="1:18" ht="12.6" customHeight="1" x14ac:dyDescent="0.2">
      <c r="A720" t="s">
        <v>27096</v>
      </c>
      <c r="B720">
        <v>216153</v>
      </c>
      <c r="C720">
        <v>786805</v>
      </c>
      <c r="D720" t="s">
        <v>29322</v>
      </c>
      <c r="E720" t="s">
        <v>24</v>
      </c>
      <c r="F720">
        <v>959680462</v>
      </c>
      <c r="G720" t="s">
        <v>18853</v>
      </c>
      <c r="H720" t="s">
        <v>18854</v>
      </c>
      <c r="I720" t="s">
        <v>325</v>
      </c>
      <c r="J720" t="s">
        <v>26</v>
      </c>
      <c r="K720">
        <v>103275</v>
      </c>
      <c r="L720" t="s">
        <v>312</v>
      </c>
      <c r="M720" t="s">
        <v>18855</v>
      </c>
      <c r="N720" t="s">
        <v>9204</v>
      </c>
      <c r="O720" t="s">
        <v>18856</v>
      </c>
      <c r="R720" t="s">
        <v>32282</v>
      </c>
    </row>
    <row r="721" spans="1:18" ht="12.6" customHeight="1" x14ac:dyDescent="0.2">
      <c r="A721" t="s">
        <v>27096</v>
      </c>
      <c r="B721">
        <v>216153</v>
      </c>
      <c r="C721">
        <v>786805</v>
      </c>
      <c r="D721" t="s">
        <v>29322</v>
      </c>
      <c r="E721" t="s">
        <v>57</v>
      </c>
      <c r="F721">
        <v>999627875</v>
      </c>
      <c r="G721" t="s">
        <v>1373</v>
      </c>
      <c r="H721" t="s">
        <v>1374</v>
      </c>
      <c r="I721" t="s">
        <v>25</v>
      </c>
      <c r="J721" t="s">
        <v>26</v>
      </c>
      <c r="K721">
        <v>1136925</v>
      </c>
      <c r="L721" t="s">
        <v>45</v>
      </c>
      <c r="M721" t="s">
        <v>1375</v>
      </c>
      <c r="N721" t="s">
        <v>613</v>
      </c>
      <c r="O721" t="s">
        <v>1376</v>
      </c>
      <c r="P721" t="s">
        <v>1377</v>
      </c>
      <c r="Q721" t="s">
        <v>1378</v>
      </c>
      <c r="R721" t="s">
        <v>32283</v>
      </c>
    </row>
    <row r="722" spans="1:18" ht="12.6" customHeight="1" x14ac:dyDescent="0.2">
      <c r="A722" t="s">
        <v>27096</v>
      </c>
      <c r="B722">
        <v>216153</v>
      </c>
      <c r="C722">
        <v>786805</v>
      </c>
      <c r="D722" t="s">
        <v>29322</v>
      </c>
      <c r="E722" t="s">
        <v>24</v>
      </c>
      <c r="F722">
        <v>949355394</v>
      </c>
      <c r="G722" t="s">
        <v>32284</v>
      </c>
      <c r="H722" t="s">
        <v>25376</v>
      </c>
      <c r="I722" t="s">
        <v>325</v>
      </c>
      <c r="J722" t="s">
        <v>26</v>
      </c>
      <c r="K722">
        <v>47650</v>
      </c>
      <c r="L722" t="s">
        <v>238</v>
      </c>
      <c r="M722" t="s">
        <v>32285</v>
      </c>
      <c r="N722" t="s">
        <v>5272</v>
      </c>
      <c r="O722" t="s">
        <v>32286</v>
      </c>
      <c r="Q722" t="s">
        <v>32287</v>
      </c>
      <c r="R722" t="s">
        <v>32288</v>
      </c>
    </row>
    <row r="723" spans="1:18" ht="12.6" customHeight="1" x14ac:dyDescent="0.2">
      <c r="A723" t="s">
        <v>27096</v>
      </c>
      <c r="B723">
        <v>216153</v>
      </c>
      <c r="C723">
        <v>786805</v>
      </c>
      <c r="D723" t="s">
        <v>29322</v>
      </c>
      <c r="E723" t="s">
        <v>24</v>
      </c>
      <c r="F723">
        <v>995993964</v>
      </c>
      <c r="G723" t="s">
        <v>13041</v>
      </c>
      <c r="H723" t="s">
        <v>13042</v>
      </c>
      <c r="I723" t="s">
        <v>325</v>
      </c>
      <c r="J723" t="s">
        <v>26</v>
      </c>
      <c r="K723">
        <v>219525</v>
      </c>
      <c r="L723" t="s">
        <v>82</v>
      </c>
      <c r="M723" t="s">
        <v>13043</v>
      </c>
      <c r="N723" t="s">
        <v>1745</v>
      </c>
      <c r="O723">
        <v>69006</v>
      </c>
      <c r="P723" t="s">
        <v>13044</v>
      </c>
      <c r="R723" t="s">
        <v>32289</v>
      </c>
    </row>
    <row r="724" spans="1:18" ht="12.6" customHeight="1" x14ac:dyDescent="0.2">
      <c r="A724" t="s">
        <v>27096</v>
      </c>
      <c r="B724">
        <v>216153</v>
      </c>
      <c r="C724">
        <v>786805</v>
      </c>
      <c r="D724" t="s">
        <v>29322</v>
      </c>
      <c r="E724" t="s">
        <v>24</v>
      </c>
      <c r="F724">
        <v>952516042</v>
      </c>
      <c r="G724" t="s">
        <v>21502</v>
      </c>
      <c r="H724" t="s">
        <v>21503</v>
      </c>
      <c r="I724" t="s">
        <v>325</v>
      </c>
      <c r="J724" t="s">
        <v>26</v>
      </c>
      <c r="K724">
        <v>41400</v>
      </c>
      <c r="L724" t="s">
        <v>761</v>
      </c>
      <c r="M724" t="s">
        <v>21504</v>
      </c>
      <c r="N724" t="s">
        <v>9363</v>
      </c>
      <c r="O724">
        <v>20123</v>
      </c>
      <c r="P724" t="s">
        <v>21505</v>
      </c>
      <c r="Q724" t="s">
        <v>21506</v>
      </c>
      <c r="R724" t="s">
        <v>32290</v>
      </c>
    </row>
    <row r="725" spans="1:18" ht="12.6" customHeight="1" x14ac:dyDescent="0.2">
      <c r="A725" t="s">
        <v>27096</v>
      </c>
      <c r="B725">
        <v>216153</v>
      </c>
      <c r="C725">
        <v>786805</v>
      </c>
      <c r="D725" t="s">
        <v>29322</v>
      </c>
      <c r="E725" t="s">
        <v>24</v>
      </c>
      <c r="F725">
        <v>998157258</v>
      </c>
      <c r="G725" t="s">
        <v>12502</v>
      </c>
      <c r="H725" t="s">
        <v>12503</v>
      </c>
      <c r="I725" t="s">
        <v>34</v>
      </c>
      <c r="J725" t="s">
        <v>26</v>
      </c>
      <c r="K725">
        <v>59525</v>
      </c>
      <c r="L725" t="s">
        <v>902</v>
      </c>
      <c r="M725" t="s">
        <v>12504</v>
      </c>
      <c r="N725" t="s">
        <v>915</v>
      </c>
      <c r="O725">
        <v>10000</v>
      </c>
      <c r="P725" t="s">
        <v>12505</v>
      </c>
      <c r="Q725" t="s">
        <v>12506</v>
      </c>
      <c r="R725" t="s">
        <v>32291</v>
      </c>
    </row>
    <row r="726" spans="1:18" ht="12.6" customHeight="1" x14ac:dyDescent="0.2">
      <c r="A726" t="s">
        <v>27096</v>
      </c>
      <c r="B726">
        <v>216153</v>
      </c>
      <c r="C726">
        <v>786805</v>
      </c>
      <c r="D726" t="s">
        <v>29322</v>
      </c>
      <c r="E726" t="s">
        <v>24</v>
      </c>
      <c r="F726">
        <v>999988909</v>
      </c>
      <c r="G726" t="s">
        <v>1395</v>
      </c>
      <c r="H726" t="s">
        <v>1396</v>
      </c>
      <c r="I726" t="s">
        <v>25</v>
      </c>
      <c r="J726" t="s">
        <v>26</v>
      </c>
      <c r="K726">
        <v>125825</v>
      </c>
      <c r="L726" t="s">
        <v>312</v>
      </c>
      <c r="M726" t="s">
        <v>1397</v>
      </c>
      <c r="N726" t="s">
        <v>1398</v>
      </c>
      <c r="O726" t="s">
        <v>1399</v>
      </c>
      <c r="P726" t="s">
        <v>1400</v>
      </c>
      <c r="Q726" t="s">
        <v>1401</v>
      </c>
      <c r="R726" t="s">
        <v>32292</v>
      </c>
    </row>
    <row r="727" spans="1:18" ht="12.6" customHeight="1" x14ac:dyDescent="0.2">
      <c r="A727" t="s">
        <v>27096</v>
      </c>
      <c r="B727">
        <v>216153</v>
      </c>
      <c r="C727">
        <v>786805</v>
      </c>
      <c r="D727" t="s">
        <v>29322</v>
      </c>
      <c r="E727" t="s">
        <v>24</v>
      </c>
      <c r="F727">
        <v>999984059</v>
      </c>
      <c r="G727" t="s">
        <v>552</v>
      </c>
      <c r="H727" t="s">
        <v>553</v>
      </c>
      <c r="I727" t="s">
        <v>25</v>
      </c>
      <c r="J727" t="s">
        <v>26</v>
      </c>
      <c r="K727">
        <v>357950</v>
      </c>
      <c r="L727" t="s">
        <v>27</v>
      </c>
      <c r="M727" t="s">
        <v>554</v>
      </c>
      <c r="N727" t="s">
        <v>555</v>
      </c>
      <c r="O727">
        <v>80686</v>
      </c>
      <c r="P727" t="s">
        <v>556</v>
      </c>
      <c r="Q727" t="s">
        <v>557</v>
      </c>
      <c r="R727" t="s">
        <v>32293</v>
      </c>
    </row>
    <row r="728" spans="1:18" ht="12.6" customHeight="1" x14ac:dyDescent="0.2">
      <c r="A728" t="s">
        <v>27096</v>
      </c>
      <c r="B728">
        <v>216153</v>
      </c>
      <c r="C728">
        <v>786805</v>
      </c>
      <c r="D728" t="s">
        <v>29322</v>
      </c>
      <c r="E728" t="s">
        <v>24</v>
      </c>
      <c r="F728">
        <v>999631755</v>
      </c>
      <c r="G728" t="s">
        <v>2079</v>
      </c>
      <c r="H728" t="s">
        <v>2080</v>
      </c>
      <c r="I728" t="s">
        <v>25</v>
      </c>
      <c r="J728" t="s">
        <v>26</v>
      </c>
      <c r="K728">
        <v>155647.5</v>
      </c>
      <c r="L728" t="s">
        <v>312</v>
      </c>
      <c r="M728" t="s">
        <v>2081</v>
      </c>
      <c r="N728" t="s">
        <v>2053</v>
      </c>
      <c r="O728" t="s">
        <v>2082</v>
      </c>
      <c r="P728" t="s">
        <v>2083</v>
      </c>
      <c r="Q728" t="s">
        <v>2084</v>
      </c>
      <c r="R728" t="s">
        <v>32294</v>
      </c>
    </row>
    <row r="729" spans="1:18" ht="12.6" customHeight="1" x14ac:dyDescent="0.2">
      <c r="A729" t="s">
        <v>27096</v>
      </c>
      <c r="B729">
        <v>216153</v>
      </c>
      <c r="C729">
        <v>786805</v>
      </c>
      <c r="D729" t="s">
        <v>29322</v>
      </c>
      <c r="E729" t="s">
        <v>24</v>
      </c>
      <c r="F729">
        <v>931973673</v>
      </c>
      <c r="G729" t="s">
        <v>19092</v>
      </c>
      <c r="H729" t="s">
        <v>19092</v>
      </c>
      <c r="I729" t="s">
        <v>325</v>
      </c>
      <c r="J729" t="s">
        <v>26</v>
      </c>
      <c r="K729">
        <v>41400</v>
      </c>
      <c r="L729" t="s">
        <v>902</v>
      </c>
      <c r="M729" t="s">
        <v>32295</v>
      </c>
      <c r="N729" t="s">
        <v>915</v>
      </c>
      <c r="O729">
        <v>10000</v>
      </c>
      <c r="Q729" t="s">
        <v>32296</v>
      </c>
      <c r="R729" t="s">
        <v>32297</v>
      </c>
    </row>
    <row r="730" spans="1:18" ht="12.6" customHeight="1" x14ac:dyDescent="0.2">
      <c r="A730" t="s">
        <v>27096</v>
      </c>
      <c r="B730">
        <v>216153</v>
      </c>
      <c r="C730">
        <v>786805</v>
      </c>
      <c r="D730" t="s">
        <v>29322</v>
      </c>
      <c r="E730" t="s">
        <v>24</v>
      </c>
      <c r="F730">
        <v>999988521</v>
      </c>
      <c r="G730" t="s">
        <v>1467</v>
      </c>
      <c r="H730" t="s">
        <v>1468</v>
      </c>
      <c r="I730" t="s">
        <v>25</v>
      </c>
      <c r="J730" t="s">
        <v>26</v>
      </c>
      <c r="K730">
        <v>150312.5</v>
      </c>
      <c r="L730" t="s">
        <v>210</v>
      </c>
      <c r="M730" t="s">
        <v>1469</v>
      </c>
      <c r="N730" t="s">
        <v>219</v>
      </c>
      <c r="O730">
        <v>196</v>
      </c>
      <c r="P730" t="s">
        <v>1470</v>
      </c>
      <c r="Q730" t="s">
        <v>1471</v>
      </c>
      <c r="R730" t="s">
        <v>32298</v>
      </c>
    </row>
    <row r="731" spans="1:18" ht="12.6" customHeight="1" x14ac:dyDescent="0.2">
      <c r="A731" t="s">
        <v>27096</v>
      </c>
      <c r="B731">
        <v>216153</v>
      </c>
      <c r="C731">
        <v>786805</v>
      </c>
      <c r="D731" t="s">
        <v>29322</v>
      </c>
      <c r="E731" t="s">
        <v>24</v>
      </c>
      <c r="F731">
        <v>997900887</v>
      </c>
      <c r="G731" t="s">
        <v>12741</v>
      </c>
      <c r="H731" t="s">
        <v>12742</v>
      </c>
      <c r="I731" t="s">
        <v>325</v>
      </c>
      <c r="J731" t="s">
        <v>26</v>
      </c>
      <c r="K731">
        <v>228550</v>
      </c>
      <c r="L731" t="s">
        <v>27</v>
      </c>
      <c r="M731" t="s">
        <v>12743</v>
      </c>
      <c r="N731" t="s">
        <v>1025</v>
      </c>
      <c r="O731">
        <v>12435</v>
      </c>
      <c r="P731" t="s">
        <v>12744</v>
      </c>
      <c r="Q731" t="s">
        <v>12745</v>
      </c>
      <c r="R731" t="s">
        <v>32299</v>
      </c>
    </row>
    <row r="732" spans="1:18" ht="12.6" customHeight="1" x14ac:dyDescent="0.2">
      <c r="A732" t="s">
        <v>27096</v>
      </c>
      <c r="B732">
        <v>216153</v>
      </c>
      <c r="C732">
        <v>786805</v>
      </c>
      <c r="D732" t="s">
        <v>29322</v>
      </c>
      <c r="E732" t="s">
        <v>24</v>
      </c>
      <c r="F732">
        <v>999789574</v>
      </c>
      <c r="G732" t="s">
        <v>13279</v>
      </c>
      <c r="H732" t="s">
        <v>13280</v>
      </c>
      <c r="I732" t="s">
        <v>25</v>
      </c>
      <c r="J732" t="s">
        <v>26</v>
      </c>
      <c r="K732">
        <v>97325</v>
      </c>
      <c r="L732" t="s">
        <v>109</v>
      </c>
      <c r="M732" t="s">
        <v>13281</v>
      </c>
      <c r="N732" t="s">
        <v>1814</v>
      </c>
      <c r="O732">
        <v>2027</v>
      </c>
      <c r="P732" t="s">
        <v>13282</v>
      </c>
      <c r="Q732" t="s">
        <v>13283</v>
      </c>
      <c r="R732" t="s">
        <v>32300</v>
      </c>
    </row>
    <row r="733" spans="1:18" ht="12.6" customHeight="1" x14ac:dyDescent="0.2">
      <c r="A733" t="s">
        <v>27096</v>
      </c>
      <c r="B733">
        <v>216153</v>
      </c>
      <c r="C733">
        <v>786805</v>
      </c>
      <c r="D733" t="s">
        <v>29322</v>
      </c>
      <c r="E733" t="s">
        <v>24</v>
      </c>
      <c r="F733">
        <v>999833709</v>
      </c>
      <c r="G733" t="s">
        <v>10789</v>
      </c>
      <c r="H733" t="s">
        <v>10790</v>
      </c>
      <c r="I733" t="s">
        <v>325</v>
      </c>
      <c r="J733" t="s">
        <v>26</v>
      </c>
      <c r="K733">
        <v>42650</v>
      </c>
      <c r="L733" t="s">
        <v>857</v>
      </c>
      <c r="M733" t="s">
        <v>10791</v>
      </c>
      <c r="N733" t="s">
        <v>5996</v>
      </c>
      <c r="O733" t="s">
        <v>10792</v>
      </c>
      <c r="P733" t="s">
        <v>10793</v>
      </c>
      <c r="R733" t="s">
        <v>32301</v>
      </c>
    </row>
    <row r="734" spans="1:18" ht="12.6" customHeight="1" x14ac:dyDescent="0.2">
      <c r="A734" t="s">
        <v>27096</v>
      </c>
      <c r="B734">
        <v>216153</v>
      </c>
      <c r="C734">
        <v>786805</v>
      </c>
      <c r="D734" t="s">
        <v>29322</v>
      </c>
      <c r="E734" t="s">
        <v>24</v>
      </c>
      <c r="F734">
        <v>999827307</v>
      </c>
      <c r="G734" t="s">
        <v>180</v>
      </c>
      <c r="H734" t="s">
        <v>181</v>
      </c>
      <c r="I734" t="s">
        <v>25</v>
      </c>
      <c r="J734" t="s">
        <v>26</v>
      </c>
      <c r="K734">
        <v>162412.5</v>
      </c>
      <c r="L734" t="s">
        <v>99</v>
      </c>
      <c r="M734" t="s">
        <v>182</v>
      </c>
      <c r="N734" t="s">
        <v>101</v>
      </c>
      <c r="O734">
        <v>10177</v>
      </c>
      <c r="P734" t="s">
        <v>183</v>
      </c>
      <c r="Q734" t="s">
        <v>184</v>
      </c>
      <c r="R734" t="s">
        <v>32302</v>
      </c>
    </row>
    <row r="735" spans="1:18" ht="12.6" customHeight="1" x14ac:dyDescent="0.2">
      <c r="A735" t="s">
        <v>27096</v>
      </c>
      <c r="B735">
        <v>216153</v>
      </c>
      <c r="C735">
        <v>786805</v>
      </c>
      <c r="D735" t="s">
        <v>29322</v>
      </c>
      <c r="E735" t="s">
        <v>24</v>
      </c>
      <c r="F735">
        <v>999827501</v>
      </c>
      <c r="G735" t="s">
        <v>4413</v>
      </c>
      <c r="H735" t="s">
        <v>4414</v>
      </c>
      <c r="I735" t="s">
        <v>325</v>
      </c>
      <c r="J735" t="s">
        <v>26</v>
      </c>
      <c r="K735">
        <v>87487.5</v>
      </c>
      <c r="L735" t="s">
        <v>357</v>
      </c>
      <c r="M735" t="s">
        <v>4415</v>
      </c>
      <c r="N735" t="s">
        <v>575</v>
      </c>
      <c r="O735">
        <v>28071</v>
      </c>
      <c r="P735" t="s">
        <v>4416</v>
      </c>
      <c r="R735" t="s">
        <v>32303</v>
      </c>
    </row>
    <row r="736" spans="1:18" ht="12.6" customHeight="1" x14ac:dyDescent="0.2">
      <c r="A736" t="s">
        <v>27096</v>
      </c>
      <c r="B736">
        <v>216153</v>
      </c>
      <c r="C736">
        <v>786805</v>
      </c>
      <c r="D736" t="s">
        <v>29322</v>
      </c>
      <c r="E736" t="s">
        <v>24</v>
      </c>
      <c r="F736">
        <v>998058415</v>
      </c>
      <c r="G736" t="s">
        <v>10832</v>
      </c>
      <c r="H736" t="s">
        <v>10833</v>
      </c>
      <c r="I736" t="s">
        <v>325</v>
      </c>
      <c r="J736" t="s">
        <v>26</v>
      </c>
      <c r="K736">
        <v>145100</v>
      </c>
      <c r="L736" t="s">
        <v>138</v>
      </c>
      <c r="M736" t="s">
        <v>10834</v>
      </c>
      <c r="N736" t="s">
        <v>1551</v>
      </c>
      <c r="O736" t="s">
        <v>10835</v>
      </c>
      <c r="P736" t="s">
        <v>10836</v>
      </c>
      <c r="R736" t="s">
        <v>32304</v>
      </c>
    </row>
    <row r="737" spans="1:18" ht="12.6" customHeight="1" x14ac:dyDescent="0.2">
      <c r="A737" t="s">
        <v>27096</v>
      </c>
      <c r="B737">
        <v>216153</v>
      </c>
      <c r="C737">
        <v>786805</v>
      </c>
      <c r="D737" t="s">
        <v>29322</v>
      </c>
      <c r="E737" t="s">
        <v>24</v>
      </c>
      <c r="F737">
        <v>949114834</v>
      </c>
      <c r="G737" t="s">
        <v>32305</v>
      </c>
      <c r="H737" t="s">
        <v>10035</v>
      </c>
      <c r="I737" t="s">
        <v>34</v>
      </c>
      <c r="J737" t="s">
        <v>26</v>
      </c>
      <c r="K737">
        <v>54787.5</v>
      </c>
      <c r="L737" t="s">
        <v>761</v>
      </c>
      <c r="M737" t="s">
        <v>32306</v>
      </c>
      <c r="N737" t="s">
        <v>1950</v>
      </c>
      <c r="O737">
        <v>50141</v>
      </c>
      <c r="R737" t="s">
        <v>32307</v>
      </c>
    </row>
    <row r="738" spans="1:18" ht="12.6" customHeight="1" x14ac:dyDescent="0.2">
      <c r="A738" t="s">
        <v>27096</v>
      </c>
      <c r="B738">
        <v>216153</v>
      </c>
      <c r="C738">
        <v>786805</v>
      </c>
      <c r="D738" t="s">
        <v>29322</v>
      </c>
      <c r="E738" t="s">
        <v>24</v>
      </c>
      <c r="F738">
        <v>999583546</v>
      </c>
      <c r="G738" t="s">
        <v>5087</v>
      </c>
      <c r="H738" t="s">
        <v>4818</v>
      </c>
      <c r="I738" t="s">
        <v>25</v>
      </c>
      <c r="J738" t="s">
        <v>26</v>
      </c>
      <c r="K738">
        <v>109996.25</v>
      </c>
      <c r="L738" t="s">
        <v>357</v>
      </c>
      <c r="M738" t="s">
        <v>5088</v>
      </c>
      <c r="N738" t="s">
        <v>5089</v>
      </c>
      <c r="O738">
        <v>28850</v>
      </c>
      <c r="P738" t="s">
        <v>5090</v>
      </c>
      <c r="Q738" t="s">
        <v>5091</v>
      </c>
      <c r="R738" t="s">
        <v>32308</v>
      </c>
    </row>
    <row r="739" spans="1:18" ht="12.6" customHeight="1" x14ac:dyDescent="0.2">
      <c r="A739" t="s">
        <v>27096</v>
      </c>
      <c r="B739">
        <v>216153</v>
      </c>
      <c r="C739">
        <v>786805</v>
      </c>
      <c r="D739" t="s">
        <v>29322</v>
      </c>
      <c r="E739" t="s">
        <v>24</v>
      </c>
      <c r="F739">
        <v>921186788</v>
      </c>
      <c r="G739" t="s">
        <v>31691</v>
      </c>
      <c r="H739" t="s">
        <v>5416</v>
      </c>
      <c r="I739" t="s">
        <v>325</v>
      </c>
      <c r="J739" t="s">
        <v>26</v>
      </c>
      <c r="K739">
        <v>70525</v>
      </c>
      <c r="L739" t="s">
        <v>45</v>
      </c>
      <c r="M739" t="s">
        <v>19343</v>
      </c>
      <c r="N739" t="s">
        <v>5854</v>
      </c>
      <c r="O739">
        <v>10226</v>
      </c>
      <c r="Q739" t="s">
        <v>31692</v>
      </c>
      <c r="R739" t="s">
        <v>32309</v>
      </c>
    </row>
    <row r="740" spans="1:18" ht="12.6" customHeight="1" x14ac:dyDescent="0.2">
      <c r="A740" t="s">
        <v>27096</v>
      </c>
      <c r="B740">
        <v>216153</v>
      </c>
      <c r="C740">
        <v>786805</v>
      </c>
      <c r="D740" t="s">
        <v>29322</v>
      </c>
      <c r="E740" t="s">
        <v>24</v>
      </c>
      <c r="F740">
        <v>999887835</v>
      </c>
      <c r="G740" t="s">
        <v>12535</v>
      </c>
      <c r="H740" t="s">
        <v>12536</v>
      </c>
      <c r="I740" t="s">
        <v>34</v>
      </c>
      <c r="J740" t="s">
        <v>26</v>
      </c>
      <c r="K740">
        <v>60600</v>
      </c>
      <c r="L740" t="s">
        <v>238</v>
      </c>
      <c r="M740" t="s">
        <v>12537</v>
      </c>
      <c r="N740" t="s">
        <v>240</v>
      </c>
      <c r="O740" t="s">
        <v>12538</v>
      </c>
      <c r="P740" t="s">
        <v>12539</v>
      </c>
      <c r="Q740" t="s">
        <v>12540</v>
      </c>
      <c r="R740" t="s">
        <v>32310</v>
      </c>
    </row>
    <row r="741" spans="1:18" ht="12.6" customHeight="1" x14ac:dyDescent="0.2">
      <c r="A741" t="s">
        <v>27096</v>
      </c>
      <c r="B741">
        <v>209952</v>
      </c>
      <c r="C741">
        <v>740698</v>
      </c>
      <c r="D741" t="s">
        <v>16090</v>
      </c>
      <c r="E741" t="s">
        <v>24</v>
      </c>
      <c r="F741">
        <v>982954060</v>
      </c>
      <c r="G741" t="s">
        <v>19204</v>
      </c>
      <c r="H741" t="s">
        <v>19204</v>
      </c>
      <c r="I741" t="s">
        <v>30</v>
      </c>
      <c r="J741" t="s">
        <v>26</v>
      </c>
      <c r="K741">
        <v>204531.25</v>
      </c>
      <c r="L741" t="s">
        <v>210</v>
      </c>
      <c r="M741" t="s">
        <v>19205</v>
      </c>
      <c r="N741" t="s">
        <v>219</v>
      </c>
      <c r="O741">
        <v>156</v>
      </c>
      <c r="P741" t="s">
        <v>19206</v>
      </c>
      <c r="Q741" t="s">
        <v>19207</v>
      </c>
      <c r="R741" t="s">
        <v>32315</v>
      </c>
    </row>
    <row r="742" spans="1:18" ht="12.6" customHeight="1" x14ac:dyDescent="0.2">
      <c r="A742" t="s">
        <v>27096</v>
      </c>
      <c r="B742">
        <v>209952</v>
      </c>
      <c r="C742">
        <v>740698</v>
      </c>
      <c r="D742" t="s">
        <v>16090</v>
      </c>
      <c r="E742" t="s">
        <v>24</v>
      </c>
      <c r="F742">
        <v>991816077</v>
      </c>
      <c r="G742" t="s">
        <v>4254</v>
      </c>
      <c r="H742" t="s">
        <v>4255</v>
      </c>
      <c r="I742" t="s">
        <v>34</v>
      </c>
      <c r="J742" t="s">
        <v>26</v>
      </c>
      <c r="K742">
        <v>517000</v>
      </c>
      <c r="L742" t="s">
        <v>261</v>
      </c>
      <c r="M742" t="s">
        <v>4256</v>
      </c>
      <c r="N742" t="s">
        <v>547</v>
      </c>
      <c r="O742">
        <v>1300</v>
      </c>
      <c r="P742" t="s">
        <v>4257</v>
      </c>
      <c r="Q742" t="s">
        <v>4258</v>
      </c>
      <c r="R742" t="s">
        <v>32316</v>
      </c>
    </row>
    <row r="743" spans="1:18" ht="12.6" customHeight="1" x14ac:dyDescent="0.2">
      <c r="A743" t="s">
        <v>27096</v>
      </c>
      <c r="B743">
        <v>209952</v>
      </c>
      <c r="C743">
        <v>740698</v>
      </c>
      <c r="D743" t="s">
        <v>16090</v>
      </c>
      <c r="E743" t="s">
        <v>24</v>
      </c>
      <c r="F743">
        <v>999988909</v>
      </c>
      <c r="G743" t="s">
        <v>1395</v>
      </c>
      <c r="H743" t="s">
        <v>1396</v>
      </c>
      <c r="I743" t="s">
        <v>25</v>
      </c>
      <c r="J743" t="s">
        <v>26</v>
      </c>
      <c r="K743">
        <v>560500</v>
      </c>
      <c r="L743" t="s">
        <v>312</v>
      </c>
      <c r="M743" t="s">
        <v>1397</v>
      </c>
      <c r="N743" t="s">
        <v>1398</v>
      </c>
      <c r="O743" t="s">
        <v>1399</v>
      </c>
      <c r="P743" t="s">
        <v>1400</v>
      </c>
      <c r="Q743" t="s">
        <v>1401</v>
      </c>
      <c r="R743" t="s">
        <v>32317</v>
      </c>
    </row>
    <row r="744" spans="1:18" ht="12.6" customHeight="1" x14ac:dyDescent="0.2">
      <c r="A744" t="s">
        <v>27096</v>
      </c>
      <c r="B744">
        <v>209952</v>
      </c>
      <c r="C744">
        <v>740698</v>
      </c>
      <c r="D744" t="s">
        <v>16090</v>
      </c>
      <c r="E744" t="s">
        <v>24</v>
      </c>
      <c r="F744">
        <v>987804060</v>
      </c>
      <c r="G744" t="s">
        <v>23378</v>
      </c>
      <c r="H744" t="s">
        <v>23379</v>
      </c>
      <c r="I744" t="s">
        <v>30</v>
      </c>
      <c r="J744" t="s">
        <v>26</v>
      </c>
      <c r="K744">
        <v>462000</v>
      </c>
      <c r="L744" t="s">
        <v>99</v>
      </c>
      <c r="M744" t="s">
        <v>23380</v>
      </c>
      <c r="N744" t="s">
        <v>11087</v>
      </c>
      <c r="O744">
        <v>15233</v>
      </c>
      <c r="P744" t="s">
        <v>23381</v>
      </c>
      <c r="Q744" t="s">
        <v>23382</v>
      </c>
      <c r="R744" t="s">
        <v>32318</v>
      </c>
    </row>
    <row r="745" spans="1:18" ht="12.6" customHeight="1" x14ac:dyDescent="0.2">
      <c r="A745" t="s">
        <v>27096</v>
      </c>
      <c r="B745">
        <v>209952</v>
      </c>
      <c r="C745">
        <v>740698</v>
      </c>
      <c r="D745" t="s">
        <v>16090</v>
      </c>
      <c r="E745" t="s">
        <v>24</v>
      </c>
      <c r="F745">
        <v>999984059</v>
      </c>
      <c r="G745" t="s">
        <v>552</v>
      </c>
      <c r="H745" t="s">
        <v>553</v>
      </c>
      <c r="I745" t="s">
        <v>25</v>
      </c>
      <c r="J745" t="s">
        <v>26</v>
      </c>
      <c r="K745">
        <v>443825</v>
      </c>
      <c r="L745" t="s">
        <v>27</v>
      </c>
      <c r="M745" t="s">
        <v>554</v>
      </c>
      <c r="N745" t="s">
        <v>555</v>
      </c>
      <c r="O745">
        <v>80686</v>
      </c>
      <c r="P745" t="s">
        <v>556</v>
      </c>
      <c r="Q745" t="s">
        <v>557</v>
      </c>
      <c r="R745" t="s">
        <v>32319</v>
      </c>
    </row>
    <row r="746" spans="1:18" ht="12.6" customHeight="1" x14ac:dyDescent="0.2">
      <c r="A746" t="s">
        <v>27096</v>
      </c>
      <c r="B746">
        <v>209952</v>
      </c>
      <c r="C746">
        <v>740698</v>
      </c>
      <c r="D746" t="s">
        <v>16090</v>
      </c>
      <c r="E746" t="s">
        <v>24</v>
      </c>
      <c r="F746">
        <v>975216273</v>
      </c>
      <c r="G746" t="s">
        <v>23022</v>
      </c>
      <c r="H746" t="s">
        <v>23022</v>
      </c>
      <c r="I746" t="s">
        <v>30</v>
      </c>
      <c r="J746" t="s">
        <v>26</v>
      </c>
      <c r="K746">
        <v>245087.5</v>
      </c>
      <c r="L746" t="s">
        <v>192</v>
      </c>
      <c r="M746" t="s">
        <v>23023</v>
      </c>
      <c r="N746" t="s">
        <v>6906</v>
      </c>
      <c r="O746">
        <v>3001</v>
      </c>
      <c r="Q746" t="s">
        <v>23024</v>
      </c>
      <c r="R746" t="s">
        <v>32320</v>
      </c>
    </row>
    <row r="747" spans="1:18" ht="12.6" customHeight="1" x14ac:dyDescent="0.2">
      <c r="A747" t="s">
        <v>27096</v>
      </c>
      <c r="B747">
        <v>209952</v>
      </c>
      <c r="C747">
        <v>740698</v>
      </c>
      <c r="D747" t="s">
        <v>16090</v>
      </c>
      <c r="E747" t="s">
        <v>24</v>
      </c>
      <c r="F747">
        <v>967944377</v>
      </c>
      <c r="G747" t="s">
        <v>21693</v>
      </c>
      <c r="H747" t="s">
        <v>10866</v>
      </c>
      <c r="I747" t="s">
        <v>325</v>
      </c>
      <c r="J747" t="s">
        <v>26</v>
      </c>
      <c r="K747">
        <v>195246.25</v>
      </c>
      <c r="L747" t="s">
        <v>312</v>
      </c>
      <c r="M747" t="s">
        <v>21694</v>
      </c>
      <c r="N747" t="s">
        <v>1398</v>
      </c>
      <c r="O747" t="s">
        <v>21695</v>
      </c>
      <c r="P747" t="s">
        <v>21696</v>
      </c>
      <c r="Q747" t="s">
        <v>21697</v>
      </c>
      <c r="R747" t="s">
        <v>32321</v>
      </c>
    </row>
    <row r="748" spans="1:18" ht="12.6" customHeight="1" x14ac:dyDescent="0.2">
      <c r="A748" t="s">
        <v>27096</v>
      </c>
      <c r="B748">
        <v>209952</v>
      </c>
      <c r="C748">
        <v>740698</v>
      </c>
      <c r="D748" t="s">
        <v>16090</v>
      </c>
      <c r="E748" t="s">
        <v>24</v>
      </c>
      <c r="F748">
        <v>991678046</v>
      </c>
      <c r="G748" t="s">
        <v>9573</v>
      </c>
      <c r="H748" t="s">
        <v>9574</v>
      </c>
      <c r="I748" t="s">
        <v>30</v>
      </c>
      <c r="J748" t="s">
        <v>26</v>
      </c>
      <c r="K748">
        <v>184887.5</v>
      </c>
      <c r="L748" t="s">
        <v>210</v>
      </c>
      <c r="M748" t="s">
        <v>9575</v>
      </c>
      <c r="N748" t="s">
        <v>9576</v>
      </c>
      <c r="O748">
        <v>75100</v>
      </c>
      <c r="P748" t="s">
        <v>9577</v>
      </c>
      <c r="Q748" t="s">
        <v>9578</v>
      </c>
      <c r="R748" t="s">
        <v>32322</v>
      </c>
    </row>
    <row r="749" spans="1:18" ht="12.6" customHeight="1" x14ac:dyDescent="0.2">
      <c r="A749" t="s">
        <v>27096</v>
      </c>
      <c r="B749">
        <v>209952</v>
      </c>
      <c r="C749">
        <v>740698</v>
      </c>
      <c r="D749" t="s">
        <v>16090</v>
      </c>
      <c r="E749" t="s">
        <v>24</v>
      </c>
      <c r="F749">
        <v>951519755</v>
      </c>
      <c r="G749" t="s">
        <v>7938</v>
      </c>
      <c r="H749" t="s">
        <v>7939</v>
      </c>
      <c r="I749" t="s">
        <v>25</v>
      </c>
      <c r="J749" t="s">
        <v>26</v>
      </c>
      <c r="K749">
        <v>400200</v>
      </c>
      <c r="L749" t="s">
        <v>192</v>
      </c>
      <c r="M749" t="s">
        <v>7940</v>
      </c>
      <c r="N749" t="s">
        <v>212</v>
      </c>
      <c r="O749">
        <v>1110</v>
      </c>
      <c r="R749" t="s">
        <v>32323</v>
      </c>
    </row>
    <row r="750" spans="1:18" ht="12.6" customHeight="1" x14ac:dyDescent="0.2">
      <c r="A750" t="s">
        <v>27096</v>
      </c>
      <c r="B750">
        <v>209952</v>
      </c>
      <c r="C750">
        <v>740698</v>
      </c>
      <c r="D750" t="s">
        <v>16090</v>
      </c>
      <c r="E750" t="s">
        <v>24</v>
      </c>
      <c r="F750">
        <v>999956705</v>
      </c>
      <c r="G750" t="s">
        <v>160</v>
      </c>
      <c r="H750" t="s">
        <v>161</v>
      </c>
      <c r="I750" t="s">
        <v>30</v>
      </c>
      <c r="J750" t="s">
        <v>26</v>
      </c>
      <c r="K750">
        <v>480812.5</v>
      </c>
      <c r="L750" t="s">
        <v>82</v>
      </c>
      <c r="M750" t="s">
        <v>162</v>
      </c>
      <c r="N750" t="s">
        <v>163</v>
      </c>
      <c r="O750">
        <v>78990</v>
      </c>
      <c r="P750" t="s">
        <v>164</v>
      </c>
      <c r="Q750" t="s">
        <v>165</v>
      </c>
      <c r="R750" t="s">
        <v>32324</v>
      </c>
    </row>
    <row r="751" spans="1:18" ht="12.6" customHeight="1" x14ac:dyDescent="0.2">
      <c r="A751" t="s">
        <v>27096</v>
      </c>
      <c r="B751">
        <v>209952</v>
      </c>
      <c r="C751">
        <v>740698</v>
      </c>
      <c r="D751" t="s">
        <v>16090</v>
      </c>
      <c r="E751" t="s">
        <v>24</v>
      </c>
      <c r="F751">
        <v>984400330</v>
      </c>
      <c r="G751" t="s">
        <v>21590</v>
      </c>
      <c r="H751" t="s">
        <v>21591</v>
      </c>
      <c r="I751" t="s">
        <v>325</v>
      </c>
      <c r="J751" t="s">
        <v>26</v>
      </c>
      <c r="K751">
        <v>158625</v>
      </c>
      <c r="L751" t="s">
        <v>857</v>
      </c>
      <c r="M751" t="s">
        <v>21592</v>
      </c>
      <c r="N751" t="s">
        <v>931</v>
      </c>
      <c r="O751" t="s">
        <v>21593</v>
      </c>
      <c r="P751" t="s">
        <v>21594</v>
      </c>
      <c r="Q751" t="s">
        <v>21595</v>
      </c>
      <c r="R751" t="s">
        <v>32325</v>
      </c>
    </row>
    <row r="752" spans="1:18" ht="12.6" customHeight="1" x14ac:dyDescent="0.2">
      <c r="A752" t="s">
        <v>27096</v>
      </c>
      <c r="B752">
        <v>209952</v>
      </c>
      <c r="C752">
        <v>740698</v>
      </c>
      <c r="D752" t="s">
        <v>16090</v>
      </c>
      <c r="E752" t="s">
        <v>24</v>
      </c>
      <c r="F752">
        <v>996837573</v>
      </c>
      <c r="G752" t="s">
        <v>8514</v>
      </c>
      <c r="H752" t="s">
        <v>2380</v>
      </c>
      <c r="I752" t="s">
        <v>209</v>
      </c>
      <c r="J752" t="s">
        <v>26</v>
      </c>
      <c r="K752">
        <v>423250</v>
      </c>
      <c r="L752" t="s">
        <v>82</v>
      </c>
      <c r="M752" t="s">
        <v>8515</v>
      </c>
      <c r="N752" t="s">
        <v>7868</v>
      </c>
      <c r="O752">
        <v>83000</v>
      </c>
      <c r="P752" t="s">
        <v>8516</v>
      </c>
      <c r="Q752" t="s">
        <v>8517</v>
      </c>
      <c r="R752" t="s">
        <v>32326</v>
      </c>
    </row>
    <row r="753" spans="1:18" ht="12.6" customHeight="1" x14ac:dyDescent="0.2">
      <c r="A753" t="s">
        <v>27096</v>
      </c>
      <c r="B753">
        <v>209952</v>
      </c>
      <c r="C753">
        <v>740698</v>
      </c>
      <c r="D753" t="s">
        <v>16090</v>
      </c>
      <c r="E753" t="s">
        <v>24</v>
      </c>
      <c r="F753">
        <v>960510394</v>
      </c>
      <c r="G753" t="s">
        <v>4407</v>
      </c>
      <c r="H753" t="s">
        <v>4408</v>
      </c>
      <c r="I753" t="s">
        <v>325</v>
      </c>
      <c r="J753" t="s">
        <v>26</v>
      </c>
      <c r="K753">
        <v>253125</v>
      </c>
      <c r="L753" t="s">
        <v>210</v>
      </c>
      <c r="M753" t="s">
        <v>4409</v>
      </c>
      <c r="N753" t="s">
        <v>1182</v>
      </c>
      <c r="O753">
        <v>187</v>
      </c>
      <c r="R753" t="s">
        <v>32327</v>
      </c>
    </row>
    <row r="754" spans="1:18" ht="12.6" customHeight="1" x14ac:dyDescent="0.2">
      <c r="A754" t="s">
        <v>27096</v>
      </c>
      <c r="B754">
        <v>209952</v>
      </c>
      <c r="C754">
        <v>740698</v>
      </c>
      <c r="D754" t="s">
        <v>16090</v>
      </c>
      <c r="E754" t="s">
        <v>24</v>
      </c>
      <c r="F754">
        <v>999827501</v>
      </c>
      <c r="G754" t="s">
        <v>4413</v>
      </c>
      <c r="H754" t="s">
        <v>4414</v>
      </c>
      <c r="I754" t="s">
        <v>325</v>
      </c>
      <c r="J754" t="s">
        <v>26</v>
      </c>
      <c r="K754">
        <v>246000</v>
      </c>
      <c r="L754" t="s">
        <v>357</v>
      </c>
      <c r="M754" t="s">
        <v>4415</v>
      </c>
      <c r="N754" t="s">
        <v>575</v>
      </c>
      <c r="O754">
        <v>28071</v>
      </c>
      <c r="P754" t="s">
        <v>4416</v>
      </c>
      <c r="R754" t="s">
        <v>32328</v>
      </c>
    </row>
    <row r="755" spans="1:18" ht="12.6" customHeight="1" x14ac:dyDescent="0.2">
      <c r="A755" t="s">
        <v>27096</v>
      </c>
      <c r="B755">
        <v>209952</v>
      </c>
      <c r="C755">
        <v>740698</v>
      </c>
      <c r="D755" t="s">
        <v>16090</v>
      </c>
      <c r="E755" t="s">
        <v>24</v>
      </c>
      <c r="F755">
        <v>999993953</v>
      </c>
      <c r="G755" t="s">
        <v>289</v>
      </c>
      <c r="H755" t="s">
        <v>290</v>
      </c>
      <c r="I755" t="s">
        <v>34</v>
      </c>
      <c r="J755" t="s">
        <v>26</v>
      </c>
      <c r="K755">
        <v>166000</v>
      </c>
      <c r="L755" t="s">
        <v>210</v>
      </c>
      <c r="M755" t="s">
        <v>291</v>
      </c>
      <c r="N755" t="s">
        <v>292</v>
      </c>
      <c r="O755">
        <v>40126</v>
      </c>
      <c r="P755" t="s">
        <v>293</v>
      </c>
      <c r="Q755" t="s">
        <v>294</v>
      </c>
      <c r="R755" t="s">
        <v>32329</v>
      </c>
    </row>
    <row r="756" spans="1:18" ht="12.6" customHeight="1" x14ac:dyDescent="0.2">
      <c r="A756" t="s">
        <v>27096</v>
      </c>
      <c r="B756">
        <v>209952</v>
      </c>
      <c r="C756">
        <v>740698</v>
      </c>
      <c r="D756" t="s">
        <v>16090</v>
      </c>
      <c r="E756" t="s">
        <v>57</v>
      </c>
      <c r="F756">
        <v>998627417</v>
      </c>
      <c r="G756" t="s">
        <v>5606</v>
      </c>
      <c r="H756" t="s">
        <v>9708</v>
      </c>
      <c r="I756" t="s">
        <v>30</v>
      </c>
      <c r="J756" t="s">
        <v>26</v>
      </c>
      <c r="K756">
        <v>1031843.75</v>
      </c>
      <c r="L756" t="s">
        <v>210</v>
      </c>
      <c r="M756" t="s">
        <v>5607</v>
      </c>
      <c r="N756" t="s">
        <v>219</v>
      </c>
      <c r="O756">
        <v>195</v>
      </c>
      <c r="P756" t="s">
        <v>5608</v>
      </c>
      <c r="Q756" t="s">
        <v>9709</v>
      </c>
      <c r="R756" t="s">
        <v>32330</v>
      </c>
    </row>
    <row r="757" spans="1:18" ht="12.6" customHeight="1" x14ac:dyDescent="0.2">
      <c r="A757" t="s">
        <v>27096</v>
      </c>
      <c r="B757">
        <v>209952</v>
      </c>
      <c r="C757">
        <v>740698</v>
      </c>
      <c r="D757" t="s">
        <v>16090</v>
      </c>
      <c r="E757" t="s">
        <v>24</v>
      </c>
      <c r="F757">
        <v>999960488</v>
      </c>
      <c r="G757" t="s">
        <v>216</v>
      </c>
      <c r="H757" t="s">
        <v>217</v>
      </c>
      <c r="I757" t="s">
        <v>30</v>
      </c>
      <c r="J757" t="s">
        <v>26</v>
      </c>
      <c r="K757">
        <v>527625</v>
      </c>
      <c r="L757" t="s">
        <v>210</v>
      </c>
      <c r="M757" t="s">
        <v>218</v>
      </c>
      <c r="N757" t="s">
        <v>219</v>
      </c>
      <c r="O757">
        <v>144</v>
      </c>
      <c r="P757" t="s">
        <v>220</v>
      </c>
      <c r="Q757" t="s">
        <v>221</v>
      </c>
      <c r="R757" t="s">
        <v>32331</v>
      </c>
    </row>
    <row r="758" spans="1:18" ht="12.6" customHeight="1" x14ac:dyDescent="0.2">
      <c r="A758" t="s">
        <v>27096</v>
      </c>
      <c r="B758">
        <v>209952</v>
      </c>
      <c r="C758">
        <v>740698</v>
      </c>
      <c r="D758" t="s">
        <v>16090</v>
      </c>
      <c r="E758" t="s">
        <v>24</v>
      </c>
      <c r="F758">
        <v>918056792</v>
      </c>
      <c r="G758" t="s">
        <v>32332</v>
      </c>
      <c r="H758" t="s">
        <v>32333</v>
      </c>
      <c r="I758" t="s">
        <v>30</v>
      </c>
      <c r="J758" t="s">
        <v>26</v>
      </c>
      <c r="K758">
        <v>206062.5</v>
      </c>
      <c r="L758" t="s">
        <v>857</v>
      </c>
      <c r="M758" t="s">
        <v>32334</v>
      </c>
      <c r="N758" t="s">
        <v>1598</v>
      </c>
      <c r="O758" t="s">
        <v>32335</v>
      </c>
      <c r="Q758" t="s">
        <v>32336</v>
      </c>
      <c r="R758" t="s">
        <v>32337</v>
      </c>
    </row>
    <row r="759" spans="1:18" ht="12.6" customHeight="1" x14ac:dyDescent="0.2">
      <c r="A759" t="s">
        <v>27096</v>
      </c>
      <c r="B759">
        <v>209952</v>
      </c>
      <c r="C759">
        <v>740698</v>
      </c>
      <c r="D759" t="s">
        <v>16090</v>
      </c>
      <c r="E759" t="s">
        <v>24</v>
      </c>
      <c r="F759">
        <v>999611385</v>
      </c>
      <c r="G759" t="s">
        <v>4447</v>
      </c>
      <c r="H759" t="s">
        <v>4448</v>
      </c>
      <c r="I759" t="s">
        <v>325</v>
      </c>
      <c r="J759" t="s">
        <v>26</v>
      </c>
      <c r="K759">
        <v>268750</v>
      </c>
      <c r="L759" t="s">
        <v>99</v>
      </c>
      <c r="M759" t="s">
        <v>4449</v>
      </c>
      <c r="N759" t="s">
        <v>4450</v>
      </c>
      <c r="O759">
        <v>15500</v>
      </c>
      <c r="P759" t="s">
        <v>4451</v>
      </c>
      <c r="Q759" t="s">
        <v>4452</v>
      </c>
      <c r="R759" t="s">
        <v>32338</v>
      </c>
    </row>
    <row r="760" spans="1:18" ht="12.6" customHeight="1" x14ac:dyDescent="0.2">
      <c r="A760" t="s">
        <v>27096</v>
      </c>
      <c r="B760">
        <v>209952</v>
      </c>
      <c r="C760">
        <v>740698</v>
      </c>
      <c r="D760" t="s">
        <v>16090</v>
      </c>
      <c r="E760" t="s">
        <v>24</v>
      </c>
      <c r="F760">
        <v>965996229</v>
      </c>
      <c r="G760" t="s">
        <v>32339</v>
      </c>
      <c r="H760" t="s">
        <v>32340</v>
      </c>
      <c r="I760" t="s">
        <v>30</v>
      </c>
      <c r="J760" t="s">
        <v>26</v>
      </c>
      <c r="K760">
        <v>254450</v>
      </c>
      <c r="L760" t="s">
        <v>27</v>
      </c>
      <c r="M760" t="s">
        <v>32341</v>
      </c>
      <c r="N760" t="s">
        <v>64</v>
      </c>
      <c r="O760">
        <v>20097</v>
      </c>
      <c r="Q760" t="s">
        <v>32342</v>
      </c>
      <c r="R760" t="s">
        <v>32343</v>
      </c>
    </row>
    <row r="761" spans="1:18" ht="12.6" customHeight="1" x14ac:dyDescent="0.2">
      <c r="A761" t="s">
        <v>27096</v>
      </c>
      <c r="B761">
        <v>209952</v>
      </c>
      <c r="C761">
        <v>740698</v>
      </c>
      <c r="D761" t="s">
        <v>16090</v>
      </c>
      <c r="E761" t="s">
        <v>24</v>
      </c>
      <c r="F761">
        <v>999620503</v>
      </c>
      <c r="G761" t="s">
        <v>14966</v>
      </c>
      <c r="H761" t="s">
        <v>14967</v>
      </c>
      <c r="I761" t="s">
        <v>25</v>
      </c>
      <c r="J761" t="s">
        <v>26</v>
      </c>
      <c r="K761">
        <v>239250</v>
      </c>
      <c r="L761" t="s">
        <v>857</v>
      </c>
      <c r="M761" t="s">
        <v>14968</v>
      </c>
      <c r="N761" t="s">
        <v>931</v>
      </c>
      <c r="O761" t="s">
        <v>14969</v>
      </c>
      <c r="P761" t="s">
        <v>14970</v>
      </c>
      <c r="Q761" t="s">
        <v>14971</v>
      </c>
      <c r="R761" t="s">
        <v>32344</v>
      </c>
    </row>
    <row r="762" spans="1:18" ht="12.6" customHeight="1" x14ac:dyDescent="0.2">
      <c r="A762" t="s">
        <v>27096</v>
      </c>
      <c r="B762">
        <v>209952</v>
      </c>
      <c r="C762">
        <v>740698</v>
      </c>
      <c r="D762" t="s">
        <v>16090</v>
      </c>
      <c r="E762" t="s">
        <v>24</v>
      </c>
      <c r="F762">
        <v>999905004</v>
      </c>
      <c r="G762" t="s">
        <v>6191</v>
      </c>
      <c r="H762" t="s">
        <v>6192</v>
      </c>
      <c r="I762" t="s">
        <v>30</v>
      </c>
      <c r="J762" t="s">
        <v>26</v>
      </c>
      <c r="K762">
        <v>528421.25</v>
      </c>
      <c r="L762" t="s">
        <v>357</v>
      </c>
      <c r="M762" t="s">
        <v>6193</v>
      </c>
      <c r="N762" t="s">
        <v>3070</v>
      </c>
      <c r="O762">
        <v>28760</v>
      </c>
      <c r="Q762" t="s">
        <v>6194</v>
      </c>
      <c r="R762" t="s">
        <v>32345</v>
      </c>
    </row>
    <row r="763" spans="1:18" ht="12.6" customHeight="1" x14ac:dyDescent="0.2">
      <c r="A763" t="s">
        <v>27096</v>
      </c>
      <c r="B763">
        <v>194870</v>
      </c>
      <c r="C763">
        <v>653460</v>
      </c>
      <c r="D763" t="s">
        <v>29164</v>
      </c>
      <c r="E763" t="s">
        <v>24</v>
      </c>
      <c r="F763">
        <v>969024472</v>
      </c>
      <c r="G763" t="s">
        <v>7107</v>
      </c>
      <c r="H763" t="s">
        <v>7107</v>
      </c>
      <c r="I763" t="s">
        <v>325</v>
      </c>
      <c r="J763" t="s">
        <v>26</v>
      </c>
      <c r="K763">
        <v>178750</v>
      </c>
      <c r="L763" t="s">
        <v>210</v>
      </c>
      <c r="M763" t="s">
        <v>7108</v>
      </c>
      <c r="N763" t="s">
        <v>1596</v>
      </c>
      <c r="O763">
        <v>50122</v>
      </c>
      <c r="P763" t="s">
        <v>7109</v>
      </c>
      <c r="Q763" t="s">
        <v>7110</v>
      </c>
      <c r="R763" t="s">
        <v>32346</v>
      </c>
    </row>
    <row r="764" spans="1:18" ht="12.6" customHeight="1" x14ac:dyDescent="0.2">
      <c r="A764" t="s">
        <v>27096</v>
      </c>
      <c r="B764">
        <v>194870</v>
      </c>
      <c r="C764">
        <v>653460</v>
      </c>
      <c r="D764" t="s">
        <v>29164</v>
      </c>
      <c r="E764" t="s">
        <v>24</v>
      </c>
      <c r="F764">
        <v>951782625</v>
      </c>
      <c r="G764" t="s">
        <v>32347</v>
      </c>
      <c r="H764" t="s">
        <v>32347</v>
      </c>
      <c r="I764" t="s">
        <v>30</v>
      </c>
      <c r="J764" t="s">
        <v>26</v>
      </c>
      <c r="K764">
        <v>215000</v>
      </c>
      <c r="L764" t="s">
        <v>99</v>
      </c>
      <c r="M764" t="s">
        <v>32348</v>
      </c>
      <c r="N764" t="s">
        <v>101</v>
      </c>
      <c r="O764">
        <v>11525</v>
      </c>
      <c r="Q764" t="s">
        <v>32349</v>
      </c>
      <c r="R764" t="s">
        <v>32350</v>
      </c>
    </row>
    <row r="765" spans="1:18" ht="12.6" customHeight="1" x14ac:dyDescent="0.2">
      <c r="A765" t="s">
        <v>27096</v>
      </c>
      <c r="B765">
        <v>194870</v>
      </c>
      <c r="C765">
        <v>653460</v>
      </c>
      <c r="D765" t="s">
        <v>29164</v>
      </c>
      <c r="E765" t="s">
        <v>24</v>
      </c>
      <c r="F765">
        <v>998802502</v>
      </c>
      <c r="G765" t="s">
        <v>3144</v>
      </c>
      <c r="H765" t="s">
        <v>3145</v>
      </c>
      <c r="I765" t="s">
        <v>25</v>
      </c>
      <c r="J765" t="s">
        <v>26</v>
      </c>
      <c r="K765">
        <v>565625</v>
      </c>
      <c r="L765" t="s">
        <v>99</v>
      </c>
      <c r="M765" t="s">
        <v>3146</v>
      </c>
      <c r="N765" t="s">
        <v>3147</v>
      </c>
      <c r="O765">
        <v>57001</v>
      </c>
      <c r="P765" t="s">
        <v>3148</v>
      </c>
      <c r="Q765" t="s">
        <v>3149</v>
      </c>
      <c r="R765" t="s">
        <v>32351</v>
      </c>
    </row>
    <row r="766" spans="1:18" ht="12.6" customHeight="1" x14ac:dyDescent="0.2">
      <c r="A766" t="s">
        <v>27096</v>
      </c>
      <c r="B766">
        <v>194870</v>
      </c>
      <c r="C766">
        <v>653460</v>
      </c>
      <c r="D766" t="s">
        <v>29164</v>
      </c>
      <c r="E766" t="s">
        <v>24</v>
      </c>
      <c r="F766">
        <v>999984059</v>
      </c>
      <c r="G766" t="s">
        <v>552</v>
      </c>
      <c r="H766" t="s">
        <v>553</v>
      </c>
      <c r="I766" t="s">
        <v>25</v>
      </c>
      <c r="J766" t="s">
        <v>26</v>
      </c>
      <c r="K766">
        <v>332000</v>
      </c>
      <c r="L766" t="s">
        <v>27</v>
      </c>
      <c r="M766" t="s">
        <v>554</v>
      </c>
      <c r="N766" t="s">
        <v>555</v>
      </c>
      <c r="O766">
        <v>80686</v>
      </c>
      <c r="P766" t="s">
        <v>556</v>
      </c>
      <c r="Q766" t="s">
        <v>557</v>
      </c>
      <c r="R766" t="s">
        <v>32352</v>
      </c>
    </row>
    <row r="767" spans="1:18" ht="12.6" customHeight="1" x14ac:dyDescent="0.2">
      <c r="A767" t="s">
        <v>27096</v>
      </c>
      <c r="B767">
        <v>194870</v>
      </c>
      <c r="C767">
        <v>653460</v>
      </c>
      <c r="D767" t="s">
        <v>29164</v>
      </c>
      <c r="E767" t="s">
        <v>24</v>
      </c>
      <c r="F767">
        <v>999660564</v>
      </c>
      <c r="G767" t="s">
        <v>20224</v>
      </c>
      <c r="H767" t="s">
        <v>14842</v>
      </c>
      <c r="I767" t="s">
        <v>25</v>
      </c>
      <c r="J767" t="s">
        <v>26</v>
      </c>
      <c r="K767">
        <v>209375</v>
      </c>
      <c r="L767" t="s">
        <v>210</v>
      </c>
      <c r="M767" t="s">
        <v>20225</v>
      </c>
      <c r="N767" t="s">
        <v>285</v>
      </c>
      <c r="O767">
        <v>20125</v>
      </c>
      <c r="P767" t="s">
        <v>20226</v>
      </c>
      <c r="Q767" t="s">
        <v>20227</v>
      </c>
      <c r="R767" t="s">
        <v>32353</v>
      </c>
    </row>
    <row r="768" spans="1:18" ht="12.6" customHeight="1" x14ac:dyDescent="0.2">
      <c r="A768" t="s">
        <v>27096</v>
      </c>
      <c r="B768">
        <v>194870</v>
      </c>
      <c r="C768">
        <v>653460</v>
      </c>
      <c r="D768" t="s">
        <v>29164</v>
      </c>
      <c r="E768" t="s">
        <v>24</v>
      </c>
      <c r="F768">
        <v>995925967</v>
      </c>
      <c r="G768" t="s">
        <v>12277</v>
      </c>
      <c r="H768" t="s">
        <v>12278</v>
      </c>
      <c r="I768" t="s">
        <v>30</v>
      </c>
      <c r="J768" t="s">
        <v>26</v>
      </c>
      <c r="K768">
        <v>500875</v>
      </c>
      <c r="L768" t="s">
        <v>210</v>
      </c>
      <c r="M768" t="s">
        <v>12279</v>
      </c>
      <c r="N768" t="s">
        <v>4555</v>
      </c>
      <c r="O768">
        <v>50019</v>
      </c>
      <c r="P768" t="s">
        <v>1668</v>
      </c>
      <c r="Q768" t="s">
        <v>12280</v>
      </c>
      <c r="R768" t="s">
        <v>32354</v>
      </c>
    </row>
    <row r="769" spans="1:18" ht="12.6" customHeight="1" x14ac:dyDescent="0.2">
      <c r="A769" t="s">
        <v>27096</v>
      </c>
      <c r="B769">
        <v>194870</v>
      </c>
      <c r="C769">
        <v>653460</v>
      </c>
      <c r="D769" t="s">
        <v>29164</v>
      </c>
      <c r="E769" t="s">
        <v>57</v>
      </c>
      <c r="F769">
        <v>999895789</v>
      </c>
      <c r="G769" t="s">
        <v>4052</v>
      </c>
      <c r="H769" t="s">
        <v>4053</v>
      </c>
      <c r="I769" t="s">
        <v>34</v>
      </c>
      <c r="J769" t="s">
        <v>26</v>
      </c>
      <c r="K769">
        <v>651000</v>
      </c>
      <c r="L769" t="s">
        <v>210</v>
      </c>
      <c r="M769" t="s">
        <v>4054</v>
      </c>
      <c r="N769" t="s">
        <v>1694</v>
      </c>
      <c r="O769">
        <v>50121</v>
      </c>
      <c r="P769" t="s">
        <v>4055</v>
      </c>
      <c r="Q769" t="s">
        <v>4056</v>
      </c>
      <c r="R769" t="s">
        <v>32355</v>
      </c>
    </row>
    <row r="770" spans="1:18" ht="12.6" customHeight="1" x14ac:dyDescent="0.2">
      <c r="A770" t="s">
        <v>27096</v>
      </c>
      <c r="B770">
        <v>194870</v>
      </c>
      <c r="C770">
        <v>653460</v>
      </c>
      <c r="D770" t="s">
        <v>29164</v>
      </c>
      <c r="E770" t="s">
        <v>24</v>
      </c>
      <c r="F770">
        <v>997605425</v>
      </c>
      <c r="G770" t="s">
        <v>9970</v>
      </c>
      <c r="H770" t="s">
        <v>9971</v>
      </c>
      <c r="I770" t="s">
        <v>34</v>
      </c>
      <c r="J770" t="s">
        <v>26</v>
      </c>
      <c r="K770">
        <v>268417.78999999998</v>
      </c>
      <c r="L770" t="s">
        <v>857</v>
      </c>
      <c r="M770" t="s">
        <v>9972</v>
      </c>
      <c r="N770" t="s">
        <v>931</v>
      </c>
      <c r="O770" t="s">
        <v>9973</v>
      </c>
      <c r="P770" t="s">
        <v>9974</v>
      </c>
      <c r="Q770" t="s">
        <v>9975</v>
      </c>
      <c r="R770" t="s">
        <v>32356</v>
      </c>
    </row>
    <row r="771" spans="1:18" ht="12.6" customHeight="1" x14ac:dyDescent="0.2">
      <c r="A771" t="s">
        <v>27096</v>
      </c>
      <c r="B771">
        <v>194870</v>
      </c>
      <c r="C771">
        <v>653460</v>
      </c>
      <c r="D771" t="s">
        <v>29164</v>
      </c>
      <c r="E771" t="s">
        <v>24</v>
      </c>
      <c r="F771">
        <v>972094231</v>
      </c>
      <c r="G771" t="s">
        <v>14894</v>
      </c>
      <c r="H771" t="s">
        <v>14895</v>
      </c>
      <c r="I771" t="s">
        <v>25</v>
      </c>
      <c r="J771" t="s">
        <v>472</v>
      </c>
      <c r="K771">
        <v>42832.21</v>
      </c>
      <c r="L771" t="s">
        <v>857</v>
      </c>
      <c r="M771" t="s">
        <v>14896</v>
      </c>
      <c r="N771" t="s">
        <v>931</v>
      </c>
      <c r="O771" t="s">
        <v>14897</v>
      </c>
      <c r="P771" t="s">
        <v>14898</v>
      </c>
      <c r="Q771" t="s">
        <v>14899</v>
      </c>
      <c r="R771" t="s">
        <v>32357</v>
      </c>
    </row>
    <row r="772" spans="1:18" ht="12.6" customHeight="1" x14ac:dyDescent="0.2">
      <c r="A772" t="s">
        <v>27096</v>
      </c>
      <c r="B772">
        <v>194870</v>
      </c>
      <c r="C772">
        <v>653460</v>
      </c>
      <c r="D772" t="s">
        <v>29164</v>
      </c>
      <c r="E772" t="s">
        <v>24</v>
      </c>
      <c r="F772">
        <v>988810047</v>
      </c>
      <c r="G772" t="s">
        <v>14900</v>
      </c>
      <c r="H772" t="s">
        <v>14900</v>
      </c>
      <c r="I772" t="s">
        <v>209</v>
      </c>
      <c r="J772" t="s">
        <v>26</v>
      </c>
      <c r="K772">
        <v>166800</v>
      </c>
      <c r="L772" t="s">
        <v>82</v>
      </c>
      <c r="M772" t="s">
        <v>14901</v>
      </c>
      <c r="N772" t="s">
        <v>11121</v>
      </c>
      <c r="O772">
        <v>69675</v>
      </c>
      <c r="P772" t="s">
        <v>14902</v>
      </c>
      <c r="R772" t="s">
        <v>32358</v>
      </c>
    </row>
    <row r="773" spans="1:18" ht="12.6" customHeight="1" x14ac:dyDescent="0.2">
      <c r="A773" t="s">
        <v>27096</v>
      </c>
      <c r="B773">
        <v>194870</v>
      </c>
      <c r="C773">
        <v>653460</v>
      </c>
      <c r="D773" t="s">
        <v>29164</v>
      </c>
      <c r="E773" t="s">
        <v>24</v>
      </c>
      <c r="F773">
        <v>999924210</v>
      </c>
      <c r="G773" t="s">
        <v>14800</v>
      </c>
      <c r="H773" t="s">
        <v>14801</v>
      </c>
      <c r="I773" t="s">
        <v>30</v>
      </c>
      <c r="J773" t="s">
        <v>26</v>
      </c>
      <c r="K773">
        <v>717906</v>
      </c>
      <c r="L773" t="s">
        <v>210</v>
      </c>
      <c r="M773" t="s">
        <v>14802</v>
      </c>
      <c r="N773" t="s">
        <v>1821</v>
      </c>
      <c r="O773">
        <v>10126</v>
      </c>
      <c r="P773" t="s">
        <v>14803</v>
      </c>
      <c r="Q773" t="s">
        <v>14804</v>
      </c>
      <c r="R773" t="s">
        <v>32359</v>
      </c>
    </row>
    <row r="774" spans="1:18" ht="12.6" customHeight="1" x14ac:dyDescent="0.2">
      <c r="A774" t="s">
        <v>27096</v>
      </c>
      <c r="B774">
        <v>218214</v>
      </c>
      <c r="C774">
        <v>787120</v>
      </c>
      <c r="D774" t="s">
        <v>29276</v>
      </c>
      <c r="E774" t="s">
        <v>24</v>
      </c>
      <c r="F774">
        <v>959680462</v>
      </c>
      <c r="G774" t="s">
        <v>18853</v>
      </c>
      <c r="H774" t="s">
        <v>18854</v>
      </c>
      <c r="I774" t="s">
        <v>325</v>
      </c>
      <c r="J774" t="s">
        <v>26</v>
      </c>
      <c r="K774">
        <v>249000</v>
      </c>
      <c r="L774" t="s">
        <v>312</v>
      </c>
      <c r="M774" t="s">
        <v>18855</v>
      </c>
      <c r="N774" t="s">
        <v>9204</v>
      </c>
      <c r="O774" t="s">
        <v>18856</v>
      </c>
      <c r="R774" t="s">
        <v>32360</v>
      </c>
    </row>
    <row r="775" spans="1:18" ht="12.6" customHeight="1" x14ac:dyDescent="0.2">
      <c r="A775" t="s">
        <v>27096</v>
      </c>
      <c r="B775">
        <v>218214</v>
      </c>
      <c r="C775">
        <v>787120</v>
      </c>
      <c r="D775" t="s">
        <v>29276</v>
      </c>
      <c r="E775" t="s">
        <v>24</v>
      </c>
      <c r="F775">
        <v>932053019</v>
      </c>
      <c r="G775" t="s">
        <v>31566</v>
      </c>
      <c r="H775" t="s">
        <v>31567</v>
      </c>
      <c r="I775" t="s">
        <v>30</v>
      </c>
      <c r="J775" t="s">
        <v>26</v>
      </c>
      <c r="K775">
        <v>321125</v>
      </c>
      <c r="L775" t="s">
        <v>99</v>
      </c>
      <c r="M775" t="s">
        <v>31568</v>
      </c>
      <c r="N775" t="s">
        <v>101</v>
      </c>
      <c r="O775">
        <v>15772</v>
      </c>
      <c r="Q775" t="s">
        <v>31569</v>
      </c>
      <c r="R775" t="s">
        <v>32361</v>
      </c>
    </row>
    <row r="776" spans="1:18" ht="12.6" customHeight="1" x14ac:dyDescent="0.2">
      <c r="A776" t="s">
        <v>27096</v>
      </c>
      <c r="B776">
        <v>218214</v>
      </c>
      <c r="C776">
        <v>787120</v>
      </c>
      <c r="D776" t="s">
        <v>29276</v>
      </c>
      <c r="E776" t="s">
        <v>24</v>
      </c>
      <c r="F776">
        <v>920781328</v>
      </c>
      <c r="G776" t="s">
        <v>4223</v>
      </c>
      <c r="H776" t="s">
        <v>4224</v>
      </c>
      <c r="I776" t="s">
        <v>325</v>
      </c>
      <c r="J776" t="s">
        <v>26</v>
      </c>
      <c r="K776">
        <v>90000</v>
      </c>
      <c r="L776" t="s">
        <v>99</v>
      </c>
      <c r="M776" t="s">
        <v>4225</v>
      </c>
      <c r="N776" t="s">
        <v>2409</v>
      </c>
      <c r="O776" t="s">
        <v>4226</v>
      </c>
      <c r="P776" t="s">
        <v>4227</v>
      </c>
      <c r="R776" t="s">
        <v>32362</v>
      </c>
    </row>
    <row r="777" spans="1:18" ht="12.6" customHeight="1" x14ac:dyDescent="0.2">
      <c r="A777" t="s">
        <v>27096</v>
      </c>
      <c r="B777">
        <v>218214</v>
      </c>
      <c r="C777">
        <v>787120</v>
      </c>
      <c r="D777" t="s">
        <v>29276</v>
      </c>
      <c r="E777" t="s">
        <v>24</v>
      </c>
      <c r="F777">
        <v>999505170</v>
      </c>
      <c r="G777" t="s">
        <v>7575</v>
      </c>
      <c r="H777" t="s">
        <v>7576</v>
      </c>
      <c r="I777" t="s">
        <v>30</v>
      </c>
      <c r="J777" t="s">
        <v>26</v>
      </c>
      <c r="K777">
        <v>258300</v>
      </c>
      <c r="L777" t="s">
        <v>312</v>
      </c>
      <c r="M777" t="s">
        <v>7577</v>
      </c>
      <c r="N777" t="s">
        <v>1002</v>
      </c>
      <c r="O777" t="s">
        <v>7578</v>
      </c>
      <c r="P777" t="s">
        <v>7579</v>
      </c>
      <c r="Q777" t="s">
        <v>7580</v>
      </c>
      <c r="R777" t="s">
        <v>32363</v>
      </c>
    </row>
    <row r="778" spans="1:18" ht="12.6" customHeight="1" x14ac:dyDescent="0.2">
      <c r="A778" t="s">
        <v>27096</v>
      </c>
      <c r="B778">
        <v>218214</v>
      </c>
      <c r="C778">
        <v>787120</v>
      </c>
      <c r="D778" t="s">
        <v>29276</v>
      </c>
      <c r="E778" t="s">
        <v>24</v>
      </c>
      <c r="F778">
        <v>988442029</v>
      </c>
      <c r="G778" t="s">
        <v>5310</v>
      </c>
      <c r="H778" t="s">
        <v>5311</v>
      </c>
      <c r="I778" t="s">
        <v>30</v>
      </c>
      <c r="J778" t="s">
        <v>26</v>
      </c>
      <c r="K778">
        <v>285250</v>
      </c>
      <c r="L778" t="s">
        <v>210</v>
      </c>
      <c r="M778" t="s">
        <v>5312</v>
      </c>
      <c r="N778" t="s">
        <v>3623</v>
      </c>
      <c r="O778">
        <v>41100</v>
      </c>
      <c r="Q778" t="s">
        <v>5313</v>
      </c>
      <c r="R778" t="s">
        <v>32364</v>
      </c>
    </row>
    <row r="779" spans="1:18" ht="12.6" customHeight="1" x14ac:dyDescent="0.2">
      <c r="A779" t="s">
        <v>27096</v>
      </c>
      <c r="B779">
        <v>218214</v>
      </c>
      <c r="C779">
        <v>787120</v>
      </c>
      <c r="D779" t="s">
        <v>29276</v>
      </c>
      <c r="E779" t="s">
        <v>24</v>
      </c>
      <c r="F779">
        <v>999988909</v>
      </c>
      <c r="G779" t="s">
        <v>1395</v>
      </c>
      <c r="H779" t="s">
        <v>1396</v>
      </c>
      <c r="I779" t="s">
        <v>25</v>
      </c>
      <c r="J779" t="s">
        <v>26</v>
      </c>
      <c r="K779">
        <v>834818.75</v>
      </c>
      <c r="L779" t="s">
        <v>312</v>
      </c>
      <c r="M779" t="s">
        <v>1397</v>
      </c>
      <c r="N779" t="s">
        <v>1398</v>
      </c>
      <c r="O779" t="s">
        <v>1399</v>
      </c>
      <c r="P779" t="s">
        <v>1400</v>
      </c>
      <c r="Q779" t="s">
        <v>1401</v>
      </c>
      <c r="R779" t="s">
        <v>32365</v>
      </c>
    </row>
    <row r="780" spans="1:18" ht="12.6" customHeight="1" x14ac:dyDescent="0.2">
      <c r="A780" t="s">
        <v>27096</v>
      </c>
      <c r="B780">
        <v>218214</v>
      </c>
      <c r="C780">
        <v>787120</v>
      </c>
      <c r="D780" t="s">
        <v>29276</v>
      </c>
      <c r="E780" t="s">
        <v>24</v>
      </c>
      <c r="F780">
        <v>999778322</v>
      </c>
      <c r="G780" t="s">
        <v>9783</v>
      </c>
      <c r="H780" t="s">
        <v>9784</v>
      </c>
      <c r="I780" t="s">
        <v>30</v>
      </c>
      <c r="J780" t="s">
        <v>26</v>
      </c>
      <c r="K780">
        <v>404250</v>
      </c>
      <c r="L780" t="s">
        <v>99</v>
      </c>
      <c r="M780" t="s">
        <v>9785</v>
      </c>
      <c r="N780" t="s">
        <v>9786</v>
      </c>
      <c r="O780" t="s">
        <v>9787</v>
      </c>
      <c r="P780" t="s">
        <v>9788</v>
      </c>
      <c r="Q780" t="s">
        <v>9789</v>
      </c>
      <c r="R780" t="s">
        <v>32366</v>
      </c>
    </row>
    <row r="781" spans="1:18" ht="12.6" customHeight="1" x14ac:dyDescent="0.2">
      <c r="A781" t="s">
        <v>27096</v>
      </c>
      <c r="B781">
        <v>218214</v>
      </c>
      <c r="C781">
        <v>787120</v>
      </c>
      <c r="D781" t="s">
        <v>29276</v>
      </c>
      <c r="E781" t="s">
        <v>24</v>
      </c>
      <c r="F781">
        <v>999984059</v>
      </c>
      <c r="G781" t="s">
        <v>552</v>
      </c>
      <c r="H781" t="s">
        <v>553</v>
      </c>
      <c r="I781" t="s">
        <v>25</v>
      </c>
      <c r="J781" t="s">
        <v>26</v>
      </c>
      <c r="K781">
        <v>549000</v>
      </c>
      <c r="L781" t="s">
        <v>27</v>
      </c>
      <c r="M781" t="s">
        <v>554</v>
      </c>
      <c r="N781" t="s">
        <v>555</v>
      </c>
      <c r="O781">
        <v>80686</v>
      </c>
      <c r="P781" t="s">
        <v>556</v>
      </c>
      <c r="Q781" t="s">
        <v>557</v>
      </c>
      <c r="R781" t="s">
        <v>32367</v>
      </c>
    </row>
    <row r="782" spans="1:18" ht="12.6" customHeight="1" x14ac:dyDescent="0.2">
      <c r="A782" t="s">
        <v>27096</v>
      </c>
      <c r="B782">
        <v>218214</v>
      </c>
      <c r="C782">
        <v>787120</v>
      </c>
      <c r="D782" t="s">
        <v>29276</v>
      </c>
      <c r="E782" t="s">
        <v>24</v>
      </c>
      <c r="F782">
        <v>999791126</v>
      </c>
      <c r="G782" t="s">
        <v>13516</v>
      </c>
      <c r="H782" t="s">
        <v>13517</v>
      </c>
      <c r="I782" t="s">
        <v>30</v>
      </c>
      <c r="J782" t="s">
        <v>26</v>
      </c>
      <c r="K782">
        <v>308437.5</v>
      </c>
      <c r="L782" t="s">
        <v>138</v>
      </c>
      <c r="M782" t="s">
        <v>13518</v>
      </c>
      <c r="N782" t="s">
        <v>320</v>
      </c>
      <c r="O782" t="s">
        <v>13519</v>
      </c>
      <c r="Q782" t="s">
        <v>13520</v>
      </c>
      <c r="R782" t="s">
        <v>32368</v>
      </c>
    </row>
    <row r="783" spans="1:18" ht="12.6" customHeight="1" x14ac:dyDescent="0.2">
      <c r="A783" t="s">
        <v>27096</v>
      </c>
      <c r="B783">
        <v>218214</v>
      </c>
      <c r="C783">
        <v>787120</v>
      </c>
      <c r="D783" t="s">
        <v>29276</v>
      </c>
      <c r="E783" t="s">
        <v>24</v>
      </c>
      <c r="F783">
        <v>999841760</v>
      </c>
      <c r="G783" t="s">
        <v>1263</v>
      </c>
      <c r="H783" t="s">
        <v>1264</v>
      </c>
      <c r="I783" t="s">
        <v>34</v>
      </c>
      <c r="J783" t="s">
        <v>26</v>
      </c>
      <c r="K783">
        <v>348750</v>
      </c>
      <c r="L783" t="s">
        <v>27</v>
      </c>
      <c r="M783" t="s">
        <v>1265</v>
      </c>
      <c r="N783" t="s">
        <v>627</v>
      </c>
      <c r="O783">
        <v>79098</v>
      </c>
      <c r="P783" t="s">
        <v>1266</v>
      </c>
      <c r="Q783" t="s">
        <v>1267</v>
      </c>
      <c r="R783" t="s">
        <v>32369</v>
      </c>
    </row>
    <row r="784" spans="1:18" ht="12.6" customHeight="1" x14ac:dyDescent="0.2">
      <c r="A784" t="s">
        <v>27096</v>
      </c>
      <c r="B784">
        <v>218214</v>
      </c>
      <c r="C784">
        <v>787120</v>
      </c>
      <c r="D784" t="s">
        <v>29276</v>
      </c>
      <c r="E784" t="s">
        <v>24</v>
      </c>
      <c r="F784">
        <v>947340510</v>
      </c>
      <c r="G784" t="s">
        <v>32370</v>
      </c>
      <c r="H784" t="s">
        <v>32370</v>
      </c>
      <c r="I784" t="s">
        <v>30</v>
      </c>
      <c r="J784" t="s">
        <v>26</v>
      </c>
      <c r="K784">
        <v>610225</v>
      </c>
      <c r="L784" t="s">
        <v>192</v>
      </c>
      <c r="M784" t="s">
        <v>32371</v>
      </c>
      <c r="N784" t="s">
        <v>212</v>
      </c>
      <c r="O784">
        <v>1040</v>
      </c>
      <c r="Q784" t="s">
        <v>32372</v>
      </c>
      <c r="R784" t="s">
        <v>32373</v>
      </c>
    </row>
    <row r="785" spans="1:18" ht="12.6" customHeight="1" x14ac:dyDescent="0.2">
      <c r="A785" t="s">
        <v>27096</v>
      </c>
      <c r="B785">
        <v>218214</v>
      </c>
      <c r="C785">
        <v>787120</v>
      </c>
      <c r="D785" t="s">
        <v>29276</v>
      </c>
      <c r="E785" t="s">
        <v>24</v>
      </c>
      <c r="F785">
        <v>999951467</v>
      </c>
      <c r="G785" t="s">
        <v>6364</v>
      </c>
      <c r="H785" t="s">
        <v>6365</v>
      </c>
      <c r="I785" t="s">
        <v>30</v>
      </c>
      <c r="J785" t="s">
        <v>26</v>
      </c>
      <c r="K785">
        <v>312375</v>
      </c>
      <c r="L785" t="s">
        <v>210</v>
      </c>
      <c r="M785" t="s">
        <v>6366</v>
      </c>
      <c r="N785" t="s">
        <v>1521</v>
      </c>
      <c r="O785">
        <v>16129</v>
      </c>
      <c r="P785" t="s">
        <v>6367</v>
      </c>
      <c r="Q785" t="s">
        <v>6368</v>
      </c>
      <c r="R785" t="s">
        <v>32374</v>
      </c>
    </row>
    <row r="786" spans="1:18" ht="12.6" customHeight="1" x14ac:dyDescent="0.2">
      <c r="A786" t="s">
        <v>27096</v>
      </c>
      <c r="B786">
        <v>218214</v>
      </c>
      <c r="C786">
        <v>787120</v>
      </c>
      <c r="D786" t="s">
        <v>29276</v>
      </c>
      <c r="E786" t="s">
        <v>24</v>
      </c>
      <c r="F786">
        <v>999901415</v>
      </c>
      <c r="G786" t="s">
        <v>5880</v>
      </c>
      <c r="H786" t="s">
        <v>5881</v>
      </c>
      <c r="I786" t="s">
        <v>34</v>
      </c>
      <c r="J786" t="s">
        <v>26</v>
      </c>
      <c r="K786">
        <v>370462.5</v>
      </c>
      <c r="L786" t="s">
        <v>150</v>
      </c>
      <c r="M786" t="s">
        <v>5882</v>
      </c>
      <c r="N786" t="s">
        <v>5883</v>
      </c>
      <c r="O786" t="s">
        <v>2944</v>
      </c>
      <c r="P786" t="s">
        <v>5884</v>
      </c>
      <c r="Q786" t="s">
        <v>5885</v>
      </c>
      <c r="R786" t="s">
        <v>32375</v>
      </c>
    </row>
    <row r="787" spans="1:18" ht="12.6" customHeight="1" x14ac:dyDescent="0.2">
      <c r="A787" t="s">
        <v>27096</v>
      </c>
      <c r="B787">
        <v>218214</v>
      </c>
      <c r="C787">
        <v>787120</v>
      </c>
      <c r="D787" t="s">
        <v>29276</v>
      </c>
      <c r="E787" t="s">
        <v>24</v>
      </c>
      <c r="F787">
        <v>912807637</v>
      </c>
      <c r="G787" t="s">
        <v>32376</v>
      </c>
      <c r="H787" t="s">
        <v>32377</v>
      </c>
      <c r="I787" t="s">
        <v>325</v>
      </c>
      <c r="J787" t="s">
        <v>26</v>
      </c>
      <c r="K787">
        <v>130000</v>
      </c>
      <c r="L787" t="s">
        <v>99</v>
      </c>
      <c r="M787" t="s">
        <v>32378</v>
      </c>
      <c r="N787" t="s">
        <v>264</v>
      </c>
      <c r="O787" t="s">
        <v>32379</v>
      </c>
      <c r="Q787" t="s">
        <v>32380</v>
      </c>
      <c r="R787" t="s">
        <v>32381</v>
      </c>
    </row>
    <row r="788" spans="1:18" ht="12.6" customHeight="1" x14ac:dyDescent="0.2">
      <c r="A788" t="s">
        <v>27096</v>
      </c>
      <c r="B788">
        <v>218214</v>
      </c>
      <c r="C788">
        <v>787120</v>
      </c>
      <c r="D788" t="s">
        <v>29276</v>
      </c>
      <c r="E788" t="s">
        <v>24</v>
      </c>
      <c r="F788">
        <v>999663765</v>
      </c>
      <c r="G788" t="s">
        <v>9037</v>
      </c>
      <c r="H788" t="s">
        <v>9038</v>
      </c>
      <c r="I788" t="s">
        <v>209</v>
      </c>
      <c r="J788" t="s">
        <v>26</v>
      </c>
      <c r="K788">
        <v>306000</v>
      </c>
      <c r="L788" t="s">
        <v>682</v>
      </c>
      <c r="M788" t="s">
        <v>9039</v>
      </c>
      <c r="N788" t="s">
        <v>9040</v>
      </c>
      <c r="O788">
        <v>4232</v>
      </c>
      <c r="Q788" t="s">
        <v>9041</v>
      </c>
      <c r="R788" t="s">
        <v>32382</v>
      </c>
    </row>
    <row r="789" spans="1:18" ht="12.6" customHeight="1" x14ac:dyDescent="0.2">
      <c r="A789" t="s">
        <v>27096</v>
      </c>
      <c r="B789">
        <v>218214</v>
      </c>
      <c r="C789">
        <v>787120</v>
      </c>
      <c r="D789" t="s">
        <v>29276</v>
      </c>
      <c r="E789" t="s">
        <v>57</v>
      </c>
      <c r="F789">
        <v>999978239</v>
      </c>
      <c r="G789" t="s">
        <v>393</v>
      </c>
      <c r="H789" t="s">
        <v>394</v>
      </c>
      <c r="I789" t="s">
        <v>25</v>
      </c>
      <c r="J789" t="s">
        <v>26</v>
      </c>
      <c r="K789">
        <v>929000</v>
      </c>
      <c r="L789" t="s">
        <v>99</v>
      </c>
      <c r="M789" t="s">
        <v>395</v>
      </c>
      <c r="N789" t="s">
        <v>396</v>
      </c>
      <c r="O789">
        <v>15341</v>
      </c>
      <c r="P789" t="s">
        <v>397</v>
      </c>
      <c r="Q789" t="s">
        <v>398</v>
      </c>
      <c r="R789" t="s">
        <v>32383</v>
      </c>
    </row>
    <row r="790" spans="1:18" ht="12.6" customHeight="1" x14ac:dyDescent="0.2">
      <c r="A790" t="s">
        <v>27096</v>
      </c>
      <c r="B790">
        <v>218214</v>
      </c>
      <c r="C790">
        <v>787120</v>
      </c>
      <c r="D790" t="s">
        <v>29276</v>
      </c>
      <c r="E790" t="s">
        <v>24</v>
      </c>
      <c r="F790">
        <v>957084354</v>
      </c>
      <c r="G790" t="s">
        <v>18986</v>
      </c>
      <c r="H790" t="s">
        <v>18987</v>
      </c>
      <c r="I790" t="s">
        <v>30</v>
      </c>
      <c r="J790" t="s">
        <v>26</v>
      </c>
      <c r="K790">
        <v>563227</v>
      </c>
      <c r="L790" t="s">
        <v>70</v>
      </c>
      <c r="M790" t="s">
        <v>18988</v>
      </c>
      <c r="N790" t="s">
        <v>428</v>
      </c>
      <c r="O790">
        <v>8050</v>
      </c>
      <c r="P790" t="s">
        <v>18989</v>
      </c>
      <c r="Q790" t="s">
        <v>18990</v>
      </c>
      <c r="R790" t="s">
        <v>32384</v>
      </c>
    </row>
    <row r="791" spans="1:18" ht="12.6" customHeight="1" x14ac:dyDescent="0.2">
      <c r="A791" t="s">
        <v>27096</v>
      </c>
      <c r="B791">
        <v>218214</v>
      </c>
      <c r="C791">
        <v>787120</v>
      </c>
      <c r="D791" t="s">
        <v>29276</v>
      </c>
      <c r="E791" t="s">
        <v>24</v>
      </c>
      <c r="F791">
        <v>999827307</v>
      </c>
      <c r="G791" t="s">
        <v>180</v>
      </c>
      <c r="H791" t="s">
        <v>181</v>
      </c>
      <c r="I791" t="s">
        <v>25</v>
      </c>
      <c r="J791" t="s">
        <v>26</v>
      </c>
      <c r="K791">
        <v>434125</v>
      </c>
      <c r="L791" t="s">
        <v>99</v>
      </c>
      <c r="M791" t="s">
        <v>182</v>
      </c>
      <c r="N791" t="s">
        <v>101</v>
      </c>
      <c r="O791">
        <v>10177</v>
      </c>
      <c r="P791" t="s">
        <v>183</v>
      </c>
      <c r="Q791" t="s">
        <v>184</v>
      </c>
      <c r="R791" t="s">
        <v>32385</v>
      </c>
    </row>
    <row r="792" spans="1:18" ht="12.6" customHeight="1" x14ac:dyDescent="0.2">
      <c r="A792" t="s">
        <v>27096</v>
      </c>
      <c r="B792">
        <v>218214</v>
      </c>
      <c r="C792">
        <v>787120</v>
      </c>
      <c r="D792" t="s">
        <v>29276</v>
      </c>
      <c r="E792" t="s">
        <v>24</v>
      </c>
      <c r="F792">
        <v>942993261</v>
      </c>
      <c r="G792" t="s">
        <v>32386</v>
      </c>
      <c r="H792" t="s">
        <v>32387</v>
      </c>
      <c r="I792" t="s">
        <v>325</v>
      </c>
      <c r="J792" t="s">
        <v>26</v>
      </c>
      <c r="K792">
        <v>102250</v>
      </c>
      <c r="L792" t="s">
        <v>238</v>
      </c>
      <c r="M792" t="s">
        <v>32388</v>
      </c>
      <c r="N792" t="s">
        <v>240</v>
      </c>
      <c r="O792">
        <v>2514</v>
      </c>
      <c r="Q792" t="s">
        <v>32389</v>
      </c>
      <c r="R792" t="s">
        <v>32390</v>
      </c>
    </row>
    <row r="793" spans="1:18" ht="12.6" customHeight="1" x14ac:dyDescent="0.2">
      <c r="A793" t="s">
        <v>27096</v>
      </c>
      <c r="B793">
        <v>218214</v>
      </c>
      <c r="C793">
        <v>787120</v>
      </c>
      <c r="D793" t="s">
        <v>29276</v>
      </c>
      <c r="E793" t="s">
        <v>24</v>
      </c>
      <c r="F793">
        <v>994857900</v>
      </c>
      <c r="G793" t="s">
        <v>11452</v>
      </c>
      <c r="H793" t="s">
        <v>10263</v>
      </c>
      <c r="I793" t="s">
        <v>30</v>
      </c>
      <c r="J793" t="s">
        <v>26</v>
      </c>
      <c r="K793">
        <v>161437.5</v>
      </c>
      <c r="L793" t="s">
        <v>99</v>
      </c>
      <c r="M793" t="s">
        <v>11453</v>
      </c>
      <c r="N793" t="s">
        <v>2409</v>
      </c>
      <c r="O793">
        <v>18538</v>
      </c>
      <c r="P793" t="s">
        <v>11454</v>
      </c>
      <c r="R793" t="s">
        <v>32391</v>
      </c>
    </row>
    <row r="794" spans="1:18" ht="12.6" customHeight="1" x14ac:dyDescent="0.2">
      <c r="A794" t="s">
        <v>27096</v>
      </c>
      <c r="B794">
        <v>218214</v>
      </c>
      <c r="C794">
        <v>787120</v>
      </c>
      <c r="D794" t="s">
        <v>29276</v>
      </c>
      <c r="E794" t="s">
        <v>24</v>
      </c>
      <c r="F794">
        <v>999887835</v>
      </c>
      <c r="G794" t="s">
        <v>12535</v>
      </c>
      <c r="H794" t="s">
        <v>12536</v>
      </c>
      <c r="I794" t="s">
        <v>34</v>
      </c>
      <c r="J794" t="s">
        <v>26</v>
      </c>
      <c r="K794">
        <v>296250</v>
      </c>
      <c r="L794" t="s">
        <v>238</v>
      </c>
      <c r="M794" t="s">
        <v>12537</v>
      </c>
      <c r="N794" t="s">
        <v>240</v>
      </c>
      <c r="O794" t="s">
        <v>12538</v>
      </c>
      <c r="P794" t="s">
        <v>12539</v>
      </c>
      <c r="Q794" t="s">
        <v>12540</v>
      </c>
      <c r="R794" t="s">
        <v>32392</v>
      </c>
    </row>
    <row r="795" spans="1:18" ht="12.6" customHeight="1" x14ac:dyDescent="0.2">
      <c r="A795" t="s">
        <v>27096</v>
      </c>
      <c r="B795">
        <v>218214</v>
      </c>
      <c r="C795">
        <v>787120</v>
      </c>
      <c r="D795" t="s">
        <v>29276</v>
      </c>
      <c r="E795" t="s">
        <v>24</v>
      </c>
      <c r="F795">
        <v>999931388</v>
      </c>
      <c r="G795" t="s">
        <v>6241</v>
      </c>
      <c r="H795" t="s">
        <v>6242</v>
      </c>
      <c r="I795" t="s">
        <v>30</v>
      </c>
      <c r="J795" t="s">
        <v>26</v>
      </c>
      <c r="K795">
        <v>37187.5</v>
      </c>
      <c r="L795" t="s">
        <v>312</v>
      </c>
      <c r="M795" t="s">
        <v>6243</v>
      </c>
      <c r="N795" t="s">
        <v>6244</v>
      </c>
      <c r="O795" t="s">
        <v>6245</v>
      </c>
      <c r="Q795" t="s">
        <v>6246</v>
      </c>
      <c r="R795" t="s">
        <v>32393</v>
      </c>
    </row>
    <row r="796" spans="1:18" ht="12.6" customHeight="1" x14ac:dyDescent="0.2">
      <c r="A796" t="s">
        <v>27096</v>
      </c>
      <c r="B796">
        <v>196896</v>
      </c>
      <c r="C796">
        <v>653824</v>
      </c>
      <c r="D796" t="s">
        <v>29912</v>
      </c>
      <c r="E796" t="s">
        <v>24</v>
      </c>
      <c r="F796">
        <v>999739619</v>
      </c>
      <c r="G796" t="s">
        <v>5998</v>
      </c>
      <c r="H796" t="s">
        <v>5998</v>
      </c>
      <c r="I796" t="s">
        <v>34</v>
      </c>
      <c r="J796" t="s">
        <v>26</v>
      </c>
      <c r="K796">
        <v>388839</v>
      </c>
      <c r="L796" t="s">
        <v>656</v>
      </c>
      <c r="M796" t="s">
        <v>5999</v>
      </c>
      <c r="N796" t="s">
        <v>1181</v>
      </c>
      <c r="O796">
        <v>1516</v>
      </c>
      <c r="P796" t="s">
        <v>6000</v>
      </c>
      <c r="Q796" t="s">
        <v>6001</v>
      </c>
      <c r="R796" t="s">
        <v>32399</v>
      </c>
    </row>
    <row r="797" spans="1:18" ht="12.6" customHeight="1" x14ac:dyDescent="0.2">
      <c r="A797" t="s">
        <v>27096</v>
      </c>
      <c r="B797">
        <v>196896</v>
      </c>
      <c r="C797">
        <v>653824</v>
      </c>
      <c r="D797" t="s">
        <v>29912</v>
      </c>
      <c r="E797" t="s">
        <v>24</v>
      </c>
      <c r="F797">
        <v>949424264</v>
      </c>
      <c r="G797" t="s">
        <v>32400</v>
      </c>
      <c r="H797" t="s">
        <v>32401</v>
      </c>
      <c r="I797" t="s">
        <v>30</v>
      </c>
      <c r="J797" t="s">
        <v>26</v>
      </c>
      <c r="K797">
        <v>214252.25</v>
      </c>
      <c r="L797" t="s">
        <v>902</v>
      </c>
      <c r="M797" t="s">
        <v>32402</v>
      </c>
      <c r="N797" t="s">
        <v>8974</v>
      </c>
      <c r="O797">
        <v>10410</v>
      </c>
      <c r="Q797" t="s">
        <v>32403</v>
      </c>
      <c r="R797" t="s">
        <v>32404</v>
      </c>
    </row>
    <row r="798" spans="1:18" ht="12.6" customHeight="1" x14ac:dyDescent="0.2">
      <c r="A798" t="s">
        <v>27096</v>
      </c>
      <c r="B798">
        <v>196896</v>
      </c>
      <c r="C798">
        <v>653824</v>
      </c>
      <c r="D798" t="s">
        <v>29912</v>
      </c>
      <c r="E798" t="s">
        <v>24</v>
      </c>
      <c r="F798">
        <v>989393987</v>
      </c>
      <c r="G798" t="s">
        <v>80</v>
      </c>
      <c r="H798" t="s">
        <v>81</v>
      </c>
      <c r="I798" t="s">
        <v>25</v>
      </c>
      <c r="J798" t="s">
        <v>26</v>
      </c>
      <c r="K798">
        <v>310875</v>
      </c>
      <c r="L798" t="s">
        <v>82</v>
      </c>
      <c r="M798" t="s">
        <v>83</v>
      </c>
      <c r="N798" t="s">
        <v>84</v>
      </c>
      <c r="O798">
        <v>13120</v>
      </c>
      <c r="R798" t="s">
        <v>32405</v>
      </c>
    </row>
    <row r="799" spans="1:18" ht="12.6" customHeight="1" x14ac:dyDescent="0.2">
      <c r="A799" t="s">
        <v>27096</v>
      </c>
      <c r="B799">
        <v>196896</v>
      </c>
      <c r="C799">
        <v>653824</v>
      </c>
      <c r="D799" t="s">
        <v>29912</v>
      </c>
      <c r="E799" t="s">
        <v>24</v>
      </c>
      <c r="F799">
        <v>999864555</v>
      </c>
      <c r="G799" t="s">
        <v>6015</v>
      </c>
      <c r="H799" t="s">
        <v>6016</v>
      </c>
      <c r="I799" t="s">
        <v>34</v>
      </c>
      <c r="J799" t="s">
        <v>26</v>
      </c>
      <c r="K799">
        <v>717250</v>
      </c>
      <c r="L799" t="s">
        <v>138</v>
      </c>
      <c r="M799" t="s">
        <v>6017</v>
      </c>
      <c r="N799" t="s">
        <v>1207</v>
      </c>
      <c r="O799" t="s">
        <v>6018</v>
      </c>
      <c r="P799" t="s">
        <v>6019</v>
      </c>
      <c r="Q799" t="s">
        <v>6020</v>
      </c>
      <c r="R799" t="s">
        <v>32406</v>
      </c>
    </row>
    <row r="800" spans="1:18" ht="12.6" customHeight="1" x14ac:dyDescent="0.2">
      <c r="A800" t="s">
        <v>27096</v>
      </c>
      <c r="B800">
        <v>196896</v>
      </c>
      <c r="C800">
        <v>653824</v>
      </c>
      <c r="D800" t="s">
        <v>29912</v>
      </c>
      <c r="E800" t="s">
        <v>24</v>
      </c>
      <c r="F800">
        <v>937252025</v>
      </c>
      <c r="G800" t="s">
        <v>32407</v>
      </c>
      <c r="H800" t="s">
        <v>32408</v>
      </c>
      <c r="I800" t="s">
        <v>325</v>
      </c>
      <c r="J800" t="s">
        <v>26</v>
      </c>
      <c r="K800">
        <v>86625</v>
      </c>
      <c r="L800" t="s">
        <v>138</v>
      </c>
      <c r="M800" t="s">
        <v>32409</v>
      </c>
      <c r="N800" t="s">
        <v>8984</v>
      </c>
      <c r="O800" t="s">
        <v>32410</v>
      </c>
      <c r="Q800" t="s">
        <v>32411</v>
      </c>
      <c r="R800" t="s">
        <v>32412</v>
      </c>
    </row>
    <row r="801" spans="1:18" ht="12.6" customHeight="1" x14ac:dyDescent="0.2">
      <c r="A801" t="s">
        <v>27096</v>
      </c>
      <c r="B801">
        <v>196896</v>
      </c>
      <c r="C801">
        <v>653824</v>
      </c>
      <c r="D801" t="s">
        <v>29912</v>
      </c>
      <c r="E801" t="s">
        <v>24</v>
      </c>
      <c r="F801">
        <v>987804060</v>
      </c>
      <c r="G801" t="s">
        <v>23378</v>
      </c>
      <c r="H801" t="s">
        <v>23379</v>
      </c>
      <c r="I801" t="s">
        <v>30</v>
      </c>
      <c r="J801" t="s">
        <v>26</v>
      </c>
      <c r="K801">
        <v>747281.25</v>
      </c>
      <c r="L801" t="s">
        <v>99</v>
      </c>
      <c r="M801" t="s">
        <v>23380</v>
      </c>
      <c r="N801" t="s">
        <v>11087</v>
      </c>
      <c r="O801">
        <v>15233</v>
      </c>
      <c r="P801" t="s">
        <v>23381</v>
      </c>
      <c r="Q801" t="s">
        <v>23382</v>
      </c>
      <c r="R801" t="s">
        <v>32413</v>
      </c>
    </row>
    <row r="802" spans="1:18" ht="12.6" customHeight="1" x14ac:dyDescent="0.2">
      <c r="A802" t="s">
        <v>27096</v>
      </c>
      <c r="B802">
        <v>196896</v>
      </c>
      <c r="C802">
        <v>653824</v>
      </c>
      <c r="D802" t="s">
        <v>29912</v>
      </c>
      <c r="E802" t="s">
        <v>24</v>
      </c>
      <c r="F802">
        <v>986498828</v>
      </c>
      <c r="G802" t="s">
        <v>11833</v>
      </c>
      <c r="H802" t="s">
        <v>11834</v>
      </c>
      <c r="I802" t="s">
        <v>25</v>
      </c>
      <c r="J802" t="s">
        <v>26</v>
      </c>
      <c r="K802">
        <v>170812.5</v>
      </c>
      <c r="L802" t="s">
        <v>902</v>
      </c>
      <c r="M802" t="s">
        <v>11835</v>
      </c>
      <c r="N802" t="s">
        <v>915</v>
      </c>
      <c r="O802">
        <v>10000</v>
      </c>
      <c r="P802" t="s">
        <v>11836</v>
      </c>
      <c r="Q802" t="s">
        <v>11837</v>
      </c>
      <c r="R802" t="s">
        <v>32414</v>
      </c>
    </row>
    <row r="803" spans="1:18" ht="12.6" customHeight="1" x14ac:dyDescent="0.2">
      <c r="A803" t="s">
        <v>27096</v>
      </c>
      <c r="B803">
        <v>196896</v>
      </c>
      <c r="C803">
        <v>653824</v>
      </c>
      <c r="D803" t="s">
        <v>29912</v>
      </c>
      <c r="E803" t="s">
        <v>24</v>
      </c>
      <c r="F803">
        <v>937116128</v>
      </c>
      <c r="G803" t="s">
        <v>32415</v>
      </c>
      <c r="H803" t="s">
        <v>17526</v>
      </c>
      <c r="I803" t="s">
        <v>30</v>
      </c>
      <c r="J803" t="s">
        <v>26</v>
      </c>
      <c r="K803">
        <v>209875</v>
      </c>
      <c r="L803" t="s">
        <v>27</v>
      </c>
      <c r="M803" t="s">
        <v>32416</v>
      </c>
      <c r="N803" t="s">
        <v>555</v>
      </c>
      <c r="O803">
        <v>80539</v>
      </c>
      <c r="Q803" t="s">
        <v>32417</v>
      </c>
      <c r="R803" t="s">
        <v>32418</v>
      </c>
    </row>
    <row r="804" spans="1:18" ht="12.6" customHeight="1" x14ac:dyDescent="0.2">
      <c r="A804" t="s">
        <v>27096</v>
      </c>
      <c r="B804">
        <v>196896</v>
      </c>
      <c r="C804">
        <v>653824</v>
      </c>
      <c r="D804" t="s">
        <v>29912</v>
      </c>
      <c r="E804" t="s">
        <v>24</v>
      </c>
      <c r="F804">
        <v>999984059</v>
      </c>
      <c r="G804" t="s">
        <v>552</v>
      </c>
      <c r="H804" t="s">
        <v>553</v>
      </c>
      <c r="I804" t="s">
        <v>25</v>
      </c>
      <c r="J804" t="s">
        <v>26</v>
      </c>
      <c r="K804">
        <v>744466.88</v>
      </c>
      <c r="L804" t="s">
        <v>27</v>
      </c>
      <c r="M804" t="s">
        <v>554</v>
      </c>
      <c r="N804" t="s">
        <v>555</v>
      </c>
      <c r="O804">
        <v>80686</v>
      </c>
      <c r="P804" t="s">
        <v>556</v>
      </c>
      <c r="Q804" t="s">
        <v>557</v>
      </c>
      <c r="R804" t="s">
        <v>32419</v>
      </c>
    </row>
    <row r="805" spans="1:18" ht="12.6" customHeight="1" x14ac:dyDescent="0.2">
      <c r="A805" t="s">
        <v>27096</v>
      </c>
      <c r="B805">
        <v>196896</v>
      </c>
      <c r="C805">
        <v>653824</v>
      </c>
      <c r="D805" t="s">
        <v>29912</v>
      </c>
      <c r="E805" t="s">
        <v>24</v>
      </c>
      <c r="F805">
        <v>954886237</v>
      </c>
      <c r="G805" t="s">
        <v>23385</v>
      </c>
      <c r="H805" t="s">
        <v>23386</v>
      </c>
      <c r="I805" t="s">
        <v>30</v>
      </c>
      <c r="J805" t="s">
        <v>26</v>
      </c>
      <c r="K805">
        <v>304094</v>
      </c>
      <c r="L805" t="s">
        <v>82</v>
      </c>
      <c r="M805" t="s">
        <v>6475</v>
      </c>
      <c r="N805" t="s">
        <v>6476</v>
      </c>
      <c r="O805">
        <v>38130</v>
      </c>
      <c r="P805" t="s">
        <v>23387</v>
      </c>
      <c r="Q805" t="s">
        <v>23388</v>
      </c>
      <c r="R805" t="s">
        <v>32420</v>
      </c>
    </row>
    <row r="806" spans="1:18" ht="12.6" customHeight="1" x14ac:dyDescent="0.2">
      <c r="A806" t="s">
        <v>27096</v>
      </c>
      <c r="B806">
        <v>196896</v>
      </c>
      <c r="C806">
        <v>653824</v>
      </c>
      <c r="D806" t="s">
        <v>29912</v>
      </c>
      <c r="E806" t="s">
        <v>24</v>
      </c>
      <c r="F806">
        <v>954502214</v>
      </c>
      <c r="G806" t="s">
        <v>22975</v>
      </c>
      <c r="H806" t="s">
        <v>22976</v>
      </c>
      <c r="I806" t="s">
        <v>30</v>
      </c>
      <c r="J806" t="s">
        <v>26</v>
      </c>
      <c r="K806">
        <v>418543.75</v>
      </c>
      <c r="L806" t="s">
        <v>656</v>
      </c>
      <c r="M806" t="s">
        <v>22977</v>
      </c>
      <c r="N806" t="s">
        <v>3710</v>
      </c>
      <c r="O806">
        <v>2064</v>
      </c>
      <c r="P806" t="s">
        <v>22978</v>
      </c>
      <c r="Q806" t="s">
        <v>22979</v>
      </c>
      <c r="R806" t="s">
        <v>32421</v>
      </c>
    </row>
    <row r="807" spans="1:18" ht="12.6" customHeight="1" x14ac:dyDescent="0.2">
      <c r="A807" t="s">
        <v>27096</v>
      </c>
      <c r="B807">
        <v>196896</v>
      </c>
      <c r="C807">
        <v>653824</v>
      </c>
      <c r="D807" t="s">
        <v>29912</v>
      </c>
      <c r="E807" t="s">
        <v>24</v>
      </c>
      <c r="F807">
        <v>999951467</v>
      </c>
      <c r="G807" t="s">
        <v>6364</v>
      </c>
      <c r="H807" t="s">
        <v>6365</v>
      </c>
      <c r="I807" t="s">
        <v>30</v>
      </c>
      <c r="J807" t="s">
        <v>26</v>
      </c>
      <c r="K807">
        <v>389381.75</v>
      </c>
      <c r="L807" t="s">
        <v>210</v>
      </c>
      <c r="M807" t="s">
        <v>6366</v>
      </c>
      <c r="N807" t="s">
        <v>1521</v>
      </c>
      <c r="O807">
        <v>16129</v>
      </c>
      <c r="P807" t="s">
        <v>6367</v>
      </c>
      <c r="Q807" t="s">
        <v>6368</v>
      </c>
      <c r="R807" t="s">
        <v>32422</v>
      </c>
    </row>
    <row r="808" spans="1:18" ht="12.6" customHeight="1" x14ac:dyDescent="0.2">
      <c r="A808" t="s">
        <v>27096</v>
      </c>
      <c r="B808">
        <v>196896</v>
      </c>
      <c r="C808">
        <v>653824</v>
      </c>
      <c r="D808" t="s">
        <v>29912</v>
      </c>
      <c r="E808" t="s">
        <v>24</v>
      </c>
      <c r="F808">
        <v>953023740</v>
      </c>
      <c r="G808" t="s">
        <v>32423</v>
      </c>
      <c r="H808" t="s">
        <v>32424</v>
      </c>
      <c r="I808" t="s">
        <v>30</v>
      </c>
      <c r="J808" t="s">
        <v>26</v>
      </c>
      <c r="K808">
        <v>427250</v>
      </c>
      <c r="L808" t="s">
        <v>138</v>
      </c>
      <c r="M808" t="s">
        <v>32425</v>
      </c>
      <c r="N808" t="s">
        <v>961</v>
      </c>
      <c r="O808" t="s">
        <v>32426</v>
      </c>
      <c r="Q808" t="s">
        <v>32427</v>
      </c>
      <c r="R808" t="s">
        <v>32428</v>
      </c>
    </row>
    <row r="809" spans="1:18" ht="12.6" customHeight="1" x14ac:dyDescent="0.2">
      <c r="A809" t="s">
        <v>27096</v>
      </c>
      <c r="B809">
        <v>196896</v>
      </c>
      <c r="C809">
        <v>653824</v>
      </c>
      <c r="D809" t="s">
        <v>29912</v>
      </c>
      <c r="E809" t="s">
        <v>57</v>
      </c>
      <c r="F809">
        <v>999978239</v>
      </c>
      <c r="G809" t="s">
        <v>393</v>
      </c>
      <c r="H809" t="s">
        <v>394</v>
      </c>
      <c r="I809" t="s">
        <v>25</v>
      </c>
      <c r="J809" t="s">
        <v>26</v>
      </c>
      <c r="K809">
        <v>735818</v>
      </c>
      <c r="L809" t="s">
        <v>99</v>
      </c>
      <c r="M809" t="s">
        <v>395</v>
      </c>
      <c r="N809" t="s">
        <v>396</v>
      </c>
      <c r="O809">
        <v>15341</v>
      </c>
      <c r="P809" t="s">
        <v>397</v>
      </c>
      <c r="Q809" t="s">
        <v>398</v>
      </c>
      <c r="R809" t="s">
        <v>32429</v>
      </c>
    </row>
    <row r="810" spans="1:18" ht="12.6" customHeight="1" x14ac:dyDescent="0.2">
      <c r="A810" t="s">
        <v>27096</v>
      </c>
      <c r="B810">
        <v>196896</v>
      </c>
      <c r="C810">
        <v>653824</v>
      </c>
      <c r="D810" t="s">
        <v>29912</v>
      </c>
      <c r="E810" t="s">
        <v>24</v>
      </c>
      <c r="F810">
        <v>999827307</v>
      </c>
      <c r="G810" t="s">
        <v>180</v>
      </c>
      <c r="H810" t="s">
        <v>181</v>
      </c>
      <c r="I810" t="s">
        <v>25</v>
      </c>
      <c r="J810" t="s">
        <v>26</v>
      </c>
      <c r="K810">
        <v>416125</v>
      </c>
      <c r="L810" t="s">
        <v>99</v>
      </c>
      <c r="M810" t="s">
        <v>182</v>
      </c>
      <c r="N810" t="s">
        <v>101</v>
      </c>
      <c r="O810">
        <v>10177</v>
      </c>
      <c r="P810" t="s">
        <v>183</v>
      </c>
      <c r="Q810" t="s">
        <v>184</v>
      </c>
      <c r="R810" t="s">
        <v>32430</v>
      </c>
    </row>
    <row r="811" spans="1:18" ht="12.6" customHeight="1" x14ac:dyDescent="0.2">
      <c r="A811" t="s">
        <v>27096</v>
      </c>
      <c r="B811">
        <v>196896</v>
      </c>
      <c r="C811">
        <v>653824</v>
      </c>
      <c r="D811" t="s">
        <v>29912</v>
      </c>
      <c r="E811" t="s">
        <v>24</v>
      </c>
      <c r="F811">
        <v>996239956</v>
      </c>
      <c r="G811" t="s">
        <v>7749</v>
      </c>
      <c r="H811" t="s">
        <v>916</v>
      </c>
      <c r="I811" t="s">
        <v>34</v>
      </c>
      <c r="J811" t="s">
        <v>472</v>
      </c>
      <c r="K811">
        <v>259402.5</v>
      </c>
      <c r="L811" t="s">
        <v>238</v>
      </c>
      <c r="M811" t="s">
        <v>7750</v>
      </c>
      <c r="N811" t="s">
        <v>5805</v>
      </c>
      <c r="O811" t="s">
        <v>7751</v>
      </c>
      <c r="P811" t="s">
        <v>7752</v>
      </c>
      <c r="Q811" t="s">
        <v>7753</v>
      </c>
      <c r="R811" t="s">
        <v>32431</v>
      </c>
    </row>
    <row r="812" spans="1:18" ht="12.6" customHeight="1" x14ac:dyDescent="0.2">
      <c r="A812" t="s">
        <v>27096</v>
      </c>
      <c r="B812">
        <v>196896</v>
      </c>
      <c r="C812">
        <v>653824</v>
      </c>
      <c r="D812" t="s">
        <v>29912</v>
      </c>
      <c r="E812" t="s">
        <v>24</v>
      </c>
      <c r="F812">
        <v>999510893</v>
      </c>
      <c r="G812" t="s">
        <v>8902</v>
      </c>
      <c r="H812" t="s">
        <v>8903</v>
      </c>
      <c r="I812" t="s">
        <v>25</v>
      </c>
      <c r="J812" t="s">
        <v>26</v>
      </c>
      <c r="K812">
        <v>95625</v>
      </c>
      <c r="L812" t="s">
        <v>109</v>
      </c>
      <c r="M812" t="s">
        <v>8904</v>
      </c>
      <c r="N812" t="s">
        <v>741</v>
      </c>
      <c r="O812">
        <v>313</v>
      </c>
      <c r="P812" t="s">
        <v>8905</v>
      </c>
      <c r="Q812" t="s">
        <v>8906</v>
      </c>
      <c r="R812" t="s">
        <v>32432</v>
      </c>
    </row>
    <row r="813" spans="1:18" ht="12.6" customHeight="1" x14ac:dyDescent="0.2">
      <c r="A813" t="s">
        <v>27096</v>
      </c>
      <c r="B813">
        <v>196896</v>
      </c>
      <c r="C813">
        <v>653824</v>
      </c>
      <c r="D813" t="s">
        <v>29912</v>
      </c>
      <c r="E813" t="s">
        <v>24</v>
      </c>
      <c r="F813">
        <v>999452208</v>
      </c>
      <c r="G813" t="s">
        <v>7510</v>
      </c>
      <c r="H813" t="s">
        <v>7511</v>
      </c>
      <c r="I813" t="s">
        <v>34</v>
      </c>
      <c r="J813" t="s">
        <v>26</v>
      </c>
      <c r="K813">
        <v>116880.51</v>
      </c>
      <c r="L813" t="s">
        <v>138</v>
      </c>
      <c r="M813" t="s">
        <v>7512</v>
      </c>
      <c r="N813" t="s">
        <v>5108</v>
      </c>
      <c r="O813" t="s">
        <v>7513</v>
      </c>
      <c r="P813" t="s">
        <v>7514</v>
      </c>
      <c r="Q813" t="s">
        <v>7515</v>
      </c>
      <c r="R813" t="s">
        <v>32433</v>
      </c>
    </row>
    <row r="814" spans="1:18" ht="12.6" customHeight="1" x14ac:dyDescent="0.2">
      <c r="A814" t="s">
        <v>27096</v>
      </c>
      <c r="B814">
        <v>196896</v>
      </c>
      <c r="C814">
        <v>653824</v>
      </c>
      <c r="D814" t="s">
        <v>29912</v>
      </c>
      <c r="E814" t="s">
        <v>24</v>
      </c>
      <c r="F814">
        <v>999611385</v>
      </c>
      <c r="G814" t="s">
        <v>4447</v>
      </c>
      <c r="H814" t="s">
        <v>4448</v>
      </c>
      <c r="I814" t="s">
        <v>325</v>
      </c>
      <c r="J814" t="s">
        <v>26</v>
      </c>
      <c r="K814">
        <v>124895</v>
      </c>
      <c r="L814" t="s">
        <v>99</v>
      </c>
      <c r="M814" t="s">
        <v>4449</v>
      </c>
      <c r="N814" t="s">
        <v>4450</v>
      </c>
      <c r="O814">
        <v>15500</v>
      </c>
      <c r="P814" t="s">
        <v>4451</v>
      </c>
      <c r="Q814" t="s">
        <v>4452</v>
      </c>
      <c r="R814" t="s">
        <v>32434</v>
      </c>
    </row>
    <row r="815" spans="1:18" ht="12.6" customHeight="1" x14ac:dyDescent="0.2">
      <c r="A815" t="s">
        <v>27096</v>
      </c>
      <c r="B815">
        <v>196896</v>
      </c>
      <c r="C815">
        <v>653824</v>
      </c>
      <c r="D815" t="s">
        <v>29912</v>
      </c>
      <c r="E815" t="s">
        <v>24</v>
      </c>
      <c r="F815">
        <v>999829441</v>
      </c>
      <c r="G815" t="s">
        <v>7684</v>
      </c>
      <c r="H815" t="s">
        <v>6466</v>
      </c>
      <c r="I815" t="s">
        <v>34</v>
      </c>
      <c r="J815" t="s">
        <v>26</v>
      </c>
      <c r="K815">
        <v>249881.36</v>
      </c>
      <c r="L815" t="s">
        <v>138</v>
      </c>
      <c r="M815" t="s">
        <v>7685</v>
      </c>
      <c r="N815" t="s">
        <v>6631</v>
      </c>
      <c r="O815" t="s">
        <v>7686</v>
      </c>
      <c r="P815" t="s">
        <v>7687</v>
      </c>
      <c r="Q815" t="s">
        <v>7688</v>
      </c>
      <c r="R815" t="s">
        <v>32435</v>
      </c>
    </row>
    <row r="816" spans="1:18" ht="12.6" customHeight="1" x14ac:dyDescent="0.2">
      <c r="A816" t="s">
        <v>27096</v>
      </c>
      <c r="B816">
        <v>196896</v>
      </c>
      <c r="C816">
        <v>653824</v>
      </c>
      <c r="D816" t="s">
        <v>29912</v>
      </c>
      <c r="E816" t="s">
        <v>24</v>
      </c>
      <c r="F816">
        <v>984468230</v>
      </c>
      <c r="G816" t="s">
        <v>21324</v>
      </c>
      <c r="H816" t="s">
        <v>21325</v>
      </c>
      <c r="I816" t="s">
        <v>325</v>
      </c>
      <c r="J816" t="s">
        <v>26</v>
      </c>
      <c r="K816">
        <v>155351.25</v>
      </c>
      <c r="L816" t="s">
        <v>902</v>
      </c>
      <c r="M816" t="s">
        <v>21326</v>
      </c>
      <c r="N816" t="s">
        <v>956</v>
      </c>
      <c r="O816">
        <v>10000</v>
      </c>
      <c r="P816" t="s">
        <v>21327</v>
      </c>
      <c r="Q816" t="s">
        <v>21328</v>
      </c>
      <c r="R816" t="s">
        <v>32436</v>
      </c>
    </row>
    <row r="817" spans="1:18" ht="12.6" customHeight="1" x14ac:dyDescent="0.2">
      <c r="A817" t="s">
        <v>27096</v>
      </c>
      <c r="B817">
        <v>194878</v>
      </c>
      <c r="C817">
        <v>653626</v>
      </c>
      <c r="D817" t="s">
        <v>29625</v>
      </c>
      <c r="E817" t="s">
        <v>24</v>
      </c>
      <c r="F817">
        <v>999902579</v>
      </c>
      <c r="G817" t="s">
        <v>3481</v>
      </c>
      <c r="H817" t="s">
        <v>3482</v>
      </c>
      <c r="I817" t="s">
        <v>34</v>
      </c>
      <c r="J817" t="s">
        <v>26</v>
      </c>
      <c r="K817">
        <v>520000</v>
      </c>
      <c r="L817" t="s">
        <v>82</v>
      </c>
      <c r="M817" t="s">
        <v>3483</v>
      </c>
      <c r="N817" t="s">
        <v>3484</v>
      </c>
      <c r="O817">
        <v>69622</v>
      </c>
      <c r="P817" t="s">
        <v>3485</v>
      </c>
      <c r="Q817" t="s">
        <v>3486</v>
      </c>
      <c r="R817" t="s">
        <v>32437</v>
      </c>
    </row>
    <row r="818" spans="1:18" ht="12.6" customHeight="1" x14ac:dyDescent="0.2">
      <c r="A818" t="s">
        <v>27096</v>
      </c>
      <c r="B818">
        <v>194878</v>
      </c>
      <c r="C818">
        <v>653626</v>
      </c>
      <c r="D818" t="s">
        <v>29625</v>
      </c>
      <c r="E818" t="s">
        <v>24</v>
      </c>
      <c r="F818">
        <v>999986096</v>
      </c>
      <c r="G818" t="s">
        <v>2228</v>
      </c>
      <c r="H818" t="s">
        <v>2229</v>
      </c>
      <c r="I818" t="s">
        <v>34</v>
      </c>
      <c r="J818" t="s">
        <v>26</v>
      </c>
      <c r="K818">
        <v>544998.75</v>
      </c>
      <c r="L818" t="s">
        <v>192</v>
      </c>
      <c r="M818" t="s">
        <v>2230</v>
      </c>
      <c r="N818" t="s">
        <v>2231</v>
      </c>
      <c r="O818">
        <v>9000</v>
      </c>
      <c r="P818" t="s">
        <v>2232</v>
      </c>
      <c r="Q818" t="s">
        <v>2233</v>
      </c>
      <c r="R818" t="s">
        <v>32438</v>
      </c>
    </row>
    <row r="819" spans="1:18" ht="12.6" customHeight="1" x14ac:dyDescent="0.2">
      <c r="A819" t="s">
        <v>27096</v>
      </c>
      <c r="B819">
        <v>194878</v>
      </c>
      <c r="C819">
        <v>653626</v>
      </c>
      <c r="D819" t="s">
        <v>29625</v>
      </c>
      <c r="E819" t="s">
        <v>24</v>
      </c>
      <c r="F819">
        <v>999984059</v>
      </c>
      <c r="G819" t="s">
        <v>552</v>
      </c>
      <c r="H819" t="s">
        <v>553</v>
      </c>
      <c r="I819" t="s">
        <v>25</v>
      </c>
      <c r="J819" t="s">
        <v>26</v>
      </c>
      <c r="K819">
        <v>1356630</v>
      </c>
      <c r="L819" t="s">
        <v>27</v>
      </c>
      <c r="M819" t="s">
        <v>554</v>
      </c>
      <c r="N819" t="s">
        <v>555</v>
      </c>
      <c r="O819">
        <v>80686</v>
      </c>
      <c r="P819" t="s">
        <v>556</v>
      </c>
      <c r="Q819" t="s">
        <v>557</v>
      </c>
      <c r="R819" t="s">
        <v>32439</v>
      </c>
    </row>
    <row r="820" spans="1:18" ht="12.6" customHeight="1" x14ac:dyDescent="0.2">
      <c r="A820" t="s">
        <v>27096</v>
      </c>
      <c r="B820">
        <v>194878</v>
      </c>
      <c r="C820">
        <v>653626</v>
      </c>
      <c r="D820" t="s">
        <v>29625</v>
      </c>
      <c r="E820" t="s">
        <v>24</v>
      </c>
      <c r="F820">
        <v>975314243</v>
      </c>
      <c r="G820" t="s">
        <v>7657</v>
      </c>
      <c r="H820" t="s">
        <v>7337</v>
      </c>
      <c r="I820" t="s">
        <v>30</v>
      </c>
      <c r="J820" t="s">
        <v>26</v>
      </c>
      <c r="K820">
        <v>230259</v>
      </c>
      <c r="L820" t="s">
        <v>45</v>
      </c>
      <c r="M820" t="s">
        <v>7658</v>
      </c>
      <c r="N820" t="s">
        <v>1837</v>
      </c>
      <c r="O820" t="s">
        <v>7659</v>
      </c>
      <c r="P820" t="s">
        <v>7660</v>
      </c>
      <c r="Q820" t="s">
        <v>7661</v>
      </c>
      <c r="R820" t="s">
        <v>32440</v>
      </c>
    </row>
    <row r="821" spans="1:18" ht="12.6" customHeight="1" x14ac:dyDescent="0.2">
      <c r="A821" t="s">
        <v>27096</v>
      </c>
      <c r="B821">
        <v>194878</v>
      </c>
      <c r="C821">
        <v>653626</v>
      </c>
      <c r="D821" t="s">
        <v>29625</v>
      </c>
      <c r="E821" t="s">
        <v>24</v>
      </c>
      <c r="F821">
        <v>937164725</v>
      </c>
      <c r="G821" t="s">
        <v>32441</v>
      </c>
      <c r="H821" t="s">
        <v>32442</v>
      </c>
      <c r="I821" t="s">
        <v>30</v>
      </c>
      <c r="J821" t="s">
        <v>26</v>
      </c>
      <c r="K821">
        <v>599430.82999999996</v>
      </c>
      <c r="L821" t="s">
        <v>1584</v>
      </c>
      <c r="M821" t="s">
        <v>32443</v>
      </c>
      <c r="N821" t="s">
        <v>8579</v>
      </c>
      <c r="O821">
        <v>220</v>
      </c>
      <c r="Q821" t="s">
        <v>32444</v>
      </c>
      <c r="R821" t="s">
        <v>32445</v>
      </c>
    </row>
    <row r="822" spans="1:18" ht="12.6" customHeight="1" x14ac:dyDescent="0.2">
      <c r="A822" t="s">
        <v>27096</v>
      </c>
      <c r="B822">
        <v>194878</v>
      </c>
      <c r="C822">
        <v>653626</v>
      </c>
      <c r="D822" t="s">
        <v>29625</v>
      </c>
      <c r="E822" t="s">
        <v>24</v>
      </c>
      <c r="F822">
        <v>997900887</v>
      </c>
      <c r="G822" t="s">
        <v>12741</v>
      </c>
      <c r="H822" t="s">
        <v>12742</v>
      </c>
      <c r="I822" t="s">
        <v>325</v>
      </c>
      <c r="J822" t="s">
        <v>26</v>
      </c>
      <c r="K822">
        <v>282250</v>
      </c>
      <c r="L822" t="s">
        <v>27</v>
      </c>
      <c r="M822" t="s">
        <v>12743</v>
      </c>
      <c r="N822" t="s">
        <v>1025</v>
      </c>
      <c r="O822">
        <v>12435</v>
      </c>
      <c r="P822" t="s">
        <v>12744</v>
      </c>
      <c r="Q822" t="s">
        <v>12745</v>
      </c>
      <c r="R822" t="s">
        <v>32446</v>
      </c>
    </row>
    <row r="823" spans="1:18" ht="12.6" customHeight="1" x14ac:dyDescent="0.2">
      <c r="A823" t="s">
        <v>27096</v>
      </c>
      <c r="B823">
        <v>194878</v>
      </c>
      <c r="C823">
        <v>653626</v>
      </c>
      <c r="D823" t="s">
        <v>29625</v>
      </c>
      <c r="E823" t="s">
        <v>57</v>
      </c>
      <c r="F823">
        <v>999884052</v>
      </c>
      <c r="G823" t="s">
        <v>514</v>
      </c>
      <c r="H823" t="s">
        <v>515</v>
      </c>
      <c r="I823" t="s">
        <v>34</v>
      </c>
      <c r="J823" t="s">
        <v>26</v>
      </c>
      <c r="K823">
        <v>341875</v>
      </c>
      <c r="L823" t="s">
        <v>238</v>
      </c>
      <c r="M823" t="s">
        <v>516</v>
      </c>
      <c r="N823" t="s">
        <v>240</v>
      </c>
      <c r="O823" t="s">
        <v>517</v>
      </c>
      <c r="P823" t="s">
        <v>518</v>
      </c>
      <c r="Q823" t="s">
        <v>519</v>
      </c>
      <c r="R823" t="s">
        <v>32447</v>
      </c>
    </row>
    <row r="824" spans="1:18" ht="12.6" customHeight="1" x14ac:dyDescent="0.2">
      <c r="A824" t="s">
        <v>27096</v>
      </c>
      <c r="B824">
        <v>194878</v>
      </c>
      <c r="C824">
        <v>653626</v>
      </c>
      <c r="D824" t="s">
        <v>29625</v>
      </c>
      <c r="E824" t="s">
        <v>24</v>
      </c>
      <c r="F824">
        <v>999899475</v>
      </c>
      <c r="G824" t="s">
        <v>5658</v>
      </c>
      <c r="H824" t="s">
        <v>5659</v>
      </c>
      <c r="I824" t="s">
        <v>34</v>
      </c>
      <c r="J824" t="s">
        <v>26</v>
      </c>
      <c r="K824">
        <v>293248.75</v>
      </c>
      <c r="L824" t="s">
        <v>312</v>
      </c>
      <c r="M824" t="s">
        <v>5660</v>
      </c>
      <c r="N824" t="s">
        <v>5661</v>
      </c>
      <c r="O824" t="s">
        <v>5662</v>
      </c>
      <c r="P824" t="s">
        <v>5663</v>
      </c>
      <c r="Q824" t="s">
        <v>5664</v>
      </c>
      <c r="R824" t="s">
        <v>32448</v>
      </c>
    </row>
    <row r="825" spans="1:18" ht="12.6" customHeight="1" x14ac:dyDescent="0.2">
      <c r="A825" t="s">
        <v>27096</v>
      </c>
      <c r="B825">
        <v>194878</v>
      </c>
      <c r="C825">
        <v>653626</v>
      </c>
      <c r="D825" t="s">
        <v>29625</v>
      </c>
      <c r="E825" t="s">
        <v>24</v>
      </c>
      <c r="F825">
        <v>999630009</v>
      </c>
      <c r="G825" t="s">
        <v>5221</v>
      </c>
      <c r="H825" t="s">
        <v>5222</v>
      </c>
      <c r="I825" t="s">
        <v>34</v>
      </c>
      <c r="J825" t="s">
        <v>26</v>
      </c>
      <c r="K825">
        <v>380538</v>
      </c>
      <c r="L825" t="s">
        <v>27</v>
      </c>
      <c r="M825" t="s">
        <v>5223</v>
      </c>
      <c r="N825" t="s">
        <v>4021</v>
      </c>
      <c r="O825">
        <v>85579</v>
      </c>
      <c r="P825" t="s">
        <v>5224</v>
      </c>
      <c r="Q825" t="s">
        <v>5225</v>
      </c>
      <c r="R825" t="s">
        <v>32449</v>
      </c>
    </row>
    <row r="826" spans="1:18" ht="12.6" customHeight="1" x14ac:dyDescent="0.2">
      <c r="A826" t="s">
        <v>27096</v>
      </c>
      <c r="B826">
        <v>194878</v>
      </c>
      <c r="C826">
        <v>653626</v>
      </c>
      <c r="D826" t="s">
        <v>29625</v>
      </c>
      <c r="E826" t="s">
        <v>24</v>
      </c>
      <c r="F826">
        <v>952694910</v>
      </c>
      <c r="G826" t="s">
        <v>32450</v>
      </c>
      <c r="H826" t="s">
        <v>32451</v>
      </c>
      <c r="I826" t="s">
        <v>25</v>
      </c>
      <c r="J826" t="s">
        <v>26</v>
      </c>
      <c r="K826">
        <v>283511</v>
      </c>
      <c r="L826" t="s">
        <v>238</v>
      </c>
      <c r="M826" t="s">
        <v>32452</v>
      </c>
      <c r="N826" t="s">
        <v>240</v>
      </c>
      <c r="O826" t="s">
        <v>32453</v>
      </c>
      <c r="Q826" t="s">
        <v>32454</v>
      </c>
      <c r="R826" t="s">
        <v>32455</v>
      </c>
    </row>
    <row r="827" spans="1:18" ht="12.6" customHeight="1" x14ac:dyDescent="0.2">
      <c r="A827" t="s">
        <v>27096</v>
      </c>
      <c r="B827">
        <v>194878</v>
      </c>
      <c r="C827">
        <v>653626</v>
      </c>
      <c r="D827" t="s">
        <v>29625</v>
      </c>
      <c r="E827" t="s">
        <v>24</v>
      </c>
      <c r="F827">
        <v>937460090</v>
      </c>
      <c r="G827" t="s">
        <v>32456</v>
      </c>
      <c r="H827" t="s">
        <v>32457</v>
      </c>
      <c r="I827" t="s">
        <v>30</v>
      </c>
      <c r="J827" t="s">
        <v>26</v>
      </c>
      <c r="K827">
        <v>160125</v>
      </c>
      <c r="L827" t="s">
        <v>238</v>
      </c>
      <c r="M827" t="s">
        <v>32458</v>
      </c>
      <c r="N827" t="s">
        <v>240</v>
      </c>
      <c r="O827" t="s">
        <v>32459</v>
      </c>
      <c r="Q827" t="s">
        <v>32460</v>
      </c>
      <c r="R827" t="s">
        <v>32461</v>
      </c>
    </row>
    <row r="828" spans="1:18" ht="12.6" customHeight="1" x14ac:dyDescent="0.2">
      <c r="A828" t="s">
        <v>27096</v>
      </c>
      <c r="B828">
        <v>207194</v>
      </c>
      <c r="C828">
        <v>731453</v>
      </c>
      <c r="D828" t="s">
        <v>30397</v>
      </c>
      <c r="E828" t="s">
        <v>24</v>
      </c>
      <c r="F828">
        <v>999547074</v>
      </c>
      <c r="G828" t="s">
        <v>2660</v>
      </c>
      <c r="H828" t="s">
        <v>2661</v>
      </c>
      <c r="I828" t="s">
        <v>25</v>
      </c>
      <c r="J828" t="s">
        <v>26</v>
      </c>
      <c r="K828">
        <v>295952.5</v>
      </c>
      <c r="L828" t="s">
        <v>82</v>
      </c>
      <c r="M828" t="s">
        <v>2662</v>
      </c>
      <c r="N828" t="s">
        <v>2663</v>
      </c>
      <c r="O828">
        <v>78153</v>
      </c>
      <c r="P828" t="s">
        <v>2664</v>
      </c>
      <c r="Q828" t="s">
        <v>2665</v>
      </c>
      <c r="R828" t="s">
        <v>32463</v>
      </c>
    </row>
    <row r="829" spans="1:18" ht="12.6" customHeight="1" x14ac:dyDescent="0.2">
      <c r="A829" t="s">
        <v>27096</v>
      </c>
      <c r="B829">
        <v>207194</v>
      </c>
      <c r="C829">
        <v>731453</v>
      </c>
      <c r="D829" t="s">
        <v>30397</v>
      </c>
      <c r="E829" t="s">
        <v>24</v>
      </c>
      <c r="F829">
        <v>996823508</v>
      </c>
      <c r="G829" t="s">
        <v>20200</v>
      </c>
      <c r="H829" t="s">
        <v>10854</v>
      </c>
      <c r="I829" t="s">
        <v>25</v>
      </c>
      <c r="J829" t="s">
        <v>26</v>
      </c>
      <c r="K829">
        <v>352125</v>
      </c>
      <c r="L829" t="s">
        <v>357</v>
      </c>
      <c r="M829" t="s">
        <v>20201</v>
      </c>
      <c r="N829" t="s">
        <v>5897</v>
      </c>
      <c r="O829">
        <v>48007</v>
      </c>
      <c r="P829" t="s">
        <v>20202</v>
      </c>
      <c r="Q829" t="s">
        <v>20203</v>
      </c>
      <c r="R829" t="s">
        <v>32464</v>
      </c>
    </row>
    <row r="830" spans="1:18" ht="12.6" customHeight="1" x14ac:dyDescent="0.2">
      <c r="A830" t="s">
        <v>27096</v>
      </c>
      <c r="B830">
        <v>207194</v>
      </c>
      <c r="C830">
        <v>731453</v>
      </c>
      <c r="D830" t="s">
        <v>30397</v>
      </c>
      <c r="E830" t="s">
        <v>24</v>
      </c>
      <c r="F830">
        <v>999984059</v>
      </c>
      <c r="G830" t="s">
        <v>552</v>
      </c>
      <c r="H830" t="s">
        <v>553</v>
      </c>
      <c r="I830" t="s">
        <v>25</v>
      </c>
      <c r="J830" t="s">
        <v>26</v>
      </c>
      <c r="K830">
        <v>557750</v>
      </c>
      <c r="L830" t="s">
        <v>27</v>
      </c>
      <c r="M830" t="s">
        <v>554</v>
      </c>
      <c r="N830" t="s">
        <v>555</v>
      </c>
      <c r="O830">
        <v>80686</v>
      </c>
      <c r="P830" t="s">
        <v>556</v>
      </c>
      <c r="Q830" t="s">
        <v>557</v>
      </c>
      <c r="R830" t="s">
        <v>32465</v>
      </c>
    </row>
    <row r="831" spans="1:18" ht="12.6" customHeight="1" x14ac:dyDescent="0.2">
      <c r="A831" t="s">
        <v>27096</v>
      </c>
      <c r="B831">
        <v>207194</v>
      </c>
      <c r="C831">
        <v>731453</v>
      </c>
      <c r="D831" t="s">
        <v>30397</v>
      </c>
      <c r="E831" t="s">
        <v>24</v>
      </c>
      <c r="F831">
        <v>999992401</v>
      </c>
      <c r="G831" t="s">
        <v>1200</v>
      </c>
      <c r="H831" t="s">
        <v>1201</v>
      </c>
      <c r="I831" t="s">
        <v>25</v>
      </c>
      <c r="J831" t="s">
        <v>26</v>
      </c>
      <c r="K831">
        <v>1022887.5</v>
      </c>
      <c r="L831" t="s">
        <v>82</v>
      </c>
      <c r="M831" t="s">
        <v>1202</v>
      </c>
      <c r="N831" t="s">
        <v>1203</v>
      </c>
      <c r="O831">
        <v>75015</v>
      </c>
      <c r="P831" t="s">
        <v>1204</v>
      </c>
      <c r="Q831" t="s">
        <v>1205</v>
      </c>
      <c r="R831" t="s">
        <v>32466</v>
      </c>
    </row>
    <row r="832" spans="1:18" ht="12.6" customHeight="1" x14ac:dyDescent="0.2">
      <c r="A832" t="s">
        <v>27096</v>
      </c>
      <c r="B832">
        <v>207194</v>
      </c>
      <c r="C832">
        <v>731453</v>
      </c>
      <c r="D832" t="s">
        <v>30397</v>
      </c>
      <c r="E832" t="s">
        <v>24</v>
      </c>
      <c r="F832">
        <v>954781962</v>
      </c>
      <c r="G832" t="s">
        <v>23367</v>
      </c>
      <c r="H832" t="s">
        <v>23368</v>
      </c>
      <c r="I832" t="s">
        <v>30</v>
      </c>
      <c r="J832" t="s">
        <v>26</v>
      </c>
      <c r="K832">
        <v>302500</v>
      </c>
      <c r="L832" t="s">
        <v>82</v>
      </c>
      <c r="M832" t="s">
        <v>23369</v>
      </c>
      <c r="N832" t="s">
        <v>1626</v>
      </c>
      <c r="O832">
        <v>35000</v>
      </c>
      <c r="Q832" t="s">
        <v>23370</v>
      </c>
      <c r="R832" t="s">
        <v>32467</v>
      </c>
    </row>
    <row r="833" spans="1:18" ht="12.6" customHeight="1" x14ac:dyDescent="0.2">
      <c r="A833" t="s">
        <v>27096</v>
      </c>
      <c r="B833">
        <v>207194</v>
      </c>
      <c r="C833">
        <v>731453</v>
      </c>
      <c r="D833" t="s">
        <v>30397</v>
      </c>
      <c r="E833" t="s">
        <v>24</v>
      </c>
      <c r="F833">
        <v>948193431</v>
      </c>
      <c r="G833" t="s">
        <v>8914</v>
      </c>
      <c r="H833" t="s">
        <v>8915</v>
      </c>
      <c r="I833" t="s">
        <v>34</v>
      </c>
      <c r="J833" t="s">
        <v>26</v>
      </c>
      <c r="K833">
        <v>293468.75</v>
      </c>
      <c r="L833" t="s">
        <v>261</v>
      </c>
      <c r="M833" t="s">
        <v>8913</v>
      </c>
      <c r="N833" t="s">
        <v>7609</v>
      </c>
      <c r="O833">
        <v>20520</v>
      </c>
      <c r="P833" t="s">
        <v>8916</v>
      </c>
      <c r="Q833" t="s">
        <v>8917</v>
      </c>
      <c r="R833" t="s">
        <v>32468</v>
      </c>
    </row>
    <row r="834" spans="1:18" ht="12.6" customHeight="1" x14ac:dyDescent="0.2">
      <c r="A834" t="s">
        <v>27096</v>
      </c>
      <c r="B834">
        <v>207194</v>
      </c>
      <c r="C834">
        <v>731453</v>
      </c>
      <c r="D834" t="s">
        <v>30397</v>
      </c>
      <c r="E834" t="s">
        <v>24</v>
      </c>
      <c r="F834">
        <v>999957675</v>
      </c>
      <c r="G834" t="s">
        <v>1126</v>
      </c>
      <c r="H834" t="s">
        <v>1127</v>
      </c>
      <c r="I834" t="s">
        <v>30</v>
      </c>
      <c r="J834" t="s">
        <v>26</v>
      </c>
      <c r="K834">
        <v>366125</v>
      </c>
      <c r="L834" t="s">
        <v>82</v>
      </c>
      <c r="M834" t="s">
        <v>1128</v>
      </c>
      <c r="N834" t="s">
        <v>501</v>
      </c>
      <c r="O834">
        <v>75008</v>
      </c>
      <c r="P834" t="s">
        <v>1129</v>
      </c>
      <c r="Q834" t="s">
        <v>1130</v>
      </c>
      <c r="R834" t="s">
        <v>32469</v>
      </c>
    </row>
    <row r="835" spans="1:18" ht="12.6" customHeight="1" x14ac:dyDescent="0.2">
      <c r="A835" t="s">
        <v>27096</v>
      </c>
      <c r="B835">
        <v>207194</v>
      </c>
      <c r="C835">
        <v>731453</v>
      </c>
      <c r="D835" t="s">
        <v>30397</v>
      </c>
      <c r="E835" t="s">
        <v>24</v>
      </c>
      <c r="F835">
        <v>999704893</v>
      </c>
      <c r="G835" t="s">
        <v>5865</v>
      </c>
      <c r="H835" t="s">
        <v>5866</v>
      </c>
      <c r="I835" t="s">
        <v>30</v>
      </c>
      <c r="J835" t="s">
        <v>26</v>
      </c>
      <c r="K835">
        <v>372500</v>
      </c>
      <c r="L835" t="s">
        <v>486</v>
      </c>
      <c r="M835" t="s">
        <v>5867</v>
      </c>
      <c r="N835" t="s">
        <v>3531</v>
      </c>
      <c r="O835">
        <v>1033</v>
      </c>
      <c r="P835" t="s">
        <v>5868</v>
      </c>
      <c r="Q835" t="s">
        <v>5869</v>
      </c>
      <c r="R835" t="s">
        <v>32470</v>
      </c>
    </row>
    <row r="836" spans="1:18" ht="12.6" customHeight="1" x14ac:dyDescent="0.2">
      <c r="A836" t="s">
        <v>27096</v>
      </c>
      <c r="B836">
        <v>207194</v>
      </c>
      <c r="C836">
        <v>731453</v>
      </c>
      <c r="D836" t="s">
        <v>30397</v>
      </c>
      <c r="E836" t="s">
        <v>57</v>
      </c>
      <c r="F836">
        <v>999761735</v>
      </c>
      <c r="G836" t="s">
        <v>4025</v>
      </c>
      <c r="H836" t="s">
        <v>4026</v>
      </c>
      <c r="I836" t="s">
        <v>30</v>
      </c>
      <c r="J836" t="s">
        <v>26</v>
      </c>
      <c r="K836">
        <v>343750</v>
      </c>
      <c r="L836" t="s">
        <v>682</v>
      </c>
      <c r="M836" t="s">
        <v>4027</v>
      </c>
      <c r="N836" t="s">
        <v>4028</v>
      </c>
      <c r="O836">
        <v>9500</v>
      </c>
      <c r="P836" t="s">
        <v>4029</v>
      </c>
      <c r="Q836" t="s">
        <v>4030</v>
      </c>
      <c r="R836" t="s">
        <v>32471</v>
      </c>
    </row>
    <row r="837" spans="1:18" ht="12.6" customHeight="1" x14ac:dyDescent="0.2">
      <c r="A837" t="s">
        <v>27096</v>
      </c>
      <c r="B837">
        <v>207194</v>
      </c>
      <c r="C837">
        <v>731453</v>
      </c>
      <c r="D837" t="s">
        <v>30397</v>
      </c>
      <c r="E837" t="s">
        <v>24</v>
      </c>
      <c r="F837">
        <v>999991334</v>
      </c>
      <c r="G837" t="s">
        <v>347</v>
      </c>
      <c r="H837" t="s">
        <v>348</v>
      </c>
      <c r="I837" t="s">
        <v>34</v>
      </c>
      <c r="J837" t="s">
        <v>26</v>
      </c>
      <c r="K837">
        <v>285000</v>
      </c>
      <c r="L837" t="s">
        <v>192</v>
      </c>
      <c r="M837" t="s">
        <v>349</v>
      </c>
      <c r="N837" t="s">
        <v>350</v>
      </c>
      <c r="O837">
        <v>3000</v>
      </c>
      <c r="P837" t="s">
        <v>351</v>
      </c>
      <c r="Q837" t="s">
        <v>352</v>
      </c>
      <c r="R837" t="s">
        <v>32472</v>
      </c>
    </row>
    <row r="838" spans="1:18" ht="12.6" customHeight="1" x14ac:dyDescent="0.2">
      <c r="A838" t="s">
        <v>27096</v>
      </c>
      <c r="B838">
        <v>196894</v>
      </c>
      <c r="C838">
        <v>653747</v>
      </c>
      <c r="D838" t="s">
        <v>29850</v>
      </c>
      <c r="E838" t="s">
        <v>24</v>
      </c>
      <c r="F838">
        <v>932053019</v>
      </c>
      <c r="G838" t="s">
        <v>31566</v>
      </c>
      <c r="H838" t="s">
        <v>31567</v>
      </c>
      <c r="I838" t="s">
        <v>30</v>
      </c>
      <c r="J838" t="s">
        <v>26</v>
      </c>
      <c r="K838">
        <v>306250</v>
      </c>
      <c r="L838" t="s">
        <v>99</v>
      </c>
      <c r="M838" t="s">
        <v>31568</v>
      </c>
      <c r="N838" t="s">
        <v>101</v>
      </c>
      <c r="O838">
        <v>15772</v>
      </c>
      <c r="Q838" t="s">
        <v>31569</v>
      </c>
      <c r="R838" t="s">
        <v>32483</v>
      </c>
    </row>
    <row r="839" spans="1:18" ht="12.6" customHeight="1" x14ac:dyDescent="0.2">
      <c r="A839" t="s">
        <v>27096</v>
      </c>
      <c r="B839">
        <v>196894</v>
      </c>
      <c r="C839">
        <v>653747</v>
      </c>
      <c r="D839" t="s">
        <v>29850</v>
      </c>
      <c r="E839" t="s">
        <v>24</v>
      </c>
      <c r="F839">
        <v>999512736</v>
      </c>
      <c r="G839" t="s">
        <v>9733</v>
      </c>
      <c r="H839" t="s">
        <v>9733</v>
      </c>
      <c r="I839" t="s">
        <v>325</v>
      </c>
      <c r="J839" t="s">
        <v>26</v>
      </c>
      <c r="K839">
        <v>143750</v>
      </c>
      <c r="L839" t="s">
        <v>210</v>
      </c>
      <c r="M839" t="s">
        <v>9734</v>
      </c>
      <c r="N839" t="s">
        <v>219</v>
      </c>
      <c r="O839">
        <v>186</v>
      </c>
      <c r="P839" t="s">
        <v>9735</v>
      </c>
      <c r="Q839" t="s">
        <v>9736</v>
      </c>
      <c r="R839" t="s">
        <v>32484</v>
      </c>
    </row>
    <row r="840" spans="1:18" ht="12.6" customHeight="1" x14ac:dyDescent="0.2">
      <c r="A840" t="s">
        <v>27096</v>
      </c>
      <c r="B840">
        <v>196894</v>
      </c>
      <c r="C840">
        <v>653747</v>
      </c>
      <c r="D840" t="s">
        <v>29850</v>
      </c>
      <c r="E840" t="s">
        <v>57</v>
      </c>
      <c r="F840">
        <v>999778322</v>
      </c>
      <c r="G840" t="s">
        <v>9783</v>
      </c>
      <c r="H840" t="s">
        <v>9784</v>
      </c>
      <c r="I840" t="s">
        <v>30</v>
      </c>
      <c r="J840" t="s">
        <v>26</v>
      </c>
      <c r="K840">
        <v>570625</v>
      </c>
      <c r="L840" t="s">
        <v>99</v>
      </c>
      <c r="M840" t="s">
        <v>9785</v>
      </c>
      <c r="N840" t="s">
        <v>9786</v>
      </c>
      <c r="O840" t="s">
        <v>9787</v>
      </c>
      <c r="P840" t="s">
        <v>9788</v>
      </c>
      <c r="Q840" t="s">
        <v>9789</v>
      </c>
      <c r="R840" t="s">
        <v>32485</v>
      </c>
    </row>
    <row r="841" spans="1:18" ht="12.6" customHeight="1" x14ac:dyDescent="0.2">
      <c r="A841" t="s">
        <v>27096</v>
      </c>
      <c r="B841">
        <v>196894</v>
      </c>
      <c r="C841">
        <v>653747</v>
      </c>
      <c r="D841" t="s">
        <v>29850</v>
      </c>
      <c r="E841" t="s">
        <v>24</v>
      </c>
      <c r="F841">
        <v>999984059</v>
      </c>
      <c r="G841" t="s">
        <v>552</v>
      </c>
      <c r="H841" t="s">
        <v>553</v>
      </c>
      <c r="I841" t="s">
        <v>25</v>
      </c>
      <c r="J841" t="s">
        <v>26</v>
      </c>
      <c r="K841">
        <v>562488</v>
      </c>
      <c r="L841" t="s">
        <v>27</v>
      </c>
      <c r="M841" t="s">
        <v>554</v>
      </c>
      <c r="N841" t="s">
        <v>555</v>
      </c>
      <c r="O841">
        <v>80686</v>
      </c>
      <c r="P841" t="s">
        <v>556</v>
      </c>
      <c r="Q841" t="s">
        <v>557</v>
      </c>
      <c r="R841" t="s">
        <v>32486</v>
      </c>
    </row>
    <row r="842" spans="1:18" ht="12.6" customHeight="1" x14ac:dyDescent="0.2">
      <c r="A842" t="s">
        <v>27096</v>
      </c>
      <c r="B842">
        <v>196894</v>
      </c>
      <c r="C842">
        <v>653747</v>
      </c>
      <c r="D842" t="s">
        <v>29850</v>
      </c>
      <c r="E842" t="s">
        <v>24</v>
      </c>
      <c r="F842">
        <v>969470478</v>
      </c>
      <c r="G842" t="s">
        <v>4114</v>
      </c>
      <c r="H842" t="s">
        <v>4115</v>
      </c>
      <c r="I842" t="s">
        <v>30</v>
      </c>
      <c r="J842" t="s">
        <v>26</v>
      </c>
      <c r="K842">
        <v>319250</v>
      </c>
      <c r="L842" t="s">
        <v>682</v>
      </c>
      <c r="M842" t="s">
        <v>4116</v>
      </c>
      <c r="N842" t="s">
        <v>871</v>
      </c>
      <c r="O842">
        <v>1060</v>
      </c>
      <c r="P842" t="s">
        <v>4117</v>
      </c>
      <c r="Q842" t="s">
        <v>4118</v>
      </c>
      <c r="R842" t="s">
        <v>32487</v>
      </c>
    </row>
    <row r="843" spans="1:18" ht="12.6" customHeight="1" x14ac:dyDescent="0.2">
      <c r="A843" t="s">
        <v>27096</v>
      </c>
      <c r="B843">
        <v>196894</v>
      </c>
      <c r="C843">
        <v>653747</v>
      </c>
      <c r="D843" t="s">
        <v>29850</v>
      </c>
      <c r="E843" t="s">
        <v>24</v>
      </c>
      <c r="F843">
        <v>999562788</v>
      </c>
      <c r="G843" t="s">
        <v>1078</v>
      </c>
      <c r="H843" t="s">
        <v>1079</v>
      </c>
      <c r="I843" t="s">
        <v>25</v>
      </c>
      <c r="J843" t="s">
        <v>26</v>
      </c>
      <c r="K843">
        <v>452125</v>
      </c>
      <c r="L843" t="s">
        <v>99</v>
      </c>
      <c r="M843" t="s">
        <v>1080</v>
      </c>
      <c r="N843" t="s">
        <v>1081</v>
      </c>
      <c r="O843" t="s">
        <v>1082</v>
      </c>
      <c r="P843" t="s">
        <v>1083</v>
      </c>
      <c r="Q843" t="s">
        <v>1084</v>
      </c>
      <c r="R843" t="s">
        <v>32488</v>
      </c>
    </row>
    <row r="844" spans="1:18" ht="12.6" customHeight="1" x14ac:dyDescent="0.2">
      <c r="A844" t="s">
        <v>27096</v>
      </c>
      <c r="B844">
        <v>196894</v>
      </c>
      <c r="C844">
        <v>653747</v>
      </c>
      <c r="D844" t="s">
        <v>29850</v>
      </c>
      <c r="E844" t="s">
        <v>24</v>
      </c>
      <c r="F844">
        <v>997608529</v>
      </c>
      <c r="G844" t="s">
        <v>13664</v>
      </c>
      <c r="H844" t="s">
        <v>1167</v>
      </c>
      <c r="I844" t="s">
        <v>325</v>
      </c>
      <c r="J844" t="s">
        <v>26</v>
      </c>
      <c r="K844">
        <v>150000</v>
      </c>
      <c r="L844" t="s">
        <v>210</v>
      </c>
      <c r="M844" t="s">
        <v>13665</v>
      </c>
      <c r="N844" t="s">
        <v>1167</v>
      </c>
      <c r="O844">
        <v>59100</v>
      </c>
      <c r="Q844" t="s">
        <v>13666</v>
      </c>
      <c r="R844" t="s">
        <v>32489</v>
      </c>
    </row>
    <row r="845" spans="1:18" ht="12.6" customHeight="1" x14ac:dyDescent="0.2">
      <c r="A845" t="s">
        <v>27096</v>
      </c>
      <c r="B845">
        <v>196894</v>
      </c>
      <c r="C845">
        <v>653747</v>
      </c>
      <c r="D845" t="s">
        <v>29850</v>
      </c>
      <c r="E845" t="s">
        <v>24</v>
      </c>
      <c r="F845">
        <v>999833903</v>
      </c>
      <c r="G845" t="s">
        <v>5919</v>
      </c>
      <c r="H845" t="s">
        <v>5920</v>
      </c>
      <c r="I845" t="s">
        <v>34</v>
      </c>
      <c r="J845" t="s">
        <v>26</v>
      </c>
      <c r="K845">
        <v>253560</v>
      </c>
      <c r="L845" t="s">
        <v>138</v>
      </c>
      <c r="M845" t="s">
        <v>5921</v>
      </c>
      <c r="N845" t="s">
        <v>320</v>
      </c>
      <c r="O845" t="s">
        <v>5922</v>
      </c>
      <c r="P845" t="s">
        <v>5923</v>
      </c>
      <c r="Q845" t="s">
        <v>5924</v>
      </c>
      <c r="R845" t="s">
        <v>32490</v>
      </c>
    </row>
    <row r="846" spans="1:18" ht="12.6" customHeight="1" x14ac:dyDescent="0.2">
      <c r="A846" t="s">
        <v>27096</v>
      </c>
      <c r="B846">
        <v>196894</v>
      </c>
      <c r="C846">
        <v>653747</v>
      </c>
      <c r="D846" t="s">
        <v>29850</v>
      </c>
      <c r="E846" t="s">
        <v>24</v>
      </c>
      <c r="F846">
        <v>951724425</v>
      </c>
      <c r="G846" t="s">
        <v>32491</v>
      </c>
      <c r="H846" t="s">
        <v>32491</v>
      </c>
      <c r="I846" t="s">
        <v>30</v>
      </c>
      <c r="J846" t="s">
        <v>472</v>
      </c>
      <c r="L846" t="s">
        <v>138</v>
      </c>
      <c r="M846" t="s">
        <v>32492</v>
      </c>
      <c r="N846" t="s">
        <v>320</v>
      </c>
      <c r="O846" t="s">
        <v>12334</v>
      </c>
      <c r="R846" t="s">
        <v>32493</v>
      </c>
    </row>
    <row r="847" spans="1:18" ht="12.6" customHeight="1" x14ac:dyDescent="0.2">
      <c r="A847" t="s">
        <v>27096</v>
      </c>
      <c r="B847">
        <v>196894</v>
      </c>
      <c r="C847">
        <v>653747</v>
      </c>
      <c r="D847" t="s">
        <v>29850</v>
      </c>
      <c r="E847" t="s">
        <v>24</v>
      </c>
      <c r="F847">
        <v>999994826</v>
      </c>
      <c r="G847" t="s">
        <v>2334</v>
      </c>
      <c r="H847" t="s">
        <v>2335</v>
      </c>
      <c r="I847" t="s">
        <v>34</v>
      </c>
      <c r="J847" t="s">
        <v>26</v>
      </c>
      <c r="K847">
        <v>307500</v>
      </c>
      <c r="L847" t="s">
        <v>27</v>
      </c>
      <c r="M847" t="s">
        <v>2336</v>
      </c>
      <c r="N847" t="s">
        <v>550</v>
      </c>
      <c r="O847">
        <v>14195</v>
      </c>
      <c r="P847" t="s">
        <v>2337</v>
      </c>
      <c r="Q847" t="s">
        <v>2338</v>
      </c>
      <c r="R847" t="s">
        <v>32494</v>
      </c>
    </row>
    <row r="848" spans="1:18" ht="12.6" customHeight="1" x14ac:dyDescent="0.2">
      <c r="A848" t="s">
        <v>27096</v>
      </c>
      <c r="B848">
        <v>196894</v>
      </c>
      <c r="C848">
        <v>653747</v>
      </c>
      <c r="D848" t="s">
        <v>29850</v>
      </c>
      <c r="E848" t="s">
        <v>24</v>
      </c>
      <c r="F848">
        <v>999654356</v>
      </c>
      <c r="G848" t="s">
        <v>2669</v>
      </c>
      <c r="H848" t="s">
        <v>2670</v>
      </c>
      <c r="I848" t="s">
        <v>25</v>
      </c>
      <c r="J848" t="s">
        <v>26</v>
      </c>
      <c r="K848">
        <v>321250</v>
      </c>
      <c r="L848" t="s">
        <v>99</v>
      </c>
      <c r="M848" t="s">
        <v>2671</v>
      </c>
      <c r="N848" t="s">
        <v>101</v>
      </c>
      <c r="O848">
        <v>10682</v>
      </c>
      <c r="P848" t="s">
        <v>2672</v>
      </c>
      <c r="Q848" t="s">
        <v>2673</v>
      </c>
      <c r="R848" t="s">
        <v>32495</v>
      </c>
    </row>
    <row r="849" spans="1:18" ht="12.6" customHeight="1" x14ac:dyDescent="0.2">
      <c r="A849" t="s">
        <v>27096</v>
      </c>
      <c r="B849">
        <v>196894</v>
      </c>
      <c r="C849">
        <v>653747</v>
      </c>
      <c r="D849" t="s">
        <v>29850</v>
      </c>
      <c r="E849" t="s">
        <v>24</v>
      </c>
      <c r="F849">
        <v>919839458</v>
      </c>
      <c r="G849" t="s">
        <v>32496</v>
      </c>
      <c r="H849" t="s">
        <v>32497</v>
      </c>
      <c r="I849" t="s">
        <v>30</v>
      </c>
      <c r="J849" t="s">
        <v>26</v>
      </c>
      <c r="K849">
        <v>103750</v>
      </c>
      <c r="L849" t="s">
        <v>900</v>
      </c>
      <c r="M849" t="s">
        <v>32498</v>
      </c>
      <c r="N849" t="s">
        <v>2594</v>
      </c>
      <c r="O849">
        <v>1407</v>
      </c>
      <c r="Q849" t="s">
        <v>32499</v>
      </c>
      <c r="R849" t="s">
        <v>32500</v>
      </c>
    </row>
    <row r="850" spans="1:18" ht="12.6" customHeight="1" x14ac:dyDescent="0.2">
      <c r="A850" t="s">
        <v>27096</v>
      </c>
      <c r="B850">
        <v>196894</v>
      </c>
      <c r="C850">
        <v>653747</v>
      </c>
      <c r="D850" t="s">
        <v>29850</v>
      </c>
      <c r="E850" t="s">
        <v>24</v>
      </c>
      <c r="F850">
        <v>936968009</v>
      </c>
      <c r="G850" t="s">
        <v>32501</v>
      </c>
      <c r="H850" t="s">
        <v>32502</v>
      </c>
      <c r="I850" t="s">
        <v>325</v>
      </c>
      <c r="J850" t="s">
        <v>26</v>
      </c>
      <c r="K850">
        <v>205500</v>
      </c>
      <c r="L850" t="s">
        <v>138</v>
      </c>
      <c r="M850" t="s">
        <v>32503</v>
      </c>
      <c r="N850" t="s">
        <v>203</v>
      </c>
      <c r="O850" t="s">
        <v>32504</v>
      </c>
      <c r="Q850" t="s">
        <v>32505</v>
      </c>
      <c r="R850" t="s">
        <v>32506</v>
      </c>
    </row>
    <row r="851" spans="1:18" ht="12.6" customHeight="1" x14ac:dyDescent="0.2">
      <c r="A851" t="s">
        <v>27096</v>
      </c>
      <c r="B851">
        <v>196894</v>
      </c>
      <c r="C851">
        <v>653747</v>
      </c>
      <c r="D851" t="s">
        <v>29850</v>
      </c>
      <c r="E851" t="s">
        <v>24</v>
      </c>
      <c r="F851">
        <v>999847192</v>
      </c>
      <c r="G851" t="s">
        <v>7952</v>
      </c>
      <c r="H851" t="s">
        <v>7953</v>
      </c>
      <c r="I851" t="s">
        <v>34</v>
      </c>
      <c r="J851" t="s">
        <v>26</v>
      </c>
      <c r="K851">
        <v>238763</v>
      </c>
      <c r="L851" t="s">
        <v>45</v>
      </c>
      <c r="M851" t="s">
        <v>7954</v>
      </c>
      <c r="N851" t="s">
        <v>7955</v>
      </c>
      <c r="O851" t="s">
        <v>7956</v>
      </c>
      <c r="P851" t="s">
        <v>7957</v>
      </c>
      <c r="Q851" t="s">
        <v>7958</v>
      </c>
      <c r="R851" t="s">
        <v>32507</v>
      </c>
    </row>
    <row r="852" spans="1:18" ht="12.6" customHeight="1" x14ac:dyDescent="0.2">
      <c r="A852" t="s">
        <v>27096</v>
      </c>
      <c r="B852">
        <v>229112</v>
      </c>
      <c r="C852">
        <v>883135</v>
      </c>
      <c r="D852" t="s">
        <v>28911</v>
      </c>
      <c r="E852" t="s">
        <v>24</v>
      </c>
      <c r="F852">
        <v>999618660</v>
      </c>
      <c r="G852" t="s">
        <v>3094</v>
      </c>
      <c r="H852" t="s">
        <v>3095</v>
      </c>
      <c r="I852" t="s">
        <v>34</v>
      </c>
      <c r="J852" t="s">
        <v>26</v>
      </c>
      <c r="K852">
        <v>403750</v>
      </c>
      <c r="L852" t="s">
        <v>150</v>
      </c>
      <c r="M852" t="s">
        <v>3096</v>
      </c>
      <c r="N852" t="s">
        <v>3097</v>
      </c>
      <c r="O852" t="s">
        <v>3098</v>
      </c>
      <c r="P852" t="s">
        <v>3099</v>
      </c>
      <c r="Q852" t="s">
        <v>3100</v>
      </c>
      <c r="R852" t="s">
        <v>32508</v>
      </c>
    </row>
    <row r="853" spans="1:18" ht="12.6" customHeight="1" x14ac:dyDescent="0.2">
      <c r="A853" t="s">
        <v>27096</v>
      </c>
      <c r="B853">
        <v>229112</v>
      </c>
      <c r="C853">
        <v>883135</v>
      </c>
      <c r="D853" t="s">
        <v>28911</v>
      </c>
      <c r="E853" t="s">
        <v>24</v>
      </c>
      <c r="F853">
        <v>902516034</v>
      </c>
      <c r="G853" t="s">
        <v>32509</v>
      </c>
      <c r="H853" t="s">
        <v>32510</v>
      </c>
      <c r="I853" t="s">
        <v>209</v>
      </c>
      <c r="J853" t="s">
        <v>26</v>
      </c>
      <c r="K853">
        <v>65625</v>
      </c>
      <c r="L853" t="s">
        <v>357</v>
      </c>
      <c r="M853" t="s">
        <v>32511</v>
      </c>
      <c r="N853" t="s">
        <v>14777</v>
      </c>
      <c r="O853">
        <v>8402</v>
      </c>
      <c r="Q853" t="s">
        <v>32512</v>
      </c>
      <c r="R853" t="s">
        <v>32513</v>
      </c>
    </row>
    <row r="854" spans="1:18" ht="12.6" customHeight="1" x14ac:dyDescent="0.2">
      <c r="A854" t="s">
        <v>27096</v>
      </c>
      <c r="B854">
        <v>229112</v>
      </c>
      <c r="C854">
        <v>883135</v>
      </c>
      <c r="D854" t="s">
        <v>28911</v>
      </c>
      <c r="E854" t="s">
        <v>24</v>
      </c>
      <c r="F854">
        <v>999984059</v>
      </c>
      <c r="G854" t="s">
        <v>552</v>
      </c>
      <c r="H854" t="s">
        <v>553</v>
      </c>
      <c r="I854" t="s">
        <v>25</v>
      </c>
      <c r="J854" t="s">
        <v>26</v>
      </c>
      <c r="K854">
        <v>384525</v>
      </c>
      <c r="L854" t="s">
        <v>27</v>
      </c>
      <c r="M854" t="s">
        <v>554</v>
      </c>
      <c r="N854" t="s">
        <v>555</v>
      </c>
      <c r="O854">
        <v>80686</v>
      </c>
      <c r="P854" t="s">
        <v>556</v>
      </c>
      <c r="Q854" t="s">
        <v>557</v>
      </c>
      <c r="R854" t="s">
        <v>32514</v>
      </c>
    </row>
    <row r="855" spans="1:18" ht="12.6" customHeight="1" x14ac:dyDescent="0.2">
      <c r="A855" t="s">
        <v>27096</v>
      </c>
      <c r="B855">
        <v>229112</v>
      </c>
      <c r="C855">
        <v>883135</v>
      </c>
      <c r="D855" t="s">
        <v>28911</v>
      </c>
      <c r="E855" t="s">
        <v>24</v>
      </c>
      <c r="F855">
        <v>999992401</v>
      </c>
      <c r="G855" t="s">
        <v>1200</v>
      </c>
      <c r="H855" t="s">
        <v>1201</v>
      </c>
      <c r="I855" t="s">
        <v>25</v>
      </c>
      <c r="J855" t="s">
        <v>26</v>
      </c>
      <c r="K855">
        <v>509000</v>
      </c>
      <c r="L855" t="s">
        <v>82</v>
      </c>
      <c r="M855" t="s">
        <v>1202</v>
      </c>
      <c r="N855" t="s">
        <v>1203</v>
      </c>
      <c r="O855">
        <v>75015</v>
      </c>
      <c r="P855" t="s">
        <v>1204</v>
      </c>
      <c r="Q855" t="s">
        <v>1205</v>
      </c>
      <c r="R855" t="s">
        <v>32515</v>
      </c>
    </row>
    <row r="856" spans="1:18" ht="12.6" customHeight="1" x14ac:dyDescent="0.2">
      <c r="A856" t="s">
        <v>27096</v>
      </c>
      <c r="B856">
        <v>229112</v>
      </c>
      <c r="C856">
        <v>883135</v>
      </c>
      <c r="D856" t="s">
        <v>28911</v>
      </c>
      <c r="E856" t="s">
        <v>24</v>
      </c>
      <c r="F856">
        <v>961362442</v>
      </c>
      <c r="G856" t="s">
        <v>32516</v>
      </c>
      <c r="H856" t="s">
        <v>32516</v>
      </c>
      <c r="I856" t="s">
        <v>30</v>
      </c>
      <c r="J856" t="s">
        <v>26</v>
      </c>
      <c r="K856">
        <v>243315.63</v>
      </c>
      <c r="L856" t="s">
        <v>82</v>
      </c>
      <c r="M856" t="s">
        <v>32517</v>
      </c>
      <c r="N856" t="s">
        <v>3318</v>
      </c>
      <c r="O856">
        <v>92200</v>
      </c>
      <c r="Q856" t="s">
        <v>32518</v>
      </c>
      <c r="R856" t="s">
        <v>32519</v>
      </c>
    </row>
    <row r="857" spans="1:18" ht="12.6" customHeight="1" x14ac:dyDescent="0.2">
      <c r="A857" t="s">
        <v>27096</v>
      </c>
      <c r="B857">
        <v>229112</v>
      </c>
      <c r="C857">
        <v>883135</v>
      </c>
      <c r="D857" t="s">
        <v>28911</v>
      </c>
      <c r="E857" t="s">
        <v>24</v>
      </c>
      <c r="F857">
        <v>957080474</v>
      </c>
      <c r="G857" t="s">
        <v>20433</v>
      </c>
      <c r="H857" t="s">
        <v>6236</v>
      </c>
      <c r="I857" t="s">
        <v>30</v>
      </c>
      <c r="J857" t="s">
        <v>26</v>
      </c>
      <c r="K857">
        <v>344750</v>
      </c>
      <c r="L857" t="s">
        <v>82</v>
      </c>
      <c r="M857" t="s">
        <v>20434</v>
      </c>
      <c r="N857" t="s">
        <v>20435</v>
      </c>
      <c r="O857">
        <v>93290</v>
      </c>
      <c r="P857" t="s">
        <v>20436</v>
      </c>
      <c r="Q857" t="s">
        <v>20437</v>
      </c>
      <c r="R857" t="s">
        <v>32520</v>
      </c>
    </row>
    <row r="858" spans="1:18" ht="12.6" customHeight="1" x14ac:dyDescent="0.2">
      <c r="A858" t="s">
        <v>27096</v>
      </c>
      <c r="B858">
        <v>229112</v>
      </c>
      <c r="C858">
        <v>883135</v>
      </c>
      <c r="D858" t="s">
        <v>28911</v>
      </c>
      <c r="E858" t="s">
        <v>24</v>
      </c>
      <c r="F858">
        <v>999909951</v>
      </c>
      <c r="G858" t="s">
        <v>7968</v>
      </c>
      <c r="H858" t="s">
        <v>7969</v>
      </c>
      <c r="I858" t="s">
        <v>30</v>
      </c>
      <c r="J858" t="s">
        <v>26</v>
      </c>
      <c r="K858">
        <v>400400</v>
      </c>
      <c r="L858" t="s">
        <v>210</v>
      </c>
      <c r="M858" t="s">
        <v>7970</v>
      </c>
      <c r="N858" t="s">
        <v>7971</v>
      </c>
      <c r="O858">
        <v>20063</v>
      </c>
      <c r="Q858" t="s">
        <v>7972</v>
      </c>
      <c r="R858" t="s">
        <v>32521</v>
      </c>
    </row>
    <row r="859" spans="1:18" ht="12.6" customHeight="1" x14ac:dyDescent="0.2">
      <c r="A859" t="s">
        <v>27096</v>
      </c>
      <c r="B859">
        <v>229112</v>
      </c>
      <c r="C859">
        <v>883135</v>
      </c>
      <c r="D859" t="s">
        <v>28911</v>
      </c>
      <c r="E859" t="s">
        <v>24</v>
      </c>
      <c r="F859">
        <v>998162690</v>
      </c>
      <c r="G859" t="s">
        <v>6913</v>
      </c>
      <c r="H859" t="s">
        <v>6914</v>
      </c>
      <c r="I859" t="s">
        <v>30</v>
      </c>
      <c r="J859" t="s">
        <v>26</v>
      </c>
      <c r="K859">
        <v>243687.5</v>
      </c>
      <c r="L859" t="s">
        <v>357</v>
      </c>
      <c r="M859" t="s">
        <v>6915</v>
      </c>
      <c r="N859" t="s">
        <v>358</v>
      </c>
      <c r="O859">
        <v>8042</v>
      </c>
      <c r="P859" t="s">
        <v>6916</v>
      </c>
      <c r="Q859" t="s">
        <v>6917</v>
      </c>
      <c r="R859" t="s">
        <v>32522</v>
      </c>
    </row>
    <row r="860" spans="1:18" ht="12.6" customHeight="1" x14ac:dyDescent="0.2">
      <c r="A860" t="s">
        <v>27096</v>
      </c>
      <c r="B860">
        <v>229112</v>
      </c>
      <c r="C860">
        <v>883135</v>
      </c>
      <c r="D860" t="s">
        <v>28911</v>
      </c>
      <c r="E860" t="s">
        <v>57</v>
      </c>
      <c r="F860">
        <v>999979500</v>
      </c>
      <c r="G860" t="s">
        <v>386</v>
      </c>
      <c r="H860" t="s">
        <v>387</v>
      </c>
      <c r="I860" t="s">
        <v>25</v>
      </c>
      <c r="J860" t="s">
        <v>26</v>
      </c>
      <c r="K860">
        <v>651250</v>
      </c>
      <c r="L860" t="s">
        <v>210</v>
      </c>
      <c r="M860" t="s">
        <v>388</v>
      </c>
      <c r="N860" t="s">
        <v>219</v>
      </c>
      <c r="O860">
        <v>185</v>
      </c>
      <c r="P860" t="s">
        <v>389</v>
      </c>
      <c r="Q860" t="s">
        <v>390</v>
      </c>
      <c r="R860" t="s">
        <v>32523</v>
      </c>
    </row>
    <row r="861" spans="1:18" ht="12.6" customHeight="1" x14ac:dyDescent="0.2">
      <c r="A861" t="s">
        <v>27096</v>
      </c>
      <c r="B861">
        <v>229112</v>
      </c>
      <c r="C861">
        <v>883135</v>
      </c>
      <c r="D861" t="s">
        <v>28911</v>
      </c>
      <c r="E861" t="s">
        <v>24</v>
      </c>
      <c r="F861">
        <v>999484606</v>
      </c>
      <c r="G861" t="s">
        <v>8332</v>
      </c>
      <c r="H861" t="s">
        <v>8333</v>
      </c>
      <c r="I861" t="s">
        <v>34</v>
      </c>
      <c r="J861" t="s">
        <v>26</v>
      </c>
      <c r="K861">
        <v>352500</v>
      </c>
      <c r="L861" t="s">
        <v>82</v>
      </c>
      <c r="M861" t="s">
        <v>8334</v>
      </c>
      <c r="N861" t="s">
        <v>8335</v>
      </c>
      <c r="O861">
        <v>94010</v>
      </c>
      <c r="P861" t="s">
        <v>8336</v>
      </c>
      <c r="Q861" t="s">
        <v>8337</v>
      </c>
      <c r="R861" t="s">
        <v>32524</v>
      </c>
    </row>
    <row r="862" spans="1:18" ht="12.6" customHeight="1" x14ac:dyDescent="0.2">
      <c r="A862" t="s">
        <v>27096</v>
      </c>
      <c r="B862">
        <v>229112</v>
      </c>
      <c r="C862">
        <v>883135</v>
      </c>
      <c r="D862" t="s">
        <v>28911</v>
      </c>
      <c r="E862" t="s">
        <v>24</v>
      </c>
      <c r="F862">
        <v>996525621</v>
      </c>
      <c r="G862" t="s">
        <v>7505</v>
      </c>
      <c r="H862" t="s">
        <v>7505</v>
      </c>
      <c r="I862" t="s">
        <v>325</v>
      </c>
      <c r="J862" t="s">
        <v>26</v>
      </c>
      <c r="K862">
        <v>200000</v>
      </c>
      <c r="L862" t="s">
        <v>82</v>
      </c>
      <c r="M862" t="s">
        <v>7506</v>
      </c>
      <c r="N862" t="s">
        <v>7507</v>
      </c>
      <c r="O862">
        <v>93418</v>
      </c>
      <c r="P862" t="s">
        <v>7508</v>
      </c>
      <c r="Q862" t="s">
        <v>7509</v>
      </c>
      <c r="R862" t="s">
        <v>32525</v>
      </c>
    </row>
    <row r="863" spans="1:18" ht="12.6" customHeight="1" x14ac:dyDescent="0.2">
      <c r="A863" t="s">
        <v>27096</v>
      </c>
      <c r="B863">
        <v>229112</v>
      </c>
      <c r="C863">
        <v>883135</v>
      </c>
      <c r="D863" t="s">
        <v>28911</v>
      </c>
      <c r="E863" t="s">
        <v>24</v>
      </c>
      <c r="F863">
        <v>999617593</v>
      </c>
      <c r="G863" t="s">
        <v>11698</v>
      </c>
      <c r="H863" t="s">
        <v>11699</v>
      </c>
      <c r="I863" t="s">
        <v>25</v>
      </c>
      <c r="J863" t="s">
        <v>26</v>
      </c>
      <c r="K863">
        <v>294325</v>
      </c>
      <c r="L863" t="s">
        <v>210</v>
      </c>
      <c r="M863" t="s">
        <v>11700</v>
      </c>
      <c r="N863" t="s">
        <v>219</v>
      </c>
      <c r="O863">
        <v>144</v>
      </c>
      <c r="Q863" t="s">
        <v>11701</v>
      </c>
      <c r="R863" t="s">
        <v>32526</v>
      </c>
    </row>
    <row r="864" spans="1:18" ht="12.6" customHeight="1" x14ac:dyDescent="0.2">
      <c r="A864" t="s">
        <v>27096</v>
      </c>
      <c r="B864">
        <v>229112</v>
      </c>
      <c r="C864">
        <v>883135</v>
      </c>
      <c r="D864" t="s">
        <v>28911</v>
      </c>
      <c r="E864" t="s">
        <v>24</v>
      </c>
      <c r="F864">
        <v>931816630</v>
      </c>
      <c r="G864" t="s">
        <v>32527</v>
      </c>
      <c r="H864" t="s">
        <v>7172</v>
      </c>
      <c r="I864" t="s">
        <v>209</v>
      </c>
      <c r="J864" t="s">
        <v>26</v>
      </c>
      <c r="K864">
        <v>199375</v>
      </c>
      <c r="L864" t="s">
        <v>210</v>
      </c>
      <c r="M864" t="s">
        <v>32528</v>
      </c>
      <c r="N864" t="s">
        <v>32529</v>
      </c>
      <c r="O864">
        <v>51100</v>
      </c>
      <c r="Q864" t="s">
        <v>32530</v>
      </c>
      <c r="R864" t="s">
        <v>32531</v>
      </c>
    </row>
    <row r="865" spans="1:18" ht="12.6" customHeight="1" x14ac:dyDescent="0.2">
      <c r="A865" t="s">
        <v>27096</v>
      </c>
      <c r="B865">
        <v>229112</v>
      </c>
      <c r="C865">
        <v>883135</v>
      </c>
      <c r="D865" t="s">
        <v>28911</v>
      </c>
      <c r="E865" t="s">
        <v>24</v>
      </c>
      <c r="F865">
        <v>906285454</v>
      </c>
      <c r="G865" t="s">
        <v>32532</v>
      </c>
      <c r="H865" t="s">
        <v>4950</v>
      </c>
      <c r="I865" t="s">
        <v>30</v>
      </c>
      <c r="J865" t="s">
        <v>26</v>
      </c>
      <c r="K865">
        <v>198423.75</v>
      </c>
      <c r="L865" t="s">
        <v>357</v>
      </c>
      <c r="M865" t="s">
        <v>32533</v>
      </c>
      <c r="N865" t="s">
        <v>6022</v>
      </c>
      <c r="O865">
        <v>8195</v>
      </c>
      <c r="Q865" t="s">
        <v>32534</v>
      </c>
      <c r="R865" t="s">
        <v>32535</v>
      </c>
    </row>
    <row r="866" spans="1:18" ht="12.6" customHeight="1" x14ac:dyDescent="0.2">
      <c r="A866" t="s">
        <v>27096</v>
      </c>
      <c r="B866">
        <v>229112</v>
      </c>
      <c r="C866">
        <v>883135</v>
      </c>
      <c r="D866" t="s">
        <v>28911</v>
      </c>
      <c r="E866" t="s">
        <v>24</v>
      </c>
      <c r="F866">
        <v>971136162</v>
      </c>
      <c r="G866" t="s">
        <v>3957</v>
      </c>
      <c r="H866" t="s">
        <v>3958</v>
      </c>
      <c r="I866" t="s">
        <v>30</v>
      </c>
      <c r="J866" t="s">
        <v>26</v>
      </c>
      <c r="K866">
        <v>508931.5</v>
      </c>
      <c r="L866" t="s">
        <v>150</v>
      </c>
      <c r="M866" t="s">
        <v>3959</v>
      </c>
      <c r="N866" t="s">
        <v>152</v>
      </c>
      <c r="O866" t="s">
        <v>3960</v>
      </c>
      <c r="P866" t="s">
        <v>3961</v>
      </c>
      <c r="Q866" t="s">
        <v>3962</v>
      </c>
      <c r="R866" t="s">
        <v>32536</v>
      </c>
    </row>
    <row r="867" spans="1:18" ht="12.6" customHeight="1" x14ac:dyDescent="0.2">
      <c r="A867" t="s">
        <v>27096</v>
      </c>
      <c r="B867">
        <v>220304</v>
      </c>
      <c r="C867">
        <v>787128</v>
      </c>
      <c r="D867" t="s">
        <v>29926</v>
      </c>
      <c r="E867" t="s">
        <v>24</v>
      </c>
      <c r="F867">
        <v>951502974</v>
      </c>
      <c r="G867" t="s">
        <v>32542</v>
      </c>
      <c r="H867" t="s">
        <v>32543</v>
      </c>
      <c r="I867" t="s">
        <v>25</v>
      </c>
      <c r="J867" t="s">
        <v>26</v>
      </c>
      <c r="K867">
        <v>251875</v>
      </c>
      <c r="L867" t="s">
        <v>263</v>
      </c>
      <c r="M867" t="s">
        <v>3489</v>
      </c>
      <c r="N867" t="s">
        <v>2606</v>
      </c>
      <c r="O867" t="s">
        <v>9414</v>
      </c>
      <c r="Q867" t="s">
        <v>32544</v>
      </c>
      <c r="R867" t="s">
        <v>32545</v>
      </c>
    </row>
    <row r="868" spans="1:18" ht="12.6" customHeight="1" x14ac:dyDescent="0.2">
      <c r="A868" t="s">
        <v>27096</v>
      </c>
      <c r="B868">
        <v>220304</v>
      </c>
      <c r="C868">
        <v>787128</v>
      </c>
      <c r="D868" t="s">
        <v>29926</v>
      </c>
      <c r="E868" t="s">
        <v>24</v>
      </c>
      <c r="F868">
        <v>957042450</v>
      </c>
      <c r="G868" t="s">
        <v>31156</v>
      </c>
      <c r="H868" t="s">
        <v>31157</v>
      </c>
      <c r="I868" t="s">
        <v>30</v>
      </c>
      <c r="J868" t="s">
        <v>26</v>
      </c>
      <c r="K868">
        <v>744012.5</v>
      </c>
      <c r="L868" t="s">
        <v>210</v>
      </c>
      <c r="M868" t="s">
        <v>31158</v>
      </c>
      <c r="N868" t="s">
        <v>219</v>
      </c>
      <c r="O868">
        <v>153</v>
      </c>
      <c r="Q868" t="s">
        <v>31159</v>
      </c>
      <c r="R868" t="s">
        <v>32546</v>
      </c>
    </row>
    <row r="869" spans="1:18" ht="12.6" customHeight="1" x14ac:dyDescent="0.2">
      <c r="A869" t="s">
        <v>27096</v>
      </c>
      <c r="B869">
        <v>220304</v>
      </c>
      <c r="C869">
        <v>787128</v>
      </c>
      <c r="D869" t="s">
        <v>29926</v>
      </c>
      <c r="E869" t="s">
        <v>24</v>
      </c>
      <c r="F869">
        <v>996219683</v>
      </c>
      <c r="G869" t="s">
        <v>22307</v>
      </c>
      <c r="H869" t="s">
        <v>11753</v>
      </c>
      <c r="I869" t="s">
        <v>34</v>
      </c>
      <c r="J869" t="s">
        <v>26</v>
      </c>
      <c r="K869">
        <v>491882.81</v>
      </c>
      <c r="L869" t="s">
        <v>27</v>
      </c>
      <c r="M869" t="s">
        <v>22308</v>
      </c>
      <c r="N869" t="s">
        <v>22309</v>
      </c>
      <c r="O869">
        <v>65510</v>
      </c>
      <c r="P869" t="s">
        <v>22310</v>
      </c>
      <c r="Q869" t="s">
        <v>22311</v>
      </c>
      <c r="R869" t="s">
        <v>32547</v>
      </c>
    </row>
    <row r="870" spans="1:18" ht="12.6" customHeight="1" x14ac:dyDescent="0.2">
      <c r="A870" t="s">
        <v>27096</v>
      </c>
      <c r="B870">
        <v>220304</v>
      </c>
      <c r="C870">
        <v>787128</v>
      </c>
      <c r="D870" t="s">
        <v>29926</v>
      </c>
      <c r="E870" t="s">
        <v>24</v>
      </c>
      <c r="F870">
        <v>950742785</v>
      </c>
      <c r="G870" t="s">
        <v>32548</v>
      </c>
      <c r="H870" t="s">
        <v>30897</v>
      </c>
      <c r="I870" t="s">
        <v>30</v>
      </c>
      <c r="J870" t="s">
        <v>26</v>
      </c>
      <c r="K870">
        <v>112185.7</v>
      </c>
      <c r="L870" t="s">
        <v>210</v>
      </c>
      <c r="M870" t="s">
        <v>9100</v>
      </c>
      <c r="N870" t="s">
        <v>219</v>
      </c>
      <c r="O870">
        <v>154</v>
      </c>
      <c r="Q870" t="s">
        <v>32549</v>
      </c>
      <c r="R870" t="s">
        <v>32550</v>
      </c>
    </row>
    <row r="871" spans="1:18" ht="12.6" customHeight="1" x14ac:dyDescent="0.2">
      <c r="A871" t="s">
        <v>27096</v>
      </c>
      <c r="B871">
        <v>220304</v>
      </c>
      <c r="C871">
        <v>787128</v>
      </c>
      <c r="D871" t="s">
        <v>29926</v>
      </c>
      <c r="E871" t="s">
        <v>24</v>
      </c>
      <c r="F871">
        <v>999512736</v>
      </c>
      <c r="G871" t="s">
        <v>9733</v>
      </c>
      <c r="H871" t="s">
        <v>9733</v>
      </c>
      <c r="I871" t="s">
        <v>325</v>
      </c>
      <c r="J871" t="s">
        <v>26</v>
      </c>
      <c r="K871">
        <v>51717.5</v>
      </c>
      <c r="L871" t="s">
        <v>210</v>
      </c>
      <c r="M871" t="s">
        <v>9734</v>
      </c>
      <c r="N871" t="s">
        <v>219</v>
      </c>
      <c r="O871">
        <v>186</v>
      </c>
      <c r="P871" t="s">
        <v>9735</v>
      </c>
      <c r="Q871" t="s">
        <v>9736</v>
      </c>
      <c r="R871" t="s">
        <v>32551</v>
      </c>
    </row>
    <row r="872" spans="1:18" ht="12.6" customHeight="1" x14ac:dyDescent="0.2">
      <c r="A872" t="s">
        <v>27096</v>
      </c>
      <c r="B872">
        <v>220304</v>
      </c>
      <c r="C872">
        <v>787128</v>
      </c>
      <c r="D872" t="s">
        <v>29926</v>
      </c>
      <c r="E872" t="s">
        <v>24</v>
      </c>
      <c r="F872">
        <v>918202486</v>
      </c>
      <c r="G872" t="s">
        <v>32552</v>
      </c>
      <c r="H872" t="s">
        <v>32553</v>
      </c>
      <c r="I872" t="s">
        <v>30</v>
      </c>
      <c r="J872" t="s">
        <v>26</v>
      </c>
      <c r="K872">
        <v>224437.5</v>
      </c>
      <c r="L872" t="s">
        <v>263</v>
      </c>
      <c r="M872" t="s">
        <v>32554</v>
      </c>
      <c r="N872" t="s">
        <v>2606</v>
      </c>
      <c r="O872" t="s">
        <v>32555</v>
      </c>
      <c r="Q872" t="s">
        <v>32556</v>
      </c>
      <c r="R872" t="s">
        <v>32557</v>
      </c>
    </row>
    <row r="873" spans="1:18" ht="12.6" customHeight="1" x14ac:dyDescent="0.2">
      <c r="A873" t="s">
        <v>27096</v>
      </c>
      <c r="B873">
        <v>220304</v>
      </c>
      <c r="C873">
        <v>787128</v>
      </c>
      <c r="D873" t="s">
        <v>29926</v>
      </c>
      <c r="E873" t="s">
        <v>24</v>
      </c>
      <c r="F873">
        <v>999984059</v>
      </c>
      <c r="G873" t="s">
        <v>552</v>
      </c>
      <c r="H873" t="s">
        <v>553</v>
      </c>
      <c r="I873" t="s">
        <v>25</v>
      </c>
      <c r="J873" t="s">
        <v>26</v>
      </c>
      <c r="K873">
        <v>898380</v>
      </c>
      <c r="L873" t="s">
        <v>27</v>
      </c>
      <c r="M873" t="s">
        <v>554</v>
      </c>
      <c r="N873" t="s">
        <v>555</v>
      </c>
      <c r="O873">
        <v>80686</v>
      </c>
      <c r="P873" t="s">
        <v>556</v>
      </c>
      <c r="Q873" t="s">
        <v>557</v>
      </c>
      <c r="R873" t="s">
        <v>32558</v>
      </c>
    </row>
    <row r="874" spans="1:18" ht="12.6" customHeight="1" x14ac:dyDescent="0.2">
      <c r="A874" t="s">
        <v>27096</v>
      </c>
      <c r="B874">
        <v>220304</v>
      </c>
      <c r="C874">
        <v>787128</v>
      </c>
      <c r="D874" t="s">
        <v>29926</v>
      </c>
      <c r="E874" t="s">
        <v>24</v>
      </c>
      <c r="F874">
        <v>913256262</v>
      </c>
      <c r="G874" t="s">
        <v>32559</v>
      </c>
      <c r="H874" t="s">
        <v>32560</v>
      </c>
      <c r="I874" t="s">
        <v>325</v>
      </c>
      <c r="J874" t="s">
        <v>26</v>
      </c>
      <c r="K874">
        <v>51875</v>
      </c>
      <c r="L874" t="s">
        <v>263</v>
      </c>
      <c r="M874" t="s">
        <v>12946</v>
      </c>
      <c r="N874" t="s">
        <v>4932</v>
      </c>
      <c r="O874" t="s">
        <v>32561</v>
      </c>
      <c r="Q874" t="s">
        <v>32562</v>
      </c>
      <c r="R874" t="s">
        <v>32563</v>
      </c>
    </row>
    <row r="875" spans="1:18" ht="12.6" customHeight="1" x14ac:dyDescent="0.2">
      <c r="A875" t="s">
        <v>27096</v>
      </c>
      <c r="B875">
        <v>220304</v>
      </c>
      <c r="C875">
        <v>787128</v>
      </c>
      <c r="D875" t="s">
        <v>29926</v>
      </c>
      <c r="E875" t="s">
        <v>24</v>
      </c>
      <c r="F875">
        <v>999902094</v>
      </c>
      <c r="G875" t="s">
        <v>2014</v>
      </c>
      <c r="H875" t="s">
        <v>2015</v>
      </c>
      <c r="I875" t="s">
        <v>34</v>
      </c>
      <c r="J875" t="s">
        <v>26</v>
      </c>
      <c r="K875">
        <v>304437.5</v>
      </c>
      <c r="L875" t="s">
        <v>192</v>
      </c>
      <c r="M875" t="s">
        <v>2016</v>
      </c>
      <c r="N875" t="s">
        <v>214</v>
      </c>
      <c r="O875">
        <v>1050</v>
      </c>
      <c r="P875" t="s">
        <v>2017</v>
      </c>
      <c r="Q875" t="s">
        <v>2018</v>
      </c>
      <c r="R875" t="s">
        <v>32564</v>
      </c>
    </row>
    <row r="876" spans="1:18" ht="12.6" customHeight="1" x14ac:dyDescent="0.2">
      <c r="A876" t="s">
        <v>27096</v>
      </c>
      <c r="B876">
        <v>220304</v>
      </c>
      <c r="C876">
        <v>787128</v>
      </c>
      <c r="D876" t="s">
        <v>29926</v>
      </c>
      <c r="E876" t="s">
        <v>57</v>
      </c>
      <c r="F876">
        <v>996139658</v>
      </c>
      <c r="G876" t="s">
        <v>19466</v>
      </c>
      <c r="H876" t="s">
        <v>19467</v>
      </c>
      <c r="I876" t="s">
        <v>25</v>
      </c>
      <c r="J876" t="s">
        <v>26</v>
      </c>
      <c r="K876">
        <v>805050</v>
      </c>
      <c r="L876" t="s">
        <v>210</v>
      </c>
      <c r="M876" t="s">
        <v>19468</v>
      </c>
      <c r="N876" t="s">
        <v>219</v>
      </c>
      <c r="O876">
        <v>147</v>
      </c>
      <c r="P876" t="s">
        <v>19469</v>
      </c>
      <c r="Q876" t="s">
        <v>19470</v>
      </c>
      <c r="R876" t="s">
        <v>32565</v>
      </c>
    </row>
    <row r="877" spans="1:18" ht="12.6" customHeight="1" x14ac:dyDescent="0.2">
      <c r="A877" t="s">
        <v>27096</v>
      </c>
      <c r="B877">
        <v>220304</v>
      </c>
      <c r="C877">
        <v>787128</v>
      </c>
      <c r="D877" t="s">
        <v>29926</v>
      </c>
      <c r="E877" t="s">
        <v>24</v>
      </c>
      <c r="F877">
        <v>938969701</v>
      </c>
      <c r="G877" t="s">
        <v>31164</v>
      </c>
      <c r="H877" t="s">
        <v>31165</v>
      </c>
      <c r="I877" t="s">
        <v>30</v>
      </c>
      <c r="J877" t="s">
        <v>26</v>
      </c>
      <c r="K877">
        <v>883923.69</v>
      </c>
      <c r="L877" t="s">
        <v>210</v>
      </c>
      <c r="M877" t="s">
        <v>10318</v>
      </c>
      <c r="N877" t="s">
        <v>31166</v>
      </c>
      <c r="O877">
        <v>4011</v>
      </c>
      <c r="Q877" t="s">
        <v>31167</v>
      </c>
      <c r="R877" t="s">
        <v>32566</v>
      </c>
    </row>
    <row r="878" spans="1:18" ht="12.6" customHeight="1" x14ac:dyDescent="0.2">
      <c r="A878" t="s">
        <v>27096</v>
      </c>
      <c r="B878">
        <v>220304</v>
      </c>
      <c r="C878">
        <v>787128</v>
      </c>
      <c r="D878" t="s">
        <v>29926</v>
      </c>
      <c r="E878" t="s">
        <v>24</v>
      </c>
      <c r="F878">
        <v>997900887</v>
      </c>
      <c r="G878" t="s">
        <v>12741</v>
      </c>
      <c r="H878" t="s">
        <v>12742</v>
      </c>
      <c r="I878" t="s">
        <v>325</v>
      </c>
      <c r="J878" t="s">
        <v>26</v>
      </c>
      <c r="K878">
        <v>498797.5</v>
      </c>
      <c r="L878" t="s">
        <v>27</v>
      </c>
      <c r="M878" t="s">
        <v>12743</v>
      </c>
      <c r="N878" t="s">
        <v>1025</v>
      </c>
      <c r="O878">
        <v>12435</v>
      </c>
      <c r="P878" t="s">
        <v>12744</v>
      </c>
      <c r="Q878" t="s">
        <v>12745</v>
      </c>
      <c r="R878" t="s">
        <v>32567</v>
      </c>
    </row>
    <row r="879" spans="1:18" ht="12.6" customHeight="1" x14ac:dyDescent="0.2">
      <c r="A879" t="s">
        <v>27096</v>
      </c>
      <c r="B879">
        <v>220304</v>
      </c>
      <c r="C879">
        <v>787128</v>
      </c>
      <c r="D879" t="s">
        <v>29926</v>
      </c>
      <c r="E879" t="s">
        <v>24</v>
      </c>
      <c r="F879">
        <v>952270050</v>
      </c>
      <c r="G879" t="s">
        <v>32568</v>
      </c>
      <c r="H879" t="s">
        <v>32569</v>
      </c>
      <c r="I879" t="s">
        <v>209</v>
      </c>
      <c r="J879" t="s">
        <v>26</v>
      </c>
      <c r="K879">
        <v>119154.06</v>
      </c>
      <c r="L879" t="s">
        <v>210</v>
      </c>
      <c r="M879" t="s">
        <v>13944</v>
      </c>
      <c r="N879" t="s">
        <v>219</v>
      </c>
      <c r="O879">
        <v>133</v>
      </c>
      <c r="Q879" t="s">
        <v>32570</v>
      </c>
      <c r="R879" t="s">
        <v>32571</v>
      </c>
    </row>
    <row r="880" spans="1:18" ht="12.6" customHeight="1" x14ac:dyDescent="0.2">
      <c r="A880" t="s">
        <v>27096</v>
      </c>
      <c r="B880">
        <v>220304</v>
      </c>
      <c r="C880">
        <v>787128</v>
      </c>
      <c r="D880" t="s">
        <v>29926</v>
      </c>
      <c r="E880" t="s">
        <v>24</v>
      </c>
      <c r="F880">
        <v>999884052</v>
      </c>
      <c r="G880" t="s">
        <v>514</v>
      </c>
      <c r="H880" t="s">
        <v>515</v>
      </c>
      <c r="I880" t="s">
        <v>34</v>
      </c>
      <c r="J880" t="s">
        <v>26</v>
      </c>
      <c r="K880">
        <v>444750</v>
      </c>
      <c r="L880" t="s">
        <v>238</v>
      </c>
      <c r="M880" t="s">
        <v>516</v>
      </c>
      <c r="N880" t="s">
        <v>240</v>
      </c>
      <c r="O880" t="s">
        <v>517</v>
      </c>
      <c r="P880" t="s">
        <v>518</v>
      </c>
      <c r="Q880" t="s">
        <v>519</v>
      </c>
      <c r="R880" t="s">
        <v>32572</v>
      </c>
    </row>
    <row r="881" spans="1:18" ht="12.6" customHeight="1" x14ac:dyDescent="0.2">
      <c r="A881" t="s">
        <v>27096</v>
      </c>
      <c r="B881">
        <v>220304</v>
      </c>
      <c r="C881">
        <v>787128</v>
      </c>
      <c r="D881" t="s">
        <v>29926</v>
      </c>
      <c r="E881" t="s">
        <v>24</v>
      </c>
      <c r="F881">
        <v>938609540</v>
      </c>
      <c r="G881" t="s">
        <v>32573</v>
      </c>
      <c r="H881" t="s">
        <v>32574</v>
      </c>
      <c r="I881" t="s">
        <v>30</v>
      </c>
      <c r="J881" t="s">
        <v>26</v>
      </c>
      <c r="K881">
        <v>338493.75</v>
      </c>
      <c r="L881" t="s">
        <v>138</v>
      </c>
      <c r="M881" t="s">
        <v>32575</v>
      </c>
      <c r="N881" t="s">
        <v>7146</v>
      </c>
      <c r="O881" t="s">
        <v>32576</v>
      </c>
      <c r="Q881" t="s">
        <v>32577</v>
      </c>
      <c r="R881" t="s">
        <v>32578</v>
      </c>
    </row>
    <row r="882" spans="1:18" ht="12.6" customHeight="1" x14ac:dyDescent="0.2">
      <c r="A882" t="s">
        <v>27096</v>
      </c>
      <c r="B882">
        <v>220304</v>
      </c>
      <c r="C882">
        <v>787128</v>
      </c>
      <c r="D882" t="s">
        <v>29926</v>
      </c>
      <c r="E882" t="s">
        <v>24</v>
      </c>
      <c r="F882">
        <v>951901644</v>
      </c>
      <c r="G882" t="s">
        <v>20740</v>
      </c>
      <c r="H882" t="s">
        <v>20741</v>
      </c>
      <c r="I882" t="s">
        <v>30</v>
      </c>
      <c r="J882" t="s">
        <v>26</v>
      </c>
      <c r="K882">
        <v>60401.71</v>
      </c>
      <c r="L882" t="s">
        <v>210</v>
      </c>
      <c r="M882" t="s">
        <v>20742</v>
      </c>
      <c r="N882" t="s">
        <v>20743</v>
      </c>
      <c r="O882">
        <v>4100</v>
      </c>
      <c r="P882" t="s">
        <v>20744</v>
      </c>
      <c r="Q882" t="s">
        <v>20745</v>
      </c>
      <c r="R882" t="s">
        <v>32579</v>
      </c>
    </row>
    <row r="883" spans="1:18" ht="12.6" customHeight="1" x14ac:dyDescent="0.2">
      <c r="A883" t="s">
        <v>27096</v>
      </c>
      <c r="B883">
        <v>220304</v>
      </c>
      <c r="C883">
        <v>787128</v>
      </c>
      <c r="D883" t="s">
        <v>29926</v>
      </c>
      <c r="E883" t="s">
        <v>24</v>
      </c>
      <c r="F883">
        <v>937551658</v>
      </c>
      <c r="G883" t="s">
        <v>32580</v>
      </c>
      <c r="H883" t="s">
        <v>32581</v>
      </c>
      <c r="I883" t="s">
        <v>209</v>
      </c>
      <c r="J883" t="s">
        <v>26</v>
      </c>
      <c r="K883">
        <v>223250</v>
      </c>
      <c r="L883" t="s">
        <v>263</v>
      </c>
      <c r="M883" t="s">
        <v>32582</v>
      </c>
      <c r="N883" t="s">
        <v>3187</v>
      </c>
      <c r="O883" t="s">
        <v>20367</v>
      </c>
      <c r="Q883" t="s">
        <v>32583</v>
      </c>
      <c r="R883" t="s">
        <v>32584</v>
      </c>
    </row>
    <row r="884" spans="1:18" ht="12.6" customHeight="1" x14ac:dyDescent="0.2">
      <c r="A884" t="s">
        <v>27096</v>
      </c>
      <c r="B884">
        <v>220304</v>
      </c>
      <c r="C884">
        <v>787128</v>
      </c>
      <c r="D884" t="s">
        <v>29926</v>
      </c>
      <c r="E884" t="s">
        <v>24</v>
      </c>
      <c r="F884">
        <v>960510394</v>
      </c>
      <c r="G884" t="s">
        <v>4407</v>
      </c>
      <c r="H884" t="s">
        <v>4408</v>
      </c>
      <c r="I884" t="s">
        <v>325</v>
      </c>
      <c r="J884" t="s">
        <v>26</v>
      </c>
      <c r="K884">
        <v>103154.09</v>
      </c>
      <c r="L884" t="s">
        <v>210</v>
      </c>
      <c r="M884" t="s">
        <v>4409</v>
      </c>
      <c r="N884" t="s">
        <v>1182</v>
      </c>
      <c r="O884">
        <v>187</v>
      </c>
      <c r="R884" t="s">
        <v>32585</v>
      </c>
    </row>
    <row r="885" spans="1:18" ht="12.6" customHeight="1" x14ac:dyDescent="0.2">
      <c r="A885" t="s">
        <v>27096</v>
      </c>
      <c r="B885">
        <v>220304</v>
      </c>
      <c r="C885">
        <v>787128</v>
      </c>
      <c r="D885" t="s">
        <v>29926</v>
      </c>
      <c r="E885" t="s">
        <v>24</v>
      </c>
      <c r="F885">
        <v>911656441</v>
      </c>
      <c r="G885" t="s">
        <v>32586</v>
      </c>
      <c r="H885" t="s">
        <v>32587</v>
      </c>
      <c r="I885" t="s">
        <v>30</v>
      </c>
      <c r="J885" t="s">
        <v>26</v>
      </c>
      <c r="K885">
        <v>354466</v>
      </c>
      <c r="L885" t="s">
        <v>45</v>
      </c>
      <c r="M885" t="s">
        <v>7658</v>
      </c>
      <c r="N885" t="s">
        <v>1837</v>
      </c>
      <c r="O885" t="s">
        <v>7659</v>
      </c>
      <c r="Q885" t="s">
        <v>32588</v>
      </c>
      <c r="R885" t="s">
        <v>32589</v>
      </c>
    </row>
    <row r="886" spans="1:18" ht="12.6" customHeight="1" x14ac:dyDescent="0.2">
      <c r="A886" t="s">
        <v>27096</v>
      </c>
      <c r="B886">
        <v>220304</v>
      </c>
      <c r="C886">
        <v>787128</v>
      </c>
      <c r="D886" t="s">
        <v>29926</v>
      </c>
      <c r="E886" t="s">
        <v>24</v>
      </c>
      <c r="F886">
        <v>999630009</v>
      </c>
      <c r="G886" t="s">
        <v>5221</v>
      </c>
      <c r="H886" t="s">
        <v>5222</v>
      </c>
      <c r="I886" t="s">
        <v>34</v>
      </c>
      <c r="J886" t="s">
        <v>26</v>
      </c>
      <c r="K886">
        <v>673506.01</v>
      </c>
      <c r="L886" t="s">
        <v>27</v>
      </c>
      <c r="M886" t="s">
        <v>5223</v>
      </c>
      <c r="N886" t="s">
        <v>4021</v>
      </c>
      <c r="O886">
        <v>85579</v>
      </c>
      <c r="P886" t="s">
        <v>5224</v>
      </c>
      <c r="Q886" t="s">
        <v>5225</v>
      </c>
      <c r="R886" t="s">
        <v>32590</v>
      </c>
    </row>
    <row r="887" spans="1:18" ht="12.6" customHeight="1" x14ac:dyDescent="0.2">
      <c r="A887" t="s">
        <v>27096</v>
      </c>
      <c r="B887">
        <v>220304</v>
      </c>
      <c r="C887">
        <v>787128</v>
      </c>
      <c r="D887" t="s">
        <v>29926</v>
      </c>
      <c r="E887" t="s">
        <v>24</v>
      </c>
      <c r="F887">
        <v>952694910</v>
      </c>
      <c r="G887" t="s">
        <v>32450</v>
      </c>
      <c r="H887" t="s">
        <v>32451</v>
      </c>
      <c r="I887" t="s">
        <v>25</v>
      </c>
      <c r="J887" t="s">
        <v>26</v>
      </c>
      <c r="K887">
        <v>130500</v>
      </c>
      <c r="L887" t="s">
        <v>238</v>
      </c>
      <c r="M887" t="s">
        <v>32452</v>
      </c>
      <c r="N887" t="s">
        <v>240</v>
      </c>
      <c r="O887" t="s">
        <v>32453</v>
      </c>
      <c r="Q887" t="s">
        <v>32454</v>
      </c>
      <c r="R887" t="s">
        <v>32591</v>
      </c>
    </row>
    <row r="888" spans="1:18" ht="12.6" customHeight="1" x14ac:dyDescent="0.2">
      <c r="A888" t="s">
        <v>27096</v>
      </c>
      <c r="B888">
        <v>220304</v>
      </c>
      <c r="C888">
        <v>787128</v>
      </c>
      <c r="D888" t="s">
        <v>29926</v>
      </c>
      <c r="E888" t="s">
        <v>24</v>
      </c>
      <c r="F888">
        <v>937460090</v>
      </c>
      <c r="G888" t="s">
        <v>32456</v>
      </c>
      <c r="H888" t="s">
        <v>32457</v>
      </c>
      <c r="I888" t="s">
        <v>30</v>
      </c>
      <c r="J888" t="s">
        <v>26</v>
      </c>
      <c r="K888">
        <v>159921.13</v>
      </c>
      <c r="L888" t="s">
        <v>238</v>
      </c>
      <c r="M888" t="s">
        <v>32458</v>
      </c>
      <c r="N888" t="s">
        <v>240</v>
      </c>
      <c r="O888" t="s">
        <v>32459</v>
      </c>
      <c r="Q888" t="s">
        <v>32460</v>
      </c>
      <c r="R888" t="s">
        <v>32592</v>
      </c>
    </row>
    <row r="889" spans="1:18" ht="12.6" customHeight="1" x14ac:dyDescent="0.2">
      <c r="A889" t="s">
        <v>27096</v>
      </c>
      <c r="B889">
        <v>194897</v>
      </c>
      <c r="C889">
        <v>653762</v>
      </c>
      <c r="D889" t="s">
        <v>29427</v>
      </c>
      <c r="E889" t="s">
        <v>24</v>
      </c>
      <c r="F889">
        <v>998007878</v>
      </c>
      <c r="G889" t="s">
        <v>13072</v>
      </c>
      <c r="H889" t="s">
        <v>13073</v>
      </c>
      <c r="I889" t="s">
        <v>30</v>
      </c>
      <c r="J889" t="s">
        <v>26</v>
      </c>
      <c r="K889">
        <v>200625</v>
      </c>
      <c r="L889" t="s">
        <v>357</v>
      </c>
      <c r="M889" t="s">
        <v>13074</v>
      </c>
      <c r="N889" t="s">
        <v>8430</v>
      </c>
      <c r="O889">
        <v>8290</v>
      </c>
      <c r="P889" t="s">
        <v>13075</v>
      </c>
      <c r="Q889" t="s">
        <v>13076</v>
      </c>
      <c r="R889" t="s">
        <v>32593</v>
      </c>
    </row>
    <row r="890" spans="1:18" ht="12.6" customHeight="1" x14ac:dyDescent="0.2">
      <c r="A890" t="s">
        <v>27096</v>
      </c>
      <c r="B890">
        <v>194897</v>
      </c>
      <c r="C890">
        <v>653762</v>
      </c>
      <c r="D890" t="s">
        <v>29427</v>
      </c>
      <c r="E890" t="s">
        <v>24</v>
      </c>
      <c r="F890">
        <v>998462323</v>
      </c>
      <c r="G890" t="s">
        <v>13550</v>
      </c>
      <c r="H890" t="s">
        <v>13551</v>
      </c>
      <c r="I890" t="s">
        <v>30</v>
      </c>
      <c r="J890" t="s">
        <v>26</v>
      </c>
      <c r="K890">
        <v>300000</v>
      </c>
      <c r="L890" t="s">
        <v>906</v>
      </c>
      <c r="M890" t="s">
        <v>13552</v>
      </c>
      <c r="N890" t="s">
        <v>13553</v>
      </c>
      <c r="O890">
        <v>6839</v>
      </c>
      <c r="P890" t="s">
        <v>13554</v>
      </c>
      <c r="Q890" t="s">
        <v>13555</v>
      </c>
      <c r="R890" t="s">
        <v>32594</v>
      </c>
    </row>
    <row r="891" spans="1:18" ht="12.6" customHeight="1" x14ac:dyDescent="0.2">
      <c r="A891" t="s">
        <v>27096</v>
      </c>
      <c r="B891">
        <v>194897</v>
      </c>
      <c r="C891">
        <v>653762</v>
      </c>
      <c r="D891" t="s">
        <v>29427</v>
      </c>
      <c r="E891" t="s">
        <v>24</v>
      </c>
      <c r="F891">
        <v>984286161</v>
      </c>
      <c r="G891" t="s">
        <v>31734</v>
      </c>
      <c r="H891" t="s">
        <v>5841</v>
      </c>
      <c r="I891" t="s">
        <v>325</v>
      </c>
      <c r="J891" t="s">
        <v>26</v>
      </c>
      <c r="K891">
        <v>199688</v>
      </c>
      <c r="L891" t="s">
        <v>761</v>
      </c>
      <c r="M891" t="s">
        <v>31736</v>
      </c>
      <c r="N891" t="s">
        <v>1950</v>
      </c>
      <c r="O891">
        <v>60044</v>
      </c>
      <c r="Q891" t="s">
        <v>31737</v>
      </c>
      <c r="R891" t="s">
        <v>32595</v>
      </c>
    </row>
    <row r="892" spans="1:18" ht="12.6" customHeight="1" x14ac:dyDescent="0.2">
      <c r="A892" t="s">
        <v>27096</v>
      </c>
      <c r="B892">
        <v>194897</v>
      </c>
      <c r="C892">
        <v>653762</v>
      </c>
      <c r="D892" t="s">
        <v>29427</v>
      </c>
      <c r="E892" t="s">
        <v>24</v>
      </c>
      <c r="F892">
        <v>996489731</v>
      </c>
      <c r="G892" t="s">
        <v>23274</v>
      </c>
      <c r="H892" t="s">
        <v>23274</v>
      </c>
      <c r="I892" t="s">
        <v>30</v>
      </c>
      <c r="J892" t="s">
        <v>26</v>
      </c>
      <c r="K892">
        <v>484570</v>
      </c>
      <c r="L892" t="s">
        <v>27</v>
      </c>
      <c r="M892" t="s">
        <v>23275</v>
      </c>
      <c r="N892" t="s">
        <v>265</v>
      </c>
      <c r="O892">
        <v>38108</v>
      </c>
      <c r="P892" t="s">
        <v>23276</v>
      </c>
      <c r="Q892" t="s">
        <v>23277</v>
      </c>
      <c r="R892" t="s">
        <v>32596</v>
      </c>
    </row>
    <row r="893" spans="1:18" ht="12.6" customHeight="1" x14ac:dyDescent="0.2">
      <c r="A893" t="s">
        <v>27096</v>
      </c>
      <c r="B893">
        <v>194897</v>
      </c>
      <c r="C893">
        <v>653762</v>
      </c>
      <c r="D893" t="s">
        <v>29427</v>
      </c>
      <c r="E893" t="s">
        <v>57</v>
      </c>
      <c r="F893">
        <v>999984059</v>
      </c>
      <c r="G893" t="s">
        <v>552</v>
      </c>
      <c r="H893" t="s">
        <v>553</v>
      </c>
      <c r="I893" t="s">
        <v>25</v>
      </c>
      <c r="J893" t="s">
        <v>26</v>
      </c>
      <c r="K893">
        <v>800875</v>
      </c>
      <c r="L893" t="s">
        <v>27</v>
      </c>
      <c r="M893" t="s">
        <v>554</v>
      </c>
      <c r="N893" t="s">
        <v>555</v>
      </c>
      <c r="O893">
        <v>80686</v>
      </c>
      <c r="P893" t="s">
        <v>556</v>
      </c>
      <c r="Q893" t="s">
        <v>557</v>
      </c>
      <c r="R893" t="s">
        <v>32597</v>
      </c>
    </row>
    <row r="894" spans="1:18" ht="12.6" customHeight="1" x14ac:dyDescent="0.2">
      <c r="A894" t="s">
        <v>27096</v>
      </c>
      <c r="B894">
        <v>194897</v>
      </c>
      <c r="C894">
        <v>653762</v>
      </c>
      <c r="D894" t="s">
        <v>29427</v>
      </c>
      <c r="E894" t="s">
        <v>24</v>
      </c>
      <c r="F894">
        <v>993165929</v>
      </c>
      <c r="G894" t="s">
        <v>15259</v>
      </c>
      <c r="H894" t="s">
        <v>15260</v>
      </c>
      <c r="I894" t="s">
        <v>30</v>
      </c>
      <c r="J894" t="s">
        <v>26</v>
      </c>
      <c r="K894">
        <v>269375</v>
      </c>
      <c r="L894" t="s">
        <v>238</v>
      </c>
      <c r="M894" t="s">
        <v>15261</v>
      </c>
      <c r="N894" t="s">
        <v>1916</v>
      </c>
      <c r="O894" t="s">
        <v>15262</v>
      </c>
      <c r="Q894" t="s">
        <v>15263</v>
      </c>
      <c r="R894" t="s">
        <v>32598</v>
      </c>
    </row>
    <row r="895" spans="1:18" ht="12.6" customHeight="1" x14ac:dyDescent="0.2">
      <c r="A895" t="s">
        <v>27096</v>
      </c>
      <c r="B895">
        <v>194897</v>
      </c>
      <c r="C895">
        <v>653762</v>
      </c>
      <c r="D895" t="s">
        <v>29427</v>
      </c>
      <c r="E895" t="s">
        <v>24</v>
      </c>
      <c r="F895">
        <v>988226010</v>
      </c>
      <c r="G895" t="s">
        <v>1427</v>
      </c>
      <c r="H895" t="s">
        <v>1428</v>
      </c>
      <c r="I895" t="s">
        <v>209</v>
      </c>
      <c r="J895" t="s">
        <v>26</v>
      </c>
      <c r="K895">
        <v>333250</v>
      </c>
      <c r="L895" t="s">
        <v>682</v>
      </c>
      <c r="M895" t="s">
        <v>1429</v>
      </c>
      <c r="N895" t="s">
        <v>871</v>
      </c>
      <c r="O895">
        <v>1041</v>
      </c>
      <c r="P895" t="s">
        <v>1430</v>
      </c>
      <c r="Q895" t="s">
        <v>1431</v>
      </c>
      <c r="R895" t="s">
        <v>32599</v>
      </c>
    </row>
    <row r="896" spans="1:18" ht="12.6" customHeight="1" x14ac:dyDescent="0.2">
      <c r="A896" t="s">
        <v>27096</v>
      </c>
      <c r="B896">
        <v>194897</v>
      </c>
      <c r="C896">
        <v>653762</v>
      </c>
      <c r="D896" t="s">
        <v>29427</v>
      </c>
      <c r="E896" t="s">
        <v>24</v>
      </c>
      <c r="F896">
        <v>940750039</v>
      </c>
      <c r="G896" t="s">
        <v>31363</v>
      </c>
      <c r="H896" t="s">
        <v>31363</v>
      </c>
      <c r="I896" t="s">
        <v>30</v>
      </c>
      <c r="J896" t="s">
        <v>26</v>
      </c>
      <c r="K896">
        <v>478110</v>
      </c>
      <c r="L896" t="s">
        <v>27</v>
      </c>
      <c r="M896" t="s">
        <v>31364</v>
      </c>
      <c r="N896" t="s">
        <v>1025</v>
      </c>
      <c r="O896">
        <v>14193</v>
      </c>
      <c r="Q896" t="s">
        <v>31365</v>
      </c>
      <c r="R896" t="s">
        <v>32600</v>
      </c>
    </row>
    <row r="897" spans="1:18" ht="12.6" customHeight="1" x14ac:dyDescent="0.2">
      <c r="A897" t="s">
        <v>27096</v>
      </c>
      <c r="B897">
        <v>194897</v>
      </c>
      <c r="C897">
        <v>653762</v>
      </c>
      <c r="D897" t="s">
        <v>29427</v>
      </c>
      <c r="E897" t="s">
        <v>24</v>
      </c>
      <c r="F897">
        <v>984488212</v>
      </c>
      <c r="G897" t="s">
        <v>11561</v>
      </c>
      <c r="H897" t="s">
        <v>11562</v>
      </c>
      <c r="I897" t="s">
        <v>209</v>
      </c>
      <c r="J897" t="s">
        <v>26</v>
      </c>
      <c r="K897">
        <v>250000</v>
      </c>
      <c r="L897" t="s">
        <v>192</v>
      </c>
      <c r="M897" t="s">
        <v>11563</v>
      </c>
      <c r="N897" t="s">
        <v>212</v>
      </c>
      <c r="O897">
        <v>1000</v>
      </c>
      <c r="P897" t="s">
        <v>11564</v>
      </c>
      <c r="Q897" t="s">
        <v>11565</v>
      </c>
      <c r="R897" t="s">
        <v>32601</v>
      </c>
    </row>
    <row r="898" spans="1:18" ht="12.6" customHeight="1" x14ac:dyDescent="0.2">
      <c r="A898" t="s">
        <v>27096</v>
      </c>
      <c r="B898">
        <v>194897</v>
      </c>
      <c r="C898">
        <v>653762</v>
      </c>
      <c r="D898" t="s">
        <v>29427</v>
      </c>
      <c r="E898" t="s">
        <v>24</v>
      </c>
      <c r="F898">
        <v>999895110</v>
      </c>
      <c r="G898" t="s">
        <v>15797</v>
      </c>
      <c r="H898" t="s">
        <v>31086</v>
      </c>
      <c r="I898" t="s">
        <v>34</v>
      </c>
      <c r="J898" t="s">
        <v>26</v>
      </c>
      <c r="K898">
        <v>312750</v>
      </c>
      <c r="L898" t="s">
        <v>99</v>
      </c>
      <c r="M898" t="s">
        <v>15798</v>
      </c>
      <c r="N898" t="s">
        <v>1077</v>
      </c>
      <c r="O898">
        <v>26335</v>
      </c>
      <c r="P898" t="s">
        <v>15799</v>
      </c>
      <c r="Q898" t="s">
        <v>15800</v>
      </c>
      <c r="R898" t="s">
        <v>32602</v>
      </c>
    </row>
    <row r="899" spans="1:18" ht="12.6" customHeight="1" x14ac:dyDescent="0.2">
      <c r="A899" t="s">
        <v>27096</v>
      </c>
      <c r="B899">
        <v>194897</v>
      </c>
      <c r="C899">
        <v>653762</v>
      </c>
      <c r="D899" t="s">
        <v>29427</v>
      </c>
      <c r="E899" t="s">
        <v>24</v>
      </c>
      <c r="F899">
        <v>999440180</v>
      </c>
      <c r="G899" t="s">
        <v>3740</v>
      </c>
      <c r="H899" t="s">
        <v>3741</v>
      </c>
      <c r="I899" t="s">
        <v>34</v>
      </c>
      <c r="J899" t="s">
        <v>26</v>
      </c>
      <c r="K899">
        <v>501250</v>
      </c>
      <c r="L899" t="s">
        <v>99</v>
      </c>
      <c r="M899" t="s">
        <v>3742</v>
      </c>
      <c r="N899" t="s">
        <v>1153</v>
      </c>
      <c r="O899" t="s">
        <v>3743</v>
      </c>
      <c r="P899" t="s">
        <v>3744</v>
      </c>
      <c r="Q899" t="s">
        <v>3745</v>
      </c>
      <c r="R899" t="s">
        <v>32603</v>
      </c>
    </row>
    <row r="900" spans="1:18" ht="12.6" customHeight="1" x14ac:dyDescent="0.2">
      <c r="A900" t="s">
        <v>27096</v>
      </c>
      <c r="B900">
        <v>202683</v>
      </c>
      <c r="C900">
        <v>700197</v>
      </c>
      <c r="D900" t="s">
        <v>29834</v>
      </c>
      <c r="E900" t="s">
        <v>24</v>
      </c>
      <c r="F900">
        <v>999988909</v>
      </c>
      <c r="G900" t="s">
        <v>1395</v>
      </c>
      <c r="H900" t="s">
        <v>1396</v>
      </c>
      <c r="I900" t="s">
        <v>25</v>
      </c>
      <c r="J900" t="s">
        <v>26</v>
      </c>
      <c r="K900">
        <v>168823.75</v>
      </c>
      <c r="L900" t="s">
        <v>312</v>
      </c>
      <c r="M900" t="s">
        <v>1397</v>
      </c>
      <c r="N900" t="s">
        <v>1398</v>
      </c>
      <c r="O900" t="s">
        <v>1399</v>
      </c>
      <c r="P900" t="s">
        <v>1400</v>
      </c>
      <c r="Q900" t="s">
        <v>1401</v>
      </c>
      <c r="R900" t="s">
        <v>32604</v>
      </c>
    </row>
    <row r="901" spans="1:18" ht="12.6" customHeight="1" x14ac:dyDescent="0.2">
      <c r="A901" t="s">
        <v>27096</v>
      </c>
      <c r="B901">
        <v>202683</v>
      </c>
      <c r="C901">
        <v>700197</v>
      </c>
      <c r="D901" t="s">
        <v>29834</v>
      </c>
      <c r="E901" t="s">
        <v>24</v>
      </c>
      <c r="F901">
        <v>999694708</v>
      </c>
      <c r="G901" t="s">
        <v>5317</v>
      </c>
      <c r="H901" t="s">
        <v>5318</v>
      </c>
      <c r="I901" t="s">
        <v>25</v>
      </c>
      <c r="J901" t="s">
        <v>26</v>
      </c>
      <c r="K901">
        <v>108750</v>
      </c>
      <c r="L901" t="s">
        <v>210</v>
      </c>
      <c r="M901" t="s">
        <v>5319</v>
      </c>
      <c r="N901" t="s">
        <v>219</v>
      </c>
      <c r="O901">
        <v>186</v>
      </c>
      <c r="P901" t="s">
        <v>5320</v>
      </c>
      <c r="Q901" t="s">
        <v>5321</v>
      </c>
      <c r="R901" t="s">
        <v>32605</v>
      </c>
    </row>
    <row r="902" spans="1:18" ht="12.6" customHeight="1" x14ac:dyDescent="0.2">
      <c r="A902" t="s">
        <v>27096</v>
      </c>
      <c r="B902">
        <v>202683</v>
      </c>
      <c r="C902">
        <v>700197</v>
      </c>
      <c r="D902" t="s">
        <v>29834</v>
      </c>
      <c r="E902" t="s">
        <v>24</v>
      </c>
      <c r="F902">
        <v>999984059</v>
      </c>
      <c r="G902" t="s">
        <v>552</v>
      </c>
      <c r="H902" t="s">
        <v>553</v>
      </c>
      <c r="I902" t="s">
        <v>25</v>
      </c>
      <c r="J902" t="s">
        <v>26</v>
      </c>
      <c r="K902">
        <v>155836.25</v>
      </c>
      <c r="L902" t="s">
        <v>27</v>
      </c>
      <c r="M902" t="s">
        <v>554</v>
      </c>
      <c r="N902" t="s">
        <v>555</v>
      </c>
      <c r="O902">
        <v>80686</v>
      </c>
      <c r="P902" t="s">
        <v>556</v>
      </c>
      <c r="Q902" t="s">
        <v>557</v>
      </c>
      <c r="R902" t="s">
        <v>32606</v>
      </c>
    </row>
    <row r="903" spans="1:18" ht="12.6" customHeight="1" x14ac:dyDescent="0.2">
      <c r="A903" t="s">
        <v>27096</v>
      </c>
      <c r="B903">
        <v>202683</v>
      </c>
      <c r="C903">
        <v>700197</v>
      </c>
      <c r="D903" t="s">
        <v>29834</v>
      </c>
      <c r="E903" t="s">
        <v>24</v>
      </c>
      <c r="F903">
        <v>975418324</v>
      </c>
      <c r="G903" t="s">
        <v>20488</v>
      </c>
      <c r="H903" t="s">
        <v>20489</v>
      </c>
      <c r="I903" t="s">
        <v>25</v>
      </c>
      <c r="J903" t="s">
        <v>26</v>
      </c>
      <c r="K903">
        <v>194250</v>
      </c>
      <c r="L903" t="s">
        <v>312</v>
      </c>
      <c r="M903" t="s">
        <v>20490</v>
      </c>
      <c r="N903" t="s">
        <v>2396</v>
      </c>
      <c r="O903" t="s">
        <v>19674</v>
      </c>
      <c r="P903" t="s">
        <v>20491</v>
      </c>
      <c r="Q903" t="s">
        <v>20492</v>
      </c>
      <c r="R903" t="s">
        <v>32607</v>
      </c>
    </row>
    <row r="904" spans="1:18" ht="12.6" customHeight="1" x14ac:dyDescent="0.2">
      <c r="A904" t="s">
        <v>27096</v>
      </c>
      <c r="B904">
        <v>202683</v>
      </c>
      <c r="C904">
        <v>700197</v>
      </c>
      <c r="D904" t="s">
        <v>29834</v>
      </c>
      <c r="E904" t="s">
        <v>57</v>
      </c>
      <c r="F904">
        <v>999993856</v>
      </c>
      <c r="G904" t="s">
        <v>4539</v>
      </c>
      <c r="H904" t="s">
        <v>2632</v>
      </c>
      <c r="I904" t="s">
        <v>30</v>
      </c>
      <c r="J904" t="s">
        <v>26</v>
      </c>
      <c r="K904">
        <v>201250</v>
      </c>
      <c r="L904" t="s">
        <v>357</v>
      </c>
      <c r="M904" t="s">
        <v>4540</v>
      </c>
      <c r="N904" t="s">
        <v>575</v>
      </c>
      <c r="O904">
        <v>28037</v>
      </c>
      <c r="P904" t="s">
        <v>4541</v>
      </c>
      <c r="Q904" t="s">
        <v>4542</v>
      </c>
      <c r="R904" t="s">
        <v>32608</v>
      </c>
    </row>
    <row r="905" spans="1:18" ht="12.6" customHeight="1" x14ac:dyDescent="0.2">
      <c r="A905" t="s">
        <v>27096</v>
      </c>
      <c r="B905">
        <v>202683</v>
      </c>
      <c r="C905">
        <v>700197</v>
      </c>
      <c r="D905" t="s">
        <v>29834</v>
      </c>
      <c r="E905" t="s">
        <v>24</v>
      </c>
      <c r="F905">
        <v>999537083</v>
      </c>
      <c r="G905" t="s">
        <v>4341</v>
      </c>
      <c r="H905" t="s">
        <v>4342</v>
      </c>
      <c r="I905" t="s">
        <v>325</v>
      </c>
      <c r="J905" t="s">
        <v>26</v>
      </c>
      <c r="K905">
        <v>271441.25</v>
      </c>
      <c r="L905" t="s">
        <v>357</v>
      </c>
      <c r="M905" t="s">
        <v>4343</v>
      </c>
      <c r="N905" t="s">
        <v>4344</v>
      </c>
      <c r="O905">
        <v>28850</v>
      </c>
      <c r="P905" t="s">
        <v>4345</v>
      </c>
      <c r="Q905" t="s">
        <v>4346</v>
      </c>
      <c r="R905" t="s">
        <v>32609</v>
      </c>
    </row>
    <row r="906" spans="1:18" ht="12.6" customHeight="1" x14ac:dyDescent="0.2">
      <c r="A906" t="s">
        <v>27096</v>
      </c>
      <c r="B906">
        <v>210235</v>
      </c>
      <c r="C906">
        <v>740931</v>
      </c>
      <c r="D906" t="s">
        <v>9326</v>
      </c>
      <c r="E906" t="s">
        <v>24</v>
      </c>
      <c r="F906">
        <v>937433609</v>
      </c>
      <c r="G906" t="s">
        <v>32619</v>
      </c>
      <c r="H906" t="s">
        <v>6312</v>
      </c>
      <c r="I906" t="s">
        <v>325</v>
      </c>
      <c r="J906" t="s">
        <v>26</v>
      </c>
      <c r="K906">
        <v>103750</v>
      </c>
      <c r="L906" t="s">
        <v>761</v>
      </c>
      <c r="M906" t="s">
        <v>32620</v>
      </c>
      <c r="N906" t="s">
        <v>1950</v>
      </c>
      <c r="O906">
        <v>60117</v>
      </c>
      <c r="R906" t="s">
        <v>32621</v>
      </c>
    </row>
    <row r="907" spans="1:18" ht="12.6" customHeight="1" x14ac:dyDescent="0.2">
      <c r="A907" t="s">
        <v>27096</v>
      </c>
      <c r="B907">
        <v>210235</v>
      </c>
      <c r="C907">
        <v>740931</v>
      </c>
      <c r="D907" t="s">
        <v>9326</v>
      </c>
      <c r="E907" t="s">
        <v>24</v>
      </c>
      <c r="F907">
        <v>942469364</v>
      </c>
      <c r="G907" t="s">
        <v>30720</v>
      </c>
      <c r="H907" t="s">
        <v>7143</v>
      </c>
      <c r="I907" t="s">
        <v>30</v>
      </c>
      <c r="J907" t="s">
        <v>26</v>
      </c>
      <c r="K907">
        <v>347500</v>
      </c>
      <c r="L907" t="s">
        <v>138</v>
      </c>
      <c r="M907" t="s">
        <v>30721</v>
      </c>
      <c r="N907" t="s">
        <v>320</v>
      </c>
      <c r="O907" t="s">
        <v>30722</v>
      </c>
      <c r="Q907" t="s">
        <v>30723</v>
      </c>
      <c r="R907" t="s">
        <v>32622</v>
      </c>
    </row>
    <row r="908" spans="1:18" ht="12.6" customHeight="1" x14ac:dyDescent="0.2">
      <c r="A908" t="s">
        <v>27096</v>
      </c>
      <c r="B908">
        <v>210235</v>
      </c>
      <c r="C908">
        <v>740931</v>
      </c>
      <c r="D908" t="s">
        <v>9326</v>
      </c>
      <c r="E908" t="s">
        <v>24</v>
      </c>
      <c r="F908">
        <v>952213790</v>
      </c>
      <c r="G908" t="s">
        <v>4239</v>
      </c>
      <c r="H908" t="s">
        <v>4240</v>
      </c>
      <c r="I908" t="s">
        <v>325</v>
      </c>
      <c r="J908" t="s">
        <v>26</v>
      </c>
      <c r="K908">
        <v>133375</v>
      </c>
      <c r="L908" t="s">
        <v>761</v>
      </c>
      <c r="M908" t="s">
        <v>4241</v>
      </c>
      <c r="N908" t="s">
        <v>1950</v>
      </c>
      <c r="O908">
        <v>60117</v>
      </c>
      <c r="P908" t="s">
        <v>4242</v>
      </c>
      <c r="R908" t="s">
        <v>32623</v>
      </c>
    </row>
    <row r="909" spans="1:18" ht="12.6" customHeight="1" x14ac:dyDescent="0.2">
      <c r="A909" t="s">
        <v>27096</v>
      </c>
      <c r="B909">
        <v>210235</v>
      </c>
      <c r="C909">
        <v>740931</v>
      </c>
      <c r="D909" t="s">
        <v>9326</v>
      </c>
      <c r="E909" t="s">
        <v>57</v>
      </c>
      <c r="F909">
        <v>998802502</v>
      </c>
      <c r="G909" t="s">
        <v>3144</v>
      </c>
      <c r="H909" t="s">
        <v>3145</v>
      </c>
      <c r="I909" t="s">
        <v>25</v>
      </c>
      <c r="J909" t="s">
        <v>26</v>
      </c>
      <c r="K909">
        <v>718871.25</v>
      </c>
      <c r="L909" t="s">
        <v>99</v>
      </c>
      <c r="M909" t="s">
        <v>3146</v>
      </c>
      <c r="N909" t="s">
        <v>3147</v>
      </c>
      <c r="O909">
        <v>57001</v>
      </c>
      <c r="P909" t="s">
        <v>3148</v>
      </c>
      <c r="Q909" t="s">
        <v>3149</v>
      </c>
      <c r="R909" t="s">
        <v>32624</v>
      </c>
    </row>
    <row r="910" spans="1:18" ht="12.6" customHeight="1" x14ac:dyDescent="0.2">
      <c r="A910" t="s">
        <v>27096</v>
      </c>
      <c r="B910">
        <v>210235</v>
      </c>
      <c r="C910">
        <v>740931</v>
      </c>
      <c r="D910" t="s">
        <v>9326</v>
      </c>
      <c r="E910" t="s">
        <v>24</v>
      </c>
      <c r="F910">
        <v>918036907</v>
      </c>
      <c r="G910" t="s">
        <v>32625</v>
      </c>
      <c r="H910" t="s">
        <v>32626</v>
      </c>
      <c r="I910" t="s">
        <v>30</v>
      </c>
      <c r="J910" t="s">
        <v>26</v>
      </c>
      <c r="K910">
        <v>378945</v>
      </c>
      <c r="L910" t="s">
        <v>27</v>
      </c>
      <c r="M910" t="s">
        <v>32627</v>
      </c>
      <c r="N910" t="s">
        <v>550</v>
      </c>
      <c r="O910">
        <v>10625</v>
      </c>
      <c r="Q910" t="s">
        <v>32628</v>
      </c>
      <c r="R910" t="s">
        <v>32629</v>
      </c>
    </row>
    <row r="911" spans="1:18" ht="12.6" customHeight="1" x14ac:dyDescent="0.2">
      <c r="A911" t="s">
        <v>27096</v>
      </c>
      <c r="B911">
        <v>210235</v>
      </c>
      <c r="C911">
        <v>740931</v>
      </c>
      <c r="D911" t="s">
        <v>9326</v>
      </c>
      <c r="E911" t="s">
        <v>24</v>
      </c>
      <c r="F911">
        <v>999984059</v>
      </c>
      <c r="G911" t="s">
        <v>552</v>
      </c>
      <c r="H911" t="s">
        <v>553</v>
      </c>
      <c r="I911" t="s">
        <v>25</v>
      </c>
      <c r="J911" t="s">
        <v>26</v>
      </c>
      <c r="K911">
        <v>437812.5</v>
      </c>
      <c r="L911" t="s">
        <v>27</v>
      </c>
      <c r="M911" t="s">
        <v>554</v>
      </c>
      <c r="N911" t="s">
        <v>555</v>
      </c>
      <c r="O911">
        <v>80686</v>
      </c>
      <c r="P911" t="s">
        <v>556</v>
      </c>
      <c r="Q911" t="s">
        <v>557</v>
      </c>
      <c r="R911" t="s">
        <v>32630</v>
      </c>
    </row>
    <row r="912" spans="1:18" ht="12.6" customHeight="1" x14ac:dyDescent="0.2">
      <c r="A912" t="s">
        <v>27096</v>
      </c>
      <c r="B912">
        <v>210235</v>
      </c>
      <c r="C912">
        <v>740931</v>
      </c>
      <c r="D912" t="s">
        <v>9326</v>
      </c>
      <c r="E912" t="s">
        <v>24</v>
      </c>
      <c r="F912">
        <v>940471552</v>
      </c>
      <c r="G912" t="s">
        <v>31416</v>
      </c>
      <c r="H912" t="s">
        <v>31417</v>
      </c>
      <c r="I912" t="s">
        <v>30</v>
      </c>
      <c r="J912" t="s">
        <v>26</v>
      </c>
      <c r="K912">
        <v>323375</v>
      </c>
      <c r="L912" t="s">
        <v>99</v>
      </c>
      <c r="M912" t="s">
        <v>31418</v>
      </c>
      <c r="N912" t="s">
        <v>31419</v>
      </c>
      <c r="O912">
        <v>15342</v>
      </c>
      <c r="Q912" t="s">
        <v>31420</v>
      </c>
      <c r="R912" t="s">
        <v>32631</v>
      </c>
    </row>
    <row r="913" spans="1:18" ht="12.6" customHeight="1" x14ac:dyDescent="0.2">
      <c r="A913" t="s">
        <v>27096</v>
      </c>
      <c r="B913">
        <v>210235</v>
      </c>
      <c r="C913">
        <v>740931</v>
      </c>
      <c r="D913" t="s">
        <v>9326</v>
      </c>
      <c r="E913" t="s">
        <v>24</v>
      </c>
      <c r="F913">
        <v>897024185</v>
      </c>
      <c r="G913" t="s">
        <v>31421</v>
      </c>
      <c r="H913" t="s">
        <v>31422</v>
      </c>
      <c r="I913" t="s">
        <v>30</v>
      </c>
      <c r="J913" t="s">
        <v>26</v>
      </c>
      <c r="K913">
        <v>111628.75</v>
      </c>
      <c r="L913" t="s">
        <v>761</v>
      </c>
      <c r="M913" t="s">
        <v>31423</v>
      </c>
      <c r="N913" t="s">
        <v>1950</v>
      </c>
      <c r="O913">
        <v>13685</v>
      </c>
      <c r="Q913" t="s">
        <v>31424</v>
      </c>
      <c r="R913" t="s">
        <v>32632</v>
      </c>
    </row>
    <row r="914" spans="1:18" ht="12.6" customHeight="1" x14ac:dyDescent="0.2">
      <c r="A914" t="s">
        <v>27096</v>
      </c>
      <c r="B914">
        <v>210235</v>
      </c>
      <c r="C914">
        <v>740931</v>
      </c>
      <c r="D914" t="s">
        <v>9326</v>
      </c>
      <c r="E914" t="s">
        <v>24</v>
      </c>
      <c r="F914">
        <v>996570532</v>
      </c>
      <c r="G914" t="s">
        <v>23624</v>
      </c>
      <c r="H914" t="s">
        <v>23625</v>
      </c>
      <c r="I914" t="s">
        <v>30</v>
      </c>
      <c r="J914" t="s">
        <v>26</v>
      </c>
      <c r="K914">
        <v>583750</v>
      </c>
      <c r="L914" t="s">
        <v>82</v>
      </c>
      <c r="M914" t="s">
        <v>23626</v>
      </c>
      <c r="N914" t="s">
        <v>4171</v>
      </c>
      <c r="O914">
        <v>92700</v>
      </c>
      <c r="P914" t="s">
        <v>23627</v>
      </c>
      <c r="Q914" t="s">
        <v>23628</v>
      </c>
      <c r="R914" t="s">
        <v>32633</v>
      </c>
    </row>
    <row r="915" spans="1:18" ht="12.6" customHeight="1" x14ac:dyDescent="0.2">
      <c r="A915" t="s">
        <v>27096</v>
      </c>
      <c r="B915">
        <v>210235</v>
      </c>
      <c r="C915">
        <v>740931</v>
      </c>
      <c r="D915" t="s">
        <v>9326</v>
      </c>
      <c r="E915" t="s">
        <v>24</v>
      </c>
      <c r="F915">
        <v>957576241</v>
      </c>
      <c r="G915" t="s">
        <v>14505</v>
      </c>
      <c r="H915" t="s">
        <v>10369</v>
      </c>
      <c r="I915" t="s">
        <v>209</v>
      </c>
      <c r="J915" t="s">
        <v>472</v>
      </c>
      <c r="L915" t="s">
        <v>138</v>
      </c>
      <c r="M915" t="s">
        <v>14506</v>
      </c>
      <c r="N915" t="s">
        <v>1651</v>
      </c>
      <c r="O915" t="s">
        <v>14507</v>
      </c>
      <c r="Q915" t="s">
        <v>14508</v>
      </c>
      <c r="R915" t="s">
        <v>32634</v>
      </c>
    </row>
    <row r="916" spans="1:18" ht="12.6" customHeight="1" x14ac:dyDescent="0.2">
      <c r="A916" t="s">
        <v>27096</v>
      </c>
      <c r="B916">
        <v>210235</v>
      </c>
      <c r="C916">
        <v>740931</v>
      </c>
      <c r="D916" t="s">
        <v>9326</v>
      </c>
      <c r="E916" t="s">
        <v>24</v>
      </c>
      <c r="F916">
        <v>952445232</v>
      </c>
      <c r="G916" t="s">
        <v>17235</v>
      </c>
      <c r="H916" t="s">
        <v>98</v>
      </c>
      <c r="I916" t="s">
        <v>30</v>
      </c>
      <c r="J916" t="s">
        <v>26</v>
      </c>
      <c r="K916">
        <v>474257.5</v>
      </c>
      <c r="L916" t="s">
        <v>138</v>
      </c>
      <c r="M916" t="s">
        <v>17236</v>
      </c>
      <c r="N916" t="s">
        <v>320</v>
      </c>
      <c r="O916" t="s">
        <v>17237</v>
      </c>
      <c r="P916" t="s">
        <v>17238</v>
      </c>
      <c r="Q916" t="s">
        <v>17239</v>
      </c>
      <c r="R916" t="s">
        <v>32635</v>
      </c>
    </row>
    <row r="917" spans="1:18" ht="12.6" customHeight="1" x14ac:dyDescent="0.2">
      <c r="A917" t="s">
        <v>27096</v>
      </c>
      <c r="B917">
        <v>210235</v>
      </c>
      <c r="C917">
        <v>740931</v>
      </c>
      <c r="D917" t="s">
        <v>9326</v>
      </c>
      <c r="E917" t="s">
        <v>24</v>
      </c>
      <c r="F917">
        <v>997983337</v>
      </c>
      <c r="G917" t="s">
        <v>20398</v>
      </c>
      <c r="H917" t="s">
        <v>12554</v>
      </c>
      <c r="I917" t="s">
        <v>30</v>
      </c>
      <c r="J917" t="s">
        <v>472</v>
      </c>
      <c r="K917">
        <v>392316.25</v>
      </c>
      <c r="L917" t="s">
        <v>761</v>
      </c>
      <c r="M917" t="s">
        <v>20399</v>
      </c>
      <c r="N917" t="s">
        <v>1950</v>
      </c>
      <c r="O917">
        <v>13685</v>
      </c>
      <c r="P917" t="s">
        <v>20400</v>
      </c>
      <c r="Q917" t="s">
        <v>20401</v>
      </c>
      <c r="R917" t="s">
        <v>32636</v>
      </c>
    </row>
    <row r="918" spans="1:18" ht="12.6" customHeight="1" x14ac:dyDescent="0.2">
      <c r="A918" t="s">
        <v>27096</v>
      </c>
      <c r="B918">
        <v>210235</v>
      </c>
      <c r="C918">
        <v>740931</v>
      </c>
      <c r="D918" t="s">
        <v>9326</v>
      </c>
      <c r="E918" t="s">
        <v>24</v>
      </c>
      <c r="F918">
        <v>952127751</v>
      </c>
      <c r="G918" t="s">
        <v>31073</v>
      </c>
      <c r="H918" t="s">
        <v>31074</v>
      </c>
      <c r="I918" t="s">
        <v>325</v>
      </c>
      <c r="J918" t="s">
        <v>26</v>
      </c>
      <c r="K918">
        <v>100000</v>
      </c>
      <c r="L918" t="s">
        <v>900</v>
      </c>
      <c r="M918" t="s">
        <v>31075</v>
      </c>
      <c r="N918" t="s">
        <v>2594</v>
      </c>
      <c r="O918">
        <v>1202</v>
      </c>
      <c r="Q918" t="s">
        <v>31076</v>
      </c>
      <c r="R918" t="s">
        <v>32637</v>
      </c>
    </row>
    <row r="919" spans="1:18" ht="12.6" customHeight="1" x14ac:dyDescent="0.2">
      <c r="A919" t="s">
        <v>27096</v>
      </c>
      <c r="B919">
        <v>210235</v>
      </c>
      <c r="C919">
        <v>740931</v>
      </c>
      <c r="D919" t="s">
        <v>9326</v>
      </c>
      <c r="E919" t="s">
        <v>24</v>
      </c>
      <c r="F919">
        <v>899132771</v>
      </c>
      <c r="G919" t="s">
        <v>32257</v>
      </c>
      <c r="H919" t="s">
        <v>32258</v>
      </c>
      <c r="I919" t="s">
        <v>34</v>
      </c>
      <c r="J919" t="s">
        <v>26</v>
      </c>
      <c r="K919">
        <v>253320</v>
      </c>
      <c r="L919" t="s">
        <v>99</v>
      </c>
      <c r="M919" t="s">
        <v>17249</v>
      </c>
      <c r="N919" t="s">
        <v>8447</v>
      </c>
      <c r="O919">
        <v>71004</v>
      </c>
      <c r="Q919" t="s">
        <v>32259</v>
      </c>
      <c r="R919" t="s">
        <v>32638</v>
      </c>
    </row>
    <row r="920" spans="1:18" ht="12.6" customHeight="1" x14ac:dyDescent="0.2">
      <c r="A920" t="s">
        <v>27096</v>
      </c>
      <c r="B920">
        <v>210235</v>
      </c>
      <c r="C920">
        <v>740931</v>
      </c>
      <c r="D920" t="s">
        <v>9326</v>
      </c>
      <c r="E920" t="s">
        <v>24</v>
      </c>
      <c r="F920">
        <v>999977851</v>
      </c>
      <c r="G920" t="s">
        <v>1681</v>
      </c>
      <c r="H920" t="s">
        <v>1682</v>
      </c>
      <c r="I920" t="s">
        <v>34</v>
      </c>
      <c r="J920" t="s">
        <v>26</v>
      </c>
      <c r="K920">
        <v>509125</v>
      </c>
      <c r="L920" t="s">
        <v>109</v>
      </c>
      <c r="M920" t="s">
        <v>1683</v>
      </c>
      <c r="N920" t="s">
        <v>111</v>
      </c>
      <c r="O920">
        <v>7491</v>
      </c>
      <c r="P920" t="s">
        <v>1684</v>
      </c>
      <c r="Q920" t="s">
        <v>1685</v>
      </c>
      <c r="R920" t="s">
        <v>32639</v>
      </c>
    </row>
    <row r="921" spans="1:18" ht="12.6" customHeight="1" x14ac:dyDescent="0.2">
      <c r="A921" t="s">
        <v>27096</v>
      </c>
      <c r="B921">
        <v>210235</v>
      </c>
      <c r="C921">
        <v>740931</v>
      </c>
      <c r="D921" t="s">
        <v>9326</v>
      </c>
      <c r="E921" t="s">
        <v>24</v>
      </c>
      <c r="F921">
        <v>945958260</v>
      </c>
      <c r="G921" t="s">
        <v>32640</v>
      </c>
      <c r="H921" t="s">
        <v>24522</v>
      </c>
      <c r="I921" t="s">
        <v>325</v>
      </c>
      <c r="J921" t="s">
        <v>26</v>
      </c>
      <c r="K921">
        <v>131250</v>
      </c>
      <c r="L921" t="s">
        <v>486</v>
      </c>
      <c r="M921" t="s">
        <v>32641</v>
      </c>
      <c r="N921" t="s">
        <v>488</v>
      </c>
      <c r="O921">
        <v>1139</v>
      </c>
      <c r="Q921" t="s">
        <v>32642</v>
      </c>
      <c r="R921" t="s">
        <v>32643</v>
      </c>
    </row>
    <row r="922" spans="1:18" ht="12.6" customHeight="1" x14ac:dyDescent="0.2">
      <c r="A922" t="s">
        <v>27096</v>
      </c>
      <c r="B922">
        <v>210235</v>
      </c>
      <c r="C922">
        <v>740931</v>
      </c>
      <c r="D922" t="s">
        <v>9326</v>
      </c>
      <c r="E922" t="s">
        <v>24</v>
      </c>
      <c r="F922">
        <v>999440180</v>
      </c>
      <c r="G922" t="s">
        <v>3740</v>
      </c>
      <c r="H922" t="s">
        <v>3741</v>
      </c>
      <c r="I922" t="s">
        <v>34</v>
      </c>
      <c r="J922" t="s">
        <v>472</v>
      </c>
      <c r="L922" t="s">
        <v>99</v>
      </c>
      <c r="M922" t="s">
        <v>3742</v>
      </c>
      <c r="N922" t="s">
        <v>1153</v>
      </c>
      <c r="O922" t="s">
        <v>3743</v>
      </c>
      <c r="P922" t="s">
        <v>3744</v>
      </c>
      <c r="Q922" t="s">
        <v>3745</v>
      </c>
      <c r="R922" t="s">
        <v>32644</v>
      </c>
    </row>
    <row r="923" spans="1:18" ht="12.6" customHeight="1" x14ac:dyDescent="0.2">
      <c r="A923" t="s">
        <v>27096</v>
      </c>
      <c r="B923">
        <v>210226</v>
      </c>
      <c r="C923">
        <v>740754</v>
      </c>
      <c r="D923" t="s">
        <v>10215</v>
      </c>
      <c r="E923" t="s">
        <v>24</v>
      </c>
      <c r="F923">
        <v>937433609</v>
      </c>
      <c r="G923" t="s">
        <v>32619</v>
      </c>
      <c r="H923" t="s">
        <v>6312</v>
      </c>
      <c r="I923" t="s">
        <v>325</v>
      </c>
      <c r="J923" t="s">
        <v>26</v>
      </c>
      <c r="K923">
        <v>95625</v>
      </c>
      <c r="L923" t="s">
        <v>761</v>
      </c>
      <c r="M923" t="s">
        <v>32620</v>
      </c>
      <c r="N923" t="s">
        <v>1950</v>
      </c>
      <c r="O923">
        <v>60117</v>
      </c>
      <c r="R923" t="s">
        <v>32645</v>
      </c>
    </row>
    <row r="924" spans="1:18" ht="12.6" customHeight="1" x14ac:dyDescent="0.2">
      <c r="A924" t="s">
        <v>27096</v>
      </c>
      <c r="B924">
        <v>210226</v>
      </c>
      <c r="C924">
        <v>740754</v>
      </c>
      <c r="D924" t="s">
        <v>10215</v>
      </c>
      <c r="E924" t="s">
        <v>57</v>
      </c>
      <c r="F924">
        <v>999766294</v>
      </c>
      <c r="G924" t="s">
        <v>6505</v>
      </c>
      <c r="H924" t="s">
        <v>6506</v>
      </c>
      <c r="I924" t="s">
        <v>30</v>
      </c>
      <c r="J924" t="s">
        <v>26</v>
      </c>
      <c r="K924">
        <v>1168113.75</v>
      </c>
      <c r="L924" t="s">
        <v>82</v>
      </c>
      <c r="M924" t="s">
        <v>6507</v>
      </c>
      <c r="N924" t="s">
        <v>479</v>
      </c>
      <c r="O924">
        <v>92400</v>
      </c>
      <c r="P924" t="s">
        <v>6508</v>
      </c>
      <c r="Q924" t="s">
        <v>6509</v>
      </c>
      <c r="R924" t="s">
        <v>32646</v>
      </c>
    </row>
    <row r="925" spans="1:18" ht="12.6" customHeight="1" x14ac:dyDescent="0.2">
      <c r="A925" t="s">
        <v>27096</v>
      </c>
      <c r="B925">
        <v>210226</v>
      </c>
      <c r="C925">
        <v>740754</v>
      </c>
      <c r="D925" t="s">
        <v>10215</v>
      </c>
      <c r="E925" t="s">
        <v>24</v>
      </c>
      <c r="F925">
        <v>999584128</v>
      </c>
      <c r="G925" t="s">
        <v>1027</v>
      </c>
      <c r="H925" t="s">
        <v>1028</v>
      </c>
      <c r="I925" t="s">
        <v>25</v>
      </c>
      <c r="J925" t="s">
        <v>26</v>
      </c>
      <c r="K925">
        <v>666918.75</v>
      </c>
      <c r="L925" t="s">
        <v>682</v>
      </c>
      <c r="M925" t="s">
        <v>1029</v>
      </c>
      <c r="N925" t="s">
        <v>871</v>
      </c>
      <c r="O925">
        <v>1210</v>
      </c>
      <c r="P925" t="s">
        <v>1030</v>
      </c>
      <c r="Q925" t="s">
        <v>1031</v>
      </c>
      <c r="R925" t="s">
        <v>32647</v>
      </c>
    </row>
    <row r="926" spans="1:18" ht="12.6" customHeight="1" x14ac:dyDescent="0.2">
      <c r="A926" t="s">
        <v>27096</v>
      </c>
      <c r="B926">
        <v>210226</v>
      </c>
      <c r="C926">
        <v>740754</v>
      </c>
      <c r="D926" t="s">
        <v>10215</v>
      </c>
      <c r="E926" t="s">
        <v>24</v>
      </c>
      <c r="F926">
        <v>999984059</v>
      </c>
      <c r="G926" t="s">
        <v>552</v>
      </c>
      <c r="H926" t="s">
        <v>553</v>
      </c>
      <c r="I926" t="s">
        <v>25</v>
      </c>
      <c r="J926" t="s">
        <v>26</v>
      </c>
      <c r="K926">
        <v>345498.75</v>
      </c>
      <c r="L926" t="s">
        <v>27</v>
      </c>
      <c r="M926" t="s">
        <v>554</v>
      </c>
      <c r="N926" t="s">
        <v>555</v>
      </c>
      <c r="O926">
        <v>80686</v>
      </c>
      <c r="P926" t="s">
        <v>556</v>
      </c>
      <c r="Q926" t="s">
        <v>557</v>
      </c>
      <c r="R926" t="s">
        <v>32648</v>
      </c>
    </row>
    <row r="927" spans="1:18" ht="12.6" customHeight="1" x14ac:dyDescent="0.2">
      <c r="A927" t="s">
        <v>27096</v>
      </c>
      <c r="B927">
        <v>210226</v>
      </c>
      <c r="C927">
        <v>740754</v>
      </c>
      <c r="D927" t="s">
        <v>10215</v>
      </c>
      <c r="E927" t="s">
        <v>24</v>
      </c>
      <c r="F927">
        <v>999971934</v>
      </c>
      <c r="G927" t="s">
        <v>1664</v>
      </c>
      <c r="H927" t="s">
        <v>1665</v>
      </c>
      <c r="I927" t="s">
        <v>30</v>
      </c>
      <c r="J927" t="s">
        <v>26</v>
      </c>
      <c r="K927">
        <v>474936.25</v>
      </c>
      <c r="L927" t="s">
        <v>82</v>
      </c>
      <c r="M927" t="s">
        <v>1666</v>
      </c>
      <c r="N927" t="s">
        <v>1667</v>
      </c>
      <c r="O927">
        <v>92230</v>
      </c>
      <c r="P927" t="s">
        <v>1668</v>
      </c>
      <c r="Q927" t="s">
        <v>1669</v>
      </c>
      <c r="R927" t="s">
        <v>32649</v>
      </c>
    </row>
    <row r="928" spans="1:18" ht="12.6" customHeight="1" x14ac:dyDescent="0.2">
      <c r="A928" t="s">
        <v>27096</v>
      </c>
      <c r="B928">
        <v>210226</v>
      </c>
      <c r="C928">
        <v>740754</v>
      </c>
      <c r="D928" t="s">
        <v>10215</v>
      </c>
      <c r="E928" t="s">
        <v>24</v>
      </c>
      <c r="F928">
        <v>951308392</v>
      </c>
      <c r="G928" t="s">
        <v>32650</v>
      </c>
      <c r="H928" t="s">
        <v>32651</v>
      </c>
      <c r="I928" t="s">
        <v>30</v>
      </c>
      <c r="J928" t="s">
        <v>26</v>
      </c>
      <c r="K928">
        <v>90000</v>
      </c>
      <c r="L928" t="s">
        <v>82</v>
      </c>
      <c r="M928" t="s">
        <v>32652</v>
      </c>
      <c r="N928" t="s">
        <v>1569</v>
      </c>
      <c r="O928">
        <v>75001</v>
      </c>
      <c r="Q928" t="s">
        <v>32653</v>
      </c>
      <c r="R928" t="s">
        <v>32654</v>
      </c>
    </row>
    <row r="929" spans="1:18" ht="12.6" customHeight="1" x14ac:dyDescent="0.2">
      <c r="A929" t="s">
        <v>27096</v>
      </c>
      <c r="B929">
        <v>210226</v>
      </c>
      <c r="C929">
        <v>740754</v>
      </c>
      <c r="D929" t="s">
        <v>10215</v>
      </c>
      <c r="E929" t="s">
        <v>24</v>
      </c>
      <c r="F929">
        <v>999792484</v>
      </c>
      <c r="G929" t="s">
        <v>5620</v>
      </c>
      <c r="H929" t="s">
        <v>5620</v>
      </c>
      <c r="I929" t="s">
        <v>30</v>
      </c>
      <c r="J929" t="s">
        <v>26</v>
      </c>
      <c r="K929">
        <v>722125</v>
      </c>
      <c r="L929" t="s">
        <v>82</v>
      </c>
      <c r="M929" t="s">
        <v>5622</v>
      </c>
      <c r="N929" t="s">
        <v>501</v>
      </c>
      <c r="O929">
        <v>75013</v>
      </c>
      <c r="P929" t="s">
        <v>14988</v>
      </c>
      <c r="Q929" t="s">
        <v>14989</v>
      </c>
      <c r="R929" t="s">
        <v>32655</v>
      </c>
    </row>
    <row r="930" spans="1:18" ht="12.6" customHeight="1" x14ac:dyDescent="0.2">
      <c r="A930" t="s">
        <v>27096</v>
      </c>
      <c r="B930">
        <v>210226</v>
      </c>
      <c r="C930">
        <v>740754</v>
      </c>
      <c r="D930" t="s">
        <v>10215</v>
      </c>
      <c r="E930" t="s">
        <v>24</v>
      </c>
      <c r="F930">
        <v>999827501</v>
      </c>
      <c r="G930" t="s">
        <v>4413</v>
      </c>
      <c r="H930" t="s">
        <v>4414</v>
      </c>
      <c r="I930" t="s">
        <v>325</v>
      </c>
      <c r="J930" t="s">
        <v>26</v>
      </c>
      <c r="K930">
        <v>88125</v>
      </c>
      <c r="L930" t="s">
        <v>357</v>
      </c>
      <c r="M930" t="s">
        <v>4415</v>
      </c>
      <c r="N930" t="s">
        <v>575</v>
      </c>
      <c r="O930">
        <v>28071</v>
      </c>
      <c r="P930" t="s">
        <v>4416</v>
      </c>
      <c r="R930" t="s">
        <v>32656</v>
      </c>
    </row>
    <row r="931" spans="1:18" ht="12.6" customHeight="1" x14ac:dyDescent="0.2">
      <c r="A931" t="s">
        <v>27096</v>
      </c>
      <c r="B931">
        <v>210226</v>
      </c>
      <c r="C931">
        <v>740754</v>
      </c>
      <c r="D931" t="s">
        <v>10215</v>
      </c>
      <c r="E931" t="s">
        <v>24</v>
      </c>
      <c r="F931">
        <v>999866204</v>
      </c>
      <c r="G931" t="s">
        <v>769</v>
      </c>
      <c r="H931" t="s">
        <v>770</v>
      </c>
      <c r="I931" t="s">
        <v>34</v>
      </c>
      <c r="J931" t="s">
        <v>26</v>
      </c>
      <c r="K931">
        <v>256750</v>
      </c>
      <c r="L931" t="s">
        <v>27</v>
      </c>
      <c r="M931" t="s">
        <v>771</v>
      </c>
      <c r="N931" t="s">
        <v>772</v>
      </c>
      <c r="O931">
        <v>78464</v>
      </c>
      <c r="P931" t="s">
        <v>773</v>
      </c>
      <c r="Q931" t="s">
        <v>774</v>
      </c>
      <c r="R931" t="s">
        <v>32657</v>
      </c>
    </row>
    <row r="932" spans="1:18" ht="12.6" customHeight="1" x14ac:dyDescent="0.2">
      <c r="A932" t="s">
        <v>27096</v>
      </c>
      <c r="B932">
        <v>210226</v>
      </c>
      <c r="C932">
        <v>740754</v>
      </c>
      <c r="D932" t="s">
        <v>10215</v>
      </c>
      <c r="E932" t="s">
        <v>24</v>
      </c>
      <c r="F932">
        <v>999864846</v>
      </c>
      <c r="G932" t="s">
        <v>1339</v>
      </c>
      <c r="H932" t="s">
        <v>1340</v>
      </c>
      <c r="I932" t="s">
        <v>34</v>
      </c>
      <c r="J932" t="s">
        <v>26</v>
      </c>
      <c r="K932">
        <v>202375</v>
      </c>
      <c r="L932" t="s">
        <v>357</v>
      </c>
      <c r="M932" t="s">
        <v>1341</v>
      </c>
      <c r="N932" t="s">
        <v>618</v>
      </c>
      <c r="O932">
        <v>46022</v>
      </c>
      <c r="P932" t="s">
        <v>1342</v>
      </c>
      <c r="Q932" t="s">
        <v>1343</v>
      </c>
      <c r="R932" t="s">
        <v>32658</v>
      </c>
    </row>
    <row r="933" spans="1:18" ht="12.6" customHeight="1" x14ac:dyDescent="0.2">
      <c r="A933" t="s">
        <v>27096</v>
      </c>
      <c r="B933">
        <v>210226</v>
      </c>
      <c r="C933">
        <v>740754</v>
      </c>
      <c r="D933" t="s">
        <v>10215</v>
      </c>
      <c r="E933" t="s">
        <v>24</v>
      </c>
      <c r="F933">
        <v>999851169</v>
      </c>
      <c r="G933" t="s">
        <v>6582</v>
      </c>
      <c r="H933" t="s">
        <v>6583</v>
      </c>
      <c r="I933" t="s">
        <v>34</v>
      </c>
      <c r="J933" t="s">
        <v>26</v>
      </c>
      <c r="K933">
        <v>350121.25</v>
      </c>
      <c r="L933" t="s">
        <v>82</v>
      </c>
      <c r="M933" t="s">
        <v>6584</v>
      </c>
      <c r="N933" t="s">
        <v>6585</v>
      </c>
      <c r="O933">
        <v>31062</v>
      </c>
      <c r="P933" t="s">
        <v>6586</v>
      </c>
      <c r="Q933" t="s">
        <v>6587</v>
      </c>
      <c r="R933" t="s">
        <v>32659</v>
      </c>
    </row>
    <row r="934" spans="1:18" ht="12.6" customHeight="1" x14ac:dyDescent="0.2">
      <c r="A934" t="s">
        <v>27096</v>
      </c>
      <c r="B934">
        <v>210226</v>
      </c>
      <c r="C934">
        <v>740754</v>
      </c>
      <c r="D934" t="s">
        <v>10215</v>
      </c>
      <c r="E934" t="s">
        <v>24</v>
      </c>
      <c r="F934">
        <v>999991334</v>
      </c>
      <c r="G934" t="s">
        <v>347</v>
      </c>
      <c r="H934" t="s">
        <v>348</v>
      </c>
      <c r="I934" t="s">
        <v>34</v>
      </c>
      <c r="J934" t="s">
        <v>26</v>
      </c>
      <c r="K934">
        <v>304000</v>
      </c>
      <c r="L934" t="s">
        <v>192</v>
      </c>
      <c r="M934" t="s">
        <v>349</v>
      </c>
      <c r="N934" t="s">
        <v>350</v>
      </c>
      <c r="O934">
        <v>3000</v>
      </c>
      <c r="P934" t="s">
        <v>351</v>
      </c>
      <c r="Q934" t="s">
        <v>352</v>
      </c>
      <c r="R934" t="s">
        <v>32660</v>
      </c>
    </row>
    <row r="935" spans="1:18" ht="12.6" customHeight="1" x14ac:dyDescent="0.2">
      <c r="A935" t="s">
        <v>27096</v>
      </c>
      <c r="B935">
        <v>210226</v>
      </c>
      <c r="C935">
        <v>740754</v>
      </c>
      <c r="D935" t="s">
        <v>10215</v>
      </c>
      <c r="E935" t="s">
        <v>24</v>
      </c>
      <c r="F935">
        <v>999823136</v>
      </c>
      <c r="G935" t="s">
        <v>10639</v>
      </c>
      <c r="H935" t="s">
        <v>1931</v>
      </c>
      <c r="I935" t="s">
        <v>325</v>
      </c>
      <c r="J935" t="s">
        <v>26</v>
      </c>
      <c r="K935">
        <v>80625</v>
      </c>
      <c r="L935" t="s">
        <v>82</v>
      </c>
      <c r="M935" t="s">
        <v>10640</v>
      </c>
      <c r="N935" t="s">
        <v>501</v>
      </c>
      <c r="O935">
        <v>75800</v>
      </c>
      <c r="P935" t="s">
        <v>10641</v>
      </c>
      <c r="R935" t="s">
        <v>32661</v>
      </c>
    </row>
    <row r="936" spans="1:18" ht="12.6" customHeight="1" x14ac:dyDescent="0.2">
      <c r="A936" t="s">
        <v>27096</v>
      </c>
      <c r="B936">
        <v>210226</v>
      </c>
      <c r="C936">
        <v>740754</v>
      </c>
      <c r="D936" t="s">
        <v>10215</v>
      </c>
      <c r="E936" t="s">
        <v>24</v>
      </c>
      <c r="F936">
        <v>999832351</v>
      </c>
      <c r="G936" t="s">
        <v>14010</v>
      </c>
      <c r="H936" t="s">
        <v>13400</v>
      </c>
      <c r="I936" t="s">
        <v>325</v>
      </c>
      <c r="J936" t="s">
        <v>26</v>
      </c>
      <c r="K936">
        <v>161911.25</v>
      </c>
      <c r="L936" t="s">
        <v>138</v>
      </c>
      <c r="M936" t="s">
        <v>14011</v>
      </c>
      <c r="N936" t="s">
        <v>320</v>
      </c>
      <c r="O936" t="s">
        <v>14012</v>
      </c>
      <c r="P936" t="s">
        <v>14013</v>
      </c>
      <c r="R936" t="s">
        <v>32662</v>
      </c>
    </row>
    <row r="937" spans="1:18" ht="12.6" customHeight="1" x14ac:dyDescent="0.2">
      <c r="A937" t="s">
        <v>27096</v>
      </c>
      <c r="B937">
        <v>216142</v>
      </c>
      <c r="C937">
        <v>786629</v>
      </c>
      <c r="D937" t="s">
        <v>13180</v>
      </c>
      <c r="E937" t="s">
        <v>24</v>
      </c>
      <c r="F937">
        <v>955334474</v>
      </c>
      <c r="G937" t="s">
        <v>15805</v>
      </c>
      <c r="H937" t="s">
        <v>15806</v>
      </c>
      <c r="I937" t="s">
        <v>34</v>
      </c>
      <c r="J937" t="s">
        <v>26</v>
      </c>
      <c r="K937">
        <v>180000</v>
      </c>
      <c r="L937" t="s">
        <v>27</v>
      </c>
      <c r="M937" t="s">
        <v>15807</v>
      </c>
      <c r="N937" t="s">
        <v>555</v>
      </c>
      <c r="O937">
        <v>80539</v>
      </c>
      <c r="P937" t="s">
        <v>15808</v>
      </c>
      <c r="Q937" t="s">
        <v>3515</v>
      </c>
      <c r="R937" t="s">
        <v>32667</v>
      </c>
    </row>
    <row r="938" spans="1:18" ht="12.6" customHeight="1" x14ac:dyDescent="0.2">
      <c r="A938" t="s">
        <v>27096</v>
      </c>
      <c r="B938">
        <v>216142</v>
      </c>
      <c r="C938">
        <v>786629</v>
      </c>
      <c r="D938" t="s">
        <v>13180</v>
      </c>
      <c r="E938" t="s">
        <v>24</v>
      </c>
      <c r="F938">
        <v>999637769</v>
      </c>
      <c r="G938" t="s">
        <v>9880</v>
      </c>
      <c r="H938" t="s">
        <v>9881</v>
      </c>
      <c r="I938" t="s">
        <v>325</v>
      </c>
      <c r="J938" t="s">
        <v>26</v>
      </c>
      <c r="K938">
        <v>182500</v>
      </c>
      <c r="L938" t="s">
        <v>27</v>
      </c>
      <c r="M938" t="s">
        <v>9882</v>
      </c>
      <c r="N938" t="s">
        <v>255</v>
      </c>
      <c r="O938">
        <v>80539</v>
      </c>
      <c r="R938" t="s">
        <v>32668</v>
      </c>
    </row>
    <row r="939" spans="1:18" ht="12.6" customHeight="1" x14ac:dyDescent="0.2">
      <c r="A939" t="s">
        <v>27096</v>
      </c>
      <c r="B939">
        <v>216142</v>
      </c>
      <c r="C939">
        <v>786629</v>
      </c>
      <c r="D939" t="s">
        <v>13180</v>
      </c>
      <c r="E939" t="s">
        <v>24</v>
      </c>
      <c r="F939">
        <v>952516042</v>
      </c>
      <c r="G939" t="s">
        <v>21502</v>
      </c>
      <c r="H939" t="s">
        <v>21503</v>
      </c>
      <c r="I939" t="s">
        <v>325</v>
      </c>
      <c r="J939" t="s">
        <v>26</v>
      </c>
      <c r="K939">
        <v>73750</v>
      </c>
      <c r="L939" t="s">
        <v>761</v>
      </c>
      <c r="M939" t="s">
        <v>21504</v>
      </c>
      <c r="N939" t="s">
        <v>9363</v>
      </c>
      <c r="O939">
        <v>20123</v>
      </c>
      <c r="P939" t="s">
        <v>21505</v>
      </c>
      <c r="Q939" t="s">
        <v>21506</v>
      </c>
      <c r="R939" t="s">
        <v>32669</v>
      </c>
    </row>
    <row r="940" spans="1:18" ht="12.6" customHeight="1" x14ac:dyDescent="0.2">
      <c r="A940" t="s">
        <v>27096</v>
      </c>
      <c r="B940">
        <v>216142</v>
      </c>
      <c r="C940">
        <v>786629</v>
      </c>
      <c r="D940" t="s">
        <v>13180</v>
      </c>
      <c r="E940" t="s">
        <v>24</v>
      </c>
      <c r="F940">
        <v>926754782</v>
      </c>
      <c r="G940" t="s">
        <v>32670</v>
      </c>
      <c r="H940" t="s">
        <v>32671</v>
      </c>
      <c r="I940" t="s">
        <v>325</v>
      </c>
      <c r="J940" t="s">
        <v>26</v>
      </c>
      <c r="K940">
        <v>100000</v>
      </c>
      <c r="L940" t="s">
        <v>238</v>
      </c>
      <c r="M940" t="s">
        <v>32672</v>
      </c>
      <c r="N940" t="s">
        <v>1349</v>
      </c>
      <c r="O940" t="s">
        <v>32673</v>
      </c>
      <c r="Q940" t="s">
        <v>32674</v>
      </c>
      <c r="R940" t="s">
        <v>32675</v>
      </c>
    </row>
    <row r="941" spans="1:18" ht="12.6" customHeight="1" x14ac:dyDescent="0.2">
      <c r="A941" t="s">
        <v>27096</v>
      </c>
      <c r="B941">
        <v>216142</v>
      </c>
      <c r="C941">
        <v>786629</v>
      </c>
      <c r="D941" t="s">
        <v>13180</v>
      </c>
      <c r="E941" t="s">
        <v>24</v>
      </c>
      <c r="F941">
        <v>999816540</v>
      </c>
      <c r="G941" t="s">
        <v>10897</v>
      </c>
      <c r="H941" t="s">
        <v>8692</v>
      </c>
      <c r="I941" t="s">
        <v>325</v>
      </c>
      <c r="J941" t="s">
        <v>26</v>
      </c>
      <c r="K941">
        <v>204375</v>
      </c>
      <c r="L941" t="s">
        <v>210</v>
      </c>
      <c r="M941" t="s">
        <v>10898</v>
      </c>
      <c r="N941" t="s">
        <v>1182</v>
      </c>
      <c r="O941">
        <v>184</v>
      </c>
      <c r="P941" t="s">
        <v>10899</v>
      </c>
      <c r="R941" t="s">
        <v>32676</v>
      </c>
    </row>
    <row r="942" spans="1:18" ht="12.6" customHeight="1" x14ac:dyDescent="0.2">
      <c r="A942" t="s">
        <v>27096</v>
      </c>
      <c r="B942">
        <v>216142</v>
      </c>
      <c r="C942">
        <v>786629</v>
      </c>
      <c r="D942" t="s">
        <v>13180</v>
      </c>
      <c r="E942" t="s">
        <v>24</v>
      </c>
      <c r="F942">
        <v>999984059</v>
      </c>
      <c r="G942" t="s">
        <v>552</v>
      </c>
      <c r="H942" t="s">
        <v>553</v>
      </c>
      <c r="I942" t="s">
        <v>25</v>
      </c>
      <c r="J942" t="s">
        <v>26</v>
      </c>
      <c r="K942">
        <v>322850</v>
      </c>
      <c r="L942" t="s">
        <v>27</v>
      </c>
      <c r="M942" t="s">
        <v>554</v>
      </c>
      <c r="N942" t="s">
        <v>555</v>
      </c>
      <c r="O942">
        <v>80686</v>
      </c>
      <c r="P942" t="s">
        <v>556</v>
      </c>
      <c r="Q942" t="s">
        <v>557</v>
      </c>
      <c r="R942" t="s">
        <v>32677</v>
      </c>
    </row>
    <row r="943" spans="1:18" ht="12.6" customHeight="1" x14ac:dyDescent="0.2">
      <c r="A943" t="s">
        <v>27096</v>
      </c>
      <c r="B943">
        <v>216142</v>
      </c>
      <c r="C943">
        <v>786629</v>
      </c>
      <c r="D943" t="s">
        <v>13180</v>
      </c>
      <c r="E943" t="s">
        <v>24</v>
      </c>
      <c r="F943">
        <v>954748303</v>
      </c>
      <c r="G943" t="s">
        <v>25171</v>
      </c>
      <c r="H943" t="s">
        <v>25172</v>
      </c>
      <c r="I943" t="s">
        <v>30</v>
      </c>
      <c r="J943" t="s">
        <v>26</v>
      </c>
      <c r="K943">
        <v>245500</v>
      </c>
      <c r="L943" t="s">
        <v>138</v>
      </c>
      <c r="M943" t="s">
        <v>25173</v>
      </c>
      <c r="N943" t="s">
        <v>25174</v>
      </c>
      <c r="O943" t="s">
        <v>25175</v>
      </c>
      <c r="R943" t="s">
        <v>32678</v>
      </c>
    </row>
    <row r="944" spans="1:18" ht="12.6" customHeight="1" x14ac:dyDescent="0.2">
      <c r="A944" t="s">
        <v>27096</v>
      </c>
      <c r="B944">
        <v>216142</v>
      </c>
      <c r="C944">
        <v>786629</v>
      </c>
      <c r="D944" t="s">
        <v>13180</v>
      </c>
      <c r="E944" t="s">
        <v>24</v>
      </c>
      <c r="F944">
        <v>999952825</v>
      </c>
      <c r="G944" t="s">
        <v>14600</v>
      </c>
      <c r="H944" t="s">
        <v>10404</v>
      </c>
      <c r="I944" t="s">
        <v>325</v>
      </c>
      <c r="J944" t="s">
        <v>26</v>
      </c>
      <c r="K944">
        <v>125750</v>
      </c>
      <c r="L944" t="s">
        <v>150</v>
      </c>
      <c r="M944" t="s">
        <v>14601</v>
      </c>
      <c r="N944" t="s">
        <v>172</v>
      </c>
      <c r="O944" t="s">
        <v>14602</v>
      </c>
      <c r="P944" t="s">
        <v>14603</v>
      </c>
      <c r="R944" t="s">
        <v>32679</v>
      </c>
    </row>
    <row r="945" spans="1:18" ht="12.6" customHeight="1" x14ac:dyDescent="0.2">
      <c r="A945" t="s">
        <v>27096</v>
      </c>
      <c r="B945">
        <v>216142</v>
      </c>
      <c r="C945">
        <v>786629</v>
      </c>
      <c r="D945" t="s">
        <v>13180</v>
      </c>
      <c r="E945" t="s">
        <v>24</v>
      </c>
      <c r="F945">
        <v>952434077</v>
      </c>
      <c r="G945" t="s">
        <v>17260</v>
      </c>
      <c r="H945" t="s">
        <v>17261</v>
      </c>
      <c r="I945" t="s">
        <v>325</v>
      </c>
      <c r="J945" t="s">
        <v>26</v>
      </c>
      <c r="K945">
        <v>113750</v>
      </c>
      <c r="L945" t="s">
        <v>357</v>
      </c>
      <c r="M945" t="s">
        <v>17262</v>
      </c>
      <c r="N945" t="s">
        <v>14520</v>
      </c>
      <c r="O945">
        <v>8201</v>
      </c>
      <c r="Q945" t="s">
        <v>17263</v>
      </c>
      <c r="R945" t="s">
        <v>32680</v>
      </c>
    </row>
    <row r="946" spans="1:18" ht="12.6" customHeight="1" x14ac:dyDescent="0.2">
      <c r="A946" t="s">
        <v>27096</v>
      </c>
      <c r="B946">
        <v>216142</v>
      </c>
      <c r="C946">
        <v>786629</v>
      </c>
      <c r="D946" t="s">
        <v>13180</v>
      </c>
      <c r="E946" t="s">
        <v>24</v>
      </c>
      <c r="F946">
        <v>997983337</v>
      </c>
      <c r="G946" t="s">
        <v>20398</v>
      </c>
      <c r="H946" t="s">
        <v>12554</v>
      </c>
      <c r="I946" t="s">
        <v>30</v>
      </c>
      <c r="J946" t="s">
        <v>26</v>
      </c>
      <c r="K946">
        <v>178750</v>
      </c>
      <c r="L946" t="s">
        <v>761</v>
      </c>
      <c r="M946" t="s">
        <v>20399</v>
      </c>
      <c r="N946" t="s">
        <v>1950</v>
      </c>
      <c r="O946">
        <v>13685</v>
      </c>
      <c r="P946" t="s">
        <v>20400</v>
      </c>
      <c r="Q946" t="s">
        <v>20401</v>
      </c>
      <c r="R946" t="s">
        <v>32681</v>
      </c>
    </row>
    <row r="947" spans="1:18" ht="12.6" customHeight="1" x14ac:dyDescent="0.2">
      <c r="A947" t="s">
        <v>27096</v>
      </c>
      <c r="B947">
        <v>216142</v>
      </c>
      <c r="C947">
        <v>786629</v>
      </c>
      <c r="D947" t="s">
        <v>13180</v>
      </c>
      <c r="E947" t="s">
        <v>24</v>
      </c>
      <c r="F947">
        <v>999833709</v>
      </c>
      <c r="G947" t="s">
        <v>10789</v>
      </c>
      <c r="H947" t="s">
        <v>10790</v>
      </c>
      <c r="I947" t="s">
        <v>325</v>
      </c>
      <c r="J947" t="s">
        <v>26</v>
      </c>
      <c r="K947">
        <v>93250</v>
      </c>
      <c r="L947" t="s">
        <v>857</v>
      </c>
      <c r="M947" t="s">
        <v>10791</v>
      </c>
      <c r="N947" t="s">
        <v>5996</v>
      </c>
      <c r="O947" t="s">
        <v>10792</v>
      </c>
      <c r="P947" t="s">
        <v>10793</v>
      </c>
      <c r="R947" t="s">
        <v>32682</v>
      </c>
    </row>
    <row r="948" spans="1:18" ht="12.6" customHeight="1" x14ac:dyDescent="0.2">
      <c r="A948" t="s">
        <v>27096</v>
      </c>
      <c r="B948">
        <v>216142</v>
      </c>
      <c r="C948">
        <v>786629</v>
      </c>
      <c r="D948" t="s">
        <v>13180</v>
      </c>
      <c r="E948" t="s">
        <v>24</v>
      </c>
      <c r="F948">
        <v>997961512</v>
      </c>
      <c r="G948" t="s">
        <v>13297</v>
      </c>
      <c r="H948" t="s">
        <v>13298</v>
      </c>
      <c r="I948" t="s">
        <v>30</v>
      </c>
      <c r="J948" t="s">
        <v>26</v>
      </c>
      <c r="K948">
        <v>325000</v>
      </c>
      <c r="L948" t="s">
        <v>138</v>
      </c>
      <c r="M948" t="s">
        <v>13299</v>
      </c>
      <c r="N948" t="s">
        <v>13300</v>
      </c>
      <c r="O948" t="s">
        <v>13301</v>
      </c>
      <c r="P948" t="s">
        <v>13302</v>
      </c>
      <c r="Q948" t="s">
        <v>13303</v>
      </c>
      <c r="R948" t="s">
        <v>32683</v>
      </c>
    </row>
    <row r="949" spans="1:18" ht="12.6" customHeight="1" x14ac:dyDescent="0.2">
      <c r="A949" t="s">
        <v>27096</v>
      </c>
      <c r="B949">
        <v>216142</v>
      </c>
      <c r="C949">
        <v>786629</v>
      </c>
      <c r="D949" t="s">
        <v>13180</v>
      </c>
      <c r="E949" t="s">
        <v>24</v>
      </c>
      <c r="F949">
        <v>988361907</v>
      </c>
      <c r="G949" t="s">
        <v>19776</v>
      </c>
      <c r="H949" t="s">
        <v>19777</v>
      </c>
      <c r="I949" t="s">
        <v>34</v>
      </c>
      <c r="J949" t="s">
        <v>26</v>
      </c>
      <c r="K949">
        <v>107500</v>
      </c>
      <c r="L949" t="s">
        <v>238</v>
      </c>
      <c r="M949" t="s">
        <v>19778</v>
      </c>
      <c r="N949" t="s">
        <v>19779</v>
      </c>
      <c r="O949" t="s">
        <v>19780</v>
      </c>
      <c r="P949" t="s">
        <v>19781</v>
      </c>
      <c r="R949" t="s">
        <v>32684</v>
      </c>
    </row>
    <row r="950" spans="1:18" ht="12.6" customHeight="1" x14ac:dyDescent="0.2">
      <c r="A950" t="s">
        <v>27096</v>
      </c>
      <c r="B950">
        <v>216142</v>
      </c>
      <c r="C950">
        <v>786629</v>
      </c>
      <c r="D950" t="s">
        <v>13180</v>
      </c>
      <c r="E950" t="s">
        <v>24</v>
      </c>
      <c r="F950">
        <v>999969509</v>
      </c>
      <c r="G950" t="s">
        <v>5533</v>
      </c>
      <c r="H950" t="s">
        <v>5534</v>
      </c>
      <c r="I950" t="s">
        <v>30</v>
      </c>
      <c r="J950" t="s">
        <v>26</v>
      </c>
      <c r="K950">
        <v>307000</v>
      </c>
      <c r="L950" t="s">
        <v>238</v>
      </c>
      <c r="M950" t="s">
        <v>5535</v>
      </c>
      <c r="N950" t="s">
        <v>1916</v>
      </c>
      <c r="O950" t="s">
        <v>5536</v>
      </c>
      <c r="P950" t="s">
        <v>5537</v>
      </c>
      <c r="Q950" t="s">
        <v>5538</v>
      </c>
      <c r="R950" t="s">
        <v>32685</v>
      </c>
    </row>
    <row r="951" spans="1:18" ht="12.6" customHeight="1" x14ac:dyDescent="0.2">
      <c r="A951" t="s">
        <v>27096</v>
      </c>
      <c r="B951">
        <v>216142</v>
      </c>
      <c r="C951">
        <v>786629</v>
      </c>
      <c r="D951" t="s">
        <v>13180</v>
      </c>
      <c r="E951" t="s">
        <v>24</v>
      </c>
      <c r="F951">
        <v>999864846</v>
      </c>
      <c r="G951" t="s">
        <v>1339</v>
      </c>
      <c r="H951" t="s">
        <v>1340</v>
      </c>
      <c r="I951" t="s">
        <v>34</v>
      </c>
      <c r="J951" t="s">
        <v>26</v>
      </c>
      <c r="K951">
        <v>272500</v>
      </c>
      <c r="L951" t="s">
        <v>357</v>
      </c>
      <c r="M951" t="s">
        <v>1341</v>
      </c>
      <c r="N951" t="s">
        <v>618</v>
      </c>
      <c r="O951">
        <v>46022</v>
      </c>
      <c r="P951" t="s">
        <v>1342</v>
      </c>
      <c r="Q951" t="s">
        <v>1343</v>
      </c>
      <c r="R951" t="s">
        <v>32686</v>
      </c>
    </row>
    <row r="952" spans="1:18" ht="12.6" customHeight="1" x14ac:dyDescent="0.2">
      <c r="A952" t="s">
        <v>27096</v>
      </c>
      <c r="B952">
        <v>216142</v>
      </c>
      <c r="C952">
        <v>786629</v>
      </c>
      <c r="D952" t="s">
        <v>13180</v>
      </c>
      <c r="E952" t="s">
        <v>24</v>
      </c>
      <c r="F952">
        <v>998058415</v>
      </c>
      <c r="G952" t="s">
        <v>10832</v>
      </c>
      <c r="H952" t="s">
        <v>10833</v>
      </c>
      <c r="I952" t="s">
        <v>325</v>
      </c>
      <c r="J952" t="s">
        <v>26</v>
      </c>
      <c r="K952">
        <v>191250</v>
      </c>
      <c r="L952" t="s">
        <v>138</v>
      </c>
      <c r="M952" t="s">
        <v>10834</v>
      </c>
      <c r="N952" t="s">
        <v>1551</v>
      </c>
      <c r="O952" t="s">
        <v>10835</v>
      </c>
      <c r="P952" t="s">
        <v>10836</v>
      </c>
      <c r="R952" t="s">
        <v>32687</v>
      </c>
    </row>
    <row r="953" spans="1:18" ht="12.6" customHeight="1" x14ac:dyDescent="0.2">
      <c r="A953" t="s">
        <v>27096</v>
      </c>
      <c r="B953">
        <v>216142</v>
      </c>
      <c r="C953">
        <v>786629</v>
      </c>
      <c r="D953" t="s">
        <v>13180</v>
      </c>
      <c r="E953" t="s">
        <v>24</v>
      </c>
      <c r="F953">
        <v>951812404</v>
      </c>
      <c r="G953" t="s">
        <v>6702</v>
      </c>
      <c r="H953" t="s">
        <v>6703</v>
      </c>
      <c r="I953" t="s">
        <v>30</v>
      </c>
      <c r="J953" t="s">
        <v>26</v>
      </c>
      <c r="K953">
        <v>79500</v>
      </c>
      <c r="L953" t="s">
        <v>238</v>
      </c>
      <c r="M953" t="s">
        <v>6704</v>
      </c>
      <c r="N953" t="s">
        <v>731</v>
      </c>
      <c r="O953" t="s">
        <v>6705</v>
      </c>
      <c r="P953" t="s">
        <v>6706</v>
      </c>
      <c r="Q953" t="s">
        <v>6707</v>
      </c>
      <c r="R953" t="s">
        <v>32688</v>
      </c>
    </row>
    <row r="954" spans="1:18" ht="12.6" customHeight="1" x14ac:dyDescent="0.2">
      <c r="A954" t="s">
        <v>27096</v>
      </c>
      <c r="B954">
        <v>216142</v>
      </c>
      <c r="C954">
        <v>786629</v>
      </c>
      <c r="D954" t="s">
        <v>13180</v>
      </c>
      <c r="E954" t="s">
        <v>24</v>
      </c>
      <c r="F954">
        <v>999847677</v>
      </c>
      <c r="G954" t="s">
        <v>3539</v>
      </c>
      <c r="H954" t="s">
        <v>3540</v>
      </c>
      <c r="I954" t="s">
        <v>34</v>
      </c>
      <c r="J954" t="s">
        <v>26</v>
      </c>
      <c r="K954">
        <v>274750</v>
      </c>
      <c r="L954" t="s">
        <v>138</v>
      </c>
      <c r="M954" t="s">
        <v>3541</v>
      </c>
      <c r="N954" t="s">
        <v>320</v>
      </c>
      <c r="O954" t="s">
        <v>3542</v>
      </c>
      <c r="P954" t="s">
        <v>3543</v>
      </c>
      <c r="Q954" t="s">
        <v>3544</v>
      </c>
      <c r="R954" t="s">
        <v>32689</v>
      </c>
    </row>
    <row r="955" spans="1:18" ht="12.6" customHeight="1" x14ac:dyDescent="0.2">
      <c r="A955" t="s">
        <v>27096</v>
      </c>
      <c r="B955">
        <v>216142</v>
      </c>
      <c r="C955">
        <v>786629</v>
      </c>
      <c r="D955" t="s">
        <v>13180</v>
      </c>
      <c r="E955" t="s">
        <v>24</v>
      </c>
      <c r="F955">
        <v>999751938</v>
      </c>
      <c r="G955" t="s">
        <v>2954</v>
      </c>
      <c r="H955" t="s">
        <v>2954</v>
      </c>
      <c r="I955" t="s">
        <v>30</v>
      </c>
      <c r="J955" t="s">
        <v>26</v>
      </c>
      <c r="K955">
        <v>578000</v>
      </c>
      <c r="L955" t="s">
        <v>82</v>
      </c>
      <c r="M955" t="s">
        <v>2955</v>
      </c>
      <c r="N955" t="s">
        <v>479</v>
      </c>
      <c r="O955">
        <v>92400</v>
      </c>
      <c r="P955" t="s">
        <v>1668</v>
      </c>
      <c r="Q955" t="s">
        <v>2956</v>
      </c>
      <c r="R955" t="s">
        <v>32690</v>
      </c>
    </row>
    <row r="956" spans="1:18" ht="12.6" customHeight="1" x14ac:dyDescent="0.2">
      <c r="A956" t="s">
        <v>27096</v>
      </c>
      <c r="B956">
        <v>216142</v>
      </c>
      <c r="C956">
        <v>786629</v>
      </c>
      <c r="D956" t="s">
        <v>13180</v>
      </c>
      <c r="E956" t="s">
        <v>24</v>
      </c>
      <c r="F956">
        <v>999991334</v>
      </c>
      <c r="G956" t="s">
        <v>347</v>
      </c>
      <c r="H956" t="s">
        <v>348</v>
      </c>
      <c r="I956" t="s">
        <v>34</v>
      </c>
      <c r="J956" t="s">
        <v>26</v>
      </c>
      <c r="K956">
        <v>321000</v>
      </c>
      <c r="L956" t="s">
        <v>192</v>
      </c>
      <c r="M956" t="s">
        <v>349</v>
      </c>
      <c r="N956" t="s">
        <v>350</v>
      </c>
      <c r="O956">
        <v>3000</v>
      </c>
      <c r="P956" t="s">
        <v>351</v>
      </c>
      <c r="Q956" t="s">
        <v>352</v>
      </c>
      <c r="R956" t="s">
        <v>32691</v>
      </c>
    </row>
    <row r="957" spans="1:18" ht="12.6" customHeight="1" x14ac:dyDescent="0.2">
      <c r="A957" t="s">
        <v>27096</v>
      </c>
      <c r="B957">
        <v>216142</v>
      </c>
      <c r="C957">
        <v>786629</v>
      </c>
      <c r="D957" t="s">
        <v>13180</v>
      </c>
      <c r="E957" t="s">
        <v>57</v>
      </c>
      <c r="F957">
        <v>999654356</v>
      </c>
      <c r="G957" t="s">
        <v>2669</v>
      </c>
      <c r="H957" t="s">
        <v>2670</v>
      </c>
      <c r="I957" t="s">
        <v>25</v>
      </c>
      <c r="J957" t="s">
        <v>26</v>
      </c>
      <c r="K957">
        <v>600000</v>
      </c>
      <c r="L957" t="s">
        <v>99</v>
      </c>
      <c r="M957" t="s">
        <v>2671</v>
      </c>
      <c r="N957" t="s">
        <v>101</v>
      </c>
      <c r="O957">
        <v>10682</v>
      </c>
      <c r="P957" t="s">
        <v>2672</v>
      </c>
      <c r="Q957" t="s">
        <v>2673</v>
      </c>
      <c r="R957" t="s">
        <v>32692</v>
      </c>
    </row>
    <row r="958" spans="1:18" ht="12.6" customHeight="1" x14ac:dyDescent="0.2">
      <c r="A958" t="s">
        <v>27096</v>
      </c>
      <c r="B958">
        <v>216142</v>
      </c>
      <c r="C958">
        <v>786629</v>
      </c>
      <c r="D958" t="s">
        <v>13180</v>
      </c>
      <c r="E958" t="s">
        <v>24</v>
      </c>
      <c r="F958">
        <v>999832351</v>
      </c>
      <c r="G958" t="s">
        <v>14010</v>
      </c>
      <c r="H958" t="s">
        <v>13400</v>
      </c>
      <c r="I958" t="s">
        <v>325</v>
      </c>
      <c r="J958" t="s">
        <v>26</v>
      </c>
      <c r="K958">
        <v>186000</v>
      </c>
      <c r="L958" t="s">
        <v>138</v>
      </c>
      <c r="M958" t="s">
        <v>14011</v>
      </c>
      <c r="N958" t="s">
        <v>320</v>
      </c>
      <c r="O958" t="s">
        <v>14012</v>
      </c>
      <c r="P958" t="s">
        <v>14013</v>
      </c>
      <c r="R958" t="s">
        <v>32693</v>
      </c>
    </row>
    <row r="959" spans="1:18" ht="12.6" customHeight="1" x14ac:dyDescent="0.2">
      <c r="A959" t="s">
        <v>27096</v>
      </c>
      <c r="B959">
        <v>216142</v>
      </c>
      <c r="C959">
        <v>786629</v>
      </c>
      <c r="D959" t="s">
        <v>13180</v>
      </c>
      <c r="E959" t="s">
        <v>24</v>
      </c>
      <c r="F959">
        <v>944144942</v>
      </c>
      <c r="G959" t="s">
        <v>30877</v>
      </c>
      <c r="H959" t="s">
        <v>30878</v>
      </c>
      <c r="I959" t="s">
        <v>30</v>
      </c>
      <c r="J959" t="s">
        <v>26</v>
      </c>
      <c r="K959">
        <v>257500</v>
      </c>
      <c r="L959" t="s">
        <v>357</v>
      </c>
      <c r="M959" t="s">
        <v>30879</v>
      </c>
      <c r="N959" t="s">
        <v>10006</v>
      </c>
      <c r="O959">
        <v>46520</v>
      </c>
      <c r="Q959" t="s">
        <v>30880</v>
      </c>
      <c r="R959" t="s">
        <v>32694</v>
      </c>
    </row>
    <row r="960" spans="1:18" ht="12.6" customHeight="1" x14ac:dyDescent="0.2">
      <c r="A960" t="s">
        <v>27096</v>
      </c>
      <c r="B960">
        <v>222635</v>
      </c>
      <c r="C960">
        <v>833805</v>
      </c>
      <c r="D960" t="s">
        <v>29932</v>
      </c>
      <c r="E960" t="s">
        <v>24</v>
      </c>
      <c r="F960">
        <v>937433609</v>
      </c>
      <c r="G960" t="s">
        <v>32619</v>
      </c>
      <c r="H960" t="s">
        <v>6312</v>
      </c>
      <c r="I960" t="s">
        <v>325</v>
      </c>
      <c r="J960" t="s">
        <v>26</v>
      </c>
      <c r="K960">
        <v>160000</v>
      </c>
      <c r="L960" t="s">
        <v>761</v>
      </c>
      <c r="M960" t="s">
        <v>32620</v>
      </c>
      <c r="N960" t="s">
        <v>1950</v>
      </c>
      <c r="O960">
        <v>60117</v>
      </c>
      <c r="R960" t="s">
        <v>32695</v>
      </c>
    </row>
    <row r="961" spans="1:18" ht="12.6" customHeight="1" x14ac:dyDescent="0.2">
      <c r="A961" t="s">
        <v>27096</v>
      </c>
      <c r="B961">
        <v>222635</v>
      </c>
      <c r="C961">
        <v>833805</v>
      </c>
      <c r="D961" t="s">
        <v>29932</v>
      </c>
      <c r="E961" t="s">
        <v>24</v>
      </c>
      <c r="F961">
        <v>998222345</v>
      </c>
      <c r="G961" t="s">
        <v>6734</v>
      </c>
      <c r="H961" t="s">
        <v>6735</v>
      </c>
      <c r="I961" t="s">
        <v>25</v>
      </c>
      <c r="J961" t="s">
        <v>26</v>
      </c>
      <c r="K961">
        <v>224718.75</v>
      </c>
      <c r="L961" t="s">
        <v>210</v>
      </c>
      <c r="M961" t="s">
        <v>6736</v>
      </c>
      <c r="N961" t="s">
        <v>6737</v>
      </c>
      <c r="O961">
        <v>34170</v>
      </c>
      <c r="P961" t="s">
        <v>6738</v>
      </c>
      <c r="Q961" t="s">
        <v>6739</v>
      </c>
      <c r="R961" t="s">
        <v>32696</v>
      </c>
    </row>
    <row r="962" spans="1:18" ht="12.6" customHeight="1" x14ac:dyDescent="0.2">
      <c r="A962" t="s">
        <v>27096</v>
      </c>
      <c r="B962">
        <v>222635</v>
      </c>
      <c r="C962">
        <v>833805</v>
      </c>
      <c r="D962" t="s">
        <v>29932</v>
      </c>
      <c r="E962" t="s">
        <v>24</v>
      </c>
      <c r="F962">
        <v>998018645</v>
      </c>
      <c r="G962" t="s">
        <v>7073</v>
      </c>
      <c r="H962" t="s">
        <v>7074</v>
      </c>
      <c r="I962" t="s">
        <v>30</v>
      </c>
      <c r="J962" t="s">
        <v>26</v>
      </c>
      <c r="K962">
        <v>303750</v>
      </c>
      <c r="L962" t="s">
        <v>357</v>
      </c>
      <c r="M962" t="s">
        <v>7075</v>
      </c>
      <c r="N962" t="s">
        <v>592</v>
      </c>
      <c r="O962">
        <v>46988</v>
      </c>
      <c r="P962" t="s">
        <v>7076</v>
      </c>
      <c r="Q962" t="s">
        <v>7077</v>
      </c>
      <c r="R962" t="s">
        <v>32697</v>
      </c>
    </row>
    <row r="963" spans="1:18" ht="12.6" customHeight="1" x14ac:dyDescent="0.2">
      <c r="A963" t="s">
        <v>27096</v>
      </c>
      <c r="B963">
        <v>222635</v>
      </c>
      <c r="C963">
        <v>833805</v>
      </c>
      <c r="D963" t="s">
        <v>29932</v>
      </c>
      <c r="E963" t="s">
        <v>24</v>
      </c>
      <c r="F963">
        <v>998764381</v>
      </c>
      <c r="G963" t="s">
        <v>14200</v>
      </c>
      <c r="H963" t="s">
        <v>14201</v>
      </c>
      <c r="I963" t="s">
        <v>25</v>
      </c>
      <c r="J963" t="s">
        <v>26</v>
      </c>
      <c r="K963">
        <v>273250</v>
      </c>
      <c r="L963" t="s">
        <v>70</v>
      </c>
      <c r="M963" t="s">
        <v>14202</v>
      </c>
      <c r="N963" t="s">
        <v>14203</v>
      </c>
      <c r="O963">
        <v>1026</v>
      </c>
      <c r="P963" t="s">
        <v>14204</v>
      </c>
      <c r="R963" t="s">
        <v>32698</v>
      </c>
    </row>
    <row r="964" spans="1:18" ht="12.6" customHeight="1" x14ac:dyDescent="0.2">
      <c r="A964" t="s">
        <v>27096</v>
      </c>
      <c r="B964">
        <v>222635</v>
      </c>
      <c r="C964">
        <v>833805</v>
      </c>
      <c r="D964" t="s">
        <v>29932</v>
      </c>
      <c r="E964" t="s">
        <v>24</v>
      </c>
      <c r="F964">
        <v>998802502</v>
      </c>
      <c r="G964" t="s">
        <v>3144</v>
      </c>
      <c r="H964" t="s">
        <v>3145</v>
      </c>
      <c r="I964" t="s">
        <v>25</v>
      </c>
      <c r="J964" t="s">
        <v>26</v>
      </c>
      <c r="K964">
        <v>375000</v>
      </c>
      <c r="L964" t="s">
        <v>99</v>
      </c>
      <c r="M964" t="s">
        <v>3146</v>
      </c>
      <c r="N964" t="s">
        <v>3147</v>
      </c>
      <c r="O964">
        <v>57001</v>
      </c>
      <c r="P964" t="s">
        <v>3148</v>
      </c>
      <c r="Q964" t="s">
        <v>3149</v>
      </c>
      <c r="R964" t="s">
        <v>32699</v>
      </c>
    </row>
    <row r="965" spans="1:18" ht="12.6" customHeight="1" x14ac:dyDescent="0.2">
      <c r="A965" t="s">
        <v>27096</v>
      </c>
      <c r="B965">
        <v>222635</v>
      </c>
      <c r="C965">
        <v>833805</v>
      </c>
      <c r="D965" t="s">
        <v>29932</v>
      </c>
      <c r="E965" t="s">
        <v>24</v>
      </c>
      <c r="F965">
        <v>945090110</v>
      </c>
      <c r="G965" t="s">
        <v>32700</v>
      </c>
      <c r="H965" t="s">
        <v>32701</v>
      </c>
      <c r="I965" t="s">
        <v>325</v>
      </c>
      <c r="J965" t="s">
        <v>26</v>
      </c>
      <c r="K965">
        <v>400252.5</v>
      </c>
      <c r="L965" t="s">
        <v>261</v>
      </c>
      <c r="M965" t="s">
        <v>32702</v>
      </c>
      <c r="N965" t="s">
        <v>866</v>
      </c>
      <c r="O965">
        <v>131</v>
      </c>
      <c r="Q965" t="s">
        <v>32703</v>
      </c>
      <c r="R965" t="s">
        <v>32704</v>
      </c>
    </row>
    <row r="966" spans="1:18" ht="12.6" customHeight="1" x14ac:dyDescent="0.2">
      <c r="A966" t="s">
        <v>27096</v>
      </c>
      <c r="B966">
        <v>222635</v>
      </c>
      <c r="C966">
        <v>833805</v>
      </c>
      <c r="D966" t="s">
        <v>29932</v>
      </c>
      <c r="E966" t="s">
        <v>24</v>
      </c>
      <c r="F966">
        <v>929453516</v>
      </c>
      <c r="G966" t="s">
        <v>32705</v>
      </c>
      <c r="H966" t="s">
        <v>32706</v>
      </c>
      <c r="I966" t="s">
        <v>30</v>
      </c>
      <c r="J966" t="s">
        <v>26</v>
      </c>
      <c r="K966">
        <v>400937.5</v>
      </c>
      <c r="L966" t="s">
        <v>27</v>
      </c>
      <c r="M966" t="s">
        <v>32707</v>
      </c>
      <c r="N966" t="s">
        <v>937</v>
      </c>
      <c r="O966">
        <v>28217</v>
      </c>
      <c r="Q966" t="s">
        <v>32708</v>
      </c>
      <c r="R966" t="s">
        <v>32709</v>
      </c>
    </row>
    <row r="967" spans="1:18" ht="12.6" customHeight="1" x14ac:dyDescent="0.2">
      <c r="A967" t="s">
        <v>27096</v>
      </c>
      <c r="B967">
        <v>222635</v>
      </c>
      <c r="C967">
        <v>833805</v>
      </c>
      <c r="D967" t="s">
        <v>29932</v>
      </c>
      <c r="E967" t="s">
        <v>24</v>
      </c>
      <c r="F967">
        <v>999643007</v>
      </c>
      <c r="G967" t="s">
        <v>3498</v>
      </c>
      <c r="H967" t="s">
        <v>3499</v>
      </c>
      <c r="I967" t="s">
        <v>34</v>
      </c>
      <c r="J967" t="s">
        <v>26</v>
      </c>
      <c r="K967">
        <v>499375</v>
      </c>
      <c r="L967" t="s">
        <v>99</v>
      </c>
      <c r="M967" t="s">
        <v>3500</v>
      </c>
      <c r="N967" t="s">
        <v>101</v>
      </c>
      <c r="O967">
        <v>10561</v>
      </c>
      <c r="P967" t="s">
        <v>3501</v>
      </c>
      <c r="Q967" t="s">
        <v>3502</v>
      </c>
      <c r="R967" t="s">
        <v>32710</v>
      </c>
    </row>
    <row r="968" spans="1:18" ht="12.6" customHeight="1" x14ac:dyDescent="0.2">
      <c r="A968" t="s">
        <v>27096</v>
      </c>
      <c r="B968">
        <v>222635</v>
      </c>
      <c r="C968">
        <v>833805</v>
      </c>
      <c r="D968" t="s">
        <v>29932</v>
      </c>
      <c r="E968" t="s">
        <v>24</v>
      </c>
      <c r="F968">
        <v>932760440</v>
      </c>
      <c r="G968" t="s">
        <v>1260</v>
      </c>
      <c r="H968" t="s">
        <v>649</v>
      </c>
      <c r="I968" t="s">
        <v>25</v>
      </c>
      <c r="J968" t="s">
        <v>26</v>
      </c>
      <c r="K968">
        <v>464627.5</v>
      </c>
      <c r="L968" t="s">
        <v>261</v>
      </c>
      <c r="M968" t="s">
        <v>1261</v>
      </c>
      <c r="N968" t="s">
        <v>483</v>
      </c>
      <c r="O968">
        <v>2150</v>
      </c>
      <c r="P968" t="s">
        <v>652</v>
      </c>
      <c r="Q968" t="s">
        <v>1262</v>
      </c>
      <c r="R968" t="s">
        <v>32711</v>
      </c>
    </row>
    <row r="969" spans="1:18" ht="12.6" customHeight="1" x14ac:dyDescent="0.2">
      <c r="A969" t="s">
        <v>27096</v>
      </c>
      <c r="B969">
        <v>222635</v>
      </c>
      <c r="C969">
        <v>833805</v>
      </c>
      <c r="D969" t="s">
        <v>29932</v>
      </c>
      <c r="E969" t="s">
        <v>24</v>
      </c>
      <c r="F969">
        <v>958304323</v>
      </c>
      <c r="G969" t="s">
        <v>25487</v>
      </c>
      <c r="H969" t="s">
        <v>25488</v>
      </c>
      <c r="I969" t="s">
        <v>25</v>
      </c>
      <c r="J969" t="s">
        <v>26</v>
      </c>
      <c r="K969">
        <v>300000</v>
      </c>
      <c r="L969" t="s">
        <v>900</v>
      </c>
      <c r="M969" t="s">
        <v>25489</v>
      </c>
      <c r="N969" t="s">
        <v>1185</v>
      </c>
      <c r="O969">
        <v>1574</v>
      </c>
      <c r="Q969" t="s">
        <v>25490</v>
      </c>
      <c r="R969" t="s">
        <v>32712</v>
      </c>
    </row>
    <row r="970" spans="1:18" ht="12.6" customHeight="1" x14ac:dyDescent="0.2">
      <c r="A970" t="s">
        <v>27096</v>
      </c>
      <c r="B970">
        <v>222635</v>
      </c>
      <c r="C970">
        <v>833805</v>
      </c>
      <c r="D970" t="s">
        <v>29932</v>
      </c>
      <c r="E970" t="s">
        <v>24</v>
      </c>
      <c r="F970">
        <v>958942292</v>
      </c>
      <c r="G970" t="s">
        <v>15784</v>
      </c>
      <c r="H970" t="s">
        <v>15784</v>
      </c>
      <c r="I970" t="s">
        <v>30</v>
      </c>
      <c r="J970" t="s">
        <v>26</v>
      </c>
      <c r="K970">
        <v>350000</v>
      </c>
      <c r="L970" t="s">
        <v>857</v>
      </c>
      <c r="M970" t="s">
        <v>10346</v>
      </c>
      <c r="N970" t="s">
        <v>10347</v>
      </c>
      <c r="O970" t="s">
        <v>10348</v>
      </c>
      <c r="P970" t="s">
        <v>15785</v>
      </c>
      <c r="Q970" t="s">
        <v>15786</v>
      </c>
      <c r="R970" t="s">
        <v>32713</v>
      </c>
    </row>
    <row r="971" spans="1:18" ht="12.6" customHeight="1" x14ac:dyDescent="0.2">
      <c r="A971" t="s">
        <v>27096</v>
      </c>
      <c r="B971">
        <v>222635</v>
      </c>
      <c r="C971">
        <v>833805</v>
      </c>
      <c r="D971" t="s">
        <v>29932</v>
      </c>
      <c r="E971" t="s">
        <v>24</v>
      </c>
      <c r="F971">
        <v>999984059</v>
      </c>
      <c r="G971" t="s">
        <v>552</v>
      </c>
      <c r="H971" t="s">
        <v>553</v>
      </c>
      <c r="I971" t="s">
        <v>25</v>
      </c>
      <c r="J971" t="s">
        <v>26</v>
      </c>
      <c r="K971">
        <v>331000</v>
      </c>
      <c r="L971" t="s">
        <v>27</v>
      </c>
      <c r="M971" t="s">
        <v>554</v>
      </c>
      <c r="N971" t="s">
        <v>555</v>
      </c>
      <c r="O971">
        <v>80686</v>
      </c>
      <c r="P971" t="s">
        <v>556</v>
      </c>
      <c r="Q971" t="s">
        <v>557</v>
      </c>
      <c r="R971" t="s">
        <v>32714</v>
      </c>
    </row>
    <row r="972" spans="1:18" ht="12.6" customHeight="1" x14ac:dyDescent="0.2">
      <c r="A972" t="s">
        <v>27096</v>
      </c>
      <c r="B972">
        <v>222635</v>
      </c>
      <c r="C972">
        <v>833805</v>
      </c>
      <c r="D972" t="s">
        <v>29932</v>
      </c>
      <c r="E972" t="s">
        <v>24</v>
      </c>
      <c r="F972">
        <v>999580830</v>
      </c>
      <c r="G972" t="s">
        <v>7881</v>
      </c>
      <c r="H972" t="s">
        <v>7879</v>
      </c>
      <c r="I972" t="s">
        <v>30</v>
      </c>
      <c r="J972" t="s">
        <v>26</v>
      </c>
      <c r="K972">
        <v>302343.75</v>
      </c>
      <c r="L972" t="s">
        <v>857</v>
      </c>
      <c r="M972" t="s">
        <v>7882</v>
      </c>
      <c r="N972" t="s">
        <v>7883</v>
      </c>
      <c r="O972" t="s">
        <v>7884</v>
      </c>
      <c r="P972" t="s">
        <v>7885</v>
      </c>
      <c r="Q972" t="s">
        <v>7886</v>
      </c>
      <c r="R972" t="s">
        <v>32715</v>
      </c>
    </row>
    <row r="973" spans="1:18" ht="12.6" customHeight="1" x14ac:dyDescent="0.2">
      <c r="A973" t="s">
        <v>27096</v>
      </c>
      <c r="B973">
        <v>222635</v>
      </c>
      <c r="C973">
        <v>833805</v>
      </c>
      <c r="D973" t="s">
        <v>29932</v>
      </c>
      <c r="E973" t="s">
        <v>24</v>
      </c>
      <c r="F973">
        <v>951519755</v>
      </c>
      <c r="G973" t="s">
        <v>7938</v>
      </c>
      <c r="H973" t="s">
        <v>7939</v>
      </c>
      <c r="I973" t="s">
        <v>25</v>
      </c>
      <c r="J973" t="s">
        <v>26</v>
      </c>
      <c r="K973">
        <v>452500</v>
      </c>
      <c r="L973" t="s">
        <v>192</v>
      </c>
      <c r="M973" t="s">
        <v>7940</v>
      </c>
      <c r="N973" t="s">
        <v>212</v>
      </c>
      <c r="O973">
        <v>1110</v>
      </c>
      <c r="R973" t="s">
        <v>32716</v>
      </c>
    </row>
    <row r="974" spans="1:18" ht="12.6" customHeight="1" x14ac:dyDescent="0.2">
      <c r="A974" t="s">
        <v>27096</v>
      </c>
      <c r="B974">
        <v>222635</v>
      </c>
      <c r="C974">
        <v>833805</v>
      </c>
      <c r="D974" t="s">
        <v>29932</v>
      </c>
      <c r="E974" t="s">
        <v>24</v>
      </c>
      <c r="F974">
        <v>996390985</v>
      </c>
      <c r="G974" t="s">
        <v>19950</v>
      </c>
      <c r="H974" t="s">
        <v>19950</v>
      </c>
      <c r="I974" t="s">
        <v>30</v>
      </c>
      <c r="J974" t="s">
        <v>26</v>
      </c>
      <c r="K974">
        <v>433252.5</v>
      </c>
      <c r="L974" t="s">
        <v>70</v>
      </c>
      <c r="M974" t="s">
        <v>15754</v>
      </c>
      <c r="N974" t="s">
        <v>382</v>
      </c>
      <c r="O974">
        <v>1015</v>
      </c>
      <c r="P974" t="s">
        <v>19951</v>
      </c>
      <c r="Q974" t="s">
        <v>19952</v>
      </c>
      <c r="R974" t="s">
        <v>32717</v>
      </c>
    </row>
    <row r="975" spans="1:18" ht="12.6" customHeight="1" x14ac:dyDescent="0.2">
      <c r="A975" t="s">
        <v>27096</v>
      </c>
      <c r="B975">
        <v>222635</v>
      </c>
      <c r="C975">
        <v>833805</v>
      </c>
      <c r="D975" t="s">
        <v>29932</v>
      </c>
      <c r="E975" t="s">
        <v>57</v>
      </c>
      <c r="F975">
        <v>999809265</v>
      </c>
      <c r="G975" t="s">
        <v>3783</v>
      </c>
      <c r="H975" t="s">
        <v>1087</v>
      </c>
      <c r="I975" t="s">
        <v>30</v>
      </c>
      <c r="J975" t="s">
        <v>26</v>
      </c>
      <c r="K975">
        <v>636625</v>
      </c>
      <c r="L975" t="s">
        <v>82</v>
      </c>
      <c r="M975" t="s">
        <v>3784</v>
      </c>
      <c r="N975" t="s">
        <v>3785</v>
      </c>
      <c r="O975">
        <v>31402</v>
      </c>
      <c r="P975" t="s">
        <v>3786</v>
      </c>
      <c r="Q975" t="s">
        <v>3787</v>
      </c>
      <c r="R975" t="s">
        <v>32718</v>
      </c>
    </row>
    <row r="976" spans="1:18" ht="12.6" customHeight="1" x14ac:dyDescent="0.2">
      <c r="A976" t="s">
        <v>27096</v>
      </c>
      <c r="B976">
        <v>222635</v>
      </c>
      <c r="C976">
        <v>833805</v>
      </c>
      <c r="D976" t="s">
        <v>29932</v>
      </c>
      <c r="E976" t="s">
        <v>24</v>
      </c>
      <c r="F976">
        <v>984400330</v>
      </c>
      <c r="G976" t="s">
        <v>21590</v>
      </c>
      <c r="H976" t="s">
        <v>21591</v>
      </c>
      <c r="I976" t="s">
        <v>325</v>
      </c>
      <c r="J976" t="s">
        <v>26</v>
      </c>
      <c r="K976">
        <v>267625</v>
      </c>
      <c r="L976" t="s">
        <v>857</v>
      </c>
      <c r="M976" t="s">
        <v>21592</v>
      </c>
      <c r="N976" t="s">
        <v>931</v>
      </c>
      <c r="O976" t="s">
        <v>21593</v>
      </c>
      <c r="P976" t="s">
        <v>21594</v>
      </c>
      <c r="Q976" t="s">
        <v>21595</v>
      </c>
      <c r="R976" t="s">
        <v>32719</v>
      </c>
    </row>
    <row r="977" spans="1:18" ht="12.6" customHeight="1" x14ac:dyDescent="0.2">
      <c r="A977" t="s">
        <v>27096</v>
      </c>
      <c r="B977">
        <v>222635</v>
      </c>
      <c r="C977">
        <v>833805</v>
      </c>
      <c r="D977" t="s">
        <v>29932</v>
      </c>
      <c r="E977" t="s">
        <v>24</v>
      </c>
      <c r="F977">
        <v>913558417</v>
      </c>
      <c r="G977" t="s">
        <v>32720</v>
      </c>
      <c r="H977" t="s">
        <v>32721</v>
      </c>
      <c r="I977" t="s">
        <v>30</v>
      </c>
      <c r="J977" t="s">
        <v>26</v>
      </c>
      <c r="K977">
        <v>159625</v>
      </c>
      <c r="L977" t="s">
        <v>99</v>
      </c>
      <c r="M977" t="s">
        <v>32722</v>
      </c>
      <c r="N977" t="s">
        <v>32723</v>
      </c>
      <c r="O977">
        <v>73200</v>
      </c>
      <c r="Q977" t="s">
        <v>32724</v>
      </c>
      <c r="R977" t="s">
        <v>32725</v>
      </c>
    </row>
    <row r="978" spans="1:18" ht="12.6" customHeight="1" x14ac:dyDescent="0.2">
      <c r="A978" t="s">
        <v>27096</v>
      </c>
      <c r="B978">
        <v>222635</v>
      </c>
      <c r="C978">
        <v>833805</v>
      </c>
      <c r="D978" t="s">
        <v>29932</v>
      </c>
      <c r="E978" t="s">
        <v>24</v>
      </c>
      <c r="F978">
        <v>999583255</v>
      </c>
      <c r="G978" t="s">
        <v>20243</v>
      </c>
      <c r="H978" t="s">
        <v>20244</v>
      </c>
      <c r="I978" t="s">
        <v>30</v>
      </c>
      <c r="J978" t="s">
        <v>26</v>
      </c>
      <c r="K978">
        <v>297500</v>
      </c>
      <c r="L978" t="s">
        <v>210</v>
      </c>
      <c r="M978" t="s">
        <v>20245</v>
      </c>
      <c r="N978" t="s">
        <v>219</v>
      </c>
      <c r="O978">
        <v>141</v>
      </c>
      <c r="P978" t="s">
        <v>20246</v>
      </c>
      <c r="Q978" t="s">
        <v>20247</v>
      </c>
      <c r="R978" t="s">
        <v>32726</v>
      </c>
    </row>
    <row r="979" spans="1:18" ht="12.6" customHeight="1" x14ac:dyDescent="0.2">
      <c r="A979" t="s">
        <v>27096</v>
      </c>
      <c r="B979">
        <v>222635</v>
      </c>
      <c r="C979">
        <v>833805</v>
      </c>
      <c r="D979" t="s">
        <v>29932</v>
      </c>
      <c r="E979" t="s">
        <v>24</v>
      </c>
      <c r="F979">
        <v>999611385</v>
      </c>
      <c r="G979" t="s">
        <v>4447</v>
      </c>
      <c r="H979" t="s">
        <v>4448</v>
      </c>
      <c r="I979" t="s">
        <v>325</v>
      </c>
      <c r="J979" t="s">
        <v>26</v>
      </c>
      <c r="K979">
        <v>367500</v>
      </c>
      <c r="L979" t="s">
        <v>99</v>
      </c>
      <c r="M979" t="s">
        <v>4449</v>
      </c>
      <c r="N979" t="s">
        <v>4450</v>
      </c>
      <c r="O979">
        <v>15500</v>
      </c>
      <c r="P979" t="s">
        <v>4451</v>
      </c>
      <c r="Q979" t="s">
        <v>4452</v>
      </c>
      <c r="R979" t="s">
        <v>32727</v>
      </c>
    </row>
    <row r="980" spans="1:18" ht="12.6" customHeight="1" x14ac:dyDescent="0.2">
      <c r="A980" t="s">
        <v>27096</v>
      </c>
      <c r="B980">
        <v>222648</v>
      </c>
      <c r="C980">
        <v>833704</v>
      </c>
      <c r="D980" t="s">
        <v>29125</v>
      </c>
      <c r="E980" t="s">
        <v>24</v>
      </c>
      <c r="F980">
        <v>959680462</v>
      </c>
      <c r="G980" t="s">
        <v>18853</v>
      </c>
      <c r="H980" t="s">
        <v>18854</v>
      </c>
      <c r="I980" t="s">
        <v>325</v>
      </c>
      <c r="J980" t="s">
        <v>26</v>
      </c>
      <c r="K980">
        <v>160662.5</v>
      </c>
      <c r="L980" t="s">
        <v>312</v>
      </c>
      <c r="M980" t="s">
        <v>18855</v>
      </c>
      <c r="N980" t="s">
        <v>9204</v>
      </c>
      <c r="O980" t="s">
        <v>18856</v>
      </c>
      <c r="R980" t="s">
        <v>32734</v>
      </c>
    </row>
    <row r="981" spans="1:18" ht="12.6" customHeight="1" x14ac:dyDescent="0.2">
      <c r="A981" t="s">
        <v>27096</v>
      </c>
      <c r="B981">
        <v>222648</v>
      </c>
      <c r="C981">
        <v>833704</v>
      </c>
      <c r="D981" t="s">
        <v>29125</v>
      </c>
      <c r="E981" t="s">
        <v>24</v>
      </c>
      <c r="F981">
        <v>905286451</v>
      </c>
      <c r="G981" t="s">
        <v>32735</v>
      </c>
      <c r="H981" t="s">
        <v>32736</v>
      </c>
      <c r="I981" t="s">
        <v>30</v>
      </c>
      <c r="J981" t="s">
        <v>26</v>
      </c>
      <c r="K981">
        <v>166812.5</v>
      </c>
      <c r="L981" t="s">
        <v>70</v>
      </c>
      <c r="M981" t="s">
        <v>32737</v>
      </c>
      <c r="N981" t="s">
        <v>8969</v>
      </c>
      <c r="O981">
        <v>6300</v>
      </c>
      <c r="Q981" t="s">
        <v>32738</v>
      </c>
      <c r="R981" t="s">
        <v>32739</v>
      </c>
    </row>
    <row r="982" spans="1:18" ht="12.6" customHeight="1" x14ac:dyDescent="0.2">
      <c r="A982" t="s">
        <v>27096</v>
      </c>
      <c r="B982">
        <v>222648</v>
      </c>
      <c r="C982">
        <v>833704</v>
      </c>
      <c r="D982" t="s">
        <v>29125</v>
      </c>
      <c r="E982" t="s">
        <v>24</v>
      </c>
      <c r="F982">
        <v>999984156</v>
      </c>
      <c r="G982" t="s">
        <v>796</v>
      </c>
      <c r="H982" t="s">
        <v>797</v>
      </c>
      <c r="I982" t="s">
        <v>34</v>
      </c>
      <c r="J982" t="s">
        <v>26</v>
      </c>
      <c r="K982">
        <v>735971.25</v>
      </c>
      <c r="L982" t="s">
        <v>138</v>
      </c>
      <c r="M982" t="s">
        <v>798</v>
      </c>
      <c r="N982" t="s">
        <v>799</v>
      </c>
      <c r="O982" t="s">
        <v>800</v>
      </c>
      <c r="P982" t="s">
        <v>801</v>
      </c>
      <c r="Q982" t="s">
        <v>802</v>
      </c>
      <c r="R982" t="s">
        <v>32740</v>
      </c>
    </row>
    <row r="983" spans="1:18" ht="12.6" customHeight="1" x14ac:dyDescent="0.2">
      <c r="A983" t="s">
        <v>27096</v>
      </c>
      <c r="B983">
        <v>222648</v>
      </c>
      <c r="C983">
        <v>833704</v>
      </c>
      <c r="D983" t="s">
        <v>29125</v>
      </c>
      <c r="E983" t="s">
        <v>57</v>
      </c>
      <c r="F983">
        <v>933094508</v>
      </c>
      <c r="G983" t="s">
        <v>17025</v>
      </c>
      <c r="H983" t="s">
        <v>17026</v>
      </c>
      <c r="I983" t="s">
        <v>30</v>
      </c>
      <c r="J983" t="s">
        <v>26</v>
      </c>
      <c r="K983">
        <v>1330950</v>
      </c>
      <c r="L983" t="s">
        <v>27</v>
      </c>
      <c r="M983" t="s">
        <v>17027</v>
      </c>
      <c r="N983" t="s">
        <v>550</v>
      </c>
      <c r="O983">
        <v>10969</v>
      </c>
      <c r="P983" t="s">
        <v>17028</v>
      </c>
      <c r="Q983" t="s">
        <v>17029</v>
      </c>
      <c r="R983" t="s">
        <v>32741</v>
      </c>
    </row>
    <row r="984" spans="1:18" ht="12.6" customHeight="1" x14ac:dyDescent="0.2">
      <c r="A984" t="s">
        <v>27096</v>
      </c>
      <c r="B984">
        <v>222648</v>
      </c>
      <c r="C984">
        <v>833704</v>
      </c>
      <c r="D984" t="s">
        <v>29125</v>
      </c>
      <c r="E984" t="s">
        <v>24</v>
      </c>
      <c r="F984">
        <v>909169458</v>
      </c>
      <c r="G984" t="s">
        <v>31024</v>
      </c>
      <c r="H984" t="s">
        <v>31025</v>
      </c>
      <c r="I984" t="s">
        <v>30</v>
      </c>
      <c r="J984" t="s">
        <v>26</v>
      </c>
      <c r="K984">
        <v>435500</v>
      </c>
      <c r="L984" t="s">
        <v>150</v>
      </c>
      <c r="M984" t="s">
        <v>14292</v>
      </c>
      <c r="N984" t="s">
        <v>20829</v>
      </c>
      <c r="R984" t="s">
        <v>32742</v>
      </c>
    </row>
    <row r="985" spans="1:18" ht="12.6" customHeight="1" x14ac:dyDescent="0.2">
      <c r="A985" t="s">
        <v>27096</v>
      </c>
      <c r="B985">
        <v>222648</v>
      </c>
      <c r="C985">
        <v>833704</v>
      </c>
      <c r="D985" t="s">
        <v>29125</v>
      </c>
      <c r="E985" t="s">
        <v>24</v>
      </c>
      <c r="F985">
        <v>999988909</v>
      </c>
      <c r="G985" t="s">
        <v>1395</v>
      </c>
      <c r="H985" t="s">
        <v>1396</v>
      </c>
      <c r="I985" t="s">
        <v>25</v>
      </c>
      <c r="J985" t="s">
        <v>26</v>
      </c>
      <c r="K985">
        <v>498133.75</v>
      </c>
      <c r="L985" t="s">
        <v>312</v>
      </c>
      <c r="M985" t="s">
        <v>1397</v>
      </c>
      <c r="N985" t="s">
        <v>1398</v>
      </c>
      <c r="O985" t="s">
        <v>1399</v>
      </c>
      <c r="P985" t="s">
        <v>1400</v>
      </c>
      <c r="Q985" t="s">
        <v>1401</v>
      </c>
      <c r="R985" t="s">
        <v>32743</v>
      </c>
    </row>
    <row r="986" spans="1:18" ht="12.6" customHeight="1" x14ac:dyDescent="0.2">
      <c r="A986" t="s">
        <v>27096</v>
      </c>
      <c r="B986">
        <v>222648</v>
      </c>
      <c r="C986">
        <v>833704</v>
      </c>
      <c r="D986" t="s">
        <v>29125</v>
      </c>
      <c r="E986" t="s">
        <v>24</v>
      </c>
      <c r="F986">
        <v>932760440</v>
      </c>
      <c r="G986" t="s">
        <v>1260</v>
      </c>
      <c r="H986" t="s">
        <v>649</v>
      </c>
      <c r="I986" t="s">
        <v>25</v>
      </c>
      <c r="J986" t="s">
        <v>26</v>
      </c>
      <c r="K986">
        <v>511521.25</v>
      </c>
      <c r="L986" t="s">
        <v>261</v>
      </c>
      <c r="M986" t="s">
        <v>1261</v>
      </c>
      <c r="N986" t="s">
        <v>483</v>
      </c>
      <c r="O986">
        <v>2150</v>
      </c>
      <c r="P986" t="s">
        <v>652</v>
      </c>
      <c r="Q986" t="s">
        <v>1262</v>
      </c>
      <c r="R986" t="s">
        <v>32744</v>
      </c>
    </row>
    <row r="987" spans="1:18" ht="12.6" customHeight="1" x14ac:dyDescent="0.2">
      <c r="A987" t="s">
        <v>27096</v>
      </c>
      <c r="B987">
        <v>222648</v>
      </c>
      <c r="C987">
        <v>833704</v>
      </c>
      <c r="D987" t="s">
        <v>29125</v>
      </c>
      <c r="E987" t="s">
        <v>24</v>
      </c>
      <c r="F987">
        <v>999984059</v>
      </c>
      <c r="G987" t="s">
        <v>552</v>
      </c>
      <c r="H987" t="s">
        <v>553</v>
      </c>
      <c r="I987" t="s">
        <v>25</v>
      </c>
      <c r="J987" t="s">
        <v>26</v>
      </c>
      <c r="K987">
        <v>665351.25</v>
      </c>
      <c r="L987" t="s">
        <v>27</v>
      </c>
      <c r="M987" t="s">
        <v>554</v>
      </c>
      <c r="N987" t="s">
        <v>555</v>
      </c>
      <c r="O987">
        <v>80686</v>
      </c>
      <c r="P987" t="s">
        <v>556</v>
      </c>
      <c r="Q987" t="s">
        <v>557</v>
      </c>
      <c r="R987" t="s">
        <v>32745</v>
      </c>
    </row>
    <row r="988" spans="1:18" ht="12.6" customHeight="1" x14ac:dyDescent="0.2">
      <c r="A988" t="s">
        <v>27096</v>
      </c>
      <c r="B988">
        <v>222648</v>
      </c>
      <c r="C988">
        <v>833704</v>
      </c>
      <c r="D988" t="s">
        <v>29125</v>
      </c>
      <c r="E988" t="s">
        <v>24</v>
      </c>
      <c r="F988">
        <v>932548592</v>
      </c>
      <c r="G988" t="s">
        <v>31769</v>
      </c>
      <c r="H988" t="s">
        <v>31770</v>
      </c>
      <c r="I988" t="s">
        <v>325</v>
      </c>
      <c r="J988" t="s">
        <v>26</v>
      </c>
      <c r="K988">
        <v>48625</v>
      </c>
      <c r="L988" t="s">
        <v>520</v>
      </c>
      <c r="M988" t="s">
        <v>31771</v>
      </c>
      <c r="N988" t="s">
        <v>1500</v>
      </c>
      <c r="O988">
        <v>3116</v>
      </c>
      <c r="R988" t="s">
        <v>32746</v>
      </c>
    </row>
    <row r="989" spans="1:18" ht="12.6" customHeight="1" x14ac:dyDescent="0.2">
      <c r="A989" t="s">
        <v>27096</v>
      </c>
      <c r="B989">
        <v>222648</v>
      </c>
      <c r="C989">
        <v>833704</v>
      </c>
      <c r="D989" t="s">
        <v>29125</v>
      </c>
      <c r="E989" t="s">
        <v>24</v>
      </c>
      <c r="F989">
        <v>999978239</v>
      </c>
      <c r="G989" t="s">
        <v>393</v>
      </c>
      <c r="H989" t="s">
        <v>394</v>
      </c>
      <c r="I989" t="s">
        <v>25</v>
      </c>
      <c r="J989" t="s">
        <v>26</v>
      </c>
      <c r="K989">
        <v>673450</v>
      </c>
      <c r="L989" t="s">
        <v>99</v>
      </c>
      <c r="M989" t="s">
        <v>395</v>
      </c>
      <c r="N989" t="s">
        <v>396</v>
      </c>
      <c r="O989">
        <v>15341</v>
      </c>
      <c r="P989" t="s">
        <v>397</v>
      </c>
      <c r="Q989" t="s">
        <v>398</v>
      </c>
      <c r="R989" t="s">
        <v>32747</v>
      </c>
    </row>
    <row r="990" spans="1:18" ht="12.6" customHeight="1" x14ac:dyDescent="0.2">
      <c r="A990" t="s">
        <v>27096</v>
      </c>
      <c r="B990">
        <v>222648</v>
      </c>
      <c r="C990">
        <v>833704</v>
      </c>
      <c r="D990" t="s">
        <v>29125</v>
      </c>
      <c r="E990" t="s">
        <v>24</v>
      </c>
      <c r="F990">
        <v>974262472</v>
      </c>
      <c r="G990" t="s">
        <v>4400</v>
      </c>
      <c r="H990" t="s">
        <v>4401</v>
      </c>
      <c r="I990" t="s">
        <v>325</v>
      </c>
      <c r="J990" t="s">
        <v>26</v>
      </c>
      <c r="K990">
        <v>108937.5</v>
      </c>
      <c r="L990" t="s">
        <v>99</v>
      </c>
      <c r="M990" t="s">
        <v>4402</v>
      </c>
      <c r="N990" t="s">
        <v>264</v>
      </c>
      <c r="O990" t="s">
        <v>4403</v>
      </c>
      <c r="P990" t="s">
        <v>4404</v>
      </c>
      <c r="R990" t="s">
        <v>32748</v>
      </c>
    </row>
    <row r="991" spans="1:18" ht="12.6" customHeight="1" x14ac:dyDescent="0.2">
      <c r="A991" t="s">
        <v>27096</v>
      </c>
      <c r="B991">
        <v>222648</v>
      </c>
      <c r="C991">
        <v>833704</v>
      </c>
      <c r="D991" t="s">
        <v>29125</v>
      </c>
      <c r="E991" t="s">
        <v>24</v>
      </c>
      <c r="F991">
        <v>968727943</v>
      </c>
      <c r="G991" t="s">
        <v>8288</v>
      </c>
      <c r="H991" t="s">
        <v>8289</v>
      </c>
      <c r="I991" t="s">
        <v>25</v>
      </c>
      <c r="J991" t="s">
        <v>26</v>
      </c>
      <c r="K991">
        <v>118443.75</v>
      </c>
      <c r="L991" t="s">
        <v>520</v>
      </c>
      <c r="M991" t="s">
        <v>8290</v>
      </c>
      <c r="N991" t="s">
        <v>1500</v>
      </c>
      <c r="O991">
        <v>1403</v>
      </c>
      <c r="P991" t="s">
        <v>8291</v>
      </c>
      <c r="R991" t="s">
        <v>32749</v>
      </c>
    </row>
    <row r="992" spans="1:18" ht="12.6" customHeight="1" x14ac:dyDescent="0.2">
      <c r="A992" t="s">
        <v>27096</v>
      </c>
      <c r="B992">
        <v>222648</v>
      </c>
      <c r="C992">
        <v>833704</v>
      </c>
      <c r="D992" t="s">
        <v>29125</v>
      </c>
      <c r="E992" t="s">
        <v>24</v>
      </c>
      <c r="F992">
        <v>994857900</v>
      </c>
      <c r="G992" t="s">
        <v>11452</v>
      </c>
      <c r="H992" t="s">
        <v>10263</v>
      </c>
      <c r="I992" t="s">
        <v>30</v>
      </c>
      <c r="J992" t="s">
        <v>26</v>
      </c>
      <c r="K992">
        <v>111125</v>
      </c>
      <c r="L992" t="s">
        <v>99</v>
      </c>
      <c r="M992" t="s">
        <v>11453</v>
      </c>
      <c r="N992" t="s">
        <v>2409</v>
      </c>
      <c r="O992">
        <v>18538</v>
      </c>
      <c r="P992" t="s">
        <v>11454</v>
      </c>
      <c r="R992" t="s">
        <v>32750</v>
      </c>
    </row>
    <row r="993" spans="1:18" ht="12.6" customHeight="1" x14ac:dyDescent="0.2">
      <c r="A993" t="s">
        <v>27096</v>
      </c>
      <c r="B993">
        <v>222648</v>
      </c>
      <c r="C993">
        <v>833704</v>
      </c>
      <c r="D993" t="s">
        <v>29125</v>
      </c>
      <c r="E993" t="s">
        <v>24</v>
      </c>
      <c r="F993">
        <v>957512415</v>
      </c>
      <c r="G993" t="s">
        <v>17052</v>
      </c>
      <c r="H993" t="s">
        <v>17053</v>
      </c>
      <c r="I993" t="s">
        <v>30</v>
      </c>
      <c r="J993" t="s">
        <v>26</v>
      </c>
      <c r="K993">
        <v>168000</v>
      </c>
      <c r="L993" t="s">
        <v>1453</v>
      </c>
      <c r="M993" t="s">
        <v>17054</v>
      </c>
      <c r="N993" t="s">
        <v>12541</v>
      </c>
      <c r="O993">
        <v>5404</v>
      </c>
      <c r="P993" t="s">
        <v>17055</v>
      </c>
      <c r="Q993" t="s">
        <v>17056</v>
      </c>
      <c r="R993" t="s">
        <v>32751</v>
      </c>
    </row>
    <row r="994" spans="1:18" ht="12.6" customHeight="1" x14ac:dyDescent="0.2">
      <c r="A994" t="s">
        <v>27096</v>
      </c>
      <c r="B994">
        <v>222648</v>
      </c>
      <c r="C994">
        <v>833704</v>
      </c>
      <c r="D994" t="s">
        <v>29125</v>
      </c>
      <c r="E994" t="s">
        <v>24</v>
      </c>
      <c r="F994">
        <v>998240969</v>
      </c>
      <c r="G994" t="s">
        <v>9664</v>
      </c>
      <c r="H994" t="s">
        <v>9665</v>
      </c>
      <c r="I994" t="s">
        <v>325</v>
      </c>
      <c r="J994" t="s">
        <v>26</v>
      </c>
      <c r="K994">
        <v>77687.5</v>
      </c>
      <c r="L994" t="s">
        <v>312</v>
      </c>
      <c r="M994" t="s">
        <v>9666</v>
      </c>
      <c r="N994" t="s">
        <v>9667</v>
      </c>
      <c r="O994" t="s">
        <v>9668</v>
      </c>
      <c r="P994" t="s">
        <v>9669</v>
      </c>
      <c r="R994" t="s">
        <v>32752</v>
      </c>
    </row>
    <row r="995" spans="1:18" ht="12.6" customHeight="1" x14ac:dyDescent="0.2">
      <c r="A995" t="s">
        <v>27096</v>
      </c>
      <c r="B995">
        <v>222648</v>
      </c>
      <c r="C995">
        <v>833704</v>
      </c>
      <c r="D995" t="s">
        <v>29125</v>
      </c>
      <c r="E995" t="s">
        <v>24</v>
      </c>
      <c r="F995">
        <v>942467521</v>
      </c>
      <c r="G995" t="s">
        <v>32474</v>
      </c>
      <c r="H995" t="s">
        <v>32475</v>
      </c>
      <c r="I995" t="s">
        <v>30</v>
      </c>
      <c r="J995" t="s">
        <v>26</v>
      </c>
      <c r="K995">
        <v>290500</v>
      </c>
      <c r="L995" t="s">
        <v>27</v>
      </c>
      <c r="M995" t="s">
        <v>32476</v>
      </c>
      <c r="N995" t="s">
        <v>7045</v>
      </c>
      <c r="O995">
        <v>24118</v>
      </c>
      <c r="Q995" t="s">
        <v>32477</v>
      </c>
      <c r="R995" t="s">
        <v>32753</v>
      </c>
    </row>
    <row r="996" spans="1:18" ht="12.6" customHeight="1" x14ac:dyDescent="0.2">
      <c r="A996" t="s">
        <v>27096</v>
      </c>
      <c r="B996">
        <v>222648</v>
      </c>
      <c r="C996">
        <v>833704</v>
      </c>
      <c r="D996" t="s">
        <v>29125</v>
      </c>
      <c r="E996" t="s">
        <v>24</v>
      </c>
      <c r="F996">
        <v>999977851</v>
      </c>
      <c r="G996" t="s">
        <v>1681</v>
      </c>
      <c r="H996" t="s">
        <v>1682</v>
      </c>
      <c r="I996" t="s">
        <v>34</v>
      </c>
      <c r="J996" t="s">
        <v>26</v>
      </c>
      <c r="K996">
        <v>488958.75</v>
      </c>
      <c r="L996" t="s">
        <v>109</v>
      </c>
      <c r="M996" t="s">
        <v>1683</v>
      </c>
      <c r="N996" t="s">
        <v>111</v>
      </c>
      <c r="O996">
        <v>7491</v>
      </c>
      <c r="P996" t="s">
        <v>1684</v>
      </c>
      <c r="Q996" t="s">
        <v>1685</v>
      </c>
      <c r="R996" t="s">
        <v>32754</v>
      </c>
    </row>
    <row r="997" spans="1:18" ht="12.6" customHeight="1" x14ac:dyDescent="0.2">
      <c r="A997" t="s">
        <v>27096</v>
      </c>
      <c r="B997">
        <v>222648</v>
      </c>
      <c r="C997">
        <v>833704</v>
      </c>
      <c r="D997" t="s">
        <v>29125</v>
      </c>
      <c r="E997" t="s">
        <v>24</v>
      </c>
      <c r="F997">
        <v>999887835</v>
      </c>
      <c r="G997" t="s">
        <v>12535</v>
      </c>
      <c r="H997" t="s">
        <v>12536</v>
      </c>
      <c r="I997" t="s">
        <v>34</v>
      </c>
      <c r="J997" t="s">
        <v>26</v>
      </c>
      <c r="K997">
        <v>314687.5</v>
      </c>
      <c r="L997" t="s">
        <v>238</v>
      </c>
      <c r="M997" t="s">
        <v>12537</v>
      </c>
      <c r="N997" t="s">
        <v>240</v>
      </c>
      <c r="O997" t="s">
        <v>12538</v>
      </c>
      <c r="P997" t="s">
        <v>12539</v>
      </c>
      <c r="Q997" t="s">
        <v>12540</v>
      </c>
      <c r="R997" t="s">
        <v>32755</v>
      </c>
    </row>
    <row r="998" spans="1:18" ht="12.6" customHeight="1" x14ac:dyDescent="0.2">
      <c r="A998" t="s">
        <v>27096</v>
      </c>
      <c r="B998">
        <v>222648</v>
      </c>
      <c r="C998">
        <v>833704</v>
      </c>
      <c r="D998" t="s">
        <v>29125</v>
      </c>
      <c r="E998" t="s">
        <v>24</v>
      </c>
      <c r="F998">
        <v>999832351</v>
      </c>
      <c r="G998" t="s">
        <v>14010</v>
      </c>
      <c r="H998" t="s">
        <v>13400</v>
      </c>
      <c r="I998" t="s">
        <v>325</v>
      </c>
      <c r="J998" t="s">
        <v>26</v>
      </c>
      <c r="K998">
        <v>79410</v>
      </c>
      <c r="L998" t="s">
        <v>138</v>
      </c>
      <c r="M998" t="s">
        <v>14011</v>
      </c>
      <c r="N998" t="s">
        <v>320</v>
      </c>
      <c r="O998" t="s">
        <v>14012</v>
      </c>
      <c r="P998" t="s">
        <v>14013</v>
      </c>
      <c r="R998" t="s">
        <v>32756</v>
      </c>
    </row>
    <row r="999" spans="1:18" ht="12.6" customHeight="1" x14ac:dyDescent="0.2">
      <c r="A999" t="s">
        <v>27096</v>
      </c>
      <c r="B999">
        <v>209949</v>
      </c>
      <c r="C999">
        <v>740593</v>
      </c>
      <c r="D999" t="s">
        <v>30360</v>
      </c>
      <c r="E999" t="s">
        <v>24</v>
      </c>
      <c r="F999">
        <v>937433609</v>
      </c>
      <c r="G999" t="s">
        <v>32619</v>
      </c>
      <c r="H999" t="s">
        <v>6312</v>
      </c>
      <c r="I999" t="s">
        <v>325</v>
      </c>
      <c r="J999" t="s">
        <v>26</v>
      </c>
      <c r="K999">
        <v>143750</v>
      </c>
      <c r="L999" t="s">
        <v>761</v>
      </c>
      <c r="M999" t="s">
        <v>32620</v>
      </c>
      <c r="N999" t="s">
        <v>1950</v>
      </c>
      <c r="O999">
        <v>60117</v>
      </c>
      <c r="R999" t="s">
        <v>32772</v>
      </c>
    </row>
    <row r="1000" spans="1:18" ht="12.6" customHeight="1" x14ac:dyDescent="0.2">
      <c r="A1000" t="s">
        <v>27096</v>
      </c>
      <c r="B1000">
        <v>209949</v>
      </c>
      <c r="C1000">
        <v>740593</v>
      </c>
      <c r="D1000" t="s">
        <v>30360</v>
      </c>
      <c r="E1000" t="s">
        <v>24</v>
      </c>
      <c r="F1000">
        <v>952213790</v>
      </c>
      <c r="G1000" t="s">
        <v>4239</v>
      </c>
      <c r="H1000" t="s">
        <v>4240</v>
      </c>
      <c r="I1000" t="s">
        <v>325</v>
      </c>
      <c r="J1000" t="s">
        <v>26</v>
      </c>
      <c r="K1000">
        <v>72500</v>
      </c>
      <c r="L1000" t="s">
        <v>761</v>
      </c>
      <c r="M1000" t="s">
        <v>4241</v>
      </c>
      <c r="N1000" t="s">
        <v>1950</v>
      </c>
      <c r="O1000">
        <v>60117</v>
      </c>
      <c r="P1000" t="s">
        <v>4242</v>
      </c>
      <c r="R1000" t="s">
        <v>32773</v>
      </c>
    </row>
    <row r="1001" spans="1:18" ht="12.6" customHeight="1" x14ac:dyDescent="0.2">
      <c r="A1001" t="s">
        <v>27096</v>
      </c>
      <c r="B1001">
        <v>209949</v>
      </c>
      <c r="C1001">
        <v>740593</v>
      </c>
      <c r="D1001" t="s">
        <v>30360</v>
      </c>
      <c r="E1001" t="s">
        <v>24</v>
      </c>
      <c r="F1001">
        <v>998018645</v>
      </c>
      <c r="G1001" t="s">
        <v>7073</v>
      </c>
      <c r="H1001" t="s">
        <v>7074</v>
      </c>
      <c r="I1001" t="s">
        <v>30</v>
      </c>
      <c r="J1001" t="s">
        <v>26</v>
      </c>
      <c r="K1001">
        <v>265603.09999999998</v>
      </c>
      <c r="L1001" t="s">
        <v>357</v>
      </c>
      <c r="M1001" t="s">
        <v>7075</v>
      </c>
      <c r="N1001" t="s">
        <v>592</v>
      </c>
      <c r="O1001">
        <v>46988</v>
      </c>
      <c r="P1001" t="s">
        <v>7076</v>
      </c>
      <c r="Q1001" t="s">
        <v>7077</v>
      </c>
      <c r="R1001" t="s">
        <v>32774</v>
      </c>
    </row>
    <row r="1002" spans="1:18" ht="12.6" customHeight="1" x14ac:dyDescent="0.2">
      <c r="A1002" t="s">
        <v>27096</v>
      </c>
      <c r="B1002">
        <v>209949</v>
      </c>
      <c r="C1002">
        <v>740593</v>
      </c>
      <c r="D1002" t="s">
        <v>30360</v>
      </c>
      <c r="E1002" t="s">
        <v>24</v>
      </c>
      <c r="F1002">
        <v>950910304</v>
      </c>
      <c r="G1002" t="s">
        <v>23506</v>
      </c>
      <c r="H1002" t="s">
        <v>23507</v>
      </c>
      <c r="I1002" t="s">
        <v>30</v>
      </c>
      <c r="J1002" t="s">
        <v>26</v>
      </c>
      <c r="K1002">
        <v>277375</v>
      </c>
      <c r="L1002" t="s">
        <v>357</v>
      </c>
      <c r="M1002" t="s">
        <v>17264</v>
      </c>
      <c r="N1002" t="s">
        <v>575</v>
      </c>
      <c r="O1002">
        <v>28050</v>
      </c>
      <c r="Q1002" t="s">
        <v>23508</v>
      </c>
      <c r="R1002" t="s">
        <v>32775</v>
      </c>
    </row>
    <row r="1003" spans="1:18" ht="12.6" customHeight="1" x14ac:dyDescent="0.2">
      <c r="A1003" t="s">
        <v>27096</v>
      </c>
      <c r="B1003">
        <v>209949</v>
      </c>
      <c r="C1003">
        <v>740593</v>
      </c>
      <c r="D1003" t="s">
        <v>30360</v>
      </c>
      <c r="E1003" t="s">
        <v>24</v>
      </c>
      <c r="F1003">
        <v>999958839</v>
      </c>
      <c r="G1003" t="s">
        <v>603</v>
      </c>
      <c r="H1003" t="s">
        <v>604</v>
      </c>
      <c r="I1003" t="s">
        <v>25</v>
      </c>
      <c r="J1003" t="s">
        <v>26</v>
      </c>
      <c r="K1003">
        <v>389013.75</v>
      </c>
      <c r="L1003" t="s">
        <v>70</v>
      </c>
      <c r="M1003" t="s">
        <v>605</v>
      </c>
      <c r="N1003" t="s">
        <v>606</v>
      </c>
      <c r="O1003">
        <v>2000</v>
      </c>
      <c r="P1003" t="s">
        <v>607</v>
      </c>
      <c r="Q1003" t="s">
        <v>608</v>
      </c>
      <c r="R1003" t="s">
        <v>32776</v>
      </c>
    </row>
    <row r="1004" spans="1:18" ht="12.6" customHeight="1" x14ac:dyDescent="0.2">
      <c r="A1004" t="s">
        <v>27096</v>
      </c>
      <c r="B1004">
        <v>209949</v>
      </c>
      <c r="C1004">
        <v>740593</v>
      </c>
      <c r="D1004" t="s">
        <v>30360</v>
      </c>
      <c r="E1004" t="s">
        <v>57</v>
      </c>
      <c r="F1004">
        <v>998802502</v>
      </c>
      <c r="G1004" t="s">
        <v>3144</v>
      </c>
      <c r="H1004" t="s">
        <v>3145</v>
      </c>
      <c r="I1004" t="s">
        <v>25</v>
      </c>
      <c r="J1004" t="s">
        <v>26</v>
      </c>
      <c r="K1004">
        <v>819617.29</v>
      </c>
      <c r="L1004" t="s">
        <v>99</v>
      </c>
      <c r="M1004" t="s">
        <v>3146</v>
      </c>
      <c r="N1004" t="s">
        <v>3147</v>
      </c>
      <c r="O1004">
        <v>57001</v>
      </c>
      <c r="P1004" t="s">
        <v>3148</v>
      </c>
      <c r="Q1004" t="s">
        <v>3149</v>
      </c>
      <c r="R1004" t="s">
        <v>32777</v>
      </c>
    </row>
    <row r="1005" spans="1:18" ht="12.6" customHeight="1" x14ac:dyDescent="0.2">
      <c r="A1005" t="s">
        <v>27096</v>
      </c>
      <c r="B1005">
        <v>209949</v>
      </c>
      <c r="C1005">
        <v>740593</v>
      </c>
      <c r="D1005" t="s">
        <v>30360</v>
      </c>
      <c r="E1005" t="s">
        <v>24</v>
      </c>
      <c r="F1005">
        <v>999938081</v>
      </c>
      <c r="G1005" t="s">
        <v>11143</v>
      </c>
      <c r="H1005" t="s">
        <v>11143</v>
      </c>
      <c r="I1005" t="s">
        <v>30</v>
      </c>
      <c r="J1005" t="s">
        <v>26</v>
      </c>
      <c r="K1005">
        <v>371089.6</v>
      </c>
      <c r="L1005" t="s">
        <v>357</v>
      </c>
      <c r="M1005" t="s">
        <v>11144</v>
      </c>
      <c r="N1005" t="s">
        <v>575</v>
      </c>
      <c r="O1005">
        <v>28050</v>
      </c>
      <c r="P1005" t="s">
        <v>11145</v>
      </c>
      <c r="Q1005" t="s">
        <v>11146</v>
      </c>
      <c r="R1005" t="s">
        <v>32778</v>
      </c>
    </row>
    <row r="1006" spans="1:18" ht="12.6" customHeight="1" x14ac:dyDescent="0.2">
      <c r="A1006" t="s">
        <v>27096</v>
      </c>
      <c r="B1006">
        <v>209949</v>
      </c>
      <c r="C1006">
        <v>740593</v>
      </c>
      <c r="D1006" t="s">
        <v>30360</v>
      </c>
      <c r="E1006" t="s">
        <v>24</v>
      </c>
      <c r="F1006">
        <v>999643007</v>
      </c>
      <c r="G1006" t="s">
        <v>3498</v>
      </c>
      <c r="H1006" t="s">
        <v>3499</v>
      </c>
      <c r="I1006" t="s">
        <v>34</v>
      </c>
      <c r="J1006" t="s">
        <v>26</v>
      </c>
      <c r="K1006">
        <v>418750</v>
      </c>
      <c r="L1006" t="s">
        <v>99</v>
      </c>
      <c r="M1006" t="s">
        <v>3500</v>
      </c>
      <c r="N1006" t="s">
        <v>101</v>
      </c>
      <c r="O1006">
        <v>10561</v>
      </c>
      <c r="P1006" t="s">
        <v>3501</v>
      </c>
      <c r="Q1006" t="s">
        <v>3502</v>
      </c>
      <c r="R1006" t="s">
        <v>32779</v>
      </c>
    </row>
    <row r="1007" spans="1:18" ht="12.6" customHeight="1" x14ac:dyDescent="0.2">
      <c r="A1007" t="s">
        <v>27096</v>
      </c>
      <c r="B1007">
        <v>209949</v>
      </c>
      <c r="C1007">
        <v>740593</v>
      </c>
      <c r="D1007" t="s">
        <v>30360</v>
      </c>
      <c r="E1007" t="s">
        <v>24</v>
      </c>
      <c r="F1007">
        <v>932760440</v>
      </c>
      <c r="G1007" t="s">
        <v>1260</v>
      </c>
      <c r="H1007" t="s">
        <v>649</v>
      </c>
      <c r="I1007" t="s">
        <v>25</v>
      </c>
      <c r="J1007" t="s">
        <v>26</v>
      </c>
      <c r="K1007">
        <v>442125</v>
      </c>
      <c r="L1007" t="s">
        <v>261</v>
      </c>
      <c r="M1007" t="s">
        <v>1261</v>
      </c>
      <c r="N1007" t="s">
        <v>483</v>
      </c>
      <c r="O1007">
        <v>2150</v>
      </c>
      <c r="P1007" t="s">
        <v>652</v>
      </c>
      <c r="Q1007" t="s">
        <v>1262</v>
      </c>
      <c r="R1007" t="s">
        <v>32780</v>
      </c>
    </row>
    <row r="1008" spans="1:18" ht="12.6" customHeight="1" x14ac:dyDescent="0.2">
      <c r="A1008" t="s">
        <v>27096</v>
      </c>
      <c r="B1008">
        <v>209949</v>
      </c>
      <c r="C1008">
        <v>740593</v>
      </c>
      <c r="D1008" t="s">
        <v>30360</v>
      </c>
      <c r="E1008" t="s">
        <v>24</v>
      </c>
      <c r="F1008">
        <v>958304323</v>
      </c>
      <c r="G1008" t="s">
        <v>25487</v>
      </c>
      <c r="H1008" t="s">
        <v>25488</v>
      </c>
      <c r="I1008" t="s">
        <v>25</v>
      </c>
      <c r="J1008" t="s">
        <v>26</v>
      </c>
      <c r="K1008">
        <v>217500</v>
      </c>
      <c r="L1008" t="s">
        <v>900</v>
      </c>
      <c r="M1008" t="s">
        <v>25489</v>
      </c>
      <c r="N1008" t="s">
        <v>1185</v>
      </c>
      <c r="O1008">
        <v>1574</v>
      </c>
      <c r="Q1008" t="s">
        <v>25490</v>
      </c>
      <c r="R1008" t="s">
        <v>32781</v>
      </c>
    </row>
    <row r="1009" spans="1:18" ht="12.6" customHeight="1" x14ac:dyDescent="0.2">
      <c r="A1009" t="s">
        <v>27096</v>
      </c>
      <c r="B1009">
        <v>209949</v>
      </c>
      <c r="C1009">
        <v>740593</v>
      </c>
      <c r="D1009" t="s">
        <v>30360</v>
      </c>
      <c r="E1009" t="s">
        <v>24</v>
      </c>
      <c r="F1009">
        <v>999984059</v>
      </c>
      <c r="G1009" t="s">
        <v>552</v>
      </c>
      <c r="H1009" t="s">
        <v>553</v>
      </c>
      <c r="I1009" t="s">
        <v>25</v>
      </c>
      <c r="J1009" t="s">
        <v>26</v>
      </c>
      <c r="K1009">
        <v>499660</v>
      </c>
      <c r="L1009" t="s">
        <v>27</v>
      </c>
      <c r="M1009" t="s">
        <v>554</v>
      </c>
      <c r="N1009" t="s">
        <v>555</v>
      </c>
      <c r="O1009">
        <v>80686</v>
      </c>
      <c r="P1009" t="s">
        <v>556</v>
      </c>
      <c r="Q1009" t="s">
        <v>557</v>
      </c>
      <c r="R1009" t="s">
        <v>32782</v>
      </c>
    </row>
    <row r="1010" spans="1:18" ht="12.6" customHeight="1" x14ac:dyDescent="0.2">
      <c r="A1010" t="s">
        <v>27096</v>
      </c>
      <c r="B1010">
        <v>209949</v>
      </c>
      <c r="C1010">
        <v>740593</v>
      </c>
      <c r="D1010" t="s">
        <v>30360</v>
      </c>
      <c r="E1010" t="s">
        <v>24</v>
      </c>
      <c r="F1010">
        <v>992175947</v>
      </c>
      <c r="G1010" t="s">
        <v>32728</v>
      </c>
      <c r="H1010" t="s">
        <v>32728</v>
      </c>
      <c r="I1010" t="s">
        <v>325</v>
      </c>
      <c r="J1010" t="s">
        <v>26</v>
      </c>
      <c r="K1010">
        <v>137500</v>
      </c>
      <c r="L1010" t="s">
        <v>210</v>
      </c>
      <c r="M1010" t="s">
        <v>32729</v>
      </c>
      <c r="N1010" t="s">
        <v>1582</v>
      </c>
      <c r="O1010">
        <v>57123</v>
      </c>
      <c r="Q1010" t="s">
        <v>32730</v>
      </c>
      <c r="R1010" t="s">
        <v>32783</v>
      </c>
    </row>
    <row r="1011" spans="1:18" ht="12.6" customHeight="1" x14ac:dyDescent="0.2">
      <c r="A1011" t="s">
        <v>27096</v>
      </c>
      <c r="B1011">
        <v>209949</v>
      </c>
      <c r="C1011">
        <v>740593</v>
      </c>
      <c r="D1011" t="s">
        <v>30360</v>
      </c>
      <c r="E1011" t="s">
        <v>24</v>
      </c>
      <c r="F1011">
        <v>999580830</v>
      </c>
      <c r="G1011" t="s">
        <v>7881</v>
      </c>
      <c r="H1011" t="s">
        <v>7879</v>
      </c>
      <c r="I1011" t="s">
        <v>30</v>
      </c>
      <c r="J1011" t="s">
        <v>26</v>
      </c>
      <c r="K1011">
        <v>120549.98</v>
      </c>
      <c r="L1011" t="s">
        <v>857</v>
      </c>
      <c r="M1011" t="s">
        <v>7882</v>
      </c>
      <c r="N1011" t="s">
        <v>7883</v>
      </c>
      <c r="O1011" t="s">
        <v>7884</v>
      </c>
      <c r="P1011" t="s">
        <v>7885</v>
      </c>
      <c r="Q1011" t="s">
        <v>7886</v>
      </c>
      <c r="R1011" t="s">
        <v>32784</v>
      </c>
    </row>
    <row r="1012" spans="1:18" ht="12.6" customHeight="1" x14ac:dyDescent="0.2">
      <c r="A1012" t="s">
        <v>27096</v>
      </c>
      <c r="B1012">
        <v>209949</v>
      </c>
      <c r="C1012">
        <v>740593</v>
      </c>
      <c r="D1012" t="s">
        <v>30360</v>
      </c>
      <c r="E1012" t="s">
        <v>24</v>
      </c>
      <c r="F1012">
        <v>951519755</v>
      </c>
      <c r="G1012" t="s">
        <v>7938</v>
      </c>
      <c r="H1012" t="s">
        <v>7939</v>
      </c>
      <c r="I1012" t="s">
        <v>25</v>
      </c>
      <c r="J1012" t="s">
        <v>26</v>
      </c>
      <c r="K1012">
        <v>462413.75</v>
      </c>
      <c r="L1012" t="s">
        <v>192</v>
      </c>
      <c r="M1012" t="s">
        <v>7940</v>
      </c>
      <c r="N1012" t="s">
        <v>212</v>
      </c>
      <c r="O1012">
        <v>1110</v>
      </c>
      <c r="R1012" t="s">
        <v>32785</v>
      </c>
    </row>
    <row r="1013" spans="1:18" ht="12.6" customHeight="1" x14ac:dyDescent="0.2">
      <c r="A1013" t="s">
        <v>27096</v>
      </c>
      <c r="B1013">
        <v>209949</v>
      </c>
      <c r="C1013">
        <v>740593</v>
      </c>
      <c r="D1013" t="s">
        <v>30360</v>
      </c>
      <c r="E1013" t="s">
        <v>24</v>
      </c>
      <c r="F1013">
        <v>983734231</v>
      </c>
      <c r="G1013" t="s">
        <v>16977</v>
      </c>
      <c r="H1013" t="s">
        <v>16978</v>
      </c>
      <c r="I1013" t="s">
        <v>325</v>
      </c>
      <c r="J1013" t="s">
        <v>26</v>
      </c>
      <c r="K1013">
        <v>88500</v>
      </c>
      <c r="L1013" t="s">
        <v>857</v>
      </c>
      <c r="M1013" t="s">
        <v>16979</v>
      </c>
      <c r="N1013" t="s">
        <v>5996</v>
      </c>
      <c r="O1013" t="s">
        <v>16980</v>
      </c>
      <c r="P1013" t="s">
        <v>16981</v>
      </c>
      <c r="R1013" t="s">
        <v>32786</v>
      </c>
    </row>
    <row r="1014" spans="1:18" ht="12.6" customHeight="1" x14ac:dyDescent="0.2">
      <c r="A1014" t="s">
        <v>27096</v>
      </c>
      <c r="B1014">
        <v>209949</v>
      </c>
      <c r="C1014">
        <v>740593</v>
      </c>
      <c r="D1014" t="s">
        <v>30360</v>
      </c>
      <c r="E1014" t="s">
        <v>24</v>
      </c>
      <c r="F1014">
        <v>920361221</v>
      </c>
      <c r="G1014" t="s">
        <v>32787</v>
      </c>
      <c r="H1014" t="s">
        <v>32788</v>
      </c>
      <c r="I1014" t="s">
        <v>30</v>
      </c>
      <c r="J1014" t="s">
        <v>26</v>
      </c>
      <c r="K1014">
        <v>222798.1</v>
      </c>
      <c r="L1014" t="s">
        <v>27</v>
      </c>
      <c r="M1014" t="s">
        <v>32789</v>
      </c>
      <c r="N1014" t="s">
        <v>265</v>
      </c>
      <c r="O1014">
        <v>38104</v>
      </c>
      <c r="Q1014" t="s">
        <v>32790</v>
      </c>
      <c r="R1014" t="s">
        <v>32791</v>
      </c>
    </row>
    <row r="1015" spans="1:18" ht="12.6" customHeight="1" x14ac:dyDescent="0.2">
      <c r="A1015" t="s">
        <v>27096</v>
      </c>
      <c r="B1015">
        <v>209949</v>
      </c>
      <c r="C1015">
        <v>740593</v>
      </c>
      <c r="D1015" t="s">
        <v>30360</v>
      </c>
      <c r="E1015" t="s">
        <v>24</v>
      </c>
      <c r="F1015">
        <v>958744412</v>
      </c>
      <c r="G1015" t="s">
        <v>32792</v>
      </c>
      <c r="H1015" t="s">
        <v>32793</v>
      </c>
      <c r="I1015" t="s">
        <v>30</v>
      </c>
      <c r="J1015" t="s">
        <v>472</v>
      </c>
      <c r="K1015">
        <v>209382.79</v>
      </c>
      <c r="L1015" t="s">
        <v>857</v>
      </c>
      <c r="M1015" t="s">
        <v>10346</v>
      </c>
      <c r="N1015" t="s">
        <v>10347</v>
      </c>
      <c r="O1015" t="s">
        <v>32794</v>
      </c>
      <c r="Q1015" t="s">
        <v>32795</v>
      </c>
      <c r="R1015" t="s">
        <v>32796</v>
      </c>
    </row>
    <row r="1016" spans="1:18" ht="12.6" customHeight="1" x14ac:dyDescent="0.2">
      <c r="A1016" t="s">
        <v>27096</v>
      </c>
      <c r="B1016">
        <v>209949</v>
      </c>
      <c r="C1016">
        <v>740593</v>
      </c>
      <c r="D1016" t="s">
        <v>30360</v>
      </c>
      <c r="E1016" t="s">
        <v>24</v>
      </c>
      <c r="F1016">
        <v>959180427</v>
      </c>
      <c r="G1016" t="s">
        <v>20006</v>
      </c>
      <c r="H1016" t="s">
        <v>20007</v>
      </c>
      <c r="I1016" t="s">
        <v>34</v>
      </c>
      <c r="J1016" t="s">
        <v>26</v>
      </c>
      <c r="K1016">
        <v>130812.5</v>
      </c>
      <c r="L1016" t="s">
        <v>947</v>
      </c>
      <c r="M1016" t="s">
        <v>20008</v>
      </c>
      <c r="N1016" t="s">
        <v>949</v>
      </c>
      <c r="O1016">
        <v>12012</v>
      </c>
      <c r="P1016" t="s">
        <v>20009</v>
      </c>
      <c r="Q1016" t="s">
        <v>20010</v>
      </c>
      <c r="R1016" t="s">
        <v>32797</v>
      </c>
    </row>
    <row r="1017" spans="1:18" ht="12.6" customHeight="1" x14ac:dyDescent="0.2">
      <c r="A1017" t="s">
        <v>27096</v>
      </c>
      <c r="B1017">
        <v>209949</v>
      </c>
      <c r="C1017">
        <v>740593</v>
      </c>
      <c r="D1017" t="s">
        <v>30360</v>
      </c>
      <c r="E1017" t="s">
        <v>24</v>
      </c>
      <c r="F1017">
        <v>999842148</v>
      </c>
      <c r="G1017" t="s">
        <v>6690</v>
      </c>
      <c r="H1017" t="s">
        <v>6690</v>
      </c>
      <c r="I1017" t="s">
        <v>34</v>
      </c>
      <c r="J1017" t="s">
        <v>26</v>
      </c>
      <c r="K1017">
        <v>473375</v>
      </c>
      <c r="L1017" t="s">
        <v>138</v>
      </c>
      <c r="M1017" t="s">
        <v>6691</v>
      </c>
      <c r="N1017" t="s">
        <v>1099</v>
      </c>
      <c r="O1017" t="s">
        <v>6692</v>
      </c>
      <c r="Q1017" t="s">
        <v>6693</v>
      </c>
      <c r="R1017" t="s">
        <v>32798</v>
      </c>
    </row>
    <row r="1018" spans="1:18" ht="12.6" customHeight="1" x14ac:dyDescent="0.2">
      <c r="A1018" t="s">
        <v>27096</v>
      </c>
      <c r="B1018">
        <v>209949</v>
      </c>
      <c r="C1018">
        <v>740593</v>
      </c>
      <c r="D1018" t="s">
        <v>30360</v>
      </c>
      <c r="E1018" t="s">
        <v>24</v>
      </c>
      <c r="F1018">
        <v>999833709</v>
      </c>
      <c r="G1018" t="s">
        <v>10789</v>
      </c>
      <c r="H1018" t="s">
        <v>10790</v>
      </c>
      <c r="I1018" t="s">
        <v>325</v>
      </c>
      <c r="J1018" t="s">
        <v>26</v>
      </c>
      <c r="K1018">
        <v>171850</v>
      </c>
      <c r="L1018" t="s">
        <v>857</v>
      </c>
      <c r="M1018" t="s">
        <v>10791</v>
      </c>
      <c r="N1018" t="s">
        <v>5996</v>
      </c>
      <c r="O1018" t="s">
        <v>10792</v>
      </c>
      <c r="P1018" t="s">
        <v>10793</v>
      </c>
      <c r="R1018" t="s">
        <v>32799</v>
      </c>
    </row>
    <row r="1019" spans="1:18" ht="12.6" customHeight="1" x14ac:dyDescent="0.2">
      <c r="A1019" t="s">
        <v>27096</v>
      </c>
      <c r="B1019">
        <v>209949</v>
      </c>
      <c r="C1019">
        <v>740593</v>
      </c>
      <c r="D1019" t="s">
        <v>30360</v>
      </c>
      <c r="E1019" t="s">
        <v>24</v>
      </c>
      <c r="F1019">
        <v>998058415</v>
      </c>
      <c r="G1019" t="s">
        <v>10832</v>
      </c>
      <c r="H1019" t="s">
        <v>10833</v>
      </c>
      <c r="I1019" t="s">
        <v>325</v>
      </c>
      <c r="J1019" t="s">
        <v>26</v>
      </c>
      <c r="K1019">
        <v>217500</v>
      </c>
      <c r="L1019" t="s">
        <v>138</v>
      </c>
      <c r="M1019" t="s">
        <v>10834</v>
      </c>
      <c r="N1019" t="s">
        <v>1551</v>
      </c>
      <c r="O1019" t="s">
        <v>10835</v>
      </c>
      <c r="P1019" t="s">
        <v>10836</v>
      </c>
      <c r="R1019" t="s">
        <v>32800</v>
      </c>
    </row>
    <row r="1020" spans="1:18" ht="12.6" customHeight="1" x14ac:dyDescent="0.2">
      <c r="A1020" t="s">
        <v>27096</v>
      </c>
      <c r="B1020">
        <v>209949</v>
      </c>
      <c r="C1020">
        <v>740593</v>
      </c>
      <c r="D1020" t="s">
        <v>30360</v>
      </c>
      <c r="E1020" t="s">
        <v>24</v>
      </c>
      <c r="F1020">
        <v>999611385</v>
      </c>
      <c r="G1020" t="s">
        <v>4447</v>
      </c>
      <c r="H1020" t="s">
        <v>4448</v>
      </c>
      <c r="I1020" t="s">
        <v>325</v>
      </c>
      <c r="J1020" t="s">
        <v>26</v>
      </c>
      <c r="K1020">
        <v>318750</v>
      </c>
      <c r="L1020" t="s">
        <v>99</v>
      </c>
      <c r="M1020" t="s">
        <v>4449</v>
      </c>
      <c r="N1020" t="s">
        <v>4450</v>
      </c>
      <c r="O1020">
        <v>15500</v>
      </c>
      <c r="P1020" t="s">
        <v>4451</v>
      </c>
      <c r="Q1020" t="s">
        <v>4452</v>
      </c>
      <c r="R1020" t="s">
        <v>32801</v>
      </c>
    </row>
    <row r="1021" spans="1:18" ht="12.6" customHeight="1" x14ac:dyDescent="0.2">
      <c r="A1021" t="s">
        <v>27096</v>
      </c>
      <c r="B1021">
        <v>209949</v>
      </c>
      <c r="C1021">
        <v>740593</v>
      </c>
      <c r="D1021" t="s">
        <v>30360</v>
      </c>
      <c r="E1021" t="s">
        <v>24</v>
      </c>
      <c r="F1021">
        <v>999649603</v>
      </c>
      <c r="G1021" t="s">
        <v>3671</v>
      </c>
      <c r="H1021" t="s">
        <v>3672</v>
      </c>
      <c r="I1021" t="s">
        <v>34</v>
      </c>
      <c r="J1021" t="s">
        <v>26</v>
      </c>
      <c r="K1021">
        <v>571812.5</v>
      </c>
      <c r="L1021" t="s">
        <v>210</v>
      </c>
      <c r="M1021" t="s">
        <v>3673</v>
      </c>
      <c r="N1021" t="s">
        <v>2376</v>
      </c>
      <c r="O1021">
        <v>43124</v>
      </c>
      <c r="P1021" t="s">
        <v>3674</v>
      </c>
      <c r="Q1021" t="s">
        <v>3675</v>
      </c>
      <c r="R1021" t="s">
        <v>32802</v>
      </c>
    </row>
    <row r="1022" spans="1:18" ht="12.6" customHeight="1" x14ac:dyDescent="0.2">
      <c r="A1022" t="s">
        <v>27096</v>
      </c>
      <c r="B1022">
        <v>209949</v>
      </c>
      <c r="C1022">
        <v>740593</v>
      </c>
      <c r="D1022" t="s">
        <v>30360</v>
      </c>
      <c r="E1022" t="s">
        <v>24</v>
      </c>
      <c r="F1022">
        <v>942436966</v>
      </c>
      <c r="G1022" t="s">
        <v>32803</v>
      </c>
      <c r="H1022" t="s">
        <v>32804</v>
      </c>
      <c r="I1022" t="s">
        <v>30</v>
      </c>
      <c r="J1022" t="s">
        <v>26</v>
      </c>
      <c r="K1022">
        <v>431962.48</v>
      </c>
      <c r="L1022" t="s">
        <v>27</v>
      </c>
      <c r="M1022" t="s">
        <v>32805</v>
      </c>
      <c r="N1022" t="s">
        <v>21122</v>
      </c>
      <c r="O1022">
        <v>53340</v>
      </c>
      <c r="Q1022" t="s">
        <v>32806</v>
      </c>
      <c r="R1022" t="s">
        <v>32807</v>
      </c>
    </row>
    <row r="1023" spans="1:18" ht="12.6" customHeight="1" x14ac:dyDescent="0.2">
      <c r="A1023" t="s">
        <v>27096</v>
      </c>
      <c r="B1023">
        <v>209949</v>
      </c>
      <c r="C1023">
        <v>740593</v>
      </c>
      <c r="D1023" t="s">
        <v>30360</v>
      </c>
      <c r="E1023" t="s">
        <v>24</v>
      </c>
      <c r="F1023">
        <v>927024733</v>
      </c>
      <c r="G1023" t="s">
        <v>32808</v>
      </c>
      <c r="H1023" t="s">
        <v>9331</v>
      </c>
      <c r="I1023" t="s">
        <v>30</v>
      </c>
      <c r="J1023" t="s">
        <v>26</v>
      </c>
      <c r="K1023">
        <v>255124.98</v>
      </c>
      <c r="L1023" t="s">
        <v>138</v>
      </c>
      <c r="M1023" t="s">
        <v>32809</v>
      </c>
      <c r="N1023" t="s">
        <v>15341</v>
      </c>
      <c r="O1023" t="s">
        <v>32810</v>
      </c>
      <c r="R1023" t="s">
        <v>32811</v>
      </c>
    </row>
    <row r="1024" spans="1:18" ht="12.6" customHeight="1" x14ac:dyDescent="0.2">
      <c r="A1024" t="s">
        <v>27096</v>
      </c>
      <c r="B1024">
        <v>209949</v>
      </c>
      <c r="C1024">
        <v>740593</v>
      </c>
      <c r="D1024" t="s">
        <v>30360</v>
      </c>
      <c r="E1024" t="s">
        <v>24</v>
      </c>
      <c r="F1024">
        <v>945958260</v>
      </c>
      <c r="G1024" t="s">
        <v>32640</v>
      </c>
      <c r="H1024" t="s">
        <v>24522</v>
      </c>
      <c r="I1024" t="s">
        <v>325</v>
      </c>
      <c r="J1024" t="s">
        <v>26</v>
      </c>
      <c r="K1024">
        <v>270000</v>
      </c>
      <c r="L1024" t="s">
        <v>486</v>
      </c>
      <c r="M1024" t="s">
        <v>32641</v>
      </c>
      <c r="N1024" t="s">
        <v>488</v>
      </c>
      <c r="O1024">
        <v>1139</v>
      </c>
      <c r="Q1024" t="s">
        <v>32642</v>
      </c>
      <c r="R1024" t="s">
        <v>32812</v>
      </c>
    </row>
    <row r="1025" spans="1:18" ht="12.6" customHeight="1" x14ac:dyDescent="0.2">
      <c r="A1025" t="s">
        <v>27096</v>
      </c>
      <c r="B1025">
        <v>202707</v>
      </c>
      <c r="C1025">
        <v>700692</v>
      </c>
      <c r="D1025" t="s">
        <v>29568</v>
      </c>
      <c r="E1025" t="s">
        <v>57</v>
      </c>
      <c r="F1025">
        <v>915056194</v>
      </c>
      <c r="G1025" t="s">
        <v>14032</v>
      </c>
      <c r="H1025" t="s">
        <v>14033</v>
      </c>
      <c r="I1025" t="s">
        <v>25</v>
      </c>
      <c r="J1025" t="s">
        <v>26</v>
      </c>
      <c r="K1025">
        <v>619776.79</v>
      </c>
      <c r="L1025" t="s">
        <v>857</v>
      </c>
      <c r="M1025" t="s">
        <v>14034</v>
      </c>
      <c r="N1025" t="s">
        <v>9898</v>
      </c>
      <c r="O1025" t="s">
        <v>8123</v>
      </c>
      <c r="P1025" t="s">
        <v>14035</v>
      </c>
      <c r="Q1025" t="s">
        <v>14036</v>
      </c>
      <c r="R1025" t="s">
        <v>32817</v>
      </c>
    </row>
    <row r="1026" spans="1:18" ht="12.6" customHeight="1" x14ac:dyDescent="0.2">
      <c r="A1026" t="s">
        <v>27096</v>
      </c>
      <c r="B1026">
        <v>202707</v>
      </c>
      <c r="C1026">
        <v>700692</v>
      </c>
      <c r="D1026" t="s">
        <v>29568</v>
      </c>
      <c r="E1026" t="s">
        <v>24</v>
      </c>
      <c r="F1026">
        <v>999984059</v>
      </c>
      <c r="G1026" t="s">
        <v>552</v>
      </c>
      <c r="H1026" t="s">
        <v>553</v>
      </c>
      <c r="I1026" t="s">
        <v>25</v>
      </c>
      <c r="J1026" t="s">
        <v>26</v>
      </c>
      <c r="K1026">
        <v>481770</v>
      </c>
      <c r="L1026" t="s">
        <v>27</v>
      </c>
      <c r="M1026" t="s">
        <v>554</v>
      </c>
      <c r="N1026" t="s">
        <v>555</v>
      </c>
      <c r="O1026">
        <v>80686</v>
      </c>
      <c r="P1026" t="s">
        <v>556</v>
      </c>
      <c r="Q1026" t="s">
        <v>557</v>
      </c>
      <c r="R1026" t="s">
        <v>32818</v>
      </c>
    </row>
    <row r="1027" spans="1:18" ht="12.6" customHeight="1" x14ac:dyDescent="0.2">
      <c r="A1027" t="s">
        <v>27096</v>
      </c>
      <c r="B1027">
        <v>202707</v>
      </c>
      <c r="C1027">
        <v>700692</v>
      </c>
      <c r="D1027" t="s">
        <v>29568</v>
      </c>
      <c r="E1027" t="s">
        <v>24</v>
      </c>
      <c r="F1027">
        <v>940448660</v>
      </c>
      <c r="G1027" t="s">
        <v>31512</v>
      </c>
      <c r="H1027" t="s">
        <v>31513</v>
      </c>
      <c r="I1027" t="s">
        <v>30</v>
      </c>
      <c r="J1027" t="s">
        <v>26</v>
      </c>
      <c r="K1027">
        <v>460110</v>
      </c>
      <c r="L1027" t="s">
        <v>357</v>
      </c>
      <c r="M1027" t="s">
        <v>31514</v>
      </c>
      <c r="N1027" t="s">
        <v>575</v>
      </c>
      <c r="O1027">
        <v>28027</v>
      </c>
      <c r="Q1027" t="s">
        <v>31515</v>
      </c>
      <c r="R1027" t="s">
        <v>32819</v>
      </c>
    </row>
    <row r="1028" spans="1:18" ht="12.6" customHeight="1" x14ac:dyDescent="0.2">
      <c r="A1028" t="s">
        <v>27096</v>
      </c>
      <c r="B1028">
        <v>202707</v>
      </c>
      <c r="C1028">
        <v>700692</v>
      </c>
      <c r="D1028" t="s">
        <v>29568</v>
      </c>
      <c r="E1028" t="s">
        <v>24</v>
      </c>
      <c r="F1028">
        <v>968722026</v>
      </c>
      <c r="G1028" t="s">
        <v>32820</v>
      </c>
      <c r="H1028" t="s">
        <v>9086</v>
      </c>
      <c r="I1028" t="s">
        <v>30</v>
      </c>
      <c r="J1028" t="s">
        <v>26</v>
      </c>
      <c r="K1028">
        <v>207294.5</v>
      </c>
      <c r="L1028" t="s">
        <v>857</v>
      </c>
      <c r="M1028" t="s">
        <v>32821</v>
      </c>
      <c r="N1028" t="s">
        <v>931</v>
      </c>
      <c r="O1028" t="s">
        <v>32822</v>
      </c>
      <c r="Q1028" t="s">
        <v>32823</v>
      </c>
      <c r="R1028" t="s">
        <v>32824</v>
      </c>
    </row>
    <row r="1029" spans="1:18" ht="12.6" customHeight="1" x14ac:dyDescent="0.2">
      <c r="A1029" t="s">
        <v>27096</v>
      </c>
      <c r="B1029">
        <v>202707</v>
      </c>
      <c r="C1029">
        <v>700692</v>
      </c>
      <c r="D1029" t="s">
        <v>29568</v>
      </c>
      <c r="E1029" t="s">
        <v>24</v>
      </c>
      <c r="F1029">
        <v>999993856</v>
      </c>
      <c r="G1029" t="s">
        <v>4539</v>
      </c>
      <c r="H1029" t="s">
        <v>2632</v>
      </c>
      <c r="I1029" t="s">
        <v>30</v>
      </c>
      <c r="J1029" t="s">
        <v>26</v>
      </c>
      <c r="K1029">
        <v>415187.5</v>
      </c>
      <c r="L1029" t="s">
        <v>357</v>
      </c>
      <c r="M1029" t="s">
        <v>4540</v>
      </c>
      <c r="N1029" t="s">
        <v>575</v>
      </c>
      <c r="O1029">
        <v>28037</v>
      </c>
      <c r="P1029" t="s">
        <v>4541</v>
      </c>
      <c r="Q1029" t="s">
        <v>4542</v>
      </c>
      <c r="R1029" t="s">
        <v>32825</v>
      </c>
    </row>
    <row r="1030" spans="1:18" ht="12.6" customHeight="1" x14ac:dyDescent="0.2">
      <c r="A1030" t="s">
        <v>27096</v>
      </c>
      <c r="B1030">
        <v>202707</v>
      </c>
      <c r="C1030">
        <v>700692</v>
      </c>
      <c r="D1030" t="s">
        <v>29568</v>
      </c>
      <c r="E1030" t="s">
        <v>24</v>
      </c>
      <c r="F1030">
        <v>999842730</v>
      </c>
      <c r="G1030" t="s">
        <v>2994</v>
      </c>
      <c r="H1030" t="s">
        <v>2995</v>
      </c>
      <c r="I1030" t="s">
        <v>34</v>
      </c>
      <c r="J1030" t="s">
        <v>26</v>
      </c>
      <c r="K1030">
        <v>910376.25</v>
      </c>
      <c r="L1030" t="s">
        <v>138</v>
      </c>
      <c r="M1030" t="s">
        <v>2996</v>
      </c>
      <c r="N1030" t="s">
        <v>320</v>
      </c>
      <c r="O1030" t="s">
        <v>2997</v>
      </c>
      <c r="P1030" t="s">
        <v>2998</v>
      </c>
      <c r="Q1030" t="s">
        <v>2999</v>
      </c>
      <c r="R1030" t="s">
        <v>32826</v>
      </c>
    </row>
    <row r="1031" spans="1:18" ht="12.6" customHeight="1" x14ac:dyDescent="0.2">
      <c r="A1031" t="s">
        <v>27096</v>
      </c>
      <c r="B1031">
        <v>202707</v>
      </c>
      <c r="C1031">
        <v>700692</v>
      </c>
      <c r="D1031" t="s">
        <v>29568</v>
      </c>
      <c r="E1031" t="s">
        <v>24</v>
      </c>
      <c r="F1031">
        <v>999580539</v>
      </c>
      <c r="G1031" t="s">
        <v>8120</v>
      </c>
      <c r="H1031" t="s">
        <v>8121</v>
      </c>
      <c r="I1031" t="s">
        <v>25</v>
      </c>
      <c r="J1031" t="s">
        <v>472</v>
      </c>
      <c r="K1031">
        <v>94285.71</v>
      </c>
      <c r="L1031" t="s">
        <v>857</v>
      </c>
      <c r="M1031" t="s">
        <v>8122</v>
      </c>
      <c r="N1031" t="s">
        <v>931</v>
      </c>
      <c r="O1031" t="s">
        <v>8123</v>
      </c>
      <c r="P1031" t="s">
        <v>8124</v>
      </c>
      <c r="Q1031" t="s">
        <v>8125</v>
      </c>
      <c r="R1031" t="s">
        <v>32827</v>
      </c>
    </row>
    <row r="1032" spans="1:18" ht="12.6" customHeight="1" x14ac:dyDescent="0.2">
      <c r="A1032" t="s">
        <v>27096</v>
      </c>
      <c r="B1032">
        <v>202707</v>
      </c>
      <c r="C1032">
        <v>700692</v>
      </c>
      <c r="D1032" t="s">
        <v>29568</v>
      </c>
      <c r="E1032" t="s">
        <v>24</v>
      </c>
      <c r="F1032">
        <v>949722151</v>
      </c>
      <c r="G1032" t="s">
        <v>32828</v>
      </c>
      <c r="H1032" t="s">
        <v>32829</v>
      </c>
      <c r="I1032" t="s">
        <v>30</v>
      </c>
      <c r="J1032" t="s">
        <v>26</v>
      </c>
      <c r="K1032">
        <v>257075</v>
      </c>
      <c r="L1032" t="s">
        <v>138</v>
      </c>
      <c r="M1032" t="s">
        <v>32830</v>
      </c>
      <c r="N1032" t="s">
        <v>320</v>
      </c>
      <c r="O1032" t="s">
        <v>32831</v>
      </c>
      <c r="Q1032" t="s">
        <v>32832</v>
      </c>
      <c r="R1032" t="s">
        <v>32833</v>
      </c>
    </row>
    <row r="1033" spans="1:18" ht="12.6" customHeight="1" x14ac:dyDescent="0.2">
      <c r="A1033" t="s">
        <v>27096</v>
      </c>
      <c r="B1033">
        <v>203438</v>
      </c>
      <c r="C1033">
        <v>700395</v>
      </c>
      <c r="D1033" t="s">
        <v>23167</v>
      </c>
      <c r="E1033" t="s">
        <v>24</v>
      </c>
      <c r="F1033">
        <v>999984059</v>
      </c>
      <c r="G1033" t="s">
        <v>552</v>
      </c>
      <c r="H1033" t="s">
        <v>553</v>
      </c>
      <c r="I1033" t="s">
        <v>25</v>
      </c>
      <c r="J1033" t="s">
        <v>26</v>
      </c>
      <c r="K1033">
        <v>843242.5</v>
      </c>
      <c r="L1033" t="s">
        <v>27</v>
      </c>
      <c r="M1033" t="s">
        <v>554</v>
      </c>
      <c r="N1033" t="s">
        <v>555</v>
      </c>
      <c r="O1033">
        <v>80686</v>
      </c>
      <c r="P1033" t="s">
        <v>556</v>
      </c>
      <c r="Q1033" t="s">
        <v>557</v>
      </c>
      <c r="R1033" t="s">
        <v>32834</v>
      </c>
    </row>
    <row r="1034" spans="1:18" ht="12.6" customHeight="1" x14ac:dyDescent="0.2">
      <c r="A1034" t="s">
        <v>27096</v>
      </c>
      <c r="B1034">
        <v>203438</v>
      </c>
      <c r="C1034">
        <v>700395</v>
      </c>
      <c r="D1034" t="s">
        <v>23167</v>
      </c>
      <c r="E1034" t="s">
        <v>24</v>
      </c>
      <c r="F1034">
        <v>926555738</v>
      </c>
      <c r="G1034" t="s">
        <v>32835</v>
      </c>
      <c r="H1034" t="s">
        <v>32836</v>
      </c>
      <c r="I1034" t="s">
        <v>325</v>
      </c>
      <c r="J1034" t="s">
        <v>26</v>
      </c>
      <c r="K1034">
        <v>186750</v>
      </c>
      <c r="L1034" t="s">
        <v>99</v>
      </c>
      <c r="M1034" t="s">
        <v>32837</v>
      </c>
      <c r="N1034" t="s">
        <v>8447</v>
      </c>
      <c r="O1034">
        <v>71202</v>
      </c>
      <c r="Q1034" t="s">
        <v>32838</v>
      </c>
      <c r="R1034" t="s">
        <v>32839</v>
      </c>
    </row>
    <row r="1035" spans="1:18" ht="12.6" customHeight="1" x14ac:dyDescent="0.2">
      <c r="A1035" t="s">
        <v>27096</v>
      </c>
      <c r="B1035">
        <v>203438</v>
      </c>
      <c r="C1035">
        <v>700395</v>
      </c>
      <c r="D1035" t="s">
        <v>23167</v>
      </c>
      <c r="E1035" t="s">
        <v>24</v>
      </c>
      <c r="F1035">
        <v>998076651</v>
      </c>
      <c r="G1035" t="s">
        <v>8856</v>
      </c>
      <c r="H1035" t="s">
        <v>8857</v>
      </c>
      <c r="I1035" t="s">
        <v>209</v>
      </c>
      <c r="J1035" t="s">
        <v>26</v>
      </c>
      <c r="K1035">
        <v>237781.25</v>
      </c>
      <c r="L1035" t="s">
        <v>82</v>
      </c>
      <c r="M1035" t="s">
        <v>8858</v>
      </c>
      <c r="N1035" t="s">
        <v>7103</v>
      </c>
      <c r="O1035">
        <v>67037</v>
      </c>
      <c r="P1035" t="s">
        <v>8859</v>
      </c>
      <c r="R1035" t="s">
        <v>32840</v>
      </c>
    </row>
    <row r="1036" spans="1:18" ht="12.6" customHeight="1" x14ac:dyDescent="0.2">
      <c r="A1036" t="s">
        <v>27096</v>
      </c>
      <c r="B1036">
        <v>203438</v>
      </c>
      <c r="C1036">
        <v>700395</v>
      </c>
      <c r="D1036" t="s">
        <v>23167</v>
      </c>
      <c r="E1036" t="s">
        <v>24</v>
      </c>
      <c r="F1036">
        <v>999995893</v>
      </c>
      <c r="G1036" t="s">
        <v>1150</v>
      </c>
      <c r="H1036" t="s">
        <v>1151</v>
      </c>
      <c r="I1036" t="s">
        <v>25</v>
      </c>
      <c r="J1036" t="s">
        <v>26</v>
      </c>
      <c r="K1036">
        <v>643375</v>
      </c>
      <c r="L1036" t="s">
        <v>99</v>
      </c>
      <c r="M1036" t="s">
        <v>1152</v>
      </c>
      <c r="N1036" t="s">
        <v>1153</v>
      </c>
      <c r="O1036">
        <v>70013</v>
      </c>
      <c r="P1036" t="s">
        <v>1154</v>
      </c>
      <c r="Q1036" t="s">
        <v>1155</v>
      </c>
      <c r="R1036" t="s">
        <v>32841</v>
      </c>
    </row>
    <row r="1037" spans="1:18" ht="12.6" customHeight="1" x14ac:dyDescent="0.2">
      <c r="A1037" t="s">
        <v>27096</v>
      </c>
      <c r="B1037">
        <v>203438</v>
      </c>
      <c r="C1037">
        <v>700395</v>
      </c>
      <c r="D1037" t="s">
        <v>23167</v>
      </c>
      <c r="E1037" t="s">
        <v>24</v>
      </c>
      <c r="F1037">
        <v>999588978</v>
      </c>
      <c r="G1037" t="s">
        <v>1734</v>
      </c>
      <c r="H1037" t="s">
        <v>1735</v>
      </c>
      <c r="I1037" t="s">
        <v>34</v>
      </c>
      <c r="J1037" t="s">
        <v>26</v>
      </c>
      <c r="K1037">
        <v>320250</v>
      </c>
      <c r="L1037" t="s">
        <v>99</v>
      </c>
      <c r="M1037" t="s">
        <v>1736</v>
      </c>
      <c r="N1037" t="s">
        <v>1737</v>
      </c>
      <c r="O1037">
        <v>74100</v>
      </c>
      <c r="P1037" t="s">
        <v>1738</v>
      </c>
      <c r="Q1037" t="s">
        <v>1739</v>
      </c>
      <c r="R1037" t="s">
        <v>32842</v>
      </c>
    </row>
    <row r="1038" spans="1:18" ht="12.6" customHeight="1" x14ac:dyDescent="0.2">
      <c r="A1038" t="s">
        <v>27096</v>
      </c>
      <c r="B1038">
        <v>203438</v>
      </c>
      <c r="C1038">
        <v>700395</v>
      </c>
      <c r="D1038" t="s">
        <v>23167</v>
      </c>
      <c r="E1038" t="s">
        <v>24</v>
      </c>
      <c r="F1038">
        <v>991678046</v>
      </c>
      <c r="G1038" t="s">
        <v>9573</v>
      </c>
      <c r="H1038" t="s">
        <v>9574</v>
      </c>
      <c r="I1038" t="s">
        <v>30</v>
      </c>
      <c r="J1038" t="s">
        <v>26</v>
      </c>
      <c r="K1038">
        <v>513530</v>
      </c>
      <c r="L1038" t="s">
        <v>210</v>
      </c>
      <c r="M1038" t="s">
        <v>9575</v>
      </c>
      <c r="N1038" t="s">
        <v>9576</v>
      </c>
      <c r="O1038">
        <v>75100</v>
      </c>
      <c r="P1038" t="s">
        <v>9577</v>
      </c>
      <c r="Q1038" t="s">
        <v>9578</v>
      </c>
      <c r="R1038" t="s">
        <v>32843</v>
      </c>
    </row>
    <row r="1039" spans="1:18" ht="12.6" customHeight="1" x14ac:dyDescent="0.2">
      <c r="A1039" t="s">
        <v>27096</v>
      </c>
      <c r="B1039">
        <v>203438</v>
      </c>
      <c r="C1039">
        <v>700395</v>
      </c>
      <c r="D1039" t="s">
        <v>23167</v>
      </c>
      <c r="E1039" t="s">
        <v>24</v>
      </c>
      <c r="F1039">
        <v>999633889</v>
      </c>
      <c r="G1039" t="s">
        <v>2874</v>
      </c>
      <c r="H1039" t="s">
        <v>2875</v>
      </c>
      <c r="I1039" t="s">
        <v>25</v>
      </c>
      <c r="J1039" t="s">
        <v>26</v>
      </c>
      <c r="K1039">
        <v>367281.25</v>
      </c>
      <c r="L1039" t="s">
        <v>857</v>
      </c>
      <c r="M1039" t="s">
        <v>2876</v>
      </c>
      <c r="N1039" t="s">
        <v>2877</v>
      </c>
      <c r="O1039" t="s">
        <v>2878</v>
      </c>
      <c r="P1039" t="s">
        <v>2879</v>
      </c>
      <c r="Q1039" t="s">
        <v>2880</v>
      </c>
      <c r="R1039" t="s">
        <v>32844</v>
      </c>
    </row>
    <row r="1040" spans="1:18" ht="12.6" customHeight="1" x14ac:dyDescent="0.2">
      <c r="A1040" t="s">
        <v>27096</v>
      </c>
      <c r="B1040">
        <v>203438</v>
      </c>
      <c r="C1040">
        <v>700395</v>
      </c>
      <c r="D1040" t="s">
        <v>23167</v>
      </c>
      <c r="E1040" t="s">
        <v>57</v>
      </c>
      <c r="F1040">
        <v>999979500</v>
      </c>
      <c r="G1040" t="s">
        <v>386</v>
      </c>
      <c r="H1040" t="s">
        <v>387</v>
      </c>
      <c r="I1040" t="s">
        <v>25</v>
      </c>
      <c r="J1040" t="s">
        <v>26</v>
      </c>
      <c r="K1040">
        <v>881297.5</v>
      </c>
      <c r="L1040" t="s">
        <v>210</v>
      </c>
      <c r="M1040" t="s">
        <v>388</v>
      </c>
      <c r="N1040" t="s">
        <v>219</v>
      </c>
      <c r="O1040">
        <v>185</v>
      </c>
      <c r="P1040" t="s">
        <v>389</v>
      </c>
      <c r="Q1040" t="s">
        <v>390</v>
      </c>
      <c r="R1040" t="s">
        <v>32845</v>
      </c>
    </row>
    <row r="1041" spans="1:18" ht="12.6" customHeight="1" x14ac:dyDescent="0.2">
      <c r="A1041" t="s">
        <v>27096</v>
      </c>
      <c r="B1041">
        <v>203438</v>
      </c>
      <c r="C1041">
        <v>700395</v>
      </c>
      <c r="D1041" t="s">
        <v>23167</v>
      </c>
      <c r="E1041" t="s">
        <v>24</v>
      </c>
      <c r="F1041">
        <v>972772164</v>
      </c>
      <c r="G1041" t="s">
        <v>31843</v>
      </c>
      <c r="H1041" t="s">
        <v>31844</v>
      </c>
      <c r="I1041" t="s">
        <v>30</v>
      </c>
      <c r="J1041" t="s">
        <v>26</v>
      </c>
      <c r="K1041">
        <v>213200</v>
      </c>
      <c r="L1041" t="s">
        <v>682</v>
      </c>
      <c r="M1041" t="s">
        <v>31845</v>
      </c>
      <c r="N1041" t="s">
        <v>871</v>
      </c>
      <c r="O1041">
        <v>1010</v>
      </c>
      <c r="Q1041" t="s">
        <v>31846</v>
      </c>
      <c r="R1041" t="s">
        <v>32846</v>
      </c>
    </row>
    <row r="1042" spans="1:18" ht="12.6" customHeight="1" x14ac:dyDescent="0.2">
      <c r="A1042" t="s">
        <v>27096</v>
      </c>
      <c r="B1042">
        <v>203438</v>
      </c>
      <c r="C1042">
        <v>700395</v>
      </c>
      <c r="D1042" t="s">
        <v>23167</v>
      </c>
      <c r="E1042" t="s">
        <v>24</v>
      </c>
      <c r="F1042">
        <v>939994991</v>
      </c>
      <c r="G1042" t="s">
        <v>32847</v>
      </c>
      <c r="H1042" t="s">
        <v>32848</v>
      </c>
      <c r="I1042" t="s">
        <v>325</v>
      </c>
      <c r="J1042" t="s">
        <v>26</v>
      </c>
      <c r="K1042">
        <v>239418.75</v>
      </c>
      <c r="L1042" t="s">
        <v>210</v>
      </c>
      <c r="M1042" t="s">
        <v>32849</v>
      </c>
      <c r="N1042" t="s">
        <v>31201</v>
      </c>
      <c r="O1042">
        <v>6024</v>
      </c>
      <c r="Q1042" t="s">
        <v>32850</v>
      </c>
      <c r="R1042" t="s">
        <v>32851</v>
      </c>
    </row>
    <row r="1043" spans="1:18" ht="12.6" customHeight="1" x14ac:dyDescent="0.2">
      <c r="A1043" t="s">
        <v>27096</v>
      </c>
      <c r="B1043">
        <v>203438</v>
      </c>
      <c r="C1043">
        <v>700395</v>
      </c>
      <c r="D1043" t="s">
        <v>23167</v>
      </c>
      <c r="E1043" t="s">
        <v>24</v>
      </c>
      <c r="F1043">
        <v>999657557</v>
      </c>
      <c r="G1043" t="s">
        <v>10940</v>
      </c>
      <c r="H1043" t="s">
        <v>682</v>
      </c>
      <c r="I1043" t="s">
        <v>30</v>
      </c>
      <c r="J1043" t="s">
        <v>26</v>
      </c>
      <c r="K1043">
        <v>337000</v>
      </c>
      <c r="L1043" t="s">
        <v>82</v>
      </c>
      <c r="M1043" t="s">
        <v>10941</v>
      </c>
      <c r="N1043" t="s">
        <v>5595</v>
      </c>
      <c r="O1043">
        <v>92100</v>
      </c>
      <c r="Q1043" t="s">
        <v>10942</v>
      </c>
      <c r="R1043" t="s">
        <v>32852</v>
      </c>
    </row>
    <row r="1044" spans="1:18" ht="12.6" customHeight="1" x14ac:dyDescent="0.2">
      <c r="A1044" t="s">
        <v>27096</v>
      </c>
      <c r="B1044">
        <v>203438</v>
      </c>
      <c r="C1044">
        <v>700395</v>
      </c>
      <c r="D1044" t="s">
        <v>23167</v>
      </c>
      <c r="E1044" t="s">
        <v>24</v>
      </c>
      <c r="F1044">
        <v>967530478</v>
      </c>
      <c r="G1044" t="s">
        <v>19804</v>
      </c>
      <c r="H1044" t="s">
        <v>19805</v>
      </c>
      <c r="I1044" t="s">
        <v>209</v>
      </c>
      <c r="J1044" t="s">
        <v>26</v>
      </c>
      <c r="K1044">
        <v>269562.5</v>
      </c>
      <c r="L1044" t="s">
        <v>192</v>
      </c>
      <c r="M1044" t="s">
        <v>19806</v>
      </c>
      <c r="N1044" t="s">
        <v>214</v>
      </c>
      <c r="O1044">
        <v>1000</v>
      </c>
      <c r="P1044" t="s">
        <v>19807</v>
      </c>
      <c r="Q1044" t="s">
        <v>19808</v>
      </c>
      <c r="R1044" t="s">
        <v>32853</v>
      </c>
    </row>
    <row r="1045" spans="1:18" ht="12.6" customHeight="1" x14ac:dyDescent="0.2">
      <c r="A1045" t="s">
        <v>27096</v>
      </c>
      <c r="B1045">
        <v>203438</v>
      </c>
      <c r="C1045">
        <v>700395</v>
      </c>
      <c r="D1045" t="s">
        <v>23167</v>
      </c>
      <c r="E1045" t="s">
        <v>24</v>
      </c>
      <c r="F1045">
        <v>998627417</v>
      </c>
      <c r="G1045" t="s">
        <v>5606</v>
      </c>
      <c r="H1045" t="s">
        <v>9708</v>
      </c>
      <c r="I1045" t="s">
        <v>30</v>
      </c>
      <c r="J1045" t="s">
        <v>26</v>
      </c>
      <c r="K1045">
        <v>523000</v>
      </c>
      <c r="L1045" t="s">
        <v>210</v>
      </c>
      <c r="M1045" t="s">
        <v>5607</v>
      </c>
      <c r="N1045" t="s">
        <v>219</v>
      </c>
      <c r="O1045">
        <v>195</v>
      </c>
      <c r="P1045" t="s">
        <v>5608</v>
      </c>
      <c r="Q1045" t="s">
        <v>9709</v>
      </c>
      <c r="R1045" t="s">
        <v>32854</v>
      </c>
    </row>
    <row r="1046" spans="1:18" ht="12.6" customHeight="1" x14ac:dyDescent="0.2">
      <c r="A1046" t="s">
        <v>27096</v>
      </c>
      <c r="B1046">
        <v>203438</v>
      </c>
      <c r="C1046">
        <v>700395</v>
      </c>
      <c r="D1046" t="s">
        <v>23167</v>
      </c>
      <c r="E1046" t="s">
        <v>24</v>
      </c>
      <c r="F1046">
        <v>941380248</v>
      </c>
      <c r="G1046" t="s">
        <v>32855</v>
      </c>
      <c r="H1046" t="s">
        <v>481</v>
      </c>
      <c r="I1046" t="s">
        <v>30</v>
      </c>
      <c r="J1046" t="s">
        <v>26</v>
      </c>
      <c r="K1046">
        <v>225750</v>
      </c>
      <c r="L1046" t="s">
        <v>210</v>
      </c>
      <c r="M1046" t="s">
        <v>32856</v>
      </c>
      <c r="N1046" t="s">
        <v>32848</v>
      </c>
      <c r="O1046">
        <v>6024</v>
      </c>
      <c r="Q1046" t="s">
        <v>32857</v>
      </c>
      <c r="R1046" t="s">
        <v>32858</v>
      </c>
    </row>
    <row r="1047" spans="1:18" ht="12.6" customHeight="1" x14ac:dyDescent="0.2">
      <c r="A1047" t="s">
        <v>27096</v>
      </c>
      <c r="B1047">
        <v>203438</v>
      </c>
      <c r="C1047">
        <v>700395</v>
      </c>
      <c r="D1047" t="s">
        <v>23167</v>
      </c>
      <c r="E1047" t="s">
        <v>24</v>
      </c>
      <c r="F1047">
        <v>999751938</v>
      </c>
      <c r="G1047" t="s">
        <v>2954</v>
      </c>
      <c r="H1047" t="s">
        <v>2954</v>
      </c>
      <c r="I1047" t="s">
        <v>30</v>
      </c>
      <c r="J1047" t="s">
        <v>26</v>
      </c>
      <c r="K1047">
        <v>604125</v>
      </c>
      <c r="L1047" t="s">
        <v>82</v>
      </c>
      <c r="M1047" t="s">
        <v>2955</v>
      </c>
      <c r="N1047" t="s">
        <v>479</v>
      </c>
      <c r="O1047">
        <v>92400</v>
      </c>
      <c r="P1047" t="s">
        <v>1668</v>
      </c>
      <c r="Q1047" t="s">
        <v>2956</v>
      </c>
      <c r="R1047" t="s">
        <v>32859</v>
      </c>
    </row>
    <row r="1048" spans="1:18" ht="12.6" customHeight="1" x14ac:dyDescent="0.2">
      <c r="A1048" t="s">
        <v>27096</v>
      </c>
      <c r="B1048">
        <v>203438</v>
      </c>
      <c r="C1048">
        <v>700395</v>
      </c>
      <c r="D1048" t="s">
        <v>23167</v>
      </c>
      <c r="E1048" t="s">
        <v>24</v>
      </c>
      <c r="F1048">
        <v>999846319</v>
      </c>
      <c r="G1048" t="s">
        <v>2455</v>
      </c>
      <c r="H1048" t="s">
        <v>2456</v>
      </c>
      <c r="I1048" t="s">
        <v>34</v>
      </c>
      <c r="J1048" t="s">
        <v>26</v>
      </c>
      <c r="K1048">
        <v>158750</v>
      </c>
      <c r="L1048" t="s">
        <v>210</v>
      </c>
      <c r="M1048" t="s">
        <v>2457</v>
      </c>
      <c r="N1048" t="s">
        <v>2458</v>
      </c>
      <c r="O1048">
        <v>6123</v>
      </c>
      <c r="P1048" t="s">
        <v>2459</v>
      </c>
      <c r="Q1048" t="s">
        <v>2460</v>
      </c>
      <c r="R1048" t="s">
        <v>32860</v>
      </c>
    </row>
    <row r="1049" spans="1:18" ht="12.6" customHeight="1" x14ac:dyDescent="0.2">
      <c r="A1049" t="s">
        <v>27096</v>
      </c>
      <c r="B1049">
        <v>229543</v>
      </c>
      <c r="C1049">
        <v>883116</v>
      </c>
      <c r="D1049" t="s">
        <v>29015</v>
      </c>
      <c r="E1049" t="s">
        <v>24</v>
      </c>
      <c r="F1049">
        <v>991972053</v>
      </c>
      <c r="G1049" t="s">
        <v>16439</v>
      </c>
      <c r="H1049" t="s">
        <v>7492</v>
      </c>
      <c r="I1049" t="s">
        <v>25</v>
      </c>
      <c r="J1049" t="s">
        <v>26</v>
      </c>
      <c r="K1049">
        <v>303075</v>
      </c>
      <c r="L1049" t="s">
        <v>210</v>
      </c>
      <c r="M1049" t="s">
        <v>16440</v>
      </c>
      <c r="N1049" t="s">
        <v>2139</v>
      </c>
      <c r="O1049">
        <v>67100</v>
      </c>
      <c r="P1049" t="s">
        <v>16441</v>
      </c>
      <c r="Q1049" t="s">
        <v>16442</v>
      </c>
      <c r="R1049" t="s">
        <v>32861</v>
      </c>
    </row>
    <row r="1050" spans="1:18" ht="12.6" customHeight="1" x14ac:dyDescent="0.2">
      <c r="A1050" t="s">
        <v>27096</v>
      </c>
      <c r="B1050">
        <v>229543</v>
      </c>
      <c r="C1050">
        <v>883116</v>
      </c>
      <c r="D1050" t="s">
        <v>29015</v>
      </c>
      <c r="E1050" t="s">
        <v>24</v>
      </c>
      <c r="F1050">
        <v>937070829</v>
      </c>
      <c r="G1050" t="s">
        <v>32862</v>
      </c>
      <c r="H1050" t="s">
        <v>32863</v>
      </c>
      <c r="I1050" t="s">
        <v>325</v>
      </c>
      <c r="J1050" t="s">
        <v>26</v>
      </c>
      <c r="K1050">
        <v>74800</v>
      </c>
      <c r="L1050" t="s">
        <v>1453</v>
      </c>
      <c r="M1050" t="s">
        <v>32864</v>
      </c>
      <c r="N1050" t="s">
        <v>1454</v>
      </c>
      <c r="O1050">
        <v>1013</v>
      </c>
      <c r="R1050" t="s">
        <v>32865</v>
      </c>
    </row>
    <row r="1051" spans="1:18" ht="12.6" customHeight="1" x14ac:dyDescent="0.2">
      <c r="A1051" t="s">
        <v>27096</v>
      </c>
      <c r="B1051">
        <v>229543</v>
      </c>
      <c r="C1051">
        <v>883116</v>
      </c>
      <c r="D1051" t="s">
        <v>29015</v>
      </c>
      <c r="E1051" t="s">
        <v>24</v>
      </c>
      <c r="F1051">
        <v>999595380</v>
      </c>
      <c r="G1051" t="s">
        <v>7988</v>
      </c>
      <c r="H1051" t="s">
        <v>7989</v>
      </c>
      <c r="I1051" t="s">
        <v>34</v>
      </c>
      <c r="J1051" t="s">
        <v>26</v>
      </c>
      <c r="K1051">
        <v>331000</v>
      </c>
      <c r="L1051" t="s">
        <v>210</v>
      </c>
      <c r="M1051" t="s">
        <v>7990</v>
      </c>
      <c r="N1051" t="s">
        <v>7991</v>
      </c>
      <c r="O1051">
        <v>24129</v>
      </c>
      <c r="P1051" t="s">
        <v>7992</v>
      </c>
      <c r="Q1051" t="s">
        <v>7993</v>
      </c>
      <c r="R1051" t="s">
        <v>32866</v>
      </c>
    </row>
    <row r="1052" spans="1:18" ht="12.6" customHeight="1" x14ac:dyDescent="0.2">
      <c r="A1052" t="s">
        <v>27096</v>
      </c>
      <c r="B1052">
        <v>229543</v>
      </c>
      <c r="C1052">
        <v>883116</v>
      </c>
      <c r="D1052" t="s">
        <v>29015</v>
      </c>
      <c r="E1052" t="s">
        <v>24</v>
      </c>
      <c r="F1052">
        <v>932760440</v>
      </c>
      <c r="G1052" t="s">
        <v>1260</v>
      </c>
      <c r="H1052" t="s">
        <v>649</v>
      </c>
      <c r="I1052" t="s">
        <v>25</v>
      </c>
      <c r="J1052" t="s">
        <v>26</v>
      </c>
      <c r="K1052">
        <v>483912.5</v>
      </c>
      <c r="L1052" t="s">
        <v>261</v>
      </c>
      <c r="M1052" t="s">
        <v>1261</v>
      </c>
      <c r="N1052" t="s">
        <v>483</v>
      </c>
      <c r="O1052">
        <v>2150</v>
      </c>
      <c r="P1052" t="s">
        <v>652</v>
      </c>
      <c r="Q1052" t="s">
        <v>1262</v>
      </c>
      <c r="R1052" t="s">
        <v>32867</v>
      </c>
    </row>
    <row r="1053" spans="1:18" ht="12.6" customHeight="1" x14ac:dyDescent="0.2">
      <c r="A1053" t="s">
        <v>27096</v>
      </c>
      <c r="B1053">
        <v>229543</v>
      </c>
      <c r="C1053">
        <v>883116</v>
      </c>
      <c r="D1053" t="s">
        <v>29015</v>
      </c>
      <c r="E1053" t="s">
        <v>24</v>
      </c>
      <c r="F1053">
        <v>997541308</v>
      </c>
      <c r="G1053" t="s">
        <v>31448</v>
      </c>
      <c r="H1053" t="s">
        <v>9281</v>
      </c>
      <c r="I1053" t="s">
        <v>30</v>
      </c>
      <c r="J1053" t="s">
        <v>26</v>
      </c>
      <c r="K1053">
        <v>220218.75</v>
      </c>
      <c r="L1053" t="s">
        <v>27</v>
      </c>
      <c r="M1053" t="s">
        <v>31449</v>
      </c>
      <c r="N1053" t="s">
        <v>20223</v>
      </c>
      <c r="O1053" t="s">
        <v>31450</v>
      </c>
      <c r="Q1053" t="s">
        <v>31451</v>
      </c>
      <c r="R1053" t="s">
        <v>32868</v>
      </c>
    </row>
    <row r="1054" spans="1:18" ht="12.6" customHeight="1" x14ac:dyDescent="0.2">
      <c r="A1054" t="s">
        <v>27096</v>
      </c>
      <c r="B1054">
        <v>229543</v>
      </c>
      <c r="C1054">
        <v>883116</v>
      </c>
      <c r="D1054" t="s">
        <v>29015</v>
      </c>
      <c r="E1054" t="s">
        <v>24</v>
      </c>
      <c r="F1054">
        <v>999984059</v>
      </c>
      <c r="G1054" t="s">
        <v>552</v>
      </c>
      <c r="H1054" t="s">
        <v>553</v>
      </c>
      <c r="I1054" t="s">
        <v>25</v>
      </c>
      <c r="J1054" t="s">
        <v>26</v>
      </c>
      <c r="K1054">
        <v>1191361.25</v>
      </c>
      <c r="L1054" t="s">
        <v>27</v>
      </c>
      <c r="M1054" t="s">
        <v>554</v>
      </c>
      <c r="N1054" t="s">
        <v>555</v>
      </c>
      <c r="O1054">
        <v>80686</v>
      </c>
      <c r="P1054" t="s">
        <v>556</v>
      </c>
      <c r="Q1054" t="s">
        <v>557</v>
      </c>
      <c r="R1054" t="s">
        <v>32869</v>
      </c>
    </row>
    <row r="1055" spans="1:18" ht="12.6" customHeight="1" x14ac:dyDescent="0.2">
      <c r="A1055" t="s">
        <v>27096</v>
      </c>
      <c r="B1055">
        <v>229543</v>
      </c>
      <c r="C1055">
        <v>883116</v>
      </c>
      <c r="D1055" t="s">
        <v>29015</v>
      </c>
      <c r="E1055" t="s">
        <v>24</v>
      </c>
      <c r="F1055">
        <v>999548917</v>
      </c>
      <c r="G1055" t="s">
        <v>9820</v>
      </c>
      <c r="H1055" t="s">
        <v>9821</v>
      </c>
      <c r="I1055" t="s">
        <v>209</v>
      </c>
      <c r="J1055" t="s">
        <v>26</v>
      </c>
      <c r="K1055">
        <v>184447.5</v>
      </c>
      <c r="L1055" t="s">
        <v>27</v>
      </c>
      <c r="M1055" t="s">
        <v>9822</v>
      </c>
      <c r="N1055" t="s">
        <v>550</v>
      </c>
      <c r="O1055">
        <v>10787</v>
      </c>
      <c r="P1055" t="s">
        <v>9823</v>
      </c>
      <c r="R1055" t="s">
        <v>32870</v>
      </c>
    </row>
    <row r="1056" spans="1:18" ht="12.6" customHeight="1" x14ac:dyDescent="0.2">
      <c r="A1056" t="s">
        <v>27096</v>
      </c>
      <c r="B1056">
        <v>229543</v>
      </c>
      <c r="C1056">
        <v>883116</v>
      </c>
      <c r="D1056" t="s">
        <v>29015</v>
      </c>
      <c r="E1056" t="s">
        <v>57</v>
      </c>
      <c r="F1056">
        <v>999988521</v>
      </c>
      <c r="G1056" t="s">
        <v>1467</v>
      </c>
      <c r="H1056" t="s">
        <v>1468</v>
      </c>
      <c r="I1056" t="s">
        <v>25</v>
      </c>
      <c r="J1056" t="s">
        <v>26</v>
      </c>
      <c r="K1056">
        <v>1216961.25</v>
      </c>
      <c r="L1056" t="s">
        <v>210</v>
      </c>
      <c r="M1056" t="s">
        <v>1469</v>
      </c>
      <c r="N1056" t="s">
        <v>219</v>
      </c>
      <c r="O1056">
        <v>196</v>
      </c>
      <c r="P1056" t="s">
        <v>1470</v>
      </c>
      <c r="Q1056" t="s">
        <v>1471</v>
      </c>
      <c r="R1056" t="s">
        <v>32871</v>
      </c>
    </row>
    <row r="1057" spans="1:18" ht="12.6" customHeight="1" x14ac:dyDescent="0.2">
      <c r="A1057" t="s">
        <v>27096</v>
      </c>
      <c r="B1057">
        <v>229543</v>
      </c>
      <c r="C1057">
        <v>883116</v>
      </c>
      <c r="D1057" t="s">
        <v>29015</v>
      </c>
      <c r="E1057" t="s">
        <v>24</v>
      </c>
      <c r="F1057">
        <v>983734231</v>
      </c>
      <c r="G1057" t="s">
        <v>16977</v>
      </c>
      <c r="H1057" t="s">
        <v>16978</v>
      </c>
      <c r="I1057" t="s">
        <v>325</v>
      </c>
      <c r="J1057" t="s">
        <v>26</v>
      </c>
      <c r="K1057">
        <v>130750</v>
      </c>
      <c r="L1057" t="s">
        <v>857</v>
      </c>
      <c r="M1057" t="s">
        <v>16979</v>
      </c>
      <c r="N1057" t="s">
        <v>5996</v>
      </c>
      <c r="O1057" t="s">
        <v>16980</v>
      </c>
      <c r="P1057" t="s">
        <v>16981</v>
      </c>
      <c r="R1057" t="s">
        <v>32872</v>
      </c>
    </row>
    <row r="1058" spans="1:18" ht="12.6" customHeight="1" x14ac:dyDescent="0.2">
      <c r="A1058" t="s">
        <v>27096</v>
      </c>
      <c r="B1058">
        <v>229543</v>
      </c>
      <c r="C1058">
        <v>883116</v>
      </c>
      <c r="D1058" t="s">
        <v>29015</v>
      </c>
      <c r="E1058" t="s">
        <v>24</v>
      </c>
      <c r="F1058">
        <v>999789574</v>
      </c>
      <c r="G1058" t="s">
        <v>13279</v>
      </c>
      <c r="H1058" t="s">
        <v>13280</v>
      </c>
      <c r="I1058" t="s">
        <v>25</v>
      </c>
      <c r="J1058" t="s">
        <v>26</v>
      </c>
      <c r="K1058">
        <v>249187.5</v>
      </c>
      <c r="L1058" t="s">
        <v>109</v>
      </c>
      <c r="M1058" t="s">
        <v>13281</v>
      </c>
      <c r="N1058" t="s">
        <v>1814</v>
      </c>
      <c r="O1058">
        <v>2027</v>
      </c>
      <c r="P1058" t="s">
        <v>13282</v>
      </c>
      <c r="Q1058" t="s">
        <v>13283</v>
      </c>
      <c r="R1058" t="s">
        <v>32873</v>
      </c>
    </row>
    <row r="1059" spans="1:18" ht="12.6" customHeight="1" x14ac:dyDescent="0.2">
      <c r="A1059" t="s">
        <v>27096</v>
      </c>
      <c r="B1059">
        <v>229543</v>
      </c>
      <c r="C1059">
        <v>883116</v>
      </c>
      <c r="D1059" t="s">
        <v>29015</v>
      </c>
      <c r="E1059" t="s">
        <v>24</v>
      </c>
      <c r="F1059">
        <v>999835746</v>
      </c>
      <c r="G1059" t="s">
        <v>812</v>
      </c>
      <c r="H1059" t="s">
        <v>812</v>
      </c>
      <c r="I1059" t="s">
        <v>34</v>
      </c>
      <c r="J1059" t="s">
        <v>26</v>
      </c>
      <c r="K1059">
        <v>284550</v>
      </c>
      <c r="L1059" t="s">
        <v>357</v>
      </c>
      <c r="M1059" t="s">
        <v>813</v>
      </c>
      <c r="N1059" t="s">
        <v>814</v>
      </c>
      <c r="O1059">
        <v>28801</v>
      </c>
      <c r="P1059" t="s">
        <v>815</v>
      </c>
      <c r="Q1059" t="s">
        <v>816</v>
      </c>
      <c r="R1059" t="s">
        <v>32874</v>
      </c>
    </row>
    <row r="1060" spans="1:18" ht="12.6" customHeight="1" x14ac:dyDescent="0.2">
      <c r="A1060" t="s">
        <v>27096</v>
      </c>
      <c r="B1060">
        <v>229543</v>
      </c>
      <c r="C1060">
        <v>883116</v>
      </c>
      <c r="D1060" t="s">
        <v>29015</v>
      </c>
      <c r="E1060" t="s">
        <v>24</v>
      </c>
      <c r="F1060">
        <v>934012128</v>
      </c>
      <c r="G1060" t="s">
        <v>30971</v>
      </c>
      <c r="H1060" t="s">
        <v>15861</v>
      </c>
      <c r="I1060" t="s">
        <v>30</v>
      </c>
      <c r="J1060" t="s">
        <v>26</v>
      </c>
      <c r="K1060">
        <v>127256.25</v>
      </c>
      <c r="L1060" t="s">
        <v>263</v>
      </c>
      <c r="M1060" t="s">
        <v>30972</v>
      </c>
      <c r="N1060" t="s">
        <v>30973</v>
      </c>
      <c r="O1060">
        <v>91601</v>
      </c>
      <c r="Q1060" t="s">
        <v>30974</v>
      </c>
      <c r="R1060" t="s">
        <v>32875</v>
      </c>
    </row>
    <row r="1061" spans="1:18" ht="12.6" customHeight="1" x14ac:dyDescent="0.2">
      <c r="A1061" t="s">
        <v>27096</v>
      </c>
      <c r="B1061">
        <v>229543</v>
      </c>
      <c r="C1061">
        <v>883116</v>
      </c>
      <c r="D1061" t="s">
        <v>29015</v>
      </c>
      <c r="E1061" t="s">
        <v>24</v>
      </c>
      <c r="F1061">
        <v>907400372</v>
      </c>
      <c r="G1061" t="s">
        <v>32876</v>
      </c>
      <c r="H1061" t="s">
        <v>32877</v>
      </c>
      <c r="I1061" t="s">
        <v>30</v>
      </c>
      <c r="J1061" t="s">
        <v>26</v>
      </c>
      <c r="K1061">
        <v>401125</v>
      </c>
      <c r="L1061" t="s">
        <v>857</v>
      </c>
      <c r="M1061" t="s">
        <v>32878</v>
      </c>
      <c r="N1061" t="s">
        <v>9898</v>
      </c>
      <c r="O1061" t="s">
        <v>32879</v>
      </c>
      <c r="Q1061" t="s">
        <v>32880</v>
      </c>
      <c r="R1061" t="s">
        <v>32881</v>
      </c>
    </row>
    <row r="1062" spans="1:18" ht="12.6" customHeight="1" x14ac:dyDescent="0.2">
      <c r="A1062" t="s">
        <v>27096</v>
      </c>
      <c r="B1062">
        <v>229543</v>
      </c>
      <c r="C1062">
        <v>883116</v>
      </c>
      <c r="D1062" t="s">
        <v>29015</v>
      </c>
      <c r="E1062" t="s">
        <v>24</v>
      </c>
      <c r="F1062">
        <v>999827307</v>
      </c>
      <c r="G1062" t="s">
        <v>180</v>
      </c>
      <c r="H1062" t="s">
        <v>181</v>
      </c>
      <c r="I1062" t="s">
        <v>25</v>
      </c>
      <c r="J1062" t="s">
        <v>26</v>
      </c>
      <c r="K1062">
        <v>342256.25</v>
      </c>
      <c r="L1062" t="s">
        <v>99</v>
      </c>
      <c r="M1062" t="s">
        <v>182</v>
      </c>
      <c r="N1062" t="s">
        <v>101</v>
      </c>
      <c r="O1062">
        <v>10177</v>
      </c>
      <c r="P1062" t="s">
        <v>183</v>
      </c>
      <c r="Q1062" t="s">
        <v>184</v>
      </c>
      <c r="R1062" t="s">
        <v>32882</v>
      </c>
    </row>
    <row r="1063" spans="1:18" ht="12.6" customHeight="1" x14ac:dyDescent="0.2">
      <c r="A1063" t="s">
        <v>27096</v>
      </c>
      <c r="B1063">
        <v>229543</v>
      </c>
      <c r="C1063">
        <v>883116</v>
      </c>
      <c r="D1063" t="s">
        <v>29015</v>
      </c>
      <c r="E1063" t="s">
        <v>24</v>
      </c>
      <c r="F1063">
        <v>960510394</v>
      </c>
      <c r="G1063" t="s">
        <v>4407</v>
      </c>
      <c r="H1063" t="s">
        <v>4408</v>
      </c>
      <c r="I1063" t="s">
        <v>325</v>
      </c>
      <c r="J1063" t="s">
        <v>26</v>
      </c>
      <c r="K1063">
        <v>308975</v>
      </c>
      <c r="L1063" t="s">
        <v>210</v>
      </c>
      <c r="M1063" t="s">
        <v>4409</v>
      </c>
      <c r="N1063" t="s">
        <v>1182</v>
      </c>
      <c r="O1063">
        <v>187</v>
      </c>
      <c r="R1063" t="s">
        <v>32883</v>
      </c>
    </row>
    <row r="1064" spans="1:18" ht="12.6" customHeight="1" x14ac:dyDescent="0.2">
      <c r="A1064" t="s">
        <v>27096</v>
      </c>
      <c r="B1064">
        <v>229543</v>
      </c>
      <c r="C1064">
        <v>883116</v>
      </c>
      <c r="D1064" t="s">
        <v>29015</v>
      </c>
      <c r="E1064" t="s">
        <v>24</v>
      </c>
      <c r="F1064">
        <v>911255928</v>
      </c>
      <c r="G1064" t="s">
        <v>30716</v>
      </c>
      <c r="H1064" t="s">
        <v>30716</v>
      </c>
      <c r="I1064" t="s">
        <v>325</v>
      </c>
      <c r="J1064" t="s">
        <v>26</v>
      </c>
      <c r="K1064">
        <v>99450</v>
      </c>
      <c r="L1064" t="s">
        <v>99</v>
      </c>
      <c r="M1064" t="s">
        <v>30717</v>
      </c>
      <c r="N1064" t="s">
        <v>2691</v>
      </c>
      <c r="O1064" t="s">
        <v>4403</v>
      </c>
      <c r="Q1064" t="s">
        <v>30718</v>
      </c>
      <c r="R1064" t="s">
        <v>32884</v>
      </c>
    </row>
    <row r="1065" spans="1:18" ht="12.6" customHeight="1" x14ac:dyDescent="0.2">
      <c r="A1065" t="s">
        <v>27096</v>
      </c>
      <c r="B1065">
        <v>229543</v>
      </c>
      <c r="C1065">
        <v>883116</v>
      </c>
      <c r="D1065" t="s">
        <v>29015</v>
      </c>
      <c r="E1065" t="s">
        <v>24</v>
      </c>
      <c r="F1065">
        <v>921186788</v>
      </c>
      <c r="G1065" t="s">
        <v>31691</v>
      </c>
      <c r="H1065" t="s">
        <v>5416</v>
      </c>
      <c r="I1065" t="s">
        <v>325</v>
      </c>
      <c r="J1065" t="s">
        <v>26</v>
      </c>
      <c r="K1065">
        <v>223800</v>
      </c>
      <c r="L1065" t="s">
        <v>45</v>
      </c>
      <c r="M1065" t="s">
        <v>19343</v>
      </c>
      <c r="N1065" t="s">
        <v>5854</v>
      </c>
      <c r="O1065">
        <v>10226</v>
      </c>
      <c r="Q1065" t="s">
        <v>31692</v>
      </c>
      <c r="R1065" t="s">
        <v>32885</v>
      </c>
    </row>
    <row r="1066" spans="1:18" ht="12.6" customHeight="1" x14ac:dyDescent="0.2">
      <c r="A1066" t="s">
        <v>27096</v>
      </c>
      <c r="B1066">
        <v>229543</v>
      </c>
      <c r="C1066">
        <v>883116</v>
      </c>
      <c r="D1066" t="s">
        <v>29015</v>
      </c>
      <c r="E1066" t="s">
        <v>24</v>
      </c>
      <c r="F1066">
        <v>999887835</v>
      </c>
      <c r="G1066" t="s">
        <v>12535</v>
      </c>
      <c r="H1066" t="s">
        <v>12536</v>
      </c>
      <c r="I1066" t="s">
        <v>34</v>
      </c>
      <c r="J1066" t="s">
        <v>26</v>
      </c>
      <c r="K1066">
        <v>290025</v>
      </c>
      <c r="L1066" t="s">
        <v>238</v>
      </c>
      <c r="M1066" t="s">
        <v>12537</v>
      </c>
      <c r="N1066" t="s">
        <v>240</v>
      </c>
      <c r="O1066" t="s">
        <v>12538</v>
      </c>
      <c r="P1066" t="s">
        <v>12539</v>
      </c>
      <c r="Q1066" t="s">
        <v>12540</v>
      </c>
      <c r="R1066" t="s">
        <v>32886</v>
      </c>
    </row>
    <row r="1067" spans="1:18" ht="12.6" customHeight="1" x14ac:dyDescent="0.2">
      <c r="A1067" t="s">
        <v>27096</v>
      </c>
      <c r="B1067">
        <v>229543</v>
      </c>
      <c r="C1067">
        <v>883116</v>
      </c>
      <c r="D1067" t="s">
        <v>29015</v>
      </c>
      <c r="E1067" t="s">
        <v>24</v>
      </c>
      <c r="F1067">
        <v>998203527</v>
      </c>
      <c r="G1067" t="s">
        <v>11123</v>
      </c>
      <c r="H1067" t="s">
        <v>11123</v>
      </c>
      <c r="I1067" t="s">
        <v>325</v>
      </c>
      <c r="J1067" t="s">
        <v>26</v>
      </c>
      <c r="K1067">
        <v>361025</v>
      </c>
      <c r="L1067" t="s">
        <v>312</v>
      </c>
      <c r="M1067" t="s">
        <v>11124</v>
      </c>
      <c r="N1067" t="s">
        <v>3066</v>
      </c>
      <c r="O1067" t="s">
        <v>11125</v>
      </c>
      <c r="P1067" t="s">
        <v>11126</v>
      </c>
      <c r="Q1067" t="s">
        <v>11127</v>
      </c>
      <c r="R1067" t="s">
        <v>32887</v>
      </c>
    </row>
    <row r="1068" spans="1:18" ht="12.6" customHeight="1" x14ac:dyDescent="0.2">
      <c r="A1068" t="s">
        <v>27096</v>
      </c>
      <c r="B1068">
        <v>229543</v>
      </c>
      <c r="C1068">
        <v>883116</v>
      </c>
      <c r="D1068" t="s">
        <v>29015</v>
      </c>
      <c r="E1068" t="s">
        <v>24</v>
      </c>
      <c r="F1068">
        <v>936813682</v>
      </c>
      <c r="G1068" t="s">
        <v>32888</v>
      </c>
      <c r="H1068" t="s">
        <v>32889</v>
      </c>
      <c r="I1068" t="s">
        <v>325</v>
      </c>
      <c r="J1068" t="s">
        <v>26</v>
      </c>
      <c r="K1068">
        <v>171700</v>
      </c>
      <c r="L1068" t="s">
        <v>109</v>
      </c>
      <c r="M1068" t="s">
        <v>32890</v>
      </c>
      <c r="N1068" t="s">
        <v>741</v>
      </c>
      <c r="O1068">
        <v>369</v>
      </c>
      <c r="Q1068" t="s">
        <v>32891</v>
      </c>
      <c r="R1068" t="s">
        <v>32892</v>
      </c>
    </row>
    <row r="1069" spans="1:18" ht="12.6" customHeight="1" x14ac:dyDescent="0.2">
      <c r="A1069" t="s">
        <v>27096</v>
      </c>
      <c r="B1069">
        <v>207490</v>
      </c>
      <c r="C1069">
        <v>743831</v>
      </c>
      <c r="D1069" t="s">
        <v>28981</v>
      </c>
      <c r="E1069" t="s">
        <v>57</v>
      </c>
      <c r="F1069">
        <v>920635537</v>
      </c>
      <c r="G1069" t="s">
        <v>32894</v>
      </c>
      <c r="H1069" t="s">
        <v>28981</v>
      </c>
      <c r="I1069" t="s">
        <v>30</v>
      </c>
      <c r="J1069" t="s">
        <v>26</v>
      </c>
      <c r="K1069">
        <v>50000</v>
      </c>
      <c r="L1069" t="s">
        <v>857</v>
      </c>
      <c r="M1069" t="s">
        <v>32895</v>
      </c>
      <c r="N1069" t="s">
        <v>32896</v>
      </c>
      <c r="O1069" t="s">
        <v>32897</v>
      </c>
      <c r="Q1069" t="s">
        <v>32898</v>
      </c>
      <c r="R1069" t="s">
        <v>32899</v>
      </c>
    </row>
    <row r="1070" spans="1:18" ht="12.6" customHeight="1" x14ac:dyDescent="0.2">
      <c r="A1070" t="s">
        <v>27096</v>
      </c>
      <c r="B1070">
        <v>210805</v>
      </c>
      <c r="C1070">
        <v>740787</v>
      </c>
      <c r="D1070" t="s">
        <v>28834</v>
      </c>
      <c r="E1070" t="s">
        <v>24</v>
      </c>
      <c r="F1070">
        <v>954832790</v>
      </c>
      <c r="G1070" t="s">
        <v>31529</v>
      </c>
      <c r="H1070" t="s">
        <v>31530</v>
      </c>
      <c r="I1070" t="s">
        <v>30</v>
      </c>
      <c r="J1070" t="s">
        <v>26</v>
      </c>
      <c r="K1070">
        <v>216125.66</v>
      </c>
      <c r="L1070" t="s">
        <v>761</v>
      </c>
      <c r="M1070" t="s">
        <v>31531</v>
      </c>
      <c r="N1070" t="s">
        <v>1950</v>
      </c>
      <c r="O1070">
        <v>60071</v>
      </c>
      <c r="Q1070" t="s">
        <v>31532</v>
      </c>
      <c r="R1070" t="s">
        <v>32900</v>
      </c>
    </row>
    <row r="1071" spans="1:18" ht="12.6" customHeight="1" x14ac:dyDescent="0.2">
      <c r="A1071" t="s">
        <v>27096</v>
      </c>
      <c r="B1071">
        <v>210805</v>
      </c>
      <c r="C1071">
        <v>740787</v>
      </c>
      <c r="D1071" t="s">
        <v>28834</v>
      </c>
      <c r="E1071" t="s">
        <v>24</v>
      </c>
      <c r="F1071">
        <v>999856310</v>
      </c>
      <c r="G1071" t="s">
        <v>2831</v>
      </c>
      <c r="H1071" t="s">
        <v>2832</v>
      </c>
      <c r="I1071" t="s">
        <v>34</v>
      </c>
      <c r="J1071" t="s">
        <v>26</v>
      </c>
      <c r="L1071" t="s">
        <v>70</v>
      </c>
      <c r="M1071" t="s">
        <v>2833</v>
      </c>
      <c r="N1071" t="s">
        <v>2834</v>
      </c>
      <c r="O1071">
        <v>5210</v>
      </c>
      <c r="P1071" t="s">
        <v>2835</v>
      </c>
      <c r="Q1071" t="s">
        <v>2836</v>
      </c>
      <c r="R1071" t="s">
        <v>32901</v>
      </c>
    </row>
    <row r="1072" spans="1:18" ht="12.6" customHeight="1" x14ac:dyDescent="0.2">
      <c r="A1072" t="s">
        <v>27096</v>
      </c>
      <c r="B1072">
        <v>210805</v>
      </c>
      <c r="C1072">
        <v>740787</v>
      </c>
      <c r="D1072" t="s">
        <v>28834</v>
      </c>
      <c r="E1072" t="s">
        <v>24</v>
      </c>
      <c r="F1072">
        <v>984492383</v>
      </c>
      <c r="G1072" t="s">
        <v>9301</v>
      </c>
      <c r="H1072" t="s">
        <v>9302</v>
      </c>
      <c r="I1072" t="s">
        <v>30</v>
      </c>
      <c r="J1072" t="s">
        <v>26</v>
      </c>
      <c r="K1072">
        <v>291856.90999999997</v>
      </c>
      <c r="L1072" t="s">
        <v>82</v>
      </c>
      <c r="M1072" t="s">
        <v>9303</v>
      </c>
      <c r="N1072" t="s">
        <v>9304</v>
      </c>
      <c r="O1072">
        <v>6560</v>
      </c>
      <c r="Q1072" t="s">
        <v>9305</v>
      </c>
      <c r="R1072" t="s">
        <v>32902</v>
      </c>
    </row>
    <row r="1073" spans="1:18" ht="12.6" customHeight="1" x14ac:dyDescent="0.2">
      <c r="A1073" t="s">
        <v>27096</v>
      </c>
      <c r="B1073">
        <v>210805</v>
      </c>
      <c r="C1073">
        <v>740787</v>
      </c>
      <c r="D1073" t="s">
        <v>28834</v>
      </c>
      <c r="E1073" t="s">
        <v>24</v>
      </c>
      <c r="F1073">
        <v>999763481</v>
      </c>
      <c r="G1073" t="s">
        <v>19472</v>
      </c>
      <c r="H1073" t="s">
        <v>19473</v>
      </c>
      <c r="I1073" t="s">
        <v>30</v>
      </c>
      <c r="J1073" t="s">
        <v>26</v>
      </c>
      <c r="K1073">
        <v>301529.59000000003</v>
      </c>
      <c r="L1073" t="s">
        <v>357</v>
      </c>
      <c r="M1073" t="s">
        <v>19474</v>
      </c>
      <c r="N1073" t="s">
        <v>358</v>
      </c>
      <c r="O1073">
        <v>8008</v>
      </c>
      <c r="R1073" t="s">
        <v>32903</v>
      </c>
    </row>
    <row r="1074" spans="1:18" ht="12.6" customHeight="1" x14ac:dyDescent="0.2">
      <c r="A1074" t="s">
        <v>27096</v>
      </c>
      <c r="B1074">
        <v>210805</v>
      </c>
      <c r="C1074">
        <v>740787</v>
      </c>
      <c r="D1074" t="s">
        <v>28834</v>
      </c>
      <c r="E1074" t="s">
        <v>24</v>
      </c>
      <c r="F1074">
        <v>952235130</v>
      </c>
      <c r="G1074" t="s">
        <v>32767</v>
      </c>
      <c r="H1074" t="s">
        <v>32768</v>
      </c>
      <c r="I1074" t="s">
        <v>30</v>
      </c>
      <c r="J1074" t="s">
        <v>26</v>
      </c>
      <c r="K1074">
        <v>300657.65999999997</v>
      </c>
      <c r="L1074" t="s">
        <v>99</v>
      </c>
      <c r="M1074" t="s">
        <v>32769</v>
      </c>
      <c r="N1074" t="s">
        <v>32770</v>
      </c>
      <c r="O1074">
        <v>26504</v>
      </c>
      <c r="Q1074" t="s">
        <v>32771</v>
      </c>
      <c r="R1074" t="s">
        <v>32904</v>
      </c>
    </row>
    <row r="1075" spans="1:18" ht="12.6" customHeight="1" x14ac:dyDescent="0.2">
      <c r="A1075" t="s">
        <v>27096</v>
      </c>
      <c r="B1075">
        <v>210805</v>
      </c>
      <c r="C1075">
        <v>740787</v>
      </c>
      <c r="D1075" t="s">
        <v>28834</v>
      </c>
      <c r="E1075" t="s">
        <v>24</v>
      </c>
      <c r="F1075">
        <v>999995893</v>
      </c>
      <c r="G1075" t="s">
        <v>1150</v>
      </c>
      <c r="H1075" t="s">
        <v>1151</v>
      </c>
      <c r="I1075" t="s">
        <v>25</v>
      </c>
      <c r="J1075" t="s">
        <v>26</v>
      </c>
      <c r="K1075">
        <v>478657.19</v>
      </c>
      <c r="L1075" t="s">
        <v>99</v>
      </c>
      <c r="M1075" t="s">
        <v>1152</v>
      </c>
      <c r="N1075" t="s">
        <v>1153</v>
      </c>
      <c r="O1075">
        <v>70013</v>
      </c>
      <c r="P1075" t="s">
        <v>1154</v>
      </c>
      <c r="Q1075" t="s">
        <v>1155</v>
      </c>
      <c r="R1075" t="s">
        <v>32905</v>
      </c>
    </row>
    <row r="1076" spans="1:18" ht="12.6" customHeight="1" x14ac:dyDescent="0.2">
      <c r="A1076" t="s">
        <v>27096</v>
      </c>
      <c r="B1076">
        <v>210805</v>
      </c>
      <c r="C1076">
        <v>740787</v>
      </c>
      <c r="D1076" t="s">
        <v>28834</v>
      </c>
      <c r="E1076" t="s">
        <v>57</v>
      </c>
      <c r="F1076">
        <v>999993856</v>
      </c>
      <c r="G1076" t="s">
        <v>4539</v>
      </c>
      <c r="H1076" t="s">
        <v>2632</v>
      </c>
      <c r="I1076" t="s">
        <v>30</v>
      </c>
      <c r="J1076" t="s">
        <v>26</v>
      </c>
      <c r="K1076">
        <v>556871.19999999995</v>
      </c>
      <c r="L1076" t="s">
        <v>357</v>
      </c>
      <c r="M1076" t="s">
        <v>4540</v>
      </c>
      <c r="N1076" t="s">
        <v>575</v>
      </c>
      <c r="O1076">
        <v>28037</v>
      </c>
      <c r="P1076" t="s">
        <v>4541</v>
      </c>
      <c r="Q1076" t="s">
        <v>4542</v>
      </c>
      <c r="R1076" t="s">
        <v>32906</v>
      </c>
    </row>
    <row r="1077" spans="1:18" ht="12.6" customHeight="1" x14ac:dyDescent="0.2">
      <c r="A1077" t="s">
        <v>27096</v>
      </c>
      <c r="B1077">
        <v>210805</v>
      </c>
      <c r="C1077">
        <v>740787</v>
      </c>
      <c r="D1077" t="s">
        <v>28834</v>
      </c>
      <c r="E1077" t="s">
        <v>24</v>
      </c>
      <c r="F1077">
        <v>993322002</v>
      </c>
      <c r="G1077" t="s">
        <v>14021</v>
      </c>
      <c r="H1077" t="s">
        <v>14022</v>
      </c>
      <c r="I1077" t="s">
        <v>30</v>
      </c>
      <c r="J1077" t="s">
        <v>26</v>
      </c>
      <c r="K1077">
        <v>367761.63</v>
      </c>
      <c r="L1077" t="s">
        <v>357</v>
      </c>
      <c r="M1077" t="s">
        <v>14023</v>
      </c>
      <c r="N1077" t="s">
        <v>358</v>
      </c>
      <c r="O1077">
        <v>8014</v>
      </c>
      <c r="P1077" t="s">
        <v>14024</v>
      </c>
      <c r="Q1077" t="s">
        <v>14025</v>
      </c>
      <c r="R1077" t="s">
        <v>32907</v>
      </c>
    </row>
    <row r="1078" spans="1:18" ht="12.6" customHeight="1" x14ac:dyDescent="0.2">
      <c r="A1078" t="s">
        <v>27096</v>
      </c>
      <c r="B1078">
        <v>210805</v>
      </c>
      <c r="C1078">
        <v>740787</v>
      </c>
      <c r="D1078" t="s">
        <v>28834</v>
      </c>
      <c r="E1078" t="s">
        <v>24</v>
      </c>
      <c r="F1078">
        <v>999985805</v>
      </c>
      <c r="G1078" t="s">
        <v>4870</v>
      </c>
      <c r="H1078" t="s">
        <v>374</v>
      </c>
      <c r="I1078" t="s">
        <v>34</v>
      </c>
      <c r="J1078" t="s">
        <v>26</v>
      </c>
      <c r="K1078">
        <v>378436.56</v>
      </c>
      <c r="L1078" t="s">
        <v>312</v>
      </c>
      <c r="M1078" t="s">
        <v>4871</v>
      </c>
      <c r="N1078" t="s">
        <v>3512</v>
      </c>
      <c r="O1078" t="s">
        <v>4872</v>
      </c>
      <c r="P1078" t="s">
        <v>4873</v>
      </c>
      <c r="Q1078" t="s">
        <v>4874</v>
      </c>
      <c r="R1078" t="s">
        <v>32908</v>
      </c>
    </row>
    <row r="1079" spans="1:18" ht="12.6" customHeight="1" x14ac:dyDescent="0.2">
      <c r="A1079" t="s">
        <v>27096</v>
      </c>
      <c r="B1079">
        <v>210805</v>
      </c>
      <c r="C1079">
        <v>740787</v>
      </c>
      <c r="D1079" t="s">
        <v>28834</v>
      </c>
      <c r="E1079" t="s">
        <v>24</v>
      </c>
      <c r="F1079">
        <v>999787343</v>
      </c>
      <c r="G1079" t="s">
        <v>3138</v>
      </c>
      <c r="H1079" t="s">
        <v>3139</v>
      </c>
      <c r="I1079" t="s">
        <v>30</v>
      </c>
      <c r="J1079" t="s">
        <v>26</v>
      </c>
      <c r="K1079">
        <v>500749.16</v>
      </c>
      <c r="L1079" t="s">
        <v>326</v>
      </c>
      <c r="M1079" t="s">
        <v>3140</v>
      </c>
      <c r="N1079" t="s">
        <v>3141</v>
      </c>
      <c r="O1079">
        <v>49527</v>
      </c>
      <c r="P1079" t="s">
        <v>3142</v>
      </c>
      <c r="Q1079" t="s">
        <v>3143</v>
      </c>
      <c r="R1079" t="s">
        <v>32909</v>
      </c>
    </row>
    <row r="1080" spans="1:18" ht="12.6" customHeight="1" x14ac:dyDescent="0.2">
      <c r="A1080" t="s">
        <v>27096</v>
      </c>
      <c r="B1080">
        <v>210805</v>
      </c>
      <c r="C1080">
        <v>740787</v>
      </c>
      <c r="D1080" t="s">
        <v>28834</v>
      </c>
      <c r="E1080" t="s">
        <v>24</v>
      </c>
      <c r="F1080">
        <v>999894528</v>
      </c>
      <c r="G1080" t="s">
        <v>446</v>
      </c>
      <c r="H1080" t="s">
        <v>447</v>
      </c>
      <c r="I1080" t="s">
        <v>34</v>
      </c>
      <c r="J1080" t="s">
        <v>26</v>
      </c>
      <c r="K1080">
        <v>345498.44</v>
      </c>
      <c r="L1080" t="s">
        <v>99</v>
      </c>
      <c r="M1080" t="s">
        <v>448</v>
      </c>
      <c r="N1080" t="s">
        <v>449</v>
      </c>
      <c r="O1080" t="s">
        <v>450</v>
      </c>
      <c r="P1080" t="s">
        <v>451</v>
      </c>
      <c r="Q1080" t="s">
        <v>452</v>
      </c>
      <c r="R1080" t="s">
        <v>32910</v>
      </c>
    </row>
    <row r="1081" spans="1:18" ht="12.6" customHeight="1" x14ac:dyDescent="0.2">
      <c r="A1081" t="s">
        <v>27096</v>
      </c>
      <c r="B1081">
        <v>210805</v>
      </c>
      <c r="C1081">
        <v>740787</v>
      </c>
      <c r="D1081" t="s">
        <v>28834</v>
      </c>
      <c r="E1081" t="s">
        <v>24</v>
      </c>
      <c r="F1081">
        <v>972455847</v>
      </c>
      <c r="G1081" t="s">
        <v>9277</v>
      </c>
      <c r="H1081" t="s">
        <v>9278</v>
      </c>
      <c r="I1081" t="s">
        <v>30</v>
      </c>
      <c r="J1081" t="s">
        <v>26</v>
      </c>
      <c r="K1081">
        <v>260778</v>
      </c>
      <c r="L1081" t="s">
        <v>82</v>
      </c>
      <c r="M1081" t="s">
        <v>9279</v>
      </c>
      <c r="N1081" t="s">
        <v>2371</v>
      </c>
      <c r="O1081">
        <v>6560</v>
      </c>
      <c r="Q1081" t="s">
        <v>9280</v>
      </c>
      <c r="R1081" t="s">
        <v>32911</v>
      </c>
    </row>
    <row r="1082" spans="1:18" ht="12.6" customHeight="1" x14ac:dyDescent="0.2">
      <c r="A1082" t="s">
        <v>27096</v>
      </c>
      <c r="B1082">
        <v>201726</v>
      </c>
      <c r="C1082">
        <v>717915</v>
      </c>
      <c r="D1082" t="s">
        <v>30080</v>
      </c>
      <c r="E1082" t="s">
        <v>57</v>
      </c>
      <c r="F1082">
        <v>924271873</v>
      </c>
      <c r="G1082" t="s">
        <v>32919</v>
      </c>
      <c r="H1082" t="s">
        <v>32919</v>
      </c>
      <c r="I1082" t="s">
        <v>30</v>
      </c>
      <c r="J1082" t="s">
        <v>26</v>
      </c>
      <c r="K1082">
        <v>50000</v>
      </c>
      <c r="L1082" t="s">
        <v>357</v>
      </c>
      <c r="M1082" t="s">
        <v>32920</v>
      </c>
      <c r="N1082" t="s">
        <v>575</v>
      </c>
      <c r="O1082">
        <v>28007</v>
      </c>
      <c r="Q1082" t="s">
        <v>32921</v>
      </c>
      <c r="R1082" t="s">
        <v>32922</v>
      </c>
    </row>
    <row r="1083" spans="1:18" ht="12.6" customHeight="1" x14ac:dyDescent="0.2">
      <c r="A1083" t="s">
        <v>27096</v>
      </c>
      <c r="B1083">
        <v>203200</v>
      </c>
      <c r="C1083">
        <v>719660</v>
      </c>
      <c r="D1083" t="s">
        <v>30245</v>
      </c>
      <c r="E1083" t="s">
        <v>57</v>
      </c>
      <c r="F1083">
        <v>965276392</v>
      </c>
      <c r="G1083" t="s">
        <v>14769</v>
      </c>
      <c r="H1083" t="s">
        <v>14770</v>
      </c>
      <c r="I1083" t="s">
        <v>30</v>
      </c>
      <c r="J1083" t="s">
        <v>26</v>
      </c>
      <c r="K1083">
        <v>50000</v>
      </c>
      <c r="L1083" t="s">
        <v>263</v>
      </c>
      <c r="M1083" t="s">
        <v>14771</v>
      </c>
      <c r="N1083" t="s">
        <v>14772</v>
      </c>
      <c r="O1083" t="s">
        <v>14773</v>
      </c>
      <c r="Q1083" t="s">
        <v>14774</v>
      </c>
      <c r="R1083" t="s">
        <v>32923</v>
      </c>
    </row>
    <row r="1084" spans="1:18" ht="12.6" customHeight="1" x14ac:dyDescent="0.2">
      <c r="A1084" t="s">
        <v>27096</v>
      </c>
      <c r="B1084">
        <v>204900</v>
      </c>
      <c r="C1084">
        <v>700151</v>
      </c>
      <c r="D1084" t="s">
        <v>30255</v>
      </c>
      <c r="E1084" t="s">
        <v>24</v>
      </c>
      <c r="F1084">
        <v>999480726</v>
      </c>
      <c r="G1084" t="s">
        <v>454</v>
      </c>
      <c r="H1084" t="s">
        <v>455</v>
      </c>
      <c r="I1084" t="s">
        <v>25</v>
      </c>
      <c r="J1084" t="s">
        <v>26</v>
      </c>
      <c r="K1084">
        <v>313725</v>
      </c>
      <c r="L1084" t="s">
        <v>82</v>
      </c>
      <c r="M1084" t="s">
        <v>456</v>
      </c>
      <c r="N1084" t="s">
        <v>457</v>
      </c>
      <c r="O1084">
        <v>92260</v>
      </c>
      <c r="P1084" t="s">
        <v>458</v>
      </c>
      <c r="Q1084" t="s">
        <v>459</v>
      </c>
      <c r="R1084" t="s">
        <v>32924</v>
      </c>
    </row>
    <row r="1085" spans="1:18" ht="12.6" customHeight="1" x14ac:dyDescent="0.2">
      <c r="A1085" t="s">
        <v>27096</v>
      </c>
      <c r="B1085">
        <v>204900</v>
      </c>
      <c r="C1085">
        <v>700151</v>
      </c>
      <c r="D1085" t="s">
        <v>30255</v>
      </c>
      <c r="E1085" t="s">
        <v>24</v>
      </c>
      <c r="F1085">
        <v>983224302</v>
      </c>
      <c r="G1085" t="s">
        <v>9395</v>
      </c>
      <c r="H1085" t="s">
        <v>9396</v>
      </c>
      <c r="I1085" t="s">
        <v>30</v>
      </c>
      <c r="J1085" t="s">
        <v>26</v>
      </c>
      <c r="K1085">
        <v>771356.25</v>
      </c>
      <c r="L1085" t="s">
        <v>238</v>
      </c>
      <c r="M1085" t="s">
        <v>9397</v>
      </c>
      <c r="N1085" t="s">
        <v>240</v>
      </c>
      <c r="O1085">
        <v>716</v>
      </c>
      <c r="P1085" t="s">
        <v>9398</v>
      </c>
      <c r="Q1085" t="s">
        <v>9399</v>
      </c>
      <c r="R1085" t="s">
        <v>32925</v>
      </c>
    </row>
    <row r="1086" spans="1:18" ht="12.6" customHeight="1" x14ac:dyDescent="0.2">
      <c r="A1086" t="s">
        <v>27096</v>
      </c>
      <c r="B1086">
        <v>204900</v>
      </c>
      <c r="C1086">
        <v>700151</v>
      </c>
      <c r="D1086" t="s">
        <v>30255</v>
      </c>
      <c r="E1086" t="s">
        <v>24</v>
      </c>
      <c r="F1086">
        <v>998822969</v>
      </c>
      <c r="G1086" t="s">
        <v>10040</v>
      </c>
      <c r="H1086" t="s">
        <v>10041</v>
      </c>
      <c r="I1086" t="s">
        <v>34</v>
      </c>
      <c r="J1086" t="s">
        <v>26</v>
      </c>
      <c r="K1086">
        <v>400956.25</v>
      </c>
      <c r="L1086" t="s">
        <v>109</v>
      </c>
      <c r="M1086" t="s">
        <v>10042</v>
      </c>
      <c r="N1086" t="s">
        <v>6863</v>
      </c>
      <c r="O1086">
        <v>4604</v>
      </c>
      <c r="P1086" t="s">
        <v>10043</v>
      </c>
      <c r="R1086" t="s">
        <v>32926</v>
      </c>
    </row>
    <row r="1087" spans="1:18" ht="12.6" customHeight="1" x14ac:dyDescent="0.2">
      <c r="A1087" t="s">
        <v>27096</v>
      </c>
      <c r="B1087">
        <v>204900</v>
      </c>
      <c r="C1087">
        <v>700151</v>
      </c>
      <c r="D1087" t="s">
        <v>30255</v>
      </c>
      <c r="E1087" t="s">
        <v>24</v>
      </c>
      <c r="F1087">
        <v>999694708</v>
      </c>
      <c r="G1087" t="s">
        <v>5317</v>
      </c>
      <c r="H1087" t="s">
        <v>5318</v>
      </c>
      <c r="I1087" t="s">
        <v>25</v>
      </c>
      <c r="J1087" t="s">
        <v>26</v>
      </c>
      <c r="K1087">
        <v>798868.75</v>
      </c>
      <c r="L1087" t="s">
        <v>210</v>
      </c>
      <c r="M1087" t="s">
        <v>5319</v>
      </c>
      <c r="N1087" t="s">
        <v>219</v>
      </c>
      <c r="O1087">
        <v>186</v>
      </c>
      <c r="P1087" t="s">
        <v>5320</v>
      </c>
      <c r="Q1087" t="s">
        <v>5321</v>
      </c>
      <c r="R1087" t="s">
        <v>32927</v>
      </c>
    </row>
    <row r="1088" spans="1:18" ht="12.6" customHeight="1" x14ac:dyDescent="0.2">
      <c r="A1088" t="s">
        <v>27096</v>
      </c>
      <c r="B1088">
        <v>204900</v>
      </c>
      <c r="C1088">
        <v>700151</v>
      </c>
      <c r="D1088" t="s">
        <v>30255</v>
      </c>
      <c r="E1088" t="s">
        <v>24</v>
      </c>
      <c r="F1088">
        <v>932760440</v>
      </c>
      <c r="G1088" t="s">
        <v>1260</v>
      </c>
      <c r="H1088" t="s">
        <v>649</v>
      </c>
      <c r="I1088" t="s">
        <v>25</v>
      </c>
      <c r="J1088" t="s">
        <v>26</v>
      </c>
      <c r="K1088">
        <v>300000</v>
      </c>
      <c r="L1088" t="s">
        <v>261</v>
      </c>
      <c r="M1088" t="s">
        <v>1261</v>
      </c>
      <c r="N1088" t="s">
        <v>483</v>
      </c>
      <c r="O1088">
        <v>2150</v>
      </c>
      <c r="P1088" t="s">
        <v>652</v>
      </c>
      <c r="Q1088" t="s">
        <v>1262</v>
      </c>
      <c r="R1088" t="s">
        <v>32928</v>
      </c>
    </row>
    <row r="1089" spans="1:18" ht="12.6" customHeight="1" x14ac:dyDescent="0.2">
      <c r="A1089" t="s">
        <v>27096</v>
      </c>
      <c r="B1089">
        <v>204900</v>
      </c>
      <c r="C1089">
        <v>700151</v>
      </c>
      <c r="D1089" t="s">
        <v>30255</v>
      </c>
      <c r="E1089" t="s">
        <v>24</v>
      </c>
      <c r="F1089">
        <v>950921168</v>
      </c>
      <c r="G1089" t="s">
        <v>10474</v>
      </c>
      <c r="H1089" t="s">
        <v>10475</v>
      </c>
      <c r="I1089" t="s">
        <v>25</v>
      </c>
      <c r="J1089" t="s">
        <v>472</v>
      </c>
      <c r="K1089">
        <v>457075</v>
      </c>
      <c r="L1089" t="s">
        <v>59</v>
      </c>
      <c r="M1089" t="s">
        <v>10476</v>
      </c>
      <c r="N1089" t="s">
        <v>1325</v>
      </c>
      <c r="O1089">
        <v>1840</v>
      </c>
      <c r="Q1089" t="s">
        <v>10477</v>
      </c>
      <c r="R1089" t="s">
        <v>32929</v>
      </c>
    </row>
    <row r="1090" spans="1:18" ht="12.6" customHeight="1" x14ac:dyDescent="0.2">
      <c r="A1090" t="s">
        <v>27096</v>
      </c>
      <c r="B1090">
        <v>204900</v>
      </c>
      <c r="C1090">
        <v>700151</v>
      </c>
      <c r="D1090" t="s">
        <v>30255</v>
      </c>
      <c r="E1090" t="s">
        <v>24</v>
      </c>
      <c r="F1090">
        <v>985804405</v>
      </c>
      <c r="G1090" t="s">
        <v>7859</v>
      </c>
      <c r="H1090" t="s">
        <v>8352</v>
      </c>
      <c r="I1090" t="s">
        <v>34</v>
      </c>
      <c r="J1090" t="s">
        <v>26</v>
      </c>
      <c r="K1090">
        <v>403633.75</v>
      </c>
      <c r="L1090" t="s">
        <v>82</v>
      </c>
      <c r="M1090" t="s">
        <v>8353</v>
      </c>
      <c r="N1090" t="s">
        <v>1745</v>
      </c>
      <c r="O1090">
        <v>69342</v>
      </c>
      <c r="Q1090" t="s">
        <v>8354</v>
      </c>
      <c r="R1090" t="s">
        <v>32930</v>
      </c>
    </row>
    <row r="1091" spans="1:18" ht="12.6" customHeight="1" x14ac:dyDescent="0.2">
      <c r="A1091" t="s">
        <v>27096</v>
      </c>
      <c r="B1091">
        <v>204900</v>
      </c>
      <c r="C1091">
        <v>700151</v>
      </c>
      <c r="D1091" t="s">
        <v>30255</v>
      </c>
      <c r="E1091" t="s">
        <v>24</v>
      </c>
      <c r="F1091">
        <v>999877553</v>
      </c>
      <c r="G1091" t="s">
        <v>2980</v>
      </c>
      <c r="H1091" t="s">
        <v>1999</v>
      </c>
      <c r="I1091" t="s">
        <v>34</v>
      </c>
      <c r="J1091" t="s">
        <v>26</v>
      </c>
      <c r="K1091">
        <v>1975187.5</v>
      </c>
      <c r="L1091" t="s">
        <v>82</v>
      </c>
      <c r="M1091" t="s">
        <v>2981</v>
      </c>
      <c r="N1091" t="s">
        <v>2982</v>
      </c>
      <c r="O1091">
        <v>6100</v>
      </c>
      <c r="P1091" t="s">
        <v>2983</v>
      </c>
      <c r="R1091" t="s">
        <v>32931</v>
      </c>
    </row>
    <row r="1092" spans="1:18" ht="12.6" customHeight="1" x14ac:dyDescent="0.2">
      <c r="A1092" t="s">
        <v>27096</v>
      </c>
      <c r="B1092">
        <v>204900</v>
      </c>
      <c r="C1092">
        <v>700151</v>
      </c>
      <c r="D1092" t="s">
        <v>30255</v>
      </c>
      <c r="E1092" t="s">
        <v>24</v>
      </c>
      <c r="F1092">
        <v>939134504</v>
      </c>
      <c r="G1092" t="s">
        <v>32932</v>
      </c>
      <c r="H1092" t="s">
        <v>32933</v>
      </c>
      <c r="I1092" t="s">
        <v>30</v>
      </c>
      <c r="J1092" t="s">
        <v>26</v>
      </c>
      <c r="K1092">
        <v>197050</v>
      </c>
      <c r="L1092" t="s">
        <v>210</v>
      </c>
      <c r="M1092" t="s">
        <v>32934</v>
      </c>
      <c r="N1092" t="s">
        <v>11204</v>
      </c>
      <c r="O1092">
        <v>82100</v>
      </c>
      <c r="Q1092" t="s">
        <v>32935</v>
      </c>
      <c r="R1092" t="s">
        <v>32936</v>
      </c>
    </row>
    <row r="1093" spans="1:18" ht="12.6" customHeight="1" x14ac:dyDescent="0.2">
      <c r="A1093" t="s">
        <v>27096</v>
      </c>
      <c r="B1093">
        <v>204900</v>
      </c>
      <c r="C1093">
        <v>700151</v>
      </c>
      <c r="D1093" t="s">
        <v>30255</v>
      </c>
      <c r="E1093" t="s">
        <v>24</v>
      </c>
      <c r="F1093">
        <v>966076448</v>
      </c>
      <c r="G1093" t="s">
        <v>32937</v>
      </c>
      <c r="H1093" t="s">
        <v>9183</v>
      </c>
      <c r="I1093" t="s">
        <v>209</v>
      </c>
      <c r="J1093" t="s">
        <v>26</v>
      </c>
      <c r="K1093">
        <v>100000</v>
      </c>
      <c r="L1093" t="s">
        <v>682</v>
      </c>
      <c r="M1093" t="s">
        <v>32938</v>
      </c>
      <c r="N1093" t="s">
        <v>32939</v>
      </c>
      <c r="O1093">
        <v>2410</v>
      </c>
      <c r="R1093" t="s">
        <v>32940</v>
      </c>
    </row>
    <row r="1094" spans="1:18" ht="12.6" customHeight="1" x14ac:dyDescent="0.2">
      <c r="A1094" t="s">
        <v>27096</v>
      </c>
      <c r="B1094">
        <v>204900</v>
      </c>
      <c r="C1094">
        <v>700151</v>
      </c>
      <c r="D1094" t="s">
        <v>30255</v>
      </c>
      <c r="E1094" t="s">
        <v>24</v>
      </c>
      <c r="F1094">
        <v>943381164</v>
      </c>
      <c r="G1094" t="s">
        <v>32941</v>
      </c>
      <c r="H1094" t="s">
        <v>6982</v>
      </c>
      <c r="I1094" t="s">
        <v>209</v>
      </c>
      <c r="J1094" t="s">
        <v>472</v>
      </c>
      <c r="K1094">
        <v>304312.5</v>
      </c>
      <c r="L1094" t="s">
        <v>27</v>
      </c>
      <c r="M1094" t="s">
        <v>32942</v>
      </c>
      <c r="N1094" t="s">
        <v>474</v>
      </c>
      <c r="O1094">
        <v>50937</v>
      </c>
      <c r="Q1094" t="s">
        <v>32943</v>
      </c>
      <c r="R1094" t="s">
        <v>32944</v>
      </c>
    </row>
    <row r="1095" spans="1:18" ht="12.6" customHeight="1" x14ac:dyDescent="0.2">
      <c r="A1095" t="s">
        <v>27096</v>
      </c>
      <c r="B1095">
        <v>204900</v>
      </c>
      <c r="C1095">
        <v>700151</v>
      </c>
      <c r="D1095" t="s">
        <v>30255</v>
      </c>
      <c r="E1095" t="s">
        <v>24</v>
      </c>
      <c r="F1095">
        <v>999976590</v>
      </c>
      <c r="G1095" t="s">
        <v>827</v>
      </c>
      <c r="H1095" t="s">
        <v>828</v>
      </c>
      <c r="I1095" t="s">
        <v>34</v>
      </c>
      <c r="J1095" t="s">
        <v>26</v>
      </c>
      <c r="K1095">
        <v>649375</v>
      </c>
      <c r="L1095" t="s">
        <v>210</v>
      </c>
      <c r="M1095" t="s">
        <v>829</v>
      </c>
      <c r="N1095" t="s">
        <v>830</v>
      </c>
      <c r="O1095">
        <v>80138</v>
      </c>
      <c r="P1095" t="s">
        <v>831</v>
      </c>
      <c r="Q1095" t="s">
        <v>832</v>
      </c>
      <c r="R1095" t="s">
        <v>32945</v>
      </c>
    </row>
    <row r="1096" spans="1:18" ht="12.6" customHeight="1" x14ac:dyDescent="0.2">
      <c r="A1096" t="s">
        <v>27096</v>
      </c>
      <c r="B1096">
        <v>204900</v>
      </c>
      <c r="C1096">
        <v>700151</v>
      </c>
      <c r="D1096" t="s">
        <v>30255</v>
      </c>
      <c r="E1096" t="s">
        <v>24</v>
      </c>
      <c r="F1096">
        <v>999980664</v>
      </c>
      <c r="G1096" t="s">
        <v>4083</v>
      </c>
      <c r="H1096" t="s">
        <v>2061</v>
      </c>
      <c r="I1096" t="s">
        <v>34</v>
      </c>
      <c r="J1096" t="s">
        <v>26</v>
      </c>
      <c r="K1096">
        <v>820518.75</v>
      </c>
      <c r="L1096" t="s">
        <v>192</v>
      </c>
      <c r="M1096" t="s">
        <v>4084</v>
      </c>
      <c r="N1096" t="s">
        <v>4085</v>
      </c>
      <c r="O1096">
        <v>1348</v>
      </c>
      <c r="P1096" t="s">
        <v>4086</v>
      </c>
      <c r="Q1096" t="s">
        <v>4087</v>
      </c>
      <c r="R1096" t="s">
        <v>32946</v>
      </c>
    </row>
    <row r="1097" spans="1:18" ht="12.6" customHeight="1" x14ac:dyDescent="0.2">
      <c r="A1097" t="s">
        <v>27096</v>
      </c>
      <c r="B1097">
        <v>204900</v>
      </c>
      <c r="C1097">
        <v>700151</v>
      </c>
      <c r="D1097" t="s">
        <v>30255</v>
      </c>
      <c r="E1097" t="s">
        <v>24</v>
      </c>
      <c r="F1097">
        <v>999721189</v>
      </c>
      <c r="G1097" t="s">
        <v>10992</v>
      </c>
      <c r="H1097" t="s">
        <v>10993</v>
      </c>
      <c r="I1097" t="s">
        <v>30</v>
      </c>
      <c r="J1097" t="s">
        <v>26</v>
      </c>
      <c r="K1097">
        <v>560175</v>
      </c>
      <c r="L1097" t="s">
        <v>138</v>
      </c>
      <c r="M1097" t="s">
        <v>10994</v>
      </c>
      <c r="N1097" t="s">
        <v>10995</v>
      </c>
      <c r="O1097" t="s">
        <v>10996</v>
      </c>
      <c r="P1097" t="s">
        <v>10997</v>
      </c>
      <c r="Q1097" t="s">
        <v>10998</v>
      </c>
      <c r="R1097" t="s">
        <v>32947</v>
      </c>
    </row>
    <row r="1098" spans="1:18" ht="12.6" customHeight="1" x14ac:dyDescent="0.2">
      <c r="A1098" t="s">
        <v>27096</v>
      </c>
      <c r="B1098">
        <v>204900</v>
      </c>
      <c r="C1098">
        <v>700151</v>
      </c>
      <c r="D1098" t="s">
        <v>30255</v>
      </c>
      <c r="E1098" t="s">
        <v>24</v>
      </c>
      <c r="F1098">
        <v>938383336</v>
      </c>
      <c r="G1098" t="s">
        <v>32948</v>
      </c>
      <c r="H1098" t="s">
        <v>32948</v>
      </c>
      <c r="I1098" t="s">
        <v>30</v>
      </c>
      <c r="J1098" t="s">
        <v>26</v>
      </c>
      <c r="K1098">
        <v>173670</v>
      </c>
      <c r="L1098" t="s">
        <v>82</v>
      </c>
      <c r="M1098" t="s">
        <v>32949</v>
      </c>
      <c r="N1098" t="s">
        <v>32950</v>
      </c>
      <c r="O1098">
        <v>68230</v>
      </c>
      <c r="Q1098" t="s">
        <v>32951</v>
      </c>
      <c r="R1098" t="s">
        <v>32952</v>
      </c>
    </row>
    <row r="1099" spans="1:18" ht="12.6" customHeight="1" x14ac:dyDescent="0.2">
      <c r="A1099" t="s">
        <v>27096</v>
      </c>
      <c r="B1099">
        <v>204900</v>
      </c>
      <c r="C1099">
        <v>700151</v>
      </c>
      <c r="D1099" t="s">
        <v>30255</v>
      </c>
      <c r="E1099" t="s">
        <v>24</v>
      </c>
      <c r="F1099">
        <v>986454887</v>
      </c>
      <c r="G1099" t="s">
        <v>4761</v>
      </c>
      <c r="H1099" t="s">
        <v>3939</v>
      </c>
      <c r="I1099" t="s">
        <v>25</v>
      </c>
      <c r="J1099" t="s">
        <v>26</v>
      </c>
      <c r="K1099">
        <v>2835655</v>
      </c>
      <c r="L1099" t="s">
        <v>138</v>
      </c>
      <c r="M1099" t="s">
        <v>4762</v>
      </c>
      <c r="N1099" t="s">
        <v>4763</v>
      </c>
      <c r="O1099" t="s">
        <v>4764</v>
      </c>
      <c r="P1099" t="s">
        <v>4765</v>
      </c>
      <c r="Q1099" t="s">
        <v>4766</v>
      </c>
      <c r="R1099" t="s">
        <v>32953</v>
      </c>
    </row>
    <row r="1100" spans="1:18" ht="12.6" customHeight="1" x14ac:dyDescent="0.2">
      <c r="A1100" t="s">
        <v>27096</v>
      </c>
      <c r="B1100">
        <v>204900</v>
      </c>
      <c r="C1100">
        <v>700151</v>
      </c>
      <c r="D1100" t="s">
        <v>30255</v>
      </c>
      <c r="E1100" t="s">
        <v>24</v>
      </c>
      <c r="F1100">
        <v>997989448</v>
      </c>
      <c r="G1100" t="s">
        <v>136</v>
      </c>
      <c r="H1100" t="s">
        <v>137</v>
      </c>
      <c r="I1100" t="s">
        <v>30</v>
      </c>
      <c r="J1100" t="s">
        <v>26</v>
      </c>
      <c r="K1100">
        <v>173774.13</v>
      </c>
      <c r="L1100" t="s">
        <v>138</v>
      </c>
      <c r="M1100" t="s">
        <v>139</v>
      </c>
      <c r="N1100" t="s">
        <v>140</v>
      </c>
      <c r="O1100" t="s">
        <v>141</v>
      </c>
      <c r="P1100" t="s">
        <v>142</v>
      </c>
      <c r="Q1100" t="s">
        <v>143</v>
      </c>
      <c r="R1100" t="s">
        <v>32954</v>
      </c>
    </row>
    <row r="1101" spans="1:18" ht="12.6" customHeight="1" x14ac:dyDescent="0.2">
      <c r="A1101" t="s">
        <v>27096</v>
      </c>
      <c r="B1101">
        <v>204900</v>
      </c>
      <c r="C1101">
        <v>700151</v>
      </c>
      <c r="D1101" t="s">
        <v>30255</v>
      </c>
      <c r="E1101" t="s">
        <v>24</v>
      </c>
      <c r="F1101">
        <v>999537083</v>
      </c>
      <c r="G1101" t="s">
        <v>4341</v>
      </c>
      <c r="H1101" t="s">
        <v>4342</v>
      </c>
      <c r="I1101" t="s">
        <v>325</v>
      </c>
      <c r="J1101" t="s">
        <v>26</v>
      </c>
      <c r="K1101">
        <v>398990</v>
      </c>
      <c r="L1101" t="s">
        <v>357</v>
      </c>
      <c r="M1101" t="s">
        <v>4343</v>
      </c>
      <c r="N1101" t="s">
        <v>4344</v>
      </c>
      <c r="O1101">
        <v>28850</v>
      </c>
      <c r="P1101" t="s">
        <v>4345</v>
      </c>
      <c r="Q1101" t="s">
        <v>4346</v>
      </c>
      <c r="R1101" t="s">
        <v>32955</v>
      </c>
    </row>
    <row r="1102" spans="1:18" ht="12.6" customHeight="1" x14ac:dyDescent="0.2">
      <c r="A1102" t="s">
        <v>27096</v>
      </c>
      <c r="B1102">
        <v>204900</v>
      </c>
      <c r="C1102">
        <v>700151</v>
      </c>
      <c r="D1102" t="s">
        <v>30255</v>
      </c>
      <c r="E1102" t="s">
        <v>24</v>
      </c>
      <c r="F1102">
        <v>997513178</v>
      </c>
      <c r="G1102" t="s">
        <v>806</v>
      </c>
      <c r="H1102" t="s">
        <v>807</v>
      </c>
      <c r="I1102" t="s">
        <v>325</v>
      </c>
      <c r="J1102" t="s">
        <v>26</v>
      </c>
      <c r="K1102">
        <v>116637.5</v>
      </c>
      <c r="L1102" t="s">
        <v>357</v>
      </c>
      <c r="M1102" t="s">
        <v>808</v>
      </c>
      <c r="N1102" t="s">
        <v>575</v>
      </c>
      <c r="O1102">
        <v>28011</v>
      </c>
      <c r="P1102" t="s">
        <v>809</v>
      </c>
      <c r="Q1102" t="s">
        <v>810</v>
      </c>
      <c r="R1102" t="s">
        <v>32956</v>
      </c>
    </row>
    <row r="1103" spans="1:18" ht="12.6" customHeight="1" x14ac:dyDescent="0.2">
      <c r="A1103" t="s">
        <v>27096</v>
      </c>
      <c r="B1103">
        <v>204900</v>
      </c>
      <c r="C1103">
        <v>700151</v>
      </c>
      <c r="D1103" t="s">
        <v>30255</v>
      </c>
      <c r="E1103" t="s">
        <v>24</v>
      </c>
      <c r="F1103">
        <v>999809265</v>
      </c>
      <c r="G1103" t="s">
        <v>3783</v>
      </c>
      <c r="H1103" t="s">
        <v>1087</v>
      </c>
      <c r="I1103" t="s">
        <v>30</v>
      </c>
      <c r="J1103" t="s">
        <v>472</v>
      </c>
      <c r="K1103">
        <v>2630085.5</v>
      </c>
      <c r="L1103" t="s">
        <v>82</v>
      </c>
      <c r="M1103" t="s">
        <v>3784</v>
      </c>
      <c r="N1103" t="s">
        <v>3785</v>
      </c>
      <c r="O1103">
        <v>31402</v>
      </c>
      <c r="P1103" t="s">
        <v>3786</v>
      </c>
      <c r="Q1103" t="s">
        <v>3787</v>
      </c>
      <c r="R1103" t="s">
        <v>32957</v>
      </c>
    </row>
    <row r="1104" spans="1:18" ht="12.6" customHeight="1" x14ac:dyDescent="0.2">
      <c r="A1104" t="s">
        <v>27096</v>
      </c>
      <c r="B1104">
        <v>204900</v>
      </c>
      <c r="C1104">
        <v>700151</v>
      </c>
      <c r="D1104" t="s">
        <v>30255</v>
      </c>
      <c r="E1104" t="s">
        <v>24</v>
      </c>
      <c r="F1104">
        <v>999569287</v>
      </c>
      <c r="G1104" t="s">
        <v>13309</v>
      </c>
      <c r="H1104" t="s">
        <v>13167</v>
      </c>
      <c r="I1104" t="s">
        <v>325</v>
      </c>
      <c r="J1104" t="s">
        <v>26</v>
      </c>
      <c r="K1104">
        <v>1326125</v>
      </c>
      <c r="L1104" t="s">
        <v>326</v>
      </c>
      <c r="M1104" t="s">
        <v>13310</v>
      </c>
      <c r="N1104" t="s">
        <v>1503</v>
      </c>
      <c r="O1104">
        <v>67062</v>
      </c>
      <c r="P1104" t="s">
        <v>13311</v>
      </c>
      <c r="Q1104" t="s">
        <v>13312</v>
      </c>
      <c r="R1104" t="s">
        <v>32958</v>
      </c>
    </row>
    <row r="1105" spans="1:18" ht="12.6" customHeight="1" x14ac:dyDescent="0.2">
      <c r="A1105" t="s">
        <v>27096</v>
      </c>
      <c r="B1105">
        <v>204900</v>
      </c>
      <c r="C1105">
        <v>700151</v>
      </c>
      <c r="D1105" t="s">
        <v>30255</v>
      </c>
      <c r="E1105" t="s">
        <v>24</v>
      </c>
      <c r="F1105">
        <v>998627417</v>
      </c>
      <c r="G1105" t="s">
        <v>5606</v>
      </c>
      <c r="H1105" t="s">
        <v>9708</v>
      </c>
      <c r="I1105" t="s">
        <v>30</v>
      </c>
      <c r="J1105" t="s">
        <v>472</v>
      </c>
      <c r="K1105">
        <v>161700</v>
      </c>
      <c r="L1105" t="s">
        <v>210</v>
      </c>
      <c r="M1105" t="s">
        <v>5607</v>
      </c>
      <c r="N1105" t="s">
        <v>219</v>
      </c>
      <c r="O1105">
        <v>195</v>
      </c>
      <c r="P1105" t="s">
        <v>5608</v>
      </c>
      <c r="Q1105" t="s">
        <v>9709</v>
      </c>
      <c r="R1105" t="s">
        <v>32959</v>
      </c>
    </row>
    <row r="1106" spans="1:18" ht="12.6" customHeight="1" x14ac:dyDescent="0.2">
      <c r="A1106" t="s">
        <v>27096</v>
      </c>
      <c r="B1106">
        <v>204900</v>
      </c>
      <c r="C1106">
        <v>700151</v>
      </c>
      <c r="D1106" t="s">
        <v>30255</v>
      </c>
      <c r="E1106" t="s">
        <v>24</v>
      </c>
      <c r="F1106">
        <v>951269301</v>
      </c>
      <c r="G1106" t="s">
        <v>13315</v>
      </c>
      <c r="H1106" t="s">
        <v>13316</v>
      </c>
      <c r="I1106" t="s">
        <v>30</v>
      </c>
      <c r="J1106" t="s">
        <v>26</v>
      </c>
      <c r="K1106">
        <v>324625</v>
      </c>
      <c r="L1106" t="s">
        <v>947</v>
      </c>
      <c r="M1106" t="s">
        <v>13317</v>
      </c>
      <c r="N1106" t="s">
        <v>949</v>
      </c>
      <c r="O1106">
        <v>13811</v>
      </c>
      <c r="P1106" t="s">
        <v>13318</v>
      </c>
      <c r="Q1106" t="s">
        <v>13319</v>
      </c>
      <c r="R1106" t="s">
        <v>32960</v>
      </c>
    </row>
    <row r="1107" spans="1:18" ht="12.6" customHeight="1" x14ac:dyDescent="0.2">
      <c r="A1107" t="s">
        <v>27096</v>
      </c>
      <c r="B1107">
        <v>204900</v>
      </c>
      <c r="C1107">
        <v>700151</v>
      </c>
      <c r="D1107" t="s">
        <v>30255</v>
      </c>
      <c r="E1107" t="s">
        <v>24</v>
      </c>
      <c r="F1107">
        <v>999823136</v>
      </c>
      <c r="G1107" t="s">
        <v>10639</v>
      </c>
      <c r="H1107" t="s">
        <v>1931</v>
      </c>
      <c r="I1107" t="s">
        <v>325</v>
      </c>
      <c r="J1107" t="s">
        <v>26</v>
      </c>
      <c r="K1107">
        <v>308250</v>
      </c>
      <c r="L1107" t="s">
        <v>82</v>
      </c>
      <c r="M1107" t="s">
        <v>10640</v>
      </c>
      <c r="N1107" t="s">
        <v>501</v>
      </c>
      <c r="O1107">
        <v>75800</v>
      </c>
      <c r="P1107" t="s">
        <v>10641</v>
      </c>
      <c r="R1107" t="s">
        <v>32961</v>
      </c>
    </row>
    <row r="1108" spans="1:18" ht="12.6" customHeight="1" x14ac:dyDescent="0.2">
      <c r="A1108" t="s">
        <v>27096</v>
      </c>
      <c r="B1108">
        <v>204900</v>
      </c>
      <c r="C1108">
        <v>700151</v>
      </c>
      <c r="D1108" t="s">
        <v>30255</v>
      </c>
      <c r="E1108" t="s">
        <v>24</v>
      </c>
      <c r="F1108">
        <v>952344158</v>
      </c>
      <c r="G1108" t="s">
        <v>24675</v>
      </c>
      <c r="H1108" t="s">
        <v>24676</v>
      </c>
      <c r="I1108" t="s">
        <v>325</v>
      </c>
      <c r="J1108" t="s">
        <v>26</v>
      </c>
      <c r="K1108">
        <v>555000</v>
      </c>
      <c r="L1108" t="s">
        <v>82</v>
      </c>
      <c r="M1108" t="s">
        <v>24677</v>
      </c>
      <c r="N1108" t="s">
        <v>24678</v>
      </c>
      <c r="O1108">
        <v>20600</v>
      </c>
      <c r="P1108" t="s">
        <v>24679</v>
      </c>
      <c r="Q1108" t="s">
        <v>24680</v>
      </c>
      <c r="R1108" t="s">
        <v>32962</v>
      </c>
    </row>
    <row r="1109" spans="1:18" ht="12.6" customHeight="1" x14ac:dyDescent="0.2">
      <c r="A1109" t="s">
        <v>27096</v>
      </c>
      <c r="B1109">
        <v>204900</v>
      </c>
      <c r="C1109">
        <v>700151</v>
      </c>
      <c r="D1109" t="s">
        <v>30255</v>
      </c>
      <c r="E1109" t="s">
        <v>57</v>
      </c>
      <c r="F1109">
        <v>999915771</v>
      </c>
      <c r="G1109" t="s">
        <v>305</v>
      </c>
      <c r="H1109" t="s">
        <v>306</v>
      </c>
      <c r="I1109" t="s">
        <v>34</v>
      </c>
      <c r="J1109" t="s">
        <v>26</v>
      </c>
      <c r="K1109">
        <v>1416000</v>
      </c>
      <c r="L1109" t="s">
        <v>210</v>
      </c>
      <c r="M1109" t="s">
        <v>307</v>
      </c>
      <c r="N1109" t="s">
        <v>285</v>
      </c>
      <c r="O1109">
        <v>20123</v>
      </c>
      <c r="P1109" t="s">
        <v>308</v>
      </c>
      <c r="Q1109" t="s">
        <v>309</v>
      </c>
      <c r="R1109" t="s">
        <v>32963</v>
      </c>
    </row>
    <row r="1110" spans="1:18" ht="12.6" customHeight="1" x14ac:dyDescent="0.2">
      <c r="A1110" t="s">
        <v>27096</v>
      </c>
      <c r="B1110">
        <v>204900</v>
      </c>
      <c r="C1110">
        <v>700151</v>
      </c>
      <c r="D1110" t="s">
        <v>30255</v>
      </c>
      <c r="E1110" t="s">
        <v>24</v>
      </c>
      <c r="F1110">
        <v>999885022</v>
      </c>
      <c r="G1110" t="s">
        <v>3575</v>
      </c>
      <c r="H1110" t="s">
        <v>3576</v>
      </c>
      <c r="I1110" t="s">
        <v>34</v>
      </c>
      <c r="J1110" t="s">
        <v>26</v>
      </c>
      <c r="K1110">
        <v>338812.5</v>
      </c>
      <c r="L1110" t="s">
        <v>45</v>
      </c>
      <c r="M1110" t="s">
        <v>3577</v>
      </c>
      <c r="N1110" t="s">
        <v>613</v>
      </c>
      <c r="O1110">
        <v>10691</v>
      </c>
      <c r="P1110" t="s">
        <v>3578</v>
      </c>
      <c r="R1110" t="s">
        <v>32964</v>
      </c>
    </row>
    <row r="1111" spans="1:18" ht="12.6" customHeight="1" x14ac:dyDescent="0.2">
      <c r="A1111" t="s">
        <v>27096</v>
      </c>
      <c r="B1111">
        <v>210367</v>
      </c>
      <c r="C1111">
        <v>757096</v>
      </c>
      <c r="D1111" t="s">
        <v>29066</v>
      </c>
      <c r="E1111" t="s">
        <v>57</v>
      </c>
      <c r="F1111">
        <v>925587193</v>
      </c>
      <c r="G1111" t="s">
        <v>32968</v>
      </c>
      <c r="H1111" t="s">
        <v>32969</v>
      </c>
      <c r="I1111" t="s">
        <v>30</v>
      </c>
      <c r="J1111" t="s">
        <v>26</v>
      </c>
      <c r="K1111">
        <v>911492.57</v>
      </c>
      <c r="L1111" t="s">
        <v>35</v>
      </c>
      <c r="M1111" t="s">
        <v>32970</v>
      </c>
      <c r="N1111" t="s">
        <v>13170</v>
      </c>
      <c r="O1111">
        <v>2730</v>
      </c>
      <c r="Q1111" t="s">
        <v>32971</v>
      </c>
      <c r="R1111" t="s">
        <v>32972</v>
      </c>
    </row>
    <row r="1112" spans="1:18" ht="12.6" customHeight="1" x14ac:dyDescent="0.2">
      <c r="A1112" t="s">
        <v>27096</v>
      </c>
      <c r="B1112">
        <v>210367</v>
      </c>
      <c r="C1112">
        <v>757096</v>
      </c>
      <c r="D1112" t="s">
        <v>29066</v>
      </c>
      <c r="E1112" t="s">
        <v>24</v>
      </c>
      <c r="F1112">
        <v>925601549</v>
      </c>
      <c r="G1112" t="s">
        <v>32973</v>
      </c>
      <c r="H1112" t="s">
        <v>32974</v>
      </c>
      <c r="I1112" t="s">
        <v>30</v>
      </c>
      <c r="J1112" t="s">
        <v>26</v>
      </c>
      <c r="K1112">
        <v>708750</v>
      </c>
      <c r="L1112" t="s">
        <v>35</v>
      </c>
      <c r="M1112" t="s">
        <v>32975</v>
      </c>
      <c r="N1112" t="s">
        <v>15483</v>
      </c>
      <c r="O1112">
        <v>9400</v>
      </c>
      <c r="Q1112" t="s">
        <v>32976</v>
      </c>
      <c r="R1112" t="s">
        <v>32977</v>
      </c>
    </row>
    <row r="1113" spans="1:18" ht="12.6" customHeight="1" x14ac:dyDescent="0.2">
      <c r="A1113" t="s">
        <v>27096</v>
      </c>
      <c r="B1113">
        <v>205924</v>
      </c>
      <c r="C1113">
        <v>735734</v>
      </c>
      <c r="D1113" t="s">
        <v>30448</v>
      </c>
      <c r="E1113" t="s">
        <v>57</v>
      </c>
      <c r="F1113">
        <v>926395203</v>
      </c>
      <c r="G1113" t="s">
        <v>32978</v>
      </c>
      <c r="H1113" t="s">
        <v>30448</v>
      </c>
      <c r="I1113" t="s">
        <v>30</v>
      </c>
      <c r="J1113" t="s">
        <v>26</v>
      </c>
      <c r="K1113">
        <v>50000</v>
      </c>
      <c r="L1113" t="s">
        <v>372</v>
      </c>
      <c r="M1113" t="s">
        <v>32979</v>
      </c>
      <c r="N1113" t="s">
        <v>2809</v>
      </c>
      <c r="O1113" t="s">
        <v>6378</v>
      </c>
      <c r="Q1113" t="s">
        <v>32980</v>
      </c>
      <c r="R1113" t="s">
        <v>32981</v>
      </c>
    </row>
    <row r="1114" spans="1:18" ht="12.6" customHeight="1" x14ac:dyDescent="0.2">
      <c r="A1114" t="s">
        <v>27096</v>
      </c>
      <c r="B1114">
        <v>202678</v>
      </c>
      <c r="C1114">
        <v>700174</v>
      </c>
      <c r="D1114" t="s">
        <v>30189</v>
      </c>
      <c r="E1114" t="s">
        <v>24</v>
      </c>
      <c r="F1114">
        <v>998939854</v>
      </c>
      <c r="G1114" t="s">
        <v>2179</v>
      </c>
      <c r="H1114" t="s">
        <v>2180</v>
      </c>
      <c r="I1114" t="s">
        <v>30</v>
      </c>
      <c r="J1114" t="s">
        <v>26</v>
      </c>
      <c r="K1114">
        <v>136314.26</v>
      </c>
      <c r="L1114" t="s">
        <v>857</v>
      </c>
      <c r="M1114" t="s">
        <v>2181</v>
      </c>
      <c r="N1114" t="s">
        <v>931</v>
      </c>
      <c r="O1114" t="s">
        <v>2182</v>
      </c>
      <c r="Q1114" t="s">
        <v>2183</v>
      </c>
      <c r="R1114" t="s">
        <v>32982</v>
      </c>
    </row>
    <row r="1115" spans="1:18" ht="12.6" customHeight="1" x14ac:dyDescent="0.2">
      <c r="A1115" t="s">
        <v>27096</v>
      </c>
      <c r="B1115">
        <v>202678</v>
      </c>
      <c r="C1115">
        <v>700174</v>
      </c>
      <c r="D1115" t="s">
        <v>30189</v>
      </c>
      <c r="E1115" t="s">
        <v>24</v>
      </c>
      <c r="F1115">
        <v>922727633</v>
      </c>
      <c r="G1115" t="s">
        <v>32983</v>
      </c>
      <c r="H1115" t="s">
        <v>19064</v>
      </c>
      <c r="I1115" t="s">
        <v>30</v>
      </c>
      <c r="J1115" t="s">
        <v>472</v>
      </c>
      <c r="K1115">
        <v>5866.15</v>
      </c>
      <c r="L1115" t="s">
        <v>138</v>
      </c>
      <c r="M1115" t="s">
        <v>32984</v>
      </c>
      <c r="N1115" t="s">
        <v>339</v>
      </c>
      <c r="O1115" t="s">
        <v>32985</v>
      </c>
      <c r="Q1115" t="s">
        <v>32986</v>
      </c>
      <c r="R1115" t="s">
        <v>32987</v>
      </c>
    </row>
    <row r="1116" spans="1:18" ht="12.6" customHeight="1" x14ac:dyDescent="0.2">
      <c r="A1116" t="s">
        <v>27096</v>
      </c>
      <c r="B1116">
        <v>202678</v>
      </c>
      <c r="C1116">
        <v>700174</v>
      </c>
      <c r="D1116" t="s">
        <v>30189</v>
      </c>
      <c r="E1116" t="s">
        <v>24</v>
      </c>
      <c r="F1116">
        <v>999864555</v>
      </c>
      <c r="G1116" t="s">
        <v>6015</v>
      </c>
      <c r="H1116" t="s">
        <v>6016</v>
      </c>
      <c r="I1116" t="s">
        <v>34</v>
      </c>
      <c r="J1116" t="s">
        <v>26</v>
      </c>
      <c r="K1116">
        <v>529570.04</v>
      </c>
      <c r="L1116" t="s">
        <v>138</v>
      </c>
      <c r="M1116" t="s">
        <v>6017</v>
      </c>
      <c r="N1116" t="s">
        <v>1207</v>
      </c>
      <c r="O1116" t="s">
        <v>6018</v>
      </c>
      <c r="P1116" t="s">
        <v>6019</v>
      </c>
      <c r="Q1116" t="s">
        <v>6020</v>
      </c>
      <c r="R1116" t="s">
        <v>32988</v>
      </c>
    </row>
    <row r="1117" spans="1:18" ht="12.6" customHeight="1" x14ac:dyDescent="0.2">
      <c r="A1117" t="s">
        <v>27096</v>
      </c>
      <c r="B1117">
        <v>202678</v>
      </c>
      <c r="C1117">
        <v>700174</v>
      </c>
      <c r="D1117" t="s">
        <v>30189</v>
      </c>
      <c r="E1117" t="s">
        <v>24</v>
      </c>
      <c r="F1117">
        <v>986388345</v>
      </c>
      <c r="G1117" t="s">
        <v>3385</v>
      </c>
      <c r="H1117" t="s">
        <v>3386</v>
      </c>
      <c r="I1117" t="s">
        <v>325</v>
      </c>
      <c r="J1117" t="s">
        <v>26</v>
      </c>
      <c r="K1117">
        <v>291533.01</v>
      </c>
      <c r="L1117" t="s">
        <v>1542</v>
      </c>
      <c r="M1117" t="s">
        <v>1001</v>
      </c>
      <c r="N1117" t="s">
        <v>1543</v>
      </c>
      <c r="O1117">
        <v>100</v>
      </c>
      <c r="P1117" t="s">
        <v>3387</v>
      </c>
      <c r="R1117" t="s">
        <v>32989</v>
      </c>
    </row>
    <row r="1118" spans="1:18" ht="12.6" customHeight="1" x14ac:dyDescent="0.2">
      <c r="A1118" t="s">
        <v>27096</v>
      </c>
      <c r="B1118">
        <v>202678</v>
      </c>
      <c r="C1118">
        <v>700174</v>
      </c>
      <c r="D1118" t="s">
        <v>30189</v>
      </c>
      <c r="E1118" t="s">
        <v>57</v>
      </c>
      <c r="F1118">
        <v>972702033</v>
      </c>
      <c r="G1118" t="s">
        <v>23251</v>
      </c>
      <c r="H1118" t="s">
        <v>7608</v>
      </c>
      <c r="I1118" t="s">
        <v>30</v>
      </c>
      <c r="J1118" t="s">
        <v>26</v>
      </c>
      <c r="K1118">
        <v>1178969.5</v>
      </c>
      <c r="L1118" t="s">
        <v>357</v>
      </c>
      <c r="M1118" t="s">
        <v>23252</v>
      </c>
      <c r="N1118" t="s">
        <v>575</v>
      </c>
      <c r="O1118">
        <v>28037</v>
      </c>
      <c r="Q1118" t="s">
        <v>23253</v>
      </c>
      <c r="R1118" t="s">
        <v>32990</v>
      </c>
    </row>
    <row r="1119" spans="1:18" ht="12.6" customHeight="1" x14ac:dyDescent="0.2">
      <c r="A1119" t="s">
        <v>27096</v>
      </c>
      <c r="B1119">
        <v>202678</v>
      </c>
      <c r="C1119">
        <v>700174</v>
      </c>
      <c r="D1119" t="s">
        <v>30189</v>
      </c>
      <c r="E1119" t="s">
        <v>24</v>
      </c>
      <c r="F1119">
        <v>911545473</v>
      </c>
      <c r="G1119" t="s">
        <v>32991</v>
      </c>
      <c r="H1119" t="s">
        <v>32992</v>
      </c>
      <c r="I1119" t="s">
        <v>30</v>
      </c>
      <c r="J1119" t="s">
        <v>26</v>
      </c>
      <c r="K1119">
        <v>154197.65</v>
      </c>
      <c r="L1119" t="s">
        <v>857</v>
      </c>
      <c r="M1119" t="s">
        <v>32993</v>
      </c>
      <c r="N1119" t="s">
        <v>931</v>
      </c>
      <c r="O1119" t="s">
        <v>9819</v>
      </c>
      <c r="Q1119" t="s">
        <v>32994</v>
      </c>
      <c r="R1119" t="s">
        <v>32995</v>
      </c>
    </row>
    <row r="1120" spans="1:18" ht="12.6" customHeight="1" x14ac:dyDescent="0.2">
      <c r="A1120" t="s">
        <v>27096</v>
      </c>
      <c r="B1120">
        <v>202678</v>
      </c>
      <c r="C1120">
        <v>700174</v>
      </c>
      <c r="D1120" t="s">
        <v>30189</v>
      </c>
      <c r="E1120" t="s">
        <v>24</v>
      </c>
      <c r="F1120">
        <v>997847925</v>
      </c>
      <c r="G1120" t="s">
        <v>19670</v>
      </c>
      <c r="H1120" t="s">
        <v>19671</v>
      </c>
      <c r="I1120" t="s">
        <v>34</v>
      </c>
      <c r="J1120" t="s">
        <v>26</v>
      </c>
      <c r="K1120">
        <v>171658.01</v>
      </c>
      <c r="L1120" t="s">
        <v>82</v>
      </c>
      <c r="M1120" t="s">
        <v>19672</v>
      </c>
      <c r="N1120" t="s">
        <v>501</v>
      </c>
      <c r="O1120">
        <v>75019</v>
      </c>
      <c r="P1120" t="s">
        <v>19673</v>
      </c>
      <c r="R1120" t="s">
        <v>32996</v>
      </c>
    </row>
    <row r="1121" spans="1:18" ht="12.6" customHeight="1" x14ac:dyDescent="0.2">
      <c r="A1121" t="s">
        <v>27096</v>
      </c>
      <c r="B1121">
        <v>202678</v>
      </c>
      <c r="C1121">
        <v>700174</v>
      </c>
      <c r="D1121" t="s">
        <v>30189</v>
      </c>
      <c r="E1121" t="s">
        <v>24</v>
      </c>
      <c r="F1121">
        <v>993558003</v>
      </c>
      <c r="G1121" t="s">
        <v>7845</v>
      </c>
      <c r="H1121" t="s">
        <v>7846</v>
      </c>
      <c r="I1121" t="s">
        <v>30</v>
      </c>
      <c r="J1121" t="s">
        <v>26</v>
      </c>
      <c r="K1121">
        <v>224645.51</v>
      </c>
      <c r="L1121" t="s">
        <v>357</v>
      </c>
      <c r="M1121" t="s">
        <v>4178</v>
      </c>
      <c r="N1121" t="s">
        <v>575</v>
      </c>
      <c r="O1121">
        <v>28042</v>
      </c>
      <c r="P1121" t="s">
        <v>4179</v>
      </c>
      <c r="Q1121" t="s">
        <v>7847</v>
      </c>
      <c r="R1121" t="s">
        <v>32997</v>
      </c>
    </row>
    <row r="1122" spans="1:18" ht="12.6" customHeight="1" x14ac:dyDescent="0.2">
      <c r="A1122" t="s">
        <v>27096</v>
      </c>
      <c r="B1122">
        <v>202678</v>
      </c>
      <c r="C1122">
        <v>700174</v>
      </c>
      <c r="D1122" t="s">
        <v>30189</v>
      </c>
      <c r="E1122" t="s">
        <v>24</v>
      </c>
      <c r="F1122">
        <v>950734637</v>
      </c>
      <c r="G1122" t="s">
        <v>32998</v>
      </c>
      <c r="H1122" t="s">
        <v>32999</v>
      </c>
      <c r="I1122" t="s">
        <v>30</v>
      </c>
      <c r="J1122" t="s">
        <v>472</v>
      </c>
      <c r="K1122">
        <v>41835.360000000001</v>
      </c>
      <c r="L1122" t="s">
        <v>857</v>
      </c>
      <c r="M1122" t="s">
        <v>33000</v>
      </c>
      <c r="N1122" t="s">
        <v>931</v>
      </c>
      <c r="O1122" t="s">
        <v>6237</v>
      </c>
      <c r="Q1122" t="s">
        <v>33001</v>
      </c>
      <c r="R1122" t="s">
        <v>33002</v>
      </c>
    </row>
    <row r="1123" spans="1:18" ht="12.6" customHeight="1" x14ac:dyDescent="0.2">
      <c r="A1123" t="s">
        <v>27096</v>
      </c>
      <c r="B1123">
        <v>202678</v>
      </c>
      <c r="C1123">
        <v>700174</v>
      </c>
      <c r="D1123" t="s">
        <v>30189</v>
      </c>
      <c r="E1123" t="s">
        <v>24</v>
      </c>
      <c r="F1123">
        <v>997628123</v>
      </c>
      <c r="G1123" t="s">
        <v>3600</v>
      </c>
      <c r="H1123" t="s">
        <v>3601</v>
      </c>
      <c r="I1123" t="s">
        <v>325</v>
      </c>
      <c r="J1123" t="s">
        <v>26</v>
      </c>
      <c r="K1123">
        <v>209214.26</v>
      </c>
      <c r="L1123" t="s">
        <v>357</v>
      </c>
      <c r="M1123" t="s">
        <v>3602</v>
      </c>
      <c r="N1123" t="s">
        <v>358</v>
      </c>
      <c r="O1123">
        <v>8002</v>
      </c>
      <c r="P1123" t="s">
        <v>3603</v>
      </c>
      <c r="Q1123" t="s">
        <v>3604</v>
      </c>
      <c r="R1123" t="s">
        <v>33003</v>
      </c>
    </row>
    <row r="1124" spans="1:18" ht="12.6" customHeight="1" x14ac:dyDescent="0.2">
      <c r="A1124" t="s">
        <v>27096</v>
      </c>
      <c r="B1124">
        <v>202678</v>
      </c>
      <c r="C1124">
        <v>700174</v>
      </c>
      <c r="D1124" t="s">
        <v>30189</v>
      </c>
      <c r="E1124" t="s">
        <v>24</v>
      </c>
      <c r="F1124">
        <v>952853408</v>
      </c>
      <c r="G1124" t="s">
        <v>33004</v>
      </c>
      <c r="H1124" t="s">
        <v>33005</v>
      </c>
      <c r="I1124" t="s">
        <v>25</v>
      </c>
      <c r="J1124" t="s">
        <v>26</v>
      </c>
      <c r="K1124">
        <v>518045</v>
      </c>
      <c r="L1124" t="s">
        <v>357</v>
      </c>
      <c r="M1124" t="s">
        <v>33006</v>
      </c>
      <c r="N1124" t="s">
        <v>1506</v>
      </c>
      <c r="O1124">
        <v>28040</v>
      </c>
      <c r="Q1124" t="s">
        <v>33007</v>
      </c>
      <c r="R1124" t="s">
        <v>33008</v>
      </c>
    </row>
    <row r="1125" spans="1:18" ht="12.6" customHeight="1" x14ac:dyDescent="0.2">
      <c r="A1125" t="s">
        <v>27096</v>
      </c>
      <c r="B1125">
        <v>202678</v>
      </c>
      <c r="C1125">
        <v>700174</v>
      </c>
      <c r="D1125" t="s">
        <v>30189</v>
      </c>
      <c r="E1125" t="s">
        <v>24</v>
      </c>
      <c r="F1125">
        <v>996435993</v>
      </c>
      <c r="G1125" t="s">
        <v>8269</v>
      </c>
      <c r="H1125" t="s">
        <v>8270</v>
      </c>
      <c r="I1125" t="s">
        <v>25</v>
      </c>
      <c r="J1125" t="s">
        <v>26</v>
      </c>
      <c r="K1125">
        <v>394345.51</v>
      </c>
      <c r="L1125" t="s">
        <v>357</v>
      </c>
      <c r="M1125" t="s">
        <v>8271</v>
      </c>
      <c r="N1125" t="s">
        <v>8272</v>
      </c>
      <c r="O1125">
        <v>8930</v>
      </c>
      <c r="P1125" t="s">
        <v>8273</v>
      </c>
      <c r="Q1125" t="s">
        <v>8274</v>
      </c>
      <c r="R1125" t="s">
        <v>33009</v>
      </c>
    </row>
    <row r="1126" spans="1:18" ht="12.6" customHeight="1" x14ac:dyDescent="0.2">
      <c r="A1126" t="s">
        <v>27096</v>
      </c>
      <c r="B1126">
        <v>202678</v>
      </c>
      <c r="C1126">
        <v>700174</v>
      </c>
      <c r="D1126" t="s">
        <v>30189</v>
      </c>
      <c r="E1126" t="s">
        <v>24</v>
      </c>
      <c r="F1126">
        <v>998850517</v>
      </c>
      <c r="G1126" t="s">
        <v>3396</v>
      </c>
      <c r="H1126" t="s">
        <v>3397</v>
      </c>
      <c r="I1126" t="s">
        <v>25</v>
      </c>
      <c r="J1126" t="s">
        <v>26</v>
      </c>
      <c r="K1126">
        <v>616825</v>
      </c>
      <c r="L1126" t="s">
        <v>857</v>
      </c>
      <c r="M1126" t="s">
        <v>3398</v>
      </c>
      <c r="N1126" t="s">
        <v>931</v>
      </c>
      <c r="O1126" t="s">
        <v>3399</v>
      </c>
      <c r="P1126" t="s">
        <v>3400</v>
      </c>
      <c r="Q1126" t="s">
        <v>3401</v>
      </c>
      <c r="R1126" t="s">
        <v>33010</v>
      </c>
    </row>
    <row r="1127" spans="1:18" ht="12.6" customHeight="1" x14ac:dyDescent="0.2">
      <c r="A1127" t="s">
        <v>27096</v>
      </c>
      <c r="B1127">
        <v>202678</v>
      </c>
      <c r="C1127">
        <v>700174</v>
      </c>
      <c r="D1127" t="s">
        <v>30189</v>
      </c>
      <c r="E1127" t="s">
        <v>24</v>
      </c>
      <c r="F1127">
        <v>928143337</v>
      </c>
      <c r="G1127" t="s">
        <v>30646</v>
      </c>
      <c r="H1127" t="s">
        <v>30647</v>
      </c>
      <c r="I1127" t="s">
        <v>30</v>
      </c>
      <c r="J1127" t="s">
        <v>26</v>
      </c>
      <c r="K1127">
        <v>164773.64000000001</v>
      </c>
      <c r="L1127" t="s">
        <v>138</v>
      </c>
      <c r="M1127" t="s">
        <v>30648</v>
      </c>
      <c r="N1127" t="s">
        <v>30649</v>
      </c>
      <c r="O1127" t="s">
        <v>30650</v>
      </c>
      <c r="Q1127" t="s">
        <v>30651</v>
      </c>
      <c r="R1127" t="s">
        <v>33011</v>
      </c>
    </row>
    <row r="1128" spans="1:18" ht="12.6" customHeight="1" x14ac:dyDescent="0.2">
      <c r="A1128" t="s">
        <v>27096</v>
      </c>
      <c r="B1128">
        <v>202678</v>
      </c>
      <c r="C1128">
        <v>700174</v>
      </c>
      <c r="D1128" t="s">
        <v>30189</v>
      </c>
      <c r="E1128" t="s">
        <v>24</v>
      </c>
      <c r="F1128">
        <v>986641709</v>
      </c>
      <c r="G1128" t="s">
        <v>33012</v>
      </c>
      <c r="H1128" t="s">
        <v>33013</v>
      </c>
      <c r="I1128" t="s">
        <v>30</v>
      </c>
      <c r="J1128" t="s">
        <v>26</v>
      </c>
      <c r="K1128">
        <v>91295.23</v>
      </c>
      <c r="L1128" t="s">
        <v>138</v>
      </c>
      <c r="M1128" t="s">
        <v>33014</v>
      </c>
      <c r="N1128" t="s">
        <v>1767</v>
      </c>
      <c r="O1128" t="s">
        <v>33015</v>
      </c>
      <c r="Q1128" t="s">
        <v>33016</v>
      </c>
      <c r="R1128" t="s">
        <v>33017</v>
      </c>
    </row>
    <row r="1129" spans="1:18" ht="12.6" customHeight="1" x14ac:dyDescent="0.2">
      <c r="A1129" t="s">
        <v>27096</v>
      </c>
      <c r="B1129">
        <v>202678</v>
      </c>
      <c r="C1129">
        <v>700174</v>
      </c>
      <c r="D1129" t="s">
        <v>30189</v>
      </c>
      <c r="E1129" t="s">
        <v>24</v>
      </c>
      <c r="F1129">
        <v>926397337</v>
      </c>
      <c r="G1129" t="s">
        <v>33018</v>
      </c>
      <c r="H1129" t="s">
        <v>33019</v>
      </c>
      <c r="I1129" t="s">
        <v>30</v>
      </c>
      <c r="J1129" t="s">
        <v>26</v>
      </c>
      <c r="K1129">
        <v>184658.01</v>
      </c>
      <c r="L1129" t="s">
        <v>857</v>
      </c>
      <c r="M1129" t="s">
        <v>33020</v>
      </c>
      <c r="N1129" t="s">
        <v>931</v>
      </c>
      <c r="O1129" t="s">
        <v>33021</v>
      </c>
      <c r="Q1129" t="s">
        <v>33022</v>
      </c>
      <c r="R1129" t="s">
        <v>33023</v>
      </c>
    </row>
    <row r="1130" spans="1:18" ht="12.6" customHeight="1" x14ac:dyDescent="0.2">
      <c r="A1130" t="s">
        <v>27096</v>
      </c>
      <c r="B1130">
        <v>202678</v>
      </c>
      <c r="C1130">
        <v>700174</v>
      </c>
      <c r="D1130" t="s">
        <v>30189</v>
      </c>
      <c r="E1130" t="s">
        <v>24</v>
      </c>
      <c r="F1130">
        <v>942174581</v>
      </c>
      <c r="G1130" t="s">
        <v>33024</v>
      </c>
      <c r="H1130" t="s">
        <v>33025</v>
      </c>
      <c r="I1130" t="s">
        <v>30</v>
      </c>
      <c r="J1130" t="s">
        <v>26</v>
      </c>
      <c r="K1130">
        <v>467950</v>
      </c>
      <c r="L1130" t="s">
        <v>357</v>
      </c>
      <c r="M1130" t="s">
        <v>33026</v>
      </c>
      <c r="N1130" t="s">
        <v>358</v>
      </c>
      <c r="O1130">
        <v>8022</v>
      </c>
      <c r="Q1130" t="s">
        <v>33027</v>
      </c>
      <c r="R1130" t="s">
        <v>33028</v>
      </c>
    </row>
    <row r="1131" spans="1:18" ht="12.6" customHeight="1" x14ac:dyDescent="0.2">
      <c r="A1131" t="s">
        <v>27096</v>
      </c>
      <c r="B1131">
        <v>202678</v>
      </c>
      <c r="C1131">
        <v>700174</v>
      </c>
      <c r="D1131" t="s">
        <v>30189</v>
      </c>
      <c r="E1131" t="s">
        <v>24</v>
      </c>
      <c r="F1131">
        <v>998224285</v>
      </c>
      <c r="G1131" t="s">
        <v>2845</v>
      </c>
      <c r="H1131" t="s">
        <v>2846</v>
      </c>
      <c r="I1131" t="s">
        <v>25</v>
      </c>
      <c r="J1131" t="s">
        <v>26</v>
      </c>
      <c r="K1131">
        <v>949250.85</v>
      </c>
      <c r="L1131" t="s">
        <v>357</v>
      </c>
      <c r="M1131" t="s">
        <v>2847</v>
      </c>
      <c r="N1131" t="s">
        <v>2848</v>
      </c>
      <c r="O1131">
        <v>8940</v>
      </c>
      <c r="P1131" t="s">
        <v>2849</v>
      </c>
      <c r="Q1131" t="s">
        <v>2850</v>
      </c>
      <c r="R1131" t="s">
        <v>33029</v>
      </c>
    </row>
    <row r="1132" spans="1:18" ht="12.6" customHeight="1" x14ac:dyDescent="0.2">
      <c r="A1132" t="s">
        <v>27096</v>
      </c>
      <c r="B1132">
        <v>202678</v>
      </c>
      <c r="C1132">
        <v>700174</v>
      </c>
      <c r="D1132" t="s">
        <v>30189</v>
      </c>
      <c r="E1132" t="s">
        <v>24</v>
      </c>
      <c r="F1132">
        <v>972290171</v>
      </c>
      <c r="G1132" t="s">
        <v>19253</v>
      </c>
      <c r="H1132" t="s">
        <v>931</v>
      </c>
      <c r="I1132" t="s">
        <v>325</v>
      </c>
      <c r="J1132" t="s">
        <v>26</v>
      </c>
      <c r="K1132">
        <v>299408.01</v>
      </c>
      <c r="L1132" t="s">
        <v>857</v>
      </c>
      <c r="M1132" t="s">
        <v>19254</v>
      </c>
      <c r="N1132" t="s">
        <v>931</v>
      </c>
      <c r="O1132" t="s">
        <v>19255</v>
      </c>
      <c r="P1132" t="s">
        <v>19256</v>
      </c>
      <c r="Q1132" t="s">
        <v>19257</v>
      </c>
      <c r="R1132" t="s">
        <v>33030</v>
      </c>
    </row>
    <row r="1133" spans="1:18" ht="12.6" customHeight="1" x14ac:dyDescent="0.2">
      <c r="A1133" t="s">
        <v>27096</v>
      </c>
      <c r="B1133">
        <v>202678</v>
      </c>
      <c r="C1133">
        <v>700174</v>
      </c>
      <c r="D1133" t="s">
        <v>30189</v>
      </c>
      <c r="E1133" t="s">
        <v>24</v>
      </c>
      <c r="F1133">
        <v>999590045</v>
      </c>
      <c r="G1133" t="s">
        <v>7122</v>
      </c>
      <c r="H1133" t="s">
        <v>7122</v>
      </c>
      <c r="I1133" t="s">
        <v>325</v>
      </c>
      <c r="J1133" t="s">
        <v>26</v>
      </c>
      <c r="K1133">
        <v>266636.76</v>
      </c>
      <c r="L1133" t="s">
        <v>138</v>
      </c>
      <c r="M1133" t="s">
        <v>7123</v>
      </c>
      <c r="N1133" t="s">
        <v>339</v>
      </c>
      <c r="O1133" t="s">
        <v>7124</v>
      </c>
      <c r="Q1133" t="s">
        <v>7125</v>
      </c>
      <c r="R1133" t="s">
        <v>33031</v>
      </c>
    </row>
    <row r="1134" spans="1:18" ht="12.6" customHeight="1" x14ac:dyDescent="0.2">
      <c r="A1134" t="s">
        <v>27096</v>
      </c>
      <c r="B1134">
        <v>213311</v>
      </c>
      <c r="C1134">
        <v>791208</v>
      </c>
      <c r="D1134" t="s">
        <v>29535</v>
      </c>
      <c r="E1134" t="s">
        <v>57</v>
      </c>
      <c r="F1134">
        <v>913884919</v>
      </c>
      <c r="G1134" t="s">
        <v>33040</v>
      </c>
      <c r="H1134" t="s">
        <v>33041</v>
      </c>
      <c r="I1134" t="s">
        <v>30</v>
      </c>
      <c r="J1134" t="s">
        <v>26</v>
      </c>
      <c r="K1134">
        <v>50000</v>
      </c>
      <c r="L1134" t="s">
        <v>109</v>
      </c>
      <c r="M1134" t="s">
        <v>8526</v>
      </c>
      <c r="N1134" t="s">
        <v>741</v>
      </c>
      <c r="O1134">
        <v>373</v>
      </c>
      <c r="R1134" t="s">
        <v>33042</v>
      </c>
    </row>
    <row r="1135" spans="1:18" ht="12.6" customHeight="1" x14ac:dyDescent="0.2">
      <c r="A1135" t="s">
        <v>27096</v>
      </c>
      <c r="B1135">
        <v>197949</v>
      </c>
      <c r="C1135">
        <v>672428</v>
      </c>
      <c r="D1135" t="s">
        <v>30457</v>
      </c>
      <c r="E1135" t="s">
        <v>57</v>
      </c>
      <c r="F1135">
        <v>940539355</v>
      </c>
      <c r="G1135" t="s">
        <v>33043</v>
      </c>
      <c r="H1135" t="s">
        <v>33044</v>
      </c>
      <c r="I1135" t="s">
        <v>30</v>
      </c>
      <c r="J1135" t="s">
        <v>26</v>
      </c>
      <c r="K1135">
        <v>50000</v>
      </c>
      <c r="L1135" t="s">
        <v>682</v>
      </c>
      <c r="M1135" t="s">
        <v>33045</v>
      </c>
      <c r="N1135" t="s">
        <v>871</v>
      </c>
      <c r="O1135">
        <v>1050</v>
      </c>
      <c r="Q1135" t="s">
        <v>33046</v>
      </c>
      <c r="R1135" t="s">
        <v>33047</v>
      </c>
    </row>
    <row r="1136" spans="1:18" ht="12.6" customHeight="1" x14ac:dyDescent="0.2">
      <c r="A1136" t="s">
        <v>27096</v>
      </c>
      <c r="B1136">
        <v>198399</v>
      </c>
      <c r="C1136">
        <v>684167</v>
      </c>
      <c r="D1136" t="s">
        <v>8339</v>
      </c>
      <c r="E1136" t="s">
        <v>57</v>
      </c>
      <c r="F1136">
        <v>934335429</v>
      </c>
      <c r="G1136" t="s">
        <v>33048</v>
      </c>
      <c r="H1136" t="s">
        <v>33049</v>
      </c>
      <c r="I1136" t="s">
        <v>30</v>
      </c>
      <c r="J1136" t="s">
        <v>26</v>
      </c>
      <c r="K1136">
        <v>50000</v>
      </c>
      <c r="L1136" t="s">
        <v>857</v>
      </c>
      <c r="M1136" t="s">
        <v>33050</v>
      </c>
      <c r="N1136" t="s">
        <v>5907</v>
      </c>
      <c r="O1136" t="s">
        <v>33051</v>
      </c>
      <c r="Q1136" t="s">
        <v>33052</v>
      </c>
      <c r="R1136" t="s">
        <v>33053</v>
      </c>
    </row>
    <row r="1137" spans="1:18" ht="12.6" customHeight="1" x14ac:dyDescent="0.2">
      <c r="A1137" t="s">
        <v>27096</v>
      </c>
      <c r="B1137">
        <v>222606</v>
      </c>
      <c r="C1137">
        <v>833326</v>
      </c>
      <c r="D1137" t="s">
        <v>28855</v>
      </c>
      <c r="E1137" t="s">
        <v>24</v>
      </c>
      <c r="F1137">
        <v>999981537</v>
      </c>
      <c r="G1137" t="s">
        <v>1020</v>
      </c>
      <c r="H1137" t="s">
        <v>1021</v>
      </c>
      <c r="I1137" t="s">
        <v>25</v>
      </c>
      <c r="J1137" t="s">
        <v>26</v>
      </c>
      <c r="K1137">
        <v>453750</v>
      </c>
      <c r="L1137" t="s">
        <v>682</v>
      </c>
      <c r="M1137" t="s">
        <v>1022</v>
      </c>
      <c r="N1137" t="s">
        <v>684</v>
      </c>
      <c r="O1137">
        <v>8010</v>
      </c>
      <c r="P1137" t="s">
        <v>1023</v>
      </c>
      <c r="Q1137" t="s">
        <v>1024</v>
      </c>
      <c r="R1137" t="s">
        <v>33054</v>
      </c>
    </row>
    <row r="1138" spans="1:18" ht="12.6" customHeight="1" x14ac:dyDescent="0.2">
      <c r="A1138" t="s">
        <v>27096</v>
      </c>
      <c r="B1138">
        <v>222606</v>
      </c>
      <c r="C1138">
        <v>833326</v>
      </c>
      <c r="D1138" t="s">
        <v>28855</v>
      </c>
      <c r="E1138" t="s">
        <v>24</v>
      </c>
      <c r="F1138">
        <v>999577144</v>
      </c>
      <c r="G1138" t="s">
        <v>8461</v>
      </c>
      <c r="H1138" t="s">
        <v>8462</v>
      </c>
      <c r="I1138" t="s">
        <v>25</v>
      </c>
      <c r="J1138" t="s">
        <v>26</v>
      </c>
      <c r="K1138">
        <v>281250</v>
      </c>
      <c r="L1138" t="s">
        <v>312</v>
      </c>
      <c r="M1138" t="s">
        <v>8463</v>
      </c>
      <c r="N1138" t="s">
        <v>580</v>
      </c>
      <c r="O1138" t="s">
        <v>1696</v>
      </c>
      <c r="P1138" t="s">
        <v>8464</v>
      </c>
      <c r="Q1138" t="s">
        <v>8465</v>
      </c>
      <c r="R1138" t="s">
        <v>33055</v>
      </c>
    </row>
    <row r="1139" spans="1:18" ht="12.6" customHeight="1" x14ac:dyDescent="0.2">
      <c r="A1139" t="s">
        <v>27096</v>
      </c>
      <c r="B1139">
        <v>222606</v>
      </c>
      <c r="C1139">
        <v>833326</v>
      </c>
      <c r="D1139" t="s">
        <v>28855</v>
      </c>
      <c r="E1139" t="s">
        <v>57</v>
      </c>
      <c r="F1139">
        <v>999984156</v>
      </c>
      <c r="G1139" t="s">
        <v>796</v>
      </c>
      <c r="H1139" t="s">
        <v>797</v>
      </c>
      <c r="I1139" t="s">
        <v>34</v>
      </c>
      <c r="J1139" t="s">
        <v>26</v>
      </c>
      <c r="K1139">
        <v>696625</v>
      </c>
      <c r="L1139" t="s">
        <v>138</v>
      </c>
      <c r="M1139" t="s">
        <v>798</v>
      </c>
      <c r="N1139" t="s">
        <v>799</v>
      </c>
      <c r="O1139" t="s">
        <v>800</v>
      </c>
      <c r="P1139" t="s">
        <v>801</v>
      </c>
      <c r="Q1139" t="s">
        <v>802</v>
      </c>
      <c r="R1139" t="s">
        <v>33056</v>
      </c>
    </row>
    <row r="1140" spans="1:18" ht="12.6" customHeight="1" x14ac:dyDescent="0.2">
      <c r="A1140" t="s">
        <v>27096</v>
      </c>
      <c r="B1140">
        <v>222606</v>
      </c>
      <c r="C1140">
        <v>833326</v>
      </c>
      <c r="D1140" t="s">
        <v>28855</v>
      </c>
      <c r="E1140" t="s">
        <v>24</v>
      </c>
      <c r="F1140">
        <v>928655885</v>
      </c>
      <c r="G1140" t="s">
        <v>32311</v>
      </c>
      <c r="H1140" t="s">
        <v>32312</v>
      </c>
      <c r="I1140" t="s">
        <v>30</v>
      </c>
      <c r="J1140" t="s">
        <v>26</v>
      </c>
      <c r="K1140">
        <v>332106.25</v>
      </c>
      <c r="L1140" t="s">
        <v>906</v>
      </c>
      <c r="M1140" t="s">
        <v>32313</v>
      </c>
      <c r="N1140" t="s">
        <v>25369</v>
      </c>
      <c r="O1140">
        <v>32100</v>
      </c>
      <c r="Q1140" t="s">
        <v>32314</v>
      </c>
      <c r="R1140" t="s">
        <v>33057</v>
      </c>
    </row>
    <row r="1141" spans="1:18" ht="12.6" customHeight="1" x14ac:dyDescent="0.2">
      <c r="A1141" t="s">
        <v>27096</v>
      </c>
      <c r="B1141">
        <v>222606</v>
      </c>
      <c r="C1141">
        <v>833326</v>
      </c>
      <c r="D1141" t="s">
        <v>28855</v>
      </c>
      <c r="E1141" t="s">
        <v>24</v>
      </c>
      <c r="F1141">
        <v>999984059</v>
      </c>
      <c r="G1141" t="s">
        <v>552</v>
      </c>
      <c r="H1141" t="s">
        <v>553</v>
      </c>
      <c r="I1141" t="s">
        <v>25</v>
      </c>
      <c r="J1141" t="s">
        <v>26</v>
      </c>
      <c r="K1141">
        <v>503500</v>
      </c>
      <c r="L1141" t="s">
        <v>27</v>
      </c>
      <c r="M1141" t="s">
        <v>554</v>
      </c>
      <c r="N1141" t="s">
        <v>555</v>
      </c>
      <c r="O1141">
        <v>80686</v>
      </c>
      <c r="P1141" t="s">
        <v>556</v>
      </c>
      <c r="Q1141" t="s">
        <v>557</v>
      </c>
      <c r="R1141" t="s">
        <v>33058</v>
      </c>
    </row>
    <row r="1142" spans="1:18" ht="12.6" customHeight="1" x14ac:dyDescent="0.2">
      <c r="A1142" t="s">
        <v>27096</v>
      </c>
      <c r="B1142">
        <v>222606</v>
      </c>
      <c r="C1142">
        <v>833326</v>
      </c>
      <c r="D1142" t="s">
        <v>28855</v>
      </c>
      <c r="E1142" t="s">
        <v>24</v>
      </c>
      <c r="F1142">
        <v>999992401</v>
      </c>
      <c r="G1142" t="s">
        <v>1200</v>
      </c>
      <c r="H1142" t="s">
        <v>1201</v>
      </c>
      <c r="I1142" t="s">
        <v>25</v>
      </c>
      <c r="J1142" t="s">
        <v>26</v>
      </c>
      <c r="K1142">
        <v>372445</v>
      </c>
      <c r="L1142" t="s">
        <v>82</v>
      </c>
      <c r="M1142" t="s">
        <v>1202</v>
      </c>
      <c r="N1142" t="s">
        <v>1203</v>
      </c>
      <c r="O1142">
        <v>75015</v>
      </c>
      <c r="P1142" t="s">
        <v>1204</v>
      </c>
      <c r="Q1142" t="s">
        <v>1205</v>
      </c>
      <c r="R1142" t="s">
        <v>33059</v>
      </c>
    </row>
    <row r="1143" spans="1:18" ht="12.6" customHeight="1" x14ac:dyDescent="0.2">
      <c r="A1143" t="s">
        <v>27096</v>
      </c>
      <c r="B1143">
        <v>222606</v>
      </c>
      <c r="C1143">
        <v>833326</v>
      </c>
      <c r="D1143" t="s">
        <v>28855</v>
      </c>
      <c r="E1143" t="s">
        <v>24</v>
      </c>
      <c r="F1143">
        <v>999951467</v>
      </c>
      <c r="G1143" t="s">
        <v>6364</v>
      </c>
      <c r="H1143" t="s">
        <v>6365</v>
      </c>
      <c r="I1143" t="s">
        <v>30</v>
      </c>
      <c r="J1143" t="s">
        <v>26</v>
      </c>
      <c r="K1143">
        <v>196875</v>
      </c>
      <c r="L1143" t="s">
        <v>210</v>
      </c>
      <c r="M1143" t="s">
        <v>6366</v>
      </c>
      <c r="N1143" t="s">
        <v>1521</v>
      </c>
      <c r="O1143">
        <v>16129</v>
      </c>
      <c r="P1143" t="s">
        <v>6367</v>
      </c>
      <c r="Q1143" t="s">
        <v>6368</v>
      </c>
      <c r="R1143" t="s">
        <v>33060</v>
      </c>
    </row>
    <row r="1144" spans="1:18" ht="12.6" customHeight="1" x14ac:dyDescent="0.2">
      <c r="A1144" t="s">
        <v>27096</v>
      </c>
      <c r="B1144">
        <v>222606</v>
      </c>
      <c r="C1144">
        <v>833326</v>
      </c>
      <c r="D1144" t="s">
        <v>28855</v>
      </c>
      <c r="E1144" t="s">
        <v>24</v>
      </c>
      <c r="F1144">
        <v>996143926</v>
      </c>
      <c r="G1144" t="s">
        <v>20636</v>
      </c>
      <c r="H1144" t="s">
        <v>20637</v>
      </c>
      <c r="I1144" t="s">
        <v>30</v>
      </c>
      <c r="J1144" t="s">
        <v>26</v>
      </c>
      <c r="K1144">
        <v>415625</v>
      </c>
      <c r="L1144" t="s">
        <v>210</v>
      </c>
      <c r="M1144" t="s">
        <v>20638</v>
      </c>
      <c r="N1144" t="s">
        <v>285</v>
      </c>
      <c r="O1144">
        <v>20123</v>
      </c>
      <c r="Q1144" t="s">
        <v>20639</v>
      </c>
      <c r="R1144" t="s">
        <v>33061</v>
      </c>
    </row>
    <row r="1145" spans="1:18" ht="12.6" customHeight="1" x14ac:dyDescent="0.2">
      <c r="A1145" t="s">
        <v>27096</v>
      </c>
      <c r="B1145">
        <v>222606</v>
      </c>
      <c r="C1145">
        <v>833326</v>
      </c>
      <c r="D1145" t="s">
        <v>28855</v>
      </c>
      <c r="E1145" t="s">
        <v>24</v>
      </c>
      <c r="F1145">
        <v>999959130</v>
      </c>
      <c r="G1145" t="s">
        <v>5349</v>
      </c>
      <c r="H1145" t="s">
        <v>5350</v>
      </c>
      <c r="I1145" t="s">
        <v>30</v>
      </c>
      <c r="J1145" t="s">
        <v>26</v>
      </c>
      <c r="K1145">
        <v>222250</v>
      </c>
      <c r="L1145" t="s">
        <v>357</v>
      </c>
      <c r="M1145" t="s">
        <v>5351</v>
      </c>
      <c r="N1145" t="s">
        <v>5352</v>
      </c>
      <c r="O1145">
        <v>28108</v>
      </c>
      <c r="P1145" t="s">
        <v>5353</v>
      </c>
      <c r="Q1145" t="s">
        <v>5354</v>
      </c>
      <c r="R1145" t="s">
        <v>33062</v>
      </c>
    </row>
    <row r="1146" spans="1:18" ht="12.6" customHeight="1" x14ac:dyDescent="0.2">
      <c r="A1146" t="s">
        <v>27096</v>
      </c>
      <c r="B1146">
        <v>222606</v>
      </c>
      <c r="C1146">
        <v>833326</v>
      </c>
      <c r="D1146" t="s">
        <v>28855</v>
      </c>
      <c r="E1146" t="s">
        <v>24</v>
      </c>
      <c r="F1146">
        <v>919399660</v>
      </c>
      <c r="G1146" t="s">
        <v>31105</v>
      </c>
      <c r="H1146" t="s">
        <v>31105</v>
      </c>
      <c r="I1146" t="s">
        <v>30</v>
      </c>
      <c r="J1146" t="s">
        <v>26</v>
      </c>
      <c r="K1146">
        <v>234396.75</v>
      </c>
      <c r="L1146" t="s">
        <v>947</v>
      </c>
      <c r="M1146" t="s">
        <v>31106</v>
      </c>
      <c r="N1146" t="s">
        <v>949</v>
      </c>
      <c r="O1146">
        <v>11316</v>
      </c>
      <c r="Q1146" t="s">
        <v>31107</v>
      </c>
      <c r="R1146" t="s">
        <v>33063</v>
      </c>
    </row>
    <row r="1147" spans="1:18" ht="12.6" customHeight="1" x14ac:dyDescent="0.2">
      <c r="A1147" t="s">
        <v>27096</v>
      </c>
      <c r="B1147">
        <v>222606</v>
      </c>
      <c r="C1147">
        <v>833326</v>
      </c>
      <c r="D1147" t="s">
        <v>28855</v>
      </c>
      <c r="E1147" t="s">
        <v>24</v>
      </c>
      <c r="F1147">
        <v>956974453</v>
      </c>
      <c r="G1147" t="s">
        <v>16993</v>
      </c>
      <c r="H1147" t="s">
        <v>16994</v>
      </c>
      <c r="I1147" t="s">
        <v>30</v>
      </c>
      <c r="J1147" t="s">
        <v>26</v>
      </c>
      <c r="K1147">
        <v>249375</v>
      </c>
      <c r="L1147" t="s">
        <v>210</v>
      </c>
      <c r="M1147" t="s">
        <v>16995</v>
      </c>
      <c r="N1147" t="s">
        <v>219</v>
      </c>
      <c r="O1147">
        <v>144</v>
      </c>
      <c r="P1147" t="s">
        <v>16996</v>
      </c>
      <c r="Q1147" t="s">
        <v>16997</v>
      </c>
      <c r="R1147" t="s">
        <v>33064</v>
      </c>
    </row>
    <row r="1148" spans="1:18" ht="12.6" customHeight="1" x14ac:dyDescent="0.2">
      <c r="A1148" t="s">
        <v>27096</v>
      </c>
      <c r="B1148">
        <v>222606</v>
      </c>
      <c r="C1148">
        <v>833326</v>
      </c>
      <c r="D1148" t="s">
        <v>28855</v>
      </c>
      <c r="E1148" t="s">
        <v>24</v>
      </c>
      <c r="F1148">
        <v>937568245</v>
      </c>
      <c r="G1148" t="s">
        <v>31525</v>
      </c>
      <c r="H1148" t="s">
        <v>31526</v>
      </c>
      <c r="I1148" t="s">
        <v>30</v>
      </c>
      <c r="J1148" t="s">
        <v>26</v>
      </c>
      <c r="K1148">
        <v>223956.25</v>
      </c>
      <c r="L1148" t="s">
        <v>906</v>
      </c>
      <c r="M1148" t="s">
        <v>31527</v>
      </c>
      <c r="N1148" t="s">
        <v>2820</v>
      </c>
      <c r="O1148">
        <v>34912</v>
      </c>
      <c r="Q1148" t="s">
        <v>31528</v>
      </c>
      <c r="R1148" t="s">
        <v>33065</v>
      </c>
    </row>
    <row r="1149" spans="1:18" ht="12.6" customHeight="1" x14ac:dyDescent="0.2">
      <c r="A1149" t="s">
        <v>27096</v>
      </c>
      <c r="B1149">
        <v>197954</v>
      </c>
      <c r="C1149">
        <v>673138</v>
      </c>
      <c r="D1149" t="s">
        <v>30036</v>
      </c>
      <c r="E1149" t="s">
        <v>57</v>
      </c>
      <c r="F1149">
        <v>940639847</v>
      </c>
      <c r="G1149" t="s">
        <v>33074</v>
      </c>
      <c r="H1149" t="s">
        <v>3439</v>
      </c>
      <c r="I1149" t="s">
        <v>30</v>
      </c>
      <c r="J1149" t="s">
        <v>26</v>
      </c>
      <c r="K1149">
        <v>50000</v>
      </c>
      <c r="L1149" t="s">
        <v>210</v>
      </c>
      <c r="M1149" t="s">
        <v>33075</v>
      </c>
      <c r="N1149" t="s">
        <v>1633</v>
      </c>
      <c r="O1149">
        <v>35129</v>
      </c>
      <c r="Q1149" t="s">
        <v>33076</v>
      </c>
      <c r="R1149" t="s">
        <v>33077</v>
      </c>
    </row>
    <row r="1150" spans="1:18" ht="12.6" customHeight="1" x14ac:dyDescent="0.2">
      <c r="A1150" t="s">
        <v>27096</v>
      </c>
      <c r="B1150">
        <v>217554</v>
      </c>
      <c r="C1150">
        <v>808887</v>
      </c>
      <c r="D1150" t="s">
        <v>30462</v>
      </c>
      <c r="E1150" t="s">
        <v>57</v>
      </c>
      <c r="F1150">
        <v>910664228</v>
      </c>
      <c r="G1150" t="s">
        <v>33083</v>
      </c>
      <c r="H1150" t="s">
        <v>33084</v>
      </c>
      <c r="I1150" t="s">
        <v>30</v>
      </c>
      <c r="J1150" t="s">
        <v>26</v>
      </c>
      <c r="K1150">
        <v>50000</v>
      </c>
      <c r="L1150" t="s">
        <v>70</v>
      </c>
      <c r="M1150" t="s">
        <v>33085</v>
      </c>
      <c r="N1150" t="s">
        <v>33086</v>
      </c>
      <c r="O1150">
        <v>6060</v>
      </c>
      <c r="Q1150" t="s">
        <v>33087</v>
      </c>
      <c r="R1150" t="s">
        <v>33088</v>
      </c>
    </row>
    <row r="1151" spans="1:18" ht="12.6" customHeight="1" x14ac:dyDescent="0.2">
      <c r="A1151" t="s">
        <v>27096</v>
      </c>
      <c r="B1151">
        <v>210229</v>
      </c>
      <c r="C1151">
        <v>740829</v>
      </c>
      <c r="D1151" t="s">
        <v>28963</v>
      </c>
      <c r="E1151" t="s">
        <v>24</v>
      </c>
      <c r="F1151">
        <v>917578679</v>
      </c>
      <c r="G1151" t="s">
        <v>33089</v>
      </c>
      <c r="H1151" t="s">
        <v>22393</v>
      </c>
      <c r="I1151" t="s">
        <v>25</v>
      </c>
      <c r="J1151" t="s">
        <v>26</v>
      </c>
      <c r="K1151">
        <v>281250</v>
      </c>
      <c r="L1151" t="s">
        <v>312</v>
      </c>
      <c r="M1151" t="s">
        <v>33090</v>
      </c>
      <c r="N1151" t="s">
        <v>1002</v>
      </c>
      <c r="O1151" t="s">
        <v>33091</v>
      </c>
      <c r="Q1151" t="s">
        <v>33092</v>
      </c>
      <c r="R1151" t="s">
        <v>33093</v>
      </c>
    </row>
    <row r="1152" spans="1:18" ht="12.6" customHeight="1" x14ac:dyDescent="0.2">
      <c r="A1152" t="s">
        <v>27096</v>
      </c>
      <c r="B1152">
        <v>210229</v>
      </c>
      <c r="C1152">
        <v>740829</v>
      </c>
      <c r="D1152" t="s">
        <v>28963</v>
      </c>
      <c r="E1152" t="s">
        <v>24</v>
      </c>
      <c r="F1152">
        <v>999716242</v>
      </c>
      <c r="G1152" t="s">
        <v>15421</v>
      </c>
      <c r="H1152" t="s">
        <v>916</v>
      </c>
      <c r="I1152" t="s">
        <v>30</v>
      </c>
      <c r="J1152" t="s">
        <v>26</v>
      </c>
      <c r="K1152">
        <v>171750</v>
      </c>
      <c r="L1152" t="s">
        <v>82</v>
      </c>
      <c r="M1152" t="s">
        <v>15422</v>
      </c>
      <c r="N1152" t="s">
        <v>501</v>
      </c>
      <c r="O1152">
        <v>75013</v>
      </c>
      <c r="Q1152" t="s">
        <v>15423</v>
      </c>
      <c r="R1152" t="s">
        <v>33094</v>
      </c>
    </row>
    <row r="1153" spans="1:18" ht="12.6" customHeight="1" x14ac:dyDescent="0.2">
      <c r="A1153" t="s">
        <v>27096</v>
      </c>
      <c r="B1153">
        <v>210229</v>
      </c>
      <c r="C1153">
        <v>740829</v>
      </c>
      <c r="D1153" t="s">
        <v>28963</v>
      </c>
      <c r="E1153" t="s">
        <v>24</v>
      </c>
      <c r="F1153">
        <v>999878620</v>
      </c>
      <c r="G1153" t="s">
        <v>12613</v>
      </c>
      <c r="H1153" t="s">
        <v>12614</v>
      </c>
      <c r="I1153" t="s">
        <v>34</v>
      </c>
      <c r="J1153" t="s">
        <v>26</v>
      </c>
      <c r="K1153">
        <v>181875</v>
      </c>
      <c r="L1153" t="s">
        <v>59</v>
      </c>
      <c r="M1153" t="s">
        <v>12474</v>
      </c>
      <c r="N1153" t="s">
        <v>12475</v>
      </c>
      <c r="O1153">
        <v>4365</v>
      </c>
      <c r="P1153" t="s">
        <v>12615</v>
      </c>
      <c r="Q1153" t="s">
        <v>12616</v>
      </c>
      <c r="R1153" t="s">
        <v>33095</v>
      </c>
    </row>
    <row r="1154" spans="1:18" ht="12.6" customHeight="1" x14ac:dyDescent="0.2">
      <c r="A1154" t="s">
        <v>27096</v>
      </c>
      <c r="B1154">
        <v>210229</v>
      </c>
      <c r="C1154">
        <v>740829</v>
      </c>
      <c r="D1154" t="s">
        <v>28963</v>
      </c>
      <c r="E1154" t="s">
        <v>24</v>
      </c>
      <c r="F1154">
        <v>996271093</v>
      </c>
      <c r="G1154" t="s">
        <v>10259</v>
      </c>
      <c r="H1154" t="s">
        <v>916</v>
      </c>
      <c r="I1154" t="s">
        <v>25</v>
      </c>
      <c r="J1154" t="s">
        <v>26</v>
      </c>
      <c r="K1154">
        <v>190250</v>
      </c>
      <c r="L1154" t="s">
        <v>70</v>
      </c>
      <c r="M1154" t="s">
        <v>10260</v>
      </c>
      <c r="N1154" t="s">
        <v>6951</v>
      </c>
      <c r="O1154">
        <v>1209</v>
      </c>
      <c r="Q1154" t="s">
        <v>10261</v>
      </c>
      <c r="R1154" t="s">
        <v>33096</v>
      </c>
    </row>
    <row r="1155" spans="1:18" ht="12.6" customHeight="1" x14ac:dyDescent="0.2">
      <c r="A1155" t="s">
        <v>27096</v>
      </c>
      <c r="B1155">
        <v>210229</v>
      </c>
      <c r="C1155">
        <v>740829</v>
      </c>
      <c r="D1155" t="s">
        <v>28963</v>
      </c>
      <c r="E1155" t="s">
        <v>24</v>
      </c>
      <c r="F1155">
        <v>956062459</v>
      </c>
      <c r="G1155" t="s">
        <v>31442</v>
      </c>
      <c r="H1155" t="s">
        <v>2652</v>
      </c>
      <c r="I1155" t="s">
        <v>30</v>
      </c>
      <c r="J1155" t="s">
        <v>26</v>
      </c>
      <c r="K1155">
        <v>202500</v>
      </c>
      <c r="L1155" t="s">
        <v>70</v>
      </c>
      <c r="M1155" t="s">
        <v>31443</v>
      </c>
      <c r="N1155" t="s">
        <v>2109</v>
      </c>
      <c r="O1155">
        <v>1201</v>
      </c>
      <c r="R1155" t="s">
        <v>33097</v>
      </c>
    </row>
    <row r="1156" spans="1:18" ht="12.6" customHeight="1" x14ac:dyDescent="0.2">
      <c r="A1156" t="s">
        <v>27096</v>
      </c>
      <c r="B1156">
        <v>210229</v>
      </c>
      <c r="C1156">
        <v>740829</v>
      </c>
      <c r="D1156" t="s">
        <v>28963</v>
      </c>
      <c r="E1156" t="s">
        <v>57</v>
      </c>
      <c r="F1156">
        <v>999978239</v>
      </c>
      <c r="G1156" t="s">
        <v>393</v>
      </c>
      <c r="H1156" t="s">
        <v>394</v>
      </c>
      <c r="I1156" t="s">
        <v>25</v>
      </c>
      <c r="J1156" t="s">
        <v>26</v>
      </c>
      <c r="K1156">
        <v>386450</v>
      </c>
      <c r="L1156" t="s">
        <v>99</v>
      </c>
      <c r="M1156" t="s">
        <v>395</v>
      </c>
      <c r="N1156" t="s">
        <v>396</v>
      </c>
      <c r="O1156">
        <v>15341</v>
      </c>
      <c r="P1156" t="s">
        <v>397</v>
      </c>
      <c r="Q1156" t="s">
        <v>398</v>
      </c>
      <c r="R1156" t="s">
        <v>33098</v>
      </c>
    </row>
    <row r="1157" spans="1:18" ht="12.6" customHeight="1" x14ac:dyDescent="0.2">
      <c r="A1157" t="s">
        <v>27096</v>
      </c>
      <c r="B1157">
        <v>210229</v>
      </c>
      <c r="C1157">
        <v>740829</v>
      </c>
      <c r="D1157" t="s">
        <v>28963</v>
      </c>
      <c r="E1157" t="s">
        <v>24</v>
      </c>
      <c r="F1157">
        <v>999827307</v>
      </c>
      <c r="G1157" t="s">
        <v>180</v>
      </c>
      <c r="H1157" t="s">
        <v>181</v>
      </c>
      <c r="I1157" t="s">
        <v>25</v>
      </c>
      <c r="J1157" t="s">
        <v>26</v>
      </c>
      <c r="K1157">
        <v>190875</v>
      </c>
      <c r="L1157" t="s">
        <v>99</v>
      </c>
      <c r="M1157" t="s">
        <v>182</v>
      </c>
      <c r="N1157" t="s">
        <v>101</v>
      </c>
      <c r="O1157">
        <v>10177</v>
      </c>
      <c r="P1157" t="s">
        <v>183</v>
      </c>
      <c r="Q1157" t="s">
        <v>184</v>
      </c>
      <c r="R1157" t="s">
        <v>33099</v>
      </c>
    </row>
    <row r="1158" spans="1:18" ht="12.6" customHeight="1" x14ac:dyDescent="0.2">
      <c r="A1158" t="s">
        <v>27096</v>
      </c>
      <c r="B1158">
        <v>210229</v>
      </c>
      <c r="C1158">
        <v>740829</v>
      </c>
      <c r="D1158" t="s">
        <v>28963</v>
      </c>
      <c r="E1158" t="s">
        <v>24</v>
      </c>
      <c r="F1158">
        <v>949872307</v>
      </c>
      <c r="G1158" t="s">
        <v>31007</v>
      </c>
      <c r="H1158" t="s">
        <v>3796</v>
      </c>
      <c r="I1158" t="s">
        <v>30</v>
      </c>
      <c r="J1158" t="s">
        <v>26</v>
      </c>
      <c r="K1158">
        <v>189375</v>
      </c>
      <c r="L1158" t="s">
        <v>59</v>
      </c>
      <c r="M1158" t="s">
        <v>31008</v>
      </c>
      <c r="N1158" t="s">
        <v>1325</v>
      </c>
      <c r="O1158" t="s">
        <v>31009</v>
      </c>
      <c r="Q1158" t="s">
        <v>31010</v>
      </c>
      <c r="R1158" t="s">
        <v>33100</v>
      </c>
    </row>
    <row r="1159" spans="1:18" ht="12.6" customHeight="1" x14ac:dyDescent="0.2">
      <c r="A1159" t="s">
        <v>27096</v>
      </c>
      <c r="B1159">
        <v>210229</v>
      </c>
      <c r="C1159">
        <v>740829</v>
      </c>
      <c r="D1159" t="s">
        <v>28963</v>
      </c>
      <c r="E1159" t="s">
        <v>24</v>
      </c>
      <c r="F1159">
        <v>999643783</v>
      </c>
      <c r="G1159" t="s">
        <v>3548</v>
      </c>
      <c r="H1159" t="s">
        <v>3549</v>
      </c>
      <c r="I1159" t="s">
        <v>25</v>
      </c>
      <c r="J1159" t="s">
        <v>26</v>
      </c>
      <c r="K1159">
        <v>204375</v>
      </c>
      <c r="L1159" t="s">
        <v>99</v>
      </c>
      <c r="M1159" t="s">
        <v>3550</v>
      </c>
      <c r="N1159" t="s">
        <v>1077</v>
      </c>
      <c r="O1159">
        <v>26504</v>
      </c>
      <c r="P1159" t="s">
        <v>3551</v>
      </c>
      <c r="Q1159" t="s">
        <v>3552</v>
      </c>
      <c r="R1159" t="s">
        <v>33101</v>
      </c>
    </row>
    <row r="1160" spans="1:18" ht="12.6" customHeight="1" x14ac:dyDescent="0.2">
      <c r="A1160" t="s">
        <v>27096</v>
      </c>
      <c r="B1160">
        <v>210219</v>
      </c>
      <c r="C1160">
        <v>740685</v>
      </c>
      <c r="D1160" t="s">
        <v>29588</v>
      </c>
      <c r="E1160" t="s">
        <v>24</v>
      </c>
      <c r="F1160">
        <v>963764453</v>
      </c>
      <c r="G1160" t="s">
        <v>15250</v>
      </c>
      <c r="H1160" t="s">
        <v>15251</v>
      </c>
      <c r="I1160" t="s">
        <v>325</v>
      </c>
      <c r="J1160" t="s">
        <v>26</v>
      </c>
      <c r="K1160">
        <v>161437</v>
      </c>
      <c r="L1160" t="s">
        <v>192</v>
      </c>
      <c r="M1160" t="s">
        <v>15252</v>
      </c>
      <c r="N1160" t="s">
        <v>533</v>
      </c>
      <c r="O1160">
        <v>1000</v>
      </c>
      <c r="R1160" t="s">
        <v>33102</v>
      </c>
    </row>
    <row r="1161" spans="1:18" ht="12.6" customHeight="1" x14ac:dyDescent="0.2">
      <c r="A1161" t="s">
        <v>27096</v>
      </c>
      <c r="B1161">
        <v>210219</v>
      </c>
      <c r="C1161">
        <v>740685</v>
      </c>
      <c r="D1161" t="s">
        <v>29588</v>
      </c>
      <c r="E1161" t="s">
        <v>24</v>
      </c>
      <c r="F1161">
        <v>952516042</v>
      </c>
      <c r="G1161" t="s">
        <v>21502</v>
      </c>
      <c r="H1161" t="s">
        <v>21503</v>
      </c>
      <c r="I1161" t="s">
        <v>325</v>
      </c>
      <c r="J1161" t="s">
        <v>26</v>
      </c>
      <c r="K1161">
        <v>104500</v>
      </c>
      <c r="L1161" t="s">
        <v>761</v>
      </c>
      <c r="M1161" t="s">
        <v>21504</v>
      </c>
      <c r="N1161" t="s">
        <v>9363</v>
      </c>
      <c r="O1161">
        <v>20123</v>
      </c>
      <c r="P1161" t="s">
        <v>21505</v>
      </c>
      <c r="Q1161" t="s">
        <v>21506</v>
      </c>
      <c r="R1161" t="s">
        <v>33103</v>
      </c>
    </row>
    <row r="1162" spans="1:18" ht="12.6" customHeight="1" x14ac:dyDescent="0.2">
      <c r="A1162" t="s">
        <v>27096</v>
      </c>
      <c r="B1162">
        <v>210219</v>
      </c>
      <c r="C1162">
        <v>740685</v>
      </c>
      <c r="D1162" t="s">
        <v>29588</v>
      </c>
      <c r="E1162" t="s">
        <v>24</v>
      </c>
      <c r="F1162">
        <v>999988909</v>
      </c>
      <c r="G1162" t="s">
        <v>1395</v>
      </c>
      <c r="H1162" t="s">
        <v>1396</v>
      </c>
      <c r="I1162" t="s">
        <v>25</v>
      </c>
      <c r="J1162" t="s">
        <v>26</v>
      </c>
      <c r="K1162">
        <v>254946</v>
      </c>
      <c r="L1162" t="s">
        <v>312</v>
      </c>
      <c r="M1162" t="s">
        <v>1397</v>
      </c>
      <c r="N1162" t="s">
        <v>1398</v>
      </c>
      <c r="O1162" t="s">
        <v>1399</v>
      </c>
      <c r="P1162" t="s">
        <v>1400</v>
      </c>
      <c r="Q1162" t="s">
        <v>1401</v>
      </c>
      <c r="R1162" t="s">
        <v>33104</v>
      </c>
    </row>
    <row r="1163" spans="1:18" ht="12.6" customHeight="1" x14ac:dyDescent="0.2">
      <c r="A1163" t="s">
        <v>27096</v>
      </c>
      <c r="B1163">
        <v>210219</v>
      </c>
      <c r="C1163">
        <v>740685</v>
      </c>
      <c r="D1163" t="s">
        <v>29588</v>
      </c>
      <c r="E1163" t="s">
        <v>24</v>
      </c>
      <c r="F1163">
        <v>999816540</v>
      </c>
      <c r="G1163" t="s">
        <v>10897</v>
      </c>
      <c r="H1163" t="s">
        <v>8692</v>
      </c>
      <c r="I1163" t="s">
        <v>325</v>
      </c>
      <c r="J1163" t="s">
        <v>26</v>
      </c>
      <c r="K1163">
        <v>156375</v>
      </c>
      <c r="L1163" t="s">
        <v>210</v>
      </c>
      <c r="M1163" t="s">
        <v>10898</v>
      </c>
      <c r="N1163" t="s">
        <v>1182</v>
      </c>
      <c r="O1163">
        <v>184</v>
      </c>
      <c r="P1163" t="s">
        <v>10899</v>
      </c>
      <c r="R1163" t="s">
        <v>33105</v>
      </c>
    </row>
    <row r="1164" spans="1:18" ht="12.6" customHeight="1" x14ac:dyDescent="0.2">
      <c r="A1164" t="s">
        <v>27096</v>
      </c>
      <c r="B1164">
        <v>210219</v>
      </c>
      <c r="C1164">
        <v>740685</v>
      </c>
      <c r="D1164" t="s">
        <v>29588</v>
      </c>
      <c r="E1164" t="s">
        <v>24</v>
      </c>
      <c r="F1164">
        <v>999992401</v>
      </c>
      <c r="G1164" t="s">
        <v>1200</v>
      </c>
      <c r="H1164" t="s">
        <v>1201</v>
      </c>
      <c r="I1164" t="s">
        <v>25</v>
      </c>
      <c r="J1164" t="s">
        <v>26</v>
      </c>
      <c r="K1164">
        <v>120897</v>
      </c>
      <c r="L1164" t="s">
        <v>82</v>
      </c>
      <c r="M1164" t="s">
        <v>1202</v>
      </c>
      <c r="N1164" t="s">
        <v>1203</v>
      </c>
      <c r="O1164">
        <v>75015</v>
      </c>
      <c r="P1164" t="s">
        <v>1204</v>
      </c>
      <c r="Q1164" t="s">
        <v>1205</v>
      </c>
      <c r="R1164" t="s">
        <v>33106</v>
      </c>
    </row>
    <row r="1165" spans="1:18" ht="12.6" customHeight="1" x14ac:dyDescent="0.2">
      <c r="A1165" t="s">
        <v>27096</v>
      </c>
      <c r="B1165">
        <v>210219</v>
      </c>
      <c r="C1165">
        <v>740685</v>
      </c>
      <c r="D1165" t="s">
        <v>29588</v>
      </c>
      <c r="E1165" t="s">
        <v>24</v>
      </c>
      <c r="F1165">
        <v>956594116</v>
      </c>
      <c r="G1165" t="s">
        <v>30685</v>
      </c>
      <c r="H1165" t="s">
        <v>30686</v>
      </c>
      <c r="I1165" t="s">
        <v>25</v>
      </c>
      <c r="J1165" t="s">
        <v>26</v>
      </c>
      <c r="K1165">
        <v>197000</v>
      </c>
      <c r="L1165" t="s">
        <v>238</v>
      </c>
      <c r="M1165" t="s">
        <v>30687</v>
      </c>
      <c r="N1165" t="s">
        <v>1916</v>
      </c>
      <c r="O1165" t="s">
        <v>30688</v>
      </c>
      <c r="Q1165" t="s">
        <v>30689</v>
      </c>
      <c r="R1165" t="s">
        <v>33107</v>
      </c>
    </row>
    <row r="1166" spans="1:18" ht="12.6" customHeight="1" x14ac:dyDescent="0.2">
      <c r="A1166" t="s">
        <v>27096</v>
      </c>
      <c r="B1166">
        <v>210219</v>
      </c>
      <c r="C1166">
        <v>740685</v>
      </c>
      <c r="D1166" t="s">
        <v>29588</v>
      </c>
      <c r="E1166" t="s">
        <v>24</v>
      </c>
      <c r="F1166">
        <v>999631755</v>
      </c>
      <c r="G1166" t="s">
        <v>2079</v>
      </c>
      <c r="H1166" t="s">
        <v>2080</v>
      </c>
      <c r="I1166" t="s">
        <v>25</v>
      </c>
      <c r="J1166" t="s">
        <v>26</v>
      </c>
      <c r="K1166">
        <v>96766</v>
      </c>
      <c r="L1166" t="s">
        <v>312</v>
      </c>
      <c r="M1166" t="s">
        <v>2081</v>
      </c>
      <c r="N1166" t="s">
        <v>2053</v>
      </c>
      <c r="O1166" t="s">
        <v>2082</v>
      </c>
      <c r="P1166" t="s">
        <v>2083</v>
      </c>
      <c r="Q1166" t="s">
        <v>2084</v>
      </c>
      <c r="R1166" t="s">
        <v>33108</v>
      </c>
    </row>
    <row r="1167" spans="1:18" ht="12.6" customHeight="1" x14ac:dyDescent="0.2">
      <c r="A1167" t="s">
        <v>27096</v>
      </c>
      <c r="B1167">
        <v>210219</v>
      </c>
      <c r="C1167">
        <v>740685</v>
      </c>
      <c r="D1167" t="s">
        <v>29588</v>
      </c>
      <c r="E1167" t="s">
        <v>24</v>
      </c>
      <c r="F1167">
        <v>998215943</v>
      </c>
      <c r="G1167" t="s">
        <v>5329</v>
      </c>
      <c r="H1167" t="s">
        <v>5330</v>
      </c>
      <c r="I1167" t="s">
        <v>30</v>
      </c>
      <c r="J1167" t="s">
        <v>26</v>
      </c>
      <c r="K1167">
        <v>83375</v>
      </c>
      <c r="L1167" t="s">
        <v>192</v>
      </c>
      <c r="M1167" t="s">
        <v>5331</v>
      </c>
      <c r="N1167" t="s">
        <v>212</v>
      </c>
      <c r="O1167">
        <v>1000</v>
      </c>
      <c r="P1167" t="s">
        <v>5332</v>
      </c>
      <c r="Q1167" t="s">
        <v>5333</v>
      </c>
      <c r="R1167" t="s">
        <v>33109</v>
      </c>
    </row>
    <row r="1168" spans="1:18" ht="12.6" customHeight="1" x14ac:dyDescent="0.2">
      <c r="A1168" t="s">
        <v>27096</v>
      </c>
      <c r="B1168">
        <v>210219</v>
      </c>
      <c r="C1168">
        <v>740685</v>
      </c>
      <c r="D1168" t="s">
        <v>29588</v>
      </c>
      <c r="E1168" t="s">
        <v>24</v>
      </c>
      <c r="F1168">
        <v>957422205</v>
      </c>
      <c r="G1168" t="s">
        <v>33110</v>
      </c>
      <c r="H1168" t="s">
        <v>7713</v>
      </c>
      <c r="I1168" t="s">
        <v>325</v>
      </c>
      <c r="J1168" t="s">
        <v>26</v>
      </c>
      <c r="K1168">
        <v>51580</v>
      </c>
      <c r="L1168" t="s">
        <v>520</v>
      </c>
      <c r="M1168" t="s">
        <v>33111</v>
      </c>
      <c r="N1168" t="s">
        <v>1500</v>
      </c>
      <c r="O1168">
        <v>8105</v>
      </c>
      <c r="Q1168" t="s">
        <v>33112</v>
      </c>
      <c r="R1168" t="s">
        <v>33113</v>
      </c>
    </row>
    <row r="1169" spans="1:18" ht="12.6" customHeight="1" x14ac:dyDescent="0.2">
      <c r="A1169" t="s">
        <v>27096</v>
      </c>
      <c r="B1169">
        <v>210219</v>
      </c>
      <c r="C1169">
        <v>740685</v>
      </c>
      <c r="D1169" t="s">
        <v>29588</v>
      </c>
      <c r="E1169" t="s">
        <v>24</v>
      </c>
      <c r="F1169">
        <v>983734231</v>
      </c>
      <c r="G1169" t="s">
        <v>16977</v>
      </c>
      <c r="H1169" t="s">
        <v>16978</v>
      </c>
      <c r="I1169" t="s">
        <v>325</v>
      </c>
      <c r="J1169" t="s">
        <v>26</v>
      </c>
      <c r="K1169">
        <v>79000</v>
      </c>
      <c r="L1169" t="s">
        <v>857</v>
      </c>
      <c r="M1169" t="s">
        <v>16979</v>
      </c>
      <c r="N1169" t="s">
        <v>5996</v>
      </c>
      <c r="O1169" t="s">
        <v>16980</v>
      </c>
      <c r="P1169" t="s">
        <v>16981</v>
      </c>
      <c r="R1169" t="s">
        <v>33114</v>
      </c>
    </row>
    <row r="1170" spans="1:18" ht="12.6" customHeight="1" x14ac:dyDescent="0.2">
      <c r="A1170" t="s">
        <v>27096</v>
      </c>
      <c r="B1170">
        <v>210219</v>
      </c>
      <c r="C1170">
        <v>740685</v>
      </c>
      <c r="D1170" t="s">
        <v>29588</v>
      </c>
      <c r="E1170" t="s">
        <v>24</v>
      </c>
      <c r="F1170">
        <v>948622268</v>
      </c>
      <c r="G1170" t="s">
        <v>33115</v>
      </c>
      <c r="H1170" t="s">
        <v>10565</v>
      </c>
      <c r="I1170" t="s">
        <v>325</v>
      </c>
      <c r="J1170" t="s">
        <v>26</v>
      </c>
      <c r="K1170">
        <v>62125</v>
      </c>
      <c r="L1170" t="s">
        <v>238</v>
      </c>
      <c r="M1170" t="s">
        <v>33116</v>
      </c>
      <c r="N1170" t="s">
        <v>1916</v>
      </c>
      <c r="O1170" t="s">
        <v>33117</v>
      </c>
      <c r="Q1170" t="s">
        <v>33118</v>
      </c>
      <c r="R1170" t="s">
        <v>33119</v>
      </c>
    </row>
    <row r="1171" spans="1:18" ht="12.6" customHeight="1" x14ac:dyDescent="0.2">
      <c r="A1171" t="s">
        <v>27096</v>
      </c>
      <c r="B1171">
        <v>210219</v>
      </c>
      <c r="C1171">
        <v>740685</v>
      </c>
      <c r="D1171" t="s">
        <v>29588</v>
      </c>
      <c r="E1171" t="s">
        <v>24</v>
      </c>
      <c r="F1171">
        <v>951920171</v>
      </c>
      <c r="G1171" t="s">
        <v>33120</v>
      </c>
      <c r="H1171" t="s">
        <v>33121</v>
      </c>
      <c r="I1171" t="s">
        <v>325</v>
      </c>
      <c r="J1171" t="s">
        <v>26</v>
      </c>
      <c r="K1171">
        <v>274625</v>
      </c>
      <c r="L1171" t="s">
        <v>261</v>
      </c>
      <c r="M1171" t="s">
        <v>33122</v>
      </c>
      <c r="N1171" t="s">
        <v>866</v>
      </c>
      <c r="O1171">
        <v>521</v>
      </c>
      <c r="Q1171" t="s">
        <v>33123</v>
      </c>
      <c r="R1171" t="s">
        <v>33124</v>
      </c>
    </row>
    <row r="1172" spans="1:18" ht="12.6" customHeight="1" x14ac:dyDescent="0.2">
      <c r="A1172" t="s">
        <v>27096</v>
      </c>
      <c r="B1172">
        <v>210219</v>
      </c>
      <c r="C1172">
        <v>740685</v>
      </c>
      <c r="D1172" t="s">
        <v>29588</v>
      </c>
      <c r="E1172" t="s">
        <v>24</v>
      </c>
      <c r="F1172">
        <v>917781894</v>
      </c>
      <c r="G1172" t="s">
        <v>32108</v>
      </c>
      <c r="H1172" t="s">
        <v>32109</v>
      </c>
      <c r="I1172" t="s">
        <v>209</v>
      </c>
      <c r="J1172" t="s">
        <v>26</v>
      </c>
      <c r="K1172">
        <v>104250</v>
      </c>
      <c r="L1172" t="s">
        <v>520</v>
      </c>
      <c r="M1172" t="s">
        <v>14920</v>
      </c>
      <c r="N1172" t="s">
        <v>1500</v>
      </c>
      <c r="O1172">
        <v>8303</v>
      </c>
      <c r="R1172" t="s">
        <v>33125</v>
      </c>
    </row>
    <row r="1173" spans="1:18" ht="12.6" customHeight="1" x14ac:dyDescent="0.2">
      <c r="A1173" t="s">
        <v>27096</v>
      </c>
      <c r="B1173">
        <v>210219</v>
      </c>
      <c r="C1173">
        <v>740685</v>
      </c>
      <c r="D1173" t="s">
        <v>29588</v>
      </c>
      <c r="E1173" t="s">
        <v>24</v>
      </c>
      <c r="F1173">
        <v>999827307</v>
      </c>
      <c r="G1173" t="s">
        <v>180</v>
      </c>
      <c r="H1173" t="s">
        <v>181</v>
      </c>
      <c r="I1173" t="s">
        <v>25</v>
      </c>
      <c r="J1173" t="s">
        <v>26</v>
      </c>
      <c r="K1173">
        <v>314279</v>
      </c>
      <c r="L1173" t="s">
        <v>99</v>
      </c>
      <c r="M1173" t="s">
        <v>182</v>
      </c>
      <c r="N1173" t="s">
        <v>101</v>
      </c>
      <c r="O1173">
        <v>10177</v>
      </c>
      <c r="P1173" t="s">
        <v>183</v>
      </c>
      <c r="Q1173" t="s">
        <v>184</v>
      </c>
      <c r="R1173" t="s">
        <v>33126</v>
      </c>
    </row>
    <row r="1174" spans="1:18" ht="12.6" customHeight="1" x14ac:dyDescent="0.2">
      <c r="A1174" t="s">
        <v>27096</v>
      </c>
      <c r="B1174">
        <v>210219</v>
      </c>
      <c r="C1174">
        <v>740685</v>
      </c>
      <c r="D1174" t="s">
        <v>29588</v>
      </c>
      <c r="E1174" t="s">
        <v>24</v>
      </c>
      <c r="F1174">
        <v>960510394</v>
      </c>
      <c r="G1174" t="s">
        <v>4407</v>
      </c>
      <c r="H1174" t="s">
        <v>4408</v>
      </c>
      <c r="I1174" t="s">
        <v>325</v>
      </c>
      <c r="J1174" t="s">
        <v>26</v>
      </c>
      <c r="K1174">
        <v>82375</v>
      </c>
      <c r="L1174" t="s">
        <v>210</v>
      </c>
      <c r="M1174" t="s">
        <v>4409</v>
      </c>
      <c r="N1174" t="s">
        <v>1182</v>
      </c>
      <c r="O1174">
        <v>187</v>
      </c>
      <c r="R1174" t="s">
        <v>33127</v>
      </c>
    </row>
    <row r="1175" spans="1:18" ht="12.6" customHeight="1" x14ac:dyDescent="0.2">
      <c r="A1175" t="s">
        <v>27096</v>
      </c>
      <c r="B1175">
        <v>210219</v>
      </c>
      <c r="C1175">
        <v>740685</v>
      </c>
      <c r="D1175" t="s">
        <v>29588</v>
      </c>
      <c r="E1175" t="s">
        <v>24</v>
      </c>
      <c r="F1175">
        <v>999827501</v>
      </c>
      <c r="G1175" t="s">
        <v>4413</v>
      </c>
      <c r="H1175" t="s">
        <v>4414</v>
      </c>
      <c r="I1175" t="s">
        <v>325</v>
      </c>
      <c r="J1175" t="s">
        <v>26</v>
      </c>
      <c r="K1175">
        <v>236750</v>
      </c>
      <c r="L1175" t="s">
        <v>357</v>
      </c>
      <c r="M1175" t="s">
        <v>4415</v>
      </c>
      <c r="N1175" t="s">
        <v>575</v>
      </c>
      <c r="O1175">
        <v>28071</v>
      </c>
      <c r="P1175" t="s">
        <v>4416</v>
      </c>
      <c r="R1175" t="s">
        <v>33128</v>
      </c>
    </row>
    <row r="1176" spans="1:18" ht="12.6" customHeight="1" x14ac:dyDescent="0.2">
      <c r="A1176" t="s">
        <v>27096</v>
      </c>
      <c r="B1176">
        <v>210219</v>
      </c>
      <c r="C1176">
        <v>740685</v>
      </c>
      <c r="D1176" t="s">
        <v>29588</v>
      </c>
      <c r="E1176" t="s">
        <v>24</v>
      </c>
      <c r="F1176">
        <v>984178103</v>
      </c>
      <c r="G1176" t="s">
        <v>19357</v>
      </c>
      <c r="H1176" t="s">
        <v>19358</v>
      </c>
      <c r="I1176" t="s">
        <v>325</v>
      </c>
      <c r="J1176" t="s">
        <v>26</v>
      </c>
      <c r="K1176">
        <v>139125</v>
      </c>
      <c r="L1176" t="s">
        <v>192</v>
      </c>
      <c r="M1176" t="s">
        <v>19359</v>
      </c>
      <c r="N1176" t="s">
        <v>533</v>
      </c>
      <c r="O1176">
        <v>1000</v>
      </c>
      <c r="P1176" t="s">
        <v>19360</v>
      </c>
      <c r="Q1176" t="s">
        <v>19361</v>
      </c>
      <c r="R1176" t="s">
        <v>33129</v>
      </c>
    </row>
    <row r="1177" spans="1:18" ht="12.6" customHeight="1" x14ac:dyDescent="0.2">
      <c r="A1177" t="s">
        <v>27096</v>
      </c>
      <c r="B1177">
        <v>210219</v>
      </c>
      <c r="C1177">
        <v>740685</v>
      </c>
      <c r="D1177" t="s">
        <v>29588</v>
      </c>
      <c r="E1177" t="s">
        <v>24</v>
      </c>
      <c r="F1177">
        <v>999832351</v>
      </c>
      <c r="G1177" t="s">
        <v>14010</v>
      </c>
      <c r="H1177" t="s">
        <v>13400</v>
      </c>
      <c r="I1177" t="s">
        <v>325</v>
      </c>
      <c r="J1177" t="s">
        <v>26</v>
      </c>
      <c r="K1177">
        <v>437061</v>
      </c>
      <c r="L1177" t="s">
        <v>138</v>
      </c>
      <c r="M1177" t="s">
        <v>14011</v>
      </c>
      <c r="N1177" t="s">
        <v>320</v>
      </c>
      <c r="O1177" t="s">
        <v>14012</v>
      </c>
      <c r="P1177" t="s">
        <v>14013</v>
      </c>
      <c r="R1177" t="s">
        <v>33130</v>
      </c>
    </row>
    <row r="1178" spans="1:18" ht="12.6" customHeight="1" x14ac:dyDescent="0.2">
      <c r="A1178" t="s">
        <v>27096</v>
      </c>
      <c r="B1178">
        <v>210219</v>
      </c>
      <c r="C1178">
        <v>740685</v>
      </c>
      <c r="D1178" t="s">
        <v>29588</v>
      </c>
      <c r="E1178" t="s">
        <v>57</v>
      </c>
      <c r="F1178">
        <v>942970272</v>
      </c>
      <c r="G1178" t="s">
        <v>16682</v>
      </c>
      <c r="H1178" t="s">
        <v>16683</v>
      </c>
      <c r="I1178" t="s">
        <v>325</v>
      </c>
      <c r="J1178" t="s">
        <v>26</v>
      </c>
      <c r="K1178">
        <v>527250</v>
      </c>
      <c r="L1178" t="s">
        <v>312</v>
      </c>
      <c r="M1178" t="s">
        <v>16684</v>
      </c>
      <c r="N1178" t="s">
        <v>3066</v>
      </c>
      <c r="O1178" t="s">
        <v>16685</v>
      </c>
      <c r="P1178" t="s">
        <v>16686</v>
      </c>
      <c r="R1178" t="s">
        <v>33131</v>
      </c>
    </row>
    <row r="1179" spans="1:18" ht="12.6" customHeight="1" x14ac:dyDescent="0.2">
      <c r="A1179" t="s">
        <v>27096</v>
      </c>
      <c r="B1179">
        <v>197958</v>
      </c>
      <c r="C1179">
        <v>673627</v>
      </c>
      <c r="D1179" t="s">
        <v>29202</v>
      </c>
      <c r="E1179" t="s">
        <v>24</v>
      </c>
      <c r="F1179">
        <v>952295464</v>
      </c>
      <c r="G1179" t="s">
        <v>32159</v>
      </c>
      <c r="H1179" t="s">
        <v>32160</v>
      </c>
      <c r="I1179" t="s">
        <v>30</v>
      </c>
      <c r="J1179" t="s">
        <v>26</v>
      </c>
      <c r="L1179" t="s">
        <v>238</v>
      </c>
      <c r="M1179" t="s">
        <v>32161</v>
      </c>
      <c r="N1179" t="s">
        <v>5805</v>
      </c>
      <c r="O1179" t="s">
        <v>32162</v>
      </c>
      <c r="Q1179" t="s">
        <v>32163</v>
      </c>
      <c r="R1179" t="s">
        <v>33132</v>
      </c>
    </row>
    <row r="1180" spans="1:18" ht="12.6" customHeight="1" x14ac:dyDescent="0.2">
      <c r="A1180" t="s">
        <v>27096</v>
      </c>
      <c r="B1180">
        <v>197958</v>
      </c>
      <c r="C1180">
        <v>673627</v>
      </c>
      <c r="D1180" t="s">
        <v>29202</v>
      </c>
      <c r="E1180" t="s">
        <v>57</v>
      </c>
      <c r="F1180">
        <v>934739531</v>
      </c>
      <c r="G1180" t="s">
        <v>33133</v>
      </c>
      <c r="H1180" t="s">
        <v>33134</v>
      </c>
      <c r="I1180" t="s">
        <v>30</v>
      </c>
      <c r="J1180" t="s">
        <v>26</v>
      </c>
      <c r="K1180">
        <v>50000</v>
      </c>
      <c r="L1180" t="s">
        <v>238</v>
      </c>
      <c r="M1180" t="s">
        <v>33135</v>
      </c>
      <c r="N1180" t="s">
        <v>5805</v>
      </c>
      <c r="O1180" t="s">
        <v>18554</v>
      </c>
      <c r="Q1180" t="s">
        <v>33136</v>
      </c>
      <c r="R1180" t="s">
        <v>33137</v>
      </c>
    </row>
    <row r="1181" spans="1:18" ht="12.6" customHeight="1" x14ac:dyDescent="0.2">
      <c r="A1181" t="s">
        <v>27096</v>
      </c>
      <c r="B1181">
        <v>197958</v>
      </c>
      <c r="C1181">
        <v>673627</v>
      </c>
      <c r="D1181" t="s">
        <v>29202</v>
      </c>
      <c r="E1181" t="s">
        <v>24</v>
      </c>
      <c r="F1181">
        <v>935081650</v>
      </c>
      <c r="G1181" t="s">
        <v>33138</v>
      </c>
      <c r="H1181" t="s">
        <v>33139</v>
      </c>
      <c r="I1181" t="s">
        <v>30</v>
      </c>
      <c r="J1181" t="s">
        <v>26</v>
      </c>
      <c r="L1181" t="s">
        <v>238</v>
      </c>
      <c r="M1181" t="s">
        <v>33135</v>
      </c>
      <c r="N1181" t="s">
        <v>5805</v>
      </c>
      <c r="O1181" t="s">
        <v>18554</v>
      </c>
      <c r="Q1181" t="s">
        <v>33140</v>
      </c>
      <c r="R1181" t="s">
        <v>33141</v>
      </c>
    </row>
    <row r="1182" spans="1:18" ht="12.6" customHeight="1" x14ac:dyDescent="0.2">
      <c r="A1182" t="s">
        <v>27096</v>
      </c>
      <c r="B1182">
        <v>201773</v>
      </c>
      <c r="C1182">
        <v>719382</v>
      </c>
      <c r="D1182" t="s">
        <v>30053</v>
      </c>
      <c r="E1182" t="s">
        <v>57</v>
      </c>
      <c r="F1182">
        <v>925923589</v>
      </c>
      <c r="G1182" t="s">
        <v>33142</v>
      </c>
      <c r="H1182" t="s">
        <v>33143</v>
      </c>
      <c r="I1182" t="s">
        <v>30</v>
      </c>
      <c r="J1182" t="s">
        <v>26</v>
      </c>
      <c r="K1182">
        <v>50000</v>
      </c>
      <c r="L1182" t="s">
        <v>35</v>
      </c>
      <c r="M1182" t="s">
        <v>33144</v>
      </c>
      <c r="N1182" t="s">
        <v>15483</v>
      </c>
      <c r="O1182">
        <v>9400</v>
      </c>
      <c r="Q1182" t="s">
        <v>33145</v>
      </c>
      <c r="R1182" t="s">
        <v>33146</v>
      </c>
    </row>
    <row r="1183" spans="1:18" ht="12.6" customHeight="1" x14ac:dyDescent="0.2">
      <c r="A1183" t="s">
        <v>27096</v>
      </c>
      <c r="B1183">
        <v>197291</v>
      </c>
      <c r="C1183">
        <v>664032</v>
      </c>
      <c r="D1183" t="s">
        <v>30467</v>
      </c>
      <c r="E1183" t="s">
        <v>24</v>
      </c>
      <c r="F1183">
        <v>935880542</v>
      </c>
      <c r="G1183" t="s">
        <v>33147</v>
      </c>
      <c r="H1183" t="s">
        <v>33148</v>
      </c>
      <c r="I1183" t="s">
        <v>30</v>
      </c>
      <c r="J1183" t="s">
        <v>26</v>
      </c>
      <c r="L1183" t="s">
        <v>45</v>
      </c>
      <c r="M1183" t="s">
        <v>33149</v>
      </c>
      <c r="N1183" t="s">
        <v>3869</v>
      </c>
      <c r="O1183" t="s">
        <v>33150</v>
      </c>
      <c r="Q1183" t="s">
        <v>33151</v>
      </c>
      <c r="R1183" t="s">
        <v>33152</v>
      </c>
    </row>
    <row r="1184" spans="1:18" ht="12.6" customHeight="1" x14ac:dyDescent="0.2">
      <c r="A1184" t="s">
        <v>27096</v>
      </c>
      <c r="B1184">
        <v>197291</v>
      </c>
      <c r="C1184">
        <v>664032</v>
      </c>
      <c r="D1184" t="s">
        <v>30467</v>
      </c>
      <c r="E1184" t="s">
        <v>57</v>
      </c>
      <c r="F1184">
        <v>938974260</v>
      </c>
      <c r="G1184" t="s">
        <v>33153</v>
      </c>
      <c r="H1184" t="s">
        <v>33154</v>
      </c>
      <c r="I1184" t="s">
        <v>30</v>
      </c>
      <c r="J1184" t="s">
        <v>26</v>
      </c>
      <c r="K1184">
        <v>50000</v>
      </c>
      <c r="L1184" t="s">
        <v>109</v>
      </c>
      <c r="M1184" t="s">
        <v>33155</v>
      </c>
      <c r="N1184" t="s">
        <v>33156</v>
      </c>
      <c r="O1184">
        <v>3184</v>
      </c>
      <c r="R1184" t="s">
        <v>33157</v>
      </c>
    </row>
    <row r="1185" spans="1:18" ht="12.6" customHeight="1" x14ac:dyDescent="0.2">
      <c r="A1185" t="s">
        <v>27096</v>
      </c>
      <c r="B1185">
        <v>205794</v>
      </c>
      <c r="C1185">
        <v>736454</v>
      </c>
      <c r="D1185" t="s">
        <v>28901</v>
      </c>
      <c r="E1185" t="s">
        <v>57</v>
      </c>
      <c r="F1185">
        <v>923279854</v>
      </c>
      <c r="G1185" t="s">
        <v>33159</v>
      </c>
      <c r="H1185" t="s">
        <v>33160</v>
      </c>
      <c r="I1185" t="s">
        <v>30</v>
      </c>
      <c r="J1185" t="s">
        <v>26</v>
      </c>
      <c r="K1185">
        <v>50000</v>
      </c>
      <c r="L1185" t="s">
        <v>109</v>
      </c>
      <c r="M1185" t="s">
        <v>33161</v>
      </c>
      <c r="N1185" t="s">
        <v>111</v>
      </c>
      <c r="O1185">
        <v>7010</v>
      </c>
      <c r="Q1185" t="s">
        <v>33162</v>
      </c>
      <c r="R1185" t="s">
        <v>33163</v>
      </c>
    </row>
    <row r="1186" spans="1:18" ht="12.6" customHeight="1" x14ac:dyDescent="0.2">
      <c r="A1186" t="s">
        <v>27096</v>
      </c>
      <c r="B1186">
        <v>203292</v>
      </c>
      <c r="C1186">
        <v>700024</v>
      </c>
      <c r="D1186" t="s">
        <v>29735</v>
      </c>
      <c r="E1186" t="s">
        <v>24</v>
      </c>
      <c r="F1186">
        <v>926047070</v>
      </c>
      <c r="G1186" t="s">
        <v>33164</v>
      </c>
      <c r="H1186" t="s">
        <v>19412</v>
      </c>
      <c r="I1186" t="s">
        <v>325</v>
      </c>
      <c r="J1186" t="s">
        <v>472</v>
      </c>
      <c r="K1186">
        <v>9704.18</v>
      </c>
      <c r="L1186" t="s">
        <v>138</v>
      </c>
      <c r="M1186" t="s">
        <v>33165</v>
      </c>
      <c r="N1186" t="s">
        <v>320</v>
      </c>
      <c r="O1186" t="s">
        <v>33166</v>
      </c>
      <c r="Q1186" t="s">
        <v>33167</v>
      </c>
      <c r="R1186" t="s">
        <v>33168</v>
      </c>
    </row>
    <row r="1187" spans="1:18" ht="12.6" customHeight="1" x14ac:dyDescent="0.2">
      <c r="A1187" t="s">
        <v>27096</v>
      </c>
      <c r="B1187">
        <v>203292</v>
      </c>
      <c r="C1187">
        <v>700024</v>
      </c>
      <c r="D1187" t="s">
        <v>29735</v>
      </c>
      <c r="E1187" t="s">
        <v>24</v>
      </c>
      <c r="F1187">
        <v>999867077</v>
      </c>
      <c r="G1187" t="s">
        <v>1284</v>
      </c>
      <c r="H1187" t="s">
        <v>1285</v>
      </c>
      <c r="I1187" t="s">
        <v>34</v>
      </c>
      <c r="J1187" t="s">
        <v>26</v>
      </c>
      <c r="K1187">
        <v>566250</v>
      </c>
      <c r="L1187" t="s">
        <v>357</v>
      </c>
      <c r="M1187" t="s">
        <v>1286</v>
      </c>
      <c r="N1187" t="s">
        <v>358</v>
      </c>
      <c r="O1187">
        <v>8002</v>
      </c>
      <c r="P1187" t="s">
        <v>1287</v>
      </c>
      <c r="Q1187" t="s">
        <v>1288</v>
      </c>
      <c r="R1187" t="s">
        <v>33169</v>
      </c>
    </row>
    <row r="1188" spans="1:18" ht="12.6" customHeight="1" x14ac:dyDescent="0.2">
      <c r="A1188" t="s">
        <v>27096</v>
      </c>
      <c r="B1188">
        <v>203292</v>
      </c>
      <c r="C1188">
        <v>700024</v>
      </c>
      <c r="D1188" t="s">
        <v>29735</v>
      </c>
      <c r="E1188" t="s">
        <v>24</v>
      </c>
      <c r="F1188">
        <v>955334474</v>
      </c>
      <c r="G1188" t="s">
        <v>15805</v>
      </c>
      <c r="H1188" t="s">
        <v>15806</v>
      </c>
      <c r="I1188" t="s">
        <v>34</v>
      </c>
      <c r="J1188" t="s">
        <v>26</v>
      </c>
      <c r="K1188">
        <v>255825</v>
      </c>
      <c r="L1188" t="s">
        <v>27</v>
      </c>
      <c r="M1188" t="s">
        <v>15807</v>
      </c>
      <c r="N1188" t="s">
        <v>555</v>
      </c>
      <c r="O1188">
        <v>80539</v>
      </c>
      <c r="P1188" t="s">
        <v>15808</v>
      </c>
      <c r="Q1188" t="s">
        <v>3515</v>
      </c>
      <c r="R1188" t="s">
        <v>33170</v>
      </c>
    </row>
    <row r="1189" spans="1:18" ht="12.6" customHeight="1" x14ac:dyDescent="0.2">
      <c r="A1189" t="s">
        <v>27096</v>
      </c>
      <c r="B1189">
        <v>203292</v>
      </c>
      <c r="C1189">
        <v>700024</v>
      </c>
      <c r="D1189" t="s">
        <v>29735</v>
      </c>
      <c r="E1189" t="s">
        <v>24</v>
      </c>
      <c r="F1189">
        <v>999703438</v>
      </c>
      <c r="G1189" t="s">
        <v>30676</v>
      </c>
      <c r="H1189" t="s">
        <v>6330</v>
      </c>
      <c r="I1189" t="s">
        <v>325</v>
      </c>
      <c r="J1189" t="s">
        <v>26</v>
      </c>
      <c r="K1189">
        <v>186425</v>
      </c>
      <c r="L1189" t="s">
        <v>357</v>
      </c>
      <c r="M1189" t="s">
        <v>30677</v>
      </c>
      <c r="N1189" t="s">
        <v>5568</v>
      </c>
      <c r="O1189">
        <v>8009</v>
      </c>
      <c r="Q1189" t="s">
        <v>21063</v>
      </c>
      <c r="R1189" t="s">
        <v>33171</v>
      </c>
    </row>
    <row r="1190" spans="1:18" ht="12.6" customHeight="1" x14ac:dyDescent="0.2">
      <c r="A1190" t="s">
        <v>27096</v>
      </c>
      <c r="B1190">
        <v>203292</v>
      </c>
      <c r="C1190">
        <v>700024</v>
      </c>
      <c r="D1190" t="s">
        <v>29735</v>
      </c>
      <c r="E1190" t="s">
        <v>24</v>
      </c>
      <c r="F1190">
        <v>963764453</v>
      </c>
      <c r="G1190" t="s">
        <v>15250</v>
      </c>
      <c r="H1190" t="s">
        <v>15251</v>
      </c>
      <c r="I1190" t="s">
        <v>325</v>
      </c>
      <c r="J1190" t="s">
        <v>26</v>
      </c>
      <c r="K1190">
        <v>189440.79</v>
      </c>
      <c r="L1190" t="s">
        <v>192</v>
      </c>
      <c r="M1190" t="s">
        <v>15252</v>
      </c>
      <c r="N1190" t="s">
        <v>533</v>
      </c>
      <c r="O1190">
        <v>1000</v>
      </c>
      <c r="R1190" t="s">
        <v>33172</v>
      </c>
    </row>
    <row r="1191" spans="1:18" ht="12.6" customHeight="1" x14ac:dyDescent="0.2">
      <c r="A1191" t="s">
        <v>27096</v>
      </c>
      <c r="B1191">
        <v>203292</v>
      </c>
      <c r="C1191">
        <v>700024</v>
      </c>
      <c r="D1191" t="s">
        <v>29735</v>
      </c>
      <c r="E1191" t="s">
        <v>24</v>
      </c>
      <c r="F1191">
        <v>949894229</v>
      </c>
      <c r="G1191" t="s">
        <v>6641</v>
      </c>
      <c r="H1191" t="s">
        <v>6642</v>
      </c>
      <c r="I1191" t="s">
        <v>325</v>
      </c>
      <c r="J1191" t="s">
        <v>26</v>
      </c>
      <c r="K1191">
        <v>310781.25</v>
      </c>
      <c r="L1191" t="s">
        <v>138</v>
      </c>
      <c r="M1191" t="s">
        <v>6643</v>
      </c>
      <c r="N1191" t="s">
        <v>6644</v>
      </c>
      <c r="O1191" t="s">
        <v>6645</v>
      </c>
      <c r="P1191" t="s">
        <v>6646</v>
      </c>
      <c r="Q1191" t="s">
        <v>6647</v>
      </c>
      <c r="R1191" t="s">
        <v>33173</v>
      </c>
    </row>
    <row r="1192" spans="1:18" ht="12.6" customHeight="1" x14ac:dyDescent="0.2">
      <c r="A1192" t="s">
        <v>27096</v>
      </c>
      <c r="B1192">
        <v>203292</v>
      </c>
      <c r="C1192">
        <v>700024</v>
      </c>
      <c r="D1192" t="s">
        <v>29735</v>
      </c>
      <c r="E1192" t="s">
        <v>24</v>
      </c>
      <c r="F1192">
        <v>998802502</v>
      </c>
      <c r="G1192" t="s">
        <v>3144</v>
      </c>
      <c r="H1192" t="s">
        <v>3145</v>
      </c>
      <c r="I1192" t="s">
        <v>25</v>
      </c>
      <c r="J1192" t="s">
        <v>26</v>
      </c>
      <c r="K1192">
        <v>590125</v>
      </c>
      <c r="L1192" t="s">
        <v>99</v>
      </c>
      <c r="M1192" t="s">
        <v>3146</v>
      </c>
      <c r="N1192" t="s">
        <v>3147</v>
      </c>
      <c r="O1192">
        <v>57001</v>
      </c>
      <c r="P1192" t="s">
        <v>3148</v>
      </c>
      <c r="Q1192" t="s">
        <v>3149</v>
      </c>
      <c r="R1192" t="s">
        <v>33174</v>
      </c>
    </row>
    <row r="1193" spans="1:18" ht="12.6" customHeight="1" x14ac:dyDescent="0.2">
      <c r="A1193" t="s">
        <v>27096</v>
      </c>
      <c r="B1193">
        <v>203292</v>
      </c>
      <c r="C1193">
        <v>700024</v>
      </c>
      <c r="D1193" t="s">
        <v>29735</v>
      </c>
      <c r="E1193" t="s">
        <v>24</v>
      </c>
      <c r="F1193">
        <v>999756788</v>
      </c>
      <c r="G1193" t="s">
        <v>8002</v>
      </c>
      <c r="H1193" t="s">
        <v>8003</v>
      </c>
      <c r="I1193" t="s">
        <v>30</v>
      </c>
      <c r="J1193" t="s">
        <v>26</v>
      </c>
      <c r="K1193">
        <v>164675</v>
      </c>
      <c r="L1193" t="s">
        <v>27</v>
      </c>
      <c r="M1193" t="s">
        <v>8004</v>
      </c>
      <c r="N1193" t="s">
        <v>1922</v>
      </c>
      <c r="O1193">
        <v>69120</v>
      </c>
      <c r="Q1193" t="s">
        <v>8005</v>
      </c>
      <c r="R1193" t="s">
        <v>33175</v>
      </c>
    </row>
    <row r="1194" spans="1:18" ht="12.6" customHeight="1" x14ac:dyDescent="0.2">
      <c r="A1194" t="s">
        <v>27096</v>
      </c>
      <c r="B1194">
        <v>203292</v>
      </c>
      <c r="C1194">
        <v>700024</v>
      </c>
      <c r="D1194" t="s">
        <v>29735</v>
      </c>
      <c r="E1194" t="s">
        <v>24</v>
      </c>
      <c r="F1194">
        <v>999971934</v>
      </c>
      <c r="G1194" t="s">
        <v>1664</v>
      </c>
      <c r="H1194" t="s">
        <v>1665</v>
      </c>
      <c r="I1194" t="s">
        <v>30</v>
      </c>
      <c r="J1194" t="s">
        <v>26</v>
      </c>
      <c r="K1194">
        <v>276038</v>
      </c>
      <c r="L1194" t="s">
        <v>82</v>
      </c>
      <c r="M1194" t="s">
        <v>1666</v>
      </c>
      <c r="N1194" t="s">
        <v>1667</v>
      </c>
      <c r="O1194">
        <v>92230</v>
      </c>
      <c r="P1194" t="s">
        <v>1668</v>
      </c>
      <c r="Q1194" t="s">
        <v>1669</v>
      </c>
      <c r="R1194" t="s">
        <v>33176</v>
      </c>
    </row>
    <row r="1195" spans="1:18" ht="12.6" customHeight="1" x14ac:dyDescent="0.2">
      <c r="A1195" t="s">
        <v>27096</v>
      </c>
      <c r="B1195">
        <v>203292</v>
      </c>
      <c r="C1195">
        <v>700024</v>
      </c>
      <c r="D1195" t="s">
        <v>29735</v>
      </c>
      <c r="E1195" t="s">
        <v>24</v>
      </c>
      <c r="F1195">
        <v>996695953</v>
      </c>
      <c r="G1195" t="s">
        <v>1295</v>
      </c>
      <c r="H1195" t="s">
        <v>1295</v>
      </c>
      <c r="I1195" t="s">
        <v>30</v>
      </c>
      <c r="J1195" t="s">
        <v>472</v>
      </c>
      <c r="K1195">
        <v>53908.2</v>
      </c>
      <c r="L1195" t="s">
        <v>27</v>
      </c>
      <c r="M1195" t="s">
        <v>1296</v>
      </c>
      <c r="N1195" t="s">
        <v>255</v>
      </c>
      <c r="O1195" t="s">
        <v>1297</v>
      </c>
      <c r="Q1195" t="s">
        <v>1298</v>
      </c>
      <c r="R1195" t="s">
        <v>33177</v>
      </c>
    </row>
    <row r="1196" spans="1:18" ht="12.6" customHeight="1" x14ac:dyDescent="0.2">
      <c r="A1196" t="s">
        <v>27096</v>
      </c>
      <c r="B1196">
        <v>203292</v>
      </c>
      <c r="C1196">
        <v>700024</v>
      </c>
      <c r="D1196" t="s">
        <v>29735</v>
      </c>
      <c r="E1196" t="s">
        <v>24</v>
      </c>
      <c r="F1196">
        <v>999721189</v>
      </c>
      <c r="G1196" t="s">
        <v>10992</v>
      </c>
      <c r="H1196" t="s">
        <v>10993</v>
      </c>
      <c r="I1196" t="s">
        <v>30</v>
      </c>
      <c r="J1196" t="s">
        <v>26</v>
      </c>
      <c r="K1196">
        <v>352187.5</v>
      </c>
      <c r="L1196" t="s">
        <v>138</v>
      </c>
      <c r="M1196" t="s">
        <v>10994</v>
      </c>
      <c r="N1196" t="s">
        <v>10995</v>
      </c>
      <c r="O1196" t="s">
        <v>10996</v>
      </c>
      <c r="P1196" t="s">
        <v>10997</v>
      </c>
      <c r="Q1196" t="s">
        <v>10998</v>
      </c>
      <c r="R1196" t="s">
        <v>33178</v>
      </c>
    </row>
    <row r="1197" spans="1:18" ht="12.6" customHeight="1" x14ac:dyDescent="0.2">
      <c r="A1197" t="s">
        <v>27096</v>
      </c>
      <c r="B1197">
        <v>203292</v>
      </c>
      <c r="C1197">
        <v>700024</v>
      </c>
      <c r="D1197" t="s">
        <v>29735</v>
      </c>
      <c r="E1197" t="s">
        <v>24</v>
      </c>
      <c r="F1197">
        <v>998215943</v>
      </c>
      <c r="G1197" t="s">
        <v>5329</v>
      </c>
      <c r="H1197" t="s">
        <v>5330</v>
      </c>
      <c r="I1197" t="s">
        <v>30</v>
      </c>
      <c r="J1197" t="s">
        <v>26</v>
      </c>
      <c r="K1197">
        <v>123900</v>
      </c>
      <c r="L1197" t="s">
        <v>192</v>
      </c>
      <c r="M1197" t="s">
        <v>5331</v>
      </c>
      <c r="N1197" t="s">
        <v>212</v>
      </c>
      <c r="O1197">
        <v>1000</v>
      </c>
      <c r="P1197" t="s">
        <v>5332</v>
      </c>
      <c r="Q1197" t="s">
        <v>5333</v>
      </c>
      <c r="R1197" t="s">
        <v>33179</v>
      </c>
    </row>
    <row r="1198" spans="1:18" ht="12.6" customHeight="1" x14ac:dyDescent="0.2">
      <c r="A1198" t="s">
        <v>27096</v>
      </c>
      <c r="B1198">
        <v>203292</v>
      </c>
      <c r="C1198">
        <v>700024</v>
      </c>
      <c r="D1198" t="s">
        <v>29735</v>
      </c>
      <c r="E1198" t="s">
        <v>24</v>
      </c>
      <c r="F1198">
        <v>999842148</v>
      </c>
      <c r="G1198" t="s">
        <v>6690</v>
      </c>
      <c r="H1198" t="s">
        <v>6690</v>
      </c>
      <c r="I1198" t="s">
        <v>34</v>
      </c>
      <c r="J1198" t="s">
        <v>26</v>
      </c>
      <c r="K1198">
        <v>864000</v>
      </c>
      <c r="L1198" t="s">
        <v>138</v>
      </c>
      <c r="M1198" t="s">
        <v>6691</v>
      </c>
      <c r="N1198" t="s">
        <v>1099</v>
      </c>
      <c r="O1198" t="s">
        <v>6692</v>
      </c>
      <c r="Q1198" t="s">
        <v>6693</v>
      </c>
      <c r="R1198" t="s">
        <v>33180</v>
      </c>
    </row>
    <row r="1199" spans="1:18" ht="12.6" customHeight="1" x14ac:dyDescent="0.2">
      <c r="A1199" t="s">
        <v>27096</v>
      </c>
      <c r="B1199">
        <v>203292</v>
      </c>
      <c r="C1199">
        <v>700024</v>
      </c>
      <c r="D1199" t="s">
        <v>29735</v>
      </c>
      <c r="E1199" t="s">
        <v>24</v>
      </c>
      <c r="F1199">
        <v>999827307</v>
      </c>
      <c r="G1199" t="s">
        <v>180</v>
      </c>
      <c r="H1199" t="s">
        <v>181</v>
      </c>
      <c r="I1199" t="s">
        <v>25</v>
      </c>
      <c r="J1199" t="s">
        <v>26</v>
      </c>
      <c r="K1199">
        <v>170625</v>
      </c>
      <c r="L1199" t="s">
        <v>99</v>
      </c>
      <c r="M1199" t="s">
        <v>182</v>
      </c>
      <c r="N1199" t="s">
        <v>101</v>
      </c>
      <c r="O1199">
        <v>10177</v>
      </c>
      <c r="P1199" t="s">
        <v>183</v>
      </c>
      <c r="Q1199" t="s">
        <v>184</v>
      </c>
      <c r="R1199" t="s">
        <v>33181</v>
      </c>
    </row>
    <row r="1200" spans="1:18" ht="12.6" customHeight="1" x14ac:dyDescent="0.2">
      <c r="A1200" t="s">
        <v>27096</v>
      </c>
      <c r="B1200">
        <v>203292</v>
      </c>
      <c r="C1200">
        <v>700024</v>
      </c>
      <c r="D1200" t="s">
        <v>29735</v>
      </c>
      <c r="E1200" t="s">
        <v>24</v>
      </c>
      <c r="F1200">
        <v>998627417</v>
      </c>
      <c r="G1200" t="s">
        <v>5606</v>
      </c>
      <c r="H1200" t="s">
        <v>9708</v>
      </c>
      <c r="I1200" t="s">
        <v>30</v>
      </c>
      <c r="J1200" t="s">
        <v>26</v>
      </c>
      <c r="K1200">
        <v>189700</v>
      </c>
      <c r="L1200" t="s">
        <v>210</v>
      </c>
      <c r="M1200" t="s">
        <v>5607</v>
      </c>
      <c r="N1200" t="s">
        <v>219</v>
      </c>
      <c r="O1200">
        <v>195</v>
      </c>
      <c r="P1200" t="s">
        <v>5608</v>
      </c>
      <c r="Q1200" t="s">
        <v>9709</v>
      </c>
      <c r="R1200" t="s">
        <v>33182</v>
      </c>
    </row>
    <row r="1201" spans="1:18" ht="12.6" customHeight="1" x14ac:dyDescent="0.2">
      <c r="A1201" t="s">
        <v>27096</v>
      </c>
      <c r="B1201">
        <v>203292</v>
      </c>
      <c r="C1201">
        <v>700024</v>
      </c>
      <c r="D1201" t="s">
        <v>29735</v>
      </c>
      <c r="E1201" t="s">
        <v>57</v>
      </c>
      <c r="F1201">
        <v>998058415</v>
      </c>
      <c r="G1201" t="s">
        <v>10832</v>
      </c>
      <c r="H1201" t="s">
        <v>10833</v>
      </c>
      <c r="I1201" t="s">
        <v>325</v>
      </c>
      <c r="J1201" t="s">
        <v>26</v>
      </c>
      <c r="K1201">
        <v>427740.58</v>
      </c>
      <c r="L1201" t="s">
        <v>138</v>
      </c>
      <c r="M1201" t="s">
        <v>10834</v>
      </c>
      <c r="N1201" t="s">
        <v>1551</v>
      </c>
      <c r="O1201" t="s">
        <v>10835</v>
      </c>
      <c r="P1201" t="s">
        <v>10836</v>
      </c>
      <c r="R1201" t="s">
        <v>33183</v>
      </c>
    </row>
    <row r="1202" spans="1:18" ht="12.6" customHeight="1" x14ac:dyDescent="0.2">
      <c r="A1202" t="s">
        <v>27096</v>
      </c>
      <c r="B1202">
        <v>203292</v>
      </c>
      <c r="C1202">
        <v>700024</v>
      </c>
      <c r="D1202" t="s">
        <v>29735</v>
      </c>
      <c r="E1202" t="s">
        <v>24</v>
      </c>
      <c r="F1202">
        <v>952281108</v>
      </c>
      <c r="G1202" t="s">
        <v>6712</v>
      </c>
      <c r="H1202" t="s">
        <v>6713</v>
      </c>
      <c r="I1202" t="s">
        <v>30</v>
      </c>
      <c r="J1202" t="s">
        <v>26</v>
      </c>
      <c r="K1202">
        <v>245875</v>
      </c>
      <c r="L1202" t="s">
        <v>27</v>
      </c>
      <c r="M1202" t="s">
        <v>6714</v>
      </c>
      <c r="N1202" t="s">
        <v>474</v>
      </c>
      <c r="O1202">
        <v>50733</v>
      </c>
      <c r="P1202" t="s">
        <v>6715</v>
      </c>
      <c r="Q1202" t="s">
        <v>6716</v>
      </c>
      <c r="R1202" t="s">
        <v>33184</v>
      </c>
    </row>
    <row r="1203" spans="1:18" ht="12.6" customHeight="1" x14ac:dyDescent="0.2">
      <c r="A1203" t="s">
        <v>27096</v>
      </c>
      <c r="B1203">
        <v>207486</v>
      </c>
      <c r="C1203">
        <v>738956</v>
      </c>
      <c r="D1203" t="s">
        <v>8339</v>
      </c>
      <c r="E1203" t="s">
        <v>57</v>
      </c>
      <c r="F1203">
        <v>934335429</v>
      </c>
      <c r="G1203" t="s">
        <v>33048</v>
      </c>
      <c r="H1203" t="s">
        <v>33049</v>
      </c>
      <c r="I1203" t="s">
        <v>30</v>
      </c>
      <c r="J1203" t="s">
        <v>26</v>
      </c>
      <c r="K1203">
        <v>2266312.83</v>
      </c>
      <c r="L1203" t="s">
        <v>857</v>
      </c>
      <c r="M1203" t="s">
        <v>33050</v>
      </c>
      <c r="N1203" t="s">
        <v>5907</v>
      </c>
      <c r="O1203" t="s">
        <v>33051</v>
      </c>
      <c r="Q1203" t="s">
        <v>33052</v>
      </c>
      <c r="R1203" t="s">
        <v>33185</v>
      </c>
    </row>
    <row r="1204" spans="1:18" ht="12.6" customHeight="1" x14ac:dyDescent="0.2">
      <c r="A1204" t="s">
        <v>27096</v>
      </c>
      <c r="B1204">
        <v>222602</v>
      </c>
      <c r="C1204">
        <v>833088</v>
      </c>
      <c r="D1204" t="s">
        <v>30120</v>
      </c>
      <c r="E1204" t="s">
        <v>24</v>
      </c>
      <c r="F1204">
        <v>965612303</v>
      </c>
      <c r="G1204" t="s">
        <v>20081</v>
      </c>
      <c r="H1204" t="s">
        <v>20082</v>
      </c>
      <c r="I1204" t="s">
        <v>30</v>
      </c>
      <c r="J1204" t="s">
        <v>26</v>
      </c>
      <c r="K1204">
        <v>149800</v>
      </c>
      <c r="L1204" t="s">
        <v>233</v>
      </c>
      <c r="M1204" t="s">
        <v>20083</v>
      </c>
      <c r="N1204" t="s">
        <v>1184</v>
      </c>
      <c r="O1204">
        <v>1000</v>
      </c>
      <c r="P1204" t="s">
        <v>20084</v>
      </c>
      <c r="Q1204" t="s">
        <v>20085</v>
      </c>
      <c r="R1204" t="s">
        <v>33186</v>
      </c>
    </row>
    <row r="1205" spans="1:18" ht="12.6" customHeight="1" x14ac:dyDescent="0.2">
      <c r="A1205" t="s">
        <v>27096</v>
      </c>
      <c r="B1205">
        <v>222602</v>
      </c>
      <c r="C1205">
        <v>833088</v>
      </c>
      <c r="D1205" t="s">
        <v>30120</v>
      </c>
      <c r="E1205" t="s">
        <v>24</v>
      </c>
      <c r="F1205">
        <v>911655568</v>
      </c>
      <c r="G1205" t="s">
        <v>32078</v>
      </c>
      <c r="H1205" t="s">
        <v>32079</v>
      </c>
      <c r="I1205" t="s">
        <v>30</v>
      </c>
      <c r="J1205" t="s">
        <v>26</v>
      </c>
      <c r="K1205">
        <v>286125</v>
      </c>
      <c r="L1205" t="s">
        <v>656</v>
      </c>
      <c r="M1205" t="s">
        <v>32080</v>
      </c>
      <c r="N1205" t="s">
        <v>3893</v>
      </c>
      <c r="O1205">
        <v>3025</v>
      </c>
      <c r="Q1205" t="s">
        <v>32081</v>
      </c>
      <c r="R1205" t="s">
        <v>33187</v>
      </c>
    </row>
    <row r="1206" spans="1:18" ht="12.6" customHeight="1" x14ac:dyDescent="0.2">
      <c r="A1206" t="s">
        <v>27096</v>
      </c>
      <c r="B1206">
        <v>222602</v>
      </c>
      <c r="C1206">
        <v>833088</v>
      </c>
      <c r="D1206" t="s">
        <v>30120</v>
      </c>
      <c r="E1206" t="s">
        <v>24</v>
      </c>
      <c r="F1206">
        <v>986164275</v>
      </c>
      <c r="G1206" t="s">
        <v>3353</v>
      </c>
      <c r="H1206" t="s">
        <v>3354</v>
      </c>
      <c r="I1206" t="s">
        <v>30</v>
      </c>
      <c r="J1206" t="s">
        <v>26</v>
      </c>
      <c r="K1206">
        <v>97610.63</v>
      </c>
      <c r="L1206" t="s">
        <v>857</v>
      </c>
      <c r="M1206" t="s">
        <v>3355</v>
      </c>
      <c r="N1206" t="s">
        <v>3356</v>
      </c>
      <c r="O1206">
        <v>2830</v>
      </c>
      <c r="P1206" t="s">
        <v>3357</v>
      </c>
      <c r="Q1206" t="s">
        <v>3358</v>
      </c>
      <c r="R1206" t="s">
        <v>33188</v>
      </c>
    </row>
    <row r="1207" spans="1:18" ht="12.6" customHeight="1" x14ac:dyDescent="0.2">
      <c r="A1207" t="s">
        <v>27096</v>
      </c>
      <c r="B1207">
        <v>222602</v>
      </c>
      <c r="C1207">
        <v>833088</v>
      </c>
      <c r="D1207" t="s">
        <v>30120</v>
      </c>
      <c r="E1207" t="s">
        <v>24</v>
      </c>
      <c r="F1207">
        <v>998802502</v>
      </c>
      <c r="G1207" t="s">
        <v>3144</v>
      </c>
      <c r="H1207" t="s">
        <v>3145</v>
      </c>
      <c r="I1207" t="s">
        <v>25</v>
      </c>
      <c r="J1207" t="s">
        <v>26</v>
      </c>
      <c r="K1207">
        <v>399375</v>
      </c>
      <c r="L1207" t="s">
        <v>99</v>
      </c>
      <c r="M1207" t="s">
        <v>3146</v>
      </c>
      <c r="N1207" t="s">
        <v>3147</v>
      </c>
      <c r="O1207">
        <v>57001</v>
      </c>
      <c r="P1207" t="s">
        <v>3148</v>
      </c>
      <c r="Q1207" t="s">
        <v>3149</v>
      </c>
      <c r="R1207" t="s">
        <v>33189</v>
      </c>
    </row>
    <row r="1208" spans="1:18" ht="12.6" customHeight="1" x14ac:dyDescent="0.2">
      <c r="A1208" t="s">
        <v>27096</v>
      </c>
      <c r="B1208">
        <v>222602</v>
      </c>
      <c r="C1208">
        <v>833088</v>
      </c>
      <c r="D1208" t="s">
        <v>30120</v>
      </c>
      <c r="E1208" t="s">
        <v>24</v>
      </c>
      <c r="F1208">
        <v>905786486</v>
      </c>
      <c r="G1208" t="s">
        <v>32763</v>
      </c>
      <c r="H1208" t="s">
        <v>32764</v>
      </c>
      <c r="I1208" t="s">
        <v>30</v>
      </c>
      <c r="J1208" t="s">
        <v>26</v>
      </c>
      <c r="K1208">
        <v>288750</v>
      </c>
      <c r="L1208" t="s">
        <v>27</v>
      </c>
      <c r="M1208" t="s">
        <v>32765</v>
      </c>
      <c r="N1208" t="s">
        <v>14893</v>
      </c>
      <c r="O1208">
        <v>85737</v>
      </c>
      <c r="Q1208" t="s">
        <v>32766</v>
      </c>
      <c r="R1208" t="s">
        <v>33190</v>
      </c>
    </row>
    <row r="1209" spans="1:18" ht="12.6" customHeight="1" x14ac:dyDescent="0.2">
      <c r="A1209" t="s">
        <v>27096</v>
      </c>
      <c r="B1209">
        <v>222602</v>
      </c>
      <c r="C1209">
        <v>833088</v>
      </c>
      <c r="D1209" t="s">
        <v>30120</v>
      </c>
      <c r="E1209" t="s">
        <v>24</v>
      </c>
      <c r="F1209">
        <v>993500094</v>
      </c>
      <c r="G1209" t="s">
        <v>7550</v>
      </c>
      <c r="H1209" t="s">
        <v>7551</v>
      </c>
      <c r="I1209" t="s">
        <v>30</v>
      </c>
      <c r="J1209" t="s">
        <v>26</v>
      </c>
      <c r="K1209">
        <v>223212.5</v>
      </c>
      <c r="L1209" t="s">
        <v>150</v>
      </c>
      <c r="M1209" t="s">
        <v>7552</v>
      </c>
      <c r="N1209" t="s">
        <v>7553</v>
      </c>
      <c r="O1209" t="s">
        <v>7554</v>
      </c>
      <c r="P1209" t="s">
        <v>7555</v>
      </c>
      <c r="Q1209" t="s">
        <v>7556</v>
      </c>
      <c r="R1209" t="s">
        <v>33191</v>
      </c>
    </row>
    <row r="1210" spans="1:18" ht="12.6" customHeight="1" x14ac:dyDescent="0.2">
      <c r="A1210" t="s">
        <v>27096</v>
      </c>
      <c r="B1210">
        <v>222602</v>
      </c>
      <c r="C1210">
        <v>833088</v>
      </c>
      <c r="D1210" t="s">
        <v>30120</v>
      </c>
      <c r="E1210" t="s">
        <v>24</v>
      </c>
      <c r="F1210">
        <v>999971837</v>
      </c>
      <c r="G1210" t="s">
        <v>3492</v>
      </c>
      <c r="H1210" t="s">
        <v>3493</v>
      </c>
      <c r="I1210" t="s">
        <v>25</v>
      </c>
      <c r="J1210" t="s">
        <v>26</v>
      </c>
      <c r="K1210">
        <v>218212.5</v>
      </c>
      <c r="L1210" t="s">
        <v>233</v>
      </c>
      <c r="M1210" t="s">
        <v>3494</v>
      </c>
      <c r="N1210" t="s">
        <v>1184</v>
      </c>
      <c r="O1210">
        <v>1000</v>
      </c>
      <c r="P1210" t="s">
        <v>3495</v>
      </c>
      <c r="Q1210" t="s">
        <v>3496</v>
      </c>
      <c r="R1210" t="s">
        <v>33192</v>
      </c>
    </row>
    <row r="1211" spans="1:18" ht="12.6" customHeight="1" x14ac:dyDescent="0.2">
      <c r="A1211" t="s">
        <v>27096</v>
      </c>
      <c r="B1211">
        <v>222602</v>
      </c>
      <c r="C1211">
        <v>833088</v>
      </c>
      <c r="D1211" t="s">
        <v>30120</v>
      </c>
      <c r="E1211" t="s">
        <v>24</v>
      </c>
      <c r="F1211">
        <v>987804060</v>
      </c>
      <c r="G1211" t="s">
        <v>23378</v>
      </c>
      <c r="H1211" t="s">
        <v>23379</v>
      </c>
      <c r="I1211" t="s">
        <v>30</v>
      </c>
      <c r="J1211" t="s">
        <v>26</v>
      </c>
      <c r="K1211">
        <v>362250</v>
      </c>
      <c r="L1211" t="s">
        <v>99</v>
      </c>
      <c r="M1211" t="s">
        <v>23380</v>
      </c>
      <c r="N1211" t="s">
        <v>11087</v>
      </c>
      <c r="O1211">
        <v>15233</v>
      </c>
      <c r="P1211" t="s">
        <v>23381</v>
      </c>
      <c r="Q1211" t="s">
        <v>23382</v>
      </c>
      <c r="R1211" t="s">
        <v>33193</v>
      </c>
    </row>
    <row r="1212" spans="1:18" ht="12.6" customHeight="1" x14ac:dyDescent="0.2">
      <c r="A1212" t="s">
        <v>27096</v>
      </c>
      <c r="B1212">
        <v>222602</v>
      </c>
      <c r="C1212">
        <v>833088</v>
      </c>
      <c r="D1212" t="s">
        <v>30120</v>
      </c>
      <c r="E1212" t="s">
        <v>24</v>
      </c>
      <c r="F1212">
        <v>999548917</v>
      </c>
      <c r="G1212" t="s">
        <v>9820</v>
      </c>
      <c r="H1212" t="s">
        <v>9821</v>
      </c>
      <c r="I1212" t="s">
        <v>209</v>
      </c>
      <c r="J1212" t="s">
        <v>26</v>
      </c>
      <c r="K1212">
        <v>113750</v>
      </c>
      <c r="L1212" t="s">
        <v>27</v>
      </c>
      <c r="M1212" t="s">
        <v>9822</v>
      </c>
      <c r="N1212" t="s">
        <v>550</v>
      </c>
      <c r="O1212">
        <v>10787</v>
      </c>
      <c r="P1212" t="s">
        <v>9823</v>
      </c>
      <c r="R1212" t="s">
        <v>33194</v>
      </c>
    </row>
    <row r="1213" spans="1:18" ht="12.6" customHeight="1" x14ac:dyDescent="0.2">
      <c r="A1213" t="s">
        <v>27096</v>
      </c>
      <c r="B1213">
        <v>222602</v>
      </c>
      <c r="C1213">
        <v>833088</v>
      </c>
      <c r="D1213" t="s">
        <v>30120</v>
      </c>
      <c r="E1213" t="s">
        <v>24</v>
      </c>
      <c r="F1213">
        <v>999951467</v>
      </c>
      <c r="G1213" t="s">
        <v>6364</v>
      </c>
      <c r="H1213" t="s">
        <v>6365</v>
      </c>
      <c r="I1213" t="s">
        <v>30</v>
      </c>
      <c r="J1213" t="s">
        <v>26</v>
      </c>
      <c r="K1213">
        <v>249550</v>
      </c>
      <c r="L1213" t="s">
        <v>210</v>
      </c>
      <c r="M1213" t="s">
        <v>6366</v>
      </c>
      <c r="N1213" t="s">
        <v>1521</v>
      </c>
      <c r="O1213">
        <v>16129</v>
      </c>
      <c r="P1213" t="s">
        <v>6367</v>
      </c>
      <c r="Q1213" t="s">
        <v>6368</v>
      </c>
      <c r="R1213" t="s">
        <v>33195</v>
      </c>
    </row>
    <row r="1214" spans="1:18" ht="12.6" customHeight="1" x14ac:dyDescent="0.2">
      <c r="A1214" t="s">
        <v>27096</v>
      </c>
      <c r="B1214">
        <v>222602</v>
      </c>
      <c r="C1214">
        <v>833088</v>
      </c>
      <c r="D1214" t="s">
        <v>30120</v>
      </c>
      <c r="E1214" t="s">
        <v>24</v>
      </c>
      <c r="F1214">
        <v>938383336</v>
      </c>
      <c r="G1214" t="s">
        <v>32948</v>
      </c>
      <c r="H1214" t="s">
        <v>32948</v>
      </c>
      <c r="I1214" t="s">
        <v>30</v>
      </c>
      <c r="J1214" t="s">
        <v>26</v>
      </c>
      <c r="K1214">
        <v>219065</v>
      </c>
      <c r="L1214" t="s">
        <v>82</v>
      </c>
      <c r="M1214" t="s">
        <v>32949</v>
      </c>
      <c r="N1214" t="s">
        <v>32950</v>
      </c>
      <c r="O1214">
        <v>68230</v>
      </c>
      <c r="Q1214" t="s">
        <v>32951</v>
      </c>
      <c r="R1214" t="s">
        <v>33196</v>
      </c>
    </row>
    <row r="1215" spans="1:18" ht="12.6" customHeight="1" x14ac:dyDescent="0.2">
      <c r="A1215" t="s">
        <v>27096</v>
      </c>
      <c r="B1215">
        <v>222602</v>
      </c>
      <c r="C1215">
        <v>833088</v>
      </c>
      <c r="D1215" t="s">
        <v>30120</v>
      </c>
      <c r="E1215" t="s">
        <v>24</v>
      </c>
      <c r="F1215">
        <v>929256994</v>
      </c>
      <c r="G1215" t="s">
        <v>33197</v>
      </c>
      <c r="H1215" t="s">
        <v>6498</v>
      </c>
      <c r="I1215" t="s">
        <v>25</v>
      </c>
      <c r="J1215" t="s">
        <v>26</v>
      </c>
      <c r="K1215">
        <v>267500</v>
      </c>
      <c r="L1215" t="s">
        <v>233</v>
      </c>
      <c r="M1215" t="s">
        <v>8926</v>
      </c>
      <c r="N1215" t="s">
        <v>1184</v>
      </c>
      <c r="O1215">
        <v>1000</v>
      </c>
      <c r="Q1215" t="s">
        <v>33198</v>
      </c>
      <c r="R1215" t="s">
        <v>33199</v>
      </c>
    </row>
    <row r="1216" spans="1:18" ht="12.6" customHeight="1" x14ac:dyDescent="0.2">
      <c r="A1216" t="s">
        <v>27096</v>
      </c>
      <c r="B1216">
        <v>222602</v>
      </c>
      <c r="C1216">
        <v>833088</v>
      </c>
      <c r="D1216" t="s">
        <v>30120</v>
      </c>
      <c r="E1216" t="s">
        <v>24</v>
      </c>
      <c r="F1216">
        <v>926269782</v>
      </c>
      <c r="G1216" t="s">
        <v>33200</v>
      </c>
      <c r="H1216" t="s">
        <v>33201</v>
      </c>
      <c r="I1216" t="s">
        <v>30</v>
      </c>
      <c r="J1216" t="s">
        <v>26</v>
      </c>
      <c r="K1216">
        <v>405475</v>
      </c>
      <c r="L1216" t="s">
        <v>326</v>
      </c>
      <c r="M1216" t="s">
        <v>33202</v>
      </c>
      <c r="N1216" t="s">
        <v>33203</v>
      </c>
      <c r="O1216">
        <v>2412801</v>
      </c>
      <c r="Q1216" t="s">
        <v>33204</v>
      </c>
      <c r="R1216" t="s">
        <v>33205</v>
      </c>
    </row>
    <row r="1217" spans="1:18" ht="12.6" customHeight="1" x14ac:dyDescent="0.2">
      <c r="A1217" t="s">
        <v>27096</v>
      </c>
      <c r="B1217">
        <v>222602</v>
      </c>
      <c r="C1217">
        <v>833088</v>
      </c>
      <c r="D1217" t="s">
        <v>30120</v>
      </c>
      <c r="E1217" t="s">
        <v>24</v>
      </c>
      <c r="F1217">
        <v>999770368</v>
      </c>
      <c r="G1217" t="s">
        <v>19725</v>
      </c>
      <c r="H1217" t="s">
        <v>19726</v>
      </c>
      <c r="I1217" t="s">
        <v>30</v>
      </c>
      <c r="J1217" t="s">
        <v>26</v>
      </c>
      <c r="K1217">
        <v>147875</v>
      </c>
      <c r="L1217" t="s">
        <v>233</v>
      </c>
      <c r="M1217" t="s">
        <v>19727</v>
      </c>
      <c r="N1217" t="s">
        <v>270</v>
      </c>
      <c r="O1217">
        <v>6000</v>
      </c>
      <c r="P1217" t="s">
        <v>19728</v>
      </c>
      <c r="R1217" t="s">
        <v>33206</v>
      </c>
    </row>
    <row r="1218" spans="1:18" ht="12.6" customHeight="1" x14ac:dyDescent="0.2">
      <c r="A1218" t="s">
        <v>27096</v>
      </c>
      <c r="B1218">
        <v>222602</v>
      </c>
      <c r="C1218">
        <v>833088</v>
      </c>
      <c r="D1218" t="s">
        <v>30120</v>
      </c>
      <c r="E1218" t="s">
        <v>24</v>
      </c>
      <c r="F1218">
        <v>999843506</v>
      </c>
      <c r="G1218" t="s">
        <v>13985</v>
      </c>
      <c r="H1218" t="s">
        <v>13986</v>
      </c>
      <c r="I1218" t="s">
        <v>34</v>
      </c>
      <c r="J1218" t="s">
        <v>26</v>
      </c>
      <c r="K1218">
        <v>308500</v>
      </c>
      <c r="L1218" t="s">
        <v>238</v>
      </c>
      <c r="M1218" t="s">
        <v>13987</v>
      </c>
      <c r="N1218" t="s">
        <v>1349</v>
      </c>
      <c r="O1218" t="s">
        <v>13988</v>
      </c>
      <c r="P1218" t="s">
        <v>13989</v>
      </c>
      <c r="Q1218" t="s">
        <v>13990</v>
      </c>
      <c r="R1218" t="s">
        <v>33207</v>
      </c>
    </row>
    <row r="1219" spans="1:18" ht="12.6" customHeight="1" x14ac:dyDescent="0.2">
      <c r="A1219" t="s">
        <v>27096</v>
      </c>
      <c r="B1219">
        <v>222602</v>
      </c>
      <c r="C1219">
        <v>833088</v>
      </c>
      <c r="D1219" t="s">
        <v>30120</v>
      </c>
      <c r="E1219" t="s">
        <v>24</v>
      </c>
      <c r="F1219">
        <v>999653677</v>
      </c>
      <c r="G1219" t="s">
        <v>5717</v>
      </c>
      <c r="H1219" t="s">
        <v>5718</v>
      </c>
      <c r="I1219" t="s">
        <v>25</v>
      </c>
      <c r="J1219" t="s">
        <v>26</v>
      </c>
      <c r="K1219">
        <v>348750</v>
      </c>
      <c r="L1219" t="s">
        <v>99</v>
      </c>
      <c r="M1219" t="s">
        <v>5719</v>
      </c>
      <c r="N1219" t="s">
        <v>101</v>
      </c>
      <c r="O1219">
        <v>11810</v>
      </c>
      <c r="P1219" t="s">
        <v>5720</v>
      </c>
      <c r="Q1219" t="s">
        <v>5721</v>
      </c>
      <c r="R1219" t="s">
        <v>33208</v>
      </c>
    </row>
    <row r="1220" spans="1:18" ht="12.6" customHeight="1" x14ac:dyDescent="0.2">
      <c r="A1220" t="s">
        <v>27096</v>
      </c>
      <c r="B1220">
        <v>222602</v>
      </c>
      <c r="C1220">
        <v>833088</v>
      </c>
      <c r="D1220" t="s">
        <v>30120</v>
      </c>
      <c r="E1220" t="s">
        <v>24</v>
      </c>
      <c r="F1220">
        <v>983298410</v>
      </c>
      <c r="G1220" t="s">
        <v>33209</v>
      </c>
      <c r="H1220" t="s">
        <v>33210</v>
      </c>
      <c r="I1220" t="s">
        <v>30</v>
      </c>
      <c r="J1220" t="s">
        <v>26</v>
      </c>
      <c r="K1220">
        <v>297237.5</v>
      </c>
      <c r="L1220" t="s">
        <v>99</v>
      </c>
      <c r="M1220" t="s">
        <v>33211</v>
      </c>
      <c r="N1220" t="s">
        <v>1081</v>
      </c>
      <c r="O1220">
        <v>15124</v>
      </c>
      <c r="Q1220" t="s">
        <v>33212</v>
      </c>
      <c r="R1220" t="s">
        <v>33213</v>
      </c>
    </row>
    <row r="1221" spans="1:18" ht="12.6" customHeight="1" x14ac:dyDescent="0.2">
      <c r="A1221" t="s">
        <v>27096</v>
      </c>
      <c r="B1221">
        <v>222602</v>
      </c>
      <c r="C1221">
        <v>833088</v>
      </c>
      <c r="D1221" t="s">
        <v>30120</v>
      </c>
      <c r="E1221" t="s">
        <v>57</v>
      </c>
      <c r="F1221">
        <v>999960488</v>
      </c>
      <c r="G1221" t="s">
        <v>216</v>
      </c>
      <c r="H1221" t="s">
        <v>217</v>
      </c>
      <c r="I1221" t="s">
        <v>30</v>
      </c>
      <c r="J1221" t="s">
        <v>26</v>
      </c>
      <c r="K1221">
        <v>698687.5</v>
      </c>
      <c r="L1221" t="s">
        <v>210</v>
      </c>
      <c r="M1221" t="s">
        <v>218</v>
      </c>
      <c r="N1221" t="s">
        <v>219</v>
      </c>
      <c r="O1221">
        <v>144</v>
      </c>
      <c r="P1221" t="s">
        <v>220</v>
      </c>
      <c r="Q1221" t="s">
        <v>221</v>
      </c>
      <c r="R1221" t="s">
        <v>33214</v>
      </c>
    </row>
    <row r="1222" spans="1:18" ht="12.6" customHeight="1" x14ac:dyDescent="0.2">
      <c r="A1222" t="s">
        <v>27096</v>
      </c>
      <c r="B1222">
        <v>222602</v>
      </c>
      <c r="C1222">
        <v>833088</v>
      </c>
      <c r="D1222" t="s">
        <v>30120</v>
      </c>
      <c r="E1222" t="s">
        <v>24</v>
      </c>
      <c r="F1222">
        <v>998821514</v>
      </c>
      <c r="G1222" t="s">
        <v>13726</v>
      </c>
      <c r="H1222" t="s">
        <v>13727</v>
      </c>
      <c r="I1222" t="s">
        <v>30</v>
      </c>
      <c r="J1222" t="s">
        <v>26</v>
      </c>
      <c r="K1222">
        <v>320250</v>
      </c>
      <c r="L1222" t="s">
        <v>27</v>
      </c>
      <c r="M1222" t="s">
        <v>1144</v>
      </c>
      <c r="N1222" t="s">
        <v>435</v>
      </c>
      <c r="O1222">
        <v>70178</v>
      </c>
      <c r="P1222" t="s">
        <v>13728</v>
      </c>
      <c r="Q1222" t="s">
        <v>13729</v>
      </c>
      <c r="R1222" t="s">
        <v>33215</v>
      </c>
    </row>
    <row r="1223" spans="1:18" ht="12.6" customHeight="1" x14ac:dyDescent="0.2">
      <c r="A1223" t="s">
        <v>27096</v>
      </c>
      <c r="B1223">
        <v>222602</v>
      </c>
      <c r="C1223">
        <v>833088</v>
      </c>
      <c r="D1223" t="s">
        <v>30120</v>
      </c>
      <c r="E1223" t="s">
        <v>24</v>
      </c>
      <c r="F1223">
        <v>999991334</v>
      </c>
      <c r="G1223" t="s">
        <v>347</v>
      </c>
      <c r="H1223" t="s">
        <v>348</v>
      </c>
      <c r="I1223" t="s">
        <v>34</v>
      </c>
      <c r="J1223" t="s">
        <v>26</v>
      </c>
      <c r="K1223">
        <v>256750</v>
      </c>
      <c r="L1223" t="s">
        <v>192</v>
      </c>
      <c r="M1223" t="s">
        <v>349</v>
      </c>
      <c r="N1223" t="s">
        <v>350</v>
      </c>
      <c r="O1223">
        <v>3000</v>
      </c>
      <c r="P1223" t="s">
        <v>351</v>
      </c>
      <c r="Q1223" t="s">
        <v>352</v>
      </c>
      <c r="R1223" t="s">
        <v>33216</v>
      </c>
    </row>
    <row r="1224" spans="1:18" ht="12.6" customHeight="1" x14ac:dyDescent="0.2">
      <c r="A1224" t="s">
        <v>27096</v>
      </c>
      <c r="B1224">
        <v>222602</v>
      </c>
      <c r="C1224">
        <v>833088</v>
      </c>
      <c r="D1224" t="s">
        <v>30120</v>
      </c>
      <c r="E1224" t="s">
        <v>24</v>
      </c>
      <c r="F1224">
        <v>915466310</v>
      </c>
      <c r="G1224" t="s">
        <v>33217</v>
      </c>
      <c r="H1224" t="s">
        <v>33218</v>
      </c>
      <c r="I1224" t="s">
        <v>30</v>
      </c>
      <c r="J1224" t="s">
        <v>26</v>
      </c>
      <c r="K1224">
        <v>157500</v>
      </c>
      <c r="L1224" t="s">
        <v>210</v>
      </c>
      <c r="M1224" t="s">
        <v>33219</v>
      </c>
      <c r="N1224" t="s">
        <v>1521</v>
      </c>
      <c r="O1224">
        <v>16155</v>
      </c>
      <c r="Q1224" t="s">
        <v>33220</v>
      </c>
      <c r="R1224" t="s">
        <v>33221</v>
      </c>
    </row>
    <row r="1225" spans="1:18" ht="12.6" customHeight="1" x14ac:dyDescent="0.2">
      <c r="A1225" t="s">
        <v>27096</v>
      </c>
      <c r="B1225">
        <v>222602</v>
      </c>
      <c r="C1225">
        <v>833088</v>
      </c>
      <c r="D1225" t="s">
        <v>30120</v>
      </c>
      <c r="E1225" t="s">
        <v>24</v>
      </c>
      <c r="F1225">
        <v>916965542</v>
      </c>
      <c r="G1225" t="s">
        <v>5955</v>
      </c>
      <c r="H1225" t="s">
        <v>5956</v>
      </c>
      <c r="I1225" t="s">
        <v>30</v>
      </c>
      <c r="J1225" t="s">
        <v>26</v>
      </c>
      <c r="K1225">
        <v>300300</v>
      </c>
      <c r="L1225" t="s">
        <v>210</v>
      </c>
      <c r="M1225" t="s">
        <v>5957</v>
      </c>
      <c r="N1225" t="s">
        <v>5958</v>
      </c>
      <c r="O1225">
        <v>16121</v>
      </c>
      <c r="P1225" t="s">
        <v>5959</v>
      </c>
      <c r="Q1225" t="s">
        <v>5960</v>
      </c>
      <c r="R1225" t="s">
        <v>33222</v>
      </c>
    </row>
    <row r="1226" spans="1:18" ht="12.6" customHeight="1" x14ac:dyDescent="0.2">
      <c r="A1226" t="s">
        <v>27096</v>
      </c>
      <c r="B1226">
        <v>222602</v>
      </c>
      <c r="C1226">
        <v>833088</v>
      </c>
      <c r="D1226" t="s">
        <v>30120</v>
      </c>
      <c r="E1226" t="s">
        <v>24</v>
      </c>
      <c r="F1226">
        <v>999620503</v>
      </c>
      <c r="G1226" t="s">
        <v>14966</v>
      </c>
      <c r="H1226" t="s">
        <v>14967</v>
      </c>
      <c r="I1226" t="s">
        <v>25</v>
      </c>
      <c r="J1226" t="s">
        <v>26</v>
      </c>
      <c r="K1226">
        <v>393125</v>
      </c>
      <c r="L1226" t="s">
        <v>857</v>
      </c>
      <c r="M1226" t="s">
        <v>14968</v>
      </c>
      <c r="N1226" t="s">
        <v>931</v>
      </c>
      <c r="O1226" t="s">
        <v>14969</v>
      </c>
      <c r="P1226" t="s">
        <v>14970</v>
      </c>
      <c r="Q1226" t="s">
        <v>14971</v>
      </c>
      <c r="R1226" t="s">
        <v>33223</v>
      </c>
    </row>
    <row r="1227" spans="1:18" ht="12.6" customHeight="1" x14ac:dyDescent="0.2">
      <c r="A1227" t="s">
        <v>27096</v>
      </c>
      <c r="B1227">
        <v>222602</v>
      </c>
      <c r="C1227">
        <v>833088</v>
      </c>
      <c r="D1227" t="s">
        <v>30120</v>
      </c>
      <c r="E1227" t="s">
        <v>24</v>
      </c>
      <c r="F1227">
        <v>999967375</v>
      </c>
      <c r="G1227" t="s">
        <v>1142</v>
      </c>
      <c r="H1227" t="s">
        <v>1143</v>
      </c>
      <c r="I1227" t="s">
        <v>30</v>
      </c>
      <c r="J1227" t="s">
        <v>26</v>
      </c>
      <c r="K1227">
        <v>324625</v>
      </c>
      <c r="L1227" t="s">
        <v>27</v>
      </c>
      <c r="M1227" t="s">
        <v>1144</v>
      </c>
      <c r="N1227" t="s">
        <v>435</v>
      </c>
      <c r="O1227">
        <v>70178</v>
      </c>
      <c r="Q1227" t="s">
        <v>1145</v>
      </c>
      <c r="R1227" t="s">
        <v>33224</v>
      </c>
    </row>
    <row r="1228" spans="1:18" ht="12.6" customHeight="1" x14ac:dyDescent="0.2">
      <c r="A1228" t="s">
        <v>27096</v>
      </c>
      <c r="B1228">
        <v>222602</v>
      </c>
      <c r="C1228">
        <v>833088</v>
      </c>
      <c r="D1228" t="s">
        <v>30120</v>
      </c>
      <c r="E1228" t="s">
        <v>24</v>
      </c>
      <c r="F1228">
        <v>971136162</v>
      </c>
      <c r="G1228" t="s">
        <v>3957</v>
      </c>
      <c r="H1228" t="s">
        <v>3958</v>
      </c>
      <c r="I1228" t="s">
        <v>30</v>
      </c>
      <c r="J1228" t="s">
        <v>26</v>
      </c>
      <c r="K1228">
        <v>460472.25</v>
      </c>
      <c r="L1228" t="s">
        <v>150</v>
      </c>
      <c r="M1228" t="s">
        <v>3959</v>
      </c>
      <c r="N1228" t="s">
        <v>152</v>
      </c>
      <c r="O1228" t="s">
        <v>3960</v>
      </c>
      <c r="P1228" t="s">
        <v>3961</v>
      </c>
      <c r="Q1228" t="s">
        <v>3962</v>
      </c>
      <c r="R1228" t="s">
        <v>33225</v>
      </c>
    </row>
    <row r="1229" spans="1:18" ht="12.6" customHeight="1" x14ac:dyDescent="0.2">
      <c r="A1229" t="s">
        <v>27096</v>
      </c>
      <c r="B1229">
        <v>222602</v>
      </c>
      <c r="C1229">
        <v>833088</v>
      </c>
      <c r="D1229" t="s">
        <v>30120</v>
      </c>
      <c r="E1229" t="s">
        <v>24</v>
      </c>
      <c r="F1229">
        <v>997218201</v>
      </c>
      <c r="G1229" t="s">
        <v>20438</v>
      </c>
      <c r="H1229" t="s">
        <v>20439</v>
      </c>
      <c r="I1229" t="s">
        <v>325</v>
      </c>
      <c r="J1229" t="s">
        <v>26</v>
      </c>
      <c r="K1229">
        <v>133625</v>
      </c>
      <c r="L1229" t="s">
        <v>857</v>
      </c>
      <c r="M1229" t="s">
        <v>20440</v>
      </c>
      <c r="N1229" t="s">
        <v>3356</v>
      </c>
      <c r="O1229" t="s">
        <v>20441</v>
      </c>
      <c r="P1229" t="s">
        <v>20442</v>
      </c>
      <c r="Q1229" t="s">
        <v>20443</v>
      </c>
      <c r="R1229" t="s">
        <v>33226</v>
      </c>
    </row>
    <row r="1230" spans="1:18" ht="12.6" customHeight="1" x14ac:dyDescent="0.2">
      <c r="A1230" t="s">
        <v>27096</v>
      </c>
      <c r="B1230">
        <v>222602</v>
      </c>
      <c r="C1230">
        <v>833088</v>
      </c>
      <c r="D1230" t="s">
        <v>30120</v>
      </c>
      <c r="E1230" t="s">
        <v>24</v>
      </c>
      <c r="F1230">
        <v>999661437</v>
      </c>
      <c r="G1230" t="s">
        <v>5162</v>
      </c>
      <c r="H1230" t="s">
        <v>5163</v>
      </c>
      <c r="I1230" t="s">
        <v>34</v>
      </c>
      <c r="J1230" t="s">
        <v>26</v>
      </c>
      <c r="K1230">
        <v>571250</v>
      </c>
      <c r="L1230" t="s">
        <v>210</v>
      </c>
      <c r="M1230" t="s">
        <v>5164</v>
      </c>
      <c r="N1230" t="s">
        <v>219</v>
      </c>
      <c r="O1230">
        <v>185</v>
      </c>
      <c r="P1230" t="s">
        <v>5165</v>
      </c>
      <c r="Q1230" t="s">
        <v>5166</v>
      </c>
      <c r="R1230" t="s">
        <v>33227</v>
      </c>
    </row>
    <row r="1231" spans="1:18" ht="12.6" customHeight="1" x14ac:dyDescent="0.2">
      <c r="A1231" t="s">
        <v>27096</v>
      </c>
      <c r="B1231">
        <v>198934</v>
      </c>
      <c r="C1231">
        <v>698568</v>
      </c>
      <c r="D1231" t="s">
        <v>28931</v>
      </c>
      <c r="E1231" t="s">
        <v>57</v>
      </c>
      <c r="F1231">
        <v>929752955</v>
      </c>
      <c r="G1231" t="s">
        <v>33228</v>
      </c>
      <c r="H1231" t="s">
        <v>33229</v>
      </c>
      <c r="I1231" t="s">
        <v>30</v>
      </c>
      <c r="J1231" t="s">
        <v>26</v>
      </c>
      <c r="K1231">
        <v>50000</v>
      </c>
      <c r="L1231" t="s">
        <v>35</v>
      </c>
      <c r="M1231" t="s">
        <v>33230</v>
      </c>
      <c r="N1231" t="s">
        <v>33158</v>
      </c>
      <c r="O1231">
        <v>8220</v>
      </c>
      <c r="Q1231" t="s">
        <v>33231</v>
      </c>
      <c r="R1231" t="s">
        <v>33232</v>
      </c>
    </row>
    <row r="1232" spans="1:18" ht="12.6" customHeight="1" x14ac:dyDescent="0.2">
      <c r="A1232" t="s">
        <v>27096</v>
      </c>
      <c r="B1232">
        <v>204190</v>
      </c>
      <c r="C1232">
        <v>719806</v>
      </c>
      <c r="D1232" t="s">
        <v>30142</v>
      </c>
      <c r="E1232" t="s">
        <v>57</v>
      </c>
      <c r="F1232">
        <v>937921034</v>
      </c>
      <c r="G1232" t="s">
        <v>30589</v>
      </c>
      <c r="H1232" t="s">
        <v>30590</v>
      </c>
      <c r="I1232" t="s">
        <v>30</v>
      </c>
      <c r="J1232" t="s">
        <v>26</v>
      </c>
      <c r="K1232">
        <v>772282.88</v>
      </c>
      <c r="L1232" t="s">
        <v>138</v>
      </c>
      <c r="M1232" t="s">
        <v>30591</v>
      </c>
      <c r="N1232" t="s">
        <v>1302</v>
      </c>
      <c r="O1232" t="s">
        <v>30592</v>
      </c>
      <c r="Q1232" t="s">
        <v>30593</v>
      </c>
      <c r="R1232" t="s">
        <v>33234</v>
      </c>
    </row>
    <row r="1233" spans="1:18" ht="12.6" customHeight="1" x14ac:dyDescent="0.2">
      <c r="A1233" t="s">
        <v>27096</v>
      </c>
      <c r="B1233">
        <v>196927</v>
      </c>
      <c r="C1233">
        <v>663680</v>
      </c>
      <c r="D1233" t="s">
        <v>29602</v>
      </c>
      <c r="E1233" t="s">
        <v>57</v>
      </c>
      <c r="F1233">
        <v>938893944</v>
      </c>
      <c r="G1233" t="s">
        <v>33235</v>
      </c>
      <c r="H1233" t="s">
        <v>33236</v>
      </c>
      <c r="I1233" t="s">
        <v>30</v>
      </c>
      <c r="J1233" t="s">
        <v>26</v>
      </c>
      <c r="K1233">
        <v>50000</v>
      </c>
      <c r="L1233" t="s">
        <v>138</v>
      </c>
      <c r="M1233" t="s">
        <v>33237</v>
      </c>
      <c r="N1233" t="s">
        <v>203</v>
      </c>
      <c r="O1233" t="s">
        <v>33238</v>
      </c>
      <c r="Q1233" t="s">
        <v>33239</v>
      </c>
      <c r="R1233" t="s">
        <v>33240</v>
      </c>
    </row>
    <row r="1234" spans="1:18" ht="12.6" customHeight="1" x14ac:dyDescent="0.2">
      <c r="A1234" t="s">
        <v>27096</v>
      </c>
      <c r="B1234">
        <v>215882</v>
      </c>
      <c r="C1234">
        <v>808099</v>
      </c>
      <c r="D1234" t="s">
        <v>3975</v>
      </c>
      <c r="E1234" t="s">
        <v>57</v>
      </c>
      <c r="F1234">
        <v>911406569</v>
      </c>
      <c r="G1234" t="s">
        <v>33241</v>
      </c>
      <c r="H1234" t="s">
        <v>33241</v>
      </c>
      <c r="I1234" t="s">
        <v>30</v>
      </c>
      <c r="J1234" t="s">
        <v>26</v>
      </c>
      <c r="K1234">
        <v>50000</v>
      </c>
      <c r="L1234" t="s">
        <v>27</v>
      </c>
      <c r="M1234" t="s">
        <v>33242</v>
      </c>
      <c r="N1234" t="s">
        <v>30645</v>
      </c>
      <c r="O1234">
        <v>76870</v>
      </c>
      <c r="Q1234" t="s">
        <v>33243</v>
      </c>
      <c r="R1234" t="s">
        <v>33244</v>
      </c>
    </row>
    <row r="1235" spans="1:18" ht="12.6" customHeight="1" x14ac:dyDescent="0.2">
      <c r="A1235" t="s">
        <v>27096</v>
      </c>
      <c r="B1235">
        <v>217551</v>
      </c>
      <c r="C1235">
        <v>807613</v>
      </c>
      <c r="D1235" t="s">
        <v>30067</v>
      </c>
      <c r="E1235" t="s">
        <v>57</v>
      </c>
      <c r="F1235">
        <v>911004019</v>
      </c>
      <c r="G1235" t="s">
        <v>33246</v>
      </c>
      <c r="H1235" t="s">
        <v>30067</v>
      </c>
      <c r="I1235" t="s">
        <v>30</v>
      </c>
      <c r="J1235" t="s">
        <v>26</v>
      </c>
      <c r="K1235">
        <v>50000</v>
      </c>
      <c r="L1235" t="s">
        <v>857</v>
      </c>
      <c r="M1235" t="s">
        <v>33247</v>
      </c>
      <c r="N1235" t="s">
        <v>8793</v>
      </c>
      <c r="O1235" t="s">
        <v>33248</v>
      </c>
      <c r="Q1235" t="s">
        <v>33249</v>
      </c>
      <c r="R1235" t="s">
        <v>33250</v>
      </c>
    </row>
    <row r="1236" spans="1:18" ht="12.6" customHeight="1" x14ac:dyDescent="0.2">
      <c r="A1236" t="s">
        <v>27096</v>
      </c>
      <c r="B1236">
        <v>197971</v>
      </c>
      <c r="C1236">
        <v>674563</v>
      </c>
      <c r="D1236" t="s">
        <v>5621</v>
      </c>
      <c r="E1236" t="s">
        <v>57</v>
      </c>
      <c r="F1236">
        <v>934323692</v>
      </c>
      <c r="G1236" t="s">
        <v>33251</v>
      </c>
      <c r="H1236" t="s">
        <v>33252</v>
      </c>
      <c r="I1236" t="s">
        <v>30</v>
      </c>
      <c r="J1236" t="s">
        <v>26</v>
      </c>
      <c r="K1236">
        <v>50000</v>
      </c>
      <c r="L1236" t="s">
        <v>312</v>
      </c>
      <c r="M1236" t="s">
        <v>33253</v>
      </c>
      <c r="N1236" t="s">
        <v>1282</v>
      </c>
      <c r="O1236" t="s">
        <v>33254</v>
      </c>
      <c r="Q1236" t="s">
        <v>33255</v>
      </c>
      <c r="R1236" t="s">
        <v>33256</v>
      </c>
    </row>
    <row r="1237" spans="1:18" ht="12.6" customHeight="1" x14ac:dyDescent="0.2">
      <c r="A1237" t="s">
        <v>27096</v>
      </c>
      <c r="B1237">
        <v>217552</v>
      </c>
      <c r="C1237">
        <v>807724</v>
      </c>
      <c r="D1237" t="s">
        <v>12770</v>
      </c>
      <c r="E1237" t="s">
        <v>57</v>
      </c>
      <c r="F1237">
        <v>916462500</v>
      </c>
      <c r="G1237" t="s">
        <v>33257</v>
      </c>
      <c r="H1237" t="s">
        <v>12770</v>
      </c>
      <c r="I1237" t="s">
        <v>30</v>
      </c>
      <c r="J1237" t="s">
        <v>26</v>
      </c>
      <c r="K1237">
        <v>50000</v>
      </c>
      <c r="L1237" t="s">
        <v>357</v>
      </c>
      <c r="M1237" t="s">
        <v>33258</v>
      </c>
      <c r="N1237" t="s">
        <v>1851</v>
      </c>
      <c r="O1237">
        <v>50011</v>
      </c>
      <c r="Q1237" t="s">
        <v>33259</v>
      </c>
      <c r="R1237" t="s">
        <v>33260</v>
      </c>
    </row>
    <row r="1238" spans="1:18" ht="12.6" customHeight="1" x14ac:dyDescent="0.2">
      <c r="A1238" t="s">
        <v>27096</v>
      </c>
      <c r="B1238">
        <v>194888</v>
      </c>
      <c r="C1238">
        <v>653642</v>
      </c>
      <c r="D1238" t="s">
        <v>30013</v>
      </c>
      <c r="E1238" t="s">
        <v>24</v>
      </c>
      <c r="F1238">
        <v>999860481</v>
      </c>
      <c r="G1238" t="s">
        <v>5250</v>
      </c>
      <c r="H1238" t="s">
        <v>5251</v>
      </c>
      <c r="I1238" t="s">
        <v>34</v>
      </c>
      <c r="J1238" t="s">
        <v>26</v>
      </c>
      <c r="K1238">
        <v>392000</v>
      </c>
      <c r="L1238" t="s">
        <v>138</v>
      </c>
      <c r="M1238" t="s">
        <v>5252</v>
      </c>
      <c r="N1238" t="s">
        <v>1055</v>
      </c>
      <c r="O1238" t="s">
        <v>5253</v>
      </c>
      <c r="P1238" t="s">
        <v>5254</v>
      </c>
      <c r="Q1238" t="s">
        <v>5255</v>
      </c>
      <c r="R1238" t="s">
        <v>33261</v>
      </c>
    </row>
    <row r="1239" spans="1:18" ht="12.6" customHeight="1" x14ac:dyDescent="0.2">
      <c r="A1239" t="s">
        <v>27096</v>
      </c>
      <c r="B1239">
        <v>194888</v>
      </c>
      <c r="C1239">
        <v>653642</v>
      </c>
      <c r="D1239" t="s">
        <v>30013</v>
      </c>
      <c r="E1239" t="s">
        <v>24</v>
      </c>
      <c r="F1239">
        <v>999739328</v>
      </c>
      <c r="G1239" t="s">
        <v>2966</v>
      </c>
      <c r="H1239" t="s">
        <v>2967</v>
      </c>
      <c r="I1239" t="s">
        <v>30</v>
      </c>
      <c r="J1239" t="s">
        <v>26</v>
      </c>
      <c r="K1239">
        <v>165725</v>
      </c>
      <c r="L1239" t="s">
        <v>99</v>
      </c>
      <c r="M1239" t="s">
        <v>2968</v>
      </c>
      <c r="N1239" t="s">
        <v>2969</v>
      </c>
      <c r="O1239">
        <v>15235</v>
      </c>
      <c r="P1239" t="s">
        <v>2970</v>
      </c>
      <c r="Q1239" t="s">
        <v>2971</v>
      </c>
      <c r="R1239" t="s">
        <v>33262</v>
      </c>
    </row>
    <row r="1240" spans="1:18" ht="12.6" customHeight="1" x14ac:dyDescent="0.2">
      <c r="A1240" t="s">
        <v>27096</v>
      </c>
      <c r="B1240">
        <v>194888</v>
      </c>
      <c r="C1240">
        <v>653642</v>
      </c>
      <c r="D1240" t="s">
        <v>30013</v>
      </c>
      <c r="E1240" t="s">
        <v>24</v>
      </c>
      <c r="F1240">
        <v>999816055</v>
      </c>
      <c r="G1240" t="s">
        <v>4292</v>
      </c>
      <c r="H1240" t="s">
        <v>4293</v>
      </c>
      <c r="I1240" t="s">
        <v>325</v>
      </c>
      <c r="J1240" t="s">
        <v>26</v>
      </c>
      <c r="K1240">
        <v>245500</v>
      </c>
      <c r="L1240" t="s">
        <v>210</v>
      </c>
      <c r="M1240" t="s">
        <v>4294</v>
      </c>
      <c r="N1240" t="s">
        <v>219</v>
      </c>
      <c r="O1240">
        <v>187</v>
      </c>
      <c r="P1240" t="s">
        <v>4295</v>
      </c>
      <c r="R1240" t="s">
        <v>33263</v>
      </c>
    </row>
    <row r="1241" spans="1:18" ht="12.6" customHeight="1" x14ac:dyDescent="0.2">
      <c r="A1241" t="s">
        <v>27096</v>
      </c>
      <c r="B1241">
        <v>194888</v>
      </c>
      <c r="C1241">
        <v>653642</v>
      </c>
      <c r="D1241" t="s">
        <v>30013</v>
      </c>
      <c r="E1241" t="s">
        <v>24</v>
      </c>
      <c r="F1241">
        <v>991350089</v>
      </c>
      <c r="G1241" t="s">
        <v>14522</v>
      </c>
      <c r="H1241" t="s">
        <v>14523</v>
      </c>
      <c r="I1241" t="s">
        <v>30</v>
      </c>
      <c r="J1241" t="s">
        <v>26</v>
      </c>
      <c r="K1241">
        <v>97125</v>
      </c>
      <c r="L1241" t="s">
        <v>99</v>
      </c>
      <c r="M1241" t="s">
        <v>14524</v>
      </c>
      <c r="N1241" t="s">
        <v>2691</v>
      </c>
      <c r="O1241" t="s">
        <v>14525</v>
      </c>
      <c r="Q1241" t="s">
        <v>14526</v>
      </c>
      <c r="R1241" t="s">
        <v>33264</v>
      </c>
    </row>
    <row r="1242" spans="1:18" ht="12.6" customHeight="1" x14ac:dyDescent="0.2">
      <c r="A1242" t="s">
        <v>27096</v>
      </c>
      <c r="B1242">
        <v>194888</v>
      </c>
      <c r="C1242">
        <v>653642</v>
      </c>
      <c r="D1242" t="s">
        <v>30013</v>
      </c>
      <c r="E1242" t="s">
        <v>24</v>
      </c>
      <c r="F1242">
        <v>999984059</v>
      </c>
      <c r="G1242" t="s">
        <v>552</v>
      </c>
      <c r="H1242" t="s">
        <v>553</v>
      </c>
      <c r="I1242" t="s">
        <v>25</v>
      </c>
      <c r="J1242" t="s">
        <v>26</v>
      </c>
      <c r="K1242">
        <v>229088.41</v>
      </c>
      <c r="L1242" t="s">
        <v>27</v>
      </c>
      <c r="M1242" t="s">
        <v>554</v>
      </c>
      <c r="N1242" t="s">
        <v>555</v>
      </c>
      <c r="O1242">
        <v>80686</v>
      </c>
      <c r="P1242" t="s">
        <v>556</v>
      </c>
      <c r="Q1242" t="s">
        <v>557</v>
      </c>
      <c r="R1242" t="s">
        <v>33265</v>
      </c>
    </row>
    <row r="1243" spans="1:18" ht="12.6" customHeight="1" x14ac:dyDescent="0.2">
      <c r="A1243" t="s">
        <v>27096</v>
      </c>
      <c r="B1243">
        <v>194888</v>
      </c>
      <c r="C1243">
        <v>653642</v>
      </c>
      <c r="D1243" t="s">
        <v>30013</v>
      </c>
      <c r="E1243" t="s">
        <v>24</v>
      </c>
      <c r="F1243">
        <v>999481987</v>
      </c>
      <c r="G1243" t="s">
        <v>6459</v>
      </c>
      <c r="H1243" t="s">
        <v>6460</v>
      </c>
      <c r="I1243" t="s">
        <v>325</v>
      </c>
      <c r="J1243" t="s">
        <v>26</v>
      </c>
      <c r="K1243">
        <v>94000</v>
      </c>
      <c r="L1243" t="s">
        <v>357</v>
      </c>
      <c r="M1243" t="s">
        <v>6461</v>
      </c>
      <c r="N1243" t="s">
        <v>575</v>
      </c>
      <c r="O1243">
        <v>28020</v>
      </c>
      <c r="P1243" t="s">
        <v>6462</v>
      </c>
      <c r="Q1243" t="s">
        <v>6463</v>
      </c>
      <c r="R1243" t="s">
        <v>33266</v>
      </c>
    </row>
    <row r="1244" spans="1:18" ht="12.6" customHeight="1" x14ac:dyDescent="0.2">
      <c r="A1244" t="s">
        <v>27096</v>
      </c>
      <c r="B1244">
        <v>194888</v>
      </c>
      <c r="C1244">
        <v>653642</v>
      </c>
      <c r="D1244" t="s">
        <v>30013</v>
      </c>
      <c r="E1244" t="s">
        <v>24</v>
      </c>
      <c r="F1244">
        <v>999993856</v>
      </c>
      <c r="G1244" t="s">
        <v>4539</v>
      </c>
      <c r="H1244" t="s">
        <v>2632</v>
      </c>
      <c r="I1244" t="s">
        <v>30</v>
      </c>
      <c r="J1244" t="s">
        <v>26</v>
      </c>
      <c r="K1244">
        <v>304500</v>
      </c>
      <c r="L1244" t="s">
        <v>357</v>
      </c>
      <c r="M1244" t="s">
        <v>4540</v>
      </c>
      <c r="N1244" t="s">
        <v>575</v>
      </c>
      <c r="O1244">
        <v>28037</v>
      </c>
      <c r="P1244" t="s">
        <v>4541</v>
      </c>
      <c r="Q1244" t="s">
        <v>4542</v>
      </c>
      <c r="R1244" t="s">
        <v>33267</v>
      </c>
    </row>
    <row r="1245" spans="1:18" ht="12.6" customHeight="1" x14ac:dyDescent="0.2">
      <c r="A1245" t="s">
        <v>27096</v>
      </c>
      <c r="B1245">
        <v>194888</v>
      </c>
      <c r="C1245">
        <v>653642</v>
      </c>
      <c r="D1245" t="s">
        <v>30013</v>
      </c>
      <c r="E1245" t="s">
        <v>24</v>
      </c>
      <c r="F1245">
        <v>937302659</v>
      </c>
      <c r="G1245" t="s">
        <v>33268</v>
      </c>
      <c r="H1245" t="s">
        <v>33269</v>
      </c>
      <c r="I1245" t="s">
        <v>34</v>
      </c>
      <c r="J1245" t="s">
        <v>472</v>
      </c>
      <c r="L1245" t="s">
        <v>900</v>
      </c>
      <c r="M1245" t="s">
        <v>33270</v>
      </c>
      <c r="N1245" t="s">
        <v>1185</v>
      </c>
      <c r="O1245">
        <v>1606</v>
      </c>
      <c r="R1245" t="s">
        <v>33271</v>
      </c>
    </row>
    <row r="1246" spans="1:18" ht="12.6" customHeight="1" x14ac:dyDescent="0.2">
      <c r="A1246" t="s">
        <v>27096</v>
      </c>
      <c r="B1246">
        <v>194888</v>
      </c>
      <c r="C1246">
        <v>653642</v>
      </c>
      <c r="D1246" t="s">
        <v>30013</v>
      </c>
      <c r="E1246" t="s">
        <v>24</v>
      </c>
      <c r="F1246">
        <v>999978239</v>
      </c>
      <c r="G1246" t="s">
        <v>393</v>
      </c>
      <c r="H1246" t="s">
        <v>394</v>
      </c>
      <c r="I1246" t="s">
        <v>25</v>
      </c>
      <c r="J1246" t="s">
        <v>26</v>
      </c>
      <c r="K1246">
        <v>258125</v>
      </c>
      <c r="L1246" t="s">
        <v>99</v>
      </c>
      <c r="M1246" t="s">
        <v>395</v>
      </c>
      <c r="N1246" t="s">
        <v>396</v>
      </c>
      <c r="O1246">
        <v>15341</v>
      </c>
      <c r="P1246" t="s">
        <v>397</v>
      </c>
      <c r="Q1246" t="s">
        <v>398</v>
      </c>
      <c r="R1246" t="s">
        <v>33272</v>
      </c>
    </row>
    <row r="1247" spans="1:18" ht="12.6" customHeight="1" x14ac:dyDescent="0.2">
      <c r="A1247" t="s">
        <v>27096</v>
      </c>
      <c r="B1247">
        <v>194888</v>
      </c>
      <c r="C1247">
        <v>653642</v>
      </c>
      <c r="D1247" t="s">
        <v>30013</v>
      </c>
      <c r="E1247" t="s">
        <v>24</v>
      </c>
      <c r="F1247">
        <v>999841954</v>
      </c>
      <c r="G1247" t="s">
        <v>620</v>
      </c>
      <c r="H1247" t="s">
        <v>621</v>
      </c>
      <c r="I1247" t="s">
        <v>34</v>
      </c>
      <c r="J1247" t="s">
        <v>26</v>
      </c>
      <c r="K1247">
        <v>289375</v>
      </c>
      <c r="L1247" t="s">
        <v>210</v>
      </c>
      <c r="M1247" t="s">
        <v>622</v>
      </c>
      <c r="N1247" t="s">
        <v>623</v>
      </c>
      <c r="O1247">
        <v>38122</v>
      </c>
      <c r="P1247" t="s">
        <v>624</v>
      </c>
      <c r="Q1247" t="s">
        <v>625</v>
      </c>
      <c r="R1247" t="s">
        <v>33273</v>
      </c>
    </row>
    <row r="1248" spans="1:18" ht="12.6" customHeight="1" x14ac:dyDescent="0.2">
      <c r="A1248" t="s">
        <v>27096</v>
      </c>
      <c r="B1248">
        <v>194888</v>
      </c>
      <c r="C1248">
        <v>653642</v>
      </c>
      <c r="D1248" t="s">
        <v>30013</v>
      </c>
      <c r="E1248" t="s">
        <v>57</v>
      </c>
      <c r="F1248">
        <v>953745711</v>
      </c>
      <c r="G1248" t="s">
        <v>31516</v>
      </c>
      <c r="H1248" t="s">
        <v>6861</v>
      </c>
      <c r="I1248" t="s">
        <v>30</v>
      </c>
      <c r="J1248" t="s">
        <v>26</v>
      </c>
      <c r="K1248">
        <v>394187.5</v>
      </c>
      <c r="L1248" t="s">
        <v>210</v>
      </c>
      <c r="M1248" t="s">
        <v>31518</v>
      </c>
      <c r="N1248" t="s">
        <v>31519</v>
      </c>
      <c r="O1248">
        <v>20090</v>
      </c>
      <c r="Q1248" t="s">
        <v>31520</v>
      </c>
      <c r="R1248" t="s">
        <v>33274</v>
      </c>
    </row>
    <row r="1249" spans="1:18" ht="12.6" customHeight="1" x14ac:dyDescent="0.2">
      <c r="A1249" t="s">
        <v>27096</v>
      </c>
      <c r="B1249">
        <v>194888</v>
      </c>
      <c r="C1249">
        <v>653642</v>
      </c>
      <c r="D1249" t="s">
        <v>30013</v>
      </c>
      <c r="E1249" t="s">
        <v>24</v>
      </c>
      <c r="F1249">
        <v>999856407</v>
      </c>
      <c r="G1249" t="s">
        <v>3952</v>
      </c>
      <c r="H1249" t="s">
        <v>3953</v>
      </c>
      <c r="I1249" t="s">
        <v>34</v>
      </c>
      <c r="J1249" t="s">
        <v>26</v>
      </c>
      <c r="K1249">
        <v>118786.59</v>
      </c>
      <c r="L1249" t="s">
        <v>27</v>
      </c>
      <c r="M1249" t="s">
        <v>3954</v>
      </c>
      <c r="N1249" t="s">
        <v>784</v>
      </c>
      <c r="O1249">
        <v>55118</v>
      </c>
      <c r="Q1249" t="s">
        <v>3955</v>
      </c>
      <c r="R1249" t="s">
        <v>33275</v>
      </c>
    </row>
    <row r="1250" spans="1:18" ht="12.6" customHeight="1" x14ac:dyDescent="0.2">
      <c r="A1250" t="s">
        <v>27096</v>
      </c>
      <c r="B1250">
        <v>194888</v>
      </c>
      <c r="C1250">
        <v>653642</v>
      </c>
      <c r="D1250" t="s">
        <v>30013</v>
      </c>
      <c r="E1250" t="s">
        <v>24</v>
      </c>
      <c r="F1250">
        <v>998837810</v>
      </c>
      <c r="G1250" t="s">
        <v>2634</v>
      </c>
      <c r="H1250" t="s">
        <v>2634</v>
      </c>
      <c r="I1250" t="s">
        <v>209</v>
      </c>
      <c r="J1250" t="s">
        <v>26</v>
      </c>
      <c r="K1250">
        <v>160500</v>
      </c>
      <c r="L1250" t="s">
        <v>210</v>
      </c>
      <c r="M1250" t="s">
        <v>2635</v>
      </c>
      <c r="N1250" t="s">
        <v>219</v>
      </c>
      <c r="O1250">
        <v>165</v>
      </c>
      <c r="P1250" t="s">
        <v>2636</v>
      </c>
      <c r="Q1250" t="s">
        <v>2637</v>
      </c>
      <c r="R1250" t="s">
        <v>33276</v>
      </c>
    </row>
    <row r="1251" spans="1:18" ht="12.6" customHeight="1" x14ac:dyDescent="0.2">
      <c r="A1251" t="s">
        <v>27096</v>
      </c>
      <c r="B1251">
        <v>208764</v>
      </c>
      <c r="C1251">
        <v>763120</v>
      </c>
      <c r="D1251" t="s">
        <v>29091</v>
      </c>
      <c r="E1251" t="s">
        <v>57</v>
      </c>
      <c r="F1251">
        <v>924113569</v>
      </c>
      <c r="G1251" t="s">
        <v>33289</v>
      </c>
      <c r="H1251" t="s">
        <v>33290</v>
      </c>
      <c r="I1251" t="s">
        <v>30</v>
      </c>
      <c r="J1251" t="s">
        <v>26</v>
      </c>
      <c r="K1251">
        <v>50000</v>
      </c>
      <c r="L1251" t="s">
        <v>210</v>
      </c>
      <c r="M1251" t="s">
        <v>33291</v>
      </c>
      <c r="N1251" t="s">
        <v>33292</v>
      </c>
      <c r="O1251">
        <v>13018</v>
      </c>
      <c r="Q1251" t="s">
        <v>33293</v>
      </c>
      <c r="R1251" t="s">
        <v>33294</v>
      </c>
    </row>
    <row r="1252" spans="1:18" ht="12.6" customHeight="1" x14ac:dyDescent="0.2">
      <c r="A1252" t="s">
        <v>27096</v>
      </c>
      <c r="B1252">
        <v>199220</v>
      </c>
      <c r="C1252">
        <v>696973</v>
      </c>
      <c r="D1252" t="s">
        <v>29906</v>
      </c>
      <c r="E1252" t="s">
        <v>57</v>
      </c>
      <c r="F1252">
        <v>949981917</v>
      </c>
      <c r="G1252" t="s">
        <v>33295</v>
      </c>
      <c r="H1252" t="s">
        <v>33296</v>
      </c>
      <c r="I1252" t="s">
        <v>30</v>
      </c>
      <c r="J1252" t="s">
        <v>26</v>
      </c>
      <c r="K1252">
        <v>927500</v>
      </c>
      <c r="L1252" t="s">
        <v>357</v>
      </c>
      <c r="M1252" t="s">
        <v>33297</v>
      </c>
      <c r="N1252" t="s">
        <v>2235</v>
      </c>
      <c r="O1252">
        <v>20009</v>
      </c>
      <c r="Q1252" t="s">
        <v>33298</v>
      </c>
      <c r="R1252" t="s">
        <v>33299</v>
      </c>
    </row>
    <row r="1253" spans="1:18" ht="12.6" customHeight="1" x14ac:dyDescent="0.2">
      <c r="A1253" t="s">
        <v>27096</v>
      </c>
      <c r="B1253">
        <v>213559</v>
      </c>
      <c r="C1253">
        <v>783977</v>
      </c>
      <c r="D1253" t="s">
        <v>29350</v>
      </c>
      <c r="E1253" t="s">
        <v>57</v>
      </c>
      <c r="F1253">
        <v>926615490</v>
      </c>
      <c r="G1253" t="s">
        <v>33300</v>
      </c>
      <c r="H1253" t="s">
        <v>33301</v>
      </c>
      <c r="I1253" t="s">
        <v>30</v>
      </c>
      <c r="J1253" t="s">
        <v>26</v>
      </c>
      <c r="K1253">
        <v>973420</v>
      </c>
      <c r="L1253" t="s">
        <v>357</v>
      </c>
      <c r="M1253" t="s">
        <v>33302</v>
      </c>
      <c r="N1253" t="s">
        <v>2763</v>
      </c>
      <c r="O1253">
        <v>41309</v>
      </c>
      <c r="Q1253" t="s">
        <v>33303</v>
      </c>
      <c r="R1253" t="s">
        <v>33304</v>
      </c>
    </row>
    <row r="1254" spans="1:18" ht="12.6" customHeight="1" x14ac:dyDescent="0.2">
      <c r="A1254" t="s">
        <v>27096</v>
      </c>
      <c r="B1254">
        <v>216963</v>
      </c>
      <c r="C1254">
        <v>786773</v>
      </c>
      <c r="D1254" t="s">
        <v>28895</v>
      </c>
      <c r="E1254" t="s">
        <v>24</v>
      </c>
      <c r="F1254">
        <v>917609816</v>
      </c>
      <c r="G1254" t="s">
        <v>33305</v>
      </c>
      <c r="H1254" t="s">
        <v>33233</v>
      </c>
      <c r="I1254" t="s">
        <v>325</v>
      </c>
      <c r="J1254" t="s">
        <v>26</v>
      </c>
      <c r="K1254">
        <v>41365</v>
      </c>
      <c r="L1254" t="s">
        <v>3290</v>
      </c>
      <c r="M1254" t="s">
        <v>33306</v>
      </c>
      <c r="N1254" t="s">
        <v>3291</v>
      </c>
      <c r="O1254">
        <v>1000</v>
      </c>
      <c r="Q1254" t="s">
        <v>33307</v>
      </c>
      <c r="R1254" t="s">
        <v>33308</v>
      </c>
    </row>
    <row r="1255" spans="1:18" ht="12.6" customHeight="1" x14ac:dyDescent="0.2">
      <c r="A1255" t="s">
        <v>27096</v>
      </c>
      <c r="B1255">
        <v>216963</v>
      </c>
      <c r="C1255">
        <v>786773</v>
      </c>
      <c r="D1255" t="s">
        <v>28895</v>
      </c>
      <c r="E1255" t="s">
        <v>24</v>
      </c>
      <c r="F1255">
        <v>972417241</v>
      </c>
      <c r="G1255" t="s">
        <v>22506</v>
      </c>
      <c r="H1255" t="s">
        <v>22507</v>
      </c>
      <c r="I1255" t="s">
        <v>325</v>
      </c>
      <c r="J1255" t="s">
        <v>26</v>
      </c>
      <c r="K1255">
        <v>144616.25</v>
      </c>
      <c r="L1255" t="s">
        <v>150</v>
      </c>
      <c r="M1255" t="s">
        <v>22508</v>
      </c>
      <c r="N1255" t="s">
        <v>172</v>
      </c>
      <c r="O1255">
        <v>2</v>
      </c>
      <c r="P1255" t="s">
        <v>22509</v>
      </c>
      <c r="Q1255" t="s">
        <v>22510</v>
      </c>
      <c r="R1255" t="s">
        <v>33309</v>
      </c>
    </row>
    <row r="1256" spans="1:18" ht="12.6" customHeight="1" x14ac:dyDescent="0.2">
      <c r="A1256" t="s">
        <v>27096</v>
      </c>
      <c r="B1256">
        <v>216963</v>
      </c>
      <c r="C1256">
        <v>786773</v>
      </c>
      <c r="D1256" t="s">
        <v>28895</v>
      </c>
      <c r="E1256" t="s">
        <v>24</v>
      </c>
      <c r="F1256">
        <v>917612435</v>
      </c>
      <c r="G1256" t="s">
        <v>33310</v>
      </c>
      <c r="H1256" t="s">
        <v>13724</v>
      </c>
      <c r="I1256" t="s">
        <v>325</v>
      </c>
      <c r="J1256" t="s">
        <v>26</v>
      </c>
      <c r="K1256">
        <v>42937.5</v>
      </c>
      <c r="L1256" t="s">
        <v>3273</v>
      </c>
      <c r="M1256" t="s">
        <v>33311</v>
      </c>
      <c r="N1256" t="s">
        <v>33312</v>
      </c>
      <c r="O1256">
        <v>10001</v>
      </c>
      <c r="R1256" t="s">
        <v>33313</v>
      </c>
    </row>
    <row r="1257" spans="1:18" ht="12.6" customHeight="1" x14ac:dyDescent="0.2">
      <c r="A1257" t="s">
        <v>27096</v>
      </c>
      <c r="B1257">
        <v>216963</v>
      </c>
      <c r="C1257">
        <v>786773</v>
      </c>
      <c r="D1257" t="s">
        <v>28895</v>
      </c>
      <c r="E1257" t="s">
        <v>57</v>
      </c>
      <c r="F1257">
        <v>998764381</v>
      </c>
      <c r="G1257" t="s">
        <v>14200</v>
      </c>
      <c r="H1257" t="s">
        <v>14201</v>
      </c>
      <c r="I1257" t="s">
        <v>25</v>
      </c>
      <c r="J1257" t="s">
        <v>26</v>
      </c>
      <c r="K1257">
        <v>1014061.88</v>
      </c>
      <c r="L1257" t="s">
        <v>70</v>
      </c>
      <c r="M1257" t="s">
        <v>14202</v>
      </c>
      <c r="N1257" t="s">
        <v>14203</v>
      </c>
      <c r="O1257">
        <v>1026</v>
      </c>
      <c r="P1257" t="s">
        <v>14204</v>
      </c>
      <c r="R1257" t="s">
        <v>33314</v>
      </c>
    </row>
    <row r="1258" spans="1:18" ht="12.6" customHeight="1" x14ac:dyDescent="0.2">
      <c r="A1258" t="s">
        <v>27096</v>
      </c>
      <c r="B1258">
        <v>216963</v>
      </c>
      <c r="C1258">
        <v>786773</v>
      </c>
      <c r="D1258" t="s">
        <v>28895</v>
      </c>
      <c r="E1258" t="s">
        <v>24</v>
      </c>
      <c r="F1258">
        <v>999841469</v>
      </c>
      <c r="G1258" t="s">
        <v>6977</v>
      </c>
      <c r="H1258" t="s">
        <v>6978</v>
      </c>
      <c r="I1258" t="s">
        <v>34</v>
      </c>
      <c r="J1258" t="s">
        <v>26</v>
      </c>
      <c r="K1258">
        <v>129437.5</v>
      </c>
      <c r="L1258" t="s">
        <v>70</v>
      </c>
      <c r="M1258" t="s">
        <v>6979</v>
      </c>
      <c r="N1258" t="s">
        <v>382</v>
      </c>
      <c r="O1258">
        <v>1015</v>
      </c>
      <c r="P1258" t="s">
        <v>6980</v>
      </c>
      <c r="Q1258" t="s">
        <v>6981</v>
      </c>
      <c r="R1258" t="s">
        <v>33315</v>
      </c>
    </row>
    <row r="1259" spans="1:18" ht="12.6" customHeight="1" x14ac:dyDescent="0.2">
      <c r="A1259" t="s">
        <v>27096</v>
      </c>
      <c r="B1259">
        <v>216963</v>
      </c>
      <c r="C1259">
        <v>786773</v>
      </c>
      <c r="D1259" t="s">
        <v>28895</v>
      </c>
      <c r="E1259" t="s">
        <v>24</v>
      </c>
      <c r="F1259">
        <v>951022921</v>
      </c>
      <c r="G1259" t="s">
        <v>33316</v>
      </c>
      <c r="H1259" t="s">
        <v>9171</v>
      </c>
      <c r="I1259" t="s">
        <v>325</v>
      </c>
      <c r="J1259" t="s">
        <v>26</v>
      </c>
      <c r="K1259">
        <v>122187.5</v>
      </c>
      <c r="L1259" t="s">
        <v>682</v>
      </c>
      <c r="M1259" t="s">
        <v>33317</v>
      </c>
      <c r="N1259" t="s">
        <v>7126</v>
      </c>
      <c r="O1259">
        <v>1010</v>
      </c>
      <c r="R1259" t="s">
        <v>33318</v>
      </c>
    </row>
    <row r="1260" spans="1:18" ht="12.6" customHeight="1" x14ac:dyDescent="0.2">
      <c r="A1260" t="s">
        <v>27096</v>
      </c>
      <c r="B1260">
        <v>216963</v>
      </c>
      <c r="C1260">
        <v>786773</v>
      </c>
      <c r="D1260" t="s">
        <v>28895</v>
      </c>
      <c r="E1260" t="s">
        <v>24</v>
      </c>
      <c r="F1260">
        <v>917861725</v>
      </c>
      <c r="G1260" t="s">
        <v>33319</v>
      </c>
      <c r="H1260" t="s">
        <v>33319</v>
      </c>
      <c r="I1260" t="s">
        <v>325</v>
      </c>
      <c r="J1260" t="s">
        <v>26</v>
      </c>
      <c r="K1260">
        <v>60258.75</v>
      </c>
      <c r="L1260" t="s">
        <v>263</v>
      </c>
      <c r="M1260" t="s">
        <v>33320</v>
      </c>
      <c r="N1260" t="s">
        <v>12386</v>
      </c>
      <c r="O1260">
        <v>97401</v>
      </c>
      <c r="Q1260" t="s">
        <v>33321</v>
      </c>
      <c r="R1260" t="s">
        <v>33322</v>
      </c>
    </row>
    <row r="1261" spans="1:18" ht="12.6" customHeight="1" x14ac:dyDescent="0.2">
      <c r="A1261" t="s">
        <v>27096</v>
      </c>
      <c r="B1261">
        <v>216963</v>
      </c>
      <c r="C1261">
        <v>786773</v>
      </c>
      <c r="D1261" t="s">
        <v>28895</v>
      </c>
      <c r="E1261" t="s">
        <v>24</v>
      </c>
      <c r="F1261">
        <v>998852360</v>
      </c>
      <c r="G1261" t="s">
        <v>18316</v>
      </c>
      <c r="H1261" t="s">
        <v>18317</v>
      </c>
      <c r="I1261" t="s">
        <v>325</v>
      </c>
      <c r="J1261" t="s">
        <v>26</v>
      </c>
      <c r="K1261">
        <v>136243.75</v>
      </c>
      <c r="L1261" t="s">
        <v>312</v>
      </c>
      <c r="M1261" t="s">
        <v>18318</v>
      </c>
      <c r="N1261" t="s">
        <v>18319</v>
      </c>
      <c r="O1261" t="s">
        <v>18320</v>
      </c>
      <c r="R1261" t="s">
        <v>33323</v>
      </c>
    </row>
    <row r="1262" spans="1:18" ht="12.6" customHeight="1" x14ac:dyDescent="0.2">
      <c r="A1262" t="s">
        <v>27096</v>
      </c>
      <c r="B1262">
        <v>216963</v>
      </c>
      <c r="C1262">
        <v>786773</v>
      </c>
      <c r="D1262" t="s">
        <v>28895</v>
      </c>
      <c r="E1262" t="s">
        <v>24</v>
      </c>
      <c r="F1262">
        <v>911601733</v>
      </c>
      <c r="G1262" t="s">
        <v>33324</v>
      </c>
      <c r="H1262" t="s">
        <v>3440</v>
      </c>
      <c r="I1262" t="s">
        <v>325</v>
      </c>
      <c r="J1262" t="s">
        <v>26</v>
      </c>
      <c r="K1262">
        <v>53687.5</v>
      </c>
      <c r="L1262" t="s">
        <v>947</v>
      </c>
      <c r="M1262" t="s">
        <v>33325</v>
      </c>
      <c r="N1262" t="s">
        <v>8264</v>
      </c>
      <c r="O1262">
        <v>11415</v>
      </c>
      <c r="Q1262" t="s">
        <v>33326</v>
      </c>
      <c r="R1262" t="s">
        <v>33327</v>
      </c>
    </row>
    <row r="1263" spans="1:18" ht="12.6" customHeight="1" x14ac:dyDescent="0.2">
      <c r="A1263" t="s">
        <v>27096</v>
      </c>
      <c r="B1263">
        <v>216963</v>
      </c>
      <c r="C1263">
        <v>786773</v>
      </c>
      <c r="D1263" t="s">
        <v>28895</v>
      </c>
      <c r="E1263" t="s">
        <v>24</v>
      </c>
      <c r="F1263">
        <v>917604675</v>
      </c>
      <c r="G1263" t="s">
        <v>33328</v>
      </c>
      <c r="H1263" t="s">
        <v>9825</v>
      </c>
      <c r="I1263" t="s">
        <v>325</v>
      </c>
      <c r="J1263" t="s">
        <v>26</v>
      </c>
      <c r="K1263">
        <v>39312.5</v>
      </c>
      <c r="L1263" t="s">
        <v>1453</v>
      </c>
      <c r="M1263" t="s">
        <v>33329</v>
      </c>
      <c r="N1263" t="s">
        <v>1454</v>
      </c>
      <c r="O1263" t="s">
        <v>33330</v>
      </c>
      <c r="Q1263" t="s">
        <v>33331</v>
      </c>
      <c r="R1263" t="s">
        <v>33332</v>
      </c>
    </row>
    <row r="1264" spans="1:18" ht="12.6" customHeight="1" x14ac:dyDescent="0.2">
      <c r="A1264" t="s">
        <v>27096</v>
      </c>
      <c r="B1264">
        <v>216963</v>
      </c>
      <c r="C1264">
        <v>786773</v>
      </c>
      <c r="D1264" t="s">
        <v>28895</v>
      </c>
      <c r="E1264" t="s">
        <v>24</v>
      </c>
      <c r="F1264">
        <v>999792484</v>
      </c>
      <c r="G1264" t="s">
        <v>5620</v>
      </c>
      <c r="H1264" t="s">
        <v>5620</v>
      </c>
      <c r="I1264" t="s">
        <v>30</v>
      </c>
      <c r="J1264" t="s">
        <v>26</v>
      </c>
      <c r="K1264">
        <v>934081.25</v>
      </c>
      <c r="L1264" t="s">
        <v>82</v>
      </c>
      <c r="M1264" t="s">
        <v>5622</v>
      </c>
      <c r="N1264" t="s">
        <v>501</v>
      </c>
      <c r="O1264">
        <v>75013</v>
      </c>
      <c r="P1264" t="s">
        <v>14988</v>
      </c>
      <c r="Q1264" t="s">
        <v>14989</v>
      </c>
      <c r="R1264" t="s">
        <v>33333</v>
      </c>
    </row>
    <row r="1265" spans="1:18" ht="12.6" customHeight="1" x14ac:dyDescent="0.2">
      <c r="A1265" t="s">
        <v>27096</v>
      </c>
      <c r="B1265">
        <v>216963</v>
      </c>
      <c r="C1265">
        <v>786773</v>
      </c>
      <c r="D1265" t="s">
        <v>28895</v>
      </c>
      <c r="E1265" t="s">
        <v>24</v>
      </c>
      <c r="F1265">
        <v>952855930</v>
      </c>
      <c r="G1265" t="s">
        <v>31968</v>
      </c>
      <c r="H1265" t="s">
        <v>31969</v>
      </c>
      <c r="I1265" t="s">
        <v>325</v>
      </c>
      <c r="J1265" t="s">
        <v>26</v>
      </c>
      <c r="K1265">
        <v>60062.5</v>
      </c>
      <c r="L1265" t="s">
        <v>486</v>
      </c>
      <c r="M1265" t="s">
        <v>31970</v>
      </c>
      <c r="N1265" t="s">
        <v>488</v>
      </c>
      <c r="O1265">
        <v>1054</v>
      </c>
      <c r="Q1265" t="s">
        <v>31971</v>
      </c>
      <c r="R1265" t="s">
        <v>33334</v>
      </c>
    </row>
    <row r="1266" spans="1:18" ht="12.6" customHeight="1" x14ac:dyDescent="0.2">
      <c r="A1266" t="s">
        <v>27096</v>
      </c>
      <c r="B1266">
        <v>216963</v>
      </c>
      <c r="C1266">
        <v>786773</v>
      </c>
      <c r="D1266" t="s">
        <v>28895</v>
      </c>
      <c r="E1266" t="s">
        <v>24</v>
      </c>
      <c r="F1266">
        <v>997385041</v>
      </c>
      <c r="G1266" t="s">
        <v>18704</v>
      </c>
      <c r="H1266" t="s">
        <v>15609</v>
      </c>
      <c r="I1266" t="s">
        <v>325</v>
      </c>
      <c r="J1266" t="s">
        <v>26</v>
      </c>
      <c r="K1266">
        <v>129312.5</v>
      </c>
      <c r="L1266" t="s">
        <v>192</v>
      </c>
      <c r="M1266" t="s">
        <v>18917</v>
      </c>
      <c r="N1266" t="s">
        <v>212</v>
      </c>
      <c r="O1266">
        <v>1030</v>
      </c>
      <c r="R1266" t="s">
        <v>33335</v>
      </c>
    </row>
    <row r="1267" spans="1:18" ht="12.6" customHeight="1" x14ac:dyDescent="0.2">
      <c r="A1267" t="s">
        <v>27096</v>
      </c>
      <c r="B1267">
        <v>216963</v>
      </c>
      <c r="C1267">
        <v>786773</v>
      </c>
      <c r="D1267" t="s">
        <v>28895</v>
      </c>
      <c r="E1267" t="s">
        <v>24</v>
      </c>
      <c r="F1267">
        <v>917633484</v>
      </c>
      <c r="G1267" t="s">
        <v>33336</v>
      </c>
      <c r="H1267" t="s">
        <v>541</v>
      </c>
      <c r="I1267" t="s">
        <v>325</v>
      </c>
      <c r="J1267" t="s">
        <v>26</v>
      </c>
      <c r="K1267">
        <v>50362.5</v>
      </c>
      <c r="L1267" t="s">
        <v>520</v>
      </c>
      <c r="M1267" t="s">
        <v>33337</v>
      </c>
      <c r="N1267" t="s">
        <v>768</v>
      </c>
      <c r="O1267" t="s">
        <v>14976</v>
      </c>
      <c r="Q1267" t="s">
        <v>33338</v>
      </c>
      <c r="R1267" t="s">
        <v>33339</v>
      </c>
    </row>
    <row r="1268" spans="1:18" ht="12.6" customHeight="1" x14ac:dyDescent="0.2">
      <c r="A1268" t="s">
        <v>27096</v>
      </c>
      <c r="B1268">
        <v>216963</v>
      </c>
      <c r="C1268">
        <v>786773</v>
      </c>
      <c r="D1268" t="s">
        <v>28895</v>
      </c>
      <c r="E1268" t="s">
        <v>24</v>
      </c>
      <c r="F1268">
        <v>925845504</v>
      </c>
      <c r="G1268" t="s">
        <v>33340</v>
      </c>
      <c r="H1268" t="s">
        <v>33341</v>
      </c>
      <c r="I1268" t="s">
        <v>325</v>
      </c>
      <c r="J1268" t="s">
        <v>26</v>
      </c>
      <c r="K1268">
        <v>149375</v>
      </c>
      <c r="L1268" t="s">
        <v>109</v>
      </c>
      <c r="M1268" t="s">
        <v>33342</v>
      </c>
      <c r="N1268" t="s">
        <v>741</v>
      </c>
      <c r="O1268">
        <v>152</v>
      </c>
      <c r="Q1268" t="s">
        <v>33343</v>
      </c>
      <c r="R1268" t="s">
        <v>33344</v>
      </c>
    </row>
    <row r="1269" spans="1:18" ht="12.6" customHeight="1" x14ac:dyDescent="0.2">
      <c r="A1269" t="s">
        <v>27096</v>
      </c>
      <c r="B1269">
        <v>216963</v>
      </c>
      <c r="C1269">
        <v>786773</v>
      </c>
      <c r="D1269" t="s">
        <v>28895</v>
      </c>
      <c r="E1269" t="s">
        <v>24</v>
      </c>
      <c r="F1269">
        <v>999977366</v>
      </c>
      <c r="G1269" t="s">
        <v>2737</v>
      </c>
      <c r="H1269" t="s">
        <v>2738</v>
      </c>
      <c r="I1269" t="s">
        <v>34</v>
      </c>
      <c r="J1269" t="s">
        <v>26</v>
      </c>
      <c r="K1269">
        <v>207062.5</v>
      </c>
      <c r="L1269" t="s">
        <v>312</v>
      </c>
      <c r="M1269" t="s">
        <v>2739</v>
      </c>
      <c r="N1269" t="s">
        <v>2053</v>
      </c>
      <c r="O1269" t="s">
        <v>2740</v>
      </c>
      <c r="P1269" t="s">
        <v>2741</v>
      </c>
      <c r="Q1269" t="s">
        <v>2742</v>
      </c>
      <c r="R1269" t="s">
        <v>33345</v>
      </c>
    </row>
    <row r="1270" spans="1:18" ht="12.6" customHeight="1" x14ac:dyDescent="0.2">
      <c r="A1270" t="s">
        <v>27096</v>
      </c>
      <c r="B1270">
        <v>216963</v>
      </c>
      <c r="C1270">
        <v>786773</v>
      </c>
      <c r="D1270" t="s">
        <v>28895</v>
      </c>
      <c r="E1270" t="s">
        <v>24</v>
      </c>
      <c r="F1270">
        <v>999832351</v>
      </c>
      <c r="G1270" t="s">
        <v>14010</v>
      </c>
      <c r="H1270" t="s">
        <v>13400</v>
      </c>
      <c r="I1270" t="s">
        <v>325</v>
      </c>
      <c r="J1270" t="s">
        <v>26</v>
      </c>
      <c r="K1270">
        <v>181888.75</v>
      </c>
      <c r="L1270" t="s">
        <v>138</v>
      </c>
      <c r="M1270" t="s">
        <v>14011</v>
      </c>
      <c r="N1270" t="s">
        <v>320</v>
      </c>
      <c r="O1270" t="s">
        <v>14012</v>
      </c>
      <c r="P1270" t="s">
        <v>14013</v>
      </c>
      <c r="R1270" t="s">
        <v>33346</v>
      </c>
    </row>
    <row r="1271" spans="1:18" ht="12.6" customHeight="1" x14ac:dyDescent="0.2">
      <c r="A1271" t="s">
        <v>27096</v>
      </c>
      <c r="B1271">
        <v>210232</v>
      </c>
      <c r="C1271">
        <v>740920</v>
      </c>
      <c r="D1271" t="s">
        <v>28850</v>
      </c>
      <c r="E1271" t="s">
        <v>24</v>
      </c>
      <c r="F1271">
        <v>942823608</v>
      </c>
      <c r="G1271" t="s">
        <v>33347</v>
      </c>
      <c r="H1271" t="s">
        <v>33348</v>
      </c>
      <c r="I1271" t="s">
        <v>30</v>
      </c>
      <c r="J1271" t="s">
        <v>26</v>
      </c>
      <c r="K1271">
        <v>297875</v>
      </c>
      <c r="L1271" t="s">
        <v>357</v>
      </c>
      <c r="M1271" t="s">
        <v>33349</v>
      </c>
      <c r="N1271" t="s">
        <v>618</v>
      </c>
      <c r="O1271">
        <v>46001</v>
      </c>
      <c r="Q1271" t="s">
        <v>33350</v>
      </c>
      <c r="R1271" t="s">
        <v>33351</v>
      </c>
    </row>
    <row r="1272" spans="1:18" ht="12.6" customHeight="1" x14ac:dyDescent="0.2">
      <c r="A1272" t="s">
        <v>27096</v>
      </c>
      <c r="B1272">
        <v>210232</v>
      </c>
      <c r="C1272">
        <v>740920</v>
      </c>
      <c r="D1272" t="s">
        <v>28850</v>
      </c>
      <c r="E1272" t="s">
        <v>24</v>
      </c>
      <c r="F1272">
        <v>999991722</v>
      </c>
      <c r="G1272" t="s">
        <v>917</v>
      </c>
      <c r="H1272" t="s">
        <v>918</v>
      </c>
      <c r="I1272" t="s">
        <v>25</v>
      </c>
      <c r="J1272" t="s">
        <v>26</v>
      </c>
      <c r="K1272">
        <v>251250</v>
      </c>
      <c r="L1272" t="s">
        <v>357</v>
      </c>
      <c r="M1272" t="s">
        <v>919</v>
      </c>
      <c r="N1272" t="s">
        <v>575</v>
      </c>
      <c r="O1272">
        <v>28006</v>
      </c>
      <c r="P1272" t="s">
        <v>920</v>
      </c>
      <c r="Q1272" t="s">
        <v>921</v>
      </c>
      <c r="R1272" t="s">
        <v>33352</v>
      </c>
    </row>
    <row r="1273" spans="1:18" ht="12.6" customHeight="1" x14ac:dyDescent="0.2">
      <c r="A1273" t="s">
        <v>27096</v>
      </c>
      <c r="B1273">
        <v>210232</v>
      </c>
      <c r="C1273">
        <v>740920</v>
      </c>
      <c r="D1273" t="s">
        <v>28850</v>
      </c>
      <c r="E1273" t="s">
        <v>24</v>
      </c>
      <c r="F1273">
        <v>999859705</v>
      </c>
      <c r="G1273" t="s">
        <v>9885</v>
      </c>
      <c r="H1273" t="s">
        <v>9886</v>
      </c>
      <c r="I1273" t="s">
        <v>34</v>
      </c>
      <c r="J1273" t="s">
        <v>26</v>
      </c>
      <c r="K1273">
        <v>229027.5</v>
      </c>
      <c r="L1273" t="s">
        <v>138</v>
      </c>
      <c r="M1273" t="s">
        <v>9887</v>
      </c>
      <c r="N1273" t="s">
        <v>563</v>
      </c>
      <c r="O1273" t="s">
        <v>9888</v>
      </c>
      <c r="P1273" t="s">
        <v>9889</v>
      </c>
      <c r="Q1273" t="s">
        <v>9890</v>
      </c>
      <c r="R1273" t="s">
        <v>33353</v>
      </c>
    </row>
    <row r="1274" spans="1:18" ht="12.6" customHeight="1" x14ac:dyDescent="0.2">
      <c r="A1274" t="s">
        <v>27096</v>
      </c>
      <c r="B1274">
        <v>210232</v>
      </c>
      <c r="C1274">
        <v>740920</v>
      </c>
      <c r="D1274" t="s">
        <v>28850</v>
      </c>
      <c r="E1274" t="s">
        <v>57</v>
      </c>
      <c r="F1274">
        <v>984128439</v>
      </c>
      <c r="G1274" t="s">
        <v>33354</v>
      </c>
      <c r="H1274" t="s">
        <v>33355</v>
      </c>
      <c r="I1274" t="s">
        <v>30</v>
      </c>
      <c r="J1274" t="s">
        <v>26</v>
      </c>
      <c r="K1274">
        <v>276875</v>
      </c>
      <c r="L1274" t="s">
        <v>99</v>
      </c>
      <c r="M1274" t="s">
        <v>33356</v>
      </c>
      <c r="N1274" t="s">
        <v>33357</v>
      </c>
      <c r="O1274">
        <v>15232</v>
      </c>
      <c r="Q1274" t="s">
        <v>33358</v>
      </c>
      <c r="R1274" t="s">
        <v>33359</v>
      </c>
    </row>
    <row r="1275" spans="1:18" ht="12.6" customHeight="1" x14ac:dyDescent="0.2">
      <c r="A1275" t="s">
        <v>27096</v>
      </c>
      <c r="B1275">
        <v>210232</v>
      </c>
      <c r="C1275">
        <v>740920</v>
      </c>
      <c r="D1275" t="s">
        <v>28850</v>
      </c>
      <c r="E1275" t="s">
        <v>24</v>
      </c>
      <c r="F1275">
        <v>917764822</v>
      </c>
      <c r="G1275" t="s">
        <v>33360</v>
      </c>
      <c r="H1275" t="s">
        <v>31089</v>
      </c>
      <c r="I1275" t="s">
        <v>30</v>
      </c>
      <c r="J1275" t="s">
        <v>26</v>
      </c>
      <c r="K1275">
        <v>232500</v>
      </c>
      <c r="L1275" t="s">
        <v>82</v>
      </c>
      <c r="M1275" t="s">
        <v>33361</v>
      </c>
      <c r="N1275" t="s">
        <v>501</v>
      </c>
      <c r="O1275">
        <v>92057</v>
      </c>
      <c r="Q1275" t="s">
        <v>33362</v>
      </c>
      <c r="R1275" t="s">
        <v>33363</v>
      </c>
    </row>
    <row r="1276" spans="1:18" ht="12.6" customHeight="1" x14ac:dyDescent="0.2">
      <c r="A1276" t="s">
        <v>27096</v>
      </c>
      <c r="B1276">
        <v>210232</v>
      </c>
      <c r="C1276">
        <v>740920</v>
      </c>
      <c r="D1276" t="s">
        <v>28850</v>
      </c>
      <c r="E1276" t="s">
        <v>24</v>
      </c>
      <c r="F1276">
        <v>999702371</v>
      </c>
      <c r="G1276" t="s">
        <v>5968</v>
      </c>
      <c r="H1276" t="s">
        <v>5969</v>
      </c>
      <c r="I1276" t="s">
        <v>30</v>
      </c>
      <c r="J1276" t="s">
        <v>26</v>
      </c>
      <c r="K1276">
        <v>341750</v>
      </c>
      <c r="L1276" t="s">
        <v>59</v>
      </c>
      <c r="M1276" t="s">
        <v>5970</v>
      </c>
      <c r="N1276" t="s">
        <v>1325</v>
      </c>
      <c r="O1276">
        <v>1253</v>
      </c>
      <c r="P1276" t="s">
        <v>5971</v>
      </c>
      <c r="Q1276" t="s">
        <v>5972</v>
      </c>
      <c r="R1276" t="s">
        <v>33364</v>
      </c>
    </row>
    <row r="1277" spans="1:18" ht="12.6" customHeight="1" x14ac:dyDescent="0.2">
      <c r="A1277" t="s">
        <v>27096</v>
      </c>
      <c r="B1277">
        <v>210232</v>
      </c>
      <c r="C1277">
        <v>740920</v>
      </c>
      <c r="D1277" t="s">
        <v>28850</v>
      </c>
      <c r="E1277" t="s">
        <v>24</v>
      </c>
      <c r="F1277">
        <v>999977366</v>
      </c>
      <c r="G1277" t="s">
        <v>2737</v>
      </c>
      <c r="H1277" t="s">
        <v>2738</v>
      </c>
      <c r="I1277" t="s">
        <v>34</v>
      </c>
      <c r="J1277" t="s">
        <v>26</v>
      </c>
      <c r="K1277">
        <v>354232.5</v>
      </c>
      <c r="L1277" t="s">
        <v>312</v>
      </c>
      <c r="M1277" t="s">
        <v>2739</v>
      </c>
      <c r="N1277" t="s">
        <v>2053</v>
      </c>
      <c r="O1277" t="s">
        <v>2740</v>
      </c>
      <c r="P1277" t="s">
        <v>2741</v>
      </c>
      <c r="Q1277" t="s">
        <v>2742</v>
      </c>
      <c r="R1277" t="s">
        <v>33365</v>
      </c>
    </row>
    <row r="1278" spans="1:18" ht="12.6" customHeight="1" x14ac:dyDescent="0.2">
      <c r="A1278" t="s">
        <v>27096</v>
      </c>
      <c r="B1278">
        <v>209948</v>
      </c>
      <c r="C1278">
        <v>740558</v>
      </c>
      <c r="D1278" t="s">
        <v>29289</v>
      </c>
      <c r="E1278" t="s">
        <v>24</v>
      </c>
      <c r="F1278">
        <v>995993964</v>
      </c>
      <c r="G1278" t="s">
        <v>13041</v>
      </c>
      <c r="H1278" t="s">
        <v>13042</v>
      </c>
      <c r="I1278" t="s">
        <v>325</v>
      </c>
      <c r="J1278" t="s">
        <v>26</v>
      </c>
      <c r="K1278">
        <v>357000</v>
      </c>
      <c r="L1278" t="s">
        <v>82</v>
      </c>
      <c r="M1278" t="s">
        <v>13043</v>
      </c>
      <c r="N1278" t="s">
        <v>1745</v>
      </c>
      <c r="O1278">
        <v>69006</v>
      </c>
      <c r="P1278" t="s">
        <v>13044</v>
      </c>
      <c r="R1278" t="s">
        <v>33366</v>
      </c>
    </row>
    <row r="1279" spans="1:18" ht="12.6" customHeight="1" x14ac:dyDescent="0.2">
      <c r="A1279" t="s">
        <v>27096</v>
      </c>
      <c r="B1279">
        <v>209948</v>
      </c>
      <c r="C1279">
        <v>740558</v>
      </c>
      <c r="D1279" t="s">
        <v>29289</v>
      </c>
      <c r="E1279" t="s">
        <v>57</v>
      </c>
      <c r="F1279">
        <v>999584128</v>
      </c>
      <c r="G1279" t="s">
        <v>1027</v>
      </c>
      <c r="H1279" t="s">
        <v>1028</v>
      </c>
      <c r="I1279" t="s">
        <v>25</v>
      </c>
      <c r="J1279" t="s">
        <v>26</v>
      </c>
      <c r="K1279">
        <v>882090</v>
      </c>
      <c r="L1279" t="s">
        <v>682</v>
      </c>
      <c r="M1279" t="s">
        <v>1029</v>
      </c>
      <c r="N1279" t="s">
        <v>871</v>
      </c>
      <c r="O1279">
        <v>1210</v>
      </c>
      <c r="P1279" t="s">
        <v>1030</v>
      </c>
      <c r="Q1279" t="s">
        <v>1031</v>
      </c>
      <c r="R1279" t="s">
        <v>33367</v>
      </c>
    </row>
    <row r="1280" spans="1:18" ht="12.6" customHeight="1" x14ac:dyDescent="0.2">
      <c r="A1280" t="s">
        <v>27096</v>
      </c>
      <c r="B1280">
        <v>209948</v>
      </c>
      <c r="C1280">
        <v>740558</v>
      </c>
      <c r="D1280" t="s">
        <v>29289</v>
      </c>
      <c r="E1280" t="s">
        <v>24</v>
      </c>
      <c r="F1280">
        <v>999988909</v>
      </c>
      <c r="G1280" t="s">
        <v>1395</v>
      </c>
      <c r="H1280" t="s">
        <v>1396</v>
      </c>
      <c r="I1280" t="s">
        <v>25</v>
      </c>
      <c r="J1280" t="s">
        <v>26</v>
      </c>
      <c r="K1280">
        <v>493730</v>
      </c>
      <c r="L1280" t="s">
        <v>312</v>
      </c>
      <c r="M1280" t="s">
        <v>1397</v>
      </c>
      <c r="N1280" t="s">
        <v>1398</v>
      </c>
      <c r="O1280" t="s">
        <v>1399</v>
      </c>
      <c r="P1280" t="s">
        <v>1400</v>
      </c>
      <c r="Q1280" t="s">
        <v>1401</v>
      </c>
      <c r="R1280" t="s">
        <v>33368</v>
      </c>
    </row>
    <row r="1281" spans="1:18" ht="12.6" customHeight="1" x14ac:dyDescent="0.2">
      <c r="A1281" t="s">
        <v>27096</v>
      </c>
      <c r="B1281">
        <v>209948</v>
      </c>
      <c r="C1281">
        <v>740558</v>
      </c>
      <c r="D1281" t="s">
        <v>29289</v>
      </c>
      <c r="E1281" t="s">
        <v>24</v>
      </c>
      <c r="F1281">
        <v>999826434</v>
      </c>
      <c r="G1281" t="s">
        <v>24528</v>
      </c>
      <c r="H1281" t="s">
        <v>13715</v>
      </c>
      <c r="I1281" t="s">
        <v>325</v>
      </c>
      <c r="J1281" t="s">
        <v>26</v>
      </c>
      <c r="K1281">
        <v>38100</v>
      </c>
      <c r="L1281" t="s">
        <v>682</v>
      </c>
      <c r="M1281" t="s">
        <v>24529</v>
      </c>
      <c r="N1281" t="s">
        <v>871</v>
      </c>
      <c r="O1281">
        <v>1010</v>
      </c>
      <c r="P1281" t="s">
        <v>24530</v>
      </c>
      <c r="R1281" t="s">
        <v>33369</v>
      </c>
    </row>
    <row r="1282" spans="1:18" ht="12.6" customHeight="1" x14ac:dyDescent="0.2">
      <c r="A1282" t="s">
        <v>27096</v>
      </c>
      <c r="B1282">
        <v>209948</v>
      </c>
      <c r="C1282">
        <v>740558</v>
      </c>
      <c r="D1282" t="s">
        <v>29289</v>
      </c>
      <c r="E1282" t="s">
        <v>24</v>
      </c>
      <c r="F1282">
        <v>918131967</v>
      </c>
      <c r="G1282" t="s">
        <v>33370</v>
      </c>
      <c r="H1282" t="s">
        <v>23728</v>
      </c>
      <c r="I1282" t="s">
        <v>30</v>
      </c>
      <c r="J1282" t="s">
        <v>26</v>
      </c>
      <c r="K1282">
        <v>243690</v>
      </c>
      <c r="L1282" t="s">
        <v>357</v>
      </c>
      <c r="M1282" t="s">
        <v>14734</v>
      </c>
      <c r="N1282" t="s">
        <v>849</v>
      </c>
      <c r="O1282">
        <v>20009</v>
      </c>
      <c r="Q1282" t="s">
        <v>33371</v>
      </c>
      <c r="R1282" t="s">
        <v>33372</v>
      </c>
    </row>
    <row r="1283" spans="1:18" ht="12.6" customHeight="1" x14ac:dyDescent="0.2">
      <c r="A1283" t="s">
        <v>27096</v>
      </c>
      <c r="B1283">
        <v>209948</v>
      </c>
      <c r="C1283">
        <v>740558</v>
      </c>
      <c r="D1283" t="s">
        <v>29289</v>
      </c>
      <c r="E1283" t="s">
        <v>24</v>
      </c>
      <c r="F1283">
        <v>927350944</v>
      </c>
      <c r="G1283" t="s">
        <v>33373</v>
      </c>
      <c r="H1283" t="s">
        <v>31915</v>
      </c>
      <c r="I1283" t="s">
        <v>30</v>
      </c>
      <c r="J1283" t="s">
        <v>26</v>
      </c>
      <c r="K1283">
        <v>310000</v>
      </c>
      <c r="L1283" t="s">
        <v>312</v>
      </c>
      <c r="M1283" t="s">
        <v>33374</v>
      </c>
      <c r="N1283" t="s">
        <v>11226</v>
      </c>
      <c r="O1283" t="s">
        <v>33375</v>
      </c>
      <c r="Q1283" t="s">
        <v>33376</v>
      </c>
      <c r="R1283" t="s">
        <v>33377</v>
      </c>
    </row>
    <row r="1284" spans="1:18" ht="12.6" customHeight="1" x14ac:dyDescent="0.2">
      <c r="A1284" t="s">
        <v>27096</v>
      </c>
      <c r="B1284">
        <v>209948</v>
      </c>
      <c r="C1284">
        <v>740558</v>
      </c>
      <c r="D1284" t="s">
        <v>29289</v>
      </c>
      <c r="E1284" t="s">
        <v>24</v>
      </c>
      <c r="F1284">
        <v>926781942</v>
      </c>
      <c r="G1284" t="s">
        <v>33378</v>
      </c>
      <c r="H1284" t="s">
        <v>33378</v>
      </c>
      <c r="I1284" t="s">
        <v>30</v>
      </c>
      <c r="J1284" t="s">
        <v>26</v>
      </c>
      <c r="K1284">
        <v>315062.5</v>
      </c>
      <c r="L1284" t="s">
        <v>27</v>
      </c>
      <c r="M1284" t="s">
        <v>33379</v>
      </c>
      <c r="N1284" t="s">
        <v>526</v>
      </c>
      <c r="O1284">
        <v>1099</v>
      </c>
      <c r="Q1284" t="s">
        <v>33380</v>
      </c>
      <c r="R1284" t="s">
        <v>33381</v>
      </c>
    </row>
    <row r="1285" spans="1:18" ht="12.6" customHeight="1" x14ac:dyDescent="0.2">
      <c r="A1285" t="s">
        <v>27096</v>
      </c>
      <c r="B1285">
        <v>209948</v>
      </c>
      <c r="C1285">
        <v>740558</v>
      </c>
      <c r="D1285" t="s">
        <v>29289</v>
      </c>
      <c r="E1285" t="s">
        <v>24</v>
      </c>
      <c r="F1285">
        <v>997900887</v>
      </c>
      <c r="G1285" t="s">
        <v>12741</v>
      </c>
      <c r="H1285" t="s">
        <v>12742</v>
      </c>
      <c r="I1285" t="s">
        <v>325</v>
      </c>
      <c r="J1285" t="s">
        <v>26</v>
      </c>
      <c r="K1285">
        <v>131900</v>
      </c>
      <c r="L1285" t="s">
        <v>27</v>
      </c>
      <c r="M1285" t="s">
        <v>12743</v>
      </c>
      <c r="N1285" t="s">
        <v>1025</v>
      </c>
      <c r="O1285">
        <v>12435</v>
      </c>
      <c r="P1285" t="s">
        <v>12744</v>
      </c>
      <c r="Q1285" t="s">
        <v>12745</v>
      </c>
      <c r="R1285" t="s">
        <v>33382</v>
      </c>
    </row>
    <row r="1286" spans="1:18" ht="12.6" customHeight="1" x14ac:dyDescent="0.2">
      <c r="A1286" t="s">
        <v>27096</v>
      </c>
      <c r="B1286">
        <v>209948</v>
      </c>
      <c r="C1286">
        <v>740558</v>
      </c>
      <c r="D1286" t="s">
        <v>29289</v>
      </c>
      <c r="E1286" t="s">
        <v>24</v>
      </c>
      <c r="F1286">
        <v>955552336</v>
      </c>
      <c r="G1286" t="s">
        <v>3303</v>
      </c>
      <c r="H1286" t="s">
        <v>3304</v>
      </c>
      <c r="I1286" t="s">
        <v>25</v>
      </c>
      <c r="J1286" t="s">
        <v>26</v>
      </c>
      <c r="K1286">
        <v>345416.25</v>
      </c>
      <c r="L1286" t="s">
        <v>357</v>
      </c>
      <c r="M1286" t="s">
        <v>3305</v>
      </c>
      <c r="N1286" t="s">
        <v>3306</v>
      </c>
      <c r="O1286">
        <v>20009</v>
      </c>
      <c r="P1286" t="s">
        <v>3307</v>
      </c>
      <c r="Q1286" t="s">
        <v>3308</v>
      </c>
      <c r="R1286" t="s">
        <v>33383</v>
      </c>
    </row>
    <row r="1287" spans="1:18" ht="12.6" customHeight="1" x14ac:dyDescent="0.2">
      <c r="A1287" t="s">
        <v>27096</v>
      </c>
      <c r="B1287">
        <v>209948</v>
      </c>
      <c r="C1287">
        <v>740558</v>
      </c>
      <c r="D1287" t="s">
        <v>29289</v>
      </c>
      <c r="E1287" t="s">
        <v>24</v>
      </c>
      <c r="F1287">
        <v>990797674</v>
      </c>
      <c r="G1287" t="s">
        <v>1121</v>
      </c>
      <c r="H1287" t="s">
        <v>1122</v>
      </c>
      <c r="I1287" t="s">
        <v>34</v>
      </c>
      <c r="J1287" t="s">
        <v>26</v>
      </c>
      <c r="K1287">
        <v>432125</v>
      </c>
      <c r="L1287" t="s">
        <v>27</v>
      </c>
      <c r="M1287" t="s">
        <v>1123</v>
      </c>
      <c r="N1287" t="s">
        <v>537</v>
      </c>
      <c r="O1287">
        <v>76131</v>
      </c>
      <c r="P1287" t="s">
        <v>1124</v>
      </c>
      <c r="Q1287" t="s">
        <v>1125</v>
      </c>
      <c r="R1287" t="s">
        <v>33384</v>
      </c>
    </row>
    <row r="1288" spans="1:18" ht="12.6" customHeight="1" x14ac:dyDescent="0.2">
      <c r="A1288" t="s">
        <v>27096</v>
      </c>
      <c r="B1288">
        <v>209948</v>
      </c>
      <c r="C1288">
        <v>740558</v>
      </c>
      <c r="D1288" t="s">
        <v>29289</v>
      </c>
      <c r="E1288" t="s">
        <v>24</v>
      </c>
      <c r="F1288">
        <v>923930724</v>
      </c>
      <c r="G1288" t="s">
        <v>12432</v>
      </c>
      <c r="H1288" t="s">
        <v>8058</v>
      </c>
      <c r="I1288" t="s">
        <v>30</v>
      </c>
      <c r="J1288" t="s">
        <v>26</v>
      </c>
      <c r="K1288">
        <v>290625</v>
      </c>
      <c r="L1288" t="s">
        <v>138</v>
      </c>
      <c r="M1288" t="s">
        <v>12433</v>
      </c>
      <c r="N1288" t="s">
        <v>320</v>
      </c>
      <c r="O1288" t="s">
        <v>12434</v>
      </c>
      <c r="Q1288" t="s">
        <v>8802</v>
      </c>
      <c r="R1288" t="s">
        <v>33385</v>
      </c>
    </row>
    <row r="1289" spans="1:18" ht="12.6" customHeight="1" x14ac:dyDescent="0.2">
      <c r="A1289" t="s">
        <v>27096</v>
      </c>
      <c r="B1289">
        <v>209948</v>
      </c>
      <c r="C1289">
        <v>740558</v>
      </c>
      <c r="D1289" t="s">
        <v>29289</v>
      </c>
      <c r="E1289" t="s">
        <v>24</v>
      </c>
      <c r="F1289">
        <v>999827501</v>
      </c>
      <c r="G1289" t="s">
        <v>4413</v>
      </c>
      <c r="H1289" t="s">
        <v>4414</v>
      </c>
      <c r="I1289" t="s">
        <v>325</v>
      </c>
      <c r="J1289" t="s">
        <v>26</v>
      </c>
      <c r="K1289">
        <v>54000</v>
      </c>
      <c r="L1289" t="s">
        <v>357</v>
      </c>
      <c r="M1289" t="s">
        <v>4415</v>
      </c>
      <c r="N1289" t="s">
        <v>575</v>
      </c>
      <c r="O1289">
        <v>28071</v>
      </c>
      <c r="P1289" t="s">
        <v>4416</v>
      </c>
      <c r="R1289" t="s">
        <v>33386</v>
      </c>
    </row>
    <row r="1290" spans="1:18" ht="12.6" customHeight="1" x14ac:dyDescent="0.2">
      <c r="A1290" t="s">
        <v>27096</v>
      </c>
      <c r="B1290">
        <v>209948</v>
      </c>
      <c r="C1290">
        <v>740558</v>
      </c>
      <c r="D1290" t="s">
        <v>29289</v>
      </c>
      <c r="E1290" t="s">
        <v>24</v>
      </c>
      <c r="F1290">
        <v>999869114</v>
      </c>
      <c r="G1290" t="s">
        <v>1226</v>
      </c>
      <c r="H1290" t="s">
        <v>1227</v>
      </c>
      <c r="I1290" t="s">
        <v>34</v>
      </c>
      <c r="J1290" t="s">
        <v>26</v>
      </c>
      <c r="K1290">
        <v>621650</v>
      </c>
      <c r="L1290" t="s">
        <v>682</v>
      </c>
      <c r="M1290" t="s">
        <v>1228</v>
      </c>
      <c r="N1290" t="s">
        <v>1229</v>
      </c>
      <c r="O1290">
        <v>6020</v>
      </c>
      <c r="P1290" t="s">
        <v>1230</v>
      </c>
      <c r="Q1290" t="s">
        <v>1231</v>
      </c>
      <c r="R1290" t="s">
        <v>33387</v>
      </c>
    </row>
    <row r="1291" spans="1:18" ht="12.6" customHeight="1" x14ac:dyDescent="0.2">
      <c r="A1291" t="s">
        <v>27096</v>
      </c>
      <c r="B1291">
        <v>209948</v>
      </c>
      <c r="C1291">
        <v>740558</v>
      </c>
      <c r="D1291" t="s">
        <v>29289</v>
      </c>
      <c r="E1291" t="s">
        <v>24</v>
      </c>
      <c r="F1291">
        <v>999975620</v>
      </c>
      <c r="G1291" t="s">
        <v>25936</v>
      </c>
      <c r="H1291" t="s">
        <v>2061</v>
      </c>
      <c r="I1291" t="s">
        <v>34</v>
      </c>
      <c r="J1291" t="s">
        <v>26</v>
      </c>
      <c r="K1291">
        <v>353670</v>
      </c>
      <c r="L1291" t="s">
        <v>138</v>
      </c>
      <c r="M1291" t="s">
        <v>2062</v>
      </c>
      <c r="N1291" t="s">
        <v>320</v>
      </c>
      <c r="O1291" t="s">
        <v>2063</v>
      </c>
      <c r="Q1291" t="s">
        <v>30595</v>
      </c>
      <c r="R1291" t="s">
        <v>33388</v>
      </c>
    </row>
    <row r="1292" spans="1:18" ht="12.6" customHeight="1" x14ac:dyDescent="0.2">
      <c r="A1292" t="s">
        <v>27096</v>
      </c>
      <c r="B1292">
        <v>209948</v>
      </c>
      <c r="C1292">
        <v>740558</v>
      </c>
      <c r="D1292" t="s">
        <v>29289</v>
      </c>
      <c r="E1292" t="s">
        <v>24</v>
      </c>
      <c r="F1292">
        <v>992894038</v>
      </c>
      <c r="G1292" t="s">
        <v>10646</v>
      </c>
      <c r="H1292" t="s">
        <v>10647</v>
      </c>
      <c r="I1292" t="s">
        <v>325</v>
      </c>
      <c r="J1292" t="s">
        <v>26</v>
      </c>
      <c r="K1292">
        <v>122541.25</v>
      </c>
      <c r="L1292" t="s">
        <v>261</v>
      </c>
      <c r="M1292" t="s">
        <v>10648</v>
      </c>
      <c r="N1292" t="s">
        <v>749</v>
      </c>
      <c r="O1292">
        <v>1370</v>
      </c>
      <c r="P1292" t="s">
        <v>10649</v>
      </c>
      <c r="R1292" t="s">
        <v>33389</v>
      </c>
    </row>
    <row r="1293" spans="1:18" ht="12.6" customHeight="1" x14ac:dyDescent="0.2">
      <c r="A1293" t="s">
        <v>27096</v>
      </c>
      <c r="B1293">
        <v>200520</v>
      </c>
      <c r="C1293">
        <v>712120</v>
      </c>
      <c r="D1293" t="s">
        <v>29983</v>
      </c>
      <c r="E1293" t="s">
        <v>57</v>
      </c>
      <c r="F1293">
        <v>934671437</v>
      </c>
      <c r="G1293" t="s">
        <v>33390</v>
      </c>
      <c r="H1293" t="s">
        <v>33391</v>
      </c>
      <c r="I1293" t="s">
        <v>30</v>
      </c>
      <c r="J1293" t="s">
        <v>26</v>
      </c>
      <c r="K1293">
        <v>50000</v>
      </c>
      <c r="L1293" t="s">
        <v>150</v>
      </c>
      <c r="M1293" t="s">
        <v>33392</v>
      </c>
      <c r="N1293" t="s">
        <v>172</v>
      </c>
      <c r="O1293" t="s">
        <v>14602</v>
      </c>
      <c r="Q1293" t="s">
        <v>33393</v>
      </c>
      <c r="R1293" t="s">
        <v>33394</v>
      </c>
    </row>
    <row r="1294" spans="1:18" ht="12.6" customHeight="1" x14ac:dyDescent="0.2">
      <c r="A1294" t="s">
        <v>27096</v>
      </c>
      <c r="B1294">
        <v>209103</v>
      </c>
      <c r="C1294">
        <v>762383</v>
      </c>
      <c r="D1294" t="s">
        <v>29029</v>
      </c>
      <c r="E1294" t="s">
        <v>57</v>
      </c>
      <c r="F1294">
        <v>951638871</v>
      </c>
      <c r="G1294" t="s">
        <v>33395</v>
      </c>
      <c r="H1294" t="s">
        <v>33396</v>
      </c>
      <c r="I1294" t="s">
        <v>30</v>
      </c>
      <c r="J1294" t="s">
        <v>26</v>
      </c>
      <c r="K1294">
        <v>50000</v>
      </c>
      <c r="L1294" t="s">
        <v>82</v>
      </c>
      <c r="M1294" t="s">
        <v>33397</v>
      </c>
      <c r="N1294" t="s">
        <v>3801</v>
      </c>
      <c r="O1294">
        <v>33700</v>
      </c>
      <c r="Q1294" t="s">
        <v>33398</v>
      </c>
      <c r="R1294" t="s">
        <v>33399</v>
      </c>
    </row>
    <row r="1295" spans="1:18" ht="12.6" customHeight="1" x14ac:dyDescent="0.2">
      <c r="A1295" t="s">
        <v>27096</v>
      </c>
      <c r="B1295">
        <v>196926</v>
      </c>
      <c r="C1295">
        <v>663021</v>
      </c>
      <c r="D1295" t="s">
        <v>30149</v>
      </c>
      <c r="E1295" t="s">
        <v>57</v>
      </c>
      <c r="F1295">
        <v>972358459</v>
      </c>
      <c r="G1295" t="s">
        <v>33431</v>
      </c>
      <c r="H1295" t="s">
        <v>33432</v>
      </c>
      <c r="I1295" t="s">
        <v>30</v>
      </c>
      <c r="J1295" t="s">
        <v>26</v>
      </c>
      <c r="K1295">
        <v>50000</v>
      </c>
      <c r="L1295" t="s">
        <v>357</v>
      </c>
      <c r="M1295" t="s">
        <v>33433</v>
      </c>
      <c r="N1295" t="s">
        <v>358</v>
      </c>
      <c r="O1295">
        <v>8014</v>
      </c>
      <c r="Q1295" t="s">
        <v>33434</v>
      </c>
      <c r="R1295" t="s">
        <v>33435</v>
      </c>
    </row>
    <row r="1296" spans="1:18" ht="12.6" customHeight="1" x14ac:dyDescent="0.2">
      <c r="A1296" t="s">
        <v>27096</v>
      </c>
      <c r="B1296">
        <v>197970</v>
      </c>
      <c r="C1296">
        <v>674434</v>
      </c>
      <c r="D1296" t="s">
        <v>5096</v>
      </c>
      <c r="E1296" t="s">
        <v>57</v>
      </c>
      <c r="F1296">
        <v>998607144</v>
      </c>
      <c r="G1296" t="s">
        <v>10316</v>
      </c>
      <c r="H1296" t="s">
        <v>10317</v>
      </c>
      <c r="I1296" t="s">
        <v>30</v>
      </c>
      <c r="J1296" t="s">
        <v>26</v>
      </c>
      <c r="K1296">
        <v>50000</v>
      </c>
      <c r="L1296" t="s">
        <v>210</v>
      </c>
      <c r="M1296" t="s">
        <v>10318</v>
      </c>
      <c r="N1296" t="s">
        <v>10319</v>
      </c>
      <c r="O1296">
        <v>4011</v>
      </c>
      <c r="P1296" t="s">
        <v>10320</v>
      </c>
      <c r="Q1296" t="s">
        <v>10321</v>
      </c>
      <c r="R1296" t="s">
        <v>33440</v>
      </c>
    </row>
    <row r="1297" spans="1:18" ht="12.6" customHeight="1" x14ac:dyDescent="0.2">
      <c r="A1297" t="s">
        <v>27096</v>
      </c>
      <c r="B1297">
        <v>197970</v>
      </c>
      <c r="C1297">
        <v>674434</v>
      </c>
      <c r="D1297" t="s">
        <v>5096</v>
      </c>
      <c r="E1297" t="s">
        <v>24</v>
      </c>
      <c r="F1297">
        <v>938969701</v>
      </c>
      <c r="G1297" t="s">
        <v>31164</v>
      </c>
      <c r="H1297" t="s">
        <v>31165</v>
      </c>
      <c r="I1297" t="s">
        <v>30</v>
      </c>
      <c r="J1297" t="s">
        <v>26</v>
      </c>
      <c r="L1297" t="s">
        <v>210</v>
      </c>
      <c r="M1297" t="s">
        <v>10318</v>
      </c>
      <c r="N1297" t="s">
        <v>31166</v>
      </c>
      <c r="O1297">
        <v>4011</v>
      </c>
      <c r="Q1297" t="s">
        <v>31167</v>
      </c>
      <c r="R1297" t="s">
        <v>33441</v>
      </c>
    </row>
    <row r="1298" spans="1:18" ht="12.6" customHeight="1" x14ac:dyDescent="0.2">
      <c r="A1298" t="s">
        <v>27096</v>
      </c>
      <c r="B1298">
        <v>222595</v>
      </c>
      <c r="C1298">
        <v>832876</v>
      </c>
      <c r="D1298" t="s">
        <v>29452</v>
      </c>
      <c r="E1298" t="s">
        <v>24</v>
      </c>
      <c r="F1298">
        <v>973954206</v>
      </c>
      <c r="G1298" t="s">
        <v>31581</v>
      </c>
      <c r="H1298" t="s">
        <v>31582</v>
      </c>
      <c r="I1298" t="s">
        <v>30</v>
      </c>
      <c r="J1298" t="s">
        <v>26</v>
      </c>
      <c r="K1298">
        <v>131687.5</v>
      </c>
      <c r="L1298" t="s">
        <v>99</v>
      </c>
      <c r="M1298" t="s">
        <v>31583</v>
      </c>
      <c r="N1298" t="s">
        <v>1629</v>
      </c>
      <c r="O1298">
        <v>54635</v>
      </c>
      <c r="Q1298" t="s">
        <v>31584</v>
      </c>
      <c r="R1298" t="s">
        <v>33443</v>
      </c>
    </row>
    <row r="1299" spans="1:18" ht="12.6" customHeight="1" x14ac:dyDescent="0.2">
      <c r="A1299" t="s">
        <v>27096</v>
      </c>
      <c r="B1299">
        <v>222595</v>
      </c>
      <c r="C1299">
        <v>832876</v>
      </c>
      <c r="D1299" t="s">
        <v>29452</v>
      </c>
      <c r="E1299" t="s">
        <v>24</v>
      </c>
      <c r="F1299">
        <v>905331653</v>
      </c>
      <c r="G1299" t="s">
        <v>33444</v>
      </c>
      <c r="H1299" t="s">
        <v>33445</v>
      </c>
      <c r="I1299" t="s">
        <v>30</v>
      </c>
      <c r="J1299" t="s">
        <v>26</v>
      </c>
      <c r="K1299">
        <v>119000</v>
      </c>
      <c r="L1299" t="s">
        <v>900</v>
      </c>
      <c r="M1299" t="s">
        <v>33446</v>
      </c>
      <c r="N1299" t="s">
        <v>2594</v>
      </c>
      <c r="O1299">
        <v>1220</v>
      </c>
      <c r="Q1299" t="s">
        <v>33447</v>
      </c>
      <c r="R1299" t="s">
        <v>33448</v>
      </c>
    </row>
    <row r="1300" spans="1:18" ht="12.6" customHeight="1" x14ac:dyDescent="0.2">
      <c r="A1300" t="s">
        <v>27096</v>
      </c>
      <c r="B1300">
        <v>222595</v>
      </c>
      <c r="C1300">
        <v>832876</v>
      </c>
      <c r="D1300" t="s">
        <v>29452</v>
      </c>
      <c r="E1300" t="s">
        <v>24</v>
      </c>
      <c r="F1300">
        <v>999864555</v>
      </c>
      <c r="G1300" t="s">
        <v>6015</v>
      </c>
      <c r="H1300" t="s">
        <v>6016</v>
      </c>
      <c r="I1300" t="s">
        <v>34</v>
      </c>
      <c r="J1300" t="s">
        <v>26</v>
      </c>
      <c r="K1300">
        <v>527812.5</v>
      </c>
      <c r="L1300" t="s">
        <v>138</v>
      </c>
      <c r="M1300" t="s">
        <v>6017</v>
      </c>
      <c r="N1300" t="s">
        <v>1207</v>
      </c>
      <c r="O1300" t="s">
        <v>6018</v>
      </c>
      <c r="P1300" t="s">
        <v>6019</v>
      </c>
      <c r="Q1300" t="s">
        <v>6020</v>
      </c>
      <c r="R1300" t="s">
        <v>33449</v>
      </c>
    </row>
    <row r="1301" spans="1:18" ht="12.6" customHeight="1" x14ac:dyDescent="0.2">
      <c r="A1301" t="s">
        <v>27096</v>
      </c>
      <c r="B1301">
        <v>222595</v>
      </c>
      <c r="C1301">
        <v>832876</v>
      </c>
      <c r="D1301" t="s">
        <v>29452</v>
      </c>
      <c r="E1301" t="s">
        <v>24</v>
      </c>
      <c r="F1301">
        <v>961834347</v>
      </c>
      <c r="G1301" t="s">
        <v>20792</v>
      </c>
      <c r="H1301" t="s">
        <v>20793</v>
      </c>
      <c r="I1301" t="s">
        <v>25</v>
      </c>
      <c r="J1301" t="s">
        <v>26</v>
      </c>
      <c r="K1301">
        <v>168125</v>
      </c>
      <c r="L1301" t="s">
        <v>210</v>
      </c>
      <c r="M1301" t="s">
        <v>20794</v>
      </c>
      <c r="N1301" t="s">
        <v>2374</v>
      </c>
      <c r="O1301">
        <v>31100</v>
      </c>
      <c r="P1301" t="s">
        <v>20795</v>
      </c>
      <c r="Q1301" t="s">
        <v>20796</v>
      </c>
      <c r="R1301" t="s">
        <v>33450</v>
      </c>
    </row>
    <row r="1302" spans="1:18" ht="12.6" customHeight="1" x14ac:dyDescent="0.2">
      <c r="A1302" t="s">
        <v>27096</v>
      </c>
      <c r="B1302">
        <v>222595</v>
      </c>
      <c r="C1302">
        <v>832876</v>
      </c>
      <c r="D1302" t="s">
        <v>29452</v>
      </c>
      <c r="E1302" t="s">
        <v>57</v>
      </c>
      <c r="F1302">
        <v>998802502</v>
      </c>
      <c r="G1302" t="s">
        <v>3144</v>
      </c>
      <c r="H1302" t="s">
        <v>3145</v>
      </c>
      <c r="I1302" t="s">
        <v>25</v>
      </c>
      <c r="J1302" t="s">
        <v>26</v>
      </c>
      <c r="K1302">
        <v>710625</v>
      </c>
      <c r="L1302" t="s">
        <v>99</v>
      </c>
      <c r="M1302" t="s">
        <v>3146</v>
      </c>
      <c r="N1302" t="s">
        <v>3147</v>
      </c>
      <c r="O1302">
        <v>57001</v>
      </c>
      <c r="P1302" t="s">
        <v>3148</v>
      </c>
      <c r="Q1302" t="s">
        <v>3149</v>
      </c>
      <c r="R1302" t="s">
        <v>33451</v>
      </c>
    </row>
    <row r="1303" spans="1:18" ht="12.6" customHeight="1" x14ac:dyDescent="0.2">
      <c r="A1303" t="s">
        <v>27096</v>
      </c>
      <c r="B1303">
        <v>222595</v>
      </c>
      <c r="C1303">
        <v>832876</v>
      </c>
      <c r="D1303" t="s">
        <v>29452</v>
      </c>
      <c r="E1303" t="s">
        <v>24</v>
      </c>
      <c r="F1303">
        <v>904079092</v>
      </c>
      <c r="G1303" t="s">
        <v>33452</v>
      </c>
      <c r="H1303" t="s">
        <v>33453</v>
      </c>
      <c r="I1303" t="s">
        <v>30</v>
      </c>
      <c r="J1303" t="s">
        <v>26</v>
      </c>
      <c r="K1303">
        <v>128625</v>
      </c>
      <c r="L1303" t="s">
        <v>210</v>
      </c>
      <c r="M1303" t="s">
        <v>33454</v>
      </c>
      <c r="N1303" t="s">
        <v>1530</v>
      </c>
      <c r="O1303">
        <v>34121</v>
      </c>
      <c r="Q1303" t="s">
        <v>33455</v>
      </c>
      <c r="R1303" t="s">
        <v>33456</v>
      </c>
    </row>
    <row r="1304" spans="1:18" ht="12.6" customHeight="1" x14ac:dyDescent="0.2">
      <c r="A1304" t="s">
        <v>27096</v>
      </c>
      <c r="B1304">
        <v>222595</v>
      </c>
      <c r="C1304">
        <v>832876</v>
      </c>
      <c r="D1304" t="s">
        <v>29452</v>
      </c>
      <c r="E1304" t="s">
        <v>24</v>
      </c>
      <c r="F1304">
        <v>909169458</v>
      </c>
      <c r="G1304" t="s">
        <v>31024</v>
      </c>
      <c r="H1304" t="s">
        <v>31025</v>
      </c>
      <c r="I1304" t="s">
        <v>30</v>
      </c>
      <c r="J1304" t="s">
        <v>26</v>
      </c>
      <c r="K1304">
        <v>188343.75</v>
      </c>
      <c r="L1304" t="s">
        <v>150</v>
      </c>
      <c r="M1304" t="s">
        <v>14292</v>
      </c>
      <c r="N1304" t="s">
        <v>20829</v>
      </c>
      <c r="R1304" t="s">
        <v>33457</v>
      </c>
    </row>
    <row r="1305" spans="1:18" ht="12.6" customHeight="1" x14ac:dyDescent="0.2">
      <c r="A1305" t="s">
        <v>27096</v>
      </c>
      <c r="B1305">
        <v>222595</v>
      </c>
      <c r="C1305">
        <v>832876</v>
      </c>
      <c r="D1305" t="s">
        <v>29452</v>
      </c>
      <c r="E1305" t="s">
        <v>24</v>
      </c>
      <c r="F1305">
        <v>999938081</v>
      </c>
      <c r="G1305" t="s">
        <v>11143</v>
      </c>
      <c r="H1305" t="s">
        <v>11143</v>
      </c>
      <c r="I1305" t="s">
        <v>30</v>
      </c>
      <c r="J1305" t="s">
        <v>26</v>
      </c>
      <c r="K1305">
        <v>451130.75</v>
      </c>
      <c r="L1305" t="s">
        <v>357</v>
      </c>
      <c r="M1305" t="s">
        <v>11144</v>
      </c>
      <c r="N1305" t="s">
        <v>575</v>
      </c>
      <c r="O1305">
        <v>28050</v>
      </c>
      <c r="P1305" t="s">
        <v>11145</v>
      </c>
      <c r="Q1305" t="s">
        <v>11146</v>
      </c>
      <c r="R1305" t="s">
        <v>33458</v>
      </c>
    </row>
    <row r="1306" spans="1:18" ht="12.6" customHeight="1" x14ac:dyDescent="0.2">
      <c r="A1306" t="s">
        <v>27096</v>
      </c>
      <c r="B1306">
        <v>222595</v>
      </c>
      <c r="C1306">
        <v>832876</v>
      </c>
      <c r="D1306" t="s">
        <v>29452</v>
      </c>
      <c r="E1306" t="s">
        <v>24</v>
      </c>
      <c r="F1306">
        <v>958304323</v>
      </c>
      <c r="G1306" t="s">
        <v>25487</v>
      </c>
      <c r="H1306" t="s">
        <v>25488</v>
      </c>
      <c r="I1306" t="s">
        <v>25</v>
      </c>
      <c r="J1306" t="s">
        <v>26</v>
      </c>
      <c r="K1306">
        <v>228125</v>
      </c>
      <c r="L1306" t="s">
        <v>900</v>
      </c>
      <c r="M1306" t="s">
        <v>25489</v>
      </c>
      <c r="N1306" t="s">
        <v>1185</v>
      </c>
      <c r="O1306">
        <v>1574</v>
      </c>
      <c r="Q1306" t="s">
        <v>25490</v>
      </c>
      <c r="R1306" t="s">
        <v>33459</v>
      </c>
    </row>
    <row r="1307" spans="1:18" ht="12.6" customHeight="1" x14ac:dyDescent="0.2">
      <c r="A1307" t="s">
        <v>27096</v>
      </c>
      <c r="B1307">
        <v>222595</v>
      </c>
      <c r="C1307">
        <v>832876</v>
      </c>
      <c r="D1307" t="s">
        <v>29452</v>
      </c>
      <c r="E1307" t="s">
        <v>24</v>
      </c>
      <c r="F1307">
        <v>974890450</v>
      </c>
      <c r="G1307" t="s">
        <v>31188</v>
      </c>
      <c r="H1307" t="s">
        <v>31188</v>
      </c>
      <c r="I1307" t="s">
        <v>30</v>
      </c>
      <c r="J1307" t="s">
        <v>26</v>
      </c>
      <c r="K1307">
        <v>401953.13</v>
      </c>
      <c r="L1307" t="s">
        <v>82</v>
      </c>
      <c r="M1307" t="s">
        <v>31189</v>
      </c>
      <c r="N1307" t="s">
        <v>7872</v>
      </c>
      <c r="O1307">
        <v>78230</v>
      </c>
      <c r="Q1307" t="s">
        <v>31190</v>
      </c>
      <c r="R1307" t="s">
        <v>33460</v>
      </c>
    </row>
    <row r="1308" spans="1:18" ht="12.6" customHeight="1" x14ac:dyDescent="0.2">
      <c r="A1308" t="s">
        <v>27096</v>
      </c>
      <c r="B1308">
        <v>222595</v>
      </c>
      <c r="C1308">
        <v>832876</v>
      </c>
      <c r="D1308" t="s">
        <v>29452</v>
      </c>
      <c r="E1308" t="s">
        <v>24</v>
      </c>
      <c r="F1308">
        <v>953358196</v>
      </c>
      <c r="G1308" t="s">
        <v>23257</v>
      </c>
      <c r="H1308" t="s">
        <v>23258</v>
      </c>
      <c r="I1308" t="s">
        <v>325</v>
      </c>
      <c r="J1308" t="s">
        <v>26</v>
      </c>
      <c r="K1308">
        <v>204187.5</v>
      </c>
      <c r="L1308" t="s">
        <v>656</v>
      </c>
      <c r="M1308" t="s">
        <v>23259</v>
      </c>
      <c r="N1308" t="s">
        <v>658</v>
      </c>
      <c r="O1308">
        <v>3011</v>
      </c>
      <c r="Q1308" t="s">
        <v>23260</v>
      </c>
      <c r="R1308" t="s">
        <v>33461</v>
      </c>
    </row>
    <row r="1309" spans="1:18" ht="12.6" customHeight="1" x14ac:dyDescent="0.2">
      <c r="A1309" t="s">
        <v>27096</v>
      </c>
      <c r="B1309">
        <v>222595</v>
      </c>
      <c r="C1309">
        <v>832876</v>
      </c>
      <c r="D1309" t="s">
        <v>29452</v>
      </c>
      <c r="E1309" t="s">
        <v>24</v>
      </c>
      <c r="F1309">
        <v>999873867</v>
      </c>
      <c r="G1309" t="s">
        <v>7899</v>
      </c>
      <c r="H1309" t="s">
        <v>7900</v>
      </c>
      <c r="I1309" t="s">
        <v>34</v>
      </c>
      <c r="J1309" t="s">
        <v>26</v>
      </c>
      <c r="K1309">
        <v>215187.5</v>
      </c>
      <c r="L1309" t="s">
        <v>372</v>
      </c>
      <c r="M1309" t="s">
        <v>7901</v>
      </c>
      <c r="N1309" t="s">
        <v>7902</v>
      </c>
      <c r="O1309">
        <v>18221</v>
      </c>
      <c r="P1309" t="s">
        <v>8267</v>
      </c>
      <c r="Q1309" t="s">
        <v>8268</v>
      </c>
      <c r="R1309" t="s">
        <v>33462</v>
      </c>
    </row>
    <row r="1310" spans="1:18" ht="12.6" customHeight="1" x14ac:dyDescent="0.2">
      <c r="A1310" t="s">
        <v>27096</v>
      </c>
      <c r="B1310">
        <v>222595</v>
      </c>
      <c r="C1310">
        <v>832876</v>
      </c>
      <c r="D1310" t="s">
        <v>29452</v>
      </c>
      <c r="E1310" t="s">
        <v>24</v>
      </c>
      <c r="F1310">
        <v>917751436</v>
      </c>
      <c r="G1310" t="s">
        <v>33463</v>
      </c>
      <c r="H1310" t="s">
        <v>33464</v>
      </c>
      <c r="I1310" t="s">
        <v>30</v>
      </c>
      <c r="J1310" t="s">
        <v>26</v>
      </c>
      <c r="K1310">
        <v>90125</v>
      </c>
      <c r="L1310" t="s">
        <v>900</v>
      </c>
      <c r="M1310" t="s">
        <v>33465</v>
      </c>
      <c r="N1310" t="s">
        <v>2594</v>
      </c>
      <c r="O1310">
        <v>1766</v>
      </c>
      <c r="Q1310" t="s">
        <v>33466</v>
      </c>
      <c r="R1310" t="s">
        <v>33467</v>
      </c>
    </row>
    <row r="1311" spans="1:18" ht="12.6" customHeight="1" x14ac:dyDescent="0.2">
      <c r="A1311" t="s">
        <v>27096</v>
      </c>
      <c r="B1311">
        <v>222595</v>
      </c>
      <c r="C1311">
        <v>832876</v>
      </c>
      <c r="D1311" t="s">
        <v>29452</v>
      </c>
      <c r="E1311" t="s">
        <v>24</v>
      </c>
      <c r="F1311">
        <v>996151686</v>
      </c>
      <c r="G1311" t="s">
        <v>8442</v>
      </c>
      <c r="H1311" t="s">
        <v>8443</v>
      </c>
      <c r="I1311" t="s">
        <v>30</v>
      </c>
      <c r="J1311" t="s">
        <v>26</v>
      </c>
      <c r="K1311">
        <v>176312.5</v>
      </c>
      <c r="L1311" t="s">
        <v>99</v>
      </c>
      <c r="M1311" t="s">
        <v>8444</v>
      </c>
      <c r="N1311" t="s">
        <v>1629</v>
      </c>
      <c r="O1311">
        <v>54655</v>
      </c>
      <c r="P1311" t="s">
        <v>8445</v>
      </c>
      <c r="Q1311" t="s">
        <v>8446</v>
      </c>
      <c r="R1311" t="s">
        <v>33468</v>
      </c>
    </row>
    <row r="1312" spans="1:18" ht="12.6" customHeight="1" x14ac:dyDescent="0.2">
      <c r="A1312" t="s">
        <v>27096</v>
      </c>
      <c r="B1312">
        <v>222595</v>
      </c>
      <c r="C1312">
        <v>832876</v>
      </c>
      <c r="D1312" t="s">
        <v>29452</v>
      </c>
      <c r="E1312" t="s">
        <v>24</v>
      </c>
      <c r="F1312">
        <v>999842148</v>
      </c>
      <c r="G1312" t="s">
        <v>6690</v>
      </c>
      <c r="H1312" t="s">
        <v>6690</v>
      </c>
      <c r="I1312" t="s">
        <v>34</v>
      </c>
      <c r="J1312" t="s">
        <v>26</v>
      </c>
      <c r="K1312">
        <v>388375</v>
      </c>
      <c r="L1312" t="s">
        <v>138</v>
      </c>
      <c r="M1312" t="s">
        <v>6691</v>
      </c>
      <c r="N1312" t="s">
        <v>1099</v>
      </c>
      <c r="O1312" t="s">
        <v>6692</v>
      </c>
      <c r="Q1312" t="s">
        <v>6693</v>
      </c>
      <c r="R1312" t="s">
        <v>33469</v>
      </c>
    </row>
    <row r="1313" spans="1:18" ht="12.6" customHeight="1" x14ac:dyDescent="0.2">
      <c r="A1313" t="s">
        <v>27096</v>
      </c>
      <c r="B1313">
        <v>222595</v>
      </c>
      <c r="C1313">
        <v>832876</v>
      </c>
      <c r="D1313" t="s">
        <v>29452</v>
      </c>
      <c r="E1313" t="s">
        <v>24</v>
      </c>
      <c r="F1313">
        <v>952516430</v>
      </c>
      <c r="G1313" t="s">
        <v>20861</v>
      </c>
      <c r="H1313" t="s">
        <v>11019</v>
      </c>
      <c r="I1313" t="s">
        <v>209</v>
      </c>
      <c r="J1313" t="s">
        <v>26</v>
      </c>
      <c r="K1313">
        <v>162500</v>
      </c>
      <c r="L1313" t="s">
        <v>192</v>
      </c>
      <c r="M1313" t="s">
        <v>20862</v>
      </c>
      <c r="N1313" t="s">
        <v>212</v>
      </c>
      <c r="O1313">
        <v>1030</v>
      </c>
      <c r="P1313" t="s">
        <v>20863</v>
      </c>
      <c r="Q1313" t="s">
        <v>20864</v>
      </c>
      <c r="R1313" t="s">
        <v>33470</v>
      </c>
    </row>
    <row r="1314" spans="1:18" ht="12.6" customHeight="1" x14ac:dyDescent="0.2">
      <c r="A1314" t="s">
        <v>27096</v>
      </c>
      <c r="B1314">
        <v>222595</v>
      </c>
      <c r="C1314">
        <v>832876</v>
      </c>
      <c r="D1314" t="s">
        <v>29452</v>
      </c>
      <c r="E1314" t="s">
        <v>24</v>
      </c>
      <c r="F1314">
        <v>999974747</v>
      </c>
      <c r="G1314" t="s">
        <v>432</v>
      </c>
      <c r="H1314" t="s">
        <v>433</v>
      </c>
      <c r="I1314" t="s">
        <v>34</v>
      </c>
      <c r="J1314" t="s">
        <v>26</v>
      </c>
      <c r="K1314">
        <v>231562.5</v>
      </c>
      <c r="L1314" t="s">
        <v>27</v>
      </c>
      <c r="M1314" t="s">
        <v>434</v>
      </c>
      <c r="N1314" t="s">
        <v>435</v>
      </c>
      <c r="O1314">
        <v>70174</v>
      </c>
      <c r="P1314" t="s">
        <v>436</v>
      </c>
      <c r="Q1314" t="s">
        <v>437</v>
      </c>
      <c r="R1314" t="s">
        <v>33471</v>
      </c>
    </row>
    <row r="1315" spans="1:18" ht="12.6" customHeight="1" x14ac:dyDescent="0.2">
      <c r="A1315" t="s">
        <v>27096</v>
      </c>
      <c r="B1315">
        <v>222595</v>
      </c>
      <c r="C1315">
        <v>832876</v>
      </c>
      <c r="D1315" t="s">
        <v>29452</v>
      </c>
      <c r="E1315" t="s">
        <v>24</v>
      </c>
      <c r="F1315">
        <v>931362476</v>
      </c>
      <c r="G1315" t="s">
        <v>23573</v>
      </c>
      <c r="H1315" t="s">
        <v>23574</v>
      </c>
      <c r="I1315" t="s">
        <v>30</v>
      </c>
      <c r="J1315" t="s">
        <v>26</v>
      </c>
      <c r="K1315">
        <v>156625</v>
      </c>
      <c r="L1315" t="s">
        <v>82</v>
      </c>
      <c r="M1315" t="s">
        <v>23575</v>
      </c>
      <c r="N1315" t="s">
        <v>8853</v>
      </c>
      <c r="O1315">
        <v>91400</v>
      </c>
      <c r="P1315" t="s">
        <v>23576</v>
      </c>
      <c r="Q1315" t="s">
        <v>23577</v>
      </c>
      <c r="R1315" t="s">
        <v>33472</v>
      </c>
    </row>
    <row r="1316" spans="1:18" ht="12.6" customHeight="1" x14ac:dyDescent="0.2">
      <c r="A1316" t="s">
        <v>27096</v>
      </c>
      <c r="B1316">
        <v>222595</v>
      </c>
      <c r="C1316">
        <v>832876</v>
      </c>
      <c r="D1316" t="s">
        <v>29452</v>
      </c>
      <c r="E1316" t="s">
        <v>24</v>
      </c>
      <c r="F1316">
        <v>999654356</v>
      </c>
      <c r="G1316" t="s">
        <v>2669</v>
      </c>
      <c r="H1316" t="s">
        <v>2670</v>
      </c>
      <c r="I1316" t="s">
        <v>25</v>
      </c>
      <c r="J1316" t="s">
        <v>26</v>
      </c>
      <c r="K1316">
        <v>431562.5</v>
      </c>
      <c r="L1316" t="s">
        <v>99</v>
      </c>
      <c r="M1316" t="s">
        <v>2671</v>
      </c>
      <c r="N1316" t="s">
        <v>101</v>
      </c>
      <c r="O1316">
        <v>10682</v>
      </c>
      <c r="P1316" t="s">
        <v>2672</v>
      </c>
      <c r="Q1316" t="s">
        <v>2673</v>
      </c>
      <c r="R1316" t="s">
        <v>33473</v>
      </c>
    </row>
    <row r="1317" spans="1:18" ht="12.6" customHeight="1" x14ac:dyDescent="0.2">
      <c r="A1317" t="s">
        <v>27096</v>
      </c>
      <c r="B1317">
        <v>222595</v>
      </c>
      <c r="C1317">
        <v>832876</v>
      </c>
      <c r="D1317" t="s">
        <v>29452</v>
      </c>
      <c r="E1317" t="s">
        <v>24</v>
      </c>
      <c r="F1317">
        <v>972455847</v>
      </c>
      <c r="G1317" t="s">
        <v>9277</v>
      </c>
      <c r="H1317" t="s">
        <v>9278</v>
      </c>
      <c r="I1317" t="s">
        <v>30</v>
      </c>
      <c r="J1317" t="s">
        <v>26</v>
      </c>
      <c r="K1317">
        <v>154792.75</v>
      </c>
      <c r="L1317" t="s">
        <v>82</v>
      </c>
      <c r="M1317" t="s">
        <v>9279</v>
      </c>
      <c r="N1317" t="s">
        <v>2371</v>
      </c>
      <c r="O1317">
        <v>6560</v>
      </c>
      <c r="Q1317" t="s">
        <v>9280</v>
      </c>
      <c r="R1317" t="s">
        <v>33474</v>
      </c>
    </row>
    <row r="1318" spans="1:18" ht="12.6" customHeight="1" x14ac:dyDescent="0.2">
      <c r="A1318" t="s">
        <v>27096</v>
      </c>
      <c r="B1318">
        <v>222595</v>
      </c>
      <c r="C1318">
        <v>832876</v>
      </c>
      <c r="D1318" t="s">
        <v>29452</v>
      </c>
      <c r="E1318" t="s">
        <v>24</v>
      </c>
      <c r="F1318">
        <v>904908054</v>
      </c>
      <c r="G1318" t="s">
        <v>31911</v>
      </c>
      <c r="H1318" t="s">
        <v>7815</v>
      </c>
      <c r="I1318" t="s">
        <v>325</v>
      </c>
      <c r="J1318" t="s">
        <v>26</v>
      </c>
      <c r="K1318">
        <v>227812.5</v>
      </c>
      <c r="L1318" t="s">
        <v>210</v>
      </c>
      <c r="M1318" t="s">
        <v>31912</v>
      </c>
      <c r="N1318" t="s">
        <v>7557</v>
      </c>
      <c r="O1318">
        <v>30121</v>
      </c>
      <c r="R1318" t="s">
        <v>33475</v>
      </c>
    </row>
    <row r="1319" spans="1:18" ht="12.6" customHeight="1" x14ac:dyDescent="0.2">
      <c r="A1319" t="s">
        <v>27096</v>
      </c>
      <c r="B1319">
        <v>222595</v>
      </c>
      <c r="C1319">
        <v>832876</v>
      </c>
      <c r="D1319" t="s">
        <v>29452</v>
      </c>
      <c r="E1319" t="s">
        <v>24</v>
      </c>
      <c r="F1319">
        <v>953545018</v>
      </c>
      <c r="G1319" t="s">
        <v>16525</v>
      </c>
      <c r="H1319" t="s">
        <v>16525</v>
      </c>
      <c r="I1319" t="s">
        <v>209</v>
      </c>
      <c r="J1319" t="s">
        <v>26</v>
      </c>
      <c r="K1319">
        <v>402500</v>
      </c>
      <c r="L1319" t="s">
        <v>192</v>
      </c>
      <c r="M1319" t="s">
        <v>16526</v>
      </c>
      <c r="N1319" t="s">
        <v>212</v>
      </c>
      <c r="O1319">
        <v>1000</v>
      </c>
      <c r="Q1319" t="s">
        <v>16527</v>
      </c>
      <c r="R1319" t="s">
        <v>33476</v>
      </c>
    </row>
    <row r="1320" spans="1:18" ht="12.6" customHeight="1" x14ac:dyDescent="0.2">
      <c r="A1320" t="s">
        <v>27096</v>
      </c>
      <c r="B1320">
        <v>222595</v>
      </c>
      <c r="C1320">
        <v>832876</v>
      </c>
      <c r="D1320" t="s">
        <v>29452</v>
      </c>
      <c r="E1320" t="s">
        <v>24</v>
      </c>
      <c r="F1320">
        <v>951347774</v>
      </c>
      <c r="G1320" t="s">
        <v>23468</v>
      </c>
      <c r="H1320" t="s">
        <v>23469</v>
      </c>
      <c r="I1320" t="s">
        <v>325</v>
      </c>
      <c r="J1320" t="s">
        <v>26</v>
      </c>
      <c r="K1320">
        <v>100097.5</v>
      </c>
      <c r="L1320" t="s">
        <v>99</v>
      </c>
      <c r="M1320" t="s">
        <v>31252</v>
      </c>
      <c r="N1320" t="s">
        <v>1629</v>
      </c>
      <c r="O1320">
        <v>54110</v>
      </c>
      <c r="Q1320" t="s">
        <v>31253</v>
      </c>
      <c r="R1320" t="s">
        <v>33477</v>
      </c>
    </row>
    <row r="1321" spans="1:18" ht="12.6" customHeight="1" x14ac:dyDescent="0.2">
      <c r="A1321" t="s">
        <v>27096</v>
      </c>
      <c r="B1321">
        <v>197969</v>
      </c>
      <c r="C1321">
        <v>674379</v>
      </c>
      <c r="D1321" t="s">
        <v>30333</v>
      </c>
      <c r="E1321" t="s">
        <v>57</v>
      </c>
      <c r="F1321">
        <v>934724981</v>
      </c>
      <c r="G1321" t="s">
        <v>33479</v>
      </c>
      <c r="H1321" t="s">
        <v>33480</v>
      </c>
      <c r="I1321" t="s">
        <v>30</v>
      </c>
      <c r="J1321" t="s">
        <v>26</v>
      </c>
      <c r="K1321">
        <v>50000</v>
      </c>
      <c r="L1321" t="s">
        <v>27</v>
      </c>
      <c r="M1321" t="s">
        <v>33481</v>
      </c>
      <c r="N1321" t="s">
        <v>1025</v>
      </c>
      <c r="O1321">
        <v>12109</v>
      </c>
      <c r="Q1321" t="s">
        <v>33482</v>
      </c>
      <c r="R1321" t="s">
        <v>33483</v>
      </c>
    </row>
    <row r="1322" spans="1:18" ht="12.6" customHeight="1" x14ac:dyDescent="0.2">
      <c r="A1322" t="s">
        <v>27096</v>
      </c>
      <c r="B1322">
        <v>209104</v>
      </c>
      <c r="C1322">
        <v>762585</v>
      </c>
      <c r="D1322" t="s">
        <v>30338</v>
      </c>
      <c r="E1322" t="s">
        <v>57</v>
      </c>
      <c r="F1322">
        <v>924143154</v>
      </c>
      <c r="G1322" t="s">
        <v>33484</v>
      </c>
      <c r="H1322" t="s">
        <v>33485</v>
      </c>
      <c r="I1322" t="s">
        <v>30</v>
      </c>
      <c r="J1322" t="s">
        <v>26</v>
      </c>
      <c r="K1322">
        <v>50000</v>
      </c>
      <c r="L1322" t="s">
        <v>486</v>
      </c>
      <c r="M1322" t="s">
        <v>33486</v>
      </c>
      <c r="N1322" t="s">
        <v>488</v>
      </c>
      <c r="O1322">
        <v>1149</v>
      </c>
      <c r="Q1322" t="s">
        <v>33487</v>
      </c>
      <c r="R1322" t="s">
        <v>33488</v>
      </c>
    </row>
    <row r="1323" spans="1:18" ht="12.6" customHeight="1" x14ac:dyDescent="0.2">
      <c r="A1323" t="s">
        <v>27096</v>
      </c>
      <c r="B1323">
        <v>212155</v>
      </c>
      <c r="C1323">
        <v>781707</v>
      </c>
      <c r="D1323" t="s">
        <v>29690</v>
      </c>
      <c r="E1323" t="s">
        <v>57</v>
      </c>
      <c r="F1323">
        <v>914608927</v>
      </c>
      <c r="G1323" t="s">
        <v>33491</v>
      </c>
      <c r="H1323" t="s">
        <v>33492</v>
      </c>
      <c r="I1323" t="s">
        <v>30</v>
      </c>
      <c r="J1323" t="s">
        <v>26</v>
      </c>
      <c r="K1323">
        <v>50000</v>
      </c>
      <c r="L1323" t="s">
        <v>312</v>
      </c>
      <c r="M1323" t="s">
        <v>33493</v>
      </c>
      <c r="N1323" t="s">
        <v>1623</v>
      </c>
      <c r="O1323" t="s">
        <v>13164</v>
      </c>
      <c r="Q1323" t="s">
        <v>33494</v>
      </c>
      <c r="R1323" t="s">
        <v>33495</v>
      </c>
    </row>
    <row r="1324" spans="1:18" ht="12.6" customHeight="1" x14ac:dyDescent="0.2">
      <c r="A1324" t="s">
        <v>27096</v>
      </c>
      <c r="B1324">
        <v>204581</v>
      </c>
      <c r="C1324">
        <v>728649</v>
      </c>
      <c r="D1324" t="s">
        <v>28880</v>
      </c>
      <c r="E1324" t="s">
        <v>57</v>
      </c>
      <c r="F1324">
        <v>923506446</v>
      </c>
      <c r="G1324" t="s">
        <v>33496</v>
      </c>
      <c r="H1324" t="s">
        <v>33497</v>
      </c>
      <c r="I1324" t="s">
        <v>30</v>
      </c>
      <c r="J1324" t="s">
        <v>26</v>
      </c>
      <c r="K1324">
        <v>50000</v>
      </c>
      <c r="L1324" t="s">
        <v>138</v>
      </c>
      <c r="M1324" t="s">
        <v>33498</v>
      </c>
      <c r="N1324" t="s">
        <v>2223</v>
      </c>
      <c r="O1324" t="s">
        <v>31023</v>
      </c>
      <c r="R1324" t="s">
        <v>33499</v>
      </c>
    </row>
    <row r="1325" spans="1:18" ht="12.6" customHeight="1" x14ac:dyDescent="0.2">
      <c r="A1325" t="s">
        <v>27096</v>
      </c>
      <c r="B1325">
        <v>202698</v>
      </c>
      <c r="C1325">
        <v>700542</v>
      </c>
      <c r="D1325" t="s">
        <v>30323</v>
      </c>
      <c r="E1325" t="s">
        <v>24</v>
      </c>
      <c r="F1325">
        <v>951022048</v>
      </c>
      <c r="G1325" t="s">
        <v>33500</v>
      </c>
      <c r="H1325" t="s">
        <v>7054</v>
      </c>
      <c r="I1325" t="s">
        <v>30</v>
      </c>
      <c r="J1325" t="s">
        <v>26</v>
      </c>
      <c r="K1325">
        <v>122521.88</v>
      </c>
      <c r="L1325" t="s">
        <v>192</v>
      </c>
      <c r="M1325" t="s">
        <v>33501</v>
      </c>
      <c r="N1325" t="s">
        <v>25368</v>
      </c>
      <c r="O1325">
        <v>1932</v>
      </c>
      <c r="Q1325" t="s">
        <v>33502</v>
      </c>
      <c r="R1325" t="s">
        <v>33503</v>
      </c>
    </row>
    <row r="1326" spans="1:18" ht="12.6" customHeight="1" x14ac:dyDescent="0.2">
      <c r="A1326" t="s">
        <v>27096</v>
      </c>
      <c r="B1326">
        <v>202698</v>
      </c>
      <c r="C1326">
        <v>700542</v>
      </c>
      <c r="D1326" t="s">
        <v>30323</v>
      </c>
      <c r="E1326" t="s">
        <v>24</v>
      </c>
      <c r="F1326">
        <v>925967530</v>
      </c>
      <c r="G1326" t="s">
        <v>33504</v>
      </c>
      <c r="H1326" t="s">
        <v>33505</v>
      </c>
      <c r="I1326" t="s">
        <v>325</v>
      </c>
      <c r="J1326" t="s">
        <v>26</v>
      </c>
      <c r="K1326">
        <v>176437.5</v>
      </c>
      <c r="L1326" t="s">
        <v>3546</v>
      </c>
      <c r="M1326" t="s">
        <v>33506</v>
      </c>
      <c r="N1326" t="s">
        <v>3547</v>
      </c>
      <c r="O1326">
        <v>154</v>
      </c>
      <c r="Q1326" t="s">
        <v>33507</v>
      </c>
      <c r="R1326" t="s">
        <v>33508</v>
      </c>
    </row>
    <row r="1327" spans="1:18" ht="12.6" customHeight="1" x14ac:dyDescent="0.2">
      <c r="A1327" t="s">
        <v>27096</v>
      </c>
      <c r="B1327">
        <v>202698</v>
      </c>
      <c r="C1327">
        <v>700542</v>
      </c>
      <c r="D1327" t="s">
        <v>30323</v>
      </c>
      <c r="E1327" t="s">
        <v>24</v>
      </c>
      <c r="F1327">
        <v>954980230</v>
      </c>
      <c r="G1327" t="s">
        <v>33509</v>
      </c>
      <c r="H1327" t="s">
        <v>33510</v>
      </c>
      <c r="I1327" t="s">
        <v>30</v>
      </c>
      <c r="J1327" t="s">
        <v>26</v>
      </c>
      <c r="K1327">
        <v>241208.63</v>
      </c>
      <c r="L1327" t="s">
        <v>138</v>
      </c>
      <c r="M1327" t="s">
        <v>33511</v>
      </c>
      <c r="N1327" t="s">
        <v>672</v>
      </c>
      <c r="O1327" t="s">
        <v>33512</v>
      </c>
      <c r="R1327" t="s">
        <v>33513</v>
      </c>
    </row>
    <row r="1328" spans="1:18" ht="12.6" customHeight="1" x14ac:dyDescent="0.2">
      <c r="A1328" t="s">
        <v>27096</v>
      </c>
      <c r="B1328">
        <v>202698</v>
      </c>
      <c r="C1328">
        <v>700542</v>
      </c>
      <c r="D1328" t="s">
        <v>30323</v>
      </c>
      <c r="E1328" t="s">
        <v>24</v>
      </c>
      <c r="F1328">
        <v>939833583</v>
      </c>
      <c r="G1328" t="s">
        <v>33514</v>
      </c>
      <c r="H1328" t="s">
        <v>33515</v>
      </c>
      <c r="I1328" t="s">
        <v>30</v>
      </c>
      <c r="J1328" t="s">
        <v>26</v>
      </c>
      <c r="K1328">
        <v>539853.13</v>
      </c>
      <c r="L1328" t="s">
        <v>59</v>
      </c>
      <c r="M1328" t="s">
        <v>33516</v>
      </c>
      <c r="N1328" t="s">
        <v>33072</v>
      </c>
      <c r="O1328">
        <v>4370</v>
      </c>
      <c r="Q1328" t="s">
        <v>33517</v>
      </c>
      <c r="R1328" t="s">
        <v>33518</v>
      </c>
    </row>
    <row r="1329" spans="1:18" ht="12.6" customHeight="1" x14ac:dyDescent="0.2">
      <c r="A1329" t="s">
        <v>27096</v>
      </c>
      <c r="B1329">
        <v>202698</v>
      </c>
      <c r="C1329">
        <v>700542</v>
      </c>
      <c r="D1329" t="s">
        <v>30323</v>
      </c>
      <c r="E1329" t="s">
        <v>24</v>
      </c>
      <c r="F1329">
        <v>925956084</v>
      </c>
      <c r="G1329" t="s">
        <v>33519</v>
      </c>
      <c r="H1329" t="s">
        <v>33520</v>
      </c>
      <c r="I1329" t="s">
        <v>30</v>
      </c>
      <c r="J1329" t="s">
        <v>26</v>
      </c>
      <c r="K1329">
        <v>54906.25</v>
      </c>
      <c r="L1329" t="s">
        <v>513</v>
      </c>
      <c r="M1329" t="s">
        <v>33521</v>
      </c>
      <c r="N1329" t="s">
        <v>24019</v>
      </c>
      <c r="O1329">
        <v>157</v>
      </c>
      <c r="Q1329" t="s">
        <v>33522</v>
      </c>
      <c r="R1329" t="s">
        <v>33523</v>
      </c>
    </row>
    <row r="1330" spans="1:18" ht="12.6" customHeight="1" x14ac:dyDescent="0.2">
      <c r="A1330" t="s">
        <v>27096</v>
      </c>
      <c r="B1330">
        <v>202698</v>
      </c>
      <c r="C1330">
        <v>700542</v>
      </c>
      <c r="D1330" t="s">
        <v>30323</v>
      </c>
      <c r="E1330" t="s">
        <v>24</v>
      </c>
      <c r="F1330">
        <v>999587135</v>
      </c>
      <c r="G1330" t="s">
        <v>904</v>
      </c>
      <c r="H1330" t="s">
        <v>905</v>
      </c>
      <c r="I1330" t="s">
        <v>25</v>
      </c>
      <c r="J1330" t="s">
        <v>26</v>
      </c>
      <c r="K1330">
        <v>535000</v>
      </c>
      <c r="L1330" t="s">
        <v>906</v>
      </c>
      <c r="M1330" t="s">
        <v>907</v>
      </c>
      <c r="N1330" t="s">
        <v>908</v>
      </c>
      <c r="O1330">
        <v>6100</v>
      </c>
      <c r="P1330" t="s">
        <v>909</v>
      </c>
      <c r="Q1330" t="s">
        <v>910</v>
      </c>
      <c r="R1330" t="s">
        <v>33524</v>
      </c>
    </row>
    <row r="1331" spans="1:18" ht="12.6" customHeight="1" x14ac:dyDescent="0.2">
      <c r="A1331" t="s">
        <v>27096</v>
      </c>
      <c r="B1331">
        <v>202698</v>
      </c>
      <c r="C1331">
        <v>700542</v>
      </c>
      <c r="D1331" t="s">
        <v>30323</v>
      </c>
      <c r="E1331" t="s">
        <v>24</v>
      </c>
      <c r="F1331">
        <v>999854564</v>
      </c>
      <c r="G1331" t="s">
        <v>850</v>
      </c>
      <c r="H1331" t="s">
        <v>851</v>
      </c>
      <c r="I1331" t="s">
        <v>34</v>
      </c>
      <c r="J1331" t="s">
        <v>26</v>
      </c>
      <c r="K1331">
        <v>37500</v>
      </c>
      <c r="L1331" t="s">
        <v>27</v>
      </c>
      <c r="M1331" t="s">
        <v>852</v>
      </c>
      <c r="N1331" t="s">
        <v>853</v>
      </c>
      <c r="O1331">
        <v>4109</v>
      </c>
      <c r="P1331" t="s">
        <v>854</v>
      </c>
      <c r="Q1331" t="s">
        <v>855</v>
      </c>
      <c r="R1331" t="s">
        <v>33525</v>
      </c>
    </row>
    <row r="1332" spans="1:18" ht="12.6" customHeight="1" x14ac:dyDescent="0.2">
      <c r="A1332" t="s">
        <v>27096</v>
      </c>
      <c r="B1332">
        <v>202698</v>
      </c>
      <c r="C1332">
        <v>700542</v>
      </c>
      <c r="D1332" t="s">
        <v>30323</v>
      </c>
      <c r="E1332" t="s">
        <v>24</v>
      </c>
      <c r="F1332">
        <v>953298444</v>
      </c>
      <c r="G1332" t="s">
        <v>32915</v>
      </c>
      <c r="H1332" t="s">
        <v>32916</v>
      </c>
      <c r="I1332" t="s">
        <v>30</v>
      </c>
      <c r="J1332" t="s">
        <v>26</v>
      </c>
      <c r="K1332">
        <v>25000</v>
      </c>
      <c r="L1332" t="s">
        <v>27</v>
      </c>
      <c r="M1332" t="s">
        <v>32917</v>
      </c>
      <c r="N1332" t="s">
        <v>64</v>
      </c>
      <c r="O1332">
        <v>20097</v>
      </c>
      <c r="Q1332" t="s">
        <v>32918</v>
      </c>
      <c r="R1332" t="s">
        <v>33526</v>
      </c>
    </row>
    <row r="1333" spans="1:18" ht="12.6" customHeight="1" x14ac:dyDescent="0.2">
      <c r="A1333" t="s">
        <v>27096</v>
      </c>
      <c r="B1333">
        <v>202698</v>
      </c>
      <c r="C1333">
        <v>700542</v>
      </c>
      <c r="D1333" t="s">
        <v>30323</v>
      </c>
      <c r="E1333" t="s">
        <v>24</v>
      </c>
      <c r="F1333">
        <v>975458482</v>
      </c>
      <c r="G1333" t="s">
        <v>25384</v>
      </c>
      <c r="H1333" t="s">
        <v>25385</v>
      </c>
      <c r="I1333" t="s">
        <v>25</v>
      </c>
      <c r="J1333" t="s">
        <v>26</v>
      </c>
      <c r="K1333">
        <v>107550</v>
      </c>
      <c r="L1333" t="s">
        <v>682</v>
      </c>
      <c r="M1333" t="s">
        <v>25386</v>
      </c>
      <c r="N1333" t="s">
        <v>7126</v>
      </c>
      <c r="O1333">
        <v>1030</v>
      </c>
      <c r="Q1333" t="s">
        <v>25387</v>
      </c>
      <c r="R1333" t="s">
        <v>33527</v>
      </c>
    </row>
    <row r="1334" spans="1:18" ht="12.6" customHeight="1" x14ac:dyDescent="0.2">
      <c r="A1334" t="s">
        <v>27096</v>
      </c>
      <c r="B1334">
        <v>202698</v>
      </c>
      <c r="C1334">
        <v>700542</v>
      </c>
      <c r="D1334" t="s">
        <v>30323</v>
      </c>
      <c r="E1334" t="s">
        <v>24</v>
      </c>
      <c r="F1334">
        <v>998884855</v>
      </c>
      <c r="G1334" t="s">
        <v>16761</v>
      </c>
      <c r="H1334" t="s">
        <v>16762</v>
      </c>
      <c r="I1334" t="s">
        <v>30</v>
      </c>
      <c r="J1334" t="s">
        <v>26</v>
      </c>
      <c r="K1334">
        <v>332053.02</v>
      </c>
      <c r="L1334" t="s">
        <v>857</v>
      </c>
      <c r="M1334" t="s">
        <v>16763</v>
      </c>
      <c r="N1334" t="s">
        <v>6872</v>
      </c>
      <c r="O1334" t="s">
        <v>16764</v>
      </c>
      <c r="P1334" t="s">
        <v>16765</v>
      </c>
      <c r="Q1334" t="s">
        <v>16766</v>
      </c>
      <c r="R1334" t="s">
        <v>33528</v>
      </c>
    </row>
    <row r="1335" spans="1:18" ht="12.6" customHeight="1" x14ac:dyDescent="0.2">
      <c r="A1335" t="s">
        <v>27096</v>
      </c>
      <c r="B1335">
        <v>202698</v>
      </c>
      <c r="C1335">
        <v>700542</v>
      </c>
      <c r="D1335" t="s">
        <v>30323</v>
      </c>
      <c r="E1335" t="s">
        <v>24</v>
      </c>
      <c r="F1335">
        <v>949160424</v>
      </c>
      <c r="G1335" t="s">
        <v>33529</v>
      </c>
      <c r="H1335" t="s">
        <v>33530</v>
      </c>
      <c r="I1335" t="s">
        <v>34</v>
      </c>
      <c r="J1335" t="s">
        <v>26</v>
      </c>
      <c r="K1335">
        <v>112500</v>
      </c>
      <c r="L1335" t="s">
        <v>27</v>
      </c>
      <c r="M1335" t="s">
        <v>33531</v>
      </c>
      <c r="N1335" t="s">
        <v>32482</v>
      </c>
      <c r="O1335">
        <v>96450</v>
      </c>
      <c r="Q1335" t="s">
        <v>33532</v>
      </c>
      <c r="R1335" t="s">
        <v>33533</v>
      </c>
    </row>
    <row r="1336" spans="1:18" ht="12.6" customHeight="1" x14ac:dyDescent="0.2">
      <c r="A1336" t="s">
        <v>27096</v>
      </c>
      <c r="B1336">
        <v>202698</v>
      </c>
      <c r="C1336">
        <v>700542</v>
      </c>
      <c r="D1336" t="s">
        <v>30323</v>
      </c>
      <c r="E1336" t="s">
        <v>57</v>
      </c>
      <c r="F1336">
        <v>999988812</v>
      </c>
      <c r="G1336" t="s">
        <v>14937</v>
      </c>
      <c r="H1336" t="s">
        <v>14937</v>
      </c>
      <c r="I1336" t="s">
        <v>34</v>
      </c>
      <c r="J1336" t="s">
        <v>26</v>
      </c>
      <c r="K1336">
        <v>1117460.54</v>
      </c>
      <c r="L1336" t="s">
        <v>27</v>
      </c>
      <c r="M1336" t="s">
        <v>14938</v>
      </c>
      <c r="N1336" t="s">
        <v>13725</v>
      </c>
      <c r="O1336">
        <v>44801</v>
      </c>
      <c r="P1336" t="s">
        <v>14939</v>
      </c>
      <c r="Q1336" t="s">
        <v>14940</v>
      </c>
      <c r="R1336" t="s">
        <v>33534</v>
      </c>
    </row>
    <row r="1337" spans="1:18" ht="12.6" customHeight="1" x14ac:dyDescent="0.2">
      <c r="A1337" t="s">
        <v>27096</v>
      </c>
      <c r="B1337">
        <v>202698</v>
      </c>
      <c r="C1337">
        <v>700542</v>
      </c>
      <c r="D1337" t="s">
        <v>30323</v>
      </c>
      <c r="E1337" t="s">
        <v>24</v>
      </c>
      <c r="F1337">
        <v>911465642</v>
      </c>
      <c r="G1337" t="s">
        <v>32199</v>
      </c>
      <c r="H1337" t="s">
        <v>32200</v>
      </c>
      <c r="I1337" t="s">
        <v>30</v>
      </c>
      <c r="J1337" t="s">
        <v>26</v>
      </c>
      <c r="K1337">
        <v>355564.69</v>
      </c>
      <c r="L1337" t="s">
        <v>27</v>
      </c>
      <c r="M1337" t="s">
        <v>32201</v>
      </c>
      <c r="N1337" t="s">
        <v>555</v>
      </c>
      <c r="O1337">
        <v>81677</v>
      </c>
      <c r="Q1337" t="s">
        <v>32202</v>
      </c>
      <c r="R1337" t="s">
        <v>33535</v>
      </c>
    </row>
    <row r="1338" spans="1:18" ht="12.6" customHeight="1" x14ac:dyDescent="0.2">
      <c r="A1338" t="s">
        <v>27096</v>
      </c>
      <c r="B1338">
        <v>202698</v>
      </c>
      <c r="C1338">
        <v>700542</v>
      </c>
      <c r="D1338" t="s">
        <v>30323</v>
      </c>
      <c r="E1338" t="s">
        <v>24</v>
      </c>
      <c r="F1338">
        <v>999975329</v>
      </c>
      <c r="G1338" t="s">
        <v>692</v>
      </c>
      <c r="H1338" t="s">
        <v>693</v>
      </c>
      <c r="I1338" t="s">
        <v>34</v>
      </c>
      <c r="J1338" t="s">
        <v>26</v>
      </c>
      <c r="K1338">
        <v>398591.25</v>
      </c>
      <c r="L1338" t="s">
        <v>138</v>
      </c>
      <c r="M1338" t="s">
        <v>694</v>
      </c>
      <c r="N1338" t="s">
        <v>693</v>
      </c>
      <c r="O1338" t="s">
        <v>695</v>
      </c>
      <c r="P1338" t="s">
        <v>696</v>
      </c>
      <c r="Q1338" t="s">
        <v>697</v>
      </c>
      <c r="R1338" t="s">
        <v>33536</v>
      </c>
    </row>
    <row r="1339" spans="1:18" ht="12.6" customHeight="1" x14ac:dyDescent="0.2">
      <c r="A1339" t="s">
        <v>27096</v>
      </c>
      <c r="B1339">
        <v>202698</v>
      </c>
      <c r="C1339">
        <v>700542</v>
      </c>
      <c r="D1339" t="s">
        <v>30323</v>
      </c>
      <c r="E1339" t="s">
        <v>24</v>
      </c>
      <c r="F1339">
        <v>951929386</v>
      </c>
      <c r="G1339" t="s">
        <v>31653</v>
      </c>
      <c r="H1339" t="s">
        <v>16069</v>
      </c>
      <c r="I1339" t="s">
        <v>325</v>
      </c>
      <c r="J1339" t="s">
        <v>26</v>
      </c>
      <c r="K1339">
        <v>26500</v>
      </c>
      <c r="L1339" t="s">
        <v>2000</v>
      </c>
      <c r="M1339" t="s">
        <v>31654</v>
      </c>
      <c r="N1339" t="s">
        <v>3272</v>
      </c>
      <c r="O1339">
        <v>11000</v>
      </c>
      <c r="Q1339" t="s">
        <v>31655</v>
      </c>
      <c r="R1339" t="s">
        <v>33537</v>
      </c>
    </row>
    <row r="1340" spans="1:18" ht="12.6" customHeight="1" x14ac:dyDescent="0.2">
      <c r="A1340" t="s">
        <v>27096</v>
      </c>
      <c r="B1340">
        <v>202698</v>
      </c>
      <c r="C1340">
        <v>700542</v>
      </c>
      <c r="D1340" t="s">
        <v>30323</v>
      </c>
      <c r="E1340" t="s">
        <v>24</v>
      </c>
      <c r="F1340">
        <v>999965144</v>
      </c>
      <c r="G1340" t="s">
        <v>7998</v>
      </c>
      <c r="H1340" t="s">
        <v>7999</v>
      </c>
      <c r="I1340" t="s">
        <v>30</v>
      </c>
      <c r="J1340" t="s">
        <v>472</v>
      </c>
      <c r="K1340">
        <v>190913.06</v>
      </c>
      <c r="L1340" t="s">
        <v>27</v>
      </c>
      <c r="M1340" t="s">
        <v>8000</v>
      </c>
      <c r="N1340" t="s">
        <v>255</v>
      </c>
      <c r="O1340">
        <v>81677</v>
      </c>
      <c r="Q1340" t="s">
        <v>8001</v>
      </c>
      <c r="R1340" t="s">
        <v>33538</v>
      </c>
    </row>
    <row r="1341" spans="1:18" ht="12.6" customHeight="1" x14ac:dyDescent="0.2">
      <c r="A1341" t="s">
        <v>27096</v>
      </c>
      <c r="B1341">
        <v>202698</v>
      </c>
      <c r="C1341">
        <v>700542</v>
      </c>
      <c r="D1341" t="s">
        <v>30323</v>
      </c>
      <c r="E1341" t="s">
        <v>24</v>
      </c>
      <c r="F1341">
        <v>997511141</v>
      </c>
      <c r="G1341" t="s">
        <v>33539</v>
      </c>
      <c r="H1341" t="s">
        <v>13695</v>
      </c>
      <c r="I1341" t="s">
        <v>325</v>
      </c>
      <c r="J1341" t="s">
        <v>472</v>
      </c>
      <c r="K1341">
        <v>52450.41</v>
      </c>
      <c r="L1341" t="s">
        <v>27</v>
      </c>
      <c r="M1341" t="s">
        <v>33540</v>
      </c>
      <c r="N1341" t="s">
        <v>474</v>
      </c>
      <c r="O1341">
        <v>50735</v>
      </c>
      <c r="Q1341" t="s">
        <v>33541</v>
      </c>
      <c r="R1341" t="s">
        <v>33542</v>
      </c>
    </row>
    <row r="1342" spans="1:18" ht="12.6" customHeight="1" x14ac:dyDescent="0.2">
      <c r="A1342" t="s">
        <v>27096</v>
      </c>
      <c r="B1342">
        <v>202698</v>
      </c>
      <c r="C1342">
        <v>700542</v>
      </c>
      <c r="D1342" t="s">
        <v>30323</v>
      </c>
      <c r="E1342" t="s">
        <v>24</v>
      </c>
      <c r="F1342">
        <v>957442478</v>
      </c>
      <c r="G1342" t="s">
        <v>14331</v>
      </c>
      <c r="H1342" t="s">
        <v>14332</v>
      </c>
      <c r="I1342" t="s">
        <v>30</v>
      </c>
      <c r="J1342" t="s">
        <v>26</v>
      </c>
      <c r="K1342">
        <v>949343.75</v>
      </c>
      <c r="L1342" t="s">
        <v>27</v>
      </c>
      <c r="M1342" t="s">
        <v>14333</v>
      </c>
      <c r="N1342" t="s">
        <v>14334</v>
      </c>
      <c r="O1342">
        <v>96247</v>
      </c>
      <c r="Q1342" t="s">
        <v>14335</v>
      </c>
      <c r="R1342" t="s">
        <v>33543</v>
      </c>
    </row>
    <row r="1343" spans="1:18" ht="12.6" customHeight="1" x14ac:dyDescent="0.2">
      <c r="A1343" t="s">
        <v>27096</v>
      </c>
      <c r="B1343">
        <v>202698</v>
      </c>
      <c r="C1343">
        <v>700542</v>
      </c>
      <c r="D1343" t="s">
        <v>30323</v>
      </c>
      <c r="E1343" t="s">
        <v>24</v>
      </c>
      <c r="F1343">
        <v>996234718</v>
      </c>
      <c r="G1343" t="s">
        <v>25388</v>
      </c>
      <c r="H1343" t="s">
        <v>25389</v>
      </c>
      <c r="I1343" t="s">
        <v>209</v>
      </c>
      <c r="J1343" t="s">
        <v>26</v>
      </c>
      <c r="K1343">
        <v>224844.05</v>
      </c>
      <c r="L1343" t="s">
        <v>682</v>
      </c>
      <c r="M1343" t="s">
        <v>25390</v>
      </c>
      <c r="N1343" t="s">
        <v>871</v>
      </c>
      <c r="O1343">
        <v>1030</v>
      </c>
      <c r="Q1343" t="s">
        <v>25391</v>
      </c>
      <c r="R1343" t="s">
        <v>33544</v>
      </c>
    </row>
    <row r="1344" spans="1:18" ht="12.6" customHeight="1" x14ac:dyDescent="0.2">
      <c r="A1344" t="s">
        <v>27096</v>
      </c>
      <c r="B1344">
        <v>202698</v>
      </c>
      <c r="C1344">
        <v>700542</v>
      </c>
      <c r="D1344" t="s">
        <v>30323</v>
      </c>
      <c r="E1344" t="s">
        <v>24</v>
      </c>
      <c r="F1344">
        <v>997435481</v>
      </c>
      <c r="G1344" t="s">
        <v>9925</v>
      </c>
      <c r="H1344" t="s">
        <v>9926</v>
      </c>
      <c r="I1344" t="s">
        <v>209</v>
      </c>
      <c r="J1344" t="s">
        <v>26</v>
      </c>
      <c r="K1344">
        <v>738750</v>
      </c>
      <c r="L1344" t="s">
        <v>192</v>
      </c>
      <c r="M1344" t="s">
        <v>7353</v>
      </c>
      <c r="N1344" t="s">
        <v>212</v>
      </c>
      <c r="O1344">
        <v>1050</v>
      </c>
      <c r="P1344" t="s">
        <v>9927</v>
      </c>
      <c r="Q1344" t="s">
        <v>9928</v>
      </c>
      <c r="R1344" t="s">
        <v>33545</v>
      </c>
    </row>
    <row r="1345" spans="1:18" ht="12.6" customHeight="1" x14ac:dyDescent="0.2">
      <c r="A1345" t="s">
        <v>27096</v>
      </c>
      <c r="B1345">
        <v>202708</v>
      </c>
      <c r="C1345">
        <v>700699</v>
      </c>
      <c r="D1345" t="s">
        <v>30058</v>
      </c>
      <c r="E1345" t="s">
        <v>24</v>
      </c>
      <c r="F1345">
        <v>926006912</v>
      </c>
      <c r="G1345" t="s">
        <v>33546</v>
      </c>
      <c r="H1345" t="s">
        <v>9506</v>
      </c>
      <c r="I1345" t="s">
        <v>30</v>
      </c>
      <c r="J1345" t="s">
        <v>26</v>
      </c>
      <c r="K1345">
        <v>98218.75</v>
      </c>
      <c r="L1345" t="s">
        <v>312</v>
      </c>
      <c r="M1345" t="s">
        <v>33547</v>
      </c>
      <c r="N1345" t="s">
        <v>18523</v>
      </c>
      <c r="O1345" t="s">
        <v>33548</v>
      </c>
      <c r="Q1345" t="s">
        <v>33549</v>
      </c>
      <c r="R1345" t="s">
        <v>33550</v>
      </c>
    </row>
    <row r="1346" spans="1:18" ht="12.6" customHeight="1" x14ac:dyDescent="0.2">
      <c r="A1346" t="s">
        <v>27096</v>
      </c>
      <c r="B1346">
        <v>202708</v>
      </c>
      <c r="C1346">
        <v>700699</v>
      </c>
      <c r="D1346" t="s">
        <v>30058</v>
      </c>
      <c r="E1346" t="s">
        <v>24</v>
      </c>
      <c r="F1346">
        <v>996793729</v>
      </c>
      <c r="G1346" t="s">
        <v>9432</v>
      </c>
      <c r="H1346" t="s">
        <v>9433</v>
      </c>
      <c r="I1346" t="s">
        <v>34</v>
      </c>
      <c r="J1346" t="s">
        <v>26</v>
      </c>
      <c r="K1346">
        <v>187502.5</v>
      </c>
      <c r="L1346" t="s">
        <v>761</v>
      </c>
      <c r="M1346" t="s">
        <v>9434</v>
      </c>
      <c r="N1346" t="s">
        <v>1950</v>
      </c>
      <c r="O1346">
        <v>20396</v>
      </c>
      <c r="P1346" t="s">
        <v>9435</v>
      </c>
      <c r="Q1346" t="s">
        <v>9436</v>
      </c>
      <c r="R1346" t="s">
        <v>33551</v>
      </c>
    </row>
    <row r="1347" spans="1:18" ht="12.6" customHeight="1" x14ac:dyDescent="0.2">
      <c r="A1347" t="s">
        <v>27096</v>
      </c>
      <c r="B1347">
        <v>202708</v>
      </c>
      <c r="C1347">
        <v>700699</v>
      </c>
      <c r="D1347" t="s">
        <v>30058</v>
      </c>
      <c r="E1347" t="s">
        <v>24</v>
      </c>
      <c r="F1347">
        <v>959300319</v>
      </c>
      <c r="G1347" t="s">
        <v>33552</v>
      </c>
      <c r="H1347" t="s">
        <v>33553</v>
      </c>
      <c r="I1347" t="s">
        <v>30</v>
      </c>
      <c r="J1347" t="s">
        <v>26</v>
      </c>
      <c r="K1347">
        <v>144082.75</v>
      </c>
      <c r="L1347" t="s">
        <v>857</v>
      </c>
      <c r="M1347" t="s">
        <v>33554</v>
      </c>
      <c r="N1347" t="s">
        <v>33555</v>
      </c>
      <c r="O1347" t="s">
        <v>33556</v>
      </c>
      <c r="Q1347" t="s">
        <v>33557</v>
      </c>
      <c r="R1347" t="s">
        <v>33558</v>
      </c>
    </row>
    <row r="1348" spans="1:18" ht="12.6" customHeight="1" x14ac:dyDescent="0.2">
      <c r="A1348" t="s">
        <v>27096</v>
      </c>
      <c r="B1348">
        <v>202708</v>
      </c>
      <c r="C1348">
        <v>700699</v>
      </c>
      <c r="D1348" t="s">
        <v>30058</v>
      </c>
      <c r="E1348" t="s">
        <v>24</v>
      </c>
      <c r="F1348">
        <v>952626040</v>
      </c>
      <c r="G1348" t="s">
        <v>25473</v>
      </c>
      <c r="H1348" t="s">
        <v>25474</v>
      </c>
      <c r="I1348" t="s">
        <v>325</v>
      </c>
      <c r="J1348" t="s">
        <v>26</v>
      </c>
      <c r="K1348">
        <v>116951.84</v>
      </c>
      <c r="L1348" t="s">
        <v>761</v>
      </c>
      <c r="M1348" t="s">
        <v>25475</v>
      </c>
      <c r="N1348" t="s">
        <v>1950</v>
      </c>
      <c r="O1348">
        <v>10018</v>
      </c>
      <c r="P1348" t="s">
        <v>25476</v>
      </c>
      <c r="R1348" t="s">
        <v>33559</v>
      </c>
    </row>
    <row r="1349" spans="1:18" ht="12.6" customHeight="1" x14ac:dyDescent="0.2">
      <c r="A1349" t="s">
        <v>27096</v>
      </c>
      <c r="B1349">
        <v>202708</v>
      </c>
      <c r="C1349">
        <v>700699</v>
      </c>
      <c r="D1349" t="s">
        <v>30058</v>
      </c>
      <c r="E1349" t="s">
        <v>24</v>
      </c>
      <c r="F1349">
        <v>952724689</v>
      </c>
      <c r="G1349" t="s">
        <v>33560</v>
      </c>
      <c r="H1349" t="s">
        <v>33561</v>
      </c>
      <c r="I1349" t="s">
        <v>30</v>
      </c>
      <c r="J1349" t="s">
        <v>26</v>
      </c>
      <c r="K1349">
        <v>118850.03</v>
      </c>
      <c r="L1349" t="s">
        <v>210</v>
      </c>
      <c r="M1349" t="s">
        <v>12868</v>
      </c>
      <c r="N1349" t="s">
        <v>10185</v>
      </c>
      <c r="O1349">
        <v>22074</v>
      </c>
      <c r="Q1349" t="s">
        <v>33562</v>
      </c>
      <c r="R1349" t="s">
        <v>33563</v>
      </c>
    </row>
    <row r="1350" spans="1:18" ht="12.6" customHeight="1" x14ac:dyDescent="0.2">
      <c r="A1350" t="s">
        <v>27096</v>
      </c>
      <c r="B1350">
        <v>202708</v>
      </c>
      <c r="C1350">
        <v>700699</v>
      </c>
      <c r="D1350" t="s">
        <v>30058</v>
      </c>
      <c r="E1350" t="s">
        <v>24</v>
      </c>
      <c r="F1350">
        <v>926428959</v>
      </c>
      <c r="G1350" t="s">
        <v>33564</v>
      </c>
      <c r="H1350" t="s">
        <v>33565</v>
      </c>
      <c r="I1350" t="s">
        <v>30</v>
      </c>
      <c r="J1350" t="s">
        <v>26</v>
      </c>
      <c r="K1350">
        <v>100581.25</v>
      </c>
      <c r="L1350" t="s">
        <v>761</v>
      </c>
      <c r="M1350" t="s">
        <v>33566</v>
      </c>
      <c r="N1350" t="s">
        <v>33567</v>
      </c>
      <c r="O1350">
        <v>77040</v>
      </c>
      <c r="Q1350" t="s">
        <v>33568</v>
      </c>
      <c r="R1350" t="s">
        <v>33569</v>
      </c>
    </row>
    <row r="1351" spans="1:18" ht="12.6" customHeight="1" x14ac:dyDescent="0.2">
      <c r="A1351" t="s">
        <v>27096</v>
      </c>
      <c r="B1351">
        <v>202708</v>
      </c>
      <c r="C1351">
        <v>700699</v>
      </c>
      <c r="D1351" t="s">
        <v>30058</v>
      </c>
      <c r="E1351" t="s">
        <v>24</v>
      </c>
      <c r="F1351">
        <v>998463002</v>
      </c>
      <c r="G1351" t="s">
        <v>1544</v>
      </c>
      <c r="H1351" t="s">
        <v>1545</v>
      </c>
      <c r="I1351" t="s">
        <v>34</v>
      </c>
      <c r="J1351" t="s">
        <v>26</v>
      </c>
      <c r="K1351">
        <v>489000</v>
      </c>
      <c r="L1351" t="s">
        <v>857</v>
      </c>
      <c r="M1351" t="s">
        <v>1546</v>
      </c>
      <c r="N1351" t="s">
        <v>931</v>
      </c>
      <c r="O1351" t="s">
        <v>1547</v>
      </c>
      <c r="P1351" t="s">
        <v>1548</v>
      </c>
      <c r="Q1351" t="s">
        <v>1549</v>
      </c>
      <c r="R1351" t="s">
        <v>33570</v>
      </c>
    </row>
    <row r="1352" spans="1:18" ht="12.6" customHeight="1" x14ac:dyDescent="0.2">
      <c r="A1352" t="s">
        <v>27096</v>
      </c>
      <c r="B1352">
        <v>202708</v>
      </c>
      <c r="C1352">
        <v>700699</v>
      </c>
      <c r="D1352" t="s">
        <v>30058</v>
      </c>
      <c r="E1352" t="s">
        <v>24</v>
      </c>
      <c r="F1352">
        <v>999980664</v>
      </c>
      <c r="G1352" t="s">
        <v>4083</v>
      </c>
      <c r="H1352" t="s">
        <v>2061</v>
      </c>
      <c r="I1352" t="s">
        <v>34</v>
      </c>
      <c r="J1352" t="s">
        <v>26</v>
      </c>
      <c r="K1352">
        <v>466750</v>
      </c>
      <c r="L1352" t="s">
        <v>192</v>
      </c>
      <c r="M1352" t="s">
        <v>4084</v>
      </c>
      <c r="N1352" t="s">
        <v>4085</v>
      </c>
      <c r="O1352">
        <v>1348</v>
      </c>
      <c r="P1352" t="s">
        <v>4086</v>
      </c>
      <c r="Q1352" t="s">
        <v>4087</v>
      </c>
      <c r="R1352" t="s">
        <v>33571</v>
      </c>
    </row>
    <row r="1353" spans="1:18" ht="12.6" customHeight="1" x14ac:dyDescent="0.2">
      <c r="A1353" t="s">
        <v>27096</v>
      </c>
      <c r="B1353">
        <v>202708</v>
      </c>
      <c r="C1353">
        <v>700699</v>
      </c>
      <c r="D1353" t="s">
        <v>30058</v>
      </c>
      <c r="E1353" t="s">
        <v>24</v>
      </c>
      <c r="F1353">
        <v>999951467</v>
      </c>
      <c r="G1353" t="s">
        <v>6364</v>
      </c>
      <c r="H1353" t="s">
        <v>6365</v>
      </c>
      <c r="I1353" t="s">
        <v>30</v>
      </c>
      <c r="J1353" t="s">
        <v>26</v>
      </c>
      <c r="K1353">
        <v>190750</v>
      </c>
      <c r="L1353" t="s">
        <v>210</v>
      </c>
      <c r="M1353" t="s">
        <v>6366</v>
      </c>
      <c r="N1353" t="s">
        <v>1521</v>
      </c>
      <c r="O1353">
        <v>16129</v>
      </c>
      <c r="P1353" t="s">
        <v>6367</v>
      </c>
      <c r="Q1353" t="s">
        <v>6368</v>
      </c>
      <c r="R1353" t="s">
        <v>33572</v>
      </c>
    </row>
    <row r="1354" spans="1:18" ht="12.6" customHeight="1" x14ac:dyDescent="0.2">
      <c r="A1354" t="s">
        <v>27096</v>
      </c>
      <c r="B1354">
        <v>202708</v>
      </c>
      <c r="C1354">
        <v>700699</v>
      </c>
      <c r="D1354" t="s">
        <v>30058</v>
      </c>
      <c r="E1354" t="s">
        <v>24</v>
      </c>
      <c r="F1354">
        <v>937459605</v>
      </c>
      <c r="G1354" t="s">
        <v>33573</v>
      </c>
      <c r="H1354" t="s">
        <v>33574</v>
      </c>
      <c r="I1354" t="s">
        <v>30</v>
      </c>
      <c r="J1354" t="s">
        <v>26</v>
      </c>
      <c r="K1354">
        <v>284029.38</v>
      </c>
      <c r="L1354" t="s">
        <v>357</v>
      </c>
      <c r="M1354" t="s">
        <v>33575</v>
      </c>
      <c r="N1354" t="s">
        <v>10661</v>
      </c>
      <c r="O1354">
        <v>28232</v>
      </c>
      <c r="Q1354" t="s">
        <v>33576</v>
      </c>
      <c r="R1354" t="s">
        <v>33577</v>
      </c>
    </row>
    <row r="1355" spans="1:18" ht="12.6" customHeight="1" x14ac:dyDescent="0.2">
      <c r="A1355" t="s">
        <v>27096</v>
      </c>
      <c r="B1355">
        <v>202708</v>
      </c>
      <c r="C1355">
        <v>700699</v>
      </c>
      <c r="D1355" t="s">
        <v>30058</v>
      </c>
      <c r="E1355" t="s">
        <v>24</v>
      </c>
      <c r="F1355">
        <v>948139596</v>
      </c>
      <c r="G1355" t="s">
        <v>33578</v>
      </c>
      <c r="H1355" t="s">
        <v>33578</v>
      </c>
      <c r="I1355" t="s">
        <v>30</v>
      </c>
      <c r="J1355" t="s">
        <v>26</v>
      </c>
      <c r="K1355">
        <v>243643.75</v>
      </c>
      <c r="L1355" t="s">
        <v>357</v>
      </c>
      <c r="M1355" t="s">
        <v>33579</v>
      </c>
      <c r="N1355" t="s">
        <v>14843</v>
      </c>
      <c r="O1355">
        <v>30205</v>
      </c>
      <c r="Q1355" t="s">
        <v>33580</v>
      </c>
      <c r="R1355" t="s">
        <v>33581</v>
      </c>
    </row>
    <row r="1356" spans="1:18" ht="12.6" customHeight="1" x14ac:dyDescent="0.2">
      <c r="A1356" t="s">
        <v>27096</v>
      </c>
      <c r="B1356">
        <v>202708</v>
      </c>
      <c r="C1356">
        <v>700699</v>
      </c>
      <c r="D1356" t="s">
        <v>30058</v>
      </c>
      <c r="E1356" t="s">
        <v>24</v>
      </c>
      <c r="F1356">
        <v>988470062</v>
      </c>
      <c r="G1356" t="s">
        <v>7405</v>
      </c>
      <c r="H1356" t="s">
        <v>7406</v>
      </c>
      <c r="I1356" t="s">
        <v>30</v>
      </c>
      <c r="J1356" t="s">
        <v>26</v>
      </c>
      <c r="K1356">
        <v>319065.25</v>
      </c>
      <c r="L1356" t="s">
        <v>312</v>
      </c>
      <c r="M1356" t="s">
        <v>7407</v>
      </c>
      <c r="N1356" t="s">
        <v>6122</v>
      </c>
      <c r="O1356" t="s">
        <v>7408</v>
      </c>
      <c r="P1356" t="s">
        <v>7409</v>
      </c>
      <c r="Q1356" t="s">
        <v>7410</v>
      </c>
      <c r="R1356" t="s">
        <v>33582</v>
      </c>
    </row>
    <row r="1357" spans="1:18" ht="12.6" customHeight="1" x14ac:dyDescent="0.2">
      <c r="A1357" t="s">
        <v>27096</v>
      </c>
      <c r="B1357">
        <v>202708</v>
      </c>
      <c r="C1357">
        <v>700699</v>
      </c>
      <c r="D1357" t="s">
        <v>30058</v>
      </c>
      <c r="E1357" t="s">
        <v>24</v>
      </c>
      <c r="F1357">
        <v>937869915</v>
      </c>
      <c r="G1357" t="s">
        <v>30889</v>
      </c>
      <c r="H1357" t="s">
        <v>30890</v>
      </c>
      <c r="I1357" t="s">
        <v>209</v>
      </c>
      <c r="J1357" t="s">
        <v>26</v>
      </c>
      <c r="K1357">
        <v>182125</v>
      </c>
      <c r="L1357" t="s">
        <v>99</v>
      </c>
      <c r="M1357" t="s">
        <v>30891</v>
      </c>
      <c r="N1357" t="s">
        <v>2691</v>
      </c>
      <c r="O1357" t="s">
        <v>30892</v>
      </c>
      <c r="Q1357" t="s">
        <v>30893</v>
      </c>
      <c r="R1357" t="s">
        <v>33583</v>
      </c>
    </row>
    <row r="1358" spans="1:18" ht="12.6" customHeight="1" x14ac:dyDescent="0.2">
      <c r="A1358" t="s">
        <v>27096</v>
      </c>
      <c r="B1358">
        <v>202708</v>
      </c>
      <c r="C1358">
        <v>700699</v>
      </c>
      <c r="D1358" t="s">
        <v>30058</v>
      </c>
      <c r="E1358" t="s">
        <v>24</v>
      </c>
      <c r="F1358">
        <v>926823555</v>
      </c>
      <c r="G1358" t="s">
        <v>33584</v>
      </c>
      <c r="H1358" t="s">
        <v>7608</v>
      </c>
      <c r="I1358" t="s">
        <v>30</v>
      </c>
      <c r="J1358" t="s">
        <v>26</v>
      </c>
      <c r="K1358">
        <v>195296.77</v>
      </c>
      <c r="L1358" t="s">
        <v>761</v>
      </c>
      <c r="M1358" t="s">
        <v>33585</v>
      </c>
      <c r="N1358" t="s">
        <v>1950</v>
      </c>
      <c r="O1358">
        <v>60031</v>
      </c>
      <c r="Q1358" t="s">
        <v>33586</v>
      </c>
      <c r="R1358" t="s">
        <v>33587</v>
      </c>
    </row>
    <row r="1359" spans="1:18" ht="12.6" customHeight="1" x14ac:dyDescent="0.2">
      <c r="A1359" t="s">
        <v>27096</v>
      </c>
      <c r="B1359">
        <v>202708</v>
      </c>
      <c r="C1359">
        <v>700699</v>
      </c>
      <c r="D1359" t="s">
        <v>30058</v>
      </c>
      <c r="E1359" t="s">
        <v>24</v>
      </c>
      <c r="F1359">
        <v>926686882</v>
      </c>
      <c r="G1359" t="s">
        <v>33588</v>
      </c>
      <c r="H1359" t="s">
        <v>33589</v>
      </c>
      <c r="I1359" t="s">
        <v>325</v>
      </c>
      <c r="J1359" t="s">
        <v>26</v>
      </c>
      <c r="K1359">
        <v>227796.25</v>
      </c>
      <c r="L1359" t="s">
        <v>3273</v>
      </c>
      <c r="M1359" t="s">
        <v>33590</v>
      </c>
      <c r="N1359" t="s">
        <v>3277</v>
      </c>
      <c r="O1359">
        <v>1023</v>
      </c>
      <c r="Q1359" t="s">
        <v>33591</v>
      </c>
      <c r="R1359" t="s">
        <v>33592</v>
      </c>
    </row>
    <row r="1360" spans="1:18" ht="12.6" customHeight="1" x14ac:dyDescent="0.2">
      <c r="A1360" t="s">
        <v>27096</v>
      </c>
      <c r="B1360">
        <v>202708</v>
      </c>
      <c r="C1360">
        <v>700699</v>
      </c>
      <c r="D1360" t="s">
        <v>30058</v>
      </c>
      <c r="E1360" t="s">
        <v>24</v>
      </c>
      <c r="F1360">
        <v>999993953</v>
      </c>
      <c r="G1360" t="s">
        <v>289</v>
      </c>
      <c r="H1360" t="s">
        <v>290</v>
      </c>
      <c r="I1360" t="s">
        <v>34</v>
      </c>
      <c r="J1360" t="s">
        <v>26</v>
      </c>
      <c r="K1360">
        <v>607187</v>
      </c>
      <c r="L1360" t="s">
        <v>210</v>
      </c>
      <c r="M1360" t="s">
        <v>291</v>
      </c>
      <c r="N1360" t="s">
        <v>292</v>
      </c>
      <c r="O1360">
        <v>40126</v>
      </c>
      <c r="P1360" t="s">
        <v>293</v>
      </c>
      <c r="Q1360" t="s">
        <v>294</v>
      </c>
      <c r="R1360" t="s">
        <v>33593</v>
      </c>
    </row>
    <row r="1361" spans="1:18" ht="12.6" customHeight="1" x14ac:dyDescent="0.2">
      <c r="A1361" t="s">
        <v>27096</v>
      </c>
      <c r="B1361">
        <v>202708</v>
      </c>
      <c r="C1361">
        <v>700699</v>
      </c>
      <c r="D1361" t="s">
        <v>30058</v>
      </c>
      <c r="E1361" t="s">
        <v>24</v>
      </c>
      <c r="F1361">
        <v>999984350</v>
      </c>
      <c r="G1361" t="s">
        <v>401</v>
      </c>
      <c r="H1361" t="s">
        <v>402</v>
      </c>
      <c r="I1361" t="s">
        <v>34</v>
      </c>
      <c r="J1361" t="s">
        <v>26</v>
      </c>
      <c r="K1361">
        <v>286125</v>
      </c>
      <c r="L1361" t="s">
        <v>138</v>
      </c>
      <c r="M1361" t="s">
        <v>403</v>
      </c>
      <c r="N1361" t="s">
        <v>404</v>
      </c>
      <c r="O1361" t="s">
        <v>405</v>
      </c>
      <c r="P1361" t="s">
        <v>406</v>
      </c>
      <c r="Q1361" t="s">
        <v>407</v>
      </c>
      <c r="R1361" t="s">
        <v>33594</v>
      </c>
    </row>
    <row r="1362" spans="1:18" ht="12.6" customHeight="1" x14ac:dyDescent="0.2">
      <c r="A1362" t="s">
        <v>27096</v>
      </c>
      <c r="B1362">
        <v>202708</v>
      </c>
      <c r="C1362">
        <v>700699</v>
      </c>
      <c r="D1362" t="s">
        <v>30058</v>
      </c>
      <c r="E1362" t="s">
        <v>24</v>
      </c>
      <c r="F1362">
        <v>999738358</v>
      </c>
      <c r="G1362" t="s">
        <v>9750</v>
      </c>
      <c r="H1362" t="s">
        <v>9751</v>
      </c>
      <c r="I1362" t="s">
        <v>30</v>
      </c>
      <c r="J1362" t="s">
        <v>26</v>
      </c>
      <c r="K1362">
        <v>276500</v>
      </c>
      <c r="L1362" t="s">
        <v>326</v>
      </c>
      <c r="M1362" s="1" t="s">
        <v>9752</v>
      </c>
      <c r="N1362" t="s">
        <v>9753</v>
      </c>
      <c r="O1362">
        <v>11016</v>
      </c>
      <c r="P1362" t="s">
        <v>9754</v>
      </c>
      <c r="Q1362" t="s">
        <v>9755</v>
      </c>
      <c r="R1362" t="s">
        <v>33595</v>
      </c>
    </row>
    <row r="1363" spans="1:18" ht="12.6" customHeight="1" x14ac:dyDescent="0.2">
      <c r="A1363" t="s">
        <v>27096</v>
      </c>
      <c r="B1363">
        <v>202708</v>
      </c>
      <c r="C1363">
        <v>700699</v>
      </c>
      <c r="D1363" t="s">
        <v>30058</v>
      </c>
      <c r="E1363" t="s">
        <v>24</v>
      </c>
      <c r="F1363">
        <v>997579235</v>
      </c>
      <c r="G1363" t="s">
        <v>19228</v>
      </c>
      <c r="H1363" t="s">
        <v>10567</v>
      </c>
      <c r="I1363" t="s">
        <v>30</v>
      </c>
      <c r="J1363" t="s">
        <v>26</v>
      </c>
      <c r="K1363">
        <v>242286.63</v>
      </c>
      <c r="L1363" t="s">
        <v>210</v>
      </c>
      <c r="M1363" t="s">
        <v>19229</v>
      </c>
      <c r="N1363" t="s">
        <v>7557</v>
      </c>
      <c r="O1363">
        <v>30122</v>
      </c>
      <c r="P1363" t="s">
        <v>19230</v>
      </c>
      <c r="Q1363" t="s">
        <v>19231</v>
      </c>
      <c r="R1363" t="s">
        <v>33596</v>
      </c>
    </row>
    <row r="1364" spans="1:18" ht="12.6" customHeight="1" x14ac:dyDescent="0.2">
      <c r="A1364" t="s">
        <v>27096</v>
      </c>
      <c r="B1364">
        <v>202708</v>
      </c>
      <c r="C1364">
        <v>700699</v>
      </c>
      <c r="D1364" t="s">
        <v>30058</v>
      </c>
      <c r="E1364" t="s">
        <v>24</v>
      </c>
      <c r="F1364">
        <v>926762251</v>
      </c>
      <c r="G1364" t="s">
        <v>33597</v>
      </c>
      <c r="H1364" t="s">
        <v>10022</v>
      </c>
      <c r="I1364" t="s">
        <v>30</v>
      </c>
      <c r="J1364" t="s">
        <v>26</v>
      </c>
      <c r="K1364">
        <v>172557</v>
      </c>
      <c r="L1364" t="s">
        <v>357</v>
      </c>
      <c r="M1364" t="s">
        <v>33598</v>
      </c>
      <c r="N1364" t="s">
        <v>33599</v>
      </c>
      <c r="O1364">
        <v>8390</v>
      </c>
      <c r="Q1364" t="s">
        <v>33600</v>
      </c>
      <c r="R1364" t="s">
        <v>33601</v>
      </c>
    </row>
    <row r="1365" spans="1:18" ht="12.6" customHeight="1" x14ac:dyDescent="0.2">
      <c r="A1365" t="s">
        <v>27096</v>
      </c>
      <c r="B1365">
        <v>202708</v>
      </c>
      <c r="C1365">
        <v>700699</v>
      </c>
      <c r="D1365" t="s">
        <v>30058</v>
      </c>
      <c r="E1365" t="s">
        <v>24</v>
      </c>
      <c r="F1365">
        <v>999991334</v>
      </c>
      <c r="G1365" t="s">
        <v>347</v>
      </c>
      <c r="H1365" t="s">
        <v>348</v>
      </c>
      <c r="I1365" t="s">
        <v>34</v>
      </c>
      <c r="J1365" t="s">
        <v>26</v>
      </c>
      <c r="K1365">
        <v>814334.6</v>
      </c>
      <c r="L1365" t="s">
        <v>192</v>
      </c>
      <c r="M1365" t="s">
        <v>349</v>
      </c>
      <c r="N1365" t="s">
        <v>350</v>
      </c>
      <c r="O1365">
        <v>3000</v>
      </c>
      <c r="P1365" t="s">
        <v>351</v>
      </c>
      <c r="Q1365" t="s">
        <v>352</v>
      </c>
      <c r="R1365" t="s">
        <v>33602</v>
      </c>
    </row>
    <row r="1366" spans="1:18" ht="12.6" customHeight="1" x14ac:dyDescent="0.2">
      <c r="A1366" t="s">
        <v>27096</v>
      </c>
      <c r="B1366">
        <v>202708</v>
      </c>
      <c r="C1366">
        <v>700699</v>
      </c>
      <c r="D1366" t="s">
        <v>30058</v>
      </c>
      <c r="E1366" t="s">
        <v>24</v>
      </c>
      <c r="F1366">
        <v>951679514</v>
      </c>
      <c r="G1366" t="s">
        <v>33603</v>
      </c>
      <c r="H1366" t="s">
        <v>7023</v>
      </c>
      <c r="I1366" t="s">
        <v>30</v>
      </c>
      <c r="J1366" t="s">
        <v>472</v>
      </c>
      <c r="K1366">
        <v>1860.33</v>
      </c>
      <c r="L1366" t="s">
        <v>238</v>
      </c>
      <c r="M1366" t="s">
        <v>33604</v>
      </c>
      <c r="N1366" t="s">
        <v>467</v>
      </c>
      <c r="O1366" t="s">
        <v>33605</v>
      </c>
      <c r="Q1366" t="s">
        <v>33606</v>
      </c>
      <c r="R1366" t="s">
        <v>33607</v>
      </c>
    </row>
    <row r="1367" spans="1:18" ht="12.6" customHeight="1" x14ac:dyDescent="0.2">
      <c r="A1367" t="s">
        <v>27096</v>
      </c>
      <c r="B1367">
        <v>202708</v>
      </c>
      <c r="C1367">
        <v>700699</v>
      </c>
      <c r="D1367" t="s">
        <v>30058</v>
      </c>
      <c r="E1367" t="s">
        <v>57</v>
      </c>
      <c r="F1367">
        <v>999977366</v>
      </c>
      <c r="G1367" t="s">
        <v>2737</v>
      </c>
      <c r="H1367" t="s">
        <v>2738</v>
      </c>
      <c r="I1367" t="s">
        <v>34</v>
      </c>
      <c r="J1367" t="s">
        <v>26</v>
      </c>
      <c r="K1367">
        <v>1328243.3899999999</v>
      </c>
      <c r="L1367" t="s">
        <v>312</v>
      </c>
      <c r="M1367" t="s">
        <v>2739</v>
      </c>
      <c r="N1367" t="s">
        <v>2053</v>
      </c>
      <c r="O1367" t="s">
        <v>2740</v>
      </c>
      <c r="P1367" t="s">
        <v>2741</v>
      </c>
      <c r="Q1367" t="s">
        <v>2742</v>
      </c>
      <c r="R1367" t="s">
        <v>33608</v>
      </c>
    </row>
    <row r="1368" spans="1:18" ht="12.6" customHeight="1" x14ac:dyDescent="0.2">
      <c r="A1368" t="s">
        <v>27096</v>
      </c>
      <c r="B1368">
        <v>202708</v>
      </c>
      <c r="C1368">
        <v>700699</v>
      </c>
      <c r="D1368" t="s">
        <v>30058</v>
      </c>
      <c r="E1368" t="s">
        <v>24</v>
      </c>
      <c r="F1368">
        <v>916119217</v>
      </c>
      <c r="G1368" t="s">
        <v>33609</v>
      </c>
      <c r="H1368" t="s">
        <v>7267</v>
      </c>
      <c r="I1368" t="s">
        <v>30</v>
      </c>
      <c r="J1368" t="s">
        <v>26</v>
      </c>
      <c r="K1368">
        <v>126769.89</v>
      </c>
      <c r="L1368" t="s">
        <v>238</v>
      </c>
      <c r="M1368" t="s">
        <v>33610</v>
      </c>
      <c r="N1368" t="s">
        <v>240</v>
      </c>
      <c r="O1368" t="s">
        <v>33611</v>
      </c>
      <c r="Q1368" t="s">
        <v>33612</v>
      </c>
      <c r="R1368" t="s">
        <v>33613</v>
      </c>
    </row>
    <row r="1369" spans="1:18" ht="12.6" customHeight="1" x14ac:dyDescent="0.2">
      <c r="A1369" t="s">
        <v>27096</v>
      </c>
      <c r="B1369">
        <v>202708</v>
      </c>
      <c r="C1369">
        <v>700699</v>
      </c>
      <c r="D1369" t="s">
        <v>30058</v>
      </c>
      <c r="E1369" t="s">
        <v>24</v>
      </c>
      <c r="F1369">
        <v>999741171</v>
      </c>
      <c r="G1369" t="s">
        <v>2857</v>
      </c>
      <c r="H1369" t="s">
        <v>2857</v>
      </c>
      <c r="I1369" t="s">
        <v>25</v>
      </c>
      <c r="J1369" t="s">
        <v>26</v>
      </c>
      <c r="K1369">
        <v>519298.43</v>
      </c>
      <c r="L1369" t="s">
        <v>27</v>
      </c>
      <c r="M1369" t="s">
        <v>2858</v>
      </c>
      <c r="N1369" t="s">
        <v>550</v>
      </c>
      <c r="O1369">
        <v>10717</v>
      </c>
      <c r="P1369" t="s">
        <v>2859</v>
      </c>
      <c r="Q1369" t="s">
        <v>2860</v>
      </c>
      <c r="R1369" t="s">
        <v>33614</v>
      </c>
    </row>
    <row r="1370" spans="1:18" ht="12.6" customHeight="1" x14ac:dyDescent="0.2">
      <c r="A1370" t="s">
        <v>27096</v>
      </c>
      <c r="B1370">
        <v>197290</v>
      </c>
      <c r="C1370">
        <v>662822</v>
      </c>
      <c r="D1370" t="s">
        <v>29700</v>
      </c>
      <c r="E1370" t="s">
        <v>57</v>
      </c>
      <c r="F1370">
        <v>936671383</v>
      </c>
      <c r="G1370" t="s">
        <v>33615</v>
      </c>
      <c r="H1370" t="s">
        <v>33615</v>
      </c>
      <c r="I1370" t="s">
        <v>30</v>
      </c>
      <c r="J1370" t="s">
        <v>26</v>
      </c>
      <c r="K1370">
        <v>50000</v>
      </c>
      <c r="L1370" t="s">
        <v>138</v>
      </c>
      <c r="M1370" t="s">
        <v>33616</v>
      </c>
      <c r="N1370" t="s">
        <v>14933</v>
      </c>
      <c r="O1370" t="s">
        <v>33617</v>
      </c>
      <c r="R1370" t="s">
        <v>33618</v>
      </c>
    </row>
    <row r="1371" spans="1:18" ht="12.6" customHeight="1" x14ac:dyDescent="0.2">
      <c r="A1371" t="s">
        <v>27096</v>
      </c>
      <c r="B1371">
        <v>204588</v>
      </c>
      <c r="C1371">
        <v>728673</v>
      </c>
      <c r="D1371" t="s">
        <v>29655</v>
      </c>
      <c r="E1371" t="s">
        <v>57</v>
      </c>
      <c r="F1371">
        <v>925462160</v>
      </c>
      <c r="G1371" t="s">
        <v>33630</v>
      </c>
      <c r="H1371" t="s">
        <v>33631</v>
      </c>
      <c r="I1371" t="s">
        <v>30</v>
      </c>
      <c r="J1371" t="s">
        <v>26</v>
      </c>
      <c r="K1371">
        <v>50000</v>
      </c>
      <c r="L1371" t="s">
        <v>312</v>
      </c>
      <c r="M1371" t="s">
        <v>33632</v>
      </c>
      <c r="N1371" t="s">
        <v>1618</v>
      </c>
      <c r="O1371" t="s">
        <v>33633</v>
      </c>
      <c r="Q1371" t="s">
        <v>33634</v>
      </c>
      <c r="R1371" t="s">
        <v>33635</v>
      </c>
    </row>
    <row r="1372" spans="1:18" ht="12.6" customHeight="1" x14ac:dyDescent="0.2">
      <c r="A1372" t="s">
        <v>27096</v>
      </c>
      <c r="B1372">
        <v>207485</v>
      </c>
      <c r="C1372">
        <v>739367</v>
      </c>
      <c r="D1372" t="s">
        <v>29039</v>
      </c>
      <c r="E1372" t="s">
        <v>57</v>
      </c>
      <c r="F1372">
        <v>937840912</v>
      </c>
      <c r="G1372" t="s">
        <v>33409</v>
      </c>
      <c r="H1372" t="s">
        <v>33410</v>
      </c>
      <c r="I1372" t="s">
        <v>30</v>
      </c>
      <c r="J1372" t="s">
        <v>26</v>
      </c>
      <c r="K1372">
        <v>1911457.1</v>
      </c>
      <c r="L1372" t="s">
        <v>45</v>
      </c>
      <c r="M1372" t="s">
        <v>19720</v>
      </c>
      <c r="N1372" t="s">
        <v>3444</v>
      </c>
      <c r="O1372" t="s">
        <v>7667</v>
      </c>
      <c r="Q1372" t="s">
        <v>33411</v>
      </c>
      <c r="R1372" t="s">
        <v>33636</v>
      </c>
    </row>
    <row r="1373" spans="1:18" ht="12.6" customHeight="1" x14ac:dyDescent="0.2">
      <c r="A1373" t="s">
        <v>27096</v>
      </c>
      <c r="B1373">
        <v>217645</v>
      </c>
      <c r="C1373">
        <v>786729</v>
      </c>
      <c r="D1373" t="s">
        <v>28890</v>
      </c>
      <c r="E1373" t="s">
        <v>24</v>
      </c>
      <c r="F1373">
        <v>998872536</v>
      </c>
      <c r="G1373" t="s">
        <v>20427</v>
      </c>
      <c r="H1373" t="s">
        <v>20428</v>
      </c>
      <c r="I1373" t="s">
        <v>30</v>
      </c>
      <c r="J1373" t="s">
        <v>26</v>
      </c>
      <c r="K1373">
        <v>449187.5</v>
      </c>
      <c r="L1373" t="s">
        <v>82</v>
      </c>
      <c r="M1373" t="s">
        <v>20429</v>
      </c>
      <c r="N1373" t="s">
        <v>20430</v>
      </c>
      <c r="O1373">
        <v>91340</v>
      </c>
      <c r="P1373" t="s">
        <v>20431</v>
      </c>
      <c r="Q1373" t="s">
        <v>20432</v>
      </c>
      <c r="R1373" t="s">
        <v>33642</v>
      </c>
    </row>
    <row r="1374" spans="1:18" ht="12.6" customHeight="1" x14ac:dyDescent="0.2">
      <c r="A1374" t="s">
        <v>27096</v>
      </c>
      <c r="B1374">
        <v>217645</v>
      </c>
      <c r="C1374">
        <v>786729</v>
      </c>
      <c r="D1374" t="s">
        <v>28890</v>
      </c>
      <c r="E1374" t="s">
        <v>24</v>
      </c>
      <c r="F1374">
        <v>999992401</v>
      </c>
      <c r="G1374" t="s">
        <v>1200</v>
      </c>
      <c r="H1374" t="s">
        <v>1201</v>
      </c>
      <c r="I1374" t="s">
        <v>25</v>
      </c>
      <c r="J1374" t="s">
        <v>26</v>
      </c>
      <c r="K1374">
        <v>501842.5</v>
      </c>
      <c r="L1374" t="s">
        <v>82</v>
      </c>
      <c r="M1374" t="s">
        <v>1202</v>
      </c>
      <c r="N1374" t="s">
        <v>1203</v>
      </c>
      <c r="O1374">
        <v>75015</v>
      </c>
      <c r="P1374" t="s">
        <v>1204</v>
      </c>
      <c r="Q1374" t="s">
        <v>1205</v>
      </c>
      <c r="R1374" t="s">
        <v>33643</v>
      </c>
    </row>
    <row r="1375" spans="1:18" ht="12.6" customHeight="1" x14ac:dyDescent="0.2">
      <c r="A1375" t="s">
        <v>27096</v>
      </c>
      <c r="B1375">
        <v>217645</v>
      </c>
      <c r="C1375">
        <v>786729</v>
      </c>
      <c r="D1375" t="s">
        <v>28890</v>
      </c>
      <c r="E1375" t="s">
        <v>24</v>
      </c>
      <c r="F1375">
        <v>911325380</v>
      </c>
      <c r="G1375" t="s">
        <v>33644</v>
      </c>
      <c r="H1375" t="s">
        <v>8592</v>
      </c>
      <c r="I1375" t="s">
        <v>30</v>
      </c>
      <c r="J1375" t="s">
        <v>26</v>
      </c>
      <c r="K1375">
        <v>221125</v>
      </c>
      <c r="L1375" t="s">
        <v>82</v>
      </c>
      <c r="M1375" t="s">
        <v>33645</v>
      </c>
      <c r="N1375" t="s">
        <v>8348</v>
      </c>
      <c r="O1375">
        <v>91080</v>
      </c>
      <c r="Q1375" t="s">
        <v>33646</v>
      </c>
      <c r="R1375" t="s">
        <v>33647</v>
      </c>
    </row>
    <row r="1376" spans="1:18" ht="12.6" customHeight="1" x14ac:dyDescent="0.2">
      <c r="A1376" t="s">
        <v>27096</v>
      </c>
      <c r="B1376">
        <v>217645</v>
      </c>
      <c r="C1376">
        <v>786729</v>
      </c>
      <c r="D1376" t="s">
        <v>28890</v>
      </c>
      <c r="E1376" t="s">
        <v>24</v>
      </c>
      <c r="F1376">
        <v>940660023</v>
      </c>
      <c r="G1376" t="s">
        <v>33648</v>
      </c>
      <c r="H1376" t="s">
        <v>31200</v>
      </c>
      <c r="I1376" t="s">
        <v>30</v>
      </c>
      <c r="J1376" t="s">
        <v>26</v>
      </c>
      <c r="K1376">
        <v>197280</v>
      </c>
      <c r="L1376" t="s">
        <v>82</v>
      </c>
      <c r="M1376" t="s">
        <v>33649</v>
      </c>
      <c r="N1376" t="s">
        <v>4016</v>
      </c>
      <c r="O1376">
        <v>78034</v>
      </c>
      <c r="Q1376" t="s">
        <v>33650</v>
      </c>
      <c r="R1376" t="s">
        <v>33651</v>
      </c>
    </row>
    <row r="1377" spans="1:18" ht="12.6" customHeight="1" x14ac:dyDescent="0.2">
      <c r="A1377" t="s">
        <v>27096</v>
      </c>
      <c r="B1377">
        <v>217645</v>
      </c>
      <c r="C1377">
        <v>786729</v>
      </c>
      <c r="D1377" t="s">
        <v>28890</v>
      </c>
      <c r="E1377" t="s">
        <v>24</v>
      </c>
      <c r="F1377">
        <v>999556289</v>
      </c>
      <c r="G1377" t="s">
        <v>17936</v>
      </c>
      <c r="H1377" t="s">
        <v>9553</v>
      </c>
      <c r="I1377" t="s">
        <v>30</v>
      </c>
      <c r="J1377" t="s">
        <v>26</v>
      </c>
      <c r="K1377">
        <v>331875</v>
      </c>
      <c r="L1377" t="s">
        <v>35</v>
      </c>
      <c r="M1377" t="s">
        <v>17937</v>
      </c>
      <c r="N1377" t="s">
        <v>17938</v>
      </c>
      <c r="O1377">
        <v>2860</v>
      </c>
      <c r="Q1377" t="s">
        <v>17939</v>
      </c>
      <c r="R1377" t="s">
        <v>33652</v>
      </c>
    </row>
    <row r="1378" spans="1:18" ht="12.6" customHeight="1" x14ac:dyDescent="0.2">
      <c r="A1378" t="s">
        <v>27096</v>
      </c>
      <c r="B1378">
        <v>217645</v>
      </c>
      <c r="C1378">
        <v>786729</v>
      </c>
      <c r="D1378" t="s">
        <v>28890</v>
      </c>
      <c r="E1378" t="s">
        <v>24</v>
      </c>
      <c r="F1378">
        <v>934320200</v>
      </c>
      <c r="G1378" t="s">
        <v>12328</v>
      </c>
      <c r="H1378" t="s">
        <v>12329</v>
      </c>
      <c r="I1378" t="s">
        <v>25</v>
      </c>
      <c r="J1378" t="s">
        <v>26</v>
      </c>
      <c r="K1378">
        <v>340217.5</v>
      </c>
      <c r="L1378" t="s">
        <v>59</v>
      </c>
      <c r="M1378" t="s">
        <v>12330</v>
      </c>
      <c r="N1378" t="s">
        <v>12331</v>
      </c>
      <c r="O1378">
        <v>4362</v>
      </c>
      <c r="P1378" t="s">
        <v>12332</v>
      </c>
      <c r="Q1378" t="s">
        <v>12333</v>
      </c>
      <c r="R1378" t="s">
        <v>33653</v>
      </c>
    </row>
    <row r="1379" spans="1:18" ht="12.6" customHeight="1" x14ac:dyDescent="0.2">
      <c r="A1379" t="s">
        <v>27096</v>
      </c>
      <c r="B1379">
        <v>217645</v>
      </c>
      <c r="C1379">
        <v>786729</v>
      </c>
      <c r="D1379" t="s">
        <v>28890</v>
      </c>
      <c r="E1379" t="s">
        <v>57</v>
      </c>
      <c r="F1379">
        <v>972354288</v>
      </c>
      <c r="G1379" t="s">
        <v>25551</v>
      </c>
      <c r="H1379" t="s">
        <v>25552</v>
      </c>
      <c r="I1379" t="s">
        <v>30</v>
      </c>
      <c r="J1379" t="s">
        <v>26</v>
      </c>
      <c r="K1379">
        <v>569750</v>
      </c>
      <c r="L1379" t="s">
        <v>70</v>
      </c>
      <c r="M1379" t="s">
        <v>25553</v>
      </c>
      <c r="N1379" t="s">
        <v>428</v>
      </c>
      <c r="O1379">
        <v>8045</v>
      </c>
      <c r="Q1379" t="s">
        <v>25554</v>
      </c>
      <c r="R1379" t="s">
        <v>33654</v>
      </c>
    </row>
    <row r="1380" spans="1:18" ht="12.6" customHeight="1" x14ac:dyDescent="0.2">
      <c r="A1380" t="s">
        <v>27096</v>
      </c>
      <c r="B1380">
        <v>217645</v>
      </c>
      <c r="C1380">
        <v>786729</v>
      </c>
      <c r="D1380" t="s">
        <v>28890</v>
      </c>
      <c r="E1380" t="s">
        <v>24</v>
      </c>
      <c r="F1380">
        <v>999792484</v>
      </c>
      <c r="G1380" t="s">
        <v>5620</v>
      </c>
      <c r="H1380" t="s">
        <v>5620</v>
      </c>
      <c r="I1380" t="s">
        <v>30</v>
      </c>
      <c r="J1380" t="s">
        <v>26</v>
      </c>
      <c r="K1380">
        <v>538187.5</v>
      </c>
      <c r="L1380" t="s">
        <v>82</v>
      </c>
      <c r="M1380" t="s">
        <v>5622</v>
      </c>
      <c r="N1380" t="s">
        <v>501</v>
      </c>
      <c r="O1380">
        <v>75013</v>
      </c>
      <c r="P1380" t="s">
        <v>14988</v>
      </c>
      <c r="Q1380" t="s">
        <v>14989</v>
      </c>
      <c r="R1380" t="s">
        <v>33655</v>
      </c>
    </row>
    <row r="1381" spans="1:18" ht="12.6" customHeight="1" x14ac:dyDescent="0.2">
      <c r="A1381" t="s">
        <v>27096</v>
      </c>
      <c r="B1381">
        <v>217645</v>
      </c>
      <c r="C1381">
        <v>786729</v>
      </c>
      <c r="D1381" t="s">
        <v>28890</v>
      </c>
      <c r="E1381" t="s">
        <v>24</v>
      </c>
      <c r="F1381">
        <v>999510311</v>
      </c>
      <c r="G1381" t="s">
        <v>10723</v>
      </c>
      <c r="H1381" t="s">
        <v>10724</v>
      </c>
      <c r="I1381" t="s">
        <v>34</v>
      </c>
      <c r="J1381" t="s">
        <v>26</v>
      </c>
      <c r="K1381">
        <v>225812.5</v>
      </c>
      <c r="L1381" t="s">
        <v>82</v>
      </c>
      <c r="M1381" t="s">
        <v>10725</v>
      </c>
      <c r="N1381" t="s">
        <v>6374</v>
      </c>
      <c r="O1381">
        <v>69134</v>
      </c>
      <c r="P1381" t="s">
        <v>10726</v>
      </c>
      <c r="R1381" t="s">
        <v>33656</v>
      </c>
    </row>
    <row r="1382" spans="1:18" ht="12.6" customHeight="1" x14ac:dyDescent="0.2">
      <c r="A1382" t="s">
        <v>27096</v>
      </c>
      <c r="B1382">
        <v>217645</v>
      </c>
      <c r="C1382">
        <v>786729</v>
      </c>
      <c r="D1382" t="s">
        <v>28890</v>
      </c>
      <c r="E1382" t="s">
        <v>24</v>
      </c>
      <c r="F1382">
        <v>937551658</v>
      </c>
      <c r="G1382" t="s">
        <v>32580</v>
      </c>
      <c r="H1382" t="s">
        <v>32581</v>
      </c>
      <c r="I1382" t="s">
        <v>209</v>
      </c>
      <c r="J1382" t="s">
        <v>26</v>
      </c>
      <c r="K1382">
        <v>123625</v>
      </c>
      <c r="L1382" t="s">
        <v>263</v>
      </c>
      <c r="M1382" t="s">
        <v>32582</v>
      </c>
      <c r="N1382" t="s">
        <v>3187</v>
      </c>
      <c r="O1382" t="s">
        <v>20367</v>
      </c>
      <c r="Q1382" t="s">
        <v>32583</v>
      </c>
      <c r="R1382" t="s">
        <v>33657</v>
      </c>
    </row>
    <row r="1383" spans="1:18" ht="12.6" customHeight="1" x14ac:dyDescent="0.2">
      <c r="A1383" t="s">
        <v>27096</v>
      </c>
      <c r="B1383">
        <v>217549</v>
      </c>
      <c r="C1383">
        <v>808126</v>
      </c>
      <c r="D1383" t="s">
        <v>29650</v>
      </c>
      <c r="E1383" t="s">
        <v>57</v>
      </c>
      <c r="F1383">
        <v>925938430</v>
      </c>
      <c r="G1383" t="s">
        <v>33658</v>
      </c>
      <c r="H1383" t="s">
        <v>33659</v>
      </c>
      <c r="I1383" t="s">
        <v>30</v>
      </c>
      <c r="J1383" t="s">
        <v>26</v>
      </c>
      <c r="K1383">
        <v>50000</v>
      </c>
      <c r="L1383" t="s">
        <v>326</v>
      </c>
      <c r="M1383" t="s">
        <v>33660</v>
      </c>
      <c r="N1383" t="s">
        <v>1967</v>
      </c>
      <c r="O1383">
        <v>7817201</v>
      </c>
      <c r="Q1383" t="s">
        <v>33661</v>
      </c>
      <c r="R1383" t="s">
        <v>33662</v>
      </c>
    </row>
    <row r="1384" spans="1:18" ht="12.6" customHeight="1" x14ac:dyDescent="0.2">
      <c r="A1384" t="s">
        <v>27096</v>
      </c>
      <c r="B1384">
        <v>211171</v>
      </c>
      <c r="C1384">
        <v>774256</v>
      </c>
      <c r="D1384" t="s">
        <v>29024</v>
      </c>
      <c r="E1384" t="s">
        <v>57</v>
      </c>
      <c r="F1384">
        <v>958956454</v>
      </c>
      <c r="G1384" t="s">
        <v>16909</v>
      </c>
      <c r="H1384" t="s">
        <v>16910</v>
      </c>
      <c r="I1384" t="s">
        <v>30</v>
      </c>
      <c r="J1384" t="s">
        <v>26</v>
      </c>
      <c r="K1384">
        <v>50000</v>
      </c>
      <c r="L1384" t="s">
        <v>138</v>
      </c>
      <c r="M1384" t="s">
        <v>10994</v>
      </c>
      <c r="N1384" t="s">
        <v>2320</v>
      </c>
      <c r="O1384" t="s">
        <v>10996</v>
      </c>
      <c r="P1384" t="s">
        <v>16911</v>
      </c>
      <c r="R1384" t="s">
        <v>33663</v>
      </c>
    </row>
    <row r="1385" spans="1:18" ht="12.6" customHeight="1" x14ac:dyDescent="0.2">
      <c r="A1385" t="s">
        <v>27096</v>
      </c>
      <c r="B1385">
        <v>204584</v>
      </c>
      <c r="C1385">
        <v>728532</v>
      </c>
      <c r="D1385" t="s">
        <v>30110</v>
      </c>
      <c r="E1385" t="s">
        <v>57</v>
      </c>
      <c r="F1385">
        <v>930180143</v>
      </c>
      <c r="G1385" t="s">
        <v>33664</v>
      </c>
      <c r="H1385" t="s">
        <v>33665</v>
      </c>
      <c r="I1385" t="s">
        <v>30</v>
      </c>
      <c r="J1385" t="s">
        <v>26</v>
      </c>
      <c r="K1385">
        <v>50000</v>
      </c>
      <c r="L1385" t="s">
        <v>357</v>
      </c>
      <c r="M1385" t="s">
        <v>33666</v>
      </c>
      <c r="N1385" t="s">
        <v>9000</v>
      </c>
      <c r="O1385">
        <v>41940</v>
      </c>
      <c r="Q1385" t="s">
        <v>33667</v>
      </c>
      <c r="R1385" t="s">
        <v>33668</v>
      </c>
    </row>
    <row r="1386" spans="1:18" ht="12.6" customHeight="1" x14ac:dyDescent="0.2">
      <c r="A1386" t="s">
        <v>27096</v>
      </c>
      <c r="B1386">
        <v>197951</v>
      </c>
      <c r="C1386">
        <v>672922</v>
      </c>
      <c r="D1386" t="s">
        <v>30318</v>
      </c>
      <c r="E1386" t="s">
        <v>57</v>
      </c>
      <c r="F1386">
        <v>949182443</v>
      </c>
      <c r="G1386" t="s">
        <v>33670</v>
      </c>
      <c r="H1386" t="s">
        <v>33671</v>
      </c>
      <c r="I1386" t="s">
        <v>30</v>
      </c>
      <c r="J1386" t="s">
        <v>26</v>
      </c>
      <c r="K1386">
        <v>50000</v>
      </c>
      <c r="L1386" t="s">
        <v>656</v>
      </c>
      <c r="M1386" t="s">
        <v>33672</v>
      </c>
      <c r="N1386" t="s">
        <v>33673</v>
      </c>
      <c r="O1386">
        <v>6058</v>
      </c>
      <c r="Q1386" t="s">
        <v>33674</v>
      </c>
      <c r="R1386" t="s">
        <v>33675</v>
      </c>
    </row>
    <row r="1387" spans="1:18" ht="12.6" customHeight="1" x14ac:dyDescent="0.2">
      <c r="A1387" t="s">
        <v>27096</v>
      </c>
      <c r="B1387">
        <v>222601</v>
      </c>
      <c r="C1387">
        <v>832875</v>
      </c>
      <c r="D1387" t="s">
        <v>30076</v>
      </c>
      <c r="E1387" t="s">
        <v>24</v>
      </c>
      <c r="F1387">
        <v>952213790</v>
      </c>
      <c r="G1387" t="s">
        <v>4239</v>
      </c>
      <c r="H1387" t="s">
        <v>4240</v>
      </c>
      <c r="I1387" t="s">
        <v>325</v>
      </c>
      <c r="J1387" t="s">
        <v>26</v>
      </c>
      <c r="K1387">
        <v>23750</v>
      </c>
      <c r="L1387" t="s">
        <v>761</v>
      </c>
      <c r="M1387" t="s">
        <v>4241</v>
      </c>
      <c r="N1387" t="s">
        <v>1950</v>
      </c>
      <c r="O1387">
        <v>60117</v>
      </c>
      <c r="P1387" t="s">
        <v>4242</v>
      </c>
      <c r="R1387" t="s">
        <v>33676</v>
      </c>
    </row>
    <row r="1388" spans="1:18" ht="12.6" customHeight="1" x14ac:dyDescent="0.2">
      <c r="A1388" t="s">
        <v>27096</v>
      </c>
      <c r="B1388">
        <v>222601</v>
      </c>
      <c r="C1388">
        <v>832875</v>
      </c>
      <c r="D1388" t="s">
        <v>30076</v>
      </c>
      <c r="E1388" t="s">
        <v>24</v>
      </c>
      <c r="F1388">
        <v>999895013</v>
      </c>
      <c r="G1388" t="s">
        <v>7538</v>
      </c>
      <c r="H1388" t="s">
        <v>7539</v>
      </c>
      <c r="I1388" t="s">
        <v>34</v>
      </c>
      <c r="J1388" t="s">
        <v>26</v>
      </c>
      <c r="K1388">
        <v>62750</v>
      </c>
      <c r="L1388" t="s">
        <v>947</v>
      </c>
      <c r="M1388" t="s">
        <v>7540</v>
      </c>
      <c r="N1388" t="s">
        <v>1525</v>
      </c>
      <c r="O1388">
        <v>51005</v>
      </c>
      <c r="P1388" t="s">
        <v>7541</v>
      </c>
      <c r="Q1388" t="s">
        <v>7542</v>
      </c>
      <c r="R1388" t="s">
        <v>33677</v>
      </c>
    </row>
    <row r="1389" spans="1:18" ht="12.6" customHeight="1" x14ac:dyDescent="0.2">
      <c r="A1389" t="s">
        <v>27096</v>
      </c>
      <c r="B1389">
        <v>222601</v>
      </c>
      <c r="C1389">
        <v>832875</v>
      </c>
      <c r="D1389" t="s">
        <v>30076</v>
      </c>
      <c r="E1389" t="s">
        <v>24</v>
      </c>
      <c r="F1389">
        <v>999763384</v>
      </c>
      <c r="G1389" t="s">
        <v>22027</v>
      </c>
      <c r="H1389" t="s">
        <v>14928</v>
      </c>
      <c r="I1389" t="s">
        <v>325</v>
      </c>
      <c r="J1389" t="s">
        <v>26</v>
      </c>
      <c r="K1389">
        <v>23750</v>
      </c>
      <c r="L1389" t="s">
        <v>520</v>
      </c>
      <c r="M1389" t="s">
        <v>22028</v>
      </c>
      <c r="N1389" t="s">
        <v>1500</v>
      </c>
      <c r="O1389" t="s">
        <v>8689</v>
      </c>
      <c r="P1389" t="s">
        <v>22029</v>
      </c>
      <c r="R1389" t="s">
        <v>33678</v>
      </c>
    </row>
    <row r="1390" spans="1:18" ht="12.6" customHeight="1" x14ac:dyDescent="0.2">
      <c r="A1390" t="s">
        <v>27096</v>
      </c>
      <c r="B1390">
        <v>222601</v>
      </c>
      <c r="C1390">
        <v>832875</v>
      </c>
      <c r="D1390" t="s">
        <v>30076</v>
      </c>
      <c r="E1390" t="s">
        <v>24</v>
      </c>
      <c r="F1390">
        <v>949984148</v>
      </c>
      <c r="G1390" t="s">
        <v>14131</v>
      </c>
      <c r="H1390" t="s">
        <v>10315</v>
      </c>
      <c r="I1390" t="s">
        <v>325</v>
      </c>
      <c r="J1390" t="s">
        <v>26</v>
      </c>
      <c r="K1390">
        <v>25000</v>
      </c>
      <c r="L1390" t="s">
        <v>761</v>
      </c>
      <c r="M1390" t="s">
        <v>14132</v>
      </c>
      <c r="N1390" t="s">
        <v>9363</v>
      </c>
      <c r="P1390" t="s">
        <v>14133</v>
      </c>
      <c r="R1390" t="s">
        <v>33679</v>
      </c>
    </row>
    <row r="1391" spans="1:18" ht="12.6" customHeight="1" x14ac:dyDescent="0.2">
      <c r="A1391" t="s">
        <v>27096</v>
      </c>
      <c r="B1391">
        <v>222601</v>
      </c>
      <c r="C1391">
        <v>832875</v>
      </c>
      <c r="D1391" t="s">
        <v>30076</v>
      </c>
      <c r="E1391" t="s">
        <v>24</v>
      </c>
      <c r="F1391">
        <v>958304323</v>
      </c>
      <c r="G1391" t="s">
        <v>25487</v>
      </c>
      <c r="H1391" t="s">
        <v>25488</v>
      </c>
      <c r="I1391" t="s">
        <v>25</v>
      </c>
      <c r="J1391" t="s">
        <v>26</v>
      </c>
      <c r="K1391">
        <v>125000</v>
      </c>
      <c r="L1391" t="s">
        <v>900</v>
      </c>
      <c r="M1391" t="s">
        <v>25489</v>
      </c>
      <c r="N1391" t="s">
        <v>1185</v>
      </c>
      <c r="O1391">
        <v>1574</v>
      </c>
      <c r="Q1391" t="s">
        <v>25490</v>
      </c>
      <c r="R1391" t="s">
        <v>33680</v>
      </c>
    </row>
    <row r="1392" spans="1:18" ht="12.6" customHeight="1" x14ac:dyDescent="0.2">
      <c r="A1392" t="s">
        <v>27096</v>
      </c>
      <c r="B1392">
        <v>222601</v>
      </c>
      <c r="C1392">
        <v>832875</v>
      </c>
      <c r="D1392" t="s">
        <v>30076</v>
      </c>
      <c r="E1392" t="s">
        <v>24</v>
      </c>
      <c r="F1392">
        <v>959176450</v>
      </c>
      <c r="G1392" t="s">
        <v>19092</v>
      </c>
      <c r="H1392" t="s">
        <v>31598</v>
      </c>
      <c r="I1392" t="s">
        <v>325</v>
      </c>
      <c r="J1392" t="s">
        <v>26</v>
      </c>
      <c r="K1392">
        <v>30250</v>
      </c>
      <c r="L1392" t="s">
        <v>656</v>
      </c>
      <c r="N1392" t="s">
        <v>3710</v>
      </c>
      <c r="O1392">
        <v>1453</v>
      </c>
      <c r="R1392" t="s">
        <v>33681</v>
      </c>
    </row>
    <row r="1393" spans="1:18" ht="12.6" customHeight="1" x14ac:dyDescent="0.2">
      <c r="A1393" t="s">
        <v>27096</v>
      </c>
      <c r="B1393">
        <v>222601</v>
      </c>
      <c r="C1393">
        <v>832875</v>
      </c>
      <c r="D1393" t="s">
        <v>30076</v>
      </c>
      <c r="E1393" t="s">
        <v>24</v>
      </c>
      <c r="F1393">
        <v>916230088</v>
      </c>
      <c r="G1393" t="s">
        <v>33682</v>
      </c>
      <c r="H1393" t="s">
        <v>24515</v>
      </c>
      <c r="I1393" t="s">
        <v>325</v>
      </c>
      <c r="J1393" t="s">
        <v>26</v>
      </c>
      <c r="K1393">
        <v>68750</v>
      </c>
      <c r="L1393" t="s">
        <v>263</v>
      </c>
      <c r="M1393" t="s">
        <v>33683</v>
      </c>
      <c r="N1393" t="s">
        <v>2606</v>
      </c>
      <c r="O1393" t="s">
        <v>32561</v>
      </c>
      <c r="Q1393" t="s">
        <v>33684</v>
      </c>
      <c r="R1393" t="s">
        <v>33685</v>
      </c>
    </row>
    <row r="1394" spans="1:18" ht="12.6" customHeight="1" x14ac:dyDescent="0.2">
      <c r="A1394" t="s">
        <v>27096</v>
      </c>
      <c r="B1394">
        <v>222601</v>
      </c>
      <c r="C1394">
        <v>832875</v>
      </c>
      <c r="D1394" t="s">
        <v>30076</v>
      </c>
      <c r="E1394" t="s">
        <v>24</v>
      </c>
      <c r="F1394">
        <v>950163307</v>
      </c>
      <c r="G1394" t="s">
        <v>4557</v>
      </c>
      <c r="H1394" t="s">
        <v>4558</v>
      </c>
      <c r="I1394" t="s">
        <v>30</v>
      </c>
      <c r="J1394" t="s">
        <v>26</v>
      </c>
      <c r="K1394">
        <v>58750</v>
      </c>
      <c r="L1394" t="s">
        <v>138</v>
      </c>
      <c r="M1394" t="s">
        <v>4559</v>
      </c>
      <c r="N1394" t="s">
        <v>404</v>
      </c>
      <c r="O1394" t="s">
        <v>4560</v>
      </c>
      <c r="P1394" t="s">
        <v>4561</v>
      </c>
      <c r="Q1394" t="s">
        <v>4562</v>
      </c>
      <c r="R1394" t="s">
        <v>33686</v>
      </c>
    </row>
    <row r="1395" spans="1:18" ht="12.6" customHeight="1" x14ac:dyDescent="0.2">
      <c r="A1395" t="s">
        <v>27096</v>
      </c>
      <c r="B1395">
        <v>222601</v>
      </c>
      <c r="C1395">
        <v>832875</v>
      </c>
      <c r="D1395" t="s">
        <v>30076</v>
      </c>
      <c r="E1395" t="s">
        <v>24</v>
      </c>
      <c r="F1395">
        <v>983734231</v>
      </c>
      <c r="G1395" t="s">
        <v>16977</v>
      </c>
      <c r="H1395" t="s">
        <v>16978</v>
      </c>
      <c r="I1395" t="s">
        <v>325</v>
      </c>
      <c r="J1395" t="s">
        <v>26</v>
      </c>
      <c r="K1395">
        <v>102500</v>
      </c>
      <c r="L1395" t="s">
        <v>857</v>
      </c>
      <c r="M1395" t="s">
        <v>16979</v>
      </c>
      <c r="N1395" t="s">
        <v>5996</v>
      </c>
      <c r="O1395" t="s">
        <v>16980</v>
      </c>
      <c r="P1395" t="s">
        <v>16981</v>
      </c>
      <c r="R1395" t="s">
        <v>33687</v>
      </c>
    </row>
    <row r="1396" spans="1:18" ht="12.6" customHeight="1" x14ac:dyDescent="0.2">
      <c r="A1396" t="s">
        <v>27096</v>
      </c>
      <c r="B1396">
        <v>222601</v>
      </c>
      <c r="C1396">
        <v>832875</v>
      </c>
      <c r="D1396" t="s">
        <v>30076</v>
      </c>
      <c r="E1396" t="s">
        <v>24</v>
      </c>
      <c r="F1396">
        <v>999792484</v>
      </c>
      <c r="G1396" t="s">
        <v>5620</v>
      </c>
      <c r="H1396" t="s">
        <v>5620</v>
      </c>
      <c r="I1396" t="s">
        <v>30</v>
      </c>
      <c r="J1396" t="s">
        <v>26</v>
      </c>
      <c r="K1396">
        <v>646812.5</v>
      </c>
      <c r="L1396" t="s">
        <v>82</v>
      </c>
      <c r="M1396" t="s">
        <v>5622</v>
      </c>
      <c r="N1396" t="s">
        <v>501</v>
      </c>
      <c r="O1396">
        <v>75013</v>
      </c>
      <c r="P1396" t="s">
        <v>14988</v>
      </c>
      <c r="Q1396" t="s">
        <v>14989</v>
      </c>
      <c r="R1396" t="s">
        <v>33688</v>
      </c>
    </row>
    <row r="1397" spans="1:18" ht="12.6" customHeight="1" x14ac:dyDescent="0.2">
      <c r="A1397" t="s">
        <v>27096</v>
      </c>
      <c r="B1397">
        <v>222601</v>
      </c>
      <c r="C1397">
        <v>832875</v>
      </c>
      <c r="D1397" t="s">
        <v>30076</v>
      </c>
      <c r="E1397" t="s">
        <v>24</v>
      </c>
      <c r="F1397">
        <v>937551658</v>
      </c>
      <c r="G1397" t="s">
        <v>32580</v>
      </c>
      <c r="H1397" t="s">
        <v>32581</v>
      </c>
      <c r="I1397" t="s">
        <v>209</v>
      </c>
      <c r="J1397" t="s">
        <v>26</v>
      </c>
      <c r="K1397">
        <v>72500</v>
      </c>
      <c r="L1397" t="s">
        <v>263</v>
      </c>
      <c r="M1397" t="s">
        <v>32582</v>
      </c>
      <c r="N1397" t="s">
        <v>3187</v>
      </c>
      <c r="O1397" t="s">
        <v>20367</v>
      </c>
      <c r="Q1397" t="s">
        <v>32583</v>
      </c>
      <c r="R1397" t="s">
        <v>33689</v>
      </c>
    </row>
    <row r="1398" spans="1:18" ht="12.6" customHeight="1" x14ac:dyDescent="0.2">
      <c r="A1398" t="s">
        <v>27096</v>
      </c>
      <c r="B1398">
        <v>222601</v>
      </c>
      <c r="C1398">
        <v>832875</v>
      </c>
      <c r="D1398" t="s">
        <v>30076</v>
      </c>
      <c r="E1398" t="s">
        <v>24</v>
      </c>
      <c r="F1398">
        <v>951813471</v>
      </c>
      <c r="G1398" t="s">
        <v>14166</v>
      </c>
      <c r="H1398" t="s">
        <v>14167</v>
      </c>
      <c r="I1398" t="s">
        <v>325</v>
      </c>
      <c r="J1398" t="s">
        <v>26</v>
      </c>
      <c r="K1398">
        <v>94450</v>
      </c>
      <c r="L1398" t="s">
        <v>947</v>
      </c>
      <c r="M1398" t="s">
        <v>14168</v>
      </c>
      <c r="N1398" t="s">
        <v>7139</v>
      </c>
      <c r="O1398">
        <v>15060</v>
      </c>
      <c r="P1398" t="s">
        <v>14169</v>
      </c>
      <c r="Q1398" t="s">
        <v>14170</v>
      </c>
      <c r="R1398" t="s">
        <v>33690</v>
      </c>
    </row>
    <row r="1399" spans="1:18" ht="12.6" customHeight="1" x14ac:dyDescent="0.2">
      <c r="A1399" t="s">
        <v>27096</v>
      </c>
      <c r="B1399">
        <v>222601</v>
      </c>
      <c r="C1399">
        <v>832875</v>
      </c>
      <c r="D1399" t="s">
        <v>30076</v>
      </c>
      <c r="E1399" t="s">
        <v>24</v>
      </c>
      <c r="F1399">
        <v>999827501</v>
      </c>
      <c r="G1399" t="s">
        <v>4413</v>
      </c>
      <c r="H1399" t="s">
        <v>4414</v>
      </c>
      <c r="I1399" t="s">
        <v>325</v>
      </c>
      <c r="J1399" t="s">
        <v>26</v>
      </c>
      <c r="K1399">
        <v>31250</v>
      </c>
      <c r="L1399" t="s">
        <v>357</v>
      </c>
      <c r="M1399" t="s">
        <v>4415</v>
      </c>
      <c r="N1399" t="s">
        <v>575</v>
      </c>
      <c r="O1399">
        <v>28071</v>
      </c>
      <c r="P1399" t="s">
        <v>4416</v>
      </c>
      <c r="R1399" t="s">
        <v>33691</v>
      </c>
    </row>
    <row r="1400" spans="1:18" ht="12.6" customHeight="1" x14ac:dyDescent="0.2">
      <c r="A1400" t="s">
        <v>27096</v>
      </c>
      <c r="B1400">
        <v>222601</v>
      </c>
      <c r="C1400">
        <v>832875</v>
      </c>
      <c r="D1400" t="s">
        <v>30076</v>
      </c>
      <c r="E1400" t="s">
        <v>57</v>
      </c>
      <c r="F1400">
        <v>999823136</v>
      </c>
      <c r="G1400" t="s">
        <v>10639</v>
      </c>
      <c r="H1400" t="s">
        <v>1931</v>
      </c>
      <c r="I1400" t="s">
        <v>325</v>
      </c>
      <c r="J1400" t="s">
        <v>26</v>
      </c>
      <c r="K1400">
        <v>205000</v>
      </c>
      <c r="L1400" t="s">
        <v>82</v>
      </c>
      <c r="M1400" t="s">
        <v>10640</v>
      </c>
      <c r="N1400" t="s">
        <v>501</v>
      </c>
      <c r="O1400">
        <v>75800</v>
      </c>
      <c r="P1400" t="s">
        <v>10641</v>
      </c>
      <c r="R1400" t="s">
        <v>33692</v>
      </c>
    </row>
    <row r="1401" spans="1:18" ht="12.6" customHeight="1" x14ac:dyDescent="0.2">
      <c r="A1401" t="s">
        <v>27096</v>
      </c>
      <c r="B1401">
        <v>222601</v>
      </c>
      <c r="C1401">
        <v>832875</v>
      </c>
      <c r="D1401" t="s">
        <v>30076</v>
      </c>
      <c r="E1401" t="s">
        <v>24</v>
      </c>
      <c r="F1401">
        <v>945958260</v>
      </c>
      <c r="G1401" t="s">
        <v>32640</v>
      </c>
      <c r="H1401" t="s">
        <v>24522</v>
      </c>
      <c r="I1401" t="s">
        <v>325</v>
      </c>
      <c r="J1401" t="s">
        <v>26</v>
      </c>
      <c r="K1401">
        <v>17750</v>
      </c>
      <c r="L1401" t="s">
        <v>486</v>
      </c>
      <c r="M1401" t="s">
        <v>32641</v>
      </c>
      <c r="N1401" t="s">
        <v>488</v>
      </c>
      <c r="O1401">
        <v>1139</v>
      </c>
      <c r="Q1401" t="s">
        <v>32642</v>
      </c>
      <c r="R1401" t="s">
        <v>33693</v>
      </c>
    </row>
    <row r="1402" spans="1:18" ht="12.6" customHeight="1" x14ac:dyDescent="0.2">
      <c r="A1402" t="s">
        <v>27096</v>
      </c>
      <c r="B1402">
        <v>213258</v>
      </c>
      <c r="C1402">
        <v>790083</v>
      </c>
      <c r="D1402" t="s">
        <v>28996</v>
      </c>
      <c r="E1402" t="s">
        <v>57</v>
      </c>
      <c r="F1402">
        <v>913959415</v>
      </c>
      <c r="G1402" t="s">
        <v>33698</v>
      </c>
      <c r="H1402" t="s">
        <v>33699</v>
      </c>
      <c r="I1402" t="s">
        <v>30</v>
      </c>
      <c r="J1402" t="s">
        <v>26</v>
      </c>
      <c r="K1402">
        <v>50000</v>
      </c>
      <c r="L1402" t="s">
        <v>326</v>
      </c>
      <c r="M1402" t="s">
        <v>33700</v>
      </c>
      <c r="N1402" t="s">
        <v>7343</v>
      </c>
      <c r="O1402">
        <v>81222</v>
      </c>
      <c r="Q1402" t="s">
        <v>33701</v>
      </c>
      <c r="R1402" t="s">
        <v>33702</v>
      </c>
    </row>
    <row r="1403" spans="1:18" ht="12.6" customHeight="1" x14ac:dyDescent="0.2">
      <c r="A1403" t="s">
        <v>27096</v>
      </c>
      <c r="B1403">
        <v>197963</v>
      </c>
      <c r="C1403">
        <v>673801</v>
      </c>
      <c r="D1403" t="s">
        <v>7617</v>
      </c>
      <c r="E1403" t="s">
        <v>57</v>
      </c>
      <c r="F1403">
        <v>998018645</v>
      </c>
      <c r="G1403" t="s">
        <v>7073</v>
      </c>
      <c r="H1403" t="s">
        <v>7074</v>
      </c>
      <c r="I1403" t="s">
        <v>30</v>
      </c>
      <c r="J1403" t="s">
        <v>26</v>
      </c>
      <c r="K1403">
        <v>50000</v>
      </c>
      <c r="L1403" t="s">
        <v>357</v>
      </c>
      <c r="M1403" t="s">
        <v>7075</v>
      </c>
      <c r="N1403" t="s">
        <v>592</v>
      </c>
      <c r="O1403">
        <v>46988</v>
      </c>
      <c r="P1403" t="s">
        <v>7076</v>
      </c>
      <c r="Q1403" t="s">
        <v>7077</v>
      </c>
      <c r="R1403" t="s">
        <v>33713</v>
      </c>
    </row>
    <row r="1404" spans="1:18" ht="12.6" customHeight="1" x14ac:dyDescent="0.2">
      <c r="A1404" t="s">
        <v>27096</v>
      </c>
      <c r="B1404">
        <v>198741</v>
      </c>
      <c r="C1404">
        <v>674716</v>
      </c>
      <c r="D1404" t="s">
        <v>29146</v>
      </c>
      <c r="E1404" t="s">
        <v>57</v>
      </c>
      <c r="F1404">
        <v>950838330</v>
      </c>
      <c r="G1404" t="s">
        <v>8215</v>
      </c>
      <c r="H1404" t="s">
        <v>8216</v>
      </c>
      <c r="I1404" t="s">
        <v>30</v>
      </c>
      <c r="J1404" t="s">
        <v>26</v>
      </c>
      <c r="K1404">
        <v>1325905</v>
      </c>
      <c r="L1404" t="s">
        <v>312</v>
      </c>
      <c r="M1404" t="s">
        <v>8217</v>
      </c>
      <c r="N1404" t="s">
        <v>1618</v>
      </c>
      <c r="O1404" t="s">
        <v>8218</v>
      </c>
      <c r="P1404" t="s">
        <v>8219</v>
      </c>
      <c r="Q1404" t="s">
        <v>8220</v>
      </c>
      <c r="R1404" t="s">
        <v>33714</v>
      </c>
    </row>
    <row r="1405" spans="1:18" ht="12.6" customHeight="1" x14ac:dyDescent="0.2">
      <c r="A1405" t="s">
        <v>27096</v>
      </c>
      <c r="B1405">
        <v>198741</v>
      </c>
      <c r="C1405">
        <v>674716</v>
      </c>
      <c r="D1405" t="s">
        <v>29146</v>
      </c>
      <c r="E1405" t="s">
        <v>24</v>
      </c>
      <c r="F1405">
        <v>967706436</v>
      </c>
      <c r="G1405" t="s">
        <v>8229</v>
      </c>
      <c r="H1405" t="s">
        <v>8230</v>
      </c>
      <c r="I1405" t="s">
        <v>30</v>
      </c>
      <c r="J1405" t="s">
        <v>472</v>
      </c>
      <c r="K1405">
        <v>251125</v>
      </c>
      <c r="L1405" t="s">
        <v>138</v>
      </c>
      <c r="M1405" t="s">
        <v>8231</v>
      </c>
      <c r="N1405" t="s">
        <v>8232</v>
      </c>
      <c r="O1405" t="s">
        <v>8233</v>
      </c>
      <c r="P1405" t="s">
        <v>8234</v>
      </c>
      <c r="Q1405" t="s">
        <v>8235</v>
      </c>
      <c r="R1405" t="s">
        <v>33715</v>
      </c>
    </row>
    <row r="1406" spans="1:18" ht="12.6" customHeight="1" x14ac:dyDescent="0.2">
      <c r="A1406" t="s">
        <v>27096</v>
      </c>
      <c r="B1406">
        <v>198733</v>
      </c>
      <c r="C1406">
        <v>672001</v>
      </c>
      <c r="D1406" t="s">
        <v>3726</v>
      </c>
      <c r="E1406" t="s">
        <v>57</v>
      </c>
      <c r="F1406">
        <v>975372346</v>
      </c>
      <c r="G1406" t="s">
        <v>33716</v>
      </c>
      <c r="H1406" t="s">
        <v>33717</v>
      </c>
      <c r="I1406" t="s">
        <v>30</v>
      </c>
      <c r="J1406" t="s">
        <v>26</v>
      </c>
      <c r="K1406">
        <v>863330</v>
      </c>
      <c r="L1406" t="s">
        <v>357</v>
      </c>
      <c r="M1406" t="s">
        <v>33718</v>
      </c>
      <c r="N1406" t="s">
        <v>8080</v>
      </c>
      <c r="O1406">
        <v>47151</v>
      </c>
      <c r="Q1406" t="s">
        <v>33719</v>
      </c>
      <c r="R1406" t="s">
        <v>33720</v>
      </c>
    </row>
    <row r="1407" spans="1:18" ht="12.6" customHeight="1" x14ac:dyDescent="0.2">
      <c r="A1407" t="s">
        <v>27096</v>
      </c>
      <c r="B1407">
        <v>201754</v>
      </c>
      <c r="C1407">
        <v>718785</v>
      </c>
      <c r="D1407" t="s">
        <v>28813</v>
      </c>
      <c r="E1407" t="s">
        <v>57</v>
      </c>
      <c r="F1407">
        <v>942015113</v>
      </c>
      <c r="G1407" t="s">
        <v>30573</v>
      </c>
      <c r="H1407" t="s">
        <v>30574</v>
      </c>
      <c r="I1407" t="s">
        <v>30</v>
      </c>
      <c r="J1407" t="s">
        <v>26</v>
      </c>
      <c r="K1407">
        <v>50000</v>
      </c>
      <c r="L1407" t="s">
        <v>192</v>
      </c>
      <c r="M1407" t="s">
        <v>30575</v>
      </c>
      <c r="N1407" t="s">
        <v>8683</v>
      </c>
      <c r="O1407">
        <v>2110</v>
      </c>
      <c r="Q1407" t="s">
        <v>30576</v>
      </c>
      <c r="R1407" t="s">
        <v>33721</v>
      </c>
    </row>
    <row r="1408" spans="1:18" ht="12.6" customHeight="1" x14ac:dyDescent="0.2">
      <c r="A1408" t="s">
        <v>27096</v>
      </c>
      <c r="B1408">
        <v>196928</v>
      </c>
      <c r="C1408">
        <v>663815</v>
      </c>
      <c r="D1408" t="s">
        <v>29901</v>
      </c>
      <c r="E1408" t="s">
        <v>57</v>
      </c>
      <c r="F1408">
        <v>936154082</v>
      </c>
      <c r="G1408" t="s">
        <v>33722</v>
      </c>
      <c r="H1408" t="s">
        <v>2437</v>
      </c>
      <c r="I1408" t="s">
        <v>30</v>
      </c>
      <c r="J1408" t="s">
        <v>26</v>
      </c>
      <c r="K1408">
        <v>50000</v>
      </c>
      <c r="L1408" t="s">
        <v>138</v>
      </c>
      <c r="M1408" t="s">
        <v>33723</v>
      </c>
      <c r="N1408" t="s">
        <v>33724</v>
      </c>
      <c r="O1408" t="s">
        <v>33725</v>
      </c>
      <c r="Q1408" t="s">
        <v>33726</v>
      </c>
      <c r="R1408" t="s">
        <v>33727</v>
      </c>
    </row>
    <row r="1409" spans="1:18" ht="12.6" customHeight="1" x14ac:dyDescent="0.2">
      <c r="A1409" t="s">
        <v>27096</v>
      </c>
      <c r="B1409">
        <v>218222</v>
      </c>
      <c r="C1409">
        <v>806097</v>
      </c>
      <c r="D1409" t="s">
        <v>29150</v>
      </c>
      <c r="E1409" t="s">
        <v>24</v>
      </c>
      <c r="F1409">
        <v>910554812</v>
      </c>
      <c r="G1409" t="s">
        <v>33728</v>
      </c>
      <c r="H1409" t="s">
        <v>13168</v>
      </c>
      <c r="I1409" t="s">
        <v>30</v>
      </c>
      <c r="J1409" t="s">
        <v>26</v>
      </c>
      <c r="K1409">
        <v>161298.38</v>
      </c>
      <c r="L1409" t="s">
        <v>238</v>
      </c>
      <c r="M1409" t="s">
        <v>33729</v>
      </c>
      <c r="N1409" t="s">
        <v>240</v>
      </c>
      <c r="O1409" t="s">
        <v>9908</v>
      </c>
      <c r="Q1409" t="s">
        <v>33730</v>
      </c>
      <c r="R1409" t="s">
        <v>33731</v>
      </c>
    </row>
    <row r="1410" spans="1:18" ht="12.6" customHeight="1" x14ac:dyDescent="0.2">
      <c r="A1410" t="s">
        <v>27096</v>
      </c>
      <c r="B1410">
        <v>218222</v>
      </c>
      <c r="C1410">
        <v>806097</v>
      </c>
      <c r="D1410" t="s">
        <v>29150</v>
      </c>
      <c r="E1410" t="s">
        <v>57</v>
      </c>
      <c r="F1410">
        <v>926104009</v>
      </c>
      <c r="G1410" t="s">
        <v>33732</v>
      </c>
      <c r="H1410" t="s">
        <v>9218</v>
      </c>
      <c r="I1410" t="s">
        <v>30</v>
      </c>
      <c r="J1410" t="s">
        <v>26</v>
      </c>
      <c r="K1410">
        <v>780709.13</v>
      </c>
      <c r="L1410" t="s">
        <v>138</v>
      </c>
      <c r="M1410" t="s">
        <v>33733</v>
      </c>
      <c r="N1410" t="s">
        <v>672</v>
      </c>
      <c r="O1410" t="s">
        <v>33734</v>
      </c>
      <c r="Q1410" t="s">
        <v>33735</v>
      </c>
      <c r="R1410" t="s">
        <v>33736</v>
      </c>
    </row>
    <row r="1411" spans="1:18" ht="12.6" customHeight="1" x14ac:dyDescent="0.2">
      <c r="A1411" t="s">
        <v>27096</v>
      </c>
      <c r="B1411">
        <v>208864</v>
      </c>
      <c r="C1411">
        <v>745088</v>
      </c>
      <c r="D1411" t="s">
        <v>29112</v>
      </c>
      <c r="E1411" t="s">
        <v>57</v>
      </c>
      <c r="F1411">
        <v>920538052</v>
      </c>
      <c r="G1411" t="s">
        <v>33737</v>
      </c>
      <c r="H1411" t="s">
        <v>33738</v>
      </c>
      <c r="I1411" t="s">
        <v>30</v>
      </c>
      <c r="J1411" t="s">
        <v>26</v>
      </c>
      <c r="K1411">
        <v>50000</v>
      </c>
      <c r="L1411" t="s">
        <v>1453</v>
      </c>
      <c r="M1411" t="s">
        <v>33739</v>
      </c>
      <c r="N1411" t="s">
        <v>1454</v>
      </c>
      <c r="O1411">
        <v>1010</v>
      </c>
      <c r="Q1411" t="s">
        <v>33740</v>
      </c>
      <c r="R1411" t="s">
        <v>33741</v>
      </c>
    </row>
    <row r="1412" spans="1:18" ht="12.6" customHeight="1" x14ac:dyDescent="0.2">
      <c r="A1412" t="s">
        <v>27096</v>
      </c>
      <c r="B1412">
        <v>205793</v>
      </c>
      <c r="C1412">
        <v>736300</v>
      </c>
      <c r="D1412" t="s">
        <v>29326</v>
      </c>
      <c r="E1412" t="s">
        <v>57</v>
      </c>
      <c r="F1412">
        <v>918962675</v>
      </c>
      <c r="G1412" t="s">
        <v>33748</v>
      </c>
      <c r="H1412" t="s">
        <v>33749</v>
      </c>
      <c r="I1412" t="s">
        <v>30</v>
      </c>
      <c r="J1412" t="s">
        <v>26</v>
      </c>
      <c r="K1412">
        <v>50000</v>
      </c>
      <c r="L1412" t="s">
        <v>326</v>
      </c>
      <c r="M1412" t="s">
        <v>33750</v>
      </c>
      <c r="N1412" t="s">
        <v>11223</v>
      </c>
      <c r="O1412">
        <v>7420443</v>
      </c>
      <c r="Q1412" t="s">
        <v>33751</v>
      </c>
      <c r="R1412" t="s">
        <v>33752</v>
      </c>
    </row>
    <row r="1413" spans="1:18" ht="12.6" customHeight="1" x14ac:dyDescent="0.2">
      <c r="A1413" t="s">
        <v>27096</v>
      </c>
      <c r="B1413">
        <v>211188</v>
      </c>
      <c r="C1413">
        <v>775593</v>
      </c>
      <c r="D1413" t="s">
        <v>29116</v>
      </c>
      <c r="E1413" t="s">
        <v>57</v>
      </c>
      <c r="F1413">
        <v>913816243</v>
      </c>
      <c r="G1413" t="s">
        <v>33756</v>
      </c>
      <c r="H1413" t="s">
        <v>33757</v>
      </c>
      <c r="I1413" t="s">
        <v>30</v>
      </c>
      <c r="J1413" t="s">
        <v>26</v>
      </c>
      <c r="K1413">
        <v>50000</v>
      </c>
      <c r="L1413" t="s">
        <v>150</v>
      </c>
      <c r="M1413" t="s">
        <v>33758</v>
      </c>
      <c r="N1413" t="s">
        <v>172</v>
      </c>
      <c r="O1413" t="s">
        <v>33759</v>
      </c>
      <c r="Q1413" t="s">
        <v>33760</v>
      </c>
      <c r="R1413" t="s">
        <v>33761</v>
      </c>
    </row>
    <row r="1414" spans="1:18" ht="12.6" customHeight="1" x14ac:dyDescent="0.2">
      <c r="A1414" t="s">
        <v>27096</v>
      </c>
      <c r="B1414">
        <v>194877</v>
      </c>
      <c r="C1414">
        <v>653618</v>
      </c>
      <c r="D1414" t="s">
        <v>30384</v>
      </c>
      <c r="E1414" t="s">
        <v>24</v>
      </c>
      <c r="F1414">
        <v>999584128</v>
      </c>
      <c r="G1414" t="s">
        <v>1027</v>
      </c>
      <c r="H1414" t="s">
        <v>1028</v>
      </c>
      <c r="I1414" t="s">
        <v>25</v>
      </c>
      <c r="J1414" t="s">
        <v>26</v>
      </c>
      <c r="K1414">
        <v>458500</v>
      </c>
      <c r="L1414" t="s">
        <v>682</v>
      </c>
      <c r="M1414" t="s">
        <v>1029</v>
      </c>
      <c r="N1414" t="s">
        <v>871</v>
      </c>
      <c r="O1414">
        <v>1210</v>
      </c>
      <c r="P1414" t="s">
        <v>1030</v>
      </c>
      <c r="Q1414" t="s">
        <v>1031</v>
      </c>
      <c r="R1414" t="s">
        <v>33762</v>
      </c>
    </row>
    <row r="1415" spans="1:18" ht="12.6" customHeight="1" x14ac:dyDescent="0.2">
      <c r="A1415" t="s">
        <v>27096</v>
      </c>
      <c r="B1415">
        <v>194877</v>
      </c>
      <c r="C1415">
        <v>653618</v>
      </c>
      <c r="D1415" t="s">
        <v>30384</v>
      </c>
      <c r="E1415" t="s">
        <v>24</v>
      </c>
      <c r="F1415">
        <v>999744469</v>
      </c>
      <c r="G1415" t="s">
        <v>2972</v>
      </c>
      <c r="H1415" t="s">
        <v>2973</v>
      </c>
      <c r="I1415" t="s">
        <v>30</v>
      </c>
      <c r="J1415" t="s">
        <v>26</v>
      </c>
      <c r="K1415">
        <v>335136.21999999997</v>
      </c>
      <c r="L1415" t="s">
        <v>82</v>
      </c>
      <c r="M1415" t="s">
        <v>2974</v>
      </c>
      <c r="N1415" t="s">
        <v>2975</v>
      </c>
      <c r="O1415">
        <v>78140</v>
      </c>
      <c r="Q1415" t="s">
        <v>2976</v>
      </c>
      <c r="R1415" t="s">
        <v>33763</v>
      </c>
    </row>
    <row r="1416" spans="1:18" ht="12.6" customHeight="1" x14ac:dyDescent="0.2">
      <c r="A1416" t="s">
        <v>27096</v>
      </c>
      <c r="B1416">
        <v>194877</v>
      </c>
      <c r="C1416">
        <v>653618</v>
      </c>
      <c r="D1416" t="s">
        <v>30384</v>
      </c>
      <c r="E1416" t="s">
        <v>24</v>
      </c>
      <c r="F1416">
        <v>945708776</v>
      </c>
      <c r="G1416" t="s">
        <v>33764</v>
      </c>
      <c r="H1416" t="s">
        <v>16037</v>
      </c>
      <c r="I1416" t="s">
        <v>30</v>
      </c>
      <c r="J1416" t="s">
        <v>472</v>
      </c>
      <c r="K1416">
        <v>275112.15999999997</v>
      </c>
      <c r="L1416" t="s">
        <v>192</v>
      </c>
      <c r="M1416" t="s">
        <v>10425</v>
      </c>
      <c r="N1416" t="s">
        <v>212</v>
      </c>
      <c r="O1416">
        <v>1040</v>
      </c>
      <c r="Q1416" t="s">
        <v>33765</v>
      </c>
      <c r="R1416" t="s">
        <v>33766</v>
      </c>
    </row>
    <row r="1417" spans="1:18" ht="12.6" customHeight="1" x14ac:dyDescent="0.2">
      <c r="A1417" t="s">
        <v>27096</v>
      </c>
      <c r="B1417">
        <v>194877</v>
      </c>
      <c r="C1417">
        <v>653618</v>
      </c>
      <c r="D1417" t="s">
        <v>30384</v>
      </c>
      <c r="E1417" t="s">
        <v>24</v>
      </c>
      <c r="F1417">
        <v>996668017</v>
      </c>
      <c r="G1417" t="s">
        <v>20122</v>
      </c>
      <c r="H1417" t="s">
        <v>20123</v>
      </c>
      <c r="I1417" t="s">
        <v>30</v>
      </c>
      <c r="J1417" t="s">
        <v>26</v>
      </c>
      <c r="K1417">
        <v>172200</v>
      </c>
      <c r="L1417" t="s">
        <v>138</v>
      </c>
      <c r="M1417" t="s">
        <v>20124</v>
      </c>
      <c r="N1417" t="s">
        <v>3998</v>
      </c>
      <c r="O1417" t="s">
        <v>20125</v>
      </c>
      <c r="P1417" t="s">
        <v>20126</v>
      </c>
      <c r="Q1417" t="s">
        <v>20127</v>
      </c>
      <c r="R1417" t="s">
        <v>33767</v>
      </c>
    </row>
    <row r="1418" spans="1:18" ht="12.6" customHeight="1" x14ac:dyDescent="0.2">
      <c r="A1418" t="s">
        <v>27096</v>
      </c>
      <c r="B1418">
        <v>194877</v>
      </c>
      <c r="C1418">
        <v>653618</v>
      </c>
      <c r="D1418" t="s">
        <v>30384</v>
      </c>
      <c r="E1418" t="s">
        <v>24</v>
      </c>
      <c r="F1418">
        <v>973072476</v>
      </c>
      <c r="G1418" t="s">
        <v>13710</v>
      </c>
      <c r="H1418" t="s">
        <v>13711</v>
      </c>
      <c r="I1418" t="s">
        <v>25</v>
      </c>
      <c r="J1418" t="s">
        <v>26</v>
      </c>
      <c r="K1418">
        <v>318512.5</v>
      </c>
      <c r="L1418" t="s">
        <v>35</v>
      </c>
      <c r="M1418" t="s">
        <v>13712</v>
      </c>
      <c r="N1418" t="s">
        <v>6422</v>
      </c>
      <c r="O1418">
        <v>2650</v>
      </c>
      <c r="P1418" t="s">
        <v>13713</v>
      </c>
      <c r="Q1418" t="s">
        <v>13714</v>
      </c>
      <c r="R1418" t="s">
        <v>33768</v>
      </c>
    </row>
    <row r="1419" spans="1:18" ht="12.6" customHeight="1" x14ac:dyDescent="0.2">
      <c r="A1419" t="s">
        <v>27096</v>
      </c>
      <c r="B1419">
        <v>194877</v>
      </c>
      <c r="C1419">
        <v>653618</v>
      </c>
      <c r="D1419" t="s">
        <v>30384</v>
      </c>
      <c r="E1419" t="s">
        <v>24</v>
      </c>
      <c r="F1419">
        <v>999971934</v>
      </c>
      <c r="G1419" t="s">
        <v>1664</v>
      </c>
      <c r="H1419" t="s">
        <v>1665</v>
      </c>
      <c r="I1419" t="s">
        <v>30</v>
      </c>
      <c r="J1419" t="s">
        <v>472</v>
      </c>
      <c r="K1419">
        <v>34441.15</v>
      </c>
      <c r="L1419" t="s">
        <v>82</v>
      </c>
      <c r="M1419" t="s">
        <v>1666</v>
      </c>
      <c r="N1419" t="s">
        <v>1667</v>
      </c>
      <c r="O1419">
        <v>92230</v>
      </c>
      <c r="P1419" t="s">
        <v>1668</v>
      </c>
      <c r="Q1419" t="s">
        <v>1669</v>
      </c>
      <c r="R1419" t="s">
        <v>33769</v>
      </c>
    </row>
    <row r="1420" spans="1:18" ht="12.6" customHeight="1" x14ac:dyDescent="0.2">
      <c r="A1420" t="s">
        <v>27096</v>
      </c>
      <c r="B1420">
        <v>194877</v>
      </c>
      <c r="C1420">
        <v>653618</v>
      </c>
      <c r="D1420" t="s">
        <v>30384</v>
      </c>
      <c r="E1420" t="s">
        <v>24</v>
      </c>
      <c r="F1420">
        <v>999647178</v>
      </c>
      <c r="G1420" t="s">
        <v>7623</v>
      </c>
      <c r="H1420" t="s">
        <v>7624</v>
      </c>
      <c r="I1420" t="s">
        <v>25</v>
      </c>
      <c r="J1420" t="s">
        <v>26</v>
      </c>
      <c r="K1420">
        <v>475125</v>
      </c>
      <c r="L1420" t="s">
        <v>210</v>
      </c>
      <c r="M1420" t="s">
        <v>7625</v>
      </c>
      <c r="N1420" t="s">
        <v>285</v>
      </c>
      <c r="O1420">
        <v>20126</v>
      </c>
      <c r="Q1420" t="s">
        <v>7626</v>
      </c>
      <c r="R1420" t="s">
        <v>33770</v>
      </c>
    </row>
    <row r="1421" spans="1:18" ht="12.6" customHeight="1" x14ac:dyDescent="0.2">
      <c r="A1421" t="s">
        <v>27096</v>
      </c>
      <c r="B1421">
        <v>194877</v>
      </c>
      <c r="C1421">
        <v>653618</v>
      </c>
      <c r="D1421" t="s">
        <v>30384</v>
      </c>
      <c r="E1421" t="s">
        <v>24</v>
      </c>
      <c r="F1421">
        <v>999909951</v>
      </c>
      <c r="G1421" t="s">
        <v>7968</v>
      </c>
      <c r="H1421" t="s">
        <v>7969</v>
      </c>
      <c r="I1421" t="s">
        <v>30</v>
      </c>
      <c r="J1421" t="s">
        <v>26</v>
      </c>
      <c r="K1421">
        <v>410375</v>
      </c>
      <c r="L1421" t="s">
        <v>210</v>
      </c>
      <c r="M1421" t="s">
        <v>7970</v>
      </c>
      <c r="N1421" t="s">
        <v>7971</v>
      </c>
      <c r="O1421">
        <v>20063</v>
      </c>
      <c r="Q1421" t="s">
        <v>7972</v>
      </c>
      <c r="R1421" t="s">
        <v>33771</v>
      </c>
    </row>
    <row r="1422" spans="1:18" ht="12.6" customHeight="1" x14ac:dyDescent="0.2">
      <c r="A1422" t="s">
        <v>27096</v>
      </c>
      <c r="B1422">
        <v>194877</v>
      </c>
      <c r="C1422">
        <v>653618</v>
      </c>
      <c r="D1422" t="s">
        <v>30384</v>
      </c>
      <c r="E1422" t="s">
        <v>24</v>
      </c>
      <c r="F1422">
        <v>987570096</v>
      </c>
      <c r="G1422" t="s">
        <v>33772</v>
      </c>
      <c r="H1422" t="s">
        <v>14230</v>
      </c>
      <c r="I1422" t="s">
        <v>30</v>
      </c>
      <c r="J1422" t="s">
        <v>26</v>
      </c>
      <c r="K1422">
        <v>269263.75</v>
      </c>
      <c r="L1422" t="s">
        <v>326</v>
      </c>
      <c r="M1422" t="s">
        <v>33773</v>
      </c>
      <c r="N1422" t="s">
        <v>23441</v>
      </c>
      <c r="O1422">
        <v>77102</v>
      </c>
      <c r="Q1422" t="s">
        <v>33774</v>
      </c>
      <c r="R1422" t="s">
        <v>33775</v>
      </c>
    </row>
    <row r="1423" spans="1:18" ht="12.6" customHeight="1" x14ac:dyDescent="0.2">
      <c r="A1423" t="s">
        <v>27096</v>
      </c>
      <c r="B1423">
        <v>194877</v>
      </c>
      <c r="C1423">
        <v>653618</v>
      </c>
      <c r="D1423" t="s">
        <v>30384</v>
      </c>
      <c r="E1423" t="s">
        <v>24</v>
      </c>
      <c r="F1423">
        <v>999978239</v>
      </c>
      <c r="G1423" t="s">
        <v>393</v>
      </c>
      <c r="H1423" t="s">
        <v>394</v>
      </c>
      <c r="I1423" t="s">
        <v>25</v>
      </c>
      <c r="J1423" t="s">
        <v>26</v>
      </c>
      <c r="K1423">
        <v>147625</v>
      </c>
      <c r="L1423" t="s">
        <v>99</v>
      </c>
      <c r="M1423" t="s">
        <v>395</v>
      </c>
      <c r="N1423" t="s">
        <v>396</v>
      </c>
      <c r="O1423">
        <v>15341</v>
      </c>
      <c r="P1423" t="s">
        <v>397</v>
      </c>
      <c r="Q1423" t="s">
        <v>398</v>
      </c>
      <c r="R1423" t="s">
        <v>33776</v>
      </c>
    </row>
    <row r="1424" spans="1:18" ht="12.6" customHeight="1" x14ac:dyDescent="0.2">
      <c r="A1424" t="s">
        <v>27096</v>
      </c>
      <c r="B1424">
        <v>194877</v>
      </c>
      <c r="C1424">
        <v>653618</v>
      </c>
      <c r="D1424" t="s">
        <v>30384</v>
      </c>
      <c r="E1424" t="s">
        <v>24</v>
      </c>
      <c r="F1424">
        <v>997586704</v>
      </c>
      <c r="G1424" t="s">
        <v>25202</v>
      </c>
      <c r="H1424" t="s">
        <v>7196</v>
      </c>
      <c r="I1424" t="s">
        <v>30</v>
      </c>
      <c r="J1424" t="s">
        <v>26</v>
      </c>
      <c r="K1424">
        <v>153125</v>
      </c>
      <c r="L1424" t="s">
        <v>857</v>
      </c>
      <c r="M1424" t="s">
        <v>25203</v>
      </c>
      <c r="N1424" t="s">
        <v>25204</v>
      </c>
      <c r="O1424" t="s">
        <v>25205</v>
      </c>
      <c r="P1424" t="s">
        <v>25206</v>
      </c>
      <c r="Q1424" t="s">
        <v>25207</v>
      </c>
      <c r="R1424" t="s">
        <v>33777</v>
      </c>
    </row>
    <row r="1425" spans="1:18" ht="12.6" customHeight="1" x14ac:dyDescent="0.2">
      <c r="A1425" t="s">
        <v>27096</v>
      </c>
      <c r="B1425">
        <v>194877</v>
      </c>
      <c r="C1425">
        <v>653618</v>
      </c>
      <c r="D1425" t="s">
        <v>30384</v>
      </c>
      <c r="E1425" t="s">
        <v>24</v>
      </c>
      <c r="F1425">
        <v>970710429</v>
      </c>
      <c r="G1425" t="s">
        <v>20019</v>
      </c>
      <c r="H1425" t="s">
        <v>6976</v>
      </c>
      <c r="I1425" t="s">
        <v>325</v>
      </c>
      <c r="J1425" t="s">
        <v>26</v>
      </c>
      <c r="K1425">
        <v>229000</v>
      </c>
      <c r="L1425" t="s">
        <v>857</v>
      </c>
      <c r="M1425" t="s">
        <v>20020</v>
      </c>
      <c r="N1425" t="s">
        <v>5996</v>
      </c>
      <c r="O1425" t="s">
        <v>20021</v>
      </c>
      <c r="P1425" t="s">
        <v>20022</v>
      </c>
      <c r="Q1425" t="s">
        <v>20023</v>
      </c>
      <c r="R1425" t="s">
        <v>33778</v>
      </c>
    </row>
    <row r="1426" spans="1:18" ht="12.6" customHeight="1" x14ac:dyDescent="0.2">
      <c r="A1426" t="s">
        <v>27096</v>
      </c>
      <c r="B1426">
        <v>194877</v>
      </c>
      <c r="C1426">
        <v>653618</v>
      </c>
      <c r="D1426" t="s">
        <v>30384</v>
      </c>
      <c r="E1426" t="s">
        <v>57</v>
      </c>
      <c r="F1426">
        <v>999960488</v>
      </c>
      <c r="G1426" t="s">
        <v>216</v>
      </c>
      <c r="H1426" t="s">
        <v>217</v>
      </c>
      <c r="I1426" t="s">
        <v>30</v>
      </c>
      <c r="J1426" t="s">
        <v>26</v>
      </c>
      <c r="K1426">
        <v>141934.34</v>
      </c>
      <c r="L1426" t="s">
        <v>210</v>
      </c>
      <c r="M1426" t="s">
        <v>218</v>
      </c>
      <c r="N1426" t="s">
        <v>219</v>
      </c>
      <c r="O1426">
        <v>144</v>
      </c>
      <c r="P1426" t="s">
        <v>220</v>
      </c>
      <c r="Q1426" t="s">
        <v>221</v>
      </c>
      <c r="R1426" t="s">
        <v>33779</v>
      </c>
    </row>
    <row r="1427" spans="1:18" ht="12.6" customHeight="1" x14ac:dyDescent="0.2">
      <c r="A1427" t="s">
        <v>27096</v>
      </c>
      <c r="B1427">
        <v>194877</v>
      </c>
      <c r="C1427">
        <v>653618</v>
      </c>
      <c r="D1427" t="s">
        <v>30384</v>
      </c>
      <c r="E1427" t="s">
        <v>24</v>
      </c>
      <c r="F1427">
        <v>999587620</v>
      </c>
      <c r="G1427" t="s">
        <v>439</v>
      </c>
      <c r="H1427" t="s">
        <v>440</v>
      </c>
      <c r="I1427" t="s">
        <v>34</v>
      </c>
      <c r="J1427" t="s">
        <v>26</v>
      </c>
      <c r="L1427" t="s">
        <v>70</v>
      </c>
      <c r="M1427" t="s">
        <v>441</v>
      </c>
      <c r="N1427" t="s">
        <v>442</v>
      </c>
      <c r="O1427">
        <v>6928</v>
      </c>
      <c r="P1427" t="s">
        <v>443</v>
      </c>
      <c r="Q1427" t="s">
        <v>444</v>
      </c>
      <c r="R1427" t="s">
        <v>33780</v>
      </c>
    </row>
    <row r="1428" spans="1:18" ht="12.6" customHeight="1" x14ac:dyDescent="0.2">
      <c r="A1428" t="s">
        <v>27096</v>
      </c>
      <c r="B1428">
        <v>194877</v>
      </c>
      <c r="C1428">
        <v>653618</v>
      </c>
      <c r="D1428" t="s">
        <v>30384</v>
      </c>
      <c r="E1428" t="s">
        <v>24</v>
      </c>
      <c r="F1428">
        <v>999611385</v>
      </c>
      <c r="G1428" t="s">
        <v>4447</v>
      </c>
      <c r="H1428" t="s">
        <v>4448</v>
      </c>
      <c r="I1428" t="s">
        <v>325</v>
      </c>
      <c r="J1428" t="s">
        <v>26</v>
      </c>
      <c r="K1428">
        <v>107125</v>
      </c>
      <c r="L1428" t="s">
        <v>99</v>
      </c>
      <c r="M1428" t="s">
        <v>4449</v>
      </c>
      <c r="N1428" t="s">
        <v>4450</v>
      </c>
      <c r="O1428">
        <v>15500</v>
      </c>
      <c r="P1428" t="s">
        <v>4451</v>
      </c>
      <c r="Q1428" t="s">
        <v>4452</v>
      </c>
      <c r="R1428" t="s">
        <v>33781</v>
      </c>
    </row>
    <row r="1429" spans="1:18" ht="12.6" customHeight="1" x14ac:dyDescent="0.2">
      <c r="A1429" t="s">
        <v>27096</v>
      </c>
      <c r="B1429">
        <v>194877</v>
      </c>
      <c r="C1429">
        <v>653618</v>
      </c>
      <c r="D1429" t="s">
        <v>30384</v>
      </c>
      <c r="E1429" t="s">
        <v>24</v>
      </c>
      <c r="F1429">
        <v>999649603</v>
      </c>
      <c r="G1429" t="s">
        <v>3671</v>
      </c>
      <c r="H1429" t="s">
        <v>3672</v>
      </c>
      <c r="I1429" t="s">
        <v>34</v>
      </c>
      <c r="J1429" t="s">
        <v>26</v>
      </c>
      <c r="K1429">
        <v>277731.26</v>
      </c>
      <c r="L1429" t="s">
        <v>210</v>
      </c>
      <c r="M1429" t="s">
        <v>3673</v>
      </c>
      <c r="N1429" t="s">
        <v>2376</v>
      </c>
      <c r="O1429">
        <v>43124</v>
      </c>
      <c r="P1429" t="s">
        <v>3674</v>
      </c>
      <c r="Q1429" t="s">
        <v>3675</v>
      </c>
      <c r="R1429" t="s">
        <v>33782</v>
      </c>
    </row>
    <row r="1430" spans="1:18" ht="12.6" customHeight="1" x14ac:dyDescent="0.2">
      <c r="A1430" t="s">
        <v>27096</v>
      </c>
      <c r="B1430">
        <v>194877</v>
      </c>
      <c r="C1430">
        <v>653618</v>
      </c>
      <c r="D1430" t="s">
        <v>30384</v>
      </c>
      <c r="E1430" t="s">
        <v>24</v>
      </c>
      <c r="F1430">
        <v>999991334</v>
      </c>
      <c r="G1430" t="s">
        <v>347</v>
      </c>
      <c r="H1430" t="s">
        <v>348</v>
      </c>
      <c r="I1430" t="s">
        <v>34</v>
      </c>
      <c r="J1430" t="s">
        <v>26</v>
      </c>
      <c r="K1430">
        <v>328875</v>
      </c>
      <c r="L1430" t="s">
        <v>192</v>
      </c>
      <c r="M1430" t="s">
        <v>349</v>
      </c>
      <c r="N1430" t="s">
        <v>350</v>
      </c>
      <c r="O1430">
        <v>3000</v>
      </c>
      <c r="P1430" t="s">
        <v>351</v>
      </c>
      <c r="Q1430" t="s">
        <v>352</v>
      </c>
      <c r="R1430" t="s">
        <v>33783</v>
      </c>
    </row>
    <row r="1431" spans="1:18" ht="12.6" customHeight="1" x14ac:dyDescent="0.2">
      <c r="A1431" t="s">
        <v>27096</v>
      </c>
      <c r="B1431">
        <v>194877</v>
      </c>
      <c r="C1431">
        <v>653618</v>
      </c>
      <c r="D1431" t="s">
        <v>30384</v>
      </c>
      <c r="E1431" t="s">
        <v>24</v>
      </c>
      <c r="F1431">
        <v>999495664</v>
      </c>
      <c r="G1431" t="s">
        <v>14789</v>
      </c>
      <c r="H1431" t="s">
        <v>7715</v>
      </c>
      <c r="I1431" t="s">
        <v>30</v>
      </c>
      <c r="J1431" t="s">
        <v>26</v>
      </c>
      <c r="K1431">
        <v>95287.5</v>
      </c>
      <c r="L1431" t="s">
        <v>761</v>
      </c>
      <c r="M1431" t="s">
        <v>14790</v>
      </c>
      <c r="N1431" t="s">
        <v>1950</v>
      </c>
      <c r="O1431">
        <v>10861</v>
      </c>
      <c r="P1431" t="s">
        <v>14791</v>
      </c>
      <c r="Q1431" t="s">
        <v>14792</v>
      </c>
      <c r="R1431" t="s">
        <v>33784</v>
      </c>
    </row>
    <row r="1432" spans="1:18" ht="12.6" customHeight="1" x14ac:dyDescent="0.2">
      <c r="A1432" t="s">
        <v>27096</v>
      </c>
      <c r="B1432">
        <v>194877</v>
      </c>
      <c r="C1432">
        <v>653618</v>
      </c>
      <c r="D1432" t="s">
        <v>30384</v>
      </c>
      <c r="E1432" t="s">
        <v>24</v>
      </c>
      <c r="F1432">
        <v>999620503</v>
      </c>
      <c r="G1432" t="s">
        <v>14966</v>
      </c>
      <c r="H1432" t="s">
        <v>14967</v>
      </c>
      <c r="I1432" t="s">
        <v>25</v>
      </c>
      <c r="J1432" t="s">
        <v>26</v>
      </c>
      <c r="K1432">
        <v>370437.5</v>
      </c>
      <c r="L1432" t="s">
        <v>857</v>
      </c>
      <c r="M1432" t="s">
        <v>14968</v>
      </c>
      <c r="N1432" t="s">
        <v>931</v>
      </c>
      <c r="O1432" t="s">
        <v>14969</v>
      </c>
      <c r="P1432" t="s">
        <v>14970</v>
      </c>
      <c r="Q1432" t="s">
        <v>14971</v>
      </c>
      <c r="R1432" t="s">
        <v>33785</v>
      </c>
    </row>
    <row r="1433" spans="1:18" ht="12.6" customHeight="1" x14ac:dyDescent="0.2">
      <c r="A1433" t="s">
        <v>27096</v>
      </c>
      <c r="B1433">
        <v>205788</v>
      </c>
      <c r="C1433">
        <v>735630</v>
      </c>
      <c r="D1433" t="s">
        <v>2631</v>
      </c>
      <c r="E1433" t="s">
        <v>57</v>
      </c>
      <c r="F1433">
        <v>921260411</v>
      </c>
      <c r="G1433" t="s">
        <v>33404</v>
      </c>
      <c r="H1433" t="s">
        <v>33405</v>
      </c>
      <c r="I1433" t="s">
        <v>30</v>
      </c>
      <c r="J1433" t="s">
        <v>26</v>
      </c>
      <c r="K1433">
        <v>50000</v>
      </c>
      <c r="L1433" t="s">
        <v>138</v>
      </c>
      <c r="M1433" t="s">
        <v>33406</v>
      </c>
      <c r="N1433" t="s">
        <v>9584</v>
      </c>
      <c r="O1433" t="s">
        <v>33407</v>
      </c>
      <c r="Q1433" t="s">
        <v>33408</v>
      </c>
      <c r="R1433" t="s">
        <v>33786</v>
      </c>
    </row>
    <row r="1434" spans="1:18" ht="12.6" customHeight="1" x14ac:dyDescent="0.2">
      <c r="A1434" t="s">
        <v>27096</v>
      </c>
      <c r="B1434">
        <v>201719</v>
      </c>
      <c r="C1434">
        <v>717736</v>
      </c>
      <c r="D1434" t="s">
        <v>29155</v>
      </c>
      <c r="E1434" t="s">
        <v>57</v>
      </c>
      <c r="F1434">
        <v>926615490</v>
      </c>
      <c r="G1434" t="s">
        <v>33300</v>
      </c>
      <c r="H1434" t="s">
        <v>33301</v>
      </c>
      <c r="I1434" t="s">
        <v>30</v>
      </c>
      <c r="J1434" t="s">
        <v>26</v>
      </c>
      <c r="K1434">
        <v>50000</v>
      </c>
      <c r="L1434" t="s">
        <v>357</v>
      </c>
      <c r="M1434" t="s">
        <v>33302</v>
      </c>
      <c r="N1434" t="s">
        <v>2763</v>
      </c>
      <c r="O1434">
        <v>41309</v>
      </c>
      <c r="Q1434" t="s">
        <v>33303</v>
      </c>
      <c r="R1434" t="s">
        <v>33787</v>
      </c>
    </row>
    <row r="1435" spans="1:18" ht="12.6" customHeight="1" x14ac:dyDescent="0.2">
      <c r="A1435" t="s">
        <v>27096</v>
      </c>
      <c r="B1435">
        <v>210366</v>
      </c>
      <c r="C1435">
        <v>755919</v>
      </c>
      <c r="D1435" t="s">
        <v>29121</v>
      </c>
      <c r="E1435" t="s">
        <v>57</v>
      </c>
      <c r="F1435">
        <v>928430457</v>
      </c>
      <c r="G1435" t="s">
        <v>33788</v>
      </c>
      <c r="H1435" t="s">
        <v>33789</v>
      </c>
      <c r="I1435" t="s">
        <v>30</v>
      </c>
      <c r="J1435" t="s">
        <v>26</v>
      </c>
      <c r="K1435">
        <v>1357737.5</v>
      </c>
      <c r="L1435" t="s">
        <v>261</v>
      </c>
      <c r="M1435" t="s">
        <v>33790</v>
      </c>
      <c r="N1435" t="s">
        <v>549</v>
      </c>
      <c r="O1435">
        <v>2600</v>
      </c>
      <c r="Q1435" t="s">
        <v>33791</v>
      </c>
      <c r="R1435" t="s">
        <v>33792</v>
      </c>
    </row>
    <row r="1436" spans="1:18" ht="12.6" customHeight="1" x14ac:dyDescent="0.2">
      <c r="A1436" t="s">
        <v>27096</v>
      </c>
      <c r="B1436">
        <v>214863</v>
      </c>
      <c r="C1436">
        <v>787068</v>
      </c>
      <c r="D1436" t="s">
        <v>30328</v>
      </c>
      <c r="E1436" t="s">
        <v>24</v>
      </c>
      <c r="F1436">
        <v>999860481</v>
      </c>
      <c r="G1436" t="s">
        <v>5250</v>
      </c>
      <c r="H1436" t="s">
        <v>5251</v>
      </c>
      <c r="I1436" t="s">
        <v>34</v>
      </c>
      <c r="J1436" t="s">
        <v>26</v>
      </c>
      <c r="K1436">
        <v>541630.48</v>
      </c>
      <c r="L1436" t="s">
        <v>138</v>
      </c>
      <c r="M1436" t="s">
        <v>5252</v>
      </c>
      <c r="N1436" t="s">
        <v>1055</v>
      </c>
      <c r="O1436" t="s">
        <v>5253</v>
      </c>
      <c r="P1436" t="s">
        <v>5254</v>
      </c>
      <c r="Q1436" t="s">
        <v>5255</v>
      </c>
      <c r="R1436" t="s">
        <v>33800</v>
      </c>
    </row>
    <row r="1437" spans="1:18" ht="12.6" customHeight="1" x14ac:dyDescent="0.2">
      <c r="A1437" t="s">
        <v>27096</v>
      </c>
      <c r="B1437">
        <v>214863</v>
      </c>
      <c r="C1437">
        <v>787068</v>
      </c>
      <c r="D1437" t="s">
        <v>30328</v>
      </c>
      <c r="E1437" t="s">
        <v>24</v>
      </c>
      <c r="F1437">
        <v>984492383</v>
      </c>
      <c r="G1437" t="s">
        <v>9301</v>
      </c>
      <c r="H1437" t="s">
        <v>9302</v>
      </c>
      <c r="I1437" t="s">
        <v>30</v>
      </c>
      <c r="J1437" t="s">
        <v>26</v>
      </c>
      <c r="K1437">
        <v>168566.53</v>
      </c>
      <c r="L1437" t="s">
        <v>82</v>
      </c>
      <c r="M1437" t="s">
        <v>9303</v>
      </c>
      <c r="N1437" t="s">
        <v>9304</v>
      </c>
      <c r="O1437">
        <v>6560</v>
      </c>
      <c r="Q1437" t="s">
        <v>9305</v>
      </c>
      <c r="R1437" t="s">
        <v>33801</v>
      </c>
    </row>
    <row r="1438" spans="1:18" ht="12.6" customHeight="1" x14ac:dyDescent="0.2">
      <c r="A1438" t="s">
        <v>27096</v>
      </c>
      <c r="B1438">
        <v>214863</v>
      </c>
      <c r="C1438">
        <v>787068</v>
      </c>
      <c r="D1438" t="s">
        <v>30328</v>
      </c>
      <c r="E1438" t="s">
        <v>57</v>
      </c>
      <c r="F1438">
        <v>999993856</v>
      </c>
      <c r="G1438" t="s">
        <v>4539</v>
      </c>
      <c r="H1438" t="s">
        <v>2632</v>
      </c>
      <c r="I1438" t="s">
        <v>30</v>
      </c>
      <c r="J1438" t="s">
        <v>26</v>
      </c>
      <c r="K1438">
        <v>448055.08</v>
      </c>
      <c r="L1438" t="s">
        <v>357</v>
      </c>
      <c r="M1438" t="s">
        <v>4540</v>
      </c>
      <c r="N1438" t="s">
        <v>575</v>
      </c>
      <c r="O1438">
        <v>28037</v>
      </c>
      <c r="P1438" t="s">
        <v>4541</v>
      </c>
      <c r="Q1438" t="s">
        <v>4542</v>
      </c>
      <c r="R1438" t="s">
        <v>33802</v>
      </c>
    </row>
    <row r="1439" spans="1:18" ht="12.6" customHeight="1" x14ac:dyDescent="0.2">
      <c r="A1439" t="s">
        <v>27096</v>
      </c>
      <c r="B1439">
        <v>214863</v>
      </c>
      <c r="C1439">
        <v>787068</v>
      </c>
      <c r="D1439" t="s">
        <v>30328</v>
      </c>
      <c r="E1439" t="s">
        <v>24</v>
      </c>
      <c r="F1439">
        <v>997511335</v>
      </c>
      <c r="G1439" t="s">
        <v>32103</v>
      </c>
      <c r="H1439" t="s">
        <v>32104</v>
      </c>
      <c r="I1439" t="s">
        <v>25</v>
      </c>
      <c r="J1439" t="s">
        <v>26</v>
      </c>
      <c r="K1439">
        <v>300699.74</v>
      </c>
      <c r="L1439" t="s">
        <v>210</v>
      </c>
      <c r="M1439" t="s">
        <v>32105</v>
      </c>
      <c r="N1439" t="s">
        <v>219</v>
      </c>
      <c r="O1439">
        <v>186</v>
      </c>
      <c r="Q1439" t="s">
        <v>32106</v>
      </c>
      <c r="R1439" t="s">
        <v>33803</v>
      </c>
    </row>
    <row r="1440" spans="1:18" ht="12.6" customHeight="1" x14ac:dyDescent="0.2">
      <c r="A1440" t="s">
        <v>27096</v>
      </c>
      <c r="B1440">
        <v>214863</v>
      </c>
      <c r="C1440">
        <v>787068</v>
      </c>
      <c r="D1440" t="s">
        <v>30328</v>
      </c>
      <c r="E1440" t="s">
        <v>24</v>
      </c>
      <c r="F1440">
        <v>917887818</v>
      </c>
      <c r="G1440" t="s">
        <v>33804</v>
      </c>
      <c r="H1440" t="s">
        <v>33805</v>
      </c>
      <c r="I1440" t="s">
        <v>325</v>
      </c>
      <c r="J1440" t="s">
        <v>26</v>
      </c>
      <c r="K1440">
        <v>107927.5</v>
      </c>
      <c r="L1440" t="s">
        <v>900</v>
      </c>
      <c r="M1440" t="s">
        <v>33806</v>
      </c>
      <c r="N1440" t="s">
        <v>33807</v>
      </c>
      <c r="O1440">
        <v>4550</v>
      </c>
      <c r="Q1440" t="s">
        <v>33808</v>
      </c>
      <c r="R1440" t="s">
        <v>33809</v>
      </c>
    </row>
    <row r="1441" spans="1:18" ht="12.6" customHeight="1" x14ac:dyDescent="0.2">
      <c r="A1441" t="s">
        <v>27096</v>
      </c>
      <c r="B1441">
        <v>214863</v>
      </c>
      <c r="C1441">
        <v>787068</v>
      </c>
      <c r="D1441" t="s">
        <v>30328</v>
      </c>
      <c r="E1441" t="s">
        <v>24</v>
      </c>
      <c r="F1441">
        <v>999742335</v>
      </c>
      <c r="G1441" t="s">
        <v>13077</v>
      </c>
      <c r="H1441" t="s">
        <v>13078</v>
      </c>
      <c r="I1441" t="s">
        <v>30</v>
      </c>
      <c r="J1441" t="s">
        <v>26</v>
      </c>
      <c r="K1441">
        <v>216166.92</v>
      </c>
      <c r="L1441" t="s">
        <v>857</v>
      </c>
      <c r="M1441" t="s">
        <v>13079</v>
      </c>
      <c r="N1441" t="s">
        <v>931</v>
      </c>
      <c r="O1441" t="s">
        <v>13080</v>
      </c>
      <c r="P1441" t="s">
        <v>13081</v>
      </c>
      <c r="Q1441" t="s">
        <v>13082</v>
      </c>
      <c r="R1441" t="s">
        <v>33810</v>
      </c>
    </row>
    <row r="1442" spans="1:18" ht="12.6" customHeight="1" x14ac:dyDescent="0.2">
      <c r="A1442" t="s">
        <v>27096</v>
      </c>
      <c r="B1442">
        <v>214863</v>
      </c>
      <c r="C1442">
        <v>787068</v>
      </c>
      <c r="D1442" t="s">
        <v>30328</v>
      </c>
      <c r="E1442" t="s">
        <v>24</v>
      </c>
      <c r="F1442">
        <v>953745711</v>
      </c>
      <c r="G1442" t="s">
        <v>31516</v>
      </c>
      <c r="H1442" t="s">
        <v>6861</v>
      </c>
      <c r="I1442" t="s">
        <v>30</v>
      </c>
      <c r="J1442" t="s">
        <v>472</v>
      </c>
      <c r="L1442" t="s">
        <v>210</v>
      </c>
      <c r="M1442" t="s">
        <v>31518</v>
      </c>
      <c r="N1442" t="s">
        <v>31519</v>
      </c>
      <c r="O1442">
        <v>20090</v>
      </c>
      <c r="Q1442" t="s">
        <v>31520</v>
      </c>
      <c r="R1442" t="s">
        <v>33811</v>
      </c>
    </row>
    <row r="1443" spans="1:18" ht="12.6" customHeight="1" x14ac:dyDescent="0.2">
      <c r="A1443" t="s">
        <v>27096</v>
      </c>
      <c r="B1443">
        <v>214863</v>
      </c>
      <c r="C1443">
        <v>787068</v>
      </c>
      <c r="D1443" t="s">
        <v>30328</v>
      </c>
      <c r="E1443" t="s">
        <v>24</v>
      </c>
      <c r="F1443">
        <v>951374546</v>
      </c>
      <c r="G1443" t="s">
        <v>14515</v>
      </c>
      <c r="H1443" t="s">
        <v>14516</v>
      </c>
      <c r="I1443" t="s">
        <v>30</v>
      </c>
      <c r="J1443" t="s">
        <v>26</v>
      </c>
      <c r="K1443">
        <v>203502.6</v>
      </c>
      <c r="L1443" t="s">
        <v>138</v>
      </c>
      <c r="M1443" t="s">
        <v>14517</v>
      </c>
      <c r="N1443" t="s">
        <v>320</v>
      </c>
      <c r="O1443" t="s">
        <v>14518</v>
      </c>
      <c r="Q1443" t="s">
        <v>14519</v>
      </c>
      <c r="R1443" t="s">
        <v>33812</v>
      </c>
    </row>
    <row r="1444" spans="1:18" ht="12.6" customHeight="1" x14ac:dyDescent="0.2">
      <c r="A1444" t="s">
        <v>27096</v>
      </c>
      <c r="B1444">
        <v>214863</v>
      </c>
      <c r="C1444">
        <v>787068</v>
      </c>
      <c r="D1444" t="s">
        <v>30328</v>
      </c>
      <c r="E1444" t="s">
        <v>24</v>
      </c>
      <c r="F1444">
        <v>998243394</v>
      </c>
      <c r="G1444" t="s">
        <v>25925</v>
      </c>
      <c r="H1444" t="s">
        <v>25926</v>
      </c>
      <c r="I1444" t="s">
        <v>34</v>
      </c>
      <c r="J1444" t="s">
        <v>26</v>
      </c>
      <c r="K1444">
        <v>267011.38</v>
      </c>
      <c r="L1444" t="s">
        <v>99</v>
      </c>
      <c r="M1444" t="s">
        <v>25927</v>
      </c>
      <c r="N1444" t="s">
        <v>9088</v>
      </c>
      <c r="O1444">
        <v>49100</v>
      </c>
      <c r="P1444" t="s">
        <v>25928</v>
      </c>
      <c r="Q1444" t="s">
        <v>25929</v>
      </c>
      <c r="R1444" t="s">
        <v>33813</v>
      </c>
    </row>
    <row r="1445" spans="1:18" ht="12.6" customHeight="1" x14ac:dyDescent="0.2">
      <c r="A1445" t="s">
        <v>27096</v>
      </c>
      <c r="B1445">
        <v>214863</v>
      </c>
      <c r="C1445">
        <v>787068</v>
      </c>
      <c r="D1445" t="s">
        <v>30328</v>
      </c>
      <c r="E1445" t="s">
        <v>24</v>
      </c>
      <c r="F1445">
        <v>922845003</v>
      </c>
      <c r="G1445" t="s">
        <v>23569</v>
      </c>
      <c r="H1445" t="s">
        <v>23570</v>
      </c>
      <c r="I1445" t="s">
        <v>25</v>
      </c>
      <c r="J1445" t="s">
        <v>26</v>
      </c>
      <c r="K1445">
        <v>146606.71</v>
      </c>
      <c r="L1445" t="s">
        <v>357</v>
      </c>
      <c r="M1445" t="s">
        <v>23571</v>
      </c>
      <c r="N1445" t="s">
        <v>575</v>
      </c>
      <c r="O1445">
        <v>28009</v>
      </c>
      <c r="Q1445" t="s">
        <v>23572</v>
      </c>
      <c r="R1445" t="s">
        <v>33814</v>
      </c>
    </row>
    <row r="1446" spans="1:18" ht="12.6" customHeight="1" x14ac:dyDescent="0.2">
      <c r="A1446" t="s">
        <v>27096</v>
      </c>
      <c r="B1446">
        <v>214863</v>
      </c>
      <c r="C1446">
        <v>787068</v>
      </c>
      <c r="D1446" t="s">
        <v>30328</v>
      </c>
      <c r="E1446" t="s">
        <v>24</v>
      </c>
      <c r="F1446">
        <v>905493158</v>
      </c>
      <c r="G1446" t="s">
        <v>31516</v>
      </c>
      <c r="H1446" t="s">
        <v>31517</v>
      </c>
      <c r="I1446" t="s">
        <v>30</v>
      </c>
      <c r="J1446" t="s">
        <v>26</v>
      </c>
      <c r="K1446">
        <v>337133.06</v>
      </c>
      <c r="L1446" t="s">
        <v>210</v>
      </c>
      <c r="M1446" t="s">
        <v>31518</v>
      </c>
      <c r="N1446" t="s">
        <v>31519</v>
      </c>
      <c r="O1446">
        <v>20090</v>
      </c>
      <c r="Q1446" t="s">
        <v>31520</v>
      </c>
      <c r="R1446" t="s">
        <v>33815</v>
      </c>
    </row>
    <row r="1447" spans="1:18" ht="12.6" customHeight="1" x14ac:dyDescent="0.2">
      <c r="A1447" t="s">
        <v>27096</v>
      </c>
      <c r="B1447">
        <v>194847</v>
      </c>
      <c r="C1447">
        <v>653321</v>
      </c>
      <c r="D1447" t="s">
        <v>2028</v>
      </c>
      <c r="E1447" t="s">
        <v>24</v>
      </c>
      <c r="F1447">
        <v>936919800</v>
      </c>
      <c r="G1447" t="s">
        <v>33816</v>
      </c>
      <c r="H1447" t="s">
        <v>33817</v>
      </c>
      <c r="I1447" t="s">
        <v>30</v>
      </c>
      <c r="J1447" t="s">
        <v>472</v>
      </c>
      <c r="L1447" t="s">
        <v>210</v>
      </c>
      <c r="M1447" t="s">
        <v>33818</v>
      </c>
      <c r="N1447" t="s">
        <v>33819</v>
      </c>
      <c r="O1447">
        <v>31020</v>
      </c>
      <c r="Q1447" t="s">
        <v>33820</v>
      </c>
      <c r="R1447" t="s">
        <v>33821</v>
      </c>
    </row>
    <row r="1448" spans="1:18" ht="12.6" customHeight="1" x14ac:dyDescent="0.2">
      <c r="A1448" t="s">
        <v>27096</v>
      </c>
      <c r="B1448">
        <v>194847</v>
      </c>
      <c r="C1448">
        <v>653321</v>
      </c>
      <c r="D1448" t="s">
        <v>2028</v>
      </c>
      <c r="E1448" t="s">
        <v>24</v>
      </c>
      <c r="F1448">
        <v>999980761</v>
      </c>
      <c r="G1448" t="s">
        <v>107</v>
      </c>
      <c r="H1448" t="s">
        <v>108</v>
      </c>
      <c r="I1448" t="s">
        <v>25</v>
      </c>
      <c r="J1448" t="s">
        <v>26</v>
      </c>
      <c r="K1448">
        <v>616925</v>
      </c>
      <c r="L1448" t="s">
        <v>109</v>
      </c>
      <c r="M1448" t="s">
        <v>110</v>
      </c>
      <c r="N1448" t="s">
        <v>111</v>
      </c>
      <c r="O1448">
        <v>7034</v>
      </c>
      <c r="P1448" t="s">
        <v>112</v>
      </c>
      <c r="Q1448" t="s">
        <v>113</v>
      </c>
      <c r="R1448" t="s">
        <v>33822</v>
      </c>
    </row>
    <row r="1449" spans="1:18" ht="12.6" customHeight="1" x14ac:dyDescent="0.2">
      <c r="A1449" t="s">
        <v>27096</v>
      </c>
      <c r="B1449">
        <v>194847</v>
      </c>
      <c r="C1449">
        <v>653321</v>
      </c>
      <c r="D1449" t="s">
        <v>2028</v>
      </c>
      <c r="E1449" t="s">
        <v>24</v>
      </c>
      <c r="F1449">
        <v>999773375</v>
      </c>
      <c r="G1449" t="s">
        <v>14586</v>
      </c>
      <c r="H1449" t="s">
        <v>14587</v>
      </c>
      <c r="I1449" t="s">
        <v>30</v>
      </c>
      <c r="J1449" t="s">
        <v>26</v>
      </c>
      <c r="K1449">
        <v>197858.5</v>
      </c>
      <c r="L1449" t="s">
        <v>233</v>
      </c>
      <c r="M1449" t="s">
        <v>11234</v>
      </c>
      <c r="N1449" t="s">
        <v>1184</v>
      </c>
      <c r="O1449">
        <v>1000</v>
      </c>
      <c r="P1449" t="s">
        <v>14588</v>
      </c>
      <c r="Q1449" t="s">
        <v>14589</v>
      </c>
      <c r="R1449" t="s">
        <v>33823</v>
      </c>
    </row>
    <row r="1450" spans="1:18" ht="12.6" customHeight="1" x14ac:dyDescent="0.2">
      <c r="A1450" t="s">
        <v>27096</v>
      </c>
      <c r="B1450">
        <v>194847</v>
      </c>
      <c r="C1450">
        <v>653321</v>
      </c>
      <c r="D1450" t="s">
        <v>2028</v>
      </c>
      <c r="E1450" t="s">
        <v>24</v>
      </c>
      <c r="F1450">
        <v>940130791</v>
      </c>
      <c r="G1450" t="s">
        <v>33824</v>
      </c>
      <c r="H1450" t="s">
        <v>33824</v>
      </c>
      <c r="I1450" t="s">
        <v>30</v>
      </c>
      <c r="J1450" t="s">
        <v>26</v>
      </c>
      <c r="K1450">
        <v>175875</v>
      </c>
      <c r="L1450" t="s">
        <v>192</v>
      </c>
      <c r="M1450" t="s">
        <v>33825</v>
      </c>
      <c r="N1450" t="s">
        <v>13733</v>
      </c>
      <c r="O1450">
        <v>3530</v>
      </c>
      <c r="Q1450" t="s">
        <v>33826</v>
      </c>
      <c r="R1450" t="s">
        <v>33827</v>
      </c>
    </row>
    <row r="1451" spans="1:18" ht="12.6" customHeight="1" x14ac:dyDescent="0.2">
      <c r="A1451" t="s">
        <v>27096</v>
      </c>
      <c r="B1451">
        <v>194847</v>
      </c>
      <c r="C1451">
        <v>653321</v>
      </c>
      <c r="D1451" t="s">
        <v>2028</v>
      </c>
      <c r="E1451" t="s">
        <v>24</v>
      </c>
      <c r="F1451">
        <v>936825516</v>
      </c>
      <c r="G1451" t="s">
        <v>33828</v>
      </c>
      <c r="H1451" t="s">
        <v>33829</v>
      </c>
      <c r="I1451" t="s">
        <v>30</v>
      </c>
      <c r="J1451" t="s">
        <v>26</v>
      </c>
      <c r="K1451">
        <v>182875</v>
      </c>
      <c r="L1451" t="s">
        <v>82</v>
      </c>
      <c r="M1451" t="s">
        <v>33830</v>
      </c>
      <c r="N1451" t="s">
        <v>501</v>
      </c>
      <c r="O1451">
        <v>75017</v>
      </c>
      <c r="Q1451" t="s">
        <v>33831</v>
      </c>
      <c r="R1451" t="s">
        <v>33832</v>
      </c>
    </row>
    <row r="1452" spans="1:18" ht="12.6" customHeight="1" x14ac:dyDescent="0.2">
      <c r="A1452" t="s">
        <v>27096</v>
      </c>
      <c r="B1452">
        <v>194847</v>
      </c>
      <c r="C1452">
        <v>653321</v>
      </c>
      <c r="D1452" t="s">
        <v>2028</v>
      </c>
      <c r="E1452" t="s">
        <v>24</v>
      </c>
      <c r="F1452">
        <v>937602971</v>
      </c>
      <c r="G1452" t="s">
        <v>33833</v>
      </c>
      <c r="H1452" t="s">
        <v>4017</v>
      </c>
      <c r="I1452" t="s">
        <v>30</v>
      </c>
      <c r="J1452" t="s">
        <v>26</v>
      </c>
      <c r="K1452">
        <v>560437.5</v>
      </c>
      <c r="L1452" t="s">
        <v>210</v>
      </c>
      <c r="M1452" t="s">
        <v>33834</v>
      </c>
      <c r="N1452" t="s">
        <v>285</v>
      </c>
      <c r="O1452">
        <v>20143</v>
      </c>
      <c r="Q1452" t="s">
        <v>33835</v>
      </c>
      <c r="R1452" t="s">
        <v>33836</v>
      </c>
    </row>
    <row r="1453" spans="1:18" ht="12.6" customHeight="1" x14ac:dyDescent="0.2">
      <c r="A1453" t="s">
        <v>27096</v>
      </c>
      <c r="B1453">
        <v>194847</v>
      </c>
      <c r="C1453">
        <v>653321</v>
      </c>
      <c r="D1453" t="s">
        <v>2028</v>
      </c>
      <c r="E1453" t="s">
        <v>57</v>
      </c>
      <c r="F1453">
        <v>999993856</v>
      </c>
      <c r="G1453" t="s">
        <v>4539</v>
      </c>
      <c r="H1453" t="s">
        <v>2632</v>
      </c>
      <c r="I1453" t="s">
        <v>30</v>
      </c>
      <c r="J1453" t="s">
        <v>26</v>
      </c>
      <c r="K1453">
        <v>428750</v>
      </c>
      <c r="L1453" t="s">
        <v>357</v>
      </c>
      <c r="M1453" t="s">
        <v>4540</v>
      </c>
      <c r="N1453" t="s">
        <v>575</v>
      </c>
      <c r="O1453">
        <v>28037</v>
      </c>
      <c r="P1453" t="s">
        <v>4541</v>
      </c>
      <c r="Q1453" t="s">
        <v>4542</v>
      </c>
      <c r="R1453" t="s">
        <v>33837</v>
      </c>
    </row>
    <row r="1454" spans="1:18" ht="12.6" customHeight="1" x14ac:dyDescent="0.2">
      <c r="A1454" t="s">
        <v>27096</v>
      </c>
      <c r="B1454">
        <v>194847</v>
      </c>
      <c r="C1454">
        <v>653321</v>
      </c>
      <c r="D1454" t="s">
        <v>2028</v>
      </c>
      <c r="E1454" t="s">
        <v>24</v>
      </c>
      <c r="F1454">
        <v>999687724</v>
      </c>
      <c r="G1454" t="s">
        <v>1778</v>
      </c>
      <c r="H1454" t="s">
        <v>1779</v>
      </c>
      <c r="I1454" t="s">
        <v>30</v>
      </c>
      <c r="J1454" t="s">
        <v>26</v>
      </c>
      <c r="K1454">
        <v>399875</v>
      </c>
      <c r="L1454" t="s">
        <v>138</v>
      </c>
      <c r="M1454" t="s">
        <v>1780</v>
      </c>
      <c r="N1454" t="s">
        <v>1781</v>
      </c>
      <c r="O1454" t="s">
        <v>1782</v>
      </c>
      <c r="Q1454" t="s">
        <v>1783</v>
      </c>
      <c r="R1454" t="s">
        <v>33838</v>
      </c>
    </row>
    <row r="1455" spans="1:18" ht="12.6" customHeight="1" x14ac:dyDescent="0.2">
      <c r="A1455" t="s">
        <v>27096</v>
      </c>
      <c r="B1455">
        <v>194847</v>
      </c>
      <c r="C1455">
        <v>653321</v>
      </c>
      <c r="D1455" t="s">
        <v>2028</v>
      </c>
      <c r="E1455" t="s">
        <v>24</v>
      </c>
      <c r="F1455">
        <v>949740484</v>
      </c>
      <c r="G1455" t="s">
        <v>33839</v>
      </c>
      <c r="H1455" t="s">
        <v>4017</v>
      </c>
      <c r="I1455" t="s">
        <v>30</v>
      </c>
      <c r="J1455" t="s">
        <v>472</v>
      </c>
      <c r="L1455" t="s">
        <v>138</v>
      </c>
      <c r="M1455" t="s">
        <v>33840</v>
      </c>
      <c r="N1455" t="s">
        <v>320</v>
      </c>
      <c r="O1455" t="s">
        <v>33841</v>
      </c>
      <c r="Q1455" t="s">
        <v>33842</v>
      </c>
      <c r="R1455" t="s">
        <v>33843</v>
      </c>
    </row>
    <row r="1456" spans="1:18" ht="12.6" customHeight="1" x14ac:dyDescent="0.2">
      <c r="A1456" t="s">
        <v>27096</v>
      </c>
      <c r="B1456">
        <v>213560</v>
      </c>
      <c r="C1456">
        <v>784247</v>
      </c>
      <c r="D1456" t="s">
        <v>28901</v>
      </c>
      <c r="E1456" t="s">
        <v>57</v>
      </c>
      <c r="F1456">
        <v>923279854</v>
      </c>
      <c r="G1456" t="s">
        <v>33159</v>
      </c>
      <c r="H1456" t="s">
        <v>33160</v>
      </c>
      <c r="I1456" t="s">
        <v>30</v>
      </c>
      <c r="J1456" t="s">
        <v>26</v>
      </c>
      <c r="K1456">
        <v>1358462</v>
      </c>
      <c r="L1456" t="s">
        <v>109</v>
      </c>
      <c r="M1456" t="s">
        <v>33161</v>
      </c>
      <c r="N1456" t="s">
        <v>111</v>
      </c>
      <c r="O1456">
        <v>7010</v>
      </c>
      <c r="Q1456" t="s">
        <v>33162</v>
      </c>
      <c r="R1456" t="s">
        <v>33847</v>
      </c>
    </row>
    <row r="1457" spans="1:18" ht="12.6" customHeight="1" x14ac:dyDescent="0.2">
      <c r="A1457" t="s">
        <v>27096</v>
      </c>
      <c r="B1457">
        <v>201675</v>
      </c>
      <c r="C1457">
        <v>712317</v>
      </c>
      <c r="D1457" t="s">
        <v>29066</v>
      </c>
      <c r="E1457" t="s">
        <v>57</v>
      </c>
      <c r="F1457">
        <v>925587193</v>
      </c>
      <c r="G1457" t="s">
        <v>32968</v>
      </c>
      <c r="H1457" t="s">
        <v>32969</v>
      </c>
      <c r="I1457" t="s">
        <v>30</v>
      </c>
      <c r="J1457" t="s">
        <v>26</v>
      </c>
      <c r="K1457">
        <v>50000</v>
      </c>
      <c r="L1457" t="s">
        <v>35</v>
      </c>
      <c r="M1457" t="s">
        <v>32970</v>
      </c>
      <c r="N1457" t="s">
        <v>13170</v>
      </c>
      <c r="O1457">
        <v>2730</v>
      </c>
      <c r="Q1457" t="s">
        <v>32971</v>
      </c>
      <c r="R1457" t="s">
        <v>33862</v>
      </c>
    </row>
    <row r="1458" spans="1:18" ht="12.6" customHeight="1" x14ac:dyDescent="0.2">
      <c r="A1458" t="s">
        <v>27096</v>
      </c>
      <c r="B1458">
        <v>201675</v>
      </c>
      <c r="C1458">
        <v>712317</v>
      </c>
      <c r="D1458" t="s">
        <v>29066</v>
      </c>
      <c r="E1458" t="s">
        <v>24</v>
      </c>
      <c r="F1458">
        <v>925601549</v>
      </c>
      <c r="G1458" t="s">
        <v>32973</v>
      </c>
      <c r="H1458" t="s">
        <v>32974</v>
      </c>
      <c r="I1458" t="s">
        <v>30</v>
      </c>
      <c r="J1458" t="s">
        <v>26</v>
      </c>
      <c r="L1458" t="s">
        <v>35</v>
      </c>
      <c r="M1458" t="s">
        <v>32975</v>
      </c>
      <c r="N1458" t="s">
        <v>15483</v>
      </c>
      <c r="O1458">
        <v>9400</v>
      </c>
      <c r="Q1458" t="s">
        <v>32976</v>
      </c>
      <c r="R1458" t="s">
        <v>33863</v>
      </c>
    </row>
    <row r="1459" spans="1:18" ht="12.6" customHeight="1" x14ac:dyDescent="0.2">
      <c r="A1459" t="s">
        <v>27096</v>
      </c>
      <c r="B1459">
        <v>217547</v>
      </c>
      <c r="C1459">
        <v>806911</v>
      </c>
      <c r="D1459" t="s">
        <v>29921</v>
      </c>
      <c r="E1459" t="s">
        <v>57</v>
      </c>
      <c r="F1459">
        <v>912754384</v>
      </c>
      <c r="G1459" t="s">
        <v>33864</v>
      </c>
      <c r="H1459" t="s">
        <v>33865</v>
      </c>
      <c r="I1459" t="s">
        <v>30</v>
      </c>
      <c r="J1459" t="s">
        <v>26</v>
      </c>
      <c r="K1459">
        <v>50000</v>
      </c>
      <c r="L1459" t="s">
        <v>210</v>
      </c>
      <c r="M1459" t="s">
        <v>11196</v>
      </c>
      <c r="N1459" t="s">
        <v>219</v>
      </c>
      <c r="O1459">
        <v>131</v>
      </c>
      <c r="Q1459" t="s">
        <v>33866</v>
      </c>
      <c r="R1459" t="s">
        <v>33867</v>
      </c>
    </row>
    <row r="1460" spans="1:18" ht="12.6" customHeight="1" x14ac:dyDescent="0.2">
      <c r="A1460" t="s">
        <v>27096</v>
      </c>
      <c r="B1460">
        <v>207125</v>
      </c>
      <c r="C1460">
        <v>744397</v>
      </c>
      <c r="D1460" t="s">
        <v>28948</v>
      </c>
      <c r="E1460" t="s">
        <v>57</v>
      </c>
      <c r="F1460">
        <v>917599437</v>
      </c>
      <c r="G1460" t="s">
        <v>33868</v>
      </c>
      <c r="H1460" t="s">
        <v>5890</v>
      </c>
      <c r="I1460" t="s">
        <v>30</v>
      </c>
      <c r="J1460" t="s">
        <v>26</v>
      </c>
      <c r="K1460">
        <v>50000</v>
      </c>
      <c r="L1460" t="s">
        <v>238</v>
      </c>
      <c r="M1460" t="s">
        <v>33869</v>
      </c>
      <c r="N1460" t="s">
        <v>467</v>
      </c>
      <c r="O1460" t="s">
        <v>33870</v>
      </c>
      <c r="Q1460" t="s">
        <v>33871</v>
      </c>
      <c r="R1460" t="s">
        <v>33872</v>
      </c>
    </row>
    <row r="1461" spans="1:18" ht="12.6" customHeight="1" x14ac:dyDescent="0.2">
      <c r="A1461" t="s">
        <v>27096</v>
      </c>
      <c r="B1461">
        <v>212154</v>
      </c>
      <c r="C1461">
        <v>781623</v>
      </c>
      <c r="D1461" t="s">
        <v>29340</v>
      </c>
      <c r="E1461" t="s">
        <v>57</v>
      </c>
      <c r="F1461">
        <v>916546696</v>
      </c>
      <c r="G1461" t="s">
        <v>33873</v>
      </c>
      <c r="H1461" t="s">
        <v>33874</v>
      </c>
      <c r="I1461" t="s">
        <v>30</v>
      </c>
      <c r="J1461" t="s">
        <v>26</v>
      </c>
      <c r="K1461">
        <v>50000</v>
      </c>
      <c r="L1461" t="s">
        <v>326</v>
      </c>
      <c r="M1461" t="s">
        <v>33875</v>
      </c>
      <c r="N1461" t="s">
        <v>414</v>
      </c>
      <c r="O1461">
        <v>3508504</v>
      </c>
      <c r="Q1461" t="s">
        <v>33876</v>
      </c>
      <c r="R1461" t="s">
        <v>33877</v>
      </c>
    </row>
    <row r="1462" spans="1:18" ht="12.6" customHeight="1" x14ac:dyDescent="0.2">
      <c r="A1462" t="s">
        <v>27096</v>
      </c>
      <c r="B1462">
        <v>211671</v>
      </c>
      <c r="C1462">
        <v>768242</v>
      </c>
      <c r="D1462" t="s">
        <v>28968</v>
      </c>
      <c r="E1462" t="s">
        <v>57</v>
      </c>
      <c r="F1462">
        <v>925923589</v>
      </c>
      <c r="G1462" t="s">
        <v>33142</v>
      </c>
      <c r="H1462" t="s">
        <v>33143</v>
      </c>
      <c r="I1462" t="s">
        <v>30</v>
      </c>
      <c r="J1462" t="s">
        <v>26</v>
      </c>
      <c r="K1462">
        <v>1258775</v>
      </c>
      <c r="L1462" t="s">
        <v>35</v>
      </c>
      <c r="M1462" t="s">
        <v>33144</v>
      </c>
      <c r="N1462" t="s">
        <v>15483</v>
      </c>
      <c r="O1462">
        <v>9400</v>
      </c>
      <c r="Q1462" t="s">
        <v>33145</v>
      </c>
      <c r="R1462" t="s">
        <v>33878</v>
      </c>
    </row>
    <row r="1463" spans="1:18" ht="12.6" customHeight="1" x14ac:dyDescent="0.2">
      <c r="A1463" t="s">
        <v>27096</v>
      </c>
      <c r="B1463">
        <v>215886</v>
      </c>
      <c r="C1463">
        <v>809015</v>
      </c>
      <c r="D1463" t="s">
        <v>29607</v>
      </c>
      <c r="E1463" t="s">
        <v>57</v>
      </c>
      <c r="F1463">
        <v>912009521</v>
      </c>
      <c r="G1463" t="s">
        <v>33879</v>
      </c>
      <c r="H1463" t="s">
        <v>33880</v>
      </c>
      <c r="I1463" t="s">
        <v>30</v>
      </c>
      <c r="J1463" t="s">
        <v>26</v>
      </c>
      <c r="K1463">
        <v>50000</v>
      </c>
      <c r="L1463" t="s">
        <v>857</v>
      </c>
      <c r="M1463" t="s">
        <v>33881</v>
      </c>
      <c r="N1463" t="s">
        <v>8793</v>
      </c>
      <c r="O1463" t="s">
        <v>33882</v>
      </c>
      <c r="Q1463" t="s">
        <v>33883</v>
      </c>
      <c r="R1463" t="s">
        <v>33884</v>
      </c>
    </row>
    <row r="1464" spans="1:18" ht="12.6" customHeight="1" x14ac:dyDescent="0.2">
      <c r="A1464" t="s">
        <v>27096</v>
      </c>
      <c r="B1464">
        <v>206765</v>
      </c>
      <c r="C1464">
        <v>734035</v>
      </c>
      <c r="D1464" t="s">
        <v>30149</v>
      </c>
      <c r="E1464" t="s">
        <v>57</v>
      </c>
      <c r="F1464">
        <v>972358459</v>
      </c>
      <c r="G1464" t="s">
        <v>33431</v>
      </c>
      <c r="H1464" t="s">
        <v>33432</v>
      </c>
      <c r="I1464" t="s">
        <v>30</v>
      </c>
      <c r="J1464" t="s">
        <v>26</v>
      </c>
      <c r="K1464">
        <v>1284811.5</v>
      </c>
      <c r="L1464" t="s">
        <v>357</v>
      </c>
      <c r="M1464" t="s">
        <v>33433</v>
      </c>
      <c r="N1464" t="s">
        <v>358</v>
      </c>
      <c r="O1464">
        <v>8014</v>
      </c>
      <c r="Q1464" t="s">
        <v>33434</v>
      </c>
      <c r="R1464" t="s">
        <v>33885</v>
      </c>
    </row>
    <row r="1465" spans="1:18" ht="12.6" customHeight="1" x14ac:dyDescent="0.2">
      <c r="A1465" t="s">
        <v>27096</v>
      </c>
      <c r="B1465">
        <v>202691</v>
      </c>
      <c r="C1465">
        <v>700367</v>
      </c>
      <c r="D1465" t="s">
        <v>30214</v>
      </c>
      <c r="E1465" t="s">
        <v>24</v>
      </c>
      <c r="F1465">
        <v>999584128</v>
      </c>
      <c r="G1465" t="s">
        <v>1027</v>
      </c>
      <c r="H1465" t="s">
        <v>1028</v>
      </c>
      <c r="I1465" t="s">
        <v>25</v>
      </c>
      <c r="J1465" t="s">
        <v>26</v>
      </c>
      <c r="K1465">
        <v>393000</v>
      </c>
      <c r="L1465" t="s">
        <v>682</v>
      </c>
      <c r="M1465" t="s">
        <v>1029</v>
      </c>
      <c r="N1465" t="s">
        <v>871</v>
      </c>
      <c r="O1465">
        <v>1210</v>
      </c>
      <c r="P1465" t="s">
        <v>1030</v>
      </c>
      <c r="Q1465" t="s">
        <v>1031</v>
      </c>
      <c r="R1465" t="s">
        <v>33886</v>
      </c>
    </row>
    <row r="1466" spans="1:18" ht="12.6" customHeight="1" x14ac:dyDescent="0.2">
      <c r="A1466" t="s">
        <v>27096</v>
      </c>
      <c r="B1466">
        <v>202691</v>
      </c>
      <c r="C1466">
        <v>700367</v>
      </c>
      <c r="D1466" t="s">
        <v>30214</v>
      </c>
      <c r="E1466" t="s">
        <v>24</v>
      </c>
      <c r="F1466">
        <v>996823508</v>
      </c>
      <c r="G1466" t="s">
        <v>20200</v>
      </c>
      <c r="H1466" t="s">
        <v>10854</v>
      </c>
      <c r="I1466" t="s">
        <v>25</v>
      </c>
      <c r="J1466" t="s">
        <v>26</v>
      </c>
      <c r="K1466">
        <v>288478.75</v>
      </c>
      <c r="L1466" t="s">
        <v>357</v>
      </c>
      <c r="M1466" t="s">
        <v>20201</v>
      </c>
      <c r="N1466" t="s">
        <v>5897</v>
      </c>
      <c r="O1466">
        <v>48007</v>
      </c>
      <c r="P1466" t="s">
        <v>20202</v>
      </c>
      <c r="Q1466" t="s">
        <v>20203</v>
      </c>
      <c r="R1466" t="s">
        <v>33887</v>
      </c>
    </row>
    <row r="1467" spans="1:18" ht="12.6" customHeight="1" x14ac:dyDescent="0.2">
      <c r="A1467" t="s">
        <v>27096</v>
      </c>
      <c r="B1467">
        <v>202691</v>
      </c>
      <c r="C1467">
        <v>700367</v>
      </c>
      <c r="D1467" t="s">
        <v>30214</v>
      </c>
      <c r="E1467" t="s">
        <v>24</v>
      </c>
      <c r="F1467">
        <v>998802502</v>
      </c>
      <c r="G1467" t="s">
        <v>3144</v>
      </c>
      <c r="H1467" t="s">
        <v>3145</v>
      </c>
      <c r="I1467" t="s">
        <v>25</v>
      </c>
      <c r="J1467" t="s">
        <v>26</v>
      </c>
      <c r="K1467">
        <v>394250</v>
      </c>
      <c r="L1467" t="s">
        <v>99</v>
      </c>
      <c r="M1467" t="s">
        <v>3146</v>
      </c>
      <c r="N1467" t="s">
        <v>3147</v>
      </c>
      <c r="O1467">
        <v>57001</v>
      </c>
      <c r="P1467" t="s">
        <v>3148</v>
      </c>
      <c r="Q1467" t="s">
        <v>3149</v>
      </c>
      <c r="R1467" t="s">
        <v>33888</v>
      </c>
    </row>
    <row r="1468" spans="1:18" ht="12.6" customHeight="1" x14ac:dyDescent="0.2">
      <c r="A1468" t="s">
        <v>27096</v>
      </c>
      <c r="B1468">
        <v>202691</v>
      </c>
      <c r="C1468">
        <v>700367</v>
      </c>
      <c r="D1468" t="s">
        <v>30214</v>
      </c>
      <c r="E1468" t="s">
        <v>24</v>
      </c>
      <c r="F1468">
        <v>994694067</v>
      </c>
      <c r="G1468" t="s">
        <v>33889</v>
      </c>
      <c r="H1468" t="s">
        <v>33890</v>
      </c>
      <c r="I1468" t="s">
        <v>30</v>
      </c>
      <c r="J1468" t="s">
        <v>26</v>
      </c>
      <c r="K1468">
        <v>268800</v>
      </c>
      <c r="L1468" t="s">
        <v>27</v>
      </c>
      <c r="M1468" t="s">
        <v>33891</v>
      </c>
      <c r="N1468" t="s">
        <v>64</v>
      </c>
      <c r="O1468">
        <v>20537</v>
      </c>
      <c r="Q1468" t="s">
        <v>33892</v>
      </c>
      <c r="R1468" t="s">
        <v>33893</v>
      </c>
    </row>
    <row r="1469" spans="1:18" ht="12.6" customHeight="1" x14ac:dyDescent="0.2">
      <c r="A1469" t="s">
        <v>27096</v>
      </c>
      <c r="B1469">
        <v>202691</v>
      </c>
      <c r="C1469">
        <v>700367</v>
      </c>
      <c r="D1469" t="s">
        <v>30214</v>
      </c>
      <c r="E1469" t="s">
        <v>24</v>
      </c>
      <c r="F1469">
        <v>925864613</v>
      </c>
      <c r="G1469" t="s">
        <v>33894</v>
      </c>
      <c r="H1469" t="s">
        <v>33895</v>
      </c>
      <c r="I1469" t="s">
        <v>25</v>
      </c>
      <c r="J1469" t="s">
        <v>26</v>
      </c>
      <c r="K1469">
        <v>323533.75</v>
      </c>
      <c r="L1469" t="s">
        <v>210</v>
      </c>
      <c r="M1469" t="s">
        <v>33896</v>
      </c>
      <c r="N1469" t="s">
        <v>1821</v>
      </c>
      <c r="O1469">
        <v>10128</v>
      </c>
      <c r="Q1469" t="s">
        <v>33897</v>
      </c>
      <c r="R1469" t="s">
        <v>33898</v>
      </c>
    </row>
    <row r="1470" spans="1:18" ht="12.6" customHeight="1" x14ac:dyDescent="0.2">
      <c r="A1470" t="s">
        <v>27096</v>
      </c>
      <c r="B1470">
        <v>202691</v>
      </c>
      <c r="C1470">
        <v>700367</v>
      </c>
      <c r="D1470" t="s">
        <v>30214</v>
      </c>
      <c r="E1470" t="s">
        <v>24</v>
      </c>
      <c r="F1470">
        <v>983734231</v>
      </c>
      <c r="G1470" t="s">
        <v>16977</v>
      </c>
      <c r="H1470" t="s">
        <v>16978</v>
      </c>
      <c r="I1470" t="s">
        <v>325</v>
      </c>
      <c r="J1470" t="s">
        <v>26</v>
      </c>
      <c r="K1470">
        <v>114125</v>
      </c>
      <c r="L1470" t="s">
        <v>857</v>
      </c>
      <c r="M1470" t="s">
        <v>16979</v>
      </c>
      <c r="N1470" t="s">
        <v>5996</v>
      </c>
      <c r="O1470" t="s">
        <v>16980</v>
      </c>
      <c r="P1470" t="s">
        <v>16981</v>
      </c>
      <c r="R1470" t="s">
        <v>33899</v>
      </c>
    </row>
    <row r="1471" spans="1:18" ht="12.6" customHeight="1" x14ac:dyDescent="0.2">
      <c r="A1471" t="s">
        <v>27096</v>
      </c>
      <c r="B1471">
        <v>202691</v>
      </c>
      <c r="C1471">
        <v>700367</v>
      </c>
      <c r="D1471" t="s">
        <v>30214</v>
      </c>
      <c r="E1471" t="s">
        <v>24</v>
      </c>
      <c r="F1471">
        <v>998763508</v>
      </c>
      <c r="G1471" t="s">
        <v>5136</v>
      </c>
      <c r="H1471" t="s">
        <v>5137</v>
      </c>
      <c r="I1471" t="s">
        <v>30</v>
      </c>
      <c r="J1471" t="s">
        <v>26</v>
      </c>
      <c r="K1471">
        <v>283937.5</v>
      </c>
      <c r="L1471" t="s">
        <v>210</v>
      </c>
      <c r="M1471" t="s">
        <v>5138</v>
      </c>
      <c r="N1471" t="s">
        <v>219</v>
      </c>
      <c r="O1471">
        <v>189</v>
      </c>
      <c r="P1471" t="s">
        <v>5139</v>
      </c>
      <c r="Q1471" t="s">
        <v>5140</v>
      </c>
      <c r="R1471" t="s">
        <v>33900</v>
      </c>
    </row>
    <row r="1472" spans="1:18" ht="12.6" customHeight="1" x14ac:dyDescent="0.2">
      <c r="A1472" t="s">
        <v>27096</v>
      </c>
      <c r="B1472">
        <v>202691</v>
      </c>
      <c r="C1472">
        <v>700367</v>
      </c>
      <c r="D1472" t="s">
        <v>30214</v>
      </c>
      <c r="E1472" t="s">
        <v>24</v>
      </c>
      <c r="F1472">
        <v>951433037</v>
      </c>
      <c r="G1472" t="s">
        <v>33901</v>
      </c>
      <c r="H1472" t="s">
        <v>15750</v>
      </c>
      <c r="I1472" t="s">
        <v>30</v>
      </c>
      <c r="J1472" t="s">
        <v>26</v>
      </c>
      <c r="K1472">
        <v>286526.63</v>
      </c>
      <c r="L1472" t="s">
        <v>82</v>
      </c>
      <c r="M1472" t="s">
        <v>33902</v>
      </c>
      <c r="N1472" t="s">
        <v>8853</v>
      </c>
      <c r="O1472">
        <v>91400</v>
      </c>
      <c r="Q1472" t="s">
        <v>33903</v>
      </c>
      <c r="R1472" t="s">
        <v>33904</v>
      </c>
    </row>
    <row r="1473" spans="1:18" ht="12.6" customHeight="1" x14ac:dyDescent="0.2">
      <c r="A1473" t="s">
        <v>27096</v>
      </c>
      <c r="B1473">
        <v>202691</v>
      </c>
      <c r="C1473">
        <v>700367</v>
      </c>
      <c r="D1473" t="s">
        <v>30214</v>
      </c>
      <c r="E1473" t="s">
        <v>24</v>
      </c>
      <c r="F1473">
        <v>923930724</v>
      </c>
      <c r="G1473" t="s">
        <v>12432</v>
      </c>
      <c r="H1473" t="s">
        <v>8058</v>
      </c>
      <c r="I1473" t="s">
        <v>30</v>
      </c>
      <c r="J1473" t="s">
        <v>26</v>
      </c>
      <c r="K1473">
        <v>185325</v>
      </c>
      <c r="L1473" t="s">
        <v>138</v>
      </c>
      <c r="M1473" t="s">
        <v>12433</v>
      </c>
      <c r="N1473" t="s">
        <v>320</v>
      </c>
      <c r="O1473" t="s">
        <v>12434</v>
      </c>
      <c r="Q1473" t="s">
        <v>8802</v>
      </c>
      <c r="R1473" t="s">
        <v>33905</v>
      </c>
    </row>
    <row r="1474" spans="1:18" ht="12.6" customHeight="1" x14ac:dyDescent="0.2">
      <c r="A1474" t="s">
        <v>27096</v>
      </c>
      <c r="B1474">
        <v>202691</v>
      </c>
      <c r="C1474">
        <v>700367</v>
      </c>
      <c r="D1474" t="s">
        <v>30214</v>
      </c>
      <c r="E1474" t="s">
        <v>24</v>
      </c>
      <c r="F1474">
        <v>960510394</v>
      </c>
      <c r="G1474" t="s">
        <v>4407</v>
      </c>
      <c r="H1474" t="s">
        <v>4408</v>
      </c>
      <c r="I1474" t="s">
        <v>325</v>
      </c>
      <c r="J1474" t="s">
        <v>26</v>
      </c>
      <c r="K1474">
        <v>158255</v>
      </c>
      <c r="L1474" t="s">
        <v>210</v>
      </c>
      <c r="M1474" t="s">
        <v>4409</v>
      </c>
      <c r="N1474" t="s">
        <v>1182</v>
      </c>
      <c r="O1474">
        <v>187</v>
      </c>
      <c r="R1474" t="s">
        <v>33906</v>
      </c>
    </row>
    <row r="1475" spans="1:18" ht="12.6" customHeight="1" x14ac:dyDescent="0.2">
      <c r="A1475" t="s">
        <v>27096</v>
      </c>
      <c r="B1475">
        <v>202691</v>
      </c>
      <c r="C1475">
        <v>700367</v>
      </c>
      <c r="D1475" t="s">
        <v>30214</v>
      </c>
      <c r="E1475" t="s">
        <v>24</v>
      </c>
      <c r="F1475">
        <v>999827501</v>
      </c>
      <c r="G1475" t="s">
        <v>4413</v>
      </c>
      <c r="H1475" t="s">
        <v>4414</v>
      </c>
      <c r="I1475" t="s">
        <v>325</v>
      </c>
      <c r="J1475" t="s">
        <v>26</v>
      </c>
      <c r="K1475">
        <v>139750</v>
      </c>
      <c r="L1475" t="s">
        <v>357</v>
      </c>
      <c r="M1475" t="s">
        <v>4415</v>
      </c>
      <c r="N1475" t="s">
        <v>575</v>
      </c>
      <c r="O1475">
        <v>28071</v>
      </c>
      <c r="P1475" t="s">
        <v>4416</v>
      </c>
      <c r="R1475" t="s">
        <v>33907</v>
      </c>
    </row>
    <row r="1476" spans="1:18" ht="12.6" customHeight="1" x14ac:dyDescent="0.2">
      <c r="A1476" t="s">
        <v>27096</v>
      </c>
      <c r="B1476">
        <v>202691</v>
      </c>
      <c r="C1476">
        <v>700367</v>
      </c>
      <c r="D1476" t="s">
        <v>30214</v>
      </c>
      <c r="E1476" t="s">
        <v>24</v>
      </c>
      <c r="F1476">
        <v>951950338</v>
      </c>
      <c r="G1476" t="s">
        <v>33908</v>
      </c>
      <c r="H1476" t="s">
        <v>14763</v>
      </c>
      <c r="I1476" t="s">
        <v>30</v>
      </c>
      <c r="J1476" t="s">
        <v>26</v>
      </c>
      <c r="K1476">
        <v>255202.5</v>
      </c>
      <c r="L1476" t="s">
        <v>357</v>
      </c>
      <c r="M1476" t="s">
        <v>33909</v>
      </c>
      <c r="N1476" t="s">
        <v>575</v>
      </c>
      <c r="O1476">
        <v>28034</v>
      </c>
      <c r="Q1476" t="s">
        <v>33910</v>
      </c>
      <c r="R1476" t="s">
        <v>33911</v>
      </c>
    </row>
    <row r="1477" spans="1:18" ht="12.6" customHeight="1" x14ac:dyDescent="0.2">
      <c r="A1477" t="s">
        <v>27096</v>
      </c>
      <c r="B1477">
        <v>202691</v>
      </c>
      <c r="C1477">
        <v>700367</v>
      </c>
      <c r="D1477" t="s">
        <v>30214</v>
      </c>
      <c r="E1477" t="s">
        <v>57</v>
      </c>
      <c r="F1477">
        <v>999960488</v>
      </c>
      <c r="G1477" t="s">
        <v>216</v>
      </c>
      <c r="H1477" t="s">
        <v>217</v>
      </c>
      <c r="I1477" t="s">
        <v>30</v>
      </c>
      <c r="J1477" t="s">
        <v>26</v>
      </c>
      <c r="K1477">
        <v>676975</v>
      </c>
      <c r="L1477" t="s">
        <v>210</v>
      </c>
      <c r="M1477" t="s">
        <v>218</v>
      </c>
      <c r="N1477" t="s">
        <v>219</v>
      </c>
      <c r="O1477">
        <v>144</v>
      </c>
      <c r="P1477" t="s">
        <v>220</v>
      </c>
      <c r="Q1477" t="s">
        <v>221</v>
      </c>
      <c r="R1477" t="s">
        <v>33912</v>
      </c>
    </row>
    <row r="1478" spans="1:18" ht="12.6" customHeight="1" x14ac:dyDescent="0.2">
      <c r="A1478" t="s">
        <v>27096</v>
      </c>
      <c r="B1478">
        <v>202691</v>
      </c>
      <c r="C1478">
        <v>700367</v>
      </c>
      <c r="D1478" t="s">
        <v>30214</v>
      </c>
      <c r="E1478" t="s">
        <v>24</v>
      </c>
      <c r="F1478">
        <v>998384141</v>
      </c>
      <c r="G1478" t="s">
        <v>33913</v>
      </c>
      <c r="H1478" t="s">
        <v>33914</v>
      </c>
      <c r="I1478" t="s">
        <v>30</v>
      </c>
      <c r="J1478" t="s">
        <v>26</v>
      </c>
      <c r="K1478">
        <v>209562.5</v>
      </c>
      <c r="L1478" t="s">
        <v>357</v>
      </c>
      <c r="M1478" t="s">
        <v>33915</v>
      </c>
      <c r="N1478" t="s">
        <v>575</v>
      </c>
      <c r="O1478">
        <v>28013</v>
      </c>
      <c r="Q1478" t="s">
        <v>33916</v>
      </c>
      <c r="R1478" t="s">
        <v>33917</v>
      </c>
    </row>
    <row r="1479" spans="1:18" ht="12.6" customHeight="1" x14ac:dyDescent="0.2">
      <c r="A1479" t="s">
        <v>27096</v>
      </c>
      <c r="B1479">
        <v>202691</v>
      </c>
      <c r="C1479">
        <v>700367</v>
      </c>
      <c r="D1479" t="s">
        <v>30214</v>
      </c>
      <c r="E1479" t="s">
        <v>24</v>
      </c>
      <c r="F1479">
        <v>999991334</v>
      </c>
      <c r="G1479" t="s">
        <v>347</v>
      </c>
      <c r="H1479" t="s">
        <v>348</v>
      </c>
      <c r="I1479" t="s">
        <v>34</v>
      </c>
      <c r="J1479" t="s">
        <v>26</v>
      </c>
      <c r="K1479">
        <v>212500</v>
      </c>
      <c r="L1479" t="s">
        <v>192</v>
      </c>
      <c r="M1479" t="s">
        <v>349</v>
      </c>
      <c r="N1479" t="s">
        <v>350</v>
      </c>
      <c r="O1479">
        <v>3000</v>
      </c>
      <c r="P1479" t="s">
        <v>351</v>
      </c>
      <c r="Q1479" t="s">
        <v>352</v>
      </c>
      <c r="R1479" t="s">
        <v>33918</v>
      </c>
    </row>
    <row r="1480" spans="1:18" ht="12.6" customHeight="1" x14ac:dyDescent="0.2">
      <c r="A1480" t="s">
        <v>27096</v>
      </c>
      <c r="B1480">
        <v>202691</v>
      </c>
      <c r="C1480">
        <v>700367</v>
      </c>
      <c r="D1480" t="s">
        <v>30214</v>
      </c>
      <c r="E1480" t="s">
        <v>24</v>
      </c>
      <c r="F1480">
        <v>999832351</v>
      </c>
      <c r="G1480" t="s">
        <v>14010</v>
      </c>
      <c r="H1480" t="s">
        <v>13400</v>
      </c>
      <c r="I1480" t="s">
        <v>325</v>
      </c>
      <c r="J1480" t="s">
        <v>26</v>
      </c>
      <c r="K1480">
        <v>157175</v>
      </c>
      <c r="L1480" t="s">
        <v>138</v>
      </c>
      <c r="M1480" t="s">
        <v>14011</v>
      </c>
      <c r="N1480" t="s">
        <v>320</v>
      </c>
      <c r="O1480" t="s">
        <v>14012</v>
      </c>
      <c r="P1480" t="s">
        <v>14013</v>
      </c>
      <c r="R1480" t="s">
        <v>33919</v>
      </c>
    </row>
    <row r="1481" spans="1:18" ht="12.6" customHeight="1" x14ac:dyDescent="0.2">
      <c r="A1481" t="s">
        <v>27096</v>
      </c>
      <c r="B1481">
        <v>202691</v>
      </c>
      <c r="C1481">
        <v>700367</v>
      </c>
      <c r="D1481" t="s">
        <v>30214</v>
      </c>
      <c r="E1481" t="s">
        <v>24</v>
      </c>
      <c r="F1481">
        <v>934309530</v>
      </c>
      <c r="G1481" t="s">
        <v>6029</v>
      </c>
      <c r="H1481" t="s">
        <v>6030</v>
      </c>
      <c r="I1481" t="s">
        <v>30</v>
      </c>
      <c r="J1481" t="s">
        <v>26</v>
      </c>
      <c r="K1481">
        <v>399000</v>
      </c>
      <c r="L1481" t="s">
        <v>357</v>
      </c>
      <c r="M1481" t="s">
        <v>6031</v>
      </c>
      <c r="N1481" t="s">
        <v>6022</v>
      </c>
      <c r="O1481">
        <v>8174</v>
      </c>
      <c r="P1481" t="s">
        <v>6032</v>
      </c>
      <c r="Q1481" t="s">
        <v>6033</v>
      </c>
      <c r="R1481" t="s">
        <v>33920</v>
      </c>
    </row>
    <row r="1482" spans="1:18" ht="12.6" customHeight="1" x14ac:dyDescent="0.2">
      <c r="A1482" t="s">
        <v>27096</v>
      </c>
      <c r="B1482">
        <v>202691</v>
      </c>
      <c r="C1482">
        <v>700367</v>
      </c>
      <c r="D1482" t="s">
        <v>30214</v>
      </c>
      <c r="E1482" t="s">
        <v>24</v>
      </c>
      <c r="F1482">
        <v>971136162</v>
      </c>
      <c r="G1482" t="s">
        <v>3957</v>
      </c>
      <c r="H1482" t="s">
        <v>3958</v>
      </c>
      <c r="I1482" t="s">
        <v>30</v>
      </c>
      <c r="J1482" t="s">
        <v>26</v>
      </c>
      <c r="K1482">
        <v>252131.25</v>
      </c>
      <c r="L1482" t="s">
        <v>150</v>
      </c>
      <c r="M1482" t="s">
        <v>3959</v>
      </c>
      <c r="N1482" t="s">
        <v>152</v>
      </c>
      <c r="O1482" t="s">
        <v>3960</v>
      </c>
      <c r="P1482" t="s">
        <v>3961</v>
      </c>
      <c r="Q1482" t="s">
        <v>3962</v>
      </c>
      <c r="R1482" t="s">
        <v>33921</v>
      </c>
    </row>
    <row r="1483" spans="1:18" ht="12.6" customHeight="1" x14ac:dyDescent="0.2">
      <c r="A1483" t="s">
        <v>27096</v>
      </c>
      <c r="B1483">
        <v>208765</v>
      </c>
      <c r="C1483">
        <v>763240</v>
      </c>
      <c r="D1483" t="s">
        <v>30180</v>
      </c>
      <c r="E1483" t="s">
        <v>57</v>
      </c>
      <c r="F1483">
        <v>928335591</v>
      </c>
      <c r="G1483" t="s">
        <v>33627</v>
      </c>
      <c r="H1483" t="s">
        <v>33626</v>
      </c>
      <c r="I1483" t="s">
        <v>30</v>
      </c>
      <c r="J1483" t="s">
        <v>26</v>
      </c>
      <c r="K1483">
        <v>50000</v>
      </c>
      <c r="L1483" t="s">
        <v>210</v>
      </c>
      <c r="M1483" t="s">
        <v>33628</v>
      </c>
      <c r="N1483" t="s">
        <v>6026</v>
      </c>
      <c r="O1483">
        <v>38068</v>
      </c>
      <c r="Q1483" t="s">
        <v>33629</v>
      </c>
      <c r="R1483" t="s">
        <v>33924</v>
      </c>
    </row>
    <row r="1484" spans="1:18" ht="12.6" customHeight="1" x14ac:dyDescent="0.2">
      <c r="A1484" t="s">
        <v>27096</v>
      </c>
      <c r="B1484">
        <v>212131</v>
      </c>
      <c r="C1484">
        <v>767542</v>
      </c>
      <c r="D1484" t="s">
        <v>29629</v>
      </c>
      <c r="E1484" t="s">
        <v>57</v>
      </c>
      <c r="F1484">
        <v>919371045</v>
      </c>
      <c r="G1484" t="s">
        <v>33925</v>
      </c>
      <c r="H1484" t="s">
        <v>29629</v>
      </c>
      <c r="I1484" t="s">
        <v>30</v>
      </c>
      <c r="J1484" t="s">
        <v>26</v>
      </c>
      <c r="K1484">
        <v>1533153.13</v>
      </c>
      <c r="L1484" t="s">
        <v>357</v>
      </c>
      <c r="M1484" t="s">
        <v>33926</v>
      </c>
      <c r="N1484" t="s">
        <v>358</v>
      </c>
      <c r="O1484">
        <v>8020</v>
      </c>
      <c r="Q1484" t="s">
        <v>33927</v>
      </c>
      <c r="R1484" t="s">
        <v>33928</v>
      </c>
    </row>
    <row r="1485" spans="1:18" ht="12.6" customHeight="1" x14ac:dyDescent="0.2">
      <c r="A1485" t="s">
        <v>27096</v>
      </c>
      <c r="B1485">
        <v>213334</v>
      </c>
      <c r="C1485">
        <v>791727</v>
      </c>
      <c r="D1485" t="s">
        <v>30085</v>
      </c>
      <c r="E1485" t="s">
        <v>57</v>
      </c>
      <c r="F1485">
        <v>911075023</v>
      </c>
      <c r="G1485" t="s">
        <v>32965</v>
      </c>
      <c r="H1485" t="s">
        <v>32966</v>
      </c>
      <c r="I1485" t="s">
        <v>30</v>
      </c>
      <c r="J1485" t="s">
        <v>26</v>
      </c>
      <c r="K1485">
        <v>50000</v>
      </c>
      <c r="L1485" t="s">
        <v>70</v>
      </c>
      <c r="M1485" t="s">
        <v>32893</v>
      </c>
      <c r="N1485" t="s">
        <v>5603</v>
      </c>
      <c r="O1485">
        <v>1228</v>
      </c>
      <c r="Q1485" t="s">
        <v>32967</v>
      </c>
      <c r="R1485" t="s">
        <v>33934</v>
      </c>
    </row>
    <row r="1486" spans="1:18" ht="12.6" customHeight="1" x14ac:dyDescent="0.2">
      <c r="A1486" t="s">
        <v>27096</v>
      </c>
      <c r="B1486">
        <v>194891</v>
      </c>
      <c r="C1486">
        <v>653704</v>
      </c>
      <c r="D1486" t="s">
        <v>29774</v>
      </c>
      <c r="E1486" t="s">
        <v>24</v>
      </c>
      <c r="F1486">
        <v>952159761</v>
      </c>
      <c r="G1486" t="s">
        <v>33935</v>
      </c>
      <c r="H1486" t="s">
        <v>15478</v>
      </c>
      <c r="I1486" t="s">
        <v>30</v>
      </c>
      <c r="J1486" t="s">
        <v>26</v>
      </c>
      <c r="K1486">
        <v>254800</v>
      </c>
      <c r="L1486" t="s">
        <v>210</v>
      </c>
      <c r="M1486" t="s">
        <v>33936</v>
      </c>
      <c r="N1486" t="s">
        <v>3623</v>
      </c>
      <c r="O1486">
        <v>41100</v>
      </c>
      <c r="Q1486" t="s">
        <v>33937</v>
      </c>
      <c r="R1486" t="s">
        <v>33938</v>
      </c>
    </row>
    <row r="1487" spans="1:18" ht="12.6" customHeight="1" x14ac:dyDescent="0.2">
      <c r="A1487" t="s">
        <v>27096</v>
      </c>
      <c r="B1487">
        <v>194891</v>
      </c>
      <c r="C1487">
        <v>653704</v>
      </c>
      <c r="D1487" t="s">
        <v>29774</v>
      </c>
      <c r="E1487" t="s">
        <v>24</v>
      </c>
      <c r="F1487">
        <v>999769495</v>
      </c>
      <c r="G1487" t="s">
        <v>20130</v>
      </c>
      <c r="H1487" t="s">
        <v>20131</v>
      </c>
      <c r="I1487" t="s">
        <v>30</v>
      </c>
      <c r="J1487" t="s">
        <v>26</v>
      </c>
      <c r="K1487">
        <v>266262.5</v>
      </c>
      <c r="L1487" t="s">
        <v>761</v>
      </c>
      <c r="M1487" t="s">
        <v>20132</v>
      </c>
      <c r="N1487" t="s">
        <v>5913</v>
      </c>
      <c r="O1487">
        <v>700391</v>
      </c>
      <c r="P1487" t="s">
        <v>20133</v>
      </c>
      <c r="Q1487" t="s">
        <v>20134</v>
      </c>
      <c r="R1487" t="s">
        <v>33939</v>
      </c>
    </row>
    <row r="1488" spans="1:18" ht="12.6" customHeight="1" x14ac:dyDescent="0.2">
      <c r="A1488" t="s">
        <v>27096</v>
      </c>
      <c r="B1488">
        <v>194891</v>
      </c>
      <c r="C1488">
        <v>653704</v>
      </c>
      <c r="D1488" t="s">
        <v>29774</v>
      </c>
      <c r="E1488" t="s">
        <v>57</v>
      </c>
      <c r="F1488">
        <v>999757855</v>
      </c>
      <c r="G1488" t="s">
        <v>6208</v>
      </c>
      <c r="H1488" t="s">
        <v>6209</v>
      </c>
      <c r="I1488" t="s">
        <v>30</v>
      </c>
      <c r="J1488" t="s">
        <v>26</v>
      </c>
      <c r="K1488">
        <v>437675</v>
      </c>
      <c r="L1488" t="s">
        <v>138</v>
      </c>
      <c r="M1488" t="s">
        <v>6210</v>
      </c>
      <c r="N1488" t="s">
        <v>404</v>
      </c>
      <c r="O1488" t="s">
        <v>6211</v>
      </c>
      <c r="P1488" t="s">
        <v>6212</v>
      </c>
      <c r="Q1488" t="s">
        <v>6213</v>
      </c>
      <c r="R1488" t="s">
        <v>33940</v>
      </c>
    </row>
    <row r="1489" spans="1:18" ht="12.6" customHeight="1" x14ac:dyDescent="0.2">
      <c r="A1489" t="s">
        <v>27096</v>
      </c>
      <c r="B1489">
        <v>194891</v>
      </c>
      <c r="C1489">
        <v>653704</v>
      </c>
      <c r="D1489" t="s">
        <v>29774</v>
      </c>
      <c r="E1489" t="s">
        <v>24</v>
      </c>
      <c r="F1489">
        <v>999604110</v>
      </c>
      <c r="G1489" t="s">
        <v>1407</v>
      </c>
      <c r="H1489" t="s">
        <v>1408</v>
      </c>
      <c r="I1489" t="s">
        <v>25</v>
      </c>
      <c r="J1489" t="s">
        <v>26</v>
      </c>
      <c r="K1489">
        <v>485125</v>
      </c>
      <c r="L1489" t="s">
        <v>357</v>
      </c>
      <c r="M1489" t="s">
        <v>1409</v>
      </c>
      <c r="N1489" t="s">
        <v>1410</v>
      </c>
      <c r="O1489">
        <v>20009</v>
      </c>
      <c r="P1489" t="s">
        <v>1411</v>
      </c>
      <c r="Q1489" t="s">
        <v>1412</v>
      </c>
      <c r="R1489" t="s">
        <v>33941</v>
      </c>
    </row>
    <row r="1490" spans="1:18" ht="12.6" customHeight="1" x14ac:dyDescent="0.2">
      <c r="A1490" t="s">
        <v>27096</v>
      </c>
      <c r="B1490">
        <v>194891</v>
      </c>
      <c r="C1490">
        <v>653704</v>
      </c>
      <c r="D1490" t="s">
        <v>29774</v>
      </c>
      <c r="E1490" t="s">
        <v>24</v>
      </c>
      <c r="F1490">
        <v>952468124</v>
      </c>
      <c r="G1490" t="s">
        <v>25396</v>
      </c>
      <c r="H1490" t="s">
        <v>20966</v>
      </c>
      <c r="I1490" t="s">
        <v>25</v>
      </c>
      <c r="J1490" t="s">
        <v>26</v>
      </c>
      <c r="K1490">
        <v>322500</v>
      </c>
      <c r="L1490" t="s">
        <v>27</v>
      </c>
      <c r="M1490" t="s">
        <v>25397</v>
      </c>
      <c r="N1490" t="s">
        <v>64</v>
      </c>
      <c r="O1490">
        <v>20457</v>
      </c>
      <c r="R1490" t="s">
        <v>33942</v>
      </c>
    </row>
    <row r="1491" spans="1:18" ht="12.6" customHeight="1" x14ac:dyDescent="0.2">
      <c r="A1491" t="s">
        <v>27096</v>
      </c>
      <c r="B1491">
        <v>194891</v>
      </c>
      <c r="C1491">
        <v>653704</v>
      </c>
      <c r="D1491" t="s">
        <v>29774</v>
      </c>
      <c r="E1491" t="s">
        <v>24</v>
      </c>
      <c r="F1491">
        <v>953371388</v>
      </c>
      <c r="G1491" t="s">
        <v>8409</v>
      </c>
      <c r="H1491" t="s">
        <v>8410</v>
      </c>
      <c r="I1491" t="s">
        <v>25</v>
      </c>
      <c r="J1491" t="s">
        <v>26</v>
      </c>
      <c r="K1491">
        <v>385250</v>
      </c>
      <c r="L1491" t="s">
        <v>210</v>
      </c>
      <c r="M1491" t="s">
        <v>4218</v>
      </c>
      <c r="N1491" t="s">
        <v>285</v>
      </c>
      <c r="O1491">
        <v>20132</v>
      </c>
      <c r="P1491" t="s">
        <v>8411</v>
      </c>
      <c r="Q1491" t="s">
        <v>8412</v>
      </c>
      <c r="R1491" t="s">
        <v>33943</v>
      </c>
    </row>
    <row r="1492" spans="1:18" ht="12.6" customHeight="1" x14ac:dyDescent="0.2">
      <c r="A1492" t="s">
        <v>27096</v>
      </c>
      <c r="B1492">
        <v>194891</v>
      </c>
      <c r="C1492">
        <v>653704</v>
      </c>
      <c r="D1492" t="s">
        <v>29774</v>
      </c>
      <c r="E1492" t="s">
        <v>24</v>
      </c>
      <c r="F1492">
        <v>999586941</v>
      </c>
      <c r="G1492" t="s">
        <v>2406</v>
      </c>
      <c r="H1492" t="s">
        <v>2407</v>
      </c>
      <c r="I1492" t="s">
        <v>34</v>
      </c>
      <c r="J1492" t="s">
        <v>26</v>
      </c>
      <c r="K1492">
        <v>399375</v>
      </c>
      <c r="L1492" t="s">
        <v>99</v>
      </c>
      <c r="M1492" t="s">
        <v>2408</v>
      </c>
      <c r="N1492" t="s">
        <v>2409</v>
      </c>
      <c r="O1492" t="s">
        <v>2410</v>
      </c>
      <c r="P1492" t="s">
        <v>2411</v>
      </c>
      <c r="Q1492" t="s">
        <v>2412</v>
      </c>
      <c r="R1492" t="s">
        <v>33944</v>
      </c>
    </row>
    <row r="1493" spans="1:18" ht="12.6" customHeight="1" x14ac:dyDescent="0.2">
      <c r="A1493" t="s">
        <v>27096</v>
      </c>
      <c r="B1493">
        <v>194891</v>
      </c>
      <c r="C1493">
        <v>653704</v>
      </c>
      <c r="D1493" t="s">
        <v>29774</v>
      </c>
      <c r="E1493" t="s">
        <v>24</v>
      </c>
      <c r="F1493">
        <v>999975329</v>
      </c>
      <c r="G1493" t="s">
        <v>692</v>
      </c>
      <c r="H1493" t="s">
        <v>693</v>
      </c>
      <c r="I1493" t="s">
        <v>34</v>
      </c>
      <c r="J1493" t="s">
        <v>26</v>
      </c>
      <c r="K1493">
        <v>567647.5</v>
      </c>
      <c r="L1493" t="s">
        <v>138</v>
      </c>
      <c r="M1493" t="s">
        <v>694</v>
      </c>
      <c r="N1493" t="s">
        <v>693</v>
      </c>
      <c r="O1493" t="s">
        <v>695</v>
      </c>
      <c r="P1493" t="s">
        <v>696</v>
      </c>
      <c r="Q1493" t="s">
        <v>697</v>
      </c>
      <c r="R1493" t="s">
        <v>33945</v>
      </c>
    </row>
    <row r="1494" spans="1:18" ht="12.6" customHeight="1" x14ac:dyDescent="0.2">
      <c r="A1494" t="s">
        <v>27096</v>
      </c>
      <c r="B1494">
        <v>194891</v>
      </c>
      <c r="C1494">
        <v>653704</v>
      </c>
      <c r="D1494" t="s">
        <v>29774</v>
      </c>
      <c r="E1494" t="s">
        <v>24</v>
      </c>
      <c r="F1494">
        <v>941353379</v>
      </c>
      <c r="G1494" t="s">
        <v>33793</v>
      </c>
      <c r="H1494" t="s">
        <v>33794</v>
      </c>
      <c r="I1494" t="s">
        <v>30</v>
      </c>
      <c r="J1494" t="s">
        <v>26</v>
      </c>
      <c r="K1494">
        <v>627402</v>
      </c>
      <c r="L1494" t="s">
        <v>326</v>
      </c>
      <c r="M1494" t="s">
        <v>33795</v>
      </c>
      <c r="N1494" t="s">
        <v>1503</v>
      </c>
      <c r="O1494">
        <v>6900109</v>
      </c>
      <c r="Q1494" t="s">
        <v>33796</v>
      </c>
      <c r="R1494" t="s">
        <v>33946</v>
      </c>
    </row>
    <row r="1495" spans="1:18" ht="12.6" customHeight="1" x14ac:dyDescent="0.2">
      <c r="A1495" t="s">
        <v>27096</v>
      </c>
      <c r="B1495">
        <v>198802</v>
      </c>
      <c r="C1495">
        <v>684723</v>
      </c>
      <c r="D1495" t="s">
        <v>29431</v>
      </c>
      <c r="E1495" t="s">
        <v>57</v>
      </c>
      <c r="F1495">
        <v>935325993</v>
      </c>
      <c r="G1495" t="s">
        <v>33950</v>
      </c>
      <c r="H1495" t="s">
        <v>33950</v>
      </c>
      <c r="I1495" t="s">
        <v>30</v>
      </c>
      <c r="J1495" t="s">
        <v>26</v>
      </c>
      <c r="K1495">
        <v>852635</v>
      </c>
      <c r="L1495" t="s">
        <v>82</v>
      </c>
      <c r="M1495" t="s">
        <v>33951</v>
      </c>
      <c r="N1495" t="s">
        <v>33952</v>
      </c>
      <c r="O1495">
        <v>69600</v>
      </c>
      <c r="R1495" t="s">
        <v>33953</v>
      </c>
    </row>
    <row r="1496" spans="1:18" ht="12.6" customHeight="1" x14ac:dyDescent="0.2">
      <c r="A1496" t="s">
        <v>27096</v>
      </c>
      <c r="B1496">
        <v>198802</v>
      </c>
      <c r="C1496">
        <v>684723</v>
      </c>
      <c r="D1496" t="s">
        <v>29431</v>
      </c>
      <c r="E1496" t="s">
        <v>24</v>
      </c>
      <c r="F1496">
        <v>929798157</v>
      </c>
      <c r="G1496" t="s">
        <v>33954</v>
      </c>
      <c r="H1496" t="s">
        <v>33955</v>
      </c>
      <c r="I1496" t="s">
        <v>30</v>
      </c>
      <c r="J1496" t="s">
        <v>26</v>
      </c>
      <c r="K1496">
        <v>847459</v>
      </c>
      <c r="L1496" t="s">
        <v>82</v>
      </c>
      <c r="M1496" t="s">
        <v>33956</v>
      </c>
      <c r="N1496" t="s">
        <v>21390</v>
      </c>
      <c r="O1496">
        <v>5400</v>
      </c>
      <c r="R1496" t="s">
        <v>33957</v>
      </c>
    </row>
    <row r="1497" spans="1:18" ht="12.6" customHeight="1" x14ac:dyDescent="0.2">
      <c r="A1497" t="s">
        <v>27096</v>
      </c>
      <c r="B1497">
        <v>197303</v>
      </c>
      <c r="C1497">
        <v>666490</v>
      </c>
      <c r="D1497" t="s">
        <v>28986</v>
      </c>
      <c r="E1497" t="s">
        <v>57</v>
      </c>
      <c r="F1497">
        <v>959003984</v>
      </c>
      <c r="G1497" t="s">
        <v>16047</v>
      </c>
      <c r="H1497" t="s">
        <v>15671</v>
      </c>
      <c r="I1497" t="s">
        <v>30</v>
      </c>
      <c r="J1497" t="s">
        <v>26</v>
      </c>
      <c r="K1497">
        <v>786195</v>
      </c>
      <c r="L1497" t="s">
        <v>312</v>
      </c>
      <c r="M1497" t="s">
        <v>7653</v>
      </c>
      <c r="N1497" t="s">
        <v>1282</v>
      </c>
      <c r="O1497" t="s">
        <v>7654</v>
      </c>
      <c r="P1497" t="s">
        <v>16048</v>
      </c>
      <c r="Q1497" t="s">
        <v>16049</v>
      </c>
      <c r="R1497" t="s">
        <v>33962</v>
      </c>
    </row>
    <row r="1498" spans="1:18" ht="12.6" customHeight="1" x14ac:dyDescent="0.2">
      <c r="A1498" t="s">
        <v>27096</v>
      </c>
      <c r="B1498">
        <v>207642</v>
      </c>
      <c r="C1498">
        <v>740146</v>
      </c>
      <c r="D1498" t="s">
        <v>29855</v>
      </c>
      <c r="E1498" t="s">
        <v>57</v>
      </c>
      <c r="F1498">
        <v>941124847</v>
      </c>
      <c r="G1498" t="s">
        <v>33963</v>
      </c>
      <c r="H1498" t="s">
        <v>33964</v>
      </c>
      <c r="I1498" t="s">
        <v>30</v>
      </c>
      <c r="J1498" t="s">
        <v>26</v>
      </c>
      <c r="K1498">
        <v>50000</v>
      </c>
      <c r="L1498" t="s">
        <v>210</v>
      </c>
      <c r="M1498" t="s">
        <v>33965</v>
      </c>
      <c r="N1498" t="s">
        <v>285</v>
      </c>
      <c r="O1498">
        <v>20134</v>
      </c>
      <c r="Q1498" t="s">
        <v>33966</v>
      </c>
      <c r="R1498" t="s">
        <v>33967</v>
      </c>
    </row>
    <row r="1499" spans="1:18" ht="12.6" customHeight="1" x14ac:dyDescent="0.2">
      <c r="A1499" t="s">
        <v>27096</v>
      </c>
      <c r="B1499">
        <v>220087</v>
      </c>
      <c r="C1499">
        <v>853853</v>
      </c>
      <c r="D1499" t="s">
        <v>28990</v>
      </c>
      <c r="E1499" t="s">
        <v>57</v>
      </c>
      <c r="F1499">
        <v>999950691</v>
      </c>
      <c r="G1499" t="s">
        <v>5629</v>
      </c>
      <c r="H1499" t="s">
        <v>5630</v>
      </c>
      <c r="I1499" t="s">
        <v>209</v>
      </c>
      <c r="J1499" t="s">
        <v>26</v>
      </c>
      <c r="K1499">
        <v>900000</v>
      </c>
      <c r="L1499" t="s">
        <v>192</v>
      </c>
      <c r="M1499" t="s">
        <v>10438</v>
      </c>
      <c r="N1499" t="s">
        <v>212</v>
      </c>
      <c r="O1499">
        <v>1040</v>
      </c>
      <c r="P1499" t="s">
        <v>5631</v>
      </c>
      <c r="Q1499" t="s">
        <v>10439</v>
      </c>
      <c r="R1499" t="s">
        <v>33968</v>
      </c>
    </row>
    <row r="1500" spans="1:18" ht="12.6" customHeight="1" x14ac:dyDescent="0.2">
      <c r="A1500" t="s">
        <v>27096</v>
      </c>
      <c r="B1500">
        <v>211189</v>
      </c>
      <c r="C1500">
        <v>775989</v>
      </c>
      <c r="D1500" t="s">
        <v>29034</v>
      </c>
      <c r="E1500" t="s">
        <v>57</v>
      </c>
      <c r="F1500">
        <v>999992304</v>
      </c>
      <c r="G1500" t="s">
        <v>530</v>
      </c>
      <c r="H1500" t="s">
        <v>531</v>
      </c>
      <c r="I1500" t="s">
        <v>25</v>
      </c>
      <c r="J1500" t="s">
        <v>26</v>
      </c>
      <c r="K1500">
        <v>500000</v>
      </c>
      <c r="L1500" t="s">
        <v>192</v>
      </c>
      <c r="M1500" t="s">
        <v>532</v>
      </c>
      <c r="N1500" t="s">
        <v>533</v>
      </c>
      <c r="O1500">
        <v>1049</v>
      </c>
      <c r="P1500" t="s">
        <v>534</v>
      </c>
      <c r="R1500" t="s">
        <v>33969</v>
      </c>
    </row>
    <row r="1501" spans="1:18" ht="12.6" customHeight="1" x14ac:dyDescent="0.2">
      <c r="A1501" t="s">
        <v>27096</v>
      </c>
      <c r="B1501">
        <v>205768</v>
      </c>
      <c r="C1501">
        <v>726818</v>
      </c>
      <c r="D1501" t="s">
        <v>29071</v>
      </c>
      <c r="E1501" t="s">
        <v>57</v>
      </c>
      <c r="F1501">
        <v>927071002</v>
      </c>
      <c r="G1501" t="s">
        <v>33970</v>
      </c>
      <c r="H1501" t="s">
        <v>33971</v>
      </c>
      <c r="I1501" t="s">
        <v>30</v>
      </c>
      <c r="J1501" t="s">
        <v>26</v>
      </c>
      <c r="K1501">
        <v>1970336.4</v>
      </c>
      <c r="L1501" t="s">
        <v>742</v>
      </c>
      <c r="M1501" t="s">
        <v>33972</v>
      </c>
      <c r="N1501" t="s">
        <v>5986</v>
      </c>
      <c r="O1501" t="s">
        <v>33973</v>
      </c>
      <c r="Q1501" t="s">
        <v>33974</v>
      </c>
      <c r="R1501" t="s">
        <v>33975</v>
      </c>
    </row>
    <row r="1502" spans="1:18" ht="12.6" customHeight="1" x14ac:dyDescent="0.2">
      <c r="A1502" t="s">
        <v>27096</v>
      </c>
      <c r="B1502">
        <v>212152</v>
      </c>
      <c r="C1502">
        <v>781027</v>
      </c>
      <c r="D1502" t="s">
        <v>3978</v>
      </c>
      <c r="E1502" t="s">
        <v>57</v>
      </c>
      <c r="F1502">
        <v>916662320</v>
      </c>
      <c r="G1502" t="s">
        <v>33976</v>
      </c>
      <c r="H1502" t="s">
        <v>33977</v>
      </c>
      <c r="I1502" t="s">
        <v>30</v>
      </c>
      <c r="J1502" t="s">
        <v>26</v>
      </c>
      <c r="K1502">
        <v>50000</v>
      </c>
      <c r="L1502" t="s">
        <v>210</v>
      </c>
      <c r="M1502" t="s">
        <v>33978</v>
      </c>
      <c r="N1502" t="s">
        <v>33979</v>
      </c>
      <c r="O1502">
        <v>25080</v>
      </c>
      <c r="Q1502" t="s">
        <v>33980</v>
      </c>
      <c r="R1502" t="s">
        <v>33981</v>
      </c>
    </row>
    <row r="1503" spans="1:18" ht="12.6" customHeight="1" x14ac:dyDescent="0.2">
      <c r="A1503" t="s">
        <v>27096</v>
      </c>
      <c r="B1503">
        <v>198738</v>
      </c>
      <c r="C1503">
        <v>674274</v>
      </c>
      <c r="D1503" t="s">
        <v>30153</v>
      </c>
      <c r="E1503" t="s">
        <v>57</v>
      </c>
      <c r="F1503">
        <v>999719443</v>
      </c>
      <c r="G1503" t="s">
        <v>11066</v>
      </c>
      <c r="H1503" t="s">
        <v>11067</v>
      </c>
      <c r="I1503" t="s">
        <v>30</v>
      </c>
      <c r="J1503" t="s">
        <v>26</v>
      </c>
      <c r="K1503">
        <v>816200</v>
      </c>
      <c r="L1503" t="s">
        <v>82</v>
      </c>
      <c r="M1503" t="s">
        <v>11068</v>
      </c>
      <c r="N1503" t="s">
        <v>11069</v>
      </c>
      <c r="O1503">
        <v>59262</v>
      </c>
      <c r="Q1503" t="s">
        <v>11070</v>
      </c>
      <c r="R1503" t="s">
        <v>33984</v>
      </c>
    </row>
    <row r="1504" spans="1:18" ht="12.6" customHeight="1" x14ac:dyDescent="0.2">
      <c r="A1504" t="s">
        <v>27096</v>
      </c>
      <c r="B1504">
        <v>194850</v>
      </c>
      <c r="C1504">
        <v>653337</v>
      </c>
      <c r="D1504" t="s">
        <v>30223</v>
      </c>
      <c r="E1504" t="s">
        <v>24</v>
      </c>
      <c r="F1504">
        <v>949894229</v>
      </c>
      <c r="G1504" t="s">
        <v>6641</v>
      </c>
      <c r="H1504" t="s">
        <v>6642</v>
      </c>
      <c r="I1504" t="s">
        <v>325</v>
      </c>
      <c r="J1504" t="s">
        <v>26</v>
      </c>
      <c r="K1504">
        <v>346250</v>
      </c>
      <c r="L1504" t="s">
        <v>138</v>
      </c>
      <c r="M1504" t="s">
        <v>6643</v>
      </c>
      <c r="N1504" t="s">
        <v>6644</v>
      </c>
      <c r="O1504" t="s">
        <v>6645</v>
      </c>
      <c r="P1504" t="s">
        <v>6646</v>
      </c>
      <c r="Q1504" t="s">
        <v>6647</v>
      </c>
      <c r="R1504" t="s">
        <v>33985</v>
      </c>
    </row>
    <row r="1505" spans="1:18" ht="12.6" customHeight="1" x14ac:dyDescent="0.2">
      <c r="A1505" t="s">
        <v>27096</v>
      </c>
      <c r="B1505">
        <v>194850</v>
      </c>
      <c r="C1505">
        <v>653337</v>
      </c>
      <c r="D1505" t="s">
        <v>30223</v>
      </c>
      <c r="E1505" t="s">
        <v>24</v>
      </c>
      <c r="F1505">
        <v>973303918</v>
      </c>
      <c r="G1505" t="s">
        <v>25678</v>
      </c>
      <c r="H1505" t="s">
        <v>3254</v>
      </c>
      <c r="I1505" t="s">
        <v>30</v>
      </c>
      <c r="J1505" t="s">
        <v>26</v>
      </c>
      <c r="K1505">
        <v>433437.5</v>
      </c>
      <c r="L1505" t="s">
        <v>261</v>
      </c>
      <c r="M1505" t="s">
        <v>25679</v>
      </c>
      <c r="N1505" t="s">
        <v>5102</v>
      </c>
      <c r="O1505">
        <v>33901</v>
      </c>
      <c r="P1505" t="s">
        <v>25680</v>
      </c>
      <c r="Q1505" t="s">
        <v>25681</v>
      </c>
      <c r="R1505" t="s">
        <v>33986</v>
      </c>
    </row>
    <row r="1506" spans="1:18" ht="12.6" customHeight="1" x14ac:dyDescent="0.2">
      <c r="A1506" t="s">
        <v>27096</v>
      </c>
      <c r="B1506">
        <v>194850</v>
      </c>
      <c r="C1506">
        <v>653337</v>
      </c>
      <c r="D1506" t="s">
        <v>30223</v>
      </c>
      <c r="E1506" t="s">
        <v>24</v>
      </c>
      <c r="F1506">
        <v>957062432</v>
      </c>
      <c r="G1506" t="s">
        <v>21131</v>
      </c>
      <c r="H1506" t="s">
        <v>24020</v>
      </c>
      <c r="I1506" t="s">
        <v>30</v>
      </c>
      <c r="J1506" t="s">
        <v>26</v>
      </c>
      <c r="K1506">
        <v>304375</v>
      </c>
      <c r="L1506" t="s">
        <v>233</v>
      </c>
      <c r="M1506" t="s">
        <v>21132</v>
      </c>
      <c r="N1506" t="s">
        <v>1184</v>
      </c>
      <c r="O1506">
        <v>1000</v>
      </c>
      <c r="Q1506" t="s">
        <v>24021</v>
      </c>
      <c r="R1506" t="s">
        <v>33987</v>
      </c>
    </row>
    <row r="1507" spans="1:18" ht="12.6" customHeight="1" x14ac:dyDescent="0.2">
      <c r="A1507" t="s">
        <v>27096</v>
      </c>
      <c r="B1507">
        <v>194850</v>
      </c>
      <c r="C1507">
        <v>653337</v>
      </c>
      <c r="D1507" t="s">
        <v>30223</v>
      </c>
      <c r="E1507" t="s">
        <v>24</v>
      </c>
      <c r="F1507">
        <v>999816540</v>
      </c>
      <c r="G1507" t="s">
        <v>10897</v>
      </c>
      <c r="H1507" t="s">
        <v>8692</v>
      </c>
      <c r="I1507" t="s">
        <v>325</v>
      </c>
      <c r="J1507" t="s">
        <v>26</v>
      </c>
      <c r="K1507">
        <v>174375</v>
      </c>
      <c r="L1507" t="s">
        <v>210</v>
      </c>
      <c r="M1507" t="s">
        <v>10898</v>
      </c>
      <c r="N1507" t="s">
        <v>1182</v>
      </c>
      <c r="O1507">
        <v>184</v>
      </c>
      <c r="P1507" t="s">
        <v>10899</v>
      </c>
      <c r="R1507" t="s">
        <v>33988</v>
      </c>
    </row>
    <row r="1508" spans="1:18" ht="12.6" customHeight="1" x14ac:dyDescent="0.2">
      <c r="A1508" t="s">
        <v>27096</v>
      </c>
      <c r="B1508">
        <v>194850</v>
      </c>
      <c r="C1508">
        <v>653337</v>
      </c>
      <c r="D1508" t="s">
        <v>30223</v>
      </c>
      <c r="E1508" t="s">
        <v>57</v>
      </c>
      <c r="F1508">
        <v>999721189</v>
      </c>
      <c r="G1508" t="s">
        <v>10992</v>
      </c>
      <c r="H1508" t="s">
        <v>10993</v>
      </c>
      <c r="I1508" t="s">
        <v>30</v>
      </c>
      <c r="J1508" t="s">
        <v>26</v>
      </c>
      <c r="K1508">
        <v>538750</v>
      </c>
      <c r="L1508" t="s">
        <v>138</v>
      </c>
      <c r="M1508" t="s">
        <v>10994</v>
      </c>
      <c r="N1508" t="s">
        <v>10995</v>
      </c>
      <c r="O1508" t="s">
        <v>10996</v>
      </c>
      <c r="P1508" t="s">
        <v>10997</v>
      </c>
      <c r="Q1508" t="s">
        <v>10998</v>
      </c>
      <c r="R1508" t="s">
        <v>33989</v>
      </c>
    </row>
    <row r="1509" spans="1:18" ht="12.6" customHeight="1" x14ac:dyDescent="0.2">
      <c r="A1509" t="s">
        <v>27096</v>
      </c>
      <c r="B1509">
        <v>194850</v>
      </c>
      <c r="C1509">
        <v>653337</v>
      </c>
      <c r="D1509" t="s">
        <v>30223</v>
      </c>
      <c r="E1509" t="s">
        <v>24</v>
      </c>
      <c r="F1509">
        <v>959412354</v>
      </c>
      <c r="G1509" t="s">
        <v>20586</v>
      </c>
      <c r="H1509" t="s">
        <v>20586</v>
      </c>
      <c r="I1509" t="s">
        <v>30</v>
      </c>
      <c r="J1509" t="s">
        <v>26</v>
      </c>
      <c r="K1509">
        <v>490641.25</v>
      </c>
      <c r="L1509" t="s">
        <v>82</v>
      </c>
      <c r="M1509" t="s">
        <v>20587</v>
      </c>
      <c r="N1509" t="s">
        <v>501</v>
      </c>
      <c r="O1509">
        <v>75009</v>
      </c>
      <c r="Q1509" t="s">
        <v>20588</v>
      </c>
      <c r="R1509" t="s">
        <v>33990</v>
      </c>
    </row>
    <row r="1510" spans="1:18" ht="12.6" customHeight="1" x14ac:dyDescent="0.2">
      <c r="A1510" t="s">
        <v>27096</v>
      </c>
      <c r="B1510">
        <v>194850</v>
      </c>
      <c r="C1510">
        <v>653337</v>
      </c>
      <c r="D1510" t="s">
        <v>30223</v>
      </c>
      <c r="E1510" t="s">
        <v>24</v>
      </c>
      <c r="F1510">
        <v>997641315</v>
      </c>
      <c r="G1510" t="s">
        <v>21534</v>
      </c>
      <c r="H1510" t="s">
        <v>21535</v>
      </c>
      <c r="I1510" t="s">
        <v>30</v>
      </c>
      <c r="J1510" t="s">
        <v>26</v>
      </c>
      <c r="K1510">
        <v>473130</v>
      </c>
      <c r="L1510" t="s">
        <v>45</v>
      </c>
      <c r="M1510" t="s">
        <v>21536</v>
      </c>
      <c r="N1510" t="s">
        <v>613</v>
      </c>
      <c r="O1510" t="s">
        <v>21537</v>
      </c>
      <c r="Q1510" t="s">
        <v>21538</v>
      </c>
      <c r="R1510" t="s">
        <v>33991</v>
      </c>
    </row>
    <row r="1511" spans="1:18" ht="12.6" customHeight="1" x14ac:dyDescent="0.2">
      <c r="A1511" t="s">
        <v>27096</v>
      </c>
      <c r="B1511">
        <v>194850</v>
      </c>
      <c r="C1511">
        <v>653337</v>
      </c>
      <c r="D1511" t="s">
        <v>30223</v>
      </c>
      <c r="E1511" t="s">
        <v>24</v>
      </c>
      <c r="F1511">
        <v>954892445</v>
      </c>
      <c r="G1511" t="s">
        <v>31404</v>
      </c>
      <c r="H1511" t="s">
        <v>31405</v>
      </c>
      <c r="I1511" t="s">
        <v>30</v>
      </c>
      <c r="J1511" t="s">
        <v>26</v>
      </c>
      <c r="K1511">
        <v>503562.5</v>
      </c>
      <c r="L1511" t="s">
        <v>761</v>
      </c>
      <c r="M1511" t="s">
        <v>31406</v>
      </c>
      <c r="N1511" t="s">
        <v>1950</v>
      </c>
      <c r="O1511">
        <v>10665</v>
      </c>
      <c r="Q1511" t="s">
        <v>31407</v>
      </c>
      <c r="R1511" t="s">
        <v>33992</v>
      </c>
    </row>
    <row r="1512" spans="1:18" ht="12.6" customHeight="1" x14ac:dyDescent="0.2">
      <c r="A1512" t="s">
        <v>27096</v>
      </c>
      <c r="B1512">
        <v>194850</v>
      </c>
      <c r="C1512">
        <v>653337</v>
      </c>
      <c r="D1512" t="s">
        <v>30223</v>
      </c>
      <c r="E1512" t="s">
        <v>24</v>
      </c>
      <c r="F1512">
        <v>987928026</v>
      </c>
      <c r="G1512" t="s">
        <v>20612</v>
      </c>
      <c r="H1512" t="s">
        <v>20613</v>
      </c>
      <c r="I1512" t="s">
        <v>34</v>
      </c>
      <c r="J1512" t="s">
        <v>26</v>
      </c>
      <c r="K1512">
        <v>315625</v>
      </c>
      <c r="L1512" t="s">
        <v>261</v>
      </c>
      <c r="M1512" t="s">
        <v>20614</v>
      </c>
      <c r="N1512" t="s">
        <v>5102</v>
      </c>
      <c r="O1512">
        <v>33720</v>
      </c>
      <c r="P1512" t="s">
        <v>20615</v>
      </c>
      <c r="Q1512" t="s">
        <v>20616</v>
      </c>
      <c r="R1512" t="s">
        <v>33993</v>
      </c>
    </row>
    <row r="1513" spans="1:18" ht="12.6" customHeight="1" x14ac:dyDescent="0.2">
      <c r="A1513" t="s">
        <v>27096</v>
      </c>
      <c r="B1513">
        <v>194850</v>
      </c>
      <c r="C1513">
        <v>653337</v>
      </c>
      <c r="D1513" t="s">
        <v>30223</v>
      </c>
      <c r="E1513" t="s">
        <v>24</v>
      </c>
      <c r="F1513">
        <v>984348338</v>
      </c>
      <c r="G1513" t="s">
        <v>10411</v>
      </c>
      <c r="H1513" t="s">
        <v>10412</v>
      </c>
      <c r="I1513" t="s">
        <v>30</v>
      </c>
      <c r="J1513" t="s">
        <v>26</v>
      </c>
      <c r="K1513">
        <v>453812.5</v>
      </c>
      <c r="L1513" t="s">
        <v>761</v>
      </c>
      <c r="M1513" t="s">
        <v>10413</v>
      </c>
      <c r="N1513" t="s">
        <v>10414</v>
      </c>
      <c r="O1513">
        <v>100550</v>
      </c>
      <c r="P1513" t="s">
        <v>10415</v>
      </c>
      <c r="Q1513" t="s">
        <v>10416</v>
      </c>
      <c r="R1513" t="s">
        <v>33994</v>
      </c>
    </row>
    <row r="1514" spans="1:18" ht="12.6" customHeight="1" x14ac:dyDescent="0.2">
      <c r="A1514" t="s">
        <v>27096</v>
      </c>
      <c r="B1514">
        <v>194850</v>
      </c>
      <c r="C1514">
        <v>653337</v>
      </c>
      <c r="D1514" t="s">
        <v>30223</v>
      </c>
      <c r="E1514" t="s">
        <v>24</v>
      </c>
      <c r="F1514">
        <v>972356228</v>
      </c>
      <c r="G1514" t="s">
        <v>20168</v>
      </c>
      <c r="H1514" t="s">
        <v>20169</v>
      </c>
      <c r="I1514" t="s">
        <v>30</v>
      </c>
      <c r="J1514" t="s">
        <v>26</v>
      </c>
      <c r="K1514">
        <v>174843.75</v>
      </c>
      <c r="L1514" t="s">
        <v>138</v>
      </c>
      <c r="M1514" t="s">
        <v>20170</v>
      </c>
      <c r="N1514" t="s">
        <v>20171</v>
      </c>
      <c r="O1514" t="s">
        <v>20172</v>
      </c>
      <c r="P1514" t="s">
        <v>20173</v>
      </c>
      <c r="Q1514" t="s">
        <v>20174</v>
      </c>
      <c r="R1514" t="s">
        <v>33995</v>
      </c>
    </row>
    <row r="1515" spans="1:18" ht="12.6" customHeight="1" x14ac:dyDescent="0.2">
      <c r="A1515" t="s">
        <v>27096</v>
      </c>
      <c r="B1515">
        <v>194850</v>
      </c>
      <c r="C1515">
        <v>653337</v>
      </c>
      <c r="D1515" t="s">
        <v>30223</v>
      </c>
      <c r="E1515" t="s">
        <v>24</v>
      </c>
      <c r="F1515">
        <v>998297520</v>
      </c>
      <c r="G1515" t="s">
        <v>17265</v>
      </c>
      <c r="H1515" t="s">
        <v>17266</v>
      </c>
      <c r="I1515" t="s">
        <v>25</v>
      </c>
      <c r="J1515" t="s">
        <v>26</v>
      </c>
      <c r="K1515">
        <v>191562.5</v>
      </c>
      <c r="L1515" t="s">
        <v>192</v>
      </c>
      <c r="M1515" t="s">
        <v>17267</v>
      </c>
      <c r="N1515" t="s">
        <v>214</v>
      </c>
      <c r="O1515">
        <v>1040</v>
      </c>
      <c r="Q1515" t="s">
        <v>17268</v>
      </c>
      <c r="R1515" t="s">
        <v>33996</v>
      </c>
    </row>
    <row r="1516" spans="1:18" ht="12.6" customHeight="1" x14ac:dyDescent="0.2">
      <c r="A1516" t="s">
        <v>27096</v>
      </c>
      <c r="B1516">
        <v>194850</v>
      </c>
      <c r="C1516">
        <v>653337</v>
      </c>
      <c r="D1516" t="s">
        <v>30223</v>
      </c>
      <c r="E1516" t="s">
        <v>24</v>
      </c>
      <c r="F1516">
        <v>999803348</v>
      </c>
      <c r="G1516" t="s">
        <v>7703</v>
      </c>
      <c r="H1516" t="s">
        <v>7704</v>
      </c>
      <c r="I1516" t="s">
        <v>25</v>
      </c>
      <c r="J1516" t="s">
        <v>26</v>
      </c>
      <c r="K1516">
        <v>192750</v>
      </c>
      <c r="L1516" t="s">
        <v>906</v>
      </c>
      <c r="M1516" t="s">
        <v>7705</v>
      </c>
      <c r="N1516" t="s">
        <v>7706</v>
      </c>
      <c r="O1516">
        <v>35210</v>
      </c>
      <c r="Q1516" t="s">
        <v>7707</v>
      </c>
      <c r="R1516" t="s">
        <v>33997</v>
      </c>
    </row>
    <row r="1517" spans="1:18" ht="12.6" customHeight="1" x14ac:dyDescent="0.2">
      <c r="A1517" t="s">
        <v>27096</v>
      </c>
      <c r="B1517">
        <v>194850</v>
      </c>
      <c r="C1517">
        <v>653337</v>
      </c>
      <c r="D1517" t="s">
        <v>30223</v>
      </c>
      <c r="E1517" t="s">
        <v>24</v>
      </c>
      <c r="F1517">
        <v>999654356</v>
      </c>
      <c r="G1517" t="s">
        <v>2669</v>
      </c>
      <c r="H1517" t="s">
        <v>2670</v>
      </c>
      <c r="I1517" t="s">
        <v>25</v>
      </c>
      <c r="J1517" t="s">
        <v>26</v>
      </c>
      <c r="K1517">
        <v>346501</v>
      </c>
      <c r="L1517" t="s">
        <v>99</v>
      </c>
      <c r="M1517" t="s">
        <v>2671</v>
      </c>
      <c r="N1517" t="s">
        <v>101</v>
      </c>
      <c r="O1517">
        <v>10682</v>
      </c>
      <c r="P1517" t="s">
        <v>2672</v>
      </c>
      <c r="Q1517" t="s">
        <v>2673</v>
      </c>
      <c r="R1517" t="s">
        <v>33998</v>
      </c>
    </row>
    <row r="1518" spans="1:18" ht="12.6" customHeight="1" x14ac:dyDescent="0.2">
      <c r="A1518" t="s">
        <v>27096</v>
      </c>
      <c r="B1518">
        <v>194850</v>
      </c>
      <c r="C1518">
        <v>653337</v>
      </c>
      <c r="D1518" t="s">
        <v>30223</v>
      </c>
      <c r="E1518" t="s">
        <v>24</v>
      </c>
      <c r="F1518">
        <v>938266451</v>
      </c>
      <c r="G1518" t="s">
        <v>33999</v>
      </c>
      <c r="H1518" t="s">
        <v>10565</v>
      </c>
      <c r="I1518" t="s">
        <v>325</v>
      </c>
      <c r="J1518" t="s">
        <v>26</v>
      </c>
      <c r="K1518">
        <v>254562.5</v>
      </c>
      <c r="L1518" t="s">
        <v>82</v>
      </c>
      <c r="M1518" t="s">
        <v>10640</v>
      </c>
      <c r="N1518" t="s">
        <v>501</v>
      </c>
      <c r="O1518">
        <v>75800</v>
      </c>
      <c r="R1518" t="s">
        <v>34000</v>
      </c>
    </row>
    <row r="1519" spans="1:18" ht="12.6" customHeight="1" x14ac:dyDescent="0.2">
      <c r="A1519" t="s">
        <v>27096</v>
      </c>
      <c r="B1519">
        <v>194850</v>
      </c>
      <c r="C1519">
        <v>653337</v>
      </c>
      <c r="D1519" t="s">
        <v>30223</v>
      </c>
      <c r="E1519" t="s">
        <v>24</v>
      </c>
      <c r="F1519">
        <v>984438354</v>
      </c>
      <c r="G1519" t="s">
        <v>34001</v>
      </c>
      <c r="H1519" t="s">
        <v>34002</v>
      </c>
      <c r="I1519" t="s">
        <v>325</v>
      </c>
      <c r="J1519" t="s">
        <v>26</v>
      </c>
      <c r="K1519">
        <v>197500</v>
      </c>
      <c r="L1519" t="s">
        <v>210</v>
      </c>
      <c r="M1519" t="s">
        <v>34003</v>
      </c>
      <c r="N1519" t="s">
        <v>1838</v>
      </c>
      <c r="O1519">
        <v>20124</v>
      </c>
      <c r="Q1519" t="s">
        <v>34004</v>
      </c>
      <c r="R1519" t="s">
        <v>34005</v>
      </c>
    </row>
    <row r="1520" spans="1:18" ht="12.6" customHeight="1" x14ac:dyDescent="0.2">
      <c r="A1520" t="s">
        <v>27096</v>
      </c>
      <c r="B1520">
        <v>194850</v>
      </c>
      <c r="C1520">
        <v>653337</v>
      </c>
      <c r="D1520" t="s">
        <v>30223</v>
      </c>
      <c r="E1520" t="s">
        <v>24</v>
      </c>
      <c r="F1520">
        <v>999923240</v>
      </c>
      <c r="G1520" t="s">
        <v>1887</v>
      </c>
      <c r="H1520" t="s">
        <v>1888</v>
      </c>
      <c r="I1520" t="s">
        <v>34</v>
      </c>
      <c r="J1520" t="s">
        <v>26</v>
      </c>
      <c r="K1520">
        <v>369157.5</v>
      </c>
      <c r="L1520" t="s">
        <v>233</v>
      </c>
      <c r="M1520" t="s">
        <v>1889</v>
      </c>
      <c r="N1520" t="s">
        <v>1184</v>
      </c>
      <c r="O1520">
        <v>1000</v>
      </c>
      <c r="P1520" t="s">
        <v>1890</v>
      </c>
      <c r="Q1520" t="s">
        <v>1891</v>
      </c>
      <c r="R1520" t="s">
        <v>34006</v>
      </c>
    </row>
    <row r="1521" spans="1:18" ht="12.6" customHeight="1" x14ac:dyDescent="0.2">
      <c r="A1521" t="s">
        <v>27096</v>
      </c>
      <c r="B1521">
        <v>210222</v>
      </c>
      <c r="C1521">
        <v>740690</v>
      </c>
      <c r="D1521" t="s">
        <v>29331</v>
      </c>
      <c r="E1521" t="s">
        <v>24</v>
      </c>
      <c r="F1521">
        <v>942469364</v>
      </c>
      <c r="G1521" t="s">
        <v>30720</v>
      </c>
      <c r="H1521" t="s">
        <v>7143</v>
      </c>
      <c r="I1521" t="s">
        <v>30</v>
      </c>
      <c r="J1521" t="s">
        <v>26</v>
      </c>
      <c r="K1521">
        <v>215687.5</v>
      </c>
      <c r="L1521" t="s">
        <v>138</v>
      </c>
      <c r="M1521" t="s">
        <v>30721</v>
      </c>
      <c r="N1521" t="s">
        <v>320</v>
      </c>
      <c r="O1521" t="s">
        <v>30722</v>
      </c>
      <c r="Q1521" t="s">
        <v>30723</v>
      </c>
      <c r="R1521" t="s">
        <v>34007</v>
      </c>
    </row>
    <row r="1522" spans="1:18" ht="12.6" customHeight="1" x14ac:dyDescent="0.2">
      <c r="A1522" t="s">
        <v>27096</v>
      </c>
      <c r="B1522">
        <v>210222</v>
      </c>
      <c r="C1522">
        <v>740690</v>
      </c>
      <c r="D1522" t="s">
        <v>29331</v>
      </c>
      <c r="E1522" t="s">
        <v>24</v>
      </c>
      <c r="F1522">
        <v>999874352</v>
      </c>
      <c r="G1522" t="s">
        <v>3472</v>
      </c>
      <c r="H1522" t="s">
        <v>3473</v>
      </c>
      <c r="I1522" t="s">
        <v>34</v>
      </c>
      <c r="J1522" t="s">
        <v>26</v>
      </c>
      <c r="K1522">
        <v>253125</v>
      </c>
      <c r="L1522" t="s">
        <v>99</v>
      </c>
      <c r="M1522" t="s">
        <v>3474</v>
      </c>
      <c r="N1522" t="s">
        <v>1629</v>
      </c>
      <c r="O1522" t="s">
        <v>3475</v>
      </c>
      <c r="P1522" t="s">
        <v>3476</v>
      </c>
      <c r="Q1522" t="s">
        <v>3477</v>
      </c>
      <c r="R1522" t="s">
        <v>34008</v>
      </c>
    </row>
    <row r="1523" spans="1:18" ht="12.6" customHeight="1" x14ac:dyDescent="0.2">
      <c r="A1523" t="s">
        <v>27096</v>
      </c>
      <c r="B1523">
        <v>210222</v>
      </c>
      <c r="C1523">
        <v>740690</v>
      </c>
      <c r="D1523" t="s">
        <v>29331</v>
      </c>
      <c r="E1523" t="s">
        <v>24</v>
      </c>
      <c r="F1523">
        <v>928938834</v>
      </c>
      <c r="G1523" t="s">
        <v>32216</v>
      </c>
      <c r="H1523" t="s">
        <v>32217</v>
      </c>
      <c r="I1523" t="s">
        <v>30</v>
      </c>
      <c r="J1523" t="s">
        <v>26</v>
      </c>
      <c r="K1523">
        <v>224437.5</v>
      </c>
      <c r="L1523" t="s">
        <v>357</v>
      </c>
      <c r="M1523" t="s">
        <v>32218</v>
      </c>
      <c r="N1523" t="s">
        <v>824</v>
      </c>
      <c r="O1523">
        <v>48160</v>
      </c>
      <c r="Q1523" t="s">
        <v>32219</v>
      </c>
      <c r="R1523" t="s">
        <v>34009</v>
      </c>
    </row>
    <row r="1524" spans="1:18" ht="12.6" customHeight="1" x14ac:dyDescent="0.2">
      <c r="A1524" t="s">
        <v>27096</v>
      </c>
      <c r="B1524">
        <v>210222</v>
      </c>
      <c r="C1524">
        <v>740690</v>
      </c>
      <c r="D1524" t="s">
        <v>29331</v>
      </c>
      <c r="E1524" t="s">
        <v>24</v>
      </c>
      <c r="F1524">
        <v>971382445</v>
      </c>
      <c r="G1524" t="s">
        <v>15520</v>
      </c>
      <c r="H1524" t="s">
        <v>15521</v>
      </c>
      <c r="I1524" t="s">
        <v>30</v>
      </c>
      <c r="J1524" t="s">
        <v>26</v>
      </c>
      <c r="K1524">
        <v>127225</v>
      </c>
      <c r="L1524" t="s">
        <v>210</v>
      </c>
      <c r="M1524" t="s">
        <v>15522</v>
      </c>
      <c r="N1524" t="s">
        <v>1633</v>
      </c>
      <c r="O1524">
        <v>35127</v>
      </c>
      <c r="P1524" t="s">
        <v>15523</v>
      </c>
      <c r="Q1524" t="s">
        <v>15524</v>
      </c>
      <c r="R1524" t="s">
        <v>34010</v>
      </c>
    </row>
    <row r="1525" spans="1:18" ht="12.6" customHeight="1" x14ac:dyDescent="0.2">
      <c r="A1525" t="s">
        <v>27096</v>
      </c>
      <c r="B1525">
        <v>210222</v>
      </c>
      <c r="C1525">
        <v>740690</v>
      </c>
      <c r="D1525" t="s">
        <v>29331</v>
      </c>
      <c r="E1525" t="s">
        <v>57</v>
      </c>
      <c r="F1525">
        <v>998802502</v>
      </c>
      <c r="G1525" t="s">
        <v>3144</v>
      </c>
      <c r="H1525" t="s">
        <v>3145</v>
      </c>
      <c r="I1525" t="s">
        <v>25</v>
      </c>
      <c r="J1525" t="s">
        <v>26</v>
      </c>
      <c r="K1525">
        <v>640375</v>
      </c>
      <c r="L1525" t="s">
        <v>99</v>
      </c>
      <c r="M1525" t="s">
        <v>3146</v>
      </c>
      <c r="N1525" t="s">
        <v>3147</v>
      </c>
      <c r="O1525">
        <v>57001</v>
      </c>
      <c r="P1525" t="s">
        <v>3148</v>
      </c>
      <c r="Q1525" t="s">
        <v>3149</v>
      </c>
      <c r="R1525" t="s">
        <v>34011</v>
      </c>
    </row>
    <row r="1526" spans="1:18" ht="12.6" customHeight="1" x14ac:dyDescent="0.2">
      <c r="A1526" t="s">
        <v>27096</v>
      </c>
      <c r="B1526">
        <v>210222</v>
      </c>
      <c r="C1526">
        <v>740690</v>
      </c>
      <c r="D1526" t="s">
        <v>29331</v>
      </c>
      <c r="E1526" t="s">
        <v>24</v>
      </c>
      <c r="F1526">
        <v>999773375</v>
      </c>
      <c r="G1526" t="s">
        <v>14586</v>
      </c>
      <c r="H1526" t="s">
        <v>14587</v>
      </c>
      <c r="I1526" t="s">
        <v>30</v>
      </c>
      <c r="J1526" t="s">
        <v>26</v>
      </c>
      <c r="K1526">
        <v>189787.5</v>
      </c>
      <c r="L1526" t="s">
        <v>233</v>
      </c>
      <c r="M1526" t="s">
        <v>11234</v>
      </c>
      <c r="N1526" t="s">
        <v>1184</v>
      </c>
      <c r="O1526">
        <v>1000</v>
      </c>
      <c r="P1526" t="s">
        <v>14588</v>
      </c>
      <c r="Q1526" t="s">
        <v>14589</v>
      </c>
      <c r="R1526" t="s">
        <v>34012</v>
      </c>
    </row>
    <row r="1527" spans="1:18" ht="12.6" customHeight="1" x14ac:dyDescent="0.2">
      <c r="A1527" t="s">
        <v>27096</v>
      </c>
      <c r="B1527">
        <v>210222</v>
      </c>
      <c r="C1527">
        <v>740690</v>
      </c>
      <c r="D1527" t="s">
        <v>29331</v>
      </c>
      <c r="E1527" t="s">
        <v>24</v>
      </c>
      <c r="F1527">
        <v>954830559</v>
      </c>
      <c r="G1527" t="s">
        <v>20088</v>
      </c>
      <c r="H1527" t="s">
        <v>25363</v>
      </c>
      <c r="I1527" t="s">
        <v>30</v>
      </c>
      <c r="J1527" t="s">
        <v>26</v>
      </c>
      <c r="K1527">
        <v>161175</v>
      </c>
      <c r="L1527" t="s">
        <v>150</v>
      </c>
      <c r="M1527" t="s">
        <v>25364</v>
      </c>
      <c r="N1527" t="s">
        <v>750</v>
      </c>
      <c r="O1527" t="s">
        <v>25365</v>
      </c>
      <c r="Q1527" t="s">
        <v>25366</v>
      </c>
      <c r="R1527" t="s">
        <v>34013</v>
      </c>
    </row>
    <row r="1528" spans="1:18" ht="12.6" customHeight="1" x14ac:dyDescent="0.2">
      <c r="A1528" t="s">
        <v>27096</v>
      </c>
      <c r="B1528">
        <v>210222</v>
      </c>
      <c r="C1528">
        <v>740690</v>
      </c>
      <c r="D1528" t="s">
        <v>29331</v>
      </c>
      <c r="E1528" t="s">
        <v>24</v>
      </c>
      <c r="F1528">
        <v>999984059</v>
      </c>
      <c r="G1528" t="s">
        <v>552</v>
      </c>
      <c r="H1528" t="s">
        <v>553</v>
      </c>
      <c r="I1528" t="s">
        <v>25</v>
      </c>
      <c r="J1528" t="s">
        <v>26</v>
      </c>
      <c r="K1528">
        <v>437812.5</v>
      </c>
      <c r="L1528" t="s">
        <v>27</v>
      </c>
      <c r="M1528" t="s">
        <v>554</v>
      </c>
      <c r="N1528" t="s">
        <v>555</v>
      </c>
      <c r="O1528">
        <v>80686</v>
      </c>
      <c r="P1528" t="s">
        <v>556</v>
      </c>
      <c r="Q1528" t="s">
        <v>557</v>
      </c>
      <c r="R1528" t="s">
        <v>34014</v>
      </c>
    </row>
    <row r="1529" spans="1:18" ht="12.6" customHeight="1" x14ac:dyDescent="0.2">
      <c r="A1529" t="s">
        <v>27096</v>
      </c>
      <c r="B1529">
        <v>210222</v>
      </c>
      <c r="C1529">
        <v>740690</v>
      </c>
      <c r="D1529" t="s">
        <v>29331</v>
      </c>
      <c r="E1529" t="s">
        <v>24</v>
      </c>
      <c r="F1529">
        <v>969096349</v>
      </c>
      <c r="G1529" t="s">
        <v>34015</v>
      </c>
      <c r="H1529" t="s">
        <v>21637</v>
      </c>
      <c r="I1529" t="s">
        <v>30</v>
      </c>
      <c r="J1529" t="s">
        <v>26</v>
      </c>
      <c r="K1529">
        <v>119962.5</v>
      </c>
      <c r="L1529" t="s">
        <v>900</v>
      </c>
      <c r="M1529" t="s">
        <v>34016</v>
      </c>
      <c r="N1529" t="s">
        <v>2594</v>
      </c>
      <c r="O1529">
        <v>1379</v>
      </c>
      <c r="Q1529" t="s">
        <v>34017</v>
      </c>
      <c r="R1529" t="s">
        <v>34018</v>
      </c>
    </row>
    <row r="1530" spans="1:18" ht="12.6" customHeight="1" x14ac:dyDescent="0.2">
      <c r="A1530" t="s">
        <v>27096</v>
      </c>
      <c r="B1530">
        <v>210222</v>
      </c>
      <c r="C1530">
        <v>740690</v>
      </c>
      <c r="D1530" t="s">
        <v>29331</v>
      </c>
      <c r="E1530" t="s">
        <v>24</v>
      </c>
      <c r="F1530">
        <v>999902094</v>
      </c>
      <c r="G1530" t="s">
        <v>2014</v>
      </c>
      <c r="H1530" t="s">
        <v>2015</v>
      </c>
      <c r="I1530" t="s">
        <v>34</v>
      </c>
      <c r="J1530" t="s">
        <v>26</v>
      </c>
      <c r="K1530">
        <v>225500</v>
      </c>
      <c r="L1530" t="s">
        <v>192</v>
      </c>
      <c r="M1530" t="s">
        <v>2016</v>
      </c>
      <c r="N1530" t="s">
        <v>214</v>
      </c>
      <c r="O1530">
        <v>1050</v>
      </c>
      <c r="P1530" t="s">
        <v>2017</v>
      </c>
      <c r="Q1530" t="s">
        <v>2018</v>
      </c>
      <c r="R1530" t="s">
        <v>34019</v>
      </c>
    </row>
    <row r="1531" spans="1:18" ht="12.6" customHeight="1" x14ac:dyDescent="0.2">
      <c r="A1531" t="s">
        <v>27096</v>
      </c>
      <c r="B1531">
        <v>210222</v>
      </c>
      <c r="C1531">
        <v>740690</v>
      </c>
      <c r="D1531" t="s">
        <v>29331</v>
      </c>
      <c r="E1531" t="s">
        <v>24</v>
      </c>
      <c r="F1531">
        <v>917632223</v>
      </c>
      <c r="G1531" t="s">
        <v>34020</v>
      </c>
      <c r="H1531" t="s">
        <v>34021</v>
      </c>
      <c r="I1531" t="s">
        <v>30</v>
      </c>
      <c r="J1531" t="s">
        <v>26</v>
      </c>
      <c r="K1531">
        <v>157500</v>
      </c>
      <c r="L1531" t="s">
        <v>138</v>
      </c>
      <c r="M1531" t="s">
        <v>34022</v>
      </c>
      <c r="N1531" t="s">
        <v>320</v>
      </c>
      <c r="O1531" t="s">
        <v>31810</v>
      </c>
      <c r="Q1531" t="s">
        <v>34023</v>
      </c>
      <c r="R1531" t="s">
        <v>34024</v>
      </c>
    </row>
    <row r="1532" spans="1:18" ht="12.6" customHeight="1" x14ac:dyDescent="0.2">
      <c r="A1532" t="s">
        <v>27096</v>
      </c>
      <c r="B1532">
        <v>210222</v>
      </c>
      <c r="C1532">
        <v>740690</v>
      </c>
      <c r="D1532" t="s">
        <v>29331</v>
      </c>
      <c r="E1532" t="s">
        <v>24</v>
      </c>
      <c r="F1532">
        <v>988025996</v>
      </c>
      <c r="G1532" t="s">
        <v>11217</v>
      </c>
      <c r="H1532" t="s">
        <v>11218</v>
      </c>
      <c r="I1532" t="s">
        <v>30</v>
      </c>
      <c r="J1532" t="s">
        <v>26</v>
      </c>
      <c r="K1532">
        <v>101937.5</v>
      </c>
      <c r="L1532" t="s">
        <v>900</v>
      </c>
      <c r="M1532" t="s">
        <v>11219</v>
      </c>
      <c r="N1532" t="s">
        <v>2594</v>
      </c>
      <c r="O1532">
        <v>1202</v>
      </c>
      <c r="P1532" t="s">
        <v>11220</v>
      </c>
      <c r="Q1532" t="s">
        <v>11221</v>
      </c>
      <c r="R1532" t="s">
        <v>34025</v>
      </c>
    </row>
    <row r="1533" spans="1:18" ht="12.6" customHeight="1" x14ac:dyDescent="0.2">
      <c r="A1533" t="s">
        <v>27096</v>
      </c>
      <c r="B1533">
        <v>210222</v>
      </c>
      <c r="C1533">
        <v>740690</v>
      </c>
      <c r="D1533" t="s">
        <v>29331</v>
      </c>
      <c r="E1533" t="s">
        <v>24</v>
      </c>
      <c r="F1533">
        <v>952445232</v>
      </c>
      <c r="G1533" t="s">
        <v>17235</v>
      </c>
      <c r="H1533" t="s">
        <v>98</v>
      </c>
      <c r="I1533" t="s">
        <v>30</v>
      </c>
      <c r="J1533" t="s">
        <v>26</v>
      </c>
      <c r="K1533">
        <v>358312.5</v>
      </c>
      <c r="L1533" t="s">
        <v>138</v>
      </c>
      <c r="M1533" t="s">
        <v>17236</v>
      </c>
      <c r="N1533" t="s">
        <v>320</v>
      </c>
      <c r="O1533" t="s">
        <v>17237</v>
      </c>
      <c r="P1533" t="s">
        <v>17238</v>
      </c>
      <c r="Q1533" t="s">
        <v>17239</v>
      </c>
      <c r="R1533" t="s">
        <v>34026</v>
      </c>
    </row>
    <row r="1534" spans="1:18" ht="12.6" customHeight="1" x14ac:dyDescent="0.2">
      <c r="A1534" t="s">
        <v>27096</v>
      </c>
      <c r="B1534">
        <v>210222</v>
      </c>
      <c r="C1534">
        <v>740690</v>
      </c>
      <c r="D1534" t="s">
        <v>29331</v>
      </c>
      <c r="E1534" t="s">
        <v>24</v>
      </c>
      <c r="F1534">
        <v>999491881</v>
      </c>
      <c r="G1534" t="s">
        <v>12652</v>
      </c>
      <c r="H1534" t="s">
        <v>12653</v>
      </c>
      <c r="I1534" t="s">
        <v>30</v>
      </c>
      <c r="J1534" t="s">
        <v>472</v>
      </c>
      <c r="L1534" t="s">
        <v>357</v>
      </c>
      <c r="M1534" t="s">
        <v>12654</v>
      </c>
      <c r="N1534" t="s">
        <v>4653</v>
      </c>
      <c r="O1534">
        <v>48170</v>
      </c>
      <c r="Q1534" t="s">
        <v>12655</v>
      </c>
      <c r="R1534" t="s">
        <v>34027</v>
      </c>
    </row>
    <row r="1535" spans="1:18" ht="12.6" customHeight="1" x14ac:dyDescent="0.2">
      <c r="A1535" t="s">
        <v>27096</v>
      </c>
      <c r="B1535">
        <v>210222</v>
      </c>
      <c r="C1535">
        <v>740690</v>
      </c>
      <c r="D1535" t="s">
        <v>29331</v>
      </c>
      <c r="E1535" t="s">
        <v>24</v>
      </c>
      <c r="F1535">
        <v>899132771</v>
      </c>
      <c r="G1535" t="s">
        <v>32257</v>
      </c>
      <c r="H1535" t="s">
        <v>32258</v>
      </c>
      <c r="I1535" t="s">
        <v>34</v>
      </c>
      <c r="J1535" t="s">
        <v>26</v>
      </c>
      <c r="K1535">
        <v>289375</v>
      </c>
      <c r="L1535" t="s">
        <v>99</v>
      </c>
      <c r="M1535" t="s">
        <v>17249</v>
      </c>
      <c r="N1535" t="s">
        <v>8447</v>
      </c>
      <c r="O1535">
        <v>71004</v>
      </c>
      <c r="Q1535" t="s">
        <v>32259</v>
      </c>
      <c r="R1535" t="s">
        <v>34028</v>
      </c>
    </row>
    <row r="1536" spans="1:18" ht="12.6" customHeight="1" x14ac:dyDescent="0.2">
      <c r="A1536" t="s">
        <v>27096</v>
      </c>
      <c r="B1536">
        <v>210222</v>
      </c>
      <c r="C1536">
        <v>740690</v>
      </c>
      <c r="D1536" t="s">
        <v>29331</v>
      </c>
      <c r="E1536" t="s">
        <v>24</v>
      </c>
      <c r="F1536">
        <v>949704982</v>
      </c>
      <c r="G1536" t="s">
        <v>34029</v>
      </c>
      <c r="H1536" t="s">
        <v>20118</v>
      </c>
      <c r="I1536" t="s">
        <v>30</v>
      </c>
      <c r="J1536" t="s">
        <v>26</v>
      </c>
      <c r="K1536">
        <v>353062.5</v>
      </c>
      <c r="L1536" t="s">
        <v>357</v>
      </c>
      <c r="M1536" t="s">
        <v>34030</v>
      </c>
      <c r="N1536" t="s">
        <v>849</v>
      </c>
      <c r="O1536">
        <v>20018</v>
      </c>
      <c r="Q1536" t="s">
        <v>34031</v>
      </c>
      <c r="R1536" t="s">
        <v>34032</v>
      </c>
    </row>
    <row r="1537" spans="1:18" ht="12.6" customHeight="1" x14ac:dyDescent="0.2">
      <c r="A1537" t="s">
        <v>27096</v>
      </c>
      <c r="B1537">
        <v>210222</v>
      </c>
      <c r="C1537">
        <v>740690</v>
      </c>
      <c r="D1537" t="s">
        <v>29331</v>
      </c>
      <c r="E1537" t="s">
        <v>24</v>
      </c>
      <c r="F1537">
        <v>999440180</v>
      </c>
      <c r="G1537" t="s">
        <v>3740</v>
      </c>
      <c r="H1537" t="s">
        <v>3741</v>
      </c>
      <c r="I1537" t="s">
        <v>34</v>
      </c>
      <c r="J1537" t="s">
        <v>472</v>
      </c>
      <c r="L1537" t="s">
        <v>99</v>
      </c>
      <c r="M1537" t="s">
        <v>3742</v>
      </c>
      <c r="N1537" t="s">
        <v>1153</v>
      </c>
      <c r="O1537" t="s">
        <v>3743</v>
      </c>
      <c r="P1537" t="s">
        <v>3744</v>
      </c>
      <c r="Q1537" t="s">
        <v>3745</v>
      </c>
      <c r="R1537" t="s">
        <v>34033</v>
      </c>
    </row>
    <row r="1538" spans="1:18" ht="12.6" customHeight="1" x14ac:dyDescent="0.2">
      <c r="A1538" t="s">
        <v>27096</v>
      </c>
      <c r="B1538">
        <v>210222</v>
      </c>
      <c r="C1538">
        <v>740690</v>
      </c>
      <c r="D1538" t="s">
        <v>29331</v>
      </c>
      <c r="E1538" t="s">
        <v>24</v>
      </c>
      <c r="F1538">
        <v>949752221</v>
      </c>
      <c r="G1538" t="s">
        <v>30669</v>
      </c>
      <c r="H1538" t="s">
        <v>30670</v>
      </c>
      <c r="I1538" t="s">
        <v>30</v>
      </c>
      <c r="J1538" t="s">
        <v>26</v>
      </c>
      <c r="K1538">
        <v>141750</v>
      </c>
      <c r="L1538" t="s">
        <v>357</v>
      </c>
      <c r="M1538" t="s">
        <v>30671</v>
      </c>
      <c r="N1538" t="s">
        <v>30672</v>
      </c>
      <c r="O1538">
        <v>30562</v>
      </c>
      <c r="Q1538" t="s">
        <v>30673</v>
      </c>
      <c r="R1538" t="s">
        <v>34034</v>
      </c>
    </row>
    <row r="1539" spans="1:18" ht="12.6" customHeight="1" x14ac:dyDescent="0.2">
      <c r="A1539" t="s">
        <v>27096</v>
      </c>
      <c r="B1539">
        <v>229144</v>
      </c>
      <c r="C1539">
        <v>883532</v>
      </c>
      <c r="D1539" t="s">
        <v>28845</v>
      </c>
      <c r="E1539" t="s">
        <v>24</v>
      </c>
      <c r="F1539">
        <v>904959658</v>
      </c>
      <c r="G1539" t="s">
        <v>30975</v>
      </c>
      <c r="H1539" t="s">
        <v>30976</v>
      </c>
      <c r="I1539" t="s">
        <v>30</v>
      </c>
      <c r="J1539" t="s">
        <v>26</v>
      </c>
      <c r="K1539">
        <v>150150</v>
      </c>
      <c r="L1539" t="s">
        <v>357</v>
      </c>
      <c r="M1539" t="s">
        <v>30977</v>
      </c>
      <c r="N1539" t="s">
        <v>30978</v>
      </c>
      <c r="O1539">
        <v>33429</v>
      </c>
      <c r="Q1539" t="s">
        <v>30979</v>
      </c>
      <c r="R1539" t="s">
        <v>34035</v>
      </c>
    </row>
    <row r="1540" spans="1:18" ht="12.6" customHeight="1" x14ac:dyDescent="0.2">
      <c r="A1540" t="s">
        <v>27096</v>
      </c>
      <c r="B1540">
        <v>229144</v>
      </c>
      <c r="C1540">
        <v>883532</v>
      </c>
      <c r="D1540" t="s">
        <v>28845</v>
      </c>
      <c r="E1540" t="s">
        <v>24</v>
      </c>
      <c r="F1540">
        <v>999434360</v>
      </c>
      <c r="G1540" t="s">
        <v>4832</v>
      </c>
      <c r="H1540" t="s">
        <v>4833</v>
      </c>
      <c r="I1540" t="s">
        <v>30</v>
      </c>
      <c r="J1540" t="s">
        <v>26</v>
      </c>
      <c r="K1540">
        <v>178500</v>
      </c>
      <c r="L1540" t="s">
        <v>210</v>
      </c>
      <c r="M1540" t="s">
        <v>4831</v>
      </c>
      <c r="N1540" t="s">
        <v>219</v>
      </c>
      <c r="O1540">
        <v>161</v>
      </c>
      <c r="P1540" t="s">
        <v>4834</v>
      </c>
      <c r="Q1540" t="s">
        <v>4835</v>
      </c>
      <c r="R1540" t="s">
        <v>34036</v>
      </c>
    </row>
    <row r="1541" spans="1:18" ht="12.6" customHeight="1" x14ac:dyDescent="0.2">
      <c r="A1541" t="s">
        <v>27096</v>
      </c>
      <c r="B1541">
        <v>229144</v>
      </c>
      <c r="C1541">
        <v>883532</v>
      </c>
      <c r="D1541" t="s">
        <v>28845</v>
      </c>
      <c r="E1541" t="s">
        <v>24</v>
      </c>
      <c r="F1541">
        <v>949860570</v>
      </c>
      <c r="G1541" t="s">
        <v>19721</v>
      </c>
      <c r="H1541" t="s">
        <v>19722</v>
      </c>
      <c r="I1541" t="s">
        <v>30</v>
      </c>
      <c r="J1541" t="s">
        <v>26</v>
      </c>
      <c r="K1541">
        <v>193200</v>
      </c>
      <c r="L1541" t="s">
        <v>357</v>
      </c>
      <c r="M1541" t="s">
        <v>19723</v>
      </c>
      <c r="N1541" t="s">
        <v>358</v>
      </c>
      <c r="O1541">
        <v>8018</v>
      </c>
      <c r="Q1541" t="s">
        <v>19724</v>
      </c>
      <c r="R1541" t="s">
        <v>34037</v>
      </c>
    </row>
    <row r="1542" spans="1:18" ht="12.6" customHeight="1" x14ac:dyDescent="0.2">
      <c r="A1542" t="s">
        <v>27096</v>
      </c>
      <c r="B1542">
        <v>229144</v>
      </c>
      <c r="C1542">
        <v>883532</v>
      </c>
      <c r="D1542" t="s">
        <v>28845</v>
      </c>
      <c r="E1542" t="s">
        <v>24</v>
      </c>
      <c r="F1542">
        <v>952269953</v>
      </c>
      <c r="G1542" t="s">
        <v>22912</v>
      </c>
      <c r="H1542" t="s">
        <v>15347</v>
      </c>
      <c r="I1542" t="s">
        <v>30</v>
      </c>
      <c r="J1542" t="s">
        <v>26</v>
      </c>
      <c r="K1542">
        <v>212625</v>
      </c>
      <c r="L1542" t="s">
        <v>99</v>
      </c>
      <c r="M1542" t="s">
        <v>22913</v>
      </c>
      <c r="N1542" t="s">
        <v>7941</v>
      </c>
      <c r="O1542" t="s">
        <v>22914</v>
      </c>
      <c r="Q1542" t="s">
        <v>22915</v>
      </c>
      <c r="R1542" t="s">
        <v>34038</v>
      </c>
    </row>
    <row r="1543" spans="1:18" ht="12.6" customHeight="1" x14ac:dyDescent="0.2">
      <c r="A1543" t="s">
        <v>27096</v>
      </c>
      <c r="B1543">
        <v>229144</v>
      </c>
      <c r="C1543">
        <v>883532</v>
      </c>
      <c r="D1543" t="s">
        <v>28845</v>
      </c>
      <c r="E1543" t="s">
        <v>24</v>
      </c>
      <c r="F1543">
        <v>991816077</v>
      </c>
      <c r="G1543" t="s">
        <v>4254</v>
      </c>
      <c r="H1543" t="s">
        <v>4255</v>
      </c>
      <c r="I1543" t="s">
        <v>34</v>
      </c>
      <c r="J1543" t="s">
        <v>26</v>
      </c>
      <c r="K1543">
        <v>226250</v>
      </c>
      <c r="L1543" t="s">
        <v>261</v>
      </c>
      <c r="M1543" t="s">
        <v>4256</v>
      </c>
      <c r="N1543" t="s">
        <v>547</v>
      </c>
      <c r="O1543">
        <v>1300</v>
      </c>
      <c r="P1543" t="s">
        <v>4257</v>
      </c>
      <c r="Q1543" t="s">
        <v>4258</v>
      </c>
      <c r="R1543" t="s">
        <v>34039</v>
      </c>
    </row>
    <row r="1544" spans="1:18" ht="12.6" customHeight="1" x14ac:dyDescent="0.2">
      <c r="A1544" t="s">
        <v>27096</v>
      </c>
      <c r="B1544">
        <v>229144</v>
      </c>
      <c r="C1544">
        <v>883532</v>
      </c>
      <c r="D1544" t="s">
        <v>28845</v>
      </c>
      <c r="E1544" t="s">
        <v>24</v>
      </c>
      <c r="F1544">
        <v>998051625</v>
      </c>
      <c r="G1544" t="s">
        <v>10311</v>
      </c>
      <c r="H1544" t="s">
        <v>10312</v>
      </c>
      <c r="I1544" t="s">
        <v>30</v>
      </c>
      <c r="J1544" t="s">
        <v>26</v>
      </c>
      <c r="K1544">
        <v>199697.4</v>
      </c>
      <c r="L1544" t="s">
        <v>357</v>
      </c>
      <c r="M1544" t="s">
        <v>10313</v>
      </c>
      <c r="N1544" t="s">
        <v>575</v>
      </c>
      <c r="O1544">
        <v>28007</v>
      </c>
      <c r="P1544" t="s">
        <v>10314</v>
      </c>
      <c r="R1544" t="s">
        <v>34040</v>
      </c>
    </row>
    <row r="1545" spans="1:18" ht="12.6" customHeight="1" x14ac:dyDescent="0.2">
      <c r="A1545" t="s">
        <v>27096</v>
      </c>
      <c r="B1545">
        <v>229144</v>
      </c>
      <c r="C1545">
        <v>883532</v>
      </c>
      <c r="D1545" t="s">
        <v>28845</v>
      </c>
      <c r="E1545" t="s">
        <v>24</v>
      </c>
      <c r="F1545">
        <v>999984156</v>
      </c>
      <c r="G1545" t="s">
        <v>796</v>
      </c>
      <c r="H1545" t="s">
        <v>797</v>
      </c>
      <c r="I1545" t="s">
        <v>34</v>
      </c>
      <c r="J1545" t="s">
        <v>26</v>
      </c>
      <c r="K1545">
        <v>291750</v>
      </c>
      <c r="L1545" t="s">
        <v>138</v>
      </c>
      <c r="M1545" t="s">
        <v>798</v>
      </c>
      <c r="N1545" t="s">
        <v>799</v>
      </c>
      <c r="O1545" t="s">
        <v>800</v>
      </c>
      <c r="P1545" t="s">
        <v>801</v>
      </c>
      <c r="Q1545" t="s">
        <v>802</v>
      </c>
      <c r="R1545" t="s">
        <v>34041</v>
      </c>
    </row>
    <row r="1546" spans="1:18" ht="12.6" customHeight="1" x14ac:dyDescent="0.2">
      <c r="A1546" t="s">
        <v>27096</v>
      </c>
      <c r="B1546">
        <v>229144</v>
      </c>
      <c r="C1546">
        <v>883532</v>
      </c>
      <c r="D1546" t="s">
        <v>28845</v>
      </c>
      <c r="E1546" t="s">
        <v>24</v>
      </c>
      <c r="F1546">
        <v>928655885</v>
      </c>
      <c r="G1546" t="s">
        <v>32311</v>
      </c>
      <c r="H1546" t="s">
        <v>32312</v>
      </c>
      <c r="I1546" t="s">
        <v>30</v>
      </c>
      <c r="J1546" t="s">
        <v>26</v>
      </c>
      <c r="K1546">
        <v>189017.5</v>
      </c>
      <c r="L1546" t="s">
        <v>906</v>
      </c>
      <c r="M1546" t="s">
        <v>32313</v>
      </c>
      <c r="N1546" t="s">
        <v>25369</v>
      </c>
      <c r="O1546">
        <v>32100</v>
      </c>
      <c r="Q1546" t="s">
        <v>32314</v>
      </c>
      <c r="R1546" t="s">
        <v>34042</v>
      </c>
    </row>
    <row r="1547" spans="1:18" ht="12.6" customHeight="1" x14ac:dyDescent="0.2">
      <c r="A1547" t="s">
        <v>27096</v>
      </c>
      <c r="B1547">
        <v>229144</v>
      </c>
      <c r="C1547">
        <v>883532</v>
      </c>
      <c r="D1547" t="s">
        <v>28845</v>
      </c>
      <c r="E1547" t="s">
        <v>24</v>
      </c>
      <c r="F1547">
        <v>999738649</v>
      </c>
      <c r="G1547" t="s">
        <v>7231</v>
      </c>
      <c r="H1547" t="s">
        <v>7232</v>
      </c>
      <c r="I1547" t="s">
        <v>209</v>
      </c>
      <c r="J1547" t="s">
        <v>26</v>
      </c>
      <c r="K1547">
        <v>623500</v>
      </c>
      <c r="L1547" t="s">
        <v>82</v>
      </c>
      <c r="M1547" t="s">
        <v>7233</v>
      </c>
      <c r="N1547" t="s">
        <v>501</v>
      </c>
      <c r="O1547">
        <v>75015</v>
      </c>
      <c r="P1547" t="s">
        <v>7234</v>
      </c>
      <c r="Q1547" t="s">
        <v>7235</v>
      </c>
      <c r="R1547" t="s">
        <v>34043</v>
      </c>
    </row>
    <row r="1548" spans="1:18" ht="12.6" customHeight="1" x14ac:dyDescent="0.2">
      <c r="A1548" t="s">
        <v>27096</v>
      </c>
      <c r="B1548">
        <v>229144</v>
      </c>
      <c r="C1548">
        <v>883532</v>
      </c>
      <c r="D1548" t="s">
        <v>28845</v>
      </c>
      <c r="E1548" t="s">
        <v>57</v>
      </c>
      <c r="F1548">
        <v>999984059</v>
      </c>
      <c r="G1548" t="s">
        <v>552</v>
      </c>
      <c r="H1548" t="s">
        <v>553</v>
      </c>
      <c r="I1548" t="s">
        <v>25</v>
      </c>
      <c r="J1548" t="s">
        <v>26</v>
      </c>
      <c r="K1548">
        <v>734539.23</v>
      </c>
      <c r="L1548" t="s">
        <v>27</v>
      </c>
      <c r="M1548" t="s">
        <v>554</v>
      </c>
      <c r="N1548" t="s">
        <v>555</v>
      </c>
      <c r="O1548">
        <v>80686</v>
      </c>
      <c r="P1548" t="s">
        <v>556</v>
      </c>
      <c r="Q1548" t="s">
        <v>557</v>
      </c>
      <c r="R1548" t="s">
        <v>34044</v>
      </c>
    </row>
    <row r="1549" spans="1:18" ht="12.6" customHeight="1" x14ac:dyDescent="0.2">
      <c r="A1549" t="s">
        <v>27096</v>
      </c>
      <c r="B1549">
        <v>229144</v>
      </c>
      <c r="C1549">
        <v>883532</v>
      </c>
      <c r="D1549" t="s">
        <v>28845</v>
      </c>
      <c r="E1549" t="s">
        <v>24</v>
      </c>
      <c r="F1549">
        <v>984295764</v>
      </c>
      <c r="G1549" t="s">
        <v>8020</v>
      </c>
      <c r="H1549" t="s">
        <v>8021</v>
      </c>
      <c r="I1549" t="s">
        <v>325</v>
      </c>
      <c r="J1549" t="s">
        <v>26</v>
      </c>
      <c r="K1549">
        <v>205000</v>
      </c>
      <c r="L1549" t="s">
        <v>45</v>
      </c>
      <c r="M1549" t="s">
        <v>8022</v>
      </c>
      <c r="N1549" t="s">
        <v>8023</v>
      </c>
      <c r="O1549" t="s">
        <v>8024</v>
      </c>
      <c r="P1549" t="s">
        <v>8025</v>
      </c>
      <c r="R1549" t="s">
        <v>34045</v>
      </c>
    </row>
    <row r="1550" spans="1:18" ht="12.6" customHeight="1" x14ac:dyDescent="0.2">
      <c r="A1550" t="s">
        <v>27096</v>
      </c>
      <c r="B1550">
        <v>229144</v>
      </c>
      <c r="C1550">
        <v>883532</v>
      </c>
      <c r="D1550" t="s">
        <v>28845</v>
      </c>
      <c r="E1550" t="s">
        <v>24</v>
      </c>
      <c r="F1550">
        <v>999969994</v>
      </c>
      <c r="G1550" t="s">
        <v>7928</v>
      </c>
      <c r="H1550" t="s">
        <v>7929</v>
      </c>
      <c r="I1550" t="s">
        <v>30</v>
      </c>
      <c r="J1550" t="s">
        <v>26</v>
      </c>
      <c r="K1550">
        <v>201687.5</v>
      </c>
      <c r="L1550" t="s">
        <v>99</v>
      </c>
      <c r="M1550" t="s">
        <v>7930</v>
      </c>
      <c r="N1550" t="s">
        <v>7931</v>
      </c>
      <c r="O1550">
        <v>19002</v>
      </c>
      <c r="P1550" t="s">
        <v>7932</v>
      </c>
      <c r="Q1550" t="s">
        <v>7933</v>
      </c>
      <c r="R1550" t="s">
        <v>34046</v>
      </c>
    </row>
    <row r="1551" spans="1:18" ht="12.6" customHeight="1" x14ac:dyDescent="0.2">
      <c r="A1551" t="s">
        <v>27096</v>
      </c>
      <c r="B1551">
        <v>229144</v>
      </c>
      <c r="C1551">
        <v>883532</v>
      </c>
      <c r="D1551" t="s">
        <v>28845</v>
      </c>
      <c r="E1551" t="s">
        <v>24</v>
      </c>
      <c r="F1551">
        <v>999985417</v>
      </c>
      <c r="G1551" t="s">
        <v>560</v>
      </c>
      <c r="H1551" t="s">
        <v>561</v>
      </c>
      <c r="I1551" t="s">
        <v>34</v>
      </c>
      <c r="J1551" t="s">
        <v>26</v>
      </c>
      <c r="K1551">
        <v>328437.5</v>
      </c>
      <c r="L1551" t="s">
        <v>138</v>
      </c>
      <c r="M1551" t="s">
        <v>562</v>
      </c>
      <c r="N1551" t="s">
        <v>563</v>
      </c>
      <c r="O1551" t="s">
        <v>564</v>
      </c>
      <c r="P1551" t="s">
        <v>565</v>
      </c>
      <c r="Q1551" t="s">
        <v>566</v>
      </c>
      <c r="R1551" t="s">
        <v>34047</v>
      </c>
    </row>
    <row r="1552" spans="1:18" ht="12.6" customHeight="1" x14ac:dyDescent="0.2">
      <c r="A1552" t="s">
        <v>27096</v>
      </c>
      <c r="B1552">
        <v>229144</v>
      </c>
      <c r="C1552">
        <v>883532</v>
      </c>
      <c r="D1552" t="s">
        <v>28845</v>
      </c>
      <c r="E1552" t="s">
        <v>24</v>
      </c>
      <c r="F1552">
        <v>917099111</v>
      </c>
      <c r="G1552" t="s">
        <v>34048</v>
      </c>
      <c r="H1552" t="s">
        <v>34049</v>
      </c>
      <c r="I1552" t="s">
        <v>30</v>
      </c>
      <c r="J1552" t="s">
        <v>26</v>
      </c>
      <c r="K1552">
        <v>135625</v>
      </c>
      <c r="L1552" t="s">
        <v>486</v>
      </c>
      <c r="M1552" t="s">
        <v>34050</v>
      </c>
      <c r="N1552" t="s">
        <v>488</v>
      </c>
      <c r="O1552">
        <v>1089</v>
      </c>
      <c r="Q1552" t="s">
        <v>34051</v>
      </c>
      <c r="R1552" t="s">
        <v>34052</v>
      </c>
    </row>
    <row r="1553" spans="1:18" ht="12.6" customHeight="1" x14ac:dyDescent="0.2">
      <c r="A1553" t="s">
        <v>27096</v>
      </c>
      <c r="B1553">
        <v>229144</v>
      </c>
      <c r="C1553">
        <v>883532</v>
      </c>
      <c r="D1553" t="s">
        <v>28845</v>
      </c>
      <c r="E1553" t="s">
        <v>24</v>
      </c>
      <c r="F1553">
        <v>988722068</v>
      </c>
      <c r="G1553" t="s">
        <v>18077</v>
      </c>
      <c r="H1553" t="s">
        <v>18078</v>
      </c>
      <c r="I1553" t="s">
        <v>30</v>
      </c>
      <c r="J1553" t="s">
        <v>26</v>
      </c>
      <c r="K1553">
        <v>227762.5</v>
      </c>
      <c r="L1553" t="s">
        <v>326</v>
      </c>
      <c r="M1553" t="s">
        <v>18079</v>
      </c>
      <c r="N1553" t="s">
        <v>2556</v>
      </c>
      <c r="O1553">
        <v>4641213</v>
      </c>
      <c r="P1553" t="s">
        <v>18080</v>
      </c>
      <c r="Q1553" t="s">
        <v>18081</v>
      </c>
      <c r="R1553" t="s">
        <v>34053</v>
      </c>
    </row>
    <row r="1554" spans="1:18" ht="12.6" customHeight="1" x14ac:dyDescent="0.2">
      <c r="A1554" t="s">
        <v>27096</v>
      </c>
      <c r="B1554">
        <v>229144</v>
      </c>
      <c r="C1554">
        <v>883532</v>
      </c>
      <c r="D1554" t="s">
        <v>28845</v>
      </c>
      <c r="E1554" t="s">
        <v>24</v>
      </c>
      <c r="F1554">
        <v>998215943</v>
      </c>
      <c r="G1554" t="s">
        <v>5329</v>
      </c>
      <c r="H1554" t="s">
        <v>5330</v>
      </c>
      <c r="I1554" t="s">
        <v>30</v>
      </c>
      <c r="J1554" t="s">
        <v>26</v>
      </c>
      <c r="K1554">
        <v>190312.5</v>
      </c>
      <c r="L1554" t="s">
        <v>192</v>
      </c>
      <c r="M1554" t="s">
        <v>5331</v>
      </c>
      <c r="N1554" t="s">
        <v>212</v>
      </c>
      <c r="O1554">
        <v>1000</v>
      </c>
      <c r="P1554" t="s">
        <v>5332</v>
      </c>
      <c r="Q1554" t="s">
        <v>5333</v>
      </c>
      <c r="R1554" t="s">
        <v>34054</v>
      </c>
    </row>
    <row r="1555" spans="1:18" ht="12.6" customHeight="1" x14ac:dyDescent="0.2">
      <c r="A1555" t="s">
        <v>27096</v>
      </c>
      <c r="B1555">
        <v>229144</v>
      </c>
      <c r="C1555">
        <v>883532</v>
      </c>
      <c r="D1555" t="s">
        <v>28845</v>
      </c>
      <c r="E1555" t="s">
        <v>24</v>
      </c>
      <c r="F1555">
        <v>999951467</v>
      </c>
      <c r="G1555" t="s">
        <v>6364</v>
      </c>
      <c r="H1555" t="s">
        <v>6365</v>
      </c>
      <c r="I1555" t="s">
        <v>30</v>
      </c>
      <c r="J1555" t="s">
        <v>26</v>
      </c>
      <c r="K1555">
        <v>263837.5</v>
      </c>
      <c r="L1555" t="s">
        <v>210</v>
      </c>
      <c r="M1555" t="s">
        <v>6366</v>
      </c>
      <c r="N1555" t="s">
        <v>1521</v>
      </c>
      <c r="O1555">
        <v>16129</v>
      </c>
      <c r="P1555" t="s">
        <v>6367</v>
      </c>
      <c r="Q1555" t="s">
        <v>6368</v>
      </c>
      <c r="R1555" t="s">
        <v>34055</v>
      </c>
    </row>
    <row r="1556" spans="1:18" ht="12.6" customHeight="1" x14ac:dyDescent="0.2">
      <c r="A1556" t="s">
        <v>27096</v>
      </c>
      <c r="B1556">
        <v>229144</v>
      </c>
      <c r="C1556">
        <v>883532</v>
      </c>
      <c r="D1556" t="s">
        <v>28845</v>
      </c>
      <c r="E1556" t="s">
        <v>24</v>
      </c>
      <c r="F1556">
        <v>998702204</v>
      </c>
      <c r="G1556" t="s">
        <v>5077</v>
      </c>
      <c r="H1556" t="s">
        <v>5078</v>
      </c>
      <c r="I1556" t="s">
        <v>325</v>
      </c>
      <c r="J1556" t="s">
        <v>26</v>
      </c>
      <c r="K1556">
        <v>152500</v>
      </c>
      <c r="L1556" t="s">
        <v>210</v>
      </c>
      <c r="M1556" t="s">
        <v>5079</v>
      </c>
      <c r="N1556" t="s">
        <v>285</v>
      </c>
      <c r="O1556">
        <v>20121</v>
      </c>
      <c r="P1556" t="s">
        <v>5080</v>
      </c>
      <c r="Q1556" t="s">
        <v>5081</v>
      </c>
      <c r="R1556" t="s">
        <v>34056</v>
      </c>
    </row>
    <row r="1557" spans="1:18" ht="12.6" customHeight="1" x14ac:dyDescent="0.2">
      <c r="A1557" t="s">
        <v>27096</v>
      </c>
      <c r="B1557">
        <v>229144</v>
      </c>
      <c r="C1557">
        <v>883532</v>
      </c>
      <c r="D1557" t="s">
        <v>28845</v>
      </c>
      <c r="E1557" t="s">
        <v>24</v>
      </c>
      <c r="F1557">
        <v>955086348</v>
      </c>
      <c r="G1557" t="s">
        <v>18613</v>
      </c>
      <c r="H1557" t="s">
        <v>14697</v>
      </c>
      <c r="I1557" t="s">
        <v>30</v>
      </c>
      <c r="J1557" t="s">
        <v>26</v>
      </c>
      <c r="K1557">
        <v>281093.75</v>
      </c>
      <c r="L1557" t="s">
        <v>192</v>
      </c>
      <c r="M1557" t="s">
        <v>18614</v>
      </c>
      <c r="N1557" t="s">
        <v>212</v>
      </c>
      <c r="O1557">
        <v>1000</v>
      </c>
      <c r="P1557" t="s">
        <v>18615</v>
      </c>
      <c r="Q1557" t="s">
        <v>18616</v>
      </c>
      <c r="R1557" t="s">
        <v>34057</v>
      </c>
    </row>
    <row r="1558" spans="1:18" ht="12.6" customHeight="1" x14ac:dyDescent="0.2">
      <c r="A1558" t="s">
        <v>27096</v>
      </c>
      <c r="B1558">
        <v>229144</v>
      </c>
      <c r="C1558">
        <v>883532</v>
      </c>
      <c r="D1558" t="s">
        <v>28845</v>
      </c>
      <c r="E1558" t="s">
        <v>24</v>
      </c>
      <c r="F1558">
        <v>998208668</v>
      </c>
      <c r="G1558" t="s">
        <v>8034</v>
      </c>
      <c r="H1558" t="s">
        <v>8035</v>
      </c>
      <c r="I1558" t="s">
        <v>30</v>
      </c>
      <c r="J1558" t="s">
        <v>26</v>
      </c>
      <c r="K1558">
        <v>176750</v>
      </c>
      <c r="L1558" t="s">
        <v>312</v>
      </c>
      <c r="M1558" t="s">
        <v>8036</v>
      </c>
      <c r="N1558" t="s">
        <v>3512</v>
      </c>
      <c r="O1558" t="s">
        <v>8037</v>
      </c>
      <c r="P1558" t="s">
        <v>8038</v>
      </c>
      <c r="Q1558" t="s">
        <v>8039</v>
      </c>
      <c r="R1558" t="s">
        <v>34058</v>
      </c>
    </row>
    <row r="1559" spans="1:18" ht="12.6" customHeight="1" x14ac:dyDescent="0.2">
      <c r="A1559" t="s">
        <v>27096</v>
      </c>
      <c r="B1559">
        <v>229144</v>
      </c>
      <c r="C1559">
        <v>883532</v>
      </c>
      <c r="D1559" t="s">
        <v>28845</v>
      </c>
      <c r="E1559" t="s">
        <v>24</v>
      </c>
      <c r="F1559">
        <v>905174901</v>
      </c>
      <c r="G1559" t="s">
        <v>34059</v>
      </c>
      <c r="H1559" t="s">
        <v>34060</v>
      </c>
      <c r="I1559" t="s">
        <v>30</v>
      </c>
      <c r="J1559" t="s">
        <v>26</v>
      </c>
      <c r="K1559">
        <v>188125</v>
      </c>
      <c r="L1559" t="s">
        <v>906</v>
      </c>
      <c r="M1559" t="s">
        <v>34061</v>
      </c>
      <c r="N1559" t="s">
        <v>908</v>
      </c>
      <c r="O1559">
        <v>6200</v>
      </c>
      <c r="Q1559" t="s">
        <v>34062</v>
      </c>
      <c r="R1559" t="s">
        <v>34063</v>
      </c>
    </row>
    <row r="1560" spans="1:18" ht="12.6" customHeight="1" x14ac:dyDescent="0.2">
      <c r="A1560" t="s">
        <v>27096</v>
      </c>
      <c r="B1560">
        <v>229144</v>
      </c>
      <c r="C1560">
        <v>883532</v>
      </c>
      <c r="D1560" t="s">
        <v>28845</v>
      </c>
      <c r="E1560" t="s">
        <v>24</v>
      </c>
      <c r="F1560">
        <v>911373007</v>
      </c>
      <c r="G1560" t="s">
        <v>34064</v>
      </c>
      <c r="H1560" t="s">
        <v>3201</v>
      </c>
      <c r="I1560" t="s">
        <v>30</v>
      </c>
      <c r="J1560" t="s">
        <v>26</v>
      </c>
      <c r="K1560">
        <v>314811.88</v>
      </c>
      <c r="L1560" t="s">
        <v>70</v>
      </c>
      <c r="M1560" t="s">
        <v>34065</v>
      </c>
      <c r="N1560" t="s">
        <v>34066</v>
      </c>
      <c r="O1560">
        <v>4133</v>
      </c>
      <c r="Q1560" t="s">
        <v>34067</v>
      </c>
      <c r="R1560" t="s">
        <v>34068</v>
      </c>
    </row>
    <row r="1561" spans="1:18" ht="12.6" customHeight="1" x14ac:dyDescent="0.2">
      <c r="A1561" t="s">
        <v>27096</v>
      </c>
      <c r="B1561">
        <v>229144</v>
      </c>
      <c r="C1561">
        <v>883532</v>
      </c>
      <c r="D1561" t="s">
        <v>28845</v>
      </c>
      <c r="E1561" t="s">
        <v>24</v>
      </c>
      <c r="F1561">
        <v>999926441</v>
      </c>
      <c r="G1561" t="s">
        <v>8946</v>
      </c>
      <c r="H1561" t="s">
        <v>8947</v>
      </c>
      <c r="I1561" t="s">
        <v>30</v>
      </c>
      <c r="J1561" t="s">
        <v>26</v>
      </c>
      <c r="K1561">
        <v>175875</v>
      </c>
      <c r="L1561" t="s">
        <v>357</v>
      </c>
      <c r="M1561" t="s">
        <v>8948</v>
      </c>
      <c r="N1561" t="s">
        <v>618</v>
      </c>
      <c r="O1561">
        <v>46014</v>
      </c>
      <c r="P1561" t="s">
        <v>8949</v>
      </c>
      <c r="Q1561" t="s">
        <v>8950</v>
      </c>
      <c r="R1561" t="s">
        <v>34069</v>
      </c>
    </row>
    <row r="1562" spans="1:18" ht="12.6" customHeight="1" x14ac:dyDescent="0.2">
      <c r="A1562" t="s">
        <v>27096</v>
      </c>
      <c r="B1562">
        <v>229144</v>
      </c>
      <c r="C1562">
        <v>883532</v>
      </c>
      <c r="D1562" t="s">
        <v>28845</v>
      </c>
      <c r="E1562" t="s">
        <v>24</v>
      </c>
      <c r="F1562">
        <v>897122834</v>
      </c>
      <c r="G1562" t="s">
        <v>34070</v>
      </c>
      <c r="H1562" t="s">
        <v>3447</v>
      </c>
      <c r="I1562" t="s">
        <v>30</v>
      </c>
      <c r="J1562" t="s">
        <v>26</v>
      </c>
      <c r="K1562">
        <v>127731.63</v>
      </c>
      <c r="L1562" t="s">
        <v>210</v>
      </c>
      <c r="M1562" t="s">
        <v>34071</v>
      </c>
      <c r="N1562" t="s">
        <v>1521</v>
      </c>
      <c r="O1562">
        <v>16121</v>
      </c>
      <c r="Q1562" t="s">
        <v>34072</v>
      </c>
      <c r="R1562" t="s">
        <v>34073</v>
      </c>
    </row>
    <row r="1563" spans="1:18" ht="12.6" customHeight="1" x14ac:dyDescent="0.2">
      <c r="A1563" t="s">
        <v>27096</v>
      </c>
      <c r="B1563">
        <v>229144</v>
      </c>
      <c r="C1563">
        <v>883532</v>
      </c>
      <c r="D1563" t="s">
        <v>28845</v>
      </c>
      <c r="E1563" t="s">
        <v>24</v>
      </c>
      <c r="F1563">
        <v>999978239</v>
      </c>
      <c r="G1563" t="s">
        <v>393</v>
      </c>
      <c r="H1563" t="s">
        <v>394</v>
      </c>
      <c r="I1563" t="s">
        <v>25</v>
      </c>
      <c r="J1563" t="s">
        <v>26</v>
      </c>
      <c r="K1563">
        <v>447950</v>
      </c>
      <c r="L1563" t="s">
        <v>99</v>
      </c>
      <c r="M1563" t="s">
        <v>395</v>
      </c>
      <c r="N1563" t="s">
        <v>396</v>
      </c>
      <c r="O1563">
        <v>15341</v>
      </c>
      <c r="P1563" t="s">
        <v>397</v>
      </c>
      <c r="Q1563" t="s">
        <v>398</v>
      </c>
      <c r="R1563" t="s">
        <v>34074</v>
      </c>
    </row>
    <row r="1564" spans="1:18" ht="12.6" customHeight="1" x14ac:dyDescent="0.2">
      <c r="A1564" t="s">
        <v>27096</v>
      </c>
      <c r="B1564">
        <v>229144</v>
      </c>
      <c r="C1564">
        <v>883532</v>
      </c>
      <c r="D1564" t="s">
        <v>28845</v>
      </c>
      <c r="E1564" t="s">
        <v>24</v>
      </c>
      <c r="F1564">
        <v>998627417</v>
      </c>
      <c r="G1564" t="s">
        <v>5606</v>
      </c>
      <c r="H1564" t="s">
        <v>9708</v>
      </c>
      <c r="I1564" t="s">
        <v>30</v>
      </c>
      <c r="J1564" t="s">
        <v>26</v>
      </c>
      <c r="K1564">
        <v>307650</v>
      </c>
      <c r="L1564" t="s">
        <v>210</v>
      </c>
      <c r="M1564" t="s">
        <v>5607</v>
      </c>
      <c r="N1564" t="s">
        <v>219</v>
      </c>
      <c r="O1564">
        <v>195</v>
      </c>
      <c r="P1564" t="s">
        <v>5608</v>
      </c>
      <c r="Q1564" t="s">
        <v>9709</v>
      </c>
      <c r="R1564" t="s">
        <v>34075</v>
      </c>
    </row>
    <row r="1565" spans="1:18" ht="12.6" customHeight="1" x14ac:dyDescent="0.2">
      <c r="A1565" t="s">
        <v>27096</v>
      </c>
      <c r="B1565">
        <v>229144</v>
      </c>
      <c r="C1565">
        <v>883532</v>
      </c>
      <c r="D1565" t="s">
        <v>28845</v>
      </c>
      <c r="E1565" t="s">
        <v>24</v>
      </c>
      <c r="F1565">
        <v>920985610</v>
      </c>
      <c r="G1565" t="s">
        <v>31658</v>
      </c>
      <c r="H1565" t="s">
        <v>31658</v>
      </c>
      <c r="I1565" t="s">
        <v>30</v>
      </c>
      <c r="J1565" t="s">
        <v>26</v>
      </c>
      <c r="K1565">
        <v>308000</v>
      </c>
      <c r="L1565" t="s">
        <v>138</v>
      </c>
      <c r="M1565" t="s">
        <v>31659</v>
      </c>
      <c r="N1565" t="s">
        <v>799</v>
      </c>
      <c r="O1565" t="s">
        <v>31660</v>
      </c>
      <c r="Q1565" t="s">
        <v>31661</v>
      </c>
      <c r="R1565" t="s">
        <v>34076</v>
      </c>
    </row>
    <row r="1566" spans="1:18" ht="12.6" customHeight="1" x14ac:dyDescent="0.2">
      <c r="A1566" t="s">
        <v>27096</v>
      </c>
      <c r="B1566">
        <v>229144</v>
      </c>
      <c r="C1566">
        <v>883532</v>
      </c>
      <c r="D1566" t="s">
        <v>28845</v>
      </c>
      <c r="E1566" t="s">
        <v>24</v>
      </c>
      <c r="F1566">
        <v>926121469</v>
      </c>
      <c r="G1566" t="s">
        <v>32066</v>
      </c>
      <c r="H1566" t="s">
        <v>32067</v>
      </c>
      <c r="I1566" t="s">
        <v>30</v>
      </c>
      <c r="J1566" t="s">
        <v>26</v>
      </c>
      <c r="K1566">
        <v>296625</v>
      </c>
      <c r="L1566" t="s">
        <v>326</v>
      </c>
      <c r="M1566" t="s">
        <v>32068</v>
      </c>
      <c r="N1566" t="s">
        <v>12154</v>
      </c>
      <c r="O1566">
        <v>42507</v>
      </c>
      <c r="Q1566" t="s">
        <v>32069</v>
      </c>
      <c r="R1566" t="s">
        <v>34077</v>
      </c>
    </row>
    <row r="1567" spans="1:18" ht="12.6" customHeight="1" x14ac:dyDescent="0.2">
      <c r="A1567" t="s">
        <v>27096</v>
      </c>
      <c r="B1567">
        <v>229144</v>
      </c>
      <c r="C1567">
        <v>883532</v>
      </c>
      <c r="D1567" t="s">
        <v>28845</v>
      </c>
      <c r="E1567" t="s">
        <v>24</v>
      </c>
      <c r="F1567">
        <v>999851363</v>
      </c>
      <c r="G1567" t="s">
        <v>6983</v>
      </c>
      <c r="H1567" t="s">
        <v>6984</v>
      </c>
      <c r="I1567" t="s">
        <v>34</v>
      </c>
      <c r="J1567" t="s">
        <v>26</v>
      </c>
      <c r="K1567">
        <v>151250</v>
      </c>
      <c r="L1567" t="s">
        <v>357</v>
      </c>
      <c r="M1567" t="s">
        <v>6985</v>
      </c>
      <c r="N1567" t="s">
        <v>6247</v>
      </c>
      <c r="O1567">
        <v>3202</v>
      </c>
      <c r="P1567" t="s">
        <v>6986</v>
      </c>
      <c r="Q1567" t="s">
        <v>6987</v>
      </c>
      <c r="R1567" t="s">
        <v>34078</v>
      </c>
    </row>
    <row r="1568" spans="1:18" ht="12.6" customHeight="1" x14ac:dyDescent="0.2">
      <c r="A1568" t="s">
        <v>27096</v>
      </c>
      <c r="B1568">
        <v>229144</v>
      </c>
      <c r="C1568">
        <v>883532</v>
      </c>
      <c r="D1568" t="s">
        <v>28845</v>
      </c>
      <c r="E1568" t="s">
        <v>24</v>
      </c>
      <c r="F1568">
        <v>916965542</v>
      </c>
      <c r="G1568" t="s">
        <v>5955</v>
      </c>
      <c r="H1568" t="s">
        <v>5956</v>
      </c>
      <c r="I1568" t="s">
        <v>30</v>
      </c>
      <c r="J1568" t="s">
        <v>26</v>
      </c>
      <c r="K1568">
        <v>217437.5</v>
      </c>
      <c r="L1568" t="s">
        <v>210</v>
      </c>
      <c r="M1568" t="s">
        <v>5957</v>
      </c>
      <c r="N1568" t="s">
        <v>5958</v>
      </c>
      <c r="O1568">
        <v>16121</v>
      </c>
      <c r="P1568" t="s">
        <v>5959</v>
      </c>
      <c r="Q1568" t="s">
        <v>5960</v>
      </c>
      <c r="R1568" t="s">
        <v>34079</v>
      </c>
    </row>
    <row r="1569" spans="1:18" ht="12.6" customHeight="1" x14ac:dyDescent="0.2">
      <c r="A1569" t="s">
        <v>27096</v>
      </c>
      <c r="B1569">
        <v>202702</v>
      </c>
      <c r="C1569">
        <v>700621</v>
      </c>
      <c r="D1569" t="s">
        <v>28803</v>
      </c>
      <c r="E1569" t="s">
        <v>24</v>
      </c>
      <c r="F1569">
        <v>998587259</v>
      </c>
      <c r="G1569" t="s">
        <v>14444</v>
      </c>
      <c r="H1569" t="s">
        <v>6595</v>
      </c>
      <c r="I1569" t="s">
        <v>30</v>
      </c>
      <c r="J1569" t="s">
        <v>26</v>
      </c>
      <c r="L1569" t="s">
        <v>2000</v>
      </c>
      <c r="M1569" t="s">
        <v>14445</v>
      </c>
      <c r="N1569" t="s">
        <v>2002</v>
      </c>
      <c r="O1569">
        <v>21000</v>
      </c>
      <c r="P1569" t="s">
        <v>14446</v>
      </c>
      <c r="Q1569" t="s">
        <v>14447</v>
      </c>
      <c r="R1569" t="s">
        <v>34080</v>
      </c>
    </row>
    <row r="1570" spans="1:18" ht="12.6" customHeight="1" x14ac:dyDescent="0.2">
      <c r="A1570" t="s">
        <v>27096</v>
      </c>
      <c r="B1570">
        <v>202702</v>
      </c>
      <c r="C1570">
        <v>700621</v>
      </c>
      <c r="D1570" t="s">
        <v>28803</v>
      </c>
      <c r="E1570" t="s">
        <v>24</v>
      </c>
      <c r="F1570">
        <v>999989976</v>
      </c>
      <c r="G1570" t="s">
        <v>4688</v>
      </c>
      <c r="H1570" t="s">
        <v>4689</v>
      </c>
      <c r="I1570" t="s">
        <v>34</v>
      </c>
      <c r="J1570" t="s">
        <v>26</v>
      </c>
      <c r="K1570">
        <v>302250</v>
      </c>
      <c r="L1570" t="s">
        <v>682</v>
      </c>
      <c r="M1570" t="s">
        <v>4690</v>
      </c>
      <c r="N1570" t="s">
        <v>871</v>
      </c>
      <c r="O1570">
        <v>1090</v>
      </c>
      <c r="P1570" t="s">
        <v>4691</v>
      </c>
      <c r="Q1570" t="s">
        <v>4692</v>
      </c>
      <c r="R1570" t="s">
        <v>34081</v>
      </c>
    </row>
    <row r="1571" spans="1:18" ht="12.6" customHeight="1" x14ac:dyDescent="0.2">
      <c r="A1571" t="s">
        <v>27096</v>
      </c>
      <c r="B1571">
        <v>202702</v>
      </c>
      <c r="C1571">
        <v>700621</v>
      </c>
      <c r="D1571" t="s">
        <v>28803</v>
      </c>
      <c r="E1571" t="s">
        <v>24</v>
      </c>
      <c r="F1571">
        <v>943609890</v>
      </c>
      <c r="G1571" t="s">
        <v>34082</v>
      </c>
      <c r="H1571" t="s">
        <v>34083</v>
      </c>
      <c r="I1571" t="s">
        <v>30</v>
      </c>
      <c r="J1571" t="s">
        <v>26</v>
      </c>
      <c r="K1571">
        <v>202875</v>
      </c>
      <c r="L1571" t="s">
        <v>150</v>
      </c>
      <c r="M1571" t="s">
        <v>34084</v>
      </c>
      <c r="N1571" t="s">
        <v>34085</v>
      </c>
      <c r="O1571" t="s">
        <v>34086</v>
      </c>
      <c r="Q1571" t="s">
        <v>34087</v>
      </c>
      <c r="R1571" t="s">
        <v>34088</v>
      </c>
    </row>
    <row r="1572" spans="1:18" ht="12.6" customHeight="1" x14ac:dyDescent="0.2">
      <c r="A1572" t="s">
        <v>27096</v>
      </c>
      <c r="B1572">
        <v>202702</v>
      </c>
      <c r="C1572">
        <v>700621</v>
      </c>
      <c r="D1572" t="s">
        <v>28803</v>
      </c>
      <c r="E1572" t="s">
        <v>24</v>
      </c>
      <c r="F1572">
        <v>999476361</v>
      </c>
      <c r="G1572" t="s">
        <v>5232</v>
      </c>
      <c r="H1572" t="s">
        <v>5233</v>
      </c>
      <c r="I1572" t="s">
        <v>25</v>
      </c>
      <c r="J1572" t="s">
        <v>26</v>
      </c>
      <c r="K1572">
        <v>297762.5</v>
      </c>
      <c r="L1572" t="s">
        <v>45</v>
      </c>
      <c r="M1572" t="s">
        <v>5234</v>
      </c>
      <c r="N1572" t="s">
        <v>613</v>
      </c>
      <c r="O1572" t="s">
        <v>5235</v>
      </c>
      <c r="P1572" t="s">
        <v>5236</v>
      </c>
      <c r="Q1572" t="s">
        <v>5237</v>
      </c>
      <c r="R1572" t="s">
        <v>34089</v>
      </c>
    </row>
    <row r="1573" spans="1:18" ht="12.6" customHeight="1" x14ac:dyDescent="0.2">
      <c r="A1573" t="s">
        <v>27096</v>
      </c>
      <c r="B1573">
        <v>202702</v>
      </c>
      <c r="C1573">
        <v>700621</v>
      </c>
      <c r="D1573" t="s">
        <v>28803</v>
      </c>
      <c r="E1573" t="s">
        <v>24</v>
      </c>
      <c r="F1573">
        <v>986290763</v>
      </c>
      <c r="G1573" t="s">
        <v>17518</v>
      </c>
      <c r="H1573" t="s">
        <v>8822</v>
      </c>
      <c r="I1573" t="s">
        <v>325</v>
      </c>
      <c r="J1573" t="s">
        <v>26</v>
      </c>
      <c r="K1573">
        <v>95427.5</v>
      </c>
      <c r="L1573" t="s">
        <v>150</v>
      </c>
      <c r="M1573" t="s">
        <v>17519</v>
      </c>
      <c r="N1573" t="s">
        <v>152</v>
      </c>
      <c r="O1573" t="s">
        <v>153</v>
      </c>
      <c r="Q1573" t="s">
        <v>17520</v>
      </c>
      <c r="R1573" t="s">
        <v>34090</v>
      </c>
    </row>
    <row r="1574" spans="1:18" ht="12.6" customHeight="1" x14ac:dyDescent="0.2">
      <c r="A1574" t="s">
        <v>27096</v>
      </c>
      <c r="B1574">
        <v>202702</v>
      </c>
      <c r="C1574">
        <v>700621</v>
      </c>
      <c r="D1574" t="s">
        <v>28803</v>
      </c>
      <c r="E1574" t="s">
        <v>24</v>
      </c>
      <c r="F1574">
        <v>973746432</v>
      </c>
      <c r="G1574" t="s">
        <v>11790</v>
      </c>
      <c r="H1574" t="s">
        <v>11791</v>
      </c>
      <c r="I1574" t="s">
        <v>30</v>
      </c>
      <c r="J1574" t="s">
        <v>26</v>
      </c>
      <c r="K1574">
        <v>118285.55</v>
      </c>
      <c r="L1574" t="s">
        <v>99</v>
      </c>
      <c r="M1574" t="s">
        <v>11792</v>
      </c>
      <c r="N1574" t="s">
        <v>11793</v>
      </c>
      <c r="O1574">
        <v>15124</v>
      </c>
      <c r="P1574" t="s">
        <v>11794</v>
      </c>
      <c r="Q1574" t="s">
        <v>11795</v>
      </c>
      <c r="R1574" t="s">
        <v>34091</v>
      </c>
    </row>
    <row r="1575" spans="1:18" ht="12.6" customHeight="1" x14ac:dyDescent="0.2">
      <c r="A1575" t="s">
        <v>27096</v>
      </c>
      <c r="B1575">
        <v>202702</v>
      </c>
      <c r="C1575">
        <v>700621</v>
      </c>
      <c r="D1575" t="s">
        <v>28803</v>
      </c>
      <c r="E1575" t="s">
        <v>24</v>
      </c>
      <c r="F1575">
        <v>926463103</v>
      </c>
      <c r="G1575" t="s">
        <v>34092</v>
      </c>
      <c r="H1575" t="s">
        <v>14819</v>
      </c>
      <c r="I1575" t="s">
        <v>30</v>
      </c>
      <c r="J1575" t="s">
        <v>26</v>
      </c>
      <c r="K1575">
        <v>40212.5</v>
      </c>
      <c r="L1575" t="s">
        <v>27</v>
      </c>
      <c r="M1575" t="s">
        <v>34093</v>
      </c>
      <c r="N1575" t="s">
        <v>1922</v>
      </c>
      <c r="O1575">
        <v>69115</v>
      </c>
      <c r="Q1575" t="s">
        <v>34094</v>
      </c>
      <c r="R1575" t="s">
        <v>34095</v>
      </c>
    </row>
    <row r="1576" spans="1:18" ht="12.6" customHeight="1" x14ac:dyDescent="0.2">
      <c r="A1576" t="s">
        <v>27096</v>
      </c>
      <c r="B1576">
        <v>202702</v>
      </c>
      <c r="C1576">
        <v>700621</v>
      </c>
      <c r="D1576" t="s">
        <v>28803</v>
      </c>
      <c r="E1576" t="s">
        <v>24</v>
      </c>
      <c r="F1576">
        <v>999980761</v>
      </c>
      <c r="G1576" t="s">
        <v>107</v>
      </c>
      <c r="H1576" t="s">
        <v>108</v>
      </c>
      <c r="I1576" t="s">
        <v>25</v>
      </c>
      <c r="J1576" t="s">
        <v>472</v>
      </c>
      <c r="K1576">
        <v>322790</v>
      </c>
      <c r="L1576" t="s">
        <v>109</v>
      </c>
      <c r="M1576" t="s">
        <v>110</v>
      </c>
      <c r="N1576" t="s">
        <v>111</v>
      </c>
      <c r="O1576">
        <v>7034</v>
      </c>
      <c r="P1576" t="s">
        <v>112</v>
      </c>
      <c r="Q1576" t="s">
        <v>113</v>
      </c>
      <c r="R1576" t="s">
        <v>34096</v>
      </c>
    </row>
    <row r="1577" spans="1:18" ht="12.6" customHeight="1" x14ac:dyDescent="0.2">
      <c r="A1577" t="s">
        <v>27096</v>
      </c>
      <c r="B1577">
        <v>202702</v>
      </c>
      <c r="C1577">
        <v>700621</v>
      </c>
      <c r="D1577" t="s">
        <v>28803</v>
      </c>
      <c r="E1577" t="s">
        <v>24</v>
      </c>
      <c r="F1577">
        <v>954347790</v>
      </c>
      <c r="G1577" t="s">
        <v>7628</v>
      </c>
      <c r="H1577" t="s">
        <v>7629</v>
      </c>
      <c r="I1577" t="s">
        <v>25</v>
      </c>
      <c r="J1577" t="s">
        <v>26</v>
      </c>
      <c r="K1577">
        <v>168562.5</v>
      </c>
      <c r="L1577" t="s">
        <v>486</v>
      </c>
      <c r="M1577" t="s">
        <v>7630</v>
      </c>
      <c r="N1577" t="s">
        <v>488</v>
      </c>
      <c r="O1577">
        <v>1116</v>
      </c>
      <c r="P1577" t="s">
        <v>7631</v>
      </c>
      <c r="Q1577" t="s">
        <v>7632</v>
      </c>
      <c r="R1577" t="s">
        <v>34097</v>
      </c>
    </row>
    <row r="1578" spans="1:18" ht="12.6" customHeight="1" x14ac:dyDescent="0.2">
      <c r="A1578" t="s">
        <v>27096</v>
      </c>
      <c r="B1578">
        <v>202702</v>
      </c>
      <c r="C1578">
        <v>700621</v>
      </c>
      <c r="D1578" t="s">
        <v>28803</v>
      </c>
      <c r="E1578" t="s">
        <v>24</v>
      </c>
      <c r="F1578">
        <v>932760440</v>
      </c>
      <c r="G1578" t="s">
        <v>1260</v>
      </c>
      <c r="H1578" t="s">
        <v>649</v>
      </c>
      <c r="I1578" t="s">
        <v>25</v>
      </c>
      <c r="J1578" t="s">
        <v>26</v>
      </c>
      <c r="K1578">
        <v>249062.5</v>
      </c>
      <c r="L1578" t="s">
        <v>261</v>
      </c>
      <c r="M1578" t="s">
        <v>1261</v>
      </c>
      <c r="N1578" t="s">
        <v>483</v>
      </c>
      <c r="O1578">
        <v>2150</v>
      </c>
      <c r="P1578" t="s">
        <v>652</v>
      </c>
      <c r="Q1578" t="s">
        <v>1262</v>
      </c>
      <c r="R1578" t="s">
        <v>34098</v>
      </c>
    </row>
    <row r="1579" spans="1:18" ht="12.6" customHeight="1" x14ac:dyDescent="0.2">
      <c r="A1579" t="s">
        <v>27096</v>
      </c>
      <c r="B1579">
        <v>202702</v>
      </c>
      <c r="C1579">
        <v>700621</v>
      </c>
      <c r="D1579" t="s">
        <v>28803</v>
      </c>
      <c r="E1579" t="s">
        <v>24</v>
      </c>
      <c r="F1579">
        <v>999984059</v>
      </c>
      <c r="G1579" t="s">
        <v>552</v>
      </c>
      <c r="H1579" t="s">
        <v>553</v>
      </c>
      <c r="I1579" t="s">
        <v>25</v>
      </c>
      <c r="J1579" t="s">
        <v>26</v>
      </c>
      <c r="K1579">
        <v>307352.5</v>
      </c>
      <c r="L1579" t="s">
        <v>27</v>
      </c>
      <c r="M1579" t="s">
        <v>554</v>
      </c>
      <c r="N1579" t="s">
        <v>555</v>
      </c>
      <c r="O1579">
        <v>80686</v>
      </c>
      <c r="P1579" t="s">
        <v>556</v>
      </c>
      <c r="Q1579" t="s">
        <v>557</v>
      </c>
      <c r="R1579" t="s">
        <v>34099</v>
      </c>
    </row>
    <row r="1580" spans="1:18" ht="12.6" customHeight="1" x14ac:dyDescent="0.2">
      <c r="A1580" t="s">
        <v>27096</v>
      </c>
      <c r="B1580">
        <v>202702</v>
      </c>
      <c r="C1580">
        <v>700621</v>
      </c>
      <c r="D1580" t="s">
        <v>28803</v>
      </c>
      <c r="E1580" t="s">
        <v>24</v>
      </c>
      <c r="F1580">
        <v>999973971</v>
      </c>
      <c r="G1580" t="s">
        <v>379</v>
      </c>
      <c r="H1580" t="s">
        <v>380</v>
      </c>
      <c r="I1580" t="s">
        <v>34</v>
      </c>
      <c r="J1580" t="s">
        <v>26</v>
      </c>
      <c r="L1580" t="s">
        <v>70</v>
      </c>
      <c r="M1580" t="s">
        <v>381</v>
      </c>
      <c r="N1580" t="s">
        <v>382</v>
      </c>
      <c r="O1580">
        <v>1015</v>
      </c>
      <c r="P1580" t="s">
        <v>383</v>
      </c>
      <c r="Q1580" t="s">
        <v>384</v>
      </c>
      <c r="R1580" t="s">
        <v>34100</v>
      </c>
    </row>
    <row r="1581" spans="1:18" ht="12.6" customHeight="1" x14ac:dyDescent="0.2">
      <c r="A1581" t="s">
        <v>27096</v>
      </c>
      <c r="B1581">
        <v>202702</v>
      </c>
      <c r="C1581">
        <v>700621</v>
      </c>
      <c r="D1581" t="s">
        <v>28803</v>
      </c>
      <c r="E1581" t="s">
        <v>24</v>
      </c>
      <c r="F1581">
        <v>947244771</v>
      </c>
      <c r="G1581" t="s">
        <v>34101</v>
      </c>
      <c r="H1581" t="s">
        <v>10198</v>
      </c>
      <c r="I1581" t="s">
        <v>34</v>
      </c>
      <c r="J1581" t="s">
        <v>26</v>
      </c>
      <c r="K1581">
        <v>62250</v>
      </c>
      <c r="L1581" t="s">
        <v>27</v>
      </c>
      <c r="M1581" t="s">
        <v>34102</v>
      </c>
      <c r="N1581" t="s">
        <v>1922</v>
      </c>
      <c r="O1581">
        <v>69123</v>
      </c>
      <c r="Q1581" t="s">
        <v>34103</v>
      </c>
      <c r="R1581" t="s">
        <v>34104</v>
      </c>
    </row>
    <row r="1582" spans="1:18" ht="12.6" customHeight="1" x14ac:dyDescent="0.2">
      <c r="A1582" t="s">
        <v>27096</v>
      </c>
      <c r="B1582">
        <v>202702</v>
      </c>
      <c r="C1582">
        <v>700621</v>
      </c>
      <c r="D1582" t="s">
        <v>28803</v>
      </c>
      <c r="E1582" t="s">
        <v>24</v>
      </c>
      <c r="F1582">
        <v>910945140</v>
      </c>
      <c r="G1582" t="s">
        <v>30662</v>
      </c>
      <c r="H1582" t="s">
        <v>1440</v>
      </c>
      <c r="I1582" t="s">
        <v>25</v>
      </c>
      <c r="J1582" t="s">
        <v>26</v>
      </c>
      <c r="K1582">
        <v>176366.25</v>
      </c>
      <c r="L1582" t="s">
        <v>109</v>
      </c>
      <c r="M1582" t="s">
        <v>30663</v>
      </c>
      <c r="N1582" t="s">
        <v>111</v>
      </c>
      <c r="O1582">
        <v>7034</v>
      </c>
      <c r="Q1582" t="s">
        <v>30664</v>
      </c>
      <c r="R1582" t="s">
        <v>34105</v>
      </c>
    </row>
    <row r="1583" spans="1:18" ht="12.6" customHeight="1" x14ac:dyDescent="0.2">
      <c r="A1583" t="s">
        <v>27096</v>
      </c>
      <c r="B1583">
        <v>202702</v>
      </c>
      <c r="C1583">
        <v>700621</v>
      </c>
      <c r="D1583" t="s">
        <v>28803</v>
      </c>
      <c r="E1583" t="s">
        <v>24</v>
      </c>
      <c r="F1583">
        <v>999858735</v>
      </c>
      <c r="G1583" t="s">
        <v>6409</v>
      </c>
      <c r="H1583" t="s">
        <v>4006</v>
      </c>
      <c r="I1583" t="s">
        <v>34</v>
      </c>
      <c r="J1583" t="s">
        <v>26</v>
      </c>
      <c r="K1583">
        <v>237850</v>
      </c>
      <c r="L1583" t="s">
        <v>27</v>
      </c>
      <c r="M1583" t="s">
        <v>6410</v>
      </c>
      <c r="N1583" t="s">
        <v>2953</v>
      </c>
      <c r="O1583">
        <v>42119</v>
      </c>
      <c r="P1583" t="s">
        <v>6411</v>
      </c>
      <c r="Q1583" t="s">
        <v>6412</v>
      </c>
      <c r="R1583" t="s">
        <v>34106</v>
      </c>
    </row>
    <row r="1584" spans="1:18" ht="12.6" customHeight="1" x14ac:dyDescent="0.2">
      <c r="A1584" t="s">
        <v>27096</v>
      </c>
      <c r="B1584">
        <v>202702</v>
      </c>
      <c r="C1584">
        <v>700621</v>
      </c>
      <c r="D1584" t="s">
        <v>28803</v>
      </c>
      <c r="E1584" t="s">
        <v>24</v>
      </c>
      <c r="F1584">
        <v>951533723</v>
      </c>
      <c r="G1584" t="s">
        <v>34107</v>
      </c>
      <c r="H1584" t="s">
        <v>13629</v>
      </c>
      <c r="I1584" t="s">
        <v>325</v>
      </c>
      <c r="J1584" t="s">
        <v>472</v>
      </c>
      <c r="K1584">
        <v>1344.29</v>
      </c>
      <c r="L1584" t="s">
        <v>138</v>
      </c>
      <c r="M1584" t="s">
        <v>34108</v>
      </c>
      <c r="N1584" t="s">
        <v>320</v>
      </c>
      <c r="O1584" t="s">
        <v>34109</v>
      </c>
      <c r="Q1584" t="s">
        <v>34110</v>
      </c>
      <c r="R1584" t="s">
        <v>34111</v>
      </c>
    </row>
    <row r="1585" spans="1:18" ht="12.6" customHeight="1" x14ac:dyDescent="0.2">
      <c r="A1585" t="s">
        <v>27096</v>
      </c>
      <c r="B1585">
        <v>202702</v>
      </c>
      <c r="C1585">
        <v>700621</v>
      </c>
      <c r="D1585" t="s">
        <v>28803</v>
      </c>
      <c r="E1585" t="s">
        <v>24</v>
      </c>
      <c r="F1585">
        <v>999974747</v>
      </c>
      <c r="G1585" t="s">
        <v>432</v>
      </c>
      <c r="H1585" t="s">
        <v>433</v>
      </c>
      <c r="I1585" t="s">
        <v>34</v>
      </c>
      <c r="J1585" t="s">
        <v>26</v>
      </c>
      <c r="K1585">
        <v>146625</v>
      </c>
      <c r="L1585" t="s">
        <v>27</v>
      </c>
      <c r="M1585" t="s">
        <v>434</v>
      </c>
      <c r="N1585" t="s">
        <v>435</v>
      </c>
      <c r="O1585">
        <v>70174</v>
      </c>
      <c r="P1585" t="s">
        <v>436</v>
      </c>
      <c r="Q1585" t="s">
        <v>437</v>
      </c>
      <c r="R1585" t="s">
        <v>34112</v>
      </c>
    </row>
    <row r="1586" spans="1:18" ht="12.6" customHeight="1" x14ac:dyDescent="0.2">
      <c r="A1586" t="s">
        <v>27096</v>
      </c>
      <c r="B1586">
        <v>202702</v>
      </c>
      <c r="C1586">
        <v>700621</v>
      </c>
      <c r="D1586" t="s">
        <v>28803</v>
      </c>
      <c r="E1586" t="s">
        <v>24</v>
      </c>
      <c r="F1586">
        <v>999496731</v>
      </c>
      <c r="G1586" t="s">
        <v>14448</v>
      </c>
      <c r="H1586" t="s">
        <v>14449</v>
      </c>
      <c r="I1586" t="s">
        <v>30</v>
      </c>
      <c r="J1586" t="s">
        <v>472</v>
      </c>
      <c r="L1586" t="s">
        <v>70</v>
      </c>
      <c r="M1586" t="s">
        <v>14450</v>
      </c>
      <c r="N1586" t="s">
        <v>428</v>
      </c>
      <c r="O1586">
        <v>8002</v>
      </c>
      <c r="P1586" t="s">
        <v>14451</v>
      </c>
      <c r="Q1586" t="s">
        <v>14452</v>
      </c>
      <c r="R1586" t="s">
        <v>34113</v>
      </c>
    </row>
    <row r="1587" spans="1:18" ht="12.6" customHeight="1" x14ac:dyDescent="0.2">
      <c r="A1587" t="s">
        <v>27096</v>
      </c>
      <c r="B1587">
        <v>202702</v>
      </c>
      <c r="C1587">
        <v>700621</v>
      </c>
      <c r="D1587" t="s">
        <v>28803</v>
      </c>
      <c r="E1587" t="s">
        <v>24</v>
      </c>
      <c r="F1587">
        <v>998821514</v>
      </c>
      <c r="G1587" t="s">
        <v>13726</v>
      </c>
      <c r="H1587" t="s">
        <v>13727</v>
      </c>
      <c r="I1587" t="s">
        <v>30</v>
      </c>
      <c r="J1587" t="s">
        <v>26</v>
      </c>
      <c r="K1587">
        <v>577187.5</v>
      </c>
      <c r="L1587" t="s">
        <v>27</v>
      </c>
      <c r="M1587" t="s">
        <v>1144</v>
      </c>
      <c r="N1587" t="s">
        <v>435</v>
      </c>
      <c r="O1587">
        <v>70178</v>
      </c>
      <c r="P1587" t="s">
        <v>13728</v>
      </c>
      <c r="Q1587" t="s">
        <v>13729</v>
      </c>
      <c r="R1587" t="s">
        <v>34114</v>
      </c>
    </row>
    <row r="1588" spans="1:18" ht="12.6" customHeight="1" x14ac:dyDescent="0.2">
      <c r="A1588" t="s">
        <v>27096</v>
      </c>
      <c r="B1588">
        <v>202702</v>
      </c>
      <c r="C1588">
        <v>700621</v>
      </c>
      <c r="D1588" t="s">
        <v>28803</v>
      </c>
      <c r="E1588" t="s">
        <v>24</v>
      </c>
      <c r="F1588">
        <v>999787343</v>
      </c>
      <c r="G1588" t="s">
        <v>3138</v>
      </c>
      <c r="H1588" t="s">
        <v>3139</v>
      </c>
      <c r="I1588" t="s">
        <v>30</v>
      </c>
      <c r="J1588" t="s">
        <v>26</v>
      </c>
      <c r="K1588">
        <v>354012.5</v>
      </c>
      <c r="L1588" t="s">
        <v>326</v>
      </c>
      <c r="M1588" t="s">
        <v>3140</v>
      </c>
      <c r="N1588" t="s">
        <v>3141</v>
      </c>
      <c r="O1588">
        <v>49527</v>
      </c>
      <c r="P1588" t="s">
        <v>3142</v>
      </c>
      <c r="Q1588" t="s">
        <v>3143</v>
      </c>
      <c r="R1588" t="s">
        <v>34115</v>
      </c>
    </row>
    <row r="1589" spans="1:18" ht="12.6" customHeight="1" x14ac:dyDescent="0.2">
      <c r="A1589" t="s">
        <v>27096</v>
      </c>
      <c r="B1589">
        <v>202702</v>
      </c>
      <c r="C1589">
        <v>700621</v>
      </c>
      <c r="D1589" t="s">
        <v>28803</v>
      </c>
      <c r="E1589" t="s">
        <v>24</v>
      </c>
      <c r="F1589">
        <v>945958260</v>
      </c>
      <c r="G1589" t="s">
        <v>32640</v>
      </c>
      <c r="H1589" t="s">
        <v>24522</v>
      </c>
      <c r="I1589" t="s">
        <v>325</v>
      </c>
      <c r="J1589" t="s">
        <v>26</v>
      </c>
      <c r="K1589">
        <v>61125</v>
      </c>
      <c r="L1589" t="s">
        <v>486</v>
      </c>
      <c r="M1589" t="s">
        <v>32641</v>
      </c>
      <c r="N1589" t="s">
        <v>488</v>
      </c>
      <c r="O1589">
        <v>1139</v>
      </c>
      <c r="Q1589" t="s">
        <v>32642</v>
      </c>
      <c r="R1589" t="s">
        <v>34116</v>
      </c>
    </row>
    <row r="1590" spans="1:18" ht="12.6" customHeight="1" x14ac:dyDescent="0.2">
      <c r="A1590" t="s">
        <v>27096</v>
      </c>
      <c r="B1590">
        <v>202702</v>
      </c>
      <c r="C1590">
        <v>700621</v>
      </c>
      <c r="D1590" t="s">
        <v>28803</v>
      </c>
      <c r="E1590" t="s">
        <v>57</v>
      </c>
      <c r="F1590">
        <v>999967375</v>
      </c>
      <c r="G1590" t="s">
        <v>1142</v>
      </c>
      <c r="H1590" t="s">
        <v>1143</v>
      </c>
      <c r="I1590" t="s">
        <v>30</v>
      </c>
      <c r="J1590" t="s">
        <v>26</v>
      </c>
      <c r="K1590">
        <v>994576.95</v>
      </c>
      <c r="L1590" t="s">
        <v>27</v>
      </c>
      <c r="M1590" t="s">
        <v>1144</v>
      </c>
      <c r="N1590" t="s">
        <v>435</v>
      </c>
      <c r="O1590">
        <v>70178</v>
      </c>
      <c r="Q1590" t="s">
        <v>1145</v>
      </c>
      <c r="R1590" t="s">
        <v>34117</v>
      </c>
    </row>
    <row r="1591" spans="1:18" ht="12.6" customHeight="1" x14ac:dyDescent="0.2">
      <c r="A1591" t="s">
        <v>27096</v>
      </c>
      <c r="B1591">
        <v>202702</v>
      </c>
      <c r="C1591">
        <v>700621</v>
      </c>
      <c r="D1591" t="s">
        <v>28803</v>
      </c>
      <c r="E1591" t="s">
        <v>24</v>
      </c>
      <c r="F1591">
        <v>953520671</v>
      </c>
      <c r="G1591" t="s">
        <v>34118</v>
      </c>
      <c r="H1591" t="s">
        <v>34119</v>
      </c>
      <c r="I1591" t="s">
        <v>325</v>
      </c>
      <c r="J1591" t="s">
        <v>26</v>
      </c>
      <c r="K1591">
        <v>94030.71</v>
      </c>
      <c r="L1591" t="s">
        <v>138</v>
      </c>
      <c r="M1591" t="s">
        <v>6479</v>
      </c>
      <c r="N1591" t="s">
        <v>1651</v>
      </c>
      <c r="O1591" t="s">
        <v>34120</v>
      </c>
      <c r="Q1591" t="s">
        <v>34121</v>
      </c>
      <c r="R1591" t="s">
        <v>34122</v>
      </c>
    </row>
    <row r="1592" spans="1:18" ht="12.6" customHeight="1" x14ac:dyDescent="0.2">
      <c r="A1592" t="s">
        <v>27096</v>
      </c>
      <c r="B1592">
        <v>194852</v>
      </c>
      <c r="C1592">
        <v>653350</v>
      </c>
      <c r="D1592" t="s">
        <v>10186</v>
      </c>
      <c r="E1592" t="s">
        <v>24</v>
      </c>
      <c r="F1592">
        <v>938418256</v>
      </c>
      <c r="G1592" t="s">
        <v>31757</v>
      </c>
      <c r="H1592" t="s">
        <v>31758</v>
      </c>
      <c r="I1592" t="s">
        <v>30</v>
      </c>
      <c r="J1592" t="s">
        <v>26</v>
      </c>
      <c r="K1592">
        <v>786498.75</v>
      </c>
      <c r="L1592" t="s">
        <v>682</v>
      </c>
      <c r="M1592" t="s">
        <v>31759</v>
      </c>
      <c r="N1592" t="s">
        <v>4610</v>
      </c>
      <c r="O1592">
        <v>2500</v>
      </c>
      <c r="Q1592" t="s">
        <v>31760</v>
      </c>
      <c r="R1592" t="s">
        <v>34123</v>
      </c>
    </row>
    <row r="1593" spans="1:18" ht="12.6" customHeight="1" x14ac:dyDescent="0.2">
      <c r="A1593" t="s">
        <v>27096</v>
      </c>
      <c r="B1593">
        <v>194852</v>
      </c>
      <c r="C1593">
        <v>653350</v>
      </c>
      <c r="D1593" t="s">
        <v>10186</v>
      </c>
      <c r="E1593" t="s">
        <v>24</v>
      </c>
      <c r="F1593">
        <v>941954100</v>
      </c>
      <c r="G1593" t="s">
        <v>30654</v>
      </c>
      <c r="H1593" t="s">
        <v>15235</v>
      </c>
      <c r="I1593" t="s">
        <v>25</v>
      </c>
      <c r="J1593" t="s">
        <v>26</v>
      </c>
      <c r="K1593">
        <v>141331.25</v>
      </c>
      <c r="L1593" t="s">
        <v>82</v>
      </c>
      <c r="M1593" t="s">
        <v>30655</v>
      </c>
      <c r="N1593" t="s">
        <v>30656</v>
      </c>
      <c r="O1593">
        <v>69450</v>
      </c>
      <c r="R1593" t="s">
        <v>34124</v>
      </c>
    </row>
    <row r="1594" spans="1:18" ht="12.6" customHeight="1" x14ac:dyDescent="0.2">
      <c r="A1594" t="s">
        <v>27096</v>
      </c>
      <c r="B1594">
        <v>194852</v>
      </c>
      <c r="C1594">
        <v>653350</v>
      </c>
      <c r="D1594" t="s">
        <v>10186</v>
      </c>
      <c r="E1594" t="s">
        <v>24</v>
      </c>
      <c r="F1594">
        <v>936713093</v>
      </c>
      <c r="G1594" t="s">
        <v>31946</v>
      </c>
      <c r="H1594" t="s">
        <v>31947</v>
      </c>
      <c r="I1594" t="s">
        <v>30</v>
      </c>
      <c r="J1594" t="s">
        <v>472</v>
      </c>
      <c r="K1594">
        <v>86148.11</v>
      </c>
      <c r="L1594" t="s">
        <v>109</v>
      </c>
      <c r="M1594" t="s">
        <v>31948</v>
      </c>
      <c r="N1594" t="s">
        <v>741</v>
      </c>
      <c r="O1594">
        <v>650</v>
      </c>
      <c r="R1594" t="s">
        <v>34125</v>
      </c>
    </row>
    <row r="1595" spans="1:18" ht="12.6" customHeight="1" x14ac:dyDescent="0.2">
      <c r="A1595" t="s">
        <v>27096</v>
      </c>
      <c r="B1595">
        <v>194852</v>
      </c>
      <c r="C1595">
        <v>653350</v>
      </c>
      <c r="D1595" t="s">
        <v>10186</v>
      </c>
      <c r="E1595" t="s">
        <v>24</v>
      </c>
      <c r="F1595">
        <v>937133491</v>
      </c>
      <c r="G1595" t="s">
        <v>34126</v>
      </c>
      <c r="H1595" t="s">
        <v>34126</v>
      </c>
      <c r="I1595" t="s">
        <v>325</v>
      </c>
      <c r="J1595" t="s">
        <v>26</v>
      </c>
      <c r="K1595">
        <v>158077.5</v>
      </c>
      <c r="L1595" t="s">
        <v>138</v>
      </c>
      <c r="M1595" t="s">
        <v>34127</v>
      </c>
      <c r="N1595" t="s">
        <v>25187</v>
      </c>
      <c r="O1595" t="s">
        <v>34128</v>
      </c>
      <c r="Q1595" t="s">
        <v>34129</v>
      </c>
      <c r="R1595" t="s">
        <v>34130</v>
      </c>
    </row>
    <row r="1596" spans="1:18" ht="12.6" customHeight="1" x14ac:dyDescent="0.2">
      <c r="A1596" t="s">
        <v>27096</v>
      </c>
      <c r="B1596">
        <v>194852</v>
      </c>
      <c r="C1596">
        <v>653350</v>
      </c>
      <c r="D1596" t="s">
        <v>10186</v>
      </c>
      <c r="E1596" t="s">
        <v>24</v>
      </c>
      <c r="F1596">
        <v>999984059</v>
      </c>
      <c r="G1596" t="s">
        <v>552</v>
      </c>
      <c r="H1596" t="s">
        <v>553</v>
      </c>
      <c r="I1596" t="s">
        <v>25</v>
      </c>
      <c r="J1596" t="s">
        <v>26</v>
      </c>
      <c r="K1596">
        <v>1123923.75</v>
      </c>
      <c r="L1596" t="s">
        <v>27</v>
      </c>
      <c r="M1596" t="s">
        <v>554</v>
      </c>
      <c r="N1596" t="s">
        <v>555</v>
      </c>
      <c r="O1596">
        <v>80686</v>
      </c>
      <c r="P1596" t="s">
        <v>556</v>
      </c>
      <c r="Q1596" t="s">
        <v>557</v>
      </c>
      <c r="R1596" t="s">
        <v>34131</v>
      </c>
    </row>
    <row r="1597" spans="1:18" ht="12.6" customHeight="1" x14ac:dyDescent="0.2">
      <c r="A1597" t="s">
        <v>27096</v>
      </c>
      <c r="B1597">
        <v>194852</v>
      </c>
      <c r="C1597">
        <v>653350</v>
      </c>
      <c r="D1597" t="s">
        <v>10186</v>
      </c>
      <c r="E1597" t="s">
        <v>24</v>
      </c>
      <c r="F1597">
        <v>997471565</v>
      </c>
      <c r="G1597" t="s">
        <v>15008</v>
      </c>
      <c r="H1597" t="s">
        <v>15008</v>
      </c>
      <c r="I1597" t="s">
        <v>30</v>
      </c>
      <c r="J1597" t="s">
        <v>472</v>
      </c>
      <c r="K1597">
        <v>25127.85</v>
      </c>
      <c r="L1597" t="s">
        <v>138</v>
      </c>
      <c r="M1597" t="s">
        <v>15009</v>
      </c>
      <c r="N1597" t="s">
        <v>15010</v>
      </c>
      <c r="O1597" t="s">
        <v>15011</v>
      </c>
      <c r="P1597" t="s">
        <v>15012</v>
      </c>
      <c r="Q1597" t="s">
        <v>15013</v>
      </c>
      <c r="R1597" t="s">
        <v>34132</v>
      </c>
    </row>
    <row r="1598" spans="1:18" ht="12.6" customHeight="1" x14ac:dyDescent="0.2">
      <c r="A1598" t="s">
        <v>27096</v>
      </c>
      <c r="B1598">
        <v>194852</v>
      </c>
      <c r="C1598">
        <v>653350</v>
      </c>
      <c r="D1598" t="s">
        <v>10186</v>
      </c>
      <c r="E1598" t="s">
        <v>24</v>
      </c>
      <c r="F1598">
        <v>938383336</v>
      </c>
      <c r="G1598" t="s">
        <v>32948</v>
      </c>
      <c r="H1598" t="s">
        <v>32948</v>
      </c>
      <c r="I1598" t="s">
        <v>30</v>
      </c>
      <c r="J1598" t="s">
        <v>26</v>
      </c>
      <c r="K1598">
        <v>248763.75</v>
      </c>
      <c r="L1598" t="s">
        <v>82</v>
      </c>
      <c r="M1598" t="s">
        <v>32949</v>
      </c>
      <c r="N1598" t="s">
        <v>32950</v>
      </c>
      <c r="O1598">
        <v>68230</v>
      </c>
      <c r="Q1598" t="s">
        <v>32951</v>
      </c>
      <c r="R1598" t="s">
        <v>34133</v>
      </c>
    </row>
    <row r="1599" spans="1:18" ht="12.6" customHeight="1" x14ac:dyDescent="0.2">
      <c r="A1599" t="s">
        <v>27096</v>
      </c>
      <c r="B1599">
        <v>194852</v>
      </c>
      <c r="C1599">
        <v>653350</v>
      </c>
      <c r="D1599" t="s">
        <v>10186</v>
      </c>
      <c r="E1599" t="s">
        <v>24</v>
      </c>
      <c r="F1599">
        <v>995683952</v>
      </c>
      <c r="G1599" t="s">
        <v>22276</v>
      </c>
      <c r="H1599" t="s">
        <v>22277</v>
      </c>
      <c r="I1599" t="s">
        <v>34</v>
      </c>
      <c r="J1599" t="s">
        <v>26</v>
      </c>
      <c r="K1599">
        <v>102033.75</v>
      </c>
      <c r="L1599" t="s">
        <v>27</v>
      </c>
      <c r="M1599" t="s">
        <v>22278</v>
      </c>
      <c r="N1599" t="s">
        <v>22279</v>
      </c>
      <c r="O1599">
        <v>16515</v>
      </c>
      <c r="P1599" t="s">
        <v>22280</v>
      </c>
      <c r="R1599" t="s">
        <v>34134</v>
      </c>
    </row>
    <row r="1600" spans="1:18" ht="12.6" customHeight="1" x14ac:dyDescent="0.2">
      <c r="A1600" t="s">
        <v>27096</v>
      </c>
      <c r="B1600">
        <v>194852</v>
      </c>
      <c r="C1600">
        <v>653350</v>
      </c>
      <c r="D1600" t="s">
        <v>10186</v>
      </c>
      <c r="E1600" t="s">
        <v>24</v>
      </c>
      <c r="F1600">
        <v>934320200</v>
      </c>
      <c r="G1600" t="s">
        <v>12328</v>
      </c>
      <c r="H1600" t="s">
        <v>12329</v>
      </c>
      <c r="I1600" t="s">
        <v>25</v>
      </c>
      <c r="J1600" t="s">
        <v>26</v>
      </c>
      <c r="K1600">
        <v>1344237.5</v>
      </c>
      <c r="L1600" t="s">
        <v>59</v>
      </c>
      <c r="M1600" t="s">
        <v>12330</v>
      </c>
      <c r="N1600" t="s">
        <v>12331</v>
      </c>
      <c r="O1600">
        <v>4362</v>
      </c>
      <c r="P1600" t="s">
        <v>12332</v>
      </c>
      <c r="Q1600" t="s">
        <v>12333</v>
      </c>
      <c r="R1600" t="s">
        <v>34135</v>
      </c>
    </row>
    <row r="1601" spans="1:18" ht="12.6" customHeight="1" x14ac:dyDescent="0.2">
      <c r="A1601" t="s">
        <v>27096</v>
      </c>
      <c r="B1601">
        <v>194852</v>
      </c>
      <c r="C1601">
        <v>653350</v>
      </c>
      <c r="D1601" t="s">
        <v>10186</v>
      </c>
      <c r="E1601" t="s">
        <v>24</v>
      </c>
      <c r="F1601">
        <v>999484412</v>
      </c>
      <c r="G1601" t="s">
        <v>22890</v>
      </c>
      <c r="H1601" t="s">
        <v>22891</v>
      </c>
      <c r="I1601" t="s">
        <v>325</v>
      </c>
      <c r="J1601" t="s">
        <v>26</v>
      </c>
      <c r="K1601">
        <v>143750</v>
      </c>
      <c r="L1601" t="s">
        <v>357</v>
      </c>
      <c r="M1601" t="s">
        <v>22892</v>
      </c>
      <c r="N1601" t="s">
        <v>22893</v>
      </c>
      <c r="O1601">
        <v>8100</v>
      </c>
      <c r="R1601" t="s">
        <v>34136</v>
      </c>
    </row>
    <row r="1602" spans="1:18" ht="12.6" customHeight="1" x14ac:dyDescent="0.2">
      <c r="A1602" t="s">
        <v>27096</v>
      </c>
      <c r="B1602">
        <v>194852</v>
      </c>
      <c r="C1602">
        <v>653350</v>
      </c>
      <c r="D1602" t="s">
        <v>10186</v>
      </c>
      <c r="E1602" t="s">
        <v>24</v>
      </c>
      <c r="F1602">
        <v>999854758</v>
      </c>
      <c r="G1602" t="s">
        <v>6401</v>
      </c>
      <c r="H1602" t="s">
        <v>6402</v>
      </c>
      <c r="I1602" t="s">
        <v>34</v>
      </c>
      <c r="J1602" t="s">
        <v>26</v>
      </c>
      <c r="K1602">
        <v>202936.14</v>
      </c>
      <c r="L1602" t="s">
        <v>82</v>
      </c>
      <c r="M1602" t="s">
        <v>6403</v>
      </c>
      <c r="N1602" t="s">
        <v>6404</v>
      </c>
      <c r="O1602">
        <v>75230</v>
      </c>
      <c r="P1602" t="s">
        <v>6405</v>
      </c>
      <c r="Q1602" t="s">
        <v>6406</v>
      </c>
      <c r="R1602" t="s">
        <v>34137</v>
      </c>
    </row>
    <row r="1603" spans="1:18" ht="12.6" customHeight="1" x14ac:dyDescent="0.2">
      <c r="A1603" t="s">
        <v>27096</v>
      </c>
      <c r="B1603">
        <v>194852</v>
      </c>
      <c r="C1603">
        <v>653350</v>
      </c>
      <c r="D1603" t="s">
        <v>10186</v>
      </c>
      <c r="E1603" t="s">
        <v>24</v>
      </c>
      <c r="F1603">
        <v>999878620</v>
      </c>
      <c r="G1603" t="s">
        <v>12613</v>
      </c>
      <c r="H1603" t="s">
        <v>12614</v>
      </c>
      <c r="I1603" t="s">
        <v>34</v>
      </c>
      <c r="J1603" t="s">
        <v>26</v>
      </c>
      <c r="K1603">
        <v>111937.5</v>
      </c>
      <c r="L1603" t="s">
        <v>59</v>
      </c>
      <c r="M1603" t="s">
        <v>12474</v>
      </c>
      <c r="N1603" t="s">
        <v>12475</v>
      </c>
      <c r="O1603">
        <v>4365</v>
      </c>
      <c r="P1603" t="s">
        <v>12615</v>
      </c>
      <c r="Q1603" t="s">
        <v>12616</v>
      </c>
      <c r="R1603" t="s">
        <v>34138</v>
      </c>
    </row>
    <row r="1604" spans="1:18" ht="12.6" customHeight="1" x14ac:dyDescent="0.2">
      <c r="A1604" t="s">
        <v>27096</v>
      </c>
      <c r="B1604">
        <v>194852</v>
      </c>
      <c r="C1604">
        <v>653350</v>
      </c>
      <c r="D1604" t="s">
        <v>10186</v>
      </c>
      <c r="E1604" t="s">
        <v>24</v>
      </c>
      <c r="F1604">
        <v>959180427</v>
      </c>
      <c r="G1604" t="s">
        <v>20006</v>
      </c>
      <c r="H1604" t="s">
        <v>20007</v>
      </c>
      <c r="I1604" t="s">
        <v>34</v>
      </c>
      <c r="J1604" t="s">
        <v>26</v>
      </c>
      <c r="K1604">
        <v>50127.91</v>
      </c>
      <c r="L1604" t="s">
        <v>947</v>
      </c>
      <c r="M1604" t="s">
        <v>20008</v>
      </c>
      <c r="N1604" t="s">
        <v>949</v>
      </c>
      <c r="O1604">
        <v>12012</v>
      </c>
      <c r="P1604" t="s">
        <v>20009</v>
      </c>
      <c r="Q1604" t="s">
        <v>20010</v>
      </c>
      <c r="R1604" t="s">
        <v>34139</v>
      </c>
    </row>
    <row r="1605" spans="1:18" ht="12.6" customHeight="1" x14ac:dyDescent="0.2">
      <c r="A1605" t="s">
        <v>27096</v>
      </c>
      <c r="B1605">
        <v>194852</v>
      </c>
      <c r="C1605">
        <v>653350</v>
      </c>
      <c r="D1605" t="s">
        <v>10186</v>
      </c>
      <c r="E1605" t="s">
        <v>57</v>
      </c>
      <c r="F1605">
        <v>999792484</v>
      </c>
      <c r="G1605" t="s">
        <v>5620</v>
      </c>
      <c r="H1605" t="s">
        <v>5620</v>
      </c>
      <c r="I1605" t="s">
        <v>30</v>
      </c>
      <c r="J1605" t="s">
        <v>26</v>
      </c>
      <c r="K1605">
        <v>790664.74</v>
      </c>
      <c r="L1605" t="s">
        <v>82</v>
      </c>
      <c r="M1605" t="s">
        <v>5622</v>
      </c>
      <c r="N1605" t="s">
        <v>501</v>
      </c>
      <c r="O1605">
        <v>75013</v>
      </c>
      <c r="P1605" t="s">
        <v>14988</v>
      </c>
      <c r="Q1605" t="s">
        <v>14989</v>
      </c>
      <c r="R1605" t="s">
        <v>34140</v>
      </c>
    </row>
    <row r="1606" spans="1:18" ht="12.6" customHeight="1" x14ac:dyDescent="0.2">
      <c r="A1606" t="s">
        <v>27096</v>
      </c>
      <c r="B1606">
        <v>194852</v>
      </c>
      <c r="C1606">
        <v>653350</v>
      </c>
      <c r="D1606" t="s">
        <v>10186</v>
      </c>
      <c r="E1606" t="s">
        <v>24</v>
      </c>
      <c r="F1606">
        <v>924041401</v>
      </c>
      <c r="G1606" t="s">
        <v>34141</v>
      </c>
      <c r="H1606" t="s">
        <v>12491</v>
      </c>
      <c r="I1606" t="s">
        <v>30</v>
      </c>
      <c r="J1606" t="s">
        <v>26</v>
      </c>
      <c r="K1606">
        <v>146206.25</v>
      </c>
      <c r="L1606" t="s">
        <v>312</v>
      </c>
      <c r="M1606" t="s">
        <v>34142</v>
      </c>
      <c r="N1606" t="s">
        <v>34143</v>
      </c>
      <c r="O1606" t="s">
        <v>34144</v>
      </c>
      <c r="Q1606" t="s">
        <v>34145</v>
      </c>
      <c r="R1606" t="s">
        <v>34146</v>
      </c>
    </row>
    <row r="1607" spans="1:18" ht="12.6" customHeight="1" x14ac:dyDescent="0.2">
      <c r="A1607" t="s">
        <v>27096</v>
      </c>
      <c r="B1607">
        <v>194852</v>
      </c>
      <c r="C1607">
        <v>653350</v>
      </c>
      <c r="D1607" t="s">
        <v>10186</v>
      </c>
      <c r="E1607" t="s">
        <v>24</v>
      </c>
      <c r="F1607">
        <v>937551658</v>
      </c>
      <c r="G1607" t="s">
        <v>32580</v>
      </c>
      <c r="H1607" t="s">
        <v>32581</v>
      </c>
      <c r="I1607" t="s">
        <v>209</v>
      </c>
      <c r="J1607" t="s">
        <v>26</v>
      </c>
      <c r="K1607">
        <v>282188.75</v>
      </c>
      <c r="L1607" t="s">
        <v>263</v>
      </c>
      <c r="M1607" t="s">
        <v>32582</v>
      </c>
      <c r="N1607" t="s">
        <v>3187</v>
      </c>
      <c r="O1607" t="s">
        <v>20367</v>
      </c>
      <c r="Q1607" t="s">
        <v>32583</v>
      </c>
      <c r="R1607" t="s">
        <v>34147</v>
      </c>
    </row>
    <row r="1608" spans="1:18" ht="12.6" customHeight="1" x14ac:dyDescent="0.2">
      <c r="A1608" t="s">
        <v>27096</v>
      </c>
      <c r="B1608">
        <v>194852</v>
      </c>
      <c r="C1608">
        <v>653350</v>
      </c>
      <c r="D1608" t="s">
        <v>10186</v>
      </c>
      <c r="E1608" t="s">
        <v>24</v>
      </c>
      <c r="F1608">
        <v>999827501</v>
      </c>
      <c r="G1608" t="s">
        <v>4413</v>
      </c>
      <c r="H1608" t="s">
        <v>4414</v>
      </c>
      <c r="I1608" t="s">
        <v>325</v>
      </c>
      <c r="J1608" t="s">
        <v>26</v>
      </c>
      <c r="K1608">
        <v>92750</v>
      </c>
      <c r="L1608" t="s">
        <v>357</v>
      </c>
      <c r="M1608" t="s">
        <v>4415</v>
      </c>
      <c r="N1608" t="s">
        <v>575</v>
      </c>
      <c r="O1608">
        <v>28071</v>
      </c>
      <c r="P1608" t="s">
        <v>4416</v>
      </c>
      <c r="R1608" t="s">
        <v>34148</v>
      </c>
    </row>
    <row r="1609" spans="1:18" ht="12.6" customHeight="1" x14ac:dyDescent="0.2">
      <c r="A1609" t="s">
        <v>27096</v>
      </c>
      <c r="B1609">
        <v>194852</v>
      </c>
      <c r="C1609">
        <v>653350</v>
      </c>
      <c r="D1609" t="s">
        <v>10186</v>
      </c>
      <c r="E1609" t="s">
        <v>24</v>
      </c>
      <c r="F1609">
        <v>999882888</v>
      </c>
      <c r="G1609" t="s">
        <v>24581</v>
      </c>
      <c r="H1609" t="s">
        <v>24582</v>
      </c>
      <c r="I1609" t="s">
        <v>34</v>
      </c>
      <c r="J1609" t="s">
        <v>26</v>
      </c>
      <c r="K1609">
        <v>155656.25</v>
      </c>
      <c r="L1609" t="s">
        <v>27</v>
      </c>
      <c r="M1609" t="s">
        <v>24583</v>
      </c>
      <c r="N1609" t="s">
        <v>8474</v>
      </c>
      <c r="O1609">
        <v>48165</v>
      </c>
      <c r="P1609" t="s">
        <v>24584</v>
      </c>
      <c r="R1609" t="s">
        <v>34149</v>
      </c>
    </row>
    <row r="1610" spans="1:18" ht="12.6" customHeight="1" x14ac:dyDescent="0.2">
      <c r="A1610" t="s">
        <v>27096</v>
      </c>
      <c r="B1610">
        <v>194842</v>
      </c>
      <c r="C1610">
        <v>653260</v>
      </c>
      <c r="D1610" t="s">
        <v>30176</v>
      </c>
      <c r="E1610" t="s">
        <v>24</v>
      </c>
      <c r="F1610">
        <v>998939854</v>
      </c>
      <c r="G1610" t="s">
        <v>2179</v>
      </c>
      <c r="H1610" t="s">
        <v>2180</v>
      </c>
      <c r="I1610" t="s">
        <v>30</v>
      </c>
      <c r="J1610" t="s">
        <v>26</v>
      </c>
      <c r="K1610">
        <v>238750</v>
      </c>
      <c r="L1610" t="s">
        <v>857</v>
      </c>
      <c r="M1610" t="s">
        <v>2181</v>
      </c>
      <c r="N1610" t="s">
        <v>931</v>
      </c>
      <c r="O1610" t="s">
        <v>2182</v>
      </c>
      <c r="Q1610" t="s">
        <v>2183</v>
      </c>
      <c r="R1610" t="s">
        <v>34150</v>
      </c>
    </row>
    <row r="1611" spans="1:18" ht="12.6" customHeight="1" x14ac:dyDescent="0.2">
      <c r="A1611" t="s">
        <v>27096</v>
      </c>
      <c r="B1611">
        <v>194842</v>
      </c>
      <c r="C1611">
        <v>653260</v>
      </c>
      <c r="D1611" t="s">
        <v>30176</v>
      </c>
      <c r="E1611" t="s">
        <v>24</v>
      </c>
      <c r="F1611">
        <v>999845446</v>
      </c>
      <c r="G1611" t="s">
        <v>2030</v>
      </c>
      <c r="H1611" t="s">
        <v>2031</v>
      </c>
      <c r="I1611" t="s">
        <v>34</v>
      </c>
      <c r="J1611" t="s">
        <v>26</v>
      </c>
      <c r="K1611">
        <v>439750</v>
      </c>
      <c r="L1611" t="s">
        <v>150</v>
      </c>
      <c r="M1611" t="s">
        <v>2032</v>
      </c>
      <c r="N1611" t="s">
        <v>172</v>
      </c>
      <c r="O1611">
        <v>2</v>
      </c>
      <c r="P1611" t="s">
        <v>2033</v>
      </c>
      <c r="Q1611" t="s">
        <v>2034</v>
      </c>
      <c r="R1611" t="s">
        <v>34151</v>
      </c>
    </row>
    <row r="1612" spans="1:18" ht="12.6" customHeight="1" x14ac:dyDescent="0.2">
      <c r="A1612" t="s">
        <v>27096</v>
      </c>
      <c r="B1612">
        <v>194842</v>
      </c>
      <c r="C1612">
        <v>653260</v>
      </c>
      <c r="D1612" t="s">
        <v>30176</v>
      </c>
      <c r="E1612" t="s">
        <v>24</v>
      </c>
      <c r="F1612">
        <v>999984059</v>
      </c>
      <c r="G1612" t="s">
        <v>552</v>
      </c>
      <c r="H1612" t="s">
        <v>553</v>
      </c>
      <c r="I1612" t="s">
        <v>25</v>
      </c>
      <c r="J1612" t="s">
        <v>26</v>
      </c>
      <c r="K1612">
        <v>473127.5</v>
      </c>
      <c r="L1612" t="s">
        <v>27</v>
      </c>
      <c r="M1612" t="s">
        <v>554</v>
      </c>
      <c r="N1612" t="s">
        <v>555</v>
      </c>
      <c r="O1612">
        <v>80686</v>
      </c>
      <c r="P1612" t="s">
        <v>556</v>
      </c>
      <c r="Q1612" t="s">
        <v>557</v>
      </c>
      <c r="R1612" t="s">
        <v>34152</v>
      </c>
    </row>
    <row r="1613" spans="1:18" ht="12.6" customHeight="1" x14ac:dyDescent="0.2">
      <c r="A1613" t="s">
        <v>27096</v>
      </c>
      <c r="B1613">
        <v>194842</v>
      </c>
      <c r="C1613">
        <v>653260</v>
      </c>
      <c r="D1613" t="s">
        <v>30176</v>
      </c>
      <c r="E1613" t="s">
        <v>24</v>
      </c>
      <c r="F1613">
        <v>988722068</v>
      </c>
      <c r="G1613" t="s">
        <v>18077</v>
      </c>
      <c r="H1613" t="s">
        <v>18078</v>
      </c>
      <c r="I1613" t="s">
        <v>30</v>
      </c>
      <c r="J1613" t="s">
        <v>26</v>
      </c>
      <c r="K1613">
        <v>422250</v>
      </c>
      <c r="L1613" t="s">
        <v>326</v>
      </c>
      <c r="M1613" t="s">
        <v>18079</v>
      </c>
      <c r="N1613" t="s">
        <v>2556</v>
      </c>
      <c r="O1613">
        <v>4641213</v>
      </c>
      <c r="P1613" t="s">
        <v>18080</v>
      </c>
      <c r="Q1613" t="s">
        <v>18081</v>
      </c>
      <c r="R1613" t="s">
        <v>34153</v>
      </c>
    </row>
    <row r="1614" spans="1:18" ht="12.6" customHeight="1" x14ac:dyDescent="0.2">
      <c r="A1614" t="s">
        <v>27096</v>
      </c>
      <c r="B1614">
        <v>194842</v>
      </c>
      <c r="C1614">
        <v>653260</v>
      </c>
      <c r="D1614" t="s">
        <v>30176</v>
      </c>
      <c r="E1614" t="s">
        <v>57</v>
      </c>
      <c r="F1614">
        <v>973147457</v>
      </c>
      <c r="G1614" t="s">
        <v>13916</v>
      </c>
      <c r="H1614" t="s">
        <v>13917</v>
      </c>
      <c r="I1614" t="s">
        <v>30</v>
      </c>
      <c r="J1614" t="s">
        <v>26</v>
      </c>
      <c r="K1614">
        <v>602955</v>
      </c>
      <c r="L1614" t="s">
        <v>150</v>
      </c>
      <c r="M1614" t="s">
        <v>13918</v>
      </c>
      <c r="N1614" t="s">
        <v>172</v>
      </c>
      <c r="O1614" t="s">
        <v>13919</v>
      </c>
      <c r="Q1614" t="s">
        <v>13920</v>
      </c>
      <c r="R1614" t="s">
        <v>34154</v>
      </c>
    </row>
    <row r="1615" spans="1:18" ht="12.6" customHeight="1" x14ac:dyDescent="0.2">
      <c r="A1615" t="s">
        <v>27096</v>
      </c>
      <c r="B1615">
        <v>194842</v>
      </c>
      <c r="C1615">
        <v>653260</v>
      </c>
      <c r="D1615" t="s">
        <v>30176</v>
      </c>
      <c r="E1615" t="s">
        <v>24</v>
      </c>
      <c r="F1615">
        <v>956586356</v>
      </c>
      <c r="G1615" t="s">
        <v>34155</v>
      </c>
      <c r="H1615" t="s">
        <v>34156</v>
      </c>
      <c r="I1615" t="s">
        <v>325</v>
      </c>
      <c r="J1615" t="s">
        <v>26</v>
      </c>
      <c r="K1615">
        <v>286250</v>
      </c>
      <c r="L1615" t="s">
        <v>150</v>
      </c>
      <c r="M1615" t="s">
        <v>34157</v>
      </c>
      <c r="N1615" t="s">
        <v>750</v>
      </c>
      <c r="O1615" t="s">
        <v>31399</v>
      </c>
      <c r="R1615" t="s">
        <v>34158</v>
      </c>
    </row>
    <row r="1616" spans="1:18" ht="12.6" customHeight="1" x14ac:dyDescent="0.2">
      <c r="A1616" t="s">
        <v>27096</v>
      </c>
      <c r="B1616">
        <v>194842</v>
      </c>
      <c r="C1616">
        <v>653260</v>
      </c>
      <c r="D1616" t="s">
        <v>30176</v>
      </c>
      <c r="E1616" t="s">
        <v>24</v>
      </c>
      <c r="F1616">
        <v>999976784</v>
      </c>
      <c r="G1616" t="s">
        <v>776</v>
      </c>
      <c r="H1616" t="s">
        <v>777</v>
      </c>
      <c r="I1616" t="s">
        <v>34</v>
      </c>
      <c r="J1616" t="s">
        <v>26</v>
      </c>
      <c r="K1616">
        <v>406500</v>
      </c>
      <c r="L1616" t="s">
        <v>138</v>
      </c>
      <c r="M1616" t="s">
        <v>778</v>
      </c>
      <c r="N1616" t="s">
        <v>779</v>
      </c>
      <c r="O1616" t="s">
        <v>780</v>
      </c>
      <c r="P1616" t="s">
        <v>781</v>
      </c>
      <c r="Q1616" t="s">
        <v>782</v>
      </c>
      <c r="R1616" t="s">
        <v>34159</v>
      </c>
    </row>
    <row r="1617" spans="1:18" ht="12.6" customHeight="1" x14ac:dyDescent="0.2">
      <c r="A1617" t="s">
        <v>27096</v>
      </c>
      <c r="B1617">
        <v>194842</v>
      </c>
      <c r="C1617">
        <v>653260</v>
      </c>
      <c r="D1617" t="s">
        <v>30176</v>
      </c>
      <c r="E1617" t="s">
        <v>24</v>
      </c>
      <c r="F1617">
        <v>950832219</v>
      </c>
      <c r="G1617" t="s">
        <v>32757</v>
      </c>
      <c r="H1617" t="s">
        <v>5570</v>
      </c>
      <c r="I1617" t="s">
        <v>30</v>
      </c>
      <c r="J1617" t="s">
        <v>26</v>
      </c>
      <c r="K1617">
        <v>239202.5</v>
      </c>
      <c r="L1617" t="s">
        <v>857</v>
      </c>
      <c r="M1617" t="s">
        <v>32758</v>
      </c>
      <c r="N1617" t="s">
        <v>931</v>
      </c>
      <c r="O1617" t="s">
        <v>32759</v>
      </c>
      <c r="Q1617" t="s">
        <v>32760</v>
      </c>
      <c r="R1617" t="s">
        <v>34160</v>
      </c>
    </row>
    <row r="1618" spans="1:18" ht="12.6" customHeight="1" x14ac:dyDescent="0.2">
      <c r="A1618" t="s">
        <v>27096</v>
      </c>
      <c r="B1618">
        <v>194842</v>
      </c>
      <c r="C1618">
        <v>653260</v>
      </c>
      <c r="D1618" t="s">
        <v>30176</v>
      </c>
      <c r="E1618" t="s">
        <v>24</v>
      </c>
      <c r="F1618">
        <v>972290171</v>
      </c>
      <c r="G1618" t="s">
        <v>19253</v>
      </c>
      <c r="H1618" t="s">
        <v>931</v>
      </c>
      <c r="I1618" t="s">
        <v>325</v>
      </c>
      <c r="J1618" t="s">
        <v>26</v>
      </c>
      <c r="K1618">
        <v>168750</v>
      </c>
      <c r="L1618" t="s">
        <v>857</v>
      </c>
      <c r="M1618" t="s">
        <v>19254</v>
      </c>
      <c r="N1618" t="s">
        <v>931</v>
      </c>
      <c r="O1618" t="s">
        <v>19255</v>
      </c>
      <c r="P1618" t="s">
        <v>19256</v>
      </c>
      <c r="Q1618" t="s">
        <v>19257</v>
      </c>
      <c r="R1618" t="s">
        <v>34161</v>
      </c>
    </row>
    <row r="1619" spans="1:18" ht="12.6" customHeight="1" x14ac:dyDescent="0.2">
      <c r="A1619" t="s">
        <v>27096</v>
      </c>
      <c r="B1619">
        <v>194842</v>
      </c>
      <c r="C1619">
        <v>653260</v>
      </c>
      <c r="D1619" t="s">
        <v>30176</v>
      </c>
      <c r="E1619" t="s">
        <v>24</v>
      </c>
      <c r="F1619">
        <v>936928918</v>
      </c>
      <c r="G1619" t="s">
        <v>34162</v>
      </c>
      <c r="H1619" t="s">
        <v>34163</v>
      </c>
      <c r="I1619" t="s">
        <v>30</v>
      </c>
      <c r="J1619" t="s">
        <v>26</v>
      </c>
      <c r="K1619">
        <v>207500</v>
      </c>
      <c r="L1619" t="s">
        <v>150</v>
      </c>
      <c r="M1619" t="s">
        <v>34164</v>
      </c>
      <c r="N1619" t="s">
        <v>172</v>
      </c>
      <c r="Q1619" t="s">
        <v>34165</v>
      </c>
      <c r="R1619" t="s">
        <v>34166</v>
      </c>
    </row>
    <row r="1620" spans="1:18" ht="12.6" customHeight="1" x14ac:dyDescent="0.2">
      <c r="A1620" t="s">
        <v>27096</v>
      </c>
      <c r="B1620">
        <v>194842</v>
      </c>
      <c r="C1620">
        <v>653260</v>
      </c>
      <c r="D1620" t="s">
        <v>30176</v>
      </c>
      <c r="E1620" t="s">
        <v>24</v>
      </c>
      <c r="F1620">
        <v>937390638</v>
      </c>
      <c r="G1620" t="s">
        <v>34167</v>
      </c>
      <c r="H1620" t="s">
        <v>34168</v>
      </c>
      <c r="I1620" t="s">
        <v>30</v>
      </c>
      <c r="J1620" t="s">
        <v>26</v>
      </c>
      <c r="K1620">
        <v>405088.75</v>
      </c>
      <c r="L1620" t="s">
        <v>138</v>
      </c>
      <c r="M1620" t="s">
        <v>34169</v>
      </c>
      <c r="N1620" t="s">
        <v>1099</v>
      </c>
      <c r="O1620" t="s">
        <v>7599</v>
      </c>
      <c r="Q1620" t="s">
        <v>34170</v>
      </c>
      <c r="R1620" t="s">
        <v>34171</v>
      </c>
    </row>
    <row r="1621" spans="1:18" ht="12.6" customHeight="1" x14ac:dyDescent="0.2">
      <c r="A1621" t="s">
        <v>27096</v>
      </c>
      <c r="B1621">
        <v>194842</v>
      </c>
      <c r="C1621">
        <v>653260</v>
      </c>
      <c r="D1621" t="s">
        <v>30176</v>
      </c>
      <c r="E1621" t="s">
        <v>24</v>
      </c>
      <c r="F1621">
        <v>999606729</v>
      </c>
      <c r="G1621" t="s">
        <v>2172</v>
      </c>
      <c r="H1621" t="s">
        <v>2173</v>
      </c>
      <c r="I1621" t="s">
        <v>25</v>
      </c>
      <c r="J1621" t="s">
        <v>26</v>
      </c>
      <c r="K1621">
        <v>201718.75</v>
      </c>
      <c r="L1621" t="s">
        <v>27</v>
      </c>
      <c r="M1621" t="s">
        <v>2174</v>
      </c>
      <c r="N1621" t="s">
        <v>2175</v>
      </c>
      <c r="O1621">
        <v>51427</v>
      </c>
      <c r="P1621" t="s">
        <v>2176</v>
      </c>
      <c r="Q1621" t="s">
        <v>2177</v>
      </c>
      <c r="R1621" t="s">
        <v>34172</v>
      </c>
    </row>
    <row r="1622" spans="1:18" ht="12.6" customHeight="1" x14ac:dyDescent="0.2">
      <c r="A1622" t="s">
        <v>27096</v>
      </c>
      <c r="B1622">
        <v>223656</v>
      </c>
      <c r="C1622">
        <v>833115</v>
      </c>
      <c r="D1622" t="s">
        <v>29517</v>
      </c>
      <c r="E1622" t="s">
        <v>24</v>
      </c>
      <c r="F1622">
        <v>937433609</v>
      </c>
      <c r="G1622" t="s">
        <v>32619</v>
      </c>
      <c r="H1622" t="s">
        <v>6312</v>
      </c>
      <c r="I1622" t="s">
        <v>325</v>
      </c>
      <c r="J1622" t="s">
        <v>26</v>
      </c>
      <c r="K1622">
        <v>185625</v>
      </c>
      <c r="L1622" t="s">
        <v>761</v>
      </c>
      <c r="M1622" t="s">
        <v>32620</v>
      </c>
      <c r="N1622" t="s">
        <v>1950</v>
      </c>
      <c r="O1622">
        <v>60117</v>
      </c>
      <c r="R1622" t="s">
        <v>34173</v>
      </c>
    </row>
    <row r="1623" spans="1:18" ht="12.6" customHeight="1" x14ac:dyDescent="0.2">
      <c r="A1623" t="s">
        <v>27096</v>
      </c>
      <c r="B1623">
        <v>223656</v>
      </c>
      <c r="C1623">
        <v>833115</v>
      </c>
      <c r="D1623" t="s">
        <v>29517</v>
      </c>
      <c r="E1623" t="s">
        <v>24</v>
      </c>
      <c r="F1623">
        <v>955334474</v>
      </c>
      <c r="G1623" t="s">
        <v>15805</v>
      </c>
      <c r="H1623" t="s">
        <v>15806</v>
      </c>
      <c r="I1623" t="s">
        <v>34</v>
      </c>
      <c r="J1623" t="s">
        <v>26</v>
      </c>
      <c r="K1623">
        <v>255625</v>
      </c>
      <c r="L1623" t="s">
        <v>27</v>
      </c>
      <c r="M1623" t="s">
        <v>15807</v>
      </c>
      <c r="N1623" t="s">
        <v>555</v>
      </c>
      <c r="O1623">
        <v>80539</v>
      </c>
      <c r="P1623" t="s">
        <v>15808</v>
      </c>
      <c r="Q1623" t="s">
        <v>3515</v>
      </c>
      <c r="R1623" t="s">
        <v>34174</v>
      </c>
    </row>
    <row r="1624" spans="1:18" ht="12.6" customHeight="1" x14ac:dyDescent="0.2">
      <c r="A1624" t="s">
        <v>27096</v>
      </c>
      <c r="B1624">
        <v>223656</v>
      </c>
      <c r="C1624">
        <v>833115</v>
      </c>
      <c r="D1624" t="s">
        <v>29517</v>
      </c>
      <c r="E1624" t="s">
        <v>24</v>
      </c>
      <c r="F1624">
        <v>999637769</v>
      </c>
      <c r="G1624" t="s">
        <v>9880</v>
      </c>
      <c r="H1624" t="s">
        <v>9881</v>
      </c>
      <c r="I1624" t="s">
        <v>325</v>
      </c>
      <c r="J1624" t="s">
        <v>26</v>
      </c>
      <c r="K1624">
        <v>120625</v>
      </c>
      <c r="L1624" t="s">
        <v>27</v>
      </c>
      <c r="M1624" t="s">
        <v>9882</v>
      </c>
      <c r="N1624" t="s">
        <v>255</v>
      </c>
      <c r="O1624">
        <v>80539</v>
      </c>
      <c r="R1624" t="s">
        <v>34175</v>
      </c>
    </row>
    <row r="1625" spans="1:18" ht="12.6" customHeight="1" x14ac:dyDescent="0.2">
      <c r="A1625" t="s">
        <v>27096</v>
      </c>
      <c r="B1625">
        <v>223656</v>
      </c>
      <c r="C1625">
        <v>833115</v>
      </c>
      <c r="D1625" t="s">
        <v>29517</v>
      </c>
      <c r="E1625" t="s">
        <v>24</v>
      </c>
      <c r="F1625">
        <v>911813678</v>
      </c>
      <c r="G1625" t="s">
        <v>34176</v>
      </c>
      <c r="H1625" t="s">
        <v>34177</v>
      </c>
      <c r="I1625" t="s">
        <v>30</v>
      </c>
      <c r="J1625" t="s">
        <v>26</v>
      </c>
      <c r="K1625">
        <v>301875</v>
      </c>
      <c r="L1625" t="s">
        <v>27</v>
      </c>
      <c r="M1625" t="s">
        <v>34178</v>
      </c>
      <c r="N1625" t="s">
        <v>23934</v>
      </c>
      <c r="O1625">
        <v>46145</v>
      </c>
      <c r="Q1625" t="s">
        <v>34179</v>
      </c>
      <c r="R1625" t="s">
        <v>34180</v>
      </c>
    </row>
    <row r="1626" spans="1:18" ht="12.6" customHeight="1" x14ac:dyDescent="0.2">
      <c r="A1626" t="s">
        <v>27096</v>
      </c>
      <c r="B1626">
        <v>223656</v>
      </c>
      <c r="C1626">
        <v>833115</v>
      </c>
      <c r="D1626" t="s">
        <v>29517</v>
      </c>
      <c r="E1626" t="s">
        <v>24</v>
      </c>
      <c r="F1626">
        <v>941954100</v>
      </c>
      <c r="G1626" t="s">
        <v>30654</v>
      </c>
      <c r="H1626" t="s">
        <v>15235</v>
      </c>
      <c r="I1626" t="s">
        <v>25</v>
      </c>
      <c r="J1626" t="s">
        <v>26</v>
      </c>
      <c r="K1626">
        <v>317000</v>
      </c>
      <c r="L1626" t="s">
        <v>82</v>
      </c>
      <c r="M1626" t="s">
        <v>30655</v>
      </c>
      <c r="N1626" t="s">
        <v>30656</v>
      </c>
      <c r="O1626">
        <v>69450</v>
      </c>
      <c r="R1626" t="s">
        <v>34181</v>
      </c>
    </row>
    <row r="1627" spans="1:18" ht="12.6" customHeight="1" x14ac:dyDescent="0.2">
      <c r="A1627" t="s">
        <v>27096</v>
      </c>
      <c r="B1627">
        <v>223656</v>
      </c>
      <c r="C1627">
        <v>833115</v>
      </c>
      <c r="D1627" t="s">
        <v>29517</v>
      </c>
      <c r="E1627" t="s">
        <v>24</v>
      </c>
      <c r="F1627">
        <v>998802502</v>
      </c>
      <c r="G1627" t="s">
        <v>3144</v>
      </c>
      <c r="H1627" t="s">
        <v>3145</v>
      </c>
      <c r="I1627" t="s">
        <v>25</v>
      </c>
      <c r="J1627" t="s">
        <v>26</v>
      </c>
      <c r="K1627">
        <v>307125</v>
      </c>
      <c r="L1627" t="s">
        <v>99</v>
      </c>
      <c r="M1627" t="s">
        <v>3146</v>
      </c>
      <c r="N1627" t="s">
        <v>3147</v>
      </c>
      <c r="O1627">
        <v>57001</v>
      </c>
      <c r="P1627" t="s">
        <v>3148</v>
      </c>
      <c r="Q1627" t="s">
        <v>3149</v>
      </c>
      <c r="R1627" t="s">
        <v>34182</v>
      </c>
    </row>
    <row r="1628" spans="1:18" ht="12.6" customHeight="1" x14ac:dyDescent="0.2">
      <c r="A1628" t="s">
        <v>27096</v>
      </c>
      <c r="B1628">
        <v>223656</v>
      </c>
      <c r="C1628">
        <v>833115</v>
      </c>
      <c r="D1628" t="s">
        <v>29517</v>
      </c>
      <c r="E1628" t="s">
        <v>24</v>
      </c>
      <c r="F1628">
        <v>909169458</v>
      </c>
      <c r="G1628" t="s">
        <v>31024</v>
      </c>
      <c r="H1628" t="s">
        <v>31025</v>
      </c>
      <c r="I1628" t="s">
        <v>30</v>
      </c>
      <c r="J1628" t="s">
        <v>26</v>
      </c>
      <c r="K1628">
        <v>301000</v>
      </c>
      <c r="L1628" t="s">
        <v>150</v>
      </c>
      <c r="M1628" t="s">
        <v>14292</v>
      </c>
      <c r="N1628" t="s">
        <v>20829</v>
      </c>
      <c r="R1628" t="s">
        <v>34183</v>
      </c>
    </row>
    <row r="1629" spans="1:18" ht="12.6" customHeight="1" x14ac:dyDescent="0.2">
      <c r="A1629" t="s">
        <v>27096</v>
      </c>
      <c r="B1629">
        <v>223656</v>
      </c>
      <c r="C1629">
        <v>833115</v>
      </c>
      <c r="D1629" t="s">
        <v>29517</v>
      </c>
      <c r="E1629" t="s">
        <v>24</v>
      </c>
      <c r="F1629">
        <v>938179733</v>
      </c>
      <c r="G1629" t="s">
        <v>34184</v>
      </c>
      <c r="H1629" t="s">
        <v>34184</v>
      </c>
      <c r="I1629" t="s">
        <v>325</v>
      </c>
      <c r="J1629" t="s">
        <v>26</v>
      </c>
      <c r="K1629">
        <v>227805</v>
      </c>
      <c r="L1629" t="s">
        <v>357</v>
      </c>
      <c r="M1629" t="s">
        <v>34185</v>
      </c>
      <c r="N1629" t="s">
        <v>4655</v>
      </c>
      <c r="O1629">
        <v>1010</v>
      </c>
      <c r="Q1629" t="s">
        <v>4656</v>
      </c>
      <c r="R1629" t="s">
        <v>34186</v>
      </c>
    </row>
    <row r="1630" spans="1:18" ht="12.6" customHeight="1" x14ac:dyDescent="0.2">
      <c r="A1630" t="s">
        <v>27096</v>
      </c>
      <c r="B1630">
        <v>223656</v>
      </c>
      <c r="C1630">
        <v>833115</v>
      </c>
      <c r="D1630" t="s">
        <v>29517</v>
      </c>
      <c r="E1630" t="s">
        <v>24</v>
      </c>
      <c r="F1630">
        <v>908583578</v>
      </c>
      <c r="G1630" t="s">
        <v>34187</v>
      </c>
      <c r="H1630" t="s">
        <v>34188</v>
      </c>
      <c r="I1630" t="s">
        <v>30</v>
      </c>
      <c r="J1630" t="s">
        <v>26</v>
      </c>
      <c r="K1630">
        <v>259000</v>
      </c>
      <c r="L1630" t="s">
        <v>656</v>
      </c>
      <c r="M1630" t="s">
        <v>34189</v>
      </c>
      <c r="N1630" t="s">
        <v>1181</v>
      </c>
      <c r="O1630">
        <v>1040</v>
      </c>
      <c r="Q1630" t="s">
        <v>34190</v>
      </c>
      <c r="R1630" t="s">
        <v>34191</v>
      </c>
    </row>
    <row r="1631" spans="1:18" ht="12.6" customHeight="1" x14ac:dyDescent="0.2">
      <c r="A1631" t="s">
        <v>27096</v>
      </c>
      <c r="B1631">
        <v>223656</v>
      </c>
      <c r="C1631">
        <v>833115</v>
      </c>
      <c r="D1631" t="s">
        <v>29517</v>
      </c>
      <c r="E1631" t="s">
        <v>24</v>
      </c>
      <c r="F1631">
        <v>999778322</v>
      </c>
      <c r="G1631" t="s">
        <v>9783</v>
      </c>
      <c r="H1631" t="s">
        <v>9784</v>
      </c>
      <c r="I1631" t="s">
        <v>30</v>
      </c>
      <c r="J1631" t="s">
        <v>26</v>
      </c>
      <c r="K1631">
        <v>323750</v>
      </c>
      <c r="L1631" t="s">
        <v>99</v>
      </c>
      <c r="M1631" t="s">
        <v>9785</v>
      </c>
      <c r="N1631" t="s">
        <v>9786</v>
      </c>
      <c r="O1631" t="s">
        <v>9787</v>
      </c>
      <c r="P1631" t="s">
        <v>9788</v>
      </c>
      <c r="Q1631" t="s">
        <v>9789</v>
      </c>
      <c r="R1631" t="s">
        <v>34192</v>
      </c>
    </row>
    <row r="1632" spans="1:18" ht="12.6" customHeight="1" x14ac:dyDescent="0.2">
      <c r="A1632" t="s">
        <v>27096</v>
      </c>
      <c r="B1632">
        <v>223656</v>
      </c>
      <c r="C1632">
        <v>833115</v>
      </c>
      <c r="D1632" t="s">
        <v>29517</v>
      </c>
      <c r="E1632" t="s">
        <v>24</v>
      </c>
      <c r="F1632">
        <v>999984059</v>
      </c>
      <c r="G1632" t="s">
        <v>552</v>
      </c>
      <c r="H1632" t="s">
        <v>553</v>
      </c>
      <c r="I1632" t="s">
        <v>25</v>
      </c>
      <c r="J1632" t="s">
        <v>26</v>
      </c>
      <c r="K1632">
        <v>761500</v>
      </c>
      <c r="L1632" t="s">
        <v>27</v>
      </c>
      <c r="M1632" t="s">
        <v>554</v>
      </c>
      <c r="N1632" t="s">
        <v>555</v>
      </c>
      <c r="O1632">
        <v>80686</v>
      </c>
      <c r="P1632" t="s">
        <v>556</v>
      </c>
      <c r="Q1632" t="s">
        <v>557</v>
      </c>
      <c r="R1632" t="s">
        <v>34193</v>
      </c>
    </row>
    <row r="1633" spans="1:18" ht="12.6" customHeight="1" x14ac:dyDescent="0.2">
      <c r="A1633" t="s">
        <v>27096</v>
      </c>
      <c r="B1633">
        <v>223656</v>
      </c>
      <c r="C1633">
        <v>833115</v>
      </c>
      <c r="D1633" t="s">
        <v>29517</v>
      </c>
      <c r="E1633" t="s">
        <v>24</v>
      </c>
      <c r="F1633">
        <v>985233948</v>
      </c>
      <c r="G1633" t="s">
        <v>10030</v>
      </c>
      <c r="H1633" t="s">
        <v>10030</v>
      </c>
      <c r="I1633" t="s">
        <v>209</v>
      </c>
      <c r="J1633" t="s">
        <v>26</v>
      </c>
      <c r="K1633">
        <v>201875</v>
      </c>
      <c r="L1633" t="s">
        <v>192</v>
      </c>
      <c r="M1633" t="s">
        <v>10031</v>
      </c>
      <c r="N1633" t="s">
        <v>533</v>
      </c>
      <c r="O1633">
        <v>1000</v>
      </c>
      <c r="Q1633" t="s">
        <v>10032</v>
      </c>
      <c r="R1633" t="s">
        <v>34194</v>
      </c>
    </row>
    <row r="1634" spans="1:18" ht="12.6" customHeight="1" x14ac:dyDescent="0.2">
      <c r="A1634" t="s">
        <v>27096</v>
      </c>
      <c r="B1634">
        <v>223656</v>
      </c>
      <c r="C1634">
        <v>833115</v>
      </c>
      <c r="D1634" t="s">
        <v>29517</v>
      </c>
      <c r="E1634" t="s">
        <v>24</v>
      </c>
      <c r="F1634">
        <v>999975911</v>
      </c>
      <c r="G1634" t="s">
        <v>3278</v>
      </c>
      <c r="H1634" t="s">
        <v>3279</v>
      </c>
      <c r="I1634" t="s">
        <v>34</v>
      </c>
      <c r="J1634" t="s">
        <v>26</v>
      </c>
      <c r="K1634">
        <v>205000</v>
      </c>
      <c r="L1634" t="s">
        <v>312</v>
      </c>
      <c r="M1634" t="s">
        <v>3280</v>
      </c>
      <c r="N1634" t="s">
        <v>2396</v>
      </c>
      <c r="O1634" t="s">
        <v>3281</v>
      </c>
      <c r="P1634" t="s">
        <v>3282</v>
      </c>
      <c r="R1634" t="s">
        <v>34195</v>
      </c>
    </row>
    <row r="1635" spans="1:18" ht="12.6" customHeight="1" x14ac:dyDescent="0.2">
      <c r="A1635" t="s">
        <v>27096</v>
      </c>
      <c r="B1635">
        <v>223656</v>
      </c>
      <c r="C1635">
        <v>833115</v>
      </c>
      <c r="D1635" t="s">
        <v>29517</v>
      </c>
      <c r="E1635" t="s">
        <v>24</v>
      </c>
      <c r="F1635">
        <v>917669859</v>
      </c>
      <c r="G1635" t="s">
        <v>34196</v>
      </c>
      <c r="H1635" t="s">
        <v>34197</v>
      </c>
      <c r="I1635" t="s">
        <v>325</v>
      </c>
      <c r="J1635" t="s">
        <v>26</v>
      </c>
      <c r="K1635">
        <v>90000</v>
      </c>
      <c r="L1635" t="s">
        <v>3221</v>
      </c>
      <c r="M1635" t="s">
        <v>34198</v>
      </c>
      <c r="N1635" t="s">
        <v>3222</v>
      </c>
      <c r="O1635" t="s">
        <v>34199</v>
      </c>
      <c r="R1635" t="s">
        <v>34200</v>
      </c>
    </row>
    <row r="1636" spans="1:18" ht="12.6" customHeight="1" x14ac:dyDescent="0.2">
      <c r="A1636" t="s">
        <v>27096</v>
      </c>
      <c r="B1636">
        <v>223656</v>
      </c>
      <c r="C1636">
        <v>833115</v>
      </c>
      <c r="D1636" t="s">
        <v>29517</v>
      </c>
      <c r="E1636" t="s">
        <v>24</v>
      </c>
      <c r="F1636">
        <v>911531311</v>
      </c>
      <c r="G1636" t="s">
        <v>34201</v>
      </c>
      <c r="H1636" t="s">
        <v>34202</v>
      </c>
      <c r="I1636" t="s">
        <v>325</v>
      </c>
      <c r="J1636" t="s">
        <v>26</v>
      </c>
      <c r="K1636">
        <v>100625</v>
      </c>
      <c r="L1636" t="s">
        <v>520</v>
      </c>
      <c r="M1636" t="s">
        <v>34203</v>
      </c>
      <c r="N1636" t="s">
        <v>1500</v>
      </c>
      <c r="O1636" t="s">
        <v>34204</v>
      </c>
      <c r="R1636" t="s">
        <v>34205</v>
      </c>
    </row>
    <row r="1637" spans="1:18" ht="12.6" customHeight="1" x14ac:dyDescent="0.2">
      <c r="A1637" t="s">
        <v>27096</v>
      </c>
      <c r="B1637">
        <v>223656</v>
      </c>
      <c r="C1637">
        <v>833115</v>
      </c>
      <c r="D1637" t="s">
        <v>29517</v>
      </c>
      <c r="E1637" t="s">
        <v>24</v>
      </c>
      <c r="F1637">
        <v>905234944</v>
      </c>
      <c r="G1637" t="s">
        <v>34206</v>
      </c>
      <c r="H1637" t="s">
        <v>34206</v>
      </c>
      <c r="I1637" t="s">
        <v>30</v>
      </c>
      <c r="J1637" t="s">
        <v>26</v>
      </c>
      <c r="K1637">
        <v>263375</v>
      </c>
      <c r="L1637" t="s">
        <v>82</v>
      </c>
      <c r="M1637" t="s">
        <v>34207</v>
      </c>
      <c r="N1637" t="s">
        <v>8348</v>
      </c>
      <c r="O1637">
        <v>91080</v>
      </c>
      <c r="Q1637" t="s">
        <v>34208</v>
      </c>
      <c r="R1637" t="s">
        <v>34209</v>
      </c>
    </row>
    <row r="1638" spans="1:18" ht="12.6" customHeight="1" x14ac:dyDescent="0.2">
      <c r="A1638" t="s">
        <v>27096</v>
      </c>
      <c r="B1638">
        <v>223656</v>
      </c>
      <c r="C1638">
        <v>833115</v>
      </c>
      <c r="D1638" t="s">
        <v>29517</v>
      </c>
      <c r="E1638" t="s">
        <v>24</v>
      </c>
      <c r="F1638">
        <v>909376359</v>
      </c>
      <c r="G1638" t="s">
        <v>34210</v>
      </c>
      <c r="H1638" t="s">
        <v>34211</v>
      </c>
      <c r="I1638" t="s">
        <v>25</v>
      </c>
      <c r="J1638" t="s">
        <v>26</v>
      </c>
      <c r="K1638">
        <v>268750</v>
      </c>
      <c r="L1638" t="s">
        <v>312</v>
      </c>
      <c r="M1638" t="s">
        <v>33090</v>
      </c>
      <c r="N1638" t="s">
        <v>1002</v>
      </c>
      <c r="O1638" t="s">
        <v>34212</v>
      </c>
      <c r="Q1638" t="s">
        <v>34213</v>
      </c>
      <c r="R1638" t="s">
        <v>34214</v>
      </c>
    </row>
    <row r="1639" spans="1:18" ht="12.6" customHeight="1" x14ac:dyDescent="0.2">
      <c r="A1639" t="s">
        <v>27096</v>
      </c>
      <c r="B1639">
        <v>223656</v>
      </c>
      <c r="C1639">
        <v>833115</v>
      </c>
      <c r="D1639" t="s">
        <v>29517</v>
      </c>
      <c r="E1639" t="s">
        <v>24</v>
      </c>
      <c r="F1639">
        <v>999926441</v>
      </c>
      <c r="G1639" t="s">
        <v>8946</v>
      </c>
      <c r="H1639" t="s">
        <v>8947</v>
      </c>
      <c r="I1639" t="s">
        <v>30</v>
      </c>
      <c r="J1639" t="s">
        <v>26</v>
      </c>
      <c r="K1639">
        <v>311675</v>
      </c>
      <c r="L1639" t="s">
        <v>357</v>
      </c>
      <c r="M1639" t="s">
        <v>8948</v>
      </c>
      <c r="N1639" t="s">
        <v>618</v>
      </c>
      <c r="O1639">
        <v>46014</v>
      </c>
      <c r="P1639" t="s">
        <v>8949</v>
      </c>
      <c r="Q1639" t="s">
        <v>8950</v>
      </c>
      <c r="R1639" t="s">
        <v>34215</v>
      </c>
    </row>
    <row r="1640" spans="1:18" ht="12.6" customHeight="1" x14ac:dyDescent="0.2">
      <c r="A1640" t="s">
        <v>27096</v>
      </c>
      <c r="B1640">
        <v>223656</v>
      </c>
      <c r="C1640">
        <v>833115</v>
      </c>
      <c r="D1640" t="s">
        <v>29517</v>
      </c>
      <c r="E1640" t="s">
        <v>24</v>
      </c>
      <c r="F1640">
        <v>997983337</v>
      </c>
      <c r="G1640" t="s">
        <v>20398</v>
      </c>
      <c r="H1640" t="s">
        <v>12554</v>
      </c>
      <c r="I1640" t="s">
        <v>30</v>
      </c>
      <c r="J1640" t="s">
        <v>26</v>
      </c>
      <c r="K1640">
        <v>338625</v>
      </c>
      <c r="L1640" t="s">
        <v>761</v>
      </c>
      <c r="M1640" t="s">
        <v>20399</v>
      </c>
      <c r="N1640" t="s">
        <v>1950</v>
      </c>
      <c r="O1640">
        <v>13685</v>
      </c>
      <c r="P1640" t="s">
        <v>20400</v>
      </c>
      <c r="Q1640" t="s">
        <v>20401</v>
      </c>
      <c r="R1640" t="s">
        <v>34216</v>
      </c>
    </row>
    <row r="1641" spans="1:18" ht="12.6" customHeight="1" x14ac:dyDescent="0.2">
      <c r="A1641" t="s">
        <v>27096</v>
      </c>
      <c r="B1641">
        <v>223656</v>
      </c>
      <c r="C1641">
        <v>833115</v>
      </c>
      <c r="D1641" t="s">
        <v>29517</v>
      </c>
      <c r="E1641" t="s">
        <v>24</v>
      </c>
      <c r="F1641">
        <v>996837573</v>
      </c>
      <c r="G1641" t="s">
        <v>8514</v>
      </c>
      <c r="H1641" t="s">
        <v>2380</v>
      </c>
      <c r="I1641" t="s">
        <v>209</v>
      </c>
      <c r="J1641" t="s">
        <v>26</v>
      </c>
      <c r="K1641">
        <v>184250</v>
      </c>
      <c r="L1641" t="s">
        <v>82</v>
      </c>
      <c r="M1641" t="s">
        <v>8515</v>
      </c>
      <c r="N1641" t="s">
        <v>7868</v>
      </c>
      <c r="O1641">
        <v>83000</v>
      </c>
      <c r="P1641" t="s">
        <v>8516</v>
      </c>
      <c r="Q1641" t="s">
        <v>8517</v>
      </c>
      <c r="R1641" t="s">
        <v>34217</v>
      </c>
    </row>
    <row r="1642" spans="1:18" ht="12.6" customHeight="1" x14ac:dyDescent="0.2">
      <c r="A1642" t="s">
        <v>27096</v>
      </c>
      <c r="B1642">
        <v>223656</v>
      </c>
      <c r="C1642">
        <v>833115</v>
      </c>
      <c r="D1642" t="s">
        <v>29517</v>
      </c>
      <c r="E1642" t="s">
        <v>24</v>
      </c>
      <c r="F1642">
        <v>999827307</v>
      </c>
      <c r="G1642" t="s">
        <v>180</v>
      </c>
      <c r="H1642" t="s">
        <v>181</v>
      </c>
      <c r="I1642" t="s">
        <v>25</v>
      </c>
      <c r="J1642" t="s">
        <v>26</v>
      </c>
      <c r="K1642">
        <v>255000</v>
      </c>
      <c r="L1642" t="s">
        <v>99</v>
      </c>
      <c r="M1642" t="s">
        <v>182</v>
      </c>
      <c r="N1642" t="s">
        <v>101</v>
      </c>
      <c r="O1642">
        <v>10177</v>
      </c>
      <c r="P1642" t="s">
        <v>183</v>
      </c>
      <c r="Q1642" t="s">
        <v>184</v>
      </c>
      <c r="R1642" t="s">
        <v>34218</v>
      </c>
    </row>
    <row r="1643" spans="1:18" ht="12.6" customHeight="1" x14ac:dyDescent="0.2">
      <c r="A1643" t="s">
        <v>27096</v>
      </c>
      <c r="B1643">
        <v>223656</v>
      </c>
      <c r="C1643">
        <v>833115</v>
      </c>
      <c r="D1643" t="s">
        <v>29517</v>
      </c>
      <c r="E1643" t="s">
        <v>24</v>
      </c>
      <c r="F1643">
        <v>968727943</v>
      </c>
      <c r="G1643" t="s">
        <v>8288</v>
      </c>
      <c r="H1643" t="s">
        <v>8289</v>
      </c>
      <c r="I1643" t="s">
        <v>25</v>
      </c>
      <c r="J1643" t="s">
        <v>26</v>
      </c>
      <c r="K1643">
        <v>288425</v>
      </c>
      <c r="L1643" t="s">
        <v>520</v>
      </c>
      <c r="M1643" t="s">
        <v>8290</v>
      </c>
      <c r="N1643" t="s">
        <v>1500</v>
      </c>
      <c r="O1643">
        <v>1403</v>
      </c>
      <c r="P1643" t="s">
        <v>8291</v>
      </c>
      <c r="R1643" t="s">
        <v>34219</v>
      </c>
    </row>
    <row r="1644" spans="1:18" ht="12.6" customHeight="1" x14ac:dyDescent="0.2">
      <c r="A1644" t="s">
        <v>27096</v>
      </c>
      <c r="B1644">
        <v>223656</v>
      </c>
      <c r="C1644">
        <v>833115</v>
      </c>
      <c r="D1644" t="s">
        <v>29517</v>
      </c>
      <c r="E1644" t="s">
        <v>24</v>
      </c>
      <c r="F1644">
        <v>999969509</v>
      </c>
      <c r="G1644" t="s">
        <v>5533</v>
      </c>
      <c r="H1644" t="s">
        <v>5534</v>
      </c>
      <c r="I1644" t="s">
        <v>30</v>
      </c>
      <c r="J1644" t="s">
        <v>26</v>
      </c>
      <c r="K1644">
        <v>315525</v>
      </c>
      <c r="L1644" t="s">
        <v>238</v>
      </c>
      <c r="M1644" t="s">
        <v>5535</v>
      </c>
      <c r="N1644" t="s">
        <v>1916</v>
      </c>
      <c r="O1644" t="s">
        <v>5536</v>
      </c>
      <c r="P1644" t="s">
        <v>5537</v>
      </c>
      <c r="Q1644" t="s">
        <v>5538</v>
      </c>
      <c r="R1644" t="s">
        <v>34220</v>
      </c>
    </row>
    <row r="1645" spans="1:18" ht="12.6" customHeight="1" x14ac:dyDescent="0.2">
      <c r="A1645" t="s">
        <v>27096</v>
      </c>
      <c r="B1645">
        <v>223656</v>
      </c>
      <c r="C1645">
        <v>833115</v>
      </c>
      <c r="D1645" t="s">
        <v>29517</v>
      </c>
      <c r="E1645" t="s">
        <v>24</v>
      </c>
      <c r="F1645">
        <v>999864846</v>
      </c>
      <c r="G1645" t="s">
        <v>1339</v>
      </c>
      <c r="H1645" t="s">
        <v>1340</v>
      </c>
      <c r="I1645" t="s">
        <v>34</v>
      </c>
      <c r="J1645" t="s">
        <v>26</v>
      </c>
      <c r="K1645">
        <v>379500</v>
      </c>
      <c r="L1645" t="s">
        <v>357</v>
      </c>
      <c r="M1645" t="s">
        <v>1341</v>
      </c>
      <c r="N1645" t="s">
        <v>618</v>
      </c>
      <c r="O1645">
        <v>46022</v>
      </c>
      <c r="P1645" t="s">
        <v>1342</v>
      </c>
      <c r="Q1645" t="s">
        <v>1343</v>
      </c>
      <c r="R1645" t="s">
        <v>34221</v>
      </c>
    </row>
    <row r="1646" spans="1:18" ht="12.6" customHeight="1" x14ac:dyDescent="0.2">
      <c r="A1646" t="s">
        <v>27096</v>
      </c>
      <c r="B1646">
        <v>223656</v>
      </c>
      <c r="C1646">
        <v>833115</v>
      </c>
      <c r="D1646" t="s">
        <v>29517</v>
      </c>
      <c r="E1646" t="s">
        <v>24</v>
      </c>
      <c r="F1646">
        <v>998058415</v>
      </c>
      <c r="G1646" t="s">
        <v>10832</v>
      </c>
      <c r="H1646" t="s">
        <v>10833</v>
      </c>
      <c r="I1646" t="s">
        <v>325</v>
      </c>
      <c r="J1646" t="s">
        <v>26</v>
      </c>
      <c r="K1646">
        <v>195000</v>
      </c>
      <c r="L1646" t="s">
        <v>138</v>
      </c>
      <c r="M1646" t="s">
        <v>10834</v>
      </c>
      <c r="N1646" t="s">
        <v>1551</v>
      </c>
      <c r="O1646" t="s">
        <v>10835</v>
      </c>
      <c r="P1646" t="s">
        <v>10836</v>
      </c>
      <c r="R1646" t="s">
        <v>34222</v>
      </c>
    </row>
    <row r="1647" spans="1:18" ht="12.6" customHeight="1" x14ac:dyDescent="0.2">
      <c r="A1647" t="s">
        <v>27096</v>
      </c>
      <c r="B1647">
        <v>223656</v>
      </c>
      <c r="C1647">
        <v>833115</v>
      </c>
      <c r="D1647" t="s">
        <v>29517</v>
      </c>
      <c r="E1647" t="s">
        <v>24</v>
      </c>
      <c r="F1647">
        <v>999997930</v>
      </c>
      <c r="G1647" t="s">
        <v>699</v>
      </c>
      <c r="H1647" t="s">
        <v>700</v>
      </c>
      <c r="I1647" t="s">
        <v>25</v>
      </c>
      <c r="J1647" t="s">
        <v>26</v>
      </c>
      <c r="K1647">
        <v>435250</v>
      </c>
      <c r="L1647" t="s">
        <v>82</v>
      </c>
      <c r="M1647" t="s">
        <v>701</v>
      </c>
      <c r="N1647" t="s">
        <v>501</v>
      </c>
      <c r="O1647">
        <v>75794</v>
      </c>
      <c r="P1647" t="s">
        <v>702</v>
      </c>
      <c r="Q1647" t="s">
        <v>703</v>
      </c>
      <c r="R1647" t="s">
        <v>34223</v>
      </c>
    </row>
    <row r="1648" spans="1:18" ht="12.6" customHeight="1" x14ac:dyDescent="0.2">
      <c r="A1648" t="s">
        <v>27096</v>
      </c>
      <c r="B1648">
        <v>223656</v>
      </c>
      <c r="C1648">
        <v>833115</v>
      </c>
      <c r="D1648" t="s">
        <v>29517</v>
      </c>
      <c r="E1648" t="s">
        <v>57</v>
      </c>
      <c r="F1648">
        <v>999654356</v>
      </c>
      <c r="G1648" t="s">
        <v>2669</v>
      </c>
      <c r="H1648" t="s">
        <v>2670</v>
      </c>
      <c r="I1648" t="s">
        <v>25</v>
      </c>
      <c r="J1648" t="s">
        <v>26</v>
      </c>
      <c r="K1648">
        <v>709250</v>
      </c>
      <c r="L1648" t="s">
        <v>99</v>
      </c>
      <c r="M1648" t="s">
        <v>2671</v>
      </c>
      <c r="N1648" t="s">
        <v>101</v>
      </c>
      <c r="O1648">
        <v>10682</v>
      </c>
      <c r="P1648" t="s">
        <v>2672</v>
      </c>
      <c r="Q1648" t="s">
        <v>2673</v>
      </c>
      <c r="R1648" t="s">
        <v>34224</v>
      </c>
    </row>
    <row r="1649" spans="1:18" ht="12.6" customHeight="1" x14ac:dyDescent="0.2">
      <c r="A1649" t="s">
        <v>27096</v>
      </c>
      <c r="B1649">
        <v>223656</v>
      </c>
      <c r="C1649">
        <v>833115</v>
      </c>
      <c r="D1649" t="s">
        <v>29517</v>
      </c>
      <c r="E1649" t="s">
        <v>24</v>
      </c>
      <c r="F1649">
        <v>911255928</v>
      </c>
      <c r="G1649" t="s">
        <v>30716</v>
      </c>
      <c r="H1649" t="s">
        <v>30716</v>
      </c>
      <c r="I1649" t="s">
        <v>325</v>
      </c>
      <c r="J1649" t="s">
        <v>26</v>
      </c>
      <c r="K1649">
        <v>98125</v>
      </c>
      <c r="L1649" t="s">
        <v>99</v>
      </c>
      <c r="M1649" t="s">
        <v>30717</v>
      </c>
      <c r="N1649" t="s">
        <v>2691</v>
      </c>
      <c r="O1649" t="s">
        <v>4403</v>
      </c>
      <c r="Q1649" t="s">
        <v>30718</v>
      </c>
      <c r="R1649" t="s">
        <v>34225</v>
      </c>
    </row>
    <row r="1650" spans="1:18" ht="12.6" customHeight="1" x14ac:dyDescent="0.2">
      <c r="A1650" t="s">
        <v>27096</v>
      </c>
      <c r="B1650">
        <v>222622</v>
      </c>
      <c r="C1650">
        <v>833671</v>
      </c>
      <c r="D1650" t="s">
        <v>30379</v>
      </c>
      <c r="E1650" t="s">
        <v>24</v>
      </c>
      <c r="F1650">
        <v>998222345</v>
      </c>
      <c r="G1650" t="s">
        <v>6734</v>
      </c>
      <c r="H1650" t="s">
        <v>6735</v>
      </c>
      <c r="I1650" t="s">
        <v>25</v>
      </c>
      <c r="J1650" t="s">
        <v>26</v>
      </c>
      <c r="K1650">
        <v>362000</v>
      </c>
      <c r="L1650" t="s">
        <v>210</v>
      </c>
      <c r="M1650" t="s">
        <v>6736</v>
      </c>
      <c r="N1650" t="s">
        <v>6737</v>
      </c>
      <c r="O1650">
        <v>34170</v>
      </c>
      <c r="P1650" t="s">
        <v>6738</v>
      </c>
      <c r="Q1650" t="s">
        <v>6739</v>
      </c>
      <c r="R1650" t="s">
        <v>34226</v>
      </c>
    </row>
    <row r="1651" spans="1:18" ht="12.6" customHeight="1" x14ac:dyDescent="0.2">
      <c r="A1651" t="s">
        <v>27096</v>
      </c>
      <c r="B1651">
        <v>222622</v>
      </c>
      <c r="C1651">
        <v>833671</v>
      </c>
      <c r="D1651" t="s">
        <v>30379</v>
      </c>
      <c r="E1651" t="s">
        <v>24</v>
      </c>
      <c r="F1651">
        <v>972715613</v>
      </c>
      <c r="G1651" t="s">
        <v>32394</v>
      </c>
      <c r="H1651" t="s">
        <v>32395</v>
      </c>
      <c r="I1651" t="s">
        <v>325</v>
      </c>
      <c r="J1651" t="s">
        <v>26</v>
      </c>
      <c r="K1651">
        <v>288125</v>
      </c>
      <c r="L1651" t="s">
        <v>109</v>
      </c>
      <c r="M1651" t="s">
        <v>32396</v>
      </c>
      <c r="N1651" t="s">
        <v>896</v>
      </c>
      <c r="O1651">
        <v>5014</v>
      </c>
      <c r="Q1651" t="s">
        <v>32397</v>
      </c>
      <c r="R1651" t="s">
        <v>34227</v>
      </c>
    </row>
    <row r="1652" spans="1:18" ht="12.6" customHeight="1" x14ac:dyDescent="0.2">
      <c r="A1652" t="s">
        <v>27096</v>
      </c>
      <c r="B1652">
        <v>222622</v>
      </c>
      <c r="C1652">
        <v>833671</v>
      </c>
      <c r="D1652" t="s">
        <v>30379</v>
      </c>
      <c r="E1652" t="s">
        <v>24</v>
      </c>
      <c r="F1652">
        <v>943195312</v>
      </c>
      <c r="G1652" t="s">
        <v>34228</v>
      </c>
      <c r="H1652" t="s">
        <v>21988</v>
      </c>
      <c r="I1652" t="s">
        <v>209</v>
      </c>
      <c r="J1652" t="s">
        <v>26</v>
      </c>
      <c r="K1652">
        <v>108125</v>
      </c>
      <c r="L1652" t="s">
        <v>900</v>
      </c>
      <c r="M1652" t="s">
        <v>34229</v>
      </c>
      <c r="N1652" t="s">
        <v>2594</v>
      </c>
      <c r="O1652">
        <v>1407</v>
      </c>
      <c r="Q1652" t="s">
        <v>34230</v>
      </c>
      <c r="R1652" t="s">
        <v>34231</v>
      </c>
    </row>
    <row r="1653" spans="1:18" ht="12.6" customHeight="1" x14ac:dyDescent="0.2">
      <c r="A1653" t="s">
        <v>27096</v>
      </c>
      <c r="B1653">
        <v>222622</v>
      </c>
      <c r="C1653">
        <v>833671</v>
      </c>
      <c r="D1653" t="s">
        <v>30379</v>
      </c>
      <c r="E1653" t="s">
        <v>24</v>
      </c>
      <c r="F1653">
        <v>925763830</v>
      </c>
      <c r="G1653" t="s">
        <v>34232</v>
      </c>
      <c r="H1653" t="s">
        <v>34233</v>
      </c>
      <c r="I1653" t="s">
        <v>325</v>
      </c>
      <c r="J1653" t="s">
        <v>26</v>
      </c>
      <c r="K1653">
        <v>223437.5</v>
      </c>
      <c r="L1653" t="s">
        <v>99</v>
      </c>
      <c r="M1653" t="s">
        <v>34234</v>
      </c>
      <c r="N1653" t="s">
        <v>34235</v>
      </c>
      <c r="O1653">
        <v>25200</v>
      </c>
      <c r="Q1653" t="s">
        <v>34236</v>
      </c>
      <c r="R1653" t="s">
        <v>34237</v>
      </c>
    </row>
    <row r="1654" spans="1:18" ht="12.6" customHeight="1" x14ac:dyDescent="0.2">
      <c r="A1654" t="s">
        <v>27096</v>
      </c>
      <c r="B1654">
        <v>222622</v>
      </c>
      <c r="C1654">
        <v>833671</v>
      </c>
      <c r="D1654" t="s">
        <v>30379</v>
      </c>
      <c r="E1654" t="s">
        <v>24</v>
      </c>
      <c r="F1654">
        <v>999971837</v>
      </c>
      <c r="G1654" t="s">
        <v>3492</v>
      </c>
      <c r="H1654" t="s">
        <v>3493</v>
      </c>
      <c r="I1654" t="s">
        <v>25</v>
      </c>
      <c r="J1654" t="s">
        <v>26</v>
      </c>
      <c r="K1654">
        <v>293437.5</v>
      </c>
      <c r="L1654" t="s">
        <v>233</v>
      </c>
      <c r="M1654" t="s">
        <v>3494</v>
      </c>
      <c r="N1654" t="s">
        <v>1184</v>
      </c>
      <c r="O1654">
        <v>1000</v>
      </c>
      <c r="P1654" t="s">
        <v>3495</v>
      </c>
      <c r="Q1654" t="s">
        <v>3496</v>
      </c>
      <c r="R1654" t="s">
        <v>34238</v>
      </c>
    </row>
    <row r="1655" spans="1:18" ht="12.6" customHeight="1" x14ac:dyDescent="0.2">
      <c r="A1655" t="s">
        <v>27096</v>
      </c>
      <c r="B1655">
        <v>222622</v>
      </c>
      <c r="C1655">
        <v>833671</v>
      </c>
      <c r="D1655" t="s">
        <v>30379</v>
      </c>
      <c r="E1655" t="s">
        <v>24</v>
      </c>
      <c r="F1655">
        <v>996685671</v>
      </c>
      <c r="G1655" t="s">
        <v>9777</v>
      </c>
      <c r="H1655" t="s">
        <v>9778</v>
      </c>
      <c r="I1655" t="s">
        <v>25</v>
      </c>
      <c r="J1655" t="s">
        <v>26</v>
      </c>
      <c r="K1655">
        <v>464500</v>
      </c>
      <c r="L1655" t="s">
        <v>138</v>
      </c>
      <c r="M1655" t="s">
        <v>9779</v>
      </c>
      <c r="N1655" t="s">
        <v>320</v>
      </c>
      <c r="O1655" t="s">
        <v>9780</v>
      </c>
      <c r="P1655" t="s">
        <v>9781</v>
      </c>
      <c r="Q1655" t="s">
        <v>9782</v>
      </c>
      <c r="R1655" t="s">
        <v>34239</v>
      </c>
    </row>
    <row r="1656" spans="1:18" ht="12.6" customHeight="1" x14ac:dyDescent="0.2">
      <c r="A1656" t="s">
        <v>27096</v>
      </c>
      <c r="B1656">
        <v>222622</v>
      </c>
      <c r="C1656">
        <v>833671</v>
      </c>
      <c r="D1656" t="s">
        <v>30379</v>
      </c>
      <c r="E1656" t="s">
        <v>24</v>
      </c>
      <c r="F1656">
        <v>999643007</v>
      </c>
      <c r="G1656" t="s">
        <v>3498</v>
      </c>
      <c r="H1656" t="s">
        <v>3499</v>
      </c>
      <c r="I1656" t="s">
        <v>34</v>
      </c>
      <c r="J1656" t="s">
        <v>26</v>
      </c>
      <c r="K1656">
        <v>371500</v>
      </c>
      <c r="L1656" t="s">
        <v>99</v>
      </c>
      <c r="M1656" t="s">
        <v>3500</v>
      </c>
      <c r="N1656" t="s">
        <v>101</v>
      </c>
      <c r="O1656">
        <v>10561</v>
      </c>
      <c r="P1656" t="s">
        <v>3501</v>
      </c>
      <c r="Q1656" t="s">
        <v>3502</v>
      </c>
      <c r="R1656" t="s">
        <v>34240</v>
      </c>
    </row>
    <row r="1657" spans="1:18" ht="12.6" customHeight="1" x14ac:dyDescent="0.2">
      <c r="A1657" t="s">
        <v>27096</v>
      </c>
      <c r="B1657">
        <v>222622</v>
      </c>
      <c r="C1657">
        <v>833671</v>
      </c>
      <c r="D1657" t="s">
        <v>30379</v>
      </c>
      <c r="E1657" t="s">
        <v>57</v>
      </c>
      <c r="F1657">
        <v>999984059</v>
      </c>
      <c r="G1657" t="s">
        <v>552</v>
      </c>
      <c r="H1657" t="s">
        <v>553</v>
      </c>
      <c r="I1657" t="s">
        <v>25</v>
      </c>
      <c r="J1657" t="s">
        <v>26</v>
      </c>
      <c r="K1657">
        <v>724500</v>
      </c>
      <c r="L1657" t="s">
        <v>27</v>
      </c>
      <c r="M1657" t="s">
        <v>554</v>
      </c>
      <c r="N1657" t="s">
        <v>555</v>
      </c>
      <c r="O1657">
        <v>80686</v>
      </c>
      <c r="P1657" t="s">
        <v>556</v>
      </c>
      <c r="Q1657" t="s">
        <v>557</v>
      </c>
      <c r="R1657" t="s">
        <v>34241</v>
      </c>
    </row>
    <row r="1658" spans="1:18" ht="12.6" customHeight="1" x14ac:dyDescent="0.2">
      <c r="A1658" t="s">
        <v>27096</v>
      </c>
      <c r="B1658">
        <v>222622</v>
      </c>
      <c r="C1658">
        <v>833671</v>
      </c>
      <c r="D1658" t="s">
        <v>30379</v>
      </c>
      <c r="E1658" t="s">
        <v>24</v>
      </c>
      <c r="F1658">
        <v>938623993</v>
      </c>
      <c r="G1658" t="s">
        <v>34242</v>
      </c>
      <c r="H1658" t="s">
        <v>34243</v>
      </c>
      <c r="I1658" t="s">
        <v>25</v>
      </c>
      <c r="J1658" t="s">
        <v>26</v>
      </c>
      <c r="K1658">
        <v>175000</v>
      </c>
      <c r="L1658" t="s">
        <v>900</v>
      </c>
      <c r="M1658" t="s">
        <v>34244</v>
      </c>
      <c r="N1658" t="s">
        <v>2594</v>
      </c>
      <c r="O1658">
        <v>1000</v>
      </c>
      <c r="Q1658" t="s">
        <v>34245</v>
      </c>
      <c r="R1658" t="s">
        <v>34246</v>
      </c>
    </row>
    <row r="1659" spans="1:18" ht="12.6" customHeight="1" x14ac:dyDescent="0.2">
      <c r="A1659" t="s">
        <v>27096</v>
      </c>
      <c r="B1659">
        <v>222622</v>
      </c>
      <c r="C1659">
        <v>833671</v>
      </c>
      <c r="D1659" t="s">
        <v>30379</v>
      </c>
      <c r="E1659" t="s">
        <v>24</v>
      </c>
      <c r="F1659">
        <v>990390080</v>
      </c>
      <c r="G1659" t="s">
        <v>13149</v>
      </c>
      <c r="H1659" t="s">
        <v>13150</v>
      </c>
      <c r="I1659" t="s">
        <v>25</v>
      </c>
      <c r="J1659" t="s">
        <v>26</v>
      </c>
      <c r="K1659">
        <v>462937.5</v>
      </c>
      <c r="L1659" t="s">
        <v>109</v>
      </c>
      <c r="M1659" t="s">
        <v>13151</v>
      </c>
      <c r="N1659" t="s">
        <v>13152</v>
      </c>
      <c r="O1659">
        <v>6856</v>
      </c>
      <c r="P1659" t="s">
        <v>13153</v>
      </c>
      <c r="Q1659" t="s">
        <v>13154</v>
      </c>
      <c r="R1659" t="s">
        <v>34247</v>
      </c>
    </row>
    <row r="1660" spans="1:18" ht="12.6" customHeight="1" x14ac:dyDescent="0.2">
      <c r="A1660" t="s">
        <v>27096</v>
      </c>
      <c r="B1660">
        <v>222622</v>
      </c>
      <c r="C1660">
        <v>833671</v>
      </c>
      <c r="D1660" t="s">
        <v>30379</v>
      </c>
      <c r="E1660" t="s">
        <v>24</v>
      </c>
      <c r="F1660">
        <v>919873408</v>
      </c>
      <c r="G1660" t="s">
        <v>34248</v>
      </c>
      <c r="H1660" t="s">
        <v>34249</v>
      </c>
      <c r="I1660" t="s">
        <v>30</v>
      </c>
      <c r="J1660" t="s">
        <v>26</v>
      </c>
      <c r="K1660">
        <v>347312.5</v>
      </c>
      <c r="L1660" t="s">
        <v>138</v>
      </c>
      <c r="M1660" t="s">
        <v>34250</v>
      </c>
      <c r="N1660" t="s">
        <v>34251</v>
      </c>
      <c r="O1660" t="s">
        <v>34252</v>
      </c>
      <c r="Q1660" t="s">
        <v>34253</v>
      </c>
      <c r="R1660" t="s">
        <v>34254</v>
      </c>
    </row>
    <row r="1661" spans="1:18" ht="12.6" customHeight="1" x14ac:dyDescent="0.2">
      <c r="A1661" t="s">
        <v>27096</v>
      </c>
      <c r="B1661">
        <v>222622</v>
      </c>
      <c r="C1661">
        <v>833671</v>
      </c>
      <c r="D1661" t="s">
        <v>30379</v>
      </c>
      <c r="E1661" t="s">
        <v>24</v>
      </c>
      <c r="F1661">
        <v>992626027</v>
      </c>
      <c r="G1661" t="s">
        <v>11983</v>
      </c>
      <c r="H1661" t="s">
        <v>11984</v>
      </c>
      <c r="I1661" t="s">
        <v>325</v>
      </c>
      <c r="J1661" t="s">
        <v>26</v>
      </c>
      <c r="K1661">
        <v>104937.5</v>
      </c>
      <c r="L1661" t="s">
        <v>233</v>
      </c>
      <c r="M1661" t="s">
        <v>11985</v>
      </c>
      <c r="N1661" t="s">
        <v>3240</v>
      </c>
      <c r="O1661">
        <v>1000</v>
      </c>
      <c r="Q1661" t="s">
        <v>11986</v>
      </c>
      <c r="R1661" t="s">
        <v>34255</v>
      </c>
    </row>
    <row r="1662" spans="1:18" ht="12.6" customHeight="1" x14ac:dyDescent="0.2">
      <c r="A1662" t="s">
        <v>27096</v>
      </c>
      <c r="B1662">
        <v>222622</v>
      </c>
      <c r="C1662">
        <v>833671</v>
      </c>
      <c r="D1662" t="s">
        <v>30379</v>
      </c>
      <c r="E1662" t="s">
        <v>24</v>
      </c>
      <c r="F1662">
        <v>999583255</v>
      </c>
      <c r="G1662" t="s">
        <v>20243</v>
      </c>
      <c r="H1662" t="s">
        <v>20244</v>
      </c>
      <c r="I1662" t="s">
        <v>30</v>
      </c>
      <c r="J1662" t="s">
        <v>26</v>
      </c>
      <c r="K1662">
        <v>612125</v>
      </c>
      <c r="L1662" t="s">
        <v>210</v>
      </c>
      <c r="M1662" t="s">
        <v>20245</v>
      </c>
      <c r="N1662" t="s">
        <v>219</v>
      </c>
      <c r="O1662">
        <v>141</v>
      </c>
      <c r="P1662" t="s">
        <v>20246</v>
      </c>
      <c r="Q1662" t="s">
        <v>20247</v>
      </c>
      <c r="R1662" t="s">
        <v>34256</v>
      </c>
    </row>
    <row r="1663" spans="1:18" ht="12.6" customHeight="1" x14ac:dyDescent="0.2">
      <c r="A1663" t="s">
        <v>27096</v>
      </c>
      <c r="B1663">
        <v>222622</v>
      </c>
      <c r="C1663">
        <v>833671</v>
      </c>
      <c r="D1663" t="s">
        <v>30379</v>
      </c>
      <c r="E1663" t="s">
        <v>24</v>
      </c>
      <c r="F1663">
        <v>999611385</v>
      </c>
      <c r="G1663" t="s">
        <v>4447</v>
      </c>
      <c r="H1663" t="s">
        <v>4448</v>
      </c>
      <c r="I1663" t="s">
        <v>325</v>
      </c>
      <c r="J1663" t="s">
        <v>26</v>
      </c>
      <c r="K1663">
        <v>240312.5</v>
      </c>
      <c r="L1663" t="s">
        <v>99</v>
      </c>
      <c r="M1663" t="s">
        <v>4449</v>
      </c>
      <c r="N1663" t="s">
        <v>4450</v>
      </c>
      <c r="O1663">
        <v>15500</v>
      </c>
      <c r="P1663" t="s">
        <v>4451</v>
      </c>
      <c r="Q1663" t="s">
        <v>4452</v>
      </c>
      <c r="R1663" t="s">
        <v>34257</v>
      </c>
    </row>
    <row r="1664" spans="1:18" ht="12.6" customHeight="1" x14ac:dyDescent="0.2">
      <c r="A1664" t="s">
        <v>27096</v>
      </c>
      <c r="B1664">
        <v>222622</v>
      </c>
      <c r="C1664">
        <v>833671</v>
      </c>
      <c r="D1664" t="s">
        <v>30379</v>
      </c>
      <c r="E1664" t="s">
        <v>24</v>
      </c>
      <c r="F1664">
        <v>998122338</v>
      </c>
      <c r="G1664" t="s">
        <v>12891</v>
      </c>
      <c r="H1664" t="s">
        <v>12891</v>
      </c>
      <c r="I1664" t="s">
        <v>25</v>
      </c>
      <c r="J1664" t="s">
        <v>26</v>
      </c>
      <c r="K1664">
        <v>285500</v>
      </c>
      <c r="L1664" t="s">
        <v>210</v>
      </c>
      <c r="M1664" t="s">
        <v>12892</v>
      </c>
      <c r="N1664" t="s">
        <v>5694</v>
      </c>
      <c r="O1664">
        <v>90129</v>
      </c>
      <c r="Q1664" t="s">
        <v>12893</v>
      </c>
      <c r="R1664" t="s">
        <v>34258</v>
      </c>
    </row>
    <row r="1665" spans="1:18" ht="12.6" customHeight="1" x14ac:dyDescent="0.2">
      <c r="A1665" t="s">
        <v>27096</v>
      </c>
      <c r="B1665">
        <v>222622</v>
      </c>
      <c r="C1665">
        <v>833671</v>
      </c>
      <c r="D1665" t="s">
        <v>30379</v>
      </c>
      <c r="E1665" t="s">
        <v>24</v>
      </c>
      <c r="F1665">
        <v>952406432</v>
      </c>
      <c r="G1665" t="s">
        <v>34259</v>
      </c>
      <c r="H1665" t="s">
        <v>34260</v>
      </c>
      <c r="I1665" t="s">
        <v>325</v>
      </c>
      <c r="J1665" t="s">
        <v>26</v>
      </c>
      <c r="K1665">
        <v>217812.5</v>
      </c>
      <c r="L1665" t="s">
        <v>210</v>
      </c>
      <c r="M1665" t="s">
        <v>34261</v>
      </c>
      <c r="N1665" t="s">
        <v>1309</v>
      </c>
      <c r="O1665">
        <v>95100</v>
      </c>
      <c r="Q1665" t="s">
        <v>34262</v>
      </c>
      <c r="R1665" t="s">
        <v>34263</v>
      </c>
    </row>
    <row r="1666" spans="1:18" ht="12.6" customHeight="1" x14ac:dyDescent="0.2">
      <c r="A1666" t="s">
        <v>27096</v>
      </c>
      <c r="B1666">
        <v>229115</v>
      </c>
      <c r="C1666">
        <v>883273</v>
      </c>
      <c r="D1666" t="s">
        <v>29531</v>
      </c>
      <c r="E1666" t="s">
        <v>24</v>
      </c>
      <c r="F1666">
        <v>999860481</v>
      </c>
      <c r="G1666" t="s">
        <v>5250</v>
      </c>
      <c r="H1666" t="s">
        <v>5251</v>
      </c>
      <c r="I1666" t="s">
        <v>34</v>
      </c>
      <c r="J1666" t="s">
        <v>26</v>
      </c>
      <c r="K1666">
        <v>217187.5</v>
      </c>
      <c r="L1666" t="s">
        <v>138</v>
      </c>
      <c r="M1666" t="s">
        <v>5252</v>
      </c>
      <c r="N1666" t="s">
        <v>1055</v>
      </c>
      <c r="O1666" t="s">
        <v>5253</v>
      </c>
      <c r="P1666" t="s">
        <v>5254</v>
      </c>
      <c r="Q1666" t="s">
        <v>5255</v>
      </c>
      <c r="R1666" t="s">
        <v>34265</v>
      </c>
    </row>
    <row r="1667" spans="1:18" ht="12.6" customHeight="1" x14ac:dyDescent="0.2">
      <c r="A1667" t="s">
        <v>27096</v>
      </c>
      <c r="B1667">
        <v>229115</v>
      </c>
      <c r="C1667">
        <v>883273</v>
      </c>
      <c r="D1667" t="s">
        <v>29531</v>
      </c>
      <c r="E1667" t="s">
        <v>24</v>
      </c>
      <c r="F1667">
        <v>950367589</v>
      </c>
      <c r="G1667" t="s">
        <v>34266</v>
      </c>
      <c r="H1667" t="s">
        <v>34266</v>
      </c>
      <c r="I1667" t="s">
        <v>325</v>
      </c>
      <c r="J1667" t="s">
        <v>26</v>
      </c>
      <c r="K1667">
        <v>299136.25</v>
      </c>
      <c r="L1667" t="s">
        <v>27</v>
      </c>
      <c r="M1667" t="s">
        <v>34267</v>
      </c>
      <c r="N1667" t="s">
        <v>7880</v>
      </c>
      <c r="O1667">
        <v>90419</v>
      </c>
      <c r="Q1667" t="s">
        <v>34268</v>
      </c>
      <c r="R1667" t="s">
        <v>34269</v>
      </c>
    </row>
    <row r="1668" spans="1:18" ht="12.6" customHeight="1" x14ac:dyDescent="0.2">
      <c r="A1668" t="s">
        <v>27096</v>
      </c>
      <c r="B1668">
        <v>229115</v>
      </c>
      <c r="C1668">
        <v>883273</v>
      </c>
      <c r="D1668" t="s">
        <v>29531</v>
      </c>
      <c r="E1668" t="s">
        <v>24</v>
      </c>
      <c r="F1668">
        <v>999984059</v>
      </c>
      <c r="G1668" t="s">
        <v>552</v>
      </c>
      <c r="H1668" t="s">
        <v>553</v>
      </c>
      <c r="I1668" t="s">
        <v>25</v>
      </c>
      <c r="J1668" t="s">
        <v>26</v>
      </c>
      <c r="K1668">
        <v>393875</v>
      </c>
      <c r="L1668" t="s">
        <v>27</v>
      </c>
      <c r="M1668" t="s">
        <v>554</v>
      </c>
      <c r="N1668" t="s">
        <v>555</v>
      </c>
      <c r="O1668">
        <v>80686</v>
      </c>
      <c r="P1668" t="s">
        <v>556</v>
      </c>
      <c r="Q1668" t="s">
        <v>557</v>
      </c>
      <c r="R1668" t="s">
        <v>34270</v>
      </c>
    </row>
    <row r="1669" spans="1:18" ht="12.6" customHeight="1" x14ac:dyDescent="0.2">
      <c r="A1669" t="s">
        <v>27096</v>
      </c>
      <c r="B1669">
        <v>229115</v>
      </c>
      <c r="C1669">
        <v>883273</v>
      </c>
      <c r="D1669" t="s">
        <v>29531</v>
      </c>
      <c r="E1669" t="s">
        <v>24</v>
      </c>
      <c r="F1669">
        <v>898832847</v>
      </c>
      <c r="G1669" t="s">
        <v>34271</v>
      </c>
      <c r="H1669" t="s">
        <v>34272</v>
      </c>
      <c r="I1669" t="s">
        <v>30</v>
      </c>
      <c r="J1669" t="s">
        <v>26</v>
      </c>
      <c r="K1669">
        <v>206250</v>
      </c>
      <c r="L1669" t="s">
        <v>82</v>
      </c>
      <c r="M1669" t="s">
        <v>34273</v>
      </c>
      <c r="N1669" t="s">
        <v>501</v>
      </c>
      <c r="O1669">
        <v>75008</v>
      </c>
      <c r="R1669" t="s">
        <v>34274</v>
      </c>
    </row>
    <row r="1670" spans="1:18" ht="12.6" customHeight="1" x14ac:dyDescent="0.2">
      <c r="A1670" t="s">
        <v>27096</v>
      </c>
      <c r="B1670">
        <v>229115</v>
      </c>
      <c r="C1670">
        <v>883273</v>
      </c>
      <c r="D1670" t="s">
        <v>29531</v>
      </c>
      <c r="E1670" t="s">
        <v>24</v>
      </c>
      <c r="F1670">
        <v>999995893</v>
      </c>
      <c r="G1670" t="s">
        <v>1150</v>
      </c>
      <c r="H1670" t="s">
        <v>1151</v>
      </c>
      <c r="I1670" t="s">
        <v>25</v>
      </c>
      <c r="J1670" t="s">
        <v>26</v>
      </c>
      <c r="K1670">
        <v>251250</v>
      </c>
      <c r="L1670" t="s">
        <v>99</v>
      </c>
      <c r="M1670" t="s">
        <v>1152</v>
      </c>
      <c r="N1670" t="s">
        <v>1153</v>
      </c>
      <c r="O1670">
        <v>70013</v>
      </c>
      <c r="P1670" t="s">
        <v>1154</v>
      </c>
      <c r="Q1670" t="s">
        <v>1155</v>
      </c>
      <c r="R1670" t="s">
        <v>34275</v>
      </c>
    </row>
    <row r="1671" spans="1:18" ht="12.6" customHeight="1" x14ac:dyDescent="0.2">
      <c r="A1671" t="s">
        <v>27096</v>
      </c>
      <c r="B1671">
        <v>229115</v>
      </c>
      <c r="C1671">
        <v>883273</v>
      </c>
      <c r="D1671" t="s">
        <v>29531</v>
      </c>
      <c r="E1671" t="s">
        <v>24</v>
      </c>
      <c r="F1671">
        <v>906106295</v>
      </c>
      <c r="G1671" t="s">
        <v>32912</v>
      </c>
      <c r="H1671" t="s">
        <v>2940</v>
      </c>
      <c r="I1671" t="s">
        <v>30</v>
      </c>
      <c r="J1671" t="s">
        <v>26</v>
      </c>
      <c r="K1671">
        <v>201250</v>
      </c>
      <c r="L1671" t="s">
        <v>27</v>
      </c>
      <c r="M1671" t="s">
        <v>32913</v>
      </c>
      <c r="N1671" t="s">
        <v>474</v>
      </c>
      <c r="O1671">
        <v>51069</v>
      </c>
      <c r="Q1671" t="s">
        <v>32914</v>
      </c>
      <c r="R1671" t="s">
        <v>34276</v>
      </c>
    </row>
    <row r="1672" spans="1:18" ht="12.6" customHeight="1" x14ac:dyDescent="0.2">
      <c r="A1672" t="s">
        <v>27096</v>
      </c>
      <c r="B1672">
        <v>229115</v>
      </c>
      <c r="C1672">
        <v>883273</v>
      </c>
      <c r="D1672" t="s">
        <v>29531</v>
      </c>
      <c r="E1672" t="s">
        <v>24</v>
      </c>
      <c r="F1672">
        <v>916839248</v>
      </c>
      <c r="G1672" t="s">
        <v>34277</v>
      </c>
      <c r="H1672" t="s">
        <v>34278</v>
      </c>
      <c r="I1672" t="s">
        <v>30</v>
      </c>
      <c r="J1672" t="s">
        <v>26</v>
      </c>
      <c r="K1672">
        <v>482125</v>
      </c>
      <c r="L1672" t="s">
        <v>70</v>
      </c>
      <c r="M1672" t="s">
        <v>34279</v>
      </c>
      <c r="N1672" t="s">
        <v>8969</v>
      </c>
      <c r="O1672">
        <v>6300</v>
      </c>
      <c r="Q1672" t="s">
        <v>34280</v>
      </c>
      <c r="R1672" t="s">
        <v>34281</v>
      </c>
    </row>
    <row r="1673" spans="1:18" ht="12.6" customHeight="1" x14ac:dyDescent="0.2">
      <c r="A1673" t="s">
        <v>27096</v>
      </c>
      <c r="B1673">
        <v>229115</v>
      </c>
      <c r="C1673">
        <v>883273</v>
      </c>
      <c r="D1673" t="s">
        <v>29531</v>
      </c>
      <c r="E1673" t="s">
        <v>57</v>
      </c>
      <c r="F1673">
        <v>999979500</v>
      </c>
      <c r="G1673" t="s">
        <v>386</v>
      </c>
      <c r="H1673" t="s">
        <v>387</v>
      </c>
      <c r="I1673" t="s">
        <v>25</v>
      </c>
      <c r="J1673" t="s">
        <v>26</v>
      </c>
      <c r="K1673">
        <v>601250</v>
      </c>
      <c r="L1673" t="s">
        <v>210</v>
      </c>
      <c r="M1673" t="s">
        <v>388</v>
      </c>
      <c r="N1673" t="s">
        <v>219</v>
      </c>
      <c r="O1673">
        <v>185</v>
      </c>
      <c r="P1673" t="s">
        <v>389</v>
      </c>
      <c r="Q1673" t="s">
        <v>390</v>
      </c>
      <c r="R1673" t="s">
        <v>34282</v>
      </c>
    </row>
    <row r="1674" spans="1:18" ht="12.6" customHeight="1" x14ac:dyDescent="0.2">
      <c r="A1674" t="s">
        <v>27096</v>
      </c>
      <c r="B1674">
        <v>229115</v>
      </c>
      <c r="C1674">
        <v>883273</v>
      </c>
      <c r="D1674" t="s">
        <v>29531</v>
      </c>
      <c r="E1674" t="s">
        <v>24</v>
      </c>
      <c r="F1674">
        <v>937215456</v>
      </c>
      <c r="G1674" t="s">
        <v>34283</v>
      </c>
      <c r="H1674" t="s">
        <v>34283</v>
      </c>
      <c r="I1674" t="s">
        <v>30</v>
      </c>
      <c r="J1674" t="s">
        <v>26</v>
      </c>
      <c r="K1674">
        <v>356250</v>
      </c>
      <c r="L1674" t="s">
        <v>192</v>
      </c>
      <c r="M1674" t="s">
        <v>34284</v>
      </c>
      <c r="N1674" t="s">
        <v>4039</v>
      </c>
      <c r="O1674">
        <v>1410</v>
      </c>
      <c r="Q1674" t="s">
        <v>34285</v>
      </c>
      <c r="R1674" t="s">
        <v>34286</v>
      </c>
    </row>
    <row r="1675" spans="1:18" ht="12.6" customHeight="1" x14ac:dyDescent="0.2">
      <c r="A1675" t="s">
        <v>27096</v>
      </c>
      <c r="B1675">
        <v>229115</v>
      </c>
      <c r="C1675">
        <v>883273</v>
      </c>
      <c r="D1675" t="s">
        <v>29531</v>
      </c>
      <c r="E1675" t="s">
        <v>24</v>
      </c>
      <c r="F1675">
        <v>999742335</v>
      </c>
      <c r="G1675" t="s">
        <v>13077</v>
      </c>
      <c r="H1675" t="s">
        <v>13078</v>
      </c>
      <c r="I1675" t="s">
        <v>30</v>
      </c>
      <c r="J1675" t="s">
        <v>26</v>
      </c>
      <c r="K1675">
        <v>352500</v>
      </c>
      <c r="L1675" t="s">
        <v>857</v>
      </c>
      <c r="M1675" t="s">
        <v>13079</v>
      </c>
      <c r="N1675" t="s">
        <v>931</v>
      </c>
      <c r="O1675" t="s">
        <v>13080</v>
      </c>
      <c r="P1675" t="s">
        <v>13081</v>
      </c>
      <c r="Q1675" t="s">
        <v>13082</v>
      </c>
      <c r="R1675" t="s">
        <v>34287</v>
      </c>
    </row>
    <row r="1676" spans="1:18" ht="12.6" customHeight="1" x14ac:dyDescent="0.2">
      <c r="A1676" t="s">
        <v>27096</v>
      </c>
      <c r="B1676">
        <v>229115</v>
      </c>
      <c r="C1676">
        <v>883273</v>
      </c>
      <c r="D1676" t="s">
        <v>29531</v>
      </c>
      <c r="E1676" t="s">
        <v>24</v>
      </c>
      <c r="F1676">
        <v>999991625</v>
      </c>
      <c r="G1676" t="s">
        <v>577</v>
      </c>
      <c r="H1676" t="s">
        <v>578</v>
      </c>
      <c r="I1676" t="s">
        <v>30</v>
      </c>
      <c r="J1676" t="s">
        <v>26</v>
      </c>
      <c r="K1676">
        <v>694000</v>
      </c>
      <c r="L1676" t="s">
        <v>312</v>
      </c>
      <c r="M1676" t="s">
        <v>579</v>
      </c>
      <c r="N1676" t="s">
        <v>580</v>
      </c>
      <c r="O1676" t="s">
        <v>581</v>
      </c>
      <c r="P1676" t="s">
        <v>582</v>
      </c>
      <c r="Q1676" t="s">
        <v>583</v>
      </c>
      <c r="R1676" t="s">
        <v>34288</v>
      </c>
    </row>
    <row r="1677" spans="1:18" ht="12.6" customHeight="1" x14ac:dyDescent="0.2">
      <c r="A1677" t="s">
        <v>27096</v>
      </c>
      <c r="B1677">
        <v>229115</v>
      </c>
      <c r="C1677">
        <v>883273</v>
      </c>
      <c r="D1677" t="s">
        <v>29531</v>
      </c>
      <c r="E1677" t="s">
        <v>24</v>
      </c>
      <c r="F1677">
        <v>911867804</v>
      </c>
      <c r="G1677" t="s">
        <v>34289</v>
      </c>
      <c r="H1677" t="s">
        <v>9685</v>
      </c>
      <c r="I1677" t="s">
        <v>30</v>
      </c>
      <c r="J1677" t="s">
        <v>26</v>
      </c>
      <c r="K1677">
        <v>485750</v>
      </c>
      <c r="L1677" t="s">
        <v>27</v>
      </c>
      <c r="M1677" t="s">
        <v>34290</v>
      </c>
      <c r="N1677" t="s">
        <v>265</v>
      </c>
      <c r="O1677">
        <v>38106</v>
      </c>
      <c r="Q1677" t="s">
        <v>34291</v>
      </c>
      <c r="R1677" t="s">
        <v>34292</v>
      </c>
    </row>
    <row r="1678" spans="1:18" ht="12.6" customHeight="1" x14ac:dyDescent="0.2">
      <c r="A1678" t="s">
        <v>27096</v>
      </c>
      <c r="B1678">
        <v>229115</v>
      </c>
      <c r="C1678">
        <v>883273</v>
      </c>
      <c r="D1678" t="s">
        <v>29531</v>
      </c>
      <c r="E1678" t="s">
        <v>24</v>
      </c>
      <c r="F1678">
        <v>999654356</v>
      </c>
      <c r="G1678" t="s">
        <v>2669</v>
      </c>
      <c r="H1678" t="s">
        <v>2670</v>
      </c>
      <c r="I1678" t="s">
        <v>25</v>
      </c>
      <c r="J1678" t="s">
        <v>26</v>
      </c>
      <c r="K1678">
        <v>253125</v>
      </c>
      <c r="L1678" t="s">
        <v>99</v>
      </c>
      <c r="M1678" t="s">
        <v>2671</v>
      </c>
      <c r="N1678" t="s">
        <v>101</v>
      </c>
      <c r="O1678">
        <v>10682</v>
      </c>
      <c r="P1678" t="s">
        <v>2672</v>
      </c>
      <c r="Q1678" t="s">
        <v>2673</v>
      </c>
      <c r="R1678" t="s">
        <v>34293</v>
      </c>
    </row>
    <row r="1679" spans="1:18" ht="12.6" customHeight="1" x14ac:dyDescent="0.2">
      <c r="A1679" t="s">
        <v>27096</v>
      </c>
      <c r="B1679">
        <v>229115</v>
      </c>
      <c r="C1679">
        <v>883273</v>
      </c>
      <c r="D1679" t="s">
        <v>29531</v>
      </c>
      <c r="E1679" t="s">
        <v>24</v>
      </c>
      <c r="F1679">
        <v>929055331</v>
      </c>
      <c r="G1679" t="s">
        <v>34294</v>
      </c>
      <c r="H1679" t="s">
        <v>34295</v>
      </c>
      <c r="I1679" t="s">
        <v>30</v>
      </c>
      <c r="J1679" t="s">
        <v>26</v>
      </c>
      <c r="K1679">
        <v>205000</v>
      </c>
      <c r="L1679" t="s">
        <v>210</v>
      </c>
      <c r="M1679" t="s">
        <v>34296</v>
      </c>
      <c r="N1679" t="s">
        <v>1521</v>
      </c>
      <c r="O1679">
        <v>16153</v>
      </c>
      <c r="Q1679" t="s">
        <v>34297</v>
      </c>
      <c r="R1679" t="s">
        <v>34298</v>
      </c>
    </row>
    <row r="1680" spans="1:18" ht="12.6" customHeight="1" x14ac:dyDescent="0.2">
      <c r="A1680" t="s">
        <v>27096</v>
      </c>
      <c r="B1680">
        <v>229710</v>
      </c>
      <c r="C1680">
        <v>883293</v>
      </c>
      <c r="D1680" t="s">
        <v>17258</v>
      </c>
      <c r="E1680" t="s">
        <v>24</v>
      </c>
      <c r="F1680">
        <v>955334474</v>
      </c>
      <c r="G1680" t="s">
        <v>15805</v>
      </c>
      <c r="H1680" t="s">
        <v>15806</v>
      </c>
      <c r="I1680" t="s">
        <v>34</v>
      </c>
      <c r="J1680" t="s">
        <v>26</v>
      </c>
      <c r="K1680">
        <v>232625</v>
      </c>
      <c r="L1680" t="s">
        <v>27</v>
      </c>
      <c r="M1680" t="s">
        <v>15807</v>
      </c>
      <c r="N1680" t="s">
        <v>555</v>
      </c>
      <c r="O1680">
        <v>80539</v>
      </c>
      <c r="P1680" t="s">
        <v>15808</v>
      </c>
      <c r="Q1680" t="s">
        <v>3515</v>
      </c>
      <c r="R1680" t="s">
        <v>34304</v>
      </c>
    </row>
    <row r="1681" spans="1:18" ht="12.6" customHeight="1" x14ac:dyDescent="0.2">
      <c r="A1681" t="s">
        <v>27096</v>
      </c>
      <c r="B1681">
        <v>229710</v>
      </c>
      <c r="C1681">
        <v>883293</v>
      </c>
      <c r="D1681" t="s">
        <v>17258</v>
      </c>
      <c r="E1681" t="s">
        <v>24</v>
      </c>
      <c r="F1681">
        <v>998802502</v>
      </c>
      <c r="G1681" t="s">
        <v>3144</v>
      </c>
      <c r="H1681" t="s">
        <v>3145</v>
      </c>
      <c r="I1681" t="s">
        <v>25</v>
      </c>
      <c r="J1681" t="s">
        <v>26</v>
      </c>
      <c r="K1681">
        <v>465500</v>
      </c>
      <c r="L1681" t="s">
        <v>99</v>
      </c>
      <c r="M1681" t="s">
        <v>3146</v>
      </c>
      <c r="N1681" t="s">
        <v>3147</v>
      </c>
      <c r="O1681">
        <v>57001</v>
      </c>
      <c r="P1681" t="s">
        <v>3148</v>
      </c>
      <c r="Q1681" t="s">
        <v>3149</v>
      </c>
      <c r="R1681" t="s">
        <v>34305</v>
      </c>
    </row>
    <row r="1682" spans="1:18" ht="12.6" customHeight="1" x14ac:dyDescent="0.2">
      <c r="A1682" t="s">
        <v>27096</v>
      </c>
      <c r="B1682">
        <v>229710</v>
      </c>
      <c r="C1682">
        <v>883293</v>
      </c>
      <c r="D1682" t="s">
        <v>17258</v>
      </c>
      <c r="E1682" t="s">
        <v>24</v>
      </c>
      <c r="F1682">
        <v>999866883</v>
      </c>
      <c r="G1682" t="s">
        <v>4721</v>
      </c>
      <c r="H1682" t="s">
        <v>4722</v>
      </c>
      <c r="I1682" t="s">
        <v>34</v>
      </c>
      <c r="J1682" t="s">
        <v>26</v>
      </c>
      <c r="K1682">
        <v>268678.75</v>
      </c>
      <c r="L1682" t="s">
        <v>682</v>
      </c>
      <c r="M1682" t="s">
        <v>4723</v>
      </c>
      <c r="N1682" t="s">
        <v>871</v>
      </c>
      <c r="O1682">
        <v>1010</v>
      </c>
      <c r="P1682" t="s">
        <v>4724</v>
      </c>
      <c r="Q1682" t="s">
        <v>4725</v>
      </c>
      <c r="R1682" t="s">
        <v>34306</v>
      </c>
    </row>
    <row r="1683" spans="1:18" ht="12.6" customHeight="1" x14ac:dyDescent="0.2">
      <c r="A1683" t="s">
        <v>27096</v>
      </c>
      <c r="B1683">
        <v>229710</v>
      </c>
      <c r="C1683">
        <v>883293</v>
      </c>
      <c r="D1683" t="s">
        <v>17258</v>
      </c>
      <c r="E1683" t="s">
        <v>24</v>
      </c>
      <c r="F1683">
        <v>932760440</v>
      </c>
      <c r="G1683" t="s">
        <v>1260</v>
      </c>
      <c r="H1683" t="s">
        <v>649</v>
      </c>
      <c r="I1683" t="s">
        <v>25</v>
      </c>
      <c r="J1683" t="s">
        <v>26</v>
      </c>
      <c r="K1683">
        <v>377665</v>
      </c>
      <c r="L1683" t="s">
        <v>261</v>
      </c>
      <c r="M1683" t="s">
        <v>1261</v>
      </c>
      <c r="N1683" t="s">
        <v>483</v>
      </c>
      <c r="O1683">
        <v>2150</v>
      </c>
      <c r="P1683" t="s">
        <v>652</v>
      </c>
      <c r="Q1683" t="s">
        <v>1262</v>
      </c>
      <c r="R1683" t="s">
        <v>34307</v>
      </c>
    </row>
    <row r="1684" spans="1:18" ht="12.6" customHeight="1" x14ac:dyDescent="0.2">
      <c r="A1684" t="s">
        <v>27096</v>
      </c>
      <c r="B1684">
        <v>229710</v>
      </c>
      <c r="C1684">
        <v>883293</v>
      </c>
      <c r="D1684" t="s">
        <v>17258</v>
      </c>
      <c r="E1684" t="s">
        <v>24</v>
      </c>
      <c r="F1684">
        <v>898692973</v>
      </c>
      <c r="G1684" t="s">
        <v>34308</v>
      </c>
      <c r="H1684" t="s">
        <v>34309</v>
      </c>
      <c r="I1684" t="s">
        <v>30</v>
      </c>
      <c r="J1684" t="s">
        <v>26</v>
      </c>
      <c r="K1684">
        <v>356250</v>
      </c>
      <c r="L1684" t="s">
        <v>31</v>
      </c>
      <c r="M1684" t="s">
        <v>34310</v>
      </c>
      <c r="N1684" t="s">
        <v>34311</v>
      </c>
      <c r="O1684">
        <v>94107</v>
      </c>
      <c r="R1684" t="s">
        <v>34312</v>
      </c>
    </row>
    <row r="1685" spans="1:18" ht="12.6" customHeight="1" x14ac:dyDescent="0.2">
      <c r="A1685" t="s">
        <v>27096</v>
      </c>
      <c r="B1685">
        <v>229710</v>
      </c>
      <c r="C1685">
        <v>883293</v>
      </c>
      <c r="D1685" t="s">
        <v>17258</v>
      </c>
      <c r="E1685" t="s">
        <v>24</v>
      </c>
      <c r="F1685">
        <v>999607602</v>
      </c>
      <c r="G1685" t="s">
        <v>923</v>
      </c>
      <c r="H1685" t="s">
        <v>924</v>
      </c>
      <c r="I1685" t="s">
        <v>25</v>
      </c>
      <c r="J1685" t="s">
        <v>26</v>
      </c>
      <c r="K1685">
        <v>320000</v>
      </c>
      <c r="L1685" t="s">
        <v>27</v>
      </c>
      <c r="M1685" t="s">
        <v>925</v>
      </c>
      <c r="N1685" t="s">
        <v>926</v>
      </c>
      <c r="O1685">
        <v>67663</v>
      </c>
      <c r="P1685" t="s">
        <v>927</v>
      </c>
      <c r="Q1685" t="s">
        <v>928</v>
      </c>
      <c r="R1685" t="s">
        <v>34313</v>
      </c>
    </row>
    <row r="1686" spans="1:18" ht="12.6" customHeight="1" x14ac:dyDescent="0.2">
      <c r="A1686" t="s">
        <v>27096</v>
      </c>
      <c r="B1686">
        <v>229710</v>
      </c>
      <c r="C1686">
        <v>883293</v>
      </c>
      <c r="D1686" t="s">
        <v>17258</v>
      </c>
      <c r="E1686" t="s">
        <v>24</v>
      </c>
      <c r="F1686">
        <v>983734231</v>
      </c>
      <c r="G1686" t="s">
        <v>16977</v>
      </c>
      <c r="H1686" t="s">
        <v>16978</v>
      </c>
      <c r="I1686" t="s">
        <v>325</v>
      </c>
      <c r="J1686" t="s">
        <v>26</v>
      </c>
      <c r="K1686">
        <v>167125</v>
      </c>
      <c r="L1686" t="s">
        <v>857</v>
      </c>
      <c r="M1686" t="s">
        <v>16979</v>
      </c>
      <c r="N1686" t="s">
        <v>5996</v>
      </c>
      <c r="O1686" t="s">
        <v>16980</v>
      </c>
      <c r="P1686" t="s">
        <v>16981</v>
      </c>
      <c r="R1686" t="s">
        <v>34314</v>
      </c>
    </row>
    <row r="1687" spans="1:18" ht="12.6" customHeight="1" x14ac:dyDescent="0.2">
      <c r="A1687" t="s">
        <v>27096</v>
      </c>
      <c r="B1687">
        <v>229710</v>
      </c>
      <c r="C1687">
        <v>883293</v>
      </c>
      <c r="D1687" t="s">
        <v>17258</v>
      </c>
      <c r="E1687" t="s">
        <v>24</v>
      </c>
      <c r="F1687">
        <v>955552336</v>
      </c>
      <c r="G1687" t="s">
        <v>3303</v>
      </c>
      <c r="H1687" t="s">
        <v>3304</v>
      </c>
      <c r="I1687" t="s">
        <v>25</v>
      </c>
      <c r="J1687" t="s">
        <v>26</v>
      </c>
      <c r="K1687">
        <v>414175</v>
      </c>
      <c r="L1687" t="s">
        <v>357</v>
      </c>
      <c r="M1687" t="s">
        <v>3305</v>
      </c>
      <c r="N1687" t="s">
        <v>3306</v>
      </c>
      <c r="O1687">
        <v>20009</v>
      </c>
      <c r="P1687" t="s">
        <v>3307</v>
      </c>
      <c r="Q1687" t="s">
        <v>3308</v>
      </c>
      <c r="R1687" t="s">
        <v>34315</v>
      </c>
    </row>
    <row r="1688" spans="1:18" ht="12.6" customHeight="1" x14ac:dyDescent="0.2">
      <c r="A1688" t="s">
        <v>27096</v>
      </c>
      <c r="B1688">
        <v>229710</v>
      </c>
      <c r="C1688">
        <v>883293</v>
      </c>
      <c r="D1688" t="s">
        <v>17258</v>
      </c>
      <c r="E1688" t="s">
        <v>57</v>
      </c>
      <c r="F1688">
        <v>999809265</v>
      </c>
      <c r="G1688" t="s">
        <v>3783</v>
      </c>
      <c r="H1688" t="s">
        <v>1087</v>
      </c>
      <c r="I1688" t="s">
        <v>30</v>
      </c>
      <c r="J1688" t="s">
        <v>26</v>
      </c>
      <c r="K1688">
        <v>668750</v>
      </c>
      <c r="L1688" t="s">
        <v>82</v>
      </c>
      <c r="M1688" t="s">
        <v>3784</v>
      </c>
      <c r="N1688" t="s">
        <v>3785</v>
      </c>
      <c r="O1688">
        <v>31402</v>
      </c>
      <c r="P1688" t="s">
        <v>3786</v>
      </c>
      <c r="Q1688" t="s">
        <v>3787</v>
      </c>
      <c r="R1688" t="s">
        <v>34316</v>
      </c>
    </row>
    <row r="1689" spans="1:18" ht="12.6" customHeight="1" x14ac:dyDescent="0.2">
      <c r="A1689" t="s">
        <v>27096</v>
      </c>
      <c r="B1689">
        <v>229710</v>
      </c>
      <c r="C1689">
        <v>883293</v>
      </c>
      <c r="D1689" t="s">
        <v>17258</v>
      </c>
      <c r="E1689" t="s">
        <v>24</v>
      </c>
      <c r="F1689">
        <v>999842148</v>
      </c>
      <c r="G1689" t="s">
        <v>6690</v>
      </c>
      <c r="H1689" t="s">
        <v>6690</v>
      </c>
      <c r="I1689" t="s">
        <v>34</v>
      </c>
      <c r="J1689" t="s">
        <v>26</v>
      </c>
      <c r="K1689">
        <v>605250</v>
      </c>
      <c r="L1689" t="s">
        <v>138</v>
      </c>
      <c r="M1689" t="s">
        <v>6691</v>
      </c>
      <c r="N1689" t="s">
        <v>1099</v>
      </c>
      <c r="O1689" t="s">
        <v>6692</v>
      </c>
      <c r="Q1689" t="s">
        <v>6693</v>
      </c>
      <c r="R1689" t="s">
        <v>34317</v>
      </c>
    </row>
    <row r="1690" spans="1:18" ht="12.6" customHeight="1" x14ac:dyDescent="0.2">
      <c r="A1690" t="s">
        <v>27096</v>
      </c>
      <c r="B1690">
        <v>229710</v>
      </c>
      <c r="C1690">
        <v>883293</v>
      </c>
      <c r="D1690" t="s">
        <v>17258</v>
      </c>
      <c r="E1690" t="s">
        <v>24</v>
      </c>
      <c r="F1690">
        <v>999827307</v>
      </c>
      <c r="G1690" t="s">
        <v>180</v>
      </c>
      <c r="H1690" t="s">
        <v>181</v>
      </c>
      <c r="I1690" t="s">
        <v>25</v>
      </c>
      <c r="J1690" t="s">
        <v>26</v>
      </c>
      <c r="K1690">
        <v>290625</v>
      </c>
      <c r="L1690" t="s">
        <v>99</v>
      </c>
      <c r="M1690" t="s">
        <v>182</v>
      </c>
      <c r="N1690" t="s">
        <v>101</v>
      </c>
      <c r="O1690">
        <v>10177</v>
      </c>
      <c r="P1690" t="s">
        <v>183</v>
      </c>
      <c r="Q1690" t="s">
        <v>184</v>
      </c>
      <c r="R1690" t="s">
        <v>34318</v>
      </c>
    </row>
    <row r="1691" spans="1:18" ht="12.6" customHeight="1" x14ac:dyDescent="0.2">
      <c r="A1691" t="s">
        <v>27096</v>
      </c>
      <c r="B1691">
        <v>229710</v>
      </c>
      <c r="C1691">
        <v>883293</v>
      </c>
      <c r="D1691" t="s">
        <v>17258</v>
      </c>
      <c r="E1691" t="s">
        <v>24</v>
      </c>
      <c r="F1691">
        <v>999827501</v>
      </c>
      <c r="G1691" t="s">
        <v>4413</v>
      </c>
      <c r="H1691" t="s">
        <v>4414</v>
      </c>
      <c r="I1691" t="s">
        <v>325</v>
      </c>
      <c r="J1691" t="s">
        <v>26</v>
      </c>
      <c r="K1691">
        <v>188125</v>
      </c>
      <c r="L1691" t="s">
        <v>357</v>
      </c>
      <c r="M1691" t="s">
        <v>4415</v>
      </c>
      <c r="N1691" t="s">
        <v>575</v>
      </c>
      <c r="O1691">
        <v>28071</v>
      </c>
      <c r="P1691" t="s">
        <v>4416</v>
      </c>
      <c r="R1691" t="s">
        <v>34319</v>
      </c>
    </row>
    <row r="1692" spans="1:18" ht="12.6" customHeight="1" x14ac:dyDescent="0.2">
      <c r="A1692" t="s">
        <v>27096</v>
      </c>
      <c r="B1692">
        <v>229710</v>
      </c>
      <c r="C1692">
        <v>883293</v>
      </c>
      <c r="D1692" t="s">
        <v>17258</v>
      </c>
      <c r="E1692" t="s">
        <v>24</v>
      </c>
      <c r="F1692">
        <v>904332068</v>
      </c>
      <c r="G1692" t="s">
        <v>34320</v>
      </c>
      <c r="H1692" t="s">
        <v>34321</v>
      </c>
      <c r="I1692" t="s">
        <v>30</v>
      </c>
      <c r="J1692" t="s">
        <v>26</v>
      </c>
      <c r="K1692">
        <v>386500</v>
      </c>
      <c r="L1692" t="s">
        <v>82</v>
      </c>
      <c r="M1692" t="s">
        <v>34322</v>
      </c>
      <c r="N1692" t="s">
        <v>3339</v>
      </c>
      <c r="O1692">
        <v>13100</v>
      </c>
      <c r="Q1692" t="s">
        <v>34323</v>
      </c>
      <c r="R1692" t="s">
        <v>34324</v>
      </c>
    </row>
    <row r="1693" spans="1:18" ht="12.6" customHeight="1" x14ac:dyDescent="0.2">
      <c r="A1693" t="s">
        <v>27096</v>
      </c>
      <c r="B1693">
        <v>229710</v>
      </c>
      <c r="C1693">
        <v>883293</v>
      </c>
      <c r="D1693" t="s">
        <v>17258</v>
      </c>
      <c r="E1693" t="s">
        <v>24</v>
      </c>
      <c r="F1693">
        <v>998058415</v>
      </c>
      <c r="G1693" t="s">
        <v>10832</v>
      </c>
      <c r="H1693" t="s">
        <v>10833</v>
      </c>
      <c r="I1693" t="s">
        <v>325</v>
      </c>
      <c r="J1693" t="s">
        <v>26</v>
      </c>
      <c r="K1693">
        <v>244375</v>
      </c>
      <c r="L1693" t="s">
        <v>138</v>
      </c>
      <c r="M1693" t="s">
        <v>10834</v>
      </c>
      <c r="N1693" t="s">
        <v>1551</v>
      </c>
      <c r="O1693" t="s">
        <v>10835</v>
      </c>
      <c r="P1693" t="s">
        <v>10836</v>
      </c>
      <c r="R1693" t="s">
        <v>34325</v>
      </c>
    </row>
    <row r="1694" spans="1:18" ht="12.6" customHeight="1" x14ac:dyDescent="0.2">
      <c r="A1694" t="s">
        <v>27096</v>
      </c>
      <c r="B1694">
        <v>229710</v>
      </c>
      <c r="C1694">
        <v>883293</v>
      </c>
      <c r="D1694" t="s">
        <v>17258</v>
      </c>
      <c r="E1694" t="s">
        <v>24</v>
      </c>
      <c r="F1694">
        <v>999960488</v>
      </c>
      <c r="G1694" t="s">
        <v>216</v>
      </c>
      <c r="H1694" t="s">
        <v>217</v>
      </c>
      <c r="I1694" t="s">
        <v>30</v>
      </c>
      <c r="J1694" t="s">
        <v>26</v>
      </c>
      <c r="K1694">
        <v>421875</v>
      </c>
      <c r="L1694" t="s">
        <v>210</v>
      </c>
      <c r="M1694" t="s">
        <v>218</v>
      </c>
      <c r="N1694" t="s">
        <v>219</v>
      </c>
      <c r="O1694">
        <v>144</v>
      </c>
      <c r="P1694" t="s">
        <v>220</v>
      </c>
      <c r="Q1694" t="s">
        <v>221</v>
      </c>
      <c r="R1694" t="s">
        <v>34326</v>
      </c>
    </row>
    <row r="1695" spans="1:18" ht="12.6" customHeight="1" x14ac:dyDescent="0.2">
      <c r="A1695" t="s">
        <v>27096</v>
      </c>
      <c r="B1695">
        <v>229710</v>
      </c>
      <c r="C1695">
        <v>883293</v>
      </c>
      <c r="D1695" t="s">
        <v>17258</v>
      </c>
      <c r="E1695" t="s">
        <v>24</v>
      </c>
      <c r="F1695">
        <v>999997930</v>
      </c>
      <c r="G1695" t="s">
        <v>699</v>
      </c>
      <c r="H1695" t="s">
        <v>700</v>
      </c>
      <c r="I1695" t="s">
        <v>25</v>
      </c>
      <c r="J1695" t="s">
        <v>26</v>
      </c>
      <c r="K1695">
        <v>347125</v>
      </c>
      <c r="L1695" t="s">
        <v>82</v>
      </c>
      <c r="M1695" t="s">
        <v>701</v>
      </c>
      <c r="N1695" t="s">
        <v>501</v>
      </c>
      <c r="O1695">
        <v>75794</v>
      </c>
      <c r="P1695" t="s">
        <v>702</v>
      </c>
      <c r="Q1695" t="s">
        <v>703</v>
      </c>
      <c r="R1695" t="s">
        <v>34327</v>
      </c>
    </row>
    <row r="1696" spans="1:18" ht="12.6" customHeight="1" x14ac:dyDescent="0.2">
      <c r="A1696" t="s">
        <v>27096</v>
      </c>
      <c r="B1696">
        <v>229710</v>
      </c>
      <c r="C1696">
        <v>883293</v>
      </c>
      <c r="D1696" t="s">
        <v>17258</v>
      </c>
      <c r="E1696" t="s">
        <v>24</v>
      </c>
      <c r="F1696">
        <v>911255928</v>
      </c>
      <c r="G1696" t="s">
        <v>30716</v>
      </c>
      <c r="H1696" t="s">
        <v>30716</v>
      </c>
      <c r="I1696" t="s">
        <v>325</v>
      </c>
      <c r="J1696" t="s">
        <v>26</v>
      </c>
      <c r="K1696">
        <v>100000</v>
      </c>
      <c r="L1696" t="s">
        <v>99</v>
      </c>
      <c r="M1696" t="s">
        <v>30717</v>
      </c>
      <c r="N1696" t="s">
        <v>2691</v>
      </c>
      <c r="O1696" t="s">
        <v>4403</v>
      </c>
      <c r="Q1696" t="s">
        <v>30718</v>
      </c>
      <c r="R1696" t="s">
        <v>34328</v>
      </c>
    </row>
    <row r="1697" spans="1:18" ht="12.6" customHeight="1" x14ac:dyDescent="0.2">
      <c r="A1697" t="s">
        <v>27096</v>
      </c>
      <c r="B1697">
        <v>229710</v>
      </c>
      <c r="C1697">
        <v>883293</v>
      </c>
      <c r="D1697" t="s">
        <v>17258</v>
      </c>
      <c r="E1697" t="s">
        <v>24</v>
      </c>
      <c r="F1697">
        <v>999974844</v>
      </c>
      <c r="G1697" t="s">
        <v>2254</v>
      </c>
      <c r="H1697" t="s">
        <v>2255</v>
      </c>
      <c r="I1697" t="s">
        <v>34</v>
      </c>
      <c r="J1697" t="s">
        <v>26</v>
      </c>
      <c r="K1697">
        <v>233100</v>
      </c>
      <c r="L1697" t="s">
        <v>357</v>
      </c>
      <c r="M1697" t="s">
        <v>2256</v>
      </c>
      <c r="N1697" t="s">
        <v>575</v>
      </c>
      <c r="O1697">
        <v>28040</v>
      </c>
      <c r="P1697" t="s">
        <v>2257</v>
      </c>
      <c r="Q1697" t="s">
        <v>2258</v>
      </c>
      <c r="R1697" t="s">
        <v>34329</v>
      </c>
    </row>
    <row r="1698" spans="1:18" ht="12.6" customHeight="1" x14ac:dyDescent="0.2">
      <c r="A1698" t="s">
        <v>27096</v>
      </c>
      <c r="B1698">
        <v>229710</v>
      </c>
      <c r="C1698">
        <v>883293</v>
      </c>
      <c r="D1698" t="s">
        <v>17258</v>
      </c>
      <c r="E1698" t="s">
        <v>24</v>
      </c>
      <c r="F1698">
        <v>957378458</v>
      </c>
      <c r="G1698" t="s">
        <v>14640</v>
      </c>
      <c r="H1698" t="s">
        <v>14641</v>
      </c>
      <c r="I1698" t="s">
        <v>325</v>
      </c>
      <c r="J1698" t="s">
        <v>26</v>
      </c>
      <c r="K1698">
        <v>533600</v>
      </c>
      <c r="L1698" t="s">
        <v>312</v>
      </c>
      <c r="M1698" t="s">
        <v>14642</v>
      </c>
      <c r="N1698" t="s">
        <v>1398</v>
      </c>
      <c r="O1698" t="s">
        <v>14643</v>
      </c>
      <c r="P1698" t="s">
        <v>14644</v>
      </c>
      <c r="R1698" t="s">
        <v>34330</v>
      </c>
    </row>
    <row r="1699" spans="1:18" ht="12.6" customHeight="1" x14ac:dyDescent="0.2">
      <c r="A1699" t="s">
        <v>27096</v>
      </c>
      <c r="B1699">
        <v>229710</v>
      </c>
      <c r="C1699">
        <v>883293</v>
      </c>
      <c r="D1699" t="s">
        <v>17258</v>
      </c>
      <c r="E1699" t="s">
        <v>24</v>
      </c>
      <c r="F1699">
        <v>917787714</v>
      </c>
      <c r="G1699" t="s">
        <v>34331</v>
      </c>
      <c r="H1699" t="s">
        <v>34332</v>
      </c>
      <c r="I1699" t="s">
        <v>325</v>
      </c>
      <c r="J1699" t="s">
        <v>26</v>
      </c>
      <c r="K1699">
        <v>245160</v>
      </c>
      <c r="L1699" t="s">
        <v>192</v>
      </c>
      <c r="M1699" t="s">
        <v>34333</v>
      </c>
      <c r="N1699" t="s">
        <v>1195</v>
      </c>
      <c r="O1699">
        <v>2000</v>
      </c>
      <c r="R1699" t="s">
        <v>34334</v>
      </c>
    </row>
    <row r="1700" spans="1:18" ht="12.6" customHeight="1" x14ac:dyDescent="0.2">
      <c r="A1700" t="s">
        <v>27096</v>
      </c>
      <c r="B1700">
        <v>230159</v>
      </c>
      <c r="C1700">
        <v>882897</v>
      </c>
      <c r="D1700" t="s">
        <v>30023</v>
      </c>
      <c r="E1700" t="s">
        <v>24</v>
      </c>
      <c r="F1700">
        <v>999874934</v>
      </c>
      <c r="G1700" t="s">
        <v>8889</v>
      </c>
      <c r="H1700" t="s">
        <v>8890</v>
      </c>
      <c r="I1700" t="s">
        <v>34</v>
      </c>
      <c r="J1700" t="s">
        <v>26</v>
      </c>
      <c r="K1700">
        <v>278750</v>
      </c>
      <c r="L1700" t="s">
        <v>192</v>
      </c>
      <c r="M1700" t="s">
        <v>8891</v>
      </c>
      <c r="N1700" t="s">
        <v>8892</v>
      </c>
      <c r="O1700">
        <v>3500</v>
      </c>
      <c r="P1700" t="s">
        <v>8893</v>
      </c>
      <c r="Q1700" t="s">
        <v>8894</v>
      </c>
      <c r="R1700" t="s">
        <v>34340</v>
      </c>
    </row>
    <row r="1701" spans="1:18" ht="12.6" customHeight="1" x14ac:dyDescent="0.2">
      <c r="A1701" t="s">
        <v>27096</v>
      </c>
      <c r="B1701">
        <v>230159</v>
      </c>
      <c r="C1701">
        <v>882897</v>
      </c>
      <c r="D1701" t="s">
        <v>30023</v>
      </c>
      <c r="E1701" t="s">
        <v>24</v>
      </c>
      <c r="F1701">
        <v>971652202</v>
      </c>
      <c r="G1701" t="s">
        <v>11781</v>
      </c>
      <c r="H1701" t="s">
        <v>11782</v>
      </c>
      <c r="I1701" t="s">
        <v>25</v>
      </c>
      <c r="J1701" t="s">
        <v>26</v>
      </c>
      <c r="K1701">
        <v>205500</v>
      </c>
      <c r="L1701" t="s">
        <v>99</v>
      </c>
      <c r="M1701" t="s">
        <v>11783</v>
      </c>
      <c r="N1701" t="s">
        <v>1629</v>
      </c>
      <c r="O1701" t="s">
        <v>11784</v>
      </c>
      <c r="P1701" t="s">
        <v>11785</v>
      </c>
      <c r="Q1701" t="s">
        <v>11786</v>
      </c>
      <c r="R1701" t="s">
        <v>34341</v>
      </c>
    </row>
    <row r="1702" spans="1:18" ht="12.6" customHeight="1" x14ac:dyDescent="0.2">
      <c r="A1702" t="s">
        <v>27096</v>
      </c>
      <c r="B1702">
        <v>230159</v>
      </c>
      <c r="C1702">
        <v>882897</v>
      </c>
      <c r="D1702" t="s">
        <v>30023</v>
      </c>
      <c r="E1702" t="s">
        <v>24</v>
      </c>
      <c r="F1702">
        <v>998802502</v>
      </c>
      <c r="G1702" t="s">
        <v>3144</v>
      </c>
      <c r="H1702" t="s">
        <v>3145</v>
      </c>
      <c r="I1702" t="s">
        <v>25</v>
      </c>
      <c r="J1702" t="s">
        <v>26</v>
      </c>
      <c r="K1702">
        <v>321250</v>
      </c>
      <c r="L1702" t="s">
        <v>99</v>
      </c>
      <c r="M1702" t="s">
        <v>3146</v>
      </c>
      <c r="N1702" t="s">
        <v>3147</v>
      </c>
      <c r="O1702">
        <v>57001</v>
      </c>
      <c r="P1702" t="s">
        <v>3148</v>
      </c>
      <c r="Q1702" t="s">
        <v>3149</v>
      </c>
      <c r="R1702" t="s">
        <v>34342</v>
      </c>
    </row>
    <row r="1703" spans="1:18" ht="12.6" customHeight="1" x14ac:dyDescent="0.2">
      <c r="A1703" t="s">
        <v>27096</v>
      </c>
      <c r="B1703">
        <v>230159</v>
      </c>
      <c r="C1703">
        <v>882897</v>
      </c>
      <c r="D1703" t="s">
        <v>30023</v>
      </c>
      <c r="E1703" t="s">
        <v>24</v>
      </c>
      <c r="F1703">
        <v>967298357</v>
      </c>
      <c r="G1703" t="s">
        <v>18589</v>
      </c>
      <c r="H1703" t="s">
        <v>18589</v>
      </c>
      <c r="I1703" t="s">
        <v>34</v>
      </c>
      <c r="J1703" t="s">
        <v>26</v>
      </c>
      <c r="K1703">
        <v>101250</v>
      </c>
      <c r="L1703" t="s">
        <v>238</v>
      </c>
      <c r="M1703" t="s">
        <v>18590</v>
      </c>
      <c r="N1703" t="s">
        <v>1717</v>
      </c>
      <c r="O1703" t="s">
        <v>18591</v>
      </c>
      <c r="P1703" t="s">
        <v>18592</v>
      </c>
      <c r="Q1703" t="s">
        <v>18593</v>
      </c>
      <c r="R1703" t="s">
        <v>34343</v>
      </c>
    </row>
    <row r="1704" spans="1:18" ht="12.6" customHeight="1" x14ac:dyDescent="0.2">
      <c r="A1704" t="s">
        <v>27096</v>
      </c>
      <c r="B1704">
        <v>230159</v>
      </c>
      <c r="C1704">
        <v>882897</v>
      </c>
      <c r="D1704" t="s">
        <v>30023</v>
      </c>
      <c r="E1704" t="s">
        <v>57</v>
      </c>
      <c r="F1704">
        <v>999978142</v>
      </c>
      <c r="G1704" t="s">
        <v>119</v>
      </c>
      <c r="H1704" t="s">
        <v>120</v>
      </c>
      <c r="I1704" t="s">
        <v>34</v>
      </c>
      <c r="J1704" t="s">
        <v>26</v>
      </c>
      <c r="K1704">
        <v>478437.5</v>
      </c>
      <c r="L1704" t="s">
        <v>99</v>
      </c>
      <c r="M1704" t="s">
        <v>121</v>
      </c>
      <c r="N1704" t="s">
        <v>101</v>
      </c>
      <c r="O1704">
        <v>15780</v>
      </c>
      <c r="P1704" t="s">
        <v>122</v>
      </c>
      <c r="Q1704" t="s">
        <v>123</v>
      </c>
      <c r="R1704" t="s">
        <v>34344</v>
      </c>
    </row>
    <row r="1705" spans="1:18" ht="12.6" customHeight="1" x14ac:dyDescent="0.2">
      <c r="A1705" t="s">
        <v>27096</v>
      </c>
      <c r="B1705">
        <v>230159</v>
      </c>
      <c r="C1705">
        <v>882897</v>
      </c>
      <c r="D1705" t="s">
        <v>30023</v>
      </c>
      <c r="E1705" t="s">
        <v>24</v>
      </c>
      <c r="F1705">
        <v>985034419</v>
      </c>
      <c r="G1705" t="s">
        <v>11962</v>
      </c>
      <c r="H1705" t="s">
        <v>11189</v>
      </c>
      <c r="I1705" t="s">
        <v>30</v>
      </c>
      <c r="J1705" t="s">
        <v>26</v>
      </c>
      <c r="K1705">
        <v>183750</v>
      </c>
      <c r="L1705" t="s">
        <v>99</v>
      </c>
      <c r="M1705" t="s">
        <v>11963</v>
      </c>
      <c r="N1705" t="s">
        <v>101</v>
      </c>
      <c r="O1705">
        <v>11632</v>
      </c>
      <c r="P1705" t="s">
        <v>11964</v>
      </c>
      <c r="Q1705" t="s">
        <v>11965</v>
      </c>
      <c r="R1705" t="s">
        <v>34345</v>
      </c>
    </row>
    <row r="1706" spans="1:18" ht="12.6" customHeight="1" x14ac:dyDescent="0.2">
      <c r="A1706" t="s">
        <v>27096</v>
      </c>
      <c r="B1706">
        <v>230159</v>
      </c>
      <c r="C1706">
        <v>882897</v>
      </c>
      <c r="D1706" t="s">
        <v>30023</v>
      </c>
      <c r="E1706" t="s">
        <v>24</v>
      </c>
      <c r="F1706">
        <v>969470478</v>
      </c>
      <c r="G1706" t="s">
        <v>4114</v>
      </c>
      <c r="H1706" t="s">
        <v>4115</v>
      </c>
      <c r="I1706" t="s">
        <v>30</v>
      </c>
      <c r="J1706" t="s">
        <v>26</v>
      </c>
      <c r="K1706">
        <v>170000</v>
      </c>
      <c r="L1706" t="s">
        <v>682</v>
      </c>
      <c r="M1706" t="s">
        <v>4116</v>
      </c>
      <c r="N1706" t="s">
        <v>871</v>
      </c>
      <c r="O1706">
        <v>1060</v>
      </c>
      <c r="P1706" t="s">
        <v>4117</v>
      </c>
      <c r="Q1706" t="s">
        <v>4118</v>
      </c>
      <c r="R1706" t="s">
        <v>34346</v>
      </c>
    </row>
    <row r="1707" spans="1:18" ht="12.6" customHeight="1" x14ac:dyDescent="0.2">
      <c r="A1707" t="s">
        <v>27096</v>
      </c>
      <c r="B1707">
        <v>230159</v>
      </c>
      <c r="C1707">
        <v>882897</v>
      </c>
      <c r="D1707" t="s">
        <v>30023</v>
      </c>
      <c r="E1707" t="s">
        <v>24</v>
      </c>
      <c r="F1707">
        <v>995925967</v>
      </c>
      <c r="G1707" t="s">
        <v>12277</v>
      </c>
      <c r="H1707" t="s">
        <v>12278</v>
      </c>
      <c r="I1707" t="s">
        <v>30</v>
      </c>
      <c r="J1707" t="s">
        <v>26</v>
      </c>
      <c r="K1707">
        <v>420625</v>
      </c>
      <c r="L1707" t="s">
        <v>210</v>
      </c>
      <c r="M1707" t="s">
        <v>12279</v>
      </c>
      <c r="N1707" t="s">
        <v>4555</v>
      </c>
      <c r="O1707">
        <v>50019</v>
      </c>
      <c r="P1707" t="s">
        <v>1668</v>
      </c>
      <c r="Q1707" t="s">
        <v>12280</v>
      </c>
      <c r="R1707" t="s">
        <v>34347</v>
      </c>
    </row>
    <row r="1708" spans="1:18" ht="12.6" customHeight="1" x14ac:dyDescent="0.2">
      <c r="A1708" t="s">
        <v>27096</v>
      </c>
      <c r="B1708">
        <v>230159</v>
      </c>
      <c r="C1708">
        <v>882897</v>
      </c>
      <c r="D1708" t="s">
        <v>30023</v>
      </c>
      <c r="E1708" t="s">
        <v>24</v>
      </c>
      <c r="F1708">
        <v>910415811</v>
      </c>
      <c r="G1708" t="s">
        <v>34348</v>
      </c>
      <c r="H1708" t="s">
        <v>34349</v>
      </c>
      <c r="I1708" t="s">
        <v>25</v>
      </c>
      <c r="J1708" t="s">
        <v>26</v>
      </c>
      <c r="K1708">
        <v>465000</v>
      </c>
      <c r="L1708" t="s">
        <v>761</v>
      </c>
      <c r="M1708" t="s">
        <v>34350</v>
      </c>
      <c r="N1708" t="s">
        <v>6254</v>
      </c>
      <c r="O1708">
        <v>32368</v>
      </c>
      <c r="R1708" t="s">
        <v>34351</v>
      </c>
    </row>
    <row r="1709" spans="1:18" ht="12.6" customHeight="1" x14ac:dyDescent="0.2">
      <c r="A1709" t="s">
        <v>27096</v>
      </c>
      <c r="B1709">
        <v>230159</v>
      </c>
      <c r="C1709">
        <v>882897</v>
      </c>
      <c r="D1709" t="s">
        <v>30023</v>
      </c>
      <c r="E1709" t="s">
        <v>24</v>
      </c>
      <c r="F1709">
        <v>999895789</v>
      </c>
      <c r="G1709" t="s">
        <v>4052</v>
      </c>
      <c r="H1709" t="s">
        <v>4053</v>
      </c>
      <c r="I1709" t="s">
        <v>34</v>
      </c>
      <c r="J1709" t="s">
        <v>26</v>
      </c>
      <c r="K1709">
        <v>246250</v>
      </c>
      <c r="L1709" t="s">
        <v>210</v>
      </c>
      <c r="M1709" t="s">
        <v>4054</v>
      </c>
      <c r="N1709" t="s">
        <v>1694</v>
      </c>
      <c r="O1709">
        <v>50121</v>
      </c>
      <c r="P1709" t="s">
        <v>4055</v>
      </c>
      <c r="Q1709" t="s">
        <v>4056</v>
      </c>
      <c r="R1709" t="s">
        <v>34352</v>
      </c>
    </row>
    <row r="1710" spans="1:18" ht="12.6" customHeight="1" x14ac:dyDescent="0.2">
      <c r="A1710" t="s">
        <v>27096</v>
      </c>
      <c r="B1710">
        <v>230159</v>
      </c>
      <c r="C1710">
        <v>882897</v>
      </c>
      <c r="D1710" t="s">
        <v>30023</v>
      </c>
      <c r="E1710" t="s">
        <v>24</v>
      </c>
      <c r="F1710">
        <v>999902094</v>
      </c>
      <c r="G1710" t="s">
        <v>2014</v>
      </c>
      <c r="H1710" t="s">
        <v>2015</v>
      </c>
      <c r="I1710" t="s">
        <v>34</v>
      </c>
      <c r="J1710" t="s">
        <v>26</v>
      </c>
      <c r="K1710">
        <v>245937.5</v>
      </c>
      <c r="L1710" t="s">
        <v>192</v>
      </c>
      <c r="M1710" t="s">
        <v>2016</v>
      </c>
      <c r="N1710" t="s">
        <v>214</v>
      </c>
      <c r="O1710">
        <v>1050</v>
      </c>
      <c r="P1710" t="s">
        <v>2017</v>
      </c>
      <c r="Q1710" t="s">
        <v>2018</v>
      </c>
      <c r="R1710" t="s">
        <v>34353</v>
      </c>
    </row>
    <row r="1711" spans="1:18" ht="12.6" customHeight="1" x14ac:dyDescent="0.2">
      <c r="A1711" t="s">
        <v>27096</v>
      </c>
      <c r="B1711">
        <v>230159</v>
      </c>
      <c r="C1711">
        <v>882897</v>
      </c>
      <c r="D1711" t="s">
        <v>30023</v>
      </c>
      <c r="E1711" t="s">
        <v>24</v>
      </c>
      <c r="F1711">
        <v>897024185</v>
      </c>
      <c r="G1711" t="s">
        <v>31421</v>
      </c>
      <c r="H1711" t="s">
        <v>31422</v>
      </c>
      <c r="I1711" t="s">
        <v>30</v>
      </c>
      <c r="J1711" t="s">
        <v>26</v>
      </c>
      <c r="K1711">
        <v>327500</v>
      </c>
      <c r="L1711" t="s">
        <v>761</v>
      </c>
      <c r="M1711" t="s">
        <v>31423</v>
      </c>
      <c r="N1711" t="s">
        <v>1950</v>
      </c>
      <c r="O1711">
        <v>13685</v>
      </c>
      <c r="Q1711" t="s">
        <v>31424</v>
      </c>
      <c r="R1711" t="s">
        <v>34354</v>
      </c>
    </row>
    <row r="1712" spans="1:18" ht="12.6" customHeight="1" x14ac:dyDescent="0.2">
      <c r="A1712" t="s">
        <v>27096</v>
      </c>
      <c r="B1712">
        <v>230159</v>
      </c>
      <c r="C1712">
        <v>882897</v>
      </c>
      <c r="D1712" t="s">
        <v>30023</v>
      </c>
      <c r="E1712" t="s">
        <v>24</v>
      </c>
      <c r="F1712">
        <v>911244676</v>
      </c>
      <c r="G1712" t="s">
        <v>34355</v>
      </c>
      <c r="H1712" t="s">
        <v>34356</v>
      </c>
      <c r="I1712" t="s">
        <v>30</v>
      </c>
      <c r="J1712" t="s">
        <v>26</v>
      </c>
      <c r="K1712">
        <v>162500</v>
      </c>
      <c r="L1712" t="s">
        <v>947</v>
      </c>
      <c r="M1712" t="s">
        <v>34357</v>
      </c>
      <c r="N1712" t="s">
        <v>8264</v>
      </c>
      <c r="O1712">
        <v>10117</v>
      </c>
      <c r="R1712" t="s">
        <v>34358</v>
      </c>
    </row>
    <row r="1713" spans="1:18" ht="12.6" customHeight="1" x14ac:dyDescent="0.2">
      <c r="A1713" t="s">
        <v>27096</v>
      </c>
      <c r="B1713">
        <v>230159</v>
      </c>
      <c r="C1713">
        <v>882897</v>
      </c>
      <c r="D1713" t="s">
        <v>30023</v>
      </c>
      <c r="E1713" t="s">
        <v>24</v>
      </c>
      <c r="F1713">
        <v>999841663</v>
      </c>
      <c r="G1713" t="s">
        <v>8959</v>
      </c>
      <c r="H1713" t="s">
        <v>8960</v>
      </c>
      <c r="I1713" t="s">
        <v>34</v>
      </c>
      <c r="J1713" t="s">
        <v>26</v>
      </c>
      <c r="K1713">
        <v>197500</v>
      </c>
      <c r="L1713" t="s">
        <v>210</v>
      </c>
      <c r="M1713" t="s">
        <v>8961</v>
      </c>
      <c r="N1713" t="s">
        <v>4998</v>
      </c>
      <c r="O1713">
        <v>9124</v>
      </c>
      <c r="Q1713" t="s">
        <v>8962</v>
      </c>
      <c r="R1713" t="s">
        <v>34359</v>
      </c>
    </row>
    <row r="1714" spans="1:18" ht="12.6" customHeight="1" x14ac:dyDescent="0.2">
      <c r="A1714" t="s">
        <v>27096</v>
      </c>
      <c r="B1714">
        <v>230159</v>
      </c>
      <c r="C1714">
        <v>882897</v>
      </c>
      <c r="D1714" t="s">
        <v>30023</v>
      </c>
      <c r="E1714" t="s">
        <v>24</v>
      </c>
      <c r="F1714">
        <v>946809047</v>
      </c>
      <c r="G1714" t="s">
        <v>31339</v>
      </c>
      <c r="H1714" t="s">
        <v>31340</v>
      </c>
      <c r="I1714" t="s">
        <v>25</v>
      </c>
      <c r="J1714" t="s">
        <v>26</v>
      </c>
      <c r="K1714">
        <v>358000</v>
      </c>
      <c r="L1714" t="s">
        <v>682</v>
      </c>
      <c r="M1714" t="s">
        <v>31341</v>
      </c>
      <c r="N1714" t="s">
        <v>871</v>
      </c>
      <c r="O1714">
        <v>1210</v>
      </c>
      <c r="Q1714" t="s">
        <v>31342</v>
      </c>
      <c r="R1714" t="s">
        <v>34360</v>
      </c>
    </row>
    <row r="1715" spans="1:18" ht="12.6" customHeight="1" x14ac:dyDescent="0.2">
      <c r="A1715" t="s">
        <v>27096</v>
      </c>
      <c r="B1715">
        <v>230159</v>
      </c>
      <c r="C1715">
        <v>882897</v>
      </c>
      <c r="D1715" t="s">
        <v>30023</v>
      </c>
      <c r="E1715" t="s">
        <v>24</v>
      </c>
      <c r="F1715">
        <v>999481987</v>
      </c>
      <c r="G1715" t="s">
        <v>6459</v>
      </c>
      <c r="H1715" t="s">
        <v>6460</v>
      </c>
      <c r="I1715" t="s">
        <v>325</v>
      </c>
      <c r="J1715" t="s">
        <v>26</v>
      </c>
      <c r="K1715">
        <v>259375</v>
      </c>
      <c r="L1715" t="s">
        <v>357</v>
      </c>
      <c r="M1715" t="s">
        <v>6461</v>
      </c>
      <c r="N1715" t="s">
        <v>575</v>
      </c>
      <c r="O1715">
        <v>28020</v>
      </c>
      <c r="P1715" t="s">
        <v>6462</v>
      </c>
      <c r="Q1715" t="s">
        <v>6463</v>
      </c>
      <c r="R1715" t="s">
        <v>34361</v>
      </c>
    </row>
    <row r="1716" spans="1:18" ht="12.6" customHeight="1" x14ac:dyDescent="0.2">
      <c r="A1716" t="s">
        <v>27096</v>
      </c>
      <c r="B1716">
        <v>230159</v>
      </c>
      <c r="C1716">
        <v>882897</v>
      </c>
      <c r="D1716" t="s">
        <v>30023</v>
      </c>
      <c r="E1716" t="s">
        <v>24</v>
      </c>
      <c r="F1716">
        <v>999607602</v>
      </c>
      <c r="G1716" t="s">
        <v>923</v>
      </c>
      <c r="H1716" t="s">
        <v>924</v>
      </c>
      <c r="I1716" t="s">
        <v>25</v>
      </c>
      <c r="J1716" t="s">
        <v>26</v>
      </c>
      <c r="K1716">
        <v>455937.5</v>
      </c>
      <c r="L1716" t="s">
        <v>27</v>
      </c>
      <c r="M1716" t="s">
        <v>925</v>
      </c>
      <c r="N1716" t="s">
        <v>926</v>
      </c>
      <c r="O1716">
        <v>67663</v>
      </c>
      <c r="P1716" t="s">
        <v>927</v>
      </c>
      <c r="Q1716" t="s">
        <v>928</v>
      </c>
      <c r="R1716" t="s">
        <v>34362</v>
      </c>
    </row>
    <row r="1717" spans="1:18" ht="12.6" customHeight="1" x14ac:dyDescent="0.2">
      <c r="A1717" t="s">
        <v>27096</v>
      </c>
      <c r="B1717">
        <v>230159</v>
      </c>
      <c r="C1717">
        <v>882897</v>
      </c>
      <c r="D1717" t="s">
        <v>30023</v>
      </c>
      <c r="E1717" t="s">
        <v>24</v>
      </c>
      <c r="F1717">
        <v>917693042</v>
      </c>
      <c r="G1717" t="s">
        <v>34363</v>
      </c>
      <c r="H1717" t="s">
        <v>34364</v>
      </c>
      <c r="I1717" t="s">
        <v>209</v>
      </c>
      <c r="J1717" t="s">
        <v>26</v>
      </c>
      <c r="K1717">
        <v>191500</v>
      </c>
      <c r="L1717" t="s">
        <v>99</v>
      </c>
      <c r="M1717" t="s">
        <v>34365</v>
      </c>
      <c r="N1717" t="s">
        <v>34366</v>
      </c>
      <c r="O1717">
        <v>10553</v>
      </c>
      <c r="R1717" t="s">
        <v>34367</v>
      </c>
    </row>
    <row r="1718" spans="1:18" ht="12.6" customHeight="1" x14ac:dyDescent="0.2">
      <c r="A1718" t="s">
        <v>27096</v>
      </c>
      <c r="B1718">
        <v>230159</v>
      </c>
      <c r="C1718">
        <v>882897</v>
      </c>
      <c r="D1718" t="s">
        <v>30023</v>
      </c>
      <c r="E1718" t="s">
        <v>24</v>
      </c>
      <c r="F1718">
        <v>999979500</v>
      </c>
      <c r="G1718" t="s">
        <v>386</v>
      </c>
      <c r="H1718" t="s">
        <v>387</v>
      </c>
      <c r="I1718" t="s">
        <v>25</v>
      </c>
      <c r="J1718" t="s">
        <v>26</v>
      </c>
      <c r="K1718">
        <v>432500</v>
      </c>
      <c r="L1718" t="s">
        <v>210</v>
      </c>
      <c r="M1718" t="s">
        <v>388</v>
      </c>
      <c r="N1718" t="s">
        <v>219</v>
      </c>
      <c r="O1718">
        <v>185</v>
      </c>
      <c r="P1718" t="s">
        <v>389</v>
      </c>
      <c r="Q1718" t="s">
        <v>390</v>
      </c>
      <c r="R1718" t="s">
        <v>34368</v>
      </c>
    </row>
    <row r="1719" spans="1:18" ht="12.6" customHeight="1" x14ac:dyDescent="0.2">
      <c r="A1719" t="s">
        <v>27096</v>
      </c>
      <c r="B1719">
        <v>230159</v>
      </c>
      <c r="C1719">
        <v>882897</v>
      </c>
      <c r="D1719" t="s">
        <v>30023</v>
      </c>
      <c r="E1719" t="s">
        <v>24</v>
      </c>
      <c r="F1719">
        <v>905278691</v>
      </c>
      <c r="G1719" t="s">
        <v>30786</v>
      </c>
      <c r="H1719" t="s">
        <v>30787</v>
      </c>
      <c r="I1719" t="s">
        <v>209</v>
      </c>
      <c r="J1719" t="s">
        <v>26</v>
      </c>
      <c r="K1719">
        <v>219250</v>
      </c>
      <c r="L1719" t="s">
        <v>357</v>
      </c>
      <c r="M1719" t="s">
        <v>30788</v>
      </c>
      <c r="N1719" t="s">
        <v>30789</v>
      </c>
      <c r="O1719">
        <v>28840</v>
      </c>
      <c r="Q1719" t="s">
        <v>30790</v>
      </c>
      <c r="R1719" t="s">
        <v>34369</v>
      </c>
    </row>
    <row r="1720" spans="1:18" ht="12.6" customHeight="1" x14ac:dyDescent="0.2">
      <c r="A1720" t="s">
        <v>27096</v>
      </c>
      <c r="B1720">
        <v>230159</v>
      </c>
      <c r="C1720">
        <v>882897</v>
      </c>
      <c r="D1720" t="s">
        <v>30023</v>
      </c>
      <c r="E1720" t="s">
        <v>24</v>
      </c>
      <c r="F1720">
        <v>996621457</v>
      </c>
      <c r="G1720" t="s">
        <v>31425</v>
      </c>
      <c r="H1720" t="s">
        <v>13148</v>
      </c>
      <c r="I1720" t="s">
        <v>30</v>
      </c>
      <c r="J1720" t="s">
        <v>26</v>
      </c>
      <c r="K1720">
        <v>299375</v>
      </c>
      <c r="L1720" t="s">
        <v>210</v>
      </c>
      <c r="M1720" t="s">
        <v>31426</v>
      </c>
      <c r="N1720" t="s">
        <v>6197</v>
      </c>
      <c r="O1720">
        <v>47822</v>
      </c>
      <c r="Q1720" t="s">
        <v>31427</v>
      </c>
      <c r="R1720" t="s">
        <v>34370</v>
      </c>
    </row>
    <row r="1721" spans="1:18" ht="12.6" customHeight="1" x14ac:dyDescent="0.2">
      <c r="A1721" t="s">
        <v>27096</v>
      </c>
      <c r="B1721">
        <v>230159</v>
      </c>
      <c r="C1721">
        <v>882897</v>
      </c>
      <c r="D1721" t="s">
        <v>30023</v>
      </c>
      <c r="E1721" t="s">
        <v>24</v>
      </c>
      <c r="F1721">
        <v>910176221</v>
      </c>
      <c r="G1721" t="s">
        <v>34371</v>
      </c>
      <c r="I1721" t="s">
        <v>30</v>
      </c>
      <c r="J1721" t="s">
        <v>26</v>
      </c>
      <c r="K1721">
        <v>140000</v>
      </c>
      <c r="L1721" t="s">
        <v>656</v>
      </c>
      <c r="M1721" t="s">
        <v>34372</v>
      </c>
      <c r="N1721" t="s">
        <v>1181</v>
      </c>
      <c r="O1721">
        <v>2064</v>
      </c>
      <c r="Q1721" t="s">
        <v>34373</v>
      </c>
      <c r="R1721" t="s">
        <v>34374</v>
      </c>
    </row>
    <row r="1722" spans="1:18" ht="12.6" customHeight="1" x14ac:dyDescent="0.2">
      <c r="A1722" t="s">
        <v>27096</v>
      </c>
      <c r="B1722">
        <v>230159</v>
      </c>
      <c r="C1722">
        <v>882897</v>
      </c>
      <c r="D1722" t="s">
        <v>30023</v>
      </c>
      <c r="E1722" t="s">
        <v>24</v>
      </c>
      <c r="F1722">
        <v>951803771</v>
      </c>
      <c r="G1722" t="s">
        <v>34375</v>
      </c>
      <c r="H1722" t="s">
        <v>34376</v>
      </c>
      <c r="I1722" t="s">
        <v>209</v>
      </c>
      <c r="J1722" t="s">
        <v>26</v>
      </c>
      <c r="K1722">
        <v>459750</v>
      </c>
      <c r="L1722" t="s">
        <v>82</v>
      </c>
      <c r="M1722" t="s">
        <v>34377</v>
      </c>
      <c r="N1722" t="s">
        <v>5822</v>
      </c>
      <c r="O1722">
        <v>87100</v>
      </c>
      <c r="R1722" t="s">
        <v>34378</v>
      </c>
    </row>
    <row r="1723" spans="1:18" ht="12.6" customHeight="1" x14ac:dyDescent="0.2">
      <c r="A1723" t="s">
        <v>27096</v>
      </c>
      <c r="B1723">
        <v>230159</v>
      </c>
      <c r="C1723">
        <v>882897</v>
      </c>
      <c r="D1723" t="s">
        <v>30023</v>
      </c>
      <c r="E1723" t="s">
        <v>24</v>
      </c>
      <c r="F1723">
        <v>997621721</v>
      </c>
      <c r="G1723" t="s">
        <v>6945</v>
      </c>
      <c r="H1723" t="s">
        <v>6946</v>
      </c>
      <c r="I1723" t="s">
        <v>209</v>
      </c>
      <c r="J1723" t="s">
        <v>26</v>
      </c>
      <c r="K1723">
        <v>234000</v>
      </c>
      <c r="L1723" t="s">
        <v>27</v>
      </c>
      <c r="M1723" t="s">
        <v>6947</v>
      </c>
      <c r="N1723" t="s">
        <v>550</v>
      </c>
      <c r="O1723">
        <v>10785</v>
      </c>
      <c r="P1723" t="s">
        <v>6948</v>
      </c>
      <c r="Q1723" t="s">
        <v>6949</v>
      </c>
      <c r="R1723" t="s">
        <v>34379</v>
      </c>
    </row>
    <row r="1724" spans="1:18" ht="12.6" customHeight="1" x14ac:dyDescent="0.2">
      <c r="A1724" t="s">
        <v>27096</v>
      </c>
      <c r="B1724">
        <v>230159</v>
      </c>
      <c r="C1724">
        <v>882897</v>
      </c>
      <c r="D1724" t="s">
        <v>30023</v>
      </c>
      <c r="E1724" t="s">
        <v>24</v>
      </c>
      <c r="F1724">
        <v>984488212</v>
      </c>
      <c r="G1724" t="s">
        <v>11561</v>
      </c>
      <c r="H1724" t="s">
        <v>11562</v>
      </c>
      <c r="I1724" t="s">
        <v>209</v>
      </c>
      <c r="J1724" t="s">
        <v>26</v>
      </c>
      <c r="K1724">
        <v>234750</v>
      </c>
      <c r="L1724" t="s">
        <v>192</v>
      </c>
      <c r="M1724" t="s">
        <v>11563</v>
      </c>
      <c r="N1724" t="s">
        <v>212</v>
      </c>
      <c r="O1724">
        <v>1000</v>
      </c>
      <c r="P1724" t="s">
        <v>11564</v>
      </c>
      <c r="Q1724" t="s">
        <v>11565</v>
      </c>
      <c r="R1724" t="s">
        <v>34380</v>
      </c>
    </row>
    <row r="1725" spans="1:18" ht="12.6" customHeight="1" x14ac:dyDescent="0.2">
      <c r="A1725" t="s">
        <v>27096</v>
      </c>
      <c r="B1725">
        <v>230159</v>
      </c>
      <c r="C1725">
        <v>882897</v>
      </c>
      <c r="D1725" t="s">
        <v>30023</v>
      </c>
      <c r="E1725" t="s">
        <v>24</v>
      </c>
      <c r="F1725">
        <v>952979120</v>
      </c>
      <c r="G1725" t="s">
        <v>14554</v>
      </c>
      <c r="H1725" t="s">
        <v>2632</v>
      </c>
      <c r="I1725" t="s">
        <v>30</v>
      </c>
      <c r="J1725" t="s">
        <v>26</v>
      </c>
      <c r="K1725">
        <v>216875</v>
      </c>
      <c r="L1725" t="s">
        <v>357</v>
      </c>
      <c r="M1725" t="s">
        <v>14555</v>
      </c>
      <c r="N1725" t="s">
        <v>6933</v>
      </c>
      <c r="O1725">
        <v>28760</v>
      </c>
      <c r="Q1725" t="s">
        <v>14556</v>
      </c>
      <c r="R1725" t="s">
        <v>34381</v>
      </c>
    </row>
    <row r="1726" spans="1:18" ht="12.6" customHeight="1" x14ac:dyDescent="0.2">
      <c r="A1726" t="s">
        <v>27096</v>
      </c>
      <c r="B1726">
        <v>230159</v>
      </c>
      <c r="C1726">
        <v>882897</v>
      </c>
      <c r="D1726" t="s">
        <v>30023</v>
      </c>
      <c r="E1726" t="s">
        <v>24</v>
      </c>
      <c r="F1726">
        <v>999915771</v>
      </c>
      <c r="G1726" t="s">
        <v>305</v>
      </c>
      <c r="H1726" t="s">
        <v>306</v>
      </c>
      <c r="I1726" t="s">
        <v>34</v>
      </c>
      <c r="J1726" t="s">
        <v>26</v>
      </c>
      <c r="K1726">
        <v>136272.5</v>
      </c>
      <c r="L1726" t="s">
        <v>210</v>
      </c>
      <c r="M1726" t="s">
        <v>307</v>
      </c>
      <c r="N1726" t="s">
        <v>285</v>
      </c>
      <c r="O1726">
        <v>20123</v>
      </c>
      <c r="P1726" t="s">
        <v>308</v>
      </c>
      <c r="Q1726" t="s">
        <v>309</v>
      </c>
      <c r="R1726" t="s">
        <v>34382</v>
      </c>
    </row>
    <row r="1727" spans="1:18" ht="12.6" customHeight="1" x14ac:dyDescent="0.2">
      <c r="A1727" t="s">
        <v>27096</v>
      </c>
      <c r="B1727">
        <v>230159</v>
      </c>
      <c r="C1727">
        <v>882897</v>
      </c>
      <c r="D1727" t="s">
        <v>30023</v>
      </c>
      <c r="E1727" t="s">
        <v>24</v>
      </c>
      <c r="F1727">
        <v>949273914</v>
      </c>
      <c r="G1727" t="s">
        <v>14290</v>
      </c>
      <c r="H1727" t="s">
        <v>14291</v>
      </c>
      <c r="I1727" t="s">
        <v>30</v>
      </c>
      <c r="J1727" t="s">
        <v>26</v>
      </c>
      <c r="K1727">
        <v>448750</v>
      </c>
      <c r="L1727" t="s">
        <v>150</v>
      </c>
      <c r="M1727" t="s">
        <v>14292</v>
      </c>
      <c r="N1727" t="s">
        <v>14293</v>
      </c>
      <c r="O1727" t="s">
        <v>14294</v>
      </c>
      <c r="P1727" t="s">
        <v>14295</v>
      </c>
      <c r="R1727" t="s">
        <v>34383</v>
      </c>
    </row>
    <row r="1728" spans="1:18" ht="12.6" customHeight="1" x14ac:dyDescent="0.2">
      <c r="A1728" t="s">
        <v>27096</v>
      </c>
      <c r="B1728">
        <v>216964</v>
      </c>
      <c r="C1728">
        <v>786890</v>
      </c>
      <c r="D1728" t="s">
        <v>29695</v>
      </c>
      <c r="E1728" t="s">
        <v>24</v>
      </c>
      <c r="F1728">
        <v>911268053</v>
      </c>
      <c r="G1728" t="s">
        <v>34385</v>
      </c>
      <c r="H1728" t="s">
        <v>4047</v>
      </c>
      <c r="I1728" t="s">
        <v>30</v>
      </c>
      <c r="J1728" t="s">
        <v>26</v>
      </c>
      <c r="K1728">
        <v>284375</v>
      </c>
      <c r="L1728" t="s">
        <v>150</v>
      </c>
      <c r="M1728" t="s">
        <v>34386</v>
      </c>
      <c r="N1728" t="s">
        <v>172</v>
      </c>
      <c r="O1728" t="s">
        <v>34387</v>
      </c>
      <c r="Q1728" t="s">
        <v>34388</v>
      </c>
      <c r="R1728" t="s">
        <v>34389</v>
      </c>
    </row>
    <row r="1729" spans="1:18" ht="12.6" customHeight="1" x14ac:dyDescent="0.2">
      <c r="A1729" t="s">
        <v>27096</v>
      </c>
      <c r="B1729">
        <v>216964</v>
      </c>
      <c r="C1729">
        <v>786890</v>
      </c>
      <c r="D1729" t="s">
        <v>29695</v>
      </c>
      <c r="E1729" t="s">
        <v>24</v>
      </c>
      <c r="F1729">
        <v>947413066</v>
      </c>
      <c r="G1729" t="s">
        <v>31195</v>
      </c>
      <c r="H1729" t="s">
        <v>31196</v>
      </c>
      <c r="I1729" t="s">
        <v>30</v>
      </c>
      <c r="J1729" t="s">
        <v>26</v>
      </c>
      <c r="K1729">
        <v>371875</v>
      </c>
      <c r="L1729" t="s">
        <v>99</v>
      </c>
      <c r="M1729" t="s">
        <v>31197</v>
      </c>
      <c r="N1729" t="s">
        <v>101</v>
      </c>
      <c r="O1729" t="s">
        <v>31198</v>
      </c>
      <c r="Q1729" t="s">
        <v>31199</v>
      </c>
      <c r="R1729" t="s">
        <v>34390</v>
      </c>
    </row>
    <row r="1730" spans="1:18" ht="12.6" customHeight="1" x14ac:dyDescent="0.2">
      <c r="A1730" t="s">
        <v>27096</v>
      </c>
      <c r="B1730">
        <v>216964</v>
      </c>
      <c r="C1730">
        <v>786890</v>
      </c>
      <c r="D1730" t="s">
        <v>29695</v>
      </c>
      <c r="E1730" t="s">
        <v>24</v>
      </c>
      <c r="F1730">
        <v>986337420</v>
      </c>
      <c r="G1730" t="s">
        <v>4946</v>
      </c>
      <c r="H1730" t="s">
        <v>4947</v>
      </c>
      <c r="I1730" t="s">
        <v>30</v>
      </c>
      <c r="J1730" t="s">
        <v>26</v>
      </c>
      <c r="K1730">
        <v>301875</v>
      </c>
      <c r="L1730" t="s">
        <v>656</v>
      </c>
      <c r="M1730" t="s">
        <v>4948</v>
      </c>
      <c r="N1730" t="s">
        <v>3893</v>
      </c>
      <c r="O1730">
        <v>3011</v>
      </c>
      <c r="P1730" t="s">
        <v>4949</v>
      </c>
      <c r="R1730" t="s">
        <v>34391</v>
      </c>
    </row>
    <row r="1731" spans="1:18" ht="12.6" customHeight="1" x14ac:dyDescent="0.2">
      <c r="A1731" t="s">
        <v>27096</v>
      </c>
      <c r="B1731">
        <v>216964</v>
      </c>
      <c r="C1731">
        <v>786890</v>
      </c>
      <c r="D1731" t="s">
        <v>29695</v>
      </c>
      <c r="E1731" t="s">
        <v>57</v>
      </c>
      <c r="F1731">
        <v>999995893</v>
      </c>
      <c r="G1731" t="s">
        <v>1150</v>
      </c>
      <c r="H1731" t="s">
        <v>1151</v>
      </c>
      <c r="I1731" t="s">
        <v>25</v>
      </c>
      <c r="J1731" t="s">
        <v>26</v>
      </c>
      <c r="K1731">
        <v>485625</v>
      </c>
      <c r="L1731" t="s">
        <v>99</v>
      </c>
      <c r="M1731" t="s">
        <v>1152</v>
      </c>
      <c r="N1731" t="s">
        <v>1153</v>
      </c>
      <c r="O1731">
        <v>70013</v>
      </c>
      <c r="P1731" t="s">
        <v>1154</v>
      </c>
      <c r="Q1731" t="s">
        <v>1155</v>
      </c>
      <c r="R1731" t="s">
        <v>34392</v>
      </c>
    </row>
    <row r="1732" spans="1:18" ht="12.6" customHeight="1" x14ac:dyDescent="0.2">
      <c r="A1732" t="s">
        <v>27096</v>
      </c>
      <c r="B1732">
        <v>216964</v>
      </c>
      <c r="C1732">
        <v>786890</v>
      </c>
      <c r="D1732" t="s">
        <v>29695</v>
      </c>
      <c r="E1732" t="s">
        <v>24</v>
      </c>
      <c r="F1732">
        <v>971954163</v>
      </c>
      <c r="G1732" t="s">
        <v>5940</v>
      </c>
      <c r="H1732" t="s">
        <v>5941</v>
      </c>
      <c r="I1732" t="s">
        <v>30</v>
      </c>
      <c r="J1732" t="s">
        <v>26</v>
      </c>
      <c r="K1732">
        <v>340550</v>
      </c>
      <c r="L1732" t="s">
        <v>27</v>
      </c>
      <c r="M1732" t="s">
        <v>5942</v>
      </c>
      <c r="N1732" t="s">
        <v>5943</v>
      </c>
      <c r="O1732">
        <v>63452</v>
      </c>
      <c r="P1732" t="s">
        <v>5944</v>
      </c>
      <c r="Q1732" t="s">
        <v>5945</v>
      </c>
      <c r="R1732" t="s">
        <v>34393</v>
      </c>
    </row>
    <row r="1733" spans="1:18" ht="12.6" customHeight="1" x14ac:dyDescent="0.2">
      <c r="A1733" t="s">
        <v>27096</v>
      </c>
      <c r="B1733">
        <v>216964</v>
      </c>
      <c r="C1733">
        <v>786890</v>
      </c>
      <c r="D1733" t="s">
        <v>29695</v>
      </c>
      <c r="E1733" t="s">
        <v>24</v>
      </c>
      <c r="F1733">
        <v>999861257</v>
      </c>
      <c r="G1733" t="s">
        <v>2929</v>
      </c>
      <c r="H1733" t="s">
        <v>2930</v>
      </c>
      <c r="I1733" t="s">
        <v>34</v>
      </c>
      <c r="J1733" t="s">
        <v>26</v>
      </c>
      <c r="K1733">
        <v>292625</v>
      </c>
      <c r="L1733" t="s">
        <v>27</v>
      </c>
      <c r="M1733" t="s">
        <v>2931</v>
      </c>
      <c r="N1733" t="s">
        <v>265</v>
      </c>
      <c r="O1733">
        <v>38106</v>
      </c>
      <c r="P1733" t="s">
        <v>2932</v>
      </c>
      <c r="Q1733" t="s">
        <v>2933</v>
      </c>
      <c r="R1733" t="s">
        <v>34394</v>
      </c>
    </row>
    <row r="1734" spans="1:18" ht="12.6" customHeight="1" x14ac:dyDescent="0.2">
      <c r="A1734" t="s">
        <v>27096</v>
      </c>
      <c r="B1734">
        <v>216964</v>
      </c>
      <c r="C1734">
        <v>786890</v>
      </c>
      <c r="D1734" t="s">
        <v>29695</v>
      </c>
      <c r="E1734" t="s">
        <v>24</v>
      </c>
      <c r="F1734">
        <v>951003618</v>
      </c>
      <c r="G1734" t="s">
        <v>11337</v>
      </c>
      <c r="H1734" t="s">
        <v>11338</v>
      </c>
      <c r="I1734" t="s">
        <v>325</v>
      </c>
      <c r="J1734" t="s">
        <v>26</v>
      </c>
      <c r="K1734">
        <v>228125</v>
      </c>
      <c r="L1734" t="s">
        <v>210</v>
      </c>
      <c r="M1734" t="s">
        <v>11339</v>
      </c>
      <c r="N1734" t="s">
        <v>7134</v>
      </c>
      <c r="O1734">
        <v>70121</v>
      </c>
      <c r="P1734" t="s">
        <v>11340</v>
      </c>
      <c r="Q1734" t="s">
        <v>11341</v>
      </c>
      <c r="R1734" t="s">
        <v>34395</v>
      </c>
    </row>
    <row r="1735" spans="1:18" ht="12.6" customHeight="1" x14ac:dyDescent="0.2">
      <c r="A1735" t="s">
        <v>27096</v>
      </c>
      <c r="B1735">
        <v>216964</v>
      </c>
      <c r="C1735">
        <v>786890</v>
      </c>
      <c r="D1735" t="s">
        <v>29695</v>
      </c>
      <c r="E1735" t="s">
        <v>24</v>
      </c>
      <c r="F1735">
        <v>999993856</v>
      </c>
      <c r="G1735" t="s">
        <v>4539</v>
      </c>
      <c r="H1735" t="s">
        <v>2632</v>
      </c>
      <c r="I1735" t="s">
        <v>30</v>
      </c>
      <c r="J1735" t="s">
        <v>26</v>
      </c>
      <c r="K1735">
        <v>407312.5</v>
      </c>
      <c r="L1735" t="s">
        <v>357</v>
      </c>
      <c r="M1735" t="s">
        <v>4540</v>
      </c>
      <c r="N1735" t="s">
        <v>575</v>
      </c>
      <c r="O1735">
        <v>28037</v>
      </c>
      <c r="P1735" t="s">
        <v>4541</v>
      </c>
      <c r="Q1735" t="s">
        <v>4542</v>
      </c>
      <c r="R1735" t="s">
        <v>34396</v>
      </c>
    </row>
    <row r="1736" spans="1:18" ht="12.6" customHeight="1" x14ac:dyDescent="0.2">
      <c r="A1736" t="s">
        <v>27096</v>
      </c>
      <c r="B1736">
        <v>216964</v>
      </c>
      <c r="C1736">
        <v>786890</v>
      </c>
      <c r="D1736" t="s">
        <v>29695</v>
      </c>
      <c r="E1736" t="s">
        <v>24</v>
      </c>
      <c r="F1736">
        <v>916839248</v>
      </c>
      <c r="G1736" t="s">
        <v>34277</v>
      </c>
      <c r="H1736" t="s">
        <v>34278</v>
      </c>
      <c r="I1736" t="s">
        <v>30</v>
      </c>
      <c r="J1736" t="s">
        <v>26</v>
      </c>
      <c r="K1736">
        <v>470750</v>
      </c>
      <c r="L1736" t="s">
        <v>70</v>
      </c>
      <c r="M1736" t="s">
        <v>34279</v>
      </c>
      <c r="N1736" t="s">
        <v>8969</v>
      </c>
      <c r="O1736">
        <v>6300</v>
      </c>
      <c r="Q1736" t="s">
        <v>34280</v>
      </c>
      <c r="R1736" t="s">
        <v>34397</v>
      </c>
    </row>
    <row r="1737" spans="1:18" ht="12.6" customHeight="1" x14ac:dyDescent="0.2">
      <c r="A1737" t="s">
        <v>27096</v>
      </c>
      <c r="B1737">
        <v>216964</v>
      </c>
      <c r="C1737">
        <v>786890</v>
      </c>
      <c r="D1737" t="s">
        <v>29695</v>
      </c>
      <c r="E1737" t="s">
        <v>24</v>
      </c>
      <c r="F1737">
        <v>941701318</v>
      </c>
      <c r="G1737" t="s">
        <v>34398</v>
      </c>
      <c r="H1737" t="s">
        <v>2940</v>
      </c>
      <c r="I1737" t="s">
        <v>30</v>
      </c>
      <c r="J1737" t="s">
        <v>26</v>
      </c>
      <c r="K1737">
        <v>279125</v>
      </c>
      <c r="L1737" t="s">
        <v>99</v>
      </c>
      <c r="M1737" t="s">
        <v>34399</v>
      </c>
      <c r="N1737" t="s">
        <v>34400</v>
      </c>
      <c r="O1737">
        <v>15562</v>
      </c>
      <c r="Q1737" t="s">
        <v>34401</v>
      </c>
      <c r="R1737" t="s">
        <v>34402</v>
      </c>
    </row>
    <row r="1738" spans="1:18" ht="12.6" customHeight="1" x14ac:dyDescent="0.2">
      <c r="A1738" t="s">
        <v>27096</v>
      </c>
      <c r="B1738">
        <v>216964</v>
      </c>
      <c r="C1738">
        <v>786890</v>
      </c>
      <c r="D1738" t="s">
        <v>29695</v>
      </c>
      <c r="E1738" t="s">
        <v>24</v>
      </c>
      <c r="F1738">
        <v>999995796</v>
      </c>
      <c r="G1738" t="s">
        <v>282</v>
      </c>
      <c r="H1738" t="s">
        <v>283</v>
      </c>
      <c r="I1738" t="s">
        <v>34</v>
      </c>
      <c r="J1738" t="s">
        <v>26</v>
      </c>
      <c r="K1738">
        <v>368125</v>
      </c>
      <c r="L1738" t="s">
        <v>210</v>
      </c>
      <c r="M1738" t="s">
        <v>284</v>
      </c>
      <c r="N1738" t="s">
        <v>285</v>
      </c>
      <c r="O1738">
        <v>20122</v>
      </c>
      <c r="P1738" t="s">
        <v>286</v>
      </c>
      <c r="Q1738" t="s">
        <v>287</v>
      </c>
      <c r="R1738" t="s">
        <v>34403</v>
      </c>
    </row>
    <row r="1739" spans="1:18" ht="12.6" customHeight="1" x14ac:dyDescent="0.2">
      <c r="A1739" t="s">
        <v>27096</v>
      </c>
      <c r="B1739">
        <v>216964</v>
      </c>
      <c r="C1739">
        <v>786890</v>
      </c>
      <c r="D1739" t="s">
        <v>29695</v>
      </c>
      <c r="E1739" t="s">
        <v>24</v>
      </c>
      <c r="F1739">
        <v>951374546</v>
      </c>
      <c r="G1739" t="s">
        <v>14515</v>
      </c>
      <c r="H1739" t="s">
        <v>14516</v>
      </c>
      <c r="I1739" t="s">
        <v>30</v>
      </c>
      <c r="J1739" t="s">
        <v>26</v>
      </c>
      <c r="K1739">
        <v>204750</v>
      </c>
      <c r="L1739" t="s">
        <v>138</v>
      </c>
      <c r="M1739" t="s">
        <v>14517</v>
      </c>
      <c r="N1739" t="s">
        <v>320</v>
      </c>
      <c r="O1739" t="s">
        <v>14518</v>
      </c>
      <c r="Q1739" t="s">
        <v>14519</v>
      </c>
      <c r="R1739" t="s">
        <v>34404</v>
      </c>
    </row>
    <row r="1740" spans="1:18" ht="12.6" customHeight="1" x14ac:dyDescent="0.2">
      <c r="A1740" t="s">
        <v>27096</v>
      </c>
      <c r="B1740">
        <v>216964</v>
      </c>
      <c r="C1740">
        <v>786890</v>
      </c>
      <c r="D1740" t="s">
        <v>29695</v>
      </c>
      <c r="E1740" t="s">
        <v>24</v>
      </c>
      <c r="F1740">
        <v>999787343</v>
      </c>
      <c r="G1740" t="s">
        <v>3138</v>
      </c>
      <c r="H1740" t="s">
        <v>3139</v>
      </c>
      <c r="I1740" t="s">
        <v>30</v>
      </c>
      <c r="J1740" t="s">
        <v>26</v>
      </c>
      <c r="K1740">
        <v>500150</v>
      </c>
      <c r="L1740" t="s">
        <v>326</v>
      </c>
      <c r="M1740" t="s">
        <v>3140</v>
      </c>
      <c r="N1740" t="s">
        <v>3141</v>
      </c>
      <c r="O1740">
        <v>49527</v>
      </c>
      <c r="P1740" t="s">
        <v>3142</v>
      </c>
      <c r="Q1740" t="s">
        <v>3143</v>
      </c>
      <c r="R1740" t="s">
        <v>34405</v>
      </c>
    </row>
    <row r="1741" spans="1:18" ht="12.6" customHeight="1" x14ac:dyDescent="0.2">
      <c r="A1741" t="s">
        <v>27096</v>
      </c>
      <c r="B1741">
        <v>216964</v>
      </c>
      <c r="C1741">
        <v>786890</v>
      </c>
      <c r="D1741" t="s">
        <v>29695</v>
      </c>
      <c r="E1741" t="s">
        <v>24</v>
      </c>
      <c r="F1741">
        <v>911274067</v>
      </c>
      <c r="G1741" t="s">
        <v>34406</v>
      </c>
      <c r="H1741" t="s">
        <v>6086</v>
      </c>
      <c r="I1741" t="s">
        <v>30</v>
      </c>
      <c r="J1741" t="s">
        <v>26</v>
      </c>
      <c r="K1741">
        <v>204575</v>
      </c>
      <c r="L1741" t="s">
        <v>27</v>
      </c>
      <c r="M1741" t="s">
        <v>34407</v>
      </c>
      <c r="N1741" t="s">
        <v>2657</v>
      </c>
      <c r="O1741">
        <v>60322</v>
      </c>
      <c r="Q1741" t="s">
        <v>34408</v>
      </c>
      <c r="R1741" t="s">
        <v>34409</v>
      </c>
    </row>
    <row r="1742" spans="1:18" ht="12.6" customHeight="1" x14ac:dyDescent="0.2">
      <c r="A1742" t="s">
        <v>27096</v>
      </c>
      <c r="B1742">
        <v>216964</v>
      </c>
      <c r="C1742">
        <v>786890</v>
      </c>
      <c r="D1742" t="s">
        <v>29695</v>
      </c>
      <c r="E1742" t="s">
        <v>24</v>
      </c>
      <c r="F1742">
        <v>966286453</v>
      </c>
      <c r="G1742" t="s">
        <v>17241</v>
      </c>
      <c r="H1742" t="s">
        <v>5976</v>
      </c>
      <c r="I1742" t="s">
        <v>209</v>
      </c>
      <c r="J1742" t="s">
        <v>26</v>
      </c>
      <c r="K1742">
        <v>249000</v>
      </c>
      <c r="L1742" t="s">
        <v>372</v>
      </c>
      <c r="M1742" t="s">
        <v>17242</v>
      </c>
      <c r="N1742" t="s">
        <v>419</v>
      </c>
      <c r="O1742" t="s">
        <v>5443</v>
      </c>
      <c r="Q1742" t="s">
        <v>17243</v>
      </c>
      <c r="R1742" t="s">
        <v>34410</v>
      </c>
    </row>
    <row r="1743" spans="1:18" ht="12.6" customHeight="1" x14ac:dyDescent="0.2">
      <c r="A1743" t="s">
        <v>27096</v>
      </c>
      <c r="B1743">
        <v>194872</v>
      </c>
      <c r="C1743">
        <v>653497</v>
      </c>
      <c r="D1743" t="s">
        <v>28781</v>
      </c>
      <c r="E1743" t="s">
        <v>24</v>
      </c>
      <c r="F1743">
        <v>937031350</v>
      </c>
      <c r="G1743" t="s">
        <v>34411</v>
      </c>
      <c r="H1743" t="s">
        <v>34412</v>
      </c>
      <c r="I1743" t="s">
        <v>30</v>
      </c>
      <c r="J1743" t="s">
        <v>26</v>
      </c>
      <c r="K1743">
        <v>502950</v>
      </c>
      <c r="L1743" t="s">
        <v>312</v>
      </c>
      <c r="M1743" t="s">
        <v>34413</v>
      </c>
      <c r="N1743" t="s">
        <v>1002</v>
      </c>
      <c r="O1743" t="s">
        <v>34414</v>
      </c>
      <c r="Q1743" t="s">
        <v>34415</v>
      </c>
      <c r="R1743" t="s">
        <v>34416</v>
      </c>
    </row>
    <row r="1744" spans="1:18" ht="12.6" customHeight="1" x14ac:dyDescent="0.2">
      <c r="A1744" t="s">
        <v>27096</v>
      </c>
      <c r="B1744">
        <v>194872</v>
      </c>
      <c r="C1744">
        <v>653497</v>
      </c>
      <c r="D1744" t="s">
        <v>28781</v>
      </c>
      <c r="E1744" t="s">
        <v>24</v>
      </c>
      <c r="F1744">
        <v>999895013</v>
      </c>
      <c r="G1744" t="s">
        <v>7538</v>
      </c>
      <c r="H1744" t="s">
        <v>7539</v>
      </c>
      <c r="I1744" t="s">
        <v>34</v>
      </c>
      <c r="J1744" t="s">
        <v>26</v>
      </c>
      <c r="K1744">
        <v>392175</v>
      </c>
      <c r="L1744" t="s">
        <v>947</v>
      </c>
      <c r="M1744" t="s">
        <v>7540</v>
      </c>
      <c r="N1744" t="s">
        <v>1525</v>
      </c>
      <c r="O1744">
        <v>51005</v>
      </c>
      <c r="P1744" t="s">
        <v>7541</v>
      </c>
      <c r="Q1744" t="s">
        <v>7542</v>
      </c>
      <c r="R1744" t="s">
        <v>34417</v>
      </c>
    </row>
    <row r="1745" spans="1:18" ht="12.6" customHeight="1" x14ac:dyDescent="0.2">
      <c r="A1745" t="s">
        <v>27096</v>
      </c>
      <c r="B1745">
        <v>194872</v>
      </c>
      <c r="C1745">
        <v>653497</v>
      </c>
      <c r="D1745" t="s">
        <v>28781</v>
      </c>
      <c r="E1745" t="s">
        <v>24</v>
      </c>
      <c r="F1745">
        <v>999643007</v>
      </c>
      <c r="G1745" t="s">
        <v>3498</v>
      </c>
      <c r="H1745" t="s">
        <v>3499</v>
      </c>
      <c r="I1745" t="s">
        <v>34</v>
      </c>
      <c r="J1745" t="s">
        <v>26</v>
      </c>
      <c r="K1745">
        <v>202000</v>
      </c>
      <c r="L1745" t="s">
        <v>99</v>
      </c>
      <c r="M1745" t="s">
        <v>3500</v>
      </c>
      <c r="N1745" t="s">
        <v>101</v>
      </c>
      <c r="O1745">
        <v>10561</v>
      </c>
      <c r="P1745" t="s">
        <v>3501</v>
      </c>
      <c r="Q1745" t="s">
        <v>3502</v>
      </c>
      <c r="R1745" t="s">
        <v>34418</v>
      </c>
    </row>
    <row r="1746" spans="1:18" ht="12.6" customHeight="1" x14ac:dyDescent="0.2">
      <c r="A1746" t="s">
        <v>27096</v>
      </c>
      <c r="B1746">
        <v>194872</v>
      </c>
      <c r="C1746">
        <v>653497</v>
      </c>
      <c r="D1746" t="s">
        <v>28781</v>
      </c>
      <c r="E1746" t="s">
        <v>24</v>
      </c>
      <c r="F1746">
        <v>999937887</v>
      </c>
      <c r="G1746" t="s">
        <v>3507</v>
      </c>
      <c r="H1746" t="s">
        <v>3508</v>
      </c>
      <c r="I1746" t="s">
        <v>30</v>
      </c>
      <c r="J1746" t="s">
        <v>26</v>
      </c>
      <c r="K1746">
        <v>466112.5</v>
      </c>
      <c r="L1746" t="s">
        <v>99</v>
      </c>
      <c r="M1746" t="s">
        <v>3509</v>
      </c>
      <c r="N1746" t="s">
        <v>101</v>
      </c>
      <c r="O1746">
        <v>11523</v>
      </c>
      <c r="P1746" t="s">
        <v>3510</v>
      </c>
      <c r="Q1746" t="s">
        <v>3511</v>
      </c>
      <c r="R1746" t="s">
        <v>34419</v>
      </c>
    </row>
    <row r="1747" spans="1:18" ht="12.6" customHeight="1" x14ac:dyDescent="0.2">
      <c r="A1747" t="s">
        <v>27096</v>
      </c>
      <c r="B1747">
        <v>194872</v>
      </c>
      <c r="C1747">
        <v>653497</v>
      </c>
      <c r="D1747" t="s">
        <v>28781</v>
      </c>
      <c r="E1747" t="s">
        <v>24</v>
      </c>
      <c r="F1747">
        <v>999911212</v>
      </c>
      <c r="G1747" t="s">
        <v>988</v>
      </c>
      <c r="H1747" t="s">
        <v>989</v>
      </c>
      <c r="I1747" t="s">
        <v>30</v>
      </c>
      <c r="J1747" t="s">
        <v>26</v>
      </c>
      <c r="K1747">
        <v>389200</v>
      </c>
      <c r="L1747" t="s">
        <v>27</v>
      </c>
      <c r="M1747" t="s">
        <v>990</v>
      </c>
      <c r="N1747" t="s">
        <v>991</v>
      </c>
      <c r="O1747">
        <v>69190</v>
      </c>
      <c r="P1747" t="s">
        <v>992</v>
      </c>
      <c r="Q1747" t="s">
        <v>993</v>
      </c>
      <c r="R1747" t="s">
        <v>34420</v>
      </c>
    </row>
    <row r="1748" spans="1:18" ht="12.6" customHeight="1" x14ac:dyDescent="0.2">
      <c r="A1748" t="s">
        <v>27096</v>
      </c>
      <c r="B1748">
        <v>194872</v>
      </c>
      <c r="C1748">
        <v>653497</v>
      </c>
      <c r="D1748" t="s">
        <v>28781</v>
      </c>
      <c r="E1748" t="s">
        <v>24</v>
      </c>
      <c r="F1748">
        <v>955162493</v>
      </c>
      <c r="G1748" t="s">
        <v>34421</v>
      </c>
      <c r="H1748" t="s">
        <v>34422</v>
      </c>
      <c r="I1748" t="s">
        <v>30</v>
      </c>
      <c r="J1748" t="s">
        <v>472</v>
      </c>
      <c r="K1748">
        <v>53127</v>
      </c>
      <c r="L1748" t="s">
        <v>192</v>
      </c>
      <c r="M1748" t="s">
        <v>34423</v>
      </c>
      <c r="N1748" t="s">
        <v>8892</v>
      </c>
      <c r="O1748">
        <v>3500</v>
      </c>
      <c r="Q1748" t="s">
        <v>34424</v>
      </c>
      <c r="R1748" t="s">
        <v>34425</v>
      </c>
    </row>
    <row r="1749" spans="1:18" ht="12.6" customHeight="1" x14ac:dyDescent="0.2">
      <c r="A1749" t="s">
        <v>27096</v>
      </c>
      <c r="B1749">
        <v>194872</v>
      </c>
      <c r="C1749">
        <v>653497</v>
      </c>
      <c r="D1749" t="s">
        <v>28781</v>
      </c>
      <c r="E1749" t="s">
        <v>24</v>
      </c>
      <c r="F1749">
        <v>916469193</v>
      </c>
      <c r="G1749" t="s">
        <v>34426</v>
      </c>
      <c r="H1749" t="s">
        <v>16640</v>
      </c>
      <c r="I1749" t="s">
        <v>25</v>
      </c>
      <c r="J1749" t="s">
        <v>26</v>
      </c>
      <c r="K1749">
        <v>307250</v>
      </c>
      <c r="L1749" t="s">
        <v>27</v>
      </c>
      <c r="M1749" t="s">
        <v>34427</v>
      </c>
      <c r="N1749" t="s">
        <v>550</v>
      </c>
      <c r="O1749">
        <v>13357</v>
      </c>
      <c r="R1749" t="s">
        <v>34428</v>
      </c>
    </row>
    <row r="1750" spans="1:18" ht="12.6" customHeight="1" x14ac:dyDescent="0.2">
      <c r="A1750" t="s">
        <v>27096</v>
      </c>
      <c r="B1750">
        <v>194872</v>
      </c>
      <c r="C1750">
        <v>653497</v>
      </c>
      <c r="D1750" t="s">
        <v>28781</v>
      </c>
      <c r="E1750" t="s">
        <v>24</v>
      </c>
      <c r="F1750">
        <v>999975620</v>
      </c>
      <c r="G1750" t="s">
        <v>25936</v>
      </c>
      <c r="H1750" t="s">
        <v>2061</v>
      </c>
      <c r="I1750" t="s">
        <v>34</v>
      </c>
      <c r="J1750" t="s">
        <v>26</v>
      </c>
      <c r="K1750">
        <v>519862.5</v>
      </c>
      <c r="L1750" t="s">
        <v>138</v>
      </c>
      <c r="M1750" t="s">
        <v>2062</v>
      </c>
      <c r="N1750" t="s">
        <v>320</v>
      </c>
      <c r="O1750" t="s">
        <v>2063</v>
      </c>
      <c r="Q1750" t="s">
        <v>30595</v>
      </c>
      <c r="R1750" t="s">
        <v>34429</v>
      </c>
    </row>
    <row r="1751" spans="1:18" ht="12.6" customHeight="1" x14ac:dyDescent="0.2">
      <c r="A1751" t="s">
        <v>27096</v>
      </c>
      <c r="B1751">
        <v>194872</v>
      </c>
      <c r="C1751">
        <v>653497</v>
      </c>
      <c r="D1751" t="s">
        <v>28781</v>
      </c>
      <c r="E1751" t="s">
        <v>24</v>
      </c>
      <c r="F1751">
        <v>999991334</v>
      </c>
      <c r="G1751" t="s">
        <v>347</v>
      </c>
      <c r="H1751" t="s">
        <v>348</v>
      </c>
      <c r="I1751" t="s">
        <v>34</v>
      </c>
      <c r="J1751" t="s">
        <v>26</v>
      </c>
      <c r="K1751">
        <v>450000</v>
      </c>
      <c r="L1751" t="s">
        <v>192</v>
      </c>
      <c r="M1751" t="s">
        <v>349</v>
      </c>
      <c r="N1751" t="s">
        <v>350</v>
      </c>
      <c r="O1751">
        <v>3000</v>
      </c>
      <c r="P1751" t="s">
        <v>351</v>
      </c>
      <c r="Q1751" t="s">
        <v>352</v>
      </c>
      <c r="R1751" t="s">
        <v>34430</v>
      </c>
    </row>
    <row r="1752" spans="1:18" ht="12.6" customHeight="1" x14ac:dyDescent="0.2">
      <c r="A1752" t="s">
        <v>27096</v>
      </c>
      <c r="B1752">
        <v>194872</v>
      </c>
      <c r="C1752">
        <v>653497</v>
      </c>
      <c r="D1752" t="s">
        <v>28781</v>
      </c>
      <c r="E1752" t="s">
        <v>57</v>
      </c>
      <c r="F1752">
        <v>999974941</v>
      </c>
      <c r="G1752" t="s">
        <v>2342</v>
      </c>
      <c r="H1752" t="s">
        <v>2343</v>
      </c>
      <c r="I1752" t="s">
        <v>34</v>
      </c>
      <c r="J1752" t="s">
        <v>26</v>
      </c>
      <c r="K1752">
        <v>513948</v>
      </c>
      <c r="L1752" t="s">
        <v>138</v>
      </c>
      <c r="M1752" t="s">
        <v>2344</v>
      </c>
      <c r="N1752" t="s">
        <v>1651</v>
      </c>
      <c r="O1752" t="s">
        <v>2345</v>
      </c>
      <c r="P1752" t="s">
        <v>2346</v>
      </c>
      <c r="Q1752" t="s">
        <v>2347</v>
      </c>
      <c r="R1752" t="s">
        <v>34431</v>
      </c>
    </row>
    <row r="1753" spans="1:18" ht="12.6" customHeight="1" x14ac:dyDescent="0.2">
      <c r="A1753" t="s">
        <v>27096</v>
      </c>
      <c r="B1753">
        <v>194828</v>
      </c>
      <c r="C1753">
        <v>653004</v>
      </c>
      <c r="D1753" t="s">
        <v>29979</v>
      </c>
      <c r="E1753" t="s">
        <v>24</v>
      </c>
      <c r="F1753">
        <v>999703438</v>
      </c>
      <c r="G1753" t="s">
        <v>30676</v>
      </c>
      <c r="H1753" t="s">
        <v>6330</v>
      </c>
      <c r="I1753" t="s">
        <v>325</v>
      </c>
      <c r="J1753" t="s">
        <v>26</v>
      </c>
      <c r="K1753">
        <v>174682.5</v>
      </c>
      <c r="L1753" t="s">
        <v>357</v>
      </c>
      <c r="M1753" t="s">
        <v>30677</v>
      </c>
      <c r="N1753" t="s">
        <v>5568</v>
      </c>
      <c r="O1753">
        <v>8009</v>
      </c>
      <c r="Q1753" t="s">
        <v>21063</v>
      </c>
      <c r="R1753" t="s">
        <v>34438</v>
      </c>
    </row>
    <row r="1754" spans="1:18" ht="12.6" customHeight="1" x14ac:dyDescent="0.2">
      <c r="A1754" t="s">
        <v>27096</v>
      </c>
      <c r="B1754">
        <v>194828</v>
      </c>
      <c r="C1754">
        <v>653004</v>
      </c>
      <c r="D1754" t="s">
        <v>29979</v>
      </c>
      <c r="E1754" t="s">
        <v>24</v>
      </c>
      <c r="F1754">
        <v>932571096</v>
      </c>
      <c r="G1754" t="s">
        <v>34439</v>
      </c>
      <c r="H1754" t="s">
        <v>34440</v>
      </c>
      <c r="I1754" t="s">
        <v>325</v>
      </c>
      <c r="J1754" t="s">
        <v>26</v>
      </c>
      <c r="K1754">
        <v>330080</v>
      </c>
      <c r="L1754" t="s">
        <v>82</v>
      </c>
      <c r="M1754" t="s">
        <v>34441</v>
      </c>
      <c r="N1754" t="s">
        <v>501</v>
      </c>
      <c r="O1754">
        <v>75700</v>
      </c>
      <c r="Q1754" t="s">
        <v>34442</v>
      </c>
      <c r="R1754" t="s">
        <v>34443</v>
      </c>
    </row>
    <row r="1755" spans="1:18" ht="12.6" customHeight="1" x14ac:dyDescent="0.2">
      <c r="A1755" t="s">
        <v>27096</v>
      </c>
      <c r="B1755">
        <v>194828</v>
      </c>
      <c r="C1755">
        <v>653004</v>
      </c>
      <c r="D1755" t="s">
        <v>29979</v>
      </c>
      <c r="E1755" t="s">
        <v>24</v>
      </c>
      <c r="F1755">
        <v>940613851</v>
      </c>
      <c r="G1755" t="s">
        <v>34444</v>
      </c>
      <c r="H1755" t="s">
        <v>34445</v>
      </c>
      <c r="I1755" t="s">
        <v>325</v>
      </c>
      <c r="J1755" t="s">
        <v>26</v>
      </c>
      <c r="K1755">
        <v>176587.5</v>
      </c>
      <c r="L1755" t="s">
        <v>486</v>
      </c>
      <c r="M1755" t="s">
        <v>34446</v>
      </c>
      <c r="N1755" t="s">
        <v>3531</v>
      </c>
      <c r="O1755">
        <v>1122</v>
      </c>
      <c r="R1755" t="s">
        <v>34447</v>
      </c>
    </row>
    <row r="1756" spans="1:18" ht="12.6" customHeight="1" x14ac:dyDescent="0.2">
      <c r="A1756" t="s">
        <v>27096</v>
      </c>
      <c r="B1756">
        <v>194828</v>
      </c>
      <c r="C1756">
        <v>653004</v>
      </c>
      <c r="D1756" t="s">
        <v>29979</v>
      </c>
      <c r="E1756" t="s">
        <v>57</v>
      </c>
      <c r="F1756">
        <v>999986387</v>
      </c>
      <c r="G1756" t="s">
        <v>834</v>
      </c>
      <c r="H1756" t="s">
        <v>835</v>
      </c>
      <c r="I1756" t="s">
        <v>34</v>
      </c>
      <c r="J1756" t="s">
        <v>26</v>
      </c>
      <c r="K1756">
        <v>437432.5</v>
      </c>
      <c r="L1756" t="s">
        <v>357</v>
      </c>
      <c r="M1756" t="s">
        <v>836</v>
      </c>
      <c r="N1756" t="s">
        <v>358</v>
      </c>
      <c r="O1756">
        <v>8007</v>
      </c>
      <c r="P1756" t="s">
        <v>837</v>
      </c>
      <c r="Q1756" t="s">
        <v>838</v>
      </c>
      <c r="R1756" t="s">
        <v>34448</v>
      </c>
    </row>
    <row r="1757" spans="1:18" ht="12.6" customHeight="1" x14ac:dyDescent="0.2">
      <c r="A1757" t="s">
        <v>27096</v>
      </c>
      <c r="B1757">
        <v>194828</v>
      </c>
      <c r="C1757">
        <v>653004</v>
      </c>
      <c r="D1757" t="s">
        <v>29979</v>
      </c>
      <c r="E1757" t="s">
        <v>24</v>
      </c>
      <c r="F1757">
        <v>999923531</v>
      </c>
      <c r="G1757" t="s">
        <v>1609</v>
      </c>
      <c r="H1757" t="s">
        <v>1610</v>
      </c>
      <c r="I1757" t="s">
        <v>34</v>
      </c>
      <c r="J1757" t="s">
        <v>26</v>
      </c>
      <c r="K1757">
        <v>182130</v>
      </c>
      <c r="L1757" t="s">
        <v>210</v>
      </c>
      <c r="M1757" t="s">
        <v>1611</v>
      </c>
      <c r="N1757" t="s">
        <v>285</v>
      </c>
      <c r="O1757">
        <v>20126</v>
      </c>
      <c r="P1757" t="s">
        <v>1612</v>
      </c>
      <c r="Q1757" t="s">
        <v>1613</v>
      </c>
      <c r="R1757" t="s">
        <v>34449</v>
      </c>
    </row>
    <row r="1758" spans="1:18" ht="12.6" customHeight="1" x14ac:dyDescent="0.2">
      <c r="A1758" t="s">
        <v>27096</v>
      </c>
      <c r="B1758">
        <v>194828</v>
      </c>
      <c r="C1758">
        <v>653004</v>
      </c>
      <c r="D1758" t="s">
        <v>29979</v>
      </c>
      <c r="E1758" t="s">
        <v>24</v>
      </c>
      <c r="F1758">
        <v>938502646</v>
      </c>
      <c r="G1758" t="s">
        <v>34450</v>
      </c>
      <c r="H1758" t="s">
        <v>34451</v>
      </c>
      <c r="I1758" t="s">
        <v>30</v>
      </c>
      <c r="J1758" t="s">
        <v>26</v>
      </c>
      <c r="K1758">
        <v>254165</v>
      </c>
      <c r="L1758" t="s">
        <v>210</v>
      </c>
      <c r="M1758" t="s">
        <v>34452</v>
      </c>
      <c r="N1758" t="s">
        <v>34453</v>
      </c>
      <c r="O1758">
        <v>50026</v>
      </c>
      <c r="Q1758" t="s">
        <v>34454</v>
      </c>
      <c r="R1758" t="s">
        <v>34455</v>
      </c>
    </row>
    <row r="1759" spans="1:18" ht="12.6" customHeight="1" x14ac:dyDescent="0.2">
      <c r="A1759" t="s">
        <v>27096</v>
      </c>
      <c r="B1759">
        <v>194828</v>
      </c>
      <c r="C1759">
        <v>653004</v>
      </c>
      <c r="D1759" t="s">
        <v>29979</v>
      </c>
      <c r="E1759" t="s">
        <v>24</v>
      </c>
      <c r="F1759">
        <v>999975620</v>
      </c>
      <c r="G1759" t="s">
        <v>25936</v>
      </c>
      <c r="H1759" t="s">
        <v>2061</v>
      </c>
      <c r="I1759" t="s">
        <v>34</v>
      </c>
      <c r="J1759" t="s">
        <v>26</v>
      </c>
      <c r="K1759">
        <v>326322</v>
      </c>
      <c r="L1759" t="s">
        <v>138</v>
      </c>
      <c r="M1759" t="s">
        <v>2062</v>
      </c>
      <c r="N1759" t="s">
        <v>320</v>
      </c>
      <c r="O1759" t="s">
        <v>2063</v>
      </c>
      <c r="Q1759" t="s">
        <v>30595</v>
      </c>
      <c r="R1759" t="s">
        <v>34456</v>
      </c>
    </row>
    <row r="1760" spans="1:18" ht="12.6" customHeight="1" x14ac:dyDescent="0.2">
      <c r="A1760" t="s">
        <v>27096</v>
      </c>
      <c r="B1760">
        <v>229120</v>
      </c>
      <c r="C1760">
        <v>883315</v>
      </c>
      <c r="D1760" t="s">
        <v>29765</v>
      </c>
      <c r="E1760" t="s">
        <v>24</v>
      </c>
      <c r="F1760">
        <v>898583460</v>
      </c>
      <c r="G1760" t="s">
        <v>34457</v>
      </c>
      <c r="H1760" t="s">
        <v>34458</v>
      </c>
      <c r="I1760" t="s">
        <v>325</v>
      </c>
      <c r="J1760" t="s">
        <v>26</v>
      </c>
      <c r="K1760">
        <v>64375</v>
      </c>
      <c r="L1760" t="s">
        <v>902</v>
      </c>
      <c r="M1760" t="s">
        <v>34459</v>
      </c>
      <c r="N1760" t="s">
        <v>4945</v>
      </c>
      <c r="O1760">
        <v>51000</v>
      </c>
      <c r="Q1760" t="s">
        <v>34460</v>
      </c>
      <c r="R1760" t="s">
        <v>34461</v>
      </c>
    </row>
    <row r="1761" spans="1:18" ht="12.6" customHeight="1" x14ac:dyDescent="0.2">
      <c r="A1761" t="s">
        <v>27096</v>
      </c>
      <c r="B1761">
        <v>229120</v>
      </c>
      <c r="C1761">
        <v>883315</v>
      </c>
      <c r="D1761" t="s">
        <v>29765</v>
      </c>
      <c r="E1761" t="s">
        <v>24</v>
      </c>
      <c r="F1761">
        <v>999981537</v>
      </c>
      <c r="G1761" t="s">
        <v>1020</v>
      </c>
      <c r="H1761" t="s">
        <v>1021</v>
      </c>
      <c r="I1761" t="s">
        <v>25</v>
      </c>
      <c r="J1761" t="s">
        <v>26</v>
      </c>
      <c r="K1761">
        <v>800867.5</v>
      </c>
      <c r="L1761" t="s">
        <v>682</v>
      </c>
      <c r="M1761" t="s">
        <v>1022</v>
      </c>
      <c r="N1761" t="s">
        <v>684</v>
      </c>
      <c r="O1761">
        <v>8010</v>
      </c>
      <c r="P1761" t="s">
        <v>1023</v>
      </c>
      <c r="Q1761" t="s">
        <v>1024</v>
      </c>
      <c r="R1761" t="s">
        <v>34462</v>
      </c>
    </row>
    <row r="1762" spans="1:18" ht="12.6" customHeight="1" x14ac:dyDescent="0.2">
      <c r="A1762" t="s">
        <v>27096</v>
      </c>
      <c r="B1762">
        <v>229120</v>
      </c>
      <c r="C1762">
        <v>883315</v>
      </c>
      <c r="D1762" t="s">
        <v>29765</v>
      </c>
      <c r="E1762" t="s">
        <v>24</v>
      </c>
      <c r="F1762">
        <v>917533574</v>
      </c>
      <c r="G1762" t="s">
        <v>32610</v>
      </c>
      <c r="H1762" t="s">
        <v>32611</v>
      </c>
      <c r="I1762" t="s">
        <v>30</v>
      </c>
      <c r="J1762" t="s">
        <v>26</v>
      </c>
      <c r="K1762">
        <v>398625</v>
      </c>
      <c r="L1762" t="s">
        <v>27</v>
      </c>
      <c r="M1762" t="s">
        <v>32612</v>
      </c>
      <c r="N1762" t="s">
        <v>32613</v>
      </c>
      <c r="O1762">
        <v>91522</v>
      </c>
      <c r="Q1762" t="s">
        <v>32614</v>
      </c>
      <c r="R1762" t="s">
        <v>34463</v>
      </c>
    </row>
    <row r="1763" spans="1:18" ht="12.6" customHeight="1" x14ac:dyDescent="0.2">
      <c r="A1763" t="s">
        <v>27096</v>
      </c>
      <c r="B1763">
        <v>229120</v>
      </c>
      <c r="C1763">
        <v>883315</v>
      </c>
      <c r="D1763" t="s">
        <v>29765</v>
      </c>
      <c r="E1763" t="s">
        <v>24</v>
      </c>
      <c r="F1763">
        <v>999844476</v>
      </c>
      <c r="G1763" t="s">
        <v>9185</v>
      </c>
      <c r="H1763" t="s">
        <v>9186</v>
      </c>
      <c r="I1763" t="s">
        <v>34</v>
      </c>
      <c r="J1763" t="s">
        <v>26</v>
      </c>
      <c r="K1763">
        <v>358750</v>
      </c>
      <c r="L1763" t="s">
        <v>210</v>
      </c>
      <c r="M1763" t="s">
        <v>9187</v>
      </c>
      <c r="N1763" t="s">
        <v>5038</v>
      </c>
      <c r="O1763">
        <v>27100</v>
      </c>
      <c r="Q1763" t="s">
        <v>9188</v>
      </c>
      <c r="R1763" t="s">
        <v>34464</v>
      </c>
    </row>
    <row r="1764" spans="1:18" ht="12.6" customHeight="1" x14ac:dyDescent="0.2">
      <c r="A1764" t="s">
        <v>27096</v>
      </c>
      <c r="B1764">
        <v>229120</v>
      </c>
      <c r="C1764">
        <v>883315</v>
      </c>
      <c r="D1764" t="s">
        <v>29765</v>
      </c>
      <c r="E1764" t="s">
        <v>24</v>
      </c>
      <c r="F1764">
        <v>928519600</v>
      </c>
      <c r="G1764" t="s">
        <v>34465</v>
      </c>
      <c r="H1764" t="s">
        <v>34466</v>
      </c>
      <c r="I1764" t="s">
        <v>30</v>
      </c>
      <c r="J1764" t="s">
        <v>26</v>
      </c>
      <c r="K1764">
        <v>353125</v>
      </c>
      <c r="L1764" t="s">
        <v>2000</v>
      </c>
      <c r="M1764" t="s">
        <v>34467</v>
      </c>
      <c r="N1764" t="s">
        <v>3272</v>
      </c>
      <c r="O1764">
        <v>11000</v>
      </c>
      <c r="Q1764" t="s">
        <v>34468</v>
      </c>
      <c r="R1764" t="s">
        <v>34469</v>
      </c>
    </row>
    <row r="1765" spans="1:18" ht="12.6" customHeight="1" x14ac:dyDescent="0.2">
      <c r="A1765" t="s">
        <v>27096</v>
      </c>
      <c r="B1765">
        <v>229120</v>
      </c>
      <c r="C1765">
        <v>883315</v>
      </c>
      <c r="D1765" t="s">
        <v>29765</v>
      </c>
      <c r="E1765" t="s">
        <v>57</v>
      </c>
      <c r="F1765">
        <v>999604110</v>
      </c>
      <c r="G1765" t="s">
        <v>1407</v>
      </c>
      <c r="H1765" t="s">
        <v>1408</v>
      </c>
      <c r="I1765" t="s">
        <v>25</v>
      </c>
      <c r="J1765" t="s">
        <v>26</v>
      </c>
      <c r="K1765">
        <v>801750</v>
      </c>
      <c r="L1765" t="s">
        <v>357</v>
      </c>
      <c r="M1765" t="s">
        <v>1409</v>
      </c>
      <c r="N1765" t="s">
        <v>1410</v>
      </c>
      <c r="O1765">
        <v>20009</v>
      </c>
      <c r="P1765" t="s">
        <v>1411</v>
      </c>
      <c r="Q1765" t="s">
        <v>1412</v>
      </c>
      <c r="R1765" t="s">
        <v>34470</v>
      </c>
    </row>
    <row r="1766" spans="1:18" ht="12.6" customHeight="1" x14ac:dyDescent="0.2">
      <c r="A1766" t="s">
        <v>27096</v>
      </c>
      <c r="B1766">
        <v>229120</v>
      </c>
      <c r="C1766">
        <v>883315</v>
      </c>
      <c r="D1766" t="s">
        <v>29765</v>
      </c>
      <c r="E1766" t="s">
        <v>24</v>
      </c>
      <c r="F1766">
        <v>999453372</v>
      </c>
      <c r="G1766" t="s">
        <v>23269</v>
      </c>
      <c r="H1766" t="s">
        <v>23270</v>
      </c>
      <c r="I1766" t="s">
        <v>34</v>
      </c>
      <c r="J1766" t="s">
        <v>26</v>
      </c>
      <c r="K1766">
        <v>357210</v>
      </c>
      <c r="L1766" t="s">
        <v>357</v>
      </c>
      <c r="M1766" t="s">
        <v>23271</v>
      </c>
      <c r="N1766" t="s">
        <v>5093</v>
      </c>
      <c r="O1766">
        <v>24004</v>
      </c>
      <c r="P1766" t="s">
        <v>23272</v>
      </c>
      <c r="Q1766" t="s">
        <v>23273</v>
      </c>
      <c r="R1766" t="s">
        <v>34471</v>
      </c>
    </row>
    <row r="1767" spans="1:18" ht="12.6" customHeight="1" x14ac:dyDescent="0.2">
      <c r="A1767" t="s">
        <v>27096</v>
      </c>
      <c r="B1767">
        <v>229120</v>
      </c>
      <c r="C1767">
        <v>883315</v>
      </c>
      <c r="D1767" t="s">
        <v>29765</v>
      </c>
      <c r="E1767" t="s">
        <v>24</v>
      </c>
      <c r="F1767">
        <v>999615265</v>
      </c>
      <c r="G1767" t="s">
        <v>15599</v>
      </c>
      <c r="H1767" t="s">
        <v>15599</v>
      </c>
      <c r="I1767" t="s">
        <v>30</v>
      </c>
      <c r="J1767" t="s">
        <v>26</v>
      </c>
      <c r="K1767">
        <v>404750</v>
      </c>
      <c r="L1767" t="s">
        <v>27</v>
      </c>
      <c r="M1767" t="s">
        <v>15600</v>
      </c>
      <c r="N1767" t="s">
        <v>627</v>
      </c>
      <c r="O1767">
        <v>79108</v>
      </c>
      <c r="P1767" t="s">
        <v>15601</v>
      </c>
      <c r="Q1767" t="s">
        <v>15602</v>
      </c>
      <c r="R1767" t="s">
        <v>34472</v>
      </c>
    </row>
    <row r="1768" spans="1:18" ht="12.6" customHeight="1" x14ac:dyDescent="0.2">
      <c r="A1768" t="s">
        <v>27096</v>
      </c>
      <c r="B1768">
        <v>229120</v>
      </c>
      <c r="C1768">
        <v>883315</v>
      </c>
      <c r="D1768" t="s">
        <v>29765</v>
      </c>
      <c r="E1768" t="s">
        <v>24</v>
      </c>
      <c r="F1768">
        <v>929143601</v>
      </c>
      <c r="G1768" t="s">
        <v>34473</v>
      </c>
      <c r="H1768" t="s">
        <v>34474</v>
      </c>
      <c r="I1768" t="s">
        <v>209</v>
      </c>
      <c r="J1768" t="s">
        <v>26</v>
      </c>
      <c r="K1768">
        <v>121000</v>
      </c>
      <c r="L1768" t="s">
        <v>2000</v>
      </c>
      <c r="M1768" t="s">
        <v>34475</v>
      </c>
      <c r="N1768" t="s">
        <v>2713</v>
      </c>
      <c r="O1768">
        <v>11000</v>
      </c>
      <c r="Q1768" t="s">
        <v>34476</v>
      </c>
      <c r="R1768" t="s">
        <v>34477</v>
      </c>
    </row>
    <row r="1769" spans="1:18" ht="12.6" customHeight="1" x14ac:dyDescent="0.2">
      <c r="A1769" t="s">
        <v>27096</v>
      </c>
      <c r="B1769">
        <v>229120</v>
      </c>
      <c r="C1769">
        <v>883315</v>
      </c>
      <c r="D1769" t="s">
        <v>29765</v>
      </c>
      <c r="E1769" t="s">
        <v>24</v>
      </c>
      <c r="F1769">
        <v>941795311</v>
      </c>
      <c r="G1769" t="s">
        <v>34478</v>
      </c>
      <c r="H1769" t="s">
        <v>14006</v>
      </c>
      <c r="I1769" t="s">
        <v>30</v>
      </c>
      <c r="J1769" t="s">
        <v>26</v>
      </c>
      <c r="K1769">
        <v>63756.25</v>
      </c>
      <c r="L1769" t="s">
        <v>682</v>
      </c>
      <c r="M1769" t="s">
        <v>34479</v>
      </c>
      <c r="N1769" t="s">
        <v>34480</v>
      </c>
      <c r="Q1769" t="s">
        <v>34481</v>
      </c>
      <c r="R1769" t="s">
        <v>34482</v>
      </c>
    </row>
    <row r="1770" spans="1:18" ht="12.6" customHeight="1" x14ac:dyDescent="0.2">
      <c r="A1770" t="s">
        <v>27096</v>
      </c>
      <c r="B1770">
        <v>229120</v>
      </c>
      <c r="C1770">
        <v>883315</v>
      </c>
      <c r="D1770" t="s">
        <v>29765</v>
      </c>
      <c r="E1770" t="s">
        <v>24</v>
      </c>
      <c r="F1770">
        <v>898512359</v>
      </c>
      <c r="G1770" t="s">
        <v>34483</v>
      </c>
      <c r="H1770" t="s">
        <v>33478</v>
      </c>
      <c r="I1770" t="s">
        <v>325</v>
      </c>
      <c r="J1770" t="s">
        <v>26</v>
      </c>
      <c r="K1770">
        <v>77000</v>
      </c>
      <c r="L1770" t="s">
        <v>902</v>
      </c>
      <c r="M1770" t="s">
        <v>34484</v>
      </c>
      <c r="N1770" t="s">
        <v>15753</v>
      </c>
      <c r="O1770">
        <v>44000</v>
      </c>
      <c r="Q1770" t="s">
        <v>34485</v>
      </c>
      <c r="R1770" t="s">
        <v>34486</v>
      </c>
    </row>
    <row r="1771" spans="1:18" ht="12.6" customHeight="1" x14ac:dyDescent="0.2">
      <c r="A1771" t="s">
        <v>27096</v>
      </c>
      <c r="B1771">
        <v>229120</v>
      </c>
      <c r="C1771">
        <v>883315</v>
      </c>
      <c r="D1771" t="s">
        <v>29765</v>
      </c>
      <c r="E1771" t="s">
        <v>24</v>
      </c>
      <c r="F1771">
        <v>913376736</v>
      </c>
      <c r="G1771" t="s">
        <v>34487</v>
      </c>
      <c r="H1771" t="s">
        <v>34488</v>
      </c>
      <c r="I1771" t="s">
        <v>209</v>
      </c>
      <c r="J1771" t="s">
        <v>26</v>
      </c>
      <c r="K1771">
        <v>56250</v>
      </c>
      <c r="L1771" t="s">
        <v>765</v>
      </c>
      <c r="M1771" t="s">
        <v>34489</v>
      </c>
      <c r="N1771" t="s">
        <v>9162</v>
      </c>
      <c r="O1771">
        <v>88000</v>
      </c>
      <c r="R1771" t="s">
        <v>34490</v>
      </c>
    </row>
    <row r="1772" spans="1:18" ht="12.6" customHeight="1" x14ac:dyDescent="0.2">
      <c r="A1772" t="s">
        <v>27096</v>
      </c>
      <c r="B1772">
        <v>229120</v>
      </c>
      <c r="C1772">
        <v>883315</v>
      </c>
      <c r="D1772" t="s">
        <v>29765</v>
      </c>
      <c r="E1772" t="s">
        <v>24</v>
      </c>
      <c r="F1772">
        <v>966278305</v>
      </c>
      <c r="G1772" t="s">
        <v>8613</v>
      </c>
      <c r="H1772" t="s">
        <v>8614</v>
      </c>
      <c r="I1772" t="s">
        <v>25</v>
      </c>
      <c r="J1772" t="s">
        <v>26</v>
      </c>
      <c r="K1772">
        <v>214687.5</v>
      </c>
      <c r="L1772" t="s">
        <v>682</v>
      </c>
      <c r="M1772" t="s">
        <v>8615</v>
      </c>
      <c r="N1772" t="s">
        <v>684</v>
      </c>
      <c r="O1772">
        <v>8010</v>
      </c>
      <c r="P1772" t="s">
        <v>8616</v>
      </c>
      <c r="Q1772" t="s">
        <v>8617</v>
      </c>
      <c r="R1772" t="s">
        <v>34491</v>
      </c>
    </row>
    <row r="1773" spans="1:18" ht="12.6" customHeight="1" x14ac:dyDescent="0.2">
      <c r="A1773" t="s">
        <v>27096</v>
      </c>
      <c r="B1773">
        <v>229120</v>
      </c>
      <c r="C1773">
        <v>883315</v>
      </c>
      <c r="D1773" t="s">
        <v>29765</v>
      </c>
      <c r="E1773" t="s">
        <v>24</v>
      </c>
      <c r="F1773">
        <v>996871135</v>
      </c>
      <c r="G1773" t="s">
        <v>14942</v>
      </c>
      <c r="H1773" t="s">
        <v>9217</v>
      </c>
      <c r="I1773" t="s">
        <v>30</v>
      </c>
      <c r="J1773" t="s">
        <v>26</v>
      </c>
      <c r="K1773">
        <v>402812.5</v>
      </c>
      <c r="L1773" t="s">
        <v>357</v>
      </c>
      <c r="M1773" t="s">
        <v>14943</v>
      </c>
      <c r="N1773" t="s">
        <v>2435</v>
      </c>
      <c r="O1773">
        <v>33010</v>
      </c>
      <c r="P1773" t="s">
        <v>14944</v>
      </c>
      <c r="Q1773" t="s">
        <v>14945</v>
      </c>
      <c r="R1773" t="s">
        <v>34492</v>
      </c>
    </row>
    <row r="1774" spans="1:18" ht="12.6" customHeight="1" x14ac:dyDescent="0.2">
      <c r="A1774" t="s">
        <v>27096</v>
      </c>
      <c r="B1774">
        <v>229120</v>
      </c>
      <c r="C1774">
        <v>883315</v>
      </c>
      <c r="D1774" t="s">
        <v>29765</v>
      </c>
      <c r="E1774" t="s">
        <v>24</v>
      </c>
      <c r="F1774">
        <v>999877844</v>
      </c>
      <c r="G1774" t="s">
        <v>8885</v>
      </c>
      <c r="H1774" t="s">
        <v>996</v>
      </c>
      <c r="I1774" t="s">
        <v>34</v>
      </c>
      <c r="J1774" t="s">
        <v>26</v>
      </c>
      <c r="K1774">
        <v>508381.25</v>
      </c>
      <c r="L1774" t="s">
        <v>27</v>
      </c>
      <c r="M1774" t="s">
        <v>8886</v>
      </c>
      <c r="N1774" t="s">
        <v>3352</v>
      </c>
      <c r="O1774">
        <v>9111</v>
      </c>
      <c r="P1774" t="s">
        <v>8887</v>
      </c>
      <c r="Q1774" t="s">
        <v>8888</v>
      </c>
      <c r="R1774" t="s">
        <v>34493</v>
      </c>
    </row>
    <row r="1775" spans="1:18" ht="12.6" customHeight="1" x14ac:dyDescent="0.2">
      <c r="A1775" t="s">
        <v>27096</v>
      </c>
      <c r="B1775">
        <v>229120</v>
      </c>
      <c r="C1775">
        <v>883315</v>
      </c>
      <c r="D1775" t="s">
        <v>29765</v>
      </c>
      <c r="E1775" t="s">
        <v>24</v>
      </c>
      <c r="F1775">
        <v>898661933</v>
      </c>
      <c r="G1775" t="s">
        <v>34494</v>
      </c>
      <c r="H1775" t="s">
        <v>7525</v>
      </c>
      <c r="I1775" t="s">
        <v>325</v>
      </c>
      <c r="J1775" t="s">
        <v>26</v>
      </c>
      <c r="K1775">
        <v>62500</v>
      </c>
      <c r="L1775" t="s">
        <v>682</v>
      </c>
      <c r="M1775" t="s">
        <v>34495</v>
      </c>
      <c r="N1775" t="s">
        <v>34480</v>
      </c>
      <c r="O1775">
        <v>2352</v>
      </c>
      <c r="R1775" t="s">
        <v>34496</v>
      </c>
    </row>
    <row r="1776" spans="1:18" ht="12.6" customHeight="1" x14ac:dyDescent="0.2">
      <c r="A1776" t="s">
        <v>27096</v>
      </c>
      <c r="B1776">
        <v>229120</v>
      </c>
      <c r="C1776">
        <v>883315</v>
      </c>
      <c r="D1776" t="s">
        <v>29765</v>
      </c>
      <c r="E1776" t="s">
        <v>24</v>
      </c>
      <c r="F1776">
        <v>899050709</v>
      </c>
      <c r="G1776" t="s">
        <v>34497</v>
      </c>
      <c r="H1776" t="s">
        <v>8826</v>
      </c>
      <c r="I1776" t="s">
        <v>30</v>
      </c>
      <c r="J1776" t="s">
        <v>26</v>
      </c>
      <c r="K1776">
        <v>395000</v>
      </c>
      <c r="L1776" t="s">
        <v>27</v>
      </c>
      <c r="M1776" t="s">
        <v>34498</v>
      </c>
      <c r="N1776" t="s">
        <v>14710</v>
      </c>
      <c r="O1776">
        <v>50534</v>
      </c>
      <c r="Q1776" t="s">
        <v>34499</v>
      </c>
      <c r="R1776" t="s">
        <v>34500</v>
      </c>
    </row>
    <row r="1777" spans="1:18" ht="12.6" customHeight="1" x14ac:dyDescent="0.2">
      <c r="A1777" t="s">
        <v>27096</v>
      </c>
      <c r="B1777">
        <v>229120</v>
      </c>
      <c r="C1777">
        <v>883315</v>
      </c>
      <c r="D1777" t="s">
        <v>29765</v>
      </c>
      <c r="E1777" t="s">
        <v>24</v>
      </c>
      <c r="F1777">
        <v>899058566</v>
      </c>
      <c r="G1777" t="s">
        <v>34501</v>
      </c>
      <c r="H1777" t="s">
        <v>34502</v>
      </c>
      <c r="I1777" t="s">
        <v>30</v>
      </c>
      <c r="J1777" t="s">
        <v>26</v>
      </c>
      <c r="K1777">
        <v>324665</v>
      </c>
      <c r="L1777" t="s">
        <v>2000</v>
      </c>
      <c r="M1777" t="s">
        <v>34503</v>
      </c>
      <c r="N1777" t="s">
        <v>2002</v>
      </c>
      <c r="O1777">
        <v>21000</v>
      </c>
      <c r="Q1777" t="s">
        <v>34504</v>
      </c>
      <c r="R1777" t="s">
        <v>34505</v>
      </c>
    </row>
    <row r="1778" spans="1:18" ht="12.6" customHeight="1" x14ac:dyDescent="0.2">
      <c r="A1778" t="s">
        <v>27096</v>
      </c>
      <c r="B1778">
        <v>229120</v>
      </c>
      <c r="C1778">
        <v>883315</v>
      </c>
      <c r="D1778" t="s">
        <v>29765</v>
      </c>
      <c r="E1778" t="s">
        <v>24</v>
      </c>
      <c r="F1778">
        <v>999611288</v>
      </c>
      <c r="G1778" t="s">
        <v>6805</v>
      </c>
      <c r="H1778" t="s">
        <v>6806</v>
      </c>
      <c r="I1778" t="s">
        <v>30</v>
      </c>
      <c r="J1778" t="s">
        <v>26</v>
      </c>
      <c r="K1778">
        <v>571375</v>
      </c>
      <c r="L1778" t="s">
        <v>210</v>
      </c>
      <c r="M1778" t="s">
        <v>6807</v>
      </c>
      <c r="N1778" t="s">
        <v>1167</v>
      </c>
      <c r="O1778">
        <v>59100</v>
      </c>
      <c r="P1778" t="s">
        <v>6808</v>
      </c>
      <c r="Q1778" t="s">
        <v>6809</v>
      </c>
      <c r="R1778" t="s">
        <v>34506</v>
      </c>
    </row>
    <row r="1779" spans="1:18" ht="12.6" customHeight="1" x14ac:dyDescent="0.2">
      <c r="A1779" t="s">
        <v>27096</v>
      </c>
      <c r="B1779">
        <v>229120</v>
      </c>
      <c r="C1779">
        <v>883315</v>
      </c>
      <c r="D1779" t="s">
        <v>29765</v>
      </c>
      <c r="E1779" t="s">
        <v>24</v>
      </c>
      <c r="F1779">
        <v>999904034</v>
      </c>
      <c r="G1779" t="s">
        <v>1013</v>
      </c>
      <c r="H1779" t="s">
        <v>1014</v>
      </c>
      <c r="I1779" t="s">
        <v>34</v>
      </c>
      <c r="J1779" t="s">
        <v>26</v>
      </c>
      <c r="K1779">
        <v>603750</v>
      </c>
      <c r="L1779" t="s">
        <v>35</v>
      </c>
      <c r="M1779" t="s">
        <v>1015</v>
      </c>
      <c r="N1779" t="s">
        <v>1016</v>
      </c>
      <c r="O1779">
        <v>9220</v>
      </c>
      <c r="P1779" t="s">
        <v>1017</v>
      </c>
      <c r="Q1779" t="s">
        <v>1018</v>
      </c>
      <c r="R1779" t="s">
        <v>34507</v>
      </c>
    </row>
    <row r="1780" spans="1:18" ht="12.6" customHeight="1" x14ac:dyDescent="0.2">
      <c r="A1780" t="s">
        <v>27096</v>
      </c>
      <c r="B1780">
        <v>229120</v>
      </c>
      <c r="C1780">
        <v>883315</v>
      </c>
      <c r="D1780" t="s">
        <v>29765</v>
      </c>
      <c r="E1780" t="s">
        <v>24</v>
      </c>
      <c r="F1780">
        <v>902512057</v>
      </c>
      <c r="G1780" t="s">
        <v>34508</v>
      </c>
      <c r="H1780" t="s">
        <v>34509</v>
      </c>
      <c r="I1780" t="s">
        <v>209</v>
      </c>
      <c r="J1780" t="s">
        <v>26</v>
      </c>
      <c r="K1780">
        <v>62687.5</v>
      </c>
      <c r="L1780" t="s">
        <v>233</v>
      </c>
      <c r="M1780" t="s">
        <v>34510</v>
      </c>
      <c r="N1780" t="s">
        <v>34511</v>
      </c>
      <c r="O1780">
        <v>6230</v>
      </c>
      <c r="Q1780" t="s">
        <v>34512</v>
      </c>
      <c r="R1780" t="s">
        <v>34513</v>
      </c>
    </row>
    <row r="1781" spans="1:18" ht="12.6" customHeight="1" x14ac:dyDescent="0.2">
      <c r="A1781" t="s">
        <v>27096</v>
      </c>
      <c r="B1781">
        <v>229120</v>
      </c>
      <c r="C1781">
        <v>883315</v>
      </c>
      <c r="D1781" t="s">
        <v>29765</v>
      </c>
      <c r="E1781" t="s">
        <v>24</v>
      </c>
      <c r="F1781">
        <v>966904440</v>
      </c>
      <c r="G1781" t="s">
        <v>15931</v>
      </c>
      <c r="H1781" t="s">
        <v>15932</v>
      </c>
      <c r="I1781" t="s">
        <v>30</v>
      </c>
      <c r="J1781" t="s">
        <v>26</v>
      </c>
      <c r="K1781">
        <v>239125</v>
      </c>
      <c r="L1781" t="s">
        <v>27</v>
      </c>
      <c r="M1781" t="s">
        <v>15933</v>
      </c>
      <c r="N1781" t="s">
        <v>3352</v>
      </c>
      <c r="O1781">
        <v>9126</v>
      </c>
      <c r="Q1781" t="s">
        <v>15934</v>
      </c>
      <c r="R1781" t="s">
        <v>34514</v>
      </c>
    </row>
    <row r="1782" spans="1:18" ht="12.6" customHeight="1" x14ac:dyDescent="0.2">
      <c r="A1782" t="s">
        <v>27096</v>
      </c>
      <c r="B1782">
        <v>210209</v>
      </c>
      <c r="C1782">
        <v>740322</v>
      </c>
      <c r="D1782" t="s">
        <v>29005</v>
      </c>
      <c r="E1782" t="s">
        <v>24</v>
      </c>
      <c r="F1782">
        <v>996668017</v>
      </c>
      <c r="G1782" t="s">
        <v>20122</v>
      </c>
      <c r="H1782" t="s">
        <v>20123</v>
      </c>
      <c r="I1782" t="s">
        <v>30</v>
      </c>
      <c r="J1782" t="s">
        <v>472</v>
      </c>
      <c r="K1782">
        <v>76403.75</v>
      </c>
      <c r="L1782" t="s">
        <v>138</v>
      </c>
      <c r="M1782" t="s">
        <v>20124</v>
      </c>
      <c r="N1782" t="s">
        <v>3998</v>
      </c>
      <c r="O1782" t="s">
        <v>20125</v>
      </c>
      <c r="P1782" t="s">
        <v>20126</v>
      </c>
      <c r="Q1782" t="s">
        <v>20127</v>
      </c>
      <c r="R1782" t="s">
        <v>34528</v>
      </c>
    </row>
    <row r="1783" spans="1:18" ht="12.6" customHeight="1" x14ac:dyDescent="0.2">
      <c r="A1783" t="s">
        <v>27096</v>
      </c>
      <c r="B1783">
        <v>210209</v>
      </c>
      <c r="C1783">
        <v>740322</v>
      </c>
      <c r="D1783" t="s">
        <v>29005</v>
      </c>
      <c r="E1783" t="s">
        <v>24</v>
      </c>
      <c r="F1783">
        <v>998325941</v>
      </c>
      <c r="G1783" t="s">
        <v>3248</v>
      </c>
      <c r="H1783" t="s">
        <v>3249</v>
      </c>
      <c r="I1783" t="s">
        <v>30</v>
      </c>
      <c r="J1783" t="s">
        <v>26</v>
      </c>
      <c r="K1783">
        <v>296987.5</v>
      </c>
      <c r="L1783" t="s">
        <v>210</v>
      </c>
      <c r="M1783" t="s">
        <v>3250</v>
      </c>
      <c r="N1783" t="s">
        <v>219</v>
      </c>
      <c r="O1783">
        <v>193</v>
      </c>
      <c r="P1783" t="s">
        <v>3251</v>
      </c>
      <c r="Q1783" t="s">
        <v>3252</v>
      </c>
      <c r="R1783" t="s">
        <v>34529</v>
      </c>
    </row>
    <row r="1784" spans="1:18" ht="12.6" customHeight="1" x14ac:dyDescent="0.2">
      <c r="A1784" t="s">
        <v>27096</v>
      </c>
      <c r="B1784">
        <v>210209</v>
      </c>
      <c r="C1784">
        <v>740322</v>
      </c>
      <c r="D1784" t="s">
        <v>29005</v>
      </c>
      <c r="E1784" t="s">
        <v>24</v>
      </c>
      <c r="F1784">
        <v>999647178</v>
      </c>
      <c r="G1784" t="s">
        <v>7623</v>
      </c>
      <c r="H1784" t="s">
        <v>7624</v>
      </c>
      <c r="I1784" t="s">
        <v>25</v>
      </c>
      <c r="J1784" t="s">
        <v>26</v>
      </c>
      <c r="K1784">
        <v>224065</v>
      </c>
      <c r="L1784" t="s">
        <v>210</v>
      </c>
      <c r="M1784" t="s">
        <v>7625</v>
      </c>
      <c r="N1784" t="s">
        <v>285</v>
      </c>
      <c r="O1784">
        <v>20126</v>
      </c>
      <c r="Q1784" t="s">
        <v>7626</v>
      </c>
      <c r="R1784" t="s">
        <v>34530</v>
      </c>
    </row>
    <row r="1785" spans="1:18" ht="12.6" customHeight="1" x14ac:dyDescent="0.2">
      <c r="A1785" t="s">
        <v>27096</v>
      </c>
      <c r="B1785">
        <v>210209</v>
      </c>
      <c r="C1785">
        <v>740322</v>
      </c>
      <c r="D1785" t="s">
        <v>29005</v>
      </c>
      <c r="E1785" t="s">
        <v>24</v>
      </c>
      <c r="F1785">
        <v>999907235</v>
      </c>
      <c r="G1785" t="s">
        <v>1209</v>
      </c>
      <c r="H1785" t="s">
        <v>1210</v>
      </c>
      <c r="I1785" t="s">
        <v>34</v>
      </c>
      <c r="J1785" t="s">
        <v>472</v>
      </c>
      <c r="L1785" t="s">
        <v>82</v>
      </c>
      <c r="M1785" t="s">
        <v>1211</v>
      </c>
      <c r="N1785" t="s">
        <v>1212</v>
      </c>
      <c r="O1785">
        <v>91405</v>
      </c>
      <c r="P1785" t="s">
        <v>1213</v>
      </c>
      <c r="Q1785" t="s">
        <v>1214</v>
      </c>
      <c r="R1785" t="s">
        <v>34531</v>
      </c>
    </row>
    <row r="1786" spans="1:18" ht="12.6" customHeight="1" x14ac:dyDescent="0.2">
      <c r="A1786" t="s">
        <v>27096</v>
      </c>
      <c r="B1786">
        <v>210209</v>
      </c>
      <c r="C1786">
        <v>740322</v>
      </c>
      <c r="D1786" t="s">
        <v>29005</v>
      </c>
      <c r="E1786" t="s">
        <v>24</v>
      </c>
      <c r="F1786">
        <v>998215943</v>
      </c>
      <c r="G1786" t="s">
        <v>5329</v>
      </c>
      <c r="H1786" t="s">
        <v>5330</v>
      </c>
      <c r="I1786" t="s">
        <v>30</v>
      </c>
      <c r="J1786" t="s">
        <v>26</v>
      </c>
      <c r="K1786">
        <v>138812.5</v>
      </c>
      <c r="L1786" t="s">
        <v>192</v>
      </c>
      <c r="M1786" t="s">
        <v>5331</v>
      </c>
      <c r="N1786" t="s">
        <v>212</v>
      </c>
      <c r="O1786">
        <v>1000</v>
      </c>
      <c r="P1786" t="s">
        <v>5332</v>
      </c>
      <c r="Q1786" t="s">
        <v>5333</v>
      </c>
      <c r="R1786" t="s">
        <v>34532</v>
      </c>
    </row>
    <row r="1787" spans="1:18" ht="12.6" customHeight="1" x14ac:dyDescent="0.2">
      <c r="A1787" t="s">
        <v>27096</v>
      </c>
      <c r="B1787">
        <v>210209</v>
      </c>
      <c r="C1787">
        <v>740322</v>
      </c>
      <c r="D1787" t="s">
        <v>29005</v>
      </c>
      <c r="E1787" t="s">
        <v>24</v>
      </c>
      <c r="F1787">
        <v>987570096</v>
      </c>
      <c r="G1787" t="s">
        <v>33772</v>
      </c>
      <c r="H1787" t="s">
        <v>14230</v>
      </c>
      <c r="I1787" t="s">
        <v>30</v>
      </c>
      <c r="J1787" t="s">
        <v>26</v>
      </c>
      <c r="K1787">
        <v>140000</v>
      </c>
      <c r="L1787" t="s">
        <v>326</v>
      </c>
      <c r="M1787" t="s">
        <v>33773</v>
      </c>
      <c r="N1787" t="s">
        <v>23441</v>
      </c>
      <c r="O1787">
        <v>77102</v>
      </c>
      <c r="Q1787" t="s">
        <v>33774</v>
      </c>
      <c r="R1787" t="s">
        <v>34533</v>
      </c>
    </row>
    <row r="1788" spans="1:18" ht="12.6" customHeight="1" x14ac:dyDescent="0.2">
      <c r="A1788" t="s">
        <v>27096</v>
      </c>
      <c r="B1788">
        <v>210209</v>
      </c>
      <c r="C1788">
        <v>740322</v>
      </c>
      <c r="D1788" t="s">
        <v>29005</v>
      </c>
      <c r="E1788" t="s">
        <v>24</v>
      </c>
      <c r="F1788">
        <v>918051263</v>
      </c>
      <c r="G1788" t="s">
        <v>34534</v>
      </c>
      <c r="H1788" t="s">
        <v>34535</v>
      </c>
      <c r="I1788" t="s">
        <v>25</v>
      </c>
      <c r="J1788" t="s">
        <v>26</v>
      </c>
      <c r="K1788">
        <v>176375</v>
      </c>
      <c r="L1788" t="s">
        <v>27</v>
      </c>
      <c r="M1788" t="s">
        <v>34536</v>
      </c>
      <c r="N1788" t="s">
        <v>1216</v>
      </c>
      <c r="O1788">
        <v>14482</v>
      </c>
      <c r="Q1788" t="s">
        <v>34537</v>
      </c>
      <c r="R1788" t="s">
        <v>34538</v>
      </c>
    </row>
    <row r="1789" spans="1:18" ht="12.6" customHeight="1" x14ac:dyDescent="0.2">
      <c r="A1789" t="s">
        <v>27096</v>
      </c>
      <c r="B1789">
        <v>210209</v>
      </c>
      <c r="C1789">
        <v>740322</v>
      </c>
      <c r="D1789" t="s">
        <v>29005</v>
      </c>
      <c r="E1789" t="s">
        <v>24</v>
      </c>
      <c r="F1789">
        <v>969230015</v>
      </c>
      <c r="G1789" t="s">
        <v>9110</v>
      </c>
      <c r="H1789" t="s">
        <v>9111</v>
      </c>
      <c r="I1789" t="s">
        <v>30</v>
      </c>
      <c r="J1789" t="s">
        <v>26</v>
      </c>
      <c r="K1789">
        <v>138875</v>
      </c>
      <c r="L1789" t="s">
        <v>210</v>
      </c>
      <c r="M1789" t="s">
        <v>9112</v>
      </c>
      <c r="N1789" t="s">
        <v>1596</v>
      </c>
      <c r="O1789">
        <v>50141</v>
      </c>
      <c r="P1789" t="s">
        <v>9113</v>
      </c>
      <c r="Q1789" t="s">
        <v>9114</v>
      </c>
      <c r="R1789" t="s">
        <v>34539</v>
      </c>
    </row>
    <row r="1790" spans="1:18" ht="12.6" customHeight="1" x14ac:dyDescent="0.2">
      <c r="A1790" t="s">
        <v>27096</v>
      </c>
      <c r="B1790">
        <v>210209</v>
      </c>
      <c r="C1790">
        <v>740322</v>
      </c>
      <c r="D1790" t="s">
        <v>29005</v>
      </c>
      <c r="E1790" t="s">
        <v>24</v>
      </c>
      <c r="F1790">
        <v>897067059</v>
      </c>
      <c r="G1790" t="s">
        <v>30659</v>
      </c>
      <c r="H1790" t="s">
        <v>1210</v>
      </c>
      <c r="I1790" t="s">
        <v>34</v>
      </c>
      <c r="J1790" t="s">
        <v>26</v>
      </c>
      <c r="K1790">
        <v>293831.25</v>
      </c>
      <c r="L1790" t="s">
        <v>82</v>
      </c>
      <c r="M1790" t="s">
        <v>30660</v>
      </c>
      <c r="N1790" t="s">
        <v>8128</v>
      </c>
      <c r="O1790">
        <v>91190</v>
      </c>
      <c r="Q1790" t="s">
        <v>30661</v>
      </c>
      <c r="R1790" t="s">
        <v>34540</v>
      </c>
    </row>
    <row r="1791" spans="1:18" ht="12.6" customHeight="1" x14ac:dyDescent="0.2">
      <c r="A1791" t="s">
        <v>27096</v>
      </c>
      <c r="B1791">
        <v>210209</v>
      </c>
      <c r="C1791">
        <v>740322</v>
      </c>
      <c r="D1791" t="s">
        <v>29005</v>
      </c>
      <c r="E1791" t="s">
        <v>24</v>
      </c>
      <c r="F1791">
        <v>986091040</v>
      </c>
      <c r="G1791" t="s">
        <v>7973</v>
      </c>
      <c r="H1791" t="s">
        <v>7974</v>
      </c>
      <c r="I1791" t="s">
        <v>30</v>
      </c>
      <c r="J1791" t="s">
        <v>472</v>
      </c>
      <c r="L1791" t="s">
        <v>210</v>
      </c>
      <c r="M1791" t="s">
        <v>7975</v>
      </c>
      <c r="N1791" t="s">
        <v>292</v>
      </c>
      <c r="O1791">
        <v>40129</v>
      </c>
      <c r="Q1791" t="s">
        <v>7976</v>
      </c>
      <c r="R1791" t="s">
        <v>34541</v>
      </c>
    </row>
    <row r="1792" spans="1:18" ht="12.6" customHeight="1" x14ac:dyDescent="0.2">
      <c r="A1792" t="s">
        <v>27096</v>
      </c>
      <c r="B1792">
        <v>210209</v>
      </c>
      <c r="C1792">
        <v>740322</v>
      </c>
      <c r="D1792" t="s">
        <v>29005</v>
      </c>
      <c r="E1792" t="s">
        <v>57</v>
      </c>
      <c r="F1792">
        <v>999960488</v>
      </c>
      <c r="G1792" t="s">
        <v>216</v>
      </c>
      <c r="H1792" t="s">
        <v>217</v>
      </c>
      <c r="I1792" t="s">
        <v>30</v>
      </c>
      <c r="J1792" t="s">
        <v>26</v>
      </c>
      <c r="K1792">
        <v>290108.75</v>
      </c>
      <c r="L1792" t="s">
        <v>210</v>
      </c>
      <c r="M1792" t="s">
        <v>218</v>
      </c>
      <c r="N1792" t="s">
        <v>219</v>
      </c>
      <c r="O1792">
        <v>144</v>
      </c>
      <c r="P1792" t="s">
        <v>220</v>
      </c>
      <c r="Q1792" t="s">
        <v>221</v>
      </c>
      <c r="R1792" t="s">
        <v>34542</v>
      </c>
    </row>
    <row r="1793" spans="1:18" ht="12.6" customHeight="1" x14ac:dyDescent="0.2">
      <c r="A1793" t="s">
        <v>27096</v>
      </c>
      <c r="B1793">
        <v>210209</v>
      </c>
      <c r="C1793">
        <v>740322</v>
      </c>
      <c r="D1793" t="s">
        <v>29005</v>
      </c>
      <c r="E1793" t="s">
        <v>24</v>
      </c>
      <c r="F1793">
        <v>947642277</v>
      </c>
      <c r="G1793" t="s">
        <v>31811</v>
      </c>
      <c r="H1793" t="s">
        <v>9737</v>
      </c>
      <c r="I1793" t="s">
        <v>25</v>
      </c>
      <c r="J1793" t="s">
        <v>26</v>
      </c>
      <c r="K1793">
        <v>167325</v>
      </c>
      <c r="L1793" t="s">
        <v>138</v>
      </c>
      <c r="M1793" t="s">
        <v>31812</v>
      </c>
      <c r="N1793" t="s">
        <v>320</v>
      </c>
      <c r="O1793" t="s">
        <v>31813</v>
      </c>
      <c r="Q1793" t="s">
        <v>31814</v>
      </c>
      <c r="R1793" t="s">
        <v>34543</v>
      </c>
    </row>
    <row r="1794" spans="1:18" ht="12.6" customHeight="1" x14ac:dyDescent="0.2">
      <c r="A1794" t="s">
        <v>27096</v>
      </c>
      <c r="B1794">
        <v>210209</v>
      </c>
      <c r="C1794">
        <v>740322</v>
      </c>
      <c r="D1794" t="s">
        <v>29005</v>
      </c>
      <c r="E1794" t="s">
        <v>24</v>
      </c>
      <c r="F1794">
        <v>905493546</v>
      </c>
      <c r="G1794" t="s">
        <v>34544</v>
      </c>
      <c r="H1794" t="s">
        <v>34545</v>
      </c>
      <c r="I1794" t="s">
        <v>30</v>
      </c>
      <c r="J1794" t="s">
        <v>26</v>
      </c>
      <c r="K1794">
        <v>58471.25</v>
      </c>
      <c r="L1794" t="s">
        <v>210</v>
      </c>
      <c r="M1794" t="s">
        <v>34546</v>
      </c>
      <c r="N1794" t="s">
        <v>1521</v>
      </c>
      <c r="O1794">
        <v>16121</v>
      </c>
      <c r="Q1794" t="s">
        <v>34547</v>
      </c>
      <c r="R1794" t="s">
        <v>34548</v>
      </c>
    </row>
    <row r="1795" spans="1:18" ht="12.6" customHeight="1" x14ac:dyDescent="0.2">
      <c r="A1795" t="s">
        <v>27096</v>
      </c>
      <c r="B1795">
        <v>210209</v>
      </c>
      <c r="C1795">
        <v>740322</v>
      </c>
      <c r="D1795" t="s">
        <v>29005</v>
      </c>
      <c r="E1795" t="s">
        <v>24</v>
      </c>
      <c r="F1795">
        <v>929691748</v>
      </c>
      <c r="G1795" t="s">
        <v>34549</v>
      </c>
      <c r="H1795" t="s">
        <v>13753</v>
      </c>
      <c r="I1795" t="s">
        <v>30</v>
      </c>
      <c r="J1795" t="s">
        <v>472</v>
      </c>
      <c r="K1795">
        <v>6437.5</v>
      </c>
      <c r="L1795" t="s">
        <v>138</v>
      </c>
      <c r="M1795" t="s">
        <v>34550</v>
      </c>
      <c r="N1795" t="s">
        <v>320</v>
      </c>
      <c r="O1795" t="s">
        <v>34551</v>
      </c>
      <c r="Q1795" t="s">
        <v>34552</v>
      </c>
      <c r="R1795" t="s">
        <v>34553</v>
      </c>
    </row>
    <row r="1796" spans="1:18" ht="12.6" customHeight="1" x14ac:dyDescent="0.2">
      <c r="A1796" t="s">
        <v>27096</v>
      </c>
      <c r="B1796">
        <v>202703</v>
      </c>
      <c r="C1796">
        <v>700626</v>
      </c>
      <c r="D1796" t="s">
        <v>29816</v>
      </c>
      <c r="E1796" t="s">
        <v>24</v>
      </c>
      <c r="F1796">
        <v>950910304</v>
      </c>
      <c r="G1796" t="s">
        <v>23506</v>
      </c>
      <c r="H1796" t="s">
        <v>23507</v>
      </c>
      <c r="I1796" t="s">
        <v>30</v>
      </c>
      <c r="J1796" t="s">
        <v>26</v>
      </c>
      <c r="K1796">
        <v>437000</v>
      </c>
      <c r="L1796" t="s">
        <v>357</v>
      </c>
      <c r="M1796" t="s">
        <v>17264</v>
      </c>
      <c r="N1796" t="s">
        <v>575</v>
      </c>
      <c r="O1796">
        <v>28050</v>
      </c>
      <c r="Q1796" t="s">
        <v>23508</v>
      </c>
      <c r="R1796" t="s">
        <v>34566</v>
      </c>
    </row>
    <row r="1797" spans="1:18" ht="12.6" customHeight="1" x14ac:dyDescent="0.2">
      <c r="A1797" t="s">
        <v>27096</v>
      </c>
      <c r="B1797">
        <v>202703</v>
      </c>
      <c r="C1797">
        <v>700626</v>
      </c>
      <c r="D1797" t="s">
        <v>29816</v>
      </c>
      <c r="E1797" t="s">
        <v>24</v>
      </c>
      <c r="F1797">
        <v>999847580</v>
      </c>
      <c r="G1797" t="s">
        <v>5576</v>
      </c>
      <c r="H1797" t="s">
        <v>5577</v>
      </c>
      <c r="I1797" t="s">
        <v>34</v>
      </c>
      <c r="J1797" t="s">
        <v>26</v>
      </c>
      <c r="K1797">
        <v>387987.5</v>
      </c>
      <c r="L1797" t="s">
        <v>138</v>
      </c>
      <c r="M1797" t="s">
        <v>5578</v>
      </c>
      <c r="N1797" t="s">
        <v>1042</v>
      </c>
      <c r="O1797" t="s">
        <v>5579</v>
      </c>
      <c r="P1797" t="s">
        <v>5580</v>
      </c>
      <c r="Q1797" t="s">
        <v>5581</v>
      </c>
      <c r="R1797" t="s">
        <v>34567</v>
      </c>
    </row>
    <row r="1798" spans="1:18" ht="12.6" customHeight="1" x14ac:dyDescent="0.2">
      <c r="A1798" t="s">
        <v>27096</v>
      </c>
      <c r="B1798">
        <v>202703</v>
      </c>
      <c r="C1798">
        <v>700626</v>
      </c>
      <c r="D1798" t="s">
        <v>29816</v>
      </c>
      <c r="E1798" t="s">
        <v>24</v>
      </c>
      <c r="F1798">
        <v>928175832</v>
      </c>
      <c r="G1798" t="s">
        <v>34568</v>
      </c>
      <c r="H1798" t="s">
        <v>5557</v>
      </c>
      <c r="I1798" t="s">
        <v>30</v>
      </c>
      <c r="J1798" t="s">
        <v>26</v>
      </c>
      <c r="K1798">
        <v>226250</v>
      </c>
      <c r="L1798" t="s">
        <v>486</v>
      </c>
      <c r="M1798" t="s">
        <v>34569</v>
      </c>
      <c r="N1798" t="s">
        <v>488</v>
      </c>
      <c r="O1798">
        <v>1024</v>
      </c>
      <c r="R1798" t="s">
        <v>34570</v>
      </c>
    </row>
    <row r="1799" spans="1:18" ht="12.6" customHeight="1" x14ac:dyDescent="0.2">
      <c r="A1799" t="s">
        <v>27096</v>
      </c>
      <c r="B1799">
        <v>202703</v>
      </c>
      <c r="C1799">
        <v>700626</v>
      </c>
      <c r="D1799" t="s">
        <v>29816</v>
      </c>
      <c r="E1799" t="s">
        <v>57</v>
      </c>
      <c r="F1799">
        <v>947337891</v>
      </c>
      <c r="G1799" t="s">
        <v>30724</v>
      </c>
      <c r="H1799" t="s">
        <v>30725</v>
      </c>
      <c r="I1799" t="s">
        <v>30</v>
      </c>
      <c r="J1799" t="s">
        <v>26</v>
      </c>
      <c r="K1799">
        <v>863000</v>
      </c>
      <c r="L1799" t="s">
        <v>59</v>
      </c>
      <c r="M1799" t="s">
        <v>30726</v>
      </c>
      <c r="N1799" t="s">
        <v>1325</v>
      </c>
      <c r="O1799">
        <v>1466</v>
      </c>
      <c r="Q1799" t="s">
        <v>30727</v>
      </c>
      <c r="R1799" t="s">
        <v>34571</v>
      </c>
    </row>
    <row r="1800" spans="1:18" ht="12.6" customHeight="1" x14ac:dyDescent="0.2">
      <c r="A1800" t="s">
        <v>27096</v>
      </c>
      <c r="B1800">
        <v>202703</v>
      </c>
      <c r="C1800">
        <v>700626</v>
      </c>
      <c r="D1800" t="s">
        <v>29816</v>
      </c>
      <c r="E1800" t="s">
        <v>24</v>
      </c>
      <c r="F1800">
        <v>972052036</v>
      </c>
      <c r="G1800" t="s">
        <v>5498</v>
      </c>
      <c r="H1800" t="s">
        <v>5499</v>
      </c>
      <c r="I1800" t="s">
        <v>30</v>
      </c>
      <c r="J1800" t="s">
        <v>26</v>
      </c>
      <c r="K1800">
        <v>165000</v>
      </c>
      <c r="L1800" t="s">
        <v>99</v>
      </c>
      <c r="M1800" t="s">
        <v>5500</v>
      </c>
      <c r="N1800" t="s">
        <v>101</v>
      </c>
      <c r="O1800">
        <v>10437</v>
      </c>
      <c r="P1800" t="s">
        <v>5501</v>
      </c>
      <c r="Q1800" t="s">
        <v>5502</v>
      </c>
      <c r="R1800" t="s">
        <v>34572</v>
      </c>
    </row>
    <row r="1801" spans="1:18" ht="12.6" customHeight="1" x14ac:dyDescent="0.2">
      <c r="A1801" t="s">
        <v>27096</v>
      </c>
      <c r="B1801">
        <v>202703</v>
      </c>
      <c r="C1801">
        <v>700626</v>
      </c>
      <c r="D1801" t="s">
        <v>29816</v>
      </c>
      <c r="E1801" t="s">
        <v>24</v>
      </c>
      <c r="F1801">
        <v>943032352</v>
      </c>
      <c r="G1801" t="s">
        <v>34573</v>
      </c>
      <c r="H1801" t="s">
        <v>34574</v>
      </c>
      <c r="I1801" t="s">
        <v>325</v>
      </c>
      <c r="J1801" t="s">
        <v>26</v>
      </c>
      <c r="K1801">
        <v>99000</v>
      </c>
      <c r="L1801" t="s">
        <v>1453</v>
      </c>
      <c r="M1801" t="s">
        <v>34575</v>
      </c>
      <c r="N1801" t="s">
        <v>1454</v>
      </c>
      <c r="O1801" t="s">
        <v>10862</v>
      </c>
      <c r="R1801" t="s">
        <v>34576</v>
      </c>
    </row>
    <row r="1802" spans="1:18" ht="12.6" customHeight="1" x14ac:dyDescent="0.2">
      <c r="A1802" t="s">
        <v>27096</v>
      </c>
      <c r="B1802">
        <v>202703</v>
      </c>
      <c r="C1802">
        <v>700626</v>
      </c>
      <c r="D1802" t="s">
        <v>29816</v>
      </c>
      <c r="E1802" t="s">
        <v>24</v>
      </c>
      <c r="F1802">
        <v>999827307</v>
      </c>
      <c r="G1802" t="s">
        <v>180</v>
      </c>
      <c r="H1802" t="s">
        <v>181</v>
      </c>
      <c r="I1802" t="s">
        <v>25</v>
      </c>
      <c r="J1802" t="s">
        <v>26</v>
      </c>
      <c r="K1802">
        <v>96750</v>
      </c>
      <c r="L1802" t="s">
        <v>99</v>
      </c>
      <c r="M1802" t="s">
        <v>182</v>
      </c>
      <c r="N1802" t="s">
        <v>101</v>
      </c>
      <c r="O1802">
        <v>10177</v>
      </c>
      <c r="P1802" t="s">
        <v>183</v>
      </c>
      <c r="Q1802" t="s">
        <v>184</v>
      </c>
      <c r="R1802" t="s">
        <v>34577</v>
      </c>
    </row>
    <row r="1803" spans="1:18" ht="12.6" customHeight="1" x14ac:dyDescent="0.2">
      <c r="A1803" t="s">
        <v>27096</v>
      </c>
      <c r="B1803">
        <v>202703</v>
      </c>
      <c r="C1803">
        <v>700626</v>
      </c>
      <c r="D1803" t="s">
        <v>29816</v>
      </c>
      <c r="E1803" t="s">
        <v>24</v>
      </c>
      <c r="F1803">
        <v>942993261</v>
      </c>
      <c r="G1803" t="s">
        <v>32386</v>
      </c>
      <c r="H1803" t="s">
        <v>32387</v>
      </c>
      <c r="I1803" t="s">
        <v>325</v>
      </c>
      <c r="J1803" t="s">
        <v>472</v>
      </c>
      <c r="L1803" t="s">
        <v>238</v>
      </c>
      <c r="M1803" t="s">
        <v>32388</v>
      </c>
      <c r="N1803" t="s">
        <v>240</v>
      </c>
      <c r="O1803">
        <v>2514</v>
      </c>
      <c r="Q1803" t="s">
        <v>32389</v>
      </c>
      <c r="R1803" t="s">
        <v>34578</v>
      </c>
    </row>
    <row r="1804" spans="1:18" ht="12.6" customHeight="1" x14ac:dyDescent="0.2">
      <c r="A1804" t="s">
        <v>27096</v>
      </c>
      <c r="B1804">
        <v>202703</v>
      </c>
      <c r="C1804">
        <v>700626</v>
      </c>
      <c r="D1804" t="s">
        <v>29816</v>
      </c>
      <c r="E1804" t="s">
        <v>24</v>
      </c>
      <c r="F1804">
        <v>999969509</v>
      </c>
      <c r="G1804" t="s">
        <v>5533</v>
      </c>
      <c r="H1804" t="s">
        <v>5534</v>
      </c>
      <c r="I1804" t="s">
        <v>30</v>
      </c>
      <c r="J1804" t="s">
        <v>26</v>
      </c>
      <c r="K1804">
        <v>276750</v>
      </c>
      <c r="L1804" t="s">
        <v>238</v>
      </c>
      <c r="M1804" t="s">
        <v>5535</v>
      </c>
      <c r="N1804" t="s">
        <v>1916</v>
      </c>
      <c r="O1804" t="s">
        <v>5536</v>
      </c>
      <c r="P1804" t="s">
        <v>5537</v>
      </c>
      <c r="Q1804" t="s">
        <v>5538</v>
      </c>
      <c r="R1804" t="s">
        <v>34579</v>
      </c>
    </row>
    <row r="1805" spans="1:18" ht="12.6" customHeight="1" x14ac:dyDescent="0.2">
      <c r="A1805" t="s">
        <v>27096</v>
      </c>
      <c r="B1805">
        <v>202703</v>
      </c>
      <c r="C1805">
        <v>700626</v>
      </c>
      <c r="D1805" t="s">
        <v>29816</v>
      </c>
      <c r="E1805" t="s">
        <v>24</v>
      </c>
      <c r="F1805">
        <v>928014715</v>
      </c>
      <c r="G1805" t="s">
        <v>34580</v>
      </c>
      <c r="H1805" t="s">
        <v>23494</v>
      </c>
      <c r="I1805" t="s">
        <v>30</v>
      </c>
      <c r="J1805" t="s">
        <v>26</v>
      </c>
      <c r="K1805">
        <v>512250</v>
      </c>
      <c r="L1805" t="s">
        <v>238</v>
      </c>
      <c r="M1805" t="s">
        <v>34581</v>
      </c>
      <c r="N1805" t="s">
        <v>240</v>
      </c>
      <c r="O1805" t="s">
        <v>34582</v>
      </c>
      <c r="R1805" t="s">
        <v>34583</v>
      </c>
    </row>
    <row r="1806" spans="1:18" ht="12.6" customHeight="1" x14ac:dyDescent="0.2">
      <c r="A1806" t="s">
        <v>27096</v>
      </c>
      <c r="B1806">
        <v>202703</v>
      </c>
      <c r="C1806">
        <v>700626</v>
      </c>
      <c r="D1806" t="s">
        <v>29816</v>
      </c>
      <c r="E1806" t="s">
        <v>24</v>
      </c>
      <c r="F1806">
        <v>954021676</v>
      </c>
      <c r="G1806" t="s">
        <v>34584</v>
      </c>
      <c r="H1806" t="s">
        <v>5082</v>
      </c>
      <c r="I1806" t="s">
        <v>30</v>
      </c>
      <c r="J1806" t="s">
        <v>26</v>
      </c>
      <c r="K1806">
        <v>345000</v>
      </c>
      <c r="L1806" t="s">
        <v>656</v>
      </c>
      <c r="M1806" t="s">
        <v>34585</v>
      </c>
      <c r="N1806" t="s">
        <v>3893</v>
      </c>
      <c r="O1806">
        <v>4045</v>
      </c>
      <c r="R1806" t="s">
        <v>34586</v>
      </c>
    </row>
    <row r="1807" spans="1:18" ht="12.6" customHeight="1" x14ac:dyDescent="0.2">
      <c r="A1807" t="s">
        <v>27096</v>
      </c>
      <c r="B1807">
        <v>202703</v>
      </c>
      <c r="C1807">
        <v>700626</v>
      </c>
      <c r="D1807" t="s">
        <v>29816</v>
      </c>
      <c r="E1807" t="s">
        <v>24</v>
      </c>
      <c r="F1807">
        <v>999654356</v>
      </c>
      <c r="G1807" t="s">
        <v>2669</v>
      </c>
      <c r="H1807" t="s">
        <v>2670</v>
      </c>
      <c r="I1807" t="s">
        <v>25</v>
      </c>
      <c r="J1807" t="s">
        <v>26</v>
      </c>
      <c r="K1807">
        <v>600000</v>
      </c>
      <c r="L1807" t="s">
        <v>99</v>
      </c>
      <c r="M1807" t="s">
        <v>2671</v>
      </c>
      <c r="N1807" t="s">
        <v>101</v>
      </c>
      <c r="O1807">
        <v>10682</v>
      </c>
      <c r="P1807" t="s">
        <v>2672</v>
      </c>
      <c r="Q1807" t="s">
        <v>2673</v>
      </c>
      <c r="R1807" t="s">
        <v>34587</v>
      </c>
    </row>
    <row r="1808" spans="1:18" ht="12.6" customHeight="1" x14ac:dyDescent="0.2">
      <c r="A1808" t="s">
        <v>27096</v>
      </c>
      <c r="B1808">
        <v>202703</v>
      </c>
      <c r="C1808">
        <v>700626</v>
      </c>
      <c r="D1808" t="s">
        <v>29816</v>
      </c>
      <c r="E1808" t="s">
        <v>24</v>
      </c>
      <c r="F1808">
        <v>945958260</v>
      </c>
      <c r="G1808" t="s">
        <v>32640</v>
      </c>
      <c r="H1808" t="s">
        <v>24522</v>
      </c>
      <c r="I1808" t="s">
        <v>325</v>
      </c>
      <c r="J1808" t="s">
        <v>26</v>
      </c>
      <c r="K1808">
        <v>146250</v>
      </c>
      <c r="L1808" t="s">
        <v>486</v>
      </c>
      <c r="M1808" t="s">
        <v>32641</v>
      </c>
      <c r="N1808" t="s">
        <v>488</v>
      </c>
      <c r="O1808">
        <v>1139</v>
      </c>
      <c r="Q1808" t="s">
        <v>32642</v>
      </c>
      <c r="R1808" t="s">
        <v>34588</v>
      </c>
    </row>
    <row r="1809" spans="1:18" ht="12.6" customHeight="1" x14ac:dyDescent="0.2">
      <c r="A1809" t="s">
        <v>27096</v>
      </c>
      <c r="B1809">
        <v>202703</v>
      </c>
      <c r="C1809">
        <v>700626</v>
      </c>
      <c r="D1809" t="s">
        <v>29816</v>
      </c>
      <c r="E1809" t="s">
        <v>24</v>
      </c>
      <c r="F1809">
        <v>999981828</v>
      </c>
      <c r="G1809" t="s">
        <v>1248</v>
      </c>
      <c r="H1809" t="s">
        <v>1249</v>
      </c>
      <c r="I1809" t="s">
        <v>34</v>
      </c>
      <c r="J1809" t="s">
        <v>26</v>
      </c>
      <c r="K1809">
        <v>346640</v>
      </c>
      <c r="L1809" t="s">
        <v>27</v>
      </c>
      <c r="M1809" t="s">
        <v>1250</v>
      </c>
      <c r="N1809" t="s">
        <v>473</v>
      </c>
      <c r="O1809">
        <v>30167</v>
      </c>
      <c r="P1809" t="s">
        <v>1251</v>
      </c>
      <c r="Q1809" t="s">
        <v>1252</v>
      </c>
      <c r="R1809" t="s">
        <v>34589</v>
      </c>
    </row>
    <row r="1810" spans="1:18" ht="12.6" customHeight="1" x14ac:dyDescent="0.2">
      <c r="A1810" t="s">
        <v>27096</v>
      </c>
      <c r="B1810">
        <v>205767</v>
      </c>
      <c r="C1810">
        <v>726317</v>
      </c>
      <c r="D1810" t="s">
        <v>29159</v>
      </c>
      <c r="E1810" t="s">
        <v>57</v>
      </c>
      <c r="F1810">
        <v>923643604</v>
      </c>
      <c r="G1810" t="s">
        <v>34590</v>
      </c>
      <c r="H1810" t="s">
        <v>34591</v>
      </c>
      <c r="I1810" t="s">
        <v>30</v>
      </c>
      <c r="J1810" t="s">
        <v>26</v>
      </c>
      <c r="K1810">
        <v>1712375</v>
      </c>
      <c r="L1810" t="s">
        <v>261</v>
      </c>
      <c r="M1810" t="s">
        <v>34592</v>
      </c>
      <c r="N1810" t="s">
        <v>30572</v>
      </c>
      <c r="O1810">
        <v>24100</v>
      </c>
      <c r="Q1810" t="s">
        <v>34593</v>
      </c>
      <c r="R1810" t="s">
        <v>34594</v>
      </c>
    </row>
    <row r="1811" spans="1:18" ht="12.6" customHeight="1" x14ac:dyDescent="0.2">
      <c r="A1811" t="s">
        <v>27096</v>
      </c>
      <c r="B1811">
        <v>210231</v>
      </c>
      <c r="C1811">
        <v>740898</v>
      </c>
      <c r="D1811" t="s">
        <v>30425</v>
      </c>
      <c r="E1811" t="s">
        <v>24</v>
      </c>
      <c r="F1811">
        <v>999971837</v>
      </c>
      <c r="G1811" t="s">
        <v>3492</v>
      </c>
      <c r="H1811" t="s">
        <v>3493</v>
      </c>
      <c r="I1811" t="s">
        <v>25</v>
      </c>
      <c r="J1811" t="s">
        <v>26</v>
      </c>
      <c r="K1811">
        <v>473375</v>
      </c>
      <c r="L1811" t="s">
        <v>233</v>
      </c>
      <c r="M1811" t="s">
        <v>3494</v>
      </c>
      <c r="N1811" t="s">
        <v>1184</v>
      </c>
      <c r="O1811">
        <v>1000</v>
      </c>
      <c r="P1811" t="s">
        <v>3495</v>
      </c>
      <c r="Q1811" t="s">
        <v>3496</v>
      </c>
      <c r="R1811" t="s">
        <v>34595</v>
      </c>
    </row>
    <row r="1812" spans="1:18" ht="12.6" customHeight="1" x14ac:dyDescent="0.2">
      <c r="A1812" t="s">
        <v>27096</v>
      </c>
      <c r="B1812">
        <v>210231</v>
      </c>
      <c r="C1812">
        <v>740898</v>
      </c>
      <c r="D1812" t="s">
        <v>30425</v>
      </c>
      <c r="E1812" t="s">
        <v>24</v>
      </c>
      <c r="F1812">
        <v>999643007</v>
      </c>
      <c r="G1812" t="s">
        <v>3498</v>
      </c>
      <c r="H1812" t="s">
        <v>3499</v>
      </c>
      <c r="I1812" t="s">
        <v>34</v>
      </c>
      <c r="J1812" t="s">
        <v>26</v>
      </c>
      <c r="K1812">
        <v>162168.39000000001</v>
      </c>
      <c r="L1812" t="s">
        <v>99</v>
      </c>
      <c r="M1812" t="s">
        <v>3500</v>
      </c>
      <c r="N1812" t="s">
        <v>101</v>
      </c>
      <c r="O1812">
        <v>10561</v>
      </c>
      <c r="P1812" t="s">
        <v>3501</v>
      </c>
      <c r="Q1812" t="s">
        <v>3502</v>
      </c>
      <c r="R1812" t="s">
        <v>34596</v>
      </c>
    </row>
    <row r="1813" spans="1:18" ht="12.6" customHeight="1" x14ac:dyDescent="0.2">
      <c r="A1813" t="s">
        <v>27096</v>
      </c>
      <c r="B1813">
        <v>210231</v>
      </c>
      <c r="C1813">
        <v>740898</v>
      </c>
      <c r="D1813" t="s">
        <v>30425</v>
      </c>
      <c r="E1813" t="s">
        <v>24</v>
      </c>
      <c r="F1813">
        <v>999816540</v>
      </c>
      <c r="G1813" t="s">
        <v>10897</v>
      </c>
      <c r="H1813" t="s">
        <v>8692</v>
      </c>
      <c r="I1813" t="s">
        <v>325</v>
      </c>
      <c r="J1813" t="s">
        <v>26</v>
      </c>
      <c r="K1813">
        <v>173250</v>
      </c>
      <c r="L1813" t="s">
        <v>210</v>
      </c>
      <c r="M1813" t="s">
        <v>10898</v>
      </c>
      <c r="N1813" t="s">
        <v>1182</v>
      </c>
      <c r="O1813">
        <v>184</v>
      </c>
      <c r="P1813" t="s">
        <v>10899</v>
      </c>
      <c r="R1813" t="s">
        <v>34597</v>
      </c>
    </row>
    <row r="1814" spans="1:18" ht="12.6" customHeight="1" x14ac:dyDescent="0.2">
      <c r="A1814" t="s">
        <v>27096</v>
      </c>
      <c r="B1814">
        <v>210231</v>
      </c>
      <c r="C1814">
        <v>740898</v>
      </c>
      <c r="D1814" t="s">
        <v>30425</v>
      </c>
      <c r="E1814" t="s">
        <v>24</v>
      </c>
      <c r="F1814">
        <v>999983962</v>
      </c>
      <c r="G1814" t="s">
        <v>628</v>
      </c>
      <c r="H1814" t="s">
        <v>629</v>
      </c>
      <c r="I1814" t="s">
        <v>34</v>
      </c>
      <c r="J1814" t="s">
        <v>26</v>
      </c>
      <c r="K1814">
        <v>432000</v>
      </c>
      <c r="L1814" t="s">
        <v>27</v>
      </c>
      <c r="M1814" t="s">
        <v>630</v>
      </c>
      <c r="N1814" t="s">
        <v>631</v>
      </c>
      <c r="O1814">
        <v>52062</v>
      </c>
      <c r="P1814" t="s">
        <v>632</v>
      </c>
      <c r="Q1814" t="s">
        <v>633</v>
      </c>
      <c r="R1814" t="s">
        <v>34598</v>
      </c>
    </row>
    <row r="1815" spans="1:18" ht="12.6" customHeight="1" x14ac:dyDescent="0.2">
      <c r="A1815" t="s">
        <v>27096</v>
      </c>
      <c r="B1815">
        <v>210231</v>
      </c>
      <c r="C1815">
        <v>740898</v>
      </c>
      <c r="D1815" t="s">
        <v>30425</v>
      </c>
      <c r="E1815" t="s">
        <v>24</v>
      </c>
      <c r="F1815">
        <v>953556755</v>
      </c>
      <c r="G1815" t="s">
        <v>14350</v>
      </c>
      <c r="H1815" t="s">
        <v>14351</v>
      </c>
      <c r="I1815" t="s">
        <v>30</v>
      </c>
      <c r="J1815" t="s">
        <v>26</v>
      </c>
      <c r="K1815">
        <v>312200</v>
      </c>
      <c r="L1815" t="s">
        <v>761</v>
      </c>
      <c r="M1815" t="s">
        <v>14352</v>
      </c>
      <c r="N1815" t="s">
        <v>1950</v>
      </c>
      <c r="O1815">
        <v>62204</v>
      </c>
      <c r="Q1815" t="s">
        <v>14353</v>
      </c>
      <c r="R1815" t="s">
        <v>34599</v>
      </c>
    </row>
    <row r="1816" spans="1:18" ht="12.6" customHeight="1" x14ac:dyDescent="0.2">
      <c r="A1816" t="s">
        <v>27096</v>
      </c>
      <c r="B1816">
        <v>210231</v>
      </c>
      <c r="C1816">
        <v>740898</v>
      </c>
      <c r="D1816" t="s">
        <v>30425</v>
      </c>
      <c r="E1816" t="s">
        <v>24</v>
      </c>
      <c r="F1816">
        <v>952089921</v>
      </c>
      <c r="G1816" t="s">
        <v>15368</v>
      </c>
      <c r="H1816" t="s">
        <v>11021</v>
      </c>
      <c r="I1816" t="s">
        <v>30</v>
      </c>
      <c r="J1816" t="s">
        <v>472</v>
      </c>
      <c r="L1816" t="s">
        <v>82</v>
      </c>
      <c r="M1816" t="s">
        <v>15369</v>
      </c>
      <c r="N1816" t="s">
        <v>2975</v>
      </c>
      <c r="O1816">
        <v>78140</v>
      </c>
      <c r="P1816" t="s">
        <v>15370</v>
      </c>
      <c r="Q1816" t="s">
        <v>15371</v>
      </c>
      <c r="R1816" t="s">
        <v>34600</v>
      </c>
    </row>
    <row r="1817" spans="1:18" ht="12.6" customHeight="1" x14ac:dyDescent="0.2">
      <c r="A1817" t="s">
        <v>27096</v>
      </c>
      <c r="B1817">
        <v>210231</v>
      </c>
      <c r="C1817">
        <v>740898</v>
      </c>
      <c r="D1817" t="s">
        <v>30425</v>
      </c>
      <c r="E1817" t="s">
        <v>24</v>
      </c>
      <c r="F1817">
        <v>954748303</v>
      </c>
      <c r="G1817" t="s">
        <v>25171</v>
      </c>
      <c r="H1817" t="s">
        <v>25172</v>
      </c>
      <c r="I1817" t="s">
        <v>30</v>
      </c>
      <c r="J1817" t="s">
        <v>26</v>
      </c>
      <c r="K1817">
        <v>321125</v>
      </c>
      <c r="L1817" t="s">
        <v>138</v>
      </c>
      <c r="M1817" t="s">
        <v>25173</v>
      </c>
      <c r="N1817" t="s">
        <v>25174</v>
      </c>
      <c r="O1817" t="s">
        <v>25175</v>
      </c>
      <c r="R1817" t="s">
        <v>34601</v>
      </c>
    </row>
    <row r="1818" spans="1:18" ht="12.6" customHeight="1" x14ac:dyDescent="0.2">
      <c r="A1818" t="s">
        <v>27096</v>
      </c>
      <c r="B1818">
        <v>210231</v>
      </c>
      <c r="C1818">
        <v>740898</v>
      </c>
      <c r="D1818" t="s">
        <v>30425</v>
      </c>
      <c r="E1818" t="s">
        <v>24</v>
      </c>
      <c r="F1818">
        <v>999964562</v>
      </c>
      <c r="G1818" t="s">
        <v>11021</v>
      </c>
      <c r="H1818" t="s">
        <v>11022</v>
      </c>
      <c r="I1818" t="s">
        <v>30</v>
      </c>
      <c r="J1818" t="s">
        <v>26</v>
      </c>
      <c r="K1818">
        <v>324937.82</v>
      </c>
      <c r="L1818" t="s">
        <v>82</v>
      </c>
      <c r="M1818" t="s">
        <v>11023</v>
      </c>
      <c r="N1818" t="s">
        <v>479</v>
      </c>
      <c r="O1818">
        <v>92400</v>
      </c>
      <c r="P1818" t="s">
        <v>11024</v>
      </c>
      <c r="Q1818" t="s">
        <v>11025</v>
      </c>
      <c r="R1818" t="s">
        <v>34602</v>
      </c>
    </row>
    <row r="1819" spans="1:18" ht="12.6" customHeight="1" x14ac:dyDescent="0.2">
      <c r="A1819" t="s">
        <v>27096</v>
      </c>
      <c r="B1819">
        <v>210231</v>
      </c>
      <c r="C1819">
        <v>740898</v>
      </c>
      <c r="D1819" t="s">
        <v>30425</v>
      </c>
      <c r="E1819" t="s">
        <v>24</v>
      </c>
      <c r="F1819">
        <v>927169748</v>
      </c>
      <c r="G1819" t="s">
        <v>31408</v>
      </c>
      <c r="H1819" t="s">
        <v>15251</v>
      </c>
      <c r="I1819" t="s">
        <v>30</v>
      </c>
      <c r="J1819" t="s">
        <v>26</v>
      </c>
      <c r="K1819">
        <v>271250</v>
      </c>
      <c r="L1819" t="s">
        <v>210</v>
      </c>
      <c r="M1819" t="s">
        <v>31409</v>
      </c>
      <c r="N1819" t="s">
        <v>7134</v>
      </c>
      <c r="O1819">
        <v>70132</v>
      </c>
      <c r="Q1819" t="s">
        <v>31410</v>
      </c>
      <c r="R1819" t="s">
        <v>34603</v>
      </c>
    </row>
    <row r="1820" spans="1:18" ht="12.6" customHeight="1" x14ac:dyDescent="0.2">
      <c r="A1820" t="s">
        <v>27096</v>
      </c>
      <c r="B1820">
        <v>210231</v>
      </c>
      <c r="C1820">
        <v>740898</v>
      </c>
      <c r="D1820" t="s">
        <v>30425</v>
      </c>
      <c r="E1820" t="s">
        <v>24</v>
      </c>
      <c r="F1820">
        <v>929256994</v>
      </c>
      <c r="G1820" t="s">
        <v>33197</v>
      </c>
      <c r="H1820" t="s">
        <v>6498</v>
      </c>
      <c r="I1820" t="s">
        <v>25</v>
      </c>
      <c r="J1820" t="s">
        <v>26</v>
      </c>
      <c r="K1820">
        <v>306250</v>
      </c>
      <c r="L1820" t="s">
        <v>233</v>
      </c>
      <c r="M1820" t="s">
        <v>8926</v>
      </c>
      <c r="N1820" t="s">
        <v>1184</v>
      </c>
      <c r="O1820">
        <v>1000</v>
      </c>
      <c r="Q1820" t="s">
        <v>33198</v>
      </c>
      <c r="R1820" t="s">
        <v>34604</v>
      </c>
    </row>
    <row r="1821" spans="1:18" ht="12.6" customHeight="1" x14ac:dyDescent="0.2">
      <c r="A1821" t="s">
        <v>27096</v>
      </c>
      <c r="B1821">
        <v>210231</v>
      </c>
      <c r="C1821">
        <v>740898</v>
      </c>
      <c r="D1821" t="s">
        <v>30425</v>
      </c>
      <c r="E1821" t="s">
        <v>24</v>
      </c>
      <c r="F1821">
        <v>926269782</v>
      </c>
      <c r="G1821" t="s">
        <v>33200</v>
      </c>
      <c r="H1821" t="s">
        <v>33201</v>
      </c>
      <c r="I1821" t="s">
        <v>30</v>
      </c>
      <c r="J1821" t="s">
        <v>26</v>
      </c>
      <c r="K1821">
        <v>660625</v>
      </c>
      <c r="L1821" t="s">
        <v>326</v>
      </c>
      <c r="M1821" t="s">
        <v>33202</v>
      </c>
      <c r="N1821" t="s">
        <v>33203</v>
      </c>
      <c r="O1821">
        <v>2412801</v>
      </c>
      <c r="Q1821" t="s">
        <v>33204</v>
      </c>
      <c r="R1821" t="s">
        <v>34605</v>
      </c>
    </row>
    <row r="1822" spans="1:18" ht="12.6" customHeight="1" x14ac:dyDescent="0.2">
      <c r="A1822" t="s">
        <v>27096</v>
      </c>
      <c r="B1822">
        <v>210231</v>
      </c>
      <c r="C1822">
        <v>740898</v>
      </c>
      <c r="D1822" t="s">
        <v>30425</v>
      </c>
      <c r="E1822" t="s">
        <v>24</v>
      </c>
      <c r="F1822">
        <v>999633889</v>
      </c>
      <c r="G1822" t="s">
        <v>2874</v>
      </c>
      <c r="H1822" t="s">
        <v>2875</v>
      </c>
      <c r="I1822" t="s">
        <v>25</v>
      </c>
      <c r="J1822" t="s">
        <v>26</v>
      </c>
      <c r="K1822">
        <v>242875</v>
      </c>
      <c r="L1822" t="s">
        <v>857</v>
      </c>
      <c r="M1822" t="s">
        <v>2876</v>
      </c>
      <c r="N1822" t="s">
        <v>2877</v>
      </c>
      <c r="O1822" t="s">
        <v>2878</v>
      </c>
      <c r="P1822" t="s">
        <v>2879</v>
      </c>
      <c r="Q1822" t="s">
        <v>2880</v>
      </c>
      <c r="R1822" t="s">
        <v>34606</v>
      </c>
    </row>
    <row r="1823" spans="1:18" ht="12.6" customHeight="1" x14ac:dyDescent="0.2">
      <c r="A1823" t="s">
        <v>27096</v>
      </c>
      <c r="B1823">
        <v>210231</v>
      </c>
      <c r="C1823">
        <v>740898</v>
      </c>
      <c r="D1823" t="s">
        <v>30425</v>
      </c>
      <c r="E1823" t="s">
        <v>24</v>
      </c>
      <c r="F1823">
        <v>950096959</v>
      </c>
      <c r="G1823" t="s">
        <v>1562</v>
      </c>
      <c r="H1823" t="s">
        <v>1563</v>
      </c>
      <c r="I1823" t="s">
        <v>34</v>
      </c>
      <c r="J1823" t="s">
        <v>472</v>
      </c>
      <c r="K1823">
        <v>130331.61</v>
      </c>
      <c r="L1823" t="s">
        <v>99</v>
      </c>
      <c r="M1823" t="s">
        <v>1564</v>
      </c>
      <c r="N1823" t="s">
        <v>1565</v>
      </c>
      <c r="O1823">
        <v>35100</v>
      </c>
      <c r="P1823" t="s">
        <v>1566</v>
      </c>
      <c r="Q1823" t="s">
        <v>1567</v>
      </c>
      <c r="R1823" t="s">
        <v>34607</v>
      </c>
    </row>
    <row r="1824" spans="1:18" ht="12.6" customHeight="1" x14ac:dyDescent="0.2">
      <c r="A1824" t="s">
        <v>27096</v>
      </c>
      <c r="B1824">
        <v>210231</v>
      </c>
      <c r="C1824">
        <v>740898</v>
      </c>
      <c r="D1824" t="s">
        <v>30425</v>
      </c>
      <c r="E1824" t="s">
        <v>24</v>
      </c>
      <c r="F1824">
        <v>983282308</v>
      </c>
      <c r="G1824" t="s">
        <v>5728</v>
      </c>
      <c r="H1824" t="s">
        <v>5729</v>
      </c>
      <c r="I1824" t="s">
        <v>30</v>
      </c>
      <c r="J1824" t="s">
        <v>26</v>
      </c>
      <c r="K1824">
        <v>407925</v>
      </c>
      <c r="L1824" t="s">
        <v>99</v>
      </c>
      <c r="M1824" t="s">
        <v>5730</v>
      </c>
      <c r="N1824" t="s">
        <v>5731</v>
      </c>
      <c r="O1824">
        <v>14564</v>
      </c>
      <c r="P1824" t="s">
        <v>5732</v>
      </c>
      <c r="Q1824" t="s">
        <v>5733</v>
      </c>
      <c r="R1824" t="s">
        <v>34608</v>
      </c>
    </row>
    <row r="1825" spans="1:18" ht="12.6" customHeight="1" x14ac:dyDescent="0.2">
      <c r="A1825" t="s">
        <v>27096</v>
      </c>
      <c r="B1825">
        <v>210231</v>
      </c>
      <c r="C1825">
        <v>740898</v>
      </c>
      <c r="D1825" t="s">
        <v>30425</v>
      </c>
      <c r="E1825" t="s">
        <v>24</v>
      </c>
      <c r="F1825">
        <v>924736309</v>
      </c>
      <c r="G1825" t="s">
        <v>34609</v>
      </c>
      <c r="H1825" t="s">
        <v>34610</v>
      </c>
      <c r="I1825" t="s">
        <v>30</v>
      </c>
      <c r="J1825" t="s">
        <v>26</v>
      </c>
      <c r="K1825">
        <v>291462.5</v>
      </c>
      <c r="L1825" t="s">
        <v>138</v>
      </c>
      <c r="M1825" t="s">
        <v>31564</v>
      </c>
      <c r="N1825" t="s">
        <v>320</v>
      </c>
      <c r="O1825" t="s">
        <v>21361</v>
      </c>
      <c r="Q1825" t="s">
        <v>34611</v>
      </c>
      <c r="R1825" t="s">
        <v>34612</v>
      </c>
    </row>
    <row r="1826" spans="1:18" ht="12.6" customHeight="1" x14ac:dyDescent="0.2">
      <c r="A1826" t="s">
        <v>27096</v>
      </c>
      <c r="B1826">
        <v>210231</v>
      </c>
      <c r="C1826">
        <v>740898</v>
      </c>
      <c r="D1826" t="s">
        <v>30425</v>
      </c>
      <c r="E1826" t="s">
        <v>57</v>
      </c>
      <c r="F1826">
        <v>999960488</v>
      </c>
      <c r="G1826" t="s">
        <v>216</v>
      </c>
      <c r="H1826" t="s">
        <v>217</v>
      </c>
      <c r="I1826" t="s">
        <v>30</v>
      </c>
      <c r="J1826" t="s">
        <v>26</v>
      </c>
      <c r="K1826">
        <v>1038579.68</v>
      </c>
      <c r="L1826" t="s">
        <v>210</v>
      </c>
      <c r="M1826" t="s">
        <v>218</v>
      </c>
      <c r="N1826" t="s">
        <v>219</v>
      </c>
      <c r="O1826">
        <v>144</v>
      </c>
      <c r="P1826" t="s">
        <v>220</v>
      </c>
      <c r="Q1826" t="s">
        <v>221</v>
      </c>
      <c r="R1826" t="s">
        <v>34613</v>
      </c>
    </row>
    <row r="1827" spans="1:18" ht="12.6" customHeight="1" x14ac:dyDescent="0.2">
      <c r="A1827" t="s">
        <v>27096</v>
      </c>
      <c r="B1827">
        <v>210231</v>
      </c>
      <c r="C1827">
        <v>740898</v>
      </c>
      <c r="D1827" t="s">
        <v>30425</v>
      </c>
      <c r="E1827" t="s">
        <v>24</v>
      </c>
      <c r="F1827">
        <v>999751938</v>
      </c>
      <c r="G1827" t="s">
        <v>2954</v>
      </c>
      <c r="H1827" t="s">
        <v>2954</v>
      </c>
      <c r="I1827" t="s">
        <v>30</v>
      </c>
      <c r="J1827" t="s">
        <v>26</v>
      </c>
      <c r="K1827">
        <v>580419</v>
      </c>
      <c r="L1827" t="s">
        <v>82</v>
      </c>
      <c r="M1827" t="s">
        <v>2955</v>
      </c>
      <c r="N1827" t="s">
        <v>479</v>
      </c>
      <c r="O1827">
        <v>92400</v>
      </c>
      <c r="P1827" t="s">
        <v>1668</v>
      </c>
      <c r="Q1827" t="s">
        <v>2956</v>
      </c>
      <c r="R1827" t="s">
        <v>34614</v>
      </c>
    </row>
    <row r="1828" spans="1:18" ht="12.6" customHeight="1" x14ac:dyDescent="0.2">
      <c r="A1828" t="s">
        <v>27096</v>
      </c>
      <c r="B1828">
        <v>210231</v>
      </c>
      <c r="C1828">
        <v>740898</v>
      </c>
      <c r="D1828" t="s">
        <v>30425</v>
      </c>
      <c r="E1828" t="s">
        <v>24</v>
      </c>
      <c r="F1828">
        <v>998079755</v>
      </c>
      <c r="G1828" t="s">
        <v>12549</v>
      </c>
      <c r="H1828" t="s">
        <v>12550</v>
      </c>
      <c r="I1828" t="s">
        <v>30</v>
      </c>
      <c r="J1828" t="s">
        <v>26</v>
      </c>
      <c r="K1828">
        <v>232050</v>
      </c>
      <c r="L1828" t="s">
        <v>233</v>
      </c>
      <c r="M1828" t="s">
        <v>12551</v>
      </c>
      <c r="N1828" t="s">
        <v>1184</v>
      </c>
      <c r="O1828">
        <v>1000</v>
      </c>
      <c r="P1828" t="s">
        <v>12552</v>
      </c>
      <c r="Q1828" t="s">
        <v>12553</v>
      </c>
      <c r="R1828" t="s">
        <v>34615</v>
      </c>
    </row>
    <row r="1829" spans="1:18" ht="12.6" customHeight="1" x14ac:dyDescent="0.2">
      <c r="A1829" t="s">
        <v>27096</v>
      </c>
      <c r="B1829">
        <v>210231</v>
      </c>
      <c r="C1829">
        <v>740898</v>
      </c>
      <c r="D1829" t="s">
        <v>30425</v>
      </c>
      <c r="E1829" t="s">
        <v>24</v>
      </c>
      <c r="F1829">
        <v>920867464</v>
      </c>
      <c r="G1829" t="s">
        <v>34616</v>
      </c>
      <c r="H1829" t="s">
        <v>34617</v>
      </c>
      <c r="I1829" t="s">
        <v>30</v>
      </c>
      <c r="J1829" t="s">
        <v>26</v>
      </c>
      <c r="K1829">
        <v>149450</v>
      </c>
      <c r="L1829" t="s">
        <v>210</v>
      </c>
      <c r="M1829" t="s">
        <v>20207</v>
      </c>
      <c r="N1829" t="s">
        <v>219</v>
      </c>
      <c r="O1829">
        <v>186</v>
      </c>
      <c r="Q1829" t="s">
        <v>34618</v>
      </c>
      <c r="R1829" t="s">
        <v>34619</v>
      </c>
    </row>
    <row r="1830" spans="1:18" ht="12.6" customHeight="1" x14ac:dyDescent="0.2">
      <c r="A1830" t="s">
        <v>27096</v>
      </c>
      <c r="B1830">
        <v>210231</v>
      </c>
      <c r="C1830">
        <v>740898</v>
      </c>
      <c r="D1830" t="s">
        <v>30425</v>
      </c>
      <c r="E1830" t="s">
        <v>24</v>
      </c>
      <c r="F1830">
        <v>952604700</v>
      </c>
      <c r="G1830" t="s">
        <v>25160</v>
      </c>
      <c r="H1830" t="s">
        <v>8184</v>
      </c>
      <c r="I1830" t="s">
        <v>30</v>
      </c>
      <c r="J1830" t="s">
        <v>26</v>
      </c>
      <c r="K1830">
        <v>280563.5</v>
      </c>
      <c r="L1830" t="s">
        <v>210</v>
      </c>
      <c r="M1830" t="s">
        <v>25161</v>
      </c>
      <c r="N1830" t="s">
        <v>7662</v>
      </c>
      <c r="O1830">
        <v>5100</v>
      </c>
      <c r="Q1830" t="s">
        <v>25162</v>
      </c>
      <c r="R1830" t="s">
        <v>34620</v>
      </c>
    </row>
    <row r="1831" spans="1:18" ht="12.6" customHeight="1" x14ac:dyDescent="0.2">
      <c r="A1831" t="s">
        <v>27096</v>
      </c>
      <c r="B1831">
        <v>222629</v>
      </c>
      <c r="C1831">
        <v>833717</v>
      </c>
      <c r="D1831" t="s">
        <v>29676</v>
      </c>
      <c r="E1831" t="s">
        <v>24</v>
      </c>
      <c r="F1831">
        <v>991228063</v>
      </c>
      <c r="G1831" t="s">
        <v>30534</v>
      </c>
      <c r="H1831" t="s">
        <v>30535</v>
      </c>
      <c r="I1831" t="s">
        <v>30</v>
      </c>
      <c r="J1831" t="s">
        <v>26</v>
      </c>
      <c r="K1831">
        <v>205750</v>
      </c>
      <c r="L1831" t="s">
        <v>192</v>
      </c>
      <c r="M1831" t="s">
        <v>30536</v>
      </c>
      <c r="N1831" t="s">
        <v>214</v>
      </c>
      <c r="O1831">
        <v>1000</v>
      </c>
      <c r="Q1831" t="s">
        <v>30537</v>
      </c>
      <c r="R1831" t="s">
        <v>34621</v>
      </c>
    </row>
    <row r="1832" spans="1:18" ht="12.6" customHeight="1" x14ac:dyDescent="0.2">
      <c r="A1832" t="s">
        <v>27096</v>
      </c>
      <c r="B1832">
        <v>222629</v>
      </c>
      <c r="C1832">
        <v>833717</v>
      </c>
      <c r="D1832" t="s">
        <v>29676</v>
      </c>
      <c r="E1832" t="s">
        <v>24</v>
      </c>
      <c r="F1832">
        <v>999969315</v>
      </c>
      <c r="G1832" t="s">
        <v>3715</v>
      </c>
      <c r="H1832" t="s">
        <v>3716</v>
      </c>
      <c r="I1832" t="s">
        <v>30</v>
      </c>
      <c r="J1832" t="s">
        <v>26</v>
      </c>
      <c r="K1832">
        <v>1403750</v>
      </c>
      <c r="L1832" t="s">
        <v>326</v>
      </c>
      <c r="M1832" t="s">
        <v>3717</v>
      </c>
      <c r="N1832" t="s">
        <v>3718</v>
      </c>
      <c r="O1832">
        <v>70100</v>
      </c>
      <c r="P1832" t="s">
        <v>3719</v>
      </c>
      <c r="Q1832" t="s">
        <v>3720</v>
      </c>
      <c r="R1832" t="s">
        <v>34622</v>
      </c>
    </row>
    <row r="1833" spans="1:18" ht="12.6" customHeight="1" x14ac:dyDescent="0.2">
      <c r="A1833" t="s">
        <v>27096</v>
      </c>
      <c r="B1833">
        <v>222629</v>
      </c>
      <c r="C1833">
        <v>833717</v>
      </c>
      <c r="D1833" t="s">
        <v>29676</v>
      </c>
      <c r="E1833" t="s">
        <v>24</v>
      </c>
      <c r="F1833">
        <v>927381208</v>
      </c>
      <c r="G1833" t="s">
        <v>34623</v>
      </c>
      <c r="H1833" t="s">
        <v>34624</v>
      </c>
      <c r="I1833" t="s">
        <v>325</v>
      </c>
      <c r="J1833" t="s">
        <v>26</v>
      </c>
      <c r="K1833">
        <v>139687.5</v>
      </c>
      <c r="L1833" t="s">
        <v>312</v>
      </c>
      <c r="M1833" t="s">
        <v>34625</v>
      </c>
      <c r="N1833" t="s">
        <v>1398</v>
      </c>
      <c r="O1833" t="s">
        <v>34626</v>
      </c>
      <c r="Q1833" t="s">
        <v>34627</v>
      </c>
      <c r="R1833" t="s">
        <v>34628</v>
      </c>
    </row>
    <row r="1834" spans="1:18" ht="12.6" customHeight="1" x14ac:dyDescent="0.2">
      <c r="A1834" t="s">
        <v>27096</v>
      </c>
      <c r="B1834">
        <v>222629</v>
      </c>
      <c r="C1834">
        <v>833717</v>
      </c>
      <c r="D1834" t="s">
        <v>29676</v>
      </c>
      <c r="E1834" t="s">
        <v>24</v>
      </c>
      <c r="F1834">
        <v>900616580</v>
      </c>
      <c r="G1834" t="s">
        <v>18853</v>
      </c>
      <c r="H1834" t="s">
        <v>21133</v>
      </c>
      <c r="I1834" t="s">
        <v>325</v>
      </c>
      <c r="J1834" t="s">
        <v>26</v>
      </c>
      <c r="K1834">
        <v>138625</v>
      </c>
      <c r="L1834" t="s">
        <v>326</v>
      </c>
      <c r="M1834" t="s">
        <v>34629</v>
      </c>
      <c r="N1834" t="s">
        <v>1503</v>
      </c>
      <c r="O1834">
        <v>6473424</v>
      </c>
      <c r="R1834" t="s">
        <v>34630</v>
      </c>
    </row>
    <row r="1835" spans="1:18" ht="12.6" customHeight="1" x14ac:dyDescent="0.2">
      <c r="A1835" t="s">
        <v>27096</v>
      </c>
      <c r="B1835">
        <v>222629</v>
      </c>
      <c r="C1835">
        <v>833717</v>
      </c>
      <c r="D1835" t="s">
        <v>29676</v>
      </c>
      <c r="E1835" t="s">
        <v>24</v>
      </c>
      <c r="F1835">
        <v>912369100</v>
      </c>
      <c r="G1835" t="s">
        <v>34631</v>
      </c>
      <c r="H1835" t="s">
        <v>34632</v>
      </c>
      <c r="I1835" t="s">
        <v>325</v>
      </c>
      <c r="J1835" t="s">
        <v>26</v>
      </c>
      <c r="K1835">
        <v>108000</v>
      </c>
      <c r="L1835" t="s">
        <v>1453</v>
      </c>
      <c r="M1835" t="s">
        <v>34633</v>
      </c>
      <c r="N1835" t="s">
        <v>3435</v>
      </c>
      <c r="O1835" t="s">
        <v>25921</v>
      </c>
      <c r="Q1835" t="s">
        <v>34634</v>
      </c>
      <c r="R1835" t="s">
        <v>34635</v>
      </c>
    </row>
    <row r="1836" spans="1:18" ht="12.6" customHeight="1" x14ac:dyDescent="0.2">
      <c r="A1836" t="s">
        <v>27096</v>
      </c>
      <c r="B1836">
        <v>222629</v>
      </c>
      <c r="C1836">
        <v>833717</v>
      </c>
      <c r="D1836" t="s">
        <v>29676</v>
      </c>
      <c r="E1836" t="s">
        <v>24</v>
      </c>
      <c r="F1836">
        <v>999971934</v>
      </c>
      <c r="G1836" t="s">
        <v>1664</v>
      </c>
      <c r="H1836" t="s">
        <v>1665</v>
      </c>
      <c r="I1836" t="s">
        <v>30</v>
      </c>
      <c r="J1836" t="s">
        <v>26</v>
      </c>
      <c r="K1836">
        <v>518750</v>
      </c>
      <c r="L1836" t="s">
        <v>82</v>
      </c>
      <c r="M1836" t="s">
        <v>1666</v>
      </c>
      <c r="N1836" t="s">
        <v>1667</v>
      </c>
      <c r="O1836">
        <v>92230</v>
      </c>
      <c r="P1836" t="s">
        <v>1668</v>
      </c>
      <c r="Q1836" t="s">
        <v>1669</v>
      </c>
      <c r="R1836" t="s">
        <v>34636</v>
      </c>
    </row>
    <row r="1837" spans="1:18" ht="12.6" customHeight="1" x14ac:dyDescent="0.2">
      <c r="A1837" t="s">
        <v>27096</v>
      </c>
      <c r="B1837">
        <v>222629</v>
      </c>
      <c r="C1837">
        <v>833717</v>
      </c>
      <c r="D1837" t="s">
        <v>29676</v>
      </c>
      <c r="E1837" t="s">
        <v>24</v>
      </c>
      <c r="F1837">
        <v>999992401</v>
      </c>
      <c r="G1837" t="s">
        <v>1200</v>
      </c>
      <c r="H1837" t="s">
        <v>1201</v>
      </c>
      <c r="I1837" t="s">
        <v>25</v>
      </c>
      <c r="J1837" t="s">
        <v>26</v>
      </c>
      <c r="K1837">
        <v>627875</v>
      </c>
      <c r="L1837" t="s">
        <v>82</v>
      </c>
      <c r="M1837" t="s">
        <v>1202</v>
      </c>
      <c r="N1837" t="s">
        <v>1203</v>
      </c>
      <c r="O1837">
        <v>75015</v>
      </c>
      <c r="P1837" t="s">
        <v>1204</v>
      </c>
      <c r="Q1837" t="s">
        <v>1205</v>
      </c>
      <c r="R1837" t="s">
        <v>34637</v>
      </c>
    </row>
    <row r="1838" spans="1:18" ht="12.6" customHeight="1" x14ac:dyDescent="0.2">
      <c r="A1838" t="s">
        <v>27096</v>
      </c>
      <c r="B1838">
        <v>222629</v>
      </c>
      <c r="C1838">
        <v>833717</v>
      </c>
      <c r="D1838" t="s">
        <v>29676</v>
      </c>
      <c r="E1838" t="s">
        <v>24</v>
      </c>
      <c r="F1838">
        <v>999513706</v>
      </c>
      <c r="G1838" t="s">
        <v>1459</v>
      </c>
      <c r="H1838" t="s">
        <v>1460</v>
      </c>
      <c r="I1838" t="s">
        <v>25</v>
      </c>
      <c r="J1838" t="s">
        <v>26</v>
      </c>
      <c r="K1838">
        <v>298125</v>
      </c>
      <c r="L1838" t="s">
        <v>857</v>
      </c>
      <c r="M1838" t="s">
        <v>1461</v>
      </c>
      <c r="N1838" t="s">
        <v>1462</v>
      </c>
      <c r="O1838" t="s">
        <v>1463</v>
      </c>
      <c r="P1838" t="s">
        <v>1464</v>
      </c>
      <c r="Q1838" t="s">
        <v>1465</v>
      </c>
      <c r="R1838" t="s">
        <v>34638</v>
      </c>
    </row>
    <row r="1839" spans="1:18" ht="12.6" customHeight="1" x14ac:dyDescent="0.2">
      <c r="A1839" t="s">
        <v>27096</v>
      </c>
      <c r="B1839">
        <v>222629</v>
      </c>
      <c r="C1839">
        <v>833717</v>
      </c>
      <c r="D1839" t="s">
        <v>29676</v>
      </c>
      <c r="E1839" t="s">
        <v>24</v>
      </c>
      <c r="F1839">
        <v>998516061</v>
      </c>
      <c r="G1839" t="s">
        <v>8467</v>
      </c>
      <c r="H1839" t="s">
        <v>3832</v>
      </c>
      <c r="I1839" t="s">
        <v>30</v>
      </c>
      <c r="J1839" t="s">
        <v>26</v>
      </c>
      <c r="K1839">
        <v>328250</v>
      </c>
      <c r="L1839" t="s">
        <v>326</v>
      </c>
      <c r="M1839" t="s">
        <v>8468</v>
      </c>
      <c r="N1839" t="s">
        <v>1514</v>
      </c>
      <c r="O1839">
        <v>92545</v>
      </c>
      <c r="Q1839" t="s">
        <v>8469</v>
      </c>
      <c r="R1839" t="s">
        <v>34639</v>
      </c>
    </row>
    <row r="1840" spans="1:18" ht="12.6" customHeight="1" x14ac:dyDescent="0.2">
      <c r="A1840" t="s">
        <v>27096</v>
      </c>
      <c r="B1840">
        <v>222629</v>
      </c>
      <c r="C1840">
        <v>833717</v>
      </c>
      <c r="D1840" t="s">
        <v>29676</v>
      </c>
      <c r="E1840" t="s">
        <v>57</v>
      </c>
      <c r="F1840">
        <v>999981731</v>
      </c>
      <c r="G1840" t="s">
        <v>1114</v>
      </c>
      <c r="H1840" t="s">
        <v>1115</v>
      </c>
      <c r="I1840" t="s">
        <v>25</v>
      </c>
      <c r="J1840" t="s">
        <v>26</v>
      </c>
      <c r="K1840">
        <v>1318750</v>
      </c>
      <c r="L1840" t="s">
        <v>27</v>
      </c>
      <c r="M1840" t="s">
        <v>1116</v>
      </c>
      <c r="N1840" t="s">
        <v>1117</v>
      </c>
      <c r="O1840">
        <v>51147</v>
      </c>
      <c r="P1840" t="s">
        <v>1118</v>
      </c>
      <c r="R1840" t="s">
        <v>34640</v>
      </c>
    </row>
    <row r="1841" spans="1:18" ht="12.6" customHeight="1" x14ac:dyDescent="0.2">
      <c r="A1841" t="s">
        <v>27096</v>
      </c>
      <c r="B1841">
        <v>222629</v>
      </c>
      <c r="C1841">
        <v>833717</v>
      </c>
      <c r="D1841" t="s">
        <v>29676</v>
      </c>
      <c r="E1841" t="s">
        <v>24</v>
      </c>
      <c r="F1841">
        <v>997456142</v>
      </c>
      <c r="G1841" t="s">
        <v>10765</v>
      </c>
      <c r="H1841" t="s">
        <v>10766</v>
      </c>
      <c r="I1841" t="s">
        <v>209</v>
      </c>
      <c r="J1841" t="s">
        <v>26</v>
      </c>
      <c r="K1841">
        <v>496500</v>
      </c>
      <c r="L1841" t="s">
        <v>82</v>
      </c>
      <c r="M1841" t="s">
        <v>10767</v>
      </c>
      <c r="N1841" t="s">
        <v>501</v>
      </c>
      <c r="O1841">
        <v>75007</v>
      </c>
      <c r="P1841" t="s">
        <v>10768</v>
      </c>
      <c r="Q1841" t="s">
        <v>10769</v>
      </c>
      <c r="R1841" t="s">
        <v>34641</v>
      </c>
    </row>
    <row r="1842" spans="1:18" ht="12.6" customHeight="1" x14ac:dyDescent="0.2">
      <c r="A1842" t="s">
        <v>27096</v>
      </c>
      <c r="B1842">
        <v>222629</v>
      </c>
      <c r="C1842">
        <v>833717</v>
      </c>
      <c r="D1842" t="s">
        <v>29676</v>
      </c>
      <c r="E1842" t="s">
        <v>24</v>
      </c>
      <c r="F1842">
        <v>905152494</v>
      </c>
      <c r="G1842" t="s">
        <v>34642</v>
      </c>
      <c r="H1842" t="s">
        <v>20738</v>
      </c>
      <c r="I1842" t="s">
        <v>30</v>
      </c>
      <c r="J1842" t="s">
        <v>26</v>
      </c>
      <c r="L1842" t="s">
        <v>2569</v>
      </c>
      <c r="M1842" t="s">
        <v>34643</v>
      </c>
      <c r="N1842" t="s">
        <v>9089</v>
      </c>
      <c r="O1842">
        <v>22851</v>
      </c>
      <c r="Q1842" t="s">
        <v>34644</v>
      </c>
      <c r="R1842" t="s">
        <v>34645</v>
      </c>
    </row>
    <row r="1843" spans="1:18" ht="12.6" customHeight="1" x14ac:dyDescent="0.2">
      <c r="A1843" t="s">
        <v>27096</v>
      </c>
      <c r="B1843">
        <v>222629</v>
      </c>
      <c r="C1843">
        <v>833717</v>
      </c>
      <c r="D1843" t="s">
        <v>29676</v>
      </c>
      <c r="E1843" t="s">
        <v>24</v>
      </c>
      <c r="F1843">
        <v>985620396</v>
      </c>
      <c r="G1843" t="s">
        <v>12518</v>
      </c>
      <c r="H1843" t="s">
        <v>12519</v>
      </c>
      <c r="I1843" t="s">
        <v>34</v>
      </c>
      <c r="J1843" t="s">
        <v>26</v>
      </c>
      <c r="K1843">
        <v>183750</v>
      </c>
      <c r="L1843" t="s">
        <v>3513</v>
      </c>
      <c r="M1843" t="s">
        <v>12520</v>
      </c>
      <c r="N1843" t="s">
        <v>3514</v>
      </c>
      <c r="O1843">
        <v>19</v>
      </c>
      <c r="Q1843" t="s">
        <v>12521</v>
      </c>
      <c r="R1843" t="s">
        <v>34646</v>
      </c>
    </row>
    <row r="1844" spans="1:18" ht="12.6" customHeight="1" x14ac:dyDescent="0.2">
      <c r="A1844" t="s">
        <v>27096</v>
      </c>
      <c r="B1844">
        <v>222629</v>
      </c>
      <c r="C1844">
        <v>833717</v>
      </c>
      <c r="D1844" t="s">
        <v>29676</v>
      </c>
      <c r="E1844" t="s">
        <v>24</v>
      </c>
      <c r="F1844">
        <v>907702236</v>
      </c>
      <c r="G1844" t="s">
        <v>34647</v>
      </c>
      <c r="H1844" t="s">
        <v>34264</v>
      </c>
      <c r="I1844" t="s">
        <v>30</v>
      </c>
      <c r="J1844" t="s">
        <v>26</v>
      </c>
      <c r="K1844">
        <v>1423750</v>
      </c>
      <c r="L1844" t="s">
        <v>357</v>
      </c>
      <c r="M1844" t="s">
        <v>34648</v>
      </c>
      <c r="N1844" t="s">
        <v>575</v>
      </c>
      <c r="O1844">
        <v>28006</v>
      </c>
      <c r="Q1844" t="s">
        <v>34649</v>
      </c>
      <c r="R1844" t="s">
        <v>34650</v>
      </c>
    </row>
    <row r="1845" spans="1:18" ht="12.6" customHeight="1" x14ac:dyDescent="0.2">
      <c r="A1845" t="s">
        <v>27096</v>
      </c>
      <c r="B1845">
        <v>222629</v>
      </c>
      <c r="C1845">
        <v>833717</v>
      </c>
      <c r="D1845" t="s">
        <v>29676</v>
      </c>
      <c r="E1845" t="s">
        <v>24</v>
      </c>
      <c r="F1845">
        <v>950971414</v>
      </c>
      <c r="G1845" t="s">
        <v>14924</v>
      </c>
      <c r="H1845" t="s">
        <v>10068</v>
      </c>
      <c r="I1845" t="s">
        <v>325</v>
      </c>
      <c r="J1845" t="s">
        <v>26</v>
      </c>
      <c r="K1845">
        <v>160625</v>
      </c>
      <c r="L1845" t="s">
        <v>99</v>
      </c>
      <c r="M1845" t="s">
        <v>14925</v>
      </c>
      <c r="N1845" t="s">
        <v>4729</v>
      </c>
      <c r="O1845">
        <v>50100</v>
      </c>
      <c r="P1845" t="s">
        <v>14926</v>
      </c>
      <c r="R1845" t="s">
        <v>34651</v>
      </c>
    </row>
    <row r="1846" spans="1:18" ht="12.6" customHeight="1" x14ac:dyDescent="0.2">
      <c r="A1846" t="s">
        <v>27096</v>
      </c>
      <c r="B1846">
        <v>222629</v>
      </c>
      <c r="C1846">
        <v>833717</v>
      </c>
      <c r="D1846" t="s">
        <v>29676</v>
      </c>
      <c r="E1846" t="s">
        <v>24</v>
      </c>
      <c r="F1846">
        <v>952344158</v>
      </c>
      <c r="G1846" t="s">
        <v>24675</v>
      </c>
      <c r="H1846" t="s">
        <v>24676</v>
      </c>
      <c r="I1846" t="s">
        <v>325</v>
      </c>
      <c r="J1846" t="s">
        <v>26</v>
      </c>
      <c r="K1846">
        <v>193625</v>
      </c>
      <c r="L1846" t="s">
        <v>82</v>
      </c>
      <c r="M1846" t="s">
        <v>24677</v>
      </c>
      <c r="N1846" t="s">
        <v>24678</v>
      </c>
      <c r="O1846">
        <v>20600</v>
      </c>
      <c r="P1846" t="s">
        <v>24679</v>
      </c>
      <c r="Q1846" t="s">
        <v>24680</v>
      </c>
      <c r="R1846" t="s">
        <v>34652</v>
      </c>
    </row>
    <row r="1847" spans="1:18" ht="12.6" customHeight="1" x14ac:dyDescent="0.2">
      <c r="A1847" t="s">
        <v>27096</v>
      </c>
      <c r="B1847">
        <v>222629</v>
      </c>
      <c r="C1847">
        <v>833717</v>
      </c>
      <c r="D1847" t="s">
        <v>29676</v>
      </c>
      <c r="E1847" t="s">
        <v>24</v>
      </c>
      <c r="F1847">
        <v>911665559</v>
      </c>
      <c r="G1847" t="s">
        <v>34653</v>
      </c>
      <c r="H1847" t="s">
        <v>34654</v>
      </c>
      <c r="I1847" t="s">
        <v>325</v>
      </c>
      <c r="J1847" t="s">
        <v>26</v>
      </c>
      <c r="K1847">
        <v>145000</v>
      </c>
      <c r="L1847" t="s">
        <v>3513</v>
      </c>
      <c r="M1847" t="s">
        <v>34655</v>
      </c>
      <c r="N1847" t="s">
        <v>8497</v>
      </c>
      <c r="O1847">
        <v>54</v>
      </c>
      <c r="R1847" t="s">
        <v>34656</v>
      </c>
    </row>
    <row r="1848" spans="1:18" ht="12.6" customHeight="1" x14ac:dyDescent="0.2">
      <c r="A1848" t="s">
        <v>27096</v>
      </c>
      <c r="B1848">
        <v>222629</v>
      </c>
      <c r="C1848">
        <v>833717</v>
      </c>
      <c r="D1848" t="s">
        <v>29676</v>
      </c>
      <c r="E1848" t="s">
        <v>24</v>
      </c>
      <c r="F1848">
        <v>926065694</v>
      </c>
      <c r="G1848" t="s">
        <v>34657</v>
      </c>
      <c r="H1848" t="s">
        <v>34657</v>
      </c>
      <c r="I1848" t="s">
        <v>325</v>
      </c>
      <c r="J1848" t="s">
        <v>26</v>
      </c>
      <c r="K1848">
        <v>144750</v>
      </c>
      <c r="L1848" t="s">
        <v>900</v>
      </c>
      <c r="M1848" t="s">
        <v>34658</v>
      </c>
      <c r="N1848" t="s">
        <v>901</v>
      </c>
      <c r="O1848">
        <v>9000</v>
      </c>
      <c r="Q1848" t="s">
        <v>34659</v>
      </c>
      <c r="R1848" t="s">
        <v>34660</v>
      </c>
    </row>
    <row r="1849" spans="1:18" ht="12.6" customHeight="1" x14ac:dyDescent="0.2">
      <c r="A1849" t="s">
        <v>27096</v>
      </c>
      <c r="B1849">
        <v>222629</v>
      </c>
      <c r="C1849">
        <v>833717</v>
      </c>
      <c r="D1849" t="s">
        <v>29676</v>
      </c>
      <c r="E1849" t="s">
        <v>24</v>
      </c>
      <c r="F1849">
        <v>900950648</v>
      </c>
      <c r="G1849" t="s">
        <v>34661</v>
      </c>
      <c r="H1849" t="s">
        <v>34662</v>
      </c>
      <c r="I1849" t="s">
        <v>209</v>
      </c>
      <c r="J1849" t="s">
        <v>26</v>
      </c>
      <c r="L1849" t="s">
        <v>2569</v>
      </c>
      <c r="M1849" t="s">
        <v>34663</v>
      </c>
      <c r="N1849" t="s">
        <v>9089</v>
      </c>
      <c r="O1849">
        <v>22212</v>
      </c>
      <c r="Q1849" t="s">
        <v>34664</v>
      </c>
      <c r="R1849" t="s">
        <v>34665</v>
      </c>
    </row>
    <row r="1850" spans="1:18" ht="12.6" customHeight="1" x14ac:dyDescent="0.2">
      <c r="A1850" t="s">
        <v>27096</v>
      </c>
      <c r="B1850">
        <v>222629</v>
      </c>
      <c r="C1850">
        <v>833717</v>
      </c>
      <c r="D1850" t="s">
        <v>29676</v>
      </c>
      <c r="E1850" t="s">
        <v>24</v>
      </c>
      <c r="F1850">
        <v>951347774</v>
      </c>
      <c r="G1850" t="s">
        <v>23468</v>
      </c>
      <c r="H1850" t="s">
        <v>23469</v>
      </c>
      <c r="I1850" t="s">
        <v>325</v>
      </c>
      <c r="J1850" t="s">
        <v>26</v>
      </c>
      <c r="K1850">
        <v>160625</v>
      </c>
      <c r="L1850" t="s">
        <v>99</v>
      </c>
      <c r="M1850" t="s">
        <v>31252</v>
      </c>
      <c r="N1850" t="s">
        <v>1629</v>
      </c>
      <c r="O1850">
        <v>54110</v>
      </c>
      <c r="Q1850" t="s">
        <v>31253</v>
      </c>
      <c r="R1850" t="s">
        <v>34666</v>
      </c>
    </row>
    <row r="1851" spans="1:18" ht="12.6" customHeight="1" x14ac:dyDescent="0.2">
      <c r="A1851" t="s">
        <v>27096</v>
      </c>
      <c r="B1851">
        <v>222585</v>
      </c>
      <c r="C1851">
        <v>832790</v>
      </c>
      <c r="D1851" t="s">
        <v>29412</v>
      </c>
      <c r="E1851" t="s">
        <v>24</v>
      </c>
      <c r="F1851">
        <v>989393987</v>
      </c>
      <c r="G1851" t="s">
        <v>80</v>
      </c>
      <c r="H1851" t="s">
        <v>81</v>
      </c>
      <c r="I1851" t="s">
        <v>25</v>
      </c>
      <c r="J1851" t="s">
        <v>26</v>
      </c>
      <c r="K1851">
        <v>200000</v>
      </c>
      <c r="L1851" t="s">
        <v>82</v>
      </c>
      <c r="M1851" t="s">
        <v>83</v>
      </c>
      <c r="N1851" t="s">
        <v>84</v>
      </c>
      <c r="O1851">
        <v>13120</v>
      </c>
      <c r="R1851" t="s">
        <v>34668</v>
      </c>
    </row>
    <row r="1852" spans="1:18" ht="12.6" customHeight="1" x14ac:dyDescent="0.2">
      <c r="A1852" t="s">
        <v>27096</v>
      </c>
      <c r="B1852">
        <v>222585</v>
      </c>
      <c r="C1852">
        <v>832790</v>
      </c>
      <c r="D1852" t="s">
        <v>29412</v>
      </c>
      <c r="E1852" t="s">
        <v>24</v>
      </c>
      <c r="F1852">
        <v>923230578</v>
      </c>
      <c r="G1852" t="s">
        <v>30755</v>
      </c>
      <c r="H1852" t="s">
        <v>30756</v>
      </c>
      <c r="I1852" t="s">
        <v>209</v>
      </c>
      <c r="J1852" t="s">
        <v>26</v>
      </c>
      <c r="K1852">
        <v>114375</v>
      </c>
      <c r="L1852" t="s">
        <v>99</v>
      </c>
      <c r="M1852" t="s">
        <v>30757</v>
      </c>
      <c r="N1852" t="s">
        <v>101</v>
      </c>
      <c r="O1852">
        <v>11744</v>
      </c>
      <c r="Q1852" t="s">
        <v>30758</v>
      </c>
      <c r="R1852" t="s">
        <v>34669</v>
      </c>
    </row>
    <row r="1853" spans="1:18" ht="12.6" customHeight="1" x14ac:dyDescent="0.2">
      <c r="A1853" t="s">
        <v>27096</v>
      </c>
      <c r="B1853">
        <v>222585</v>
      </c>
      <c r="C1853">
        <v>832790</v>
      </c>
      <c r="D1853" t="s">
        <v>29412</v>
      </c>
      <c r="E1853" t="s">
        <v>24</v>
      </c>
      <c r="F1853">
        <v>938418256</v>
      </c>
      <c r="G1853" t="s">
        <v>31757</v>
      </c>
      <c r="H1853" t="s">
        <v>31758</v>
      </c>
      <c r="I1853" t="s">
        <v>30</v>
      </c>
      <c r="J1853" t="s">
        <v>26</v>
      </c>
      <c r="K1853">
        <v>1039312.5</v>
      </c>
      <c r="L1853" t="s">
        <v>682</v>
      </c>
      <c r="M1853" t="s">
        <v>31759</v>
      </c>
      <c r="N1853" t="s">
        <v>4610</v>
      </c>
      <c r="O1853">
        <v>2500</v>
      </c>
      <c r="Q1853" t="s">
        <v>31760</v>
      </c>
      <c r="R1853" t="s">
        <v>34670</v>
      </c>
    </row>
    <row r="1854" spans="1:18" ht="12.6" customHeight="1" x14ac:dyDescent="0.2">
      <c r="A1854" t="s">
        <v>27096</v>
      </c>
      <c r="B1854">
        <v>222585</v>
      </c>
      <c r="C1854">
        <v>832790</v>
      </c>
      <c r="D1854" t="s">
        <v>29412</v>
      </c>
      <c r="E1854" t="s">
        <v>24</v>
      </c>
      <c r="F1854">
        <v>999903840</v>
      </c>
      <c r="G1854" t="s">
        <v>1039</v>
      </c>
      <c r="H1854" t="s">
        <v>1040</v>
      </c>
      <c r="I1854" t="s">
        <v>34</v>
      </c>
      <c r="J1854" t="s">
        <v>26</v>
      </c>
      <c r="K1854">
        <v>303992.5</v>
      </c>
      <c r="L1854" t="s">
        <v>138</v>
      </c>
      <c r="M1854" t="s">
        <v>1041</v>
      </c>
      <c r="N1854" t="s">
        <v>1042</v>
      </c>
      <c r="O1854" t="s">
        <v>1043</v>
      </c>
      <c r="P1854" t="s">
        <v>1044</v>
      </c>
      <c r="Q1854" t="s">
        <v>1045</v>
      </c>
      <c r="R1854" t="s">
        <v>34671</v>
      </c>
    </row>
    <row r="1855" spans="1:18" ht="12.6" customHeight="1" x14ac:dyDescent="0.2">
      <c r="A1855" t="s">
        <v>27096</v>
      </c>
      <c r="B1855">
        <v>222585</v>
      </c>
      <c r="C1855">
        <v>832790</v>
      </c>
      <c r="D1855" t="s">
        <v>29412</v>
      </c>
      <c r="E1855" t="s">
        <v>24</v>
      </c>
      <c r="F1855">
        <v>909169458</v>
      </c>
      <c r="G1855" t="s">
        <v>31024</v>
      </c>
      <c r="H1855" t="s">
        <v>31025</v>
      </c>
      <c r="I1855" t="s">
        <v>30</v>
      </c>
      <c r="J1855" t="s">
        <v>26</v>
      </c>
      <c r="K1855">
        <v>136875</v>
      </c>
      <c r="L1855" t="s">
        <v>150</v>
      </c>
      <c r="M1855" t="s">
        <v>14292</v>
      </c>
      <c r="N1855" t="s">
        <v>20829</v>
      </c>
      <c r="R1855" t="s">
        <v>34672</v>
      </c>
    </row>
    <row r="1856" spans="1:18" ht="12.6" customHeight="1" x14ac:dyDescent="0.2">
      <c r="A1856" t="s">
        <v>27096</v>
      </c>
      <c r="B1856">
        <v>222585</v>
      </c>
      <c r="C1856">
        <v>832790</v>
      </c>
      <c r="D1856" t="s">
        <v>29412</v>
      </c>
      <c r="E1856" t="s">
        <v>24</v>
      </c>
      <c r="F1856">
        <v>999992401</v>
      </c>
      <c r="G1856" t="s">
        <v>1200</v>
      </c>
      <c r="H1856" t="s">
        <v>1201</v>
      </c>
      <c r="I1856" t="s">
        <v>25</v>
      </c>
      <c r="J1856" t="s">
        <v>26</v>
      </c>
      <c r="K1856">
        <v>340646.25</v>
      </c>
      <c r="L1856" t="s">
        <v>82</v>
      </c>
      <c r="M1856" t="s">
        <v>1202</v>
      </c>
      <c r="N1856" t="s">
        <v>1203</v>
      </c>
      <c r="O1856">
        <v>75015</v>
      </c>
      <c r="P1856" t="s">
        <v>1204</v>
      </c>
      <c r="Q1856" t="s">
        <v>1205</v>
      </c>
      <c r="R1856" t="s">
        <v>34673</v>
      </c>
    </row>
    <row r="1857" spans="1:18" ht="12.6" customHeight="1" x14ac:dyDescent="0.2">
      <c r="A1857" t="s">
        <v>27096</v>
      </c>
      <c r="B1857">
        <v>222585</v>
      </c>
      <c r="C1857">
        <v>832790</v>
      </c>
      <c r="D1857" t="s">
        <v>29412</v>
      </c>
      <c r="E1857" t="s">
        <v>24</v>
      </c>
      <c r="F1857">
        <v>905178587</v>
      </c>
      <c r="G1857" t="s">
        <v>34674</v>
      </c>
      <c r="H1857" t="s">
        <v>34675</v>
      </c>
      <c r="I1857" t="s">
        <v>325</v>
      </c>
      <c r="J1857" t="s">
        <v>26</v>
      </c>
      <c r="K1857">
        <v>160568.75</v>
      </c>
      <c r="L1857" t="s">
        <v>138</v>
      </c>
      <c r="M1857" t="s">
        <v>34676</v>
      </c>
      <c r="N1857" t="s">
        <v>7943</v>
      </c>
      <c r="O1857" t="s">
        <v>34677</v>
      </c>
      <c r="Q1857" t="s">
        <v>34678</v>
      </c>
      <c r="R1857" t="s">
        <v>34679</v>
      </c>
    </row>
    <row r="1858" spans="1:18" ht="12.6" customHeight="1" x14ac:dyDescent="0.2">
      <c r="A1858" t="s">
        <v>27096</v>
      </c>
      <c r="B1858">
        <v>222585</v>
      </c>
      <c r="C1858">
        <v>832790</v>
      </c>
      <c r="D1858" t="s">
        <v>29412</v>
      </c>
      <c r="E1858" t="s">
        <v>24</v>
      </c>
      <c r="F1858">
        <v>999548917</v>
      </c>
      <c r="G1858" t="s">
        <v>9820</v>
      </c>
      <c r="H1858" t="s">
        <v>9821</v>
      </c>
      <c r="I1858" t="s">
        <v>209</v>
      </c>
      <c r="J1858" t="s">
        <v>26</v>
      </c>
      <c r="K1858">
        <v>102458.75</v>
      </c>
      <c r="L1858" t="s">
        <v>27</v>
      </c>
      <c r="M1858" t="s">
        <v>9822</v>
      </c>
      <c r="N1858" t="s">
        <v>550</v>
      </c>
      <c r="O1858">
        <v>10787</v>
      </c>
      <c r="P1858" t="s">
        <v>9823</v>
      </c>
      <c r="R1858" t="s">
        <v>34680</v>
      </c>
    </row>
    <row r="1859" spans="1:18" ht="12.6" customHeight="1" x14ac:dyDescent="0.2">
      <c r="A1859" t="s">
        <v>27096</v>
      </c>
      <c r="B1859">
        <v>222585</v>
      </c>
      <c r="C1859">
        <v>832790</v>
      </c>
      <c r="D1859" t="s">
        <v>29412</v>
      </c>
      <c r="E1859" t="s">
        <v>24</v>
      </c>
      <c r="F1859">
        <v>910945140</v>
      </c>
      <c r="G1859" t="s">
        <v>30662</v>
      </c>
      <c r="H1859" t="s">
        <v>1440</v>
      </c>
      <c r="I1859" t="s">
        <v>25</v>
      </c>
      <c r="J1859" t="s">
        <v>26</v>
      </c>
      <c r="K1859">
        <v>1075937.5</v>
      </c>
      <c r="L1859" t="s">
        <v>109</v>
      </c>
      <c r="M1859" t="s">
        <v>30663</v>
      </c>
      <c r="N1859" t="s">
        <v>111</v>
      </c>
      <c r="O1859">
        <v>7034</v>
      </c>
      <c r="Q1859" t="s">
        <v>30664</v>
      </c>
      <c r="R1859" t="s">
        <v>34681</v>
      </c>
    </row>
    <row r="1860" spans="1:18" ht="12.6" customHeight="1" x14ac:dyDescent="0.2">
      <c r="A1860" t="s">
        <v>27096</v>
      </c>
      <c r="B1860">
        <v>222585</v>
      </c>
      <c r="C1860">
        <v>832790</v>
      </c>
      <c r="D1860" t="s">
        <v>29412</v>
      </c>
      <c r="E1860" t="s">
        <v>24</v>
      </c>
      <c r="F1860">
        <v>916943523</v>
      </c>
      <c r="G1860" t="s">
        <v>31349</v>
      </c>
      <c r="H1860" t="s">
        <v>31350</v>
      </c>
      <c r="I1860" t="s">
        <v>30</v>
      </c>
      <c r="J1860" t="s">
        <v>26</v>
      </c>
      <c r="K1860">
        <v>617500</v>
      </c>
      <c r="L1860" t="s">
        <v>99</v>
      </c>
      <c r="M1860" t="s">
        <v>31351</v>
      </c>
      <c r="N1860" t="s">
        <v>2691</v>
      </c>
      <c r="O1860">
        <v>11526</v>
      </c>
      <c r="Q1860" t="s">
        <v>31352</v>
      </c>
      <c r="R1860" t="s">
        <v>34682</v>
      </c>
    </row>
    <row r="1861" spans="1:18" ht="12.6" customHeight="1" x14ac:dyDescent="0.2">
      <c r="A1861" t="s">
        <v>27096</v>
      </c>
      <c r="B1861">
        <v>222585</v>
      </c>
      <c r="C1861">
        <v>832790</v>
      </c>
      <c r="D1861" t="s">
        <v>29412</v>
      </c>
      <c r="E1861" t="s">
        <v>57</v>
      </c>
      <c r="F1861">
        <v>996616995</v>
      </c>
      <c r="G1861" t="s">
        <v>10144</v>
      </c>
      <c r="H1861" t="s">
        <v>10145</v>
      </c>
      <c r="I1861" t="s">
        <v>325</v>
      </c>
      <c r="J1861" t="s">
        <v>26</v>
      </c>
      <c r="K1861">
        <v>582625</v>
      </c>
      <c r="L1861" t="s">
        <v>27</v>
      </c>
      <c r="M1861" t="s">
        <v>10146</v>
      </c>
      <c r="N1861" t="s">
        <v>550</v>
      </c>
      <c r="O1861">
        <v>10559</v>
      </c>
      <c r="R1861" t="s">
        <v>34683</v>
      </c>
    </row>
    <row r="1862" spans="1:18" ht="12.6" customHeight="1" x14ac:dyDescent="0.2">
      <c r="A1862" t="s">
        <v>27096</v>
      </c>
      <c r="B1862">
        <v>222585</v>
      </c>
      <c r="C1862">
        <v>832790</v>
      </c>
      <c r="D1862" t="s">
        <v>29412</v>
      </c>
      <c r="E1862" t="s">
        <v>24</v>
      </c>
      <c r="F1862">
        <v>915747707</v>
      </c>
      <c r="G1862" t="s">
        <v>34684</v>
      </c>
      <c r="H1862" t="s">
        <v>34685</v>
      </c>
      <c r="I1862" t="s">
        <v>30</v>
      </c>
      <c r="J1862" t="s">
        <v>26</v>
      </c>
      <c r="K1862">
        <v>485000</v>
      </c>
      <c r="L1862" t="s">
        <v>138</v>
      </c>
      <c r="M1862" t="s">
        <v>34686</v>
      </c>
      <c r="N1862" t="s">
        <v>9845</v>
      </c>
      <c r="O1862" t="s">
        <v>34687</v>
      </c>
      <c r="Q1862" t="s">
        <v>34688</v>
      </c>
      <c r="R1862" t="s">
        <v>34689</v>
      </c>
    </row>
    <row r="1863" spans="1:18" ht="12.6" customHeight="1" x14ac:dyDescent="0.2">
      <c r="A1863" t="s">
        <v>27096</v>
      </c>
      <c r="B1863">
        <v>222585</v>
      </c>
      <c r="C1863">
        <v>832790</v>
      </c>
      <c r="D1863" t="s">
        <v>29412</v>
      </c>
      <c r="E1863" t="s">
        <v>24</v>
      </c>
      <c r="F1863">
        <v>999792484</v>
      </c>
      <c r="G1863" t="s">
        <v>5620</v>
      </c>
      <c r="H1863" t="s">
        <v>5620</v>
      </c>
      <c r="I1863" t="s">
        <v>30</v>
      </c>
      <c r="J1863" t="s">
        <v>26</v>
      </c>
      <c r="K1863">
        <v>982218.75</v>
      </c>
      <c r="L1863" t="s">
        <v>82</v>
      </c>
      <c r="M1863" t="s">
        <v>5622</v>
      </c>
      <c r="N1863" t="s">
        <v>501</v>
      </c>
      <c r="O1863">
        <v>75013</v>
      </c>
      <c r="P1863" t="s">
        <v>14988</v>
      </c>
      <c r="Q1863" t="s">
        <v>14989</v>
      </c>
      <c r="R1863" t="s">
        <v>34690</v>
      </c>
    </row>
    <row r="1864" spans="1:18" ht="12.6" customHeight="1" x14ac:dyDescent="0.2">
      <c r="A1864" t="s">
        <v>27096</v>
      </c>
      <c r="B1864">
        <v>222585</v>
      </c>
      <c r="C1864">
        <v>832790</v>
      </c>
      <c r="D1864" t="s">
        <v>29412</v>
      </c>
      <c r="E1864" t="s">
        <v>24</v>
      </c>
      <c r="F1864">
        <v>913946708</v>
      </c>
      <c r="G1864" t="s">
        <v>34691</v>
      </c>
      <c r="H1864" t="s">
        <v>34692</v>
      </c>
      <c r="I1864" t="s">
        <v>325</v>
      </c>
      <c r="J1864" t="s">
        <v>26</v>
      </c>
      <c r="K1864">
        <v>132500</v>
      </c>
      <c r="L1864" t="s">
        <v>82</v>
      </c>
      <c r="M1864" t="s">
        <v>34693</v>
      </c>
      <c r="N1864" t="s">
        <v>34694</v>
      </c>
      <c r="O1864">
        <v>73230</v>
      </c>
      <c r="Q1864" t="s">
        <v>34695</v>
      </c>
      <c r="R1864" t="s">
        <v>34696</v>
      </c>
    </row>
    <row r="1865" spans="1:18" ht="12.6" customHeight="1" x14ac:dyDescent="0.2">
      <c r="A1865" t="s">
        <v>27096</v>
      </c>
      <c r="B1865">
        <v>222585</v>
      </c>
      <c r="C1865">
        <v>832790</v>
      </c>
      <c r="D1865" t="s">
        <v>29412</v>
      </c>
      <c r="E1865" t="s">
        <v>24</v>
      </c>
      <c r="F1865">
        <v>971994030</v>
      </c>
      <c r="G1865" t="s">
        <v>16771</v>
      </c>
      <c r="H1865" t="s">
        <v>3712</v>
      </c>
      <c r="I1865" t="s">
        <v>34</v>
      </c>
      <c r="J1865" t="s">
        <v>26</v>
      </c>
      <c r="L1865" t="s">
        <v>3239</v>
      </c>
      <c r="M1865" t="s">
        <v>16772</v>
      </c>
      <c r="N1865" t="s">
        <v>16773</v>
      </c>
      <c r="O1865" t="s">
        <v>16774</v>
      </c>
      <c r="P1865" t="s">
        <v>16775</v>
      </c>
      <c r="R1865" t="s">
        <v>34697</v>
      </c>
    </row>
    <row r="1866" spans="1:18" ht="12.6" customHeight="1" x14ac:dyDescent="0.2">
      <c r="A1866" t="s">
        <v>27096</v>
      </c>
      <c r="B1866">
        <v>222585</v>
      </c>
      <c r="C1866">
        <v>832790</v>
      </c>
      <c r="D1866" t="s">
        <v>29412</v>
      </c>
      <c r="E1866" t="s">
        <v>24</v>
      </c>
      <c r="F1866">
        <v>999654356</v>
      </c>
      <c r="G1866" t="s">
        <v>2669</v>
      </c>
      <c r="H1866" t="s">
        <v>2670</v>
      </c>
      <c r="I1866" t="s">
        <v>25</v>
      </c>
      <c r="J1866" t="s">
        <v>26</v>
      </c>
      <c r="K1866">
        <v>725812.5</v>
      </c>
      <c r="L1866" t="s">
        <v>99</v>
      </c>
      <c r="M1866" t="s">
        <v>2671</v>
      </c>
      <c r="N1866" t="s">
        <v>101</v>
      </c>
      <c r="O1866">
        <v>10682</v>
      </c>
      <c r="P1866" t="s">
        <v>2672</v>
      </c>
      <c r="Q1866" t="s">
        <v>2673</v>
      </c>
      <c r="R1866" t="s">
        <v>34698</v>
      </c>
    </row>
    <row r="1867" spans="1:18" ht="12.6" customHeight="1" x14ac:dyDescent="0.2">
      <c r="A1867" t="s">
        <v>27096</v>
      </c>
      <c r="B1867">
        <v>196889</v>
      </c>
      <c r="C1867">
        <v>653390</v>
      </c>
      <c r="D1867" t="s">
        <v>29302</v>
      </c>
      <c r="E1867" t="s">
        <v>24</v>
      </c>
      <c r="F1867">
        <v>999874643</v>
      </c>
      <c r="G1867" t="s">
        <v>3467</v>
      </c>
      <c r="H1867" t="s">
        <v>3468</v>
      </c>
      <c r="I1867" t="s">
        <v>34</v>
      </c>
      <c r="J1867" t="s">
        <v>26</v>
      </c>
      <c r="K1867">
        <v>449146.25</v>
      </c>
      <c r="L1867" t="s">
        <v>109</v>
      </c>
      <c r="M1867" t="s">
        <v>3469</v>
      </c>
      <c r="N1867" t="s">
        <v>3300</v>
      </c>
      <c r="O1867">
        <v>9019</v>
      </c>
      <c r="P1867" t="s">
        <v>3470</v>
      </c>
      <c r="Q1867" t="s">
        <v>3471</v>
      </c>
      <c r="R1867" t="s">
        <v>34699</v>
      </c>
    </row>
    <row r="1868" spans="1:18" ht="12.6" customHeight="1" x14ac:dyDescent="0.2">
      <c r="A1868" t="s">
        <v>27096</v>
      </c>
      <c r="B1868">
        <v>196889</v>
      </c>
      <c r="C1868">
        <v>653390</v>
      </c>
      <c r="D1868" t="s">
        <v>29302</v>
      </c>
      <c r="E1868" t="s">
        <v>24</v>
      </c>
      <c r="F1868">
        <v>999976881</v>
      </c>
      <c r="G1868" t="s">
        <v>1096</v>
      </c>
      <c r="H1868" t="s">
        <v>1097</v>
      </c>
      <c r="I1868" t="s">
        <v>34</v>
      </c>
      <c r="J1868" t="s">
        <v>26</v>
      </c>
      <c r="K1868">
        <v>284734.05</v>
      </c>
      <c r="L1868" t="s">
        <v>138</v>
      </c>
      <c r="M1868" t="s">
        <v>1098</v>
      </c>
      <c r="N1868" t="s">
        <v>1099</v>
      </c>
      <c r="O1868" t="s">
        <v>1100</v>
      </c>
      <c r="P1868" t="s">
        <v>1101</v>
      </c>
      <c r="Q1868" t="s">
        <v>1102</v>
      </c>
      <c r="R1868" t="s">
        <v>34700</v>
      </c>
    </row>
    <row r="1869" spans="1:18" ht="12.6" customHeight="1" x14ac:dyDescent="0.2">
      <c r="A1869" t="s">
        <v>27096</v>
      </c>
      <c r="B1869">
        <v>196889</v>
      </c>
      <c r="C1869">
        <v>653390</v>
      </c>
      <c r="D1869" t="s">
        <v>29302</v>
      </c>
      <c r="E1869" t="s">
        <v>24</v>
      </c>
      <c r="F1869">
        <v>973072476</v>
      </c>
      <c r="G1869" t="s">
        <v>13710</v>
      </c>
      <c r="H1869" t="s">
        <v>13711</v>
      </c>
      <c r="I1869" t="s">
        <v>25</v>
      </c>
      <c r="J1869" t="s">
        <v>26</v>
      </c>
      <c r="K1869">
        <v>553125</v>
      </c>
      <c r="L1869" t="s">
        <v>35</v>
      </c>
      <c r="M1869" t="s">
        <v>13712</v>
      </c>
      <c r="N1869" t="s">
        <v>6422</v>
      </c>
      <c r="O1869">
        <v>2650</v>
      </c>
      <c r="P1869" t="s">
        <v>13713</v>
      </c>
      <c r="Q1869" t="s">
        <v>13714</v>
      </c>
      <c r="R1869" t="s">
        <v>34701</v>
      </c>
    </row>
    <row r="1870" spans="1:18" ht="12.6" customHeight="1" x14ac:dyDescent="0.2">
      <c r="A1870" t="s">
        <v>27096</v>
      </c>
      <c r="B1870">
        <v>196889</v>
      </c>
      <c r="C1870">
        <v>653390</v>
      </c>
      <c r="D1870" t="s">
        <v>29302</v>
      </c>
      <c r="E1870" t="s">
        <v>24</v>
      </c>
      <c r="F1870">
        <v>999958063</v>
      </c>
      <c r="G1870" t="s">
        <v>1105</v>
      </c>
      <c r="H1870" t="s">
        <v>1106</v>
      </c>
      <c r="I1870" t="s">
        <v>25</v>
      </c>
      <c r="J1870" t="s">
        <v>26</v>
      </c>
      <c r="K1870">
        <v>383730</v>
      </c>
      <c r="L1870" t="s">
        <v>82</v>
      </c>
      <c r="M1870" t="s">
        <v>1107</v>
      </c>
      <c r="N1870" t="s">
        <v>1108</v>
      </c>
      <c r="O1870">
        <v>60550</v>
      </c>
      <c r="P1870" t="s">
        <v>1109</v>
      </c>
      <c r="Q1870" t="s">
        <v>1110</v>
      </c>
      <c r="R1870" t="s">
        <v>34702</v>
      </c>
    </row>
    <row r="1871" spans="1:18" ht="12.6" customHeight="1" x14ac:dyDescent="0.2">
      <c r="A1871" t="s">
        <v>27096</v>
      </c>
      <c r="B1871">
        <v>196889</v>
      </c>
      <c r="C1871">
        <v>653390</v>
      </c>
      <c r="D1871" t="s">
        <v>29302</v>
      </c>
      <c r="E1871" t="s">
        <v>24</v>
      </c>
      <c r="F1871">
        <v>999904228</v>
      </c>
      <c r="G1871" t="s">
        <v>484</v>
      </c>
      <c r="H1871" t="s">
        <v>485</v>
      </c>
      <c r="I1871" t="s">
        <v>34</v>
      </c>
      <c r="J1871" t="s">
        <v>26</v>
      </c>
      <c r="K1871">
        <v>40000</v>
      </c>
      <c r="L1871" t="s">
        <v>486</v>
      </c>
      <c r="M1871" t="s">
        <v>487</v>
      </c>
      <c r="N1871" t="s">
        <v>488</v>
      </c>
      <c r="O1871">
        <v>1111</v>
      </c>
      <c r="P1871" t="s">
        <v>489</v>
      </c>
      <c r="Q1871" t="s">
        <v>490</v>
      </c>
      <c r="R1871" t="s">
        <v>34703</v>
      </c>
    </row>
    <row r="1872" spans="1:18" ht="12.6" customHeight="1" x14ac:dyDescent="0.2">
      <c r="A1872" t="s">
        <v>27096</v>
      </c>
      <c r="B1872">
        <v>196889</v>
      </c>
      <c r="C1872">
        <v>653390</v>
      </c>
      <c r="D1872" t="s">
        <v>29302</v>
      </c>
      <c r="E1872" t="s">
        <v>57</v>
      </c>
      <c r="F1872">
        <v>999613422</v>
      </c>
      <c r="G1872" t="s">
        <v>2261</v>
      </c>
      <c r="H1872" t="s">
        <v>2262</v>
      </c>
      <c r="I1872" t="s">
        <v>25</v>
      </c>
      <c r="J1872" t="s">
        <v>26</v>
      </c>
      <c r="K1872">
        <v>882125</v>
      </c>
      <c r="L1872" t="s">
        <v>45</v>
      </c>
      <c r="M1872" t="s">
        <v>2263</v>
      </c>
      <c r="N1872" t="s">
        <v>2264</v>
      </c>
      <c r="O1872" t="s">
        <v>2265</v>
      </c>
      <c r="P1872" t="s">
        <v>2266</v>
      </c>
      <c r="Q1872" t="s">
        <v>2267</v>
      </c>
      <c r="R1872" t="s">
        <v>34704</v>
      </c>
    </row>
    <row r="1873" spans="1:18" ht="12.6" customHeight="1" x14ac:dyDescent="0.2">
      <c r="A1873" t="s">
        <v>27096</v>
      </c>
      <c r="B1873">
        <v>196889</v>
      </c>
      <c r="C1873">
        <v>653390</v>
      </c>
      <c r="D1873" t="s">
        <v>29302</v>
      </c>
      <c r="E1873" t="s">
        <v>24</v>
      </c>
      <c r="F1873">
        <v>998779222</v>
      </c>
      <c r="G1873" t="s">
        <v>13027</v>
      </c>
      <c r="H1873" t="s">
        <v>13028</v>
      </c>
      <c r="I1873" t="s">
        <v>25</v>
      </c>
      <c r="J1873" t="s">
        <v>26</v>
      </c>
      <c r="K1873">
        <v>309250</v>
      </c>
      <c r="L1873" t="s">
        <v>82</v>
      </c>
      <c r="M1873" t="s">
        <v>13029</v>
      </c>
      <c r="N1873" t="s">
        <v>13030</v>
      </c>
      <c r="O1873">
        <v>91297</v>
      </c>
      <c r="P1873" t="s">
        <v>13031</v>
      </c>
      <c r="R1873" t="s">
        <v>34705</v>
      </c>
    </row>
    <row r="1874" spans="1:18" ht="12.6" customHeight="1" x14ac:dyDescent="0.2">
      <c r="A1874" t="s">
        <v>27096</v>
      </c>
      <c r="B1874">
        <v>196889</v>
      </c>
      <c r="C1874">
        <v>653390</v>
      </c>
      <c r="D1874" t="s">
        <v>29302</v>
      </c>
      <c r="E1874" t="s">
        <v>24</v>
      </c>
      <c r="F1874">
        <v>952584039</v>
      </c>
      <c r="G1874" t="s">
        <v>34706</v>
      </c>
      <c r="H1874" t="s">
        <v>34707</v>
      </c>
      <c r="I1874" t="s">
        <v>25</v>
      </c>
      <c r="J1874" t="s">
        <v>26</v>
      </c>
      <c r="K1874">
        <v>386305</v>
      </c>
      <c r="L1874" t="s">
        <v>109</v>
      </c>
      <c r="M1874" t="s">
        <v>34708</v>
      </c>
      <c r="N1874" t="s">
        <v>33669</v>
      </c>
      <c r="O1874">
        <v>7092</v>
      </c>
      <c r="Q1874" t="s">
        <v>34709</v>
      </c>
      <c r="R1874" t="s">
        <v>34710</v>
      </c>
    </row>
    <row r="1875" spans="1:18" ht="12.6" customHeight="1" x14ac:dyDescent="0.2">
      <c r="A1875" t="s">
        <v>27096</v>
      </c>
      <c r="B1875">
        <v>196889</v>
      </c>
      <c r="C1875">
        <v>653390</v>
      </c>
      <c r="D1875" t="s">
        <v>29302</v>
      </c>
      <c r="E1875" t="s">
        <v>24</v>
      </c>
      <c r="F1875">
        <v>999985514</v>
      </c>
      <c r="G1875" t="s">
        <v>1365</v>
      </c>
      <c r="H1875" t="s">
        <v>1366</v>
      </c>
      <c r="I1875" t="s">
        <v>34</v>
      </c>
      <c r="J1875" t="s">
        <v>472</v>
      </c>
      <c r="K1875">
        <v>14635.95</v>
      </c>
      <c r="L1875" t="s">
        <v>138</v>
      </c>
      <c r="M1875" t="s">
        <v>1367</v>
      </c>
      <c r="N1875" t="s">
        <v>1368</v>
      </c>
      <c r="O1875" t="s">
        <v>1369</v>
      </c>
      <c r="P1875" t="s">
        <v>1370</v>
      </c>
      <c r="Q1875" t="s">
        <v>1371</v>
      </c>
      <c r="R1875" t="s">
        <v>34711</v>
      </c>
    </row>
    <row r="1876" spans="1:18" ht="12.6" customHeight="1" x14ac:dyDescent="0.2">
      <c r="A1876" t="s">
        <v>27096</v>
      </c>
      <c r="B1876">
        <v>196889</v>
      </c>
      <c r="C1876">
        <v>653390</v>
      </c>
      <c r="D1876" t="s">
        <v>29302</v>
      </c>
      <c r="E1876" t="s">
        <v>24</v>
      </c>
      <c r="F1876">
        <v>999975620</v>
      </c>
      <c r="G1876" t="s">
        <v>25936</v>
      </c>
      <c r="H1876" t="s">
        <v>2061</v>
      </c>
      <c r="I1876" t="s">
        <v>34</v>
      </c>
      <c r="J1876" t="s">
        <v>26</v>
      </c>
      <c r="K1876">
        <v>334727.5</v>
      </c>
      <c r="L1876" t="s">
        <v>138</v>
      </c>
      <c r="M1876" t="s">
        <v>2062</v>
      </c>
      <c r="N1876" t="s">
        <v>320</v>
      </c>
      <c r="O1876" t="s">
        <v>2063</v>
      </c>
      <c r="Q1876" t="s">
        <v>30595</v>
      </c>
      <c r="R1876" t="s">
        <v>34712</v>
      </c>
    </row>
    <row r="1877" spans="1:18" ht="12.6" customHeight="1" x14ac:dyDescent="0.2">
      <c r="A1877" t="s">
        <v>27096</v>
      </c>
      <c r="B1877">
        <v>196889</v>
      </c>
      <c r="C1877">
        <v>653390</v>
      </c>
      <c r="D1877" t="s">
        <v>29302</v>
      </c>
      <c r="E1877" t="s">
        <v>24</v>
      </c>
      <c r="F1877">
        <v>999620503</v>
      </c>
      <c r="G1877" t="s">
        <v>14966</v>
      </c>
      <c r="H1877" t="s">
        <v>14967</v>
      </c>
      <c r="I1877" t="s">
        <v>25</v>
      </c>
      <c r="J1877" t="s">
        <v>26</v>
      </c>
      <c r="K1877">
        <v>458187.5</v>
      </c>
      <c r="L1877" t="s">
        <v>857</v>
      </c>
      <c r="M1877" t="s">
        <v>14968</v>
      </c>
      <c r="N1877" t="s">
        <v>931</v>
      </c>
      <c r="O1877" t="s">
        <v>14969</v>
      </c>
      <c r="P1877" t="s">
        <v>14970</v>
      </c>
      <c r="Q1877" t="s">
        <v>14971</v>
      </c>
      <c r="R1877" t="s">
        <v>34713</v>
      </c>
    </row>
    <row r="1878" spans="1:18" ht="12.6" customHeight="1" x14ac:dyDescent="0.2">
      <c r="A1878" t="s">
        <v>27096</v>
      </c>
      <c r="B1878">
        <v>196889</v>
      </c>
      <c r="C1878">
        <v>653390</v>
      </c>
      <c r="D1878" t="s">
        <v>29302</v>
      </c>
      <c r="E1878" t="s">
        <v>24</v>
      </c>
      <c r="F1878">
        <v>999992304</v>
      </c>
      <c r="G1878" t="s">
        <v>530</v>
      </c>
      <c r="H1878" t="s">
        <v>531</v>
      </c>
      <c r="I1878" t="s">
        <v>25</v>
      </c>
      <c r="J1878" t="s">
        <v>26</v>
      </c>
      <c r="K1878">
        <v>228012.5</v>
      </c>
      <c r="L1878" t="s">
        <v>192</v>
      </c>
      <c r="M1878" t="s">
        <v>532</v>
      </c>
      <c r="N1878" t="s">
        <v>533</v>
      </c>
      <c r="O1878">
        <v>1049</v>
      </c>
      <c r="P1878" t="s">
        <v>534</v>
      </c>
      <c r="R1878" t="s">
        <v>34714</v>
      </c>
    </row>
    <row r="1879" spans="1:18" ht="12.6" customHeight="1" x14ac:dyDescent="0.2">
      <c r="A1879" t="s">
        <v>27096</v>
      </c>
      <c r="B1879">
        <v>194884</v>
      </c>
      <c r="C1879">
        <v>653586</v>
      </c>
      <c r="D1879" t="s">
        <v>30095</v>
      </c>
      <c r="E1879" t="s">
        <v>24</v>
      </c>
      <c r="F1879">
        <v>942469364</v>
      </c>
      <c r="G1879" t="s">
        <v>30720</v>
      </c>
      <c r="H1879" t="s">
        <v>7143</v>
      </c>
      <c r="I1879" t="s">
        <v>30</v>
      </c>
      <c r="J1879" t="s">
        <v>26</v>
      </c>
      <c r="K1879">
        <v>376905.01</v>
      </c>
      <c r="L1879" t="s">
        <v>138</v>
      </c>
      <c r="M1879" t="s">
        <v>30721</v>
      </c>
      <c r="N1879" t="s">
        <v>320</v>
      </c>
      <c r="O1879" t="s">
        <v>30722</v>
      </c>
      <c r="Q1879" t="s">
        <v>30723</v>
      </c>
      <c r="R1879" t="s">
        <v>34715</v>
      </c>
    </row>
    <row r="1880" spans="1:18" ht="12.6" customHeight="1" x14ac:dyDescent="0.2">
      <c r="A1880" t="s">
        <v>27096</v>
      </c>
      <c r="B1880">
        <v>194884</v>
      </c>
      <c r="C1880">
        <v>653586</v>
      </c>
      <c r="D1880" t="s">
        <v>30095</v>
      </c>
      <c r="E1880" t="s">
        <v>24</v>
      </c>
      <c r="F1880">
        <v>969630431</v>
      </c>
      <c r="G1880" t="s">
        <v>20113</v>
      </c>
      <c r="H1880" t="s">
        <v>10851</v>
      </c>
      <c r="I1880" t="s">
        <v>30</v>
      </c>
      <c r="J1880" t="s">
        <v>26</v>
      </c>
      <c r="K1880">
        <v>232968.76</v>
      </c>
      <c r="L1880" t="s">
        <v>947</v>
      </c>
      <c r="M1880" t="s">
        <v>20114</v>
      </c>
      <c r="N1880" t="s">
        <v>949</v>
      </c>
      <c r="O1880">
        <v>11615</v>
      </c>
      <c r="Q1880" t="s">
        <v>20115</v>
      </c>
      <c r="R1880" t="s">
        <v>34716</v>
      </c>
    </row>
    <row r="1881" spans="1:18" ht="12.6" customHeight="1" x14ac:dyDescent="0.2">
      <c r="A1881" t="s">
        <v>27096</v>
      </c>
      <c r="B1881">
        <v>194884</v>
      </c>
      <c r="C1881">
        <v>653586</v>
      </c>
      <c r="D1881" t="s">
        <v>30095</v>
      </c>
      <c r="E1881" t="s">
        <v>57</v>
      </c>
      <c r="F1881">
        <v>996570532</v>
      </c>
      <c r="G1881" t="s">
        <v>23624</v>
      </c>
      <c r="H1881" t="s">
        <v>23625</v>
      </c>
      <c r="I1881" t="s">
        <v>30</v>
      </c>
      <c r="J1881" t="s">
        <v>26</v>
      </c>
      <c r="K1881">
        <v>993666.73</v>
      </c>
      <c r="L1881" t="s">
        <v>82</v>
      </c>
      <c r="M1881" t="s">
        <v>23626</v>
      </c>
      <c r="N1881" t="s">
        <v>4171</v>
      </c>
      <c r="O1881">
        <v>92700</v>
      </c>
      <c r="P1881" t="s">
        <v>23627</v>
      </c>
      <c r="Q1881" t="s">
        <v>23628</v>
      </c>
      <c r="R1881" t="s">
        <v>34717</v>
      </c>
    </row>
    <row r="1882" spans="1:18" ht="12.6" customHeight="1" x14ac:dyDescent="0.2">
      <c r="A1882" t="s">
        <v>27096</v>
      </c>
      <c r="B1882">
        <v>194884</v>
      </c>
      <c r="C1882">
        <v>653586</v>
      </c>
      <c r="D1882" t="s">
        <v>30095</v>
      </c>
      <c r="E1882" t="s">
        <v>24</v>
      </c>
      <c r="F1882">
        <v>999995893</v>
      </c>
      <c r="G1882" t="s">
        <v>1150</v>
      </c>
      <c r="H1882" t="s">
        <v>1151</v>
      </c>
      <c r="I1882" t="s">
        <v>25</v>
      </c>
      <c r="J1882" t="s">
        <v>26</v>
      </c>
      <c r="K1882">
        <v>381050</v>
      </c>
      <c r="L1882" t="s">
        <v>99</v>
      </c>
      <c r="M1882" t="s">
        <v>1152</v>
      </c>
      <c r="N1882" t="s">
        <v>1153</v>
      </c>
      <c r="O1882">
        <v>70013</v>
      </c>
      <c r="P1882" t="s">
        <v>1154</v>
      </c>
      <c r="Q1882" t="s">
        <v>1155</v>
      </c>
      <c r="R1882" t="s">
        <v>34718</v>
      </c>
    </row>
    <row r="1883" spans="1:18" ht="12.6" customHeight="1" x14ac:dyDescent="0.2">
      <c r="A1883" t="s">
        <v>27096</v>
      </c>
      <c r="B1883">
        <v>194884</v>
      </c>
      <c r="C1883">
        <v>653586</v>
      </c>
      <c r="D1883" t="s">
        <v>30095</v>
      </c>
      <c r="E1883" t="s">
        <v>24</v>
      </c>
      <c r="F1883">
        <v>999924695</v>
      </c>
      <c r="G1883" t="s">
        <v>14569</v>
      </c>
      <c r="H1883" t="s">
        <v>14570</v>
      </c>
      <c r="I1883" t="s">
        <v>30</v>
      </c>
      <c r="J1883" t="s">
        <v>26</v>
      </c>
      <c r="K1883">
        <v>199937.5</v>
      </c>
      <c r="L1883" t="s">
        <v>99</v>
      </c>
      <c r="M1883" t="s">
        <v>14571</v>
      </c>
      <c r="N1883" t="s">
        <v>12981</v>
      </c>
      <c r="O1883">
        <v>71500</v>
      </c>
      <c r="P1883" t="s">
        <v>14572</v>
      </c>
      <c r="Q1883" t="s">
        <v>14573</v>
      </c>
      <c r="R1883" t="s">
        <v>34719</v>
      </c>
    </row>
    <row r="1884" spans="1:18" ht="12.6" customHeight="1" x14ac:dyDescent="0.2">
      <c r="A1884" t="s">
        <v>27096</v>
      </c>
      <c r="B1884">
        <v>194884</v>
      </c>
      <c r="C1884">
        <v>653586</v>
      </c>
      <c r="D1884" t="s">
        <v>30095</v>
      </c>
      <c r="E1884" t="s">
        <v>24</v>
      </c>
      <c r="F1884">
        <v>999849326</v>
      </c>
      <c r="G1884" t="s">
        <v>3110</v>
      </c>
      <c r="H1884" t="s">
        <v>3111</v>
      </c>
      <c r="I1884" t="s">
        <v>34</v>
      </c>
      <c r="J1884" t="s">
        <v>26</v>
      </c>
      <c r="K1884">
        <v>460812.5</v>
      </c>
      <c r="L1884" t="s">
        <v>82</v>
      </c>
      <c r="M1884" t="s">
        <v>3112</v>
      </c>
      <c r="N1884" t="s">
        <v>130</v>
      </c>
      <c r="O1884">
        <v>91120</v>
      </c>
      <c r="P1884" t="s">
        <v>3113</v>
      </c>
      <c r="Q1884" t="s">
        <v>3114</v>
      </c>
      <c r="R1884" t="s">
        <v>34720</v>
      </c>
    </row>
    <row r="1885" spans="1:18" ht="12.6" customHeight="1" x14ac:dyDescent="0.2">
      <c r="A1885" t="s">
        <v>27096</v>
      </c>
      <c r="B1885">
        <v>194884</v>
      </c>
      <c r="C1885">
        <v>653586</v>
      </c>
      <c r="D1885" t="s">
        <v>30095</v>
      </c>
      <c r="E1885" t="s">
        <v>24</v>
      </c>
      <c r="F1885">
        <v>997983337</v>
      </c>
      <c r="G1885" t="s">
        <v>20398</v>
      </c>
      <c r="H1885" t="s">
        <v>12554</v>
      </c>
      <c r="I1885" t="s">
        <v>30</v>
      </c>
      <c r="J1885" t="s">
        <v>26</v>
      </c>
      <c r="K1885">
        <v>472688.01</v>
      </c>
      <c r="L1885" t="s">
        <v>761</v>
      </c>
      <c r="M1885" t="s">
        <v>20399</v>
      </c>
      <c r="N1885" t="s">
        <v>1950</v>
      </c>
      <c r="O1885">
        <v>13685</v>
      </c>
      <c r="P1885" t="s">
        <v>20400</v>
      </c>
      <c r="Q1885" t="s">
        <v>20401</v>
      </c>
      <c r="R1885" t="s">
        <v>34721</v>
      </c>
    </row>
    <row r="1886" spans="1:18" ht="12.6" customHeight="1" x14ac:dyDescent="0.2">
      <c r="A1886" t="s">
        <v>27096</v>
      </c>
      <c r="B1886">
        <v>194884</v>
      </c>
      <c r="C1886">
        <v>653586</v>
      </c>
      <c r="D1886" t="s">
        <v>30095</v>
      </c>
      <c r="E1886" t="s">
        <v>24</v>
      </c>
      <c r="F1886">
        <v>936862279</v>
      </c>
      <c r="G1886" t="s">
        <v>34722</v>
      </c>
      <c r="H1886" t="s">
        <v>7524</v>
      </c>
      <c r="I1886" t="s">
        <v>30</v>
      </c>
      <c r="J1886" t="s">
        <v>472</v>
      </c>
      <c r="K1886">
        <v>309687.21000000002</v>
      </c>
      <c r="L1886" t="s">
        <v>138</v>
      </c>
      <c r="M1886" t="s">
        <v>34723</v>
      </c>
      <c r="N1886" t="s">
        <v>320</v>
      </c>
      <c r="O1886" t="s">
        <v>34724</v>
      </c>
      <c r="Q1886" t="s">
        <v>34725</v>
      </c>
      <c r="R1886" t="s">
        <v>34726</v>
      </c>
    </row>
    <row r="1887" spans="1:18" ht="12.6" customHeight="1" x14ac:dyDescent="0.2">
      <c r="A1887" t="s">
        <v>27096</v>
      </c>
      <c r="B1887">
        <v>194884</v>
      </c>
      <c r="C1887">
        <v>653586</v>
      </c>
      <c r="D1887" t="s">
        <v>30095</v>
      </c>
      <c r="E1887" t="s">
        <v>24</v>
      </c>
      <c r="F1887">
        <v>999975620</v>
      </c>
      <c r="G1887" t="s">
        <v>25936</v>
      </c>
      <c r="H1887" t="s">
        <v>2061</v>
      </c>
      <c r="I1887" t="s">
        <v>34</v>
      </c>
      <c r="J1887" t="s">
        <v>26</v>
      </c>
      <c r="K1887">
        <v>310601.28000000003</v>
      </c>
      <c r="L1887" t="s">
        <v>138</v>
      </c>
      <c r="M1887" t="s">
        <v>2062</v>
      </c>
      <c r="N1887" t="s">
        <v>320</v>
      </c>
      <c r="O1887" t="s">
        <v>2063</v>
      </c>
      <c r="Q1887" t="s">
        <v>30595</v>
      </c>
      <c r="R1887" t="s">
        <v>34727</v>
      </c>
    </row>
    <row r="1888" spans="1:18" ht="12.6" customHeight="1" x14ac:dyDescent="0.2">
      <c r="A1888" t="s">
        <v>27096</v>
      </c>
      <c r="B1888">
        <v>194884</v>
      </c>
      <c r="C1888">
        <v>653586</v>
      </c>
      <c r="D1888" t="s">
        <v>30095</v>
      </c>
      <c r="E1888" t="s">
        <v>24</v>
      </c>
      <c r="F1888">
        <v>937544577</v>
      </c>
      <c r="G1888" t="s">
        <v>34728</v>
      </c>
      <c r="H1888" t="s">
        <v>4135</v>
      </c>
      <c r="I1888" t="s">
        <v>30</v>
      </c>
      <c r="J1888" t="s">
        <v>26</v>
      </c>
      <c r="K1888">
        <v>157500</v>
      </c>
      <c r="L1888" t="s">
        <v>27</v>
      </c>
      <c r="M1888" t="s">
        <v>34729</v>
      </c>
      <c r="N1888" t="s">
        <v>555</v>
      </c>
      <c r="O1888">
        <v>81379</v>
      </c>
      <c r="Q1888" t="s">
        <v>34730</v>
      </c>
      <c r="R1888" t="s">
        <v>34731</v>
      </c>
    </row>
    <row r="1889" spans="1:18" ht="12.6" customHeight="1" x14ac:dyDescent="0.2">
      <c r="A1889" t="s">
        <v>27096</v>
      </c>
      <c r="B1889">
        <v>194884</v>
      </c>
      <c r="C1889">
        <v>653586</v>
      </c>
      <c r="D1889" t="s">
        <v>30095</v>
      </c>
      <c r="E1889" t="s">
        <v>24</v>
      </c>
      <c r="F1889">
        <v>999488777</v>
      </c>
      <c r="G1889" t="s">
        <v>4793</v>
      </c>
      <c r="H1889" t="s">
        <v>4794</v>
      </c>
      <c r="I1889" t="s">
        <v>25</v>
      </c>
      <c r="J1889" t="s">
        <v>26</v>
      </c>
      <c r="K1889">
        <v>206650</v>
      </c>
      <c r="L1889" t="s">
        <v>761</v>
      </c>
      <c r="M1889" t="s">
        <v>4795</v>
      </c>
      <c r="N1889" t="s">
        <v>4796</v>
      </c>
      <c r="O1889" t="s">
        <v>4797</v>
      </c>
      <c r="Q1889" t="s">
        <v>4798</v>
      </c>
      <c r="R1889" t="s">
        <v>34732</v>
      </c>
    </row>
    <row r="1890" spans="1:18" ht="12.6" customHeight="1" x14ac:dyDescent="0.2">
      <c r="A1890" t="s">
        <v>27096</v>
      </c>
      <c r="B1890">
        <v>216145</v>
      </c>
      <c r="C1890">
        <v>786680</v>
      </c>
      <c r="D1890" t="s">
        <v>28977</v>
      </c>
      <c r="E1890" t="s">
        <v>24</v>
      </c>
      <c r="F1890">
        <v>999920718</v>
      </c>
      <c r="G1890" t="s">
        <v>3617</v>
      </c>
      <c r="H1890" t="s">
        <v>3618</v>
      </c>
      <c r="I1890" t="s">
        <v>34</v>
      </c>
      <c r="J1890" t="s">
        <v>26</v>
      </c>
      <c r="K1890">
        <v>70672.5</v>
      </c>
      <c r="L1890" t="s">
        <v>1453</v>
      </c>
      <c r="M1890" t="s">
        <v>3619</v>
      </c>
      <c r="N1890" t="s">
        <v>1454</v>
      </c>
      <c r="O1890">
        <v>1658</v>
      </c>
      <c r="P1890" t="s">
        <v>3620</v>
      </c>
      <c r="Q1890" t="s">
        <v>3621</v>
      </c>
      <c r="R1890" t="s">
        <v>34733</v>
      </c>
    </row>
    <row r="1891" spans="1:18" ht="12.6" customHeight="1" x14ac:dyDescent="0.2">
      <c r="A1891" t="s">
        <v>27096</v>
      </c>
      <c r="B1891">
        <v>216145</v>
      </c>
      <c r="C1891">
        <v>786680</v>
      </c>
      <c r="D1891" t="s">
        <v>28977</v>
      </c>
      <c r="E1891" t="s">
        <v>24</v>
      </c>
      <c r="F1891">
        <v>999547268</v>
      </c>
      <c r="G1891" t="s">
        <v>4994</v>
      </c>
      <c r="H1891" t="s">
        <v>4995</v>
      </c>
      <c r="I1891" t="s">
        <v>325</v>
      </c>
      <c r="J1891" t="s">
        <v>26</v>
      </c>
      <c r="K1891">
        <v>115578.75</v>
      </c>
      <c r="L1891" t="s">
        <v>1584</v>
      </c>
      <c r="M1891" t="s">
        <v>4996</v>
      </c>
      <c r="N1891" t="s">
        <v>2502</v>
      </c>
      <c r="O1891">
        <v>105</v>
      </c>
      <c r="P1891" t="s">
        <v>4997</v>
      </c>
      <c r="R1891" t="s">
        <v>34734</v>
      </c>
    </row>
    <row r="1892" spans="1:18" ht="12.6" customHeight="1" x14ac:dyDescent="0.2">
      <c r="A1892" t="s">
        <v>27096</v>
      </c>
      <c r="B1892">
        <v>216145</v>
      </c>
      <c r="C1892">
        <v>786680</v>
      </c>
      <c r="D1892" t="s">
        <v>28977</v>
      </c>
      <c r="E1892" t="s">
        <v>24</v>
      </c>
      <c r="F1892">
        <v>999946035</v>
      </c>
      <c r="G1892" t="s">
        <v>5432</v>
      </c>
      <c r="H1892" t="s">
        <v>5433</v>
      </c>
      <c r="I1892" t="s">
        <v>209</v>
      </c>
      <c r="J1892" t="s">
        <v>26</v>
      </c>
      <c r="K1892">
        <v>83562.5</v>
      </c>
      <c r="L1892" t="s">
        <v>656</v>
      </c>
      <c r="M1892" t="s">
        <v>5434</v>
      </c>
      <c r="N1892" t="s">
        <v>1181</v>
      </c>
      <c r="O1892">
        <v>2043</v>
      </c>
      <c r="P1892" t="s">
        <v>5435</v>
      </c>
      <c r="R1892" t="s">
        <v>34735</v>
      </c>
    </row>
    <row r="1893" spans="1:18" ht="12.6" customHeight="1" x14ac:dyDescent="0.2">
      <c r="A1893" t="s">
        <v>27096</v>
      </c>
      <c r="B1893">
        <v>216145</v>
      </c>
      <c r="C1893">
        <v>786680</v>
      </c>
      <c r="D1893" t="s">
        <v>28977</v>
      </c>
      <c r="E1893" t="s">
        <v>57</v>
      </c>
      <c r="F1893">
        <v>999514191</v>
      </c>
      <c r="G1893" t="s">
        <v>3026</v>
      </c>
      <c r="H1893" t="s">
        <v>3027</v>
      </c>
      <c r="I1893" t="s">
        <v>25</v>
      </c>
      <c r="J1893" t="s">
        <v>26</v>
      </c>
      <c r="K1893">
        <v>283275</v>
      </c>
      <c r="L1893" t="s">
        <v>210</v>
      </c>
      <c r="M1893" t="s">
        <v>3028</v>
      </c>
      <c r="N1893" t="s">
        <v>219</v>
      </c>
      <c r="O1893">
        <v>184</v>
      </c>
      <c r="P1893" t="s">
        <v>3029</v>
      </c>
      <c r="Q1893" t="s">
        <v>3030</v>
      </c>
      <c r="R1893" t="s">
        <v>34736</v>
      </c>
    </row>
    <row r="1894" spans="1:18" ht="12.6" customHeight="1" x14ac:dyDescent="0.2">
      <c r="A1894" t="s">
        <v>27096</v>
      </c>
      <c r="B1894">
        <v>216145</v>
      </c>
      <c r="C1894">
        <v>786680</v>
      </c>
      <c r="D1894" t="s">
        <v>28977</v>
      </c>
      <c r="E1894" t="s">
        <v>24</v>
      </c>
      <c r="F1894">
        <v>917116668</v>
      </c>
      <c r="G1894" t="s">
        <v>32615</v>
      </c>
      <c r="H1894" t="s">
        <v>32616</v>
      </c>
      <c r="I1894" t="s">
        <v>325</v>
      </c>
      <c r="J1894" t="s">
        <v>26</v>
      </c>
      <c r="K1894">
        <v>83166.25</v>
      </c>
      <c r="L1894" t="s">
        <v>326</v>
      </c>
      <c r="M1894" t="s">
        <v>32617</v>
      </c>
      <c r="N1894" t="s">
        <v>1514</v>
      </c>
      <c r="O1894">
        <v>6812511</v>
      </c>
      <c r="Q1894" t="s">
        <v>32618</v>
      </c>
      <c r="R1894" t="s">
        <v>34737</v>
      </c>
    </row>
    <row r="1895" spans="1:18" ht="12.6" customHeight="1" x14ac:dyDescent="0.2">
      <c r="A1895" t="s">
        <v>27096</v>
      </c>
      <c r="B1895">
        <v>216145</v>
      </c>
      <c r="C1895">
        <v>786680</v>
      </c>
      <c r="D1895" t="s">
        <v>28977</v>
      </c>
      <c r="E1895" t="s">
        <v>24</v>
      </c>
      <c r="F1895">
        <v>907878776</v>
      </c>
      <c r="G1895" t="s">
        <v>32761</v>
      </c>
      <c r="H1895" t="s">
        <v>32762</v>
      </c>
      <c r="I1895" t="s">
        <v>209</v>
      </c>
      <c r="J1895" t="s">
        <v>26</v>
      </c>
      <c r="K1895">
        <v>54400</v>
      </c>
      <c r="L1895" t="s">
        <v>192</v>
      </c>
      <c r="M1895" t="s">
        <v>22081</v>
      </c>
      <c r="N1895" t="s">
        <v>212</v>
      </c>
      <c r="O1895">
        <v>1060</v>
      </c>
      <c r="R1895" t="s">
        <v>34738</v>
      </c>
    </row>
    <row r="1896" spans="1:18" ht="12.6" customHeight="1" x14ac:dyDescent="0.2">
      <c r="A1896" t="s">
        <v>27096</v>
      </c>
      <c r="B1896">
        <v>216145</v>
      </c>
      <c r="C1896">
        <v>786680</v>
      </c>
      <c r="D1896" t="s">
        <v>28977</v>
      </c>
      <c r="E1896" t="s">
        <v>24</v>
      </c>
      <c r="F1896">
        <v>903323559</v>
      </c>
      <c r="G1896" t="s">
        <v>31521</v>
      </c>
      <c r="H1896" t="s">
        <v>31522</v>
      </c>
      <c r="I1896" t="s">
        <v>325</v>
      </c>
      <c r="J1896" t="s">
        <v>472</v>
      </c>
      <c r="L1896" t="s">
        <v>2104</v>
      </c>
      <c r="M1896" t="s">
        <v>31523</v>
      </c>
      <c r="N1896" t="s">
        <v>2105</v>
      </c>
      <c r="O1896">
        <v>1425</v>
      </c>
      <c r="Q1896" t="s">
        <v>31524</v>
      </c>
      <c r="R1896" t="s">
        <v>34739</v>
      </c>
    </row>
    <row r="1897" spans="1:18" ht="12.6" customHeight="1" x14ac:dyDescent="0.2">
      <c r="A1897" t="s">
        <v>27096</v>
      </c>
      <c r="B1897">
        <v>216145</v>
      </c>
      <c r="C1897">
        <v>786680</v>
      </c>
      <c r="D1897" t="s">
        <v>28977</v>
      </c>
      <c r="E1897" t="s">
        <v>24</v>
      </c>
      <c r="F1897">
        <v>999992401</v>
      </c>
      <c r="G1897" t="s">
        <v>1200</v>
      </c>
      <c r="H1897" t="s">
        <v>1201</v>
      </c>
      <c r="I1897" t="s">
        <v>25</v>
      </c>
      <c r="J1897" t="s">
        <v>26</v>
      </c>
      <c r="K1897">
        <v>191156.25</v>
      </c>
      <c r="L1897" t="s">
        <v>82</v>
      </c>
      <c r="M1897" t="s">
        <v>1202</v>
      </c>
      <c r="N1897" t="s">
        <v>1203</v>
      </c>
      <c r="O1897">
        <v>75015</v>
      </c>
      <c r="P1897" t="s">
        <v>1204</v>
      </c>
      <c r="Q1897" t="s">
        <v>1205</v>
      </c>
      <c r="R1897" t="s">
        <v>34740</v>
      </c>
    </row>
    <row r="1898" spans="1:18" ht="12.6" customHeight="1" x14ac:dyDescent="0.2">
      <c r="A1898" t="s">
        <v>27096</v>
      </c>
      <c r="B1898">
        <v>216145</v>
      </c>
      <c r="C1898">
        <v>786680</v>
      </c>
      <c r="D1898" t="s">
        <v>28977</v>
      </c>
      <c r="E1898" t="s">
        <v>24</v>
      </c>
      <c r="F1898">
        <v>999587135</v>
      </c>
      <c r="G1898" t="s">
        <v>904</v>
      </c>
      <c r="H1898" t="s">
        <v>905</v>
      </c>
      <c r="I1898" t="s">
        <v>25</v>
      </c>
      <c r="J1898" t="s">
        <v>26</v>
      </c>
      <c r="K1898">
        <v>188000</v>
      </c>
      <c r="L1898" t="s">
        <v>906</v>
      </c>
      <c r="M1898" t="s">
        <v>907</v>
      </c>
      <c r="N1898" t="s">
        <v>908</v>
      </c>
      <c r="O1898">
        <v>6100</v>
      </c>
      <c r="P1898" t="s">
        <v>909</v>
      </c>
      <c r="Q1898" t="s">
        <v>910</v>
      </c>
      <c r="R1898" t="s">
        <v>34741</v>
      </c>
    </row>
    <row r="1899" spans="1:18" ht="12.6" customHeight="1" x14ac:dyDescent="0.2">
      <c r="A1899" t="s">
        <v>27096</v>
      </c>
      <c r="B1899">
        <v>216145</v>
      </c>
      <c r="C1899">
        <v>786680</v>
      </c>
      <c r="D1899" t="s">
        <v>28977</v>
      </c>
      <c r="E1899" t="s">
        <v>24</v>
      </c>
      <c r="F1899">
        <v>951533044</v>
      </c>
      <c r="G1899" t="s">
        <v>22322</v>
      </c>
      <c r="H1899" t="s">
        <v>22323</v>
      </c>
      <c r="I1899" t="s">
        <v>325</v>
      </c>
      <c r="J1899" t="s">
        <v>26</v>
      </c>
      <c r="K1899">
        <v>71500</v>
      </c>
      <c r="L1899" t="s">
        <v>263</v>
      </c>
      <c r="M1899" t="s">
        <v>22324</v>
      </c>
      <c r="N1899" t="s">
        <v>2606</v>
      </c>
      <c r="O1899" t="s">
        <v>20653</v>
      </c>
      <c r="P1899" t="s">
        <v>22325</v>
      </c>
      <c r="Q1899" t="s">
        <v>22326</v>
      </c>
      <c r="R1899" t="s">
        <v>34742</v>
      </c>
    </row>
    <row r="1900" spans="1:18" ht="12.6" customHeight="1" x14ac:dyDescent="0.2">
      <c r="A1900" t="s">
        <v>27096</v>
      </c>
      <c r="B1900">
        <v>216145</v>
      </c>
      <c r="C1900">
        <v>786680</v>
      </c>
      <c r="D1900" t="s">
        <v>28977</v>
      </c>
      <c r="E1900" t="s">
        <v>24</v>
      </c>
      <c r="F1900">
        <v>999918390</v>
      </c>
      <c r="G1900" t="s">
        <v>22127</v>
      </c>
      <c r="H1900" t="s">
        <v>22128</v>
      </c>
      <c r="I1900" t="s">
        <v>209</v>
      </c>
      <c r="J1900" t="s">
        <v>26</v>
      </c>
      <c r="K1900">
        <v>66687.5</v>
      </c>
      <c r="L1900" t="s">
        <v>59</v>
      </c>
      <c r="M1900" t="s">
        <v>12330</v>
      </c>
      <c r="N1900" t="s">
        <v>12331</v>
      </c>
      <c r="O1900">
        <v>4362</v>
      </c>
      <c r="P1900" t="s">
        <v>22129</v>
      </c>
      <c r="R1900" t="s">
        <v>34743</v>
      </c>
    </row>
    <row r="1901" spans="1:18" ht="12.6" customHeight="1" x14ac:dyDescent="0.2">
      <c r="A1901" t="s">
        <v>27096</v>
      </c>
      <c r="B1901">
        <v>216145</v>
      </c>
      <c r="C1901">
        <v>786680</v>
      </c>
      <c r="D1901" t="s">
        <v>28977</v>
      </c>
      <c r="E1901" t="s">
        <v>24</v>
      </c>
      <c r="F1901">
        <v>999995893</v>
      </c>
      <c r="G1901" t="s">
        <v>1150</v>
      </c>
      <c r="H1901" t="s">
        <v>1151</v>
      </c>
      <c r="I1901" t="s">
        <v>25</v>
      </c>
      <c r="J1901" t="s">
        <v>26</v>
      </c>
      <c r="K1901">
        <v>129281.25</v>
      </c>
      <c r="L1901" t="s">
        <v>99</v>
      </c>
      <c r="M1901" t="s">
        <v>1152</v>
      </c>
      <c r="N1901" t="s">
        <v>1153</v>
      </c>
      <c r="O1901">
        <v>70013</v>
      </c>
      <c r="P1901" t="s">
        <v>1154</v>
      </c>
      <c r="Q1901" t="s">
        <v>1155</v>
      </c>
      <c r="R1901" t="s">
        <v>34744</v>
      </c>
    </row>
    <row r="1902" spans="1:18" ht="12.6" customHeight="1" x14ac:dyDescent="0.2">
      <c r="A1902" t="s">
        <v>27096</v>
      </c>
      <c r="B1902">
        <v>216145</v>
      </c>
      <c r="C1902">
        <v>786680</v>
      </c>
      <c r="D1902" t="s">
        <v>28977</v>
      </c>
      <c r="E1902" t="s">
        <v>24</v>
      </c>
      <c r="F1902">
        <v>896452758</v>
      </c>
      <c r="G1902" t="s">
        <v>30596</v>
      </c>
      <c r="H1902" t="s">
        <v>16089</v>
      </c>
      <c r="I1902" t="s">
        <v>325</v>
      </c>
      <c r="J1902" t="s">
        <v>26</v>
      </c>
      <c r="K1902">
        <v>46843.75</v>
      </c>
      <c r="L1902" t="s">
        <v>2104</v>
      </c>
      <c r="M1902" t="s">
        <v>30597</v>
      </c>
      <c r="N1902" t="s">
        <v>30598</v>
      </c>
      <c r="O1902">
        <v>1425</v>
      </c>
      <c r="R1902" t="s">
        <v>34745</v>
      </c>
    </row>
    <row r="1903" spans="1:18" ht="12.6" customHeight="1" x14ac:dyDescent="0.2">
      <c r="A1903" t="s">
        <v>27096</v>
      </c>
      <c r="B1903">
        <v>216145</v>
      </c>
      <c r="C1903">
        <v>786680</v>
      </c>
      <c r="D1903" t="s">
        <v>28977</v>
      </c>
      <c r="E1903" t="s">
        <v>24</v>
      </c>
      <c r="F1903">
        <v>999454439</v>
      </c>
      <c r="G1903" t="s">
        <v>15162</v>
      </c>
      <c r="H1903" t="s">
        <v>15163</v>
      </c>
      <c r="I1903" t="s">
        <v>25</v>
      </c>
      <c r="J1903" t="s">
        <v>26</v>
      </c>
      <c r="K1903">
        <v>254125</v>
      </c>
      <c r="L1903" t="s">
        <v>238</v>
      </c>
      <c r="M1903" t="s">
        <v>15164</v>
      </c>
      <c r="N1903" t="s">
        <v>6168</v>
      </c>
      <c r="O1903" t="s">
        <v>3208</v>
      </c>
      <c r="P1903" t="s">
        <v>15165</v>
      </c>
      <c r="Q1903" t="s">
        <v>15166</v>
      </c>
      <c r="R1903" t="s">
        <v>34746</v>
      </c>
    </row>
    <row r="1904" spans="1:18" ht="12.6" customHeight="1" x14ac:dyDescent="0.2">
      <c r="A1904" t="s">
        <v>27096</v>
      </c>
      <c r="B1904">
        <v>216145</v>
      </c>
      <c r="C1904">
        <v>786680</v>
      </c>
      <c r="D1904" t="s">
        <v>28977</v>
      </c>
      <c r="E1904" t="s">
        <v>24</v>
      </c>
      <c r="F1904">
        <v>999646693</v>
      </c>
      <c r="G1904" t="s">
        <v>2599</v>
      </c>
      <c r="H1904" t="s">
        <v>2600</v>
      </c>
      <c r="I1904" t="s">
        <v>25</v>
      </c>
      <c r="J1904" t="s">
        <v>26</v>
      </c>
      <c r="K1904">
        <v>69900</v>
      </c>
      <c r="L1904" t="s">
        <v>513</v>
      </c>
      <c r="M1904" t="s">
        <v>2601</v>
      </c>
      <c r="N1904" t="s">
        <v>2602</v>
      </c>
      <c r="O1904">
        <v>1</v>
      </c>
      <c r="P1904" t="s">
        <v>2603</v>
      </c>
      <c r="Q1904" t="s">
        <v>2604</v>
      </c>
      <c r="R1904" t="s">
        <v>34747</v>
      </c>
    </row>
    <row r="1905" spans="1:18" ht="12.6" customHeight="1" x14ac:dyDescent="0.2">
      <c r="A1905" t="s">
        <v>27096</v>
      </c>
      <c r="B1905">
        <v>216145</v>
      </c>
      <c r="C1905">
        <v>786680</v>
      </c>
      <c r="D1905" t="s">
        <v>28977</v>
      </c>
      <c r="E1905" t="s">
        <v>24</v>
      </c>
      <c r="F1905">
        <v>999500126</v>
      </c>
      <c r="G1905" t="s">
        <v>12529</v>
      </c>
      <c r="H1905" t="s">
        <v>12530</v>
      </c>
      <c r="I1905" t="s">
        <v>325</v>
      </c>
      <c r="J1905" t="s">
        <v>26</v>
      </c>
      <c r="K1905">
        <v>27593.75</v>
      </c>
      <c r="L1905" t="s">
        <v>902</v>
      </c>
      <c r="M1905" t="s">
        <v>12531</v>
      </c>
      <c r="N1905" t="s">
        <v>915</v>
      </c>
      <c r="O1905">
        <v>10000</v>
      </c>
      <c r="Q1905" t="s">
        <v>12532</v>
      </c>
      <c r="R1905" t="s">
        <v>34748</v>
      </c>
    </row>
    <row r="1906" spans="1:18" ht="12.6" customHeight="1" x14ac:dyDescent="0.2">
      <c r="A1906" t="s">
        <v>27096</v>
      </c>
      <c r="B1906">
        <v>216145</v>
      </c>
      <c r="C1906">
        <v>786680</v>
      </c>
      <c r="D1906" t="s">
        <v>28977</v>
      </c>
      <c r="E1906" t="s">
        <v>24</v>
      </c>
      <c r="F1906">
        <v>999807713</v>
      </c>
      <c r="G1906" t="s">
        <v>6572</v>
      </c>
      <c r="H1906" t="s">
        <v>6573</v>
      </c>
      <c r="I1906" t="s">
        <v>325</v>
      </c>
      <c r="J1906" t="s">
        <v>26</v>
      </c>
      <c r="K1906">
        <v>71593.75</v>
      </c>
      <c r="L1906" t="s">
        <v>192</v>
      </c>
      <c r="M1906" s="1" t="s">
        <v>6574</v>
      </c>
      <c r="N1906" t="s">
        <v>533</v>
      </c>
      <c r="O1906">
        <v>1000</v>
      </c>
      <c r="P1906" t="s">
        <v>6575</v>
      </c>
      <c r="R1906" t="s">
        <v>34749</v>
      </c>
    </row>
    <row r="1907" spans="1:18" ht="12.6" customHeight="1" x14ac:dyDescent="0.2">
      <c r="A1907" t="s">
        <v>27096</v>
      </c>
      <c r="B1907">
        <v>216145</v>
      </c>
      <c r="C1907">
        <v>786680</v>
      </c>
      <c r="D1907" t="s">
        <v>28977</v>
      </c>
      <c r="E1907" t="s">
        <v>24</v>
      </c>
      <c r="F1907">
        <v>999534755</v>
      </c>
      <c r="G1907" t="s">
        <v>12405</v>
      </c>
      <c r="H1907" t="s">
        <v>12406</v>
      </c>
      <c r="I1907" t="s">
        <v>25</v>
      </c>
      <c r="J1907" t="s">
        <v>26</v>
      </c>
      <c r="K1907">
        <v>72500</v>
      </c>
      <c r="L1907" t="s">
        <v>761</v>
      </c>
      <c r="M1907" t="s">
        <v>12407</v>
      </c>
      <c r="N1907" t="s">
        <v>1950</v>
      </c>
      <c r="O1907">
        <v>10362</v>
      </c>
      <c r="P1907" t="s">
        <v>12408</v>
      </c>
      <c r="Q1907" t="s">
        <v>12409</v>
      </c>
      <c r="R1907" t="s">
        <v>34750</v>
      </c>
    </row>
    <row r="1908" spans="1:18" ht="12.6" customHeight="1" x14ac:dyDescent="0.2">
      <c r="A1908" t="s">
        <v>27096</v>
      </c>
      <c r="B1908">
        <v>216145</v>
      </c>
      <c r="C1908">
        <v>786680</v>
      </c>
      <c r="D1908" t="s">
        <v>28977</v>
      </c>
      <c r="E1908" t="s">
        <v>24</v>
      </c>
      <c r="F1908">
        <v>999506334</v>
      </c>
      <c r="G1908" t="s">
        <v>3260</v>
      </c>
      <c r="H1908" t="s">
        <v>3261</v>
      </c>
      <c r="I1908" t="s">
        <v>25</v>
      </c>
      <c r="J1908" t="s">
        <v>26</v>
      </c>
      <c r="K1908">
        <v>47937.5</v>
      </c>
      <c r="L1908" t="s">
        <v>372</v>
      </c>
      <c r="M1908" t="s">
        <v>3262</v>
      </c>
      <c r="N1908" t="s">
        <v>419</v>
      </c>
      <c r="O1908" t="s">
        <v>3263</v>
      </c>
      <c r="P1908" t="s">
        <v>3264</v>
      </c>
      <c r="R1908" t="s">
        <v>34751</v>
      </c>
    </row>
    <row r="1909" spans="1:18" ht="12.6" customHeight="1" x14ac:dyDescent="0.2">
      <c r="A1909" t="s">
        <v>27096</v>
      </c>
      <c r="B1909">
        <v>216145</v>
      </c>
      <c r="C1909">
        <v>786680</v>
      </c>
      <c r="D1909" t="s">
        <v>28977</v>
      </c>
      <c r="E1909" t="s">
        <v>24</v>
      </c>
      <c r="F1909">
        <v>998340006</v>
      </c>
      <c r="G1909" t="s">
        <v>3071</v>
      </c>
      <c r="H1909" t="s">
        <v>3072</v>
      </c>
      <c r="I1909" t="s">
        <v>325</v>
      </c>
      <c r="J1909" t="s">
        <v>472</v>
      </c>
      <c r="L1909" t="s">
        <v>2104</v>
      </c>
      <c r="M1909" t="s">
        <v>3073</v>
      </c>
      <c r="N1909" t="s">
        <v>3074</v>
      </c>
      <c r="O1909">
        <v>1054</v>
      </c>
      <c r="Q1909" t="s">
        <v>3075</v>
      </c>
      <c r="R1909" t="s">
        <v>34752</v>
      </c>
    </row>
    <row r="1910" spans="1:18" ht="12.6" customHeight="1" x14ac:dyDescent="0.2">
      <c r="A1910" t="s">
        <v>27096</v>
      </c>
      <c r="B1910">
        <v>216145</v>
      </c>
      <c r="C1910">
        <v>786680</v>
      </c>
      <c r="D1910" t="s">
        <v>28977</v>
      </c>
      <c r="E1910" t="s">
        <v>24</v>
      </c>
      <c r="F1910">
        <v>999507207</v>
      </c>
      <c r="G1910" t="s">
        <v>3192</v>
      </c>
      <c r="H1910" t="s">
        <v>3193</v>
      </c>
      <c r="I1910" t="s">
        <v>209</v>
      </c>
      <c r="J1910" t="s">
        <v>26</v>
      </c>
      <c r="K1910">
        <v>72180</v>
      </c>
      <c r="L1910" t="s">
        <v>682</v>
      </c>
      <c r="M1910" t="s">
        <v>3194</v>
      </c>
      <c r="N1910" t="s">
        <v>871</v>
      </c>
      <c r="O1910">
        <v>1090</v>
      </c>
      <c r="P1910" t="s">
        <v>3195</v>
      </c>
      <c r="R1910" t="s">
        <v>34753</v>
      </c>
    </row>
    <row r="1911" spans="1:18" ht="12.6" customHeight="1" x14ac:dyDescent="0.2">
      <c r="A1911" t="s">
        <v>27096</v>
      </c>
      <c r="B1911">
        <v>228799</v>
      </c>
      <c r="C1911">
        <v>883335</v>
      </c>
      <c r="D1911" t="s">
        <v>29917</v>
      </c>
      <c r="E1911" t="s">
        <v>24</v>
      </c>
      <c r="F1911">
        <v>932053019</v>
      </c>
      <c r="G1911" t="s">
        <v>31566</v>
      </c>
      <c r="H1911" t="s">
        <v>31567</v>
      </c>
      <c r="I1911" t="s">
        <v>30</v>
      </c>
      <c r="J1911" t="s">
        <v>26</v>
      </c>
      <c r="K1911">
        <v>311500</v>
      </c>
      <c r="L1911" t="s">
        <v>99</v>
      </c>
      <c r="M1911" t="s">
        <v>31568</v>
      </c>
      <c r="N1911" t="s">
        <v>101</v>
      </c>
      <c r="O1911">
        <v>15772</v>
      </c>
      <c r="Q1911" t="s">
        <v>31569</v>
      </c>
      <c r="R1911" t="s">
        <v>34754</v>
      </c>
    </row>
    <row r="1912" spans="1:18" ht="12.6" customHeight="1" x14ac:dyDescent="0.2">
      <c r="A1912" t="s">
        <v>27096</v>
      </c>
      <c r="B1912">
        <v>228799</v>
      </c>
      <c r="C1912">
        <v>883335</v>
      </c>
      <c r="D1912" t="s">
        <v>29917</v>
      </c>
      <c r="E1912" t="s">
        <v>24</v>
      </c>
      <c r="F1912">
        <v>894228257</v>
      </c>
      <c r="G1912" t="s">
        <v>32731</v>
      </c>
      <c r="H1912" t="s">
        <v>3796</v>
      </c>
      <c r="I1912" t="s">
        <v>30</v>
      </c>
      <c r="J1912" t="s">
        <v>26</v>
      </c>
      <c r="K1912">
        <v>171500</v>
      </c>
      <c r="L1912" t="s">
        <v>59</v>
      </c>
      <c r="M1912" t="s">
        <v>32732</v>
      </c>
      <c r="N1912" t="s">
        <v>9052</v>
      </c>
      <c r="O1912">
        <v>8008</v>
      </c>
      <c r="Q1912" t="s">
        <v>32733</v>
      </c>
      <c r="R1912" t="s">
        <v>34755</v>
      </c>
    </row>
    <row r="1913" spans="1:18" ht="12.6" customHeight="1" x14ac:dyDescent="0.2">
      <c r="A1913" t="s">
        <v>27096</v>
      </c>
      <c r="B1913">
        <v>228799</v>
      </c>
      <c r="C1913">
        <v>883335</v>
      </c>
      <c r="D1913" t="s">
        <v>29917</v>
      </c>
      <c r="E1913" t="s">
        <v>24</v>
      </c>
      <c r="F1913">
        <v>999778322</v>
      </c>
      <c r="G1913" t="s">
        <v>9783</v>
      </c>
      <c r="H1913" t="s">
        <v>9784</v>
      </c>
      <c r="I1913" t="s">
        <v>30</v>
      </c>
      <c r="J1913" t="s">
        <v>26</v>
      </c>
      <c r="K1913">
        <v>241937.5</v>
      </c>
      <c r="L1913" t="s">
        <v>99</v>
      </c>
      <c r="M1913" t="s">
        <v>9785</v>
      </c>
      <c r="N1913" t="s">
        <v>9786</v>
      </c>
      <c r="O1913" t="s">
        <v>9787</v>
      </c>
      <c r="P1913" t="s">
        <v>9788</v>
      </c>
      <c r="Q1913" t="s">
        <v>9789</v>
      </c>
      <c r="R1913" t="s">
        <v>34756</v>
      </c>
    </row>
    <row r="1914" spans="1:18" ht="12.6" customHeight="1" x14ac:dyDescent="0.2">
      <c r="A1914" t="s">
        <v>27096</v>
      </c>
      <c r="B1914">
        <v>228799</v>
      </c>
      <c r="C1914">
        <v>883335</v>
      </c>
      <c r="D1914" t="s">
        <v>29917</v>
      </c>
      <c r="E1914" t="s">
        <v>24</v>
      </c>
      <c r="F1914">
        <v>898722364</v>
      </c>
      <c r="G1914" t="s">
        <v>34757</v>
      </c>
      <c r="H1914" t="s">
        <v>12729</v>
      </c>
      <c r="I1914" t="s">
        <v>30</v>
      </c>
      <c r="J1914" t="s">
        <v>26</v>
      </c>
      <c r="K1914">
        <v>264075</v>
      </c>
      <c r="L1914" t="s">
        <v>233</v>
      </c>
      <c r="M1914" t="s">
        <v>31087</v>
      </c>
      <c r="N1914" t="s">
        <v>234</v>
      </c>
      <c r="O1914">
        <v>2000</v>
      </c>
      <c r="Q1914" t="s">
        <v>34758</v>
      </c>
      <c r="R1914" t="s">
        <v>34759</v>
      </c>
    </row>
    <row r="1915" spans="1:18" ht="12.6" customHeight="1" x14ac:dyDescent="0.2">
      <c r="A1915" t="s">
        <v>27096</v>
      </c>
      <c r="B1915">
        <v>228799</v>
      </c>
      <c r="C1915">
        <v>883335</v>
      </c>
      <c r="D1915" t="s">
        <v>29917</v>
      </c>
      <c r="E1915" t="s">
        <v>24</v>
      </c>
      <c r="F1915">
        <v>928905563</v>
      </c>
      <c r="G1915" t="s">
        <v>34760</v>
      </c>
      <c r="H1915" t="s">
        <v>7522</v>
      </c>
      <c r="I1915" t="s">
        <v>34</v>
      </c>
      <c r="J1915" t="s">
        <v>26</v>
      </c>
      <c r="K1915">
        <v>150625</v>
      </c>
      <c r="L1915" t="s">
        <v>99</v>
      </c>
      <c r="M1915" t="s">
        <v>34761</v>
      </c>
      <c r="N1915" t="s">
        <v>2691</v>
      </c>
      <c r="O1915">
        <v>16673</v>
      </c>
      <c r="R1915" t="s">
        <v>34762</v>
      </c>
    </row>
    <row r="1916" spans="1:18" ht="12.6" customHeight="1" x14ac:dyDescent="0.2">
      <c r="A1916" t="s">
        <v>27096</v>
      </c>
      <c r="B1916">
        <v>228799</v>
      </c>
      <c r="C1916">
        <v>883335</v>
      </c>
      <c r="D1916" t="s">
        <v>29917</v>
      </c>
      <c r="E1916" t="s">
        <v>24</v>
      </c>
      <c r="F1916">
        <v>999844282</v>
      </c>
      <c r="G1916" t="s">
        <v>3639</v>
      </c>
      <c r="H1916" t="s">
        <v>3639</v>
      </c>
      <c r="I1916" t="s">
        <v>34</v>
      </c>
      <c r="J1916" t="s">
        <v>26</v>
      </c>
      <c r="K1916">
        <v>246750</v>
      </c>
      <c r="L1916" t="s">
        <v>357</v>
      </c>
      <c r="M1916" t="s">
        <v>3640</v>
      </c>
      <c r="N1916" t="s">
        <v>3641</v>
      </c>
      <c r="O1916">
        <v>30003</v>
      </c>
      <c r="P1916" t="s">
        <v>3642</v>
      </c>
      <c r="Q1916" t="s">
        <v>3643</v>
      </c>
      <c r="R1916" t="s">
        <v>34763</v>
      </c>
    </row>
    <row r="1917" spans="1:18" ht="12.6" customHeight="1" x14ac:dyDescent="0.2">
      <c r="A1917" t="s">
        <v>27096</v>
      </c>
      <c r="B1917">
        <v>228799</v>
      </c>
      <c r="C1917">
        <v>883335</v>
      </c>
      <c r="D1917" t="s">
        <v>29917</v>
      </c>
      <c r="E1917" t="s">
        <v>24</v>
      </c>
      <c r="F1917">
        <v>999910824</v>
      </c>
      <c r="G1917" t="s">
        <v>3767</v>
      </c>
      <c r="H1917" t="s">
        <v>3768</v>
      </c>
      <c r="I1917" t="s">
        <v>30</v>
      </c>
      <c r="J1917" t="s">
        <v>26</v>
      </c>
      <c r="K1917">
        <v>277680.38</v>
      </c>
      <c r="L1917" t="s">
        <v>357</v>
      </c>
      <c r="M1917" t="s">
        <v>3769</v>
      </c>
      <c r="N1917" t="s">
        <v>575</v>
      </c>
      <c r="O1917">
        <v>28050</v>
      </c>
      <c r="P1917" t="s">
        <v>3770</v>
      </c>
      <c r="Q1917" t="s">
        <v>3771</v>
      </c>
      <c r="R1917" t="s">
        <v>34764</v>
      </c>
    </row>
    <row r="1918" spans="1:18" ht="12.6" customHeight="1" x14ac:dyDescent="0.2">
      <c r="A1918" t="s">
        <v>27096</v>
      </c>
      <c r="B1918">
        <v>228799</v>
      </c>
      <c r="C1918">
        <v>883335</v>
      </c>
      <c r="D1918" t="s">
        <v>29917</v>
      </c>
      <c r="E1918" t="s">
        <v>24</v>
      </c>
      <c r="F1918">
        <v>926362126</v>
      </c>
      <c r="G1918" t="s">
        <v>31571</v>
      </c>
      <c r="H1918" t="s">
        <v>11189</v>
      </c>
      <c r="I1918" t="s">
        <v>30</v>
      </c>
      <c r="J1918" t="s">
        <v>26</v>
      </c>
      <c r="K1918">
        <v>237562.5</v>
      </c>
      <c r="L1918" t="s">
        <v>656</v>
      </c>
      <c r="M1918" t="s">
        <v>31572</v>
      </c>
      <c r="N1918" t="s">
        <v>3893</v>
      </c>
      <c r="O1918">
        <v>3071</v>
      </c>
      <c r="Q1918" t="s">
        <v>31573</v>
      </c>
      <c r="R1918" t="s">
        <v>34765</v>
      </c>
    </row>
    <row r="1919" spans="1:18" ht="12.6" customHeight="1" x14ac:dyDescent="0.2">
      <c r="A1919" t="s">
        <v>27096</v>
      </c>
      <c r="B1919">
        <v>228799</v>
      </c>
      <c r="C1919">
        <v>883335</v>
      </c>
      <c r="D1919" t="s">
        <v>29917</v>
      </c>
      <c r="E1919" t="s">
        <v>24</v>
      </c>
      <c r="F1919">
        <v>999958354</v>
      </c>
      <c r="G1919" t="s">
        <v>1708</v>
      </c>
      <c r="H1919" t="s">
        <v>1709</v>
      </c>
      <c r="I1919" t="s">
        <v>30</v>
      </c>
      <c r="J1919" t="s">
        <v>26</v>
      </c>
      <c r="K1919">
        <v>283500</v>
      </c>
      <c r="L1919" t="s">
        <v>138</v>
      </c>
      <c r="M1919" t="s">
        <v>1710</v>
      </c>
      <c r="N1919" t="s">
        <v>1711</v>
      </c>
      <c r="O1919" t="s">
        <v>1712</v>
      </c>
      <c r="P1919" t="s">
        <v>1713</v>
      </c>
      <c r="Q1919" t="s">
        <v>1714</v>
      </c>
      <c r="R1919" t="s">
        <v>34766</v>
      </c>
    </row>
    <row r="1920" spans="1:18" ht="12.6" customHeight="1" x14ac:dyDescent="0.2">
      <c r="A1920" t="s">
        <v>27096</v>
      </c>
      <c r="B1920">
        <v>228799</v>
      </c>
      <c r="C1920">
        <v>883335</v>
      </c>
      <c r="D1920" t="s">
        <v>29917</v>
      </c>
      <c r="E1920" t="s">
        <v>24</v>
      </c>
      <c r="F1920">
        <v>999978239</v>
      </c>
      <c r="G1920" t="s">
        <v>393</v>
      </c>
      <c r="H1920" t="s">
        <v>394</v>
      </c>
      <c r="I1920" t="s">
        <v>25</v>
      </c>
      <c r="J1920" t="s">
        <v>26</v>
      </c>
      <c r="K1920">
        <v>251250</v>
      </c>
      <c r="L1920" t="s">
        <v>99</v>
      </c>
      <c r="M1920" t="s">
        <v>395</v>
      </c>
      <c r="N1920" t="s">
        <v>396</v>
      </c>
      <c r="O1920">
        <v>15341</v>
      </c>
      <c r="P1920" t="s">
        <v>397</v>
      </c>
      <c r="Q1920" t="s">
        <v>398</v>
      </c>
      <c r="R1920" t="s">
        <v>34767</v>
      </c>
    </row>
    <row r="1921" spans="1:18" ht="12.6" customHeight="1" x14ac:dyDescent="0.2">
      <c r="A1921" t="s">
        <v>27096</v>
      </c>
      <c r="B1921">
        <v>228799</v>
      </c>
      <c r="C1921">
        <v>883335</v>
      </c>
      <c r="D1921" t="s">
        <v>29917</v>
      </c>
      <c r="E1921" t="s">
        <v>24</v>
      </c>
      <c r="F1921">
        <v>910561893</v>
      </c>
      <c r="G1921" t="s">
        <v>30745</v>
      </c>
      <c r="H1921" t="s">
        <v>30746</v>
      </c>
      <c r="I1921" t="s">
        <v>30</v>
      </c>
      <c r="J1921" t="s">
        <v>26</v>
      </c>
      <c r="K1921">
        <v>299715.5</v>
      </c>
      <c r="L1921" t="s">
        <v>27</v>
      </c>
      <c r="M1921" t="s">
        <v>30747</v>
      </c>
      <c r="N1921" t="s">
        <v>1922</v>
      </c>
      <c r="O1921">
        <v>69115</v>
      </c>
      <c r="Q1921" t="s">
        <v>30748</v>
      </c>
      <c r="R1921" t="s">
        <v>34768</v>
      </c>
    </row>
    <row r="1922" spans="1:18" ht="12.6" customHeight="1" x14ac:dyDescent="0.2">
      <c r="A1922" t="s">
        <v>27096</v>
      </c>
      <c r="B1922">
        <v>228799</v>
      </c>
      <c r="C1922">
        <v>883335</v>
      </c>
      <c r="D1922" t="s">
        <v>29917</v>
      </c>
      <c r="E1922" t="s">
        <v>24</v>
      </c>
      <c r="F1922">
        <v>999977754</v>
      </c>
      <c r="G1922" t="s">
        <v>1818</v>
      </c>
      <c r="H1922" t="s">
        <v>1819</v>
      </c>
      <c r="I1922" t="s">
        <v>34</v>
      </c>
      <c r="J1922" t="s">
        <v>26</v>
      </c>
      <c r="K1922">
        <v>235000</v>
      </c>
      <c r="L1922" t="s">
        <v>210</v>
      </c>
      <c r="M1922" t="s">
        <v>1820</v>
      </c>
      <c r="N1922" t="s">
        <v>1821</v>
      </c>
      <c r="O1922">
        <v>10129</v>
      </c>
      <c r="P1922" t="s">
        <v>1822</v>
      </c>
      <c r="Q1922" t="s">
        <v>1823</v>
      </c>
      <c r="R1922" t="s">
        <v>34769</v>
      </c>
    </row>
    <row r="1923" spans="1:18" ht="12.6" customHeight="1" x14ac:dyDescent="0.2">
      <c r="A1923" t="s">
        <v>27096</v>
      </c>
      <c r="B1923">
        <v>228799</v>
      </c>
      <c r="C1923">
        <v>883335</v>
      </c>
      <c r="D1923" t="s">
        <v>29917</v>
      </c>
      <c r="E1923" t="s">
        <v>57</v>
      </c>
      <c r="F1923">
        <v>926354657</v>
      </c>
      <c r="G1923" t="s">
        <v>34770</v>
      </c>
      <c r="H1923" t="s">
        <v>34771</v>
      </c>
      <c r="I1923" t="s">
        <v>30</v>
      </c>
      <c r="J1923" t="s">
        <v>26</v>
      </c>
      <c r="K1923">
        <v>500062.5</v>
      </c>
      <c r="L1923" t="s">
        <v>192</v>
      </c>
      <c r="M1923" t="s">
        <v>34772</v>
      </c>
      <c r="N1923" t="s">
        <v>212</v>
      </c>
      <c r="O1923">
        <v>1040</v>
      </c>
      <c r="Q1923" t="s">
        <v>34773</v>
      </c>
      <c r="R1923" t="s">
        <v>34774</v>
      </c>
    </row>
    <row r="1924" spans="1:18" ht="12.6" customHeight="1" x14ac:dyDescent="0.2">
      <c r="A1924" t="s">
        <v>27096</v>
      </c>
      <c r="B1924">
        <v>228799</v>
      </c>
      <c r="C1924">
        <v>883335</v>
      </c>
      <c r="D1924" t="s">
        <v>29917</v>
      </c>
      <c r="E1924" t="s">
        <v>24</v>
      </c>
      <c r="F1924">
        <v>949872307</v>
      </c>
      <c r="G1924" t="s">
        <v>31007</v>
      </c>
      <c r="H1924" t="s">
        <v>3796</v>
      </c>
      <c r="I1924" t="s">
        <v>30</v>
      </c>
      <c r="J1924" t="s">
        <v>472</v>
      </c>
      <c r="L1924" t="s">
        <v>59</v>
      </c>
      <c r="M1924" t="s">
        <v>31008</v>
      </c>
      <c r="N1924" t="s">
        <v>1325</v>
      </c>
      <c r="O1924" t="s">
        <v>31009</v>
      </c>
      <c r="Q1924" t="s">
        <v>31010</v>
      </c>
      <c r="R1924" t="s">
        <v>34775</v>
      </c>
    </row>
    <row r="1925" spans="1:18" ht="12.6" customHeight="1" x14ac:dyDescent="0.2">
      <c r="A1925" t="s">
        <v>27096</v>
      </c>
      <c r="B1925">
        <v>228799</v>
      </c>
      <c r="C1925">
        <v>883335</v>
      </c>
      <c r="D1925" t="s">
        <v>29917</v>
      </c>
      <c r="E1925" t="s">
        <v>24</v>
      </c>
      <c r="F1925">
        <v>999583061</v>
      </c>
      <c r="G1925" t="s">
        <v>5473</v>
      </c>
      <c r="H1925" t="s">
        <v>5474</v>
      </c>
      <c r="I1925" t="s">
        <v>25</v>
      </c>
      <c r="J1925" t="s">
        <v>26</v>
      </c>
      <c r="K1925">
        <v>314125</v>
      </c>
      <c r="L1925" t="s">
        <v>357</v>
      </c>
      <c r="M1925" t="s">
        <v>5475</v>
      </c>
      <c r="N1925" t="s">
        <v>358</v>
      </c>
      <c r="O1925">
        <v>8034</v>
      </c>
      <c r="P1925" t="s">
        <v>5476</v>
      </c>
      <c r="Q1925" t="s">
        <v>5477</v>
      </c>
      <c r="R1925" t="s">
        <v>34776</v>
      </c>
    </row>
    <row r="1926" spans="1:18" ht="12.6" customHeight="1" x14ac:dyDescent="0.2">
      <c r="A1926" t="s">
        <v>27096</v>
      </c>
      <c r="B1926">
        <v>228799</v>
      </c>
      <c r="C1926">
        <v>883335</v>
      </c>
      <c r="D1926" t="s">
        <v>29917</v>
      </c>
      <c r="E1926" t="s">
        <v>24</v>
      </c>
      <c r="F1926">
        <v>935934959</v>
      </c>
      <c r="G1926" t="s">
        <v>23619</v>
      </c>
      <c r="H1926" t="s">
        <v>23620</v>
      </c>
      <c r="I1926" t="s">
        <v>30</v>
      </c>
      <c r="J1926" t="s">
        <v>26</v>
      </c>
      <c r="K1926">
        <v>261625</v>
      </c>
      <c r="L1926" t="s">
        <v>99</v>
      </c>
      <c r="M1926" t="s">
        <v>23621</v>
      </c>
      <c r="N1926" t="s">
        <v>101</v>
      </c>
      <c r="O1926" t="s">
        <v>23622</v>
      </c>
      <c r="Q1926" t="s">
        <v>23623</v>
      </c>
      <c r="R1926" t="s">
        <v>34777</v>
      </c>
    </row>
    <row r="1927" spans="1:18" ht="12.6" customHeight="1" x14ac:dyDescent="0.2">
      <c r="A1927" t="s">
        <v>27096</v>
      </c>
      <c r="B1927">
        <v>200381</v>
      </c>
      <c r="C1927">
        <v>673980</v>
      </c>
      <c r="D1927" t="s">
        <v>29262</v>
      </c>
      <c r="E1927" t="s">
        <v>57</v>
      </c>
      <c r="F1927">
        <v>953015107</v>
      </c>
      <c r="G1927" t="s">
        <v>34778</v>
      </c>
      <c r="H1927" t="s">
        <v>34779</v>
      </c>
      <c r="I1927" t="s">
        <v>30</v>
      </c>
      <c r="J1927" t="s">
        <v>26</v>
      </c>
      <c r="K1927">
        <v>740687.5</v>
      </c>
      <c r="L1927" t="s">
        <v>27</v>
      </c>
      <c r="M1927" t="s">
        <v>34780</v>
      </c>
      <c r="N1927" t="s">
        <v>34781</v>
      </c>
      <c r="O1927">
        <v>63868</v>
      </c>
      <c r="Q1927" t="s">
        <v>34782</v>
      </c>
      <c r="R1927" t="s">
        <v>34783</v>
      </c>
    </row>
    <row r="1928" spans="1:18" ht="12.6" customHeight="1" x14ac:dyDescent="0.2">
      <c r="A1928" t="s">
        <v>27096</v>
      </c>
      <c r="B1928">
        <v>200381</v>
      </c>
      <c r="C1928">
        <v>673980</v>
      </c>
      <c r="D1928" t="s">
        <v>29262</v>
      </c>
      <c r="E1928" t="s">
        <v>24</v>
      </c>
      <c r="F1928">
        <v>934971361</v>
      </c>
      <c r="G1928" t="s">
        <v>33710</v>
      </c>
      <c r="H1928" t="s">
        <v>5280</v>
      </c>
      <c r="I1928" t="s">
        <v>30</v>
      </c>
      <c r="J1928" t="s">
        <v>26</v>
      </c>
      <c r="K1928">
        <v>854875</v>
      </c>
      <c r="L1928" t="s">
        <v>45</v>
      </c>
      <c r="M1928" t="s">
        <v>33711</v>
      </c>
      <c r="N1928" t="s">
        <v>613</v>
      </c>
      <c r="O1928" t="s">
        <v>7616</v>
      </c>
      <c r="Q1928" t="s">
        <v>33712</v>
      </c>
      <c r="R1928" t="s">
        <v>34784</v>
      </c>
    </row>
    <row r="1929" spans="1:18" ht="12.6" customHeight="1" x14ac:dyDescent="0.2">
      <c r="A1929" t="s">
        <v>27096</v>
      </c>
      <c r="B1929">
        <v>194867</v>
      </c>
      <c r="C1929">
        <v>653449</v>
      </c>
      <c r="D1929" t="s">
        <v>30346</v>
      </c>
      <c r="E1929" t="s">
        <v>24</v>
      </c>
      <c r="F1929">
        <v>937540794</v>
      </c>
      <c r="G1929" t="s">
        <v>34785</v>
      </c>
      <c r="H1929" t="s">
        <v>34785</v>
      </c>
      <c r="I1929" t="s">
        <v>30</v>
      </c>
      <c r="J1929" t="s">
        <v>26</v>
      </c>
      <c r="K1929">
        <v>329525</v>
      </c>
      <c r="L1929" t="s">
        <v>99</v>
      </c>
      <c r="M1929" t="s">
        <v>34786</v>
      </c>
      <c r="N1929" t="s">
        <v>34787</v>
      </c>
      <c r="O1929" t="s">
        <v>34667</v>
      </c>
      <c r="Q1929" t="s">
        <v>34788</v>
      </c>
      <c r="R1929" t="s">
        <v>34789</v>
      </c>
    </row>
    <row r="1930" spans="1:18" ht="12.6" customHeight="1" x14ac:dyDescent="0.2">
      <c r="A1930" t="s">
        <v>27096</v>
      </c>
      <c r="B1930">
        <v>194867</v>
      </c>
      <c r="C1930">
        <v>653449</v>
      </c>
      <c r="D1930" t="s">
        <v>30346</v>
      </c>
      <c r="E1930" t="s">
        <v>24</v>
      </c>
      <c r="F1930">
        <v>999651058</v>
      </c>
      <c r="G1930" t="s">
        <v>4057</v>
      </c>
      <c r="H1930" t="s">
        <v>4058</v>
      </c>
      <c r="I1930" t="s">
        <v>25</v>
      </c>
      <c r="J1930" t="s">
        <v>26</v>
      </c>
      <c r="K1930">
        <v>446250</v>
      </c>
      <c r="L1930" t="s">
        <v>357</v>
      </c>
      <c r="M1930" t="s">
        <v>4059</v>
      </c>
      <c r="N1930" t="s">
        <v>4060</v>
      </c>
      <c r="O1930">
        <v>28918</v>
      </c>
      <c r="P1930" t="s">
        <v>4061</v>
      </c>
      <c r="R1930" t="s">
        <v>34790</v>
      </c>
    </row>
    <row r="1931" spans="1:18" ht="12.6" customHeight="1" x14ac:dyDescent="0.2">
      <c r="A1931" t="s">
        <v>27096</v>
      </c>
      <c r="B1931">
        <v>194867</v>
      </c>
      <c r="C1931">
        <v>653449</v>
      </c>
      <c r="D1931" t="s">
        <v>30346</v>
      </c>
      <c r="E1931" t="s">
        <v>24</v>
      </c>
      <c r="F1931">
        <v>939018589</v>
      </c>
      <c r="G1931" t="s">
        <v>34791</v>
      </c>
      <c r="H1931" t="s">
        <v>34792</v>
      </c>
      <c r="I1931" t="s">
        <v>30</v>
      </c>
      <c r="J1931" t="s">
        <v>26</v>
      </c>
      <c r="K1931">
        <v>330750</v>
      </c>
      <c r="L1931" t="s">
        <v>192</v>
      </c>
      <c r="M1931" t="s">
        <v>34793</v>
      </c>
      <c r="N1931" t="s">
        <v>212</v>
      </c>
      <c r="O1931">
        <v>1040</v>
      </c>
      <c r="Q1931" t="s">
        <v>34794</v>
      </c>
      <c r="R1931" t="s">
        <v>34795</v>
      </c>
    </row>
    <row r="1932" spans="1:18" ht="12.6" customHeight="1" x14ac:dyDescent="0.2">
      <c r="A1932" t="s">
        <v>27096</v>
      </c>
      <c r="B1932">
        <v>194867</v>
      </c>
      <c r="C1932">
        <v>653449</v>
      </c>
      <c r="D1932" t="s">
        <v>30346</v>
      </c>
      <c r="E1932" t="s">
        <v>24</v>
      </c>
      <c r="F1932">
        <v>937618006</v>
      </c>
      <c r="G1932" t="s">
        <v>33742</v>
      </c>
      <c r="H1932" t="s">
        <v>33743</v>
      </c>
      <c r="I1932" t="s">
        <v>209</v>
      </c>
      <c r="J1932" t="s">
        <v>26</v>
      </c>
      <c r="K1932">
        <v>290000</v>
      </c>
      <c r="L1932" t="s">
        <v>192</v>
      </c>
      <c r="M1932" t="s">
        <v>31085</v>
      </c>
      <c r="N1932" t="s">
        <v>212</v>
      </c>
      <c r="O1932">
        <v>1040</v>
      </c>
      <c r="Q1932" t="s">
        <v>33744</v>
      </c>
      <c r="R1932" t="s">
        <v>34796</v>
      </c>
    </row>
    <row r="1933" spans="1:18" ht="12.6" customHeight="1" x14ac:dyDescent="0.2">
      <c r="A1933" t="s">
        <v>27096</v>
      </c>
      <c r="B1933">
        <v>194867</v>
      </c>
      <c r="C1933">
        <v>653449</v>
      </c>
      <c r="D1933" t="s">
        <v>30346</v>
      </c>
      <c r="E1933" t="s">
        <v>24</v>
      </c>
      <c r="F1933">
        <v>999910824</v>
      </c>
      <c r="G1933" t="s">
        <v>3767</v>
      </c>
      <c r="H1933" t="s">
        <v>3768</v>
      </c>
      <c r="I1933" t="s">
        <v>30</v>
      </c>
      <c r="J1933" t="s">
        <v>26</v>
      </c>
      <c r="K1933">
        <v>485856</v>
      </c>
      <c r="L1933" t="s">
        <v>357</v>
      </c>
      <c r="M1933" t="s">
        <v>3769</v>
      </c>
      <c r="N1933" t="s">
        <v>575</v>
      </c>
      <c r="O1933">
        <v>28050</v>
      </c>
      <c r="P1933" t="s">
        <v>3770</v>
      </c>
      <c r="Q1933" t="s">
        <v>3771</v>
      </c>
      <c r="R1933" t="s">
        <v>34797</v>
      </c>
    </row>
    <row r="1934" spans="1:18" ht="12.6" customHeight="1" x14ac:dyDescent="0.2">
      <c r="A1934" t="s">
        <v>27096</v>
      </c>
      <c r="B1934">
        <v>194867</v>
      </c>
      <c r="C1934">
        <v>653449</v>
      </c>
      <c r="D1934" t="s">
        <v>30346</v>
      </c>
      <c r="E1934" t="s">
        <v>24</v>
      </c>
      <c r="F1934">
        <v>937419738</v>
      </c>
      <c r="G1934" t="s">
        <v>33745</v>
      </c>
      <c r="H1934" t="s">
        <v>22538</v>
      </c>
      <c r="I1934" t="s">
        <v>209</v>
      </c>
      <c r="J1934" t="s">
        <v>26</v>
      </c>
      <c r="K1934">
        <v>237500</v>
      </c>
      <c r="L1934" t="s">
        <v>357</v>
      </c>
      <c r="M1934" t="s">
        <v>33746</v>
      </c>
      <c r="N1934" t="s">
        <v>575</v>
      </c>
      <c r="O1934">
        <v>28033</v>
      </c>
      <c r="Q1934" t="s">
        <v>33747</v>
      </c>
      <c r="R1934" t="s">
        <v>34798</v>
      </c>
    </row>
    <row r="1935" spans="1:18" ht="12.6" customHeight="1" x14ac:dyDescent="0.2">
      <c r="A1935" t="s">
        <v>27096</v>
      </c>
      <c r="B1935">
        <v>194867</v>
      </c>
      <c r="C1935">
        <v>653449</v>
      </c>
      <c r="D1935" t="s">
        <v>30346</v>
      </c>
      <c r="E1935" t="s">
        <v>24</v>
      </c>
      <c r="F1935">
        <v>998334477</v>
      </c>
      <c r="G1935" t="s">
        <v>5713</v>
      </c>
      <c r="H1935" t="s">
        <v>5713</v>
      </c>
      <c r="I1935" t="s">
        <v>34</v>
      </c>
      <c r="J1935" t="s">
        <v>26</v>
      </c>
      <c r="K1935">
        <v>444627.5</v>
      </c>
      <c r="L1935" t="s">
        <v>326</v>
      </c>
      <c r="M1935" t="s">
        <v>1367</v>
      </c>
      <c r="N1935" t="s">
        <v>5714</v>
      </c>
      <c r="P1935" t="s">
        <v>5715</v>
      </c>
      <c r="Q1935" t="s">
        <v>5716</v>
      </c>
      <c r="R1935" t="s">
        <v>34799</v>
      </c>
    </row>
    <row r="1936" spans="1:18" ht="12.6" customHeight="1" x14ac:dyDescent="0.2">
      <c r="A1936" t="s">
        <v>27096</v>
      </c>
      <c r="B1936">
        <v>194867</v>
      </c>
      <c r="C1936">
        <v>653449</v>
      </c>
      <c r="D1936" t="s">
        <v>30346</v>
      </c>
      <c r="E1936" t="s">
        <v>24</v>
      </c>
      <c r="F1936">
        <v>999911794</v>
      </c>
      <c r="G1936" t="s">
        <v>1004</v>
      </c>
      <c r="H1936" t="s">
        <v>1005</v>
      </c>
      <c r="I1936" t="s">
        <v>30</v>
      </c>
      <c r="J1936" t="s">
        <v>26</v>
      </c>
      <c r="K1936">
        <v>413654.5</v>
      </c>
      <c r="L1936" t="s">
        <v>138</v>
      </c>
      <c r="M1936" t="s">
        <v>1006</v>
      </c>
      <c r="N1936" t="s">
        <v>320</v>
      </c>
      <c r="O1936" t="s">
        <v>1007</v>
      </c>
      <c r="P1936" t="s">
        <v>1008</v>
      </c>
      <c r="R1936" t="s">
        <v>34800</v>
      </c>
    </row>
    <row r="1937" spans="1:18" ht="12.6" customHeight="1" x14ac:dyDescent="0.2">
      <c r="A1937" t="s">
        <v>27096</v>
      </c>
      <c r="B1937">
        <v>194867</v>
      </c>
      <c r="C1937">
        <v>653449</v>
      </c>
      <c r="D1937" t="s">
        <v>30346</v>
      </c>
      <c r="E1937" t="s">
        <v>57</v>
      </c>
      <c r="F1937">
        <v>928030235</v>
      </c>
      <c r="G1937" t="s">
        <v>21484</v>
      </c>
      <c r="H1937" t="s">
        <v>9042</v>
      </c>
      <c r="I1937" t="s">
        <v>25</v>
      </c>
      <c r="J1937" t="s">
        <v>26</v>
      </c>
      <c r="K1937">
        <v>560000</v>
      </c>
      <c r="L1937" t="s">
        <v>357</v>
      </c>
      <c r="M1937" t="s">
        <v>21485</v>
      </c>
      <c r="N1937" t="s">
        <v>21486</v>
      </c>
      <c r="O1937">
        <v>8290</v>
      </c>
      <c r="P1937" t="s">
        <v>21487</v>
      </c>
      <c r="Q1937" t="s">
        <v>21488</v>
      </c>
      <c r="R1937" t="s">
        <v>34801</v>
      </c>
    </row>
    <row r="1938" spans="1:18" ht="12.6" customHeight="1" x14ac:dyDescent="0.2">
      <c r="A1938" t="s">
        <v>27096</v>
      </c>
      <c r="B1938">
        <v>194867</v>
      </c>
      <c r="C1938">
        <v>653449</v>
      </c>
      <c r="D1938" t="s">
        <v>30346</v>
      </c>
      <c r="E1938" t="s">
        <v>24</v>
      </c>
      <c r="F1938">
        <v>999899572</v>
      </c>
      <c r="G1938" t="s">
        <v>595</v>
      </c>
      <c r="H1938" t="s">
        <v>596</v>
      </c>
      <c r="I1938" t="s">
        <v>34</v>
      </c>
      <c r="J1938" t="s">
        <v>26</v>
      </c>
      <c r="K1938">
        <v>454500</v>
      </c>
      <c r="L1938" t="s">
        <v>357</v>
      </c>
      <c r="M1938" t="s">
        <v>597</v>
      </c>
      <c r="N1938" t="s">
        <v>598</v>
      </c>
      <c r="O1938">
        <v>28903</v>
      </c>
      <c r="P1938" t="s">
        <v>599</v>
      </c>
      <c r="Q1938" t="s">
        <v>600</v>
      </c>
      <c r="R1938" t="s">
        <v>34802</v>
      </c>
    </row>
    <row r="1939" spans="1:18" ht="12.6" customHeight="1" x14ac:dyDescent="0.2">
      <c r="A1939" t="s">
        <v>27096</v>
      </c>
      <c r="B1939">
        <v>214848</v>
      </c>
      <c r="C1939">
        <v>786767</v>
      </c>
      <c r="D1939" t="s">
        <v>30297</v>
      </c>
      <c r="E1939" t="s">
        <v>24</v>
      </c>
      <c r="F1939">
        <v>919925109</v>
      </c>
      <c r="G1939" t="s">
        <v>34805</v>
      </c>
      <c r="H1939" t="s">
        <v>8855</v>
      </c>
      <c r="I1939" t="s">
        <v>30</v>
      </c>
      <c r="J1939" t="s">
        <v>26</v>
      </c>
      <c r="K1939">
        <v>392437.5</v>
      </c>
      <c r="L1939" t="s">
        <v>210</v>
      </c>
      <c r="M1939" t="s">
        <v>34806</v>
      </c>
      <c r="N1939" t="s">
        <v>5448</v>
      </c>
      <c r="O1939">
        <v>38121</v>
      </c>
      <c r="Q1939" t="s">
        <v>34807</v>
      </c>
      <c r="R1939" t="s">
        <v>34808</v>
      </c>
    </row>
    <row r="1940" spans="1:18" ht="12.6" customHeight="1" x14ac:dyDescent="0.2">
      <c r="A1940" t="s">
        <v>27096</v>
      </c>
      <c r="B1940">
        <v>214848</v>
      </c>
      <c r="C1940">
        <v>786767</v>
      </c>
      <c r="D1940" t="s">
        <v>30297</v>
      </c>
      <c r="E1940" t="s">
        <v>24</v>
      </c>
      <c r="F1940">
        <v>999908981</v>
      </c>
      <c r="G1940" t="s">
        <v>2723</v>
      </c>
      <c r="H1940" t="s">
        <v>2724</v>
      </c>
      <c r="I1940" t="s">
        <v>30</v>
      </c>
      <c r="J1940" t="s">
        <v>26</v>
      </c>
      <c r="K1940">
        <v>432075</v>
      </c>
      <c r="L1940" t="s">
        <v>82</v>
      </c>
      <c r="M1940" t="s">
        <v>2725</v>
      </c>
      <c r="N1940" t="s">
        <v>501</v>
      </c>
      <c r="O1940">
        <v>75015</v>
      </c>
      <c r="P1940" t="s">
        <v>2726</v>
      </c>
      <c r="R1940" t="s">
        <v>34809</v>
      </c>
    </row>
    <row r="1941" spans="1:18" ht="12.6" customHeight="1" x14ac:dyDescent="0.2">
      <c r="A1941" t="s">
        <v>27096</v>
      </c>
      <c r="B1941">
        <v>214848</v>
      </c>
      <c r="C1941">
        <v>786767</v>
      </c>
      <c r="D1941" t="s">
        <v>30297</v>
      </c>
      <c r="E1941" t="s">
        <v>24</v>
      </c>
      <c r="F1941">
        <v>999993856</v>
      </c>
      <c r="G1941" t="s">
        <v>4539</v>
      </c>
      <c r="H1941" t="s">
        <v>2632</v>
      </c>
      <c r="I1941" t="s">
        <v>30</v>
      </c>
      <c r="J1941" t="s">
        <v>26</v>
      </c>
      <c r="K1941">
        <v>360937.5</v>
      </c>
      <c r="L1941" t="s">
        <v>357</v>
      </c>
      <c r="M1941" t="s">
        <v>4540</v>
      </c>
      <c r="N1941" t="s">
        <v>575</v>
      </c>
      <c r="O1941">
        <v>28037</v>
      </c>
      <c r="P1941" t="s">
        <v>4541</v>
      </c>
      <c r="Q1941" t="s">
        <v>4542</v>
      </c>
      <c r="R1941" t="s">
        <v>34810</v>
      </c>
    </row>
    <row r="1942" spans="1:18" ht="12.6" customHeight="1" x14ac:dyDescent="0.2">
      <c r="A1942" t="s">
        <v>27096</v>
      </c>
      <c r="B1942">
        <v>214848</v>
      </c>
      <c r="C1942">
        <v>786767</v>
      </c>
      <c r="D1942" t="s">
        <v>30297</v>
      </c>
      <c r="E1942" t="s">
        <v>57</v>
      </c>
      <c r="F1942">
        <v>999606147</v>
      </c>
      <c r="G1942" t="s">
        <v>1676</v>
      </c>
      <c r="H1942" t="s">
        <v>1676</v>
      </c>
      <c r="I1942" t="s">
        <v>34</v>
      </c>
      <c r="J1942" t="s">
        <v>26</v>
      </c>
      <c r="K1942">
        <v>558255</v>
      </c>
      <c r="L1942" t="s">
        <v>82</v>
      </c>
      <c r="M1942" t="s">
        <v>1677</v>
      </c>
      <c r="N1942" t="s">
        <v>1678</v>
      </c>
      <c r="O1942">
        <v>6410</v>
      </c>
      <c r="P1942" t="s">
        <v>1679</v>
      </c>
      <c r="Q1942" t="s">
        <v>1680</v>
      </c>
      <c r="R1942" t="s">
        <v>34811</v>
      </c>
    </row>
    <row r="1943" spans="1:18" ht="12.6" customHeight="1" x14ac:dyDescent="0.2">
      <c r="A1943" t="s">
        <v>27096</v>
      </c>
      <c r="B1943">
        <v>214848</v>
      </c>
      <c r="C1943">
        <v>786767</v>
      </c>
      <c r="D1943" t="s">
        <v>30297</v>
      </c>
      <c r="E1943" t="s">
        <v>24</v>
      </c>
      <c r="F1943">
        <v>999787343</v>
      </c>
      <c r="G1943" t="s">
        <v>3138</v>
      </c>
      <c r="H1943" t="s">
        <v>3139</v>
      </c>
      <c r="I1943" t="s">
        <v>30</v>
      </c>
      <c r="J1943" t="s">
        <v>26</v>
      </c>
      <c r="K1943">
        <v>713212.5</v>
      </c>
      <c r="L1943" t="s">
        <v>326</v>
      </c>
      <c r="M1943" t="s">
        <v>3140</v>
      </c>
      <c r="N1943" t="s">
        <v>3141</v>
      </c>
      <c r="O1943">
        <v>49527</v>
      </c>
      <c r="P1943" t="s">
        <v>3142</v>
      </c>
      <c r="Q1943" t="s">
        <v>3143</v>
      </c>
      <c r="R1943" t="s">
        <v>34812</v>
      </c>
    </row>
    <row r="1944" spans="1:18" ht="12.6" customHeight="1" x14ac:dyDescent="0.2">
      <c r="A1944" t="s">
        <v>27096</v>
      </c>
      <c r="B1944">
        <v>214848</v>
      </c>
      <c r="C1944">
        <v>786767</v>
      </c>
      <c r="D1944" t="s">
        <v>30297</v>
      </c>
      <c r="E1944" t="s">
        <v>24</v>
      </c>
      <c r="F1944">
        <v>999874837</v>
      </c>
      <c r="G1944" t="s">
        <v>7526</v>
      </c>
      <c r="H1944" t="s">
        <v>637</v>
      </c>
      <c r="I1944" t="s">
        <v>34</v>
      </c>
      <c r="J1944" t="s">
        <v>26</v>
      </c>
      <c r="K1944">
        <v>492500</v>
      </c>
      <c r="L1944" t="s">
        <v>45</v>
      </c>
      <c r="M1944" t="s">
        <v>7527</v>
      </c>
      <c r="N1944" t="s">
        <v>7528</v>
      </c>
      <c r="O1944" t="s">
        <v>7529</v>
      </c>
      <c r="P1944" t="s">
        <v>7530</v>
      </c>
      <c r="Q1944" t="s">
        <v>7531</v>
      </c>
      <c r="R1944" t="s">
        <v>34813</v>
      </c>
    </row>
    <row r="1945" spans="1:18" ht="12.6" customHeight="1" x14ac:dyDescent="0.2">
      <c r="A1945" t="s">
        <v>27096</v>
      </c>
      <c r="B1945">
        <v>224095</v>
      </c>
      <c r="C1945">
        <v>833685</v>
      </c>
      <c r="D1945" t="s">
        <v>20087</v>
      </c>
      <c r="E1945" t="s">
        <v>24</v>
      </c>
      <c r="F1945">
        <v>969970319</v>
      </c>
      <c r="G1945" t="s">
        <v>32129</v>
      </c>
      <c r="H1945" t="s">
        <v>32130</v>
      </c>
      <c r="I1945" t="s">
        <v>30</v>
      </c>
      <c r="J1945" t="s">
        <v>26</v>
      </c>
      <c r="K1945">
        <v>301437.5</v>
      </c>
      <c r="L1945" t="s">
        <v>761</v>
      </c>
      <c r="M1945" t="s">
        <v>32131</v>
      </c>
      <c r="N1945" t="s">
        <v>1950</v>
      </c>
      <c r="O1945">
        <v>11078</v>
      </c>
      <c r="Q1945" t="s">
        <v>32132</v>
      </c>
      <c r="R1945" t="s">
        <v>34814</v>
      </c>
    </row>
    <row r="1946" spans="1:18" ht="12.6" customHeight="1" x14ac:dyDescent="0.2">
      <c r="A1946" t="s">
        <v>27096</v>
      </c>
      <c r="B1946">
        <v>224095</v>
      </c>
      <c r="C1946">
        <v>833685</v>
      </c>
      <c r="D1946" t="s">
        <v>20087</v>
      </c>
      <c r="E1946" t="s">
        <v>24</v>
      </c>
      <c r="F1946">
        <v>999971934</v>
      </c>
      <c r="G1946" t="s">
        <v>1664</v>
      </c>
      <c r="H1946" t="s">
        <v>1665</v>
      </c>
      <c r="I1946" t="s">
        <v>30</v>
      </c>
      <c r="J1946" t="s">
        <v>26</v>
      </c>
      <c r="K1946">
        <v>416395</v>
      </c>
      <c r="L1946" t="s">
        <v>82</v>
      </c>
      <c r="M1946" t="s">
        <v>1666</v>
      </c>
      <c r="N1946" t="s">
        <v>1667</v>
      </c>
      <c r="O1946">
        <v>92230</v>
      </c>
      <c r="P1946" t="s">
        <v>1668</v>
      </c>
      <c r="Q1946" t="s">
        <v>1669</v>
      </c>
      <c r="R1946" t="s">
        <v>34815</v>
      </c>
    </row>
    <row r="1947" spans="1:18" ht="12.6" customHeight="1" x14ac:dyDescent="0.2">
      <c r="A1947" t="s">
        <v>27096</v>
      </c>
      <c r="B1947">
        <v>224095</v>
      </c>
      <c r="C1947">
        <v>833685</v>
      </c>
      <c r="D1947" t="s">
        <v>20087</v>
      </c>
      <c r="E1947" t="s">
        <v>24</v>
      </c>
      <c r="F1947">
        <v>985034419</v>
      </c>
      <c r="G1947" t="s">
        <v>11962</v>
      </c>
      <c r="H1947" t="s">
        <v>11189</v>
      </c>
      <c r="I1947" t="s">
        <v>30</v>
      </c>
      <c r="J1947" t="s">
        <v>26</v>
      </c>
      <c r="K1947">
        <v>447125</v>
      </c>
      <c r="L1947" t="s">
        <v>99</v>
      </c>
      <c r="M1947" t="s">
        <v>11963</v>
      </c>
      <c r="N1947" t="s">
        <v>101</v>
      </c>
      <c r="O1947">
        <v>11632</v>
      </c>
      <c r="P1947" t="s">
        <v>11964</v>
      </c>
      <c r="Q1947" t="s">
        <v>11965</v>
      </c>
      <c r="R1947" t="s">
        <v>34816</v>
      </c>
    </row>
    <row r="1948" spans="1:18" ht="12.6" customHeight="1" x14ac:dyDescent="0.2">
      <c r="A1948" t="s">
        <v>27096</v>
      </c>
      <c r="B1948">
        <v>224095</v>
      </c>
      <c r="C1948">
        <v>833685</v>
      </c>
      <c r="D1948" t="s">
        <v>20087</v>
      </c>
      <c r="E1948" t="s">
        <v>24</v>
      </c>
      <c r="F1948">
        <v>999995893</v>
      </c>
      <c r="G1948" t="s">
        <v>1150</v>
      </c>
      <c r="H1948" t="s">
        <v>1151</v>
      </c>
      <c r="I1948" t="s">
        <v>25</v>
      </c>
      <c r="J1948" t="s">
        <v>26</v>
      </c>
      <c r="K1948">
        <v>263062.5</v>
      </c>
      <c r="L1948" t="s">
        <v>99</v>
      </c>
      <c r="M1948" t="s">
        <v>1152</v>
      </c>
      <c r="N1948" t="s">
        <v>1153</v>
      </c>
      <c r="O1948">
        <v>70013</v>
      </c>
      <c r="P1948" t="s">
        <v>1154</v>
      </c>
      <c r="Q1948" t="s">
        <v>1155</v>
      </c>
      <c r="R1948" t="s">
        <v>34817</v>
      </c>
    </row>
    <row r="1949" spans="1:18" ht="12.6" customHeight="1" x14ac:dyDescent="0.2">
      <c r="A1949" t="s">
        <v>27096</v>
      </c>
      <c r="B1949">
        <v>224095</v>
      </c>
      <c r="C1949">
        <v>833685</v>
      </c>
      <c r="D1949" t="s">
        <v>20087</v>
      </c>
      <c r="E1949" t="s">
        <v>24</v>
      </c>
      <c r="F1949">
        <v>996260035</v>
      </c>
      <c r="G1949" t="s">
        <v>8860</v>
      </c>
      <c r="H1949" t="s">
        <v>7127</v>
      </c>
      <c r="I1949" t="s">
        <v>30</v>
      </c>
      <c r="J1949" t="s">
        <v>26</v>
      </c>
      <c r="K1949">
        <v>315980</v>
      </c>
      <c r="L1949" t="s">
        <v>35</v>
      </c>
      <c r="M1949" t="s">
        <v>8861</v>
      </c>
      <c r="N1949" t="s">
        <v>37</v>
      </c>
      <c r="O1949">
        <v>2100</v>
      </c>
      <c r="P1949" t="s">
        <v>8862</v>
      </c>
      <c r="Q1949" t="s">
        <v>8863</v>
      </c>
      <c r="R1949" t="s">
        <v>34818</v>
      </c>
    </row>
    <row r="1950" spans="1:18" ht="12.6" customHeight="1" x14ac:dyDescent="0.2">
      <c r="A1950" t="s">
        <v>27096</v>
      </c>
      <c r="B1950">
        <v>224095</v>
      </c>
      <c r="C1950">
        <v>833685</v>
      </c>
      <c r="D1950" t="s">
        <v>20087</v>
      </c>
      <c r="E1950" t="s">
        <v>24</v>
      </c>
      <c r="F1950">
        <v>999993856</v>
      </c>
      <c r="G1950" t="s">
        <v>4539</v>
      </c>
      <c r="H1950" t="s">
        <v>2632</v>
      </c>
      <c r="I1950" t="s">
        <v>30</v>
      </c>
      <c r="J1950" t="s">
        <v>26</v>
      </c>
      <c r="K1950">
        <v>329000</v>
      </c>
      <c r="L1950" t="s">
        <v>357</v>
      </c>
      <c r="M1950" t="s">
        <v>4540</v>
      </c>
      <c r="N1950" t="s">
        <v>575</v>
      </c>
      <c r="O1950">
        <v>28037</v>
      </c>
      <c r="P1950" t="s">
        <v>4541</v>
      </c>
      <c r="Q1950" t="s">
        <v>4542</v>
      </c>
      <c r="R1950" t="s">
        <v>34819</v>
      </c>
    </row>
    <row r="1951" spans="1:18" ht="12.6" customHeight="1" x14ac:dyDescent="0.2">
      <c r="A1951" t="s">
        <v>27096</v>
      </c>
      <c r="B1951">
        <v>224095</v>
      </c>
      <c r="C1951">
        <v>833685</v>
      </c>
      <c r="D1951" t="s">
        <v>20087</v>
      </c>
      <c r="E1951" t="s">
        <v>24</v>
      </c>
      <c r="F1951">
        <v>999842730</v>
      </c>
      <c r="G1951" t="s">
        <v>2994</v>
      </c>
      <c r="H1951" t="s">
        <v>2995</v>
      </c>
      <c r="I1951" t="s">
        <v>34</v>
      </c>
      <c r="J1951" t="s">
        <v>26</v>
      </c>
      <c r="K1951">
        <v>315383.75</v>
      </c>
      <c r="L1951" t="s">
        <v>138</v>
      </c>
      <c r="M1951" t="s">
        <v>2996</v>
      </c>
      <c r="N1951" t="s">
        <v>320</v>
      </c>
      <c r="O1951" t="s">
        <v>2997</v>
      </c>
      <c r="P1951" t="s">
        <v>2998</v>
      </c>
      <c r="Q1951" t="s">
        <v>2999</v>
      </c>
      <c r="R1951" t="s">
        <v>34820</v>
      </c>
    </row>
    <row r="1952" spans="1:18" ht="12.6" customHeight="1" x14ac:dyDescent="0.2">
      <c r="A1952" t="s">
        <v>27096</v>
      </c>
      <c r="B1952">
        <v>224095</v>
      </c>
      <c r="C1952">
        <v>833685</v>
      </c>
      <c r="D1952" t="s">
        <v>20087</v>
      </c>
      <c r="E1952" t="s">
        <v>24</v>
      </c>
      <c r="F1952">
        <v>985866485</v>
      </c>
      <c r="G1952" t="s">
        <v>21377</v>
      </c>
      <c r="H1952" t="s">
        <v>6363</v>
      </c>
      <c r="I1952" t="s">
        <v>30</v>
      </c>
      <c r="J1952" t="s">
        <v>26</v>
      </c>
      <c r="K1952">
        <v>151900</v>
      </c>
      <c r="L1952" t="s">
        <v>210</v>
      </c>
      <c r="M1952" t="s">
        <v>21378</v>
      </c>
      <c r="N1952" t="s">
        <v>285</v>
      </c>
      <c r="O1952">
        <v>20122</v>
      </c>
      <c r="Q1952" t="s">
        <v>21379</v>
      </c>
      <c r="R1952" t="s">
        <v>34821</v>
      </c>
    </row>
    <row r="1953" spans="1:18" ht="12.6" customHeight="1" x14ac:dyDescent="0.2">
      <c r="A1953" t="s">
        <v>27096</v>
      </c>
      <c r="B1953">
        <v>224095</v>
      </c>
      <c r="C1953">
        <v>833685</v>
      </c>
      <c r="D1953" t="s">
        <v>20087</v>
      </c>
      <c r="E1953" t="s">
        <v>24</v>
      </c>
      <c r="F1953">
        <v>916839248</v>
      </c>
      <c r="G1953" t="s">
        <v>34277</v>
      </c>
      <c r="H1953" t="s">
        <v>34278</v>
      </c>
      <c r="I1953" t="s">
        <v>30</v>
      </c>
      <c r="J1953" t="s">
        <v>26</v>
      </c>
      <c r="K1953">
        <v>300125</v>
      </c>
      <c r="L1953" t="s">
        <v>70</v>
      </c>
      <c r="M1953" t="s">
        <v>34279</v>
      </c>
      <c r="N1953" t="s">
        <v>8969</v>
      </c>
      <c r="O1953">
        <v>6300</v>
      </c>
      <c r="Q1953" t="s">
        <v>34280</v>
      </c>
      <c r="R1953" t="s">
        <v>34822</v>
      </c>
    </row>
    <row r="1954" spans="1:18" ht="12.6" customHeight="1" x14ac:dyDescent="0.2">
      <c r="A1954" t="s">
        <v>27096</v>
      </c>
      <c r="B1954">
        <v>224095</v>
      </c>
      <c r="C1954">
        <v>833685</v>
      </c>
      <c r="D1954" t="s">
        <v>20087</v>
      </c>
      <c r="E1954" t="s">
        <v>24</v>
      </c>
      <c r="F1954">
        <v>944778740</v>
      </c>
      <c r="G1954" t="s">
        <v>34432</v>
      </c>
      <c r="H1954" t="s">
        <v>13941</v>
      </c>
      <c r="I1954" t="s">
        <v>30</v>
      </c>
      <c r="J1954" t="s">
        <v>26</v>
      </c>
      <c r="K1954">
        <v>266000</v>
      </c>
      <c r="L1954" t="s">
        <v>99</v>
      </c>
      <c r="M1954" t="s">
        <v>34433</v>
      </c>
      <c r="N1954" t="s">
        <v>34434</v>
      </c>
      <c r="O1954">
        <v>55535</v>
      </c>
      <c r="Q1954" t="s">
        <v>34435</v>
      </c>
      <c r="R1954" t="s">
        <v>34823</v>
      </c>
    </row>
    <row r="1955" spans="1:18" ht="12.6" customHeight="1" x14ac:dyDescent="0.2">
      <c r="A1955" t="s">
        <v>27096</v>
      </c>
      <c r="B1955">
        <v>224095</v>
      </c>
      <c r="C1955">
        <v>833685</v>
      </c>
      <c r="D1955" t="s">
        <v>20087</v>
      </c>
      <c r="E1955" t="s">
        <v>24</v>
      </c>
      <c r="F1955">
        <v>999910824</v>
      </c>
      <c r="G1955" t="s">
        <v>3767</v>
      </c>
      <c r="H1955" t="s">
        <v>3768</v>
      </c>
      <c r="I1955" t="s">
        <v>30</v>
      </c>
      <c r="J1955" t="s">
        <v>26</v>
      </c>
      <c r="K1955">
        <v>367123.75</v>
      </c>
      <c r="L1955" t="s">
        <v>357</v>
      </c>
      <c r="M1955" t="s">
        <v>3769</v>
      </c>
      <c r="N1955" t="s">
        <v>575</v>
      </c>
      <c r="O1955">
        <v>28050</v>
      </c>
      <c r="P1955" t="s">
        <v>3770</v>
      </c>
      <c r="Q1955" t="s">
        <v>3771</v>
      </c>
      <c r="R1955" t="s">
        <v>34824</v>
      </c>
    </row>
    <row r="1956" spans="1:18" ht="12.6" customHeight="1" x14ac:dyDescent="0.2">
      <c r="A1956" t="s">
        <v>27096</v>
      </c>
      <c r="B1956">
        <v>224095</v>
      </c>
      <c r="C1956">
        <v>833685</v>
      </c>
      <c r="D1956" t="s">
        <v>20087</v>
      </c>
      <c r="E1956" t="s">
        <v>24</v>
      </c>
      <c r="F1956">
        <v>999586941</v>
      </c>
      <c r="G1956" t="s">
        <v>2406</v>
      </c>
      <c r="H1956" t="s">
        <v>2407</v>
      </c>
      <c r="I1956" t="s">
        <v>34</v>
      </c>
      <c r="J1956" t="s">
        <v>26</v>
      </c>
      <c r="K1956">
        <v>325000</v>
      </c>
      <c r="L1956" t="s">
        <v>99</v>
      </c>
      <c r="M1956" t="s">
        <v>2408</v>
      </c>
      <c r="N1956" t="s">
        <v>2409</v>
      </c>
      <c r="O1956" t="s">
        <v>2410</v>
      </c>
      <c r="P1956" t="s">
        <v>2411</v>
      </c>
      <c r="Q1956" t="s">
        <v>2412</v>
      </c>
      <c r="R1956" t="s">
        <v>34825</v>
      </c>
    </row>
    <row r="1957" spans="1:18" ht="12.6" customHeight="1" x14ac:dyDescent="0.2">
      <c r="A1957" t="s">
        <v>27096</v>
      </c>
      <c r="B1957">
        <v>224095</v>
      </c>
      <c r="C1957">
        <v>833685</v>
      </c>
      <c r="D1957" t="s">
        <v>20087</v>
      </c>
      <c r="E1957" t="s">
        <v>24</v>
      </c>
      <c r="F1957">
        <v>905140563</v>
      </c>
      <c r="G1957" t="s">
        <v>34826</v>
      </c>
      <c r="H1957" t="s">
        <v>34826</v>
      </c>
      <c r="I1957" t="s">
        <v>30</v>
      </c>
      <c r="J1957" t="s">
        <v>26</v>
      </c>
      <c r="K1957">
        <v>178500</v>
      </c>
      <c r="L1957" t="s">
        <v>900</v>
      </c>
      <c r="M1957" t="s">
        <v>34827</v>
      </c>
      <c r="N1957" t="s">
        <v>34828</v>
      </c>
      <c r="O1957">
        <v>2850</v>
      </c>
      <c r="R1957" t="s">
        <v>34829</v>
      </c>
    </row>
    <row r="1958" spans="1:18" ht="12.6" customHeight="1" x14ac:dyDescent="0.2">
      <c r="A1958" t="s">
        <v>27096</v>
      </c>
      <c r="B1958">
        <v>224095</v>
      </c>
      <c r="C1958">
        <v>833685</v>
      </c>
      <c r="D1958" t="s">
        <v>20087</v>
      </c>
      <c r="E1958" t="s">
        <v>57</v>
      </c>
      <c r="F1958">
        <v>996447342</v>
      </c>
      <c r="G1958" t="s">
        <v>9842</v>
      </c>
      <c r="H1958" t="s">
        <v>3430</v>
      </c>
      <c r="I1958" t="s">
        <v>30</v>
      </c>
      <c r="J1958" t="s">
        <v>26</v>
      </c>
      <c r="K1958">
        <v>402062.5</v>
      </c>
      <c r="L1958" t="s">
        <v>210</v>
      </c>
      <c r="M1958" t="s">
        <v>9843</v>
      </c>
      <c r="N1958" t="s">
        <v>219</v>
      </c>
      <c r="O1958">
        <v>118</v>
      </c>
      <c r="Q1958" t="s">
        <v>9844</v>
      </c>
      <c r="R1958" t="s">
        <v>34830</v>
      </c>
    </row>
    <row r="1959" spans="1:18" ht="12.6" customHeight="1" x14ac:dyDescent="0.2">
      <c r="A1959" t="s">
        <v>27096</v>
      </c>
      <c r="B1959">
        <v>224095</v>
      </c>
      <c r="C1959">
        <v>833685</v>
      </c>
      <c r="D1959" t="s">
        <v>20087</v>
      </c>
      <c r="E1959" t="s">
        <v>24</v>
      </c>
      <c r="F1959">
        <v>999625450</v>
      </c>
      <c r="G1959" t="s">
        <v>5981</v>
      </c>
      <c r="H1959" t="s">
        <v>5982</v>
      </c>
      <c r="I1959" t="s">
        <v>25</v>
      </c>
      <c r="J1959" t="s">
        <v>26</v>
      </c>
      <c r="K1959">
        <v>211000</v>
      </c>
      <c r="L1959" t="s">
        <v>210</v>
      </c>
      <c r="M1959" t="s">
        <v>5983</v>
      </c>
      <c r="N1959" t="s">
        <v>623</v>
      </c>
      <c r="O1959">
        <v>38122</v>
      </c>
      <c r="P1959" t="s">
        <v>5984</v>
      </c>
      <c r="Q1959" t="s">
        <v>5985</v>
      </c>
      <c r="R1959" t="s">
        <v>34831</v>
      </c>
    </row>
    <row r="1960" spans="1:18" ht="12.6" customHeight="1" x14ac:dyDescent="0.2">
      <c r="A1960" t="s">
        <v>27096</v>
      </c>
      <c r="B1960">
        <v>224095</v>
      </c>
      <c r="C1960">
        <v>833685</v>
      </c>
      <c r="D1960" t="s">
        <v>20087</v>
      </c>
      <c r="E1960" t="s">
        <v>24</v>
      </c>
      <c r="F1960">
        <v>917066131</v>
      </c>
      <c r="G1960" t="s">
        <v>31012</v>
      </c>
      <c r="H1960" t="s">
        <v>31012</v>
      </c>
      <c r="I1960" t="s">
        <v>30</v>
      </c>
      <c r="J1960" t="s">
        <v>26</v>
      </c>
      <c r="K1960">
        <v>238000</v>
      </c>
      <c r="L1960" t="s">
        <v>656</v>
      </c>
      <c r="M1960" t="s">
        <v>31013</v>
      </c>
      <c r="N1960" t="s">
        <v>1181</v>
      </c>
      <c r="O1960">
        <v>2002</v>
      </c>
      <c r="Q1960" t="s">
        <v>31014</v>
      </c>
      <c r="R1960" t="s">
        <v>34832</v>
      </c>
    </row>
    <row r="1961" spans="1:18" ht="12.6" customHeight="1" x14ac:dyDescent="0.2">
      <c r="A1961" t="s">
        <v>27096</v>
      </c>
      <c r="B1961">
        <v>224095</v>
      </c>
      <c r="C1961">
        <v>833685</v>
      </c>
      <c r="D1961" t="s">
        <v>20087</v>
      </c>
      <c r="E1961" t="s">
        <v>24</v>
      </c>
      <c r="F1961">
        <v>999649603</v>
      </c>
      <c r="G1961" t="s">
        <v>3671</v>
      </c>
      <c r="H1961" t="s">
        <v>3672</v>
      </c>
      <c r="I1961" t="s">
        <v>34</v>
      </c>
      <c r="J1961" t="s">
        <v>26</v>
      </c>
      <c r="K1961">
        <v>298125</v>
      </c>
      <c r="L1961" t="s">
        <v>210</v>
      </c>
      <c r="M1961" t="s">
        <v>3673</v>
      </c>
      <c r="N1961" t="s">
        <v>2376</v>
      </c>
      <c r="O1961">
        <v>43124</v>
      </c>
      <c r="P1961" t="s">
        <v>3674</v>
      </c>
      <c r="Q1961" t="s">
        <v>3675</v>
      </c>
      <c r="R1961" t="s">
        <v>34833</v>
      </c>
    </row>
    <row r="1962" spans="1:18" ht="12.6" customHeight="1" x14ac:dyDescent="0.2">
      <c r="A1962" t="s">
        <v>27096</v>
      </c>
      <c r="B1962">
        <v>224095</v>
      </c>
      <c r="C1962">
        <v>833685</v>
      </c>
      <c r="D1962" t="s">
        <v>20087</v>
      </c>
      <c r="E1962" t="s">
        <v>24</v>
      </c>
      <c r="F1962">
        <v>999974844</v>
      </c>
      <c r="G1962" t="s">
        <v>2254</v>
      </c>
      <c r="H1962" t="s">
        <v>2255</v>
      </c>
      <c r="I1962" t="s">
        <v>34</v>
      </c>
      <c r="J1962" t="s">
        <v>26</v>
      </c>
      <c r="K1962">
        <v>296625</v>
      </c>
      <c r="L1962" t="s">
        <v>357</v>
      </c>
      <c r="M1962" t="s">
        <v>2256</v>
      </c>
      <c r="N1962" t="s">
        <v>575</v>
      </c>
      <c r="O1962">
        <v>28040</v>
      </c>
      <c r="P1962" t="s">
        <v>2257</v>
      </c>
      <c r="Q1962" t="s">
        <v>2258</v>
      </c>
      <c r="R1962" t="s">
        <v>34834</v>
      </c>
    </row>
    <row r="1963" spans="1:18" ht="12.6" customHeight="1" x14ac:dyDescent="0.2">
      <c r="A1963" t="s">
        <v>27096</v>
      </c>
      <c r="B1963">
        <v>224095</v>
      </c>
      <c r="C1963">
        <v>833685</v>
      </c>
      <c r="D1963" t="s">
        <v>20087</v>
      </c>
      <c r="E1963" t="s">
        <v>24</v>
      </c>
      <c r="F1963">
        <v>927024733</v>
      </c>
      <c r="G1963" t="s">
        <v>32808</v>
      </c>
      <c r="H1963" t="s">
        <v>9331</v>
      </c>
      <c r="I1963" t="s">
        <v>30</v>
      </c>
      <c r="J1963" t="s">
        <v>26</v>
      </c>
      <c r="K1963">
        <v>323750</v>
      </c>
      <c r="L1963" t="s">
        <v>138</v>
      </c>
      <c r="M1963" t="s">
        <v>32809</v>
      </c>
      <c r="N1963" t="s">
        <v>15341</v>
      </c>
      <c r="O1963" t="s">
        <v>32810</v>
      </c>
      <c r="R1963" t="s">
        <v>34835</v>
      </c>
    </row>
    <row r="1964" spans="1:18" ht="12.6" customHeight="1" x14ac:dyDescent="0.2">
      <c r="A1964" t="s">
        <v>27096</v>
      </c>
      <c r="B1964">
        <v>229395</v>
      </c>
      <c r="C1964">
        <v>883371</v>
      </c>
      <c r="D1964" t="s">
        <v>29211</v>
      </c>
      <c r="E1964" t="s">
        <v>24</v>
      </c>
      <c r="F1964">
        <v>898651651</v>
      </c>
      <c r="G1964" t="s">
        <v>34840</v>
      </c>
      <c r="H1964" t="s">
        <v>34841</v>
      </c>
      <c r="I1964" t="s">
        <v>30</v>
      </c>
      <c r="J1964" t="s">
        <v>26</v>
      </c>
      <c r="K1964">
        <v>231500</v>
      </c>
      <c r="L1964" t="s">
        <v>138</v>
      </c>
      <c r="M1964" t="s">
        <v>11212</v>
      </c>
      <c r="N1964" t="s">
        <v>320</v>
      </c>
      <c r="O1964" t="s">
        <v>11213</v>
      </c>
      <c r="R1964" t="s">
        <v>34842</v>
      </c>
    </row>
    <row r="1965" spans="1:18" ht="12.6" customHeight="1" x14ac:dyDescent="0.2">
      <c r="A1965" t="s">
        <v>27096</v>
      </c>
      <c r="B1965">
        <v>229395</v>
      </c>
      <c r="C1965">
        <v>883371</v>
      </c>
      <c r="D1965" t="s">
        <v>29211</v>
      </c>
      <c r="E1965" t="s">
        <v>57</v>
      </c>
      <c r="F1965">
        <v>999739619</v>
      </c>
      <c r="G1965" t="s">
        <v>5998</v>
      </c>
      <c r="H1965" t="s">
        <v>5998</v>
      </c>
      <c r="I1965" t="s">
        <v>34</v>
      </c>
      <c r="J1965" t="s">
        <v>26</v>
      </c>
      <c r="K1965">
        <v>360625</v>
      </c>
      <c r="L1965" t="s">
        <v>656</v>
      </c>
      <c r="M1965" t="s">
        <v>5999</v>
      </c>
      <c r="N1965" t="s">
        <v>1181</v>
      </c>
      <c r="O1965">
        <v>1516</v>
      </c>
      <c r="P1965" t="s">
        <v>6000</v>
      </c>
      <c r="Q1965" t="s">
        <v>6001</v>
      </c>
      <c r="R1965" t="s">
        <v>34843</v>
      </c>
    </row>
    <row r="1966" spans="1:18" ht="12.6" customHeight="1" x14ac:dyDescent="0.2">
      <c r="A1966" t="s">
        <v>27096</v>
      </c>
      <c r="B1966">
        <v>229395</v>
      </c>
      <c r="C1966">
        <v>883371</v>
      </c>
      <c r="D1966" t="s">
        <v>29211</v>
      </c>
      <c r="E1966" t="s">
        <v>24</v>
      </c>
      <c r="F1966">
        <v>898888234</v>
      </c>
      <c r="G1966" t="s">
        <v>34844</v>
      </c>
      <c r="H1966" t="s">
        <v>34845</v>
      </c>
      <c r="I1966" t="s">
        <v>325</v>
      </c>
      <c r="J1966" t="s">
        <v>26</v>
      </c>
      <c r="K1966">
        <v>35000</v>
      </c>
      <c r="L1966" t="s">
        <v>3287</v>
      </c>
      <c r="M1966" t="s">
        <v>34846</v>
      </c>
      <c r="N1966" t="s">
        <v>33933</v>
      </c>
      <c r="O1966">
        <v>85000</v>
      </c>
      <c r="R1966" t="s">
        <v>34847</v>
      </c>
    </row>
    <row r="1967" spans="1:18" ht="12.6" customHeight="1" x14ac:dyDescent="0.2">
      <c r="A1967" t="s">
        <v>27096</v>
      </c>
      <c r="B1967">
        <v>229395</v>
      </c>
      <c r="C1967">
        <v>883371</v>
      </c>
      <c r="D1967" t="s">
        <v>29211</v>
      </c>
      <c r="E1967" t="s">
        <v>24</v>
      </c>
      <c r="F1967">
        <v>998018645</v>
      </c>
      <c r="G1967" t="s">
        <v>7073</v>
      </c>
      <c r="H1967" t="s">
        <v>7074</v>
      </c>
      <c r="I1967" t="s">
        <v>30</v>
      </c>
      <c r="J1967" t="s">
        <v>26</v>
      </c>
      <c r="K1967">
        <v>263125</v>
      </c>
      <c r="L1967" t="s">
        <v>357</v>
      </c>
      <c r="M1967" t="s">
        <v>7075</v>
      </c>
      <c r="N1967" t="s">
        <v>592</v>
      </c>
      <c r="O1967">
        <v>46988</v>
      </c>
      <c r="P1967" t="s">
        <v>7076</v>
      </c>
      <c r="Q1967" t="s">
        <v>7077</v>
      </c>
      <c r="R1967" t="s">
        <v>34848</v>
      </c>
    </row>
    <row r="1968" spans="1:18" ht="12.6" customHeight="1" x14ac:dyDescent="0.2">
      <c r="A1968" t="s">
        <v>27096</v>
      </c>
      <c r="B1968">
        <v>229395</v>
      </c>
      <c r="C1968">
        <v>883371</v>
      </c>
      <c r="D1968" t="s">
        <v>29211</v>
      </c>
      <c r="E1968" t="s">
        <v>24</v>
      </c>
      <c r="F1968">
        <v>999810623</v>
      </c>
      <c r="G1968" t="s">
        <v>23390</v>
      </c>
      <c r="H1968" t="s">
        <v>23391</v>
      </c>
      <c r="I1968" t="s">
        <v>325</v>
      </c>
      <c r="J1968" t="s">
        <v>26</v>
      </c>
      <c r="K1968">
        <v>52500</v>
      </c>
      <c r="L1968" t="s">
        <v>656</v>
      </c>
      <c r="M1968" t="s">
        <v>23392</v>
      </c>
      <c r="N1968" t="s">
        <v>5699</v>
      </c>
      <c r="O1968">
        <v>1081</v>
      </c>
      <c r="P1968" t="s">
        <v>23393</v>
      </c>
      <c r="R1968" t="s">
        <v>34849</v>
      </c>
    </row>
    <row r="1969" spans="1:18" ht="12.6" customHeight="1" x14ac:dyDescent="0.2">
      <c r="A1969" t="s">
        <v>27096</v>
      </c>
      <c r="B1969">
        <v>229395</v>
      </c>
      <c r="C1969">
        <v>883371</v>
      </c>
      <c r="D1969" t="s">
        <v>29211</v>
      </c>
      <c r="E1969" t="s">
        <v>24</v>
      </c>
      <c r="F1969">
        <v>933973716</v>
      </c>
      <c r="G1969" t="s">
        <v>31993</v>
      </c>
      <c r="H1969" t="s">
        <v>31994</v>
      </c>
      <c r="I1969" t="s">
        <v>325</v>
      </c>
      <c r="J1969" t="s">
        <v>26</v>
      </c>
      <c r="K1969">
        <v>112500</v>
      </c>
      <c r="L1969" t="s">
        <v>99</v>
      </c>
      <c r="M1969" t="s">
        <v>31995</v>
      </c>
      <c r="N1969" t="s">
        <v>5654</v>
      </c>
      <c r="O1969">
        <v>12243</v>
      </c>
      <c r="Q1969" t="s">
        <v>31996</v>
      </c>
      <c r="R1969" t="s">
        <v>34850</v>
      </c>
    </row>
    <row r="1970" spans="1:18" ht="12.6" customHeight="1" x14ac:dyDescent="0.2">
      <c r="A1970" t="s">
        <v>27096</v>
      </c>
      <c r="B1970">
        <v>229395</v>
      </c>
      <c r="C1970">
        <v>883371</v>
      </c>
      <c r="D1970" t="s">
        <v>29211</v>
      </c>
      <c r="E1970" t="s">
        <v>24</v>
      </c>
      <c r="F1970">
        <v>987726072</v>
      </c>
      <c r="G1970" t="s">
        <v>18770</v>
      </c>
      <c r="H1970" t="s">
        <v>18771</v>
      </c>
      <c r="I1970" t="s">
        <v>30</v>
      </c>
      <c r="J1970" t="s">
        <v>26</v>
      </c>
      <c r="K1970">
        <v>342812.5</v>
      </c>
      <c r="L1970" t="s">
        <v>312</v>
      </c>
      <c r="M1970" t="s">
        <v>18772</v>
      </c>
      <c r="N1970" t="s">
        <v>3512</v>
      </c>
      <c r="O1970" t="s">
        <v>18773</v>
      </c>
      <c r="Q1970" t="s">
        <v>18774</v>
      </c>
      <c r="R1970" t="s">
        <v>34851</v>
      </c>
    </row>
    <row r="1971" spans="1:18" ht="12.6" customHeight="1" x14ac:dyDescent="0.2">
      <c r="A1971" t="s">
        <v>27096</v>
      </c>
      <c r="B1971">
        <v>229395</v>
      </c>
      <c r="C1971">
        <v>883371</v>
      </c>
      <c r="D1971" t="s">
        <v>29211</v>
      </c>
      <c r="E1971" t="s">
        <v>24</v>
      </c>
      <c r="F1971">
        <v>898727020</v>
      </c>
      <c r="G1971" t="s">
        <v>34852</v>
      </c>
      <c r="H1971" t="s">
        <v>2777</v>
      </c>
      <c r="I1971" t="s">
        <v>30</v>
      </c>
      <c r="J1971" t="s">
        <v>26</v>
      </c>
      <c r="K1971">
        <v>100625</v>
      </c>
      <c r="L1971" t="s">
        <v>357</v>
      </c>
      <c r="M1971" t="s">
        <v>34853</v>
      </c>
      <c r="N1971" t="s">
        <v>34854</v>
      </c>
      <c r="O1971">
        <v>8460</v>
      </c>
      <c r="Q1971" t="s">
        <v>34855</v>
      </c>
      <c r="R1971" t="s">
        <v>34856</v>
      </c>
    </row>
    <row r="1972" spans="1:18" ht="12.6" customHeight="1" x14ac:dyDescent="0.2">
      <c r="A1972" t="s">
        <v>27096</v>
      </c>
      <c r="B1972">
        <v>229395</v>
      </c>
      <c r="C1972">
        <v>883371</v>
      </c>
      <c r="D1972" t="s">
        <v>29211</v>
      </c>
      <c r="E1972" t="s">
        <v>24</v>
      </c>
      <c r="F1972">
        <v>958304323</v>
      </c>
      <c r="G1972" t="s">
        <v>25487</v>
      </c>
      <c r="H1972" t="s">
        <v>25488</v>
      </c>
      <c r="I1972" t="s">
        <v>25</v>
      </c>
      <c r="J1972" t="s">
        <v>26</v>
      </c>
      <c r="K1972">
        <v>50000</v>
      </c>
      <c r="L1972" t="s">
        <v>900</v>
      </c>
      <c r="M1972" t="s">
        <v>25489</v>
      </c>
      <c r="N1972" t="s">
        <v>1185</v>
      </c>
      <c r="O1972">
        <v>1574</v>
      </c>
      <c r="Q1972" t="s">
        <v>25490</v>
      </c>
      <c r="R1972" t="s">
        <v>34857</v>
      </c>
    </row>
    <row r="1973" spans="1:18" ht="12.6" customHeight="1" x14ac:dyDescent="0.2">
      <c r="A1973" t="s">
        <v>27096</v>
      </c>
      <c r="B1973">
        <v>229395</v>
      </c>
      <c r="C1973">
        <v>883371</v>
      </c>
      <c r="D1973" t="s">
        <v>29211</v>
      </c>
      <c r="E1973" t="s">
        <v>24</v>
      </c>
      <c r="F1973">
        <v>898571238</v>
      </c>
      <c r="G1973" t="s">
        <v>34858</v>
      </c>
      <c r="H1973" t="s">
        <v>34859</v>
      </c>
      <c r="I1973" t="s">
        <v>30</v>
      </c>
      <c r="J1973" t="s">
        <v>26</v>
      </c>
      <c r="K1973">
        <v>110250</v>
      </c>
      <c r="L1973" t="s">
        <v>900</v>
      </c>
      <c r="M1973" t="s">
        <v>34860</v>
      </c>
      <c r="N1973" t="s">
        <v>1593</v>
      </c>
      <c r="O1973">
        <v>4000</v>
      </c>
      <c r="Q1973" t="s">
        <v>34861</v>
      </c>
      <c r="R1973" t="s">
        <v>34862</v>
      </c>
    </row>
    <row r="1974" spans="1:18" ht="12.6" customHeight="1" x14ac:dyDescent="0.2">
      <c r="A1974" t="s">
        <v>27096</v>
      </c>
      <c r="B1974">
        <v>229395</v>
      </c>
      <c r="C1974">
        <v>883371</v>
      </c>
      <c r="D1974" t="s">
        <v>29211</v>
      </c>
      <c r="E1974" t="s">
        <v>24</v>
      </c>
      <c r="F1974">
        <v>984507903</v>
      </c>
      <c r="G1974" t="s">
        <v>14472</v>
      </c>
      <c r="H1974" t="s">
        <v>2777</v>
      </c>
      <c r="I1974" t="s">
        <v>325</v>
      </c>
      <c r="J1974" t="s">
        <v>26</v>
      </c>
      <c r="K1974">
        <v>173750</v>
      </c>
      <c r="L1974" t="s">
        <v>357</v>
      </c>
      <c r="M1974" t="s">
        <v>14473</v>
      </c>
      <c r="N1974" t="s">
        <v>618</v>
      </c>
      <c r="O1974">
        <v>46002</v>
      </c>
      <c r="P1974" t="s">
        <v>14474</v>
      </c>
      <c r="Q1974" t="s">
        <v>14475</v>
      </c>
      <c r="R1974" t="s">
        <v>34863</v>
      </c>
    </row>
    <row r="1975" spans="1:18" ht="12.6" customHeight="1" x14ac:dyDescent="0.2">
      <c r="A1975" t="s">
        <v>27096</v>
      </c>
      <c r="B1975">
        <v>229395</v>
      </c>
      <c r="C1975">
        <v>883371</v>
      </c>
      <c r="D1975" t="s">
        <v>29211</v>
      </c>
      <c r="E1975" t="s">
        <v>24</v>
      </c>
      <c r="F1975">
        <v>920862323</v>
      </c>
      <c r="G1975" t="s">
        <v>32002</v>
      </c>
      <c r="H1975" t="s">
        <v>161</v>
      </c>
      <c r="I1975" t="s">
        <v>30</v>
      </c>
      <c r="J1975" t="s">
        <v>26</v>
      </c>
      <c r="K1975">
        <v>431593.75</v>
      </c>
      <c r="L1975" t="s">
        <v>82</v>
      </c>
      <c r="M1975" t="s">
        <v>32003</v>
      </c>
      <c r="N1975" t="s">
        <v>163</v>
      </c>
      <c r="O1975">
        <v>78996</v>
      </c>
      <c r="Q1975" t="s">
        <v>32004</v>
      </c>
      <c r="R1975" t="s">
        <v>34864</v>
      </c>
    </row>
    <row r="1976" spans="1:18" ht="12.6" customHeight="1" x14ac:dyDescent="0.2">
      <c r="A1976" t="s">
        <v>27096</v>
      </c>
      <c r="B1976">
        <v>229395</v>
      </c>
      <c r="C1976">
        <v>883371</v>
      </c>
      <c r="D1976" t="s">
        <v>29211</v>
      </c>
      <c r="E1976" t="s">
        <v>24</v>
      </c>
      <c r="F1976">
        <v>983734231</v>
      </c>
      <c r="G1976" t="s">
        <v>16977</v>
      </c>
      <c r="H1976" t="s">
        <v>16978</v>
      </c>
      <c r="I1976" t="s">
        <v>325</v>
      </c>
      <c r="J1976" t="s">
        <v>26</v>
      </c>
      <c r="K1976">
        <v>128875</v>
      </c>
      <c r="L1976" t="s">
        <v>857</v>
      </c>
      <c r="M1976" t="s">
        <v>16979</v>
      </c>
      <c r="N1976" t="s">
        <v>5996</v>
      </c>
      <c r="O1976" t="s">
        <v>16980</v>
      </c>
      <c r="P1976" t="s">
        <v>16981</v>
      </c>
      <c r="R1976" t="s">
        <v>34865</v>
      </c>
    </row>
    <row r="1977" spans="1:18" ht="12.6" customHeight="1" x14ac:dyDescent="0.2">
      <c r="A1977" t="s">
        <v>27096</v>
      </c>
      <c r="B1977">
        <v>229395</v>
      </c>
      <c r="C1977">
        <v>883371</v>
      </c>
      <c r="D1977" t="s">
        <v>29211</v>
      </c>
      <c r="E1977" t="s">
        <v>24</v>
      </c>
      <c r="F1977">
        <v>955552336</v>
      </c>
      <c r="G1977" t="s">
        <v>3303</v>
      </c>
      <c r="H1977" t="s">
        <v>3304</v>
      </c>
      <c r="I1977" t="s">
        <v>25</v>
      </c>
      <c r="J1977" t="s">
        <v>26</v>
      </c>
      <c r="K1977">
        <v>356300</v>
      </c>
      <c r="L1977" t="s">
        <v>357</v>
      </c>
      <c r="M1977" t="s">
        <v>3305</v>
      </c>
      <c r="N1977" t="s">
        <v>3306</v>
      </c>
      <c r="O1977">
        <v>20009</v>
      </c>
      <c r="P1977" t="s">
        <v>3307</v>
      </c>
      <c r="Q1977" t="s">
        <v>3308</v>
      </c>
      <c r="R1977" t="s">
        <v>34866</v>
      </c>
    </row>
    <row r="1978" spans="1:18" ht="12.6" customHeight="1" x14ac:dyDescent="0.2">
      <c r="A1978" t="s">
        <v>27096</v>
      </c>
      <c r="B1978">
        <v>229395</v>
      </c>
      <c r="C1978">
        <v>883371</v>
      </c>
      <c r="D1978" t="s">
        <v>29211</v>
      </c>
      <c r="E1978" t="s">
        <v>24</v>
      </c>
      <c r="F1978">
        <v>912316332</v>
      </c>
      <c r="G1978" t="s">
        <v>30998</v>
      </c>
      <c r="H1978" t="s">
        <v>30998</v>
      </c>
      <c r="I1978" t="s">
        <v>30</v>
      </c>
      <c r="J1978" t="s">
        <v>26</v>
      </c>
      <c r="K1978">
        <v>203750</v>
      </c>
      <c r="L1978" t="s">
        <v>656</v>
      </c>
      <c r="M1978" t="s">
        <v>30999</v>
      </c>
      <c r="N1978" t="s">
        <v>1181</v>
      </c>
      <c r="O1978">
        <v>3113</v>
      </c>
      <c r="Q1978" t="s">
        <v>31000</v>
      </c>
      <c r="R1978" t="s">
        <v>34867</v>
      </c>
    </row>
    <row r="1979" spans="1:18" ht="12.6" customHeight="1" x14ac:dyDescent="0.2">
      <c r="A1979" t="s">
        <v>27096</v>
      </c>
      <c r="B1979">
        <v>229395</v>
      </c>
      <c r="C1979">
        <v>883371</v>
      </c>
      <c r="D1979" t="s">
        <v>29211</v>
      </c>
      <c r="E1979" t="s">
        <v>24</v>
      </c>
      <c r="F1979">
        <v>926943447</v>
      </c>
      <c r="G1979" t="s">
        <v>34868</v>
      </c>
      <c r="H1979" t="s">
        <v>7259</v>
      </c>
      <c r="I1979" t="s">
        <v>30</v>
      </c>
      <c r="J1979" t="s">
        <v>26</v>
      </c>
      <c r="K1979">
        <v>420000</v>
      </c>
      <c r="L1979" t="s">
        <v>27</v>
      </c>
      <c r="M1979" t="s">
        <v>34869</v>
      </c>
      <c r="N1979" t="s">
        <v>5572</v>
      </c>
      <c r="O1979">
        <v>82205</v>
      </c>
      <c r="Q1979" t="s">
        <v>34870</v>
      </c>
      <c r="R1979" t="s">
        <v>34871</v>
      </c>
    </row>
    <row r="1980" spans="1:18" ht="12.6" customHeight="1" x14ac:dyDescent="0.2">
      <c r="A1980" t="s">
        <v>27096</v>
      </c>
      <c r="B1980">
        <v>229395</v>
      </c>
      <c r="C1980">
        <v>883371</v>
      </c>
      <c r="D1980" t="s">
        <v>29211</v>
      </c>
      <c r="E1980" t="s">
        <v>24</v>
      </c>
      <c r="F1980">
        <v>912338836</v>
      </c>
      <c r="G1980" t="s">
        <v>34872</v>
      </c>
      <c r="H1980" t="s">
        <v>34873</v>
      </c>
      <c r="I1980" t="s">
        <v>30</v>
      </c>
      <c r="J1980" t="s">
        <v>26</v>
      </c>
      <c r="K1980">
        <v>148750</v>
      </c>
      <c r="L1980" t="s">
        <v>45</v>
      </c>
      <c r="M1980" t="s">
        <v>34874</v>
      </c>
      <c r="N1980" t="s">
        <v>613</v>
      </c>
      <c r="O1980" t="s">
        <v>34875</v>
      </c>
      <c r="R1980" t="s">
        <v>34876</v>
      </c>
    </row>
    <row r="1981" spans="1:18" ht="12.6" customHeight="1" x14ac:dyDescent="0.2">
      <c r="A1981" t="s">
        <v>27096</v>
      </c>
      <c r="B1981">
        <v>229395</v>
      </c>
      <c r="C1981">
        <v>883371</v>
      </c>
      <c r="D1981" t="s">
        <v>29211</v>
      </c>
      <c r="E1981" t="s">
        <v>24</v>
      </c>
      <c r="F1981">
        <v>969020301</v>
      </c>
      <c r="G1981" t="s">
        <v>7760</v>
      </c>
      <c r="H1981" t="s">
        <v>7761</v>
      </c>
      <c r="I1981" t="s">
        <v>30</v>
      </c>
      <c r="J1981" t="s">
        <v>26</v>
      </c>
      <c r="K1981">
        <v>143750</v>
      </c>
      <c r="L1981" t="s">
        <v>900</v>
      </c>
      <c r="M1981" t="s">
        <v>7762</v>
      </c>
      <c r="N1981" t="s">
        <v>2594</v>
      </c>
      <c r="O1981">
        <v>1784</v>
      </c>
      <c r="Q1981" t="s">
        <v>7763</v>
      </c>
      <c r="R1981" t="s">
        <v>34877</v>
      </c>
    </row>
    <row r="1982" spans="1:18" ht="12.6" customHeight="1" x14ac:dyDescent="0.2">
      <c r="A1982" t="s">
        <v>27096</v>
      </c>
      <c r="B1982">
        <v>229395</v>
      </c>
      <c r="C1982">
        <v>883371</v>
      </c>
      <c r="D1982" t="s">
        <v>29211</v>
      </c>
      <c r="E1982" t="s">
        <v>24</v>
      </c>
      <c r="F1982">
        <v>999978239</v>
      </c>
      <c r="G1982" t="s">
        <v>393</v>
      </c>
      <c r="H1982" t="s">
        <v>394</v>
      </c>
      <c r="I1982" t="s">
        <v>25</v>
      </c>
      <c r="J1982" t="s">
        <v>26</v>
      </c>
      <c r="K1982">
        <v>387500</v>
      </c>
      <c r="L1982" t="s">
        <v>99</v>
      </c>
      <c r="M1982" t="s">
        <v>395</v>
      </c>
      <c r="N1982" t="s">
        <v>396</v>
      </c>
      <c r="O1982">
        <v>15341</v>
      </c>
      <c r="P1982" t="s">
        <v>397</v>
      </c>
      <c r="Q1982" t="s">
        <v>398</v>
      </c>
      <c r="R1982" t="s">
        <v>34878</v>
      </c>
    </row>
    <row r="1983" spans="1:18" ht="12.6" customHeight="1" x14ac:dyDescent="0.2">
      <c r="A1983" t="s">
        <v>27096</v>
      </c>
      <c r="B1983">
        <v>229395</v>
      </c>
      <c r="C1983">
        <v>883371</v>
      </c>
      <c r="D1983" t="s">
        <v>29211</v>
      </c>
      <c r="E1983" t="s">
        <v>24</v>
      </c>
      <c r="F1983">
        <v>911278723</v>
      </c>
      <c r="G1983" t="s">
        <v>31002</v>
      </c>
      <c r="H1983" t="s">
        <v>31003</v>
      </c>
      <c r="I1983" t="s">
        <v>30</v>
      </c>
      <c r="J1983" t="s">
        <v>26</v>
      </c>
      <c r="K1983">
        <v>192081.25</v>
      </c>
      <c r="L1983" t="s">
        <v>138</v>
      </c>
      <c r="M1983" t="s">
        <v>31004</v>
      </c>
      <c r="N1983" t="s">
        <v>320</v>
      </c>
      <c r="O1983" t="s">
        <v>31005</v>
      </c>
      <c r="R1983" t="s">
        <v>34879</v>
      </c>
    </row>
    <row r="1984" spans="1:18" ht="12.6" customHeight="1" x14ac:dyDescent="0.2">
      <c r="A1984" t="s">
        <v>27096</v>
      </c>
      <c r="B1984">
        <v>229395</v>
      </c>
      <c r="C1984">
        <v>883371</v>
      </c>
      <c r="D1984" t="s">
        <v>29211</v>
      </c>
      <c r="E1984" t="s">
        <v>24</v>
      </c>
      <c r="F1984">
        <v>998709188</v>
      </c>
      <c r="G1984" t="s">
        <v>12302</v>
      </c>
      <c r="H1984" t="s">
        <v>12303</v>
      </c>
      <c r="I1984" t="s">
        <v>25</v>
      </c>
      <c r="J1984" t="s">
        <v>26</v>
      </c>
      <c r="K1984">
        <v>284062.5</v>
      </c>
      <c r="L1984" t="s">
        <v>357</v>
      </c>
      <c r="M1984" t="s">
        <v>12304</v>
      </c>
      <c r="N1984" t="s">
        <v>618</v>
      </c>
      <c r="O1984">
        <v>46024</v>
      </c>
      <c r="P1984" t="s">
        <v>12305</v>
      </c>
      <c r="Q1984" t="s">
        <v>12306</v>
      </c>
      <c r="R1984" t="s">
        <v>34880</v>
      </c>
    </row>
    <row r="1985" spans="1:18" ht="12.6" customHeight="1" x14ac:dyDescent="0.2">
      <c r="A1985" t="s">
        <v>27096</v>
      </c>
      <c r="B1985">
        <v>229395</v>
      </c>
      <c r="C1985">
        <v>883371</v>
      </c>
      <c r="D1985" t="s">
        <v>29211</v>
      </c>
      <c r="E1985" t="s">
        <v>24</v>
      </c>
      <c r="F1985">
        <v>913552403</v>
      </c>
      <c r="G1985" t="s">
        <v>34881</v>
      </c>
      <c r="H1985" t="s">
        <v>34881</v>
      </c>
      <c r="I1985" t="s">
        <v>30</v>
      </c>
      <c r="J1985" t="s">
        <v>26</v>
      </c>
      <c r="K1985">
        <v>155000</v>
      </c>
      <c r="L1985" t="s">
        <v>656</v>
      </c>
      <c r="M1985" t="s">
        <v>34882</v>
      </c>
      <c r="N1985" t="s">
        <v>5699</v>
      </c>
      <c r="O1985">
        <v>1010</v>
      </c>
      <c r="Q1985" t="s">
        <v>34883</v>
      </c>
      <c r="R1985" t="s">
        <v>34884</v>
      </c>
    </row>
    <row r="1986" spans="1:18" ht="12.6" customHeight="1" x14ac:dyDescent="0.2">
      <c r="A1986" t="s">
        <v>27096</v>
      </c>
      <c r="B1986">
        <v>229395</v>
      </c>
      <c r="C1986">
        <v>883371</v>
      </c>
      <c r="D1986" t="s">
        <v>29211</v>
      </c>
      <c r="E1986" t="s">
        <v>24</v>
      </c>
      <c r="F1986">
        <v>906234044</v>
      </c>
      <c r="G1986" t="s">
        <v>33982</v>
      </c>
      <c r="H1986" t="s">
        <v>9331</v>
      </c>
      <c r="I1986" t="s">
        <v>30</v>
      </c>
      <c r="J1986" t="s">
        <v>26</v>
      </c>
      <c r="K1986">
        <v>202500</v>
      </c>
      <c r="L1986" t="s">
        <v>312</v>
      </c>
      <c r="M1986" t="s">
        <v>11239</v>
      </c>
      <c r="N1986" t="s">
        <v>580</v>
      </c>
      <c r="O1986" t="s">
        <v>11240</v>
      </c>
      <c r="Q1986" t="s">
        <v>33983</v>
      </c>
      <c r="R1986" t="s">
        <v>34885</v>
      </c>
    </row>
    <row r="1987" spans="1:18" ht="12.6" customHeight="1" x14ac:dyDescent="0.2">
      <c r="A1987" t="s">
        <v>27096</v>
      </c>
      <c r="B1987">
        <v>229395</v>
      </c>
      <c r="C1987">
        <v>883371</v>
      </c>
      <c r="D1987" t="s">
        <v>29211</v>
      </c>
      <c r="E1987" t="s">
        <v>24</v>
      </c>
      <c r="F1987">
        <v>898543593</v>
      </c>
      <c r="G1987" t="s">
        <v>34886</v>
      </c>
      <c r="H1987" t="s">
        <v>34887</v>
      </c>
      <c r="I1987" t="s">
        <v>30</v>
      </c>
      <c r="J1987" t="s">
        <v>26</v>
      </c>
      <c r="K1987">
        <v>127500</v>
      </c>
      <c r="L1987" t="s">
        <v>656</v>
      </c>
      <c r="M1987" t="s">
        <v>34888</v>
      </c>
      <c r="N1987" t="s">
        <v>1181</v>
      </c>
      <c r="O1987">
        <v>1065</v>
      </c>
      <c r="Q1987" t="s">
        <v>34889</v>
      </c>
      <c r="R1987" t="s">
        <v>34890</v>
      </c>
    </row>
    <row r="1988" spans="1:18" ht="12.6" customHeight="1" x14ac:dyDescent="0.2">
      <c r="A1988" t="s">
        <v>27096</v>
      </c>
      <c r="B1988">
        <v>229395</v>
      </c>
      <c r="C1988">
        <v>883371</v>
      </c>
      <c r="D1988" t="s">
        <v>29211</v>
      </c>
      <c r="E1988" t="s">
        <v>24</v>
      </c>
      <c r="F1988">
        <v>912867001</v>
      </c>
      <c r="G1988" t="s">
        <v>34891</v>
      </c>
      <c r="H1988" t="s">
        <v>34892</v>
      </c>
      <c r="I1988" t="s">
        <v>30</v>
      </c>
      <c r="J1988" t="s">
        <v>26</v>
      </c>
      <c r="K1988">
        <v>306875</v>
      </c>
      <c r="L1988" t="s">
        <v>99</v>
      </c>
      <c r="M1988" t="s">
        <v>34893</v>
      </c>
      <c r="N1988" t="s">
        <v>14723</v>
      </c>
      <c r="O1988">
        <v>19400</v>
      </c>
      <c r="Q1988" t="s">
        <v>34894</v>
      </c>
      <c r="R1988" t="s">
        <v>34895</v>
      </c>
    </row>
    <row r="1989" spans="1:18" ht="12.6" customHeight="1" x14ac:dyDescent="0.2">
      <c r="A1989" t="s">
        <v>27096</v>
      </c>
      <c r="B1989">
        <v>229395</v>
      </c>
      <c r="C1989">
        <v>883371</v>
      </c>
      <c r="D1989" t="s">
        <v>29211</v>
      </c>
      <c r="E1989" t="s">
        <v>24</v>
      </c>
      <c r="F1989">
        <v>910037414</v>
      </c>
      <c r="G1989" t="s">
        <v>30730</v>
      </c>
      <c r="H1989" t="s">
        <v>30731</v>
      </c>
      <c r="I1989" t="s">
        <v>30</v>
      </c>
      <c r="J1989" t="s">
        <v>26</v>
      </c>
      <c r="K1989">
        <v>152500</v>
      </c>
      <c r="L1989" t="s">
        <v>900</v>
      </c>
      <c r="M1989" t="s">
        <v>30732</v>
      </c>
      <c r="N1989" t="s">
        <v>2594</v>
      </c>
      <c r="O1989">
        <v>1784</v>
      </c>
      <c r="Q1989" t="s">
        <v>30733</v>
      </c>
      <c r="R1989" t="s">
        <v>34896</v>
      </c>
    </row>
    <row r="1990" spans="1:18" ht="12.6" customHeight="1" x14ac:dyDescent="0.2">
      <c r="A1990" t="s">
        <v>27096</v>
      </c>
      <c r="B1990">
        <v>229395</v>
      </c>
      <c r="C1990">
        <v>883371</v>
      </c>
      <c r="D1990" t="s">
        <v>29211</v>
      </c>
      <c r="E1990" t="s">
        <v>24</v>
      </c>
      <c r="F1990">
        <v>958896217</v>
      </c>
      <c r="G1990" t="s">
        <v>9806</v>
      </c>
      <c r="H1990" t="s">
        <v>9807</v>
      </c>
      <c r="I1990" t="s">
        <v>25</v>
      </c>
      <c r="J1990" t="s">
        <v>26</v>
      </c>
      <c r="K1990">
        <v>232250</v>
      </c>
      <c r="L1990" t="s">
        <v>357</v>
      </c>
      <c r="M1990" t="s">
        <v>9808</v>
      </c>
      <c r="N1990" t="s">
        <v>9809</v>
      </c>
      <c r="O1990">
        <v>8552</v>
      </c>
      <c r="Q1990" t="s">
        <v>9810</v>
      </c>
      <c r="R1990" t="s">
        <v>34897</v>
      </c>
    </row>
    <row r="1991" spans="1:18" ht="12.6" customHeight="1" x14ac:dyDescent="0.2">
      <c r="A1991" t="s">
        <v>27096</v>
      </c>
      <c r="B1991">
        <v>229395</v>
      </c>
      <c r="C1991">
        <v>883371</v>
      </c>
      <c r="D1991" t="s">
        <v>29211</v>
      </c>
      <c r="E1991" t="s">
        <v>24</v>
      </c>
      <c r="F1991">
        <v>999611288</v>
      </c>
      <c r="G1991" t="s">
        <v>6805</v>
      </c>
      <c r="H1991" t="s">
        <v>6806</v>
      </c>
      <c r="I1991" t="s">
        <v>30</v>
      </c>
      <c r="J1991" t="s">
        <v>26</v>
      </c>
      <c r="K1991">
        <v>210000</v>
      </c>
      <c r="L1991" t="s">
        <v>210</v>
      </c>
      <c r="M1991" t="s">
        <v>6807</v>
      </c>
      <c r="N1991" t="s">
        <v>1167</v>
      </c>
      <c r="O1991">
        <v>59100</v>
      </c>
      <c r="P1991" t="s">
        <v>6808</v>
      </c>
      <c r="Q1991" t="s">
        <v>6809</v>
      </c>
      <c r="R1991" t="s">
        <v>34898</v>
      </c>
    </row>
    <row r="1992" spans="1:18" ht="12.6" customHeight="1" x14ac:dyDescent="0.2">
      <c r="A1992" t="s">
        <v>27096</v>
      </c>
      <c r="B1992">
        <v>229395</v>
      </c>
      <c r="C1992">
        <v>883371</v>
      </c>
      <c r="D1992" t="s">
        <v>29211</v>
      </c>
      <c r="E1992" t="s">
        <v>24</v>
      </c>
      <c r="F1992">
        <v>984488212</v>
      </c>
      <c r="G1992" t="s">
        <v>11561</v>
      </c>
      <c r="H1992" t="s">
        <v>11562</v>
      </c>
      <c r="I1992" t="s">
        <v>209</v>
      </c>
      <c r="J1992" t="s">
        <v>26</v>
      </c>
      <c r="K1992">
        <v>305000</v>
      </c>
      <c r="L1992" t="s">
        <v>192</v>
      </c>
      <c r="M1992" t="s">
        <v>11563</v>
      </c>
      <c r="N1992" t="s">
        <v>212</v>
      </c>
      <c r="O1992">
        <v>1000</v>
      </c>
      <c r="P1992" t="s">
        <v>11564</v>
      </c>
      <c r="Q1992" t="s">
        <v>11565</v>
      </c>
      <c r="R1992" t="s">
        <v>34899</v>
      </c>
    </row>
    <row r="1993" spans="1:18" ht="12.6" customHeight="1" x14ac:dyDescent="0.2">
      <c r="A1993" t="s">
        <v>27096</v>
      </c>
      <c r="B1993">
        <v>229395</v>
      </c>
      <c r="C1993">
        <v>883371</v>
      </c>
      <c r="D1993" t="s">
        <v>29211</v>
      </c>
      <c r="E1993" t="s">
        <v>24</v>
      </c>
      <c r="F1993">
        <v>999611385</v>
      </c>
      <c r="G1993" t="s">
        <v>4447</v>
      </c>
      <c r="H1993" t="s">
        <v>4448</v>
      </c>
      <c r="I1993" t="s">
        <v>325</v>
      </c>
      <c r="J1993" t="s">
        <v>26</v>
      </c>
      <c r="K1993">
        <v>85625</v>
      </c>
      <c r="L1993" t="s">
        <v>99</v>
      </c>
      <c r="M1993" t="s">
        <v>4449</v>
      </c>
      <c r="N1993" t="s">
        <v>4450</v>
      </c>
      <c r="O1993">
        <v>15500</v>
      </c>
      <c r="P1993" t="s">
        <v>4451</v>
      </c>
      <c r="Q1993" t="s">
        <v>4452</v>
      </c>
      <c r="R1993" t="s">
        <v>34900</v>
      </c>
    </row>
    <row r="1994" spans="1:18" ht="12.6" customHeight="1" x14ac:dyDescent="0.2">
      <c r="A1994" t="s">
        <v>27096</v>
      </c>
      <c r="B1994">
        <v>229395</v>
      </c>
      <c r="C1994">
        <v>883371</v>
      </c>
      <c r="D1994" t="s">
        <v>29211</v>
      </c>
      <c r="E1994" t="s">
        <v>24</v>
      </c>
      <c r="F1994">
        <v>917066131</v>
      </c>
      <c r="G1994" t="s">
        <v>31012</v>
      </c>
      <c r="H1994" t="s">
        <v>31012</v>
      </c>
      <c r="I1994" t="s">
        <v>30</v>
      </c>
      <c r="J1994" t="s">
        <v>26</v>
      </c>
      <c r="K1994">
        <v>220625</v>
      </c>
      <c r="L1994" t="s">
        <v>656</v>
      </c>
      <c r="M1994" t="s">
        <v>31013</v>
      </c>
      <c r="N1994" t="s">
        <v>1181</v>
      </c>
      <c r="O1994">
        <v>2002</v>
      </c>
      <c r="Q1994" t="s">
        <v>31014</v>
      </c>
      <c r="R1994" t="s">
        <v>34901</v>
      </c>
    </row>
    <row r="1995" spans="1:18" ht="12.6" customHeight="1" x14ac:dyDescent="0.2">
      <c r="A1995" t="s">
        <v>27096</v>
      </c>
      <c r="B1995">
        <v>229395</v>
      </c>
      <c r="C1995">
        <v>883371</v>
      </c>
      <c r="D1995" t="s">
        <v>29211</v>
      </c>
      <c r="E1995" t="s">
        <v>24</v>
      </c>
      <c r="F1995">
        <v>997492129</v>
      </c>
      <c r="G1995" t="s">
        <v>8518</v>
      </c>
      <c r="H1995" t="s">
        <v>8519</v>
      </c>
      <c r="I1995" t="s">
        <v>30</v>
      </c>
      <c r="J1995" t="s">
        <v>26</v>
      </c>
      <c r="K1995">
        <v>403125</v>
      </c>
      <c r="L1995" t="s">
        <v>27</v>
      </c>
      <c r="M1995" t="s">
        <v>8520</v>
      </c>
      <c r="N1995" t="s">
        <v>8521</v>
      </c>
      <c r="O1995">
        <v>82234</v>
      </c>
      <c r="P1995" t="s">
        <v>8522</v>
      </c>
      <c r="Q1995" t="s">
        <v>8523</v>
      </c>
      <c r="R1995" t="s">
        <v>34902</v>
      </c>
    </row>
    <row r="1996" spans="1:18" ht="12.6" customHeight="1" x14ac:dyDescent="0.2">
      <c r="A1996" t="s">
        <v>27096</v>
      </c>
      <c r="B1996">
        <v>229395</v>
      </c>
      <c r="C1996">
        <v>883371</v>
      </c>
      <c r="D1996" t="s">
        <v>29211</v>
      </c>
      <c r="E1996" t="s">
        <v>24</v>
      </c>
      <c r="F1996">
        <v>999583061</v>
      </c>
      <c r="G1996" t="s">
        <v>5473</v>
      </c>
      <c r="H1996" t="s">
        <v>5474</v>
      </c>
      <c r="I1996" t="s">
        <v>25</v>
      </c>
      <c r="J1996" t="s">
        <v>26</v>
      </c>
      <c r="K1996">
        <v>392125</v>
      </c>
      <c r="L1996" t="s">
        <v>357</v>
      </c>
      <c r="M1996" t="s">
        <v>5475</v>
      </c>
      <c r="N1996" t="s">
        <v>358</v>
      </c>
      <c r="O1996">
        <v>8034</v>
      </c>
      <c r="P1996" t="s">
        <v>5476</v>
      </c>
      <c r="Q1996" t="s">
        <v>5477</v>
      </c>
      <c r="R1996" t="s">
        <v>34903</v>
      </c>
    </row>
    <row r="1997" spans="1:18" ht="12.6" customHeight="1" x14ac:dyDescent="0.2">
      <c r="A1997" t="s">
        <v>27096</v>
      </c>
      <c r="B1997">
        <v>229395</v>
      </c>
      <c r="C1997">
        <v>883371</v>
      </c>
      <c r="D1997" t="s">
        <v>29211</v>
      </c>
      <c r="E1997" t="s">
        <v>24</v>
      </c>
      <c r="F1997">
        <v>942321342</v>
      </c>
      <c r="G1997" t="s">
        <v>31463</v>
      </c>
      <c r="H1997" t="s">
        <v>11170</v>
      </c>
      <c r="I1997" t="s">
        <v>30</v>
      </c>
      <c r="J1997" t="s">
        <v>26</v>
      </c>
      <c r="K1997">
        <v>343750</v>
      </c>
      <c r="L1997" t="s">
        <v>210</v>
      </c>
      <c r="M1997" t="s">
        <v>31464</v>
      </c>
      <c r="N1997" t="s">
        <v>1530</v>
      </c>
      <c r="O1997">
        <v>34149</v>
      </c>
      <c r="Q1997" t="s">
        <v>31465</v>
      </c>
      <c r="R1997" t="s">
        <v>34904</v>
      </c>
    </row>
    <row r="1998" spans="1:18" ht="12.6" customHeight="1" x14ac:dyDescent="0.2">
      <c r="A1998" t="s">
        <v>27096</v>
      </c>
      <c r="B1998">
        <v>203193</v>
      </c>
      <c r="C1998">
        <v>718493</v>
      </c>
      <c r="D1998" t="s">
        <v>30407</v>
      </c>
      <c r="E1998" t="s">
        <v>57</v>
      </c>
      <c r="F1998">
        <v>927223583</v>
      </c>
      <c r="G1998" t="s">
        <v>33623</v>
      </c>
      <c r="H1998" t="s">
        <v>33623</v>
      </c>
      <c r="I1998" t="s">
        <v>30</v>
      </c>
      <c r="J1998" t="s">
        <v>26</v>
      </c>
      <c r="K1998">
        <v>50000</v>
      </c>
      <c r="L1998" t="s">
        <v>82</v>
      </c>
      <c r="M1998" t="s">
        <v>33624</v>
      </c>
      <c r="N1998" t="s">
        <v>501</v>
      </c>
      <c r="O1998">
        <v>75005</v>
      </c>
      <c r="Q1998" t="s">
        <v>33625</v>
      </c>
      <c r="R1998" t="s">
        <v>34905</v>
      </c>
    </row>
    <row r="1999" spans="1:18" ht="12.6" customHeight="1" x14ac:dyDescent="0.2">
      <c r="A1999" t="s">
        <v>27096</v>
      </c>
      <c r="B1999">
        <v>202690</v>
      </c>
      <c r="C1999">
        <v>700342</v>
      </c>
      <c r="D1999" t="s">
        <v>29220</v>
      </c>
      <c r="E1999" t="s">
        <v>24</v>
      </c>
      <c r="F1999">
        <v>999991043</v>
      </c>
      <c r="G1999" t="s">
        <v>32</v>
      </c>
      <c r="H1999" t="s">
        <v>33</v>
      </c>
      <c r="I1999" t="s">
        <v>34</v>
      </c>
      <c r="J1999" t="s">
        <v>26</v>
      </c>
      <c r="K1999">
        <v>294622.5</v>
      </c>
      <c r="L1999" t="s">
        <v>35</v>
      </c>
      <c r="M1999" t="s">
        <v>36</v>
      </c>
      <c r="N1999" t="s">
        <v>37</v>
      </c>
      <c r="O1999">
        <v>1165</v>
      </c>
      <c r="P1999" t="s">
        <v>38</v>
      </c>
      <c r="Q1999" t="s">
        <v>39</v>
      </c>
      <c r="R1999" t="s">
        <v>34908</v>
      </c>
    </row>
    <row r="2000" spans="1:18" ht="12.6" customHeight="1" x14ac:dyDescent="0.2">
      <c r="A2000" t="s">
        <v>27096</v>
      </c>
      <c r="B2000">
        <v>202690</v>
      </c>
      <c r="C2000">
        <v>700342</v>
      </c>
      <c r="D2000" t="s">
        <v>29220</v>
      </c>
      <c r="E2000" t="s">
        <v>24</v>
      </c>
      <c r="F2000">
        <v>999994341</v>
      </c>
      <c r="G2000" t="s">
        <v>5929</v>
      </c>
      <c r="H2000" t="s">
        <v>5930</v>
      </c>
      <c r="I2000" t="s">
        <v>25</v>
      </c>
      <c r="J2000" t="s">
        <v>26</v>
      </c>
      <c r="K2000">
        <v>335500</v>
      </c>
      <c r="L2000" t="s">
        <v>27</v>
      </c>
      <c r="M2000" t="s">
        <v>5931</v>
      </c>
      <c r="N2000" t="s">
        <v>1216</v>
      </c>
      <c r="O2000">
        <v>14473</v>
      </c>
      <c r="P2000" t="s">
        <v>5932</v>
      </c>
      <c r="Q2000" t="s">
        <v>5933</v>
      </c>
      <c r="R2000" t="s">
        <v>34909</v>
      </c>
    </row>
    <row r="2001" spans="1:18" ht="12.6" customHeight="1" x14ac:dyDescent="0.2">
      <c r="A2001" t="s">
        <v>27096</v>
      </c>
      <c r="B2001">
        <v>202690</v>
      </c>
      <c r="C2001">
        <v>700342</v>
      </c>
      <c r="D2001" t="s">
        <v>29220</v>
      </c>
      <c r="E2001" t="s">
        <v>24</v>
      </c>
      <c r="F2001">
        <v>999993662</v>
      </c>
      <c r="G2001" t="s">
        <v>1870</v>
      </c>
      <c r="H2001" t="s">
        <v>1871</v>
      </c>
      <c r="I2001" t="s">
        <v>25</v>
      </c>
      <c r="J2001" t="s">
        <v>26</v>
      </c>
      <c r="K2001">
        <v>370628.75</v>
      </c>
      <c r="L2001" t="s">
        <v>82</v>
      </c>
      <c r="M2001" t="s">
        <v>1872</v>
      </c>
      <c r="N2001" t="s">
        <v>1589</v>
      </c>
      <c r="O2001">
        <v>45060</v>
      </c>
      <c r="P2001" t="s">
        <v>1873</v>
      </c>
      <c r="Q2001" t="s">
        <v>1874</v>
      </c>
      <c r="R2001" t="s">
        <v>34910</v>
      </c>
    </row>
    <row r="2002" spans="1:18" ht="12.6" customHeight="1" x14ac:dyDescent="0.2">
      <c r="A2002" t="s">
        <v>27096</v>
      </c>
      <c r="B2002">
        <v>202690</v>
      </c>
      <c r="C2002">
        <v>700342</v>
      </c>
      <c r="D2002" t="s">
        <v>29220</v>
      </c>
      <c r="E2002" t="s">
        <v>24</v>
      </c>
      <c r="F2002">
        <v>999979015</v>
      </c>
      <c r="G2002" t="s">
        <v>724</v>
      </c>
      <c r="H2002" t="s">
        <v>725</v>
      </c>
      <c r="I2002" t="s">
        <v>34</v>
      </c>
      <c r="J2002" t="s">
        <v>26</v>
      </c>
      <c r="L2002" t="s">
        <v>70</v>
      </c>
      <c r="M2002" t="s">
        <v>726</v>
      </c>
      <c r="N2002" t="s">
        <v>727</v>
      </c>
      <c r="O2002">
        <v>8092</v>
      </c>
      <c r="P2002" t="s">
        <v>728</v>
      </c>
      <c r="Q2002" t="s">
        <v>729</v>
      </c>
      <c r="R2002" t="s">
        <v>34911</v>
      </c>
    </row>
    <row r="2003" spans="1:18" ht="12.6" customHeight="1" x14ac:dyDescent="0.2">
      <c r="A2003" t="s">
        <v>27096</v>
      </c>
      <c r="B2003">
        <v>202690</v>
      </c>
      <c r="C2003">
        <v>700342</v>
      </c>
      <c r="D2003" t="s">
        <v>29220</v>
      </c>
      <c r="E2003" t="s">
        <v>57</v>
      </c>
      <c r="F2003">
        <v>999527286</v>
      </c>
      <c r="G2003" t="s">
        <v>7791</v>
      </c>
      <c r="H2003" t="s">
        <v>7792</v>
      </c>
      <c r="I2003" t="s">
        <v>25</v>
      </c>
      <c r="J2003" t="s">
        <v>26</v>
      </c>
      <c r="K2003">
        <v>422750</v>
      </c>
      <c r="L2003" t="s">
        <v>210</v>
      </c>
      <c r="M2003" t="s">
        <v>7793</v>
      </c>
      <c r="N2003" t="s">
        <v>830</v>
      </c>
      <c r="O2003">
        <v>80125</v>
      </c>
      <c r="Q2003" t="s">
        <v>7794</v>
      </c>
      <c r="R2003" t="s">
        <v>34912</v>
      </c>
    </row>
    <row r="2004" spans="1:18" ht="12.6" customHeight="1" x14ac:dyDescent="0.2">
      <c r="A2004" t="s">
        <v>27096</v>
      </c>
      <c r="B2004">
        <v>202690</v>
      </c>
      <c r="C2004">
        <v>700342</v>
      </c>
      <c r="D2004" t="s">
        <v>29220</v>
      </c>
      <c r="E2004" t="s">
        <v>24</v>
      </c>
      <c r="F2004">
        <v>999452208</v>
      </c>
      <c r="G2004" t="s">
        <v>7510</v>
      </c>
      <c r="H2004" t="s">
        <v>7511</v>
      </c>
      <c r="I2004" t="s">
        <v>34</v>
      </c>
      <c r="J2004" t="s">
        <v>26</v>
      </c>
      <c r="K2004">
        <v>312000</v>
      </c>
      <c r="L2004" t="s">
        <v>138</v>
      </c>
      <c r="M2004" t="s">
        <v>7512</v>
      </c>
      <c r="N2004" t="s">
        <v>5108</v>
      </c>
      <c r="O2004" t="s">
        <v>7513</v>
      </c>
      <c r="P2004" t="s">
        <v>7514</v>
      </c>
      <c r="Q2004" t="s">
        <v>7515</v>
      </c>
      <c r="R2004" t="s">
        <v>34913</v>
      </c>
    </row>
    <row r="2005" spans="1:18" ht="12.6" customHeight="1" x14ac:dyDescent="0.2">
      <c r="A2005" t="s">
        <v>27096</v>
      </c>
      <c r="B2005">
        <v>202690</v>
      </c>
      <c r="C2005">
        <v>700342</v>
      </c>
      <c r="D2005" t="s">
        <v>29220</v>
      </c>
      <c r="E2005" t="s">
        <v>24</v>
      </c>
      <c r="F2005">
        <v>986474966</v>
      </c>
      <c r="G2005" t="s">
        <v>7798</v>
      </c>
      <c r="H2005" t="s">
        <v>7799</v>
      </c>
      <c r="I2005" t="s">
        <v>209</v>
      </c>
      <c r="J2005" t="s">
        <v>26</v>
      </c>
      <c r="K2005">
        <v>332520</v>
      </c>
      <c r="L2005" t="s">
        <v>27</v>
      </c>
      <c r="M2005" t="s">
        <v>7800</v>
      </c>
      <c r="N2005" t="s">
        <v>4328</v>
      </c>
      <c r="O2005">
        <v>53113</v>
      </c>
      <c r="P2005" t="s">
        <v>7801</v>
      </c>
      <c r="R2005" t="s">
        <v>34914</v>
      </c>
    </row>
    <row r="2006" spans="1:18" ht="12.6" customHeight="1" x14ac:dyDescent="0.2">
      <c r="A2006" t="s">
        <v>27096</v>
      </c>
      <c r="B2006">
        <v>211172</v>
      </c>
      <c r="C2006">
        <v>774802</v>
      </c>
      <c r="D2006" t="s">
        <v>29141</v>
      </c>
      <c r="E2006" t="s">
        <v>57</v>
      </c>
      <c r="F2006">
        <v>916568133</v>
      </c>
      <c r="G2006" t="s">
        <v>34923</v>
      </c>
      <c r="H2006" t="s">
        <v>34923</v>
      </c>
      <c r="I2006" t="s">
        <v>30</v>
      </c>
      <c r="J2006" t="s">
        <v>26</v>
      </c>
      <c r="K2006">
        <v>50000</v>
      </c>
      <c r="L2006" t="s">
        <v>1584</v>
      </c>
      <c r="M2006" t="s">
        <v>34924</v>
      </c>
      <c r="N2006" t="s">
        <v>2502</v>
      </c>
      <c r="O2006">
        <v>105</v>
      </c>
      <c r="Q2006" t="s">
        <v>34925</v>
      </c>
      <c r="R2006" t="s">
        <v>34926</v>
      </c>
    </row>
    <row r="2007" spans="1:18" ht="12.6" customHeight="1" x14ac:dyDescent="0.2">
      <c r="A2007" t="s">
        <v>27096</v>
      </c>
      <c r="B2007">
        <v>207285</v>
      </c>
      <c r="C2007">
        <v>700002</v>
      </c>
      <c r="D2007" t="s">
        <v>5870</v>
      </c>
      <c r="E2007" t="s">
        <v>24</v>
      </c>
      <c r="F2007">
        <v>999988909</v>
      </c>
      <c r="G2007" t="s">
        <v>1395</v>
      </c>
      <c r="H2007" t="s">
        <v>1396</v>
      </c>
      <c r="I2007" t="s">
        <v>25</v>
      </c>
      <c r="J2007" t="s">
        <v>26</v>
      </c>
      <c r="K2007">
        <v>799706.25</v>
      </c>
      <c r="L2007" t="s">
        <v>312</v>
      </c>
      <c r="M2007" t="s">
        <v>1397</v>
      </c>
      <c r="N2007" t="s">
        <v>1398</v>
      </c>
      <c r="O2007" t="s">
        <v>1399</v>
      </c>
      <c r="P2007" t="s">
        <v>1400</v>
      </c>
      <c r="Q2007" t="s">
        <v>1401</v>
      </c>
      <c r="R2007" t="s">
        <v>34933</v>
      </c>
    </row>
    <row r="2008" spans="1:18" ht="12.6" customHeight="1" x14ac:dyDescent="0.2">
      <c r="A2008" t="s">
        <v>27096</v>
      </c>
      <c r="B2008">
        <v>207285</v>
      </c>
      <c r="C2008">
        <v>700002</v>
      </c>
      <c r="D2008" t="s">
        <v>5870</v>
      </c>
      <c r="E2008" t="s">
        <v>24</v>
      </c>
      <c r="F2008">
        <v>999861257</v>
      </c>
      <c r="G2008" t="s">
        <v>2929</v>
      </c>
      <c r="H2008" t="s">
        <v>2930</v>
      </c>
      <c r="I2008" t="s">
        <v>34</v>
      </c>
      <c r="J2008" t="s">
        <v>26</v>
      </c>
      <c r="K2008">
        <v>494875</v>
      </c>
      <c r="L2008" t="s">
        <v>27</v>
      </c>
      <c r="M2008" t="s">
        <v>2931</v>
      </c>
      <c r="N2008" t="s">
        <v>265</v>
      </c>
      <c r="O2008">
        <v>38106</v>
      </c>
      <c r="P2008" t="s">
        <v>2932</v>
      </c>
      <c r="Q2008" t="s">
        <v>2933</v>
      </c>
      <c r="R2008" t="s">
        <v>34934</v>
      </c>
    </row>
    <row r="2009" spans="1:18" ht="12.6" customHeight="1" x14ac:dyDescent="0.2">
      <c r="A2009" t="s">
        <v>27096</v>
      </c>
      <c r="B2009">
        <v>207285</v>
      </c>
      <c r="C2009">
        <v>700002</v>
      </c>
      <c r="D2009" t="s">
        <v>5870</v>
      </c>
      <c r="E2009" t="s">
        <v>24</v>
      </c>
      <c r="F2009">
        <v>999993856</v>
      </c>
      <c r="G2009" t="s">
        <v>4539</v>
      </c>
      <c r="H2009" t="s">
        <v>2632</v>
      </c>
      <c r="I2009" t="s">
        <v>30</v>
      </c>
      <c r="J2009" t="s">
        <v>26</v>
      </c>
      <c r="K2009">
        <v>607750</v>
      </c>
      <c r="L2009" t="s">
        <v>357</v>
      </c>
      <c r="M2009" t="s">
        <v>4540</v>
      </c>
      <c r="N2009" t="s">
        <v>575</v>
      </c>
      <c r="O2009">
        <v>28037</v>
      </c>
      <c r="P2009" t="s">
        <v>4541</v>
      </c>
      <c r="Q2009" t="s">
        <v>4542</v>
      </c>
      <c r="R2009" t="s">
        <v>34935</v>
      </c>
    </row>
    <row r="2010" spans="1:18" ht="12.6" customHeight="1" x14ac:dyDescent="0.2">
      <c r="A2010" t="s">
        <v>27096</v>
      </c>
      <c r="B2010">
        <v>207285</v>
      </c>
      <c r="C2010">
        <v>700002</v>
      </c>
      <c r="D2010" t="s">
        <v>5870</v>
      </c>
      <c r="E2010" t="s">
        <v>24</v>
      </c>
      <c r="F2010">
        <v>999833709</v>
      </c>
      <c r="G2010" t="s">
        <v>10789</v>
      </c>
      <c r="H2010" t="s">
        <v>10790</v>
      </c>
      <c r="I2010" t="s">
        <v>325</v>
      </c>
      <c r="J2010" t="s">
        <v>26</v>
      </c>
      <c r="K2010">
        <v>242500</v>
      </c>
      <c r="L2010" t="s">
        <v>857</v>
      </c>
      <c r="M2010" t="s">
        <v>10791</v>
      </c>
      <c r="N2010" t="s">
        <v>5996</v>
      </c>
      <c r="O2010" t="s">
        <v>10792</v>
      </c>
      <c r="P2010" t="s">
        <v>10793</v>
      </c>
      <c r="R2010" t="s">
        <v>34936</v>
      </c>
    </row>
    <row r="2011" spans="1:18" ht="12.6" customHeight="1" x14ac:dyDescent="0.2">
      <c r="A2011" t="s">
        <v>27096</v>
      </c>
      <c r="B2011">
        <v>207285</v>
      </c>
      <c r="C2011">
        <v>700002</v>
      </c>
      <c r="D2011" t="s">
        <v>5870</v>
      </c>
      <c r="E2011" t="s">
        <v>24</v>
      </c>
      <c r="F2011">
        <v>999480241</v>
      </c>
      <c r="G2011" t="s">
        <v>7838</v>
      </c>
      <c r="H2011" t="s">
        <v>7839</v>
      </c>
      <c r="I2011" t="s">
        <v>30</v>
      </c>
      <c r="J2011" t="s">
        <v>26</v>
      </c>
      <c r="K2011">
        <v>736750</v>
      </c>
      <c r="L2011" t="s">
        <v>312</v>
      </c>
      <c r="M2011" t="s">
        <v>7840</v>
      </c>
      <c r="N2011" t="s">
        <v>5821</v>
      </c>
      <c r="O2011" t="s">
        <v>7841</v>
      </c>
      <c r="P2011" t="s">
        <v>7842</v>
      </c>
      <c r="Q2011" t="s">
        <v>7843</v>
      </c>
      <c r="R2011" t="s">
        <v>34937</v>
      </c>
    </row>
    <row r="2012" spans="1:18" ht="12.6" customHeight="1" x14ac:dyDescent="0.2">
      <c r="A2012" t="s">
        <v>27096</v>
      </c>
      <c r="B2012">
        <v>207285</v>
      </c>
      <c r="C2012">
        <v>700002</v>
      </c>
      <c r="D2012" t="s">
        <v>5870</v>
      </c>
      <c r="E2012" t="s">
        <v>24</v>
      </c>
      <c r="F2012">
        <v>999827501</v>
      </c>
      <c r="G2012" t="s">
        <v>4413</v>
      </c>
      <c r="H2012" t="s">
        <v>4414</v>
      </c>
      <c r="I2012" t="s">
        <v>325</v>
      </c>
      <c r="J2012" t="s">
        <v>26</v>
      </c>
      <c r="K2012">
        <v>158750</v>
      </c>
      <c r="L2012" t="s">
        <v>357</v>
      </c>
      <c r="M2012" t="s">
        <v>4415</v>
      </c>
      <c r="N2012" t="s">
        <v>575</v>
      </c>
      <c r="O2012">
        <v>28071</v>
      </c>
      <c r="P2012" t="s">
        <v>4416</v>
      </c>
      <c r="R2012" t="s">
        <v>34938</v>
      </c>
    </row>
    <row r="2013" spans="1:18" ht="12.6" customHeight="1" x14ac:dyDescent="0.2">
      <c r="A2013" t="s">
        <v>27096</v>
      </c>
      <c r="B2013">
        <v>207285</v>
      </c>
      <c r="C2013">
        <v>700002</v>
      </c>
      <c r="D2013" t="s">
        <v>5870</v>
      </c>
      <c r="E2013" t="s">
        <v>57</v>
      </c>
      <c r="F2013">
        <v>999761735</v>
      </c>
      <c r="G2013" t="s">
        <v>4025</v>
      </c>
      <c r="H2013" t="s">
        <v>4026</v>
      </c>
      <c r="I2013" t="s">
        <v>30</v>
      </c>
      <c r="J2013" t="s">
        <v>26</v>
      </c>
      <c r="K2013">
        <v>376000</v>
      </c>
      <c r="L2013" t="s">
        <v>682</v>
      </c>
      <c r="M2013" t="s">
        <v>4027</v>
      </c>
      <c r="N2013" t="s">
        <v>4028</v>
      </c>
      <c r="O2013">
        <v>9500</v>
      </c>
      <c r="P2013" t="s">
        <v>4029</v>
      </c>
      <c r="Q2013" t="s">
        <v>4030</v>
      </c>
      <c r="R2013" t="s">
        <v>34939</v>
      </c>
    </row>
    <row r="2014" spans="1:18" ht="12.6" customHeight="1" x14ac:dyDescent="0.2">
      <c r="A2014" t="s">
        <v>27096</v>
      </c>
      <c r="B2014">
        <v>207285</v>
      </c>
      <c r="C2014">
        <v>700002</v>
      </c>
      <c r="D2014" t="s">
        <v>5870</v>
      </c>
      <c r="E2014" t="s">
        <v>24</v>
      </c>
      <c r="F2014">
        <v>999960488</v>
      </c>
      <c r="G2014" t="s">
        <v>216</v>
      </c>
      <c r="H2014" t="s">
        <v>217</v>
      </c>
      <c r="I2014" t="s">
        <v>30</v>
      </c>
      <c r="J2014" t="s">
        <v>26</v>
      </c>
      <c r="K2014">
        <v>628750</v>
      </c>
      <c r="L2014" t="s">
        <v>210</v>
      </c>
      <c r="M2014" t="s">
        <v>218</v>
      </c>
      <c r="N2014" t="s">
        <v>219</v>
      </c>
      <c r="O2014">
        <v>144</v>
      </c>
      <c r="P2014" t="s">
        <v>220</v>
      </c>
      <c r="Q2014" t="s">
        <v>221</v>
      </c>
      <c r="R2014" t="s">
        <v>34940</v>
      </c>
    </row>
    <row r="2015" spans="1:18" ht="12.6" customHeight="1" x14ac:dyDescent="0.2">
      <c r="A2015" t="s">
        <v>27096</v>
      </c>
      <c r="B2015">
        <v>207285</v>
      </c>
      <c r="C2015">
        <v>700002</v>
      </c>
      <c r="D2015" t="s">
        <v>5870</v>
      </c>
      <c r="E2015" t="s">
        <v>24</v>
      </c>
      <c r="F2015">
        <v>999620503</v>
      </c>
      <c r="G2015" t="s">
        <v>14966</v>
      </c>
      <c r="H2015" t="s">
        <v>14967</v>
      </c>
      <c r="I2015" t="s">
        <v>25</v>
      </c>
      <c r="J2015" t="s">
        <v>26</v>
      </c>
      <c r="K2015">
        <v>568750</v>
      </c>
      <c r="L2015" t="s">
        <v>857</v>
      </c>
      <c r="M2015" t="s">
        <v>14968</v>
      </c>
      <c r="N2015" t="s">
        <v>931</v>
      </c>
      <c r="O2015" t="s">
        <v>14969</v>
      </c>
      <c r="P2015" t="s">
        <v>14970</v>
      </c>
      <c r="Q2015" t="s">
        <v>14971</v>
      </c>
      <c r="R2015" t="s">
        <v>34941</v>
      </c>
    </row>
    <row r="2016" spans="1:18" ht="12.6" customHeight="1" x14ac:dyDescent="0.2">
      <c r="A2016" t="s">
        <v>27096</v>
      </c>
      <c r="B2016">
        <v>214838</v>
      </c>
      <c r="C2016">
        <v>786669</v>
      </c>
      <c r="D2016" t="s">
        <v>4708</v>
      </c>
      <c r="E2016" t="s">
        <v>24</v>
      </c>
      <c r="F2016">
        <v>926845380</v>
      </c>
      <c r="G2016" t="s">
        <v>9291</v>
      </c>
      <c r="H2016" t="s">
        <v>9292</v>
      </c>
      <c r="I2016" t="s">
        <v>30</v>
      </c>
      <c r="J2016" t="s">
        <v>26</v>
      </c>
      <c r="K2016">
        <v>605750</v>
      </c>
      <c r="L2016" t="s">
        <v>82</v>
      </c>
      <c r="M2016" t="s">
        <v>9293</v>
      </c>
      <c r="N2016" t="s">
        <v>479</v>
      </c>
      <c r="O2016">
        <v>92671</v>
      </c>
      <c r="P2016" t="s">
        <v>9294</v>
      </c>
      <c r="Q2016" t="s">
        <v>9295</v>
      </c>
      <c r="R2016" t="s">
        <v>34942</v>
      </c>
    </row>
    <row r="2017" spans="1:18" ht="12.6" customHeight="1" x14ac:dyDescent="0.2">
      <c r="A2017" t="s">
        <v>27096</v>
      </c>
      <c r="B2017">
        <v>214838</v>
      </c>
      <c r="C2017">
        <v>786669</v>
      </c>
      <c r="D2017" t="s">
        <v>4708</v>
      </c>
      <c r="E2017" t="s">
        <v>24</v>
      </c>
      <c r="F2017">
        <v>954530344</v>
      </c>
      <c r="G2017" t="s">
        <v>1048</v>
      </c>
      <c r="H2017" t="s">
        <v>1048</v>
      </c>
      <c r="I2017" t="s">
        <v>34</v>
      </c>
      <c r="J2017" t="s">
        <v>26</v>
      </c>
      <c r="K2017">
        <v>520125</v>
      </c>
      <c r="L2017" t="s">
        <v>312</v>
      </c>
      <c r="M2017" t="s">
        <v>1049</v>
      </c>
      <c r="N2017" t="s">
        <v>1002</v>
      </c>
      <c r="O2017" t="s">
        <v>1050</v>
      </c>
      <c r="P2017" t="s">
        <v>1051</v>
      </c>
      <c r="Q2017" t="s">
        <v>1052</v>
      </c>
      <c r="R2017" t="s">
        <v>34943</v>
      </c>
    </row>
    <row r="2018" spans="1:18" ht="12.6" customHeight="1" x14ac:dyDescent="0.2">
      <c r="A2018" t="s">
        <v>27096</v>
      </c>
      <c r="B2018">
        <v>214838</v>
      </c>
      <c r="C2018">
        <v>786669</v>
      </c>
      <c r="D2018" t="s">
        <v>4708</v>
      </c>
      <c r="E2018" t="s">
        <v>57</v>
      </c>
      <c r="F2018">
        <v>999995893</v>
      </c>
      <c r="G2018" t="s">
        <v>1150</v>
      </c>
      <c r="H2018" t="s">
        <v>1151</v>
      </c>
      <c r="I2018" t="s">
        <v>25</v>
      </c>
      <c r="J2018" t="s">
        <v>26</v>
      </c>
      <c r="K2018">
        <v>477500</v>
      </c>
      <c r="L2018" t="s">
        <v>99</v>
      </c>
      <c r="M2018" t="s">
        <v>1152</v>
      </c>
      <c r="N2018" t="s">
        <v>1153</v>
      </c>
      <c r="O2018">
        <v>70013</v>
      </c>
      <c r="P2018" t="s">
        <v>1154</v>
      </c>
      <c r="Q2018" t="s">
        <v>1155</v>
      </c>
      <c r="R2018" t="s">
        <v>34944</v>
      </c>
    </row>
    <row r="2019" spans="1:18" ht="12.6" customHeight="1" x14ac:dyDescent="0.2">
      <c r="A2019" t="s">
        <v>27096</v>
      </c>
      <c r="B2019">
        <v>214838</v>
      </c>
      <c r="C2019">
        <v>786669</v>
      </c>
      <c r="D2019" t="s">
        <v>4708</v>
      </c>
      <c r="E2019" t="s">
        <v>24</v>
      </c>
      <c r="F2019">
        <v>999988812</v>
      </c>
      <c r="G2019" t="s">
        <v>14937</v>
      </c>
      <c r="H2019" t="s">
        <v>14937</v>
      </c>
      <c r="I2019" t="s">
        <v>34</v>
      </c>
      <c r="J2019" t="s">
        <v>26</v>
      </c>
      <c r="K2019">
        <v>409375</v>
      </c>
      <c r="L2019" t="s">
        <v>27</v>
      </c>
      <c r="M2019" t="s">
        <v>14938</v>
      </c>
      <c r="N2019" t="s">
        <v>13725</v>
      </c>
      <c r="O2019">
        <v>44801</v>
      </c>
      <c r="P2019" t="s">
        <v>14939</v>
      </c>
      <c r="Q2019" t="s">
        <v>14940</v>
      </c>
      <c r="R2019" t="s">
        <v>34945</v>
      </c>
    </row>
    <row r="2020" spans="1:18" ht="12.6" customHeight="1" x14ac:dyDescent="0.2">
      <c r="A2020" t="s">
        <v>27096</v>
      </c>
      <c r="B2020">
        <v>214838</v>
      </c>
      <c r="C2020">
        <v>786669</v>
      </c>
      <c r="D2020" t="s">
        <v>4708</v>
      </c>
      <c r="E2020" t="s">
        <v>24</v>
      </c>
      <c r="F2020">
        <v>999606147</v>
      </c>
      <c r="G2020" t="s">
        <v>1676</v>
      </c>
      <c r="H2020" t="s">
        <v>1676</v>
      </c>
      <c r="I2020" t="s">
        <v>34</v>
      </c>
      <c r="J2020" t="s">
        <v>26</v>
      </c>
      <c r="K2020">
        <v>372461.25</v>
      </c>
      <c r="L2020" t="s">
        <v>82</v>
      </c>
      <c r="M2020" t="s">
        <v>1677</v>
      </c>
      <c r="N2020" t="s">
        <v>1678</v>
      </c>
      <c r="O2020">
        <v>6410</v>
      </c>
      <c r="P2020" t="s">
        <v>1679</v>
      </c>
      <c r="Q2020" t="s">
        <v>1680</v>
      </c>
      <c r="R2020" t="s">
        <v>34946</v>
      </c>
    </row>
    <row r="2021" spans="1:18" ht="12.6" customHeight="1" x14ac:dyDescent="0.2">
      <c r="A2021" t="s">
        <v>27096</v>
      </c>
      <c r="B2021">
        <v>214838</v>
      </c>
      <c r="C2021">
        <v>786669</v>
      </c>
      <c r="D2021" t="s">
        <v>4708</v>
      </c>
      <c r="E2021" t="s">
        <v>24</v>
      </c>
      <c r="F2021">
        <v>999835843</v>
      </c>
      <c r="G2021" t="s">
        <v>2311</v>
      </c>
      <c r="H2021" t="s">
        <v>2312</v>
      </c>
      <c r="I2021" t="s">
        <v>34</v>
      </c>
      <c r="J2021" t="s">
        <v>26</v>
      </c>
      <c r="K2021">
        <v>341250</v>
      </c>
      <c r="L2021" t="s">
        <v>656</v>
      </c>
      <c r="M2021" t="s">
        <v>2313</v>
      </c>
      <c r="N2021" t="s">
        <v>1181</v>
      </c>
      <c r="O2021">
        <v>1678</v>
      </c>
      <c r="P2021" t="s">
        <v>2314</v>
      </c>
      <c r="Q2021" t="s">
        <v>2315</v>
      </c>
      <c r="R2021" t="s">
        <v>34947</v>
      </c>
    </row>
    <row r="2022" spans="1:18" ht="12.6" customHeight="1" x14ac:dyDescent="0.2">
      <c r="A2022" t="s">
        <v>27096</v>
      </c>
      <c r="B2022">
        <v>194857</v>
      </c>
      <c r="C2022">
        <v>653383</v>
      </c>
      <c r="D2022" t="s">
        <v>8575</v>
      </c>
      <c r="E2022" t="s">
        <v>24</v>
      </c>
      <c r="F2022">
        <v>983142434</v>
      </c>
      <c r="G2022" t="s">
        <v>22203</v>
      </c>
      <c r="H2022" t="s">
        <v>675</v>
      </c>
      <c r="I2022" t="s">
        <v>34</v>
      </c>
      <c r="J2022" t="s">
        <v>26</v>
      </c>
      <c r="K2022">
        <v>113750</v>
      </c>
      <c r="L2022" t="s">
        <v>906</v>
      </c>
      <c r="M2022" t="s">
        <v>22204</v>
      </c>
      <c r="N2022" t="s">
        <v>20090</v>
      </c>
      <c r="O2022">
        <v>26470</v>
      </c>
      <c r="P2022" t="s">
        <v>22205</v>
      </c>
      <c r="Q2022" t="s">
        <v>22206</v>
      </c>
      <c r="R2022" t="s">
        <v>34948</v>
      </c>
    </row>
    <row r="2023" spans="1:18" ht="12.6" customHeight="1" x14ac:dyDescent="0.2">
      <c r="A2023" t="s">
        <v>27096</v>
      </c>
      <c r="B2023">
        <v>194857</v>
      </c>
      <c r="C2023">
        <v>653383</v>
      </c>
      <c r="D2023" t="s">
        <v>8575</v>
      </c>
      <c r="E2023" t="s">
        <v>24</v>
      </c>
      <c r="F2023">
        <v>954530344</v>
      </c>
      <c r="G2023" t="s">
        <v>1048</v>
      </c>
      <c r="H2023" t="s">
        <v>1048</v>
      </c>
      <c r="I2023" t="s">
        <v>34</v>
      </c>
      <c r="J2023" t="s">
        <v>26</v>
      </c>
      <c r="K2023">
        <v>218025</v>
      </c>
      <c r="L2023" t="s">
        <v>312</v>
      </c>
      <c r="M2023" t="s">
        <v>1049</v>
      </c>
      <c r="N2023" t="s">
        <v>1002</v>
      </c>
      <c r="O2023" t="s">
        <v>1050</v>
      </c>
      <c r="P2023" t="s">
        <v>1051</v>
      </c>
      <c r="Q2023" t="s">
        <v>1052</v>
      </c>
      <c r="R2023" t="s">
        <v>34949</v>
      </c>
    </row>
    <row r="2024" spans="1:18" ht="12.6" customHeight="1" x14ac:dyDescent="0.2">
      <c r="A2024" t="s">
        <v>27096</v>
      </c>
      <c r="B2024">
        <v>194857</v>
      </c>
      <c r="C2024">
        <v>653383</v>
      </c>
      <c r="D2024" t="s">
        <v>8575</v>
      </c>
      <c r="E2024" t="s">
        <v>24</v>
      </c>
      <c r="F2024">
        <v>996668017</v>
      </c>
      <c r="G2024" t="s">
        <v>20122</v>
      </c>
      <c r="H2024" t="s">
        <v>20123</v>
      </c>
      <c r="I2024" t="s">
        <v>30</v>
      </c>
      <c r="J2024" t="s">
        <v>26</v>
      </c>
      <c r="K2024">
        <v>237500</v>
      </c>
      <c r="L2024" t="s">
        <v>138</v>
      </c>
      <c r="M2024" t="s">
        <v>20124</v>
      </c>
      <c r="N2024" t="s">
        <v>3998</v>
      </c>
      <c r="O2024" t="s">
        <v>20125</v>
      </c>
      <c r="P2024" t="s">
        <v>20126</v>
      </c>
      <c r="Q2024" t="s">
        <v>20127</v>
      </c>
      <c r="R2024" t="s">
        <v>34950</v>
      </c>
    </row>
    <row r="2025" spans="1:18" ht="12.6" customHeight="1" x14ac:dyDescent="0.2">
      <c r="A2025" t="s">
        <v>27096</v>
      </c>
      <c r="B2025">
        <v>194857</v>
      </c>
      <c r="C2025">
        <v>653383</v>
      </c>
      <c r="D2025" t="s">
        <v>8575</v>
      </c>
      <c r="E2025" t="s">
        <v>57</v>
      </c>
      <c r="F2025">
        <v>998325941</v>
      </c>
      <c r="G2025" t="s">
        <v>3248</v>
      </c>
      <c r="H2025" t="s">
        <v>3249</v>
      </c>
      <c r="I2025" t="s">
        <v>30</v>
      </c>
      <c r="J2025" t="s">
        <v>26</v>
      </c>
      <c r="K2025">
        <v>288750</v>
      </c>
      <c r="L2025" t="s">
        <v>210</v>
      </c>
      <c r="M2025" t="s">
        <v>3250</v>
      </c>
      <c r="N2025" t="s">
        <v>219</v>
      </c>
      <c r="O2025">
        <v>193</v>
      </c>
      <c r="P2025" t="s">
        <v>3251</v>
      </c>
      <c r="Q2025" t="s">
        <v>3252</v>
      </c>
      <c r="R2025" t="s">
        <v>34951</v>
      </c>
    </row>
    <row r="2026" spans="1:18" ht="12.6" customHeight="1" x14ac:dyDescent="0.2">
      <c r="A2026" t="s">
        <v>27096</v>
      </c>
      <c r="B2026">
        <v>194857</v>
      </c>
      <c r="C2026">
        <v>653383</v>
      </c>
      <c r="D2026" t="s">
        <v>8575</v>
      </c>
      <c r="E2026" t="s">
        <v>24</v>
      </c>
      <c r="F2026">
        <v>956832348</v>
      </c>
      <c r="G2026" t="s">
        <v>25863</v>
      </c>
      <c r="H2026" t="s">
        <v>25864</v>
      </c>
      <c r="I2026" t="s">
        <v>30</v>
      </c>
      <c r="J2026" t="s">
        <v>26</v>
      </c>
      <c r="K2026">
        <v>145000</v>
      </c>
      <c r="L2026" t="s">
        <v>210</v>
      </c>
      <c r="M2026" t="s">
        <v>25865</v>
      </c>
      <c r="N2026" t="s">
        <v>219</v>
      </c>
      <c r="O2026">
        <v>161</v>
      </c>
      <c r="P2026" t="s">
        <v>25866</v>
      </c>
      <c r="Q2026" t="s">
        <v>25867</v>
      </c>
      <c r="R2026" t="s">
        <v>34952</v>
      </c>
    </row>
    <row r="2027" spans="1:18" ht="12.6" customHeight="1" x14ac:dyDescent="0.2">
      <c r="A2027" t="s">
        <v>27096</v>
      </c>
      <c r="B2027">
        <v>194857</v>
      </c>
      <c r="C2027">
        <v>653383</v>
      </c>
      <c r="D2027" t="s">
        <v>8575</v>
      </c>
      <c r="E2027" t="s">
        <v>24</v>
      </c>
      <c r="F2027">
        <v>999975426</v>
      </c>
      <c r="G2027" t="s">
        <v>1975</v>
      </c>
      <c r="H2027" t="s">
        <v>1976</v>
      </c>
      <c r="I2027" t="s">
        <v>34</v>
      </c>
      <c r="J2027" t="s">
        <v>26</v>
      </c>
      <c r="K2027">
        <v>207387.5</v>
      </c>
      <c r="L2027" t="s">
        <v>138</v>
      </c>
      <c r="M2027" t="s">
        <v>1977</v>
      </c>
      <c r="N2027" t="s">
        <v>1978</v>
      </c>
      <c r="O2027" t="s">
        <v>1979</v>
      </c>
      <c r="P2027" t="s">
        <v>1980</v>
      </c>
      <c r="Q2027" t="s">
        <v>1981</v>
      </c>
      <c r="R2027" t="s">
        <v>34953</v>
      </c>
    </row>
    <row r="2028" spans="1:18" ht="12.6" customHeight="1" x14ac:dyDescent="0.2">
      <c r="A2028" t="s">
        <v>27096</v>
      </c>
      <c r="B2028">
        <v>194857</v>
      </c>
      <c r="C2028">
        <v>653383</v>
      </c>
      <c r="D2028" t="s">
        <v>8575</v>
      </c>
      <c r="E2028" t="s">
        <v>24</v>
      </c>
      <c r="F2028">
        <v>940756053</v>
      </c>
      <c r="G2028" t="s">
        <v>34954</v>
      </c>
      <c r="H2028" t="s">
        <v>20069</v>
      </c>
      <c r="I2028" t="s">
        <v>325</v>
      </c>
      <c r="J2028" t="s">
        <v>26</v>
      </c>
      <c r="K2028">
        <v>68750</v>
      </c>
      <c r="L2028" t="s">
        <v>238</v>
      </c>
      <c r="M2028" t="s">
        <v>34955</v>
      </c>
      <c r="N2028" t="s">
        <v>5805</v>
      </c>
      <c r="O2028" t="s">
        <v>34956</v>
      </c>
      <c r="Q2028" t="s">
        <v>34957</v>
      </c>
      <c r="R2028" t="s">
        <v>34958</v>
      </c>
    </row>
    <row r="2029" spans="1:18" ht="12.6" customHeight="1" x14ac:dyDescent="0.2">
      <c r="A2029" t="s">
        <v>27096</v>
      </c>
      <c r="B2029">
        <v>194857</v>
      </c>
      <c r="C2029">
        <v>653383</v>
      </c>
      <c r="D2029" t="s">
        <v>8575</v>
      </c>
      <c r="E2029" t="s">
        <v>24</v>
      </c>
      <c r="F2029">
        <v>949581695</v>
      </c>
      <c r="G2029" t="s">
        <v>34959</v>
      </c>
      <c r="H2029" t="s">
        <v>34960</v>
      </c>
      <c r="I2029" t="s">
        <v>34</v>
      </c>
      <c r="J2029" t="s">
        <v>26</v>
      </c>
      <c r="K2029">
        <v>119750</v>
      </c>
      <c r="L2029" t="s">
        <v>900</v>
      </c>
      <c r="M2029" t="s">
        <v>34961</v>
      </c>
      <c r="N2029" t="s">
        <v>901</v>
      </c>
      <c r="O2029">
        <v>9000</v>
      </c>
      <c r="Q2029" t="s">
        <v>34962</v>
      </c>
      <c r="R2029" t="s">
        <v>34963</v>
      </c>
    </row>
    <row r="2030" spans="1:18" ht="12.6" customHeight="1" x14ac:dyDescent="0.2">
      <c r="A2030" t="s">
        <v>27096</v>
      </c>
      <c r="B2030">
        <v>222607</v>
      </c>
      <c r="C2030">
        <v>833389</v>
      </c>
      <c r="D2030" t="s">
        <v>29010</v>
      </c>
      <c r="E2030" t="s">
        <v>24</v>
      </c>
      <c r="F2030">
        <v>952106120</v>
      </c>
      <c r="G2030" t="s">
        <v>32663</v>
      </c>
      <c r="H2030" t="s">
        <v>32664</v>
      </c>
      <c r="I2030" t="s">
        <v>30</v>
      </c>
      <c r="J2030" t="s">
        <v>26</v>
      </c>
      <c r="K2030">
        <v>231809.38</v>
      </c>
      <c r="L2030" t="s">
        <v>99</v>
      </c>
      <c r="M2030" t="s">
        <v>32665</v>
      </c>
      <c r="N2030" t="s">
        <v>2409</v>
      </c>
      <c r="O2030">
        <v>18538</v>
      </c>
      <c r="Q2030" t="s">
        <v>32666</v>
      </c>
      <c r="R2030" t="s">
        <v>34964</v>
      </c>
    </row>
    <row r="2031" spans="1:18" ht="12.6" customHeight="1" x14ac:dyDescent="0.2">
      <c r="A2031" t="s">
        <v>27096</v>
      </c>
      <c r="B2031">
        <v>222607</v>
      </c>
      <c r="C2031">
        <v>833389</v>
      </c>
      <c r="D2031" t="s">
        <v>29010</v>
      </c>
      <c r="E2031" t="s">
        <v>24</v>
      </c>
      <c r="F2031">
        <v>905089056</v>
      </c>
      <c r="G2031" t="s">
        <v>31305</v>
      </c>
      <c r="H2031" t="s">
        <v>31306</v>
      </c>
      <c r="I2031" t="s">
        <v>30</v>
      </c>
      <c r="J2031" t="s">
        <v>26</v>
      </c>
      <c r="K2031">
        <v>418512.5</v>
      </c>
      <c r="L2031" t="s">
        <v>27</v>
      </c>
      <c r="M2031" t="s">
        <v>31307</v>
      </c>
      <c r="N2031" t="s">
        <v>555</v>
      </c>
      <c r="O2031">
        <v>80331</v>
      </c>
      <c r="Q2031" t="s">
        <v>31308</v>
      </c>
      <c r="R2031" t="s">
        <v>34965</v>
      </c>
    </row>
    <row r="2032" spans="1:18" ht="12.6" customHeight="1" x14ac:dyDescent="0.2">
      <c r="A2032" t="s">
        <v>27096</v>
      </c>
      <c r="B2032">
        <v>222607</v>
      </c>
      <c r="C2032">
        <v>833389</v>
      </c>
      <c r="D2032" t="s">
        <v>29010</v>
      </c>
      <c r="E2032" t="s">
        <v>24</v>
      </c>
      <c r="F2032">
        <v>932760440</v>
      </c>
      <c r="G2032" t="s">
        <v>1260</v>
      </c>
      <c r="H2032" t="s">
        <v>649</v>
      </c>
      <c r="I2032" t="s">
        <v>25</v>
      </c>
      <c r="J2032" t="s">
        <v>26</v>
      </c>
      <c r="K2032">
        <v>909711.25</v>
      </c>
      <c r="L2032" t="s">
        <v>261</v>
      </c>
      <c r="M2032" t="s">
        <v>1261</v>
      </c>
      <c r="N2032" t="s">
        <v>483</v>
      </c>
      <c r="O2032">
        <v>2150</v>
      </c>
      <c r="P2032" t="s">
        <v>652</v>
      </c>
      <c r="Q2032" t="s">
        <v>1262</v>
      </c>
      <c r="R2032" t="s">
        <v>34966</v>
      </c>
    </row>
    <row r="2033" spans="1:18" ht="12.6" customHeight="1" x14ac:dyDescent="0.2">
      <c r="A2033" t="s">
        <v>27096</v>
      </c>
      <c r="B2033">
        <v>222607</v>
      </c>
      <c r="C2033">
        <v>833389</v>
      </c>
      <c r="D2033" t="s">
        <v>29010</v>
      </c>
      <c r="E2033" t="s">
        <v>24</v>
      </c>
      <c r="F2033">
        <v>999898505</v>
      </c>
      <c r="G2033" t="s">
        <v>9472</v>
      </c>
      <c r="H2033" t="s">
        <v>8825</v>
      </c>
      <c r="I2033" t="s">
        <v>34</v>
      </c>
      <c r="J2033" t="s">
        <v>26</v>
      </c>
      <c r="K2033">
        <v>464937.5</v>
      </c>
      <c r="L2033" t="s">
        <v>45</v>
      </c>
      <c r="M2033" t="s">
        <v>9473</v>
      </c>
      <c r="N2033" t="s">
        <v>4595</v>
      </c>
      <c r="O2033" t="s">
        <v>9474</v>
      </c>
      <c r="P2033" t="s">
        <v>9475</v>
      </c>
      <c r="R2033" t="s">
        <v>34967</v>
      </c>
    </row>
    <row r="2034" spans="1:18" ht="12.6" customHeight="1" x14ac:dyDescent="0.2">
      <c r="A2034" t="s">
        <v>27096</v>
      </c>
      <c r="B2034">
        <v>222607</v>
      </c>
      <c r="C2034">
        <v>833389</v>
      </c>
      <c r="D2034" t="s">
        <v>29010</v>
      </c>
      <c r="E2034" t="s">
        <v>24</v>
      </c>
      <c r="F2034">
        <v>998381522</v>
      </c>
      <c r="G2034" t="s">
        <v>11876</v>
      </c>
      <c r="H2034" t="s">
        <v>11877</v>
      </c>
      <c r="I2034" t="s">
        <v>30</v>
      </c>
      <c r="J2034" t="s">
        <v>26</v>
      </c>
      <c r="K2034">
        <v>685212.5</v>
      </c>
      <c r="L2034" t="s">
        <v>82</v>
      </c>
      <c r="M2034" t="s">
        <v>11878</v>
      </c>
      <c r="N2034" t="s">
        <v>501</v>
      </c>
      <c r="O2034">
        <v>75015</v>
      </c>
      <c r="P2034" t="s">
        <v>11879</v>
      </c>
      <c r="Q2034" t="s">
        <v>11880</v>
      </c>
      <c r="R2034" t="s">
        <v>34968</v>
      </c>
    </row>
    <row r="2035" spans="1:18" ht="12.6" customHeight="1" x14ac:dyDescent="0.2">
      <c r="A2035" t="s">
        <v>27096</v>
      </c>
      <c r="B2035">
        <v>222607</v>
      </c>
      <c r="C2035">
        <v>833389</v>
      </c>
      <c r="D2035" t="s">
        <v>29010</v>
      </c>
      <c r="E2035" t="s">
        <v>24</v>
      </c>
      <c r="F2035">
        <v>951987101</v>
      </c>
      <c r="G2035" t="s">
        <v>17432</v>
      </c>
      <c r="H2035" t="s">
        <v>17433</v>
      </c>
      <c r="I2035" t="s">
        <v>30</v>
      </c>
      <c r="J2035" t="s">
        <v>26</v>
      </c>
      <c r="K2035">
        <v>183400</v>
      </c>
      <c r="L2035" t="s">
        <v>99</v>
      </c>
      <c r="M2035" t="s">
        <v>17434</v>
      </c>
      <c r="N2035" t="s">
        <v>13576</v>
      </c>
      <c r="O2035">
        <v>11745</v>
      </c>
      <c r="Q2035" t="s">
        <v>17435</v>
      </c>
      <c r="R2035" t="s">
        <v>34969</v>
      </c>
    </row>
    <row r="2036" spans="1:18" ht="12.6" customHeight="1" x14ac:dyDescent="0.2">
      <c r="A2036" t="s">
        <v>27096</v>
      </c>
      <c r="B2036">
        <v>222607</v>
      </c>
      <c r="C2036">
        <v>833389</v>
      </c>
      <c r="D2036" t="s">
        <v>29010</v>
      </c>
      <c r="E2036" t="s">
        <v>24</v>
      </c>
      <c r="F2036">
        <v>999854661</v>
      </c>
      <c r="G2036" t="s">
        <v>7318</v>
      </c>
      <c r="H2036" t="s">
        <v>7319</v>
      </c>
      <c r="I2036" t="s">
        <v>34</v>
      </c>
      <c r="J2036" t="s">
        <v>26</v>
      </c>
      <c r="K2036">
        <v>644387.5</v>
      </c>
      <c r="L2036" t="s">
        <v>138</v>
      </c>
      <c r="M2036" t="s">
        <v>7320</v>
      </c>
      <c r="N2036" t="s">
        <v>1302</v>
      </c>
      <c r="O2036" t="s">
        <v>7321</v>
      </c>
      <c r="P2036" t="s">
        <v>7322</v>
      </c>
      <c r="Q2036" t="s">
        <v>7323</v>
      </c>
      <c r="R2036" t="s">
        <v>34970</v>
      </c>
    </row>
    <row r="2037" spans="1:18" ht="12.6" customHeight="1" x14ac:dyDescent="0.2">
      <c r="A2037" t="s">
        <v>27096</v>
      </c>
      <c r="B2037">
        <v>222607</v>
      </c>
      <c r="C2037">
        <v>833389</v>
      </c>
      <c r="D2037" t="s">
        <v>29010</v>
      </c>
      <c r="E2037" t="s">
        <v>24</v>
      </c>
      <c r="F2037">
        <v>935223561</v>
      </c>
      <c r="G2037" t="s">
        <v>32136</v>
      </c>
      <c r="H2037" t="s">
        <v>32137</v>
      </c>
      <c r="I2037" t="s">
        <v>209</v>
      </c>
      <c r="J2037" t="s">
        <v>26</v>
      </c>
      <c r="K2037">
        <v>215500</v>
      </c>
      <c r="L2037" t="s">
        <v>210</v>
      </c>
      <c r="M2037" t="s">
        <v>32138</v>
      </c>
      <c r="N2037" t="s">
        <v>1521</v>
      </c>
      <c r="O2037">
        <v>16145</v>
      </c>
      <c r="Q2037" t="s">
        <v>32139</v>
      </c>
      <c r="R2037" t="s">
        <v>34971</v>
      </c>
    </row>
    <row r="2038" spans="1:18" ht="12.6" customHeight="1" x14ac:dyDescent="0.2">
      <c r="A2038" t="s">
        <v>27096</v>
      </c>
      <c r="B2038">
        <v>222607</v>
      </c>
      <c r="C2038">
        <v>833389</v>
      </c>
      <c r="D2038" t="s">
        <v>29010</v>
      </c>
      <c r="E2038" t="s">
        <v>24</v>
      </c>
      <c r="F2038">
        <v>999993856</v>
      </c>
      <c r="G2038" t="s">
        <v>4539</v>
      </c>
      <c r="H2038" t="s">
        <v>2632</v>
      </c>
      <c r="I2038" t="s">
        <v>30</v>
      </c>
      <c r="J2038" t="s">
        <v>26</v>
      </c>
      <c r="K2038">
        <v>337750</v>
      </c>
      <c r="L2038" t="s">
        <v>357</v>
      </c>
      <c r="M2038" t="s">
        <v>4540</v>
      </c>
      <c r="N2038" t="s">
        <v>575</v>
      </c>
      <c r="O2038">
        <v>28037</v>
      </c>
      <c r="P2038" t="s">
        <v>4541</v>
      </c>
      <c r="Q2038" t="s">
        <v>4542</v>
      </c>
      <c r="R2038" t="s">
        <v>34972</v>
      </c>
    </row>
    <row r="2039" spans="1:18" ht="12.6" customHeight="1" x14ac:dyDescent="0.2">
      <c r="A2039" t="s">
        <v>27096</v>
      </c>
      <c r="B2039">
        <v>222607</v>
      </c>
      <c r="C2039">
        <v>833389</v>
      </c>
      <c r="D2039" t="s">
        <v>29010</v>
      </c>
      <c r="E2039" t="s">
        <v>24</v>
      </c>
      <c r="F2039">
        <v>998709188</v>
      </c>
      <c r="G2039" t="s">
        <v>12302</v>
      </c>
      <c r="H2039" t="s">
        <v>12303</v>
      </c>
      <c r="I2039" t="s">
        <v>25</v>
      </c>
      <c r="J2039" t="s">
        <v>26</v>
      </c>
      <c r="K2039">
        <v>443281.25</v>
      </c>
      <c r="L2039" t="s">
        <v>357</v>
      </c>
      <c r="M2039" t="s">
        <v>12304</v>
      </c>
      <c r="N2039" t="s">
        <v>618</v>
      </c>
      <c r="O2039">
        <v>46024</v>
      </c>
      <c r="P2039" t="s">
        <v>12305</v>
      </c>
      <c r="Q2039" t="s">
        <v>12306</v>
      </c>
      <c r="R2039" t="s">
        <v>34973</v>
      </c>
    </row>
    <row r="2040" spans="1:18" ht="12.6" customHeight="1" x14ac:dyDescent="0.2">
      <c r="A2040" t="s">
        <v>27096</v>
      </c>
      <c r="B2040">
        <v>222607</v>
      </c>
      <c r="C2040">
        <v>833389</v>
      </c>
      <c r="D2040" t="s">
        <v>29010</v>
      </c>
      <c r="E2040" t="s">
        <v>24</v>
      </c>
      <c r="F2040">
        <v>971484295</v>
      </c>
      <c r="G2040" t="s">
        <v>34974</v>
      </c>
      <c r="H2040" t="s">
        <v>34974</v>
      </c>
      <c r="I2040" t="s">
        <v>30</v>
      </c>
      <c r="J2040" t="s">
        <v>26</v>
      </c>
      <c r="K2040">
        <v>717237.5</v>
      </c>
      <c r="L2040" t="s">
        <v>82</v>
      </c>
      <c r="M2040" t="s">
        <v>34975</v>
      </c>
      <c r="N2040" t="s">
        <v>7951</v>
      </c>
      <c r="O2040">
        <v>29200</v>
      </c>
      <c r="Q2040" t="s">
        <v>34976</v>
      </c>
      <c r="R2040" t="s">
        <v>34977</v>
      </c>
    </row>
    <row r="2041" spans="1:18" ht="12.6" customHeight="1" x14ac:dyDescent="0.2">
      <c r="A2041" t="s">
        <v>27096</v>
      </c>
      <c r="B2041">
        <v>222607</v>
      </c>
      <c r="C2041">
        <v>833389</v>
      </c>
      <c r="D2041" t="s">
        <v>29010</v>
      </c>
      <c r="E2041" t="s">
        <v>57</v>
      </c>
      <c r="F2041">
        <v>999654356</v>
      </c>
      <c r="G2041" t="s">
        <v>2669</v>
      </c>
      <c r="H2041" t="s">
        <v>2670</v>
      </c>
      <c r="I2041" t="s">
        <v>25</v>
      </c>
      <c r="J2041" t="s">
        <v>26</v>
      </c>
      <c r="K2041">
        <v>689562.49</v>
      </c>
      <c r="L2041" t="s">
        <v>99</v>
      </c>
      <c r="M2041" t="s">
        <v>2671</v>
      </c>
      <c r="N2041" t="s">
        <v>101</v>
      </c>
      <c r="O2041">
        <v>10682</v>
      </c>
      <c r="P2041" t="s">
        <v>2672</v>
      </c>
      <c r="Q2041" t="s">
        <v>2673</v>
      </c>
      <c r="R2041" t="s">
        <v>34978</v>
      </c>
    </row>
    <row r="2042" spans="1:18" ht="12.6" customHeight="1" x14ac:dyDescent="0.2">
      <c r="A2042" t="s">
        <v>27096</v>
      </c>
      <c r="B2042">
        <v>222607</v>
      </c>
      <c r="C2042">
        <v>833389</v>
      </c>
      <c r="D2042" t="s">
        <v>29010</v>
      </c>
      <c r="E2042" t="s">
        <v>24</v>
      </c>
      <c r="F2042">
        <v>915911928</v>
      </c>
      <c r="G2042" t="s">
        <v>34979</v>
      </c>
      <c r="H2042" t="s">
        <v>5054</v>
      </c>
      <c r="I2042" t="s">
        <v>30</v>
      </c>
      <c r="J2042" t="s">
        <v>26</v>
      </c>
      <c r="K2042">
        <v>77065.63</v>
      </c>
      <c r="L2042" t="s">
        <v>99</v>
      </c>
      <c r="M2042" t="s">
        <v>34980</v>
      </c>
      <c r="N2042" t="s">
        <v>5460</v>
      </c>
      <c r="O2042">
        <v>18538</v>
      </c>
      <c r="Q2042" t="s">
        <v>34981</v>
      </c>
      <c r="R2042" t="s">
        <v>34982</v>
      </c>
    </row>
    <row r="2043" spans="1:18" ht="12.6" customHeight="1" x14ac:dyDescent="0.2">
      <c r="A2043" t="s">
        <v>27096</v>
      </c>
      <c r="B2043">
        <v>228798</v>
      </c>
      <c r="C2043">
        <v>883321</v>
      </c>
      <c r="D2043" t="s">
        <v>30388</v>
      </c>
      <c r="E2043" t="s">
        <v>24</v>
      </c>
      <c r="F2043">
        <v>986128482</v>
      </c>
      <c r="G2043" t="s">
        <v>8909</v>
      </c>
      <c r="H2043" t="s">
        <v>949</v>
      </c>
      <c r="I2043" t="s">
        <v>325</v>
      </c>
      <c r="J2043" t="s">
        <v>26</v>
      </c>
      <c r="K2043">
        <v>261625</v>
      </c>
      <c r="L2043" t="s">
        <v>947</v>
      </c>
      <c r="M2043" t="s">
        <v>8910</v>
      </c>
      <c r="N2043" t="s">
        <v>949</v>
      </c>
      <c r="O2043">
        <v>10146</v>
      </c>
      <c r="P2043" t="s">
        <v>8911</v>
      </c>
      <c r="Q2043" t="s">
        <v>8912</v>
      </c>
      <c r="R2043" t="s">
        <v>34988</v>
      </c>
    </row>
    <row r="2044" spans="1:18" ht="12.6" customHeight="1" x14ac:dyDescent="0.2">
      <c r="A2044" t="s">
        <v>27096</v>
      </c>
      <c r="B2044">
        <v>228798</v>
      </c>
      <c r="C2044">
        <v>883321</v>
      </c>
      <c r="D2044" t="s">
        <v>30388</v>
      </c>
      <c r="E2044" t="s">
        <v>24</v>
      </c>
      <c r="F2044">
        <v>957794491</v>
      </c>
      <c r="G2044" t="s">
        <v>14528</v>
      </c>
      <c r="H2044" t="s">
        <v>4281</v>
      </c>
      <c r="I2044" t="s">
        <v>209</v>
      </c>
      <c r="J2044" t="s">
        <v>26</v>
      </c>
      <c r="K2044">
        <v>202500</v>
      </c>
      <c r="L2044" t="s">
        <v>682</v>
      </c>
      <c r="M2044" t="s">
        <v>14529</v>
      </c>
      <c r="N2044" t="s">
        <v>871</v>
      </c>
      <c r="O2044">
        <v>1020</v>
      </c>
      <c r="P2044" t="s">
        <v>14530</v>
      </c>
      <c r="Q2044" t="s">
        <v>14531</v>
      </c>
      <c r="R2044" t="s">
        <v>34989</v>
      </c>
    </row>
    <row r="2045" spans="1:18" ht="12.6" customHeight="1" x14ac:dyDescent="0.2">
      <c r="A2045" t="s">
        <v>27096</v>
      </c>
      <c r="B2045">
        <v>228798</v>
      </c>
      <c r="C2045">
        <v>883321</v>
      </c>
      <c r="D2045" t="s">
        <v>30388</v>
      </c>
      <c r="E2045" t="s">
        <v>24</v>
      </c>
      <c r="F2045">
        <v>936556535</v>
      </c>
      <c r="G2045" t="s">
        <v>34990</v>
      </c>
      <c r="H2045" t="s">
        <v>34991</v>
      </c>
      <c r="I2045" t="s">
        <v>30</v>
      </c>
      <c r="J2045" t="s">
        <v>26</v>
      </c>
      <c r="K2045">
        <v>313775</v>
      </c>
      <c r="L2045" t="s">
        <v>210</v>
      </c>
      <c r="M2045" t="s">
        <v>34992</v>
      </c>
      <c r="N2045" t="s">
        <v>1521</v>
      </c>
      <c r="O2045">
        <v>16137</v>
      </c>
      <c r="Q2045" t="s">
        <v>34993</v>
      </c>
      <c r="R2045" t="s">
        <v>34994</v>
      </c>
    </row>
    <row r="2046" spans="1:18" ht="12.6" customHeight="1" x14ac:dyDescent="0.2">
      <c r="A2046" t="s">
        <v>27096</v>
      </c>
      <c r="B2046">
        <v>228798</v>
      </c>
      <c r="C2046">
        <v>883321</v>
      </c>
      <c r="D2046" t="s">
        <v>30388</v>
      </c>
      <c r="E2046" t="s">
        <v>24</v>
      </c>
      <c r="F2046">
        <v>952774935</v>
      </c>
      <c r="G2046" t="s">
        <v>16334</v>
      </c>
      <c r="H2046" t="s">
        <v>6471</v>
      </c>
      <c r="I2046" t="s">
        <v>30</v>
      </c>
      <c r="J2046" t="s">
        <v>26</v>
      </c>
      <c r="K2046">
        <v>824870.38</v>
      </c>
      <c r="L2046" t="s">
        <v>82</v>
      </c>
      <c r="M2046" t="s">
        <v>16335</v>
      </c>
      <c r="N2046" t="s">
        <v>163</v>
      </c>
      <c r="O2046">
        <v>78990</v>
      </c>
      <c r="P2046" t="s">
        <v>164</v>
      </c>
      <c r="Q2046" t="s">
        <v>16336</v>
      </c>
      <c r="R2046" t="s">
        <v>34995</v>
      </c>
    </row>
    <row r="2047" spans="1:18" ht="12.6" customHeight="1" x14ac:dyDescent="0.2">
      <c r="A2047" t="s">
        <v>27096</v>
      </c>
      <c r="B2047">
        <v>228798</v>
      </c>
      <c r="C2047">
        <v>883321</v>
      </c>
      <c r="D2047" t="s">
        <v>30388</v>
      </c>
      <c r="E2047" t="s">
        <v>24</v>
      </c>
      <c r="F2047">
        <v>947337891</v>
      </c>
      <c r="G2047" t="s">
        <v>30724</v>
      </c>
      <c r="H2047" t="s">
        <v>30725</v>
      </c>
      <c r="I2047" t="s">
        <v>30</v>
      </c>
      <c r="J2047" t="s">
        <v>26</v>
      </c>
      <c r="K2047">
        <v>306250</v>
      </c>
      <c r="L2047" t="s">
        <v>59</v>
      </c>
      <c r="M2047" t="s">
        <v>30726</v>
      </c>
      <c r="N2047" t="s">
        <v>1325</v>
      </c>
      <c r="O2047">
        <v>1466</v>
      </c>
      <c r="Q2047" t="s">
        <v>30727</v>
      </c>
      <c r="R2047" t="s">
        <v>34996</v>
      </c>
    </row>
    <row r="2048" spans="1:18" ht="12.6" customHeight="1" x14ac:dyDescent="0.2">
      <c r="A2048" t="s">
        <v>27096</v>
      </c>
      <c r="B2048">
        <v>228798</v>
      </c>
      <c r="C2048">
        <v>883321</v>
      </c>
      <c r="D2048" t="s">
        <v>30388</v>
      </c>
      <c r="E2048" t="s">
        <v>24</v>
      </c>
      <c r="F2048">
        <v>913040825</v>
      </c>
      <c r="G2048" t="s">
        <v>34997</v>
      </c>
      <c r="H2048" t="s">
        <v>34998</v>
      </c>
      <c r="I2048" t="s">
        <v>30</v>
      </c>
      <c r="J2048" t="s">
        <v>26</v>
      </c>
      <c r="K2048">
        <v>291550</v>
      </c>
      <c r="L2048" t="s">
        <v>210</v>
      </c>
      <c r="M2048" t="s">
        <v>34999</v>
      </c>
      <c r="N2048" t="s">
        <v>219</v>
      </c>
      <c r="O2048">
        <v>153</v>
      </c>
      <c r="Q2048" t="s">
        <v>35000</v>
      </c>
      <c r="R2048" t="s">
        <v>35001</v>
      </c>
    </row>
    <row r="2049" spans="1:18" ht="12.6" customHeight="1" x14ac:dyDescent="0.2">
      <c r="A2049" t="s">
        <v>27096</v>
      </c>
      <c r="B2049">
        <v>228798</v>
      </c>
      <c r="C2049">
        <v>883321</v>
      </c>
      <c r="D2049" t="s">
        <v>30388</v>
      </c>
      <c r="E2049" t="s">
        <v>24</v>
      </c>
      <c r="F2049">
        <v>919758172</v>
      </c>
      <c r="G2049" t="s">
        <v>35002</v>
      </c>
      <c r="H2049" t="s">
        <v>30610</v>
      </c>
      <c r="I2049" t="s">
        <v>30</v>
      </c>
      <c r="J2049" t="s">
        <v>26</v>
      </c>
      <c r="K2049">
        <v>214725</v>
      </c>
      <c r="L2049" t="s">
        <v>82</v>
      </c>
      <c r="M2049" t="s">
        <v>35003</v>
      </c>
      <c r="N2049" t="s">
        <v>4741</v>
      </c>
      <c r="O2049">
        <v>78180</v>
      </c>
      <c r="Q2049" t="s">
        <v>35004</v>
      </c>
      <c r="R2049" t="s">
        <v>35005</v>
      </c>
    </row>
    <row r="2050" spans="1:18" ht="12.6" customHeight="1" x14ac:dyDescent="0.2">
      <c r="A2050" t="s">
        <v>27096</v>
      </c>
      <c r="B2050">
        <v>228798</v>
      </c>
      <c r="C2050">
        <v>883321</v>
      </c>
      <c r="D2050" t="s">
        <v>30388</v>
      </c>
      <c r="E2050" t="s">
        <v>24</v>
      </c>
      <c r="F2050">
        <v>953382834</v>
      </c>
      <c r="G2050" t="s">
        <v>35006</v>
      </c>
      <c r="H2050" t="s">
        <v>20080</v>
      </c>
      <c r="I2050" t="s">
        <v>325</v>
      </c>
      <c r="J2050" t="s">
        <v>26</v>
      </c>
      <c r="K2050">
        <v>202000</v>
      </c>
      <c r="L2050" t="s">
        <v>947</v>
      </c>
      <c r="M2050" t="s">
        <v>35007</v>
      </c>
      <c r="N2050" t="s">
        <v>7139</v>
      </c>
      <c r="O2050">
        <v>11317</v>
      </c>
      <c r="R2050" t="s">
        <v>35008</v>
      </c>
    </row>
    <row r="2051" spans="1:18" ht="12.6" customHeight="1" x14ac:dyDescent="0.2">
      <c r="A2051" t="s">
        <v>27096</v>
      </c>
      <c r="B2051">
        <v>228798</v>
      </c>
      <c r="C2051">
        <v>883321</v>
      </c>
      <c r="D2051" t="s">
        <v>30388</v>
      </c>
      <c r="E2051" t="s">
        <v>24</v>
      </c>
      <c r="F2051">
        <v>999586941</v>
      </c>
      <c r="G2051" t="s">
        <v>2406</v>
      </c>
      <c r="H2051" t="s">
        <v>2407</v>
      </c>
      <c r="I2051" t="s">
        <v>34</v>
      </c>
      <c r="J2051" t="s">
        <v>26</v>
      </c>
      <c r="K2051">
        <v>325000</v>
      </c>
      <c r="L2051" t="s">
        <v>99</v>
      </c>
      <c r="M2051" t="s">
        <v>2408</v>
      </c>
      <c r="N2051" t="s">
        <v>2409</v>
      </c>
      <c r="O2051" t="s">
        <v>2410</v>
      </c>
      <c r="P2051" t="s">
        <v>2411</v>
      </c>
      <c r="Q2051" t="s">
        <v>2412</v>
      </c>
      <c r="R2051" t="s">
        <v>35009</v>
      </c>
    </row>
    <row r="2052" spans="1:18" ht="12.6" customHeight="1" x14ac:dyDescent="0.2">
      <c r="A2052" t="s">
        <v>27096</v>
      </c>
      <c r="B2052">
        <v>228798</v>
      </c>
      <c r="C2052">
        <v>883321</v>
      </c>
      <c r="D2052" t="s">
        <v>30388</v>
      </c>
      <c r="E2052" t="s">
        <v>24</v>
      </c>
      <c r="F2052">
        <v>927438632</v>
      </c>
      <c r="G2052" t="s">
        <v>35010</v>
      </c>
      <c r="H2052" t="s">
        <v>35010</v>
      </c>
      <c r="I2052" t="s">
        <v>30</v>
      </c>
      <c r="J2052" t="s">
        <v>26</v>
      </c>
      <c r="K2052">
        <v>343000</v>
      </c>
      <c r="L2052" t="s">
        <v>947</v>
      </c>
      <c r="M2052" t="s">
        <v>21123</v>
      </c>
      <c r="N2052" t="s">
        <v>949</v>
      </c>
      <c r="O2052">
        <v>11317</v>
      </c>
      <c r="Q2052" t="s">
        <v>35011</v>
      </c>
      <c r="R2052" t="s">
        <v>35012</v>
      </c>
    </row>
    <row r="2053" spans="1:18" ht="12.6" customHeight="1" x14ac:dyDescent="0.2">
      <c r="A2053" t="s">
        <v>27096</v>
      </c>
      <c r="B2053">
        <v>228798</v>
      </c>
      <c r="C2053">
        <v>883321</v>
      </c>
      <c r="D2053" t="s">
        <v>30388</v>
      </c>
      <c r="E2053" t="s">
        <v>24</v>
      </c>
      <c r="F2053">
        <v>999938275</v>
      </c>
      <c r="G2053" t="s">
        <v>12132</v>
      </c>
      <c r="H2053" t="s">
        <v>12133</v>
      </c>
      <c r="I2053" t="s">
        <v>30</v>
      </c>
      <c r="J2053" t="s">
        <v>26</v>
      </c>
      <c r="K2053">
        <v>202650</v>
      </c>
      <c r="L2053" t="s">
        <v>82</v>
      </c>
      <c r="M2053" t="s">
        <v>5700</v>
      </c>
      <c r="N2053" t="s">
        <v>5701</v>
      </c>
      <c r="O2053">
        <v>92350</v>
      </c>
      <c r="P2053" t="s">
        <v>12134</v>
      </c>
      <c r="Q2053" t="s">
        <v>12135</v>
      </c>
      <c r="R2053" t="s">
        <v>35013</v>
      </c>
    </row>
    <row r="2054" spans="1:18" ht="12.6" customHeight="1" x14ac:dyDescent="0.2">
      <c r="A2054" t="s">
        <v>27096</v>
      </c>
      <c r="B2054">
        <v>228798</v>
      </c>
      <c r="C2054">
        <v>883321</v>
      </c>
      <c r="D2054" t="s">
        <v>30388</v>
      </c>
      <c r="E2054" t="s">
        <v>24</v>
      </c>
      <c r="F2054">
        <v>999960488</v>
      </c>
      <c r="G2054" t="s">
        <v>216</v>
      </c>
      <c r="H2054" t="s">
        <v>217</v>
      </c>
      <c r="I2054" t="s">
        <v>30</v>
      </c>
      <c r="J2054" t="s">
        <v>26</v>
      </c>
      <c r="K2054">
        <v>250600</v>
      </c>
      <c r="L2054" t="s">
        <v>210</v>
      </c>
      <c r="M2054" t="s">
        <v>218</v>
      </c>
      <c r="N2054" t="s">
        <v>219</v>
      </c>
      <c r="O2054">
        <v>144</v>
      </c>
      <c r="P2054" t="s">
        <v>220</v>
      </c>
      <c r="Q2054" t="s">
        <v>221</v>
      </c>
      <c r="R2054" t="s">
        <v>35014</v>
      </c>
    </row>
    <row r="2055" spans="1:18" ht="12.6" customHeight="1" x14ac:dyDescent="0.2">
      <c r="A2055" t="s">
        <v>27096</v>
      </c>
      <c r="B2055">
        <v>228798</v>
      </c>
      <c r="C2055">
        <v>883321</v>
      </c>
      <c r="D2055" t="s">
        <v>30388</v>
      </c>
      <c r="E2055" t="s">
        <v>24</v>
      </c>
      <c r="F2055">
        <v>968582152</v>
      </c>
      <c r="G2055" t="s">
        <v>21520</v>
      </c>
      <c r="H2055" t="s">
        <v>21521</v>
      </c>
      <c r="I2055" t="s">
        <v>30</v>
      </c>
      <c r="J2055" t="s">
        <v>26</v>
      </c>
      <c r="K2055">
        <v>285250</v>
      </c>
      <c r="L2055" t="s">
        <v>210</v>
      </c>
      <c r="M2055" t="s">
        <v>21522</v>
      </c>
      <c r="N2055" t="s">
        <v>1521</v>
      </c>
      <c r="O2055">
        <v>16129</v>
      </c>
      <c r="Q2055" t="s">
        <v>21523</v>
      </c>
      <c r="R2055" t="s">
        <v>35015</v>
      </c>
    </row>
    <row r="2056" spans="1:18" ht="12.6" customHeight="1" x14ac:dyDescent="0.2">
      <c r="A2056" t="s">
        <v>27096</v>
      </c>
      <c r="B2056">
        <v>228798</v>
      </c>
      <c r="C2056">
        <v>883321</v>
      </c>
      <c r="D2056" t="s">
        <v>30388</v>
      </c>
      <c r="E2056" t="s">
        <v>57</v>
      </c>
      <c r="F2056">
        <v>999654356</v>
      </c>
      <c r="G2056" t="s">
        <v>2669</v>
      </c>
      <c r="H2056" t="s">
        <v>2670</v>
      </c>
      <c r="I2056" t="s">
        <v>25</v>
      </c>
      <c r="J2056" t="s">
        <v>26</v>
      </c>
      <c r="K2056">
        <v>642375</v>
      </c>
      <c r="L2056" t="s">
        <v>99</v>
      </c>
      <c r="M2056" t="s">
        <v>2671</v>
      </c>
      <c r="N2056" t="s">
        <v>101</v>
      </c>
      <c r="O2056">
        <v>10682</v>
      </c>
      <c r="P2056" t="s">
        <v>2672</v>
      </c>
      <c r="Q2056" t="s">
        <v>2673</v>
      </c>
      <c r="R2056" t="s">
        <v>35016</v>
      </c>
    </row>
    <row r="2057" spans="1:18" ht="12.6" customHeight="1" x14ac:dyDescent="0.2">
      <c r="A2057" t="s">
        <v>27096</v>
      </c>
      <c r="B2057">
        <v>228798</v>
      </c>
      <c r="C2057">
        <v>883321</v>
      </c>
      <c r="D2057" t="s">
        <v>30388</v>
      </c>
      <c r="E2057" t="s">
        <v>24</v>
      </c>
      <c r="F2057">
        <v>916965542</v>
      </c>
      <c r="G2057" t="s">
        <v>5955</v>
      </c>
      <c r="H2057" t="s">
        <v>5956</v>
      </c>
      <c r="I2057" t="s">
        <v>30</v>
      </c>
      <c r="J2057" t="s">
        <v>26</v>
      </c>
      <c r="K2057">
        <v>331887.5</v>
      </c>
      <c r="L2057" t="s">
        <v>210</v>
      </c>
      <c r="M2057" t="s">
        <v>5957</v>
      </c>
      <c r="N2057" t="s">
        <v>5958</v>
      </c>
      <c r="O2057">
        <v>16121</v>
      </c>
      <c r="P2057" t="s">
        <v>5959</v>
      </c>
      <c r="Q2057" t="s">
        <v>5960</v>
      </c>
      <c r="R2057" t="s">
        <v>35017</v>
      </c>
    </row>
    <row r="2058" spans="1:18" ht="12.6" customHeight="1" x14ac:dyDescent="0.2">
      <c r="A2058" t="s">
        <v>27096</v>
      </c>
      <c r="B2058">
        <v>198535</v>
      </c>
      <c r="C2058">
        <v>684759</v>
      </c>
      <c r="D2058" t="s">
        <v>30040</v>
      </c>
      <c r="E2058" t="s">
        <v>57</v>
      </c>
      <c r="F2058">
        <v>933992049</v>
      </c>
      <c r="G2058" t="s">
        <v>35018</v>
      </c>
      <c r="H2058" t="s">
        <v>35019</v>
      </c>
      <c r="I2058" t="s">
        <v>30</v>
      </c>
      <c r="J2058" t="s">
        <v>26</v>
      </c>
      <c r="K2058">
        <v>50000</v>
      </c>
      <c r="L2058" t="s">
        <v>210</v>
      </c>
      <c r="M2058" t="s">
        <v>35020</v>
      </c>
      <c r="N2058" t="s">
        <v>830</v>
      </c>
      <c r="O2058">
        <v>80125</v>
      </c>
      <c r="Q2058" t="s">
        <v>35021</v>
      </c>
      <c r="R2058" t="s">
        <v>35022</v>
      </c>
    </row>
    <row r="2059" spans="1:18" ht="12.6" customHeight="1" x14ac:dyDescent="0.2">
      <c r="A2059" t="s">
        <v>27096</v>
      </c>
      <c r="B2059">
        <v>201667</v>
      </c>
      <c r="C2059">
        <v>711264</v>
      </c>
      <c r="D2059" t="s">
        <v>29896</v>
      </c>
      <c r="E2059" t="s">
        <v>57</v>
      </c>
      <c r="F2059">
        <v>938532813</v>
      </c>
      <c r="G2059" t="s">
        <v>35023</v>
      </c>
      <c r="H2059" t="s">
        <v>35024</v>
      </c>
      <c r="I2059" t="s">
        <v>30</v>
      </c>
      <c r="J2059" t="s">
        <v>26</v>
      </c>
      <c r="K2059">
        <v>1735714.75</v>
      </c>
      <c r="L2059" t="s">
        <v>357</v>
      </c>
      <c r="M2059" t="s">
        <v>35025</v>
      </c>
      <c r="N2059" t="s">
        <v>1796</v>
      </c>
      <c r="O2059">
        <v>29013</v>
      </c>
      <c r="Q2059" t="s">
        <v>35026</v>
      </c>
      <c r="R2059" t="s">
        <v>35027</v>
      </c>
    </row>
    <row r="2060" spans="1:18" ht="12.6" customHeight="1" x14ac:dyDescent="0.2">
      <c r="A2060" t="s">
        <v>27096</v>
      </c>
      <c r="B2060">
        <v>197953</v>
      </c>
      <c r="C2060">
        <v>673106</v>
      </c>
      <c r="D2060" t="s">
        <v>30171</v>
      </c>
      <c r="E2060" t="s">
        <v>57</v>
      </c>
      <c r="F2060">
        <v>952620123</v>
      </c>
      <c r="G2060" t="s">
        <v>20193</v>
      </c>
      <c r="H2060" t="s">
        <v>12126</v>
      </c>
      <c r="I2060" t="s">
        <v>30</v>
      </c>
      <c r="J2060" t="s">
        <v>26</v>
      </c>
      <c r="K2060">
        <v>50000</v>
      </c>
      <c r="L2060" t="s">
        <v>682</v>
      </c>
      <c r="M2060" t="s">
        <v>15236</v>
      </c>
      <c r="N2060" t="s">
        <v>871</v>
      </c>
      <c r="O2060">
        <v>1030</v>
      </c>
      <c r="P2060" t="s">
        <v>12127</v>
      </c>
      <c r="Q2060" t="s">
        <v>20194</v>
      </c>
      <c r="R2060" t="s">
        <v>35028</v>
      </c>
    </row>
    <row r="2061" spans="1:18" ht="12.6" customHeight="1" x14ac:dyDescent="0.2">
      <c r="A2061" t="s">
        <v>27096</v>
      </c>
      <c r="B2061">
        <v>205791</v>
      </c>
      <c r="C2061">
        <v>736017</v>
      </c>
      <c r="D2061" t="s">
        <v>29368</v>
      </c>
      <c r="E2061" t="s">
        <v>57</v>
      </c>
      <c r="F2061">
        <v>925374375</v>
      </c>
      <c r="G2061" t="s">
        <v>35029</v>
      </c>
      <c r="H2061" t="s">
        <v>35030</v>
      </c>
      <c r="I2061" t="s">
        <v>30</v>
      </c>
      <c r="J2061" t="s">
        <v>26</v>
      </c>
      <c r="K2061">
        <v>50000</v>
      </c>
      <c r="L2061" t="s">
        <v>82</v>
      </c>
      <c r="M2061" t="s">
        <v>35031</v>
      </c>
      <c r="N2061" t="s">
        <v>14787</v>
      </c>
      <c r="O2061">
        <v>69200</v>
      </c>
      <c r="Q2061" t="s">
        <v>35032</v>
      </c>
      <c r="R2061" t="s">
        <v>35033</v>
      </c>
    </row>
    <row r="2062" spans="1:18" ht="12.6" customHeight="1" x14ac:dyDescent="0.2">
      <c r="A2062" t="s">
        <v>27096</v>
      </c>
      <c r="B2062">
        <v>198905</v>
      </c>
      <c r="C2062">
        <v>697593</v>
      </c>
      <c r="D2062" t="s">
        <v>29965</v>
      </c>
      <c r="E2062" t="s">
        <v>57</v>
      </c>
      <c r="F2062">
        <v>937851679</v>
      </c>
      <c r="G2062" t="s">
        <v>35034</v>
      </c>
      <c r="H2062" t="s">
        <v>35035</v>
      </c>
      <c r="I2062" t="s">
        <v>30</v>
      </c>
      <c r="J2062" t="s">
        <v>26</v>
      </c>
      <c r="K2062">
        <v>50000</v>
      </c>
      <c r="L2062" t="s">
        <v>210</v>
      </c>
      <c r="M2062" t="s">
        <v>35036</v>
      </c>
      <c r="N2062" t="s">
        <v>1945</v>
      </c>
      <c r="O2062">
        <v>39100</v>
      </c>
      <c r="Q2062" t="s">
        <v>35037</v>
      </c>
      <c r="R2062" t="s">
        <v>35038</v>
      </c>
    </row>
    <row r="2063" spans="1:18" ht="12.6" customHeight="1" x14ac:dyDescent="0.2">
      <c r="A2063" t="s">
        <v>27096</v>
      </c>
      <c r="B2063">
        <v>204583</v>
      </c>
      <c r="C2063">
        <v>728408</v>
      </c>
      <c r="D2063" t="s">
        <v>29970</v>
      </c>
      <c r="E2063" t="s">
        <v>57</v>
      </c>
      <c r="F2063">
        <v>920946325</v>
      </c>
      <c r="G2063" t="s">
        <v>35039</v>
      </c>
      <c r="H2063" t="s">
        <v>35040</v>
      </c>
      <c r="I2063" t="s">
        <v>30</v>
      </c>
      <c r="J2063" t="s">
        <v>26</v>
      </c>
      <c r="K2063">
        <v>50000</v>
      </c>
      <c r="L2063" t="s">
        <v>138</v>
      </c>
      <c r="M2063" t="s">
        <v>35041</v>
      </c>
      <c r="N2063" t="s">
        <v>35042</v>
      </c>
      <c r="O2063" t="s">
        <v>35043</v>
      </c>
      <c r="Q2063" t="s">
        <v>35044</v>
      </c>
      <c r="R2063" t="s">
        <v>35045</v>
      </c>
    </row>
    <row r="2064" spans="1:18" ht="12.6" customHeight="1" x14ac:dyDescent="0.2">
      <c r="A2064" t="s">
        <v>27096</v>
      </c>
      <c r="B2064">
        <v>194723</v>
      </c>
      <c r="C2064">
        <v>651414</v>
      </c>
      <c r="D2064" t="s">
        <v>30018</v>
      </c>
      <c r="E2064" t="s">
        <v>57</v>
      </c>
      <c r="F2064">
        <v>939073782</v>
      </c>
      <c r="G2064" t="s">
        <v>35046</v>
      </c>
      <c r="H2064" t="s">
        <v>35047</v>
      </c>
      <c r="I2064" t="s">
        <v>30</v>
      </c>
      <c r="J2064" t="s">
        <v>26</v>
      </c>
      <c r="K2064">
        <v>50000</v>
      </c>
      <c r="L2064" t="s">
        <v>947</v>
      </c>
      <c r="M2064" t="s">
        <v>25156</v>
      </c>
      <c r="N2064" t="s">
        <v>7139</v>
      </c>
      <c r="O2064">
        <v>10143</v>
      </c>
      <c r="Q2064" t="s">
        <v>35048</v>
      </c>
      <c r="R2064" t="s">
        <v>35049</v>
      </c>
    </row>
    <row r="2065" spans="1:18" ht="12.6" customHeight="1" x14ac:dyDescent="0.2">
      <c r="A2065" t="s">
        <v>27096</v>
      </c>
      <c r="B2065">
        <v>197956</v>
      </c>
      <c r="C2065">
        <v>673413</v>
      </c>
      <c r="D2065" t="s">
        <v>30031</v>
      </c>
      <c r="E2065" t="s">
        <v>57</v>
      </c>
      <c r="F2065">
        <v>938752227</v>
      </c>
      <c r="G2065" t="s">
        <v>35050</v>
      </c>
      <c r="H2065" t="s">
        <v>35051</v>
      </c>
      <c r="I2065" t="s">
        <v>30</v>
      </c>
      <c r="J2065" t="s">
        <v>26</v>
      </c>
      <c r="K2065">
        <v>50000</v>
      </c>
      <c r="L2065" t="s">
        <v>326</v>
      </c>
      <c r="M2065" t="s">
        <v>35052</v>
      </c>
      <c r="N2065" t="s">
        <v>1503</v>
      </c>
      <c r="O2065">
        <v>6701329</v>
      </c>
      <c r="Q2065" t="s">
        <v>35053</v>
      </c>
      <c r="R2065" t="s">
        <v>35054</v>
      </c>
    </row>
    <row r="2066" spans="1:18" ht="12.6" customHeight="1" x14ac:dyDescent="0.2">
      <c r="A2066" t="s">
        <v>27096</v>
      </c>
      <c r="B2066">
        <v>229110</v>
      </c>
      <c r="C2066">
        <v>882850</v>
      </c>
      <c r="D2066" t="s">
        <v>8965</v>
      </c>
      <c r="E2066" t="s">
        <v>24</v>
      </c>
      <c r="F2066">
        <v>995440094</v>
      </c>
      <c r="G2066" t="s">
        <v>9478</v>
      </c>
      <c r="H2066" t="s">
        <v>9479</v>
      </c>
      <c r="I2066" t="s">
        <v>325</v>
      </c>
      <c r="J2066" t="s">
        <v>26</v>
      </c>
      <c r="K2066">
        <v>137500</v>
      </c>
      <c r="L2066" t="s">
        <v>45</v>
      </c>
      <c r="M2066" t="s">
        <v>9480</v>
      </c>
      <c r="N2066" t="s">
        <v>3869</v>
      </c>
      <c r="O2066" t="s">
        <v>9481</v>
      </c>
      <c r="P2066" t="s">
        <v>9482</v>
      </c>
      <c r="Q2066" t="s">
        <v>9483</v>
      </c>
      <c r="R2066" t="s">
        <v>35055</v>
      </c>
    </row>
    <row r="2067" spans="1:18" ht="12.6" customHeight="1" x14ac:dyDescent="0.2">
      <c r="A2067" t="s">
        <v>27096</v>
      </c>
      <c r="B2067">
        <v>229110</v>
      </c>
      <c r="C2067">
        <v>882850</v>
      </c>
      <c r="D2067" t="s">
        <v>8965</v>
      </c>
      <c r="E2067" t="s">
        <v>24</v>
      </c>
      <c r="F2067">
        <v>997490577</v>
      </c>
      <c r="G2067" t="s">
        <v>20237</v>
      </c>
      <c r="H2067" t="s">
        <v>20238</v>
      </c>
      <c r="I2067" t="s">
        <v>209</v>
      </c>
      <c r="J2067" t="s">
        <v>26</v>
      </c>
      <c r="K2067">
        <v>359000</v>
      </c>
      <c r="L2067" t="s">
        <v>192</v>
      </c>
      <c r="M2067" t="s">
        <v>20239</v>
      </c>
      <c r="N2067" t="s">
        <v>212</v>
      </c>
      <c r="O2067">
        <v>1060</v>
      </c>
      <c r="Q2067" t="s">
        <v>20240</v>
      </c>
      <c r="R2067" t="s">
        <v>35056</v>
      </c>
    </row>
    <row r="2068" spans="1:18" ht="12.6" customHeight="1" x14ac:dyDescent="0.2">
      <c r="A2068" t="s">
        <v>27096</v>
      </c>
      <c r="B2068">
        <v>229110</v>
      </c>
      <c r="C2068">
        <v>882850</v>
      </c>
      <c r="D2068" t="s">
        <v>8965</v>
      </c>
      <c r="E2068" t="s">
        <v>24</v>
      </c>
      <c r="F2068">
        <v>938179733</v>
      </c>
      <c r="G2068" t="s">
        <v>34184</v>
      </c>
      <c r="H2068" t="s">
        <v>34184</v>
      </c>
      <c r="I2068" t="s">
        <v>325</v>
      </c>
      <c r="J2068" t="s">
        <v>26</v>
      </c>
      <c r="K2068">
        <v>158000</v>
      </c>
      <c r="L2068" t="s">
        <v>357</v>
      </c>
      <c r="M2068" t="s">
        <v>34185</v>
      </c>
      <c r="N2068" t="s">
        <v>4655</v>
      </c>
      <c r="O2068">
        <v>1010</v>
      </c>
      <c r="Q2068" t="s">
        <v>4656</v>
      </c>
      <c r="R2068" t="s">
        <v>35057</v>
      </c>
    </row>
    <row r="2069" spans="1:18" ht="12.6" customHeight="1" x14ac:dyDescent="0.2">
      <c r="A2069" t="s">
        <v>27096</v>
      </c>
      <c r="B2069">
        <v>229110</v>
      </c>
      <c r="C2069">
        <v>882850</v>
      </c>
      <c r="D2069" t="s">
        <v>8965</v>
      </c>
      <c r="E2069" t="s">
        <v>24</v>
      </c>
      <c r="F2069">
        <v>998325941</v>
      </c>
      <c r="G2069" t="s">
        <v>3248</v>
      </c>
      <c r="H2069" t="s">
        <v>3249</v>
      </c>
      <c r="I2069" t="s">
        <v>30</v>
      </c>
      <c r="J2069" t="s">
        <v>26</v>
      </c>
      <c r="K2069">
        <v>868750</v>
      </c>
      <c r="L2069" t="s">
        <v>210</v>
      </c>
      <c r="M2069" t="s">
        <v>3250</v>
      </c>
      <c r="N2069" t="s">
        <v>219</v>
      </c>
      <c r="O2069">
        <v>193</v>
      </c>
      <c r="P2069" t="s">
        <v>3251</v>
      </c>
      <c r="Q2069" t="s">
        <v>3252</v>
      </c>
      <c r="R2069" t="s">
        <v>35058</v>
      </c>
    </row>
    <row r="2070" spans="1:18" ht="12.6" customHeight="1" x14ac:dyDescent="0.2">
      <c r="A2070" t="s">
        <v>27096</v>
      </c>
      <c r="B2070">
        <v>229110</v>
      </c>
      <c r="C2070">
        <v>882850</v>
      </c>
      <c r="D2070" t="s">
        <v>8965</v>
      </c>
      <c r="E2070" t="s">
        <v>24</v>
      </c>
      <c r="F2070">
        <v>949984148</v>
      </c>
      <c r="G2070" t="s">
        <v>14131</v>
      </c>
      <c r="H2070" t="s">
        <v>10315</v>
      </c>
      <c r="I2070" t="s">
        <v>325</v>
      </c>
      <c r="J2070" t="s">
        <v>26</v>
      </c>
      <c r="K2070">
        <v>90000</v>
      </c>
      <c r="L2070" t="s">
        <v>761</v>
      </c>
      <c r="M2070" t="s">
        <v>14132</v>
      </c>
      <c r="N2070" t="s">
        <v>9363</v>
      </c>
      <c r="P2070" t="s">
        <v>14133</v>
      </c>
      <c r="R2070" t="s">
        <v>35059</v>
      </c>
    </row>
    <row r="2071" spans="1:18" ht="12.6" customHeight="1" x14ac:dyDescent="0.2">
      <c r="A2071" t="s">
        <v>27096</v>
      </c>
      <c r="B2071">
        <v>229110</v>
      </c>
      <c r="C2071">
        <v>882850</v>
      </c>
      <c r="D2071" t="s">
        <v>8965</v>
      </c>
      <c r="E2071" t="s">
        <v>24</v>
      </c>
      <c r="F2071">
        <v>912924134</v>
      </c>
      <c r="G2071" t="s">
        <v>31242</v>
      </c>
      <c r="H2071" t="s">
        <v>15673</v>
      </c>
      <c r="I2071" t="s">
        <v>325</v>
      </c>
      <c r="J2071" t="s">
        <v>26</v>
      </c>
      <c r="K2071">
        <v>152500</v>
      </c>
      <c r="L2071" t="s">
        <v>210</v>
      </c>
      <c r="M2071" t="s">
        <v>18641</v>
      </c>
      <c r="N2071" t="s">
        <v>219</v>
      </c>
      <c r="O2071">
        <v>198</v>
      </c>
      <c r="Q2071" t="s">
        <v>31243</v>
      </c>
      <c r="R2071" t="s">
        <v>35060</v>
      </c>
    </row>
    <row r="2072" spans="1:18" ht="12.6" customHeight="1" x14ac:dyDescent="0.2">
      <c r="A2072" t="s">
        <v>27096</v>
      </c>
      <c r="B2072">
        <v>229110</v>
      </c>
      <c r="C2072">
        <v>882850</v>
      </c>
      <c r="D2072" t="s">
        <v>8965</v>
      </c>
      <c r="E2072" t="s">
        <v>57</v>
      </c>
      <c r="F2072">
        <v>910945140</v>
      </c>
      <c r="G2072" t="s">
        <v>30662</v>
      </c>
      <c r="H2072" t="s">
        <v>1440</v>
      </c>
      <c r="I2072" t="s">
        <v>25</v>
      </c>
      <c r="J2072" t="s">
        <v>26</v>
      </c>
      <c r="K2072">
        <v>1280625</v>
      </c>
      <c r="L2072" t="s">
        <v>109</v>
      </c>
      <c r="M2072" t="s">
        <v>30663</v>
      </c>
      <c r="N2072" t="s">
        <v>111</v>
      </c>
      <c r="O2072">
        <v>7034</v>
      </c>
      <c r="Q2072" t="s">
        <v>30664</v>
      </c>
      <c r="R2072" t="s">
        <v>35061</v>
      </c>
    </row>
    <row r="2073" spans="1:18" ht="12.6" customHeight="1" x14ac:dyDescent="0.2">
      <c r="A2073" t="s">
        <v>27096</v>
      </c>
      <c r="B2073">
        <v>229110</v>
      </c>
      <c r="C2073">
        <v>882850</v>
      </c>
      <c r="D2073" t="s">
        <v>8965</v>
      </c>
      <c r="E2073" t="s">
        <v>24</v>
      </c>
      <c r="F2073">
        <v>999854758</v>
      </c>
      <c r="G2073" t="s">
        <v>6401</v>
      </c>
      <c r="H2073" t="s">
        <v>6402</v>
      </c>
      <c r="I2073" t="s">
        <v>34</v>
      </c>
      <c r="J2073" t="s">
        <v>26</v>
      </c>
      <c r="K2073">
        <v>447625</v>
      </c>
      <c r="L2073" t="s">
        <v>82</v>
      </c>
      <c r="M2073" t="s">
        <v>6403</v>
      </c>
      <c r="N2073" t="s">
        <v>6404</v>
      </c>
      <c r="O2073">
        <v>75230</v>
      </c>
      <c r="P2073" t="s">
        <v>6405</v>
      </c>
      <c r="Q2073" t="s">
        <v>6406</v>
      </c>
      <c r="R2073" t="s">
        <v>35062</v>
      </c>
    </row>
    <row r="2074" spans="1:18" ht="12.6" customHeight="1" x14ac:dyDescent="0.2">
      <c r="A2074" t="s">
        <v>27096</v>
      </c>
      <c r="B2074">
        <v>229110</v>
      </c>
      <c r="C2074">
        <v>882850</v>
      </c>
      <c r="D2074" t="s">
        <v>8965</v>
      </c>
      <c r="E2074" t="s">
        <v>24</v>
      </c>
      <c r="F2074">
        <v>999641746</v>
      </c>
      <c r="G2074" t="s">
        <v>2413</v>
      </c>
      <c r="H2074" t="s">
        <v>2414</v>
      </c>
      <c r="I2074" t="s">
        <v>34</v>
      </c>
      <c r="J2074" t="s">
        <v>26</v>
      </c>
      <c r="K2074">
        <v>378080</v>
      </c>
      <c r="L2074" t="s">
        <v>357</v>
      </c>
      <c r="M2074" t="s">
        <v>2415</v>
      </c>
      <c r="N2074" t="s">
        <v>2416</v>
      </c>
      <c r="O2074">
        <v>31080</v>
      </c>
      <c r="P2074" t="s">
        <v>2417</v>
      </c>
      <c r="Q2074" t="s">
        <v>2418</v>
      </c>
      <c r="R2074" t="s">
        <v>35063</v>
      </c>
    </row>
    <row r="2075" spans="1:18" ht="12.6" customHeight="1" x14ac:dyDescent="0.2">
      <c r="A2075" t="s">
        <v>27096</v>
      </c>
      <c r="B2075">
        <v>229110</v>
      </c>
      <c r="C2075">
        <v>882850</v>
      </c>
      <c r="D2075" t="s">
        <v>8965</v>
      </c>
      <c r="E2075" t="s">
        <v>24</v>
      </c>
      <c r="F2075">
        <v>999901609</v>
      </c>
      <c r="G2075" t="s">
        <v>4207</v>
      </c>
      <c r="H2075" t="s">
        <v>4208</v>
      </c>
      <c r="I2075" t="s">
        <v>34</v>
      </c>
      <c r="J2075" t="s">
        <v>26</v>
      </c>
      <c r="K2075">
        <v>403750</v>
      </c>
      <c r="L2075" t="s">
        <v>326</v>
      </c>
      <c r="M2075" t="s">
        <v>4209</v>
      </c>
      <c r="N2075" t="s">
        <v>1503</v>
      </c>
      <c r="O2075">
        <v>69978</v>
      </c>
      <c r="P2075" t="s">
        <v>4210</v>
      </c>
      <c r="Q2075" t="s">
        <v>4211</v>
      </c>
      <c r="R2075" t="s">
        <v>35064</v>
      </c>
    </row>
    <row r="2076" spans="1:18" ht="12.6" customHeight="1" x14ac:dyDescent="0.2">
      <c r="A2076" t="s">
        <v>27096</v>
      </c>
      <c r="B2076">
        <v>229110</v>
      </c>
      <c r="C2076">
        <v>882850</v>
      </c>
      <c r="D2076" t="s">
        <v>8965</v>
      </c>
      <c r="E2076" t="s">
        <v>24</v>
      </c>
      <c r="F2076">
        <v>991290046</v>
      </c>
      <c r="G2076" t="s">
        <v>35065</v>
      </c>
      <c r="H2076" t="s">
        <v>1136</v>
      </c>
      <c r="I2076" t="s">
        <v>209</v>
      </c>
      <c r="J2076" t="s">
        <v>26</v>
      </c>
      <c r="K2076">
        <v>126000</v>
      </c>
      <c r="L2076" t="s">
        <v>210</v>
      </c>
      <c r="M2076" t="s">
        <v>35066</v>
      </c>
      <c r="N2076" t="s">
        <v>219</v>
      </c>
      <c r="O2076">
        <v>183</v>
      </c>
      <c r="Q2076" t="s">
        <v>35067</v>
      </c>
      <c r="R2076" t="s">
        <v>35068</v>
      </c>
    </row>
    <row r="2077" spans="1:18" ht="12.6" customHeight="1" x14ac:dyDescent="0.2">
      <c r="A2077" t="s">
        <v>27096</v>
      </c>
      <c r="B2077">
        <v>229110</v>
      </c>
      <c r="C2077">
        <v>882850</v>
      </c>
      <c r="D2077" t="s">
        <v>8965</v>
      </c>
      <c r="E2077" t="s">
        <v>24</v>
      </c>
      <c r="F2077">
        <v>896799436</v>
      </c>
      <c r="G2077" t="s">
        <v>35069</v>
      </c>
      <c r="H2077" t="s">
        <v>6070</v>
      </c>
      <c r="I2077" t="s">
        <v>209</v>
      </c>
      <c r="J2077" t="s">
        <v>26</v>
      </c>
      <c r="K2077">
        <v>184250</v>
      </c>
      <c r="L2077" t="s">
        <v>109</v>
      </c>
      <c r="M2077" t="s">
        <v>35070</v>
      </c>
      <c r="N2077" t="s">
        <v>111</v>
      </c>
      <c r="O2077">
        <v>7032</v>
      </c>
      <c r="R2077" t="s">
        <v>35071</v>
      </c>
    </row>
    <row r="2078" spans="1:18" ht="12.6" customHeight="1" x14ac:dyDescent="0.2">
      <c r="A2078" t="s">
        <v>27096</v>
      </c>
      <c r="B2078">
        <v>229110</v>
      </c>
      <c r="C2078">
        <v>882850</v>
      </c>
      <c r="D2078" t="s">
        <v>8965</v>
      </c>
      <c r="E2078" t="s">
        <v>24</v>
      </c>
      <c r="F2078">
        <v>937188781</v>
      </c>
      <c r="G2078" t="s">
        <v>35072</v>
      </c>
      <c r="H2078" t="s">
        <v>35073</v>
      </c>
      <c r="I2078" t="s">
        <v>30</v>
      </c>
      <c r="J2078" t="s">
        <v>26</v>
      </c>
      <c r="K2078">
        <v>278125</v>
      </c>
      <c r="L2078" t="s">
        <v>109</v>
      </c>
      <c r="M2078" t="s">
        <v>34437</v>
      </c>
      <c r="N2078" t="s">
        <v>741</v>
      </c>
      <c r="O2078">
        <v>663</v>
      </c>
      <c r="Q2078" t="s">
        <v>35074</v>
      </c>
      <c r="R2078" t="s">
        <v>35075</v>
      </c>
    </row>
    <row r="2079" spans="1:18" ht="12.6" customHeight="1" x14ac:dyDescent="0.2">
      <c r="A2079" t="s">
        <v>27096</v>
      </c>
      <c r="B2079">
        <v>202709</v>
      </c>
      <c r="C2079">
        <v>700748</v>
      </c>
      <c r="D2079" t="s">
        <v>29207</v>
      </c>
      <c r="E2079" t="s">
        <v>57</v>
      </c>
      <c r="F2079">
        <v>991657094</v>
      </c>
      <c r="G2079" t="s">
        <v>4574</v>
      </c>
      <c r="H2079" t="s">
        <v>4575</v>
      </c>
      <c r="I2079" t="s">
        <v>34</v>
      </c>
      <c r="J2079" t="s">
        <v>26</v>
      </c>
      <c r="K2079">
        <v>647347.5</v>
      </c>
      <c r="L2079" t="s">
        <v>138</v>
      </c>
      <c r="M2079" t="s">
        <v>4576</v>
      </c>
      <c r="N2079" t="s">
        <v>4577</v>
      </c>
      <c r="O2079" t="s">
        <v>4578</v>
      </c>
      <c r="P2079" t="s">
        <v>4579</v>
      </c>
      <c r="R2079" t="s">
        <v>35076</v>
      </c>
    </row>
    <row r="2080" spans="1:18" ht="12.6" customHeight="1" x14ac:dyDescent="0.2">
      <c r="A2080" t="s">
        <v>27096</v>
      </c>
      <c r="B2080">
        <v>202709</v>
      </c>
      <c r="C2080">
        <v>700748</v>
      </c>
      <c r="D2080" t="s">
        <v>29207</v>
      </c>
      <c r="E2080" t="s">
        <v>24</v>
      </c>
      <c r="F2080">
        <v>925893228</v>
      </c>
      <c r="G2080" t="s">
        <v>35077</v>
      </c>
      <c r="H2080" t="s">
        <v>16076</v>
      </c>
      <c r="I2080" t="s">
        <v>30</v>
      </c>
      <c r="J2080" t="s">
        <v>26</v>
      </c>
      <c r="K2080">
        <v>216900</v>
      </c>
      <c r="L2080" t="s">
        <v>233</v>
      </c>
      <c r="M2080" t="s">
        <v>35078</v>
      </c>
      <c r="N2080" t="s">
        <v>1184</v>
      </c>
      <c r="O2080">
        <v>1000</v>
      </c>
      <c r="Q2080" t="s">
        <v>35079</v>
      </c>
      <c r="R2080" t="s">
        <v>35080</v>
      </c>
    </row>
    <row r="2081" spans="1:18" ht="12.6" customHeight="1" x14ac:dyDescent="0.2">
      <c r="A2081" t="s">
        <v>27096</v>
      </c>
      <c r="B2081">
        <v>202709</v>
      </c>
      <c r="C2081">
        <v>700748</v>
      </c>
      <c r="D2081" t="s">
        <v>29207</v>
      </c>
      <c r="E2081" t="s">
        <v>24</v>
      </c>
      <c r="F2081">
        <v>999844767</v>
      </c>
      <c r="G2081" t="s">
        <v>6726</v>
      </c>
      <c r="H2081" t="s">
        <v>6727</v>
      </c>
      <c r="I2081" t="s">
        <v>34</v>
      </c>
      <c r="J2081" t="s">
        <v>26</v>
      </c>
      <c r="K2081">
        <v>381250</v>
      </c>
      <c r="L2081" t="s">
        <v>210</v>
      </c>
      <c r="M2081" t="s">
        <v>6728</v>
      </c>
      <c r="N2081" t="s">
        <v>6729</v>
      </c>
      <c r="O2081">
        <v>3043</v>
      </c>
      <c r="P2081" t="s">
        <v>6730</v>
      </c>
      <c r="Q2081" t="s">
        <v>6731</v>
      </c>
      <c r="R2081" t="s">
        <v>35081</v>
      </c>
    </row>
    <row r="2082" spans="1:18" ht="12.6" customHeight="1" x14ac:dyDescent="0.2">
      <c r="A2082" t="s">
        <v>27096</v>
      </c>
      <c r="B2082">
        <v>202709</v>
      </c>
      <c r="C2082">
        <v>700748</v>
      </c>
      <c r="D2082" t="s">
        <v>29207</v>
      </c>
      <c r="E2082" t="s">
        <v>24</v>
      </c>
      <c r="F2082">
        <v>926251740</v>
      </c>
      <c r="G2082" t="s">
        <v>35082</v>
      </c>
      <c r="H2082" t="s">
        <v>35083</v>
      </c>
      <c r="I2082" t="s">
        <v>30</v>
      </c>
      <c r="J2082" t="s">
        <v>26</v>
      </c>
      <c r="K2082">
        <v>368750</v>
      </c>
      <c r="L2082" t="s">
        <v>210</v>
      </c>
      <c r="M2082" t="s">
        <v>35084</v>
      </c>
      <c r="N2082" t="s">
        <v>31466</v>
      </c>
      <c r="O2082">
        <v>24068</v>
      </c>
      <c r="Q2082" t="s">
        <v>35085</v>
      </c>
      <c r="R2082" t="s">
        <v>35086</v>
      </c>
    </row>
    <row r="2083" spans="1:18" ht="12.6" customHeight="1" x14ac:dyDescent="0.2">
      <c r="A2083" t="s">
        <v>27096</v>
      </c>
      <c r="B2083">
        <v>202709</v>
      </c>
      <c r="C2083">
        <v>700748</v>
      </c>
      <c r="D2083" t="s">
        <v>29207</v>
      </c>
      <c r="E2083" t="s">
        <v>24</v>
      </c>
      <c r="F2083">
        <v>938287985</v>
      </c>
      <c r="G2083" t="s">
        <v>30818</v>
      </c>
      <c r="H2083" t="s">
        <v>30819</v>
      </c>
      <c r="I2083" t="s">
        <v>30</v>
      </c>
      <c r="J2083" t="s">
        <v>26</v>
      </c>
      <c r="K2083">
        <v>492621.25</v>
      </c>
      <c r="L2083" t="s">
        <v>210</v>
      </c>
      <c r="M2083" t="s">
        <v>30820</v>
      </c>
      <c r="N2083" t="s">
        <v>13176</v>
      </c>
      <c r="O2083">
        <v>47522</v>
      </c>
      <c r="Q2083" t="s">
        <v>30821</v>
      </c>
      <c r="R2083" t="s">
        <v>35087</v>
      </c>
    </row>
    <row r="2084" spans="1:18" ht="12.6" customHeight="1" x14ac:dyDescent="0.2">
      <c r="A2084" t="s">
        <v>27096</v>
      </c>
      <c r="B2084">
        <v>202709</v>
      </c>
      <c r="C2084">
        <v>700748</v>
      </c>
      <c r="D2084" t="s">
        <v>29207</v>
      </c>
      <c r="E2084" t="s">
        <v>24</v>
      </c>
      <c r="F2084">
        <v>999976590</v>
      </c>
      <c r="G2084" t="s">
        <v>827</v>
      </c>
      <c r="H2084" t="s">
        <v>828</v>
      </c>
      <c r="I2084" t="s">
        <v>34</v>
      </c>
      <c r="J2084" t="s">
        <v>26</v>
      </c>
      <c r="K2084">
        <v>615000</v>
      </c>
      <c r="L2084" t="s">
        <v>210</v>
      </c>
      <c r="M2084" t="s">
        <v>829</v>
      </c>
      <c r="N2084" t="s">
        <v>830</v>
      </c>
      <c r="O2084">
        <v>80138</v>
      </c>
      <c r="P2084" t="s">
        <v>831</v>
      </c>
      <c r="Q2084" t="s">
        <v>832</v>
      </c>
      <c r="R2084" t="s">
        <v>35088</v>
      </c>
    </row>
    <row r="2085" spans="1:18" ht="12.6" customHeight="1" x14ac:dyDescent="0.2">
      <c r="A2085" t="s">
        <v>27096</v>
      </c>
      <c r="B2085">
        <v>202709</v>
      </c>
      <c r="C2085">
        <v>700748</v>
      </c>
      <c r="D2085" t="s">
        <v>29207</v>
      </c>
      <c r="E2085" t="s">
        <v>24</v>
      </c>
      <c r="F2085">
        <v>905484913</v>
      </c>
      <c r="G2085" t="s">
        <v>31289</v>
      </c>
      <c r="H2085" t="s">
        <v>31290</v>
      </c>
      <c r="I2085" t="s">
        <v>34</v>
      </c>
      <c r="J2085" t="s">
        <v>26</v>
      </c>
      <c r="K2085">
        <v>55960.58</v>
      </c>
      <c r="L2085" t="s">
        <v>906</v>
      </c>
      <c r="M2085" t="s">
        <v>31291</v>
      </c>
      <c r="N2085" t="s">
        <v>2820</v>
      </c>
      <c r="O2085">
        <v>34320</v>
      </c>
      <c r="Q2085" t="s">
        <v>31292</v>
      </c>
      <c r="R2085" t="s">
        <v>35089</v>
      </c>
    </row>
    <row r="2086" spans="1:18" ht="12.6" customHeight="1" x14ac:dyDescent="0.2">
      <c r="A2086" t="s">
        <v>27096</v>
      </c>
      <c r="B2086">
        <v>202709</v>
      </c>
      <c r="C2086">
        <v>700748</v>
      </c>
      <c r="D2086" t="s">
        <v>29207</v>
      </c>
      <c r="E2086" t="s">
        <v>24</v>
      </c>
      <c r="F2086">
        <v>999893752</v>
      </c>
      <c r="G2086" t="s">
        <v>5035</v>
      </c>
      <c r="H2086" t="s">
        <v>5036</v>
      </c>
      <c r="I2086" t="s">
        <v>34</v>
      </c>
      <c r="J2086" t="s">
        <v>26</v>
      </c>
      <c r="K2086">
        <v>445000</v>
      </c>
      <c r="L2086" t="s">
        <v>210</v>
      </c>
      <c r="M2086" t="s">
        <v>5037</v>
      </c>
      <c r="N2086" t="s">
        <v>5038</v>
      </c>
      <c r="O2086">
        <v>27100</v>
      </c>
      <c r="P2086" t="s">
        <v>5039</v>
      </c>
      <c r="R2086" t="s">
        <v>35090</v>
      </c>
    </row>
    <row r="2087" spans="1:18" ht="12.6" customHeight="1" x14ac:dyDescent="0.2">
      <c r="A2087" t="s">
        <v>27096</v>
      </c>
      <c r="B2087">
        <v>202709</v>
      </c>
      <c r="C2087">
        <v>700748</v>
      </c>
      <c r="D2087" t="s">
        <v>29207</v>
      </c>
      <c r="E2087" t="s">
        <v>24</v>
      </c>
      <c r="F2087">
        <v>998391222</v>
      </c>
      <c r="G2087" t="s">
        <v>11248</v>
      </c>
      <c r="H2087" t="s">
        <v>11249</v>
      </c>
      <c r="I2087" t="s">
        <v>34</v>
      </c>
      <c r="J2087" t="s">
        <v>472</v>
      </c>
      <c r="K2087">
        <v>270289.42</v>
      </c>
      <c r="L2087" t="s">
        <v>906</v>
      </c>
      <c r="M2087" t="s">
        <v>11250</v>
      </c>
      <c r="N2087" t="s">
        <v>2820</v>
      </c>
      <c r="O2087">
        <v>34452</v>
      </c>
      <c r="P2087" t="s">
        <v>11251</v>
      </c>
      <c r="Q2087" t="s">
        <v>11252</v>
      </c>
      <c r="R2087" t="s">
        <v>35091</v>
      </c>
    </row>
    <row r="2088" spans="1:18" ht="12.6" customHeight="1" x14ac:dyDescent="0.2">
      <c r="A2088" t="s">
        <v>27096</v>
      </c>
      <c r="B2088">
        <v>202709</v>
      </c>
      <c r="C2088">
        <v>700748</v>
      </c>
      <c r="D2088" t="s">
        <v>29207</v>
      </c>
      <c r="E2088" t="s">
        <v>24</v>
      </c>
      <c r="F2088">
        <v>999894916</v>
      </c>
      <c r="G2088" t="s">
        <v>6322</v>
      </c>
      <c r="H2088" t="s">
        <v>6323</v>
      </c>
      <c r="I2088" t="s">
        <v>34</v>
      </c>
      <c r="J2088" t="s">
        <v>26</v>
      </c>
      <c r="K2088">
        <v>531925</v>
      </c>
      <c r="L2088" t="s">
        <v>857</v>
      </c>
      <c r="M2088" t="s">
        <v>6324</v>
      </c>
      <c r="N2088" t="s">
        <v>1462</v>
      </c>
      <c r="O2088" t="s">
        <v>6325</v>
      </c>
      <c r="P2088" t="s">
        <v>6326</v>
      </c>
      <c r="Q2088" t="s">
        <v>6327</v>
      </c>
      <c r="R2088" t="s">
        <v>35092</v>
      </c>
    </row>
    <row r="2089" spans="1:18" ht="12.6" customHeight="1" x14ac:dyDescent="0.2">
      <c r="A2089" t="s">
        <v>27096</v>
      </c>
      <c r="B2089">
        <v>202709</v>
      </c>
      <c r="C2089">
        <v>700748</v>
      </c>
      <c r="D2089" t="s">
        <v>29207</v>
      </c>
      <c r="E2089" t="s">
        <v>24</v>
      </c>
      <c r="F2089">
        <v>999740201</v>
      </c>
      <c r="G2089" t="s">
        <v>9591</v>
      </c>
      <c r="H2089" t="s">
        <v>9592</v>
      </c>
      <c r="I2089" t="s">
        <v>25</v>
      </c>
      <c r="J2089" t="s">
        <v>26</v>
      </c>
      <c r="K2089">
        <v>607753.75</v>
      </c>
      <c r="L2089" t="s">
        <v>109</v>
      </c>
      <c r="M2089" t="s">
        <v>9593</v>
      </c>
      <c r="N2089" t="s">
        <v>1814</v>
      </c>
      <c r="O2089">
        <v>2007</v>
      </c>
      <c r="P2089" t="s">
        <v>9594</v>
      </c>
      <c r="Q2089" t="s">
        <v>9595</v>
      </c>
      <c r="R2089" t="s">
        <v>35093</v>
      </c>
    </row>
    <row r="2090" spans="1:18" ht="12.6" customHeight="1" x14ac:dyDescent="0.2">
      <c r="A2090" t="s">
        <v>27096</v>
      </c>
      <c r="B2090">
        <v>202709</v>
      </c>
      <c r="C2090">
        <v>700748</v>
      </c>
      <c r="D2090" t="s">
        <v>29207</v>
      </c>
      <c r="E2090" t="s">
        <v>24</v>
      </c>
      <c r="F2090">
        <v>999923240</v>
      </c>
      <c r="G2090" t="s">
        <v>1887</v>
      </c>
      <c r="H2090" t="s">
        <v>1888</v>
      </c>
      <c r="I2090" t="s">
        <v>34</v>
      </c>
      <c r="J2090" t="s">
        <v>26</v>
      </c>
      <c r="K2090">
        <v>311275</v>
      </c>
      <c r="L2090" t="s">
        <v>233</v>
      </c>
      <c r="M2090" t="s">
        <v>1889</v>
      </c>
      <c r="N2090" t="s">
        <v>1184</v>
      </c>
      <c r="O2090">
        <v>1000</v>
      </c>
      <c r="P2090" t="s">
        <v>1890</v>
      </c>
      <c r="Q2090" t="s">
        <v>1891</v>
      </c>
      <c r="R2090" t="s">
        <v>35094</v>
      </c>
    </row>
    <row r="2091" spans="1:18" ht="12.6" customHeight="1" x14ac:dyDescent="0.2">
      <c r="A2091" t="s">
        <v>27096</v>
      </c>
      <c r="B2091">
        <v>202706</v>
      </c>
      <c r="C2091">
        <v>700688</v>
      </c>
      <c r="D2091" t="s">
        <v>29095</v>
      </c>
      <c r="E2091" t="s">
        <v>24</v>
      </c>
      <c r="F2091">
        <v>923803072</v>
      </c>
      <c r="G2091" t="s">
        <v>35099</v>
      </c>
      <c r="H2091" t="s">
        <v>35100</v>
      </c>
      <c r="I2091" t="s">
        <v>209</v>
      </c>
      <c r="J2091" t="s">
        <v>472</v>
      </c>
      <c r="L2091" t="s">
        <v>682</v>
      </c>
      <c r="M2091" t="s">
        <v>35101</v>
      </c>
      <c r="N2091" t="s">
        <v>7126</v>
      </c>
      <c r="O2091">
        <v>1010</v>
      </c>
      <c r="Q2091" t="s">
        <v>35102</v>
      </c>
      <c r="R2091" t="s">
        <v>35103</v>
      </c>
    </row>
    <row r="2092" spans="1:18" ht="12.6" customHeight="1" x14ac:dyDescent="0.2">
      <c r="A2092" t="s">
        <v>27096</v>
      </c>
      <c r="B2092">
        <v>202706</v>
      </c>
      <c r="C2092">
        <v>700688</v>
      </c>
      <c r="D2092" t="s">
        <v>29095</v>
      </c>
      <c r="E2092" t="s">
        <v>57</v>
      </c>
      <c r="F2092">
        <v>969470478</v>
      </c>
      <c r="G2092" t="s">
        <v>4114</v>
      </c>
      <c r="H2092" t="s">
        <v>4115</v>
      </c>
      <c r="I2092" t="s">
        <v>30</v>
      </c>
      <c r="J2092" t="s">
        <v>26</v>
      </c>
      <c r="K2092">
        <v>695375</v>
      </c>
      <c r="L2092" t="s">
        <v>682</v>
      </c>
      <c r="M2092" t="s">
        <v>4116</v>
      </c>
      <c r="N2092" t="s">
        <v>871</v>
      </c>
      <c r="O2092">
        <v>1060</v>
      </c>
      <c r="P2092" t="s">
        <v>4117</v>
      </c>
      <c r="Q2092" t="s">
        <v>4118</v>
      </c>
      <c r="R2092" t="s">
        <v>35104</v>
      </c>
    </row>
    <row r="2093" spans="1:18" ht="12.6" customHeight="1" x14ac:dyDescent="0.2">
      <c r="A2093" t="s">
        <v>27096</v>
      </c>
      <c r="B2093">
        <v>202706</v>
      </c>
      <c r="C2093">
        <v>700688</v>
      </c>
      <c r="D2093" t="s">
        <v>29095</v>
      </c>
      <c r="E2093" t="s">
        <v>24</v>
      </c>
      <c r="F2093">
        <v>986364871</v>
      </c>
      <c r="G2093" t="s">
        <v>31054</v>
      </c>
      <c r="H2093" t="s">
        <v>31055</v>
      </c>
      <c r="I2093" t="s">
        <v>209</v>
      </c>
      <c r="J2093" t="s">
        <v>26</v>
      </c>
      <c r="K2093">
        <v>85937.5</v>
      </c>
      <c r="L2093" t="s">
        <v>357</v>
      </c>
      <c r="M2093" t="s">
        <v>31056</v>
      </c>
      <c r="N2093" t="s">
        <v>1913</v>
      </c>
      <c r="O2093">
        <v>18001</v>
      </c>
      <c r="Q2093" t="s">
        <v>31057</v>
      </c>
      <c r="R2093" t="s">
        <v>35105</v>
      </c>
    </row>
    <row r="2094" spans="1:18" ht="12.6" customHeight="1" x14ac:dyDescent="0.2">
      <c r="A2094" t="s">
        <v>27096</v>
      </c>
      <c r="B2094">
        <v>202706</v>
      </c>
      <c r="C2094">
        <v>700688</v>
      </c>
      <c r="D2094" t="s">
        <v>29095</v>
      </c>
      <c r="E2094" t="s">
        <v>24</v>
      </c>
      <c r="F2094">
        <v>984507903</v>
      </c>
      <c r="G2094" t="s">
        <v>14472</v>
      </c>
      <c r="H2094" t="s">
        <v>2777</v>
      </c>
      <c r="I2094" t="s">
        <v>325</v>
      </c>
      <c r="J2094" t="s">
        <v>26</v>
      </c>
      <c r="K2094">
        <v>103750</v>
      </c>
      <c r="L2094" t="s">
        <v>357</v>
      </c>
      <c r="M2094" t="s">
        <v>14473</v>
      </c>
      <c r="N2094" t="s">
        <v>618</v>
      </c>
      <c r="O2094">
        <v>46002</v>
      </c>
      <c r="P2094" t="s">
        <v>14474</v>
      </c>
      <c r="Q2094" t="s">
        <v>14475</v>
      </c>
      <c r="R2094" t="s">
        <v>35106</v>
      </c>
    </row>
    <row r="2095" spans="1:18" ht="12.6" customHeight="1" x14ac:dyDescent="0.2">
      <c r="A2095" t="s">
        <v>27096</v>
      </c>
      <c r="B2095">
        <v>202706</v>
      </c>
      <c r="C2095">
        <v>700688</v>
      </c>
      <c r="D2095" t="s">
        <v>29095</v>
      </c>
      <c r="E2095" t="s">
        <v>24</v>
      </c>
      <c r="F2095">
        <v>954501923</v>
      </c>
      <c r="G2095" t="s">
        <v>35107</v>
      </c>
      <c r="H2095" t="s">
        <v>35108</v>
      </c>
      <c r="I2095" t="s">
        <v>209</v>
      </c>
      <c r="J2095" t="s">
        <v>472</v>
      </c>
      <c r="L2095" t="s">
        <v>210</v>
      </c>
      <c r="M2095" t="s">
        <v>35109</v>
      </c>
      <c r="N2095" t="s">
        <v>3317</v>
      </c>
      <c r="O2095">
        <v>47900</v>
      </c>
      <c r="Q2095" t="s">
        <v>35110</v>
      </c>
      <c r="R2095" t="s">
        <v>35111</v>
      </c>
    </row>
    <row r="2096" spans="1:18" ht="12.6" customHeight="1" x14ac:dyDescent="0.2">
      <c r="A2096" t="s">
        <v>27096</v>
      </c>
      <c r="B2096">
        <v>202706</v>
      </c>
      <c r="C2096">
        <v>700688</v>
      </c>
      <c r="D2096" t="s">
        <v>29095</v>
      </c>
      <c r="E2096" t="s">
        <v>24</v>
      </c>
      <c r="F2096">
        <v>999975426</v>
      </c>
      <c r="G2096" t="s">
        <v>1975</v>
      </c>
      <c r="H2096" t="s">
        <v>1976</v>
      </c>
      <c r="I2096" t="s">
        <v>34</v>
      </c>
      <c r="J2096" t="s">
        <v>26</v>
      </c>
      <c r="K2096">
        <v>274937.5</v>
      </c>
      <c r="L2096" t="s">
        <v>138</v>
      </c>
      <c r="M2096" t="s">
        <v>1977</v>
      </c>
      <c r="N2096" t="s">
        <v>1978</v>
      </c>
      <c r="O2096" t="s">
        <v>1979</v>
      </c>
      <c r="P2096" t="s">
        <v>1980</v>
      </c>
      <c r="Q2096" t="s">
        <v>1981</v>
      </c>
      <c r="R2096" t="s">
        <v>35112</v>
      </c>
    </row>
    <row r="2097" spans="1:18" ht="12.6" customHeight="1" x14ac:dyDescent="0.2">
      <c r="A2097" t="s">
        <v>27096</v>
      </c>
      <c r="B2097">
        <v>202706</v>
      </c>
      <c r="C2097">
        <v>700688</v>
      </c>
      <c r="D2097" t="s">
        <v>29095</v>
      </c>
      <c r="E2097" t="s">
        <v>24</v>
      </c>
      <c r="F2097">
        <v>957576241</v>
      </c>
      <c r="G2097" t="s">
        <v>14505</v>
      </c>
      <c r="H2097" t="s">
        <v>10369</v>
      </c>
      <c r="I2097" t="s">
        <v>209</v>
      </c>
      <c r="J2097" t="s">
        <v>26</v>
      </c>
      <c r="K2097">
        <v>135250</v>
      </c>
      <c r="L2097" t="s">
        <v>138</v>
      </c>
      <c r="M2097" t="s">
        <v>14506</v>
      </c>
      <c r="N2097" t="s">
        <v>1651</v>
      </c>
      <c r="O2097" t="s">
        <v>14507</v>
      </c>
      <c r="Q2097" t="s">
        <v>14508</v>
      </c>
      <c r="R2097" t="s">
        <v>35113</v>
      </c>
    </row>
    <row r="2098" spans="1:18" ht="12.6" customHeight="1" x14ac:dyDescent="0.2">
      <c r="A2098" t="s">
        <v>27096</v>
      </c>
      <c r="B2098">
        <v>202706</v>
      </c>
      <c r="C2098">
        <v>700688</v>
      </c>
      <c r="D2098" t="s">
        <v>29095</v>
      </c>
      <c r="E2098" t="s">
        <v>24</v>
      </c>
      <c r="F2098">
        <v>999548529</v>
      </c>
      <c r="G2098" t="s">
        <v>8693</v>
      </c>
      <c r="H2098" t="s">
        <v>8694</v>
      </c>
      <c r="I2098" t="s">
        <v>25</v>
      </c>
      <c r="J2098" t="s">
        <v>26</v>
      </c>
      <c r="K2098">
        <v>117437.5</v>
      </c>
      <c r="L2098" t="s">
        <v>900</v>
      </c>
      <c r="M2098" t="s">
        <v>8695</v>
      </c>
      <c r="N2098" t="s">
        <v>2594</v>
      </c>
      <c r="O2098">
        <v>1113</v>
      </c>
      <c r="P2098" t="s">
        <v>8696</v>
      </c>
      <c r="R2098" t="s">
        <v>35114</v>
      </c>
    </row>
    <row r="2099" spans="1:18" ht="12.6" customHeight="1" x14ac:dyDescent="0.2">
      <c r="A2099" t="s">
        <v>27096</v>
      </c>
      <c r="B2099">
        <v>202706</v>
      </c>
      <c r="C2099">
        <v>700688</v>
      </c>
      <c r="D2099" t="s">
        <v>29095</v>
      </c>
      <c r="E2099" t="s">
        <v>24</v>
      </c>
      <c r="F2099">
        <v>999979015</v>
      </c>
      <c r="G2099" t="s">
        <v>724</v>
      </c>
      <c r="H2099" t="s">
        <v>725</v>
      </c>
      <c r="I2099" t="s">
        <v>34</v>
      </c>
      <c r="J2099" t="s">
        <v>26</v>
      </c>
      <c r="L2099" t="s">
        <v>70</v>
      </c>
      <c r="M2099" t="s">
        <v>726</v>
      </c>
      <c r="N2099" t="s">
        <v>727</v>
      </c>
      <c r="O2099">
        <v>8092</v>
      </c>
      <c r="P2099" t="s">
        <v>728</v>
      </c>
      <c r="Q2099" t="s">
        <v>729</v>
      </c>
      <c r="R2099" t="s">
        <v>35115</v>
      </c>
    </row>
    <row r="2100" spans="1:18" ht="12.6" customHeight="1" x14ac:dyDescent="0.2">
      <c r="A2100" t="s">
        <v>27096</v>
      </c>
      <c r="B2100">
        <v>202706</v>
      </c>
      <c r="C2100">
        <v>700688</v>
      </c>
      <c r="D2100" t="s">
        <v>29095</v>
      </c>
      <c r="E2100" t="s">
        <v>24</v>
      </c>
      <c r="F2100">
        <v>999848744</v>
      </c>
      <c r="G2100" t="s">
        <v>4669</v>
      </c>
      <c r="H2100" t="s">
        <v>4670</v>
      </c>
      <c r="I2100" t="s">
        <v>34</v>
      </c>
      <c r="J2100" t="s">
        <v>26</v>
      </c>
      <c r="K2100">
        <v>253250</v>
      </c>
      <c r="L2100" t="s">
        <v>372</v>
      </c>
      <c r="M2100" t="s">
        <v>4671</v>
      </c>
      <c r="N2100" t="s">
        <v>419</v>
      </c>
      <c r="O2100" t="s">
        <v>3263</v>
      </c>
      <c r="P2100" t="s">
        <v>4672</v>
      </c>
      <c r="Q2100" t="s">
        <v>4673</v>
      </c>
      <c r="R2100" t="s">
        <v>35116</v>
      </c>
    </row>
    <row r="2101" spans="1:18" ht="12.6" customHeight="1" x14ac:dyDescent="0.2">
      <c r="A2101" t="s">
        <v>27096</v>
      </c>
      <c r="B2101">
        <v>202706</v>
      </c>
      <c r="C2101">
        <v>700688</v>
      </c>
      <c r="D2101" t="s">
        <v>29095</v>
      </c>
      <c r="E2101" t="s">
        <v>24</v>
      </c>
      <c r="F2101">
        <v>949556766</v>
      </c>
      <c r="G2101" t="s">
        <v>35117</v>
      </c>
      <c r="H2101" t="s">
        <v>20183</v>
      </c>
      <c r="I2101" t="s">
        <v>209</v>
      </c>
      <c r="J2101" t="s">
        <v>26</v>
      </c>
      <c r="K2101">
        <v>117000</v>
      </c>
      <c r="L2101" t="s">
        <v>682</v>
      </c>
      <c r="M2101" t="s">
        <v>35118</v>
      </c>
      <c r="N2101" t="s">
        <v>871</v>
      </c>
      <c r="O2101">
        <v>1010</v>
      </c>
      <c r="Q2101" t="s">
        <v>35119</v>
      </c>
      <c r="R2101" t="s">
        <v>35120</v>
      </c>
    </row>
    <row r="2102" spans="1:18" ht="12.6" customHeight="1" x14ac:dyDescent="0.2">
      <c r="A2102" t="s">
        <v>27096</v>
      </c>
      <c r="B2102">
        <v>202706</v>
      </c>
      <c r="C2102">
        <v>700688</v>
      </c>
      <c r="D2102" t="s">
        <v>29095</v>
      </c>
      <c r="E2102" t="s">
        <v>24</v>
      </c>
      <c r="F2102">
        <v>988361907</v>
      </c>
      <c r="G2102" t="s">
        <v>19776</v>
      </c>
      <c r="H2102" t="s">
        <v>19777</v>
      </c>
      <c r="I2102" t="s">
        <v>34</v>
      </c>
      <c r="J2102" t="s">
        <v>26</v>
      </c>
      <c r="K2102">
        <v>60000</v>
      </c>
      <c r="L2102" t="s">
        <v>238</v>
      </c>
      <c r="M2102" t="s">
        <v>19778</v>
      </c>
      <c r="N2102" t="s">
        <v>19779</v>
      </c>
      <c r="O2102" t="s">
        <v>19780</v>
      </c>
      <c r="P2102" t="s">
        <v>19781</v>
      </c>
      <c r="R2102" t="s">
        <v>35121</v>
      </c>
    </row>
    <row r="2103" spans="1:18" ht="12.6" customHeight="1" x14ac:dyDescent="0.2">
      <c r="A2103" t="s">
        <v>27096</v>
      </c>
      <c r="B2103">
        <v>202706</v>
      </c>
      <c r="C2103">
        <v>700688</v>
      </c>
      <c r="D2103" t="s">
        <v>29095</v>
      </c>
      <c r="E2103" t="s">
        <v>24</v>
      </c>
      <c r="F2103">
        <v>949095822</v>
      </c>
      <c r="G2103" t="s">
        <v>35122</v>
      </c>
      <c r="H2103" t="s">
        <v>35123</v>
      </c>
      <c r="I2103" t="s">
        <v>209</v>
      </c>
      <c r="J2103" t="s">
        <v>26</v>
      </c>
      <c r="K2103">
        <v>130000</v>
      </c>
      <c r="L2103" t="s">
        <v>761</v>
      </c>
      <c r="M2103" t="s">
        <v>35124</v>
      </c>
      <c r="N2103" t="s">
        <v>1538</v>
      </c>
      <c r="O2103">
        <v>400306</v>
      </c>
      <c r="R2103" t="s">
        <v>35125</v>
      </c>
    </row>
    <row r="2104" spans="1:18" ht="12.6" customHeight="1" x14ac:dyDescent="0.2">
      <c r="A2104" t="s">
        <v>27096</v>
      </c>
      <c r="B2104">
        <v>202706</v>
      </c>
      <c r="C2104">
        <v>700688</v>
      </c>
      <c r="D2104" t="s">
        <v>29095</v>
      </c>
      <c r="E2104" t="s">
        <v>24</v>
      </c>
      <c r="F2104">
        <v>999986581</v>
      </c>
      <c r="G2104" t="s">
        <v>6065</v>
      </c>
      <c r="H2104" t="s">
        <v>6066</v>
      </c>
      <c r="I2104" t="s">
        <v>34</v>
      </c>
      <c r="J2104" t="s">
        <v>26</v>
      </c>
      <c r="K2104">
        <v>331875</v>
      </c>
      <c r="L2104" t="s">
        <v>27</v>
      </c>
      <c r="M2104" t="s">
        <v>6067</v>
      </c>
      <c r="N2104" t="s">
        <v>2608</v>
      </c>
      <c r="O2104">
        <v>64289</v>
      </c>
      <c r="P2104" t="s">
        <v>6068</v>
      </c>
      <c r="Q2104" t="s">
        <v>6069</v>
      </c>
      <c r="R2104" t="s">
        <v>35126</v>
      </c>
    </row>
    <row r="2105" spans="1:18" ht="12.6" customHeight="1" x14ac:dyDescent="0.2">
      <c r="A2105" t="s">
        <v>27096</v>
      </c>
      <c r="B2105">
        <v>202706</v>
      </c>
      <c r="C2105">
        <v>700688</v>
      </c>
      <c r="D2105" t="s">
        <v>29095</v>
      </c>
      <c r="E2105" t="s">
        <v>24</v>
      </c>
      <c r="F2105">
        <v>997863154</v>
      </c>
      <c r="G2105" t="s">
        <v>17079</v>
      </c>
      <c r="H2105" t="s">
        <v>17080</v>
      </c>
      <c r="I2105" t="s">
        <v>34</v>
      </c>
      <c r="J2105" t="s">
        <v>26</v>
      </c>
      <c r="K2105">
        <v>53750</v>
      </c>
      <c r="L2105" t="s">
        <v>263</v>
      </c>
      <c r="M2105" t="s">
        <v>17081</v>
      </c>
      <c r="N2105" t="s">
        <v>17082</v>
      </c>
      <c r="O2105" t="s">
        <v>8466</v>
      </c>
      <c r="Q2105" t="s">
        <v>17083</v>
      </c>
      <c r="R2105" t="s">
        <v>35127</v>
      </c>
    </row>
    <row r="2106" spans="1:18" ht="12.6" customHeight="1" x14ac:dyDescent="0.2">
      <c r="A2106" t="s">
        <v>27096</v>
      </c>
      <c r="B2106">
        <v>202706</v>
      </c>
      <c r="C2106">
        <v>700688</v>
      </c>
      <c r="D2106" t="s">
        <v>29095</v>
      </c>
      <c r="E2106" t="s">
        <v>24</v>
      </c>
      <c r="F2106">
        <v>999907720</v>
      </c>
      <c r="G2106" t="s">
        <v>411</v>
      </c>
      <c r="H2106" t="s">
        <v>412</v>
      </c>
      <c r="I2106" t="s">
        <v>34</v>
      </c>
      <c r="J2106" t="s">
        <v>26</v>
      </c>
      <c r="K2106">
        <v>104875</v>
      </c>
      <c r="L2106" t="s">
        <v>326</v>
      </c>
      <c r="M2106" t="s">
        <v>413</v>
      </c>
      <c r="N2106" t="s">
        <v>414</v>
      </c>
      <c r="O2106">
        <v>32000</v>
      </c>
      <c r="P2106" t="s">
        <v>415</v>
      </c>
      <c r="Q2106" t="s">
        <v>416</v>
      </c>
      <c r="R2106" t="s">
        <v>35128</v>
      </c>
    </row>
    <row r="2107" spans="1:18" ht="12.6" customHeight="1" x14ac:dyDescent="0.2">
      <c r="A2107" t="s">
        <v>27096</v>
      </c>
      <c r="B2107">
        <v>202706</v>
      </c>
      <c r="C2107">
        <v>700688</v>
      </c>
      <c r="D2107" t="s">
        <v>29095</v>
      </c>
      <c r="E2107" t="s">
        <v>24</v>
      </c>
      <c r="F2107">
        <v>999986484</v>
      </c>
      <c r="G2107" t="s">
        <v>3036</v>
      </c>
      <c r="H2107" t="s">
        <v>3037</v>
      </c>
      <c r="I2107" t="s">
        <v>34</v>
      </c>
      <c r="J2107" t="s">
        <v>26</v>
      </c>
      <c r="K2107">
        <v>102000</v>
      </c>
      <c r="L2107" t="s">
        <v>357</v>
      </c>
      <c r="M2107" t="s">
        <v>3038</v>
      </c>
      <c r="N2107" t="s">
        <v>2598</v>
      </c>
      <c r="O2107">
        <v>8290</v>
      </c>
      <c r="P2107" t="s">
        <v>3039</v>
      </c>
      <c r="Q2107" t="s">
        <v>3040</v>
      </c>
      <c r="R2107" t="s">
        <v>35129</v>
      </c>
    </row>
    <row r="2108" spans="1:18" ht="12.6" customHeight="1" x14ac:dyDescent="0.2">
      <c r="A2108" t="s">
        <v>27096</v>
      </c>
      <c r="B2108">
        <v>202706</v>
      </c>
      <c r="C2108">
        <v>700688</v>
      </c>
      <c r="D2108" t="s">
        <v>29095</v>
      </c>
      <c r="E2108" t="s">
        <v>24</v>
      </c>
      <c r="F2108">
        <v>916488108</v>
      </c>
      <c r="G2108" t="s">
        <v>35130</v>
      </c>
      <c r="H2108" t="s">
        <v>35131</v>
      </c>
      <c r="I2108" t="s">
        <v>209</v>
      </c>
      <c r="J2108" t="s">
        <v>26</v>
      </c>
      <c r="K2108">
        <v>134687.5</v>
      </c>
      <c r="L2108" t="s">
        <v>210</v>
      </c>
      <c r="M2108" t="s">
        <v>35132</v>
      </c>
      <c r="N2108" t="s">
        <v>285</v>
      </c>
      <c r="O2108">
        <v>20136</v>
      </c>
      <c r="Q2108" t="s">
        <v>35133</v>
      </c>
      <c r="R2108" t="s">
        <v>35134</v>
      </c>
    </row>
    <row r="2109" spans="1:18" ht="12.6" customHeight="1" x14ac:dyDescent="0.2">
      <c r="A2109" t="s">
        <v>27096</v>
      </c>
      <c r="B2109">
        <v>202706</v>
      </c>
      <c r="C2109">
        <v>700688</v>
      </c>
      <c r="D2109" t="s">
        <v>29095</v>
      </c>
      <c r="E2109" t="s">
        <v>24</v>
      </c>
      <c r="F2109">
        <v>989929815</v>
      </c>
      <c r="G2109" t="s">
        <v>2810</v>
      </c>
      <c r="H2109" t="s">
        <v>2811</v>
      </c>
      <c r="I2109" t="s">
        <v>209</v>
      </c>
      <c r="J2109" t="s">
        <v>26</v>
      </c>
      <c r="K2109">
        <v>188750</v>
      </c>
      <c r="L2109" t="s">
        <v>192</v>
      </c>
      <c r="M2109" t="s">
        <v>2812</v>
      </c>
      <c r="N2109" t="s">
        <v>2813</v>
      </c>
      <c r="O2109">
        <v>3001</v>
      </c>
      <c r="Q2109" t="s">
        <v>2814</v>
      </c>
      <c r="R2109" t="s">
        <v>35135</v>
      </c>
    </row>
    <row r="2110" spans="1:18" ht="12.6" customHeight="1" x14ac:dyDescent="0.2">
      <c r="A2110" t="s">
        <v>27096</v>
      </c>
      <c r="B2110">
        <v>202706</v>
      </c>
      <c r="C2110">
        <v>700688</v>
      </c>
      <c r="D2110" t="s">
        <v>29095</v>
      </c>
      <c r="E2110" t="s">
        <v>24</v>
      </c>
      <c r="F2110">
        <v>999883470</v>
      </c>
      <c r="G2110" t="s">
        <v>6433</v>
      </c>
      <c r="H2110" t="s">
        <v>6434</v>
      </c>
      <c r="I2110" t="s">
        <v>34</v>
      </c>
      <c r="J2110" t="s">
        <v>26</v>
      </c>
      <c r="K2110">
        <v>257500</v>
      </c>
      <c r="L2110" t="s">
        <v>138</v>
      </c>
      <c r="M2110" t="s">
        <v>6435</v>
      </c>
      <c r="N2110" t="s">
        <v>320</v>
      </c>
      <c r="O2110" t="s">
        <v>6436</v>
      </c>
      <c r="P2110" t="s">
        <v>6437</v>
      </c>
      <c r="Q2110" t="s">
        <v>6438</v>
      </c>
      <c r="R2110" t="s">
        <v>35136</v>
      </c>
    </row>
    <row r="2111" spans="1:18" ht="12.6" customHeight="1" x14ac:dyDescent="0.2">
      <c r="A2111" t="s">
        <v>27096</v>
      </c>
      <c r="B2111">
        <v>202684</v>
      </c>
      <c r="C2111">
        <v>700199</v>
      </c>
      <c r="D2111" t="s">
        <v>2816</v>
      </c>
      <c r="E2111" t="s">
        <v>24</v>
      </c>
      <c r="F2111">
        <v>932053019</v>
      </c>
      <c r="G2111" t="s">
        <v>31566</v>
      </c>
      <c r="H2111" t="s">
        <v>31567</v>
      </c>
      <c r="I2111" t="s">
        <v>30</v>
      </c>
      <c r="J2111" t="s">
        <v>26</v>
      </c>
      <c r="K2111">
        <v>216405</v>
      </c>
      <c r="L2111" t="s">
        <v>99</v>
      </c>
      <c r="M2111" t="s">
        <v>31568</v>
      </c>
      <c r="N2111" t="s">
        <v>101</v>
      </c>
      <c r="O2111">
        <v>15772</v>
      </c>
      <c r="Q2111" t="s">
        <v>31569</v>
      </c>
      <c r="R2111" t="s">
        <v>35141</v>
      </c>
    </row>
    <row r="2112" spans="1:18" ht="12.6" customHeight="1" x14ac:dyDescent="0.2">
      <c r="A2112" t="s">
        <v>27096</v>
      </c>
      <c r="B2112">
        <v>202684</v>
      </c>
      <c r="C2112">
        <v>700199</v>
      </c>
      <c r="D2112" t="s">
        <v>2816</v>
      </c>
      <c r="E2112" t="s">
        <v>24</v>
      </c>
      <c r="F2112">
        <v>894228257</v>
      </c>
      <c r="G2112" t="s">
        <v>32731</v>
      </c>
      <c r="H2112" t="s">
        <v>3796</v>
      </c>
      <c r="I2112" t="s">
        <v>30</v>
      </c>
      <c r="J2112" t="s">
        <v>26</v>
      </c>
      <c r="K2112">
        <v>115189.38</v>
      </c>
      <c r="L2112" t="s">
        <v>59</v>
      </c>
      <c r="M2112" t="s">
        <v>32732</v>
      </c>
      <c r="N2112" t="s">
        <v>9052</v>
      </c>
      <c r="O2112">
        <v>8008</v>
      </c>
      <c r="Q2112" t="s">
        <v>32733</v>
      </c>
      <c r="R2112" t="s">
        <v>35142</v>
      </c>
    </row>
    <row r="2113" spans="1:18" ht="12.6" customHeight="1" x14ac:dyDescent="0.2">
      <c r="A2113" t="s">
        <v>27096</v>
      </c>
      <c r="B2113">
        <v>202684</v>
      </c>
      <c r="C2113">
        <v>700199</v>
      </c>
      <c r="D2113" t="s">
        <v>2816</v>
      </c>
      <c r="E2113" t="s">
        <v>57</v>
      </c>
      <c r="F2113">
        <v>999778322</v>
      </c>
      <c r="G2113" t="s">
        <v>9783</v>
      </c>
      <c r="H2113" t="s">
        <v>9784</v>
      </c>
      <c r="I2113" t="s">
        <v>30</v>
      </c>
      <c r="J2113" t="s">
        <v>26</v>
      </c>
      <c r="K2113">
        <v>483437.5</v>
      </c>
      <c r="L2113" t="s">
        <v>99</v>
      </c>
      <c r="M2113" t="s">
        <v>9785</v>
      </c>
      <c r="N2113" t="s">
        <v>9786</v>
      </c>
      <c r="O2113" t="s">
        <v>9787</v>
      </c>
      <c r="P2113" t="s">
        <v>9788</v>
      </c>
      <c r="Q2113" t="s">
        <v>9789</v>
      </c>
      <c r="R2113" t="s">
        <v>35143</v>
      </c>
    </row>
    <row r="2114" spans="1:18" ht="12.6" customHeight="1" x14ac:dyDescent="0.2">
      <c r="A2114" t="s">
        <v>27096</v>
      </c>
      <c r="B2114">
        <v>202684</v>
      </c>
      <c r="C2114">
        <v>700199</v>
      </c>
      <c r="D2114" t="s">
        <v>2816</v>
      </c>
      <c r="E2114" t="s">
        <v>24</v>
      </c>
      <c r="F2114">
        <v>950972578</v>
      </c>
      <c r="G2114" t="s">
        <v>14509</v>
      </c>
      <c r="H2114" t="s">
        <v>14510</v>
      </c>
      <c r="I2114" t="s">
        <v>325</v>
      </c>
      <c r="J2114" t="s">
        <v>26</v>
      </c>
      <c r="K2114">
        <v>182006.25</v>
      </c>
      <c r="L2114" t="s">
        <v>210</v>
      </c>
      <c r="M2114" t="s">
        <v>14511</v>
      </c>
      <c r="N2114" t="s">
        <v>219</v>
      </c>
      <c r="O2114">
        <v>144</v>
      </c>
      <c r="P2114" t="s">
        <v>14512</v>
      </c>
      <c r="R2114" t="s">
        <v>35144</v>
      </c>
    </row>
    <row r="2115" spans="1:18" ht="12.6" customHeight="1" x14ac:dyDescent="0.2">
      <c r="A2115" t="s">
        <v>27096</v>
      </c>
      <c r="B2115">
        <v>202684</v>
      </c>
      <c r="C2115">
        <v>700199</v>
      </c>
      <c r="D2115" t="s">
        <v>2816</v>
      </c>
      <c r="E2115" t="s">
        <v>24</v>
      </c>
      <c r="F2115">
        <v>950652866</v>
      </c>
      <c r="G2115" t="s">
        <v>33619</v>
      </c>
      <c r="H2115" t="s">
        <v>33620</v>
      </c>
      <c r="I2115" t="s">
        <v>30</v>
      </c>
      <c r="J2115" t="s">
        <v>26</v>
      </c>
      <c r="K2115">
        <v>168374.98</v>
      </c>
      <c r="L2115" t="s">
        <v>357</v>
      </c>
      <c r="M2115" t="s">
        <v>33621</v>
      </c>
      <c r="N2115" t="s">
        <v>358</v>
      </c>
      <c r="O2115">
        <v>8036</v>
      </c>
      <c r="Q2115" t="s">
        <v>33622</v>
      </c>
      <c r="R2115" t="s">
        <v>35145</v>
      </c>
    </row>
    <row r="2116" spans="1:18" ht="12.6" customHeight="1" x14ac:dyDescent="0.2">
      <c r="A2116" t="s">
        <v>27096</v>
      </c>
      <c r="B2116">
        <v>202684</v>
      </c>
      <c r="C2116">
        <v>700199</v>
      </c>
      <c r="D2116" t="s">
        <v>2816</v>
      </c>
      <c r="E2116" t="s">
        <v>24</v>
      </c>
      <c r="F2116">
        <v>999910824</v>
      </c>
      <c r="G2116" t="s">
        <v>3767</v>
      </c>
      <c r="H2116" t="s">
        <v>3768</v>
      </c>
      <c r="I2116" t="s">
        <v>30</v>
      </c>
      <c r="J2116" t="s">
        <v>26</v>
      </c>
      <c r="K2116">
        <v>298843.13</v>
      </c>
      <c r="L2116" t="s">
        <v>357</v>
      </c>
      <c r="M2116" t="s">
        <v>3769</v>
      </c>
      <c r="N2116" t="s">
        <v>575</v>
      </c>
      <c r="O2116">
        <v>28050</v>
      </c>
      <c r="P2116" t="s">
        <v>3770</v>
      </c>
      <c r="Q2116" t="s">
        <v>3771</v>
      </c>
      <c r="R2116" t="s">
        <v>35146</v>
      </c>
    </row>
    <row r="2117" spans="1:18" ht="12.6" customHeight="1" x14ac:dyDescent="0.2">
      <c r="A2117" t="s">
        <v>27096</v>
      </c>
      <c r="B2117">
        <v>202684</v>
      </c>
      <c r="C2117">
        <v>700199</v>
      </c>
      <c r="D2117" t="s">
        <v>2816</v>
      </c>
      <c r="E2117" t="s">
        <v>24</v>
      </c>
      <c r="F2117">
        <v>999958354</v>
      </c>
      <c r="G2117" t="s">
        <v>1708</v>
      </c>
      <c r="H2117" t="s">
        <v>1709</v>
      </c>
      <c r="I2117" t="s">
        <v>30</v>
      </c>
      <c r="J2117" t="s">
        <v>26</v>
      </c>
      <c r="K2117">
        <v>273555.63</v>
      </c>
      <c r="L2117" t="s">
        <v>138</v>
      </c>
      <c r="M2117" t="s">
        <v>1710</v>
      </c>
      <c r="N2117" t="s">
        <v>1711</v>
      </c>
      <c r="O2117" t="s">
        <v>1712</v>
      </c>
      <c r="P2117" t="s">
        <v>1713</v>
      </c>
      <c r="Q2117" t="s">
        <v>1714</v>
      </c>
      <c r="R2117" t="s">
        <v>35147</v>
      </c>
    </row>
    <row r="2118" spans="1:18" ht="12.6" customHeight="1" x14ac:dyDescent="0.2">
      <c r="A2118" t="s">
        <v>27096</v>
      </c>
      <c r="B2118">
        <v>202684</v>
      </c>
      <c r="C2118">
        <v>700199</v>
      </c>
      <c r="D2118" t="s">
        <v>2816</v>
      </c>
      <c r="E2118" t="s">
        <v>24</v>
      </c>
      <c r="F2118">
        <v>999978239</v>
      </c>
      <c r="G2118" t="s">
        <v>393</v>
      </c>
      <c r="H2118" t="s">
        <v>394</v>
      </c>
      <c r="I2118" t="s">
        <v>25</v>
      </c>
      <c r="J2118" t="s">
        <v>26</v>
      </c>
      <c r="K2118">
        <v>205875</v>
      </c>
      <c r="L2118" t="s">
        <v>99</v>
      </c>
      <c r="M2118" t="s">
        <v>395</v>
      </c>
      <c r="N2118" t="s">
        <v>396</v>
      </c>
      <c r="O2118">
        <v>15341</v>
      </c>
      <c r="P2118" t="s">
        <v>397</v>
      </c>
      <c r="Q2118" t="s">
        <v>398</v>
      </c>
      <c r="R2118" t="s">
        <v>35148</v>
      </c>
    </row>
    <row r="2119" spans="1:18" ht="12.6" customHeight="1" x14ac:dyDescent="0.2">
      <c r="A2119" t="s">
        <v>27096</v>
      </c>
      <c r="B2119">
        <v>202684</v>
      </c>
      <c r="C2119">
        <v>700199</v>
      </c>
      <c r="D2119" t="s">
        <v>2816</v>
      </c>
      <c r="E2119" t="s">
        <v>24</v>
      </c>
      <c r="F2119">
        <v>999977754</v>
      </c>
      <c r="G2119" t="s">
        <v>1818</v>
      </c>
      <c r="H2119" t="s">
        <v>1819</v>
      </c>
      <c r="I2119" t="s">
        <v>34</v>
      </c>
      <c r="J2119" t="s">
        <v>26</v>
      </c>
      <c r="K2119">
        <v>483731.25</v>
      </c>
      <c r="L2119" t="s">
        <v>210</v>
      </c>
      <c r="M2119" t="s">
        <v>1820</v>
      </c>
      <c r="N2119" t="s">
        <v>1821</v>
      </c>
      <c r="O2119">
        <v>10129</v>
      </c>
      <c r="P2119" t="s">
        <v>1822</v>
      </c>
      <c r="Q2119" t="s">
        <v>1823</v>
      </c>
      <c r="R2119" t="s">
        <v>35149</v>
      </c>
    </row>
    <row r="2120" spans="1:18" ht="12.6" customHeight="1" x14ac:dyDescent="0.2">
      <c r="A2120" t="s">
        <v>27096</v>
      </c>
      <c r="B2120">
        <v>202684</v>
      </c>
      <c r="C2120">
        <v>700199</v>
      </c>
      <c r="D2120" t="s">
        <v>2816</v>
      </c>
      <c r="E2120" t="s">
        <v>24</v>
      </c>
      <c r="F2120">
        <v>999583061</v>
      </c>
      <c r="G2120" t="s">
        <v>5473</v>
      </c>
      <c r="H2120" t="s">
        <v>5474</v>
      </c>
      <c r="I2120" t="s">
        <v>25</v>
      </c>
      <c r="J2120" t="s">
        <v>26</v>
      </c>
      <c r="K2120">
        <v>531062.5</v>
      </c>
      <c r="L2120" t="s">
        <v>357</v>
      </c>
      <c r="M2120" t="s">
        <v>5475</v>
      </c>
      <c r="N2120" t="s">
        <v>358</v>
      </c>
      <c r="O2120">
        <v>8034</v>
      </c>
      <c r="P2120" t="s">
        <v>5476</v>
      </c>
      <c r="Q2120" t="s">
        <v>5477</v>
      </c>
      <c r="R2120" t="s">
        <v>35150</v>
      </c>
    </row>
    <row r="2121" spans="1:18" ht="12.6" customHeight="1" x14ac:dyDescent="0.2">
      <c r="A2121" t="s">
        <v>27096</v>
      </c>
      <c r="B2121">
        <v>202684</v>
      </c>
      <c r="C2121">
        <v>700199</v>
      </c>
      <c r="D2121" t="s">
        <v>2816</v>
      </c>
      <c r="E2121" t="s">
        <v>24</v>
      </c>
      <c r="F2121">
        <v>991811906</v>
      </c>
      <c r="G2121" t="s">
        <v>20297</v>
      </c>
      <c r="H2121" t="s">
        <v>20298</v>
      </c>
      <c r="I2121" t="s">
        <v>30</v>
      </c>
      <c r="J2121" t="s">
        <v>26</v>
      </c>
      <c r="K2121">
        <v>304093.13</v>
      </c>
      <c r="L2121" t="s">
        <v>857</v>
      </c>
      <c r="M2121" t="s">
        <v>20299</v>
      </c>
      <c r="N2121" t="s">
        <v>1598</v>
      </c>
      <c r="O2121" t="s">
        <v>20300</v>
      </c>
      <c r="P2121" t="s">
        <v>20301</v>
      </c>
      <c r="Q2121" t="s">
        <v>20302</v>
      </c>
      <c r="R2121" t="s">
        <v>35151</v>
      </c>
    </row>
    <row r="2122" spans="1:18" ht="12.6" customHeight="1" x14ac:dyDescent="0.2">
      <c r="A2122" t="s">
        <v>27096</v>
      </c>
      <c r="B2122">
        <v>202684</v>
      </c>
      <c r="C2122">
        <v>700199</v>
      </c>
      <c r="D2122" t="s">
        <v>2816</v>
      </c>
      <c r="E2122" t="s">
        <v>24</v>
      </c>
      <c r="F2122">
        <v>935934959</v>
      </c>
      <c r="G2122" t="s">
        <v>23619</v>
      </c>
      <c r="H2122" t="s">
        <v>23620</v>
      </c>
      <c r="I2122" t="s">
        <v>30</v>
      </c>
      <c r="J2122" t="s">
        <v>26</v>
      </c>
      <c r="K2122">
        <v>344671.25</v>
      </c>
      <c r="L2122" t="s">
        <v>99</v>
      </c>
      <c r="M2122" t="s">
        <v>23621</v>
      </c>
      <c r="N2122" t="s">
        <v>101</v>
      </c>
      <c r="O2122" t="s">
        <v>23622</v>
      </c>
      <c r="Q2122" t="s">
        <v>23623</v>
      </c>
      <c r="R2122" t="s">
        <v>35152</v>
      </c>
    </row>
    <row r="2123" spans="1:18" ht="12.6" customHeight="1" x14ac:dyDescent="0.2">
      <c r="A2123" t="s">
        <v>27096</v>
      </c>
      <c r="B2123">
        <v>194511</v>
      </c>
      <c r="C2123">
        <v>647850</v>
      </c>
      <c r="D2123" t="s">
        <v>30193</v>
      </c>
      <c r="E2123" t="s">
        <v>24</v>
      </c>
      <c r="F2123">
        <v>937523625</v>
      </c>
      <c r="G2123" t="s">
        <v>35156</v>
      </c>
      <c r="H2123" t="s">
        <v>35157</v>
      </c>
      <c r="I2123" t="s">
        <v>30</v>
      </c>
      <c r="J2123" t="s">
        <v>26</v>
      </c>
      <c r="K2123">
        <v>265895</v>
      </c>
      <c r="L2123" t="s">
        <v>210</v>
      </c>
      <c r="M2123" t="s">
        <v>35158</v>
      </c>
      <c r="N2123" t="s">
        <v>9221</v>
      </c>
      <c r="O2123">
        <v>20092</v>
      </c>
      <c r="R2123" t="s">
        <v>35159</v>
      </c>
    </row>
    <row r="2124" spans="1:18" ht="12.6" customHeight="1" x14ac:dyDescent="0.2">
      <c r="A2124" t="s">
        <v>27096</v>
      </c>
      <c r="B2124">
        <v>194511</v>
      </c>
      <c r="C2124">
        <v>647850</v>
      </c>
      <c r="D2124" t="s">
        <v>30193</v>
      </c>
      <c r="E2124" t="s">
        <v>24</v>
      </c>
      <c r="F2124">
        <v>999911115</v>
      </c>
      <c r="G2124" t="s">
        <v>889</v>
      </c>
      <c r="H2124" t="s">
        <v>890</v>
      </c>
      <c r="I2124" t="s">
        <v>34</v>
      </c>
      <c r="J2124" t="s">
        <v>26</v>
      </c>
      <c r="K2124">
        <v>417123.75</v>
      </c>
      <c r="L2124" t="s">
        <v>138</v>
      </c>
      <c r="M2124" t="s">
        <v>891</v>
      </c>
      <c r="N2124" t="s">
        <v>892</v>
      </c>
      <c r="O2124" t="s">
        <v>893</v>
      </c>
      <c r="P2124" t="s">
        <v>894</v>
      </c>
      <c r="Q2124" t="s">
        <v>895</v>
      </c>
      <c r="R2124" t="s">
        <v>35160</v>
      </c>
    </row>
    <row r="2125" spans="1:18" ht="12.6" customHeight="1" x14ac:dyDescent="0.2">
      <c r="A2125" t="s">
        <v>27096</v>
      </c>
      <c r="B2125">
        <v>194511</v>
      </c>
      <c r="C2125">
        <v>647850</v>
      </c>
      <c r="D2125" t="s">
        <v>30193</v>
      </c>
      <c r="E2125" t="s">
        <v>24</v>
      </c>
      <c r="F2125">
        <v>937404509</v>
      </c>
      <c r="G2125" t="s">
        <v>35161</v>
      </c>
      <c r="H2125" t="s">
        <v>35162</v>
      </c>
      <c r="I2125" t="s">
        <v>30</v>
      </c>
      <c r="J2125" t="s">
        <v>26</v>
      </c>
      <c r="K2125">
        <v>132947.5</v>
      </c>
      <c r="L2125" t="s">
        <v>210</v>
      </c>
      <c r="M2125" t="s">
        <v>35163</v>
      </c>
      <c r="N2125" t="s">
        <v>1596</v>
      </c>
      <c r="O2125">
        <v>50123</v>
      </c>
      <c r="R2125" t="s">
        <v>35164</v>
      </c>
    </row>
    <row r="2126" spans="1:18" ht="12.6" customHeight="1" x14ac:dyDescent="0.2">
      <c r="A2126" t="s">
        <v>27096</v>
      </c>
      <c r="B2126">
        <v>194511</v>
      </c>
      <c r="C2126">
        <v>647850</v>
      </c>
      <c r="D2126" t="s">
        <v>30193</v>
      </c>
      <c r="E2126" t="s">
        <v>24</v>
      </c>
      <c r="F2126">
        <v>938047134</v>
      </c>
      <c r="G2126" t="s">
        <v>35165</v>
      </c>
      <c r="H2126" t="s">
        <v>35166</v>
      </c>
      <c r="I2126" t="s">
        <v>30</v>
      </c>
      <c r="J2126" t="s">
        <v>26</v>
      </c>
      <c r="K2126">
        <v>216133.75</v>
      </c>
      <c r="L2126" t="s">
        <v>261</v>
      </c>
      <c r="M2126" t="s">
        <v>35167</v>
      </c>
      <c r="N2126" t="s">
        <v>2910</v>
      </c>
      <c r="O2126">
        <v>170</v>
      </c>
      <c r="R2126" t="s">
        <v>35168</v>
      </c>
    </row>
    <row r="2127" spans="1:18" ht="12.6" customHeight="1" x14ac:dyDescent="0.2">
      <c r="A2127" t="s">
        <v>27096</v>
      </c>
      <c r="B2127">
        <v>194511</v>
      </c>
      <c r="C2127">
        <v>647850</v>
      </c>
      <c r="D2127" t="s">
        <v>30193</v>
      </c>
      <c r="E2127" t="s">
        <v>24</v>
      </c>
      <c r="F2127">
        <v>986593306</v>
      </c>
      <c r="G2127" t="s">
        <v>35169</v>
      </c>
      <c r="H2127" t="s">
        <v>35170</v>
      </c>
      <c r="I2127" t="s">
        <v>30</v>
      </c>
      <c r="J2127" t="s">
        <v>26</v>
      </c>
      <c r="K2127">
        <v>542246.25</v>
      </c>
      <c r="L2127" t="s">
        <v>138</v>
      </c>
      <c r="M2127" t="s">
        <v>35171</v>
      </c>
      <c r="N2127" t="s">
        <v>320</v>
      </c>
      <c r="O2127" t="s">
        <v>35172</v>
      </c>
      <c r="R2127" t="s">
        <v>35173</v>
      </c>
    </row>
    <row r="2128" spans="1:18" ht="12.6" customHeight="1" x14ac:dyDescent="0.2">
      <c r="A2128" t="s">
        <v>27096</v>
      </c>
      <c r="B2128">
        <v>194511</v>
      </c>
      <c r="C2128">
        <v>647850</v>
      </c>
      <c r="D2128" t="s">
        <v>30193</v>
      </c>
      <c r="E2128" t="s">
        <v>24</v>
      </c>
      <c r="F2128">
        <v>986590687</v>
      </c>
      <c r="G2128" t="s">
        <v>11241</v>
      </c>
      <c r="H2128" t="s">
        <v>6086</v>
      </c>
      <c r="I2128" t="s">
        <v>30</v>
      </c>
      <c r="J2128" t="s">
        <v>26</v>
      </c>
      <c r="K2128">
        <v>318484.25</v>
      </c>
      <c r="L2128" t="s">
        <v>210</v>
      </c>
      <c r="M2128" t="s">
        <v>11242</v>
      </c>
      <c r="N2128" t="s">
        <v>6023</v>
      </c>
      <c r="O2128">
        <v>20090</v>
      </c>
      <c r="P2128" t="s">
        <v>11243</v>
      </c>
      <c r="Q2128" t="s">
        <v>11244</v>
      </c>
      <c r="R2128" t="s">
        <v>35174</v>
      </c>
    </row>
    <row r="2129" spans="1:18" ht="12.6" customHeight="1" x14ac:dyDescent="0.2">
      <c r="A2129" t="s">
        <v>27096</v>
      </c>
      <c r="B2129">
        <v>194511</v>
      </c>
      <c r="C2129">
        <v>647850</v>
      </c>
      <c r="D2129" t="s">
        <v>30193</v>
      </c>
      <c r="E2129" t="s">
        <v>24</v>
      </c>
      <c r="F2129">
        <v>999582382</v>
      </c>
      <c r="G2129" t="s">
        <v>7893</v>
      </c>
      <c r="H2129" t="s">
        <v>1028</v>
      </c>
      <c r="I2129" t="s">
        <v>25</v>
      </c>
      <c r="J2129" t="s">
        <v>26</v>
      </c>
      <c r="K2129">
        <v>265962.5</v>
      </c>
      <c r="L2129" t="s">
        <v>99</v>
      </c>
      <c r="M2129" t="s">
        <v>7894</v>
      </c>
      <c r="N2129" t="s">
        <v>264</v>
      </c>
      <c r="O2129">
        <v>11525</v>
      </c>
      <c r="P2129" t="s">
        <v>7895</v>
      </c>
      <c r="Q2129" t="s">
        <v>7896</v>
      </c>
      <c r="R2129" t="s">
        <v>35175</v>
      </c>
    </row>
    <row r="2130" spans="1:18" ht="12.6" customHeight="1" x14ac:dyDescent="0.2">
      <c r="A2130" t="s">
        <v>27096</v>
      </c>
      <c r="B2130">
        <v>194511</v>
      </c>
      <c r="C2130">
        <v>647850</v>
      </c>
      <c r="D2130" t="s">
        <v>30193</v>
      </c>
      <c r="E2130" t="s">
        <v>24</v>
      </c>
      <c r="F2130">
        <v>999993856</v>
      </c>
      <c r="G2130" t="s">
        <v>4539</v>
      </c>
      <c r="H2130" t="s">
        <v>2632</v>
      </c>
      <c r="I2130" t="s">
        <v>30</v>
      </c>
      <c r="J2130" t="s">
        <v>26</v>
      </c>
      <c r="K2130">
        <v>390166.88</v>
      </c>
      <c r="L2130" t="s">
        <v>357</v>
      </c>
      <c r="M2130" t="s">
        <v>4540</v>
      </c>
      <c r="N2130" t="s">
        <v>575</v>
      </c>
      <c r="O2130">
        <v>28037</v>
      </c>
      <c r="P2130" t="s">
        <v>4541</v>
      </c>
      <c r="Q2130" t="s">
        <v>4542</v>
      </c>
      <c r="R2130" t="s">
        <v>35176</v>
      </c>
    </row>
    <row r="2131" spans="1:18" ht="12.6" customHeight="1" x14ac:dyDescent="0.2">
      <c r="A2131" t="s">
        <v>27096</v>
      </c>
      <c r="B2131">
        <v>194511</v>
      </c>
      <c r="C2131">
        <v>647850</v>
      </c>
      <c r="D2131" t="s">
        <v>30193</v>
      </c>
      <c r="E2131" t="s">
        <v>24</v>
      </c>
      <c r="F2131">
        <v>999606147</v>
      </c>
      <c r="G2131" t="s">
        <v>1676</v>
      </c>
      <c r="H2131" t="s">
        <v>1676</v>
      </c>
      <c r="I2131" t="s">
        <v>34</v>
      </c>
      <c r="J2131" t="s">
        <v>26</v>
      </c>
      <c r="K2131">
        <v>333536.25</v>
      </c>
      <c r="L2131" t="s">
        <v>82</v>
      </c>
      <c r="M2131" t="s">
        <v>1677</v>
      </c>
      <c r="N2131" t="s">
        <v>1678</v>
      </c>
      <c r="O2131">
        <v>6410</v>
      </c>
      <c r="P2131" t="s">
        <v>1679</v>
      </c>
      <c r="Q2131" t="s">
        <v>1680</v>
      </c>
      <c r="R2131" t="s">
        <v>35177</v>
      </c>
    </row>
    <row r="2132" spans="1:18" ht="12.6" customHeight="1" x14ac:dyDescent="0.2">
      <c r="A2132" t="s">
        <v>27096</v>
      </c>
      <c r="B2132">
        <v>194511</v>
      </c>
      <c r="C2132">
        <v>647850</v>
      </c>
      <c r="D2132" t="s">
        <v>30193</v>
      </c>
      <c r="E2132" t="s">
        <v>57</v>
      </c>
      <c r="F2132">
        <v>999654259</v>
      </c>
      <c r="G2132" t="s">
        <v>3007</v>
      </c>
      <c r="H2132" t="s">
        <v>3008</v>
      </c>
      <c r="I2132" t="s">
        <v>25</v>
      </c>
      <c r="J2132" t="s">
        <v>26</v>
      </c>
      <c r="K2132">
        <v>687762.37</v>
      </c>
      <c r="L2132" t="s">
        <v>210</v>
      </c>
      <c r="M2132" t="s">
        <v>3009</v>
      </c>
      <c r="N2132" t="s">
        <v>219</v>
      </c>
      <c r="O2132">
        <v>161</v>
      </c>
      <c r="P2132" t="s">
        <v>3010</v>
      </c>
      <c r="R2132" t="s">
        <v>35178</v>
      </c>
    </row>
    <row r="2133" spans="1:18" ht="12.6" customHeight="1" x14ac:dyDescent="0.2">
      <c r="A2133" t="s">
        <v>27096</v>
      </c>
      <c r="B2133">
        <v>194511</v>
      </c>
      <c r="C2133">
        <v>647850</v>
      </c>
      <c r="D2133" t="s">
        <v>30193</v>
      </c>
      <c r="E2133" t="s">
        <v>24</v>
      </c>
      <c r="F2133">
        <v>991207984</v>
      </c>
      <c r="G2133" t="s">
        <v>1330</v>
      </c>
      <c r="H2133" t="s">
        <v>1331</v>
      </c>
      <c r="I2133" t="s">
        <v>34</v>
      </c>
      <c r="J2133" t="s">
        <v>26</v>
      </c>
      <c r="K2133">
        <v>410287.5</v>
      </c>
      <c r="L2133" t="s">
        <v>261</v>
      </c>
      <c r="M2133" t="s">
        <v>1332</v>
      </c>
      <c r="N2133" t="s">
        <v>1255</v>
      </c>
      <c r="O2133">
        <v>70211</v>
      </c>
      <c r="P2133" t="s">
        <v>1333</v>
      </c>
      <c r="Q2133" t="s">
        <v>1334</v>
      </c>
      <c r="R2133" t="s">
        <v>35179</v>
      </c>
    </row>
    <row r="2134" spans="1:18" ht="12.6" customHeight="1" x14ac:dyDescent="0.2">
      <c r="A2134" t="s">
        <v>27096</v>
      </c>
      <c r="B2134">
        <v>194511</v>
      </c>
      <c r="C2134">
        <v>647850</v>
      </c>
      <c r="D2134" t="s">
        <v>30193</v>
      </c>
      <c r="E2134" t="s">
        <v>24</v>
      </c>
      <c r="F2134">
        <v>999904034</v>
      </c>
      <c r="G2134" t="s">
        <v>1013</v>
      </c>
      <c r="H2134" t="s">
        <v>1014</v>
      </c>
      <c r="I2134" t="s">
        <v>34</v>
      </c>
      <c r="J2134" t="s">
        <v>26</v>
      </c>
      <c r="K2134">
        <v>425570</v>
      </c>
      <c r="L2134" t="s">
        <v>35</v>
      </c>
      <c r="M2134" t="s">
        <v>1015</v>
      </c>
      <c r="N2134" t="s">
        <v>1016</v>
      </c>
      <c r="O2134">
        <v>9220</v>
      </c>
      <c r="P2134" t="s">
        <v>1017</v>
      </c>
      <c r="Q2134" t="s">
        <v>1018</v>
      </c>
      <c r="R2134" t="s">
        <v>35180</v>
      </c>
    </row>
    <row r="2135" spans="1:18" ht="12.6" customHeight="1" x14ac:dyDescent="0.2">
      <c r="A2135" t="s">
        <v>27096</v>
      </c>
      <c r="B2135">
        <v>203294</v>
      </c>
      <c r="C2135">
        <v>700256</v>
      </c>
      <c r="D2135" t="s">
        <v>29941</v>
      </c>
      <c r="E2135" t="s">
        <v>24</v>
      </c>
      <c r="F2135">
        <v>999979888</v>
      </c>
      <c r="G2135" t="s">
        <v>3947</v>
      </c>
      <c r="H2135" t="s">
        <v>3948</v>
      </c>
      <c r="I2135" t="s">
        <v>34</v>
      </c>
      <c r="J2135" t="s">
        <v>26</v>
      </c>
      <c r="K2135">
        <v>175150</v>
      </c>
      <c r="L2135" t="s">
        <v>682</v>
      </c>
      <c r="M2135" t="s">
        <v>3949</v>
      </c>
      <c r="N2135" t="s">
        <v>871</v>
      </c>
      <c r="O2135">
        <v>1040</v>
      </c>
      <c r="P2135" t="s">
        <v>3950</v>
      </c>
      <c r="Q2135" t="s">
        <v>3951</v>
      </c>
      <c r="R2135" t="s">
        <v>35186</v>
      </c>
    </row>
    <row r="2136" spans="1:18" ht="12.6" customHeight="1" x14ac:dyDescent="0.2">
      <c r="A2136" t="s">
        <v>27096</v>
      </c>
      <c r="B2136">
        <v>203294</v>
      </c>
      <c r="C2136">
        <v>700256</v>
      </c>
      <c r="D2136" t="s">
        <v>29941</v>
      </c>
      <c r="E2136" t="s">
        <v>24</v>
      </c>
      <c r="F2136">
        <v>994850043</v>
      </c>
      <c r="G2136" t="s">
        <v>34515</v>
      </c>
      <c r="H2136" t="s">
        <v>34516</v>
      </c>
      <c r="I2136" t="s">
        <v>30</v>
      </c>
      <c r="J2136" t="s">
        <v>26</v>
      </c>
      <c r="K2136">
        <v>128852.5</v>
      </c>
      <c r="L2136" t="s">
        <v>210</v>
      </c>
      <c r="M2136" t="s">
        <v>34517</v>
      </c>
      <c r="N2136" t="s">
        <v>1821</v>
      </c>
      <c r="O2136">
        <v>10121</v>
      </c>
      <c r="Q2136" t="s">
        <v>34518</v>
      </c>
      <c r="R2136" t="s">
        <v>35187</v>
      </c>
    </row>
    <row r="2137" spans="1:18" ht="12.6" customHeight="1" x14ac:dyDescent="0.2">
      <c r="A2137" t="s">
        <v>27096</v>
      </c>
      <c r="B2137">
        <v>203294</v>
      </c>
      <c r="C2137">
        <v>700256</v>
      </c>
      <c r="D2137" t="s">
        <v>29941</v>
      </c>
      <c r="E2137" t="s">
        <v>24</v>
      </c>
      <c r="F2137">
        <v>994783404</v>
      </c>
      <c r="G2137" t="s">
        <v>11863</v>
      </c>
      <c r="H2137" t="s">
        <v>11863</v>
      </c>
      <c r="I2137" t="s">
        <v>30</v>
      </c>
      <c r="J2137" t="s">
        <v>26</v>
      </c>
      <c r="K2137">
        <v>197610</v>
      </c>
      <c r="L2137" t="s">
        <v>357</v>
      </c>
      <c r="M2137" t="s">
        <v>11864</v>
      </c>
      <c r="N2137" t="s">
        <v>358</v>
      </c>
      <c r="O2137">
        <v>8028</v>
      </c>
      <c r="P2137" t="s">
        <v>11865</v>
      </c>
      <c r="Q2137" t="s">
        <v>11866</v>
      </c>
      <c r="R2137" t="s">
        <v>35188</v>
      </c>
    </row>
    <row r="2138" spans="1:18" ht="12.6" customHeight="1" x14ac:dyDescent="0.2">
      <c r="A2138" t="s">
        <v>27096</v>
      </c>
      <c r="B2138">
        <v>203294</v>
      </c>
      <c r="C2138">
        <v>700256</v>
      </c>
      <c r="D2138" t="s">
        <v>29941</v>
      </c>
      <c r="E2138" t="s">
        <v>24</v>
      </c>
      <c r="F2138">
        <v>999454245</v>
      </c>
      <c r="G2138" t="s">
        <v>2112</v>
      </c>
      <c r="H2138" t="s">
        <v>2113</v>
      </c>
      <c r="I2138" t="s">
        <v>25</v>
      </c>
      <c r="J2138" t="s">
        <v>26</v>
      </c>
      <c r="K2138">
        <v>345000</v>
      </c>
      <c r="L2138" t="s">
        <v>82</v>
      </c>
      <c r="M2138" t="s">
        <v>2114</v>
      </c>
      <c r="N2138" t="s">
        <v>501</v>
      </c>
      <c r="O2138">
        <v>75352</v>
      </c>
      <c r="P2138" t="s">
        <v>2115</v>
      </c>
      <c r="R2138" t="s">
        <v>35189</v>
      </c>
    </row>
    <row r="2139" spans="1:18" ht="12.6" customHeight="1" x14ac:dyDescent="0.2">
      <c r="A2139" t="s">
        <v>27096</v>
      </c>
      <c r="B2139">
        <v>203294</v>
      </c>
      <c r="C2139">
        <v>700256</v>
      </c>
      <c r="D2139" t="s">
        <v>29941</v>
      </c>
      <c r="E2139" t="s">
        <v>24</v>
      </c>
      <c r="F2139">
        <v>952012612</v>
      </c>
      <c r="G2139" t="s">
        <v>35190</v>
      </c>
      <c r="H2139" t="s">
        <v>35191</v>
      </c>
      <c r="I2139" t="s">
        <v>30</v>
      </c>
      <c r="J2139" t="s">
        <v>26</v>
      </c>
      <c r="K2139">
        <v>165812.5</v>
      </c>
      <c r="L2139" t="s">
        <v>138</v>
      </c>
      <c r="M2139" t="s">
        <v>35192</v>
      </c>
      <c r="N2139" t="s">
        <v>693</v>
      </c>
      <c r="O2139" t="s">
        <v>35193</v>
      </c>
      <c r="Q2139" t="s">
        <v>35194</v>
      </c>
      <c r="R2139" t="s">
        <v>35195</v>
      </c>
    </row>
    <row r="2140" spans="1:18" ht="12.6" customHeight="1" x14ac:dyDescent="0.2">
      <c r="A2140" t="s">
        <v>27096</v>
      </c>
      <c r="B2140">
        <v>203294</v>
      </c>
      <c r="C2140">
        <v>700256</v>
      </c>
      <c r="D2140" t="s">
        <v>29941</v>
      </c>
      <c r="E2140" t="s">
        <v>24</v>
      </c>
      <c r="F2140">
        <v>990455846</v>
      </c>
      <c r="G2140" t="s">
        <v>5518</v>
      </c>
      <c r="H2140" t="s">
        <v>5519</v>
      </c>
      <c r="I2140" t="s">
        <v>30</v>
      </c>
      <c r="J2140" t="s">
        <v>26</v>
      </c>
      <c r="K2140">
        <v>165103.75</v>
      </c>
      <c r="L2140" t="s">
        <v>2000</v>
      </c>
      <c r="M2140" t="s">
        <v>5520</v>
      </c>
      <c r="N2140" t="s">
        <v>5521</v>
      </c>
      <c r="O2140">
        <v>11080</v>
      </c>
      <c r="P2140" t="s">
        <v>5522</v>
      </c>
      <c r="Q2140" t="s">
        <v>5523</v>
      </c>
      <c r="R2140" t="s">
        <v>35196</v>
      </c>
    </row>
    <row r="2141" spans="1:18" ht="12.6" customHeight="1" x14ac:dyDescent="0.2">
      <c r="A2141" t="s">
        <v>27096</v>
      </c>
      <c r="B2141">
        <v>203294</v>
      </c>
      <c r="C2141">
        <v>700256</v>
      </c>
      <c r="D2141" t="s">
        <v>29941</v>
      </c>
      <c r="E2141" t="s">
        <v>24</v>
      </c>
      <c r="F2141">
        <v>952141525</v>
      </c>
      <c r="G2141" t="s">
        <v>20413</v>
      </c>
      <c r="H2141" t="s">
        <v>20413</v>
      </c>
      <c r="I2141" t="s">
        <v>30</v>
      </c>
      <c r="J2141" t="s">
        <v>26</v>
      </c>
      <c r="K2141">
        <v>338362.5</v>
      </c>
      <c r="L2141" t="s">
        <v>27</v>
      </c>
      <c r="M2141" t="s">
        <v>20414</v>
      </c>
      <c r="N2141" t="s">
        <v>20415</v>
      </c>
      <c r="O2141">
        <v>79576</v>
      </c>
      <c r="P2141" t="s">
        <v>20416</v>
      </c>
      <c r="Q2141" t="s">
        <v>20417</v>
      </c>
      <c r="R2141" t="s">
        <v>35197</v>
      </c>
    </row>
    <row r="2142" spans="1:18" ht="12.6" customHeight="1" x14ac:dyDescent="0.2">
      <c r="A2142" t="s">
        <v>27096</v>
      </c>
      <c r="B2142">
        <v>203294</v>
      </c>
      <c r="C2142">
        <v>700256</v>
      </c>
      <c r="D2142" t="s">
        <v>29941</v>
      </c>
      <c r="E2142" t="s">
        <v>24</v>
      </c>
      <c r="F2142">
        <v>950979950</v>
      </c>
      <c r="G2142" t="s">
        <v>33947</v>
      </c>
      <c r="H2142" t="s">
        <v>33948</v>
      </c>
      <c r="I2142" t="s">
        <v>30</v>
      </c>
      <c r="J2142" t="s">
        <v>26</v>
      </c>
      <c r="K2142">
        <v>337505</v>
      </c>
      <c r="L2142" t="s">
        <v>138</v>
      </c>
      <c r="M2142" t="s">
        <v>11212</v>
      </c>
      <c r="N2142" t="s">
        <v>320</v>
      </c>
      <c r="O2142" t="s">
        <v>11213</v>
      </c>
      <c r="Q2142" t="s">
        <v>33949</v>
      </c>
      <c r="R2142" t="s">
        <v>35198</v>
      </c>
    </row>
    <row r="2143" spans="1:18" ht="12.6" customHeight="1" x14ac:dyDescent="0.2">
      <c r="A2143" t="s">
        <v>27096</v>
      </c>
      <c r="B2143">
        <v>203294</v>
      </c>
      <c r="C2143">
        <v>700256</v>
      </c>
      <c r="D2143" t="s">
        <v>29941</v>
      </c>
      <c r="E2143" t="s">
        <v>24</v>
      </c>
      <c r="F2143">
        <v>998860314</v>
      </c>
      <c r="G2143" t="s">
        <v>15604</v>
      </c>
      <c r="H2143" t="s">
        <v>15605</v>
      </c>
      <c r="I2143" t="s">
        <v>30</v>
      </c>
      <c r="J2143" t="s">
        <v>26</v>
      </c>
      <c r="K2143">
        <v>464653</v>
      </c>
      <c r="L2143" t="s">
        <v>682</v>
      </c>
      <c r="M2143" t="s">
        <v>15606</v>
      </c>
      <c r="N2143" t="s">
        <v>1229</v>
      </c>
      <c r="O2143">
        <v>6020</v>
      </c>
      <c r="P2143" t="s">
        <v>15607</v>
      </c>
      <c r="Q2143" t="s">
        <v>15608</v>
      </c>
      <c r="R2143" t="s">
        <v>35199</v>
      </c>
    </row>
    <row r="2144" spans="1:18" ht="12.6" customHeight="1" x14ac:dyDescent="0.2">
      <c r="A2144" t="s">
        <v>27096</v>
      </c>
      <c r="B2144">
        <v>203294</v>
      </c>
      <c r="C2144">
        <v>700256</v>
      </c>
      <c r="D2144" t="s">
        <v>29941</v>
      </c>
      <c r="E2144" t="s">
        <v>24</v>
      </c>
      <c r="F2144">
        <v>999625450</v>
      </c>
      <c r="G2144" t="s">
        <v>5981</v>
      </c>
      <c r="H2144" t="s">
        <v>5982</v>
      </c>
      <c r="I2144" t="s">
        <v>25</v>
      </c>
      <c r="J2144" t="s">
        <v>26</v>
      </c>
      <c r="K2144">
        <v>260275</v>
      </c>
      <c r="L2144" t="s">
        <v>210</v>
      </c>
      <c r="M2144" t="s">
        <v>5983</v>
      </c>
      <c r="N2144" t="s">
        <v>623</v>
      </c>
      <c r="O2144">
        <v>38122</v>
      </c>
      <c r="P2144" t="s">
        <v>5984</v>
      </c>
      <c r="Q2144" t="s">
        <v>5985</v>
      </c>
      <c r="R2144" t="s">
        <v>35200</v>
      </c>
    </row>
    <row r="2145" spans="1:18" ht="12.6" customHeight="1" x14ac:dyDescent="0.2">
      <c r="A2145" t="s">
        <v>27096</v>
      </c>
      <c r="B2145">
        <v>203294</v>
      </c>
      <c r="C2145">
        <v>700256</v>
      </c>
      <c r="D2145" t="s">
        <v>29941</v>
      </c>
      <c r="E2145" t="s">
        <v>24</v>
      </c>
      <c r="F2145">
        <v>999977754</v>
      </c>
      <c r="G2145" t="s">
        <v>1818</v>
      </c>
      <c r="H2145" t="s">
        <v>1819</v>
      </c>
      <c r="I2145" t="s">
        <v>34</v>
      </c>
      <c r="J2145" t="s">
        <v>26</v>
      </c>
      <c r="K2145">
        <v>232450</v>
      </c>
      <c r="L2145" t="s">
        <v>210</v>
      </c>
      <c r="M2145" t="s">
        <v>1820</v>
      </c>
      <c r="N2145" t="s">
        <v>1821</v>
      </c>
      <c r="O2145">
        <v>10129</v>
      </c>
      <c r="P2145" t="s">
        <v>1822</v>
      </c>
      <c r="Q2145" t="s">
        <v>1823</v>
      </c>
      <c r="R2145" t="s">
        <v>35201</v>
      </c>
    </row>
    <row r="2146" spans="1:18" ht="12.6" customHeight="1" x14ac:dyDescent="0.2">
      <c r="A2146" t="s">
        <v>27096</v>
      </c>
      <c r="B2146">
        <v>203294</v>
      </c>
      <c r="C2146">
        <v>700256</v>
      </c>
      <c r="D2146" t="s">
        <v>29941</v>
      </c>
      <c r="E2146" t="s">
        <v>24</v>
      </c>
      <c r="F2146">
        <v>934933046</v>
      </c>
      <c r="G2146" t="s">
        <v>33694</v>
      </c>
      <c r="H2146" t="s">
        <v>33695</v>
      </c>
      <c r="I2146" t="s">
        <v>30</v>
      </c>
      <c r="J2146" t="s">
        <v>26</v>
      </c>
      <c r="K2146">
        <v>240765</v>
      </c>
      <c r="L2146" t="s">
        <v>357</v>
      </c>
      <c r="M2146" t="s">
        <v>33696</v>
      </c>
      <c r="N2146" t="s">
        <v>575</v>
      </c>
      <c r="O2146">
        <v>28033</v>
      </c>
      <c r="Q2146" t="s">
        <v>33697</v>
      </c>
      <c r="R2146" t="s">
        <v>35202</v>
      </c>
    </row>
    <row r="2147" spans="1:18" ht="12.6" customHeight="1" x14ac:dyDescent="0.2">
      <c r="A2147" t="s">
        <v>27096</v>
      </c>
      <c r="B2147">
        <v>203294</v>
      </c>
      <c r="C2147">
        <v>700256</v>
      </c>
      <c r="D2147" t="s">
        <v>29941</v>
      </c>
      <c r="E2147" t="s">
        <v>24</v>
      </c>
      <c r="F2147">
        <v>999591306</v>
      </c>
      <c r="G2147" t="s">
        <v>1930</v>
      </c>
      <c r="H2147" t="s">
        <v>1931</v>
      </c>
      <c r="I2147" t="s">
        <v>25</v>
      </c>
      <c r="J2147" t="s">
        <v>26</v>
      </c>
      <c r="K2147">
        <v>344475</v>
      </c>
      <c r="L2147" t="s">
        <v>261</v>
      </c>
      <c r="M2147" t="s">
        <v>1932</v>
      </c>
      <c r="N2147" t="s">
        <v>866</v>
      </c>
      <c r="O2147">
        <v>560</v>
      </c>
      <c r="P2147" t="s">
        <v>1933</v>
      </c>
      <c r="Q2147" t="s">
        <v>1934</v>
      </c>
      <c r="R2147" t="s">
        <v>35203</v>
      </c>
    </row>
    <row r="2148" spans="1:18" ht="12.6" customHeight="1" x14ac:dyDescent="0.2">
      <c r="A2148" t="s">
        <v>27096</v>
      </c>
      <c r="B2148">
        <v>203294</v>
      </c>
      <c r="C2148">
        <v>700256</v>
      </c>
      <c r="D2148" t="s">
        <v>29941</v>
      </c>
      <c r="E2148" t="s">
        <v>57</v>
      </c>
      <c r="F2148">
        <v>916573856</v>
      </c>
      <c r="G2148" t="s">
        <v>31019</v>
      </c>
      <c r="H2148" t="s">
        <v>31020</v>
      </c>
      <c r="I2148" t="s">
        <v>25</v>
      </c>
      <c r="J2148" t="s">
        <v>472</v>
      </c>
      <c r="L2148" t="s">
        <v>210</v>
      </c>
      <c r="M2148" t="s">
        <v>7298</v>
      </c>
      <c r="N2148" t="s">
        <v>1821</v>
      </c>
      <c r="O2148">
        <v>10138</v>
      </c>
      <c r="Q2148" t="s">
        <v>31021</v>
      </c>
      <c r="R2148" t="s">
        <v>35204</v>
      </c>
    </row>
    <row r="2149" spans="1:18" ht="12.6" customHeight="1" x14ac:dyDescent="0.2">
      <c r="A2149" t="s">
        <v>27096</v>
      </c>
      <c r="B2149">
        <v>203294</v>
      </c>
      <c r="C2149">
        <v>700256</v>
      </c>
      <c r="D2149" t="s">
        <v>29941</v>
      </c>
      <c r="E2149" t="s">
        <v>24</v>
      </c>
      <c r="F2149">
        <v>997623273</v>
      </c>
      <c r="G2149" t="s">
        <v>6952</v>
      </c>
      <c r="H2149" t="s">
        <v>6953</v>
      </c>
      <c r="I2149" t="s">
        <v>30</v>
      </c>
      <c r="J2149" t="s">
        <v>26</v>
      </c>
      <c r="K2149">
        <v>345607.5</v>
      </c>
      <c r="L2149" t="s">
        <v>109</v>
      </c>
      <c r="M2149" t="s">
        <v>6954</v>
      </c>
      <c r="N2149" t="s">
        <v>1654</v>
      </c>
      <c r="O2149">
        <v>1364</v>
      </c>
      <c r="Q2149" t="s">
        <v>6955</v>
      </c>
      <c r="R2149" t="s">
        <v>35205</v>
      </c>
    </row>
    <row r="2150" spans="1:18" ht="12.6" customHeight="1" x14ac:dyDescent="0.2">
      <c r="A2150" t="s">
        <v>27096</v>
      </c>
      <c r="B2150">
        <v>203294</v>
      </c>
      <c r="C2150">
        <v>700256</v>
      </c>
      <c r="D2150" t="s">
        <v>29941</v>
      </c>
      <c r="E2150" t="s">
        <v>24</v>
      </c>
      <c r="F2150">
        <v>926519363</v>
      </c>
      <c r="G2150" t="s">
        <v>35206</v>
      </c>
      <c r="H2150" t="s">
        <v>3239</v>
      </c>
      <c r="I2150" t="s">
        <v>30</v>
      </c>
      <c r="J2150" t="s">
        <v>26</v>
      </c>
      <c r="K2150">
        <v>124950</v>
      </c>
      <c r="L2150" t="s">
        <v>210</v>
      </c>
      <c r="M2150" t="s">
        <v>35207</v>
      </c>
      <c r="N2150" t="s">
        <v>285</v>
      </c>
      <c r="O2150">
        <v>20145</v>
      </c>
      <c r="Q2150" t="s">
        <v>35208</v>
      </c>
      <c r="R2150" t="s">
        <v>35209</v>
      </c>
    </row>
    <row r="2151" spans="1:18" ht="12.6" customHeight="1" x14ac:dyDescent="0.2">
      <c r="A2151" t="s">
        <v>27096</v>
      </c>
      <c r="B2151">
        <v>203294</v>
      </c>
      <c r="C2151">
        <v>700256</v>
      </c>
      <c r="D2151" t="s">
        <v>29941</v>
      </c>
      <c r="E2151" t="s">
        <v>24</v>
      </c>
      <c r="F2151">
        <v>952603148</v>
      </c>
      <c r="G2151" t="s">
        <v>20418</v>
      </c>
      <c r="H2151" t="s">
        <v>20419</v>
      </c>
      <c r="I2151" t="s">
        <v>30</v>
      </c>
      <c r="J2151" t="s">
        <v>26</v>
      </c>
      <c r="K2151">
        <v>255902.5</v>
      </c>
      <c r="L2151" t="s">
        <v>27</v>
      </c>
      <c r="M2151" t="s">
        <v>20420</v>
      </c>
      <c r="N2151" t="s">
        <v>20421</v>
      </c>
      <c r="O2151">
        <v>82269</v>
      </c>
      <c r="P2151" t="s">
        <v>20422</v>
      </c>
      <c r="Q2151" t="s">
        <v>20423</v>
      </c>
      <c r="R2151" t="s">
        <v>35210</v>
      </c>
    </row>
    <row r="2152" spans="1:18" ht="12.6" customHeight="1" x14ac:dyDescent="0.2">
      <c r="A2152" t="s">
        <v>27096</v>
      </c>
      <c r="B2152">
        <v>203294</v>
      </c>
      <c r="C2152">
        <v>700256</v>
      </c>
      <c r="D2152" t="s">
        <v>29941</v>
      </c>
      <c r="E2152" t="s">
        <v>24</v>
      </c>
      <c r="F2152">
        <v>998947711</v>
      </c>
      <c r="G2152" t="s">
        <v>11013</v>
      </c>
      <c r="H2152" t="s">
        <v>11014</v>
      </c>
      <c r="I2152" t="s">
        <v>325</v>
      </c>
      <c r="J2152" t="s">
        <v>26</v>
      </c>
      <c r="K2152">
        <v>224950</v>
      </c>
      <c r="L2152" t="s">
        <v>210</v>
      </c>
      <c r="M2152" t="s">
        <v>11015</v>
      </c>
      <c r="N2152" t="s">
        <v>1821</v>
      </c>
      <c r="O2152">
        <v>10134</v>
      </c>
      <c r="P2152" t="s">
        <v>11016</v>
      </c>
      <c r="Q2152" t="s">
        <v>11017</v>
      </c>
      <c r="R2152" t="s">
        <v>35211</v>
      </c>
    </row>
    <row r="2153" spans="1:18" ht="12.6" customHeight="1" x14ac:dyDescent="0.2">
      <c r="A2153" t="s">
        <v>27096</v>
      </c>
      <c r="B2153">
        <v>203294</v>
      </c>
      <c r="C2153">
        <v>700256</v>
      </c>
      <c r="D2153" t="s">
        <v>29941</v>
      </c>
      <c r="E2153" t="s">
        <v>24</v>
      </c>
      <c r="F2153">
        <v>990350019</v>
      </c>
      <c r="G2153" t="s">
        <v>6844</v>
      </c>
      <c r="H2153" t="s">
        <v>6845</v>
      </c>
      <c r="I2153" t="s">
        <v>30</v>
      </c>
      <c r="J2153" t="s">
        <v>26</v>
      </c>
      <c r="K2153">
        <v>160667.5</v>
      </c>
      <c r="L2153" t="s">
        <v>357</v>
      </c>
      <c r="M2153" t="s">
        <v>6846</v>
      </c>
      <c r="N2153" t="s">
        <v>6847</v>
      </c>
      <c r="O2153">
        <v>28923</v>
      </c>
      <c r="P2153" t="s">
        <v>6848</v>
      </c>
      <c r="Q2153" t="s">
        <v>6849</v>
      </c>
      <c r="R2153" t="s">
        <v>35212</v>
      </c>
    </row>
    <row r="2154" spans="1:18" ht="12.6" customHeight="1" x14ac:dyDescent="0.2">
      <c r="A2154" t="s">
        <v>27096</v>
      </c>
      <c r="B2154">
        <v>203294</v>
      </c>
      <c r="C2154">
        <v>700256</v>
      </c>
      <c r="D2154" t="s">
        <v>29941</v>
      </c>
      <c r="E2154" t="s">
        <v>24</v>
      </c>
      <c r="F2154">
        <v>999992304</v>
      </c>
      <c r="G2154" t="s">
        <v>530</v>
      </c>
      <c r="H2154" t="s">
        <v>531</v>
      </c>
      <c r="I2154" t="s">
        <v>25</v>
      </c>
      <c r="J2154" t="s">
        <v>26</v>
      </c>
      <c r="K2154">
        <v>63500</v>
      </c>
      <c r="L2154" t="s">
        <v>192</v>
      </c>
      <c r="M2154" t="s">
        <v>532</v>
      </c>
      <c r="N2154" t="s">
        <v>533</v>
      </c>
      <c r="O2154">
        <v>1049</v>
      </c>
      <c r="P2154" t="s">
        <v>534</v>
      </c>
      <c r="R2154" t="s">
        <v>35213</v>
      </c>
    </row>
    <row r="2155" spans="1:18" ht="12.6" customHeight="1" x14ac:dyDescent="0.2">
      <c r="A2155" t="s">
        <v>27096</v>
      </c>
      <c r="B2155">
        <v>214855</v>
      </c>
      <c r="C2155">
        <v>786922</v>
      </c>
      <c r="D2155" t="s">
        <v>30420</v>
      </c>
      <c r="E2155" t="s">
        <v>24</v>
      </c>
      <c r="F2155">
        <v>985034419</v>
      </c>
      <c r="G2155" t="s">
        <v>11962</v>
      </c>
      <c r="H2155" t="s">
        <v>11189</v>
      </c>
      <c r="I2155" t="s">
        <v>30</v>
      </c>
      <c r="J2155" t="s">
        <v>26</v>
      </c>
      <c r="K2155">
        <v>320000</v>
      </c>
      <c r="L2155" t="s">
        <v>99</v>
      </c>
      <c r="M2155" t="s">
        <v>11963</v>
      </c>
      <c r="N2155" t="s">
        <v>101</v>
      </c>
      <c r="O2155">
        <v>11632</v>
      </c>
      <c r="P2155" t="s">
        <v>11964</v>
      </c>
      <c r="Q2155" t="s">
        <v>11965</v>
      </c>
      <c r="R2155" t="s">
        <v>35214</v>
      </c>
    </row>
    <row r="2156" spans="1:18" ht="12.6" customHeight="1" x14ac:dyDescent="0.2">
      <c r="A2156" t="s">
        <v>27096</v>
      </c>
      <c r="B2156">
        <v>214855</v>
      </c>
      <c r="C2156">
        <v>786922</v>
      </c>
      <c r="D2156" t="s">
        <v>30420</v>
      </c>
      <c r="E2156" t="s">
        <v>24</v>
      </c>
      <c r="F2156">
        <v>999986678</v>
      </c>
      <c r="G2156" t="s">
        <v>3759</v>
      </c>
      <c r="H2156" t="s">
        <v>3760</v>
      </c>
      <c r="I2156" t="s">
        <v>34</v>
      </c>
      <c r="J2156" t="s">
        <v>26</v>
      </c>
      <c r="K2156">
        <v>292500</v>
      </c>
      <c r="L2156" t="s">
        <v>27</v>
      </c>
      <c r="M2156" t="s">
        <v>3761</v>
      </c>
      <c r="N2156" t="s">
        <v>550</v>
      </c>
      <c r="O2156">
        <v>10623</v>
      </c>
      <c r="P2156" t="s">
        <v>3762</v>
      </c>
      <c r="Q2156" t="s">
        <v>3763</v>
      </c>
      <c r="R2156" t="s">
        <v>35215</v>
      </c>
    </row>
    <row r="2157" spans="1:18" ht="12.6" customHeight="1" x14ac:dyDescent="0.2">
      <c r="A2157" t="s">
        <v>27096</v>
      </c>
      <c r="B2157">
        <v>214855</v>
      </c>
      <c r="C2157">
        <v>786922</v>
      </c>
      <c r="D2157" t="s">
        <v>30420</v>
      </c>
      <c r="E2157" t="s">
        <v>24</v>
      </c>
      <c r="F2157">
        <v>985866485</v>
      </c>
      <c r="G2157" t="s">
        <v>21377</v>
      </c>
      <c r="H2157" t="s">
        <v>6363</v>
      </c>
      <c r="I2157" t="s">
        <v>30</v>
      </c>
      <c r="J2157" t="s">
        <v>26</v>
      </c>
      <c r="K2157">
        <v>250000</v>
      </c>
      <c r="L2157" t="s">
        <v>210</v>
      </c>
      <c r="M2157" t="s">
        <v>21378</v>
      </c>
      <c r="N2157" t="s">
        <v>285</v>
      </c>
      <c r="O2157">
        <v>20122</v>
      </c>
      <c r="Q2157" t="s">
        <v>21379</v>
      </c>
      <c r="R2157" t="s">
        <v>35216</v>
      </c>
    </row>
    <row r="2158" spans="1:18" ht="12.6" customHeight="1" x14ac:dyDescent="0.2">
      <c r="A2158" t="s">
        <v>27096</v>
      </c>
      <c r="B2158">
        <v>214855</v>
      </c>
      <c r="C2158">
        <v>786922</v>
      </c>
      <c r="D2158" t="s">
        <v>30420</v>
      </c>
      <c r="E2158" t="s">
        <v>24</v>
      </c>
      <c r="F2158">
        <v>999979500</v>
      </c>
      <c r="G2158" t="s">
        <v>386</v>
      </c>
      <c r="H2158" t="s">
        <v>387</v>
      </c>
      <c r="I2158" t="s">
        <v>25</v>
      </c>
      <c r="J2158" t="s">
        <v>26</v>
      </c>
      <c r="K2158">
        <v>74543.75</v>
      </c>
      <c r="L2158" t="s">
        <v>210</v>
      </c>
      <c r="M2158" t="s">
        <v>388</v>
      </c>
      <c r="N2158" t="s">
        <v>219</v>
      </c>
      <c r="O2158">
        <v>185</v>
      </c>
      <c r="P2158" t="s">
        <v>389</v>
      </c>
      <c r="Q2158" t="s">
        <v>390</v>
      </c>
      <c r="R2158" t="s">
        <v>35217</v>
      </c>
    </row>
    <row r="2159" spans="1:18" ht="12.6" customHeight="1" x14ac:dyDescent="0.2">
      <c r="A2159" t="s">
        <v>27096</v>
      </c>
      <c r="B2159">
        <v>214855</v>
      </c>
      <c r="C2159">
        <v>786922</v>
      </c>
      <c r="D2159" t="s">
        <v>30420</v>
      </c>
      <c r="E2159" t="s">
        <v>57</v>
      </c>
      <c r="F2159">
        <v>996447342</v>
      </c>
      <c r="G2159" t="s">
        <v>9842</v>
      </c>
      <c r="H2159" t="s">
        <v>3430</v>
      </c>
      <c r="I2159" t="s">
        <v>30</v>
      </c>
      <c r="J2159" t="s">
        <v>26</v>
      </c>
      <c r="K2159">
        <v>538437.5</v>
      </c>
      <c r="L2159" t="s">
        <v>210</v>
      </c>
      <c r="M2159" t="s">
        <v>9843</v>
      </c>
      <c r="N2159" t="s">
        <v>219</v>
      </c>
      <c r="O2159">
        <v>118</v>
      </c>
      <c r="Q2159" t="s">
        <v>9844</v>
      </c>
      <c r="R2159" t="s">
        <v>35218</v>
      </c>
    </row>
    <row r="2160" spans="1:18" ht="12.6" customHeight="1" x14ac:dyDescent="0.2">
      <c r="A2160" t="s">
        <v>27096</v>
      </c>
      <c r="B2160">
        <v>214855</v>
      </c>
      <c r="C2160">
        <v>786922</v>
      </c>
      <c r="D2160" t="s">
        <v>30420</v>
      </c>
      <c r="E2160" t="s">
        <v>24</v>
      </c>
      <c r="F2160">
        <v>952453089</v>
      </c>
      <c r="G2160" t="s">
        <v>25321</v>
      </c>
      <c r="H2160" t="s">
        <v>576</v>
      </c>
      <c r="I2160" t="s">
        <v>30</v>
      </c>
      <c r="J2160" t="s">
        <v>26</v>
      </c>
      <c r="K2160">
        <v>479062.5</v>
      </c>
      <c r="L2160" t="s">
        <v>27</v>
      </c>
      <c r="M2160" t="s">
        <v>25322</v>
      </c>
      <c r="N2160" t="s">
        <v>550</v>
      </c>
      <c r="O2160">
        <v>14199</v>
      </c>
      <c r="Q2160" t="s">
        <v>25323</v>
      </c>
      <c r="R2160" t="s">
        <v>35219</v>
      </c>
    </row>
    <row r="2161" spans="1:18" ht="12.6" customHeight="1" x14ac:dyDescent="0.2">
      <c r="A2161" t="s">
        <v>27096</v>
      </c>
      <c r="B2161">
        <v>214855</v>
      </c>
      <c r="C2161">
        <v>786922</v>
      </c>
      <c r="D2161" t="s">
        <v>30420</v>
      </c>
      <c r="E2161" t="s">
        <v>24</v>
      </c>
      <c r="F2161">
        <v>999977754</v>
      </c>
      <c r="G2161" t="s">
        <v>1818</v>
      </c>
      <c r="H2161" t="s">
        <v>1819</v>
      </c>
      <c r="I2161" t="s">
        <v>34</v>
      </c>
      <c r="J2161" t="s">
        <v>26</v>
      </c>
      <c r="K2161">
        <v>323750</v>
      </c>
      <c r="L2161" t="s">
        <v>210</v>
      </c>
      <c r="M2161" t="s">
        <v>1820</v>
      </c>
      <c r="N2161" t="s">
        <v>1821</v>
      </c>
      <c r="O2161">
        <v>10129</v>
      </c>
      <c r="P2161" t="s">
        <v>1822</v>
      </c>
      <c r="Q2161" t="s">
        <v>1823</v>
      </c>
      <c r="R2161" t="s">
        <v>35220</v>
      </c>
    </row>
    <row r="2162" spans="1:18" ht="12.6" customHeight="1" x14ac:dyDescent="0.2">
      <c r="A2162" t="s">
        <v>27096</v>
      </c>
      <c r="B2162">
        <v>214855</v>
      </c>
      <c r="C2162">
        <v>786922</v>
      </c>
      <c r="D2162" t="s">
        <v>30420</v>
      </c>
      <c r="E2162" t="s">
        <v>24</v>
      </c>
      <c r="F2162">
        <v>999990655</v>
      </c>
      <c r="G2162" t="s">
        <v>50</v>
      </c>
      <c r="H2162" t="s">
        <v>51</v>
      </c>
      <c r="I2162" t="s">
        <v>34</v>
      </c>
      <c r="J2162" t="s">
        <v>26</v>
      </c>
      <c r="K2162">
        <v>239252.5</v>
      </c>
      <c r="L2162" t="s">
        <v>35</v>
      </c>
      <c r="M2162" t="s">
        <v>52</v>
      </c>
      <c r="N2162" t="s">
        <v>53</v>
      </c>
      <c r="O2162">
        <v>2800</v>
      </c>
      <c r="P2162" t="s">
        <v>54</v>
      </c>
      <c r="Q2162" t="s">
        <v>55</v>
      </c>
      <c r="R2162" t="s">
        <v>35221</v>
      </c>
    </row>
    <row r="2163" spans="1:18" ht="12.6" customHeight="1" x14ac:dyDescent="0.2">
      <c r="A2163" t="s">
        <v>27096</v>
      </c>
      <c r="B2163">
        <v>214855</v>
      </c>
      <c r="C2163">
        <v>786922</v>
      </c>
      <c r="D2163" t="s">
        <v>30420</v>
      </c>
      <c r="E2163" t="s">
        <v>24</v>
      </c>
      <c r="F2163">
        <v>999649603</v>
      </c>
      <c r="G2163" t="s">
        <v>3671</v>
      </c>
      <c r="H2163" t="s">
        <v>3672</v>
      </c>
      <c r="I2163" t="s">
        <v>34</v>
      </c>
      <c r="J2163" t="s">
        <v>26</v>
      </c>
      <c r="K2163">
        <v>312331.25</v>
      </c>
      <c r="L2163" t="s">
        <v>210</v>
      </c>
      <c r="M2163" t="s">
        <v>3673</v>
      </c>
      <c r="N2163" t="s">
        <v>2376</v>
      </c>
      <c r="O2163">
        <v>43124</v>
      </c>
      <c r="P2163" t="s">
        <v>3674</v>
      </c>
      <c r="Q2163" t="s">
        <v>3675</v>
      </c>
      <c r="R2163" t="s">
        <v>35222</v>
      </c>
    </row>
    <row r="2164" spans="1:18" ht="12.6" customHeight="1" x14ac:dyDescent="0.2">
      <c r="A2164" t="s">
        <v>27096</v>
      </c>
      <c r="B2164">
        <v>214855</v>
      </c>
      <c r="C2164">
        <v>786922</v>
      </c>
      <c r="D2164" t="s">
        <v>30420</v>
      </c>
      <c r="E2164" t="s">
        <v>24</v>
      </c>
      <c r="F2164">
        <v>999985223</v>
      </c>
      <c r="G2164" t="s">
        <v>222</v>
      </c>
      <c r="H2164" t="s">
        <v>223</v>
      </c>
      <c r="I2164" t="s">
        <v>34</v>
      </c>
      <c r="J2164" t="s">
        <v>26</v>
      </c>
      <c r="K2164">
        <v>102420</v>
      </c>
      <c r="L2164" t="s">
        <v>138</v>
      </c>
      <c r="M2164" t="s">
        <v>224</v>
      </c>
      <c r="N2164" t="s">
        <v>225</v>
      </c>
      <c r="O2164" t="s">
        <v>226</v>
      </c>
      <c r="P2164" t="s">
        <v>227</v>
      </c>
      <c r="Q2164" t="s">
        <v>228</v>
      </c>
      <c r="R2164" t="s">
        <v>35223</v>
      </c>
    </row>
    <row r="2165" spans="1:18" ht="12.6" customHeight="1" x14ac:dyDescent="0.2">
      <c r="A2165" t="s">
        <v>27096</v>
      </c>
      <c r="B2165">
        <v>204404</v>
      </c>
      <c r="C2165">
        <v>729438</v>
      </c>
      <c r="D2165" t="s">
        <v>29549</v>
      </c>
      <c r="E2165" t="s">
        <v>57</v>
      </c>
      <c r="F2165">
        <v>920748542</v>
      </c>
      <c r="G2165" t="s">
        <v>35224</v>
      </c>
      <c r="H2165" t="s">
        <v>35225</v>
      </c>
      <c r="I2165" t="s">
        <v>30</v>
      </c>
      <c r="J2165" t="s">
        <v>26</v>
      </c>
      <c r="K2165">
        <v>50000</v>
      </c>
      <c r="L2165" t="s">
        <v>210</v>
      </c>
      <c r="M2165" t="s">
        <v>35226</v>
      </c>
      <c r="N2165" t="s">
        <v>35227</v>
      </c>
      <c r="O2165">
        <v>37059</v>
      </c>
      <c r="Q2165" t="s">
        <v>35228</v>
      </c>
      <c r="R2165" t="s">
        <v>35229</v>
      </c>
    </row>
    <row r="2166" spans="1:18" ht="12.6" customHeight="1" x14ac:dyDescent="0.2">
      <c r="A2166" t="s">
        <v>27096</v>
      </c>
      <c r="B2166">
        <v>229392</v>
      </c>
      <c r="C2166">
        <v>882986</v>
      </c>
      <c r="D2166" t="s">
        <v>29642</v>
      </c>
      <c r="E2166" t="s">
        <v>24</v>
      </c>
      <c r="F2166">
        <v>919049102</v>
      </c>
      <c r="G2166" t="s">
        <v>30838</v>
      </c>
      <c r="H2166" t="s">
        <v>30839</v>
      </c>
      <c r="I2166" t="s">
        <v>209</v>
      </c>
      <c r="J2166" t="s">
        <v>26</v>
      </c>
      <c r="K2166">
        <v>167473.75</v>
      </c>
      <c r="L2166" t="s">
        <v>210</v>
      </c>
      <c r="M2166" t="s">
        <v>30840</v>
      </c>
      <c r="N2166" t="s">
        <v>219</v>
      </c>
      <c r="O2166">
        <v>187</v>
      </c>
      <c r="Q2166" t="s">
        <v>30841</v>
      </c>
      <c r="R2166" t="s">
        <v>35230</v>
      </c>
    </row>
    <row r="2167" spans="1:18" ht="12.6" customHeight="1" x14ac:dyDescent="0.2">
      <c r="A2167" t="s">
        <v>27096</v>
      </c>
      <c r="B2167">
        <v>229392</v>
      </c>
      <c r="C2167">
        <v>882986</v>
      </c>
      <c r="D2167" t="s">
        <v>29642</v>
      </c>
      <c r="E2167" t="s">
        <v>24</v>
      </c>
      <c r="F2167">
        <v>998802502</v>
      </c>
      <c r="G2167" t="s">
        <v>3144</v>
      </c>
      <c r="H2167" t="s">
        <v>3145</v>
      </c>
      <c r="I2167" t="s">
        <v>25</v>
      </c>
      <c r="J2167" t="s">
        <v>26</v>
      </c>
      <c r="K2167">
        <v>327306</v>
      </c>
      <c r="L2167" t="s">
        <v>99</v>
      </c>
      <c r="M2167" t="s">
        <v>3146</v>
      </c>
      <c r="N2167" t="s">
        <v>3147</v>
      </c>
      <c r="O2167">
        <v>57001</v>
      </c>
      <c r="P2167" t="s">
        <v>3148</v>
      </c>
      <c r="Q2167" t="s">
        <v>3149</v>
      </c>
      <c r="R2167" t="s">
        <v>35231</v>
      </c>
    </row>
    <row r="2168" spans="1:18" ht="12.6" customHeight="1" x14ac:dyDescent="0.2">
      <c r="A2168" t="s">
        <v>27096</v>
      </c>
      <c r="B2168">
        <v>229392</v>
      </c>
      <c r="C2168">
        <v>882986</v>
      </c>
      <c r="D2168" t="s">
        <v>29642</v>
      </c>
      <c r="E2168" t="s">
        <v>24</v>
      </c>
      <c r="F2168">
        <v>999747670</v>
      </c>
      <c r="G2168" t="s">
        <v>245</v>
      </c>
      <c r="H2168" t="s">
        <v>246</v>
      </c>
      <c r="I2168" t="s">
        <v>25</v>
      </c>
      <c r="J2168" t="s">
        <v>26</v>
      </c>
      <c r="K2168">
        <v>483475</v>
      </c>
      <c r="L2168" t="s">
        <v>192</v>
      </c>
      <c r="M2168" t="s">
        <v>247</v>
      </c>
      <c r="N2168" t="s">
        <v>212</v>
      </c>
      <c r="O2168">
        <v>1000</v>
      </c>
      <c r="P2168" t="s">
        <v>248</v>
      </c>
      <c r="Q2168" t="s">
        <v>249</v>
      </c>
      <c r="R2168" t="s">
        <v>35232</v>
      </c>
    </row>
    <row r="2169" spans="1:18" ht="12.6" customHeight="1" x14ac:dyDescent="0.2">
      <c r="A2169" t="s">
        <v>27096</v>
      </c>
      <c r="B2169">
        <v>229392</v>
      </c>
      <c r="C2169">
        <v>882986</v>
      </c>
      <c r="D2169" t="s">
        <v>29642</v>
      </c>
      <c r="E2169" t="s">
        <v>24</v>
      </c>
      <c r="F2169">
        <v>999694708</v>
      </c>
      <c r="G2169" t="s">
        <v>5317</v>
      </c>
      <c r="H2169" t="s">
        <v>5318</v>
      </c>
      <c r="I2169" t="s">
        <v>25</v>
      </c>
      <c r="J2169" t="s">
        <v>26</v>
      </c>
      <c r="K2169">
        <v>326087</v>
      </c>
      <c r="L2169" t="s">
        <v>210</v>
      </c>
      <c r="M2169" t="s">
        <v>5319</v>
      </c>
      <c r="N2169" t="s">
        <v>219</v>
      </c>
      <c r="O2169">
        <v>186</v>
      </c>
      <c r="P2169" t="s">
        <v>5320</v>
      </c>
      <c r="Q2169" t="s">
        <v>5321</v>
      </c>
      <c r="R2169" t="s">
        <v>35233</v>
      </c>
    </row>
    <row r="2170" spans="1:18" ht="12.6" customHeight="1" x14ac:dyDescent="0.2">
      <c r="A2170" t="s">
        <v>27096</v>
      </c>
      <c r="B2170">
        <v>229392</v>
      </c>
      <c r="C2170">
        <v>882986</v>
      </c>
      <c r="D2170" t="s">
        <v>29642</v>
      </c>
      <c r="E2170" t="s">
        <v>24</v>
      </c>
      <c r="F2170">
        <v>938395364</v>
      </c>
      <c r="G2170" t="s">
        <v>33278</v>
      </c>
      <c r="H2170" t="s">
        <v>6070</v>
      </c>
      <c r="I2170" t="s">
        <v>30</v>
      </c>
      <c r="J2170" t="s">
        <v>26</v>
      </c>
      <c r="K2170">
        <v>147931</v>
      </c>
      <c r="L2170" t="s">
        <v>99</v>
      </c>
      <c r="M2170" t="s">
        <v>33279</v>
      </c>
      <c r="N2170" t="s">
        <v>3537</v>
      </c>
      <c r="O2170">
        <v>45500</v>
      </c>
      <c r="Q2170" t="s">
        <v>33280</v>
      </c>
      <c r="R2170" t="s">
        <v>35234</v>
      </c>
    </row>
    <row r="2171" spans="1:18" ht="12.6" customHeight="1" x14ac:dyDescent="0.2">
      <c r="A2171" t="s">
        <v>27096</v>
      </c>
      <c r="B2171">
        <v>229392</v>
      </c>
      <c r="C2171">
        <v>882986</v>
      </c>
      <c r="D2171" t="s">
        <v>29642</v>
      </c>
      <c r="E2171" t="s">
        <v>24</v>
      </c>
      <c r="F2171">
        <v>998028636</v>
      </c>
      <c r="G2171" t="s">
        <v>9937</v>
      </c>
      <c r="H2171" t="s">
        <v>9938</v>
      </c>
      <c r="I2171" t="s">
        <v>25</v>
      </c>
      <c r="J2171" t="s">
        <v>26</v>
      </c>
      <c r="K2171">
        <v>355381</v>
      </c>
      <c r="L2171" t="s">
        <v>27</v>
      </c>
      <c r="M2171" t="s">
        <v>9939</v>
      </c>
      <c r="N2171" t="s">
        <v>3609</v>
      </c>
      <c r="O2171">
        <v>24105</v>
      </c>
      <c r="P2171" t="s">
        <v>9940</v>
      </c>
      <c r="Q2171" t="s">
        <v>9941</v>
      </c>
      <c r="R2171" t="s">
        <v>35235</v>
      </c>
    </row>
    <row r="2172" spans="1:18" ht="12.6" customHeight="1" x14ac:dyDescent="0.2">
      <c r="A2172" t="s">
        <v>27096</v>
      </c>
      <c r="B2172">
        <v>229392</v>
      </c>
      <c r="C2172">
        <v>882986</v>
      </c>
      <c r="D2172" t="s">
        <v>29642</v>
      </c>
      <c r="E2172" t="s">
        <v>24</v>
      </c>
      <c r="F2172">
        <v>913558514</v>
      </c>
      <c r="G2172" t="s">
        <v>35236</v>
      </c>
      <c r="H2172" t="s">
        <v>6209</v>
      </c>
      <c r="I2172" t="s">
        <v>209</v>
      </c>
      <c r="J2172" t="s">
        <v>26</v>
      </c>
      <c r="K2172">
        <v>116800</v>
      </c>
      <c r="L2172" t="s">
        <v>357</v>
      </c>
      <c r="M2172" t="s">
        <v>35237</v>
      </c>
      <c r="N2172" t="s">
        <v>358</v>
      </c>
      <c r="O2172">
        <v>8005</v>
      </c>
      <c r="Q2172" t="s">
        <v>35238</v>
      </c>
      <c r="R2172" t="s">
        <v>35239</v>
      </c>
    </row>
    <row r="2173" spans="1:18" ht="12.6" customHeight="1" x14ac:dyDescent="0.2">
      <c r="A2173" t="s">
        <v>27096</v>
      </c>
      <c r="B2173">
        <v>229392</v>
      </c>
      <c r="C2173">
        <v>882986</v>
      </c>
      <c r="D2173" t="s">
        <v>29642</v>
      </c>
      <c r="E2173" t="s">
        <v>24</v>
      </c>
      <c r="F2173">
        <v>999902385</v>
      </c>
      <c r="G2173" t="s">
        <v>7007</v>
      </c>
      <c r="H2173" t="s">
        <v>7008</v>
      </c>
      <c r="I2173" t="s">
        <v>34</v>
      </c>
      <c r="J2173" t="s">
        <v>26</v>
      </c>
      <c r="K2173">
        <v>319615</v>
      </c>
      <c r="L2173" t="s">
        <v>210</v>
      </c>
      <c r="M2173" t="s">
        <v>7009</v>
      </c>
      <c r="N2173" t="s">
        <v>7010</v>
      </c>
      <c r="O2173">
        <v>50014</v>
      </c>
      <c r="P2173" t="s">
        <v>7011</v>
      </c>
      <c r="R2173" t="s">
        <v>35240</v>
      </c>
    </row>
    <row r="2174" spans="1:18" ht="12.6" customHeight="1" x14ac:dyDescent="0.2">
      <c r="A2174" t="s">
        <v>27096</v>
      </c>
      <c r="B2174">
        <v>229392</v>
      </c>
      <c r="C2174">
        <v>882986</v>
      </c>
      <c r="D2174" t="s">
        <v>29642</v>
      </c>
      <c r="E2174" t="s">
        <v>24</v>
      </c>
      <c r="F2174">
        <v>999548529</v>
      </c>
      <c r="G2174" t="s">
        <v>8693</v>
      </c>
      <c r="H2174" t="s">
        <v>8694</v>
      </c>
      <c r="I2174" t="s">
        <v>25</v>
      </c>
      <c r="J2174" t="s">
        <v>26</v>
      </c>
      <c r="K2174">
        <v>153075</v>
      </c>
      <c r="L2174" t="s">
        <v>900</v>
      </c>
      <c r="M2174" t="s">
        <v>8695</v>
      </c>
      <c r="N2174" t="s">
        <v>2594</v>
      </c>
      <c r="O2174">
        <v>1113</v>
      </c>
      <c r="P2174" t="s">
        <v>8696</v>
      </c>
      <c r="R2174" t="s">
        <v>35241</v>
      </c>
    </row>
    <row r="2175" spans="1:18" ht="12.6" customHeight="1" x14ac:dyDescent="0.2">
      <c r="A2175" t="s">
        <v>27096</v>
      </c>
      <c r="B2175">
        <v>229392</v>
      </c>
      <c r="C2175">
        <v>882986</v>
      </c>
      <c r="D2175" t="s">
        <v>29642</v>
      </c>
      <c r="E2175" t="s">
        <v>24</v>
      </c>
      <c r="F2175">
        <v>999595089</v>
      </c>
      <c r="G2175" t="s">
        <v>148</v>
      </c>
      <c r="H2175" t="s">
        <v>149</v>
      </c>
      <c r="I2175" t="s">
        <v>34</v>
      </c>
      <c r="J2175" t="s">
        <v>26</v>
      </c>
      <c r="K2175">
        <v>534600</v>
      </c>
      <c r="L2175" t="s">
        <v>150</v>
      </c>
      <c r="M2175" t="s">
        <v>151</v>
      </c>
      <c r="N2175" t="s">
        <v>152</v>
      </c>
      <c r="O2175" t="s">
        <v>153</v>
      </c>
      <c r="P2175" t="s">
        <v>154</v>
      </c>
      <c r="Q2175" t="s">
        <v>155</v>
      </c>
      <c r="R2175" t="s">
        <v>35242</v>
      </c>
    </row>
    <row r="2176" spans="1:18" ht="12.6" customHeight="1" x14ac:dyDescent="0.2">
      <c r="A2176" t="s">
        <v>27096</v>
      </c>
      <c r="B2176">
        <v>229392</v>
      </c>
      <c r="C2176">
        <v>882986</v>
      </c>
      <c r="D2176" t="s">
        <v>29642</v>
      </c>
      <c r="E2176" t="s">
        <v>24</v>
      </c>
      <c r="F2176">
        <v>995654076</v>
      </c>
      <c r="G2176" t="s">
        <v>16537</v>
      </c>
      <c r="H2176" t="s">
        <v>16538</v>
      </c>
      <c r="I2176" t="s">
        <v>25</v>
      </c>
      <c r="J2176" t="s">
        <v>26</v>
      </c>
      <c r="K2176">
        <v>468675</v>
      </c>
      <c r="L2176" t="s">
        <v>27</v>
      </c>
      <c r="M2176" t="s">
        <v>16539</v>
      </c>
      <c r="N2176" t="s">
        <v>16540</v>
      </c>
      <c r="O2176">
        <v>76344</v>
      </c>
      <c r="Q2176" t="s">
        <v>16541</v>
      </c>
      <c r="R2176" t="s">
        <v>35243</v>
      </c>
    </row>
    <row r="2177" spans="1:18" ht="12.6" customHeight="1" x14ac:dyDescent="0.2">
      <c r="A2177" t="s">
        <v>27096</v>
      </c>
      <c r="B2177">
        <v>229392</v>
      </c>
      <c r="C2177">
        <v>882986</v>
      </c>
      <c r="D2177" t="s">
        <v>29642</v>
      </c>
      <c r="E2177" t="s">
        <v>24</v>
      </c>
      <c r="F2177">
        <v>999749610</v>
      </c>
      <c r="G2177" t="s">
        <v>5210</v>
      </c>
      <c r="H2177" t="s">
        <v>5211</v>
      </c>
      <c r="I2177" t="s">
        <v>34</v>
      </c>
      <c r="J2177" t="s">
        <v>26</v>
      </c>
      <c r="K2177">
        <v>595300</v>
      </c>
      <c r="L2177" t="s">
        <v>138</v>
      </c>
      <c r="M2177" t="s">
        <v>5212</v>
      </c>
      <c r="N2177" t="s">
        <v>5213</v>
      </c>
      <c r="O2177" t="s">
        <v>5214</v>
      </c>
      <c r="P2177" t="s">
        <v>5215</v>
      </c>
      <c r="Q2177" t="s">
        <v>5216</v>
      </c>
      <c r="R2177" t="s">
        <v>35244</v>
      </c>
    </row>
    <row r="2178" spans="1:18" ht="12.6" customHeight="1" x14ac:dyDescent="0.2">
      <c r="A2178" t="s">
        <v>27096</v>
      </c>
      <c r="B2178">
        <v>229392</v>
      </c>
      <c r="C2178">
        <v>882986</v>
      </c>
      <c r="D2178" t="s">
        <v>29642</v>
      </c>
      <c r="E2178" t="s">
        <v>57</v>
      </c>
      <c r="F2178">
        <v>999986484</v>
      </c>
      <c r="G2178" t="s">
        <v>3036</v>
      </c>
      <c r="H2178" t="s">
        <v>3037</v>
      </c>
      <c r="I2178" t="s">
        <v>34</v>
      </c>
      <c r="J2178" t="s">
        <v>26</v>
      </c>
      <c r="K2178">
        <v>760912</v>
      </c>
      <c r="L2178" t="s">
        <v>357</v>
      </c>
      <c r="M2178" t="s">
        <v>3038</v>
      </c>
      <c r="N2178" t="s">
        <v>2598</v>
      </c>
      <c r="O2178">
        <v>8290</v>
      </c>
      <c r="P2178" t="s">
        <v>3039</v>
      </c>
      <c r="Q2178" t="s">
        <v>3040</v>
      </c>
      <c r="R2178" t="s">
        <v>35245</v>
      </c>
    </row>
    <row r="2179" spans="1:18" ht="12.6" customHeight="1" x14ac:dyDescent="0.2">
      <c r="A2179" t="s">
        <v>27096</v>
      </c>
      <c r="B2179">
        <v>229392</v>
      </c>
      <c r="C2179">
        <v>882986</v>
      </c>
      <c r="D2179" t="s">
        <v>29642</v>
      </c>
      <c r="E2179" t="s">
        <v>24</v>
      </c>
      <c r="F2179">
        <v>973820443</v>
      </c>
      <c r="G2179" t="s">
        <v>10361</v>
      </c>
      <c r="H2179" t="s">
        <v>10362</v>
      </c>
      <c r="I2179" t="s">
        <v>209</v>
      </c>
      <c r="J2179" t="s">
        <v>26</v>
      </c>
      <c r="K2179">
        <v>115200</v>
      </c>
      <c r="L2179" t="s">
        <v>210</v>
      </c>
      <c r="M2179" t="s">
        <v>10363</v>
      </c>
      <c r="N2179" t="s">
        <v>10364</v>
      </c>
      <c r="O2179">
        <v>52100</v>
      </c>
      <c r="P2179" t="s">
        <v>10365</v>
      </c>
      <c r="Q2179" t="s">
        <v>10366</v>
      </c>
      <c r="R2179" t="s">
        <v>35246</v>
      </c>
    </row>
    <row r="2180" spans="1:18" ht="12.6" customHeight="1" x14ac:dyDescent="0.2">
      <c r="A2180" t="s">
        <v>27096</v>
      </c>
      <c r="B2180">
        <v>203297</v>
      </c>
      <c r="C2180">
        <v>700381</v>
      </c>
      <c r="D2180" t="s">
        <v>24018</v>
      </c>
      <c r="E2180" t="s">
        <v>24</v>
      </c>
      <c r="F2180">
        <v>999627875</v>
      </c>
      <c r="G2180" t="s">
        <v>1373</v>
      </c>
      <c r="H2180" t="s">
        <v>1374</v>
      </c>
      <c r="I2180" t="s">
        <v>25</v>
      </c>
      <c r="J2180" t="s">
        <v>26</v>
      </c>
      <c r="K2180">
        <v>759000</v>
      </c>
      <c r="L2180" t="s">
        <v>45</v>
      </c>
      <c r="M2180" t="s">
        <v>1375</v>
      </c>
      <c r="N2180" t="s">
        <v>613</v>
      </c>
      <c r="O2180" t="s">
        <v>1376</v>
      </c>
      <c r="P2180" t="s">
        <v>1377</v>
      </c>
      <c r="Q2180" t="s">
        <v>1378</v>
      </c>
      <c r="R2180" t="s">
        <v>35265</v>
      </c>
    </row>
    <row r="2181" spans="1:18" ht="12.6" customHeight="1" x14ac:dyDescent="0.2">
      <c r="A2181" t="s">
        <v>27096</v>
      </c>
      <c r="B2181">
        <v>203297</v>
      </c>
      <c r="C2181">
        <v>700381</v>
      </c>
      <c r="D2181" t="s">
        <v>24018</v>
      </c>
      <c r="E2181" t="s">
        <v>24</v>
      </c>
      <c r="F2181">
        <v>999526801</v>
      </c>
      <c r="G2181" t="s">
        <v>16917</v>
      </c>
      <c r="H2181" t="s">
        <v>16918</v>
      </c>
      <c r="I2181" t="s">
        <v>30</v>
      </c>
      <c r="J2181" t="s">
        <v>26</v>
      </c>
      <c r="K2181">
        <v>195375</v>
      </c>
      <c r="L2181" t="s">
        <v>27</v>
      </c>
      <c r="M2181" t="s">
        <v>16919</v>
      </c>
      <c r="N2181" t="s">
        <v>13725</v>
      </c>
      <c r="O2181">
        <v>44801</v>
      </c>
      <c r="P2181" t="s">
        <v>16920</v>
      </c>
      <c r="Q2181" t="s">
        <v>16921</v>
      </c>
      <c r="R2181" t="s">
        <v>35266</v>
      </c>
    </row>
    <row r="2182" spans="1:18" ht="12.6" customHeight="1" x14ac:dyDescent="0.2">
      <c r="A2182" t="s">
        <v>27096</v>
      </c>
      <c r="B2182">
        <v>203297</v>
      </c>
      <c r="C2182">
        <v>700381</v>
      </c>
      <c r="D2182" t="s">
        <v>24018</v>
      </c>
      <c r="E2182" t="s">
        <v>24</v>
      </c>
      <c r="F2182">
        <v>963764453</v>
      </c>
      <c r="G2182" t="s">
        <v>15250</v>
      </c>
      <c r="H2182" t="s">
        <v>15251</v>
      </c>
      <c r="I2182" t="s">
        <v>325</v>
      </c>
      <c r="J2182" t="s">
        <v>26</v>
      </c>
      <c r="K2182">
        <v>87187.5</v>
      </c>
      <c r="L2182" t="s">
        <v>192</v>
      </c>
      <c r="M2182" t="s">
        <v>15252</v>
      </c>
      <c r="N2182" t="s">
        <v>533</v>
      </c>
      <c r="O2182">
        <v>1000</v>
      </c>
      <c r="R2182" t="s">
        <v>35267</v>
      </c>
    </row>
    <row r="2183" spans="1:18" ht="12.6" customHeight="1" x14ac:dyDescent="0.2">
      <c r="A2183" t="s">
        <v>27096</v>
      </c>
      <c r="B2183">
        <v>203297</v>
      </c>
      <c r="C2183">
        <v>700381</v>
      </c>
      <c r="D2183" t="s">
        <v>24018</v>
      </c>
      <c r="E2183" t="s">
        <v>24</v>
      </c>
      <c r="F2183">
        <v>999584128</v>
      </c>
      <c r="G2183" t="s">
        <v>1027</v>
      </c>
      <c r="H2183" t="s">
        <v>1028</v>
      </c>
      <c r="I2183" t="s">
        <v>25</v>
      </c>
      <c r="J2183" t="s">
        <v>26</v>
      </c>
      <c r="K2183">
        <v>580250</v>
      </c>
      <c r="L2183" t="s">
        <v>682</v>
      </c>
      <c r="M2183" t="s">
        <v>1029</v>
      </c>
      <c r="N2183" t="s">
        <v>871</v>
      </c>
      <c r="O2183">
        <v>1210</v>
      </c>
      <c r="P2183" t="s">
        <v>1030</v>
      </c>
      <c r="Q2183" t="s">
        <v>1031</v>
      </c>
      <c r="R2183" t="s">
        <v>35268</v>
      </c>
    </row>
    <row r="2184" spans="1:18" ht="12.6" customHeight="1" x14ac:dyDescent="0.2">
      <c r="A2184" t="s">
        <v>27096</v>
      </c>
      <c r="B2184">
        <v>203297</v>
      </c>
      <c r="C2184">
        <v>700381</v>
      </c>
      <c r="D2184" t="s">
        <v>24018</v>
      </c>
      <c r="E2184" t="s">
        <v>24</v>
      </c>
      <c r="F2184">
        <v>927665806</v>
      </c>
      <c r="G2184" t="s">
        <v>35269</v>
      </c>
      <c r="H2184" t="s">
        <v>35270</v>
      </c>
      <c r="I2184" t="s">
        <v>30</v>
      </c>
      <c r="J2184" t="s">
        <v>26</v>
      </c>
      <c r="K2184">
        <v>131375</v>
      </c>
      <c r="L2184" t="s">
        <v>357</v>
      </c>
      <c r="M2184" t="s">
        <v>35271</v>
      </c>
      <c r="N2184" t="s">
        <v>10661</v>
      </c>
      <c r="O2184">
        <v>28231</v>
      </c>
      <c r="Q2184" t="s">
        <v>35272</v>
      </c>
      <c r="R2184" t="s">
        <v>35273</v>
      </c>
    </row>
    <row r="2185" spans="1:18" ht="12.6" customHeight="1" x14ac:dyDescent="0.2">
      <c r="A2185" t="s">
        <v>27096</v>
      </c>
      <c r="B2185">
        <v>203297</v>
      </c>
      <c r="C2185">
        <v>700381</v>
      </c>
      <c r="D2185" t="s">
        <v>24018</v>
      </c>
      <c r="E2185" t="s">
        <v>24</v>
      </c>
      <c r="F2185">
        <v>999974359</v>
      </c>
      <c r="G2185" t="s">
        <v>1898</v>
      </c>
      <c r="H2185" t="s">
        <v>1899</v>
      </c>
      <c r="I2185" t="s">
        <v>34</v>
      </c>
      <c r="J2185" t="s">
        <v>26</v>
      </c>
      <c r="K2185">
        <v>341533.95</v>
      </c>
      <c r="L2185" t="s">
        <v>150</v>
      </c>
      <c r="M2185" t="s">
        <v>1900</v>
      </c>
      <c r="N2185" t="s">
        <v>172</v>
      </c>
      <c r="O2185">
        <v>4</v>
      </c>
      <c r="P2185" t="s">
        <v>1901</v>
      </c>
      <c r="Q2185" t="s">
        <v>1902</v>
      </c>
      <c r="R2185" t="s">
        <v>35274</v>
      </c>
    </row>
    <row r="2186" spans="1:18" ht="12.6" customHeight="1" x14ac:dyDescent="0.2">
      <c r="A2186" t="s">
        <v>27096</v>
      </c>
      <c r="B2186">
        <v>203297</v>
      </c>
      <c r="C2186">
        <v>700381</v>
      </c>
      <c r="D2186" t="s">
        <v>24018</v>
      </c>
      <c r="E2186" t="s">
        <v>24</v>
      </c>
      <c r="F2186">
        <v>998802502</v>
      </c>
      <c r="G2186" t="s">
        <v>3144</v>
      </c>
      <c r="H2186" t="s">
        <v>3145</v>
      </c>
      <c r="I2186" t="s">
        <v>25</v>
      </c>
      <c r="J2186" t="s">
        <v>26</v>
      </c>
      <c r="K2186">
        <v>513375</v>
      </c>
      <c r="L2186" t="s">
        <v>99</v>
      </c>
      <c r="M2186" t="s">
        <v>3146</v>
      </c>
      <c r="N2186" t="s">
        <v>3147</v>
      </c>
      <c r="O2186">
        <v>57001</v>
      </c>
      <c r="P2186" t="s">
        <v>3148</v>
      </c>
      <c r="Q2186" t="s">
        <v>3149</v>
      </c>
      <c r="R2186" t="s">
        <v>35275</v>
      </c>
    </row>
    <row r="2187" spans="1:18" ht="12.6" customHeight="1" x14ac:dyDescent="0.2">
      <c r="A2187" t="s">
        <v>27096</v>
      </c>
      <c r="B2187">
        <v>203297</v>
      </c>
      <c r="C2187">
        <v>700381</v>
      </c>
      <c r="D2187" t="s">
        <v>24018</v>
      </c>
      <c r="E2187" t="s">
        <v>24</v>
      </c>
      <c r="F2187">
        <v>999892588</v>
      </c>
      <c r="G2187" t="s">
        <v>1290</v>
      </c>
      <c r="H2187" t="s">
        <v>1291</v>
      </c>
      <c r="I2187" t="s">
        <v>34</v>
      </c>
      <c r="J2187" t="s">
        <v>26</v>
      </c>
      <c r="K2187">
        <v>550375</v>
      </c>
      <c r="L2187" t="s">
        <v>150</v>
      </c>
      <c r="M2187" t="s">
        <v>1292</v>
      </c>
      <c r="N2187" t="s">
        <v>172</v>
      </c>
      <c r="O2187">
        <v>9</v>
      </c>
      <c r="P2187" t="s">
        <v>1293</v>
      </c>
      <c r="Q2187" t="s">
        <v>1294</v>
      </c>
      <c r="R2187" t="s">
        <v>35276</v>
      </c>
    </row>
    <row r="2188" spans="1:18" ht="12.6" customHeight="1" x14ac:dyDescent="0.2">
      <c r="A2188" t="s">
        <v>27096</v>
      </c>
      <c r="B2188">
        <v>203297</v>
      </c>
      <c r="C2188">
        <v>700381</v>
      </c>
      <c r="D2188" t="s">
        <v>24018</v>
      </c>
      <c r="E2188" t="s">
        <v>24</v>
      </c>
      <c r="F2188">
        <v>999988909</v>
      </c>
      <c r="G2188" t="s">
        <v>1395</v>
      </c>
      <c r="H2188" t="s">
        <v>1396</v>
      </c>
      <c r="I2188" t="s">
        <v>25</v>
      </c>
      <c r="J2188" t="s">
        <v>26</v>
      </c>
      <c r="K2188">
        <v>850840.08</v>
      </c>
      <c r="L2188" t="s">
        <v>312</v>
      </c>
      <c r="M2188" t="s">
        <v>1397</v>
      </c>
      <c r="N2188" t="s">
        <v>1398</v>
      </c>
      <c r="O2188" t="s">
        <v>1399</v>
      </c>
      <c r="P2188" t="s">
        <v>1400</v>
      </c>
      <c r="Q2188" t="s">
        <v>1401</v>
      </c>
      <c r="R2188" t="s">
        <v>35277</v>
      </c>
    </row>
    <row r="2189" spans="1:18" ht="12.6" customHeight="1" x14ac:dyDescent="0.2">
      <c r="A2189" t="s">
        <v>27096</v>
      </c>
      <c r="B2189">
        <v>203297</v>
      </c>
      <c r="C2189">
        <v>700381</v>
      </c>
      <c r="D2189" t="s">
        <v>24018</v>
      </c>
      <c r="E2189" t="s">
        <v>24</v>
      </c>
      <c r="F2189">
        <v>999826434</v>
      </c>
      <c r="G2189" t="s">
        <v>24528</v>
      </c>
      <c r="H2189" t="s">
        <v>13715</v>
      </c>
      <c r="I2189" t="s">
        <v>325</v>
      </c>
      <c r="J2189" t="s">
        <v>26</v>
      </c>
      <c r="K2189">
        <v>198350</v>
      </c>
      <c r="L2189" t="s">
        <v>682</v>
      </c>
      <c r="M2189" t="s">
        <v>24529</v>
      </c>
      <c r="N2189" t="s">
        <v>871</v>
      </c>
      <c r="O2189">
        <v>1010</v>
      </c>
      <c r="P2189" t="s">
        <v>24530</v>
      </c>
      <c r="R2189" t="s">
        <v>35278</v>
      </c>
    </row>
    <row r="2190" spans="1:18" ht="12.6" customHeight="1" x14ac:dyDescent="0.2">
      <c r="A2190" t="s">
        <v>27096</v>
      </c>
      <c r="B2190">
        <v>203297</v>
      </c>
      <c r="C2190">
        <v>700381</v>
      </c>
      <c r="D2190" t="s">
        <v>24018</v>
      </c>
      <c r="E2190" t="s">
        <v>24</v>
      </c>
      <c r="F2190">
        <v>999992401</v>
      </c>
      <c r="G2190" t="s">
        <v>1200</v>
      </c>
      <c r="H2190" t="s">
        <v>1201</v>
      </c>
      <c r="I2190" t="s">
        <v>25</v>
      </c>
      <c r="J2190" t="s">
        <v>26</v>
      </c>
      <c r="K2190">
        <v>551271.25</v>
      </c>
      <c r="L2190" t="s">
        <v>82</v>
      </c>
      <c r="M2190" t="s">
        <v>1202</v>
      </c>
      <c r="N2190" t="s">
        <v>1203</v>
      </c>
      <c r="O2190">
        <v>75015</v>
      </c>
      <c r="P2190" t="s">
        <v>1204</v>
      </c>
      <c r="Q2190" t="s">
        <v>1205</v>
      </c>
      <c r="R2190" t="s">
        <v>35279</v>
      </c>
    </row>
    <row r="2191" spans="1:18" ht="12.6" customHeight="1" x14ac:dyDescent="0.2">
      <c r="A2191" t="s">
        <v>27096</v>
      </c>
      <c r="B2191">
        <v>203297</v>
      </c>
      <c r="C2191">
        <v>700381</v>
      </c>
      <c r="D2191" t="s">
        <v>24018</v>
      </c>
      <c r="E2191" t="s">
        <v>24</v>
      </c>
      <c r="F2191">
        <v>944973128</v>
      </c>
      <c r="G2191" t="s">
        <v>10405</v>
      </c>
      <c r="H2191" t="s">
        <v>10406</v>
      </c>
      <c r="I2191" t="s">
        <v>30</v>
      </c>
      <c r="J2191" t="s">
        <v>26</v>
      </c>
      <c r="K2191">
        <v>474625</v>
      </c>
      <c r="L2191" t="s">
        <v>150</v>
      </c>
      <c r="M2191" t="s">
        <v>10407</v>
      </c>
      <c r="N2191" t="s">
        <v>10408</v>
      </c>
      <c r="O2191" t="s">
        <v>10409</v>
      </c>
      <c r="Q2191" t="s">
        <v>10410</v>
      </c>
      <c r="R2191" t="s">
        <v>35280</v>
      </c>
    </row>
    <row r="2192" spans="1:18" ht="12.6" customHeight="1" x14ac:dyDescent="0.2">
      <c r="A2192" t="s">
        <v>27096</v>
      </c>
      <c r="B2192">
        <v>203297</v>
      </c>
      <c r="C2192">
        <v>700381</v>
      </c>
      <c r="D2192" t="s">
        <v>24018</v>
      </c>
      <c r="E2192" t="s">
        <v>24</v>
      </c>
      <c r="F2192">
        <v>954502214</v>
      </c>
      <c r="G2192" t="s">
        <v>22975</v>
      </c>
      <c r="H2192" t="s">
        <v>22976</v>
      </c>
      <c r="I2192" t="s">
        <v>30</v>
      </c>
      <c r="J2192" t="s">
        <v>26</v>
      </c>
      <c r="K2192">
        <v>194062.5</v>
      </c>
      <c r="L2192" t="s">
        <v>656</v>
      </c>
      <c r="M2192" t="s">
        <v>22977</v>
      </c>
      <c r="N2192" t="s">
        <v>3710</v>
      </c>
      <c r="O2192">
        <v>2064</v>
      </c>
      <c r="P2192" t="s">
        <v>22978</v>
      </c>
      <c r="Q2192" t="s">
        <v>22979</v>
      </c>
      <c r="R2192" t="s">
        <v>35281</v>
      </c>
    </row>
    <row r="2193" spans="1:18" ht="12.6" customHeight="1" x14ac:dyDescent="0.2">
      <c r="A2193" t="s">
        <v>27096</v>
      </c>
      <c r="B2193">
        <v>203297</v>
      </c>
      <c r="C2193">
        <v>700381</v>
      </c>
      <c r="D2193" t="s">
        <v>24018</v>
      </c>
      <c r="E2193" t="s">
        <v>24</v>
      </c>
      <c r="F2193">
        <v>937685712</v>
      </c>
      <c r="G2193" t="s">
        <v>35153</v>
      </c>
      <c r="H2193" t="s">
        <v>35154</v>
      </c>
      <c r="I2193" t="s">
        <v>25</v>
      </c>
      <c r="J2193" t="s">
        <v>26</v>
      </c>
      <c r="K2193">
        <v>314625</v>
      </c>
      <c r="L2193" t="s">
        <v>682</v>
      </c>
      <c r="M2193" t="s">
        <v>35155</v>
      </c>
      <c r="N2193" t="s">
        <v>871</v>
      </c>
      <c r="O2193">
        <v>1190</v>
      </c>
      <c r="R2193" t="s">
        <v>35282</v>
      </c>
    </row>
    <row r="2194" spans="1:18" ht="12.6" customHeight="1" x14ac:dyDescent="0.2">
      <c r="A2194" t="s">
        <v>27096</v>
      </c>
      <c r="B2194">
        <v>203297</v>
      </c>
      <c r="C2194">
        <v>700381</v>
      </c>
      <c r="D2194" t="s">
        <v>24018</v>
      </c>
      <c r="E2194" t="s">
        <v>24</v>
      </c>
      <c r="F2194">
        <v>983734231</v>
      </c>
      <c r="G2194" t="s">
        <v>16977</v>
      </c>
      <c r="H2194" t="s">
        <v>16978</v>
      </c>
      <c r="I2194" t="s">
        <v>325</v>
      </c>
      <c r="J2194" t="s">
        <v>26</v>
      </c>
      <c r="K2194">
        <v>184000</v>
      </c>
      <c r="L2194" t="s">
        <v>857</v>
      </c>
      <c r="M2194" t="s">
        <v>16979</v>
      </c>
      <c r="N2194" t="s">
        <v>5996</v>
      </c>
      <c r="O2194" t="s">
        <v>16980</v>
      </c>
      <c r="P2194" t="s">
        <v>16981</v>
      </c>
      <c r="R2194" t="s">
        <v>35283</v>
      </c>
    </row>
    <row r="2195" spans="1:18" ht="12.6" customHeight="1" x14ac:dyDescent="0.2">
      <c r="A2195" t="s">
        <v>27096</v>
      </c>
      <c r="B2195">
        <v>203297</v>
      </c>
      <c r="C2195">
        <v>700381</v>
      </c>
      <c r="D2195" t="s">
        <v>24018</v>
      </c>
      <c r="E2195" t="s">
        <v>57</v>
      </c>
      <c r="F2195">
        <v>955552336</v>
      </c>
      <c r="G2195" t="s">
        <v>3303</v>
      </c>
      <c r="H2195" t="s">
        <v>3304</v>
      </c>
      <c r="I2195" t="s">
        <v>25</v>
      </c>
      <c r="J2195" t="s">
        <v>26</v>
      </c>
      <c r="K2195">
        <v>1230465.17</v>
      </c>
      <c r="L2195" t="s">
        <v>357</v>
      </c>
      <c r="M2195" t="s">
        <v>3305</v>
      </c>
      <c r="N2195" t="s">
        <v>3306</v>
      </c>
      <c r="O2195">
        <v>20009</v>
      </c>
      <c r="P2195" t="s">
        <v>3307</v>
      </c>
      <c r="Q2195" t="s">
        <v>3308</v>
      </c>
      <c r="R2195" t="s">
        <v>35284</v>
      </c>
    </row>
    <row r="2196" spans="1:18" ht="12.6" customHeight="1" x14ac:dyDescent="0.2">
      <c r="A2196" t="s">
        <v>27096</v>
      </c>
      <c r="B2196">
        <v>203297</v>
      </c>
      <c r="C2196">
        <v>700381</v>
      </c>
      <c r="D2196" t="s">
        <v>24018</v>
      </c>
      <c r="E2196" t="s">
        <v>24</v>
      </c>
      <c r="F2196">
        <v>951920171</v>
      </c>
      <c r="G2196" t="s">
        <v>33120</v>
      </c>
      <c r="H2196" t="s">
        <v>33121</v>
      </c>
      <c r="I2196" t="s">
        <v>325</v>
      </c>
      <c r="J2196" t="s">
        <v>26</v>
      </c>
      <c r="K2196">
        <v>150750</v>
      </c>
      <c r="L2196" t="s">
        <v>261</v>
      </c>
      <c r="M2196" t="s">
        <v>33122</v>
      </c>
      <c r="N2196" t="s">
        <v>866</v>
      </c>
      <c r="O2196">
        <v>521</v>
      </c>
      <c r="Q2196" t="s">
        <v>33123</v>
      </c>
      <c r="R2196" t="s">
        <v>35285</v>
      </c>
    </row>
    <row r="2197" spans="1:18" ht="12.6" customHeight="1" x14ac:dyDescent="0.2">
      <c r="A2197" t="s">
        <v>27096</v>
      </c>
      <c r="B2197">
        <v>203297</v>
      </c>
      <c r="C2197">
        <v>700381</v>
      </c>
      <c r="D2197" t="s">
        <v>24018</v>
      </c>
      <c r="E2197" t="s">
        <v>24</v>
      </c>
      <c r="F2197">
        <v>999742335</v>
      </c>
      <c r="G2197" t="s">
        <v>13077</v>
      </c>
      <c r="H2197" t="s">
        <v>13078</v>
      </c>
      <c r="I2197" t="s">
        <v>30</v>
      </c>
      <c r="J2197" t="s">
        <v>26</v>
      </c>
      <c r="K2197">
        <v>198375</v>
      </c>
      <c r="L2197" t="s">
        <v>857</v>
      </c>
      <c r="M2197" t="s">
        <v>13079</v>
      </c>
      <c r="N2197" t="s">
        <v>931</v>
      </c>
      <c r="O2197" t="s">
        <v>13080</v>
      </c>
      <c r="P2197" t="s">
        <v>13081</v>
      </c>
      <c r="Q2197" t="s">
        <v>13082</v>
      </c>
      <c r="R2197" t="s">
        <v>35286</v>
      </c>
    </row>
    <row r="2198" spans="1:18" ht="12.6" customHeight="1" x14ac:dyDescent="0.2">
      <c r="A2198" t="s">
        <v>27096</v>
      </c>
      <c r="B2198">
        <v>203297</v>
      </c>
      <c r="C2198">
        <v>700381</v>
      </c>
      <c r="D2198" t="s">
        <v>24018</v>
      </c>
      <c r="E2198" t="s">
        <v>24</v>
      </c>
      <c r="F2198">
        <v>999827307</v>
      </c>
      <c r="G2198" t="s">
        <v>180</v>
      </c>
      <c r="H2198" t="s">
        <v>181</v>
      </c>
      <c r="I2198" t="s">
        <v>25</v>
      </c>
      <c r="J2198" t="s">
        <v>26</v>
      </c>
      <c r="K2198">
        <v>400800</v>
      </c>
      <c r="L2198" t="s">
        <v>99</v>
      </c>
      <c r="M2198" t="s">
        <v>182</v>
      </c>
      <c r="N2198" t="s">
        <v>101</v>
      </c>
      <c r="O2198">
        <v>10177</v>
      </c>
      <c r="P2198" t="s">
        <v>183</v>
      </c>
      <c r="Q2198" t="s">
        <v>184</v>
      </c>
      <c r="R2198" t="s">
        <v>35287</v>
      </c>
    </row>
    <row r="2199" spans="1:18" ht="12.6" customHeight="1" x14ac:dyDescent="0.2">
      <c r="A2199" t="s">
        <v>27096</v>
      </c>
      <c r="B2199">
        <v>203297</v>
      </c>
      <c r="C2199">
        <v>700381</v>
      </c>
      <c r="D2199" t="s">
        <v>24018</v>
      </c>
      <c r="E2199" t="s">
        <v>24</v>
      </c>
      <c r="F2199">
        <v>960510394</v>
      </c>
      <c r="G2199" t="s">
        <v>4407</v>
      </c>
      <c r="H2199" t="s">
        <v>4408</v>
      </c>
      <c r="I2199" t="s">
        <v>325</v>
      </c>
      <c r="J2199" t="s">
        <v>26</v>
      </c>
      <c r="K2199">
        <v>118087.5</v>
      </c>
      <c r="L2199" t="s">
        <v>210</v>
      </c>
      <c r="M2199" t="s">
        <v>4409</v>
      </c>
      <c r="N2199" t="s">
        <v>1182</v>
      </c>
      <c r="O2199">
        <v>187</v>
      </c>
      <c r="R2199" t="s">
        <v>35288</v>
      </c>
    </row>
    <row r="2200" spans="1:18" ht="12.6" customHeight="1" x14ac:dyDescent="0.2">
      <c r="A2200" t="s">
        <v>27096</v>
      </c>
      <c r="B2200">
        <v>203297</v>
      </c>
      <c r="C2200">
        <v>700381</v>
      </c>
      <c r="D2200" t="s">
        <v>24018</v>
      </c>
      <c r="E2200" t="s">
        <v>24</v>
      </c>
      <c r="F2200">
        <v>999827501</v>
      </c>
      <c r="G2200" t="s">
        <v>4413</v>
      </c>
      <c r="H2200" t="s">
        <v>4414</v>
      </c>
      <c r="I2200" t="s">
        <v>325</v>
      </c>
      <c r="J2200" t="s">
        <v>26</v>
      </c>
      <c r="K2200">
        <v>192750</v>
      </c>
      <c r="L2200" t="s">
        <v>357</v>
      </c>
      <c r="M2200" t="s">
        <v>4415</v>
      </c>
      <c r="N2200" t="s">
        <v>575</v>
      </c>
      <c r="O2200">
        <v>28071</v>
      </c>
      <c r="P2200" t="s">
        <v>4416</v>
      </c>
      <c r="R2200" t="s">
        <v>35289</v>
      </c>
    </row>
    <row r="2201" spans="1:18" ht="12.6" customHeight="1" x14ac:dyDescent="0.2">
      <c r="A2201" t="s">
        <v>27096</v>
      </c>
      <c r="B2201">
        <v>203297</v>
      </c>
      <c r="C2201">
        <v>700381</v>
      </c>
      <c r="D2201" t="s">
        <v>24018</v>
      </c>
      <c r="E2201" t="s">
        <v>24</v>
      </c>
      <c r="F2201">
        <v>999866204</v>
      </c>
      <c r="G2201" t="s">
        <v>769</v>
      </c>
      <c r="H2201" t="s">
        <v>770</v>
      </c>
      <c r="I2201" t="s">
        <v>34</v>
      </c>
      <c r="J2201" t="s">
        <v>26</v>
      </c>
      <c r="K2201">
        <v>205875</v>
      </c>
      <c r="L2201" t="s">
        <v>27</v>
      </c>
      <c r="M2201" t="s">
        <v>771</v>
      </c>
      <c r="N2201" t="s">
        <v>772</v>
      </c>
      <c r="O2201">
        <v>78464</v>
      </c>
      <c r="P2201" t="s">
        <v>773</v>
      </c>
      <c r="Q2201" t="s">
        <v>774</v>
      </c>
      <c r="R2201" t="s">
        <v>35290</v>
      </c>
    </row>
    <row r="2202" spans="1:18" ht="12.6" customHeight="1" x14ac:dyDescent="0.2">
      <c r="A2202" t="s">
        <v>27096</v>
      </c>
      <c r="B2202">
        <v>203297</v>
      </c>
      <c r="C2202">
        <v>700381</v>
      </c>
      <c r="D2202" t="s">
        <v>24018</v>
      </c>
      <c r="E2202" t="s">
        <v>24</v>
      </c>
      <c r="F2202">
        <v>984178103</v>
      </c>
      <c r="G2202" t="s">
        <v>19357</v>
      </c>
      <c r="H2202" t="s">
        <v>19358</v>
      </c>
      <c r="I2202" t="s">
        <v>325</v>
      </c>
      <c r="J2202" t="s">
        <v>26</v>
      </c>
      <c r="K2202">
        <v>158385</v>
      </c>
      <c r="L2202" t="s">
        <v>192</v>
      </c>
      <c r="M2202" t="s">
        <v>19359</v>
      </c>
      <c r="N2202" t="s">
        <v>533</v>
      </c>
      <c r="O2202">
        <v>1000</v>
      </c>
      <c r="P2202" t="s">
        <v>19360</v>
      </c>
      <c r="Q2202" t="s">
        <v>19361</v>
      </c>
      <c r="R2202" t="s">
        <v>35291</v>
      </c>
    </row>
    <row r="2203" spans="1:18" ht="12.6" customHeight="1" x14ac:dyDescent="0.2">
      <c r="A2203" t="s">
        <v>27096</v>
      </c>
      <c r="B2203">
        <v>203297</v>
      </c>
      <c r="C2203">
        <v>700381</v>
      </c>
      <c r="D2203" t="s">
        <v>24018</v>
      </c>
      <c r="E2203" t="s">
        <v>24</v>
      </c>
      <c r="F2203">
        <v>999960488</v>
      </c>
      <c r="G2203" t="s">
        <v>216</v>
      </c>
      <c r="H2203" t="s">
        <v>217</v>
      </c>
      <c r="I2203" t="s">
        <v>30</v>
      </c>
      <c r="J2203" t="s">
        <v>26</v>
      </c>
      <c r="K2203">
        <v>581812.5</v>
      </c>
      <c r="L2203" t="s">
        <v>210</v>
      </c>
      <c r="M2203" t="s">
        <v>218</v>
      </c>
      <c r="N2203" t="s">
        <v>219</v>
      </c>
      <c r="O2203">
        <v>144</v>
      </c>
      <c r="P2203" t="s">
        <v>220</v>
      </c>
      <c r="Q2203" t="s">
        <v>221</v>
      </c>
      <c r="R2203" t="s">
        <v>35292</v>
      </c>
    </row>
    <row r="2204" spans="1:18" ht="12.6" customHeight="1" x14ac:dyDescent="0.2">
      <c r="A2204" t="s">
        <v>27096</v>
      </c>
      <c r="B2204">
        <v>203297</v>
      </c>
      <c r="C2204">
        <v>700381</v>
      </c>
      <c r="D2204" t="s">
        <v>24018</v>
      </c>
      <c r="E2204" t="s">
        <v>24</v>
      </c>
      <c r="F2204">
        <v>999840887</v>
      </c>
      <c r="G2204" t="s">
        <v>3624</v>
      </c>
      <c r="H2204" t="s">
        <v>3625</v>
      </c>
      <c r="I2204" t="s">
        <v>34</v>
      </c>
      <c r="J2204" t="s">
        <v>26</v>
      </c>
      <c r="K2204">
        <v>253500</v>
      </c>
      <c r="L2204" t="s">
        <v>210</v>
      </c>
      <c r="M2204" t="s">
        <v>3626</v>
      </c>
      <c r="N2204" t="s">
        <v>3623</v>
      </c>
      <c r="O2204">
        <v>41121</v>
      </c>
      <c r="P2204" t="s">
        <v>3627</v>
      </c>
      <c r="Q2204" t="s">
        <v>3628</v>
      </c>
      <c r="R2204" t="s">
        <v>35293</v>
      </c>
    </row>
    <row r="2205" spans="1:18" ht="12.6" customHeight="1" x14ac:dyDescent="0.2">
      <c r="A2205" t="s">
        <v>27096</v>
      </c>
      <c r="B2205">
        <v>203297</v>
      </c>
      <c r="C2205">
        <v>700381</v>
      </c>
      <c r="D2205" t="s">
        <v>24018</v>
      </c>
      <c r="E2205" t="s">
        <v>24</v>
      </c>
      <c r="F2205">
        <v>999823136</v>
      </c>
      <c r="G2205" t="s">
        <v>10639</v>
      </c>
      <c r="H2205" t="s">
        <v>1931</v>
      </c>
      <c r="I2205" t="s">
        <v>325</v>
      </c>
      <c r="J2205" t="s">
        <v>26</v>
      </c>
      <c r="K2205">
        <v>131875</v>
      </c>
      <c r="L2205" t="s">
        <v>82</v>
      </c>
      <c r="M2205" t="s">
        <v>10640</v>
      </c>
      <c r="N2205" t="s">
        <v>501</v>
      </c>
      <c r="O2205">
        <v>75800</v>
      </c>
      <c r="P2205" t="s">
        <v>10641</v>
      </c>
      <c r="R2205" t="s">
        <v>35294</v>
      </c>
    </row>
    <row r="2206" spans="1:18" ht="12.6" customHeight="1" x14ac:dyDescent="0.2">
      <c r="A2206" t="s">
        <v>27096</v>
      </c>
      <c r="B2206">
        <v>203297</v>
      </c>
      <c r="C2206">
        <v>700381</v>
      </c>
      <c r="D2206" t="s">
        <v>24018</v>
      </c>
      <c r="E2206" t="s">
        <v>24</v>
      </c>
      <c r="F2206">
        <v>921186788</v>
      </c>
      <c r="G2206" t="s">
        <v>31691</v>
      </c>
      <c r="H2206" t="s">
        <v>5416</v>
      </c>
      <c r="I2206" t="s">
        <v>325</v>
      </c>
      <c r="J2206" t="s">
        <v>26</v>
      </c>
      <c r="L2206" t="s">
        <v>45</v>
      </c>
      <c r="M2206" t="s">
        <v>19343</v>
      </c>
      <c r="N2206" t="s">
        <v>5854</v>
      </c>
      <c r="O2206">
        <v>10226</v>
      </c>
      <c r="Q2206" t="s">
        <v>31692</v>
      </c>
      <c r="R2206" t="s">
        <v>35295</v>
      </c>
    </row>
    <row r="2207" spans="1:18" ht="12.6" customHeight="1" x14ac:dyDescent="0.2">
      <c r="A2207" t="s">
        <v>27096</v>
      </c>
      <c r="B2207">
        <v>203297</v>
      </c>
      <c r="C2207">
        <v>700381</v>
      </c>
      <c r="D2207" t="s">
        <v>24018</v>
      </c>
      <c r="E2207" t="s">
        <v>24</v>
      </c>
      <c r="F2207">
        <v>999885313</v>
      </c>
      <c r="G2207" t="s">
        <v>14956</v>
      </c>
      <c r="H2207" t="s">
        <v>14957</v>
      </c>
      <c r="I2207" t="s">
        <v>34</v>
      </c>
      <c r="J2207" t="s">
        <v>26</v>
      </c>
      <c r="K2207">
        <v>546500</v>
      </c>
      <c r="L2207" t="s">
        <v>138</v>
      </c>
      <c r="M2207" t="s">
        <v>14958</v>
      </c>
      <c r="N2207" t="s">
        <v>14959</v>
      </c>
      <c r="O2207" t="s">
        <v>14960</v>
      </c>
      <c r="P2207" t="s">
        <v>14961</v>
      </c>
      <c r="Q2207" t="s">
        <v>14962</v>
      </c>
      <c r="R2207" t="s">
        <v>35296</v>
      </c>
    </row>
    <row r="2208" spans="1:18" ht="12.6" customHeight="1" x14ac:dyDescent="0.2">
      <c r="A2208" t="s">
        <v>27096</v>
      </c>
      <c r="B2208">
        <v>203297</v>
      </c>
      <c r="C2208">
        <v>700381</v>
      </c>
      <c r="D2208" t="s">
        <v>24018</v>
      </c>
      <c r="E2208" t="s">
        <v>24</v>
      </c>
      <c r="F2208">
        <v>998203527</v>
      </c>
      <c r="G2208" t="s">
        <v>11123</v>
      </c>
      <c r="H2208" t="s">
        <v>11123</v>
      </c>
      <c r="I2208" t="s">
        <v>325</v>
      </c>
      <c r="J2208" t="s">
        <v>26</v>
      </c>
      <c r="K2208">
        <v>499625</v>
      </c>
      <c r="L2208" t="s">
        <v>312</v>
      </c>
      <c r="M2208" t="s">
        <v>11124</v>
      </c>
      <c r="N2208" t="s">
        <v>3066</v>
      </c>
      <c r="O2208" t="s">
        <v>11125</v>
      </c>
      <c r="P2208" t="s">
        <v>11126</v>
      </c>
      <c r="Q2208" t="s">
        <v>11127</v>
      </c>
      <c r="R2208" t="s">
        <v>35297</v>
      </c>
    </row>
    <row r="2209" spans="1:18" ht="12.6" customHeight="1" x14ac:dyDescent="0.2">
      <c r="A2209" t="s">
        <v>27096</v>
      </c>
      <c r="B2209">
        <v>203297</v>
      </c>
      <c r="C2209">
        <v>700381</v>
      </c>
      <c r="D2209" t="s">
        <v>24018</v>
      </c>
      <c r="E2209" t="s">
        <v>24</v>
      </c>
      <c r="F2209">
        <v>999620503</v>
      </c>
      <c r="G2209" t="s">
        <v>14966</v>
      </c>
      <c r="H2209" t="s">
        <v>14967</v>
      </c>
      <c r="I2209" t="s">
        <v>25</v>
      </c>
      <c r="J2209" t="s">
        <v>26</v>
      </c>
      <c r="K2209">
        <v>389625</v>
      </c>
      <c r="L2209" t="s">
        <v>857</v>
      </c>
      <c r="M2209" t="s">
        <v>14968</v>
      </c>
      <c r="N2209" t="s">
        <v>931</v>
      </c>
      <c r="O2209" t="s">
        <v>14969</v>
      </c>
      <c r="P2209" t="s">
        <v>14970</v>
      </c>
      <c r="Q2209" t="s">
        <v>14971</v>
      </c>
      <c r="R2209" t="s">
        <v>35298</v>
      </c>
    </row>
    <row r="2210" spans="1:18" ht="12.6" customHeight="1" x14ac:dyDescent="0.2">
      <c r="A2210" t="s">
        <v>27096</v>
      </c>
      <c r="B2210">
        <v>203297</v>
      </c>
      <c r="C2210">
        <v>700381</v>
      </c>
      <c r="D2210" t="s">
        <v>24018</v>
      </c>
      <c r="E2210" t="s">
        <v>24</v>
      </c>
      <c r="F2210">
        <v>999655520</v>
      </c>
      <c r="G2210" t="s">
        <v>2495</v>
      </c>
      <c r="H2210" t="s">
        <v>2496</v>
      </c>
      <c r="I2210" t="s">
        <v>25</v>
      </c>
      <c r="J2210" t="s">
        <v>26</v>
      </c>
      <c r="K2210">
        <v>198375</v>
      </c>
      <c r="L2210" t="s">
        <v>357</v>
      </c>
      <c r="M2210" t="s">
        <v>2497</v>
      </c>
      <c r="N2210" t="s">
        <v>358</v>
      </c>
      <c r="O2210">
        <v>8034</v>
      </c>
      <c r="P2210" t="s">
        <v>2498</v>
      </c>
      <c r="Q2210" t="s">
        <v>2499</v>
      </c>
      <c r="R2210" t="s">
        <v>35299</v>
      </c>
    </row>
    <row r="2211" spans="1:18" ht="12.6" customHeight="1" x14ac:dyDescent="0.2">
      <c r="A2211" t="s">
        <v>27096</v>
      </c>
      <c r="B2211">
        <v>203297</v>
      </c>
      <c r="C2211">
        <v>700381</v>
      </c>
      <c r="D2211" t="s">
        <v>24018</v>
      </c>
      <c r="E2211" t="s">
        <v>24</v>
      </c>
      <c r="F2211">
        <v>999985708</v>
      </c>
      <c r="G2211" t="s">
        <v>3592</v>
      </c>
      <c r="H2211" t="s">
        <v>3593</v>
      </c>
      <c r="I2211" t="s">
        <v>34</v>
      </c>
      <c r="J2211" t="s">
        <v>26</v>
      </c>
      <c r="K2211">
        <v>303070</v>
      </c>
      <c r="L2211" t="s">
        <v>312</v>
      </c>
      <c r="M2211" t="s">
        <v>3594</v>
      </c>
      <c r="N2211" t="s">
        <v>1002</v>
      </c>
      <c r="O2211" t="s">
        <v>3595</v>
      </c>
      <c r="P2211" t="s">
        <v>3596</v>
      </c>
      <c r="Q2211" t="s">
        <v>3597</v>
      </c>
      <c r="R2211" t="s">
        <v>35300</v>
      </c>
    </row>
    <row r="2212" spans="1:18" ht="12.6" customHeight="1" x14ac:dyDescent="0.2">
      <c r="A2212" t="s">
        <v>27096</v>
      </c>
      <c r="B2212">
        <v>203297</v>
      </c>
      <c r="C2212">
        <v>700381</v>
      </c>
      <c r="D2212" t="s">
        <v>24018</v>
      </c>
      <c r="E2212" t="s">
        <v>24</v>
      </c>
      <c r="F2212">
        <v>999832351</v>
      </c>
      <c r="G2212" t="s">
        <v>14010</v>
      </c>
      <c r="H2212" t="s">
        <v>13400</v>
      </c>
      <c r="I2212" t="s">
        <v>325</v>
      </c>
      <c r="J2212" t="s">
        <v>26</v>
      </c>
      <c r="K2212">
        <v>354687.8</v>
      </c>
      <c r="L2212" t="s">
        <v>138</v>
      </c>
      <c r="M2212" t="s">
        <v>14011</v>
      </c>
      <c r="N2212" t="s">
        <v>320</v>
      </c>
      <c r="O2212" t="s">
        <v>14012</v>
      </c>
      <c r="P2212" t="s">
        <v>14013</v>
      </c>
      <c r="R2212" t="s">
        <v>35301</v>
      </c>
    </row>
    <row r="2213" spans="1:18" ht="12.6" customHeight="1" x14ac:dyDescent="0.2">
      <c r="A2213" t="s">
        <v>27096</v>
      </c>
      <c r="B2213">
        <v>194753</v>
      </c>
      <c r="C2213">
        <v>651823</v>
      </c>
      <c r="D2213" t="s">
        <v>13705</v>
      </c>
      <c r="E2213" t="s">
        <v>57</v>
      </c>
      <c r="F2213">
        <v>999539605</v>
      </c>
      <c r="G2213" t="s">
        <v>169</v>
      </c>
      <c r="H2213" t="s">
        <v>170</v>
      </c>
      <c r="I2213" t="s">
        <v>30</v>
      </c>
      <c r="J2213" t="s">
        <v>26</v>
      </c>
      <c r="K2213">
        <v>50000</v>
      </c>
      <c r="L2213" t="s">
        <v>150</v>
      </c>
      <c r="M2213" t="s">
        <v>171</v>
      </c>
      <c r="N2213" t="s">
        <v>172</v>
      </c>
      <c r="O2213">
        <v>2</v>
      </c>
      <c r="P2213" t="s">
        <v>173</v>
      </c>
      <c r="Q2213" t="s">
        <v>174</v>
      </c>
      <c r="R2213" t="s">
        <v>35306</v>
      </c>
    </row>
    <row r="2214" spans="1:18" ht="12.6" customHeight="1" x14ac:dyDescent="0.2">
      <c r="A2214" t="s">
        <v>27096</v>
      </c>
      <c r="B2214">
        <v>194904</v>
      </c>
      <c r="C2214">
        <v>653866</v>
      </c>
      <c r="D2214" t="s">
        <v>29231</v>
      </c>
      <c r="E2214" t="s">
        <v>24</v>
      </c>
      <c r="F2214">
        <v>999861063</v>
      </c>
      <c r="G2214" t="s">
        <v>4046</v>
      </c>
      <c r="H2214" t="s">
        <v>4047</v>
      </c>
      <c r="I2214" t="s">
        <v>34</v>
      </c>
      <c r="J2214" t="s">
        <v>26</v>
      </c>
      <c r="K2214">
        <v>235527</v>
      </c>
      <c r="L2214" t="s">
        <v>138</v>
      </c>
      <c r="M2214" t="s">
        <v>4048</v>
      </c>
      <c r="N2214" t="s">
        <v>320</v>
      </c>
      <c r="O2214" t="s">
        <v>4049</v>
      </c>
      <c r="P2214" t="s">
        <v>4050</v>
      </c>
      <c r="Q2214" t="s">
        <v>4051</v>
      </c>
      <c r="R2214" t="s">
        <v>35307</v>
      </c>
    </row>
    <row r="2215" spans="1:18" ht="12.6" customHeight="1" x14ac:dyDescent="0.2">
      <c r="A2215" t="s">
        <v>27096</v>
      </c>
      <c r="B2215">
        <v>194904</v>
      </c>
      <c r="C2215">
        <v>653866</v>
      </c>
      <c r="D2215" t="s">
        <v>29231</v>
      </c>
      <c r="E2215" t="s">
        <v>24</v>
      </c>
      <c r="F2215">
        <v>953381379</v>
      </c>
      <c r="G2215" t="s">
        <v>10371</v>
      </c>
      <c r="H2215" t="s">
        <v>10372</v>
      </c>
      <c r="I2215" t="s">
        <v>25</v>
      </c>
      <c r="J2215" t="s">
        <v>26</v>
      </c>
      <c r="K2215">
        <v>109791</v>
      </c>
      <c r="L2215" t="s">
        <v>27</v>
      </c>
      <c r="M2215" t="s">
        <v>10373</v>
      </c>
      <c r="N2215" t="s">
        <v>550</v>
      </c>
      <c r="O2215">
        <v>10969</v>
      </c>
      <c r="P2215" t="s">
        <v>10374</v>
      </c>
      <c r="Q2215" t="s">
        <v>10375</v>
      </c>
      <c r="R2215" t="s">
        <v>35308</v>
      </c>
    </row>
    <row r="2216" spans="1:18" ht="12.6" customHeight="1" x14ac:dyDescent="0.2">
      <c r="A2216" t="s">
        <v>27096</v>
      </c>
      <c r="B2216">
        <v>194904</v>
      </c>
      <c r="C2216">
        <v>653866</v>
      </c>
      <c r="D2216" t="s">
        <v>29231</v>
      </c>
      <c r="E2216" t="s">
        <v>24</v>
      </c>
      <c r="F2216">
        <v>986293091</v>
      </c>
      <c r="G2216" t="s">
        <v>9719</v>
      </c>
      <c r="H2216" t="s">
        <v>9720</v>
      </c>
      <c r="I2216" t="s">
        <v>34</v>
      </c>
      <c r="J2216" t="s">
        <v>26</v>
      </c>
      <c r="K2216">
        <v>162476</v>
      </c>
      <c r="L2216" t="s">
        <v>82</v>
      </c>
      <c r="M2216" t="s">
        <v>9721</v>
      </c>
      <c r="N2216" t="s">
        <v>9722</v>
      </c>
      <c r="O2216">
        <v>95021</v>
      </c>
      <c r="P2216" t="s">
        <v>9723</v>
      </c>
      <c r="R2216" t="s">
        <v>35309</v>
      </c>
    </row>
    <row r="2217" spans="1:18" ht="12.6" customHeight="1" x14ac:dyDescent="0.2">
      <c r="A2217" t="s">
        <v>27096</v>
      </c>
      <c r="B2217">
        <v>194904</v>
      </c>
      <c r="C2217">
        <v>653866</v>
      </c>
      <c r="D2217" t="s">
        <v>29231</v>
      </c>
      <c r="E2217" t="s">
        <v>24</v>
      </c>
      <c r="F2217">
        <v>936958212</v>
      </c>
      <c r="G2217" t="s">
        <v>35310</v>
      </c>
      <c r="H2217" t="s">
        <v>35311</v>
      </c>
      <c r="I2217" t="s">
        <v>34</v>
      </c>
      <c r="J2217" t="s">
        <v>26</v>
      </c>
      <c r="K2217">
        <v>100875</v>
      </c>
      <c r="L2217" t="s">
        <v>9559</v>
      </c>
      <c r="M2217" t="s">
        <v>35312</v>
      </c>
      <c r="N2217" t="s">
        <v>12608</v>
      </c>
      <c r="R2217" t="s">
        <v>35313</v>
      </c>
    </row>
    <row r="2218" spans="1:18" ht="12.6" customHeight="1" x14ac:dyDescent="0.2">
      <c r="A2218" t="s">
        <v>27096</v>
      </c>
      <c r="B2218">
        <v>194904</v>
      </c>
      <c r="C2218">
        <v>653866</v>
      </c>
      <c r="D2218" t="s">
        <v>29231</v>
      </c>
      <c r="E2218" t="s">
        <v>24</v>
      </c>
      <c r="F2218">
        <v>999516034</v>
      </c>
      <c r="G2218" t="s">
        <v>14824</v>
      </c>
      <c r="H2218" t="s">
        <v>14825</v>
      </c>
      <c r="I2218" t="s">
        <v>34</v>
      </c>
      <c r="J2218" t="s">
        <v>26</v>
      </c>
      <c r="K2218">
        <v>53781</v>
      </c>
      <c r="L2218" t="s">
        <v>3546</v>
      </c>
      <c r="M2218" t="s">
        <v>14826</v>
      </c>
      <c r="N2218" t="s">
        <v>3547</v>
      </c>
      <c r="O2218">
        <v>179</v>
      </c>
      <c r="P2218" t="s">
        <v>14827</v>
      </c>
      <c r="Q2218" t="s">
        <v>14828</v>
      </c>
      <c r="R2218" t="s">
        <v>35314</v>
      </c>
    </row>
    <row r="2219" spans="1:18" ht="12.6" customHeight="1" x14ac:dyDescent="0.2">
      <c r="A2219" t="s">
        <v>27096</v>
      </c>
      <c r="B2219">
        <v>194904</v>
      </c>
      <c r="C2219">
        <v>653866</v>
      </c>
      <c r="D2219" t="s">
        <v>29231</v>
      </c>
      <c r="E2219" t="s">
        <v>57</v>
      </c>
      <c r="F2219">
        <v>938994630</v>
      </c>
      <c r="G2219" t="s">
        <v>35315</v>
      </c>
      <c r="H2219" t="s">
        <v>35316</v>
      </c>
      <c r="I2219" t="s">
        <v>209</v>
      </c>
      <c r="J2219" t="s">
        <v>26</v>
      </c>
      <c r="K2219">
        <v>792141</v>
      </c>
      <c r="L2219" t="s">
        <v>312</v>
      </c>
      <c r="M2219" t="s">
        <v>35317</v>
      </c>
      <c r="N2219" t="s">
        <v>3066</v>
      </c>
      <c r="O2219" t="s">
        <v>35318</v>
      </c>
      <c r="Q2219" t="s">
        <v>35319</v>
      </c>
      <c r="R2219" t="s">
        <v>35320</v>
      </c>
    </row>
    <row r="2220" spans="1:18" ht="12.6" customHeight="1" x14ac:dyDescent="0.2">
      <c r="A2220" t="s">
        <v>27096</v>
      </c>
      <c r="B2220">
        <v>194904</v>
      </c>
      <c r="C2220">
        <v>653866</v>
      </c>
      <c r="D2220" t="s">
        <v>29231</v>
      </c>
      <c r="E2220" t="s">
        <v>24</v>
      </c>
      <c r="F2220">
        <v>937111763</v>
      </c>
      <c r="G2220" t="s">
        <v>35321</v>
      </c>
      <c r="H2220" t="s">
        <v>35322</v>
      </c>
      <c r="I2220" t="s">
        <v>209</v>
      </c>
      <c r="J2220" t="s">
        <v>26</v>
      </c>
      <c r="K2220">
        <v>51361</v>
      </c>
      <c r="L2220" t="s">
        <v>1585</v>
      </c>
      <c r="M2220" t="s">
        <v>35323</v>
      </c>
      <c r="N2220" t="s">
        <v>3777</v>
      </c>
      <c r="O2220">
        <v>1103</v>
      </c>
      <c r="R2220" t="s">
        <v>35324</v>
      </c>
    </row>
    <row r="2221" spans="1:18" ht="12.6" customHeight="1" x14ac:dyDescent="0.2">
      <c r="A2221" t="s">
        <v>27096</v>
      </c>
      <c r="B2221">
        <v>194904</v>
      </c>
      <c r="C2221">
        <v>653866</v>
      </c>
      <c r="D2221" t="s">
        <v>29231</v>
      </c>
      <c r="E2221" t="s">
        <v>24</v>
      </c>
      <c r="F2221">
        <v>999986484</v>
      </c>
      <c r="G2221" t="s">
        <v>3036</v>
      </c>
      <c r="H2221" t="s">
        <v>3037</v>
      </c>
      <c r="I2221" t="s">
        <v>34</v>
      </c>
      <c r="J2221" t="s">
        <v>26</v>
      </c>
      <c r="K2221">
        <v>87722.5</v>
      </c>
      <c r="L2221" t="s">
        <v>357</v>
      </c>
      <c r="M2221" t="s">
        <v>3038</v>
      </c>
      <c r="N2221" t="s">
        <v>2598</v>
      </c>
      <c r="O2221">
        <v>8290</v>
      </c>
      <c r="P2221" t="s">
        <v>3039</v>
      </c>
      <c r="Q2221" t="s">
        <v>3040</v>
      </c>
      <c r="R2221" t="s">
        <v>35325</v>
      </c>
    </row>
    <row r="2222" spans="1:18" ht="12.6" customHeight="1" x14ac:dyDescent="0.2">
      <c r="A2222" t="s">
        <v>27096</v>
      </c>
      <c r="B2222">
        <v>194904</v>
      </c>
      <c r="C2222">
        <v>653866</v>
      </c>
      <c r="D2222" t="s">
        <v>29231</v>
      </c>
      <c r="E2222" t="s">
        <v>24</v>
      </c>
      <c r="F2222">
        <v>999985805</v>
      </c>
      <c r="G2222" t="s">
        <v>4870</v>
      </c>
      <c r="H2222" t="s">
        <v>374</v>
      </c>
      <c r="I2222" t="s">
        <v>34</v>
      </c>
      <c r="J2222" t="s">
        <v>26</v>
      </c>
      <c r="K2222">
        <v>262366</v>
      </c>
      <c r="L2222" t="s">
        <v>312</v>
      </c>
      <c r="M2222" t="s">
        <v>4871</v>
      </c>
      <c r="N2222" t="s">
        <v>3512</v>
      </c>
      <c r="O2222" t="s">
        <v>4872</v>
      </c>
      <c r="P2222" t="s">
        <v>4873</v>
      </c>
      <c r="Q2222" t="s">
        <v>4874</v>
      </c>
      <c r="R2222" t="s">
        <v>35326</v>
      </c>
    </row>
    <row r="2223" spans="1:18" ht="12.6" customHeight="1" x14ac:dyDescent="0.2">
      <c r="A2223" t="s">
        <v>27096</v>
      </c>
      <c r="B2223">
        <v>194904</v>
      </c>
      <c r="C2223">
        <v>653866</v>
      </c>
      <c r="D2223" t="s">
        <v>29231</v>
      </c>
      <c r="E2223" t="s">
        <v>24</v>
      </c>
      <c r="F2223">
        <v>994823950</v>
      </c>
      <c r="G2223" t="s">
        <v>23371</v>
      </c>
      <c r="H2223" t="s">
        <v>23372</v>
      </c>
      <c r="I2223" t="s">
        <v>209</v>
      </c>
      <c r="J2223" t="s">
        <v>26</v>
      </c>
      <c r="K2223">
        <v>134073.75</v>
      </c>
      <c r="L2223" t="s">
        <v>23373</v>
      </c>
      <c r="M2223" t="s">
        <v>23374</v>
      </c>
      <c r="N2223" t="s">
        <v>23375</v>
      </c>
      <c r="O2223">
        <v>1726</v>
      </c>
      <c r="P2223" t="s">
        <v>23376</v>
      </c>
      <c r="R2223" t="s">
        <v>35327</v>
      </c>
    </row>
    <row r="2224" spans="1:18" ht="12.6" customHeight="1" x14ac:dyDescent="0.2">
      <c r="A2224" t="s">
        <v>27096</v>
      </c>
      <c r="B2224">
        <v>194719</v>
      </c>
      <c r="C2224">
        <v>651272</v>
      </c>
      <c r="D2224" t="s">
        <v>30374</v>
      </c>
      <c r="E2224" t="s">
        <v>57</v>
      </c>
      <c r="F2224">
        <v>938053730</v>
      </c>
      <c r="G2224" t="s">
        <v>31577</v>
      </c>
      <c r="H2224" t="s">
        <v>2436</v>
      </c>
      <c r="I2224" t="s">
        <v>30</v>
      </c>
      <c r="J2224" t="s">
        <v>26</v>
      </c>
      <c r="K2224">
        <v>50000</v>
      </c>
      <c r="L2224" t="s">
        <v>109</v>
      </c>
      <c r="M2224" t="s">
        <v>31578</v>
      </c>
      <c r="N2224" t="s">
        <v>741</v>
      </c>
      <c r="O2224">
        <v>484</v>
      </c>
      <c r="Q2224" t="s">
        <v>31579</v>
      </c>
      <c r="R2224" t="s">
        <v>35328</v>
      </c>
    </row>
    <row r="2225" spans="1:18" ht="12.6" customHeight="1" x14ac:dyDescent="0.2">
      <c r="A2225" t="s">
        <v>27096</v>
      </c>
      <c r="B2225">
        <v>219364</v>
      </c>
      <c r="C2225">
        <v>786571</v>
      </c>
      <c r="D2225" t="s">
        <v>29359</v>
      </c>
      <c r="E2225" t="s">
        <v>24</v>
      </c>
      <c r="F2225">
        <v>940847621</v>
      </c>
      <c r="G2225" t="s">
        <v>35329</v>
      </c>
      <c r="H2225" t="s">
        <v>35330</v>
      </c>
      <c r="I2225" t="s">
        <v>209</v>
      </c>
      <c r="J2225" t="s">
        <v>26</v>
      </c>
      <c r="K2225">
        <v>278910</v>
      </c>
      <c r="L2225" t="s">
        <v>109</v>
      </c>
      <c r="M2225" t="s">
        <v>35331</v>
      </c>
      <c r="N2225" t="s">
        <v>19459</v>
      </c>
      <c r="O2225">
        <v>9170</v>
      </c>
      <c r="R2225" t="s">
        <v>35332</v>
      </c>
    </row>
    <row r="2226" spans="1:18" ht="12.6" customHeight="1" x14ac:dyDescent="0.2">
      <c r="A2226" t="s">
        <v>27096</v>
      </c>
      <c r="B2226">
        <v>219364</v>
      </c>
      <c r="C2226">
        <v>786571</v>
      </c>
      <c r="D2226" t="s">
        <v>29359</v>
      </c>
      <c r="E2226" t="s">
        <v>24</v>
      </c>
      <c r="F2226">
        <v>999847871</v>
      </c>
      <c r="G2226" t="s">
        <v>8316</v>
      </c>
      <c r="H2226" t="s">
        <v>8317</v>
      </c>
      <c r="I2226" t="s">
        <v>34</v>
      </c>
      <c r="J2226" t="s">
        <v>26</v>
      </c>
      <c r="K2226">
        <v>395406</v>
      </c>
      <c r="L2226" t="s">
        <v>138</v>
      </c>
      <c r="M2226" t="s">
        <v>8318</v>
      </c>
      <c r="N2226" t="s">
        <v>8319</v>
      </c>
      <c r="O2226" t="s">
        <v>8320</v>
      </c>
      <c r="P2226" t="s">
        <v>8321</v>
      </c>
      <c r="Q2226" t="s">
        <v>8322</v>
      </c>
      <c r="R2226" t="s">
        <v>35333</v>
      </c>
    </row>
    <row r="2227" spans="1:18" ht="12.6" customHeight="1" x14ac:dyDescent="0.2">
      <c r="A2227" t="s">
        <v>27096</v>
      </c>
      <c r="B2227">
        <v>219364</v>
      </c>
      <c r="C2227">
        <v>786571</v>
      </c>
      <c r="D2227" t="s">
        <v>29359</v>
      </c>
      <c r="E2227" t="s">
        <v>24</v>
      </c>
      <c r="F2227">
        <v>924662880</v>
      </c>
      <c r="G2227" t="s">
        <v>35302</v>
      </c>
      <c r="H2227" t="s">
        <v>35303</v>
      </c>
      <c r="I2227" t="s">
        <v>325</v>
      </c>
      <c r="J2227" t="s">
        <v>26</v>
      </c>
      <c r="K2227">
        <v>90000</v>
      </c>
      <c r="L2227" t="s">
        <v>109</v>
      </c>
      <c r="M2227" t="s">
        <v>35304</v>
      </c>
      <c r="N2227" t="s">
        <v>14649</v>
      </c>
      <c r="O2227">
        <v>5523</v>
      </c>
      <c r="Q2227" t="s">
        <v>35305</v>
      </c>
      <c r="R2227" t="s">
        <v>35334</v>
      </c>
    </row>
    <row r="2228" spans="1:18" ht="12.6" customHeight="1" x14ac:dyDescent="0.2">
      <c r="A2228" t="s">
        <v>27096</v>
      </c>
      <c r="B2228">
        <v>219364</v>
      </c>
      <c r="C2228">
        <v>786571</v>
      </c>
      <c r="D2228" t="s">
        <v>29359</v>
      </c>
      <c r="E2228" t="s">
        <v>24</v>
      </c>
      <c r="F2228">
        <v>991816077</v>
      </c>
      <c r="G2228" t="s">
        <v>4254</v>
      </c>
      <c r="H2228" t="s">
        <v>4255</v>
      </c>
      <c r="I2228" t="s">
        <v>34</v>
      </c>
      <c r="J2228" t="s">
        <v>26</v>
      </c>
      <c r="K2228">
        <v>277250</v>
      </c>
      <c r="L2228" t="s">
        <v>261</v>
      </c>
      <c r="M2228" t="s">
        <v>4256</v>
      </c>
      <c r="N2228" t="s">
        <v>547</v>
      </c>
      <c r="O2228">
        <v>1300</v>
      </c>
      <c r="P2228" t="s">
        <v>4257</v>
      </c>
      <c r="Q2228" t="s">
        <v>4258</v>
      </c>
      <c r="R2228" t="s">
        <v>35335</v>
      </c>
    </row>
    <row r="2229" spans="1:18" ht="12.6" customHeight="1" x14ac:dyDescent="0.2">
      <c r="A2229" t="s">
        <v>27096</v>
      </c>
      <c r="B2229">
        <v>219364</v>
      </c>
      <c r="C2229">
        <v>786571</v>
      </c>
      <c r="D2229" t="s">
        <v>29359</v>
      </c>
      <c r="E2229" t="s">
        <v>24</v>
      </c>
      <c r="F2229">
        <v>942308635</v>
      </c>
      <c r="G2229" t="s">
        <v>35336</v>
      </c>
      <c r="H2229" t="s">
        <v>35337</v>
      </c>
      <c r="I2229" t="s">
        <v>209</v>
      </c>
      <c r="J2229" t="s">
        <v>26</v>
      </c>
      <c r="K2229">
        <v>72875</v>
      </c>
      <c r="L2229" t="s">
        <v>27</v>
      </c>
      <c r="M2229" t="s">
        <v>35338</v>
      </c>
      <c r="N2229" t="s">
        <v>937</v>
      </c>
      <c r="O2229">
        <v>28199</v>
      </c>
      <c r="Q2229" t="s">
        <v>35339</v>
      </c>
      <c r="R2229" t="s">
        <v>35340</v>
      </c>
    </row>
    <row r="2230" spans="1:18" ht="12.6" customHeight="1" x14ac:dyDescent="0.2">
      <c r="A2230" t="s">
        <v>27096</v>
      </c>
      <c r="B2230">
        <v>219364</v>
      </c>
      <c r="C2230">
        <v>786571</v>
      </c>
      <c r="D2230" t="s">
        <v>29359</v>
      </c>
      <c r="E2230" t="s">
        <v>24</v>
      </c>
      <c r="F2230">
        <v>917669374</v>
      </c>
      <c r="G2230" t="s">
        <v>35341</v>
      </c>
      <c r="H2230" t="s">
        <v>35342</v>
      </c>
      <c r="I2230" t="s">
        <v>325</v>
      </c>
      <c r="J2230" t="s">
        <v>26</v>
      </c>
      <c r="K2230">
        <v>72875</v>
      </c>
      <c r="L2230" t="s">
        <v>332</v>
      </c>
      <c r="M2230" t="s">
        <v>35343</v>
      </c>
      <c r="N2230" t="s">
        <v>898</v>
      </c>
      <c r="O2230">
        <v>100</v>
      </c>
      <c r="Q2230" t="s">
        <v>35344</v>
      </c>
      <c r="R2230" t="s">
        <v>35345</v>
      </c>
    </row>
    <row r="2231" spans="1:18" ht="12.6" customHeight="1" x14ac:dyDescent="0.2">
      <c r="A2231" t="s">
        <v>27096</v>
      </c>
      <c r="B2231">
        <v>219364</v>
      </c>
      <c r="C2231">
        <v>786571</v>
      </c>
      <c r="D2231" t="s">
        <v>29359</v>
      </c>
      <c r="E2231" t="s">
        <v>24</v>
      </c>
      <c r="F2231">
        <v>991678046</v>
      </c>
      <c r="G2231" t="s">
        <v>9573</v>
      </c>
      <c r="H2231" t="s">
        <v>9574</v>
      </c>
      <c r="I2231" t="s">
        <v>30</v>
      </c>
      <c r="J2231" t="s">
        <v>26</v>
      </c>
      <c r="K2231">
        <v>72118</v>
      </c>
      <c r="L2231" t="s">
        <v>210</v>
      </c>
      <c r="M2231" t="s">
        <v>9575</v>
      </c>
      <c r="N2231" t="s">
        <v>9576</v>
      </c>
      <c r="O2231">
        <v>75100</v>
      </c>
      <c r="P2231" t="s">
        <v>9577</v>
      </c>
      <c r="Q2231" t="s">
        <v>9578</v>
      </c>
      <c r="R2231" t="s">
        <v>35346</v>
      </c>
    </row>
    <row r="2232" spans="1:18" ht="12.6" customHeight="1" x14ac:dyDescent="0.2">
      <c r="A2232" t="s">
        <v>27096</v>
      </c>
      <c r="B2232">
        <v>219364</v>
      </c>
      <c r="C2232">
        <v>786571</v>
      </c>
      <c r="D2232" t="s">
        <v>29359</v>
      </c>
      <c r="E2232" t="s">
        <v>24</v>
      </c>
      <c r="F2232">
        <v>916560276</v>
      </c>
      <c r="G2232" t="s">
        <v>35347</v>
      </c>
      <c r="H2232" t="s">
        <v>35348</v>
      </c>
      <c r="I2232" t="s">
        <v>325</v>
      </c>
      <c r="J2232" t="s">
        <v>26</v>
      </c>
      <c r="L2232" t="s">
        <v>31</v>
      </c>
      <c r="M2232" t="s">
        <v>35349</v>
      </c>
      <c r="N2232" t="s">
        <v>2630</v>
      </c>
      <c r="O2232">
        <v>20528</v>
      </c>
      <c r="R2232" t="s">
        <v>35350</v>
      </c>
    </row>
    <row r="2233" spans="1:18" ht="12.6" customHeight="1" x14ac:dyDescent="0.2">
      <c r="A2233" t="s">
        <v>27096</v>
      </c>
      <c r="B2233">
        <v>219364</v>
      </c>
      <c r="C2233">
        <v>786571</v>
      </c>
      <c r="D2233" t="s">
        <v>29359</v>
      </c>
      <c r="E2233" t="s">
        <v>24</v>
      </c>
      <c r="F2233">
        <v>999595089</v>
      </c>
      <c r="G2233" t="s">
        <v>148</v>
      </c>
      <c r="H2233" t="s">
        <v>149</v>
      </c>
      <c r="I2233" t="s">
        <v>34</v>
      </c>
      <c r="J2233" t="s">
        <v>26</v>
      </c>
      <c r="K2233">
        <v>215158</v>
      </c>
      <c r="L2233" t="s">
        <v>150</v>
      </c>
      <c r="M2233" t="s">
        <v>151</v>
      </c>
      <c r="N2233" t="s">
        <v>152</v>
      </c>
      <c r="O2233" t="s">
        <v>153</v>
      </c>
      <c r="P2233" t="s">
        <v>154</v>
      </c>
      <c r="Q2233" t="s">
        <v>155</v>
      </c>
      <c r="R2233" t="s">
        <v>35351</v>
      </c>
    </row>
    <row r="2234" spans="1:18" ht="12.6" customHeight="1" x14ac:dyDescent="0.2">
      <c r="A2234" t="s">
        <v>27096</v>
      </c>
      <c r="B2234">
        <v>219364</v>
      </c>
      <c r="C2234">
        <v>786571</v>
      </c>
      <c r="D2234" t="s">
        <v>29359</v>
      </c>
      <c r="E2234" t="s">
        <v>24</v>
      </c>
      <c r="F2234">
        <v>911185894</v>
      </c>
      <c r="G2234" t="s">
        <v>35352</v>
      </c>
      <c r="H2234" t="s">
        <v>12885</v>
      </c>
      <c r="I2234" t="s">
        <v>30</v>
      </c>
      <c r="J2234" t="s">
        <v>26</v>
      </c>
      <c r="K2234">
        <v>57375.5</v>
      </c>
      <c r="L2234" t="s">
        <v>45</v>
      </c>
      <c r="M2234" t="s">
        <v>35353</v>
      </c>
      <c r="N2234" t="s">
        <v>8505</v>
      </c>
      <c r="O2234">
        <v>40123</v>
      </c>
      <c r="Q2234" t="s">
        <v>35354</v>
      </c>
      <c r="R2234" t="s">
        <v>35355</v>
      </c>
    </row>
    <row r="2235" spans="1:18" ht="12.6" customHeight="1" x14ac:dyDescent="0.2">
      <c r="A2235" t="s">
        <v>27096</v>
      </c>
      <c r="B2235">
        <v>219364</v>
      </c>
      <c r="C2235">
        <v>786571</v>
      </c>
      <c r="D2235" t="s">
        <v>29359</v>
      </c>
      <c r="E2235" t="s">
        <v>24</v>
      </c>
      <c r="F2235">
        <v>922765366</v>
      </c>
      <c r="G2235" t="s">
        <v>35356</v>
      </c>
      <c r="H2235" t="s">
        <v>35357</v>
      </c>
      <c r="I2235" t="s">
        <v>325</v>
      </c>
      <c r="J2235" t="s">
        <v>26</v>
      </c>
      <c r="K2235">
        <v>226750</v>
      </c>
      <c r="L2235" t="s">
        <v>1584</v>
      </c>
      <c r="M2235" t="s">
        <v>35358</v>
      </c>
      <c r="N2235" t="s">
        <v>2502</v>
      </c>
      <c r="O2235">
        <v>105</v>
      </c>
      <c r="Q2235" t="s">
        <v>35359</v>
      </c>
      <c r="R2235" t="s">
        <v>35360</v>
      </c>
    </row>
    <row r="2236" spans="1:18" ht="12.6" customHeight="1" x14ac:dyDescent="0.2">
      <c r="A2236" t="s">
        <v>27096</v>
      </c>
      <c r="B2236">
        <v>219364</v>
      </c>
      <c r="C2236">
        <v>786571</v>
      </c>
      <c r="D2236" t="s">
        <v>29359</v>
      </c>
      <c r="E2236" t="s">
        <v>24</v>
      </c>
      <c r="F2236">
        <v>990999434</v>
      </c>
      <c r="G2236" t="s">
        <v>24051</v>
      </c>
      <c r="H2236" t="s">
        <v>24052</v>
      </c>
      <c r="I2236" t="s">
        <v>325</v>
      </c>
      <c r="J2236" t="s">
        <v>26</v>
      </c>
      <c r="K2236">
        <v>68405</v>
      </c>
      <c r="L2236" t="s">
        <v>109</v>
      </c>
      <c r="M2236" t="s">
        <v>24053</v>
      </c>
      <c r="N2236" t="s">
        <v>741</v>
      </c>
      <c r="O2236">
        <v>32</v>
      </c>
      <c r="R2236" t="s">
        <v>35361</v>
      </c>
    </row>
    <row r="2237" spans="1:18" ht="12.6" customHeight="1" x14ac:dyDescent="0.2">
      <c r="A2237" t="s">
        <v>27096</v>
      </c>
      <c r="B2237">
        <v>219364</v>
      </c>
      <c r="C2237">
        <v>786571</v>
      </c>
      <c r="D2237" t="s">
        <v>29359</v>
      </c>
      <c r="E2237" t="s">
        <v>24</v>
      </c>
      <c r="F2237">
        <v>948849539</v>
      </c>
      <c r="G2237" t="s">
        <v>31574</v>
      </c>
      <c r="H2237" t="s">
        <v>8307</v>
      </c>
      <c r="I2237" t="s">
        <v>34</v>
      </c>
      <c r="J2237" t="s">
        <v>26</v>
      </c>
      <c r="K2237">
        <v>102212</v>
      </c>
      <c r="L2237" t="s">
        <v>261</v>
      </c>
      <c r="M2237" t="s">
        <v>31575</v>
      </c>
      <c r="N2237" t="s">
        <v>1518</v>
      </c>
      <c r="O2237">
        <v>96300</v>
      </c>
      <c r="Q2237" t="s">
        <v>31576</v>
      </c>
      <c r="R2237" t="s">
        <v>35362</v>
      </c>
    </row>
    <row r="2238" spans="1:18" ht="12.6" customHeight="1" x14ac:dyDescent="0.2">
      <c r="A2238" t="s">
        <v>27096</v>
      </c>
      <c r="B2238">
        <v>219364</v>
      </c>
      <c r="C2238">
        <v>786571</v>
      </c>
      <c r="D2238" t="s">
        <v>29359</v>
      </c>
      <c r="E2238" t="s">
        <v>24</v>
      </c>
      <c r="F2238">
        <v>998222927</v>
      </c>
      <c r="G2238" t="s">
        <v>14846</v>
      </c>
      <c r="H2238" t="s">
        <v>9441</v>
      </c>
      <c r="I2238" t="s">
        <v>34</v>
      </c>
      <c r="J2238" t="s">
        <v>26</v>
      </c>
      <c r="K2238">
        <v>163312.5</v>
      </c>
      <c r="L2238" t="s">
        <v>109</v>
      </c>
      <c r="M2238" t="s">
        <v>14847</v>
      </c>
      <c r="N2238" t="s">
        <v>14848</v>
      </c>
      <c r="O2238">
        <v>8026</v>
      </c>
      <c r="P2238" t="s">
        <v>14849</v>
      </c>
      <c r="Q2238" t="s">
        <v>14850</v>
      </c>
      <c r="R2238" t="s">
        <v>35363</v>
      </c>
    </row>
    <row r="2239" spans="1:18" ht="12.6" customHeight="1" x14ac:dyDescent="0.2">
      <c r="A2239" t="s">
        <v>27096</v>
      </c>
      <c r="B2239">
        <v>219364</v>
      </c>
      <c r="C2239">
        <v>786571</v>
      </c>
      <c r="D2239" t="s">
        <v>29359</v>
      </c>
      <c r="E2239" t="s">
        <v>24</v>
      </c>
      <c r="F2239">
        <v>999510893</v>
      </c>
      <c r="G2239" t="s">
        <v>8902</v>
      </c>
      <c r="H2239" t="s">
        <v>8903</v>
      </c>
      <c r="I2239" t="s">
        <v>25</v>
      </c>
      <c r="J2239" t="s">
        <v>26</v>
      </c>
      <c r="K2239">
        <v>99000</v>
      </c>
      <c r="L2239" t="s">
        <v>109</v>
      </c>
      <c r="M2239" t="s">
        <v>8904</v>
      </c>
      <c r="N2239" t="s">
        <v>741</v>
      </c>
      <c r="O2239">
        <v>313</v>
      </c>
      <c r="P2239" t="s">
        <v>8905</v>
      </c>
      <c r="Q2239" t="s">
        <v>8906</v>
      </c>
      <c r="R2239" t="s">
        <v>35364</v>
      </c>
    </row>
    <row r="2240" spans="1:18" ht="12.6" customHeight="1" x14ac:dyDescent="0.2">
      <c r="A2240" t="s">
        <v>27096</v>
      </c>
      <c r="B2240">
        <v>219364</v>
      </c>
      <c r="C2240">
        <v>786571</v>
      </c>
      <c r="D2240" t="s">
        <v>29359</v>
      </c>
      <c r="E2240" t="s">
        <v>24</v>
      </c>
      <c r="F2240">
        <v>917653369</v>
      </c>
      <c r="G2240" t="s">
        <v>35365</v>
      </c>
      <c r="H2240" t="s">
        <v>8384</v>
      </c>
      <c r="I2240" t="s">
        <v>30</v>
      </c>
      <c r="J2240" t="s">
        <v>26</v>
      </c>
      <c r="K2240">
        <v>98400</v>
      </c>
      <c r="L2240" t="s">
        <v>109</v>
      </c>
      <c r="M2240" t="s">
        <v>33442</v>
      </c>
      <c r="N2240" t="s">
        <v>8119</v>
      </c>
      <c r="O2240">
        <v>8514</v>
      </c>
      <c r="Q2240" t="s">
        <v>35366</v>
      </c>
      <c r="R2240" t="s">
        <v>35367</v>
      </c>
    </row>
    <row r="2241" spans="1:18" ht="12.6" customHeight="1" x14ac:dyDescent="0.2">
      <c r="A2241" t="s">
        <v>27096</v>
      </c>
      <c r="B2241">
        <v>219364</v>
      </c>
      <c r="C2241">
        <v>786571</v>
      </c>
      <c r="D2241" t="s">
        <v>29359</v>
      </c>
      <c r="E2241" t="s">
        <v>24</v>
      </c>
      <c r="F2241">
        <v>998908426</v>
      </c>
      <c r="G2241" t="s">
        <v>22878</v>
      </c>
      <c r="H2241" t="s">
        <v>22879</v>
      </c>
      <c r="I2241" t="s">
        <v>34</v>
      </c>
      <c r="J2241" t="s">
        <v>26</v>
      </c>
      <c r="K2241">
        <v>25000</v>
      </c>
      <c r="L2241" t="s">
        <v>1136</v>
      </c>
      <c r="M2241" t="s">
        <v>22880</v>
      </c>
      <c r="N2241" t="s">
        <v>22881</v>
      </c>
      <c r="O2241" t="s">
        <v>22882</v>
      </c>
      <c r="R2241" t="s">
        <v>35368</v>
      </c>
    </row>
    <row r="2242" spans="1:18" ht="12.6" customHeight="1" x14ac:dyDescent="0.2">
      <c r="A2242" t="s">
        <v>27096</v>
      </c>
      <c r="B2242">
        <v>219364</v>
      </c>
      <c r="C2242">
        <v>786571</v>
      </c>
      <c r="D2242" t="s">
        <v>29359</v>
      </c>
      <c r="E2242" t="s">
        <v>24</v>
      </c>
      <c r="F2242">
        <v>997981688</v>
      </c>
      <c r="G2242" t="s">
        <v>14015</v>
      </c>
      <c r="H2242" t="s">
        <v>3298</v>
      </c>
      <c r="I2242" t="s">
        <v>325</v>
      </c>
      <c r="J2242" t="s">
        <v>26</v>
      </c>
      <c r="K2242">
        <v>76500</v>
      </c>
      <c r="L2242" t="s">
        <v>138</v>
      </c>
      <c r="M2242" t="s">
        <v>14016</v>
      </c>
      <c r="N2242" t="s">
        <v>693</v>
      </c>
      <c r="O2242" t="s">
        <v>14017</v>
      </c>
      <c r="P2242" t="s">
        <v>14018</v>
      </c>
      <c r="Q2242" t="s">
        <v>4479</v>
      </c>
      <c r="R2242" t="s">
        <v>35369</v>
      </c>
    </row>
    <row r="2243" spans="1:18" ht="12.6" customHeight="1" x14ac:dyDescent="0.2">
      <c r="A2243" t="s">
        <v>27096</v>
      </c>
      <c r="B2243">
        <v>219364</v>
      </c>
      <c r="C2243">
        <v>786571</v>
      </c>
      <c r="D2243" t="s">
        <v>29359</v>
      </c>
      <c r="E2243" t="s">
        <v>24</v>
      </c>
      <c r="F2243">
        <v>905831106</v>
      </c>
      <c r="G2243" t="s">
        <v>35370</v>
      </c>
      <c r="H2243" t="s">
        <v>35371</v>
      </c>
      <c r="I2243" t="s">
        <v>325</v>
      </c>
      <c r="J2243" t="s">
        <v>26</v>
      </c>
      <c r="K2243">
        <v>25000</v>
      </c>
      <c r="L2243" t="s">
        <v>3170</v>
      </c>
      <c r="M2243" t="s">
        <v>35372</v>
      </c>
      <c r="N2243" t="s">
        <v>23618</v>
      </c>
      <c r="O2243">
        <v>6011</v>
      </c>
      <c r="R2243" t="s">
        <v>35373</v>
      </c>
    </row>
    <row r="2244" spans="1:18" ht="12.6" customHeight="1" x14ac:dyDescent="0.2">
      <c r="A2244" t="s">
        <v>27096</v>
      </c>
      <c r="B2244">
        <v>219364</v>
      </c>
      <c r="C2244">
        <v>786571</v>
      </c>
      <c r="D2244" t="s">
        <v>29359</v>
      </c>
      <c r="E2244" t="s">
        <v>57</v>
      </c>
      <c r="F2244">
        <v>923093032</v>
      </c>
      <c r="G2244" t="s">
        <v>35374</v>
      </c>
      <c r="H2244" t="s">
        <v>35375</v>
      </c>
      <c r="I2244" t="s">
        <v>325</v>
      </c>
      <c r="J2244" t="s">
        <v>26</v>
      </c>
      <c r="K2244">
        <v>1050474.25</v>
      </c>
      <c r="L2244" t="s">
        <v>109</v>
      </c>
      <c r="M2244" t="s">
        <v>35376</v>
      </c>
      <c r="N2244" t="s">
        <v>14848</v>
      </c>
      <c r="O2244">
        <v>8001</v>
      </c>
      <c r="R2244" t="s">
        <v>35377</v>
      </c>
    </row>
    <row r="2245" spans="1:18" ht="12.6" customHeight="1" x14ac:dyDescent="0.2">
      <c r="A2245" t="s">
        <v>27096</v>
      </c>
      <c r="B2245">
        <v>219364</v>
      </c>
      <c r="C2245">
        <v>786571</v>
      </c>
      <c r="D2245" t="s">
        <v>29359</v>
      </c>
      <c r="E2245" t="s">
        <v>24</v>
      </c>
      <c r="F2245">
        <v>922826282</v>
      </c>
      <c r="G2245" t="s">
        <v>35378</v>
      </c>
      <c r="H2245" t="s">
        <v>35379</v>
      </c>
      <c r="I2245" t="s">
        <v>34</v>
      </c>
      <c r="J2245" t="s">
        <v>26</v>
      </c>
      <c r="K2245">
        <v>25000</v>
      </c>
      <c r="L2245" t="s">
        <v>826</v>
      </c>
      <c r="M2245" t="s">
        <v>35380</v>
      </c>
      <c r="N2245" t="s">
        <v>1312</v>
      </c>
      <c r="O2245">
        <v>198035</v>
      </c>
      <c r="Q2245" t="s">
        <v>35381</v>
      </c>
      <c r="R2245" t="s">
        <v>35382</v>
      </c>
    </row>
    <row r="2246" spans="1:18" ht="12.6" customHeight="1" x14ac:dyDescent="0.2">
      <c r="A2246" t="s">
        <v>27096</v>
      </c>
      <c r="B2246">
        <v>210230</v>
      </c>
      <c r="C2246">
        <v>740872</v>
      </c>
      <c r="D2246" t="s">
        <v>29403</v>
      </c>
      <c r="E2246" t="s">
        <v>24</v>
      </c>
      <c r="F2246">
        <v>938418256</v>
      </c>
      <c r="G2246" t="s">
        <v>31757</v>
      </c>
      <c r="H2246" t="s">
        <v>31758</v>
      </c>
      <c r="I2246" t="s">
        <v>30</v>
      </c>
      <c r="J2246" t="s">
        <v>26</v>
      </c>
      <c r="K2246">
        <v>176932.5</v>
      </c>
      <c r="L2246" t="s">
        <v>682</v>
      </c>
      <c r="M2246" t="s">
        <v>31759</v>
      </c>
      <c r="N2246" t="s">
        <v>4610</v>
      </c>
      <c r="O2246">
        <v>2500</v>
      </c>
      <c r="Q2246" t="s">
        <v>31760</v>
      </c>
      <c r="R2246" t="s">
        <v>35383</v>
      </c>
    </row>
    <row r="2247" spans="1:18" ht="12.6" customHeight="1" x14ac:dyDescent="0.2">
      <c r="A2247" t="s">
        <v>27096</v>
      </c>
      <c r="B2247">
        <v>210230</v>
      </c>
      <c r="C2247">
        <v>740872</v>
      </c>
      <c r="D2247" t="s">
        <v>29403</v>
      </c>
      <c r="E2247" t="s">
        <v>24</v>
      </c>
      <c r="F2247">
        <v>999548917</v>
      </c>
      <c r="G2247" t="s">
        <v>9820</v>
      </c>
      <c r="H2247" t="s">
        <v>9821</v>
      </c>
      <c r="I2247" t="s">
        <v>209</v>
      </c>
      <c r="J2247" t="s">
        <v>26</v>
      </c>
      <c r="K2247">
        <v>54553.75</v>
      </c>
      <c r="L2247" t="s">
        <v>27</v>
      </c>
      <c r="M2247" t="s">
        <v>9822</v>
      </c>
      <c r="N2247" t="s">
        <v>550</v>
      </c>
      <c r="O2247">
        <v>10787</v>
      </c>
      <c r="P2247" t="s">
        <v>9823</v>
      </c>
      <c r="R2247" t="s">
        <v>35384</v>
      </c>
    </row>
    <row r="2248" spans="1:18" ht="12.6" customHeight="1" x14ac:dyDescent="0.2">
      <c r="A2248" t="s">
        <v>27096</v>
      </c>
      <c r="B2248">
        <v>210230</v>
      </c>
      <c r="C2248">
        <v>740872</v>
      </c>
      <c r="D2248" t="s">
        <v>29403</v>
      </c>
      <c r="E2248" t="s">
        <v>24</v>
      </c>
      <c r="F2248">
        <v>998215943</v>
      </c>
      <c r="G2248" t="s">
        <v>5329</v>
      </c>
      <c r="H2248" t="s">
        <v>5330</v>
      </c>
      <c r="I2248" t="s">
        <v>30</v>
      </c>
      <c r="J2248" t="s">
        <v>26</v>
      </c>
      <c r="K2248">
        <v>71287.5</v>
      </c>
      <c r="L2248" t="s">
        <v>192</v>
      </c>
      <c r="M2248" t="s">
        <v>5331</v>
      </c>
      <c r="N2248" t="s">
        <v>212</v>
      </c>
      <c r="O2248">
        <v>1000</v>
      </c>
      <c r="P2248" t="s">
        <v>5332</v>
      </c>
      <c r="Q2248" t="s">
        <v>5333</v>
      </c>
      <c r="R2248" t="s">
        <v>35385</v>
      </c>
    </row>
    <row r="2249" spans="1:18" ht="12.6" customHeight="1" x14ac:dyDescent="0.2">
      <c r="A2249" t="s">
        <v>27096</v>
      </c>
      <c r="B2249">
        <v>210230</v>
      </c>
      <c r="C2249">
        <v>740872</v>
      </c>
      <c r="D2249" t="s">
        <v>29403</v>
      </c>
      <c r="E2249" t="s">
        <v>24</v>
      </c>
      <c r="F2249">
        <v>934320200</v>
      </c>
      <c r="G2249" t="s">
        <v>12328</v>
      </c>
      <c r="H2249" t="s">
        <v>12329</v>
      </c>
      <c r="I2249" t="s">
        <v>25</v>
      </c>
      <c r="J2249" t="s">
        <v>26</v>
      </c>
      <c r="K2249">
        <v>126167.5</v>
      </c>
      <c r="L2249" t="s">
        <v>59</v>
      </c>
      <c r="M2249" t="s">
        <v>12330</v>
      </c>
      <c r="N2249" t="s">
        <v>12331</v>
      </c>
      <c r="O2249">
        <v>4362</v>
      </c>
      <c r="P2249" t="s">
        <v>12332</v>
      </c>
      <c r="Q2249" t="s">
        <v>12333</v>
      </c>
      <c r="R2249" t="s">
        <v>35386</v>
      </c>
    </row>
    <row r="2250" spans="1:18" ht="12.6" customHeight="1" x14ac:dyDescent="0.2">
      <c r="A2250" t="s">
        <v>27096</v>
      </c>
      <c r="B2250">
        <v>210230</v>
      </c>
      <c r="C2250">
        <v>740872</v>
      </c>
      <c r="D2250" t="s">
        <v>29403</v>
      </c>
      <c r="E2250" t="s">
        <v>24</v>
      </c>
      <c r="F2250">
        <v>986454887</v>
      </c>
      <c r="G2250" t="s">
        <v>4761</v>
      </c>
      <c r="H2250" t="s">
        <v>3939</v>
      </c>
      <c r="I2250" t="s">
        <v>25</v>
      </c>
      <c r="J2250" t="s">
        <v>26</v>
      </c>
      <c r="K2250">
        <v>21288.75</v>
      </c>
      <c r="L2250" t="s">
        <v>138</v>
      </c>
      <c r="M2250" t="s">
        <v>4762</v>
      </c>
      <c r="N2250" t="s">
        <v>4763</v>
      </c>
      <c r="O2250" t="s">
        <v>4764</v>
      </c>
      <c r="P2250" t="s">
        <v>4765</v>
      </c>
      <c r="Q2250" t="s">
        <v>4766</v>
      </c>
      <c r="R2250" t="s">
        <v>35387</v>
      </c>
    </row>
    <row r="2251" spans="1:18" ht="12.6" customHeight="1" x14ac:dyDescent="0.2">
      <c r="A2251" t="s">
        <v>27096</v>
      </c>
      <c r="B2251">
        <v>210230</v>
      </c>
      <c r="C2251">
        <v>740872</v>
      </c>
      <c r="D2251" t="s">
        <v>29403</v>
      </c>
      <c r="E2251" t="s">
        <v>57</v>
      </c>
      <c r="F2251">
        <v>996616995</v>
      </c>
      <c r="G2251" t="s">
        <v>10144</v>
      </c>
      <c r="H2251" t="s">
        <v>10145</v>
      </c>
      <c r="I2251" t="s">
        <v>325</v>
      </c>
      <c r="J2251" t="s">
        <v>26</v>
      </c>
      <c r="K2251">
        <v>241022.5</v>
      </c>
      <c r="L2251" t="s">
        <v>27</v>
      </c>
      <c r="M2251" t="s">
        <v>10146</v>
      </c>
      <c r="N2251" t="s">
        <v>550</v>
      </c>
      <c r="O2251">
        <v>10559</v>
      </c>
      <c r="R2251" t="s">
        <v>35388</v>
      </c>
    </row>
    <row r="2252" spans="1:18" ht="12.6" customHeight="1" x14ac:dyDescent="0.2">
      <c r="A2252" t="s">
        <v>27096</v>
      </c>
      <c r="B2252">
        <v>210230</v>
      </c>
      <c r="C2252">
        <v>740872</v>
      </c>
      <c r="D2252" t="s">
        <v>29403</v>
      </c>
      <c r="E2252" t="s">
        <v>24</v>
      </c>
      <c r="F2252">
        <v>999792484</v>
      </c>
      <c r="G2252" t="s">
        <v>5620</v>
      </c>
      <c r="H2252" t="s">
        <v>5620</v>
      </c>
      <c r="I2252" t="s">
        <v>30</v>
      </c>
      <c r="J2252" t="s">
        <v>26</v>
      </c>
      <c r="K2252">
        <v>375882.5</v>
      </c>
      <c r="L2252" t="s">
        <v>82</v>
      </c>
      <c r="M2252" t="s">
        <v>5622</v>
      </c>
      <c r="N2252" t="s">
        <v>501</v>
      </c>
      <c r="O2252">
        <v>75013</v>
      </c>
      <c r="P2252" t="s">
        <v>14988</v>
      </c>
      <c r="Q2252" t="s">
        <v>14989</v>
      </c>
      <c r="R2252" t="s">
        <v>35389</v>
      </c>
    </row>
    <row r="2253" spans="1:18" ht="12.6" customHeight="1" x14ac:dyDescent="0.2">
      <c r="A2253" t="s">
        <v>27096</v>
      </c>
      <c r="B2253">
        <v>210230</v>
      </c>
      <c r="C2253">
        <v>740872</v>
      </c>
      <c r="D2253" t="s">
        <v>29403</v>
      </c>
      <c r="E2253" t="s">
        <v>24</v>
      </c>
      <c r="F2253">
        <v>999827307</v>
      </c>
      <c r="G2253" t="s">
        <v>180</v>
      </c>
      <c r="H2253" t="s">
        <v>181</v>
      </c>
      <c r="I2253" t="s">
        <v>25</v>
      </c>
      <c r="J2253" t="s">
        <v>26</v>
      </c>
      <c r="K2253">
        <v>94691.25</v>
      </c>
      <c r="L2253" t="s">
        <v>99</v>
      </c>
      <c r="M2253" t="s">
        <v>182</v>
      </c>
      <c r="N2253" t="s">
        <v>101</v>
      </c>
      <c r="O2253">
        <v>10177</v>
      </c>
      <c r="P2253" t="s">
        <v>183</v>
      </c>
      <c r="Q2253" t="s">
        <v>184</v>
      </c>
      <c r="R2253" t="s">
        <v>35390</v>
      </c>
    </row>
    <row r="2254" spans="1:18" ht="12.6" customHeight="1" x14ac:dyDescent="0.2">
      <c r="A2254" t="s">
        <v>27096</v>
      </c>
      <c r="B2254">
        <v>210230</v>
      </c>
      <c r="C2254">
        <v>740872</v>
      </c>
      <c r="D2254" t="s">
        <v>29403</v>
      </c>
      <c r="E2254" t="s">
        <v>24</v>
      </c>
      <c r="F2254">
        <v>918494747</v>
      </c>
      <c r="G2254" t="s">
        <v>35391</v>
      </c>
      <c r="H2254" t="s">
        <v>35392</v>
      </c>
      <c r="I2254" t="s">
        <v>325</v>
      </c>
      <c r="J2254" t="s">
        <v>26</v>
      </c>
      <c r="K2254">
        <v>21898.75</v>
      </c>
      <c r="L2254" t="s">
        <v>27</v>
      </c>
      <c r="M2254" t="s">
        <v>35393</v>
      </c>
      <c r="N2254" t="s">
        <v>5483</v>
      </c>
      <c r="O2254">
        <v>40217</v>
      </c>
      <c r="R2254" t="s">
        <v>35394</v>
      </c>
    </row>
    <row r="2255" spans="1:18" ht="12.6" customHeight="1" x14ac:dyDescent="0.2">
      <c r="A2255" t="s">
        <v>27096</v>
      </c>
      <c r="B2255">
        <v>210230</v>
      </c>
      <c r="C2255">
        <v>740872</v>
      </c>
      <c r="D2255" t="s">
        <v>29403</v>
      </c>
      <c r="E2255" t="s">
        <v>24</v>
      </c>
      <c r="F2255">
        <v>992554053</v>
      </c>
      <c r="G2255" t="s">
        <v>7301</v>
      </c>
      <c r="H2255" t="s">
        <v>7302</v>
      </c>
      <c r="I2255" t="s">
        <v>30</v>
      </c>
      <c r="J2255" t="s">
        <v>26</v>
      </c>
      <c r="K2255">
        <v>148003.75</v>
      </c>
      <c r="L2255" t="s">
        <v>45</v>
      </c>
      <c r="M2255" t="s">
        <v>7303</v>
      </c>
      <c r="N2255" t="s">
        <v>7304</v>
      </c>
      <c r="O2255" t="s">
        <v>7305</v>
      </c>
      <c r="P2255" t="s">
        <v>7306</v>
      </c>
      <c r="Q2255" t="s">
        <v>7307</v>
      </c>
      <c r="R2255" t="s">
        <v>35395</v>
      </c>
    </row>
    <row r="2256" spans="1:18" ht="12.6" customHeight="1" x14ac:dyDescent="0.2">
      <c r="A2256" t="s">
        <v>27096</v>
      </c>
      <c r="B2256">
        <v>210230</v>
      </c>
      <c r="C2256">
        <v>740872</v>
      </c>
      <c r="D2256" t="s">
        <v>29403</v>
      </c>
      <c r="E2256" t="s">
        <v>24</v>
      </c>
      <c r="F2256">
        <v>999837492</v>
      </c>
      <c r="G2256" t="s">
        <v>7244</v>
      </c>
      <c r="H2256" t="s">
        <v>7245</v>
      </c>
      <c r="I2256" t="s">
        <v>34</v>
      </c>
      <c r="J2256" t="s">
        <v>26</v>
      </c>
      <c r="K2256">
        <v>37081.25</v>
      </c>
      <c r="L2256" t="s">
        <v>27</v>
      </c>
      <c r="M2256" t="s">
        <v>7246</v>
      </c>
      <c r="N2256" t="s">
        <v>7247</v>
      </c>
      <c r="O2256">
        <v>33098</v>
      </c>
      <c r="P2256" t="s">
        <v>7248</v>
      </c>
      <c r="Q2256" t="s">
        <v>7249</v>
      </c>
      <c r="R2256" t="s">
        <v>35396</v>
      </c>
    </row>
    <row r="2257" spans="1:18" ht="12.6" customHeight="1" x14ac:dyDescent="0.2">
      <c r="A2257" t="s">
        <v>27096</v>
      </c>
      <c r="B2257">
        <v>210230</v>
      </c>
      <c r="C2257">
        <v>740872</v>
      </c>
      <c r="D2257" t="s">
        <v>29403</v>
      </c>
      <c r="E2257" t="s">
        <v>24</v>
      </c>
      <c r="F2257">
        <v>999885022</v>
      </c>
      <c r="G2257" t="s">
        <v>3575</v>
      </c>
      <c r="H2257" t="s">
        <v>3576</v>
      </c>
      <c r="I2257" t="s">
        <v>34</v>
      </c>
      <c r="J2257" t="s">
        <v>26</v>
      </c>
      <c r="K2257">
        <v>131190</v>
      </c>
      <c r="L2257" t="s">
        <v>45</v>
      </c>
      <c r="M2257" t="s">
        <v>3577</v>
      </c>
      <c r="N2257" t="s">
        <v>613</v>
      </c>
      <c r="O2257">
        <v>10691</v>
      </c>
      <c r="P2257" t="s">
        <v>3578</v>
      </c>
      <c r="R2257" t="s">
        <v>35397</v>
      </c>
    </row>
    <row r="2258" spans="1:18" ht="12.6" customHeight="1" x14ac:dyDescent="0.2">
      <c r="A2258" t="s">
        <v>27096</v>
      </c>
      <c r="B2258">
        <v>214867</v>
      </c>
      <c r="C2258">
        <v>787098</v>
      </c>
      <c r="D2258" t="s">
        <v>29481</v>
      </c>
      <c r="E2258" t="s">
        <v>57</v>
      </c>
      <c r="F2258">
        <v>999612161</v>
      </c>
      <c r="G2258" t="s">
        <v>2540</v>
      </c>
      <c r="H2258" t="s">
        <v>2540</v>
      </c>
      <c r="I2258" t="s">
        <v>34</v>
      </c>
      <c r="J2258" t="s">
        <v>26</v>
      </c>
      <c r="K2258">
        <v>858812.5</v>
      </c>
      <c r="L2258" t="s">
        <v>138</v>
      </c>
      <c r="M2258" t="s">
        <v>2541</v>
      </c>
      <c r="N2258" t="s">
        <v>779</v>
      </c>
      <c r="O2258" t="s">
        <v>2542</v>
      </c>
      <c r="P2258" t="s">
        <v>2543</v>
      </c>
      <c r="Q2258" t="s">
        <v>2544</v>
      </c>
      <c r="R2258" t="s">
        <v>35398</v>
      </c>
    </row>
    <row r="2259" spans="1:18" ht="12.6" customHeight="1" x14ac:dyDescent="0.2">
      <c r="A2259" t="s">
        <v>27096</v>
      </c>
      <c r="B2259">
        <v>214867</v>
      </c>
      <c r="C2259">
        <v>787098</v>
      </c>
      <c r="D2259" t="s">
        <v>29481</v>
      </c>
      <c r="E2259" t="s">
        <v>24</v>
      </c>
      <c r="F2259">
        <v>911226440</v>
      </c>
      <c r="G2259" t="s">
        <v>35399</v>
      </c>
      <c r="H2259" t="s">
        <v>35400</v>
      </c>
      <c r="I2259" t="s">
        <v>325</v>
      </c>
      <c r="J2259" t="s">
        <v>26</v>
      </c>
      <c r="K2259">
        <v>70711.25</v>
      </c>
      <c r="L2259" t="s">
        <v>742</v>
      </c>
      <c r="M2259" t="s">
        <v>35401</v>
      </c>
      <c r="N2259" t="s">
        <v>9084</v>
      </c>
      <c r="O2259" t="s">
        <v>35402</v>
      </c>
      <c r="R2259" t="s">
        <v>35403</v>
      </c>
    </row>
    <row r="2260" spans="1:18" ht="12.6" customHeight="1" x14ac:dyDescent="0.2">
      <c r="A2260" t="s">
        <v>27096</v>
      </c>
      <c r="B2260">
        <v>214867</v>
      </c>
      <c r="C2260">
        <v>787098</v>
      </c>
      <c r="D2260" t="s">
        <v>29481</v>
      </c>
      <c r="E2260" t="s">
        <v>24</v>
      </c>
      <c r="F2260">
        <v>951022921</v>
      </c>
      <c r="G2260" t="s">
        <v>33316</v>
      </c>
      <c r="H2260" t="s">
        <v>9171</v>
      </c>
      <c r="I2260" t="s">
        <v>325</v>
      </c>
      <c r="J2260" t="s">
        <v>26</v>
      </c>
      <c r="K2260">
        <v>327750</v>
      </c>
      <c r="L2260" t="s">
        <v>682</v>
      </c>
      <c r="M2260" t="s">
        <v>33317</v>
      </c>
      <c r="N2260" t="s">
        <v>7126</v>
      </c>
      <c r="O2260">
        <v>1010</v>
      </c>
      <c r="R2260" t="s">
        <v>35404</v>
      </c>
    </row>
    <row r="2261" spans="1:18" ht="12.6" customHeight="1" x14ac:dyDescent="0.2">
      <c r="A2261" t="s">
        <v>27096</v>
      </c>
      <c r="B2261">
        <v>214867</v>
      </c>
      <c r="C2261">
        <v>787098</v>
      </c>
      <c r="D2261" t="s">
        <v>29481</v>
      </c>
      <c r="E2261" t="s">
        <v>24</v>
      </c>
      <c r="F2261">
        <v>934366469</v>
      </c>
      <c r="G2261" t="s">
        <v>17068</v>
      </c>
      <c r="H2261" t="s">
        <v>17069</v>
      </c>
      <c r="I2261" t="s">
        <v>25</v>
      </c>
      <c r="J2261" t="s">
        <v>26</v>
      </c>
      <c r="K2261">
        <v>518375</v>
      </c>
      <c r="L2261" t="s">
        <v>682</v>
      </c>
      <c r="M2261" t="s">
        <v>17070</v>
      </c>
      <c r="N2261" t="s">
        <v>2162</v>
      </c>
      <c r="O2261">
        <v>1040</v>
      </c>
      <c r="P2261" t="s">
        <v>17071</v>
      </c>
      <c r="R2261" t="s">
        <v>35405</v>
      </c>
    </row>
    <row r="2262" spans="1:18" ht="12.6" customHeight="1" x14ac:dyDescent="0.2">
      <c r="A2262" t="s">
        <v>27096</v>
      </c>
      <c r="B2262">
        <v>214867</v>
      </c>
      <c r="C2262">
        <v>787098</v>
      </c>
      <c r="D2262" t="s">
        <v>29481</v>
      </c>
      <c r="E2262" t="s">
        <v>24</v>
      </c>
      <c r="F2262">
        <v>999952825</v>
      </c>
      <c r="G2262" t="s">
        <v>14600</v>
      </c>
      <c r="H2262" t="s">
        <v>10404</v>
      </c>
      <c r="I2262" t="s">
        <v>325</v>
      </c>
      <c r="J2262" t="s">
        <v>26</v>
      </c>
      <c r="K2262">
        <v>163516.25</v>
      </c>
      <c r="L2262" t="s">
        <v>150</v>
      </c>
      <c r="M2262" t="s">
        <v>14601</v>
      </c>
      <c r="N2262" t="s">
        <v>172</v>
      </c>
      <c r="O2262" t="s">
        <v>14602</v>
      </c>
      <c r="P2262" t="s">
        <v>14603</v>
      </c>
      <c r="R2262" t="s">
        <v>35406</v>
      </c>
    </row>
    <row r="2263" spans="1:18" ht="12.6" customHeight="1" x14ac:dyDescent="0.2">
      <c r="A2263" t="s">
        <v>27096</v>
      </c>
      <c r="B2263">
        <v>214867</v>
      </c>
      <c r="C2263">
        <v>787098</v>
      </c>
      <c r="D2263" t="s">
        <v>29481</v>
      </c>
      <c r="E2263" t="s">
        <v>24</v>
      </c>
      <c r="F2263">
        <v>983734231</v>
      </c>
      <c r="G2263" t="s">
        <v>16977</v>
      </c>
      <c r="H2263" t="s">
        <v>16978</v>
      </c>
      <c r="I2263" t="s">
        <v>325</v>
      </c>
      <c r="J2263" t="s">
        <v>26</v>
      </c>
      <c r="K2263">
        <v>97218.75</v>
      </c>
      <c r="L2263" t="s">
        <v>857</v>
      </c>
      <c r="M2263" t="s">
        <v>16979</v>
      </c>
      <c r="N2263" t="s">
        <v>5996</v>
      </c>
      <c r="O2263" t="s">
        <v>16980</v>
      </c>
      <c r="P2263" t="s">
        <v>16981</v>
      </c>
      <c r="R2263" t="s">
        <v>35407</v>
      </c>
    </row>
    <row r="2264" spans="1:18" ht="12.6" customHeight="1" x14ac:dyDescent="0.2">
      <c r="A2264" t="s">
        <v>27096</v>
      </c>
      <c r="B2264">
        <v>214867</v>
      </c>
      <c r="C2264">
        <v>787098</v>
      </c>
      <c r="D2264" t="s">
        <v>29481</v>
      </c>
      <c r="E2264" t="s">
        <v>24</v>
      </c>
      <c r="F2264">
        <v>911601733</v>
      </c>
      <c r="G2264" t="s">
        <v>33324</v>
      </c>
      <c r="H2264" t="s">
        <v>3440</v>
      </c>
      <c r="I2264" t="s">
        <v>325</v>
      </c>
      <c r="J2264" t="s">
        <v>26</v>
      </c>
      <c r="K2264">
        <v>60593.75</v>
      </c>
      <c r="L2264" t="s">
        <v>947</v>
      </c>
      <c r="M2264" t="s">
        <v>33325</v>
      </c>
      <c r="N2264" t="s">
        <v>8264</v>
      </c>
      <c r="O2264">
        <v>11415</v>
      </c>
      <c r="Q2264" t="s">
        <v>33326</v>
      </c>
      <c r="R2264" t="s">
        <v>35408</v>
      </c>
    </row>
    <row r="2265" spans="1:18" ht="12.6" customHeight="1" x14ac:dyDescent="0.2">
      <c r="A2265" t="s">
        <v>27096</v>
      </c>
      <c r="B2265">
        <v>214867</v>
      </c>
      <c r="C2265">
        <v>787098</v>
      </c>
      <c r="D2265" t="s">
        <v>29481</v>
      </c>
      <c r="E2265" t="s">
        <v>24</v>
      </c>
      <c r="F2265">
        <v>974770267</v>
      </c>
      <c r="G2265" t="s">
        <v>35409</v>
      </c>
      <c r="H2265" t="s">
        <v>35410</v>
      </c>
      <c r="I2265" t="s">
        <v>325</v>
      </c>
      <c r="J2265" t="s">
        <v>26</v>
      </c>
      <c r="K2265">
        <v>307812.5</v>
      </c>
      <c r="L2265" t="s">
        <v>682</v>
      </c>
      <c r="M2265" t="s">
        <v>35411</v>
      </c>
      <c r="N2265" t="s">
        <v>7126</v>
      </c>
      <c r="O2265">
        <v>1070</v>
      </c>
      <c r="Q2265" t="s">
        <v>35412</v>
      </c>
      <c r="R2265" t="s">
        <v>35413</v>
      </c>
    </row>
    <row r="2266" spans="1:18" ht="12.6" customHeight="1" x14ac:dyDescent="0.2">
      <c r="A2266" t="s">
        <v>27096</v>
      </c>
      <c r="B2266">
        <v>214867</v>
      </c>
      <c r="C2266">
        <v>787098</v>
      </c>
      <c r="D2266" t="s">
        <v>29481</v>
      </c>
      <c r="E2266" t="s">
        <v>24</v>
      </c>
      <c r="F2266">
        <v>923930724</v>
      </c>
      <c r="G2266" t="s">
        <v>12432</v>
      </c>
      <c r="H2266" t="s">
        <v>8058</v>
      </c>
      <c r="I2266" t="s">
        <v>30</v>
      </c>
      <c r="J2266" t="s">
        <v>26</v>
      </c>
      <c r="K2266">
        <v>587843.75</v>
      </c>
      <c r="L2266" t="s">
        <v>138</v>
      </c>
      <c r="M2266" t="s">
        <v>12433</v>
      </c>
      <c r="N2266" t="s">
        <v>320</v>
      </c>
      <c r="O2266" t="s">
        <v>12434</v>
      </c>
      <c r="Q2266" t="s">
        <v>8802</v>
      </c>
      <c r="R2266" t="s">
        <v>35414</v>
      </c>
    </row>
    <row r="2267" spans="1:18" ht="12.6" customHeight="1" x14ac:dyDescent="0.2">
      <c r="A2267" t="s">
        <v>27096</v>
      </c>
      <c r="B2267">
        <v>210227</v>
      </c>
      <c r="C2267">
        <v>740750</v>
      </c>
      <c r="D2267" t="s">
        <v>29621</v>
      </c>
      <c r="E2267" t="s">
        <v>24</v>
      </c>
      <c r="F2267">
        <v>917786259</v>
      </c>
      <c r="G2267" t="s">
        <v>35415</v>
      </c>
      <c r="H2267" t="s">
        <v>35416</v>
      </c>
      <c r="I2267" t="s">
        <v>209</v>
      </c>
      <c r="J2267" t="s">
        <v>26</v>
      </c>
      <c r="K2267">
        <v>203875</v>
      </c>
      <c r="L2267" t="s">
        <v>761</v>
      </c>
      <c r="M2267" t="s">
        <v>35417</v>
      </c>
      <c r="N2267" t="s">
        <v>35418</v>
      </c>
      <c r="O2267">
        <v>401151</v>
      </c>
      <c r="Q2267" t="s">
        <v>35419</v>
      </c>
      <c r="R2267" t="s">
        <v>35420</v>
      </c>
    </row>
    <row r="2268" spans="1:18" ht="12.6" customHeight="1" x14ac:dyDescent="0.2">
      <c r="A2268" t="s">
        <v>27096</v>
      </c>
      <c r="B2268">
        <v>210227</v>
      </c>
      <c r="C2268">
        <v>740750</v>
      </c>
      <c r="D2268" t="s">
        <v>29621</v>
      </c>
      <c r="E2268" t="s">
        <v>24</v>
      </c>
      <c r="F2268">
        <v>998109049</v>
      </c>
      <c r="G2268" t="s">
        <v>12951</v>
      </c>
      <c r="H2268" t="s">
        <v>12952</v>
      </c>
      <c r="I2268" t="s">
        <v>325</v>
      </c>
      <c r="J2268" t="s">
        <v>26</v>
      </c>
      <c r="K2268">
        <v>9000</v>
      </c>
      <c r="L2268" t="s">
        <v>682</v>
      </c>
      <c r="M2268" t="s">
        <v>12953</v>
      </c>
      <c r="N2268" t="s">
        <v>2162</v>
      </c>
      <c r="O2268">
        <v>1220</v>
      </c>
      <c r="P2268" t="s">
        <v>12954</v>
      </c>
      <c r="R2268" t="s">
        <v>35421</v>
      </c>
    </row>
    <row r="2269" spans="1:18" ht="12.6" customHeight="1" x14ac:dyDescent="0.2">
      <c r="A2269" t="s">
        <v>27096</v>
      </c>
      <c r="B2269">
        <v>210227</v>
      </c>
      <c r="C2269">
        <v>740750</v>
      </c>
      <c r="D2269" t="s">
        <v>29621</v>
      </c>
      <c r="E2269" t="s">
        <v>24</v>
      </c>
      <c r="F2269">
        <v>931934388</v>
      </c>
      <c r="G2269" t="s">
        <v>35422</v>
      </c>
      <c r="H2269" t="s">
        <v>35423</v>
      </c>
      <c r="I2269" t="s">
        <v>209</v>
      </c>
      <c r="J2269" t="s">
        <v>26</v>
      </c>
      <c r="K2269">
        <v>68125</v>
      </c>
      <c r="L2269" t="s">
        <v>900</v>
      </c>
      <c r="M2269" t="s">
        <v>35424</v>
      </c>
      <c r="N2269" t="s">
        <v>2594</v>
      </c>
      <c r="O2269">
        <v>1172</v>
      </c>
      <c r="R2269" t="s">
        <v>35425</v>
      </c>
    </row>
    <row r="2270" spans="1:18" ht="12.6" customHeight="1" x14ac:dyDescent="0.2">
      <c r="A2270" t="s">
        <v>27096</v>
      </c>
      <c r="B2270">
        <v>210227</v>
      </c>
      <c r="C2270">
        <v>740750</v>
      </c>
      <c r="D2270" t="s">
        <v>29621</v>
      </c>
      <c r="E2270" t="s">
        <v>24</v>
      </c>
      <c r="F2270">
        <v>917616800</v>
      </c>
      <c r="G2270" t="s">
        <v>35426</v>
      </c>
      <c r="H2270" t="s">
        <v>35427</v>
      </c>
      <c r="I2270" t="s">
        <v>209</v>
      </c>
      <c r="J2270" t="s">
        <v>26</v>
      </c>
      <c r="K2270">
        <v>51150</v>
      </c>
      <c r="L2270" t="s">
        <v>486</v>
      </c>
      <c r="M2270" t="s">
        <v>35428</v>
      </c>
      <c r="N2270" t="s">
        <v>488</v>
      </c>
      <c r="O2270">
        <v>1131</v>
      </c>
      <c r="Q2270" t="s">
        <v>35429</v>
      </c>
      <c r="R2270" t="s">
        <v>35430</v>
      </c>
    </row>
    <row r="2271" spans="1:18" ht="12.6" customHeight="1" x14ac:dyDescent="0.2">
      <c r="A2271" t="s">
        <v>27096</v>
      </c>
      <c r="B2271">
        <v>210227</v>
      </c>
      <c r="C2271">
        <v>740750</v>
      </c>
      <c r="D2271" t="s">
        <v>29621</v>
      </c>
      <c r="E2271" t="s">
        <v>24</v>
      </c>
      <c r="F2271">
        <v>917667434</v>
      </c>
      <c r="G2271" t="s">
        <v>35431</v>
      </c>
      <c r="H2271" t="s">
        <v>35432</v>
      </c>
      <c r="I2271" t="s">
        <v>325</v>
      </c>
      <c r="J2271" t="s">
        <v>26</v>
      </c>
      <c r="K2271">
        <v>29375</v>
      </c>
      <c r="L2271" t="s">
        <v>192</v>
      </c>
      <c r="M2271" t="s">
        <v>35433</v>
      </c>
      <c r="N2271" t="s">
        <v>1135</v>
      </c>
      <c r="O2271">
        <v>2440</v>
      </c>
      <c r="Q2271" t="s">
        <v>35434</v>
      </c>
      <c r="R2271" t="s">
        <v>35435</v>
      </c>
    </row>
    <row r="2272" spans="1:18" ht="12.6" customHeight="1" x14ac:dyDescent="0.2">
      <c r="A2272" t="s">
        <v>27096</v>
      </c>
      <c r="B2272">
        <v>210227</v>
      </c>
      <c r="C2272">
        <v>740750</v>
      </c>
      <c r="D2272" t="s">
        <v>29621</v>
      </c>
      <c r="E2272" t="s">
        <v>24</v>
      </c>
      <c r="F2272">
        <v>999981731</v>
      </c>
      <c r="G2272" t="s">
        <v>1114</v>
      </c>
      <c r="H2272" t="s">
        <v>1115</v>
      </c>
      <c r="I2272" t="s">
        <v>25</v>
      </c>
      <c r="J2272" t="s">
        <v>26</v>
      </c>
      <c r="K2272">
        <v>229500</v>
      </c>
      <c r="L2272" t="s">
        <v>27</v>
      </c>
      <c r="M2272" t="s">
        <v>1116</v>
      </c>
      <c r="N2272" t="s">
        <v>1117</v>
      </c>
      <c r="O2272">
        <v>51147</v>
      </c>
      <c r="P2272" t="s">
        <v>1118</v>
      </c>
      <c r="R2272" t="s">
        <v>35436</v>
      </c>
    </row>
    <row r="2273" spans="1:18" ht="12.6" customHeight="1" x14ac:dyDescent="0.2">
      <c r="A2273" t="s">
        <v>27096</v>
      </c>
      <c r="B2273">
        <v>210227</v>
      </c>
      <c r="C2273">
        <v>740750</v>
      </c>
      <c r="D2273" t="s">
        <v>29621</v>
      </c>
      <c r="E2273" t="s">
        <v>24</v>
      </c>
      <c r="F2273">
        <v>988226010</v>
      </c>
      <c r="G2273" t="s">
        <v>1427</v>
      </c>
      <c r="H2273" t="s">
        <v>1428</v>
      </c>
      <c r="I2273" t="s">
        <v>209</v>
      </c>
      <c r="J2273" t="s">
        <v>26</v>
      </c>
      <c r="K2273">
        <v>269250</v>
      </c>
      <c r="L2273" t="s">
        <v>682</v>
      </c>
      <c r="M2273" t="s">
        <v>1429</v>
      </c>
      <c r="N2273" t="s">
        <v>871</v>
      </c>
      <c r="O2273">
        <v>1041</v>
      </c>
      <c r="P2273" t="s">
        <v>1430</v>
      </c>
      <c r="Q2273" t="s">
        <v>1431</v>
      </c>
      <c r="R2273" t="s">
        <v>35437</v>
      </c>
    </row>
    <row r="2274" spans="1:18" ht="12.6" customHeight="1" x14ac:dyDescent="0.2">
      <c r="A2274" t="s">
        <v>27096</v>
      </c>
      <c r="B2274">
        <v>210227</v>
      </c>
      <c r="C2274">
        <v>740750</v>
      </c>
      <c r="D2274" t="s">
        <v>29621</v>
      </c>
      <c r="E2274" t="s">
        <v>57</v>
      </c>
      <c r="F2274">
        <v>996616995</v>
      </c>
      <c r="G2274" t="s">
        <v>10144</v>
      </c>
      <c r="H2274" t="s">
        <v>10145</v>
      </c>
      <c r="I2274" t="s">
        <v>325</v>
      </c>
      <c r="J2274" t="s">
        <v>26</v>
      </c>
      <c r="K2274">
        <v>547625</v>
      </c>
      <c r="L2274" t="s">
        <v>27</v>
      </c>
      <c r="M2274" t="s">
        <v>10146</v>
      </c>
      <c r="N2274" t="s">
        <v>550</v>
      </c>
      <c r="O2274">
        <v>10559</v>
      </c>
      <c r="R2274" t="s">
        <v>35438</v>
      </c>
    </row>
    <row r="2275" spans="1:18" ht="12.6" customHeight="1" x14ac:dyDescent="0.2">
      <c r="A2275" t="s">
        <v>27096</v>
      </c>
      <c r="B2275">
        <v>210227</v>
      </c>
      <c r="C2275">
        <v>740750</v>
      </c>
      <c r="D2275" t="s">
        <v>29621</v>
      </c>
      <c r="E2275" t="s">
        <v>24</v>
      </c>
      <c r="F2275">
        <v>999792484</v>
      </c>
      <c r="G2275" t="s">
        <v>5620</v>
      </c>
      <c r="H2275" t="s">
        <v>5620</v>
      </c>
      <c r="I2275" t="s">
        <v>30</v>
      </c>
      <c r="J2275" t="s">
        <v>26</v>
      </c>
      <c r="K2275">
        <v>979125</v>
      </c>
      <c r="L2275" t="s">
        <v>82</v>
      </c>
      <c r="M2275" t="s">
        <v>5622</v>
      </c>
      <c r="N2275" t="s">
        <v>501</v>
      </c>
      <c r="O2275">
        <v>75013</v>
      </c>
      <c r="P2275" t="s">
        <v>14988</v>
      </c>
      <c r="Q2275" t="s">
        <v>14989</v>
      </c>
      <c r="R2275" t="s">
        <v>35439</v>
      </c>
    </row>
    <row r="2276" spans="1:18" ht="12.6" customHeight="1" x14ac:dyDescent="0.2">
      <c r="A2276" t="s">
        <v>27096</v>
      </c>
      <c r="B2276">
        <v>210227</v>
      </c>
      <c r="C2276">
        <v>740750</v>
      </c>
      <c r="D2276" t="s">
        <v>29621</v>
      </c>
      <c r="E2276" t="s">
        <v>24</v>
      </c>
      <c r="F2276">
        <v>937551658</v>
      </c>
      <c r="G2276" t="s">
        <v>32580</v>
      </c>
      <c r="H2276" t="s">
        <v>32581</v>
      </c>
      <c r="I2276" t="s">
        <v>209</v>
      </c>
      <c r="J2276" t="s">
        <v>26</v>
      </c>
      <c r="K2276">
        <v>379500</v>
      </c>
      <c r="L2276" t="s">
        <v>263</v>
      </c>
      <c r="M2276" t="s">
        <v>32582</v>
      </c>
      <c r="N2276" t="s">
        <v>3187</v>
      </c>
      <c r="O2276" t="s">
        <v>20367</v>
      </c>
      <c r="Q2276" t="s">
        <v>32583</v>
      </c>
      <c r="R2276" t="s">
        <v>35440</v>
      </c>
    </row>
    <row r="2277" spans="1:18" ht="12.6" customHeight="1" x14ac:dyDescent="0.2">
      <c r="A2277" t="s">
        <v>27096</v>
      </c>
      <c r="B2277">
        <v>210227</v>
      </c>
      <c r="C2277">
        <v>740750</v>
      </c>
      <c r="D2277" t="s">
        <v>29621</v>
      </c>
      <c r="E2277" t="s">
        <v>24</v>
      </c>
      <c r="F2277">
        <v>951929386</v>
      </c>
      <c r="G2277" t="s">
        <v>31653</v>
      </c>
      <c r="H2277" t="s">
        <v>16069</v>
      </c>
      <c r="I2277" t="s">
        <v>325</v>
      </c>
      <c r="J2277" t="s">
        <v>26</v>
      </c>
      <c r="K2277">
        <v>114500</v>
      </c>
      <c r="L2277" t="s">
        <v>2000</v>
      </c>
      <c r="M2277" t="s">
        <v>31654</v>
      </c>
      <c r="N2277" t="s">
        <v>3272</v>
      </c>
      <c r="O2277">
        <v>11000</v>
      </c>
      <c r="Q2277" t="s">
        <v>31655</v>
      </c>
      <c r="R2277" t="s">
        <v>35441</v>
      </c>
    </row>
    <row r="2278" spans="1:18" ht="12.6" customHeight="1" x14ac:dyDescent="0.2">
      <c r="A2278" t="s">
        <v>27096</v>
      </c>
      <c r="B2278">
        <v>210227</v>
      </c>
      <c r="C2278">
        <v>740750</v>
      </c>
      <c r="D2278" t="s">
        <v>29621</v>
      </c>
      <c r="E2278" t="s">
        <v>24</v>
      </c>
      <c r="F2278">
        <v>999969509</v>
      </c>
      <c r="G2278" t="s">
        <v>5533</v>
      </c>
      <c r="H2278" t="s">
        <v>5534</v>
      </c>
      <c r="I2278" t="s">
        <v>30</v>
      </c>
      <c r="J2278" t="s">
        <v>26</v>
      </c>
      <c r="K2278">
        <v>272975</v>
      </c>
      <c r="L2278" t="s">
        <v>238</v>
      </c>
      <c r="M2278" t="s">
        <v>5535</v>
      </c>
      <c r="N2278" t="s">
        <v>1916</v>
      </c>
      <c r="O2278" t="s">
        <v>5536</v>
      </c>
      <c r="P2278" t="s">
        <v>5537</v>
      </c>
      <c r="Q2278" t="s">
        <v>5538</v>
      </c>
      <c r="R2278" t="s">
        <v>35442</v>
      </c>
    </row>
    <row r="2279" spans="1:18" ht="12.6" customHeight="1" x14ac:dyDescent="0.2">
      <c r="A2279" t="s">
        <v>27096</v>
      </c>
      <c r="B2279">
        <v>210227</v>
      </c>
      <c r="C2279">
        <v>740750</v>
      </c>
      <c r="D2279" t="s">
        <v>29621</v>
      </c>
      <c r="E2279" t="s">
        <v>24</v>
      </c>
      <c r="F2279">
        <v>973064134</v>
      </c>
      <c r="G2279" t="s">
        <v>19926</v>
      </c>
      <c r="H2279" t="s">
        <v>3931</v>
      </c>
      <c r="I2279" t="s">
        <v>34</v>
      </c>
      <c r="J2279" t="s">
        <v>26</v>
      </c>
      <c r="K2279">
        <v>218875</v>
      </c>
      <c r="L2279" t="s">
        <v>2000</v>
      </c>
      <c r="M2279" t="s">
        <v>19927</v>
      </c>
      <c r="N2279" t="s">
        <v>2713</v>
      </c>
      <c r="O2279">
        <v>11000</v>
      </c>
      <c r="P2279" t="s">
        <v>19928</v>
      </c>
      <c r="Q2279" t="s">
        <v>19929</v>
      </c>
      <c r="R2279" t="s">
        <v>35443</v>
      </c>
    </row>
    <row r="2280" spans="1:18" ht="12.6" customHeight="1" x14ac:dyDescent="0.2">
      <c r="A2280" t="s">
        <v>27096</v>
      </c>
      <c r="B2280">
        <v>210227</v>
      </c>
      <c r="C2280">
        <v>740750</v>
      </c>
      <c r="D2280" t="s">
        <v>29621</v>
      </c>
      <c r="E2280" t="s">
        <v>24</v>
      </c>
      <c r="F2280">
        <v>984468230</v>
      </c>
      <c r="G2280" t="s">
        <v>21324</v>
      </c>
      <c r="H2280" t="s">
        <v>21325</v>
      </c>
      <c r="I2280" t="s">
        <v>325</v>
      </c>
      <c r="J2280" t="s">
        <v>26</v>
      </c>
      <c r="K2280">
        <v>97625</v>
      </c>
      <c r="L2280" t="s">
        <v>902</v>
      </c>
      <c r="M2280" t="s">
        <v>21326</v>
      </c>
      <c r="N2280" t="s">
        <v>956</v>
      </c>
      <c r="O2280">
        <v>10000</v>
      </c>
      <c r="P2280" t="s">
        <v>21327</v>
      </c>
      <c r="Q2280" t="s">
        <v>21328</v>
      </c>
      <c r="R2280" t="s">
        <v>35444</v>
      </c>
    </row>
    <row r="2281" spans="1:18" ht="12.6" customHeight="1" x14ac:dyDescent="0.2">
      <c r="A2281" t="s">
        <v>27096</v>
      </c>
      <c r="B2281">
        <v>210227</v>
      </c>
      <c r="C2281">
        <v>740750</v>
      </c>
      <c r="D2281" t="s">
        <v>29621</v>
      </c>
      <c r="E2281" t="s">
        <v>24</v>
      </c>
      <c r="F2281">
        <v>951768172</v>
      </c>
      <c r="G2281" t="s">
        <v>35445</v>
      </c>
      <c r="H2281" t="s">
        <v>35446</v>
      </c>
      <c r="I2281" t="s">
        <v>325</v>
      </c>
      <c r="J2281" t="s">
        <v>26</v>
      </c>
      <c r="K2281">
        <v>29500</v>
      </c>
      <c r="L2281" t="s">
        <v>900</v>
      </c>
      <c r="M2281" t="s">
        <v>35447</v>
      </c>
      <c r="N2281" t="s">
        <v>2594</v>
      </c>
      <c r="O2281">
        <v>1309</v>
      </c>
      <c r="Q2281" t="s">
        <v>35448</v>
      </c>
      <c r="R2281" t="s">
        <v>35449</v>
      </c>
    </row>
    <row r="2282" spans="1:18" ht="12.6" customHeight="1" x14ac:dyDescent="0.2">
      <c r="A2282" t="s">
        <v>27096</v>
      </c>
      <c r="B2282">
        <v>210221</v>
      </c>
      <c r="C2282">
        <v>740689</v>
      </c>
      <c r="D2282" t="s">
        <v>30274</v>
      </c>
      <c r="E2282" t="s">
        <v>24</v>
      </c>
      <c r="F2282">
        <v>997710476</v>
      </c>
      <c r="G2282" t="s">
        <v>14042</v>
      </c>
      <c r="H2282" t="s">
        <v>14043</v>
      </c>
      <c r="I2282" t="s">
        <v>25</v>
      </c>
      <c r="J2282" t="s">
        <v>26</v>
      </c>
      <c r="K2282">
        <v>514500</v>
      </c>
      <c r="L2282" t="s">
        <v>210</v>
      </c>
      <c r="M2282" t="s">
        <v>14044</v>
      </c>
      <c r="N2282" t="s">
        <v>14045</v>
      </c>
      <c r="O2282">
        <v>17100</v>
      </c>
      <c r="P2282" t="s">
        <v>14046</v>
      </c>
      <c r="Q2282" t="s">
        <v>14047</v>
      </c>
      <c r="R2282" t="s">
        <v>35450</v>
      </c>
    </row>
    <row r="2283" spans="1:18" ht="12.6" customHeight="1" x14ac:dyDescent="0.2">
      <c r="A2283" t="s">
        <v>27096</v>
      </c>
      <c r="B2283">
        <v>210221</v>
      </c>
      <c r="C2283">
        <v>740689</v>
      </c>
      <c r="D2283" t="s">
        <v>30274</v>
      </c>
      <c r="E2283" t="s">
        <v>24</v>
      </c>
      <c r="F2283">
        <v>940057847</v>
      </c>
      <c r="G2283" t="s">
        <v>31900</v>
      </c>
      <c r="H2283" t="s">
        <v>31901</v>
      </c>
      <c r="I2283" t="s">
        <v>30</v>
      </c>
      <c r="J2283" t="s">
        <v>26</v>
      </c>
      <c r="K2283">
        <v>218400</v>
      </c>
      <c r="L2283" t="s">
        <v>35</v>
      </c>
      <c r="M2283" t="s">
        <v>31902</v>
      </c>
      <c r="N2283" t="s">
        <v>31699</v>
      </c>
      <c r="O2283">
        <v>3600</v>
      </c>
      <c r="Q2283" t="s">
        <v>31903</v>
      </c>
      <c r="R2283" t="s">
        <v>35451</v>
      </c>
    </row>
    <row r="2284" spans="1:18" ht="12.6" customHeight="1" x14ac:dyDescent="0.2">
      <c r="A2284" t="s">
        <v>27096</v>
      </c>
      <c r="B2284">
        <v>210221</v>
      </c>
      <c r="C2284">
        <v>740689</v>
      </c>
      <c r="D2284" t="s">
        <v>30274</v>
      </c>
      <c r="E2284" t="s">
        <v>24</v>
      </c>
      <c r="F2284">
        <v>999703438</v>
      </c>
      <c r="G2284" t="s">
        <v>30676</v>
      </c>
      <c r="H2284" t="s">
        <v>6330</v>
      </c>
      <c r="I2284" t="s">
        <v>325</v>
      </c>
      <c r="J2284" t="s">
        <v>26</v>
      </c>
      <c r="K2284">
        <v>832635</v>
      </c>
      <c r="L2284" t="s">
        <v>357</v>
      </c>
      <c r="M2284" t="s">
        <v>30677</v>
      </c>
      <c r="N2284" t="s">
        <v>5568</v>
      </c>
      <c r="O2284">
        <v>8009</v>
      </c>
      <c r="Q2284" t="s">
        <v>21063</v>
      </c>
      <c r="R2284" t="s">
        <v>35452</v>
      </c>
    </row>
    <row r="2285" spans="1:18" ht="12.6" customHeight="1" x14ac:dyDescent="0.2">
      <c r="A2285" t="s">
        <v>27096</v>
      </c>
      <c r="B2285">
        <v>210221</v>
      </c>
      <c r="C2285">
        <v>740689</v>
      </c>
      <c r="D2285" t="s">
        <v>30274</v>
      </c>
      <c r="E2285" t="s">
        <v>24</v>
      </c>
      <c r="F2285">
        <v>919049102</v>
      </c>
      <c r="G2285" t="s">
        <v>30838</v>
      </c>
      <c r="H2285" t="s">
        <v>30839</v>
      </c>
      <c r="I2285" t="s">
        <v>209</v>
      </c>
      <c r="J2285" t="s">
        <v>26</v>
      </c>
      <c r="K2285">
        <v>312000</v>
      </c>
      <c r="L2285" t="s">
        <v>210</v>
      </c>
      <c r="M2285" t="s">
        <v>30840</v>
      </c>
      <c r="N2285" t="s">
        <v>219</v>
      </c>
      <c r="O2285">
        <v>187</v>
      </c>
      <c r="Q2285" t="s">
        <v>30841</v>
      </c>
      <c r="R2285" t="s">
        <v>35453</v>
      </c>
    </row>
    <row r="2286" spans="1:18" ht="12.6" customHeight="1" x14ac:dyDescent="0.2">
      <c r="A2286" t="s">
        <v>27096</v>
      </c>
      <c r="B2286">
        <v>210221</v>
      </c>
      <c r="C2286">
        <v>740689</v>
      </c>
      <c r="D2286" t="s">
        <v>30274</v>
      </c>
      <c r="E2286" t="s">
        <v>24</v>
      </c>
      <c r="F2286">
        <v>999778322</v>
      </c>
      <c r="G2286" t="s">
        <v>9783</v>
      </c>
      <c r="H2286" t="s">
        <v>9784</v>
      </c>
      <c r="I2286" t="s">
        <v>30</v>
      </c>
      <c r="J2286" t="s">
        <v>26</v>
      </c>
      <c r="K2286">
        <v>499275</v>
      </c>
      <c r="L2286" t="s">
        <v>99</v>
      </c>
      <c r="M2286" t="s">
        <v>9785</v>
      </c>
      <c r="N2286" t="s">
        <v>9786</v>
      </c>
      <c r="O2286" t="s">
        <v>9787</v>
      </c>
      <c r="P2286" t="s">
        <v>9788</v>
      </c>
      <c r="Q2286" t="s">
        <v>9789</v>
      </c>
      <c r="R2286" t="s">
        <v>35454</v>
      </c>
    </row>
    <row r="2287" spans="1:18" ht="12.6" customHeight="1" x14ac:dyDescent="0.2">
      <c r="A2287" t="s">
        <v>27096</v>
      </c>
      <c r="B2287">
        <v>210221</v>
      </c>
      <c r="C2287">
        <v>740689</v>
      </c>
      <c r="D2287" t="s">
        <v>30274</v>
      </c>
      <c r="E2287" t="s">
        <v>24</v>
      </c>
      <c r="F2287">
        <v>999638739</v>
      </c>
      <c r="G2287" t="s">
        <v>5807</v>
      </c>
      <c r="H2287" t="s">
        <v>5808</v>
      </c>
      <c r="I2287" t="s">
        <v>25</v>
      </c>
      <c r="J2287" t="s">
        <v>26</v>
      </c>
      <c r="K2287">
        <v>261125</v>
      </c>
      <c r="L2287" t="s">
        <v>357</v>
      </c>
      <c r="M2287" t="s">
        <v>5809</v>
      </c>
      <c r="N2287" t="s">
        <v>5810</v>
      </c>
      <c r="O2287">
        <v>8860</v>
      </c>
      <c r="P2287" t="s">
        <v>5811</v>
      </c>
      <c r="Q2287" t="s">
        <v>5812</v>
      </c>
      <c r="R2287" t="s">
        <v>35455</v>
      </c>
    </row>
    <row r="2288" spans="1:18" ht="12.6" customHeight="1" x14ac:dyDescent="0.2">
      <c r="A2288" t="s">
        <v>27096</v>
      </c>
      <c r="B2288">
        <v>210221</v>
      </c>
      <c r="C2288">
        <v>740689</v>
      </c>
      <c r="D2288" t="s">
        <v>30274</v>
      </c>
      <c r="E2288" t="s">
        <v>24</v>
      </c>
      <c r="F2288">
        <v>996569950</v>
      </c>
      <c r="G2288" t="s">
        <v>7100</v>
      </c>
      <c r="H2288" t="s">
        <v>7101</v>
      </c>
      <c r="I2288" t="s">
        <v>34</v>
      </c>
      <c r="J2288" t="s">
        <v>26</v>
      </c>
      <c r="K2288">
        <v>370750</v>
      </c>
      <c r="L2288" t="s">
        <v>82</v>
      </c>
      <c r="M2288" t="s">
        <v>7102</v>
      </c>
      <c r="N2288" t="s">
        <v>7103</v>
      </c>
      <c r="O2288">
        <v>67081</v>
      </c>
      <c r="P2288" t="s">
        <v>7104</v>
      </c>
      <c r="Q2288" t="s">
        <v>7105</v>
      </c>
      <c r="R2288" t="s">
        <v>35456</v>
      </c>
    </row>
    <row r="2289" spans="1:18" ht="12.6" customHeight="1" x14ac:dyDescent="0.2">
      <c r="A2289" t="s">
        <v>27096</v>
      </c>
      <c r="B2289">
        <v>210221</v>
      </c>
      <c r="C2289">
        <v>740689</v>
      </c>
      <c r="D2289" t="s">
        <v>30274</v>
      </c>
      <c r="E2289" t="s">
        <v>24</v>
      </c>
      <c r="F2289">
        <v>935977542</v>
      </c>
      <c r="G2289" t="s">
        <v>33412</v>
      </c>
      <c r="H2289" t="s">
        <v>33413</v>
      </c>
      <c r="I2289" t="s">
        <v>325</v>
      </c>
      <c r="J2289" t="s">
        <v>26</v>
      </c>
      <c r="K2289">
        <v>141225</v>
      </c>
      <c r="L2289" t="s">
        <v>357</v>
      </c>
      <c r="M2289" t="s">
        <v>33414</v>
      </c>
      <c r="N2289" t="s">
        <v>358</v>
      </c>
      <c r="O2289">
        <v>8038</v>
      </c>
      <c r="Q2289" t="s">
        <v>33415</v>
      </c>
      <c r="R2289" t="s">
        <v>35457</v>
      </c>
    </row>
    <row r="2290" spans="1:18" ht="12.6" customHeight="1" x14ac:dyDescent="0.2">
      <c r="A2290" t="s">
        <v>27096</v>
      </c>
      <c r="B2290">
        <v>210221</v>
      </c>
      <c r="C2290">
        <v>740689</v>
      </c>
      <c r="D2290" t="s">
        <v>30274</v>
      </c>
      <c r="E2290" t="s">
        <v>24</v>
      </c>
      <c r="F2290">
        <v>997822026</v>
      </c>
      <c r="G2290" t="s">
        <v>9793</v>
      </c>
      <c r="H2290" t="s">
        <v>9793</v>
      </c>
      <c r="I2290" t="s">
        <v>30</v>
      </c>
      <c r="J2290" t="s">
        <v>26</v>
      </c>
      <c r="K2290">
        <v>249983.13</v>
      </c>
      <c r="L2290" t="s">
        <v>357</v>
      </c>
      <c r="M2290" t="s">
        <v>9794</v>
      </c>
      <c r="N2290" t="s">
        <v>5093</v>
      </c>
      <c r="O2290">
        <v>24009</v>
      </c>
      <c r="P2290" t="s">
        <v>9795</v>
      </c>
      <c r="Q2290" t="s">
        <v>9796</v>
      </c>
      <c r="R2290" t="s">
        <v>35458</v>
      </c>
    </row>
    <row r="2291" spans="1:18" ht="12.6" customHeight="1" x14ac:dyDescent="0.2">
      <c r="A2291" t="s">
        <v>27096</v>
      </c>
      <c r="B2291">
        <v>210221</v>
      </c>
      <c r="C2291">
        <v>740689</v>
      </c>
      <c r="D2291" t="s">
        <v>30274</v>
      </c>
      <c r="E2291" t="s">
        <v>57</v>
      </c>
      <c r="F2291">
        <v>999981731</v>
      </c>
      <c r="G2291" t="s">
        <v>1114</v>
      </c>
      <c r="H2291" t="s">
        <v>1115</v>
      </c>
      <c r="I2291" t="s">
        <v>25</v>
      </c>
      <c r="J2291" t="s">
        <v>26</v>
      </c>
      <c r="K2291">
        <v>2525065</v>
      </c>
      <c r="L2291" t="s">
        <v>27</v>
      </c>
      <c r="M2291" t="s">
        <v>1116</v>
      </c>
      <c r="N2291" t="s">
        <v>1117</v>
      </c>
      <c r="O2291">
        <v>51147</v>
      </c>
      <c r="P2291" t="s">
        <v>1118</v>
      </c>
      <c r="R2291" t="s">
        <v>35459</v>
      </c>
    </row>
    <row r="2292" spans="1:18" ht="12.6" customHeight="1" x14ac:dyDescent="0.2">
      <c r="A2292" t="s">
        <v>27096</v>
      </c>
      <c r="B2292">
        <v>210221</v>
      </c>
      <c r="C2292">
        <v>740689</v>
      </c>
      <c r="D2292" t="s">
        <v>30274</v>
      </c>
      <c r="E2292" t="s">
        <v>24</v>
      </c>
      <c r="F2292">
        <v>917614763</v>
      </c>
      <c r="G2292" t="s">
        <v>35460</v>
      </c>
      <c r="H2292" t="s">
        <v>35460</v>
      </c>
      <c r="I2292" t="s">
        <v>325</v>
      </c>
      <c r="J2292" t="s">
        <v>26</v>
      </c>
      <c r="K2292">
        <v>312000</v>
      </c>
      <c r="L2292" t="s">
        <v>138</v>
      </c>
      <c r="M2292" t="s">
        <v>35461</v>
      </c>
      <c r="N2292" t="s">
        <v>35462</v>
      </c>
      <c r="O2292" t="s">
        <v>35463</v>
      </c>
      <c r="Q2292" t="s">
        <v>35464</v>
      </c>
      <c r="R2292" t="s">
        <v>35465</v>
      </c>
    </row>
    <row r="2293" spans="1:18" ht="12.6" customHeight="1" x14ac:dyDescent="0.2">
      <c r="A2293" t="s">
        <v>27096</v>
      </c>
      <c r="B2293">
        <v>210221</v>
      </c>
      <c r="C2293">
        <v>740689</v>
      </c>
      <c r="D2293" t="s">
        <v>30274</v>
      </c>
      <c r="E2293" t="s">
        <v>24</v>
      </c>
      <c r="F2293">
        <v>989367991</v>
      </c>
      <c r="G2293" t="s">
        <v>9797</v>
      </c>
      <c r="H2293" t="s">
        <v>8547</v>
      </c>
      <c r="I2293" t="s">
        <v>30</v>
      </c>
      <c r="J2293" t="s">
        <v>26</v>
      </c>
      <c r="K2293">
        <v>623262.5</v>
      </c>
      <c r="L2293" t="s">
        <v>138</v>
      </c>
      <c r="M2293" t="s">
        <v>9798</v>
      </c>
      <c r="N2293" t="s">
        <v>320</v>
      </c>
      <c r="O2293" t="s">
        <v>9799</v>
      </c>
      <c r="P2293" t="s">
        <v>9800</v>
      </c>
      <c r="Q2293" t="s">
        <v>9801</v>
      </c>
      <c r="R2293" t="s">
        <v>35466</v>
      </c>
    </row>
    <row r="2294" spans="1:18" ht="12.6" customHeight="1" x14ac:dyDescent="0.2">
      <c r="A2294" t="s">
        <v>27096</v>
      </c>
      <c r="B2294">
        <v>210221</v>
      </c>
      <c r="C2294">
        <v>740689</v>
      </c>
      <c r="D2294" t="s">
        <v>30274</v>
      </c>
      <c r="E2294" t="s">
        <v>24</v>
      </c>
      <c r="F2294">
        <v>958896217</v>
      </c>
      <c r="G2294" t="s">
        <v>9806</v>
      </c>
      <c r="H2294" t="s">
        <v>9807</v>
      </c>
      <c r="I2294" t="s">
        <v>25</v>
      </c>
      <c r="J2294" t="s">
        <v>26</v>
      </c>
      <c r="K2294">
        <v>512125</v>
      </c>
      <c r="L2294" t="s">
        <v>357</v>
      </c>
      <c r="M2294" t="s">
        <v>9808</v>
      </c>
      <c r="N2294" t="s">
        <v>9809</v>
      </c>
      <c r="O2294">
        <v>8552</v>
      </c>
      <c r="Q2294" t="s">
        <v>9810</v>
      </c>
      <c r="R2294" t="s">
        <v>35467</v>
      </c>
    </row>
    <row r="2295" spans="1:18" ht="12.6" customHeight="1" x14ac:dyDescent="0.2">
      <c r="A2295" t="s">
        <v>27096</v>
      </c>
      <c r="B2295">
        <v>210221</v>
      </c>
      <c r="C2295">
        <v>740689</v>
      </c>
      <c r="D2295" t="s">
        <v>30274</v>
      </c>
      <c r="E2295" t="s">
        <v>24</v>
      </c>
      <c r="F2295">
        <v>999991916</v>
      </c>
      <c r="G2295" t="s">
        <v>2481</v>
      </c>
      <c r="H2295" t="s">
        <v>2482</v>
      </c>
      <c r="I2295" t="s">
        <v>34</v>
      </c>
      <c r="J2295" t="s">
        <v>26</v>
      </c>
      <c r="K2295">
        <v>464025</v>
      </c>
      <c r="L2295" t="s">
        <v>27</v>
      </c>
      <c r="M2295" t="s">
        <v>2483</v>
      </c>
      <c r="N2295" t="s">
        <v>2484</v>
      </c>
      <c r="O2295">
        <v>72074</v>
      </c>
      <c r="P2295" t="s">
        <v>2485</v>
      </c>
      <c r="Q2295" t="s">
        <v>2486</v>
      </c>
      <c r="R2295" t="s">
        <v>35468</v>
      </c>
    </row>
    <row r="2296" spans="1:18" ht="12.6" customHeight="1" x14ac:dyDescent="0.2">
      <c r="A2296" t="s">
        <v>27096</v>
      </c>
      <c r="B2296">
        <v>203295</v>
      </c>
      <c r="C2296">
        <v>700264</v>
      </c>
      <c r="D2296" t="s">
        <v>30416</v>
      </c>
      <c r="E2296" t="s">
        <v>24</v>
      </c>
      <c r="F2296">
        <v>925996921</v>
      </c>
      <c r="G2296" t="s">
        <v>35261</v>
      </c>
      <c r="H2296" t="s">
        <v>35262</v>
      </c>
      <c r="I2296" t="s">
        <v>30</v>
      </c>
      <c r="J2296" t="s">
        <v>26</v>
      </c>
      <c r="K2296">
        <v>394987.5</v>
      </c>
      <c r="L2296" t="s">
        <v>357</v>
      </c>
      <c r="M2296" t="s">
        <v>35263</v>
      </c>
      <c r="N2296" t="s">
        <v>575</v>
      </c>
      <c r="O2296">
        <v>28027</v>
      </c>
      <c r="Q2296" t="s">
        <v>35264</v>
      </c>
      <c r="R2296" t="s">
        <v>35469</v>
      </c>
    </row>
    <row r="2297" spans="1:18" ht="12.6" customHeight="1" x14ac:dyDescent="0.2">
      <c r="A2297" t="s">
        <v>27096</v>
      </c>
      <c r="B2297">
        <v>203295</v>
      </c>
      <c r="C2297">
        <v>700264</v>
      </c>
      <c r="D2297" t="s">
        <v>30416</v>
      </c>
      <c r="E2297" t="s">
        <v>24</v>
      </c>
      <c r="F2297">
        <v>991972053</v>
      </c>
      <c r="G2297" t="s">
        <v>16439</v>
      </c>
      <c r="H2297" t="s">
        <v>7492</v>
      </c>
      <c r="I2297" t="s">
        <v>25</v>
      </c>
      <c r="J2297" t="s">
        <v>26</v>
      </c>
      <c r="K2297">
        <v>520000</v>
      </c>
      <c r="L2297" t="s">
        <v>210</v>
      </c>
      <c r="M2297" t="s">
        <v>16440</v>
      </c>
      <c r="N2297" t="s">
        <v>2139</v>
      </c>
      <c r="O2297">
        <v>67100</v>
      </c>
      <c r="P2297" t="s">
        <v>16441</v>
      </c>
      <c r="Q2297" t="s">
        <v>16442</v>
      </c>
      <c r="R2297" t="s">
        <v>35470</v>
      </c>
    </row>
    <row r="2298" spans="1:18" ht="12.6" customHeight="1" x14ac:dyDescent="0.2">
      <c r="A2298" t="s">
        <v>27096</v>
      </c>
      <c r="B2298">
        <v>203295</v>
      </c>
      <c r="C2298">
        <v>700264</v>
      </c>
      <c r="D2298" t="s">
        <v>30416</v>
      </c>
      <c r="E2298" t="s">
        <v>57</v>
      </c>
      <c r="F2298">
        <v>999978045</v>
      </c>
      <c r="G2298" t="s">
        <v>3894</v>
      </c>
      <c r="H2298" t="s">
        <v>3895</v>
      </c>
      <c r="I2298" t="s">
        <v>34</v>
      </c>
      <c r="J2298" t="s">
        <v>26</v>
      </c>
      <c r="K2298">
        <v>926402.5</v>
      </c>
      <c r="L2298" t="s">
        <v>150</v>
      </c>
      <c r="M2298" t="s">
        <v>1367</v>
      </c>
      <c r="N2298" t="s">
        <v>3896</v>
      </c>
      <c r="O2298" t="s">
        <v>3897</v>
      </c>
      <c r="P2298" t="s">
        <v>3898</v>
      </c>
      <c r="Q2298" t="s">
        <v>3899</v>
      </c>
      <c r="R2298" t="s">
        <v>35471</v>
      </c>
    </row>
    <row r="2299" spans="1:18" ht="12.6" customHeight="1" x14ac:dyDescent="0.2">
      <c r="A2299" t="s">
        <v>27096</v>
      </c>
      <c r="B2299">
        <v>203295</v>
      </c>
      <c r="C2299">
        <v>700264</v>
      </c>
      <c r="D2299" t="s">
        <v>30416</v>
      </c>
      <c r="E2299" t="s">
        <v>24</v>
      </c>
      <c r="F2299">
        <v>951904845</v>
      </c>
      <c r="G2299" t="s">
        <v>35472</v>
      </c>
      <c r="H2299" t="s">
        <v>11506</v>
      </c>
      <c r="I2299" t="s">
        <v>325</v>
      </c>
      <c r="J2299" t="s">
        <v>26</v>
      </c>
      <c r="K2299">
        <v>90000</v>
      </c>
      <c r="L2299" t="s">
        <v>150</v>
      </c>
      <c r="M2299" t="s">
        <v>18421</v>
      </c>
      <c r="N2299" t="s">
        <v>35473</v>
      </c>
      <c r="Q2299" t="s">
        <v>35474</v>
      </c>
      <c r="R2299" t="s">
        <v>35475</v>
      </c>
    </row>
    <row r="2300" spans="1:18" ht="12.6" customHeight="1" x14ac:dyDescent="0.2">
      <c r="A2300" t="s">
        <v>27096</v>
      </c>
      <c r="B2300">
        <v>203295</v>
      </c>
      <c r="C2300">
        <v>700264</v>
      </c>
      <c r="D2300" t="s">
        <v>30416</v>
      </c>
      <c r="E2300" t="s">
        <v>24</v>
      </c>
      <c r="F2300">
        <v>993521919</v>
      </c>
      <c r="G2300" t="s">
        <v>12323</v>
      </c>
      <c r="H2300" t="s">
        <v>3043</v>
      </c>
      <c r="I2300" t="s">
        <v>325</v>
      </c>
      <c r="J2300" t="s">
        <v>26</v>
      </c>
      <c r="K2300">
        <v>89566.25</v>
      </c>
      <c r="L2300" t="s">
        <v>150</v>
      </c>
      <c r="M2300" t="s">
        <v>12324</v>
      </c>
      <c r="N2300" t="s">
        <v>12325</v>
      </c>
      <c r="P2300" t="s">
        <v>12326</v>
      </c>
      <c r="Q2300" t="s">
        <v>12327</v>
      </c>
      <c r="R2300" t="s">
        <v>35476</v>
      </c>
    </row>
    <row r="2301" spans="1:18" ht="12.6" customHeight="1" x14ac:dyDescent="0.2">
      <c r="A2301" t="s">
        <v>27096</v>
      </c>
      <c r="B2301">
        <v>203295</v>
      </c>
      <c r="C2301">
        <v>700264</v>
      </c>
      <c r="D2301" t="s">
        <v>30416</v>
      </c>
      <c r="E2301" t="s">
        <v>24</v>
      </c>
      <c r="F2301">
        <v>984507903</v>
      </c>
      <c r="G2301" t="s">
        <v>14472</v>
      </c>
      <c r="H2301" t="s">
        <v>2777</v>
      </c>
      <c r="I2301" t="s">
        <v>325</v>
      </c>
      <c r="J2301" t="s">
        <v>26</v>
      </c>
      <c r="K2301">
        <v>138125</v>
      </c>
      <c r="L2301" t="s">
        <v>357</v>
      </c>
      <c r="M2301" t="s">
        <v>14473</v>
      </c>
      <c r="N2301" t="s">
        <v>618</v>
      </c>
      <c r="O2301">
        <v>46002</v>
      </c>
      <c r="P2301" t="s">
        <v>14474</v>
      </c>
      <c r="Q2301" t="s">
        <v>14475</v>
      </c>
      <c r="R2301" t="s">
        <v>35477</v>
      </c>
    </row>
    <row r="2302" spans="1:18" ht="12.6" customHeight="1" x14ac:dyDescent="0.2">
      <c r="A2302" t="s">
        <v>27096</v>
      </c>
      <c r="B2302">
        <v>203295</v>
      </c>
      <c r="C2302">
        <v>700264</v>
      </c>
      <c r="D2302" t="s">
        <v>30416</v>
      </c>
      <c r="E2302" t="s">
        <v>24</v>
      </c>
      <c r="F2302">
        <v>938532813</v>
      </c>
      <c r="G2302" t="s">
        <v>35023</v>
      </c>
      <c r="H2302" t="s">
        <v>35024</v>
      </c>
      <c r="I2302" t="s">
        <v>30</v>
      </c>
      <c r="J2302" t="s">
        <v>26</v>
      </c>
      <c r="K2302">
        <v>427248.75</v>
      </c>
      <c r="L2302" t="s">
        <v>357</v>
      </c>
      <c r="M2302" t="s">
        <v>35025</v>
      </c>
      <c r="N2302" t="s">
        <v>1796</v>
      </c>
      <c r="O2302">
        <v>29013</v>
      </c>
      <c r="Q2302" t="s">
        <v>35026</v>
      </c>
      <c r="R2302" t="s">
        <v>35478</v>
      </c>
    </row>
    <row r="2303" spans="1:18" ht="12.6" customHeight="1" x14ac:dyDescent="0.2">
      <c r="A2303" t="s">
        <v>27096</v>
      </c>
      <c r="B2303">
        <v>203295</v>
      </c>
      <c r="C2303">
        <v>700264</v>
      </c>
      <c r="D2303" t="s">
        <v>30416</v>
      </c>
      <c r="E2303" t="s">
        <v>24</v>
      </c>
      <c r="F2303">
        <v>999979500</v>
      </c>
      <c r="G2303" t="s">
        <v>386</v>
      </c>
      <c r="H2303" t="s">
        <v>387</v>
      </c>
      <c r="I2303" t="s">
        <v>25</v>
      </c>
      <c r="J2303" t="s">
        <v>26</v>
      </c>
      <c r="K2303">
        <v>380125</v>
      </c>
      <c r="L2303" t="s">
        <v>210</v>
      </c>
      <c r="M2303" t="s">
        <v>388</v>
      </c>
      <c r="N2303" t="s">
        <v>219</v>
      </c>
      <c r="O2303">
        <v>185</v>
      </c>
      <c r="P2303" t="s">
        <v>389</v>
      </c>
      <c r="Q2303" t="s">
        <v>390</v>
      </c>
      <c r="R2303" t="s">
        <v>35479</v>
      </c>
    </row>
    <row r="2304" spans="1:18" ht="12.6" customHeight="1" x14ac:dyDescent="0.2">
      <c r="A2304" t="s">
        <v>27096</v>
      </c>
      <c r="B2304">
        <v>203295</v>
      </c>
      <c r="C2304">
        <v>700264</v>
      </c>
      <c r="D2304" t="s">
        <v>30416</v>
      </c>
      <c r="E2304" t="s">
        <v>24</v>
      </c>
      <c r="F2304">
        <v>945493533</v>
      </c>
      <c r="G2304" t="s">
        <v>35480</v>
      </c>
      <c r="H2304" t="s">
        <v>35481</v>
      </c>
      <c r="I2304" t="s">
        <v>30</v>
      </c>
      <c r="J2304" t="s">
        <v>26</v>
      </c>
      <c r="K2304">
        <v>438750</v>
      </c>
      <c r="L2304" t="s">
        <v>150</v>
      </c>
      <c r="M2304" t="s">
        <v>35482</v>
      </c>
      <c r="N2304" t="s">
        <v>31565</v>
      </c>
      <c r="O2304" t="s">
        <v>35483</v>
      </c>
      <c r="Q2304" t="s">
        <v>35484</v>
      </c>
      <c r="R2304" t="s">
        <v>35485</v>
      </c>
    </row>
    <row r="2305" spans="1:18" ht="12.6" customHeight="1" x14ac:dyDescent="0.2">
      <c r="A2305" t="s">
        <v>27096</v>
      </c>
      <c r="B2305">
        <v>203295</v>
      </c>
      <c r="C2305">
        <v>700264</v>
      </c>
      <c r="D2305" t="s">
        <v>30416</v>
      </c>
      <c r="E2305" t="s">
        <v>24</v>
      </c>
      <c r="F2305">
        <v>972574381</v>
      </c>
      <c r="G2305" t="s">
        <v>22528</v>
      </c>
      <c r="H2305" t="s">
        <v>10258</v>
      </c>
      <c r="I2305" t="s">
        <v>30</v>
      </c>
      <c r="J2305" t="s">
        <v>26</v>
      </c>
      <c r="K2305">
        <v>287500</v>
      </c>
      <c r="L2305" t="s">
        <v>150</v>
      </c>
      <c r="M2305" t="s">
        <v>22529</v>
      </c>
      <c r="N2305" t="s">
        <v>22530</v>
      </c>
      <c r="O2305">
        <v>9999</v>
      </c>
      <c r="Q2305" t="s">
        <v>22531</v>
      </c>
      <c r="R2305" t="s">
        <v>35486</v>
      </c>
    </row>
    <row r="2306" spans="1:18" ht="12.6" customHeight="1" x14ac:dyDescent="0.2">
      <c r="A2306" t="s">
        <v>27096</v>
      </c>
      <c r="B2306">
        <v>203295</v>
      </c>
      <c r="C2306">
        <v>700264</v>
      </c>
      <c r="D2306" t="s">
        <v>30416</v>
      </c>
      <c r="E2306" t="s">
        <v>24</v>
      </c>
      <c r="F2306">
        <v>999691895</v>
      </c>
      <c r="G2306" t="s">
        <v>7724</v>
      </c>
      <c r="H2306" t="s">
        <v>30674</v>
      </c>
      <c r="I2306" t="s">
        <v>30</v>
      </c>
      <c r="J2306" t="s">
        <v>26</v>
      </c>
      <c r="K2306">
        <v>435250</v>
      </c>
      <c r="L2306" t="s">
        <v>27</v>
      </c>
      <c r="M2306" t="s">
        <v>7726</v>
      </c>
      <c r="N2306" t="s">
        <v>1987</v>
      </c>
      <c r="O2306">
        <v>7747</v>
      </c>
      <c r="P2306" t="s">
        <v>7727</v>
      </c>
      <c r="R2306" t="s">
        <v>35487</v>
      </c>
    </row>
    <row r="2307" spans="1:18" ht="12.6" customHeight="1" x14ac:dyDescent="0.2">
      <c r="A2307" t="s">
        <v>27096</v>
      </c>
      <c r="B2307">
        <v>203295</v>
      </c>
      <c r="C2307">
        <v>700264</v>
      </c>
      <c r="D2307" t="s">
        <v>30416</v>
      </c>
      <c r="E2307" t="s">
        <v>24</v>
      </c>
      <c r="F2307">
        <v>999975717</v>
      </c>
      <c r="G2307" t="s">
        <v>2213</v>
      </c>
      <c r="H2307" t="s">
        <v>2214</v>
      </c>
      <c r="I2307" t="s">
        <v>34</v>
      </c>
      <c r="J2307" t="s">
        <v>26</v>
      </c>
      <c r="K2307">
        <v>375731.25</v>
      </c>
      <c r="L2307" t="s">
        <v>150</v>
      </c>
      <c r="M2307" t="s">
        <v>2215</v>
      </c>
      <c r="N2307" t="s">
        <v>152</v>
      </c>
      <c r="O2307" t="s">
        <v>2216</v>
      </c>
      <c r="P2307" t="s">
        <v>2217</v>
      </c>
      <c r="Q2307" t="s">
        <v>2218</v>
      </c>
      <c r="R2307" t="s">
        <v>35488</v>
      </c>
    </row>
    <row r="2308" spans="1:18" ht="12.6" customHeight="1" x14ac:dyDescent="0.2">
      <c r="A2308" t="s">
        <v>27096</v>
      </c>
      <c r="B2308">
        <v>203295</v>
      </c>
      <c r="C2308">
        <v>700264</v>
      </c>
      <c r="D2308" t="s">
        <v>30416</v>
      </c>
      <c r="E2308" t="s">
        <v>24</v>
      </c>
      <c r="F2308">
        <v>999620503</v>
      </c>
      <c r="G2308" t="s">
        <v>14966</v>
      </c>
      <c r="H2308" t="s">
        <v>14967</v>
      </c>
      <c r="I2308" t="s">
        <v>25</v>
      </c>
      <c r="J2308" t="s">
        <v>26</v>
      </c>
      <c r="K2308">
        <v>277375</v>
      </c>
      <c r="L2308" t="s">
        <v>857</v>
      </c>
      <c r="M2308" t="s">
        <v>14968</v>
      </c>
      <c r="N2308" t="s">
        <v>931</v>
      </c>
      <c r="O2308" t="s">
        <v>14969</v>
      </c>
      <c r="P2308" t="s">
        <v>14970</v>
      </c>
      <c r="Q2308" t="s">
        <v>14971</v>
      </c>
      <c r="R2308" t="s">
        <v>35489</v>
      </c>
    </row>
    <row r="2309" spans="1:18" ht="12.6" customHeight="1" x14ac:dyDescent="0.2">
      <c r="A2309" t="s">
        <v>27096</v>
      </c>
      <c r="B2309">
        <v>216156</v>
      </c>
      <c r="C2309">
        <v>786912</v>
      </c>
      <c r="D2309" t="s">
        <v>29464</v>
      </c>
      <c r="E2309" t="s">
        <v>24</v>
      </c>
      <c r="F2309">
        <v>953371970</v>
      </c>
      <c r="G2309" t="s">
        <v>35490</v>
      </c>
      <c r="H2309" t="s">
        <v>35491</v>
      </c>
      <c r="I2309" t="s">
        <v>30</v>
      </c>
      <c r="J2309" t="s">
        <v>26</v>
      </c>
      <c r="K2309">
        <v>8640793.8000000007</v>
      </c>
      <c r="L2309" t="s">
        <v>192</v>
      </c>
      <c r="M2309" t="s">
        <v>35492</v>
      </c>
      <c r="N2309" t="s">
        <v>212</v>
      </c>
      <c r="O2309">
        <v>1000</v>
      </c>
      <c r="Q2309" t="s">
        <v>35493</v>
      </c>
      <c r="R2309" t="s">
        <v>35494</v>
      </c>
    </row>
    <row r="2310" spans="1:18" ht="12.6" customHeight="1" x14ac:dyDescent="0.2">
      <c r="A2310" t="s">
        <v>27096</v>
      </c>
      <c r="B2310">
        <v>216156</v>
      </c>
      <c r="C2310">
        <v>786912</v>
      </c>
      <c r="D2310" t="s">
        <v>29464</v>
      </c>
      <c r="E2310" t="s">
        <v>24</v>
      </c>
      <c r="F2310">
        <v>911424126</v>
      </c>
      <c r="G2310" t="s">
        <v>35495</v>
      </c>
      <c r="H2310" t="s">
        <v>35496</v>
      </c>
      <c r="I2310" t="s">
        <v>209</v>
      </c>
      <c r="J2310" t="s">
        <v>26</v>
      </c>
      <c r="K2310">
        <v>161437.5</v>
      </c>
      <c r="L2310" t="s">
        <v>947</v>
      </c>
      <c r="M2310" t="s">
        <v>35497</v>
      </c>
      <c r="N2310" t="s">
        <v>8264</v>
      </c>
      <c r="O2310">
        <v>10614</v>
      </c>
      <c r="Q2310" t="s">
        <v>35498</v>
      </c>
      <c r="R2310" t="s">
        <v>35499</v>
      </c>
    </row>
    <row r="2311" spans="1:18" ht="12.6" customHeight="1" x14ac:dyDescent="0.2">
      <c r="A2311" t="s">
        <v>27096</v>
      </c>
      <c r="B2311">
        <v>216156</v>
      </c>
      <c r="C2311">
        <v>786912</v>
      </c>
      <c r="D2311" t="s">
        <v>29464</v>
      </c>
      <c r="E2311" t="s">
        <v>24</v>
      </c>
      <c r="F2311">
        <v>898982227</v>
      </c>
      <c r="G2311" t="s">
        <v>35500</v>
      </c>
      <c r="H2311" t="s">
        <v>35501</v>
      </c>
      <c r="I2311" t="s">
        <v>30</v>
      </c>
      <c r="J2311" t="s">
        <v>26</v>
      </c>
      <c r="L2311" t="s">
        <v>261</v>
      </c>
      <c r="M2311" t="s">
        <v>35502</v>
      </c>
      <c r="N2311" t="s">
        <v>549</v>
      </c>
      <c r="O2311">
        <v>2510</v>
      </c>
      <c r="Q2311" t="s">
        <v>35503</v>
      </c>
      <c r="R2311" t="s">
        <v>35504</v>
      </c>
    </row>
    <row r="2312" spans="1:18" ht="12.6" customHeight="1" x14ac:dyDescent="0.2">
      <c r="A2312" t="s">
        <v>27096</v>
      </c>
      <c r="B2312">
        <v>216156</v>
      </c>
      <c r="C2312">
        <v>786912</v>
      </c>
      <c r="D2312" t="s">
        <v>29464</v>
      </c>
      <c r="E2312" t="s">
        <v>24</v>
      </c>
      <c r="F2312">
        <v>999816540</v>
      </c>
      <c r="G2312" t="s">
        <v>10897</v>
      </c>
      <c r="H2312" t="s">
        <v>8692</v>
      </c>
      <c r="I2312" t="s">
        <v>325</v>
      </c>
      <c r="J2312" t="s">
        <v>26</v>
      </c>
      <c r="K2312">
        <v>137137.5</v>
      </c>
      <c r="L2312" t="s">
        <v>210</v>
      </c>
      <c r="M2312" t="s">
        <v>10898</v>
      </c>
      <c r="N2312" t="s">
        <v>1182</v>
      </c>
      <c r="O2312">
        <v>184</v>
      </c>
      <c r="P2312" t="s">
        <v>10899</v>
      </c>
      <c r="R2312" t="s">
        <v>35505</v>
      </c>
    </row>
    <row r="2313" spans="1:18" ht="12.6" customHeight="1" x14ac:dyDescent="0.2">
      <c r="A2313" t="s">
        <v>27096</v>
      </c>
      <c r="B2313">
        <v>216156</v>
      </c>
      <c r="C2313">
        <v>786912</v>
      </c>
      <c r="D2313" t="s">
        <v>29464</v>
      </c>
      <c r="E2313" t="s">
        <v>24</v>
      </c>
      <c r="F2313">
        <v>917822634</v>
      </c>
      <c r="G2313" t="s">
        <v>35506</v>
      </c>
      <c r="H2313" t="s">
        <v>35507</v>
      </c>
      <c r="I2313" t="s">
        <v>30</v>
      </c>
      <c r="J2313" t="s">
        <v>26</v>
      </c>
      <c r="K2313">
        <v>149287.5</v>
      </c>
      <c r="L2313" t="s">
        <v>372</v>
      </c>
      <c r="M2313" t="s">
        <v>35508</v>
      </c>
      <c r="N2313" t="s">
        <v>419</v>
      </c>
      <c r="O2313" t="s">
        <v>16758</v>
      </c>
      <c r="Q2313" t="s">
        <v>35509</v>
      </c>
      <c r="R2313" t="s">
        <v>35510</v>
      </c>
    </row>
    <row r="2314" spans="1:18" ht="12.6" customHeight="1" x14ac:dyDescent="0.2">
      <c r="A2314" t="s">
        <v>27096</v>
      </c>
      <c r="B2314">
        <v>216156</v>
      </c>
      <c r="C2314">
        <v>786912</v>
      </c>
      <c r="D2314" t="s">
        <v>29464</v>
      </c>
      <c r="E2314" t="s">
        <v>24</v>
      </c>
      <c r="F2314">
        <v>999952825</v>
      </c>
      <c r="G2314" t="s">
        <v>14600</v>
      </c>
      <c r="H2314" t="s">
        <v>10404</v>
      </c>
      <c r="I2314" t="s">
        <v>325</v>
      </c>
      <c r="J2314" t="s">
        <v>26</v>
      </c>
      <c r="K2314">
        <v>176964.75</v>
      </c>
      <c r="L2314" t="s">
        <v>150</v>
      </c>
      <c r="M2314" t="s">
        <v>14601</v>
      </c>
      <c r="N2314" t="s">
        <v>172</v>
      </c>
      <c r="O2314" t="s">
        <v>14602</v>
      </c>
      <c r="P2314" t="s">
        <v>14603</v>
      </c>
      <c r="R2314" t="s">
        <v>35511</v>
      </c>
    </row>
    <row r="2315" spans="1:18" ht="12.6" customHeight="1" x14ac:dyDescent="0.2">
      <c r="A2315" t="s">
        <v>27096</v>
      </c>
      <c r="B2315">
        <v>216156</v>
      </c>
      <c r="C2315">
        <v>786912</v>
      </c>
      <c r="D2315" t="s">
        <v>29464</v>
      </c>
      <c r="E2315" t="s">
        <v>24</v>
      </c>
      <c r="F2315">
        <v>936947348</v>
      </c>
      <c r="G2315" t="s">
        <v>31734</v>
      </c>
      <c r="H2315" t="s">
        <v>31735</v>
      </c>
      <c r="I2315" t="s">
        <v>325</v>
      </c>
      <c r="J2315" t="s">
        <v>26</v>
      </c>
      <c r="K2315">
        <v>131062.5</v>
      </c>
      <c r="L2315" t="s">
        <v>761</v>
      </c>
      <c r="M2315" t="s">
        <v>31736</v>
      </c>
      <c r="N2315" t="s">
        <v>1950</v>
      </c>
      <c r="O2315">
        <v>60044</v>
      </c>
      <c r="Q2315" t="s">
        <v>31737</v>
      </c>
      <c r="R2315" t="s">
        <v>35512</v>
      </c>
    </row>
    <row r="2316" spans="1:18" ht="12.6" customHeight="1" x14ac:dyDescent="0.2">
      <c r="A2316" t="s">
        <v>27096</v>
      </c>
      <c r="B2316">
        <v>216156</v>
      </c>
      <c r="C2316">
        <v>786912</v>
      </c>
      <c r="D2316" t="s">
        <v>29464</v>
      </c>
      <c r="E2316" t="s">
        <v>24</v>
      </c>
      <c r="F2316">
        <v>951295976</v>
      </c>
      <c r="G2316" t="s">
        <v>35513</v>
      </c>
      <c r="H2316" t="s">
        <v>30875</v>
      </c>
      <c r="I2316" t="s">
        <v>325</v>
      </c>
      <c r="J2316" t="s">
        <v>26</v>
      </c>
      <c r="K2316">
        <v>95850</v>
      </c>
      <c r="L2316" t="s">
        <v>27</v>
      </c>
      <c r="M2316" t="s">
        <v>35514</v>
      </c>
      <c r="N2316" t="s">
        <v>555</v>
      </c>
      <c r="O2316">
        <v>81373</v>
      </c>
      <c r="Q2316" t="s">
        <v>35515</v>
      </c>
      <c r="R2316" t="s">
        <v>35516</v>
      </c>
    </row>
    <row r="2317" spans="1:18" ht="12.6" customHeight="1" x14ac:dyDescent="0.2">
      <c r="A2317" t="s">
        <v>27096</v>
      </c>
      <c r="B2317">
        <v>216156</v>
      </c>
      <c r="C2317">
        <v>786912</v>
      </c>
      <c r="D2317" t="s">
        <v>29464</v>
      </c>
      <c r="E2317" t="s">
        <v>24</v>
      </c>
      <c r="F2317">
        <v>999827307</v>
      </c>
      <c r="G2317" t="s">
        <v>180</v>
      </c>
      <c r="H2317" t="s">
        <v>181</v>
      </c>
      <c r="I2317" t="s">
        <v>25</v>
      </c>
      <c r="J2317" t="s">
        <v>26</v>
      </c>
      <c r="K2317">
        <v>152993.25</v>
      </c>
      <c r="L2317" t="s">
        <v>99</v>
      </c>
      <c r="M2317" t="s">
        <v>182</v>
      </c>
      <c r="N2317" t="s">
        <v>101</v>
      </c>
      <c r="O2317">
        <v>10177</v>
      </c>
      <c r="P2317" t="s">
        <v>183</v>
      </c>
      <c r="Q2317" t="s">
        <v>184</v>
      </c>
      <c r="R2317" t="s">
        <v>35517</v>
      </c>
    </row>
    <row r="2318" spans="1:18" ht="12.6" customHeight="1" x14ac:dyDescent="0.2">
      <c r="A2318" t="s">
        <v>27096</v>
      </c>
      <c r="B2318">
        <v>216156</v>
      </c>
      <c r="C2318">
        <v>786912</v>
      </c>
      <c r="D2318" t="s">
        <v>29464</v>
      </c>
      <c r="E2318" t="s">
        <v>24</v>
      </c>
      <c r="F2318">
        <v>999827501</v>
      </c>
      <c r="G2318" t="s">
        <v>4413</v>
      </c>
      <c r="H2318" t="s">
        <v>4414</v>
      </c>
      <c r="I2318" t="s">
        <v>325</v>
      </c>
      <c r="J2318" t="s">
        <v>26</v>
      </c>
      <c r="K2318">
        <v>149287.5</v>
      </c>
      <c r="L2318" t="s">
        <v>357</v>
      </c>
      <c r="M2318" t="s">
        <v>4415</v>
      </c>
      <c r="N2318" t="s">
        <v>575</v>
      </c>
      <c r="O2318">
        <v>28071</v>
      </c>
      <c r="P2318" t="s">
        <v>4416</v>
      </c>
      <c r="R2318" t="s">
        <v>35518</v>
      </c>
    </row>
    <row r="2319" spans="1:18" ht="12.6" customHeight="1" x14ac:dyDescent="0.2">
      <c r="A2319" t="s">
        <v>27096</v>
      </c>
      <c r="B2319">
        <v>216156</v>
      </c>
      <c r="C2319">
        <v>786912</v>
      </c>
      <c r="D2319" t="s">
        <v>29464</v>
      </c>
      <c r="E2319" t="s">
        <v>24</v>
      </c>
      <c r="F2319">
        <v>951374546</v>
      </c>
      <c r="G2319" t="s">
        <v>14515</v>
      </c>
      <c r="H2319" t="s">
        <v>14516</v>
      </c>
      <c r="I2319" t="s">
        <v>30</v>
      </c>
      <c r="J2319" t="s">
        <v>26</v>
      </c>
      <c r="K2319">
        <v>225000</v>
      </c>
      <c r="L2319" t="s">
        <v>138</v>
      </c>
      <c r="M2319" t="s">
        <v>14517</v>
      </c>
      <c r="N2319" t="s">
        <v>320</v>
      </c>
      <c r="O2319" t="s">
        <v>14518</v>
      </c>
      <c r="Q2319" t="s">
        <v>14519</v>
      </c>
      <c r="R2319" t="s">
        <v>35519</v>
      </c>
    </row>
    <row r="2320" spans="1:18" ht="12.6" customHeight="1" x14ac:dyDescent="0.2">
      <c r="A2320" t="s">
        <v>27096</v>
      </c>
      <c r="B2320">
        <v>216156</v>
      </c>
      <c r="C2320">
        <v>786912</v>
      </c>
      <c r="D2320" t="s">
        <v>29464</v>
      </c>
      <c r="E2320" t="s">
        <v>57</v>
      </c>
      <c r="F2320">
        <v>984488212</v>
      </c>
      <c r="G2320" t="s">
        <v>11561</v>
      </c>
      <c r="H2320" t="s">
        <v>11562</v>
      </c>
      <c r="I2320" t="s">
        <v>209</v>
      </c>
      <c r="J2320" t="s">
        <v>26</v>
      </c>
      <c r="K2320">
        <v>1247342.8999999999</v>
      </c>
      <c r="L2320" t="s">
        <v>192</v>
      </c>
      <c r="M2320" t="s">
        <v>11563</v>
      </c>
      <c r="N2320" t="s">
        <v>212</v>
      </c>
      <c r="O2320">
        <v>1000</v>
      </c>
      <c r="P2320" t="s">
        <v>11564</v>
      </c>
      <c r="Q2320" t="s">
        <v>11565</v>
      </c>
      <c r="R2320" t="s">
        <v>35520</v>
      </c>
    </row>
    <row r="2321" spans="1:18" ht="12.6" customHeight="1" x14ac:dyDescent="0.2">
      <c r="A2321" t="s">
        <v>27096</v>
      </c>
      <c r="B2321">
        <v>216156</v>
      </c>
      <c r="C2321">
        <v>786912</v>
      </c>
      <c r="D2321" t="s">
        <v>29464</v>
      </c>
      <c r="E2321" t="s">
        <v>24</v>
      </c>
      <c r="F2321">
        <v>999823136</v>
      </c>
      <c r="G2321" t="s">
        <v>10639</v>
      </c>
      <c r="H2321" t="s">
        <v>1931</v>
      </c>
      <c r="I2321" t="s">
        <v>325</v>
      </c>
      <c r="J2321" t="s">
        <v>26</v>
      </c>
      <c r="K2321">
        <v>179662.5</v>
      </c>
      <c r="L2321" t="s">
        <v>82</v>
      </c>
      <c r="M2321" t="s">
        <v>10640</v>
      </c>
      <c r="N2321" t="s">
        <v>501</v>
      </c>
      <c r="O2321">
        <v>75800</v>
      </c>
      <c r="P2321" t="s">
        <v>10641</v>
      </c>
      <c r="R2321" t="s">
        <v>35521</v>
      </c>
    </row>
    <row r="2322" spans="1:18" ht="12.6" customHeight="1" x14ac:dyDescent="0.2">
      <c r="A2322" t="s">
        <v>27096</v>
      </c>
      <c r="B2322">
        <v>216156</v>
      </c>
      <c r="C2322">
        <v>786912</v>
      </c>
      <c r="D2322" t="s">
        <v>29464</v>
      </c>
      <c r="E2322" t="s">
        <v>24</v>
      </c>
      <c r="F2322">
        <v>942970272</v>
      </c>
      <c r="G2322" t="s">
        <v>16682</v>
      </c>
      <c r="H2322" t="s">
        <v>16683</v>
      </c>
      <c r="I2322" t="s">
        <v>325</v>
      </c>
      <c r="J2322" t="s">
        <v>26</v>
      </c>
      <c r="K2322">
        <v>185737.5</v>
      </c>
      <c r="L2322" t="s">
        <v>312</v>
      </c>
      <c r="M2322" t="s">
        <v>16684</v>
      </c>
      <c r="N2322" t="s">
        <v>3066</v>
      </c>
      <c r="O2322" t="s">
        <v>16685</v>
      </c>
      <c r="P2322" t="s">
        <v>16686</v>
      </c>
      <c r="R2322" t="s">
        <v>35522</v>
      </c>
    </row>
    <row r="2323" spans="1:18" ht="12.6" customHeight="1" x14ac:dyDescent="0.2">
      <c r="A2323" t="s">
        <v>27096</v>
      </c>
      <c r="B2323">
        <v>210220</v>
      </c>
      <c r="C2323">
        <v>740688</v>
      </c>
      <c r="D2323" t="s">
        <v>29584</v>
      </c>
      <c r="E2323" t="s">
        <v>24</v>
      </c>
      <c r="F2323">
        <v>937433609</v>
      </c>
      <c r="G2323" t="s">
        <v>32619</v>
      </c>
      <c r="H2323" t="s">
        <v>6312</v>
      </c>
      <c r="I2323" t="s">
        <v>325</v>
      </c>
      <c r="J2323" t="s">
        <v>26</v>
      </c>
      <c r="K2323">
        <v>159375</v>
      </c>
      <c r="L2323" t="s">
        <v>761</v>
      </c>
      <c r="M2323" t="s">
        <v>32620</v>
      </c>
      <c r="N2323" t="s">
        <v>1950</v>
      </c>
      <c r="O2323">
        <v>60117</v>
      </c>
      <c r="R2323" t="s">
        <v>35523</v>
      </c>
    </row>
    <row r="2324" spans="1:18" ht="12.6" customHeight="1" x14ac:dyDescent="0.2">
      <c r="A2324" t="s">
        <v>27096</v>
      </c>
      <c r="B2324">
        <v>210220</v>
      </c>
      <c r="C2324">
        <v>740688</v>
      </c>
      <c r="D2324" t="s">
        <v>29584</v>
      </c>
      <c r="E2324" t="s">
        <v>24</v>
      </c>
      <c r="F2324">
        <v>998955374</v>
      </c>
      <c r="G2324" t="s">
        <v>9963</v>
      </c>
      <c r="H2324" t="s">
        <v>9964</v>
      </c>
      <c r="I2324" t="s">
        <v>34</v>
      </c>
      <c r="J2324" t="s">
        <v>26</v>
      </c>
      <c r="K2324">
        <v>270125</v>
      </c>
      <c r="L2324" t="s">
        <v>138</v>
      </c>
      <c r="M2324" t="s">
        <v>9965</v>
      </c>
      <c r="N2324" t="s">
        <v>672</v>
      </c>
      <c r="O2324" t="s">
        <v>9966</v>
      </c>
      <c r="P2324" t="s">
        <v>9967</v>
      </c>
      <c r="Q2324" t="s">
        <v>9968</v>
      </c>
      <c r="R2324" t="s">
        <v>35524</v>
      </c>
    </row>
    <row r="2325" spans="1:18" ht="12.6" customHeight="1" x14ac:dyDescent="0.2">
      <c r="A2325" t="s">
        <v>27096</v>
      </c>
      <c r="B2325">
        <v>210220</v>
      </c>
      <c r="C2325">
        <v>740688</v>
      </c>
      <c r="D2325" t="s">
        <v>29584</v>
      </c>
      <c r="E2325" t="s">
        <v>24</v>
      </c>
      <c r="F2325">
        <v>961558479</v>
      </c>
      <c r="G2325" t="s">
        <v>6147</v>
      </c>
      <c r="H2325" t="s">
        <v>6148</v>
      </c>
      <c r="I2325" t="s">
        <v>325</v>
      </c>
      <c r="J2325" t="s">
        <v>26</v>
      </c>
      <c r="K2325">
        <v>221250</v>
      </c>
      <c r="L2325" t="s">
        <v>326</v>
      </c>
      <c r="M2325" t="s">
        <v>6149</v>
      </c>
      <c r="N2325" t="s">
        <v>6150</v>
      </c>
      <c r="O2325">
        <v>72558</v>
      </c>
      <c r="R2325" t="s">
        <v>35525</v>
      </c>
    </row>
    <row r="2326" spans="1:18" ht="12.6" customHeight="1" x14ac:dyDescent="0.2">
      <c r="A2326" t="s">
        <v>27096</v>
      </c>
      <c r="B2326">
        <v>210220</v>
      </c>
      <c r="C2326">
        <v>740688</v>
      </c>
      <c r="D2326" t="s">
        <v>29584</v>
      </c>
      <c r="E2326" t="s">
        <v>57</v>
      </c>
      <c r="F2326">
        <v>897024185</v>
      </c>
      <c r="G2326" t="s">
        <v>31421</v>
      </c>
      <c r="H2326" t="s">
        <v>31422</v>
      </c>
      <c r="I2326" t="s">
        <v>30</v>
      </c>
      <c r="J2326" t="s">
        <v>26</v>
      </c>
      <c r="K2326">
        <v>209173.75</v>
      </c>
      <c r="L2326" t="s">
        <v>761</v>
      </c>
      <c r="M2326" t="s">
        <v>31423</v>
      </c>
      <c r="N2326" t="s">
        <v>1950</v>
      </c>
      <c r="O2326">
        <v>13685</v>
      </c>
      <c r="Q2326" t="s">
        <v>31424</v>
      </c>
      <c r="R2326" t="s">
        <v>35526</v>
      </c>
    </row>
    <row r="2327" spans="1:18" ht="12.6" customHeight="1" x14ac:dyDescent="0.2">
      <c r="A2327" t="s">
        <v>27096</v>
      </c>
      <c r="B2327">
        <v>210220</v>
      </c>
      <c r="C2327">
        <v>740688</v>
      </c>
      <c r="D2327" t="s">
        <v>29584</v>
      </c>
      <c r="E2327" t="s">
        <v>24</v>
      </c>
      <c r="F2327">
        <v>951927155</v>
      </c>
      <c r="G2327" t="s">
        <v>35527</v>
      </c>
      <c r="H2327" t="s">
        <v>6330</v>
      </c>
      <c r="I2327" t="s">
        <v>30</v>
      </c>
      <c r="J2327" t="s">
        <v>26</v>
      </c>
      <c r="K2327">
        <v>330750</v>
      </c>
      <c r="L2327" t="s">
        <v>326</v>
      </c>
      <c r="M2327" t="s">
        <v>35528</v>
      </c>
      <c r="N2327" t="s">
        <v>2556</v>
      </c>
      <c r="O2327">
        <v>4673342</v>
      </c>
      <c r="Q2327" t="s">
        <v>35529</v>
      </c>
      <c r="R2327" t="s">
        <v>35530</v>
      </c>
    </row>
    <row r="2328" spans="1:18" ht="12.6" customHeight="1" x14ac:dyDescent="0.2">
      <c r="A2328" t="s">
        <v>27096</v>
      </c>
      <c r="B2328">
        <v>210220</v>
      </c>
      <c r="C2328">
        <v>740688</v>
      </c>
      <c r="D2328" t="s">
        <v>29584</v>
      </c>
      <c r="E2328" t="s">
        <v>24</v>
      </c>
      <c r="F2328">
        <v>999524473</v>
      </c>
      <c r="G2328" t="s">
        <v>22348</v>
      </c>
      <c r="H2328" t="s">
        <v>22349</v>
      </c>
      <c r="I2328" t="s">
        <v>325</v>
      </c>
      <c r="J2328" t="s">
        <v>26</v>
      </c>
      <c r="K2328">
        <v>272250</v>
      </c>
      <c r="L2328" t="s">
        <v>138</v>
      </c>
      <c r="M2328" t="s">
        <v>22350</v>
      </c>
      <c r="N2328" t="s">
        <v>320</v>
      </c>
      <c r="O2328" t="s">
        <v>13747</v>
      </c>
      <c r="P2328" t="s">
        <v>22351</v>
      </c>
      <c r="Q2328" t="s">
        <v>22352</v>
      </c>
      <c r="R2328" t="s">
        <v>35531</v>
      </c>
    </row>
    <row r="2329" spans="1:18" ht="12.6" customHeight="1" x14ac:dyDescent="0.2">
      <c r="A2329" t="s">
        <v>27096</v>
      </c>
      <c r="B2329">
        <v>210220</v>
      </c>
      <c r="C2329">
        <v>740688</v>
      </c>
      <c r="D2329" t="s">
        <v>29584</v>
      </c>
      <c r="E2329" t="s">
        <v>24</v>
      </c>
      <c r="F2329">
        <v>936397940</v>
      </c>
      <c r="G2329" t="s">
        <v>31670</v>
      </c>
      <c r="H2329" t="s">
        <v>14414</v>
      </c>
      <c r="I2329" t="s">
        <v>30</v>
      </c>
      <c r="J2329" t="s">
        <v>26</v>
      </c>
      <c r="K2329">
        <v>688000</v>
      </c>
      <c r="L2329" t="s">
        <v>138</v>
      </c>
      <c r="M2329" t="s">
        <v>31671</v>
      </c>
      <c r="N2329" t="s">
        <v>31672</v>
      </c>
      <c r="O2329" t="s">
        <v>31673</v>
      </c>
      <c r="Q2329" t="s">
        <v>31674</v>
      </c>
      <c r="R2329" t="s">
        <v>35532</v>
      </c>
    </row>
    <row r="2330" spans="1:18" ht="12.6" customHeight="1" x14ac:dyDescent="0.2">
      <c r="A2330" t="s">
        <v>27096</v>
      </c>
      <c r="B2330">
        <v>210220</v>
      </c>
      <c r="C2330">
        <v>740688</v>
      </c>
      <c r="D2330" t="s">
        <v>29584</v>
      </c>
      <c r="E2330" t="s">
        <v>24</v>
      </c>
      <c r="F2330">
        <v>917669859</v>
      </c>
      <c r="G2330" t="s">
        <v>34196</v>
      </c>
      <c r="H2330" t="s">
        <v>34197</v>
      </c>
      <c r="I2330" t="s">
        <v>325</v>
      </c>
      <c r="J2330" t="s">
        <v>26</v>
      </c>
      <c r="K2330">
        <v>105000</v>
      </c>
      <c r="L2330" t="s">
        <v>3221</v>
      </c>
      <c r="M2330" t="s">
        <v>34198</v>
      </c>
      <c r="N2330" t="s">
        <v>3222</v>
      </c>
      <c r="O2330" t="s">
        <v>34199</v>
      </c>
      <c r="R2330" t="s">
        <v>35533</v>
      </c>
    </row>
    <row r="2331" spans="1:18" ht="12.6" customHeight="1" x14ac:dyDescent="0.2">
      <c r="A2331" t="s">
        <v>27096</v>
      </c>
      <c r="B2331">
        <v>210220</v>
      </c>
      <c r="C2331">
        <v>740688</v>
      </c>
      <c r="D2331" t="s">
        <v>29584</v>
      </c>
      <c r="E2331" t="s">
        <v>24</v>
      </c>
      <c r="F2331">
        <v>999842730</v>
      </c>
      <c r="G2331" t="s">
        <v>2994</v>
      </c>
      <c r="H2331" t="s">
        <v>2995</v>
      </c>
      <c r="I2331" t="s">
        <v>34</v>
      </c>
      <c r="J2331" t="s">
        <v>26</v>
      </c>
      <c r="K2331">
        <v>291500</v>
      </c>
      <c r="L2331" t="s">
        <v>138</v>
      </c>
      <c r="M2331" t="s">
        <v>2996</v>
      </c>
      <c r="N2331" t="s">
        <v>320</v>
      </c>
      <c r="O2331" t="s">
        <v>2997</v>
      </c>
      <c r="P2331" t="s">
        <v>2998</v>
      </c>
      <c r="Q2331" t="s">
        <v>2999</v>
      </c>
      <c r="R2331" t="s">
        <v>35534</v>
      </c>
    </row>
    <row r="2332" spans="1:18" ht="12.6" customHeight="1" x14ac:dyDescent="0.2">
      <c r="A2332" t="s">
        <v>27096</v>
      </c>
      <c r="B2332">
        <v>210220</v>
      </c>
      <c r="C2332">
        <v>740688</v>
      </c>
      <c r="D2332" t="s">
        <v>29584</v>
      </c>
      <c r="E2332" t="s">
        <v>24</v>
      </c>
      <c r="F2332">
        <v>997983337</v>
      </c>
      <c r="G2332" t="s">
        <v>20398</v>
      </c>
      <c r="H2332" t="s">
        <v>12554</v>
      </c>
      <c r="I2332" t="s">
        <v>30</v>
      </c>
      <c r="J2332" t="s">
        <v>472</v>
      </c>
      <c r="K2332">
        <v>730638.75</v>
      </c>
      <c r="L2332" t="s">
        <v>761</v>
      </c>
      <c r="M2332" t="s">
        <v>20399</v>
      </c>
      <c r="N2332" t="s">
        <v>1950</v>
      </c>
      <c r="O2332">
        <v>13685</v>
      </c>
      <c r="P2332" t="s">
        <v>20400</v>
      </c>
      <c r="Q2332" t="s">
        <v>20401</v>
      </c>
      <c r="R2332" t="s">
        <v>35535</v>
      </c>
    </row>
    <row r="2333" spans="1:18" ht="12.6" customHeight="1" x14ac:dyDescent="0.2">
      <c r="A2333" t="s">
        <v>27096</v>
      </c>
      <c r="B2333">
        <v>210220</v>
      </c>
      <c r="C2333">
        <v>740688</v>
      </c>
      <c r="D2333" t="s">
        <v>29584</v>
      </c>
      <c r="E2333" t="s">
        <v>24</v>
      </c>
      <c r="F2333">
        <v>999896468</v>
      </c>
      <c r="G2333" t="s">
        <v>5541</v>
      </c>
      <c r="H2333" t="s">
        <v>5542</v>
      </c>
      <c r="I2333" t="s">
        <v>34</v>
      </c>
      <c r="J2333" t="s">
        <v>26</v>
      </c>
      <c r="K2333">
        <v>298125</v>
      </c>
      <c r="L2333" t="s">
        <v>486</v>
      </c>
      <c r="M2333" t="s">
        <v>5543</v>
      </c>
      <c r="N2333" t="s">
        <v>488</v>
      </c>
      <c r="O2333">
        <v>1053</v>
      </c>
      <c r="P2333" t="s">
        <v>5544</v>
      </c>
      <c r="Q2333" t="s">
        <v>5545</v>
      </c>
      <c r="R2333" t="s">
        <v>35536</v>
      </c>
    </row>
    <row r="2334" spans="1:18" ht="12.6" customHeight="1" x14ac:dyDescent="0.2">
      <c r="A2334" t="s">
        <v>27096</v>
      </c>
      <c r="B2334">
        <v>210220</v>
      </c>
      <c r="C2334">
        <v>740688</v>
      </c>
      <c r="D2334" t="s">
        <v>29584</v>
      </c>
      <c r="E2334" t="s">
        <v>24</v>
      </c>
      <c r="F2334">
        <v>926267842</v>
      </c>
      <c r="G2334" t="s">
        <v>35537</v>
      </c>
      <c r="H2334" t="s">
        <v>35538</v>
      </c>
      <c r="I2334" t="s">
        <v>30</v>
      </c>
      <c r="J2334" t="s">
        <v>26</v>
      </c>
      <c r="K2334">
        <v>195000</v>
      </c>
      <c r="L2334" t="s">
        <v>486</v>
      </c>
      <c r="M2334" t="s">
        <v>35539</v>
      </c>
      <c r="N2334" t="s">
        <v>7568</v>
      </c>
      <c r="O2334">
        <v>8200</v>
      </c>
      <c r="Q2334" t="s">
        <v>35540</v>
      </c>
      <c r="R2334" t="s">
        <v>35541</v>
      </c>
    </row>
    <row r="2335" spans="1:18" ht="12.6" customHeight="1" x14ac:dyDescent="0.2">
      <c r="A2335" t="s">
        <v>27096</v>
      </c>
      <c r="B2335">
        <v>210220</v>
      </c>
      <c r="C2335">
        <v>740688</v>
      </c>
      <c r="D2335" t="s">
        <v>29584</v>
      </c>
      <c r="E2335" t="s">
        <v>24</v>
      </c>
      <c r="F2335">
        <v>919371045</v>
      </c>
      <c r="G2335" t="s">
        <v>33925</v>
      </c>
      <c r="H2335" t="s">
        <v>29629</v>
      </c>
      <c r="I2335" t="s">
        <v>30</v>
      </c>
      <c r="J2335" t="s">
        <v>26</v>
      </c>
      <c r="K2335">
        <v>621375</v>
      </c>
      <c r="L2335" t="s">
        <v>357</v>
      </c>
      <c r="M2335" t="s">
        <v>33926</v>
      </c>
      <c r="N2335" t="s">
        <v>358</v>
      </c>
      <c r="O2335">
        <v>8020</v>
      </c>
      <c r="Q2335" t="s">
        <v>33927</v>
      </c>
      <c r="R2335" t="s">
        <v>35542</v>
      </c>
    </row>
    <row r="2336" spans="1:18" ht="12.6" customHeight="1" x14ac:dyDescent="0.2">
      <c r="A2336" t="s">
        <v>27096</v>
      </c>
      <c r="B2336">
        <v>210220</v>
      </c>
      <c r="C2336">
        <v>740688</v>
      </c>
      <c r="D2336" t="s">
        <v>29584</v>
      </c>
      <c r="E2336" t="s">
        <v>24</v>
      </c>
      <c r="F2336">
        <v>999827501</v>
      </c>
      <c r="G2336" t="s">
        <v>4413</v>
      </c>
      <c r="H2336" t="s">
        <v>4414</v>
      </c>
      <c r="I2336" t="s">
        <v>325</v>
      </c>
      <c r="J2336" t="s">
        <v>26</v>
      </c>
      <c r="K2336">
        <v>185625</v>
      </c>
      <c r="L2336" t="s">
        <v>357</v>
      </c>
      <c r="M2336" t="s">
        <v>4415</v>
      </c>
      <c r="N2336" t="s">
        <v>575</v>
      </c>
      <c r="O2336">
        <v>28071</v>
      </c>
      <c r="P2336" t="s">
        <v>4416</v>
      </c>
      <c r="R2336" t="s">
        <v>35543</v>
      </c>
    </row>
    <row r="2337" spans="1:18" ht="12.6" customHeight="1" x14ac:dyDescent="0.2">
      <c r="A2337" t="s">
        <v>27096</v>
      </c>
      <c r="B2337">
        <v>210220</v>
      </c>
      <c r="C2337">
        <v>740688</v>
      </c>
      <c r="D2337" t="s">
        <v>29584</v>
      </c>
      <c r="E2337" t="s">
        <v>24</v>
      </c>
      <c r="F2337">
        <v>926056091</v>
      </c>
      <c r="G2337" t="s">
        <v>35544</v>
      </c>
      <c r="H2337" t="s">
        <v>35545</v>
      </c>
      <c r="I2337" t="s">
        <v>25</v>
      </c>
      <c r="J2337" t="s">
        <v>26</v>
      </c>
      <c r="K2337">
        <v>146250</v>
      </c>
      <c r="L2337" t="s">
        <v>742</v>
      </c>
      <c r="M2337" t="s">
        <v>35546</v>
      </c>
      <c r="N2337" t="s">
        <v>35547</v>
      </c>
      <c r="O2337" t="s">
        <v>35548</v>
      </c>
      <c r="Q2337" t="s">
        <v>35549</v>
      </c>
      <c r="R2337" t="s">
        <v>35550</v>
      </c>
    </row>
    <row r="2338" spans="1:18" ht="12.6" customHeight="1" x14ac:dyDescent="0.2">
      <c r="A2338" t="s">
        <v>27096</v>
      </c>
      <c r="B2338">
        <v>210220</v>
      </c>
      <c r="C2338">
        <v>740688</v>
      </c>
      <c r="D2338" t="s">
        <v>29584</v>
      </c>
      <c r="E2338" t="s">
        <v>24</v>
      </c>
      <c r="F2338">
        <v>999820323</v>
      </c>
      <c r="G2338" t="s">
        <v>2553</v>
      </c>
      <c r="H2338" t="s">
        <v>2554</v>
      </c>
      <c r="I2338" t="s">
        <v>34</v>
      </c>
      <c r="J2338" t="s">
        <v>26</v>
      </c>
      <c r="K2338">
        <v>340000</v>
      </c>
      <c r="L2338" t="s">
        <v>326</v>
      </c>
      <c r="M2338" t="s">
        <v>2555</v>
      </c>
      <c r="N2338" t="s">
        <v>2556</v>
      </c>
      <c r="O2338">
        <v>46150</v>
      </c>
      <c r="P2338" t="s">
        <v>2557</v>
      </c>
      <c r="Q2338" t="s">
        <v>2558</v>
      </c>
      <c r="R2338" t="s">
        <v>35551</v>
      </c>
    </row>
    <row r="2339" spans="1:18" ht="12.6" customHeight="1" x14ac:dyDescent="0.2">
      <c r="A2339" t="s">
        <v>27096</v>
      </c>
      <c r="B2339">
        <v>210220</v>
      </c>
      <c r="C2339">
        <v>740688</v>
      </c>
      <c r="D2339" t="s">
        <v>29584</v>
      </c>
      <c r="E2339" t="s">
        <v>24</v>
      </c>
      <c r="F2339">
        <v>999823136</v>
      </c>
      <c r="G2339" t="s">
        <v>10639</v>
      </c>
      <c r="H2339" t="s">
        <v>1931</v>
      </c>
      <c r="I2339" t="s">
        <v>325</v>
      </c>
      <c r="J2339" t="s">
        <v>472</v>
      </c>
      <c r="L2339" t="s">
        <v>82</v>
      </c>
      <c r="M2339" t="s">
        <v>10640</v>
      </c>
      <c r="N2339" t="s">
        <v>501</v>
      </c>
      <c r="O2339">
        <v>75800</v>
      </c>
      <c r="P2339" t="s">
        <v>10641</v>
      </c>
      <c r="R2339" t="s">
        <v>35552</v>
      </c>
    </row>
    <row r="2340" spans="1:18" ht="12.6" customHeight="1" x14ac:dyDescent="0.2">
      <c r="A2340" t="s">
        <v>27096</v>
      </c>
      <c r="B2340">
        <v>229122</v>
      </c>
      <c r="C2340">
        <v>883490</v>
      </c>
      <c r="D2340" t="s">
        <v>29079</v>
      </c>
      <c r="E2340" t="s">
        <v>24</v>
      </c>
      <c r="F2340">
        <v>897128169</v>
      </c>
      <c r="G2340" t="s">
        <v>35553</v>
      </c>
      <c r="H2340" t="s">
        <v>8349</v>
      </c>
      <c r="I2340" t="s">
        <v>30</v>
      </c>
      <c r="J2340" t="s">
        <v>26</v>
      </c>
      <c r="K2340">
        <v>244375</v>
      </c>
      <c r="L2340" t="s">
        <v>312</v>
      </c>
      <c r="M2340" t="s">
        <v>10272</v>
      </c>
      <c r="N2340" t="s">
        <v>10273</v>
      </c>
      <c r="O2340" t="s">
        <v>10274</v>
      </c>
      <c r="Q2340" t="s">
        <v>35554</v>
      </c>
      <c r="R2340" t="s">
        <v>35555</v>
      </c>
    </row>
    <row r="2341" spans="1:18" ht="12.6" customHeight="1" x14ac:dyDescent="0.2">
      <c r="A2341" t="s">
        <v>27096</v>
      </c>
      <c r="B2341">
        <v>229122</v>
      </c>
      <c r="C2341">
        <v>883490</v>
      </c>
      <c r="D2341" t="s">
        <v>29079</v>
      </c>
      <c r="E2341" t="s">
        <v>24</v>
      </c>
      <c r="F2341">
        <v>937432251</v>
      </c>
      <c r="G2341" t="s">
        <v>35556</v>
      </c>
      <c r="H2341" t="s">
        <v>35557</v>
      </c>
      <c r="I2341" t="s">
        <v>209</v>
      </c>
      <c r="J2341" t="s">
        <v>26</v>
      </c>
      <c r="K2341">
        <v>248750</v>
      </c>
      <c r="L2341" t="s">
        <v>210</v>
      </c>
      <c r="M2341" t="s">
        <v>35558</v>
      </c>
      <c r="N2341" t="s">
        <v>219</v>
      </c>
      <c r="O2341">
        <v>184</v>
      </c>
      <c r="Q2341" t="s">
        <v>35559</v>
      </c>
      <c r="R2341" t="s">
        <v>35560</v>
      </c>
    </row>
    <row r="2342" spans="1:18" ht="12.6" customHeight="1" x14ac:dyDescent="0.2">
      <c r="A2342" t="s">
        <v>27096</v>
      </c>
      <c r="B2342">
        <v>229122</v>
      </c>
      <c r="C2342">
        <v>883490</v>
      </c>
      <c r="D2342" t="s">
        <v>29079</v>
      </c>
      <c r="E2342" t="s">
        <v>24</v>
      </c>
      <c r="F2342">
        <v>898647771</v>
      </c>
      <c r="G2342" t="s">
        <v>35561</v>
      </c>
      <c r="H2342" t="s">
        <v>35562</v>
      </c>
      <c r="I2342" t="s">
        <v>325</v>
      </c>
      <c r="J2342" t="s">
        <v>26</v>
      </c>
      <c r="K2342">
        <v>90908.75</v>
      </c>
      <c r="L2342" t="s">
        <v>312</v>
      </c>
      <c r="M2342" t="s">
        <v>35563</v>
      </c>
      <c r="N2342" t="s">
        <v>35564</v>
      </c>
      <c r="O2342" t="s">
        <v>35565</v>
      </c>
      <c r="Q2342" t="s">
        <v>35566</v>
      </c>
      <c r="R2342" t="s">
        <v>35567</v>
      </c>
    </row>
    <row r="2343" spans="1:18" ht="12.6" customHeight="1" x14ac:dyDescent="0.2">
      <c r="A2343" t="s">
        <v>27096</v>
      </c>
      <c r="B2343">
        <v>229122</v>
      </c>
      <c r="C2343">
        <v>883490</v>
      </c>
      <c r="D2343" t="s">
        <v>29079</v>
      </c>
      <c r="E2343" t="s">
        <v>57</v>
      </c>
      <c r="F2343">
        <v>954530344</v>
      </c>
      <c r="G2343" t="s">
        <v>1048</v>
      </c>
      <c r="H2343" t="s">
        <v>1048</v>
      </c>
      <c r="I2343" t="s">
        <v>34</v>
      </c>
      <c r="J2343" t="s">
        <v>26</v>
      </c>
      <c r="K2343">
        <v>1162873.75</v>
      </c>
      <c r="L2343" t="s">
        <v>312</v>
      </c>
      <c r="M2343" t="s">
        <v>1049</v>
      </c>
      <c r="N2343" t="s">
        <v>1002</v>
      </c>
      <c r="O2343" t="s">
        <v>1050</v>
      </c>
      <c r="P2343" t="s">
        <v>1051</v>
      </c>
      <c r="Q2343" t="s">
        <v>1052</v>
      </c>
      <c r="R2343" t="s">
        <v>35568</v>
      </c>
    </row>
    <row r="2344" spans="1:18" ht="12.6" customHeight="1" x14ac:dyDescent="0.2">
      <c r="A2344" t="s">
        <v>27096</v>
      </c>
      <c r="B2344">
        <v>229122</v>
      </c>
      <c r="C2344">
        <v>883490</v>
      </c>
      <c r="D2344" t="s">
        <v>29079</v>
      </c>
      <c r="E2344" t="s">
        <v>24</v>
      </c>
      <c r="F2344">
        <v>951095962</v>
      </c>
      <c r="G2344" t="s">
        <v>4308</v>
      </c>
      <c r="H2344" t="s">
        <v>4309</v>
      </c>
      <c r="I2344" t="s">
        <v>34</v>
      </c>
      <c r="J2344" t="s">
        <v>26</v>
      </c>
      <c r="K2344">
        <v>177500</v>
      </c>
      <c r="L2344" t="s">
        <v>210</v>
      </c>
      <c r="M2344" t="s">
        <v>4310</v>
      </c>
      <c r="N2344" t="s">
        <v>219</v>
      </c>
      <c r="O2344">
        <v>165</v>
      </c>
      <c r="P2344" t="s">
        <v>4311</v>
      </c>
      <c r="Q2344" t="s">
        <v>4312</v>
      </c>
      <c r="R2344" t="s">
        <v>35569</v>
      </c>
    </row>
    <row r="2345" spans="1:18" ht="12.6" customHeight="1" x14ac:dyDescent="0.2">
      <c r="A2345" t="s">
        <v>27096</v>
      </c>
      <c r="B2345">
        <v>229122</v>
      </c>
      <c r="C2345">
        <v>883490</v>
      </c>
      <c r="D2345" t="s">
        <v>29079</v>
      </c>
      <c r="E2345" t="s">
        <v>24</v>
      </c>
      <c r="F2345">
        <v>999895789</v>
      </c>
      <c r="G2345" t="s">
        <v>4052</v>
      </c>
      <c r="H2345" t="s">
        <v>4053</v>
      </c>
      <c r="I2345" t="s">
        <v>34</v>
      </c>
      <c r="J2345" t="s">
        <v>26</v>
      </c>
      <c r="K2345">
        <v>434441.25</v>
      </c>
      <c r="L2345" t="s">
        <v>210</v>
      </c>
      <c r="M2345" t="s">
        <v>4054</v>
      </c>
      <c r="N2345" t="s">
        <v>1694</v>
      </c>
      <c r="O2345">
        <v>50121</v>
      </c>
      <c r="P2345" t="s">
        <v>4055</v>
      </c>
      <c r="Q2345" t="s">
        <v>4056</v>
      </c>
      <c r="R2345" t="s">
        <v>35570</v>
      </c>
    </row>
    <row r="2346" spans="1:18" ht="12.6" customHeight="1" x14ac:dyDescent="0.2">
      <c r="A2346" t="s">
        <v>27096</v>
      </c>
      <c r="B2346">
        <v>229122</v>
      </c>
      <c r="C2346">
        <v>883490</v>
      </c>
      <c r="D2346" t="s">
        <v>29079</v>
      </c>
      <c r="E2346" t="s">
        <v>24</v>
      </c>
      <c r="F2346">
        <v>999991043</v>
      </c>
      <c r="G2346" t="s">
        <v>32</v>
      </c>
      <c r="H2346" t="s">
        <v>33</v>
      </c>
      <c r="I2346" t="s">
        <v>34</v>
      </c>
      <c r="J2346" t="s">
        <v>26</v>
      </c>
      <c r="K2346">
        <v>457250</v>
      </c>
      <c r="L2346" t="s">
        <v>35</v>
      </c>
      <c r="M2346" t="s">
        <v>36</v>
      </c>
      <c r="N2346" t="s">
        <v>37</v>
      </c>
      <c r="O2346">
        <v>1165</v>
      </c>
      <c r="P2346" t="s">
        <v>38</v>
      </c>
      <c r="Q2346" t="s">
        <v>39</v>
      </c>
      <c r="R2346" t="s">
        <v>35571</v>
      </c>
    </row>
    <row r="2347" spans="1:18" ht="12.6" customHeight="1" x14ac:dyDescent="0.2">
      <c r="A2347" t="s">
        <v>27096</v>
      </c>
      <c r="B2347">
        <v>229122</v>
      </c>
      <c r="C2347">
        <v>883490</v>
      </c>
      <c r="D2347" t="s">
        <v>29079</v>
      </c>
      <c r="E2347" t="s">
        <v>24</v>
      </c>
      <c r="F2347">
        <v>998215943</v>
      </c>
      <c r="G2347" t="s">
        <v>5329</v>
      </c>
      <c r="H2347" t="s">
        <v>5330</v>
      </c>
      <c r="I2347" t="s">
        <v>30</v>
      </c>
      <c r="J2347" t="s">
        <v>26</v>
      </c>
      <c r="K2347">
        <v>323125</v>
      </c>
      <c r="L2347" t="s">
        <v>192</v>
      </c>
      <c r="M2347" t="s">
        <v>5331</v>
      </c>
      <c r="N2347" t="s">
        <v>212</v>
      </c>
      <c r="O2347">
        <v>1000</v>
      </c>
      <c r="P2347" t="s">
        <v>5332</v>
      </c>
      <c r="Q2347" t="s">
        <v>5333</v>
      </c>
      <c r="R2347" t="s">
        <v>35572</v>
      </c>
    </row>
    <row r="2348" spans="1:18" ht="12.6" customHeight="1" x14ac:dyDescent="0.2">
      <c r="A2348" t="s">
        <v>27096</v>
      </c>
      <c r="B2348">
        <v>229122</v>
      </c>
      <c r="C2348">
        <v>883490</v>
      </c>
      <c r="D2348" t="s">
        <v>29079</v>
      </c>
      <c r="E2348" t="s">
        <v>24</v>
      </c>
      <c r="F2348">
        <v>905819272</v>
      </c>
      <c r="G2348" t="s">
        <v>31495</v>
      </c>
      <c r="H2348" t="s">
        <v>15242</v>
      </c>
      <c r="I2348" t="s">
        <v>25</v>
      </c>
      <c r="J2348" t="s">
        <v>26</v>
      </c>
      <c r="K2348">
        <v>800087.5</v>
      </c>
      <c r="L2348" t="s">
        <v>27</v>
      </c>
      <c r="M2348" t="s">
        <v>31496</v>
      </c>
      <c r="N2348" t="s">
        <v>7247</v>
      </c>
      <c r="O2348">
        <v>33098</v>
      </c>
      <c r="Q2348" t="s">
        <v>31497</v>
      </c>
      <c r="R2348" t="s">
        <v>35573</v>
      </c>
    </row>
    <row r="2349" spans="1:18" ht="12.6" customHeight="1" x14ac:dyDescent="0.2">
      <c r="A2349" t="s">
        <v>27096</v>
      </c>
      <c r="B2349">
        <v>229122</v>
      </c>
      <c r="C2349">
        <v>883490</v>
      </c>
      <c r="D2349" t="s">
        <v>29079</v>
      </c>
      <c r="E2349" t="s">
        <v>24</v>
      </c>
      <c r="F2349">
        <v>950368656</v>
      </c>
      <c r="G2349" t="s">
        <v>35574</v>
      </c>
      <c r="H2349" t="s">
        <v>35575</v>
      </c>
      <c r="I2349" t="s">
        <v>325</v>
      </c>
      <c r="J2349" t="s">
        <v>26</v>
      </c>
      <c r="K2349">
        <v>121562.5</v>
      </c>
      <c r="L2349" t="s">
        <v>210</v>
      </c>
      <c r="M2349" t="s">
        <v>35576</v>
      </c>
      <c r="N2349" t="s">
        <v>7662</v>
      </c>
      <c r="O2349">
        <v>5100</v>
      </c>
      <c r="Q2349" t="s">
        <v>35577</v>
      </c>
      <c r="R2349" t="s">
        <v>35578</v>
      </c>
    </row>
    <row r="2350" spans="1:18" ht="12.6" customHeight="1" x14ac:dyDescent="0.2">
      <c r="A2350" t="s">
        <v>27096</v>
      </c>
      <c r="B2350">
        <v>229122</v>
      </c>
      <c r="C2350">
        <v>883490</v>
      </c>
      <c r="D2350" t="s">
        <v>29079</v>
      </c>
      <c r="E2350" t="s">
        <v>24</v>
      </c>
      <c r="F2350">
        <v>915591828</v>
      </c>
      <c r="G2350" t="s">
        <v>35579</v>
      </c>
      <c r="H2350" t="s">
        <v>15593</v>
      </c>
      <c r="I2350" t="s">
        <v>325</v>
      </c>
      <c r="J2350" t="s">
        <v>26</v>
      </c>
      <c r="K2350">
        <v>195901.25</v>
      </c>
      <c r="L2350" t="s">
        <v>35</v>
      </c>
      <c r="M2350" t="s">
        <v>35580</v>
      </c>
      <c r="N2350" t="s">
        <v>7584</v>
      </c>
      <c r="O2350">
        <v>2000</v>
      </c>
      <c r="Q2350" t="s">
        <v>35581</v>
      </c>
      <c r="R2350" t="s">
        <v>35582</v>
      </c>
    </row>
    <row r="2351" spans="1:18" ht="12.6" customHeight="1" x14ac:dyDescent="0.2">
      <c r="A2351" t="s">
        <v>27096</v>
      </c>
      <c r="B2351">
        <v>229122</v>
      </c>
      <c r="C2351">
        <v>883490</v>
      </c>
      <c r="D2351" t="s">
        <v>29079</v>
      </c>
      <c r="E2351" t="s">
        <v>24</v>
      </c>
      <c r="F2351">
        <v>917615442</v>
      </c>
      <c r="G2351" t="s">
        <v>35583</v>
      </c>
      <c r="H2351" t="s">
        <v>35584</v>
      </c>
      <c r="I2351" t="s">
        <v>209</v>
      </c>
      <c r="J2351" t="s">
        <v>26</v>
      </c>
      <c r="K2351">
        <v>109090</v>
      </c>
      <c r="L2351" t="s">
        <v>35</v>
      </c>
      <c r="M2351" t="s">
        <v>35585</v>
      </c>
      <c r="N2351" t="s">
        <v>6857</v>
      </c>
      <c r="O2351">
        <v>1550</v>
      </c>
      <c r="Q2351" t="s">
        <v>35586</v>
      </c>
      <c r="R2351" t="s">
        <v>35587</v>
      </c>
    </row>
    <row r="2352" spans="1:18" ht="12.6" customHeight="1" x14ac:dyDescent="0.2">
      <c r="A2352" t="s">
        <v>27096</v>
      </c>
      <c r="B2352">
        <v>229122</v>
      </c>
      <c r="C2352">
        <v>883490</v>
      </c>
      <c r="D2352" t="s">
        <v>29079</v>
      </c>
      <c r="E2352" t="s">
        <v>24</v>
      </c>
      <c r="F2352">
        <v>986446157</v>
      </c>
      <c r="G2352" t="s">
        <v>20865</v>
      </c>
      <c r="H2352" t="s">
        <v>2214</v>
      </c>
      <c r="I2352" t="s">
        <v>34</v>
      </c>
      <c r="J2352" t="s">
        <v>26</v>
      </c>
      <c r="K2352">
        <v>288100</v>
      </c>
      <c r="L2352" t="s">
        <v>35</v>
      </c>
      <c r="M2352" t="s">
        <v>20866</v>
      </c>
      <c r="N2352" t="s">
        <v>37</v>
      </c>
      <c r="O2352">
        <v>1799</v>
      </c>
      <c r="P2352" t="s">
        <v>20867</v>
      </c>
      <c r="Q2352" t="s">
        <v>20868</v>
      </c>
      <c r="R2352" t="s">
        <v>35588</v>
      </c>
    </row>
    <row r="2353" spans="1:18" ht="12.6" customHeight="1" x14ac:dyDescent="0.2">
      <c r="A2353" t="s">
        <v>27096</v>
      </c>
      <c r="B2353">
        <v>229122</v>
      </c>
      <c r="C2353">
        <v>883490</v>
      </c>
      <c r="D2353" t="s">
        <v>29079</v>
      </c>
      <c r="E2353" t="s">
        <v>24</v>
      </c>
      <c r="F2353">
        <v>952230668</v>
      </c>
      <c r="G2353" t="s">
        <v>20477</v>
      </c>
      <c r="H2353" t="s">
        <v>20478</v>
      </c>
      <c r="I2353" t="s">
        <v>209</v>
      </c>
      <c r="J2353" t="s">
        <v>26</v>
      </c>
      <c r="K2353">
        <v>181875</v>
      </c>
      <c r="L2353" t="s">
        <v>59</v>
      </c>
      <c r="M2353" t="s">
        <v>20479</v>
      </c>
      <c r="N2353" t="s">
        <v>1325</v>
      </c>
      <c r="O2353">
        <v>2339</v>
      </c>
      <c r="P2353" t="s">
        <v>20480</v>
      </c>
      <c r="Q2353" t="s">
        <v>20481</v>
      </c>
      <c r="R2353" t="s">
        <v>35589</v>
      </c>
    </row>
    <row r="2354" spans="1:18" ht="12.6" customHeight="1" x14ac:dyDescent="0.2">
      <c r="A2354" t="s">
        <v>27096</v>
      </c>
      <c r="B2354">
        <v>229122</v>
      </c>
      <c r="C2354">
        <v>883490</v>
      </c>
      <c r="D2354" t="s">
        <v>29079</v>
      </c>
      <c r="E2354" t="s">
        <v>24</v>
      </c>
      <c r="F2354">
        <v>999882888</v>
      </c>
      <c r="G2354" t="s">
        <v>24581</v>
      </c>
      <c r="H2354" t="s">
        <v>24582</v>
      </c>
      <c r="I2354" t="s">
        <v>34</v>
      </c>
      <c r="J2354" t="s">
        <v>26</v>
      </c>
      <c r="K2354">
        <v>315937.5</v>
      </c>
      <c r="L2354" t="s">
        <v>27</v>
      </c>
      <c r="M2354" t="s">
        <v>24583</v>
      </c>
      <c r="N2354" t="s">
        <v>8474</v>
      </c>
      <c r="O2354">
        <v>48165</v>
      </c>
      <c r="P2354" t="s">
        <v>24584</v>
      </c>
      <c r="R2354" t="s">
        <v>35590</v>
      </c>
    </row>
    <row r="2355" spans="1:18" ht="12.6" customHeight="1" x14ac:dyDescent="0.2">
      <c r="A2355" t="s">
        <v>27096</v>
      </c>
      <c r="B2355">
        <v>207199</v>
      </c>
      <c r="C2355">
        <v>731558</v>
      </c>
      <c r="D2355" t="s">
        <v>29580</v>
      </c>
      <c r="E2355" t="s">
        <v>24</v>
      </c>
      <c r="F2355">
        <v>949209894</v>
      </c>
      <c r="G2355" t="s">
        <v>31697</v>
      </c>
      <c r="H2355" t="s">
        <v>31697</v>
      </c>
      <c r="I2355" t="s">
        <v>30</v>
      </c>
      <c r="J2355" t="s">
        <v>26</v>
      </c>
      <c r="L2355" t="s">
        <v>70</v>
      </c>
      <c r="M2355" t="s">
        <v>31698</v>
      </c>
      <c r="N2355" t="s">
        <v>382</v>
      </c>
      <c r="O2355">
        <v>1015</v>
      </c>
      <c r="R2355" t="s">
        <v>35591</v>
      </c>
    </row>
    <row r="2356" spans="1:18" ht="12.6" customHeight="1" x14ac:dyDescent="0.2">
      <c r="A2356" t="s">
        <v>27096</v>
      </c>
      <c r="B2356">
        <v>207199</v>
      </c>
      <c r="C2356">
        <v>731558</v>
      </c>
      <c r="D2356" t="s">
        <v>29580</v>
      </c>
      <c r="E2356" t="s">
        <v>57</v>
      </c>
      <c r="F2356">
        <v>912548647</v>
      </c>
      <c r="G2356" t="s">
        <v>30599</v>
      </c>
      <c r="H2356" t="s">
        <v>30600</v>
      </c>
      <c r="I2356" t="s">
        <v>30</v>
      </c>
      <c r="J2356" t="s">
        <v>26</v>
      </c>
      <c r="K2356">
        <v>513275</v>
      </c>
      <c r="L2356" t="s">
        <v>210</v>
      </c>
      <c r="M2356" t="s">
        <v>30601</v>
      </c>
      <c r="N2356" t="s">
        <v>285</v>
      </c>
      <c r="O2356">
        <v>20123</v>
      </c>
      <c r="Q2356" t="s">
        <v>30602</v>
      </c>
      <c r="R2356" t="s">
        <v>35592</v>
      </c>
    </row>
    <row r="2357" spans="1:18" ht="12.6" customHeight="1" x14ac:dyDescent="0.2">
      <c r="A2357" t="s">
        <v>27096</v>
      </c>
      <c r="B2357">
        <v>207199</v>
      </c>
      <c r="C2357">
        <v>731558</v>
      </c>
      <c r="D2357" t="s">
        <v>29580</v>
      </c>
      <c r="E2357" t="s">
        <v>24</v>
      </c>
      <c r="F2357">
        <v>934796858</v>
      </c>
      <c r="G2357" t="s">
        <v>31666</v>
      </c>
      <c r="H2357" t="s">
        <v>31667</v>
      </c>
      <c r="I2357" t="s">
        <v>30</v>
      </c>
      <c r="J2357" t="s">
        <v>26</v>
      </c>
      <c r="K2357">
        <v>178250</v>
      </c>
      <c r="L2357" t="s">
        <v>357</v>
      </c>
      <c r="M2357" t="s">
        <v>31668</v>
      </c>
      <c r="N2357" t="s">
        <v>25506</v>
      </c>
      <c r="O2357">
        <v>30820</v>
      </c>
      <c r="Q2357" t="s">
        <v>31669</v>
      </c>
      <c r="R2357" t="s">
        <v>35593</v>
      </c>
    </row>
    <row r="2358" spans="1:18" ht="12.6" customHeight="1" x14ac:dyDescent="0.2">
      <c r="A2358" t="s">
        <v>27096</v>
      </c>
      <c r="B2358">
        <v>207199</v>
      </c>
      <c r="C2358">
        <v>731558</v>
      </c>
      <c r="D2358" t="s">
        <v>29580</v>
      </c>
      <c r="E2358" t="s">
        <v>24</v>
      </c>
      <c r="F2358">
        <v>999971934</v>
      </c>
      <c r="G2358" t="s">
        <v>1664</v>
      </c>
      <c r="H2358" t="s">
        <v>1665</v>
      </c>
      <c r="I2358" t="s">
        <v>30</v>
      </c>
      <c r="J2358" t="s">
        <v>26</v>
      </c>
      <c r="K2358">
        <v>418378.75</v>
      </c>
      <c r="L2358" t="s">
        <v>82</v>
      </c>
      <c r="M2358" t="s">
        <v>1666</v>
      </c>
      <c r="N2358" t="s">
        <v>1667</v>
      </c>
      <c r="O2358">
        <v>92230</v>
      </c>
      <c r="P2358" t="s">
        <v>1668</v>
      </c>
      <c r="Q2358" t="s">
        <v>1669</v>
      </c>
      <c r="R2358" t="s">
        <v>35594</v>
      </c>
    </row>
    <row r="2359" spans="1:18" ht="12.6" customHeight="1" x14ac:dyDescent="0.2">
      <c r="A2359" t="s">
        <v>27096</v>
      </c>
      <c r="B2359">
        <v>207199</v>
      </c>
      <c r="C2359">
        <v>731558</v>
      </c>
      <c r="D2359" t="s">
        <v>29580</v>
      </c>
      <c r="E2359" t="s">
        <v>24</v>
      </c>
      <c r="F2359">
        <v>985034419</v>
      </c>
      <c r="G2359" t="s">
        <v>11962</v>
      </c>
      <c r="H2359" t="s">
        <v>11189</v>
      </c>
      <c r="I2359" t="s">
        <v>30</v>
      </c>
      <c r="J2359" t="s">
        <v>26</v>
      </c>
      <c r="K2359">
        <v>423500</v>
      </c>
      <c r="L2359" t="s">
        <v>99</v>
      </c>
      <c r="M2359" t="s">
        <v>11963</v>
      </c>
      <c r="N2359" t="s">
        <v>101</v>
      </c>
      <c r="O2359">
        <v>11632</v>
      </c>
      <c r="P2359" t="s">
        <v>11964</v>
      </c>
      <c r="Q2359" t="s">
        <v>11965</v>
      </c>
      <c r="R2359" t="s">
        <v>35595</v>
      </c>
    </row>
    <row r="2360" spans="1:18" ht="12.6" customHeight="1" x14ac:dyDescent="0.2">
      <c r="A2360" t="s">
        <v>27096</v>
      </c>
      <c r="B2360">
        <v>207199</v>
      </c>
      <c r="C2360">
        <v>731558</v>
      </c>
      <c r="D2360" t="s">
        <v>29580</v>
      </c>
      <c r="E2360" t="s">
        <v>24</v>
      </c>
      <c r="F2360">
        <v>999716242</v>
      </c>
      <c r="G2360" t="s">
        <v>15421</v>
      </c>
      <c r="H2360" t="s">
        <v>916</v>
      </c>
      <c r="I2360" t="s">
        <v>30</v>
      </c>
      <c r="J2360" t="s">
        <v>26</v>
      </c>
      <c r="K2360">
        <v>343975</v>
      </c>
      <c r="L2360" t="s">
        <v>82</v>
      </c>
      <c r="M2360" t="s">
        <v>15422</v>
      </c>
      <c r="N2360" t="s">
        <v>501</v>
      </c>
      <c r="O2360">
        <v>75013</v>
      </c>
      <c r="Q2360" t="s">
        <v>15423</v>
      </c>
      <c r="R2360" t="s">
        <v>35596</v>
      </c>
    </row>
    <row r="2361" spans="1:18" ht="12.6" customHeight="1" x14ac:dyDescent="0.2">
      <c r="A2361" t="s">
        <v>27096</v>
      </c>
      <c r="B2361">
        <v>207199</v>
      </c>
      <c r="C2361">
        <v>731558</v>
      </c>
      <c r="D2361" t="s">
        <v>29580</v>
      </c>
      <c r="E2361" t="s">
        <v>24</v>
      </c>
      <c r="F2361">
        <v>991256096</v>
      </c>
      <c r="G2361" t="s">
        <v>1671</v>
      </c>
      <c r="H2361" t="s">
        <v>1672</v>
      </c>
      <c r="I2361" t="s">
        <v>34</v>
      </c>
      <c r="J2361" t="s">
        <v>26</v>
      </c>
      <c r="K2361">
        <v>357592.5</v>
      </c>
      <c r="L2361" t="s">
        <v>261</v>
      </c>
      <c r="M2361" t="s">
        <v>1673</v>
      </c>
      <c r="N2361" t="s">
        <v>549</v>
      </c>
      <c r="O2361">
        <v>2150</v>
      </c>
      <c r="P2361" t="s">
        <v>1674</v>
      </c>
      <c r="Q2361" t="s">
        <v>1675</v>
      </c>
      <c r="R2361" t="s">
        <v>35597</v>
      </c>
    </row>
    <row r="2362" spans="1:18" ht="12.6" customHeight="1" x14ac:dyDescent="0.2">
      <c r="A2362" t="s">
        <v>27096</v>
      </c>
      <c r="B2362">
        <v>207199</v>
      </c>
      <c r="C2362">
        <v>731558</v>
      </c>
      <c r="D2362" t="s">
        <v>29580</v>
      </c>
      <c r="E2362" t="s">
        <v>24</v>
      </c>
      <c r="F2362">
        <v>999993856</v>
      </c>
      <c r="G2362" t="s">
        <v>4539</v>
      </c>
      <c r="H2362" t="s">
        <v>2632</v>
      </c>
      <c r="I2362" t="s">
        <v>30</v>
      </c>
      <c r="J2362" t="s">
        <v>26</v>
      </c>
      <c r="K2362">
        <v>398125</v>
      </c>
      <c r="L2362" t="s">
        <v>357</v>
      </c>
      <c r="M2362" t="s">
        <v>4540</v>
      </c>
      <c r="N2362" t="s">
        <v>575</v>
      </c>
      <c r="O2362">
        <v>28037</v>
      </c>
      <c r="P2362" t="s">
        <v>4541</v>
      </c>
      <c r="Q2362" t="s">
        <v>4542</v>
      </c>
      <c r="R2362" t="s">
        <v>35598</v>
      </c>
    </row>
    <row r="2363" spans="1:18" ht="12.6" customHeight="1" x14ac:dyDescent="0.2">
      <c r="A2363" t="s">
        <v>27096</v>
      </c>
      <c r="B2363">
        <v>207199</v>
      </c>
      <c r="C2363">
        <v>731558</v>
      </c>
      <c r="D2363" t="s">
        <v>29580</v>
      </c>
      <c r="E2363" t="s">
        <v>24</v>
      </c>
      <c r="F2363">
        <v>999844282</v>
      </c>
      <c r="G2363" t="s">
        <v>3639</v>
      </c>
      <c r="H2363" t="s">
        <v>3639</v>
      </c>
      <c r="I2363" t="s">
        <v>34</v>
      </c>
      <c r="J2363" t="s">
        <v>26</v>
      </c>
      <c r="K2363">
        <v>436000</v>
      </c>
      <c r="L2363" t="s">
        <v>357</v>
      </c>
      <c r="M2363" t="s">
        <v>3640</v>
      </c>
      <c r="N2363" t="s">
        <v>3641</v>
      </c>
      <c r="O2363">
        <v>30003</v>
      </c>
      <c r="P2363" t="s">
        <v>3642</v>
      </c>
      <c r="Q2363" t="s">
        <v>3643</v>
      </c>
      <c r="R2363" t="s">
        <v>35599</v>
      </c>
    </row>
    <row r="2364" spans="1:18" ht="12.6" customHeight="1" x14ac:dyDescent="0.2">
      <c r="A2364" t="s">
        <v>27096</v>
      </c>
      <c r="B2364">
        <v>207199</v>
      </c>
      <c r="C2364">
        <v>731558</v>
      </c>
      <c r="D2364" t="s">
        <v>29580</v>
      </c>
      <c r="E2364" t="s">
        <v>57</v>
      </c>
      <c r="F2364">
        <v>999802766</v>
      </c>
      <c r="G2364" t="s">
        <v>4819</v>
      </c>
      <c r="H2364" t="s">
        <v>4820</v>
      </c>
      <c r="I2364" t="s">
        <v>30</v>
      </c>
      <c r="J2364" t="s">
        <v>472</v>
      </c>
      <c r="L2364" t="s">
        <v>210</v>
      </c>
      <c r="M2364" t="s">
        <v>4821</v>
      </c>
      <c r="N2364" t="s">
        <v>1521</v>
      </c>
      <c r="O2364">
        <v>16149</v>
      </c>
      <c r="P2364" t="s">
        <v>4822</v>
      </c>
      <c r="Q2364" t="s">
        <v>4823</v>
      </c>
      <c r="R2364" t="s">
        <v>35600</v>
      </c>
    </row>
    <row r="2365" spans="1:18" ht="12.6" customHeight="1" x14ac:dyDescent="0.2">
      <c r="A2365" t="s">
        <v>27096</v>
      </c>
      <c r="B2365">
        <v>207199</v>
      </c>
      <c r="C2365">
        <v>731558</v>
      </c>
      <c r="D2365" t="s">
        <v>29580</v>
      </c>
      <c r="E2365" t="s">
        <v>24</v>
      </c>
      <c r="F2365">
        <v>996271093</v>
      </c>
      <c r="G2365" t="s">
        <v>10259</v>
      </c>
      <c r="H2365" t="s">
        <v>916</v>
      </c>
      <c r="I2365" t="s">
        <v>25</v>
      </c>
      <c r="J2365" t="s">
        <v>26</v>
      </c>
      <c r="L2365" t="s">
        <v>70</v>
      </c>
      <c r="M2365" t="s">
        <v>10260</v>
      </c>
      <c r="N2365" t="s">
        <v>6951</v>
      </c>
      <c r="O2365">
        <v>1209</v>
      </c>
      <c r="Q2365" t="s">
        <v>10261</v>
      </c>
      <c r="R2365" t="s">
        <v>35601</v>
      </c>
    </row>
    <row r="2366" spans="1:18" ht="12.6" customHeight="1" x14ac:dyDescent="0.2">
      <c r="A2366" t="s">
        <v>27096</v>
      </c>
      <c r="B2366">
        <v>207199</v>
      </c>
      <c r="C2366">
        <v>731558</v>
      </c>
      <c r="D2366" t="s">
        <v>29580</v>
      </c>
      <c r="E2366" t="s">
        <v>24</v>
      </c>
      <c r="F2366">
        <v>999979500</v>
      </c>
      <c r="G2366" t="s">
        <v>386</v>
      </c>
      <c r="H2366" t="s">
        <v>387</v>
      </c>
      <c r="I2366" t="s">
        <v>25</v>
      </c>
      <c r="J2366" t="s">
        <v>26</v>
      </c>
      <c r="K2366">
        <v>326250</v>
      </c>
      <c r="L2366" t="s">
        <v>210</v>
      </c>
      <c r="M2366" t="s">
        <v>388</v>
      </c>
      <c r="N2366" t="s">
        <v>219</v>
      </c>
      <c r="O2366">
        <v>185</v>
      </c>
      <c r="P2366" t="s">
        <v>389</v>
      </c>
      <c r="Q2366" t="s">
        <v>390</v>
      </c>
      <c r="R2366" t="s">
        <v>35602</v>
      </c>
    </row>
    <row r="2367" spans="1:18" ht="12.6" customHeight="1" x14ac:dyDescent="0.2">
      <c r="A2367" t="s">
        <v>27096</v>
      </c>
      <c r="B2367">
        <v>207199</v>
      </c>
      <c r="C2367">
        <v>731558</v>
      </c>
      <c r="D2367" t="s">
        <v>29580</v>
      </c>
      <c r="E2367" t="s">
        <v>24</v>
      </c>
      <c r="F2367">
        <v>956062459</v>
      </c>
      <c r="G2367" t="s">
        <v>31442</v>
      </c>
      <c r="H2367" t="s">
        <v>2652</v>
      </c>
      <c r="I2367" t="s">
        <v>30</v>
      </c>
      <c r="J2367" t="s">
        <v>26</v>
      </c>
      <c r="L2367" t="s">
        <v>70</v>
      </c>
      <c r="M2367" t="s">
        <v>31443</v>
      </c>
      <c r="N2367" t="s">
        <v>2109</v>
      </c>
      <c r="O2367">
        <v>1201</v>
      </c>
      <c r="R2367" t="s">
        <v>35603</v>
      </c>
    </row>
    <row r="2368" spans="1:18" ht="12.6" customHeight="1" x14ac:dyDescent="0.2">
      <c r="A2368" t="s">
        <v>27096</v>
      </c>
      <c r="B2368">
        <v>207199</v>
      </c>
      <c r="C2368">
        <v>731558</v>
      </c>
      <c r="D2368" t="s">
        <v>29580</v>
      </c>
      <c r="E2368" t="s">
        <v>24</v>
      </c>
      <c r="F2368">
        <v>999942931</v>
      </c>
      <c r="G2368" t="s">
        <v>9272</v>
      </c>
      <c r="H2368" t="s">
        <v>9273</v>
      </c>
      <c r="I2368" t="s">
        <v>30</v>
      </c>
      <c r="J2368" t="s">
        <v>26</v>
      </c>
      <c r="K2368">
        <v>211525</v>
      </c>
      <c r="L2368" t="s">
        <v>261</v>
      </c>
      <c r="M2368" t="s">
        <v>9274</v>
      </c>
      <c r="N2368" t="s">
        <v>9274</v>
      </c>
      <c r="O2368">
        <v>2420</v>
      </c>
      <c r="P2368" t="s">
        <v>9275</v>
      </c>
      <c r="Q2368" t="s">
        <v>9276</v>
      </c>
      <c r="R2368" t="s">
        <v>35604</v>
      </c>
    </row>
    <row r="2369" spans="1:18" ht="12.6" customHeight="1" x14ac:dyDescent="0.2">
      <c r="A2369" t="s">
        <v>27096</v>
      </c>
      <c r="B2369">
        <v>207199</v>
      </c>
      <c r="C2369">
        <v>731558</v>
      </c>
      <c r="D2369" t="s">
        <v>29580</v>
      </c>
      <c r="E2369" t="s">
        <v>24</v>
      </c>
      <c r="F2369">
        <v>971136162</v>
      </c>
      <c r="G2369" t="s">
        <v>3957</v>
      </c>
      <c r="H2369" t="s">
        <v>3958</v>
      </c>
      <c r="I2369" t="s">
        <v>30</v>
      </c>
      <c r="J2369" t="s">
        <v>26</v>
      </c>
      <c r="K2369">
        <v>392337.5</v>
      </c>
      <c r="L2369" t="s">
        <v>150</v>
      </c>
      <c r="M2369" t="s">
        <v>3959</v>
      </c>
      <c r="N2369" t="s">
        <v>152</v>
      </c>
      <c r="O2369" t="s">
        <v>3960</v>
      </c>
      <c r="P2369" t="s">
        <v>3961</v>
      </c>
      <c r="Q2369" t="s">
        <v>3962</v>
      </c>
      <c r="R2369" t="s">
        <v>35605</v>
      </c>
    </row>
    <row r="2370" spans="1:18" ht="12.6" customHeight="1" x14ac:dyDescent="0.2">
      <c r="A2370" t="s">
        <v>27096</v>
      </c>
      <c r="B2370">
        <v>207691</v>
      </c>
      <c r="C2370">
        <v>743996</v>
      </c>
      <c r="D2370" t="s">
        <v>30125</v>
      </c>
      <c r="E2370" t="s">
        <v>57</v>
      </c>
      <c r="F2370">
        <v>952712564</v>
      </c>
      <c r="G2370" t="s">
        <v>35606</v>
      </c>
      <c r="H2370" t="s">
        <v>35607</v>
      </c>
      <c r="I2370" t="s">
        <v>30</v>
      </c>
      <c r="J2370" t="s">
        <v>26</v>
      </c>
      <c r="K2370">
        <v>50000</v>
      </c>
      <c r="L2370" t="s">
        <v>210</v>
      </c>
      <c r="M2370" t="s">
        <v>35608</v>
      </c>
      <c r="N2370" t="s">
        <v>23617</v>
      </c>
      <c r="O2370">
        <v>40013</v>
      </c>
      <c r="Q2370" t="s">
        <v>35609</v>
      </c>
      <c r="R2370" t="s">
        <v>35610</v>
      </c>
    </row>
    <row r="2371" spans="1:18" ht="12.6" customHeight="1" x14ac:dyDescent="0.2">
      <c r="A2371" t="s">
        <v>27096</v>
      </c>
      <c r="B2371">
        <v>202675</v>
      </c>
      <c r="C2371">
        <v>700085</v>
      </c>
      <c r="D2371" t="s">
        <v>7041</v>
      </c>
      <c r="E2371" t="s">
        <v>24</v>
      </c>
      <c r="F2371">
        <v>999766294</v>
      </c>
      <c r="G2371" t="s">
        <v>6505</v>
      </c>
      <c r="H2371" t="s">
        <v>6506</v>
      </c>
      <c r="I2371" t="s">
        <v>30</v>
      </c>
      <c r="J2371" t="s">
        <v>26</v>
      </c>
      <c r="K2371">
        <v>343852.5</v>
      </c>
      <c r="L2371" t="s">
        <v>82</v>
      </c>
      <c r="M2371" t="s">
        <v>6507</v>
      </c>
      <c r="N2371" t="s">
        <v>479</v>
      </c>
      <c r="O2371">
        <v>92400</v>
      </c>
      <c r="P2371" t="s">
        <v>6508</v>
      </c>
      <c r="Q2371" t="s">
        <v>6509</v>
      </c>
      <c r="R2371" t="s">
        <v>35611</v>
      </c>
    </row>
    <row r="2372" spans="1:18" ht="12.6" customHeight="1" x14ac:dyDescent="0.2">
      <c r="A2372" t="s">
        <v>27096</v>
      </c>
      <c r="B2372">
        <v>202675</v>
      </c>
      <c r="C2372">
        <v>700085</v>
      </c>
      <c r="D2372" t="s">
        <v>7041</v>
      </c>
      <c r="E2372" t="s">
        <v>24</v>
      </c>
      <c r="F2372">
        <v>963764453</v>
      </c>
      <c r="G2372" t="s">
        <v>15250</v>
      </c>
      <c r="H2372" t="s">
        <v>15251</v>
      </c>
      <c r="I2372" t="s">
        <v>325</v>
      </c>
      <c r="J2372" t="s">
        <v>26</v>
      </c>
      <c r="K2372">
        <v>97500</v>
      </c>
      <c r="L2372" t="s">
        <v>192</v>
      </c>
      <c r="M2372" t="s">
        <v>15252</v>
      </c>
      <c r="N2372" t="s">
        <v>533</v>
      </c>
      <c r="O2372">
        <v>1000</v>
      </c>
      <c r="R2372" t="s">
        <v>35612</v>
      </c>
    </row>
    <row r="2373" spans="1:18" ht="12.6" customHeight="1" x14ac:dyDescent="0.2">
      <c r="A2373" t="s">
        <v>27096</v>
      </c>
      <c r="B2373">
        <v>202675</v>
      </c>
      <c r="C2373">
        <v>700085</v>
      </c>
      <c r="D2373" t="s">
        <v>7041</v>
      </c>
      <c r="E2373" t="s">
        <v>24</v>
      </c>
      <c r="F2373">
        <v>949894229</v>
      </c>
      <c r="G2373" t="s">
        <v>6641</v>
      </c>
      <c r="H2373" t="s">
        <v>6642</v>
      </c>
      <c r="I2373" t="s">
        <v>325</v>
      </c>
      <c r="J2373" t="s">
        <v>26</v>
      </c>
      <c r="K2373">
        <v>144375</v>
      </c>
      <c r="L2373" t="s">
        <v>138</v>
      </c>
      <c r="M2373" t="s">
        <v>6643</v>
      </c>
      <c r="N2373" t="s">
        <v>6644</v>
      </c>
      <c r="O2373" t="s">
        <v>6645</v>
      </c>
      <c r="P2373" t="s">
        <v>6646</v>
      </c>
      <c r="Q2373" t="s">
        <v>6647</v>
      </c>
      <c r="R2373" t="s">
        <v>35613</v>
      </c>
    </row>
    <row r="2374" spans="1:18" ht="12.6" customHeight="1" x14ac:dyDescent="0.2">
      <c r="A2374" t="s">
        <v>27096</v>
      </c>
      <c r="B2374">
        <v>202675</v>
      </c>
      <c r="C2374">
        <v>700085</v>
      </c>
      <c r="D2374" t="s">
        <v>7041</v>
      </c>
      <c r="E2374" t="s">
        <v>24</v>
      </c>
      <c r="F2374">
        <v>938179733</v>
      </c>
      <c r="G2374" t="s">
        <v>34184</v>
      </c>
      <c r="H2374" t="s">
        <v>34184</v>
      </c>
      <c r="I2374" t="s">
        <v>325</v>
      </c>
      <c r="J2374" t="s">
        <v>26</v>
      </c>
      <c r="K2374">
        <v>78525</v>
      </c>
      <c r="L2374" t="s">
        <v>357</v>
      </c>
      <c r="M2374" t="s">
        <v>34185</v>
      </c>
      <c r="N2374" t="s">
        <v>4655</v>
      </c>
      <c r="O2374">
        <v>1010</v>
      </c>
      <c r="Q2374" t="s">
        <v>4656</v>
      </c>
      <c r="R2374" t="s">
        <v>35614</v>
      </c>
    </row>
    <row r="2375" spans="1:18" ht="12.6" customHeight="1" x14ac:dyDescent="0.2">
      <c r="A2375" t="s">
        <v>27096</v>
      </c>
      <c r="B2375">
        <v>202675</v>
      </c>
      <c r="C2375">
        <v>700085</v>
      </c>
      <c r="D2375" t="s">
        <v>7041</v>
      </c>
      <c r="E2375" t="s">
        <v>24</v>
      </c>
      <c r="F2375">
        <v>941124556</v>
      </c>
      <c r="G2375" t="s">
        <v>32089</v>
      </c>
      <c r="H2375" t="s">
        <v>32090</v>
      </c>
      <c r="I2375" t="s">
        <v>30</v>
      </c>
      <c r="J2375" t="s">
        <v>26</v>
      </c>
      <c r="K2375">
        <v>122500</v>
      </c>
      <c r="L2375" t="s">
        <v>857</v>
      </c>
      <c r="M2375" t="s">
        <v>32091</v>
      </c>
      <c r="N2375" t="s">
        <v>5907</v>
      </c>
      <c r="O2375" t="s">
        <v>32092</v>
      </c>
      <c r="Q2375" t="s">
        <v>32093</v>
      </c>
      <c r="R2375" t="s">
        <v>35615</v>
      </c>
    </row>
    <row r="2376" spans="1:18" ht="12.6" customHeight="1" x14ac:dyDescent="0.2">
      <c r="A2376" t="s">
        <v>27096</v>
      </c>
      <c r="B2376">
        <v>202675</v>
      </c>
      <c r="C2376">
        <v>700085</v>
      </c>
      <c r="D2376" t="s">
        <v>7041</v>
      </c>
      <c r="E2376" t="s">
        <v>24</v>
      </c>
      <c r="F2376">
        <v>924450353</v>
      </c>
      <c r="G2376" t="s">
        <v>35616</v>
      </c>
      <c r="H2376" t="s">
        <v>35617</v>
      </c>
      <c r="I2376" t="s">
        <v>30</v>
      </c>
      <c r="J2376" t="s">
        <v>26</v>
      </c>
      <c r="K2376">
        <v>176875</v>
      </c>
      <c r="L2376" t="s">
        <v>138</v>
      </c>
      <c r="M2376" t="s">
        <v>35618</v>
      </c>
      <c r="N2376" t="s">
        <v>2782</v>
      </c>
      <c r="O2376" t="s">
        <v>7740</v>
      </c>
      <c r="Q2376" t="s">
        <v>35619</v>
      </c>
      <c r="R2376" t="s">
        <v>35620</v>
      </c>
    </row>
    <row r="2377" spans="1:18" ht="12.6" customHeight="1" x14ac:dyDescent="0.2">
      <c r="A2377" t="s">
        <v>27096</v>
      </c>
      <c r="B2377">
        <v>202675</v>
      </c>
      <c r="C2377">
        <v>700085</v>
      </c>
      <c r="D2377" t="s">
        <v>7041</v>
      </c>
      <c r="E2377" t="s">
        <v>57</v>
      </c>
      <c r="F2377">
        <v>999993856</v>
      </c>
      <c r="G2377" t="s">
        <v>4539</v>
      </c>
      <c r="H2377" t="s">
        <v>2632</v>
      </c>
      <c r="I2377" t="s">
        <v>30</v>
      </c>
      <c r="J2377" t="s">
        <v>26</v>
      </c>
      <c r="K2377">
        <v>474125</v>
      </c>
      <c r="L2377" t="s">
        <v>357</v>
      </c>
      <c r="M2377" t="s">
        <v>4540</v>
      </c>
      <c r="N2377" t="s">
        <v>575</v>
      </c>
      <c r="O2377">
        <v>28037</v>
      </c>
      <c r="P2377" t="s">
        <v>4541</v>
      </c>
      <c r="Q2377" t="s">
        <v>4542</v>
      </c>
      <c r="R2377" t="s">
        <v>35621</v>
      </c>
    </row>
    <row r="2378" spans="1:18" ht="12.6" customHeight="1" x14ac:dyDescent="0.2">
      <c r="A2378" t="s">
        <v>27096</v>
      </c>
      <c r="B2378">
        <v>202675</v>
      </c>
      <c r="C2378">
        <v>700085</v>
      </c>
      <c r="D2378" t="s">
        <v>7041</v>
      </c>
      <c r="E2378" t="s">
        <v>24</v>
      </c>
      <c r="F2378">
        <v>941831201</v>
      </c>
      <c r="G2378" t="s">
        <v>31248</v>
      </c>
      <c r="H2378" t="s">
        <v>31249</v>
      </c>
      <c r="I2378" t="s">
        <v>30</v>
      </c>
      <c r="J2378" t="s">
        <v>26</v>
      </c>
      <c r="K2378">
        <v>415000</v>
      </c>
      <c r="L2378" t="s">
        <v>372</v>
      </c>
      <c r="M2378" t="s">
        <v>31250</v>
      </c>
      <c r="N2378" t="s">
        <v>419</v>
      </c>
      <c r="O2378">
        <v>14000</v>
      </c>
      <c r="Q2378" t="s">
        <v>31251</v>
      </c>
      <c r="R2378" t="s">
        <v>35622</v>
      </c>
    </row>
    <row r="2379" spans="1:18" ht="12.6" customHeight="1" x14ac:dyDescent="0.2">
      <c r="A2379" t="s">
        <v>27096</v>
      </c>
      <c r="B2379">
        <v>202675</v>
      </c>
      <c r="C2379">
        <v>700085</v>
      </c>
      <c r="D2379" t="s">
        <v>7041</v>
      </c>
      <c r="E2379" t="s">
        <v>24</v>
      </c>
      <c r="F2379">
        <v>999844282</v>
      </c>
      <c r="G2379" t="s">
        <v>3639</v>
      </c>
      <c r="H2379" t="s">
        <v>3639</v>
      </c>
      <c r="I2379" t="s">
        <v>34</v>
      </c>
      <c r="J2379" t="s">
        <v>26</v>
      </c>
      <c r="K2379">
        <v>394250</v>
      </c>
      <c r="L2379" t="s">
        <v>357</v>
      </c>
      <c r="M2379" t="s">
        <v>3640</v>
      </c>
      <c r="N2379" t="s">
        <v>3641</v>
      </c>
      <c r="O2379">
        <v>30003</v>
      </c>
      <c r="P2379" t="s">
        <v>3642</v>
      </c>
      <c r="Q2379" t="s">
        <v>3643</v>
      </c>
      <c r="R2379" t="s">
        <v>35623</v>
      </c>
    </row>
    <row r="2380" spans="1:18" ht="12.6" customHeight="1" x14ac:dyDescent="0.2">
      <c r="A2380" t="s">
        <v>27096</v>
      </c>
      <c r="B2380">
        <v>213031</v>
      </c>
      <c r="C2380">
        <v>778550</v>
      </c>
      <c r="D2380" t="s">
        <v>30134</v>
      </c>
      <c r="E2380" t="s">
        <v>57</v>
      </c>
      <c r="F2380">
        <v>918703588</v>
      </c>
      <c r="G2380" t="s">
        <v>35624</v>
      </c>
      <c r="H2380" t="s">
        <v>14005</v>
      </c>
      <c r="I2380" t="s">
        <v>30</v>
      </c>
      <c r="J2380" t="s">
        <v>26</v>
      </c>
      <c r="K2380">
        <v>1217431.25</v>
      </c>
      <c r="L2380" t="s">
        <v>357</v>
      </c>
      <c r="M2380" t="s">
        <v>35625</v>
      </c>
      <c r="N2380" t="s">
        <v>358</v>
      </c>
      <c r="O2380">
        <v>8005</v>
      </c>
      <c r="Q2380" t="s">
        <v>35626</v>
      </c>
      <c r="R2380" t="s">
        <v>35627</v>
      </c>
    </row>
    <row r="2381" spans="1:18" ht="12.6" customHeight="1" x14ac:dyDescent="0.2">
      <c r="A2381" t="s">
        <v>27096</v>
      </c>
      <c r="B2381">
        <v>210218</v>
      </c>
      <c r="C2381">
        <v>740647</v>
      </c>
      <c r="D2381" t="s">
        <v>9685</v>
      </c>
      <c r="E2381" t="s">
        <v>24</v>
      </c>
      <c r="F2381">
        <v>917661226</v>
      </c>
      <c r="G2381" t="s">
        <v>35628</v>
      </c>
      <c r="H2381" t="s">
        <v>35629</v>
      </c>
      <c r="I2381" t="s">
        <v>30</v>
      </c>
      <c r="J2381" t="s">
        <v>26</v>
      </c>
      <c r="K2381">
        <v>20000</v>
      </c>
      <c r="L2381" t="s">
        <v>31</v>
      </c>
      <c r="M2381" t="s">
        <v>35630</v>
      </c>
      <c r="N2381" t="s">
        <v>35631</v>
      </c>
      <c r="O2381">
        <v>21401</v>
      </c>
      <c r="R2381" t="s">
        <v>35632</v>
      </c>
    </row>
    <row r="2382" spans="1:18" ht="12.6" customHeight="1" x14ac:dyDescent="0.2">
      <c r="A2382" t="s">
        <v>27096</v>
      </c>
      <c r="B2382">
        <v>210218</v>
      </c>
      <c r="C2382">
        <v>740647</v>
      </c>
      <c r="D2382" t="s">
        <v>9685</v>
      </c>
      <c r="E2382" t="s">
        <v>24</v>
      </c>
      <c r="F2382">
        <v>929485332</v>
      </c>
      <c r="G2382" t="s">
        <v>35633</v>
      </c>
      <c r="H2382" t="s">
        <v>35634</v>
      </c>
      <c r="I2382" t="s">
        <v>209</v>
      </c>
      <c r="J2382" t="s">
        <v>26</v>
      </c>
      <c r="K2382">
        <v>25000</v>
      </c>
      <c r="L2382" t="s">
        <v>31</v>
      </c>
      <c r="M2382" t="s">
        <v>35635</v>
      </c>
      <c r="N2382" t="s">
        <v>35636</v>
      </c>
      <c r="O2382">
        <v>8230</v>
      </c>
      <c r="R2382" t="s">
        <v>35637</v>
      </c>
    </row>
    <row r="2383" spans="1:18" ht="12.6" customHeight="1" x14ac:dyDescent="0.2">
      <c r="A2383" t="s">
        <v>27096</v>
      </c>
      <c r="B2383">
        <v>210218</v>
      </c>
      <c r="C2383">
        <v>740647</v>
      </c>
      <c r="D2383" t="s">
        <v>9685</v>
      </c>
      <c r="E2383" t="s">
        <v>24</v>
      </c>
      <c r="F2383">
        <v>999618660</v>
      </c>
      <c r="G2383" t="s">
        <v>3094</v>
      </c>
      <c r="H2383" t="s">
        <v>3095</v>
      </c>
      <c r="I2383" t="s">
        <v>34</v>
      </c>
      <c r="J2383" t="s">
        <v>26</v>
      </c>
      <c r="K2383">
        <v>129050</v>
      </c>
      <c r="L2383" t="s">
        <v>150</v>
      </c>
      <c r="M2383" t="s">
        <v>3096</v>
      </c>
      <c r="N2383" t="s">
        <v>3097</v>
      </c>
      <c r="O2383" t="s">
        <v>3098</v>
      </c>
      <c r="P2383" t="s">
        <v>3099</v>
      </c>
      <c r="Q2383" t="s">
        <v>3100</v>
      </c>
      <c r="R2383" t="s">
        <v>35638</v>
      </c>
    </row>
    <row r="2384" spans="1:18" ht="12.6" customHeight="1" x14ac:dyDescent="0.2">
      <c r="A2384" t="s">
        <v>27096</v>
      </c>
      <c r="B2384">
        <v>210218</v>
      </c>
      <c r="C2384">
        <v>740647</v>
      </c>
      <c r="D2384" t="s">
        <v>9685</v>
      </c>
      <c r="E2384" t="s">
        <v>57</v>
      </c>
      <c r="F2384">
        <v>926001480</v>
      </c>
      <c r="G2384" t="s">
        <v>14343</v>
      </c>
      <c r="H2384" t="s">
        <v>14344</v>
      </c>
      <c r="I2384" t="s">
        <v>30</v>
      </c>
      <c r="J2384" t="s">
        <v>26</v>
      </c>
      <c r="K2384">
        <v>148537.5</v>
      </c>
      <c r="L2384" t="s">
        <v>357</v>
      </c>
      <c r="M2384" t="s">
        <v>14345</v>
      </c>
      <c r="N2384" t="s">
        <v>575</v>
      </c>
      <c r="O2384">
        <v>28010</v>
      </c>
      <c r="Q2384" t="s">
        <v>14346</v>
      </c>
      <c r="R2384" t="s">
        <v>35639</v>
      </c>
    </row>
    <row r="2385" spans="1:18" ht="12.6" customHeight="1" x14ac:dyDescent="0.2">
      <c r="A2385" t="s">
        <v>27096</v>
      </c>
      <c r="B2385">
        <v>210218</v>
      </c>
      <c r="C2385">
        <v>740647</v>
      </c>
      <c r="D2385" t="s">
        <v>9685</v>
      </c>
      <c r="E2385" t="s">
        <v>24</v>
      </c>
      <c r="F2385">
        <v>999909951</v>
      </c>
      <c r="G2385" t="s">
        <v>7968</v>
      </c>
      <c r="H2385" t="s">
        <v>7969</v>
      </c>
      <c r="I2385" t="s">
        <v>30</v>
      </c>
      <c r="J2385" t="s">
        <v>26</v>
      </c>
      <c r="K2385">
        <v>73987.5</v>
      </c>
      <c r="L2385" t="s">
        <v>210</v>
      </c>
      <c r="M2385" t="s">
        <v>7970</v>
      </c>
      <c r="N2385" t="s">
        <v>7971</v>
      </c>
      <c r="O2385">
        <v>20063</v>
      </c>
      <c r="Q2385" t="s">
        <v>7972</v>
      </c>
      <c r="R2385" t="s">
        <v>35640</v>
      </c>
    </row>
    <row r="2386" spans="1:18" ht="12.6" customHeight="1" x14ac:dyDescent="0.2">
      <c r="A2386" t="s">
        <v>27096</v>
      </c>
      <c r="B2386">
        <v>210218</v>
      </c>
      <c r="C2386">
        <v>740647</v>
      </c>
      <c r="D2386" t="s">
        <v>9685</v>
      </c>
      <c r="E2386" t="s">
        <v>24</v>
      </c>
      <c r="F2386">
        <v>999979500</v>
      </c>
      <c r="G2386" t="s">
        <v>386</v>
      </c>
      <c r="H2386" t="s">
        <v>387</v>
      </c>
      <c r="I2386" t="s">
        <v>25</v>
      </c>
      <c r="J2386" t="s">
        <v>26</v>
      </c>
      <c r="K2386">
        <v>81125</v>
      </c>
      <c r="L2386" t="s">
        <v>210</v>
      </c>
      <c r="M2386" t="s">
        <v>388</v>
      </c>
      <c r="N2386" t="s">
        <v>219</v>
      </c>
      <c r="O2386">
        <v>185</v>
      </c>
      <c r="P2386" t="s">
        <v>389</v>
      </c>
      <c r="Q2386" t="s">
        <v>390</v>
      </c>
      <c r="R2386" t="s">
        <v>35641</v>
      </c>
    </row>
    <row r="2387" spans="1:18" ht="12.6" customHeight="1" x14ac:dyDescent="0.2">
      <c r="A2387" t="s">
        <v>27096</v>
      </c>
      <c r="B2387">
        <v>210218</v>
      </c>
      <c r="C2387">
        <v>740647</v>
      </c>
      <c r="D2387" t="s">
        <v>9685</v>
      </c>
      <c r="E2387" t="s">
        <v>24</v>
      </c>
      <c r="F2387">
        <v>999882403</v>
      </c>
      <c r="G2387" t="s">
        <v>9856</v>
      </c>
      <c r="H2387" t="s">
        <v>9857</v>
      </c>
      <c r="I2387" t="s">
        <v>34</v>
      </c>
      <c r="J2387" t="s">
        <v>26</v>
      </c>
      <c r="K2387">
        <v>22300</v>
      </c>
      <c r="L2387" t="s">
        <v>31</v>
      </c>
      <c r="M2387" t="s">
        <v>9858</v>
      </c>
      <c r="N2387" t="s">
        <v>9859</v>
      </c>
      <c r="O2387">
        <v>8901</v>
      </c>
      <c r="R2387" t="s">
        <v>35642</v>
      </c>
    </row>
    <row r="2388" spans="1:18" ht="12.6" customHeight="1" x14ac:dyDescent="0.2">
      <c r="A2388" t="s">
        <v>27096</v>
      </c>
      <c r="B2388">
        <v>223296</v>
      </c>
      <c r="C2388">
        <v>832735</v>
      </c>
      <c r="D2388" t="s">
        <v>29956</v>
      </c>
      <c r="E2388" t="s">
        <v>24</v>
      </c>
      <c r="F2388">
        <v>963752231</v>
      </c>
      <c r="G2388" t="s">
        <v>35643</v>
      </c>
      <c r="H2388" t="s">
        <v>3443</v>
      </c>
      <c r="I2388" t="s">
        <v>209</v>
      </c>
      <c r="J2388" t="s">
        <v>26</v>
      </c>
      <c r="K2388">
        <v>337593.75</v>
      </c>
      <c r="L2388" t="s">
        <v>192</v>
      </c>
      <c r="M2388" t="s">
        <v>35644</v>
      </c>
      <c r="N2388" t="s">
        <v>15675</v>
      </c>
      <c r="O2388">
        <v>9160</v>
      </c>
      <c r="Q2388" t="s">
        <v>35645</v>
      </c>
      <c r="R2388" t="s">
        <v>35646</v>
      </c>
    </row>
    <row r="2389" spans="1:18" ht="12.6" customHeight="1" x14ac:dyDescent="0.2">
      <c r="A2389" t="s">
        <v>27096</v>
      </c>
      <c r="B2389">
        <v>223296</v>
      </c>
      <c r="C2389">
        <v>832735</v>
      </c>
      <c r="D2389" t="s">
        <v>29956</v>
      </c>
      <c r="E2389" t="s">
        <v>24</v>
      </c>
      <c r="F2389">
        <v>955334474</v>
      </c>
      <c r="G2389" t="s">
        <v>15805</v>
      </c>
      <c r="H2389" t="s">
        <v>15806</v>
      </c>
      <c r="I2389" t="s">
        <v>34</v>
      </c>
      <c r="J2389" t="s">
        <v>26</v>
      </c>
      <c r="K2389">
        <v>268250</v>
      </c>
      <c r="L2389" t="s">
        <v>27</v>
      </c>
      <c r="M2389" t="s">
        <v>15807</v>
      </c>
      <c r="N2389" t="s">
        <v>555</v>
      </c>
      <c r="O2389">
        <v>80539</v>
      </c>
      <c r="P2389" t="s">
        <v>15808</v>
      </c>
      <c r="Q2389" t="s">
        <v>3515</v>
      </c>
      <c r="R2389" t="s">
        <v>35647</v>
      </c>
    </row>
    <row r="2390" spans="1:18" ht="12.6" customHeight="1" x14ac:dyDescent="0.2">
      <c r="A2390" t="s">
        <v>27096</v>
      </c>
      <c r="B2390">
        <v>223296</v>
      </c>
      <c r="C2390">
        <v>832735</v>
      </c>
      <c r="D2390" t="s">
        <v>29956</v>
      </c>
      <c r="E2390" t="s">
        <v>24</v>
      </c>
      <c r="F2390">
        <v>952119506</v>
      </c>
      <c r="G2390" t="s">
        <v>35648</v>
      </c>
      <c r="H2390" t="s">
        <v>35649</v>
      </c>
      <c r="I2390" t="s">
        <v>30</v>
      </c>
      <c r="J2390" t="s">
        <v>472</v>
      </c>
      <c r="K2390">
        <v>420000</v>
      </c>
      <c r="L2390" t="s">
        <v>210</v>
      </c>
      <c r="M2390" t="s">
        <v>35650</v>
      </c>
      <c r="N2390" t="s">
        <v>35651</v>
      </c>
      <c r="O2390">
        <v>36010</v>
      </c>
      <c r="Q2390" t="s">
        <v>35652</v>
      </c>
      <c r="R2390" t="s">
        <v>35653</v>
      </c>
    </row>
    <row r="2391" spans="1:18" ht="12.6" customHeight="1" x14ac:dyDescent="0.2">
      <c r="A2391" t="s">
        <v>27096</v>
      </c>
      <c r="B2391">
        <v>223296</v>
      </c>
      <c r="C2391">
        <v>832735</v>
      </c>
      <c r="D2391" t="s">
        <v>29956</v>
      </c>
      <c r="E2391" t="s">
        <v>24</v>
      </c>
      <c r="F2391">
        <v>952516042</v>
      </c>
      <c r="G2391" t="s">
        <v>21502</v>
      </c>
      <c r="H2391" t="s">
        <v>21503</v>
      </c>
      <c r="I2391" t="s">
        <v>325</v>
      </c>
      <c r="J2391" t="s">
        <v>26</v>
      </c>
      <c r="K2391">
        <v>177500</v>
      </c>
      <c r="L2391" t="s">
        <v>761</v>
      </c>
      <c r="M2391" t="s">
        <v>21504</v>
      </c>
      <c r="N2391" t="s">
        <v>9363</v>
      </c>
      <c r="O2391">
        <v>20123</v>
      </c>
      <c r="P2391" t="s">
        <v>21505</v>
      </c>
      <c r="Q2391" t="s">
        <v>21506</v>
      </c>
      <c r="R2391" t="s">
        <v>35654</v>
      </c>
    </row>
    <row r="2392" spans="1:18" ht="12.6" customHeight="1" x14ac:dyDescent="0.2">
      <c r="A2392" t="s">
        <v>27096</v>
      </c>
      <c r="B2392">
        <v>223296</v>
      </c>
      <c r="C2392">
        <v>832735</v>
      </c>
      <c r="D2392" t="s">
        <v>29956</v>
      </c>
      <c r="E2392" t="s">
        <v>24</v>
      </c>
      <c r="F2392">
        <v>969096349</v>
      </c>
      <c r="G2392" t="s">
        <v>34015</v>
      </c>
      <c r="H2392" t="s">
        <v>21637</v>
      </c>
      <c r="I2392" t="s">
        <v>30</v>
      </c>
      <c r="J2392" t="s">
        <v>26</v>
      </c>
      <c r="K2392">
        <v>327500</v>
      </c>
      <c r="L2392" t="s">
        <v>900</v>
      </c>
      <c r="M2392" t="s">
        <v>34016</v>
      </c>
      <c r="N2392" t="s">
        <v>2594</v>
      </c>
      <c r="O2392">
        <v>1379</v>
      </c>
      <c r="Q2392" t="s">
        <v>34017</v>
      </c>
      <c r="R2392" t="s">
        <v>35655</v>
      </c>
    </row>
    <row r="2393" spans="1:18" ht="12.6" customHeight="1" x14ac:dyDescent="0.2">
      <c r="A2393" t="s">
        <v>27096</v>
      </c>
      <c r="B2393">
        <v>223296</v>
      </c>
      <c r="C2393">
        <v>832735</v>
      </c>
      <c r="D2393" t="s">
        <v>29956</v>
      </c>
      <c r="E2393" t="s">
        <v>24</v>
      </c>
      <c r="F2393">
        <v>999902094</v>
      </c>
      <c r="G2393" t="s">
        <v>2014</v>
      </c>
      <c r="H2393" t="s">
        <v>2015</v>
      </c>
      <c r="I2393" t="s">
        <v>34</v>
      </c>
      <c r="J2393" t="s">
        <v>26</v>
      </c>
      <c r="K2393">
        <v>303125</v>
      </c>
      <c r="L2393" t="s">
        <v>192</v>
      </c>
      <c r="M2393" t="s">
        <v>2016</v>
      </c>
      <c r="N2393" t="s">
        <v>214</v>
      </c>
      <c r="O2393">
        <v>1050</v>
      </c>
      <c r="P2393" t="s">
        <v>2017</v>
      </c>
      <c r="Q2393" t="s">
        <v>2018</v>
      </c>
      <c r="R2393" t="s">
        <v>35656</v>
      </c>
    </row>
    <row r="2394" spans="1:18" ht="12.6" customHeight="1" x14ac:dyDescent="0.2">
      <c r="A2394" t="s">
        <v>27096</v>
      </c>
      <c r="B2394">
        <v>223296</v>
      </c>
      <c r="C2394">
        <v>832735</v>
      </c>
      <c r="D2394" t="s">
        <v>29956</v>
      </c>
      <c r="E2394" t="s">
        <v>24</v>
      </c>
      <c r="F2394">
        <v>991473764</v>
      </c>
      <c r="G2394" t="s">
        <v>35657</v>
      </c>
      <c r="H2394" t="s">
        <v>6309</v>
      </c>
      <c r="I2394" t="s">
        <v>30</v>
      </c>
      <c r="J2394" t="s">
        <v>26</v>
      </c>
      <c r="K2394">
        <v>381250</v>
      </c>
      <c r="L2394" t="s">
        <v>99</v>
      </c>
      <c r="M2394" t="s">
        <v>35658</v>
      </c>
      <c r="N2394" t="s">
        <v>4537</v>
      </c>
      <c r="O2394">
        <v>15233</v>
      </c>
      <c r="Q2394" t="s">
        <v>35659</v>
      </c>
      <c r="R2394" t="s">
        <v>35660</v>
      </c>
    </row>
    <row r="2395" spans="1:18" ht="12.6" customHeight="1" x14ac:dyDescent="0.2">
      <c r="A2395" t="s">
        <v>27096</v>
      </c>
      <c r="B2395">
        <v>223296</v>
      </c>
      <c r="C2395">
        <v>832735</v>
      </c>
      <c r="D2395" t="s">
        <v>29956</v>
      </c>
      <c r="E2395" t="s">
        <v>57</v>
      </c>
      <c r="F2395">
        <v>999562788</v>
      </c>
      <c r="G2395" t="s">
        <v>1078</v>
      </c>
      <c r="H2395" t="s">
        <v>1079</v>
      </c>
      <c r="I2395" t="s">
        <v>25</v>
      </c>
      <c r="J2395" t="s">
        <v>26</v>
      </c>
      <c r="K2395">
        <v>710613.75</v>
      </c>
      <c r="L2395" t="s">
        <v>99</v>
      </c>
      <c r="M2395" t="s">
        <v>1080</v>
      </c>
      <c r="N2395" t="s">
        <v>1081</v>
      </c>
      <c r="O2395" t="s">
        <v>1082</v>
      </c>
      <c r="P2395" t="s">
        <v>1083</v>
      </c>
      <c r="Q2395" t="s">
        <v>1084</v>
      </c>
      <c r="R2395" t="s">
        <v>35661</v>
      </c>
    </row>
    <row r="2396" spans="1:18" ht="12.6" customHeight="1" x14ac:dyDescent="0.2">
      <c r="A2396" t="s">
        <v>27096</v>
      </c>
      <c r="B2396">
        <v>223296</v>
      </c>
      <c r="C2396">
        <v>832735</v>
      </c>
      <c r="D2396" t="s">
        <v>29956</v>
      </c>
      <c r="E2396" t="s">
        <v>24</v>
      </c>
      <c r="F2396">
        <v>999995602</v>
      </c>
      <c r="G2396" t="s">
        <v>1630</v>
      </c>
      <c r="H2396" t="s">
        <v>1631</v>
      </c>
      <c r="I2396" t="s">
        <v>34</v>
      </c>
      <c r="J2396" t="s">
        <v>26</v>
      </c>
      <c r="K2396">
        <v>480625</v>
      </c>
      <c r="L2396" t="s">
        <v>210</v>
      </c>
      <c r="M2396" t="s">
        <v>1632</v>
      </c>
      <c r="N2396" t="s">
        <v>1633</v>
      </c>
      <c r="O2396">
        <v>35122</v>
      </c>
      <c r="P2396" t="s">
        <v>1634</v>
      </c>
      <c r="Q2396" t="s">
        <v>1635</v>
      </c>
      <c r="R2396" t="s">
        <v>35662</v>
      </c>
    </row>
    <row r="2397" spans="1:18" ht="12.6" customHeight="1" x14ac:dyDescent="0.2">
      <c r="A2397" t="s">
        <v>27096</v>
      </c>
      <c r="B2397">
        <v>223296</v>
      </c>
      <c r="C2397">
        <v>832735</v>
      </c>
      <c r="D2397" t="s">
        <v>29956</v>
      </c>
      <c r="E2397" t="s">
        <v>24</v>
      </c>
      <c r="F2397">
        <v>999986678</v>
      </c>
      <c r="G2397" t="s">
        <v>3759</v>
      </c>
      <c r="H2397" t="s">
        <v>3760</v>
      </c>
      <c r="I2397" t="s">
        <v>34</v>
      </c>
      <c r="J2397" t="s">
        <v>26</v>
      </c>
      <c r="K2397">
        <v>355000</v>
      </c>
      <c r="L2397" t="s">
        <v>27</v>
      </c>
      <c r="M2397" t="s">
        <v>3761</v>
      </c>
      <c r="N2397" t="s">
        <v>550</v>
      </c>
      <c r="O2397">
        <v>10623</v>
      </c>
      <c r="P2397" t="s">
        <v>3762</v>
      </c>
      <c r="Q2397" t="s">
        <v>3763</v>
      </c>
      <c r="R2397" t="s">
        <v>35663</v>
      </c>
    </row>
    <row r="2398" spans="1:18" ht="12.6" customHeight="1" x14ac:dyDescent="0.2">
      <c r="A2398" t="s">
        <v>27096</v>
      </c>
      <c r="B2398">
        <v>223296</v>
      </c>
      <c r="C2398">
        <v>832735</v>
      </c>
      <c r="D2398" t="s">
        <v>29956</v>
      </c>
      <c r="E2398" t="s">
        <v>24</v>
      </c>
      <c r="F2398">
        <v>999910824</v>
      </c>
      <c r="G2398" t="s">
        <v>3767</v>
      </c>
      <c r="H2398" t="s">
        <v>3768</v>
      </c>
      <c r="I2398" t="s">
        <v>30</v>
      </c>
      <c r="J2398" t="s">
        <v>26</v>
      </c>
      <c r="K2398">
        <v>239131.25</v>
      </c>
      <c r="L2398" t="s">
        <v>357</v>
      </c>
      <c r="M2398" t="s">
        <v>3769</v>
      </c>
      <c r="N2398" t="s">
        <v>575</v>
      </c>
      <c r="O2398">
        <v>28050</v>
      </c>
      <c r="P2398" t="s">
        <v>3770</v>
      </c>
      <c r="Q2398" t="s">
        <v>3771</v>
      </c>
      <c r="R2398" t="s">
        <v>35664</v>
      </c>
    </row>
    <row r="2399" spans="1:18" ht="12.6" customHeight="1" x14ac:dyDescent="0.2">
      <c r="A2399" t="s">
        <v>27096</v>
      </c>
      <c r="B2399">
        <v>223296</v>
      </c>
      <c r="C2399">
        <v>832735</v>
      </c>
      <c r="D2399" t="s">
        <v>29956</v>
      </c>
      <c r="E2399" t="s">
        <v>24</v>
      </c>
      <c r="F2399">
        <v>999827307</v>
      </c>
      <c r="G2399" t="s">
        <v>180</v>
      </c>
      <c r="H2399" t="s">
        <v>181</v>
      </c>
      <c r="I2399" t="s">
        <v>25</v>
      </c>
      <c r="J2399" t="s">
        <v>26</v>
      </c>
      <c r="K2399">
        <v>408125</v>
      </c>
      <c r="L2399" t="s">
        <v>99</v>
      </c>
      <c r="M2399" t="s">
        <v>182</v>
      </c>
      <c r="N2399" t="s">
        <v>101</v>
      </c>
      <c r="O2399">
        <v>10177</v>
      </c>
      <c r="P2399" t="s">
        <v>183</v>
      </c>
      <c r="Q2399" t="s">
        <v>184</v>
      </c>
      <c r="R2399" t="s">
        <v>35665</v>
      </c>
    </row>
    <row r="2400" spans="1:18" ht="12.6" customHeight="1" x14ac:dyDescent="0.2">
      <c r="A2400" t="s">
        <v>27096</v>
      </c>
      <c r="B2400">
        <v>223296</v>
      </c>
      <c r="C2400">
        <v>832735</v>
      </c>
      <c r="D2400" t="s">
        <v>29956</v>
      </c>
      <c r="E2400" t="s">
        <v>24</v>
      </c>
      <c r="F2400">
        <v>999887059</v>
      </c>
      <c r="G2400" t="s">
        <v>5987</v>
      </c>
      <c r="H2400" t="s">
        <v>3473</v>
      </c>
      <c r="I2400" t="s">
        <v>34</v>
      </c>
      <c r="J2400" t="s">
        <v>26</v>
      </c>
      <c r="K2400">
        <v>265296.25</v>
      </c>
      <c r="L2400" t="s">
        <v>742</v>
      </c>
      <c r="M2400" t="s">
        <v>5988</v>
      </c>
      <c r="N2400" t="s">
        <v>5989</v>
      </c>
      <c r="O2400">
        <v>2080</v>
      </c>
      <c r="P2400" t="s">
        <v>5990</v>
      </c>
      <c r="Q2400" t="s">
        <v>5991</v>
      </c>
      <c r="R2400" t="s">
        <v>35666</v>
      </c>
    </row>
    <row r="2401" spans="1:18" ht="12.6" customHeight="1" x14ac:dyDescent="0.2">
      <c r="A2401" t="s">
        <v>27096</v>
      </c>
      <c r="B2401">
        <v>223296</v>
      </c>
      <c r="C2401">
        <v>832735</v>
      </c>
      <c r="D2401" t="s">
        <v>29956</v>
      </c>
      <c r="E2401" t="s">
        <v>24</v>
      </c>
      <c r="F2401">
        <v>905108747</v>
      </c>
      <c r="G2401" t="s">
        <v>35667</v>
      </c>
      <c r="H2401" t="s">
        <v>8525</v>
      </c>
      <c r="I2401" t="s">
        <v>30</v>
      </c>
      <c r="J2401" t="s">
        <v>26</v>
      </c>
      <c r="K2401">
        <v>357500</v>
      </c>
      <c r="L2401" t="s">
        <v>656</v>
      </c>
      <c r="M2401" t="s">
        <v>35668</v>
      </c>
      <c r="N2401" t="s">
        <v>1181</v>
      </c>
      <c r="O2401">
        <v>2413</v>
      </c>
      <c r="Q2401" t="s">
        <v>35669</v>
      </c>
      <c r="R2401" t="s">
        <v>35670</v>
      </c>
    </row>
    <row r="2402" spans="1:18" ht="12.6" customHeight="1" x14ac:dyDescent="0.2">
      <c r="A2402" t="s">
        <v>27096</v>
      </c>
      <c r="B2402">
        <v>223296</v>
      </c>
      <c r="C2402">
        <v>832735</v>
      </c>
      <c r="D2402" t="s">
        <v>29956</v>
      </c>
      <c r="E2402" t="s">
        <v>24</v>
      </c>
      <c r="F2402">
        <v>948823446</v>
      </c>
      <c r="G2402" t="s">
        <v>35671</v>
      </c>
      <c r="H2402" t="s">
        <v>35672</v>
      </c>
      <c r="I2402" t="s">
        <v>209</v>
      </c>
      <c r="J2402" t="s">
        <v>26</v>
      </c>
      <c r="K2402">
        <v>348125</v>
      </c>
      <c r="L2402" t="s">
        <v>357</v>
      </c>
      <c r="M2402" t="s">
        <v>35673</v>
      </c>
      <c r="N2402" t="s">
        <v>358</v>
      </c>
      <c r="O2402">
        <v>8028</v>
      </c>
      <c r="Q2402" t="s">
        <v>35674</v>
      </c>
      <c r="R2402" t="s">
        <v>35675</v>
      </c>
    </row>
    <row r="2403" spans="1:18" ht="12.6" customHeight="1" x14ac:dyDescent="0.2">
      <c r="A2403" t="s">
        <v>27096</v>
      </c>
      <c r="B2403">
        <v>223296</v>
      </c>
      <c r="C2403">
        <v>832735</v>
      </c>
      <c r="D2403" t="s">
        <v>29956</v>
      </c>
      <c r="E2403" t="s">
        <v>24</v>
      </c>
      <c r="F2403">
        <v>999977851</v>
      </c>
      <c r="G2403" t="s">
        <v>1681</v>
      </c>
      <c r="H2403" t="s">
        <v>1682</v>
      </c>
      <c r="I2403" t="s">
        <v>34</v>
      </c>
      <c r="J2403" t="s">
        <v>26</v>
      </c>
      <c r="K2403">
        <v>350000</v>
      </c>
      <c r="L2403" t="s">
        <v>109</v>
      </c>
      <c r="M2403" t="s">
        <v>1683</v>
      </c>
      <c r="N2403" t="s">
        <v>111</v>
      </c>
      <c r="O2403">
        <v>7491</v>
      </c>
      <c r="P2403" t="s">
        <v>1684</v>
      </c>
      <c r="Q2403" t="s">
        <v>1685</v>
      </c>
      <c r="R2403" t="s">
        <v>35676</v>
      </c>
    </row>
    <row r="2404" spans="1:18" ht="12.6" customHeight="1" x14ac:dyDescent="0.2">
      <c r="A2404" t="s">
        <v>27096</v>
      </c>
      <c r="B2404">
        <v>223296</v>
      </c>
      <c r="C2404">
        <v>832735</v>
      </c>
      <c r="D2404" t="s">
        <v>29956</v>
      </c>
      <c r="E2404" t="s">
        <v>24</v>
      </c>
      <c r="F2404">
        <v>911255928</v>
      </c>
      <c r="G2404" t="s">
        <v>30716</v>
      </c>
      <c r="H2404" t="s">
        <v>30716</v>
      </c>
      <c r="I2404" t="s">
        <v>325</v>
      </c>
      <c r="J2404" t="s">
        <v>26</v>
      </c>
      <c r="K2404">
        <v>182500</v>
      </c>
      <c r="L2404" t="s">
        <v>99</v>
      </c>
      <c r="M2404" t="s">
        <v>30717</v>
      </c>
      <c r="N2404" t="s">
        <v>2691</v>
      </c>
      <c r="O2404" t="s">
        <v>4403</v>
      </c>
      <c r="Q2404" t="s">
        <v>30718</v>
      </c>
      <c r="R2404" t="s">
        <v>35677</v>
      </c>
    </row>
    <row r="2405" spans="1:18" ht="12.6" customHeight="1" x14ac:dyDescent="0.2">
      <c r="A2405" t="s">
        <v>27096</v>
      </c>
      <c r="B2405">
        <v>223296</v>
      </c>
      <c r="C2405">
        <v>832735</v>
      </c>
      <c r="D2405" t="s">
        <v>29956</v>
      </c>
      <c r="E2405" t="s">
        <v>24</v>
      </c>
      <c r="F2405">
        <v>997435481</v>
      </c>
      <c r="G2405" t="s">
        <v>9925</v>
      </c>
      <c r="H2405" t="s">
        <v>9926</v>
      </c>
      <c r="I2405" t="s">
        <v>209</v>
      </c>
      <c r="J2405" t="s">
        <v>26</v>
      </c>
      <c r="K2405">
        <v>668750</v>
      </c>
      <c r="L2405" t="s">
        <v>192</v>
      </c>
      <c r="M2405" t="s">
        <v>7353</v>
      </c>
      <c r="N2405" t="s">
        <v>212</v>
      </c>
      <c r="O2405">
        <v>1050</v>
      </c>
      <c r="P2405" t="s">
        <v>9927</v>
      </c>
      <c r="Q2405" t="s">
        <v>9928</v>
      </c>
      <c r="R2405" t="s">
        <v>35678</v>
      </c>
    </row>
    <row r="2406" spans="1:18" ht="12.6" customHeight="1" x14ac:dyDescent="0.2">
      <c r="A2406" t="s">
        <v>27096</v>
      </c>
      <c r="B2406">
        <v>223296</v>
      </c>
      <c r="C2406">
        <v>832735</v>
      </c>
      <c r="D2406" t="s">
        <v>29956</v>
      </c>
      <c r="E2406" t="s">
        <v>24</v>
      </c>
      <c r="F2406">
        <v>905182176</v>
      </c>
      <c r="G2406" t="s">
        <v>35679</v>
      </c>
      <c r="H2406" t="s">
        <v>5098</v>
      </c>
      <c r="I2406" t="s">
        <v>30</v>
      </c>
      <c r="J2406" t="s">
        <v>26</v>
      </c>
      <c r="K2406">
        <v>252500</v>
      </c>
      <c r="L2406" t="s">
        <v>656</v>
      </c>
      <c r="M2406" t="s">
        <v>35680</v>
      </c>
      <c r="N2406" t="s">
        <v>3710</v>
      </c>
      <c r="O2406">
        <v>1017</v>
      </c>
      <c r="Q2406" t="s">
        <v>35681</v>
      </c>
      <c r="R2406" t="s">
        <v>35682</v>
      </c>
    </row>
    <row r="2407" spans="1:18" ht="12.6" customHeight="1" x14ac:dyDescent="0.2">
      <c r="A2407" t="s">
        <v>27096</v>
      </c>
      <c r="B2407">
        <v>213033</v>
      </c>
      <c r="C2407">
        <v>778571</v>
      </c>
      <c r="D2407" t="s">
        <v>28865</v>
      </c>
      <c r="E2407" t="s">
        <v>57</v>
      </c>
      <c r="F2407">
        <v>950130327</v>
      </c>
      <c r="G2407" t="s">
        <v>14175</v>
      </c>
      <c r="H2407" t="s">
        <v>14176</v>
      </c>
      <c r="I2407" t="s">
        <v>30</v>
      </c>
      <c r="J2407" t="s">
        <v>26</v>
      </c>
      <c r="K2407">
        <v>2093700</v>
      </c>
      <c r="L2407" t="s">
        <v>857</v>
      </c>
      <c r="M2407" t="s">
        <v>14177</v>
      </c>
      <c r="N2407" t="s">
        <v>14008</v>
      </c>
      <c r="O2407" t="s">
        <v>14178</v>
      </c>
      <c r="P2407" t="s">
        <v>14179</v>
      </c>
      <c r="Q2407" t="s">
        <v>14180</v>
      </c>
      <c r="R2407" t="s">
        <v>35683</v>
      </c>
    </row>
    <row r="2408" spans="1:18" ht="12.6" customHeight="1" x14ac:dyDescent="0.2">
      <c r="A2408" t="s">
        <v>27096</v>
      </c>
      <c r="B2408">
        <v>229714</v>
      </c>
      <c r="C2408">
        <v>883596</v>
      </c>
      <c r="D2408" t="s">
        <v>10394</v>
      </c>
      <c r="E2408" t="s">
        <v>24</v>
      </c>
      <c r="F2408">
        <v>954832790</v>
      </c>
      <c r="G2408" t="s">
        <v>31529</v>
      </c>
      <c r="H2408" t="s">
        <v>31530</v>
      </c>
      <c r="I2408" t="s">
        <v>30</v>
      </c>
      <c r="J2408" t="s">
        <v>26</v>
      </c>
      <c r="K2408">
        <v>356825</v>
      </c>
      <c r="L2408" t="s">
        <v>761</v>
      </c>
      <c r="M2408" t="s">
        <v>31531</v>
      </c>
      <c r="N2408" t="s">
        <v>1950</v>
      </c>
      <c r="O2408">
        <v>60071</v>
      </c>
      <c r="Q2408" t="s">
        <v>31532</v>
      </c>
      <c r="R2408" t="s">
        <v>35684</v>
      </c>
    </row>
    <row r="2409" spans="1:18" ht="12.6" customHeight="1" x14ac:dyDescent="0.2">
      <c r="A2409" t="s">
        <v>27096</v>
      </c>
      <c r="B2409">
        <v>229714</v>
      </c>
      <c r="C2409">
        <v>883596</v>
      </c>
      <c r="D2409" t="s">
        <v>10394</v>
      </c>
      <c r="E2409" t="s">
        <v>24</v>
      </c>
      <c r="F2409">
        <v>952516042</v>
      </c>
      <c r="G2409" t="s">
        <v>21502</v>
      </c>
      <c r="H2409" t="s">
        <v>21503</v>
      </c>
      <c r="I2409" t="s">
        <v>325</v>
      </c>
      <c r="J2409" t="s">
        <v>26</v>
      </c>
      <c r="K2409">
        <v>100625</v>
      </c>
      <c r="L2409" t="s">
        <v>761</v>
      </c>
      <c r="M2409" t="s">
        <v>21504</v>
      </c>
      <c r="N2409" t="s">
        <v>9363</v>
      </c>
      <c r="O2409">
        <v>20123</v>
      </c>
      <c r="P2409" t="s">
        <v>21505</v>
      </c>
      <c r="Q2409" t="s">
        <v>21506</v>
      </c>
      <c r="R2409" t="s">
        <v>35685</v>
      </c>
    </row>
    <row r="2410" spans="1:18" ht="12.6" customHeight="1" x14ac:dyDescent="0.2">
      <c r="A2410" t="s">
        <v>27096</v>
      </c>
      <c r="B2410">
        <v>229714</v>
      </c>
      <c r="C2410">
        <v>883596</v>
      </c>
      <c r="D2410" t="s">
        <v>10394</v>
      </c>
      <c r="E2410" t="s">
        <v>24</v>
      </c>
      <c r="F2410">
        <v>999974359</v>
      </c>
      <c r="G2410" t="s">
        <v>1898</v>
      </c>
      <c r="H2410" t="s">
        <v>1899</v>
      </c>
      <c r="I2410" t="s">
        <v>34</v>
      </c>
      <c r="J2410" t="s">
        <v>26</v>
      </c>
      <c r="K2410">
        <v>326625</v>
      </c>
      <c r="L2410" t="s">
        <v>150</v>
      </c>
      <c r="M2410" t="s">
        <v>1900</v>
      </c>
      <c r="N2410" t="s">
        <v>172</v>
      </c>
      <c r="O2410">
        <v>4</v>
      </c>
      <c r="P2410" t="s">
        <v>1901</v>
      </c>
      <c r="Q2410" t="s">
        <v>1902</v>
      </c>
      <c r="R2410" t="s">
        <v>35686</v>
      </c>
    </row>
    <row r="2411" spans="1:18" ht="12.6" customHeight="1" x14ac:dyDescent="0.2">
      <c r="A2411" t="s">
        <v>27096</v>
      </c>
      <c r="B2411">
        <v>229714</v>
      </c>
      <c r="C2411">
        <v>883596</v>
      </c>
      <c r="D2411" t="s">
        <v>10394</v>
      </c>
      <c r="E2411" t="s">
        <v>24</v>
      </c>
      <c r="F2411">
        <v>921822526</v>
      </c>
      <c r="G2411" t="s">
        <v>34519</v>
      </c>
      <c r="H2411" t="s">
        <v>34520</v>
      </c>
      <c r="I2411" t="s">
        <v>30</v>
      </c>
      <c r="J2411" t="s">
        <v>26</v>
      </c>
      <c r="K2411">
        <v>341075</v>
      </c>
      <c r="L2411" t="s">
        <v>210</v>
      </c>
      <c r="M2411" t="s">
        <v>34521</v>
      </c>
      <c r="N2411" t="s">
        <v>4998</v>
      </c>
      <c r="O2411">
        <v>9128</v>
      </c>
      <c r="Q2411" t="s">
        <v>34522</v>
      </c>
      <c r="R2411" t="s">
        <v>35687</v>
      </c>
    </row>
    <row r="2412" spans="1:18" ht="12.6" customHeight="1" x14ac:dyDescent="0.2">
      <c r="A2412" t="s">
        <v>27096</v>
      </c>
      <c r="B2412">
        <v>229714</v>
      </c>
      <c r="C2412">
        <v>883596</v>
      </c>
      <c r="D2412" t="s">
        <v>10394</v>
      </c>
      <c r="E2412" t="s">
        <v>24</v>
      </c>
      <c r="F2412">
        <v>998802502</v>
      </c>
      <c r="G2412" t="s">
        <v>3144</v>
      </c>
      <c r="H2412" t="s">
        <v>3145</v>
      </c>
      <c r="I2412" t="s">
        <v>25</v>
      </c>
      <c r="J2412" t="s">
        <v>26</v>
      </c>
      <c r="K2412">
        <v>691125</v>
      </c>
      <c r="L2412" t="s">
        <v>99</v>
      </c>
      <c r="M2412" t="s">
        <v>3146</v>
      </c>
      <c r="N2412" t="s">
        <v>3147</v>
      </c>
      <c r="O2412">
        <v>57001</v>
      </c>
      <c r="P2412" t="s">
        <v>3148</v>
      </c>
      <c r="Q2412" t="s">
        <v>3149</v>
      </c>
      <c r="R2412" t="s">
        <v>35688</v>
      </c>
    </row>
    <row r="2413" spans="1:18" ht="12.6" customHeight="1" x14ac:dyDescent="0.2">
      <c r="A2413" t="s">
        <v>27096</v>
      </c>
      <c r="B2413">
        <v>229714</v>
      </c>
      <c r="C2413">
        <v>883596</v>
      </c>
      <c r="D2413" t="s">
        <v>10394</v>
      </c>
      <c r="E2413" t="s">
        <v>24</v>
      </c>
      <c r="F2413">
        <v>983916494</v>
      </c>
      <c r="G2413" t="s">
        <v>23815</v>
      </c>
      <c r="H2413" t="s">
        <v>14737</v>
      </c>
      <c r="I2413" t="s">
        <v>30</v>
      </c>
      <c r="J2413" t="s">
        <v>26</v>
      </c>
      <c r="K2413">
        <v>291200</v>
      </c>
      <c r="L2413" t="s">
        <v>857</v>
      </c>
      <c r="M2413" t="s">
        <v>23816</v>
      </c>
      <c r="N2413" t="s">
        <v>5996</v>
      </c>
      <c r="O2413" t="s">
        <v>14969</v>
      </c>
      <c r="P2413" t="s">
        <v>23817</v>
      </c>
      <c r="Q2413" t="s">
        <v>23818</v>
      </c>
      <c r="R2413" t="s">
        <v>35689</v>
      </c>
    </row>
    <row r="2414" spans="1:18" ht="12.6" customHeight="1" x14ac:dyDescent="0.2">
      <c r="A2414" t="s">
        <v>27096</v>
      </c>
      <c r="B2414">
        <v>229714</v>
      </c>
      <c r="C2414">
        <v>883596</v>
      </c>
      <c r="D2414" t="s">
        <v>10394</v>
      </c>
      <c r="E2414" t="s">
        <v>24</v>
      </c>
      <c r="F2414">
        <v>983734231</v>
      </c>
      <c r="G2414" t="s">
        <v>16977</v>
      </c>
      <c r="H2414" t="s">
        <v>16978</v>
      </c>
      <c r="I2414" t="s">
        <v>325</v>
      </c>
      <c r="J2414" t="s">
        <v>26</v>
      </c>
      <c r="K2414">
        <v>166250</v>
      </c>
      <c r="L2414" t="s">
        <v>857</v>
      </c>
      <c r="M2414" t="s">
        <v>16979</v>
      </c>
      <c r="N2414" t="s">
        <v>5996</v>
      </c>
      <c r="O2414" t="s">
        <v>16980</v>
      </c>
      <c r="P2414" t="s">
        <v>16981</v>
      </c>
      <c r="R2414" t="s">
        <v>35690</v>
      </c>
    </row>
    <row r="2415" spans="1:18" ht="12.6" customHeight="1" x14ac:dyDescent="0.2">
      <c r="A2415" t="s">
        <v>27096</v>
      </c>
      <c r="B2415">
        <v>229714</v>
      </c>
      <c r="C2415">
        <v>883596</v>
      </c>
      <c r="D2415" t="s">
        <v>10394</v>
      </c>
      <c r="E2415" t="s">
        <v>24</v>
      </c>
      <c r="F2415">
        <v>955552336</v>
      </c>
      <c r="G2415" t="s">
        <v>3303</v>
      </c>
      <c r="H2415" t="s">
        <v>3304</v>
      </c>
      <c r="I2415" t="s">
        <v>25</v>
      </c>
      <c r="J2415" t="s">
        <v>26</v>
      </c>
      <c r="K2415">
        <v>536950</v>
      </c>
      <c r="L2415" t="s">
        <v>357</v>
      </c>
      <c r="M2415" t="s">
        <v>3305</v>
      </c>
      <c r="N2415" t="s">
        <v>3306</v>
      </c>
      <c r="O2415">
        <v>20009</v>
      </c>
      <c r="P2415" t="s">
        <v>3307</v>
      </c>
      <c r="Q2415" t="s">
        <v>3308</v>
      </c>
      <c r="R2415" t="s">
        <v>35691</v>
      </c>
    </row>
    <row r="2416" spans="1:18" ht="12.6" customHeight="1" x14ac:dyDescent="0.2">
      <c r="A2416" t="s">
        <v>27096</v>
      </c>
      <c r="B2416">
        <v>229714</v>
      </c>
      <c r="C2416">
        <v>883596</v>
      </c>
      <c r="D2416" t="s">
        <v>10394</v>
      </c>
      <c r="E2416" t="s">
        <v>24</v>
      </c>
      <c r="F2416">
        <v>999842148</v>
      </c>
      <c r="G2416" t="s">
        <v>6690</v>
      </c>
      <c r="H2416" t="s">
        <v>6690</v>
      </c>
      <c r="I2416" t="s">
        <v>34</v>
      </c>
      <c r="J2416" t="s">
        <v>26</v>
      </c>
      <c r="K2416">
        <v>688625</v>
      </c>
      <c r="L2416" t="s">
        <v>138</v>
      </c>
      <c r="M2416" t="s">
        <v>6691</v>
      </c>
      <c r="N2416" t="s">
        <v>1099</v>
      </c>
      <c r="O2416" t="s">
        <v>6692</v>
      </c>
      <c r="Q2416" t="s">
        <v>6693</v>
      </c>
      <c r="R2416" t="s">
        <v>35692</v>
      </c>
    </row>
    <row r="2417" spans="1:18" ht="12.6" customHeight="1" x14ac:dyDescent="0.2">
      <c r="A2417" t="s">
        <v>27096</v>
      </c>
      <c r="B2417">
        <v>229714</v>
      </c>
      <c r="C2417">
        <v>883596</v>
      </c>
      <c r="D2417" t="s">
        <v>10394</v>
      </c>
      <c r="E2417" t="s">
        <v>24</v>
      </c>
      <c r="F2417">
        <v>999827307</v>
      </c>
      <c r="G2417" t="s">
        <v>180</v>
      </c>
      <c r="H2417" t="s">
        <v>181</v>
      </c>
      <c r="I2417" t="s">
        <v>25</v>
      </c>
      <c r="J2417" t="s">
        <v>26</v>
      </c>
      <c r="K2417">
        <v>275625</v>
      </c>
      <c r="L2417" t="s">
        <v>99</v>
      </c>
      <c r="M2417" t="s">
        <v>182</v>
      </c>
      <c r="N2417" t="s">
        <v>101</v>
      </c>
      <c r="O2417">
        <v>10177</v>
      </c>
      <c r="P2417" t="s">
        <v>183</v>
      </c>
      <c r="Q2417" t="s">
        <v>184</v>
      </c>
      <c r="R2417" t="s">
        <v>35693</v>
      </c>
    </row>
    <row r="2418" spans="1:18" ht="12.6" customHeight="1" x14ac:dyDescent="0.2">
      <c r="A2418" t="s">
        <v>27096</v>
      </c>
      <c r="B2418">
        <v>229714</v>
      </c>
      <c r="C2418">
        <v>883596</v>
      </c>
      <c r="D2418" t="s">
        <v>10394</v>
      </c>
      <c r="E2418" t="s">
        <v>24</v>
      </c>
      <c r="F2418">
        <v>951813471</v>
      </c>
      <c r="G2418" t="s">
        <v>14166</v>
      </c>
      <c r="H2418" t="s">
        <v>14167</v>
      </c>
      <c r="I2418" t="s">
        <v>325</v>
      </c>
      <c r="J2418" t="s">
        <v>26</v>
      </c>
      <c r="K2418">
        <v>133485</v>
      </c>
      <c r="L2418" t="s">
        <v>947</v>
      </c>
      <c r="M2418" t="s">
        <v>14168</v>
      </c>
      <c r="N2418" t="s">
        <v>7139</v>
      </c>
      <c r="O2418">
        <v>15060</v>
      </c>
      <c r="P2418" t="s">
        <v>14169</v>
      </c>
      <c r="Q2418" t="s">
        <v>14170</v>
      </c>
      <c r="R2418" t="s">
        <v>35694</v>
      </c>
    </row>
    <row r="2419" spans="1:18" ht="12.6" customHeight="1" x14ac:dyDescent="0.2">
      <c r="A2419" t="s">
        <v>27096</v>
      </c>
      <c r="B2419">
        <v>229714</v>
      </c>
      <c r="C2419">
        <v>883596</v>
      </c>
      <c r="D2419" t="s">
        <v>10394</v>
      </c>
      <c r="E2419" t="s">
        <v>24</v>
      </c>
      <c r="F2419">
        <v>998565337</v>
      </c>
      <c r="G2419" t="s">
        <v>9876</v>
      </c>
      <c r="H2419" t="s">
        <v>5937</v>
      </c>
      <c r="I2419" t="s">
        <v>25</v>
      </c>
      <c r="J2419" t="s">
        <v>26</v>
      </c>
      <c r="K2419">
        <v>366000</v>
      </c>
      <c r="L2419" t="s">
        <v>357</v>
      </c>
      <c r="M2419" t="s">
        <v>9877</v>
      </c>
      <c r="N2419" t="s">
        <v>618</v>
      </c>
      <c r="O2419">
        <v>46022</v>
      </c>
      <c r="P2419" t="s">
        <v>9878</v>
      </c>
      <c r="Q2419" t="s">
        <v>9879</v>
      </c>
      <c r="R2419" t="s">
        <v>35695</v>
      </c>
    </row>
    <row r="2420" spans="1:18" ht="12.6" customHeight="1" x14ac:dyDescent="0.2">
      <c r="A2420" t="s">
        <v>27096</v>
      </c>
      <c r="B2420">
        <v>229714</v>
      </c>
      <c r="C2420">
        <v>883596</v>
      </c>
      <c r="D2420" t="s">
        <v>10394</v>
      </c>
      <c r="E2420" t="s">
        <v>24</v>
      </c>
      <c r="F2420">
        <v>999827501</v>
      </c>
      <c r="G2420" t="s">
        <v>4413</v>
      </c>
      <c r="H2420" t="s">
        <v>4414</v>
      </c>
      <c r="I2420" t="s">
        <v>325</v>
      </c>
      <c r="J2420" t="s">
        <v>26</v>
      </c>
      <c r="K2420">
        <v>160000</v>
      </c>
      <c r="L2420" t="s">
        <v>357</v>
      </c>
      <c r="M2420" t="s">
        <v>4415</v>
      </c>
      <c r="N2420" t="s">
        <v>575</v>
      </c>
      <c r="O2420">
        <v>28071</v>
      </c>
      <c r="P2420" t="s">
        <v>4416</v>
      </c>
      <c r="R2420" t="s">
        <v>35696</v>
      </c>
    </row>
    <row r="2421" spans="1:18" ht="12.6" customHeight="1" x14ac:dyDescent="0.2">
      <c r="A2421" t="s">
        <v>27096</v>
      </c>
      <c r="B2421">
        <v>229714</v>
      </c>
      <c r="C2421">
        <v>883596</v>
      </c>
      <c r="D2421" t="s">
        <v>10394</v>
      </c>
      <c r="E2421" t="s">
        <v>24</v>
      </c>
      <c r="F2421">
        <v>998058415</v>
      </c>
      <c r="G2421" t="s">
        <v>10832</v>
      </c>
      <c r="H2421" t="s">
        <v>10833</v>
      </c>
      <c r="I2421" t="s">
        <v>325</v>
      </c>
      <c r="J2421" t="s">
        <v>26</v>
      </c>
      <c r="K2421">
        <v>210000</v>
      </c>
      <c r="L2421" t="s">
        <v>138</v>
      </c>
      <c r="M2421" t="s">
        <v>10834</v>
      </c>
      <c r="N2421" t="s">
        <v>1551</v>
      </c>
      <c r="O2421" t="s">
        <v>10835</v>
      </c>
      <c r="P2421" t="s">
        <v>10836</v>
      </c>
      <c r="R2421" t="s">
        <v>35697</v>
      </c>
    </row>
    <row r="2422" spans="1:18" ht="12.6" customHeight="1" x14ac:dyDescent="0.2">
      <c r="A2422" t="s">
        <v>27096</v>
      </c>
      <c r="B2422">
        <v>229714</v>
      </c>
      <c r="C2422">
        <v>883596</v>
      </c>
      <c r="D2422" t="s">
        <v>10394</v>
      </c>
      <c r="E2422" t="s">
        <v>57</v>
      </c>
      <c r="F2422">
        <v>999960488</v>
      </c>
      <c r="G2422" t="s">
        <v>216</v>
      </c>
      <c r="H2422" t="s">
        <v>217</v>
      </c>
      <c r="I2422" t="s">
        <v>30</v>
      </c>
      <c r="J2422" t="s">
        <v>26</v>
      </c>
      <c r="K2422">
        <v>917437.5</v>
      </c>
      <c r="L2422" t="s">
        <v>210</v>
      </c>
      <c r="M2422" t="s">
        <v>218</v>
      </c>
      <c r="N2422" t="s">
        <v>219</v>
      </c>
      <c r="O2422">
        <v>144</v>
      </c>
      <c r="P2422" t="s">
        <v>220</v>
      </c>
      <c r="Q2422" t="s">
        <v>221</v>
      </c>
      <c r="R2422" t="s">
        <v>35698</v>
      </c>
    </row>
    <row r="2423" spans="1:18" ht="12.6" customHeight="1" x14ac:dyDescent="0.2">
      <c r="A2423" t="s">
        <v>27096</v>
      </c>
      <c r="B2423">
        <v>229714</v>
      </c>
      <c r="C2423">
        <v>883596</v>
      </c>
      <c r="D2423" t="s">
        <v>10394</v>
      </c>
      <c r="E2423" t="s">
        <v>24</v>
      </c>
      <c r="F2423">
        <v>942264015</v>
      </c>
      <c r="G2423" t="s">
        <v>35699</v>
      </c>
      <c r="H2423" t="s">
        <v>35700</v>
      </c>
      <c r="I2423" t="s">
        <v>30</v>
      </c>
      <c r="J2423" t="s">
        <v>26</v>
      </c>
      <c r="K2423">
        <v>166075</v>
      </c>
      <c r="L2423" t="s">
        <v>372</v>
      </c>
      <c r="M2423" t="s">
        <v>35701</v>
      </c>
      <c r="N2423" t="s">
        <v>2809</v>
      </c>
      <c r="O2423" t="s">
        <v>35702</v>
      </c>
      <c r="Q2423" t="s">
        <v>35703</v>
      </c>
      <c r="R2423" t="s">
        <v>35704</v>
      </c>
    </row>
    <row r="2424" spans="1:18" ht="12.6" customHeight="1" x14ac:dyDescent="0.2">
      <c r="A2424" t="s">
        <v>27096</v>
      </c>
      <c r="B2424">
        <v>229714</v>
      </c>
      <c r="C2424">
        <v>883596</v>
      </c>
      <c r="D2424" t="s">
        <v>10394</v>
      </c>
      <c r="E2424" t="s">
        <v>24</v>
      </c>
      <c r="F2424">
        <v>952281108</v>
      </c>
      <c r="G2424" t="s">
        <v>6712</v>
      </c>
      <c r="H2424" t="s">
        <v>6713</v>
      </c>
      <c r="I2424" t="s">
        <v>30</v>
      </c>
      <c r="J2424" t="s">
        <v>26</v>
      </c>
      <c r="K2424">
        <v>281750</v>
      </c>
      <c r="L2424" t="s">
        <v>27</v>
      </c>
      <c r="M2424" t="s">
        <v>6714</v>
      </c>
      <c r="N2424" t="s">
        <v>474</v>
      </c>
      <c r="O2424">
        <v>50733</v>
      </c>
      <c r="P2424" t="s">
        <v>6715</v>
      </c>
      <c r="Q2424" t="s">
        <v>6716</v>
      </c>
      <c r="R2424" t="s">
        <v>35705</v>
      </c>
    </row>
    <row r="2425" spans="1:18" ht="12.6" customHeight="1" x14ac:dyDescent="0.2">
      <c r="A2425" t="s">
        <v>27096</v>
      </c>
      <c r="B2425">
        <v>229714</v>
      </c>
      <c r="C2425">
        <v>883596</v>
      </c>
      <c r="D2425" t="s">
        <v>10394</v>
      </c>
      <c r="E2425" t="s">
        <v>24</v>
      </c>
      <c r="F2425">
        <v>911255928</v>
      </c>
      <c r="G2425" t="s">
        <v>30716</v>
      </c>
      <c r="H2425" t="s">
        <v>30716</v>
      </c>
      <c r="I2425" t="s">
        <v>325</v>
      </c>
      <c r="J2425" t="s">
        <v>26</v>
      </c>
      <c r="K2425">
        <v>147500</v>
      </c>
      <c r="L2425" t="s">
        <v>99</v>
      </c>
      <c r="M2425" t="s">
        <v>30717</v>
      </c>
      <c r="N2425" t="s">
        <v>2691</v>
      </c>
      <c r="O2425" t="s">
        <v>4403</v>
      </c>
      <c r="Q2425" t="s">
        <v>30718</v>
      </c>
      <c r="R2425" t="s">
        <v>35706</v>
      </c>
    </row>
    <row r="2426" spans="1:18" ht="12.6" customHeight="1" x14ac:dyDescent="0.2">
      <c r="A2426" t="s">
        <v>27096</v>
      </c>
      <c r="B2426">
        <v>229714</v>
      </c>
      <c r="C2426">
        <v>883596</v>
      </c>
      <c r="D2426" t="s">
        <v>10394</v>
      </c>
      <c r="E2426" t="s">
        <v>24</v>
      </c>
      <c r="F2426">
        <v>957378458</v>
      </c>
      <c r="G2426" t="s">
        <v>14640</v>
      </c>
      <c r="H2426" t="s">
        <v>14641</v>
      </c>
      <c r="I2426" t="s">
        <v>325</v>
      </c>
      <c r="J2426" t="s">
        <v>26</v>
      </c>
      <c r="K2426">
        <v>935800</v>
      </c>
      <c r="L2426" t="s">
        <v>312</v>
      </c>
      <c r="M2426" t="s">
        <v>14642</v>
      </c>
      <c r="N2426" t="s">
        <v>1398</v>
      </c>
      <c r="O2426" t="s">
        <v>14643</v>
      </c>
      <c r="P2426" t="s">
        <v>14644</v>
      </c>
      <c r="R2426" t="s">
        <v>35707</v>
      </c>
    </row>
    <row r="2427" spans="1:18" ht="12.6" customHeight="1" x14ac:dyDescent="0.2">
      <c r="A2427" t="s">
        <v>27096</v>
      </c>
      <c r="B2427">
        <v>229714</v>
      </c>
      <c r="C2427">
        <v>883596</v>
      </c>
      <c r="D2427" t="s">
        <v>10394</v>
      </c>
      <c r="E2427" t="s">
        <v>24</v>
      </c>
      <c r="F2427">
        <v>934309530</v>
      </c>
      <c r="G2427" t="s">
        <v>6029</v>
      </c>
      <c r="H2427" t="s">
        <v>6030</v>
      </c>
      <c r="I2427" t="s">
        <v>30</v>
      </c>
      <c r="J2427" t="s">
        <v>26</v>
      </c>
      <c r="K2427">
        <v>359800</v>
      </c>
      <c r="L2427" t="s">
        <v>357</v>
      </c>
      <c r="M2427" t="s">
        <v>6031</v>
      </c>
      <c r="N2427" t="s">
        <v>6022</v>
      </c>
      <c r="O2427">
        <v>8174</v>
      </c>
      <c r="P2427" t="s">
        <v>6032</v>
      </c>
      <c r="Q2427" t="s">
        <v>6033</v>
      </c>
      <c r="R2427" t="s">
        <v>35708</v>
      </c>
    </row>
    <row r="2428" spans="1:18" ht="12.6" customHeight="1" x14ac:dyDescent="0.2">
      <c r="A2428" t="s">
        <v>27096</v>
      </c>
      <c r="B2428">
        <v>229714</v>
      </c>
      <c r="C2428">
        <v>883596</v>
      </c>
      <c r="D2428" t="s">
        <v>10394</v>
      </c>
      <c r="E2428" t="s">
        <v>24</v>
      </c>
      <c r="F2428">
        <v>942970272</v>
      </c>
      <c r="G2428" t="s">
        <v>16682</v>
      </c>
      <c r="H2428" t="s">
        <v>16683</v>
      </c>
      <c r="I2428" t="s">
        <v>325</v>
      </c>
      <c r="J2428" t="s">
        <v>26</v>
      </c>
      <c r="K2428">
        <v>237500</v>
      </c>
      <c r="L2428" t="s">
        <v>312</v>
      </c>
      <c r="M2428" t="s">
        <v>16684</v>
      </c>
      <c r="N2428" t="s">
        <v>3066</v>
      </c>
      <c r="O2428" t="s">
        <v>16685</v>
      </c>
      <c r="P2428" t="s">
        <v>16686</v>
      </c>
      <c r="R2428" t="s">
        <v>35709</v>
      </c>
    </row>
    <row r="2429" spans="1:18" ht="12.6" customHeight="1" x14ac:dyDescent="0.2">
      <c r="A2429" t="s">
        <v>27096</v>
      </c>
      <c r="B2429">
        <v>229393</v>
      </c>
      <c r="C2429">
        <v>883272</v>
      </c>
      <c r="D2429" t="s">
        <v>29961</v>
      </c>
      <c r="E2429" t="s">
        <v>24</v>
      </c>
      <c r="F2429">
        <v>911304816</v>
      </c>
      <c r="G2429" t="s">
        <v>35710</v>
      </c>
      <c r="H2429" t="s">
        <v>33416</v>
      </c>
      <c r="I2429" t="s">
        <v>30</v>
      </c>
      <c r="J2429" t="s">
        <v>26</v>
      </c>
      <c r="K2429">
        <v>427750</v>
      </c>
      <c r="L2429" t="s">
        <v>902</v>
      </c>
      <c r="M2429" t="s">
        <v>35711</v>
      </c>
      <c r="N2429" t="s">
        <v>915</v>
      </c>
      <c r="O2429">
        <v>10000</v>
      </c>
      <c r="Q2429" t="s">
        <v>35712</v>
      </c>
      <c r="R2429" t="s">
        <v>35713</v>
      </c>
    </row>
    <row r="2430" spans="1:18" ht="12.6" customHeight="1" x14ac:dyDescent="0.2">
      <c r="A2430" t="s">
        <v>27096</v>
      </c>
      <c r="B2430">
        <v>229393</v>
      </c>
      <c r="C2430">
        <v>883272</v>
      </c>
      <c r="D2430" t="s">
        <v>29961</v>
      </c>
      <c r="E2430" t="s">
        <v>24</v>
      </c>
      <c r="F2430">
        <v>926110217</v>
      </c>
      <c r="G2430" t="s">
        <v>35714</v>
      </c>
      <c r="H2430" t="s">
        <v>11753</v>
      </c>
      <c r="I2430" t="s">
        <v>30</v>
      </c>
      <c r="J2430" t="s">
        <v>26</v>
      </c>
      <c r="K2430">
        <v>1741250</v>
      </c>
      <c r="L2430" t="s">
        <v>902</v>
      </c>
      <c r="M2430" t="s">
        <v>35715</v>
      </c>
      <c r="N2430" t="s">
        <v>13663</v>
      </c>
      <c r="O2430">
        <v>10000</v>
      </c>
      <c r="Q2430" t="s">
        <v>35716</v>
      </c>
      <c r="R2430" t="s">
        <v>35717</v>
      </c>
    </row>
    <row r="2431" spans="1:18" ht="12.6" customHeight="1" x14ac:dyDescent="0.2">
      <c r="A2431" t="s">
        <v>27096</v>
      </c>
      <c r="B2431">
        <v>229393</v>
      </c>
      <c r="C2431">
        <v>883272</v>
      </c>
      <c r="D2431" t="s">
        <v>29961</v>
      </c>
      <c r="E2431" t="s">
        <v>24</v>
      </c>
      <c r="F2431">
        <v>911259032</v>
      </c>
      <c r="G2431" t="s">
        <v>35718</v>
      </c>
      <c r="H2431" t="s">
        <v>6330</v>
      </c>
      <c r="I2431" t="s">
        <v>209</v>
      </c>
      <c r="J2431" t="s">
        <v>26</v>
      </c>
      <c r="K2431">
        <v>108250</v>
      </c>
      <c r="L2431" t="s">
        <v>3516</v>
      </c>
      <c r="M2431" t="s">
        <v>35719</v>
      </c>
      <c r="N2431" t="s">
        <v>3517</v>
      </c>
      <c r="O2431">
        <v>220043</v>
      </c>
      <c r="Q2431" t="s">
        <v>35720</v>
      </c>
      <c r="R2431" t="s">
        <v>35721</v>
      </c>
    </row>
    <row r="2432" spans="1:18" ht="12.6" customHeight="1" x14ac:dyDescent="0.2">
      <c r="A2432" t="s">
        <v>27096</v>
      </c>
      <c r="B2432">
        <v>229393</v>
      </c>
      <c r="C2432">
        <v>883272</v>
      </c>
      <c r="D2432" t="s">
        <v>29961</v>
      </c>
      <c r="E2432" t="s">
        <v>24</v>
      </c>
      <c r="F2432">
        <v>952599753</v>
      </c>
      <c r="G2432" t="s">
        <v>35722</v>
      </c>
      <c r="H2432" t="s">
        <v>35723</v>
      </c>
      <c r="I2432" t="s">
        <v>30</v>
      </c>
      <c r="J2432" t="s">
        <v>26</v>
      </c>
      <c r="K2432">
        <v>386682.5</v>
      </c>
      <c r="L2432" t="s">
        <v>210</v>
      </c>
      <c r="M2432" t="s">
        <v>35724</v>
      </c>
      <c r="N2432" t="s">
        <v>9576</v>
      </c>
      <c r="O2432">
        <v>75100</v>
      </c>
      <c r="Q2432" t="s">
        <v>35725</v>
      </c>
      <c r="R2432" t="s">
        <v>35726</v>
      </c>
    </row>
    <row r="2433" spans="1:18" ht="12.6" customHeight="1" x14ac:dyDescent="0.2">
      <c r="A2433" t="s">
        <v>27096</v>
      </c>
      <c r="B2433">
        <v>229393</v>
      </c>
      <c r="C2433">
        <v>883272</v>
      </c>
      <c r="D2433" t="s">
        <v>29961</v>
      </c>
      <c r="E2433" t="s">
        <v>24</v>
      </c>
      <c r="F2433">
        <v>924773848</v>
      </c>
      <c r="G2433" t="s">
        <v>2621</v>
      </c>
      <c r="H2433" t="s">
        <v>996</v>
      </c>
      <c r="I2433" t="s">
        <v>34</v>
      </c>
      <c r="J2433" t="s">
        <v>26</v>
      </c>
      <c r="K2433">
        <v>556875</v>
      </c>
      <c r="L2433" t="s">
        <v>99</v>
      </c>
      <c r="M2433" t="s">
        <v>2622</v>
      </c>
      <c r="N2433" t="s">
        <v>2325</v>
      </c>
      <c r="O2433" t="s">
        <v>2623</v>
      </c>
      <c r="Q2433" t="s">
        <v>2625</v>
      </c>
      <c r="R2433" t="s">
        <v>35727</v>
      </c>
    </row>
    <row r="2434" spans="1:18" ht="12.6" customHeight="1" x14ac:dyDescent="0.2">
      <c r="A2434" t="s">
        <v>27096</v>
      </c>
      <c r="B2434">
        <v>229393</v>
      </c>
      <c r="C2434">
        <v>883272</v>
      </c>
      <c r="D2434" t="s">
        <v>29961</v>
      </c>
      <c r="E2434" t="s">
        <v>24</v>
      </c>
      <c r="F2434">
        <v>898591123</v>
      </c>
      <c r="G2434" t="s">
        <v>35728</v>
      </c>
      <c r="H2434" t="s">
        <v>35729</v>
      </c>
      <c r="I2434" t="s">
        <v>325</v>
      </c>
      <c r="J2434" t="s">
        <v>26</v>
      </c>
      <c r="K2434">
        <v>135000</v>
      </c>
      <c r="L2434" t="s">
        <v>761</v>
      </c>
      <c r="M2434" t="s">
        <v>35730</v>
      </c>
      <c r="N2434" t="s">
        <v>1148</v>
      </c>
      <c r="O2434">
        <v>300278</v>
      </c>
      <c r="R2434" t="s">
        <v>35731</v>
      </c>
    </row>
    <row r="2435" spans="1:18" ht="12.6" customHeight="1" x14ac:dyDescent="0.2">
      <c r="A2435" t="s">
        <v>27096</v>
      </c>
      <c r="B2435">
        <v>229393</v>
      </c>
      <c r="C2435">
        <v>883272</v>
      </c>
      <c r="D2435" t="s">
        <v>29961</v>
      </c>
      <c r="E2435" t="s">
        <v>24</v>
      </c>
      <c r="F2435">
        <v>897024185</v>
      </c>
      <c r="G2435" t="s">
        <v>31421</v>
      </c>
      <c r="H2435" t="s">
        <v>31422</v>
      </c>
      <c r="I2435" t="s">
        <v>30</v>
      </c>
      <c r="J2435" t="s">
        <v>26</v>
      </c>
      <c r="K2435">
        <v>626125</v>
      </c>
      <c r="L2435" t="s">
        <v>761</v>
      </c>
      <c r="M2435" t="s">
        <v>31423</v>
      </c>
      <c r="N2435" t="s">
        <v>1950</v>
      </c>
      <c r="O2435">
        <v>13685</v>
      </c>
      <c r="Q2435" t="s">
        <v>31424</v>
      </c>
      <c r="R2435" t="s">
        <v>35732</v>
      </c>
    </row>
    <row r="2436" spans="1:18" ht="12.6" customHeight="1" x14ac:dyDescent="0.2">
      <c r="A2436" t="s">
        <v>27096</v>
      </c>
      <c r="B2436">
        <v>229393</v>
      </c>
      <c r="C2436">
        <v>883272</v>
      </c>
      <c r="D2436" t="s">
        <v>29961</v>
      </c>
      <c r="E2436" t="s">
        <v>24</v>
      </c>
      <c r="F2436">
        <v>999995893</v>
      </c>
      <c r="G2436" t="s">
        <v>1150</v>
      </c>
      <c r="H2436" t="s">
        <v>1151</v>
      </c>
      <c r="I2436" t="s">
        <v>25</v>
      </c>
      <c r="J2436" t="s">
        <v>26</v>
      </c>
      <c r="K2436">
        <v>178750</v>
      </c>
      <c r="L2436" t="s">
        <v>99</v>
      </c>
      <c r="M2436" t="s">
        <v>1152</v>
      </c>
      <c r="N2436" t="s">
        <v>1153</v>
      </c>
      <c r="O2436">
        <v>70013</v>
      </c>
      <c r="P2436" t="s">
        <v>1154</v>
      </c>
      <c r="Q2436" t="s">
        <v>1155</v>
      </c>
      <c r="R2436" t="s">
        <v>35733</v>
      </c>
    </row>
    <row r="2437" spans="1:18" ht="12.6" customHeight="1" x14ac:dyDescent="0.2">
      <c r="A2437" t="s">
        <v>27096</v>
      </c>
      <c r="B2437">
        <v>229393</v>
      </c>
      <c r="C2437">
        <v>883272</v>
      </c>
      <c r="D2437" t="s">
        <v>29961</v>
      </c>
      <c r="E2437" t="s">
        <v>24</v>
      </c>
      <c r="F2437">
        <v>954502214</v>
      </c>
      <c r="G2437" t="s">
        <v>22975</v>
      </c>
      <c r="H2437" t="s">
        <v>22976</v>
      </c>
      <c r="I2437" t="s">
        <v>30</v>
      </c>
      <c r="J2437" t="s">
        <v>26</v>
      </c>
      <c r="K2437">
        <v>509375</v>
      </c>
      <c r="L2437" t="s">
        <v>656</v>
      </c>
      <c r="M2437" t="s">
        <v>22977</v>
      </c>
      <c r="N2437" t="s">
        <v>3710</v>
      </c>
      <c r="O2437">
        <v>2064</v>
      </c>
      <c r="P2437" t="s">
        <v>22978</v>
      </c>
      <c r="Q2437" t="s">
        <v>22979</v>
      </c>
      <c r="R2437" t="s">
        <v>35734</v>
      </c>
    </row>
    <row r="2438" spans="1:18" ht="12.6" customHeight="1" x14ac:dyDescent="0.2">
      <c r="A2438" t="s">
        <v>27096</v>
      </c>
      <c r="B2438">
        <v>229393</v>
      </c>
      <c r="C2438">
        <v>883272</v>
      </c>
      <c r="D2438" t="s">
        <v>29961</v>
      </c>
      <c r="E2438" t="s">
        <v>24</v>
      </c>
      <c r="F2438">
        <v>896242753</v>
      </c>
      <c r="G2438" t="s">
        <v>35735</v>
      </c>
      <c r="H2438" t="s">
        <v>35736</v>
      </c>
      <c r="I2438" t="s">
        <v>325</v>
      </c>
      <c r="J2438" t="s">
        <v>26</v>
      </c>
      <c r="K2438">
        <v>127500</v>
      </c>
      <c r="L2438" t="s">
        <v>3221</v>
      </c>
      <c r="M2438" t="s">
        <v>35737</v>
      </c>
      <c r="N2438" t="s">
        <v>3222</v>
      </c>
      <c r="O2438" t="s">
        <v>35738</v>
      </c>
      <c r="R2438" t="s">
        <v>35739</v>
      </c>
    </row>
    <row r="2439" spans="1:18" ht="12.6" customHeight="1" x14ac:dyDescent="0.2">
      <c r="A2439" t="s">
        <v>27096</v>
      </c>
      <c r="B2439">
        <v>229393</v>
      </c>
      <c r="C2439">
        <v>883272</v>
      </c>
      <c r="D2439" t="s">
        <v>29961</v>
      </c>
      <c r="E2439" t="s">
        <v>57</v>
      </c>
      <c r="F2439">
        <v>955552336</v>
      </c>
      <c r="G2439" t="s">
        <v>3303</v>
      </c>
      <c r="H2439" t="s">
        <v>3304</v>
      </c>
      <c r="I2439" t="s">
        <v>25</v>
      </c>
      <c r="J2439" t="s">
        <v>26</v>
      </c>
      <c r="K2439">
        <v>708275</v>
      </c>
      <c r="L2439" t="s">
        <v>357</v>
      </c>
      <c r="M2439" t="s">
        <v>3305</v>
      </c>
      <c r="N2439" t="s">
        <v>3306</v>
      </c>
      <c r="O2439">
        <v>20009</v>
      </c>
      <c r="P2439" t="s">
        <v>3307</v>
      </c>
      <c r="Q2439" t="s">
        <v>3308</v>
      </c>
      <c r="R2439" t="s">
        <v>35740</v>
      </c>
    </row>
    <row r="2440" spans="1:18" ht="12.6" customHeight="1" x14ac:dyDescent="0.2">
      <c r="A2440" t="s">
        <v>27096</v>
      </c>
      <c r="B2440">
        <v>229393</v>
      </c>
      <c r="C2440">
        <v>883272</v>
      </c>
      <c r="D2440" t="s">
        <v>29961</v>
      </c>
      <c r="E2440" t="s">
        <v>24</v>
      </c>
      <c r="F2440">
        <v>911211696</v>
      </c>
      <c r="G2440" t="s">
        <v>35741</v>
      </c>
      <c r="H2440" t="s">
        <v>6375</v>
      </c>
      <c r="I2440" t="s">
        <v>325</v>
      </c>
      <c r="J2440" t="s">
        <v>26</v>
      </c>
      <c r="K2440">
        <v>146250</v>
      </c>
      <c r="L2440" t="s">
        <v>3516</v>
      </c>
      <c r="M2440" t="s">
        <v>35742</v>
      </c>
      <c r="N2440" t="s">
        <v>3517</v>
      </c>
      <c r="O2440">
        <v>220050</v>
      </c>
      <c r="Q2440" t="s">
        <v>35743</v>
      </c>
      <c r="R2440" t="s">
        <v>35744</v>
      </c>
    </row>
    <row r="2441" spans="1:18" ht="12.6" customHeight="1" x14ac:dyDescent="0.2">
      <c r="A2441" t="s">
        <v>27096</v>
      </c>
      <c r="B2441">
        <v>229393</v>
      </c>
      <c r="C2441">
        <v>883272</v>
      </c>
      <c r="D2441" t="s">
        <v>29961</v>
      </c>
      <c r="E2441" t="s">
        <v>24</v>
      </c>
      <c r="F2441">
        <v>952127751</v>
      </c>
      <c r="G2441" t="s">
        <v>31073</v>
      </c>
      <c r="H2441" t="s">
        <v>31074</v>
      </c>
      <c r="I2441" t="s">
        <v>325</v>
      </c>
      <c r="J2441" t="s">
        <v>26</v>
      </c>
      <c r="K2441">
        <v>147000</v>
      </c>
      <c r="L2441" t="s">
        <v>900</v>
      </c>
      <c r="M2441" t="s">
        <v>31075</v>
      </c>
      <c r="N2441" t="s">
        <v>2594</v>
      </c>
      <c r="O2441">
        <v>1202</v>
      </c>
      <c r="Q2441" t="s">
        <v>31076</v>
      </c>
      <c r="R2441" t="s">
        <v>35745</v>
      </c>
    </row>
    <row r="2442" spans="1:18" ht="12.6" customHeight="1" x14ac:dyDescent="0.2">
      <c r="A2442" t="s">
        <v>27096</v>
      </c>
      <c r="B2442">
        <v>229393</v>
      </c>
      <c r="C2442">
        <v>883272</v>
      </c>
      <c r="D2442" t="s">
        <v>29961</v>
      </c>
      <c r="E2442" t="s">
        <v>24</v>
      </c>
      <c r="F2442">
        <v>920244821</v>
      </c>
      <c r="G2442" t="s">
        <v>35746</v>
      </c>
      <c r="H2442" t="s">
        <v>35747</v>
      </c>
      <c r="I2442" t="s">
        <v>30</v>
      </c>
      <c r="J2442" t="s">
        <v>26</v>
      </c>
      <c r="K2442">
        <v>214625</v>
      </c>
      <c r="L2442" t="s">
        <v>2000</v>
      </c>
      <c r="M2442" t="s">
        <v>35748</v>
      </c>
      <c r="N2442" t="s">
        <v>3272</v>
      </c>
      <c r="O2442">
        <v>11050</v>
      </c>
      <c r="Q2442" t="s">
        <v>35749</v>
      </c>
      <c r="R2442" t="s">
        <v>35750</v>
      </c>
    </row>
    <row r="2443" spans="1:18" ht="12.6" customHeight="1" x14ac:dyDescent="0.2">
      <c r="A2443" t="s">
        <v>27096</v>
      </c>
      <c r="B2443">
        <v>229393</v>
      </c>
      <c r="C2443">
        <v>883272</v>
      </c>
      <c r="D2443" t="s">
        <v>29961</v>
      </c>
      <c r="E2443" t="s">
        <v>24</v>
      </c>
      <c r="F2443">
        <v>999940991</v>
      </c>
      <c r="G2443" t="s">
        <v>3293</v>
      </c>
      <c r="H2443" t="s">
        <v>3294</v>
      </c>
      <c r="I2443" t="s">
        <v>25</v>
      </c>
      <c r="J2443" t="s">
        <v>26</v>
      </c>
      <c r="K2443">
        <v>119875</v>
      </c>
      <c r="L2443" t="s">
        <v>2000</v>
      </c>
      <c r="M2443" t="s">
        <v>3295</v>
      </c>
      <c r="N2443" t="s">
        <v>2713</v>
      </c>
      <c r="O2443">
        <v>11060</v>
      </c>
      <c r="P2443" t="s">
        <v>3296</v>
      </c>
      <c r="Q2443" t="s">
        <v>3297</v>
      </c>
      <c r="R2443" t="s">
        <v>35751</v>
      </c>
    </row>
    <row r="2444" spans="1:18" ht="12.6" customHeight="1" x14ac:dyDescent="0.2">
      <c r="A2444" t="s">
        <v>27096</v>
      </c>
      <c r="B2444">
        <v>229393</v>
      </c>
      <c r="C2444">
        <v>883272</v>
      </c>
      <c r="D2444" t="s">
        <v>29961</v>
      </c>
      <c r="E2444" t="s">
        <v>24</v>
      </c>
      <c r="F2444">
        <v>999827307</v>
      </c>
      <c r="G2444" t="s">
        <v>180</v>
      </c>
      <c r="H2444" t="s">
        <v>181</v>
      </c>
      <c r="I2444" t="s">
        <v>25</v>
      </c>
      <c r="J2444" t="s">
        <v>26</v>
      </c>
      <c r="K2444">
        <v>380625</v>
      </c>
      <c r="L2444" t="s">
        <v>99</v>
      </c>
      <c r="M2444" t="s">
        <v>182</v>
      </c>
      <c r="N2444" t="s">
        <v>101</v>
      </c>
      <c r="O2444">
        <v>10177</v>
      </c>
      <c r="P2444" t="s">
        <v>183</v>
      </c>
      <c r="Q2444" t="s">
        <v>184</v>
      </c>
      <c r="R2444" t="s">
        <v>35752</v>
      </c>
    </row>
    <row r="2445" spans="1:18" ht="12.6" customHeight="1" x14ac:dyDescent="0.2">
      <c r="A2445" t="s">
        <v>27096</v>
      </c>
      <c r="B2445">
        <v>229393</v>
      </c>
      <c r="C2445">
        <v>883272</v>
      </c>
      <c r="D2445" t="s">
        <v>29961</v>
      </c>
      <c r="E2445" t="s">
        <v>24</v>
      </c>
      <c r="F2445">
        <v>926056091</v>
      </c>
      <c r="G2445" t="s">
        <v>35544</v>
      </c>
      <c r="H2445" t="s">
        <v>35545</v>
      </c>
      <c r="I2445" t="s">
        <v>25</v>
      </c>
      <c r="J2445" t="s">
        <v>26</v>
      </c>
      <c r="K2445">
        <v>139375</v>
      </c>
      <c r="L2445" t="s">
        <v>742</v>
      </c>
      <c r="M2445" t="s">
        <v>35546</v>
      </c>
      <c r="N2445" t="s">
        <v>35547</v>
      </c>
      <c r="O2445" t="s">
        <v>35548</v>
      </c>
      <c r="Q2445" t="s">
        <v>35549</v>
      </c>
      <c r="R2445" t="s">
        <v>35753</v>
      </c>
    </row>
    <row r="2446" spans="1:18" ht="12.6" customHeight="1" x14ac:dyDescent="0.2">
      <c r="A2446" t="s">
        <v>27096</v>
      </c>
      <c r="B2446">
        <v>229393</v>
      </c>
      <c r="C2446">
        <v>883272</v>
      </c>
      <c r="D2446" t="s">
        <v>29961</v>
      </c>
      <c r="E2446" t="s">
        <v>24</v>
      </c>
      <c r="F2446">
        <v>911477670</v>
      </c>
      <c r="G2446" t="s">
        <v>35754</v>
      </c>
      <c r="H2446" t="s">
        <v>31770</v>
      </c>
      <c r="I2446" t="s">
        <v>325</v>
      </c>
      <c r="J2446" t="s">
        <v>26</v>
      </c>
      <c r="K2446">
        <v>185000</v>
      </c>
      <c r="L2446" t="s">
        <v>1585</v>
      </c>
      <c r="M2446" t="s">
        <v>35755</v>
      </c>
      <c r="N2446" t="s">
        <v>3777</v>
      </c>
      <c r="O2446">
        <v>1601</v>
      </c>
      <c r="R2446" t="s">
        <v>35756</v>
      </c>
    </row>
    <row r="2447" spans="1:18" ht="12.6" customHeight="1" x14ac:dyDescent="0.2">
      <c r="A2447" t="s">
        <v>27096</v>
      </c>
      <c r="B2447">
        <v>229393</v>
      </c>
      <c r="C2447">
        <v>883272</v>
      </c>
      <c r="D2447" t="s">
        <v>29961</v>
      </c>
      <c r="E2447" t="s">
        <v>24</v>
      </c>
      <c r="F2447">
        <v>911255928</v>
      </c>
      <c r="G2447" t="s">
        <v>30716</v>
      </c>
      <c r="H2447" t="s">
        <v>30716</v>
      </c>
      <c r="I2447" t="s">
        <v>325</v>
      </c>
      <c r="J2447" t="s">
        <v>26</v>
      </c>
      <c r="K2447">
        <v>158750</v>
      </c>
      <c r="L2447" t="s">
        <v>99</v>
      </c>
      <c r="M2447" t="s">
        <v>30717</v>
      </c>
      <c r="N2447" t="s">
        <v>2691</v>
      </c>
      <c r="O2447" t="s">
        <v>4403</v>
      </c>
      <c r="Q2447" t="s">
        <v>30718</v>
      </c>
      <c r="R2447" t="s">
        <v>35757</v>
      </c>
    </row>
    <row r="2448" spans="1:18" ht="12.6" customHeight="1" x14ac:dyDescent="0.2">
      <c r="A2448" t="s">
        <v>27096</v>
      </c>
      <c r="B2448">
        <v>229711</v>
      </c>
      <c r="C2448">
        <v>883341</v>
      </c>
      <c r="D2448" t="s">
        <v>2591</v>
      </c>
      <c r="E2448" t="s">
        <v>24</v>
      </c>
      <c r="F2448">
        <v>999739619</v>
      </c>
      <c r="G2448" t="s">
        <v>5998</v>
      </c>
      <c r="H2448" t="s">
        <v>5998</v>
      </c>
      <c r="I2448" t="s">
        <v>34</v>
      </c>
      <c r="J2448" t="s">
        <v>26</v>
      </c>
      <c r="K2448">
        <v>232500</v>
      </c>
      <c r="L2448" t="s">
        <v>656</v>
      </c>
      <c r="M2448" t="s">
        <v>5999</v>
      </c>
      <c r="N2448" t="s">
        <v>1181</v>
      </c>
      <c r="O2448">
        <v>1516</v>
      </c>
      <c r="P2448" t="s">
        <v>6000</v>
      </c>
      <c r="Q2448" t="s">
        <v>6001</v>
      </c>
      <c r="R2448" t="s">
        <v>35758</v>
      </c>
    </row>
    <row r="2449" spans="1:18" ht="12.6" customHeight="1" x14ac:dyDescent="0.2">
      <c r="A2449" t="s">
        <v>27096</v>
      </c>
      <c r="B2449">
        <v>229711</v>
      </c>
      <c r="C2449">
        <v>883341</v>
      </c>
      <c r="D2449" t="s">
        <v>2591</v>
      </c>
      <c r="E2449" t="s">
        <v>24</v>
      </c>
      <c r="F2449">
        <v>949107656</v>
      </c>
      <c r="G2449" t="s">
        <v>35759</v>
      </c>
      <c r="H2449" t="s">
        <v>35760</v>
      </c>
      <c r="I2449" t="s">
        <v>325</v>
      </c>
      <c r="J2449" t="s">
        <v>26</v>
      </c>
      <c r="K2449">
        <v>122625</v>
      </c>
      <c r="L2449" t="s">
        <v>238</v>
      </c>
      <c r="M2449" t="s">
        <v>35761</v>
      </c>
      <c r="N2449" t="s">
        <v>5272</v>
      </c>
      <c r="O2449" t="s">
        <v>35762</v>
      </c>
      <c r="Q2449" t="s">
        <v>35763</v>
      </c>
      <c r="R2449" t="s">
        <v>35764</v>
      </c>
    </row>
    <row r="2450" spans="1:18" ht="12.6" customHeight="1" x14ac:dyDescent="0.2">
      <c r="A2450" t="s">
        <v>27096</v>
      </c>
      <c r="B2450">
        <v>229711</v>
      </c>
      <c r="C2450">
        <v>883341</v>
      </c>
      <c r="D2450" t="s">
        <v>2591</v>
      </c>
      <c r="E2450" t="s">
        <v>24</v>
      </c>
      <c r="F2450">
        <v>999810623</v>
      </c>
      <c r="G2450" t="s">
        <v>23390</v>
      </c>
      <c r="H2450" t="s">
        <v>23391</v>
      </c>
      <c r="I2450" t="s">
        <v>325</v>
      </c>
      <c r="J2450" t="s">
        <v>26</v>
      </c>
      <c r="K2450">
        <v>93687.5</v>
      </c>
      <c r="L2450" t="s">
        <v>656</v>
      </c>
      <c r="M2450" t="s">
        <v>23392</v>
      </c>
      <c r="N2450" t="s">
        <v>5699</v>
      </c>
      <c r="O2450">
        <v>1081</v>
      </c>
      <c r="P2450" t="s">
        <v>23393</v>
      </c>
      <c r="R2450" t="s">
        <v>35765</v>
      </c>
    </row>
    <row r="2451" spans="1:18" ht="12.6" customHeight="1" x14ac:dyDescent="0.2">
      <c r="A2451" t="s">
        <v>27096</v>
      </c>
      <c r="B2451">
        <v>229711</v>
      </c>
      <c r="C2451">
        <v>883341</v>
      </c>
      <c r="D2451" t="s">
        <v>2591</v>
      </c>
      <c r="E2451" t="s">
        <v>24</v>
      </c>
      <c r="F2451">
        <v>952516042</v>
      </c>
      <c r="G2451" t="s">
        <v>21502</v>
      </c>
      <c r="H2451" t="s">
        <v>21503</v>
      </c>
      <c r="I2451" t="s">
        <v>325</v>
      </c>
      <c r="J2451" t="s">
        <v>26</v>
      </c>
      <c r="K2451">
        <v>140562.5</v>
      </c>
      <c r="L2451" t="s">
        <v>761</v>
      </c>
      <c r="M2451" t="s">
        <v>21504</v>
      </c>
      <c r="N2451" t="s">
        <v>9363</v>
      </c>
      <c r="O2451">
        <v>20123</v>
      </c>
      <c r="P2451" t="s">
        <v>21505</v>
      </c>
      <c r="Q2451" t="s">
        <v>21506</v>
      </c>
      <c r="R2451" t="s">
        <v>35766</v>
      </c>
    </row>
    <row r="2452" spans="1:18" ht="12.6" customHeight="1" x14ac:dyDescent="0.2">
      <c r="A2452" t="s">
        <v>27096</v>
      </c>
      <c r="B2452">
        <v>229711</v>
      </c>
      <c r="C2452">
        <v>883341</v>
      </c>
      <c r="D2452" t="s">
        <v>2591</v>
      </c>
      <c r="E2452" t="s">
        <v>24</v>
      </c>
      <c r="F2452">
        <v>912824806</v>
      </c>
      <c r="G2452" t="s">
        <v>30761</v>
      </c>
      <c r="H2452" t="s">
        <v>30762</v>
      </c>
      <c r="I2452" t="s">
        <v>325</v>
      </c>
      <c r="J2452" t="s">
        <v>26</v>
      </c>
      <c r="K2452">
        <v>152687.5</v>
      </c>
      <c r="L2452" t="s">
        <v>192</v>
      </c>
      <c r="M2452" t="s">
        <v>30763</v>
      </c>
      <c r="N2452" t="s">
        <v>1327</v>
      </c>
      <c r="O2452">
        <v>1050</v>
      </c>
      <c r="R2452" t="s">
        <v>35767</v>
      </c>
    </row>
    <row r="2453" spans="1:18" ht="12.6" customHeight="1" x14ac:dyDescent="0.2">
      <c r="A2453" t="s">
        <v>27096</v>
      </c>
      <c r="B2453">
        <v>229711</v>
      </c>
      <c r="C2453">
        <v>883341</v>
      </c>
      <c r="D2453" t="s">
        <v>2591</v>
      </c>
      <c r="E2453" t="s">
        <v>24</v>
      </c>
      <c r="F2453">
        <v>998802502</v>
      </c>
      <c r="G2453" t="s">
        <v>3144</v>
      </c>
      <c r="H2453" t="s">
        <v>3145</v>
      </c>
      <c r="I2453" t="s">
        <v>25</v>
      </c>
      <c r="J2453" t="s">
        <v>26</v>
      </c>
      <c r="K2453">
        <v>492187.5</v>
      </c>
      <c r="L2453" t="s">
        <v>99</v>
      </c>
      <c r="M2453" t="s">
        <v>3146</v>
      </c>
      <c r="N2453" t="s">
        <v>3147</v>
      </c>
      <c r="O2453">
        <v>57001</v>
      </c>
      <c r="P2453" t="s">
        <v>3148</v>
      </c>
      <c r="Q2453" t="s">
        <v>3149</v>
      </c>
      <c r="R2453" t="s">
        <v>35768</v>
      </c>
    </row>
    <row r="2454" spans="1:18" ht="12.6" customHeight="1" x14ac:dyDescent="0.2">
      <c r="A2454" t="s">
        <v>27096</v>
      </c>
      <c r="B2454">
        <v>229711</v>
      </c>
      <c r="C2454">
        <v>883341</v>
      </c>
      <c r="D2454" t="s">
        <v>2591</v>
      </c>
      <c r="E2454" t="s">
        <v>24</v>
      </c>
      <c r="F2454">
        <v>899005313</v>
      </c>
      <c r="G2454" t="s">
        <v>35769</v>
      </c>
      <c r="H2454" t="s">
        <v>35770</v>
      </c>
      <c r="I2454" t="s">
        <v>25</v>
      </c>
      <c r="J2454" t="s">
        <v>26</v>
      </c>
      <c r="K2454">
        <v>326500</v>
      </c>
      <c r="L2454" t="s">
        <v>192</v>
      </c>
      <c r="M2454" t="s">
        <v>35771</v>
      </c>
      <c r="N2454" t="s">
        <v>214</v>
      </c>
      <c r="O2454">
        <v>1120</v>
      </c>
      <c r="R2454" t="s">
        <v>35772</v>
      </c>
    </row>
    <row r="2455" spans="1:18" ht="12.6" customHeight="1" x14ac:dyDescent="0.2">
      <c r="A2455" t="s">
        <v>27096</v>
      </c>
      <c r="B2455">
        <v>229711</v>
      </c>
      <c r="C2455">
        <v>883341</v>
      </c>
      <c r="D2455" t="s">
        <v>2591</v>
      </c>
      <c r="E2455" t="s">
        <v>24</v>
      </c>
      <c r="F2455">
        <v>999453372</v>
      </c>
      <c r="G2455" t="s">
        <v>23269</v>
      </c>
      <c r="H2455" t="s">
        <v>23270</v>
      </c>
      <c r="I2455" t="s">
        <v>34</v>
      </c>
      <c r="J2455" t="s">
        <v>26</v>
      </c>
      <c r="K2455">
        <v>362125</v>
      </c>
      <c r="L2455" t="s">
        <v>357</v>
      </c>
      <c r="M2455" t="s">
        <v>23271</v>
      </c>
      <c r="N2455" t="s">
        <v>5093</v>
      </c>
      <c r="O2455">
        <v>24004</v>
      </c>
      <c r="P2455" t="s">
        <v>23272</v>
      </c>
      <c r="Q2455" t="s">
        <v>23273</v>
      </c>
      <c r="R2455" t="s">
        <v>35773</v>
      </c>
    </row>
    <row r="2456" spans="1:18" ht="12.6" customHeight="1" x14ac:dyDescent="0.2">
      <c r="A2456" t="s">
        <v>27096</v>
      </c>
      <c r="B2456">
        <v>229711</v>
      </c>
      <c r="C2456">
        <v>883341</v>
      </c>
      <c r="D2456" t="s">
        <v>2591</v>
      </c>
      <c r="E2456" t="s">
        <v>24</v>
      </c>
      <c r="F2456">
        <v>999668227</v>
      </c>
      <c r="G2456" t="s">
        <v>4628</v>
      </c>
      <c r="H2456" t="s">
        <v>4629</v>
      </c>
      <c r="I2456" t="s">
        <v>30</v>
      </c>
      <c r="J2456" t="s">
        <v>26</v>
      </c>
      <c r="K2456">
        <v>353875</v>
      </c>
      <c r="L2456" t="s">
        <v>99</v>
      </c>
      <c r="M2456" t="s">
        <v>4630</v>
      </c>
      <c r="N2456" t="s">
        <v>4631</v>
      </c>
      <c r="O2456">
        <v>34100</v>
      </c>
      <c r="Q2456" t="s">
        <v>4632</v>
      </c>
      <c r="R2456" t="s">
        <v>35774</v>
      </c>
    </row>
    <row r="2457" spans="1:18" ht="12.6" customHeight="1" x14ac:dyDescent="0.2">
      <c r="A2457" t="s">
        <v>27096</v>
      </c>
      <c r="B2457">
        <v>229711</v>
      </c>
      <c r="C2457">
        <v>883341</v>
      </c>
      <c r="D2457" t="s">
        <v>2591</v>
      </c>
      <c r="E2457" t="s">
        <v>24</v>
      </c>
      <c r="F2457">
        <v>999952825</v>
      </c>
      <c r="G2457" t="s">
        <v>14600</v>
      </c>
      <c r="H2457" t="s">
        <v>10404</v>
      </c>
      <c r="I2457" t="s">
        <v>325</v>
      </c>
      <c r="J2457" t="s">
        <v>26</v>
      </c>
      <c r="K2457">
        <v>161562.5</v>
      </c>
      <c r="L2457" t="s">
        <v>150</v>
      </c>
      <c r="M2457" t="s">
        <v>14601</v>
      </c>
      <c r="N2457" t="s">
        <v>172</v>
      </c>
      <c r="O2457" t="s">
        <v>14602</v>
      </c>
      <c r="P2457" t="s">
        <v>14603</v>
      </c>
      <c r="R2457" t="s">
        <v>35775</v>
      </c>
    </row>
    <row r="2458" spans="1:18" ht="12.6" customHeight="1" x14ac:dyDescent="0.2">
      <c r="A2458" t="s">
        <v>27096</v>
      </c>
      <c r="B2458">
        <v>229711</v>
      </c>
      <c r="C2458">
        <v>883341</v>
      </c>
      <c r="D2458" t="s">
        <v>2591</v>
      </c>
      <c r="E2458" t="s">
        <v>24</v>
      </c>
      <c r="F2458">
        <v>983734231</v>
      </c>
      <c r="G2458" t="s">
        <v>16977</v>
      </c>
      <c r="H2458" t="s">
        <v>16978</v>
      </c>
      <c r="I2458" t="s">
        <v>325</v>
      </c>
      <c r="J2458" t="s">
        <v>26</v>
      </c>
      <c r="K2458">
        <v>232500</v>
      </c>
      <c r="L2458" t="s">
        <v>857</v>
      </c>
      <c r="M2458" t="s">
        <v>16979</v>
      </c>
      <c r="N2458" t="s">
        <v>5996</v>
      </c>
      <c r="O2458" t="s">
        <v>16980</v>
      </c>
      <c r="P2458" t="s">
        <v>16981</v>
      </c>
      <c r="R2458" t="s">
        <v>35776</v>
      </c>
    </row>
    <row r="2459" spans="1:18" ht="12.6" customHeight="1" x14ac:dyDescent="0.2">
      <c r="A2459" t="s">
        <v>27096</v>
      </c>
      <c r="B2459">
        <v>229711</v>
      </c>
      <c r="C2459">
        <v>883341</v>
      </c>
      <c r="D2459" t="s">
        <v>2591</v>
      </c>
      <c r="E2459" t="s">
        <v>57</v>
      </c>
      <c r="F2459">
        <v>955552336</v>
      </c>
      <c r="G2459" t="s">
        <v>3303</v>
      </c>
      <c r="H2459" t="s">
        <v>3304</v>
      </c>
      <c r="I2459" t="s">
        <v>25</v>
      </c>
      <c r="J2459" t="s">
        <v>26</v>
      </c>
      <c r="K2459">
        <v>771650</v>
      </c>
      <c r="L2459" t="s">
        <v>357</v>
      </c>
      <c r="M2459" t="s">
        <v>3305</v>
      </c>
      <c r="N2459" t="s">
        <v>3306</v>
      </c>
      <c r="O2459">
        <v>20009</v>
      </c>
      <c r="P2459" t="s">
        <v>3307</v>
      </c>
      <c r="Q2459" t="s">
        <v>3308</v>
      </c>
      <c r="R2459" t="s">
        <v>35777</v>
      </c>
    </row>
    <row r="2460" spans="1:18" ht="12.6" customHeight="1" x14ac:dyDescent="0.2">
      <c r="A2460" t="s">
        <v>27096</v>
      </c>
      <c r="B2460">
        <v>229711</v>
      </c>
      <c r="C2460">
        <v>883341</v>
      </c>
      <c r="D2460" t="s">
        <v>2591</v>
      </c>
      <c r="E2460" t="s">
        <v>24</v>
      </c>
      <c r="F2460">
        <v>905915302</v>
      </c>
      <c r="G2460" t="s">
        <v>35778</v>
      </c>
      <c r="H2460" t="s">
        <v>35779</v>
      </c>
      <c r="I2460" t="s">
        <v>25</v>
      </c>
      <c r="J2460" t="s">
        <v>26</v>
      </c>
      <c r="K2460">
        <v>141250</v>
      </c>
      <c r="L2460" t="s">
        <v>27</v>
      </c>
      <c r="M2460" t="s">
        <v>35780</v>
      </c>
      <c r="N2460" t="s">
        <v>4123</v>
      </c>
      <c r="O2460">
        <v>81677</v>
      </c>
      <c r="Q2460" t="s">
        <v>35781</v>
      </c>
      <c r="R2460" t="s">
        <v>35782</v>
      </c>
    </row>
    <row r="2461" spans="1:18" ht="12.6" customHeight="1" x14ac:dyDescent="0.2">
      <c r="A2461" t="s">
        <v>27096</v>
      </c>
      <c r="B2461">
        <v>229711</v>
      </c>
      <c r="C2461">
        <v>883341</v>
      </c>
      <c r="D2461" t="s">
        <v>2591</v>
      </c>
      <c r="E2461" t="s">
        <v>24</v>
      </c>
      <c r="F2461">
        <v>999842148</v>
      </c>
      <c r="G2461" t="s">
        <v>6690</v>
      </c>
      <c r="H2461" t="s">
        <v>6690</v>
      </c>
      <c r="I2461" t="s">
        <v>34</v>
      </c>
      <c r="J2461" t="s">
        <v>26</v>
      </c>
      <c r="K2461">
        <v>501812.5</v>
      </c>
      <c r="L2461" t="s">
        <v>138</v>
      </c>
      <c r="M2461" t="s">
        <v>6691</v>
      </c>
      <c r="N2461" t="s">
        <v>1099</v>
      </c>
      <c r="O2461" t="s">
        <v>6692</v>
      </c>
      <c r="Q2461" t="s">
        <v>6693</v>
      </c>
      <c r="R2461" t="s">
        <v>35783</v>
      </c>
    </row>
    <row r="2462" spans="1:18" ht="12.6" customHeight="1" x14ac:dyDescent="0.2">
      <c r="A2462" t="s">
        <v>27096</v>
      </c>
      <c r="B2462">
        <v>229711</v>
      </c>
      <c r="C2462">
        <v>883341</v>
      </c>
      <c r="D2462" t="s">
        <v>2591</v>
      </c>
      <c r="E2462" t="s">
        <v>24</v>
      </c>
      <c r="F2462">
        <v>917781894</v>
      </c>
      <c r="G2462" t="s">
        <v>32108</v>
      </c>
      <c r="H2462" t="s">
        <v>32109</v>
      </c>
      <c r="I2462" t="s">
        <v>209</v>
      </c>
      <c r="J2462" t="s">
        <v>26</v>
      </c>
      <c r="K2462">
        <v>210250</v>
      </c>
      <c r="L2462" t="s">
        <v>520</v>
      </c>
      <c r="M2462" t="s">
        <v>14920</v>
      </c>
      <c r="N2462" t="s">
        <v>1500</v>
      </c>
      <c r="O2462">
        <v>8303</v>
      </c>
      <c r="R2462" t="s">
        <v>35784</v>
      </c>
    </row>
    <row r="2463" spans="1:18" ht="12.6" customHeight="1" x14ac:dyDescent="0.2">
      <c r="A2463" t="s">
        <v>27096</v>
      </c>
      <c r="B2463">
        <v>229711</v>
      </c>
      <c r="C2463">
        <v>883341</v>
      </c>
      <c r="D2463" t="s">
        <v>2591</v>
      </c>
      <c r="E2463" t="s">
        <v>24</v>
      </c>
      <c r="F2463">
        <v>999827501</v>
      </c>
      <c r="G2463" t="s">
        <v>4413</v>
      </c>
      <c r="H2463" t="s">
        <v>4414</v>
      </c>
      <c r="I2463" t="s">
        <v>325</v>
      </c>
      <c r="J2463" t="s">
        <v>26</v>
      </c>
      <c r="K2463">
        <v>185000</v>
      </c>
      <c r="L2463" t="s">
        <v>357</v>
      </c>
      <c r="M2463" t="s">
        <v>4415</v>
      </c>
      <c r="N2463" t="s">
        <v>575</v>
      </c>
      <c r="O2463">
        <v>28071</v>
      </c>
      <c r="P2463" t="s">
        <v>4416</v>
      </c>
      <c r="R2463" t="s">
        <v>35785</v>
      </c>
    </row>
    <row r="2464" spans="1:18" ht="12.6" customHeight="1" x14ac:dyDescent="0.2">
      <c r="A2464" t="s">
        <v>27096</v>
      </c>
      <c r="B2464">
        <v>229711</v>
      </c>
      <c r="C2464">
        <v>883341</v>
      </c>
      <c r="D2464" t="s">
        <v>2591</v>
      </c>
      <c r="E2464" t="s">
        <v>24</v>
      </c>
      <c r="F2464">
        <v>999960488</v>
      </c>
      <c r="G2464" t="s">
        <v>216</v>
      </c>
      <c r="H2464" t="s">
        <v>217</v>
      </c>
      <c r="I2464" t="s">
        <v>30</v>
      </c>
      <c r="J2464" t="s">
        <v>26</v>
      </c>
      <c r="K2464">
        <v>474375</v>
      </c>
      <c r="L2464" t="s">
        <v>210</v>
      </c>
      <c r="M2464" t="s">
        <v>218</v>
      </c>
      <c r="N2464" t="s">
        <v>219</v>
      </c>
      <c r="O2464">
        <v>144</v>
      </c>
      <c r="P2464" t="s">
        <v>220</v>
      </c>
      <c r="Q2464" t="s">
        <v>221</v>
      </c>
      <c r="R2464" t="s">
        <v>35786</v>
      </c>
    </row>
    <row r="2465" spans="1:18" ht="12.6" customHeight="1" x14ac:dyDescent="0.2">
      <c r="A2465" t="s">
        <v>27096</v>
      </c>
      <c r="B2465">
        <v>229711</v>
      </c>
      <c r="C2465">
        <v>883341</v>
      </c>
      <c r="D2465" t="s">
        <v>2591</v>
      </c>
      <c r="E2465" t="s">
        <v>24</v>
      </c>
      <c r="F2465">
        <v>918012560</v>
      </c>
      <c r="G2465" t="s">
        <v>35787</v>
      </c>
      <c r="H2465" t="s">
        <v>35788</v>
      </c>
      <c r="I2465" t="s">
        <v>30</v>
      </c>
      <c r="J2465" t="s">
        <v>26</v>
      </c>
      <c r="K2465">
        <v>250625</v>
      </c>
      <c r="L2465" t="s">
        <v>312</v>
      </c>
      <c r="M2465" t="s">
        <v>35789</v>
      </c>
      <c r="N2465" t="s">
        <v>1940</v>
      </c>
      <c r="O2465" t="s">
        <v>32398</v>
      </c>
      <c r="Q2465" t="s">
        <v>35790</v>
      </c>
      <c r="R2465" t="s">
        <v>35791</v>
      </c>
    </row>
    <row r="2466" spans="1:18" ht="12.6" customHeight="1" x14ac:dyDescent="0.2">
      <c r="A2466" t="s">
        <v>27096</v>
      </c>
      <c r="B2466">
        <v>229711</v>
      </c>
      <c r="C2466">
        <v>883341</v>
      </c>
      <c r="D2466" t="s">
        <v>2591</v>
      </c>
      <c r="E2466" t="s">
        <v>24</v>
      </c>
      <c r="F2466">
        <v>952281108</v>
      </c>
      <c r="G2466" t="s">
        <v>6712</v>
      </c>
      <c r="H2466" t="s">
        <v>6713</v>
      </c>
      <c r="I2466" t="s">
        <v>30</v>
      </c>
      <c r="J2466" t="s">
        <v>26</v>
      </c>
      <c r="K2466">
        <v>399500</v>
      </c>
      <c r="L2466" t="s">
        <v>27</v>
      </c>
      <c r="M2466" t="s">
        <v>6714</v>
      </c>
      <c r="N2466" t="s">
        <v>474</v>
      </c>
      <c r="O2466">
        <v>50733</v>
      </c>
      <c r="P2466" t="s">
        <v>6715</v>
      </c>
      <c r="Q2466" t="s">
        <v>6716</v>
      </c>
      <c r="R2466" t="s">
        <v>35792</v>
      </c>
    </row>
    <row r="2467" spans="1:18" ht="12.6" customHeight="1" x14ac:dyDescent="0.2">
      <c r="A2467" t="s">
        <v>27096</v>
      </c>
      <c r="B2467">
        <v>229711</v>
      </c>
      <c r="C2467">
        <v>883341</v>
      </c>
      <c r="D2467" t="s">
        <v>2591</v>
      </c>
      <c r="E2467" t="s">
        <v>24</v>
      </c>
      <c r="F2467">
        <v>999823136</v>
      </c>
      <c r="G2467" t="s">
        <v>10639</v>
      </c>
      <c r="H2467" t="s">
        <v>1931</v>
      </c>
      <c r="I2467" t="s">
        <v>325</v>
      </c>
      <c r="J2467" t="s">
        <v>26</v>
      </c>
      <c r="K2467">
        <v>157000</v>
      </c>
      <c r="L2467" t="s">
        <v>82</v>
      </c>
      <c r="M2467" t="s">
        <v>10640</v>
      </c>
      <c r="N2467" t="s">
        <v>501</v>
      </c>
      <c r="O2467">
        <v>75800</v>
      </c>
      <c r="P2467" t="s">
        <v>10641</v>
      </c>
      <c r="R2467" t="s">
        <v>35793</v>
      </c>
    </row>
    <row r="2468" spans="1:18" ht="12.6" customHeight="1" x14ac:dyDescent="0.2">
      <c r="A2468" t="s">
        <v>27096</v>
      </c>
      <c r="B2468">
        <v>229711</v>
      </c>
      <c r="C2468">
        <v>883341</v>
      </c>
      <c r="D2468" t="s">
        <v>2591</v>
      </c>
      <c r="E2468" t="s">
        <v>24</v>
      </c>
      <c r="F2468">
        <v>957378458</v>
      </c>
      <c r="G2468" t="s">
        <v>14640</v>
      </c>
      <c r="H2468" t="s">
        <v>14641</v>
      </c>
      <c r="I2468" t="s">
        <v>325</v>
      </c>
      <c r="J2468" t="s">
        <v>26</v>
      </c>
      <c r="K2468">
        <v>702550</v>
      </c>
      <c r="L2468" t="s">
        <v>312</v>
      </c>
      <c r="M2468" t="s">
        <v>14642</v>
      </c>
      <c r="N2468" t="s">
        <v>1398</v>
      </c>
      <c r="O2468" t="s">
        <v>14643</v>
      </c>
      <c r="P2468" t="s">
        <v>14644</v>
      </c>
      <c r="R2468" t="s">
        <v>35794</v>
      </c>
    </row>
    <row r="2469" spans="1:18" ht="12.6" customHeight="1" x14ac:dyDescent="0.2">
      <c r="A2469" t="s">
        <v>27096</v>
      </c>
      <c r="B2469">
        <v>229711</v>
      </c>
      <c r="C2469">
        <v>883341</v>
      </c>
      <c r="D2469" t="s">
        <v>2591</v>
      </c>
      <c r="E2469" t="s">
        <v>24</v>
      </c>
      <c r="F2469">
        <v>999620503</v>
      </c>
      <c r="G2469" t="s">
        <v>14966</v>
      </c>
      <c r="H2469" t="s">
        <v>14967</v>
      </c>
      <c r="I2469" t="s">
        <v>25</v>
      </c>
      <c r="J2469" t="s">
        <v>26</v>
      </c>
      <c r="K2469">
        <v>358687.5</v>
      </c>
      <c r="L2469" t="s">
        <v>857</v>
      </c>
      <c r="M2469" t="s">
        <v>14968</v>
      </c>
      <c r="N2469" t="s">
        <v>931</v>
      </c>
      <c r="O2469" t="s">
        <v>14969</v>
      </c>
      <c r="P2469" t="s">
        <v>14970</v>
      </c>
      <c r="Q2469" t="s">
        <v>14971</v>
      </c>
      <c r="R2469" t="s">
        <v>35795</v>
      </c>
    </row>
    <row r="2470" spans="1:18" ht="12.6" customHeight="1" x14ac:dyDescent="0.2">
      <c r="A2470" t="s">
        <v>27096</v>
      </c>
      <c r="B2470">
        <v>202674</v>
      </c>
      <c r="C2470">
        <v>700071</v>
      </c>
      <c r="D2470" t="s">
        <v>28870</v>
      </c>
      <c r="E2470" t="s">
        <v>24</v>
      </c>
      <c r="F2470">
        <v>999589463</v>
      </c>
      <c r="G2470" t="s">
        <v>3461</v>
      </c>
      <c r="H2470" t="s">
        <v>3462</v>
      </c>
      <c r="I2470" t="s">
        <v>25</v>
      </c>
      <c r="J2470" t="s">
        <v>26</v>
      </c>
      <c r="K2470">
        <v>211562.5</v>
      </c>
      <c r="L2470" t="s">
        <v>372</v>
      </c>
      <c r="M2470" t="s">
        <v>3463</v>
      </c>
      <c r="N2470" t="s">
        <v>3464</v>
      </c>
      <c r="O2470" t="s">
        <v>3263</v>
      </c>
      <c r="Q2470" t="s">
        <v>3465</v>
      </c>
      <c r="R2470" t="s">
        <v>35796</v>
      </c>
    </row>
    <row r="2471" spans="1:18" ht="12.6" customHeight="1" x14ac:dyDescent="0.2">
      <c r="A2471" t="s">
        <v>27096</v>
      </c>
      <c r="B2471">
        <v>202674</v>
      </c>
      <c r="C2471">
        <v>700071</v>
      </c>
      <c r="D2471" t="s">
        <v>28870</v>
      </c>
      <c r="E2471" t="s">
        <v>24</v>
      </c>
      <c r="F2471">
        <v>997512402</v>
      </c>
      <c r="G2471" t="s">
        <v>12621</v>
      </c>
      <c r="H2471" t="s">
        <v>12622</v>
      </c>
      <c r="I2471" t="s">
        <v>30</v>
      </c>
      <c r="J2471" t="s">
        <v>26</v>
      </c>
      <c r="K2471">
        <v>393465.63</v>
      </c>
      <c r="L2471" t="s">
        <v>357</v>
      </c>
      <c r="M2471" t="s">
        <v>6932</v>
      </c>
      <c r="N2471" t="s">
        <v>6933</v>
      </c>
      <c r="O2471">
        <v>28760</v>
      </c>
      <c r="Q2471" t="s">
        <v>12623</v>
      </c>
      <c r="R2471" t="s">
        <v>35797</v>
      </c>
    </row>
    <row r="2472" spans="1:18" ht="12.6" customHeight="1" x14ac:dyDescent="0.2">
      <c r="A2472" t="s">
        <v>27096</v>
      </c>
      <c r="B2472">
        <v>202674</v>
      </c>
      <c r="C2472">
        <v>700071</v>
      </c>
      <c r="D2472" t="s">
        <v>28870</v>
      </c>
      <c r="E2472" t="s">
        <v>24</v>
      </c>
      <c r="F2472">
        <v>969470478</v>
      </c>
      <c r="G2472" t="s">
        <v>4114</v>
      </c>
      <c r="H2472" t="s">
        <v>4115</v>
      </c>
      <c r="I2472" t="s">
        <v>30</v>
      </c>
      <c r="J2472" t="s">
        <v>26</v>
      </c>
      <c r="K2472">
        <v>395193.75</v>
      </c>
      <c r="L2472" t="s">
        <v>682</v>
      </c>
      <c r="M2472" t="s">
        <v>4116</v>
      </c>
      <c r="N2472" t="s">
        <v>871</v>
      </c>
      <c r="O2472">
        <v>1060</v>
      </c>
      <c r="P2472" t="s">
        <v>4117</v>
      </c>
      <c r="Q2472" t="s">
        <v>4118</v>
      </c>
      <c r="R2472" t="s">
        <v>35798</v>
      </c>
    </row>
    <row r="2473" spans="1:18" ht="12.6" customHeight="1" x14ac:dyDescent="0.2">
      <c r="A2473" t="s">
        <v>27096</v>
      </c>
      <c r="B2473">
        <v>202674</v>
      </c>
      <c r="C2473">
        <v>700071</v>
      </c>
      <c r="D2473" t="s">
        <v>28870</v>
      </c>
      <c r="E2473" t="s">
        <v>24</v>
      </c>
      <c r="F2473">
        <v>999586359</v>
      </c>
      <c r="G2473" t="s">
        <v>2463</v>
      </c>
      <c r="H2473" t="s">
        <v>2464</v>
      </c>
      <c r="I2473" t="s">
        <v>25</v>
      </c>
      <c r="J2473" t="s">
        <v>26</v>
      </c>
      <c r="K2473">
        <v>584000</v>
      </c>
      <c r="L2473" t="s">
        <v>238</v>
      </c>
      <c r="M2473" t="s">
        <v>2465</v>
      </c>
      <c r="N2473" t="s">
        <v>1916</v>
      </c>
      <c r="O2473" t="s">
        <v>2466</v>
      </c>
      <c r="P2473" t="s">
        <v>2467</v>
      </c>
      <c r="Q2473" t="s">
        <v>2468</v>
      </c>
      <c r="R2473" t="s">
        <v>35799</v>
      </c>
    </row>
    <row r="2474" spans="1:18" ht="12.6" customHeight="1" x14ac:dyDescent="0.2">
      <c r="A2474" t="s">
        <v>27096</v>
      </c>
      <c r="B2474">
        <v>202674</v>
      </c>
      <c r="C2474">
        <v>700071</v>
      </c>
      <c r="D2474" t="s">
        <v>28870</v>
      </c>
      <c r="E2474" t="s">
        <v>57</v>
      </c>
      <c r="F2474">
        <v>996870747</v>
      </c>
      <c r="G2474" t="s">
        <v>25914</v>
      </c>
      <c r="H2474" t="s">
        <v>1028</v>
      </c>
      <c r="I2474" t="s">
        <v>34</v>
      </c>
      <c r="J2474" t="s">
        <v>26</v>
      </c>
      <c r="K2474">
        <v>755937.5</v>
      </c>
      <c r="L2474" t="s">
        <v>150</v>
      </c>
      <c r="M2474" t="s">
        <v>7570</v>
      </c>
      <c r="N2474" t="s">
        <v>7983</v>
      </c>
      <c r="P2474" t="s">
        <v>25915</v>
      </c>
      <c r="R2474" t="s">
        <v>35800</v>
      </c>
    </row>
    <row r="2475" spans="1:18" ht="12.6" customHeight="1" x14ac:dyDescent="0.2">
      <c r="A2475" t="s">
        <v>27096</v>
      </c>
      <c r="B2475">
        <v>202674</v>
      </c>
      <c r="C2475">
        <v>700071</v>
      </c>
      <c r="D2475" t="s">
        <v>28870</v>
      </c>
      <c r="E2475" t="s">
        <v>24</v>
      </c>
      <c r="F2475">
        <v>926531779</v>
      </c>
      <c r="G2475" t="s">
        <v>35801</v>
      </c>
      <c r="H2475" t="s">
        <v>35802</v>
      </c>
      <c r="I2475" t="s">
        <v>30</v>
      </c>
      <c r="J2475" t="s">
        <v>26</v>
      </c>
      <c r="K2475">
        <v>287218.75</v>
      </c>
      <c r="L2475" t="s">
        <v>150</v>
      </c>
      <c r="M2475" t="s">
        <v>35803</v>
      </c>
      <c r="N2475" t="s">
        <v>35804</v>
      </c>
      <c r="Q2475" t="s">
        <v>35805</v>
      </c>
      <c r="R2475" t="s">
        <v>35806</v>
      </c>
    </row>
    <row r="2476" spans="1:18" ht="12.6" customHeight="1" x14ac:dyDescent="0.2">
      <c r="A2476" t="s">
        <v>27096</v>
      </c>
      <c r="B2476">
        <v>202674</v>
      </c>
      <c r="C2476">
        <v>700071</v>
      </c>
      <c r="D2476" t="s">
        <v>28870</v>
      </c>
      <c r="E2476" t="s">
        <v>24</v>
      </c>
      <c r="F2476">
        <v>999986581</v>
      </c>
      <c r="G2476" t="s">
        <v>6065</v>
      </c>
      <c r="H2476" t="s">
        <v>6066</v>
      </c>
      <c r="I2476" t="s">
        <v>34</v>
      </c>
      <c r="J2476" t="s">
        <v>26</v>
      </c>
      <c r="K2476">
        <v>590870</v>
      </c>
      <c r="L2476" t="s">
        <v>27</v>
      </c>
      <c r="M2476" t="s">
        <v>6067</v>
      </c>
      <c r="N2476" t="s">
        <v>2608</v>
      </c>
      <c r="O2476">
        <v>64289</v>
      </c>
      <c r="P2476" t="s">
        <v>6068</v>
      </c>
      <c r="Q2476" t="s">
        <v>6069</v>
      </c>
      <c r="R2476" t="s">
        <v>35807</v>
      </c>
    </row>
    <row r="2477" spans="1:18" ht="12.6" customHeight="1" x14ac:dyDescent="0.2">
      <c r="A2477" t="s">
        <v>27096</v>
      </c>
      <c r="B2477">
        <v>202674</v>
      </c>
      <c r="C2477">
        <v>700071</v>
      </c>
      <c r="D2477" t="s">
        <v>28870</v>
      </c>
      <c r="E2477" t="s">
        <v>24</v>
      </c>
      <c r="F2477">
        <v>999969509</v>
      </c>
      <c r="G2477" t="s">
        <v>5533</v>
      </c>
      <c r="H2477" t="s">
        <v>5534</v>
      </c>
      <c r="I2477" t="s">
        <v>30</v>
      </c>
      <c r="J2477" t="s">
        <v>26</v>
      </c>
      <c r="K2477">
        <v>167825</v>
      </c>
      <c r="L2477" t="s">
        <v>238</v>
      </c>
      <c r="M2477" t="s">
        <v>5535</v>
      </c>
      <c r="N2477" t="s">
        <v>1916</v>
      </c>
      <c r="O2477" t="s">
        <v>5536</v>
      </c>
      <c r="P2477" t="s">
        <v>5537</v>
      </c>
      <c r="Q2477" t="s">
        <v>5538</v>
      </c>
      <c r="R2477" t="s">
        <v>35808</v>
      </c>
    </row>
    <row r="2478" spans="1:18" ht="12.6" customHeight="1" x14ac:dyDescent="0.2">
      <c r="A2478" t="s">
        <v>27096</v>
      </c>
      <c r="B2478">
        <v>202674</v>
      </c>
      <c r="C2478">
        <v>700071</v>
      </c>
      <c r="D2478" t="s">
        <v>28870</v>
      </c>
      <c r="E2478" t="s">
        <v>24</v>
      </c>
      <c r="F2478">
        <v>999984350</v>
      </c>
      <c r="G2478" t="s">
        <v>401</v>
      </c>
      <c r="H2478" t="s">
        <v>402</v>
      </c>
      <c r="I2478" t="s">
        <v>34</v>
      </c>
      <c r="J2478" t="s">
        <v>26</v>
      </c>
      <c r="K2478">
        <v>597961.25</v>
      </c>
      <c r="L2478" t="s">
        <v>138</v>
      </c>
      <c r="M2478" t="s">
        <v>403</v>
      </c>
      <c r="N2478" t="s">
        <v>404</v>
      </c>
      <c r="O2478" t="s">
        <v>405</v>
      </c>
      <c r="P2478" t="s">
        <v>406</v>
      </c>
      <c r="Q2478" t="s">
        <v>407</v>
      </c>
      <c r="R2478" t="s">
        <v>35809</v>
      </c>
    </row>
    <row r="2479" spans="1:18" ht="12.6" customHeight="1" x14ac:dyDescent="0.2">
      <c r="A2479" t="s">
        <v>27096</v>
      </c>
      <c r="B2479">
        <v>202674</v>
      </c>
      <c r="C2479">
        <v>700071</v>
      </c>
      <c r="D2479" t="s">
        <v>28870</v>
      </c>
      <c r="E2479" t="s">
        <v>24</v>
      </c>
      <c r="F2479">
        <v>996644834</v>
      </c>
      <c r="G2479" t="s">
        <v>19111</v>
      </c>
      <c r="H2479" t="s">
        <v>19112</v>
      </c>
      <c r="I2479" t="s">
        <v>25</v>
      </c>
      <c r="J2479" t="s">
        <v>26</v>
      </c>
      <c r="K2479">
        <v>176562.5</v>
      </c>
      <c r="L2479" t="s">
        <v>761</v>
      </c>
      <c r="M2479" t="s">
        <v>19113</v>
      </c>
      <c r="N2479" t="s">
        <v>1950</v>
      </c>
      <c r="O2479">
        <v>10362</v>
      </c>
      <c r="P2479" t="s">
        <v>19114</v>
      </c>
      <c r="Q2479" t="s">
        <v>19115</v>
      </c>
      <c r="R2479" t="s">
        <v>35810</v>
      </c>
    </row>
    <row r="2480" spans="1:18" ht="12.6" customHeight="1" x14ac:dyDescent="0.2">
      <c r="A2480" t="s">
        <v>27096</v>
      </c>
      <c r="B2480">
        <v>207692</v>
      </c>
      <c r="C2480">
        <v>744484</v>
      </c>
      <c r="D2480" t="s">
        <v>28875</v>
      </c>
      <c r="E2480" t="s">
        <v>57</v>
      </c>
      <c r="F2480">
        <v>995186051</v>
      </c>
      <c r="G2480" t="s">
        <v>10885</v>
      </c>
      <c r="H2480" t="s">
        <v>10886</v>
      </c>
      <c r="I2480" t="s">
        <v>30</v>
      </c>
      <c r="J2480" t="s">
        <v>26</v>
      </c>
      <c r="K2480">
        <v>50000</v>
      </c>
      <c r="L2480" t="s">
        <v>312</v>
      </c>
      <c r="M2480" t="s">
        <v>10887</v>
      </c>
      <c r="N2480" t="s">
        <v>580</v>
      </c>
      <c r="O2480" t="s">
        <v>581</v>
      </c>
      <c r="P2480" t="s">
        <v>10888</v>
      </c>
      <c r="Q2480" t="s">
        <v>10889</v>
      </c>
      <c r="R2480" t="s">
        <v>35811</v>
      </c>
    </row>
    <row r="2481" spans="1:18" ht="12.6" customHeight="1" x14ac:dyDescent="0.2">
      <c r="A2481" t="s">
        <v>27096</v>
      </c>
      <c r="B2481">
        <v>202689</v>
      </c>
      <c r="C2481">
        <v>700326</v>
      </c>
      <c r="D2481" t="s">
        <v>4220</v>
      </c>
      <c r="E2481" t="s">
        <v>24</v>
      </c>
      <c r="F2481">
        <v>955334474</v>
      </c>
      <c r="G2481" t="s">
        <v>15805</v>
      </c>
      <c r="H2481" t="s">
        <v>15806</v>
      </c>
      <c r="I2481" t="s">
        <v>34</v>
      </c>
      <c r="J2481" t="s">
        <v>26</v>
      </c>
      <c r="K2481">
        <v>367225</v>
      </c>
      <c r="L2481" t="s">
        <v>27</v>
      </c>
      <c r="M2481" t="s">
        <v>15807</v>
      </c>
      <c r="N2481" t="s">
        <v>555</v>
      </c>
      <c r="O2481">
        <v>80539</v>
      </c>
      <c r="P2481" t="s">
        <v>15808</v>
      </c>
      <c r="Q2481" t="s">
        <v>3515</v>
      </c>
      <c r="R2481" t="s">
        <v>35812</v>
      </c>
    </row>
    <row r="2482" spans="1:18" ht="12.6" customHeight="1" x14ac:dyDescent="0.2">
      <c r="A2482" t="s">
        <v>27096</v>
      </c>
      <c r="B2482">
        <v>202689</v>
      </c>
      <c r="C2482">
        <v>700326</v>
      </c>
      <c r="D2482" t="s">
        <v>4220</v>
      </c>
      <c r="E2482" t="s">
        <v>24</v>
      </c>
      <c r="F2482">
        <v>904959658</v>
      </c>
      <c r="G2482" t="s">
        <v>30975</v>
      </c>
      <c r="H2482" t="s">
        <v>30976</v>
      </c>
      <c r="I2482" t="s">
        <v>30</v>
      </c>
      <c r="J2482" t="s">
        <v>26</v>
      </c>
      <c r="K2482">
        <v>56437.5</v>
      </c>
      <c r="L2482" t="s">
        <v>357</v>
      </c>
      <c r="M2482" t="s">
        <v>30977</v>
      </c>
      <c r="N2482" t="s">
        <v>30978</v>
      </c>
      <c r="O2482">
        <v>33429</v>
      </c>
      <c r="Q2482" t="s">
        <v>30979</v>
      </c>
      <c r="R2482" t="s">
        <v>35813</v>
      </c>
    </row>
    <row r="2483" spans="1:18" ht="12.6" customHeight="1" x14ac:dyDescent="0.2">
      <c r="A2483" t="s">
        <v>27096</v>
      </c>
      <c r="B2483">
        <v>202689</v>
      </c>
      <c r="C2483">
        <v>700326</v>
      </c>
      <c r="D2483" t="s">
        <v>4220</v>
      </c>
      <c r="E2483" t="s">
        <v>24</v>
      </c>
      <c r="F2483">
        <v>963764453</v>
      </c>
      <c r="G2483" t="s">
        <v>15250</v>
      </c>
      <c r="H2483" t="s">
        <v>15251</v>
      </c>
      <c r="I2483" t="s">
        <v>325</v>
      </c>
      <c r="J2483" t="s">
        <v>26</v>
      </c>
      <c r="K2483">
        <v>281906.25</v>
      </c>
      <c r="L2483" t="s">
        <v>192</v>
      </c>
      <c r="M2483" t="s">
        <v>15252</v>
      </c>
      <c r="N2483" t="s">
        <v>533</v>
      </c>
      <c r="O2483">
        <v>1000</v>
      </c>
      <c r="R2483" t="s">
        <v>35814</v>
      </c>
    </row>
    <row r="2484" spans="1:18" ht="12.6" customHeight="1" x14ac:dyDescent="0.2">
      <c r="A2484" t="s">
        <v>27096</v>
      </c>
      <c r="B2484">
        <v>202689</v>
      </c>
      <c r="C2484">
        <v>700326</v>
      </c>
      <c r="D2484" t="s">
        <v>4220</v>
      </c>
      <c r="E2484" t="s">
        <v>24</v>
      </c>
      <c r="F2484">
        <v>996538910</v>
      </c>
      <c r="G2484" t="s">
        <v>9866</v>
      </c>
      <c r="H2484" t="s">
        <v>9867</v>
      </c>
      <c r="I2484" t="s">
        <v>30</v>
      </c>
      <c r="J2484" t="s">
        <v>472</v>
      </c>
      <c r="K2484">
        <v>289845.18</v>
      </c>
      <c r="L2484" t="s">
        <v>357</v>
      </c>
      <c r="M2484" t="s">
        <v>9868</v>
      </c>
      <c r="N2484" t="s">
        <v>9869</v>
      </c>
      <c r="O2484">
        <v>33428</v>
      </c>
      <c r="P2484" t="s">
        <v>9870</v>
      </c>
      <c r="Q2484" t="s">
        <v>9871</v>
      </c>
      <c r="R2484" t="s">
        <v>35815</v>
      </c>
    </row>
    <row r="2485" spans="1:18" ht="12.6" customHeight="1" x14ac:dyDescent="0.2">
      <c r="A2485" t="s">
        <v>27096</v>
      </c>
      <c r="B2485">
        <v>202689</v>
      </c>
      <c r="C2485">
        <v>700326</v>
      </c>
      <c r="D2485" t="s">
        <v>4220</v>
      </c>
      <c r="E2485" t="s">
        <v>24</v>
      </c>
      <c r="F2485">
        <v>925864613</v>
      </c>
      <c r="G2485" t="s">
        <v>33894</v>
      </c>
      <c r="H2485" t="s">
        <v>33895</v>
      </c>
      <c r="I2485" t="s">
        <v>25</v>
      </c>
      <c r="J2485" t="s">
        <v>26</v>
      </c>
      <c r="K2485">
        <v>233781.25</v>
      </c>
      <c r="L2485" t="s">
        <v>210</v>
      </c>
      <c r="M2485" t="s">
        <v>33896</v>
      </c>
      <c r="N2485" t="s">
        <v>1821</v>
      </c>
      <c r="O2485">
        <v>10128</v>
      </c>
      <c r="Q2485" t="s">
        <v>33897</v>
      </c>
      <c r="R2485" t="s">
        <v>35816</v>
      </c>
    </row>
    <row r="2486" spans="1:18" ht="12.6" customHeight="1" x14ac:dyDescent="0.2">
      <c r="A2486" t="s">
        <v>27096</v>
      </c>
      <c r="B2486">
        <v>202689</v>
      </c>
      <c r="C2486">
        <v>700326</v>
      </c>
      <c r="D2486" t="s">
        <v>4220</v>
      </c>
      <c r="E2486" t="s">
        <v>24</v>
      </c>
      <c r="F2486">
        <v>983734231</v>
      </c>
      <c r="G2486" t="s">
        <v>16977</v>
      </c>
      <c r="H2486" t="s">
        <v>16978</v>
      </c>
      <c r="I2486" t="s">
        <v>325</v>
      </c>
      <c r="J2486" t="s">
        <v>26</v>
      </c>
      <c r="K2486">
        <v>207843.75</v>
      </c>
      <c r="L2486" t="s">
        <v>857</v>
      </c>
      <c r="M2486" t="s">
        <v>16979</v>
      </c>
      <c r="N2486" t="s">
        <v>5996</v>
      </c>
      <c r="O2486" t="s">
        <v>16980</v>
      </c>
      <c r="P2486" t="s">
        <v>16981</v>
      </c>
      <c r="R2486" t="s">
        <v>35817</v>
      </c>
    </row>
    <row r="2487" spans="1:18" ht="12.6" customHeight="1" x14ac:dyDescent="0.2">
      <c r="A2487" t="s">
        <v>27096</v>
      </c>
      <c r="B2487">
        <v>202689</v>
      </c>
      <c r="C2487">
        <v>700326</v>
      </c>
      <c r="D2487" t="s">
        <v>4220</v>
      </c>
      <c r="E2487" t="s">
        <v>24</v>
      </c>
      <c r="F2487">
        <v>999874546</v>
      </c>
      <c r="G2487" t="s">
        <v>5708</v>
      </c>
      <c r="H2487" t="s">
        <v>5709</v>
      </c>
      <c r="I2487" t="s">
        <v>34</v>
      </c>
      <c r="J2487" t="s">
        <v>26</v>
      </c>
      <c r="K2487">
        <v>627125</v>
      </c>
      <c r="L2487" t="s">
        <v>357</v>
      </c>
      <c r="M2487" t="s">
        <v>5710</v>
      </c>
      <c r="N2487" t="s">
        <v>575</v>
      </c>
      <c r="O2487">
        <v>28040</v>
      </c>
      <c r="P2487" t="s">
        <v>5711</v>
      </c>
      <c r="Q2487" t="s">
        <v>5712</v>
      </c>
      <c r="R2487" t="s">
        <v>35818</v>
      </c>
    </row>
    <row r="2488" spans="1:18" ht="12.6" customHeight="1" x14ac:dyDescent="0.2">
      <c r="A2488" t="s">
        <v>27096</v>
      </c>
      <c r="B2488">
        <v>202689</v>
      </c>
      <c r="C2488">
        <v>700326</v>
      </c>
      <c r="D2488" t="s">
        <v>4220</v>
      </c>
      <c r="E2488" t="s">
        <v>24</v>
      </c>
      <c r="F2488">
        <v>999841275</v>
      </c>
      <c r="G2488" t="s">
        <v>271</v>
      </c>
      <c r="H2488" t="s">
        <v>272</v>
      </c>
      <c r="I2488" t="s">
        <v>34</v>
      </c>
      <c r="J2488" t="s">
        <v>26</v>
      </c>
      <c r="K2488">
        <v>471487.5</v>
      </c>
      <c r="L2488" t="s">
        <v>138</v>
      </c>
      <c r="M2488" t="s">
        <v>273</v>
      </c>
      <c r="N2488" t="s">
        <v>274</v>
      </c>
      <c r="O2488" t="s">
        <v>275</v>
      </c>
      <c r="P2488" t="s">
        <v>276</v>
      </c>
      <c r="Q2488" t="s">
        <v>277</v>
      </c>
      <c r="R2488" t="s">
        <v>35819</v>
      </c>
    </row>
    <row r="2489" spans="1:18" ht="12.6" customHeight="1" x14ac:dyDescent="0.2">
      <c r="A2489" t="s">
        <v>27096</v>
      </c>
      <c r="B2489">
        <v>202689</v>
      </c>
      <c r="C2489">
        <v>700326</v>
      </c>
      <c r="D2489" t="s">
        <v>4220</v>
      </c>
      <c r="E2489" t="s">
        <v>57</v>
      </c>
      <c r="F2489">
        <v>999879881</v>
      </c>
      <c r="G2489" t="s">
        <v>1064</v>
      </c>
      <c r="H2489" t="s">
        <v>1065</v>
      </c>
      <c r="I2489" t="s">
        <v>34</v>
      </c>
      <c r="J2489" t="s">
        <v>26</v>
      </c>
      <c r="K2489">
        <v>310529.82</v>
      </c>
      <c r="L2489" t="s">
        <v>210</v>
      </c>
      <c r="M2489" t="s">
        <v>1066</v>
      </c>
      <c r="N2489" t="s">
        <v>285</v>
      </c>
      <c r="O2489">
        <v>20133</v>
      </c>
      <c r="P2489" t="s">
        <v>1067</v>
      </c>
      <c r="Q2489" t="s">
        <v>1068</v>
      </c>
      <c r="R2489" t="s">
        <v>35820</v>
      </c>
    </row>
    <row r="2490" spans="1:18" ht="12.6" customHeight="1" x14ac:dyDescent="0.2">
      <c r="A2490" t="s">
        <v>27096</v>
      </c>
      <c r="B2490">
        <v>202689</v>
      </c>
      <c r="C2490">
        <v>700326</v>
      </c>
      <c r="D2490" t="s">
        <v>4220</v>
      </c>
      <c r="E2490" t="s">
        <v>24</v>
      </c>
      <c r="F2490">
        <v>923930724</v>
      </c>
      <c r="G2490" t="s">
        <v>12432</v>
      </c>
      <c r="H2490" t="s">
        <v>8058</v>
      </c>
      <c r="I2490" t="s">
        <v>30</v>
      </c>
      <c r="J2490" t="s">
        <v>26</v>
      </c>
      <c r="K2490">
        <v>246225</v>
      </c>
      <c r="L2490" t="s">
        <v>138</v>
      </c>
      <c r="M2490" t="s">
        <v>12433</v>
      </c>
      <c r="N2490" t="s">
        <v>320</v>
      </c>
      <c r="O2490" t="s">
        <v>12434</v>
      </c>
      <c r="Q2490" t="s">
        <v>8802</v>
      </c>
      <c r="R2490" t="s">
        <v>35821</v>
      </c>
    </row>
    <row r="2491" spans="1:18" ht="12.6" customHeight="1" x14ac:dyDescent="0.2">
      <c r="A2491" t="s">
        <v>27096</v>
      </c>
      <c r="B2491">
        <v>202689</v>
      </c>
      <c r="C2491">
        <v>700326</v>
      </c>
      <c r="D2491" t="s">
        <v>4220</v>
      </c>
      <c r="E2491" t="s">
        <v>24</v>
      </c>
      <c r="F2491">
        <v>999827501</v>
      </c>
      <c r="G2491" t="s">
        <v>4413</v>
      </c>
      <c r="H2491" t="s">
        <v>4414</v>
      </c>
      <c r="I2491" t="s">
        <v>325</v>
      </c>
      <c r="J2491" t="s">
        <v>26</v>
      </c>
      <c r="K2491">
        <v>138000</v>
      </c>
      <c r="L2491" t="s">
        <v>357</v>
      </c>
      <c r="M2491" t="s">
        <v>4415</v>
      </c>
      <c r="N2491" t="s">
        <v>575</v>
      </c>
      <c r="O2491">
        <v>28071</v>
      </c>
      <c r="P2491" t="s">
        <v>4416</v>
      </c>
      <c r="R2491" t="s">
        <v>35822</v>
      </c>
    </row>
    <row r="2492" spans="1:18" ht="12.6" customHeight="1" x14ac:dyDescent="0.2">
      <c r="A2492" t="s">
        <v>27096</v>
      </c>
      <c r="B2492">
        <v>202689</v>
      </c>
      <c r="C2492">
        <v>700326</v>
      </c>
      <c r="D2492" t="s">
        <v>4220</v>
      </c>
      <c r="E2492" t="s">
        <v>24</v>
      </c>
      <c r="F2492">
        <v>999929545</v>
      </c>
      <c r="G2492" t="s">
        <v>5227</v>
      </c>
      <c r="H2492" t="s">
        <v>5228</v>
      </c>
      <c r="I2492" t="s">
        <v>34</v>
      </c>
      <c r="J2492" t="s">
        <v>26</v>
      </c>
      <c r="K2492">
        <v>301593.75</v>
      </c>
      <c r="L2492" t="s">
        <v>27</v>
      </c>
      <c r="M2492" t="s">
        <v>5229</v>
      </c>
      <c r="N2492" t="s">
        <v>3883</v>
      </c>
      <c r="O2492">
        <v>66123</v>
      </c>
      <c r="P2492" t="s">
        <v>5230</v>
      </c>
      <c r="Q2492" t="s">
        <v>5231</v>
      </c>
      <c r="R2492" t="s">
        <v>35823</v>
      </c>
    </row>
    <row r="2493" spans="1:18" ht="12.6" customHeight="1" x14ac:dyDescent="0.2">
      <c r="A2493" t="s">
        <v>27096</v>
      </c>
      <c r="B2493">
        <v>222638</v>
      </c>
      <c r="C2493">
        <v>833923</v>
      </c>
      <c r="D2493" t="s">
        <v>29539</v>
      </c>
      <c r="E2493" t="s">
        <v>24</v>
      </c>
      <c r="F2493">
        <v>911303458</v>
      </c>
      <c r="G2493" t="s">
        <v>35824</v>
      </c>
      <c r="H2493" t="s">
        <v>35825</v>
      </c>
      <c r="I2493" t="s">
        <v>30</v>
      </c>
      <c r="J2493" t="s">
        <v>26</v>
      </c>
      <c r="K2493">
        <v>258125</v>
      </c>
      <c r="L2493" t="s">
        <v>138</v>
      </c>
      <c r="M2493" t="s">
        <v>35826</v>
      </c>
      <c r="N2493" t="s">
        <v>320</v>
      </c>
      <c r="O2493" t="s">
        <v>35827</v>
      </c>
      <c r="Q2493" t="s">
        <v>35828</v>
      </c>
      <c r="R2493" t="s">
        <v>35829</v>
      </c>
    </row>
    <row r="2494" spans="1:18" ht="12.6" customHeight="1" x14ac:dyDescent="0.2">
      <c r="A2494" t="s">
        <v>27096</v>
      </c>
      <c r="B2494">
        <v>222638</v>
      </c>
      <c r="C2494">
        <v>833923</v>
      </c>
      <c r="D2494" t="s">
        <v>29539</v>
      </c>
      <c r="E2494" t="s">
        <v>24</v>
      </c>
      <c r="F2494">
        <v>912199059</v>
      </c>
      <c r="G2494" t="s">
        <v>30814</v>
      </c>
      <c r="H2494" t="s">
        <v>30815</v>
      </c>
      <c r="I2494" t="s">
        <v>325</v>
      </c>
      <c r="J2494" t="s">
        <v>26</v>
      </c>
      <c r="K2494">
        <v>203750</v>
      </c>
      <c r="L2494" t="s">
        <v>357</v>
      </c>
      <c r="M2494" t="s">
        <v>30816</v>
      </c>
      <c r="N2494" t="s">
        <v>575</v>
      </c>
      <c r="O2494">
        <v>28009</v>
      </c>
      <c r="Q2494" t="s">
        <v>30817</v>
      </c>
      <c r="R2494" t="s">
        <v>35830</v>
      </c>
    </row>
    <row r="2495" spans="1:18" ht="12.6" customHeight="1" x14ac:dyDescent="0.2">
      <c r="A2495" t="s">
        <v>27096</v>
      </c>
      <c r="B2495">
        <v>222638</v>
      </c>
      <c r="C2495">
        <v>833923</v>
      </c>
      <c r="D2495" t="s">
        <v>29539</v>
      </c>
      <c r="E2495" t="s">
        <v>24</v>
      </c>
      <c r="F2495">
        <v>950910304</v>
      </c>
      <c r="G2495" t="s">
        <v>23506</v>
      </c>
      <c r="H2495" t="s">
        <v>23507</v>
      </c>
      <c r="I2495" t="s">
        <v>30</v>
      </c>
      <c r="J2495" t="s">
        <v>26</v>
      </c>
      <c r="K2495">
        <v>495629.25</v>
      </c>
      <c r="L2495" t="s">
        <v>357</v>
      </c>
      <c r="M2495" t="s">
        <v>17264</v>
      </c>
      <c r="N2495" t="s">
        <v>575</v>
      </c>
      <c r="O2495">
        <v>28050</v>
      </c>
      <c r="Q2495" t="s">
        <v>23508</v>
      </c>
      <c r="R2495" t="s">
        <v>35831</v>
      </c>
    </row>
    <row r="2496" spans="1:18" ht="12.6" customHeight="1" x14ac:dyDescent="0.2">
      <c r="A2496" t="s">
        <v>27096</v>
      </c>
      <c r="B2496">
        <v>222638</v>
      </c>
      <c r="C2496">
        <v>833923</v>
      </c>
      <c r="D2496" t="s">
        <v>29539</v>
      </c>
      <c r="E2496" t="s">
        <v>24</v>
      </c>
      <c r="F2496">
        <v>905209142</v>
      </c>
      <c r="G2496" t="s">
        <v>35832</v>
      </c>
      <c r="H2496" t="s">
        <v>35833</v>
      </c>
      <c r="I2496" t="s">
        <v>30</v>
      </c>
      <c r="J2496" t="s">
        <v>26</v>
      </c>
      <c r="K2496">
        <v>332500</v>
      </c>
      <c r="L2496" t="s">
        <v>357</v>
      </c>
      <c r="M2496" t="s">
        <v>35834</v>
      </c>
      <c r="N2496" t="s">
        <v>358</v>
      </c>
      <c r="O2496">
        <v>8034</v>
      </c>
      <c r="Q2496" t="s">
        <v>35835</v>
      </c>
      <c r="R2496" t="s">
        <v>35836</v>
      </c>
    </row>
    <row r="2497" spans="1:18" ht="12.6" customHeight="1" x14ac:dyDescent="0.2">
      <c r="A2497" t="s">
        <v>27096</v>
      </c>
      <c r="B2497">
        <v>222638</v>
      </c>
      <c r="C2497">
        <v>833923</v>
      </c>
      <c r="D2497" t="s">
        <v>29539</v>
      </c>
      <c r="E2497" t="s">
        <v>24</v>
      </c>
      <c r="F2497">
        <v>911320627</v>
      </c>
      <c r="G2497" t="s">
        <v>35837</v>
      </c>
      <c r="H2497" t="s">
        <v>35838</v>
      </c>
      <c r="I2497" t="s">
        <v>30</v>
      </c>
      <c r="J2497" t="s">
        <v>26</v>
      </c>
      <c r="K2497">
        <v>197925</v>
      </c>
      <c r="L2497" t="s">
        <v>138</v>
      </c>
      <c r="M2497" t="s">
        <v>35839</v>
      </c>
      <c r="N2497" t="s">
        <v>24904</v>
      </c>
      <c r="O2497" t="s">
        <v>35840</v>
      </c>
      <c r="Q2497" t="s">
        <v>35841</v>
      </c>
      <c r="R2497" t="s">
        <v>35842</v>
      </c>
    </row>
    <row r="2498" spans="1:18" ht="12.6" customHeight="1" x14ac:dyDescent="0.2">
      <c r="A2498" t="s">
        <v>27096</v>
      </c>
      <c r="B2498">
        <v>222638</v>
      </c>
      <c r="C2498">
        <v>833923</v>
      </c>
      <c r="D2498" t="s">
        <v>29539</v>
      </c>
      <c r="E2498" t="s">
        <v>24</v>
      </c>
      <c r="F2498">
        <v>909169458</v>
      </c>
      <c r="G2498" t="s">
        <v>31024</v>
      </c>
      <c r="H2498" t="s">
        <v>31025</v>
      </c>
      <c r="I2498" t="s">
        <v>30</v>
      </c>
      <c r="J2498" t="s">
        <v>26</v>
      </c>
      <c r="K2498">
        <v>348076.75</v>
      </c>
      <c r="L2498" t="s">
        <v>150</v>
      </c>
      <c r="M2498" t="s">
        <v>14292</v>
      </c>
      <c r="N2498" t="s">
        <v>20829</v>
      </c>
      <c r="R2498" t="s">
        <v>35843</v>
      </c>
    </row>
    <row r="2499" spans="1:18" ht="12.6" customHeight="1" x14ac:dyDescent="0.2">
      <c r="A2499" t="s">
        <v>27096</v>
      </c>
      <c r="B2499">
        <v>222638</v>
      </c>
      <c r="C2499">
        <v>833923</v>
      </c>
      <c r="D2499" t="s">
        <v>29539</v>
      </c>
      <c r="E2499" t="s">
        <v>57</v>
      </c>
      <c r="F2499">
        <v>999938081</v>
      </c>
      <c r="G2499" t="s">
        <v>11143</v>
      </c>
      <c r="H2499" t="s">
        <v>11143</v>
      </c>
      <c r="I2499" t="s">
        <v>30</v>
      </c>
      <c r="J2499" t="s">
        <v>26</v>
      </c>
      <c r="K2499">
        <v>642266.63</v>
      </c>
      <c r="L2499" t="s">
        <v>357</v>
      </c>
      <c r="M2499" t="s">
        <v>11144</v>
      </c>
      <c r="N2499" t="s">
        <v>575</v>
      </c>
      <c r="O2499">
        <v>28050</v>
      </c>
      <c r="P2499" t="s">
        <v>11145</v>
      </c>
      <c r="Q2499" t="s">
        <v>11146</v>
      </c>
      <c r="R2499" t="s">
        <v>35844</v>
      </c>
    </row>
    <row r="2500" spans="1:18" ht="12.6" customHeight="1" x14ac:dyDescent="0.2">
      <c r="A2500" t="s">
        <v>27096</v>
      </c>
      <c r="B2500">
        <v>222638</v>
      </c>
      <c r="C2500">
        <v>833923</v>
      </c>
      <c r="D2500" t="s">
        <v>29539</v>
      </c>
      <c r="E2500" t="s">
        <v>24</v>
      </c>
      <c r="F2500">
        <v>905398195</v>
      </c>
      <c r="G2500" t="s">
        <v>35845</v>
      </c>
      <c r="H2500" t="s">
        <v>2262</v>
      </c>
      <c r="I2500" t="s">
        <v>30</v>
      </c>
      <c r="J2500" t="s">
        <v>26</v>
      </c>
      <c r="K2500">
        <v>242973.5</v>
      </c>
      <c r="L2500" t="s">
        <v>682</v>
      </c>
      <c r="M2500" t="s">
        <v>35846</v>
      </c>
      <c r="N2500" t="s">
        <v>6057</v>
      </c>
      <c r="O2500">
        <v>2320</v>
      </c>
      <c r="Q2500" t="s">
        <v>35847</v>
      </c>
      <c r="R2500" t="s">
        <v>35848</v>
      </c>
    </row>
    <row r="2501" spans="1:18" ht="12.6" customHeight="1" x14ac:dyDescent="0.2">
      <c r="A2501" t="s">
        <v>27096</v>
      </c>
      <c r="B2501">
        <v>222638</v>
      </c>
      <c r="C2501">
        <v>833923</v>
      </c>
      <c r="D2501" t="s">
        <v>29539</v>
      </c>
      <c r="E2501" t="s">
        <v>24</v>
      </c>
      <c r="F2501">
        <v>999873188</v>
      </c>
      <c r="G2501" t="s">
        <v>2152</v>
      </c>
      <c r="H2501" t="s">
        <v>2153</v>
      </c>
      <c r="I2501" t="s">
        <v>34</v>
      </c>
      <c r="J2501" t="s">
        <v>26</v>
      </c>
      <c r="K2501">
        <v>305000</v>
      </c>
      <c r="L2501" t="s">
        <v>682</v>
      </c>
      <c r="M2501" t="s">
        <v>2154</v>
      </c>
      <c r="N2501" t="s">
        <v>684</v>
      </c>
      <c r="O2501">
        <v>8010</v>
      </c>
      <c r="P2501" t="s">
        <v>2155</v>
      </c>
      <c r="Q2501" t="s">
        <v>2156</v>
      </c>
      <c r="R2501" t="s">
        <v>35849</v>
      </c>
    </row>
    <row r="2502" spans="1:18" ht="12.6" customHeight="1" x14ac:dyDescent="0.2">
      <c r="A2502" t="s">
        <v>27096</v>
      </c>
      <c r="B2502">
        <v>211535</v>
      </c>
      <c r="C2502">
        <v>775707</v>
      </c>
      <c r="D2502" t="s">
        <v>30115</v>
      </c>
      <c r="E2502" t="s">
        <v>57</v>
      </c>
      <c r="F2502">
        <v>918599216</v>
      </c>
      <c r="G2502" t="s">
        <v>35850</v>
      </c>
      <c r="H2502" t="s">
        <v>35851</v>
      </c>
      <c r="I2502" t="s">
        <v>30</v>
      </c>
      <c r="J2502" t="s">
        <v>26</v>
      </c>
      <c r="K2502">
        <v>50000</v>
      </c>
      <c r="L2502" t="s">
        <v>210</v>
      </c>
      <c r="M2502" t="s">
        <v>35852</v>
      </c>
      <c r="N2502" t="s">
        <v>35853</v>
      </c>
      <c r="O2502">
        <v>83031</v>
      </c>
      <c r="Q2502" t="s">
        <v>35854</v>
      </c>
      <c r="R2502" t="s">
        <v>35855</v>
      </c>
    </row>
    <row r="2503" spans="1:18" ht="12.6" customHeight="1" x14ac:dyDescent="0.2">
      <c r="A2503" t="s">
        <v>27096</v>
      </c>
      <c r="B2503">
        <v>211168</v>
      </c>
      <c r="C2503">
        <v>773932</v>
      </c>
      <c r="D2503" t="s">
        <v>7634</v>
      </c>
      <c r="E2503" t="s">
        <v>57</v>
      </c>
      <c r="F2503">
        <v>917675873</v>
      </c>
      <c r="G2503" t="s">
        <v>35856</v>
      </c>
      <c r="H2503" t="s">
        <v>35857</v>
      </c>
      <c r="I2503" t="s">
        <v>30</v>
      </c>
      <c r="J2503" t="s">
        <v>26</v>
      </c>
      <c r="K2503">
        <v>50000</v>
      </c>
      <c r="L2503" t="s">
        <v>326</v>
      </c>
      <c r="M2503" t="s">
        <v>35858</v>
      </c>
      <c r="N2503" t="s">
        <v>17244</v>
      </c>
      <c r="O2503">
        <v>4526335</v>
      </c>
      <c r="Q2503" t="s">
        <v>35859</v>
      </c>
      <c r="R2503" t="s">
        <v>35860</v>
      </c>
    </row>
    <row r="2504" spans="1:18" ht="12.6" customHeight="1" x14ac:dyDescent="0.2">
      <c r="A2504" t="s">
        <v>27096</v>
      </c>
      <c r="B2504">
        <v>213321</v>
      </c>
      <c r="C2504">
        <v>791486</v>
      </c>
      <c r="D2504" t="s">
        <v>29859</v>
      </c>
      <c r="E2504" t="s">
        <v>57</v>
      </c>
      <c r="F2504">
        <v>952728763</v>
      </c>
      <c r="G2504" t="s">
        <v>8088</v>
      </c>
      <c r="H2504" t="s">
        <v>8089</v>
      </c>
      <c r="I2504" t="s">
        <v>30</v>
      </c>
      <c r="J2504" t="s">
        <v>26</v>
      </c>
      <c r="K2504">
        <v>50000</v>
      </c>
      <c r="L2504" t="s">
        <v>150</v>
      </c>
      <c r="M2504" t="s">
        <v>8090</v>
      </c>
      <c r="N2504" t="s">
        <v>8091</v>
      </c>
      <c r="Q2504" t="s">
        <v>8092</v>
      </c>
      <c r="R2504" t="s">
        <v>35862</v>
      </c>
    </row>
    <row r="2505" spans="1:18" ht="12.6" customHeight="1" x14ac:dyDescent="0.2">
      <c r="A2505" t="s">
        <v>27096</v>
      </c>
      <c r="B2505">
        <v>211163</v>
      </c>
      <c r="C2505">
        <v>772665</v>
      </c>
      <c r="D2505" t="s">
        <v>30250</v>
      </c>
      <c r="E2505" t="s">
        <v>57</v>
      </c>
      <c r="F2505">
        <v>936150784</v>
      </c>
      <c r="G2505" t="s">
        <v>35866</v>
      </c>
      <c r="H2505" t="s">
        <v>35867</v>
      </c>
      <c r="I2505" t="s">
        <v>30</v>
      </c>
      <c r="J2505" t="s">
        <v>26</v>
      </c>
      <c r="K2505">
        <v>50000</v>
      </c>
      <c r="L2505" t="s">
        <v>357</v>
      </c>
      <c r="M2505" t="s">
        <v>35868</v>
      </c>
      <c r="N2505" t="s">
        <v>575</v>
      </c>
      <c r="O2505">
        <v>28013</v>
      </c>
      <c r="Q2505" t="s">
        <v>35869</v>
      </c>
      <c r="R2505" t="s">
        <v>35870</v>
      </c>
    </row>
    <row r="2506" spans="1:18" ht="12.6" customHeight="1" x14ac:dyDescent="0.2">
      <c r="A2506" t="s">
        <v>27096</v>
      </c>
      <c r="B2506">
        <v>207695</v>
      </c>
      <c r="C2506">
        <v>745186</v>
      </c>
      <c r="D2506" t="s">
        <v>30090</v>
      </c>
      <c r="E2506" t="s">
        <v>57</v>
      </c>
      <c r="F2506">
        <v>920667935</v>
      </c>
      <c r="G2506" t="s">
        <v>35871</v>
      </c>
      <c r="H2506" t="s">
        <v>35872</v>
      </c>
      <c r="I2506" t="s">
        <v>30</v>
      </c>
      <c r="J2506" t="s">
        <v>26</v>
      </c>
      <c r="K2506">
        <v>50000</v>
      </c>
      <c r="L2506" t="s">
        <v>210</v>
      </c>
      <c r="M2506" t="s">
        <v>35873</v>
      </c>
      <c r="N2506" t="s">
        <v>14905</v>
      </c>
      <c r="O2506">
        <v>67051</v>
      </c>
      <c r="Q2506" t="s">
        <v>35874</v>
      </c>
      <c r="R2506" t="s">
        <v>35875</v>
      </c>
    </row>
    <row r="2507" spans="1:18" ht="12.6" customHeight="1" x14ac:dyDescent="0.2">
      <c r="A2507" t="s">
        <v>27096</v>
      </c>
      <c r="B2507">
        <v>214842</v>
      </c>
      <c r="C2507">
        <v>786725</v>
      </c>
      <c r="D2507" t="s">
        <v>30260</v>
      </c>
      <c r="E2507" t="s">
        <v>24</v>
      </c>
      <c r="F2507">
        <v>911359621</v>
      </c>
      <c r="G2507" t="s">
        <v>35876</v>
      </c>
      <c r="H2507" t="s">
        <v>35877</v>
      </c>
      <c r="I2507" t="s">
        <v>30</v>
      </c>
      <c r="J2507" t="s">
        <v>26</v>
      </c>
      <c r="K2507">
        <v>190603.88</v>
      </c>
      <c r="L2507" t="s">
        <v>45</v>
      </c>
      <c r="M2507" t="s">
        <v>35878</v>
      </c>
      <c r="N2507" t="s">
        <v>9899</v>
      </c>
      <c r="O2507" t="s">
        <v>14934</v>
      </c>
      <c r="Q2507" t="s">
        <v>35879</v>
      </c>
      <c r="R2507" t="s">
        <v>35880</v>
      </c>
    </row>
    <row r="2508" spans="1:18" ht="12.6" customHeight="1" x14ac:dyDescent="0.2">
      <c r="A2508" t="s">
        <v>27096</v>
      </c>
      <c r="B2508">
        <v>214842</v>
      </c>
      <c r="C2508">
        <v>786725</v>
      </c>
      <c r="D2508" t="s">
        <v>30260</v>
      </c>
      <c r="E2508" t="s">
        <v>24</v>
      </c>
      <c r="F2508">
        <v>926882046</v>
      </c>
      <c r="G2508" t="s">
        <v>35881</v>
      </c>
      <c r="H2508" t="s">
        <v>35882</v>
      </c>
      <c r="I2508" t="s">
        <v>30</v>
      </c>
      <c r="J2508" t="s">
        <v>26</v>
      </c>
      <c r="K2508">
        <v>284597.25</v>
      </c>
      <c r="L2508" t="s">
        <v>357</v>
      </c>
      <c r="M2508" t="s">
        <v>35883</v>
      </c>
      <c r="N2508" t="s">
        <v>575</v>
      </c>
      <c r="O2508">
        <v>28108</v>
      </c>
      <c r="Q2508" t="s">
        <v>35884</v>
      </c>
      <c r="R2508" t="s">
        <v>35885</v>
      </c>
    </row>
    <row r="2509" spans="1:18" ht="12.6" customHeight="1" x14ac:dyDescent="0.2">
      <c r="A2509" t="s">
        <v>27096</v>
      </c>
      <c r="B2509">
        <v>214842</v>
      </c>
      <c r="C2509">
        <v>786725</v>
      </c>
      <c r="D2509" t="s">
        <v>30260</v>
      </c>
      <c r="E2509" t="s">
        <v>24</v>
      </c>
      <c r="F2509">
        <v>999909854</v>
      </c>
      <c r="G2509" t="s">
        <v>6291</v>
      </c>
      <c r="H2509" t="s">
        <v>2196</v>
      </c>
      <c r="I2509" t="s">
        <v>30</v>
      </c>
      <c r="J2509" t="s">
        <v>26</v>
      </c>
      <c r="K2509">
        <v>656278.88</v>
      </c>
      <c r="L2509" t="s">
        <v>70</v>
      </c>
      <c r="M2509" t="s">
        <v>6292</v>
      </c>
      <c r="N2509" t="s">
        <v>6293</v>
      </c>
      <c r="O2509">
        <v>8803</v>
      </c>
      <c r="P2509" t="s">
        <v>6294</v>
      </c>
      <c r="Q2509" t="s">
        <v>6295</v>
      </c>
      <c r="R2509" t="s">
        <v>35886</v>
      </c>
    </row>
    <row r="2510" spans="1:18" ht="12.6" customHeight="1" x14ac:dyDescent="0.2">
      <c r="A2510" t="s">
        <v>27096</v>
      </c>
      <c r="B2510">
        <v>214842</v>
      </c>
      <c r="C2510">
        <v>786725</v>
      </c>
      <c r="D2510" t="s">
        <v>30260</v>
      </c>
      <c r="E2510" t="s">
        <v>24</v>
      </c>
      <c r="F2510">
        <v>999773278</v>
      </c>
      <c r="G2510" t="s">
        <v>8112</v>
      </c>
      <c r="H2510" t="s">
        <v>7274</v>
      </c>
      <c r="I2510" t="s">
        <v>25</v>
      </c>
      <c r="J2510" t="s">
        <v>26</v>
      </c>
      <c r="K2510">
        <v>525625</v>
      </c>
      <c r="L2510" t="s">
        <v>35</v>
      </c>
      <c r="M2510" t="s">
        <v>8113</v>
      </c>
      <c r="N2510" t="s">
        <v>698</v>
      </c>
      <c r="O2510">
        <v>8200</v>
      </c>
      <c r="Q2510" t="s">
        <v>8114</v>
      </c>
      <c r="R2510" t="s">
        <v>35887</v>
      </c>
    </row>
    <row r="2511" spans="1:18" ht="12.6" customHeight="1" x14ac:dyDescent="0.2">
      <c r="A2511" t="s">
        <v>27096</v>
      </c>
      <c r="B2511">
        <v>214842</v>
      </c>
      <c r="C2511">
        <v>786725</v>
      </c>
      <c r="D2511" t="s">
        <v>30260</v>
      </c>
      <c r="E2511" t="s">
        <v>57</v>
      </c>
      <c r="F2511">
        <v>999844282</v>
      </c>
      <c r="G2511" t="s">
        <v>3639</v>
      </c>
      <c r="H2511" t="s">
        <v>3639</v>
      </c>
      <c r="I2511" t="s">
        <v>34</v>
      </c>
      <c r="J2511" t="s">
        <v>26</v>
      </c>
      <c r="K2511">
        <v>677687.5</v>
      </c>
      <c r="L2511" t="s">
        <v>357</v>
      </c>
      <c r="M2511" t="s">
        <v>3640</v>
      </c>
      <c r="N2511" t="s">
        <v>3641</v>
      </c>
      <c r="O2511">
        <v>30003</v>
      </c>
      <c r="P2511" t="s">
        <v>3642</v>
      </c>
      <c r="Q2511" t="s">
        <v>3643</v>
      </c>
      <c r="R2511" t="s">
        <v>35888</v>
      </c>
    </row>
    <row r="2512" spans="1:18" ht="12.6" customHeight="1" x14ac:dyDescent="0.2">
      <c r="A2512" t="s">
        <v>27096</v>
      </c>
      <c r="B2512">
        <v>214842</v>
      </c>
      <c r="C2512">
        <v>786725</v>
      </c>
      <c r="D2512" t="s">
        <v>30260</v>
      </c>
      <c r="E2512" t="s">
        <v>24</v>
      </c>
      <c r="F2512">
        <v>998884855</v>
      </c>
      <c r="G2512" t="s">
        <v>16761</v>
      </c>
      <c r="H2512" t="s">
        <v>16762</v>
      </c>
      <c r="I2512" t="s">
        <v>30</v>
      </c>
      <c r="J2512" t="s">
        <v>26</v>
      </c>
      <c r="K2512">
        <v>229687.5</v>
      </c>
      <c r="L2512" t="s">
        <v>857</v>
      </c>
      <c r="M2512" t="s">
        <v>16763</v>
      </c>
      <c r="N2512" t="s">
        <v>6872</v>
      </c>
      <c r="O2512" t="s">
        <v>16764</v>
      </c>
      <c r="P2512" t="s">
        <v>16765</v>
      </c>
      <c r="Q2512" t="s">
        <v>16766</v>
      </c>
      <c r="R2512" t="s">
        <v>35889</v>
      </c>
    </row>
    <row r="2513" spans="1:18" ht="12.6" customHeight="1" x14ac:dyDescent="0.2">
      <c r="A2513" t="s">
        <v>27096</v>
      </c>
      <c r="B2513">
        <v>222587</v>
      </c>
      <c r="C2513">
        <v>832800</v>
      </c>
      <c r="D2513" t="s">
        <v>30278</v>
      </c>
      <c r="E2513" t="s">
        <v>24</v>
      </c>
      <c r="F2513">
        <v>950607664</v>
      </c>
      <c r="G2513" t="s">
        <v>30898</v>
      </c>
      <c r="H2513" t="s">
        <v>30899</v>
      </c>
      <c r="I2513" t="s">
        <v>30</v>
      </c>
      <c r="J2513" t="s">
        <v>26</v>
      </c>
      <c r="K2513">
        <v>195000</v>
      </c>
      <c r="L2513" t="s">
        <v>82</v>
      </c>
      <c r="M2513" t="s">
        <v>30900</v>
      </c>
      <c r="N2513" t="s">
        <v>9684</v>
      </c>
      <c r="O2513">
        <v>91190</v>
      </c>
      <c r="Q2513" t="s">
        <v>30901</v>
      </c>
      <c r="R2513" t="s">
        <v>35890</v>
      </c>
    </row>
    <row r="2514" spans="1:18" ht="12.6" customHeight="1" x14ac:dyDescent="0.2">
      <c r="A2514" t="s">
        <v>27096</v>
      </c>
      <c r="B2514">
        <v>222587</v>
      </c>
      <c r="C2514">
        <v>832800</v>
      </c>
      <c r="D2514" t="s">
        <v>30278</v>
      </c>
      <c r="E2514" t="s">
        <v>24</v>
      </c>
      <c r="F2514">
        <v>957794491</v>
      </c>
      <c r="G2514" t="s">
        <v>14528</v>
      </c>
      <c r="H2514" t="s">
        <v>4281</v>
      </c>
      <c r="I2514" t="s">
        <v>209</v>
      </c>
      <c r="J2514" t="s">
        <v>26</v>
      </c>
      <c r="K2514">
        <v>233667.5</v>
      </c>
      <c r="L2514" t="s">
        <v>682</v>
      </c>
      <c r="M2514" t="s">
        <v>14529</v>
      </c>
      <c r="N2514" t="s">
        <v>871</v>
      </c>
      <c r="O2514">
        <v>1020</v>
      </c>
      <c r="P2514" t="s">
        <v>14530</v>
      </c>
      <c r="Q2514" t="s">
        <v>14531</v>
      </c>
      <c r="R2514" t="s">
        <v>35891</v>
      </c>
    </row>
    <row r="2515" spans="1:18" ht="12.6" customHeight="1" x14ac:dyDescent="0.2">
      <c r="A2515" t="s">
        <v>27096</v>
      </c>
      <c r="B2515">
        <v>222587</v>
      </c>
      <c r="C2515">
        <v>832800</v>
      </c>
      <c r="D2515" t="s">
        <v>30278</v>
      </c>
      <c r="E2515" t="s">
        <v>24</v>
      </c>
      <c r="F2515">
        <v>952381503</v>
      </c>
      <c r="G2515" t="s">
        <v>35892</v>
      </c>
      <c r="H2515" t="s">
        <v>35893</v>
      </c>
      <c r="I2515" t="s">
        <v>30</v>
      </c>
      <c r="J2515" t="s">
        <v>26</v>
      </c>
      <c r="K2515">
        <v>1049500</v>
      </c>
      <c r="L2515" t="s">
        <v>45</v>
      </c>
      <c r="M2515" t="s">
        <v>35894</v>
      </c>
      <c r="N2515" t="s">
        <v>613</v>
      </c>
      <c r="O2515" t="s">
        <v>3654</v>
      </c>
      <c r="Q2515" t="s">
        <v>35895</v>
      </c>
      <c r="R2515" t="s">
        <v>35896</v>
      </c>
    </row>
    <row r="2516" spans="1:18" ht="12.6" customHeight="1" x14ac:dyDescent="0.2">
      <c r="A2516" t="s">
        <v>27096</v>
      </c>
      <c r="B2516">
        <v>222587</v>
      </c>
      <c r="C2516">
        <v>832800</v>
      </c>
      <c r="D2516" t="s">
        <v>30278</v>
      </c>
      <c r="E2516" t="s">
        <v>24</v>
      </c>
      <c r="F2516">
        <v>991228063</v>
      </c>
      <c r="G2516" t="s">
        <v>30534</v>
      </c>
      <c r="H2516" t="s">
        <v>30535</v>
      </c>
      <c r="I2516" t="s">
        <v>30</v>
      </c>
      <c r="J2516" t="s">
        <v>26</v>
      </c>
      <c r="K2516">
        <v>278500</v>
      </c>
      <c r="L2516" t="s">
        <v>192</v>
      </c>
      <c r="M2516" t="s">
        <v>30536</v>
      </c>
      <c r="N2516" t="s">
        <v>214</v>
      </c>
      <c r="O2516">
        <v>1000</v>
      </c>
      <c r="Q2516" t="s">
        <v>30537</v>
      </c>
      <c r="R2516" t="s">
        <v>35897</v>
      </c>
    </row>
    <row r="2517" spans="1:18" ht="12.6" customHeight="1" x14ac:dyDescent="0.2">
      <c r="A2517" t="s">
        <v>27096</v>
      </c>
      <c r="B2517">
        <v>222587</v>
      </c>
      <c r="C2517">
        <v>832800</v>
      </c>
      <c r="D2517" t="s">
        <v>30278</v>
      </c>
      <c r="E2517" t="s">
        <v>57</v>
      </c>
      <c r="F2517">
        <v>998994853</v>
      </c>
      <c r="G2517" t="s">
        <v>22312</v>
      </c>
      <c r="H2517" t="s">
        <v>22313</v>
      </c>
      <c r="I2517" t="s">
        <v>34</v>
      </c>
      <c r="J2517" t="s">
        <v>26</v>
      </c>
      <c r="K2517">
        <v>1197275</v>
      </c>
      <c r="L2517" t="s">
        <v>27</v>
      </c>
      <c r="M2517" t="s">
        <v>22314</v>
      </c>
      <c r="N2517" t="s">
        <v>12728</v>
      </c>
      <c r="O2517">
        <v>9648</v>
      </c>
      <c r="P2517" t="s">
        <v>22315</v>
      </c>
      <c r="Q2517" t="s">
        <v>22316</v>
      </c>
      <c r="R2517" t="s">
        <v>35898</v>
      </c>
    </row>
    <row r="2518" spans="1:18" ht="12.6" customHeight="1" x14ac:dyDescent="0.2">
      <c r="A2518" t="s">
        <v>27096</v>
      </c>
      <c r="B2518">
        <v>222587</v>
      </c>
      <c r="C2518">
        <v>832800</v>
      </c>
      <c r="D2518" t="s">
        <v>30278</v>
      </c>
      <c r="E2518" t="s">
        <v>24</v>
      </c>
      <c r="F2518">
        <v>956594116</v>
      </c>
      <c r="G2518" t="s">
        <v>30685</v>
      </c>
      <c r="H2518" t="s">
        <v>30686</v>
      </c>
      <c r="I2518" t="s">
        <v>25</v>
      </c>
      <c r="J2518" t="s">
        <v>26</v>
      </c>
      <c r="K2518">
        <v>239000</v>
      </c>
      <c r="L2518" t="s">
        <v>238</v>
      </c>
      <c r="M2518" t="s">
        <v>30687</v>
      </c>
      <c r="N2518" t="s">
        <v>1916</v>
      </c>
      <c r="O2518" t="s">
        <v>30688</v>
      </c>
      <c r="Q2518" t="s">
        <v>30689</v>
      </c>
      <c r="R2518" t="s">
        <v>35899</v>
      </c>
    </row>
    <row r="2519" spans="1:18" ht="12.6" customHeight="1" x14ac:dyDescent="0.2">
      <c r="A2519" t="s">
        <v>27096</v>
      </c>
      <c r="B2519">
        <v>222587</v>
      </c>
      <c r="C2519">
        <v>832800</v>
      </c>
      <c r="D2519" t="s">
        <v>30278</v>
      </c>
      <c r="E2519" t="s">
        <v>24</v>
      </c>
      <c r="F2519">
        <v>999995893</v>
      </c>
      <c r="G2519" t="s">
        <v>1150</v>
      </c>
      <c r="H2519" t="s">
        <v>1151</v>
      </c>
      <c r="I2519" t="s">
        <v>25</v>
      </c>
      <c r="J2519" t="s">
        <v>26</v>
      </c>
      <c r="K2519">
        <v>246250</v>
      </c>
      <c r="L2519" t="s">
        <v>99</v>
      </c>
      <c r="M2519" t="s">
        <v>1152</v>
      </c>
      <c r="N2519" t="s">
        <v>1153</v>
      </c>
      <c r="O2519">
        <v>70013</v>
      </c>
      <c r="P2519" t="s">
        <v>1154</v>
      </c>
      <c r="Q2519" t="s">
        <v>1155</v>
      </c>
      <c r="R2519" t="s">
        <v>35900</v>
      </c>
    </row>
    <row r="2520" spans="1:18" ht="12.6" customHeight="1" x14ac:dyDescent="0.2">
      <c r="A2520" t="s">
        <v>27096</v>
      </c>
      <c r="B2520">
        <v>222587</v>
      </c>
      <c r="C2520">
        <v>832800</v>
      </c>
      <c r="D2520" t="s">
        <v>30278</v>
      </c>
      <c r="E2520" t="s">
        <v>24</v>
      </c>
      <c r="F2520">
        <v>983734231</v>
      </c>
      <c r="G2520" t="s">
        <v>16977</v>
      </c>
      <c r="H2520" t="s">
        <v>16978</v>
      </c>
      <c r="I2520" t="s">
        <v>325</v>
      </c>
      <c r="J2520" t="s">
        <v>26</v>
      </c>
      <c r="K2520">
        <v>119625</v>
      </c>
      <c r="L2520" t="s">
        <v>857</v>
      </c>
      <c r="M2520" t="s">
        <v>16979</v>
      </c>
      <c r="N2520" t="s">
        <v>5996</v>
      </c>
      <c r="O2520" t="s">
        <v>16980</v>
      </c>
      <c r="P2520" t="s">
        <v>16981</v>
      </c>
      <c r="R2520" t="s">
        <v>35901</v>
      </c>
    </row>
    <row r="2521" spans="1:18" ht="12.6" customHeight="1" x14ac:dyDescent="0.2">
      <c r="A2521" t="s">
        <v>27096</v>
      </c>
      <c r="B2521">
        <v>222587</v>
      </c>
      <c r="C2521">
        <v>832800</v>
      </c>
      <c r="D2521" t="s">
        <v>30278</v>
      </c>
      <c r="E2521" t="s">
        <v>24</v>
      </c>
      <c r="F2521">
        <v>905915302</v>
      </c>
      <c r="G2521" t="s">
        <v>35778</v>
      </c>
      <c r="H2521" t="s">
        <v>35779</v>
      </c>
      <c r="I2521" t="s">
        <v>25</v>
      </c>
      <c r="J2521" t="s">
        <v>26</v>
      </c>
      <c r="K2521">
        <v>892875</v>
      </c>
      <c r="L2521" t="s">
        <v>27</v>
      </c>
      <c r="M2521" t="s">
        <v>35780</v>
      </c>
      <c r="N2521" t="s">
        <v>4123</v>
      </c>
      <c r="O2521">
        <v>81677</v>
      </c>
      <c r="Q2521" t="s">
        <v>35781</v>
      </c>
      <c r="R2521" t="s">
        <v>35902</v>
      </c>
    </row>
    <row r="2522" spans="1:18" ht="12.6" customHeight="1" x14ac:dyDescent="0.2">
      <c r="A2522" t="s">
        <v>27096</v>
      </c>
      <c r="B2522">
        <v>222587</v>
      </c>
      <c r="C2522">
        <v>832800</v>
      </c>
      <c r="D2522" t="s">
        <v>30278</v>
      </c>
      <c r="E2522" t="s">
        <v>24</v>
      </c>
      <c r="F2522">
        <v>948622268</v>
      </c>
      <c r="G2522" t="s">
        <v>33115</v>
      </c>
      <c r="H2522" t="s">
        <v>10565</v>
      </c>
      <c r="I2522" t="s">
        <v>325</v>
      </c>
      <c r="J2522" t="s">
        <v>26</v>
      </c>
      <c r="K2522">
        <v>132725</v>
      </c>
      <c r="L2522" t="s">
        <v>238</v>
      </c>
      <c r="M2522" t="s">
        <v>33116</v>
      </c>
      <c r="N2522" t="s">
        <v>1916</v>
      </c>
      <c r="O2522" t="s">
        <v>33117</v>
      </c>
      <c r="Q2522" t="s">
        <v>33118</v>
      </c>
      <c r="R2522" t="s">
        <v>35903</v>
      </c>
    </row>
    <row r="2523" spans="1:18" ht="12.6" customHeight="1" x14ac:dyDescent="0.2">
      <c r="A2523" t="s">
        <v>27096</v>
      </c>
      <c r="B2523">
        <v>222587</v>
      </c>
      <c r="C2523">
        <v>832800</v>
      </c>
      <c r="D2523" t="s">
        <v>30278</v>
      </c>
      <c r="E2523" t="s">
        <v>24</v>
      </c>
      <c r="F2523">
        <v>999827501</v>
      </c>
      <c r="G2523" t="s">
        <v>4413</v>
      </c>
      <c r="H2523" t="s">
        <v>4414</v>
      </c>
      <c r="I2523" t="s">
        <v>325</v>
      </c>
      <c r="J2523" t="s">
        <v>26</v>
      </c>
      <c r="K2523">
        <v>133125</v>
      </c>
      <c r="L2523" t="s">
        <v>357</v>
      </c>
      <c r="M2523" t="s">
        <v>4415</v>
      </c>
      <c r="N2523" t="s">
        <v>575</v>
      </c>
      <c r="O2523">
        <v>28071</v>
      </c>
      <c r="P2523" t="s">
        <v>4416</v>
      </c>
      <c r="R2523" t="s">
        <v>35904</v>
      </c>
    </row>
    <row r="2524" spans="1:18" ht="12.6" customHeight="1" x14ac:dyDescent="0.2">
      <c r="A2524" t="s">
        <v>27096</v>
      </c>
      <c r="B2524">
        <v>222587</v>
      </c>
      <c r="C2524">
        <v>832800</v>
      </c>
      <c r="D2524" t="s">
        <v>30278</v>
      </c>
      <c r="E2524" t="s">
        <v>24</v>
      </c>
      <c r="F2524">
        <v>948910261</v>
      </c>
      <c r="G2524" t="s">
        <v>35905</v>
      </c>
      <c r="H2524" t="s">
        <v>35906</v>
      </c>
      <c r="I2524" t="s">
        <v>34</v>
      </c>
      <c r="J2524" t="s">
        <v>26</v>
      </c>
      <c r="K2524">
        <v>124650</v>
      </c>
      <c r="L2524" t="s">
        <v>2148</v>
      </c>
      <c r="M2524" t="s">
        <v>35907</v>
      </c>
      <c r="N2524" t="s">
        <v>2149</v>
      </c>
      <c r="O2524">
        <v>720044</v>
      </c>
      <c r="R2524" t="s">
        <v>35908</v>
      </c>
    </row>
    <row r="2525" spans="1:18" ht="12.6" customHeight="1" x14ac:dyDescent="0.2">
      <c r="A2525" t="s">
        <v>27096</v>
      </c>
      <c r="B2525">
        <v>222587</v>
      </c>
      <c r="C2525">
        <v>832800</v>
      </c>
      <c r="D2525" t="s">
        <v>30278</v>
      </c>
      <c r="E2525" t="s">
        <v>24</v>
      </c>
      <c r="F2525">
        <v>996639208</v>
      </c>
      <c r="G2525" t="s">
        <v>21680</v>
      </c>
      <c r="H2525" t="s">
        <v>21681</v>
      </c>
      <c r="I2525" t="s">
        <v>325</v>
      </c>
      <c r="J2525" t="s">
        <v>26</v>
      </c>
      <c r="K2525">
        <v>329750</v>
      </c>
      <c r="L2525" t="s">
        <v>109</v>
      </c>
      <c r="M2525" t="s">
        <v>21682</v>
      </c>
      <c r="N2525" t="s">
        <v>741</v>
      </c>
      <c r="O2525">
        <v>30</v>
      </c>
      <c r="P2525" t="s">
        <v>21683</v>
      </c>
      <c r="Q2525" t="s">
        <v>21684</v>
      </c>
      <c r="R2525" t="s">
        <v>35909</v>
      </c>
    </row>
    <row r="2526" spans="1:18" ht="12.6" customHeight="1" x14ac:dyDescent="0.2">
      <c r="A2526" t="s">
        <v>27096</v>
      </c>
      <c r="B2526">
        <v>222587</v>
      </c>
      <c r="C2526">
        <v>832800</v>
      </c>
      <c r="D2526" t="s">
        <v>30278</v>
      </c>
      <c r="E2526" t="s">
        <v>24</v>
      </c>
      <c r="F2526">
        <v>996838155</v>
      </c>
      <c r="G2526" t="s">
        <v>23489</v>
      </c>
      <c r="H2526" t="s">
        <v>23490</v>
      </c>
      <c r="I2526" t="s">
        <v>25</v>
      </c>
      <c r="J2526" t="s">
        <v>26</v>
      </c>
      <c r="K2526">
        <v>307750</v>
      </c>
      <c r="L2526" t="s">
        <v>900</v>
      </c>
      <c r="M2526" t="s">
        <v>23491</v>
      </c>
      <c r="N2526" t="s">
        <v>2594</v>
      </c>
      <c r="O2526">
        <v>1000</v>
      </c>
      <c r="P2526" t="s">
        <v>23492</v>
      </c>
      <c r="Q2526" t="s">
        <v>23493</v>
      </c>
      <c r="R2526" t="s">
        <v>35910</v>
      </c>
    </row>
    <row r="2527" spans="1:18" ht="12.6" customHeight="1" x14ac:dyDescent="0.2">
      <c r="A2527" t="s">
        <v>27096</v>
      </c>
      <c r="B2527">
        <v>222587</v>
      </c>
      <c r="C2527">
        <v>832800</v>
      </c>
      <c r="D2527" t="s">
        <v>30278</v>
      </c>
      <c r="E2527" t="s">
        <v>24</v>
      </c>
      <c r="F2527">
        <v>999894528</v>
      </c>
      <c r="G2527" t="s">
        <v>446</v>
      </c>
      <c r="H2527" t="s">
        <v>447</v>
      </c>
      <c r="I2527" t="s">
        <v>34</v>
      </c>
      <c r="J2527" t="s">
        <v>26</v>
      </c>
      <c r="K2527">
        <v>274125</v>
      </c>
      <c r="L2527" t="s">
        <v>99</v>
      </c>
      <c r="M2527" t="s">
        <v>448</v>
      </c>
      <c r="N2527" t="s">
        <v>449</v>
      </c>
      <c r="O2527" t="s">
        <v>450</v>
      </c>
      <c r="P2527" t="s">
        <v>451</v>
      </c>
      <c r="Q2527" t="s">
        <v>452</v>
      </c>
      <c r="R2527" t="s">
        <v>35911</v>
      </c>
    </row>
    <row r="2528" spans="1:18" ht="12.6" customHeight="1" x14ac:dyDescent="0.2">
      <c r="A2528" t="s">
        <v>27096</v>
      </c>
      <c r="B2528">
        <v>222587</v>
      </c>
      <c r="C2528">
        <v>832800</v>
      </c>
      <c r="D2528" t="s">
        <v>30278</v>
      </c>
      <c r="E2528" t="s">
        <v>24</v>
      </c>
      <c r="F2528">
        <v>999816637</v>
      </c>
      <c r="G2528" t="s">
        <v>24575</v>
      </c>
      <c r="H2528" t="s">
        <v>24576</v>
      </c>
      <c r="I2528" t="s">
        <v>325</v>
      </c>
      <c r="J2528" t="s">
        <v>26</v>
      </c>
      <c r="K2528">
        <v>78765</v>
      </c>
      <c r="L2528" t="s">
        <v>742</v>
      </c>
      <c r="M2528" t="s">
        <v>24577</v>
      </c>
      <c r="N2528" t="s">
        <v>5994</v>
      </c>
      <c r="O2528" t="s">
        <v>5995</v>
      </c>
      <c r="P2528" t="s">
        <v>24578</v>
      </c>
      <c r="R2528" t="s">
        <v>35912</v>
      </c>
    </row>
    <row r="2529" spans="1:18" ht="12.6" customHeight="1" x14ac:dyDescent="0.2">
      <c r="A2529" t="s">
        <v>27096</v>
      </c>
      <c r="B2529">
        <v>222587</v>
      </c>
      <c r="C2529">
        <v>832800</v>
      </c>
      <c r="D2529" t="s">
        <v>30278</v>
      </c>
      <c r="E2529" t="s">
        <v>24</v>
      </c>
      <c r="F2529">
        <v>999977366</v>
      </c>
      <c r="G2529" t="s">
        <v>2737</v>
      </c>
      <c r="H2529" t="s">
        <v>2738</v>
      </c>
      <c r="I2529" t="s">
        <v>34</v>
      </c>
      <c r="J2529" t="s">
        <v>26</v>
      </c>
      <c r="K2529">
        <v>433291.25</v>
      </c>
      <c r="L2529" t="s">
        <v>312</v>
      </c>
      <c r="M2529" t="s">
        <v>2739</v>
      </c>
      <c r="N2529" t="s">
        <v>2053</v>
      </c>
      <c r="O2529" t="s">
        <v>2740</v>
      </c>
      <c r="P2529" t="s">
        <v>2741</v>
      </c>
      <c r="Q2529" t="s">
        <v>2742</v>
      </c>
      <c r="R2529" t="s">
        <v>35913</v>
      </c>
    </row>
    <row r="2530" spans="1:18" ht="12.6" customHeight="1" x14ac:dyDescent="0.2">
      <c r="A2530" t="s">
        <v>27096</v>
      </c>
      <c r="B2530">
        <v>222587</v>
      </c>
      <c r="C2530">
        <v>832800</v>
      </c>
      <c r="D2530" t="s">
        <v>30278</v>
      </c>
      <c r="E2530" t="s">
        <v>24</v>
      </c>
      <c r="F2530">
        <v>998203527</v>
      </c>
      <c r="G2530" t="s">
        <v>11123</v>
      </c>
      <c r="H2530" t="s">
        <v>11123</v>
      </c>
      <c r="I2530" t="s">
        <v>325</v>
      </c>
      <c r="J2530" t="s">
        <v>26</v>
      </c>
      <c r="K2530">
        <v>535071.25</v>
      </c>
      <c r="L2530" t="s">
        <v>312</v>
      </c>
      <c r="M2530" t="s">
        <v>11124</v>
      </c>
      <c r="N2530" t="s">
        <v>3066</v>
      </c>
      <c r="O2530" t="s">
        <v>11125</v>
      </c>
      <c r="P2530" t="s">
        <v>11126</v>
      </c>
      <c r="Q2530" t="s">
        <v>11127</v>
      </c>
      <c r="R2530" t="s">
        <v>35914</v>
      </c>
    </row>
    <row r="2531" spans="1:18" ht="12.6" customHeight="1" x14ac:dyDescent="0.2">
      <c r="A2531" t="s">
        <v>27096</v>
      </c>
      <c r="B2531">
        <v>222587</v>
      </c>
      <c r="C2531">
        <v>832800</v>
      </c>
      <c r="D2531" t="s">
        <v>30278</v>
      </c>
      <c r="E2531" t="s">
        <v>24</v>
      </c>
      <c r="F2531">
        <v>999832351</v>
      </c>
      <c r="G2531" t="s">
        <v>14010</v>
      </c>
      <c r="H2531" t="s">
        <v>13400</v>
      </c>
      <c r="I2531" t="s">
        <v>325</v>
      </c>
      <c r="J2531" t="s">
        <v>26</v>
      </c>
      <c r="K2531">
        <v>182085</v>
      </c>
      <c r="L2531" t="s">
        <v>138</v>
      </c>
      <c r="M2531" t="s">
        <v>14011</v>
      </c>
      <c r="N2531" t="s">
        <v>320</v>
      </c>
      <c r="O2531" t="s">
        <v>14012</v>
      </c>
      <c r="P2531" t="s">
        <v>14013</v>
      </c>
      <c r="R2531" t="s">
        <v>35915</v>
      </c>
    </row>
    <row r="2532" spans="1:18" ht="12.6" customHeight="1" x14ac:dyDescent="0.2">
      <c r="A2532" t="s">
        <v>27096</v>
      </c>
      <c r="B2532">
        <v>194906</v>
      </c>
      <c r="C2532">
        <v>653879</v>
      </c>
      <c r="D2532" t="s">
        <v>29389</v>
      </c>
      <c r="E2532" t="s">
        <v>24</v>
      </c>
      <c r="F2532">
        <v>999791126</v>
      </c>
      <c r="G2532" t="s">
        <v>13516</v>
      </c>
      <c r="H2532" t="s">
        <v>13517</v>
      </c>
      <c r="I2532" t="s">
        <v>30</v>
      </c>
      <c r="J2532" t="s">
        <v>26</v>
      </c>
      <c r="K2532">
        <v>356250</v>
      </c>
      <c r="L2532" t="s">
        <v>138</v>
      </c>
      <c r="M2532" t="s">
        <v>13518</v>
      </c>
      <c r="N2532" t="s">
        <v>320</v>
      </c>
      <c r="O2532" t="s">
        <v>13519</v>
      </c>
      <c r="Q2532" t="s">
        <v>13520</v>
      </c>
      <c r="R2532" t="s">
        <v>35917</v>
      </c>
    </row>
    <row r="2533" spans="1:18" ht="12.6" customHeight="1" x14ac:dyDescent="0.2">
      <c r="A2533" t="s">
        <v>27096</v>
      </c>
      <c r="B2533">
        <v>194906</v>
      </c>
      <c r="C2533">
        <v>653879</v>
      </c>
      <c r="D2533" t="s">
        <v>29389</v>
      </c>
      <c r="E2533" t="s">
        <v>24</v>
      </c>
      <c r="F2533">
        <v>990474082</v>
      </c>
      <c r="G2533" t="s">
        <v>14812</v>
      </c>
      <c r="H2533" t="s">
        <v>14813</v>
      </c>
      <c r="I2533" t="s">
        <v>30</v>
      </c>
      <c r="J2533" t="s">
        <v>26</v>
      </c>
      <c r="K2533">
        <v>554750</v>
      </c>
      <c r="L2533" t="s">
        <v>326</v>
      </c>
      <c r="M2533" t="s">
        <v>14814</v>
      </c>
      <c r="N2533" t="s">
        <v>14815</v>
      </c>
      <c r="O2533">
        <v>44422</v>
      </c>
      <c r="P2533" t="s">
        <v>14816</v>
      </c>
      <c r="Q2533" t="s">
        <v>14817</v>
      </c>
      <c r="R2533" t="s">
        <v>35918</v>
      </c>
    </row>
    <row r="2534" spans="1:18" ht="12.6" customHeight="1" x14ac:dyDescent="0.2">
      <c r="A2534" t="s">
        <v>27096</v>
      </c>
      <c r="B2534">
        <v>194906</v>
      </c>
      <c r="C2534">
        <v>653879</v>
      </c>
      <c r="D2534" t="s">
        <v>29389</v>
      </c>
      <c r="E2534" t="s">
        <v>24</v>
      </c>
      <c r="F2534">
        <v>999698588</v>
      </c>
      <c r="G2534" t="s">
        <v>10922</v>
      </c>
      <c r="H2534" t="s">
        <v>10923</v>
      </c>
      <c r="I2534" t="s">
        <v>30</v>
      </c>
      <c r="J2534" t="s">
        <v>26</v>
      </c>
      <c r="K2534">
        <v>403750</v>
      </c>
      <c r="L2534" t="s">
        <v>326</v>
      </c>
      <c r="M2534" t="s">
        <v>10924</v>
      </c>
      <c r="N2534" t="s">
        <v>414</v>
      </c>
      <c r="O2534">
        <v>31053</v>
      </c>
      <c r="P2534" t="s">
        <v>10925</v>
      </c>
      <c r="Q2534" t="s">
        <v>10926</v>
      </c>
      <c r="R2534" t="s">
        <v>35919</v>
      </c>
    </row>
    <row r="2535" spans="1:18" ht="12.6" customHeight="1" x14ac:dyDescent="0.2">
      <c r="A2535" t="s">
        <v>27096</v>
      </c>
      <c r="B2535">
        <v>194906</v>
      </c>
      <c r="C2535">
        <v>653879</v>
      </c>
      <c r="D2535" t="s">
        <v>29389</v>
      </c>
      <c r="E2535" t="s">
        <v>24</v>
      </c>
      <c r="F2535">
        <v>950293966</v>
      </c>
      <c r="G2535" t="s">
        <v>35920</v>
      </c>
      <c r="H2535" t="s">
        <v>35921</v>
      </c>
      <c r="I2535" t="s">
        <v>30</v>
      </c>
      <c r="J2535" t="s">
        <v>26</v>
      </c>
      <c r="K2535">
        <v>294125</v>
      </c>
      <c r="L2535" t="s">
        <v>326</v>
      </c>
      <c r="M2535" t="s">
        <v>35922</v>
      </c>
      <c r="N2535" t="s">
        <v>21126</v>
      </c>
      <c r="O2535">
        <v>4426931</v>
      </c>
      <c r="Q2535" t="s">
        <v>35923</v>
      </c>
      <c r="R2535" t="s">
        <v>35924</v>
      </c>
    </row>
    <row r="2536" spans="1:18" ht="12.6" customHeight="1" x14ac:dyDescent="0.2">
      <c r="A2536" t="s">
        <v>27096</v>
      </c>
      <c r="B2536">
        <v>194906</v>
      </c>
      <c r="C2536">
        <v>653879</v>
      </c>
      <c r="D2536" t="s">
        <v>29389</v>
      </c>
      <c r="E2536" t="s">
        <v>24</v>
      </c>
      <c r="F2536">
        <v>999878620</v>
      </c>
      <c r="G2536" t="s">
        <v>12613</v>
      </c>
      <c r="H2536" t="s">
        <v>12614</v>
      </c>
      <c r="I2536" t="s">
        <v>34</v>
      </c>
      <c r="J2536" t="s">
        <v>26</v>
      </c>
      <c r="K2536">
        <v>532500</v>
      </c>
      <c r="L2536" t="s">
        <v>59</v>
      </c>
      <c r="M2536" t="s">
        <v>12474</v>
      </c>
      <c r="N2536" t="s">
        <v>12475</v>
      </c>
      <c r="O2536">
        <v>4365</v>
      </c>
      <c r="P2536" t="s">
        <v>12615</v>
      </c>
      <c r="Q2536" t="s">
        <v>12616</v>
      </c>
      <c r="R2536" t="s">
        <v>35925</v>
      </c>
    </row>
    <row r="2537" spans="1:18" ht="12.6" customHeight="1" x14ac:dyDescent="0.2">
      <c r="A2537" t="s">
        <v>27096</v>
      </c>
      <c r="B2537">
        <v>194906</v>
      </c>
      <c r="C2537">
        <v>653879</v>
      </c>
      <c r="D2537" t="s">
        <v>29389</v>
      </c>
      <c r="E2537" t="s">
        <v>24</v>
      </c>
      <c r="F2537">
        <v>988419816</v>
      </c>
      <c r="G2537" t="s">
        <v>13961</v>
      </c>
      <c r="H2537" t="s">
        <v>13962</v>
      </c>
      <c r="I2537" t="s">
        <v>25</v>
      </c>
      <c r="J2537" t="s">
        <v>26</v>
      </c>
      <c r="K2537">
        <v>327250</v>
      </c>
      <c r="L2537" t="s">
        <v>27</v>
      </c>
      <c r="M2537" t="s">
        <v>13963</v>
      </c>
      <c r="N2537" t="s">
        <v>13964</v>
      </c>
      <c r="O2537">
        <v>14959</v>
      </c>
      <c r="P2537" t="s">
        <v>13965</v>
      </c>
      <c r="Q2537" t="s">
        <v>13966</v>
      </c>
      <c r="R2537" t="s">
        <v>35926</v>
      </c>
    </row>
    <row r="2538" spans="1:18" ht="12.6" customHeight="1" x14ac:dyDescent="0.2">
      <c r="A2538" t="s">
        <v>27096</v>
      </c>
      <c r="B2538">
        <v>194906</v>
      </c>
      <c r="C2538">
        <v>653879</v>
      </c>
      <c r="D2538" t="s">
        <v>29389</v>
      </c>
      <c r="E2538" t="s">
        <v>24</v>
      </c>
      <c r="F2538">
        <v>991818017</v>
      </c>
      <c r="G2538" t="s">
        <v>12118</v>
      </c>
      <c r="H2538" t="s">
        <v>12119</v>
      </c>
      <c r="I2538" t="s">
        <v>30</v>
      </c>
      <c r="J2538" t="s">
        <v>26</v>
      </c>
      <c r="K2538">
        <v>196875</v>
      </c>
      <c r="L2538" t="s">
        <v>99</v>
      </c>
      <c r="M2538" t="s">
        <v>12120</v>
      </c>
      <c r="N2538" t="s">
        <v>10270</v>
      </c>
      <c r="O2538">
        <v>15125</v>
      </c>
      <c r="Q2538" t="s">
        <v>12121</v>
      </c>
      <c r="R2538" t="s">
        <v>35927</v>
      </c>
    </row>
    <row r="2539" spans="1:18" ht="12.6" customHeight="1" x14ac:dyDescent="0.2">
      <c r="A2539" t="s">
        <v>27096</v>
      </c>
      <c r="B2539">
        <v>194906</v>
      </c>
      <c r="C2539">
        <v>653879</v>
      </c>
      <c r="D2539" t="s">
        <v>29389</v>
      </c>
      <c r="E2539" t="s">
        <v>24</v>
      </c>
      <c r="F2539">
        <v>931046450</v>
      </c>
      <c r="G2539" t="s">
        <v>35928</v>
      </c>
      <c r="H2539" t="s">
        <v>35929</v>
      </c>
      <c r="I2539" t="s">
        <v>30</v>
      </c>
      <c r="J2539" t="s">
        <v>26</v>
      </c>
      <c r="K2539">
        <v>115000</v>
      </c>
      <c r="L2539" t="s">
        <v>27</v>
      </c>
      <c r="M2539" t="s">
        <v>35930</v>
      </c>
      <c r="N2539" t="s">
        <v>550</v>
      </c>
      <c r="O2539">
        <v>10785</v>
      </c>
      <c r="Q2539" t="s">
        <v>35931</v>
      </c>
      <c r="R2539" t="s">
        <v>35932</v>
      </c>
    </row>
    <row r="2540" spans="1:18" ht="12.6" customHeight="1" x14ac:dyDescent="0.2">
      <c r="A2540" t="s">
        <v>27096</v>
      </c>
      <c r="B2540">
        <v>194906</v>
      </c>
      <c r="C2540">
        <v>653879</v>
      </c>
      <c r="D2540" t="s">
        <v>29389</v>
      </c>
      <c r="E2540" t="s">
        <v>57</v>
      </c>
      <c r="F2540">
        <v>999978239</v>
      </c>
      <c r="G2540" t="s">
        <v>393</v>
      </c>
      <c r="H2540" t="s">
        <v>394</v>
      </c>
      <c r="I2540" t="s">
        <v>25</v>
      </c>
      <c r="J2540" t="s">
        <v>26</v>
      </c>
      <c r="K2540">
        <v>722750</v>
      </c>
      <c r="L2540" t="s">
        <v>99</v>
      </c>
      <c r="M2540" t="s">
        <v>395</v>
      </c>
      <c r="N2540" t="s">
        <v>396</v>
      </c>
      <c r="O2540">
        <v>15341</v>
      </c>
      <c r="P2540" t="s">
        <v>397</v>
      </c>
      <c r="Q2540" t="s">
        <v>398</v>
      </c>
      <c r="R2540" t="s">
        <v>35933</v>
      </c>
    </row>
    <row r="2541" spans="1:18" ht="12.6" customHeight="1" x14ac:dyDescent="0.2">
      <c r="A2541" t="s">
        <v>27096</v>
      </c>
      <c r="B2541">
        <v>194906</v>
      </c>
      <c r="C2541">
        <v>653879</v>
      </c>
      <c r="D2541" t="s">
        <v>29389</v>
      </c>
      <c r="E2541" t="s">
        <v>24</v>
      </c>
      <c r="F2541">
        <v>999937984</v>
      </c>
      <c r="G2541" t="s">
        <v>6813</v>
      </c>
      <c r="H2541" t="s">
        <v>6814</v>
      </c>
      <c r="I2541" t="s">
        <v>30</v>
      </c>
      <c r="J2541" t="s">
        <v>26</v>
      </c>
      <c r="K2541">
        <v>586250</v>
      </c>
      <c r="L2541" t="s">
        <v>99</v>
      </c>
      <c r="M2541" t="s">
        <v>6815</v>
      </c>
      <c r="N2541" t="s">
        <v>101</v>
      </c>
      <c r="O2541">
        <v>11526</v>
      </c>
      <c r="Q2541" t="s">
        <v>6816</v>
      </c>
      <c r="R2541" t="s">
        <v>35934</v>
      </c>
    </row>
    <row r="2542" spans="1:18" ht="12.6" customHeight="1" x14ac:dyDescent="0.2">
      <c r="A2542" t="s">
        <v>27096</v>
      </c>
      <c r="B2542">
        <v>194906</v>
      </c>
      <c r="C2542">
        <v>653879</v>
      </c>
      <c r="D2542" t="s">
        <v>29389</v>
      </c>
      <c r="E2542" t="s">
        <v>24</v>
      </c>
      <c r="F2542">
        <v>936719010</v>
      </c>
      <c r="G2542" t="s">
        <v>35935</v>
      </c>
      <c r="H2542" t="s">
        <v>35936</v>
      </c>
      <c r="I2542" t="s">
        <v>30</v>
      </c>
      <c r="J2542" t="s">
        <v>26</v>
      </c>
      <c r="L2542" t="s">
        <v>59</v>
      </c>
      <c r="M2542" t="s">
        <v>35937</v>
      </c>
      <c r="N2542" t="s">
        <v>10508</v>
      </c>
      <c r="O2542">
        <v>2632</v>
      </c>
      <c r="Q2542" t="s">
        <v>35938</v>
      </c>
      <c r="R2542" t="s">
        <v>35939</v>
      </c>
    </row>
    <row r="2543" spans="1:18" ht="12.6" customHeight="1" x14ac:dyDescent="0.2">
      <c r="A2543" t="s">
        <v>27096</v>
      </c>
      <c r="B2543">
        <v>214853</v>
      </c>
      <c r="C2543">
        <v>786886</v>
      </c>
      <c r="D2543" t="s">
        <v>29251</v>
      </c>
      <c r="E2543" t="s">
        <v>24</v>
      </c>
      <c r="F2543">
        <v>999694708</v>
      </c>
      <c r="G2543" t="s">
        <v>5317</v>
      </c>
      <c r="H2543" t="s">
        <v>5318</v>
      </c>
      <c r="I2543" t="s">
        <v>25</v>
      </c>
      <c r="J2543" t="s">
        <v>26</v>
      </c>
      <c r="K2543">
        <v>95062.5</v>
      </c>
      <c r="L2543" t="s">
        <v>210</v>
      </c>
      <c r="M2543" t="s">
        <v>5319</v>
      </c>
      <c r="N2543" t="s">
        <v>219</v>
      </c>
      <c r="O2543">
        <v>186</v>
      </c>
      <c r="P2543" t="s">
        <v>5320</v>
      </c>
      <c r="Q2543" t="s">
        <v>5321</v>
      </c>
      <c r="R2543" t="s">
        <v>35940</v>
      </c>
    </row>
    <row r="2544" spans="1:18" ht="12.6" customHeight="1" x14ac:dyDescent="0.2">
      <c r="A2544" t="s">
        <v>27096</v>
      </c>
      <c r="B2544">
        <v>214853</v>
      </c>
      <c r="C2544">
        <v>786886</v>
      </c>
      <c r="D2544" t="s">
        <v>29251</v>
      </c>
      <c r="E2544" t="s">
        <v>24</v>
      </c>
      <c r="F2544">
        <v>975418324</v>
      </c>
      <c r="G2544" t="s">
        <v>20488</v>
      </c>
      <c r="H2544" t="s">
        <v>20489</v>
      </c>
      <c r="I2544" t="s">
        <v>25</v>
      </c>
      <c r="J2544" t="s">
        <v>26</v>
      </c>
      <c r="K2544">
        <v>293512.5</v>
      </c>
      <c r="L2544" t="s">
        <v>312</v>
      </c>
      <c r="M2544" t="s">
        <v>20490</v>
      </c>
      <c r="N2544" t="s">
        <v>2396</v>
      </c>
      <c r="O2544" t="s">
        <v>19674</v>
      </c>
      <c r="P2544" t="s">
        <v>20491</v>
      </c>
      <c r="Q2544" t="s">
        <v>20492</v>
      </c>
      <c r="R2544" t="s">
        <v>35941</v>
      </c>
    </row>
    <row r="2545" spans="1:18" ht="12.6" customHeight="1" x14ac:dyDescent="0.2">
      <c r="A2545" t="s">
        <v>27096</v>
      </c>
      <c r="B2545">
        <v>214853</v>
      </c>
      <c r="C2545">
        <v>786886</v>
      </c>
      <c r="D2545" t="s">
        <v>29251</v>
      </c>
      <c r="E2545" t="s">
        <v>24</v>
      </c>
      <c r="F2545">
        <v>999993856</v>
      </c>
      <c r="G2545" t="s">
        <v>4539</v>
      </c>
      <c r="H2545" t="s">
        <v>2632</v>
      </c>
      <c r="I2545" t="s">
        <v>30</v>
      </c>
      <c r="J2545" t="s">
        <v>26</v>
      </c>
      <c r="K2545">
        <v>190687.5</v>
      </c>
      <c r="L2545" t="s">
        <v>357</v>
      </c>
      <c r="M2545" t="s">
        <v>4540</v>
      </c>
      <c r="N2545" t="s">
        <v>575</v>
      </c>
      <c r="O2545">
        <v>28037</v>
      </c>
      <c r="P2545" t="s">
        <v>4541</v>
      </c>
      <c r="Q2545" t="s">
        <v>4542</v>
      </c>
      <c r="R2545" t="s">
        <v>35942</v>
      </c>
    </row>
    <row r="2546" spans="1:18" ht="12.6" customHeight="1" x14ac:dyDescent="0.2">
      <c r="A2546" t="s">
        <v>27096</v>
      </c>
      <c r="B2546">
        <v>214853</v>
      </c>
      <c r="C2546">
        <v>786886</v>
      </c>
      <c r="D2546" t="s">
        <v>29251</v>
      </c>
      <c r="E2546" t="s">
        <v>24</v>
      </c>
      <c r="F2546">
        <v>999537083</v>
      </c>
      <c r="G2546" t="s">
        <v>4341</v>
      </c>
      <c r="H2546" t="s">
        <v>4342</v>
      </c>
      <c r="I2546" t="s">
        <v>325</v>
      </c>
      <c r="J2546" t="s">
        <v>26</v>
      </c>
      <c r="K2546">
        <v>142425</v>
      </c>
      <c r="L2546" t="s">
        <v>357</v>
      </c>
      <c r="M2546" t="s">
        <v>4343</v>
      </c>
      <c r="N2546" t="s">
        <v>4344</v>
      </c>
      <c r="O2546">
        <v>28850</v>
      </c>
      <c r="P2546" t="s">
        <v>4345</v>
      </c>
      <c r="Q2546" t="s">
        <v>4346</v>
      </c>
      <c r="R2546" t="s">
        <v>35943</v>
      </c>
    </row>
    <row r="2547" spans="1:18" ht="12.6" customHeight="1" x14ac:dyDescent="0.2">
      <c r="A2547" t="s">
        <v>27096</v>
      </c>
      <c r="B2547">
        <v>214853</v>
      </c>
      <c r="C2547">
        <v>786886</v>
      </c>
      <c r="D2547" t="s">
        <v>29251</v>
      </c>
      <c r="E2547" t="s">
        <v>24</v>
      </c>
      <c r="F2547">
        <v>997848022</v>
      </c>
      <c r="G2547" t="s">
        <v>11426</v>
      </c>
      <c r="H2547" t="s">
        <v>11427</v>
      </c>
      <c r="I2547" t="s">
        <v>30</v>
      </c>
      <c r="J2547" t="s">
        <v>26</v>
      </c>
      <c r="K2547">
        <v>210937.5</v>
      </c>
      <c r="L2547" t="s">
        <v>656</v>
      </c>
      <c r="M2547" t="s">
        <v>11428</v>
      </c>
      <c r="N2547" t="s">
        <v>1181</v>
      </c>
      <c r="O2547">
        <v>2322</v>
      </c>
      <c r="P2547" t="s">
        <v>11429</v>
      </c>
      <c r="Q2547" t="s">
        <v>11430</v>
      </c>
      <c r="R2547" t="s">
        <v>35944</v>
      </c>
    </row>
    <row r="2548" spans="1:18" ht="12.6" customHeight="1" x14ac:dyDescent="0.2">
      <c r="A2548" t="s">
        <v>27096</v>
      </c>
      <c r="B2548">
        <v>214853</v>
      </c>
      <c r="C2548">
        <v>786886</v>
      </c>
      <c r="D2548" t="s">
        <v>29251</v>
      </c>
      <c r="E2548" t="s">
        <v>24</v>
      </c>
      <c r="F2548">
        <v>999842148</v>
      </c>
      <c r="G2548" t="s">
        <v>6690</v>
      </c>
      <c r="H2548" t="s">
        <v>6690</v>
      </c>
      <c r="I2548" t="s">
        <v>34</v>
      </c>
      <c r="J2548" t="s">
        <v>26</v>
      </c>
      <c r="K2548">
        <v>61312.5</v>
      </c>
      <c r="L2548" t="s">
        <v>138</v>
      </c>
      <c r="M2548" t="s">
        <v>6691</v>
      </c>
      <c r="N2548" t="s">
        <v>1099</v>
      </c>
      <c r="O2548" t="s">
        <v>6692</v>
      </c>
      <c r="Q2548" t="s">
        <v>6693</v>
      </c>
      <c r="R2548" t="s">
        <v>35945</v>
      </c>
    </row>
    <row r="2549" spans="1:18" ht="12.6" customHeight="1" x14ac:dyDescent="0.2">
      <c r="A2549" t="s">
        <v>27096</v>
      </c>
      <c r="B2549">
        <v>214853</v>
      </c>
      <c r="C2549">
        <v>786886</v>
      </c>
      <c r="D2549" t="s">
        <v>29251</v>
      </c>
      <c r="E2549" t="s">
        <v>57</v>
      </c>
      <c r="F2549">
        <v>999978239</v>
      </c>
      <c r="G2549" t="s">
        <v>393</v>
      </c>
      <c r="H2549" t="s">
        <v>394</v>
      </c>
      <c r="I2549" t="s">
        <v>25</v>
      </c>
      <c r="J2549" t="s">
        <v>26</v>
      </c>
      <c r="K2549">
        <v>400950</v>
      </c>
      <c r="L2549" t="s">
        <v>99</v>
      </c>
      <c r="M2549" t="s">
        <v>395</v>
      </c>
      <c r="N2549" t="s">
        <v>396</v>
      </c>
      <c r="O2549">
        <v>15341</v>
      </c>
      <c r="P2549" t="s">
        <v>397</v>
      </c>
      <c r="Q2549" t="s">
        <v>398</v>
      </c>
      <c r="R2549" t="s">
        <v>35946</v>
      </c>
    </row>
    <row r="2550" spans="1:18" ht="12.6" customHeight="1" x14ac:dyDescent="0.2">
      <c r="A2550" t="s">
        <v>27096</v>
      </c>
      <c r="B2550">
        <v>214853</v>
      </c>
      <c r="C2550">
        <v>786886</v>
      </c>
      <c r="D2550" t="s">
        <v>29251</v>
      </c>
      <c r="E2550" t="s">
        <v>24</v>
      </c>
      <c r="F2550">
        <v>999827307</v>
      </c>
      <c r="G2550" t="s">
        <v>180</v>
      </c>
      <c r="H2550" t="s">
        <v>181</v>
      </c>
      <c r="I2550" t="s">
        <v>25</v>
      </c>
      <c r="J2550" t="s">
        <v>26</v>
      </c>
      <c r="K2550">
        <v>7572054.3799999999</v>
      </c>
      <c r="L2550" t="s">
        <v>99</v>
      </c>
      <c r="M2550" t="s">
        <v>182</v>
      </c>
      <c r="N2550" t="s">
        <v>101</v>
      </c>
      <c r="O2550">
        <v>10177</v>
      </c>
      <c r="P2550" t="s">
        <v>183</v>
      </c>
      <c r="Q2550" t="s">
        <v>184</v>
      </c>
      <c r="R2550" t="s">
        <v>35947</v>
      </c>
    </row>
    <row r="2551" spans="1:18" ht="12.6" customHeight="1" x14ac:dyDescent="0.2">
      <c r="A2551" t="s">
        <v>27096</v>
      </c>
      <c r="B2551">
        <v>214853</v>
      </c>
      <c r="C2551">
        <v>786886</v>
      </c>
      <c r="D2551" t="s">
        <v>29251</v>
      </c>
      <c r="E2551" t="s">
        <v>24</v>
      </c>
      <c r="F2551">
        <v>999827501</v>
      </c>
      <c r="G2551" t="s">
        <v>4413</v>
      </c>
      <c r="H2551" t="s">
        <v>4414</v>
      </c>
      <c r="I2551" t="s">
        <v>325</v>
      </c>
      <c r="J2551" t="s">
        <v>26</v>
      </c>
      <c r="K2551">
        <v>241312.5</v>
      </c>
      <c r="L2551" t="s">
        <v>357</v>
      </c>
      <c r="M2551" t="s">
        <v>4415</v>
      </c>
      <c r="N2551" t="s">
        <v>575</v>
      </c>
      <c r="O2551">
        <v>28071</v>
      </c>
      <c r="P2551" t="s">
        <v>4416</v>
      </c>
      <c r="R2551" t="s">
        <v>35948</v>
      </c>
    </row>
    <row r="2552" spans="1:18" ht="12.6" customHeight="1" x14ac:dyDescent="0.2">
      <c r="A2552" t="s">
        <v>27096</v>
      </c>
      <c r="B2552">
        <v>214853</v>
      </c>
      <c r="C2552">
        <v>786886</v>
      </c>
      <c r="D2552" t="s">
        <v>29251</v>
      </c>
      <c r="E2552" t="s">
        <v>24</v>
      </c>
      <c r="F2552">
        <v>925902540</v>
      </c>
      <c r="G2552" t="s">
        <v>35949</v>
      </c>
      <c r="H2552" t="s">
        <v>35950</v>
      </c>
      <c r="I2552" t="s">
        <v>34</v>
      </c>
      <c r="J2552" t="s">
        <v>26</v>
      </c>
      <c r="K2552">
        <v>32625</v>
      </c>
      <c r="L2552" t="s">
        <v>27</v>
      </c>
      <c r="M2552" t="s">
        <v>35951</v>
      </c>
      <c r="N2552" t="s">
        <v>474</v>
      </c>
      <c r="O2552">
        <v>50825</v>
      </c>
      <c r="Q2552" t="s">
        <v>35952</v>
      </c>
      <c r="R2552" t="s">
        <v>35953</v>
      </c>
    </row>
    <row r="2553" spans="1:18" ht="12.6" customHeight="1" x14ac:dyDescent="0.2">
      <c r="A2553" t="s">
        <v>27096</v>
      </c>
      <c r="B2553">
        <v>214853</v>
      </c>
      <c r="C2553">
        <v>786886</v>
      </c>
      <c r="D2553" t="s">
        <v>29251</v>
      </c>
      <c r="E2553" t="s">
        <v>24</v>
      </c>
      <c r="F2553">
        <v>999611385</v>
      </c>
      <c r="G2553" t="s">
        <v>4447</v>
      </c>
      <c r="H2553" t="s">
        <v>4448</v>
      </c>
      <c r="I2553" t="s">
        <v>325</v>
      </c>
      <c r="J2553" t="s">
        <v>26</v>
      </c>
      <c r="K2553">
        <v>217125</v>
      </c>
      <c r="L2553" t="s">
        <v>99</v>
      </c>
      <c r="M2553" t="s">
        <v>4449</v>
      </c>
      <c r="N2553" t="s">
        <v>4450</v>
      </c>
      <c r="O2553">
        <v>15500</v>
      </c>
      <c r="P2553" t="s">
        <v>4451</v>
      </c>
      <c r="Q2553" t="s">
        <v>4452</v>
      </c>
      <c r="R2553" t="s">
        <v>35954</v>
      </c>
    </row>
    <row r="2554" spans="1:18" ht="12.6" customHeight="1" x14ac:dyDescent="0.2">
      <c r="A2554" t="s">
        <v>27096</v>
      </c>
      <c r="B2554">
        <v>214853</v>
      </c>
      <c r="C2554">
        <v>786886</v>
      </c>
      <c r="D2554" t="s">
        <v>29251</v>
      </c>
      <c r="E2554" t="s">
        <v>24</v>
      </c>
      <c r="F2554">
        <v>937633817</v>
      </c>
      <c r="G2554" t="s">
        <v>35955</v>
      </c>
      <c r="H2554" t="s">
        <v>35956</v>
      </c>
      <c r="I2554" t="s">
        <v>25</v>
      </c>
      <c r="J2554" t="s">
        <v>26</v>
      </c>
      <c r="K2554">
        <v>135450</v>
      </c>
      <c r="L2554" t="s">
        <v>233</v>
      </c>
      <c r="M2554" t="s">
        <v>35957</v>
      </c>
      <c r="N2554" t="s">
        <v>21119</v>
      </c>
      <c r="O2554">
        <v>1234</v>
      </c>
      <c r="Q2554" t="s">
        <v>35958</v>
      </c>
      <c r="R2554" t="s">
        <v>35959</v>
      </c>
    </row>
    <row r="2555" spans="1:18" ht="12.6" customHeight="1" x14ac:dyDescent="0.2">
      <c r="A2555" t="s">
        <v>27096</v>
      </c>
      <c r="B2555">
        <v>214853</v>
      </c>
      <c r="C2555">
        <v>786886</v>
      </c>
      <c r="D2555" t="s">
        <v>29251</v>
      </c>
      <c r="E2555" t="s">
        <v>24</v>
      </c>
      <c r="F2555">
        <v>998890675</v>
      </c>
      <c r="G2555" t="s">
        <v>12156</v>
      </c>
      <c r="H2555" t="s">
        <v>8719</v>
      </c>
      <c r="I2555" t="s">
        <v>325</v>
      </c>
      <c r="J2555" t="s">
        <v>26</v>
      </c>
      <c r="K2555">
        <v>212850</v>
      </c>
      <c r="L2555" t="s">
        <v>70</v>
      </c>
      <c r="M2555" t="s">
        <v>12157</v>
      </c>
      <c r="N2555" t="s">
        <v>12158</v>
      </c>
      <c r="O2555">
        <v>1211</v>
      </c>
      <c r="R2555" t="s">
        <v>35960</v>
      </c>
    </row>
    <row r="2556" spans="1:18" ht="12.6" customHeight="1" x14ac:dyDescent="0.2">
      <c r="A2556" t="s">
        <v>27096</v>
      </c>
      <c r="B2556">
        <v>214853</v>
      </c>
      <c r="C2556">
        <v>786886</v>
      </c>
      <c r="D2556" t="s">
        <v>29251</v>
      </c>
      <c r="E2556" t="s">
        <v>24</v>
      </c>
      <c r="F2556">
        <v>911409091</v>
      </c>
      <c r="G2556" t="s">
        <v>35861</v>
      </c>
      <c r="H2556" t="s">
        <v>35961</v>
      </c>
      <c r="I2556" t="s">
        <v>325</v>
      </c>
      <c r="J2556" t="s">
        <v>26</v>
      </c>
      <c r="K2556">
        <v>192375</v>
      </c>
      <c r="L2556" t="s">
        <v>656</v>
      </c>
      <c r="M2556" t="s">
        <v>35962</v>
      </c>
      <c r="N2556" t="s">
        <v>1181</v>
      </c>
      <c r="O2556">
        <v>1447</v>
      </c>
      <c r="R2556" t="s">
        <v>35963</v>
      </c>
    </row>
    <row r="2557" spans="1:18" ht="12.6" customHeight="1" x14ac:dyDescent="0.2">
      <c r="A2557" t="s">
        <v>27096</v>
      </c>
      <c r="B2557">
        <v>216149</v>
      </c>
      <c r="C2557">
        <v>786748</v>
      </c>
      <c r="D2557" t="s">
        <v>29271</v>
      </c>
      <c r="E2557" t="s">
        <v>24</v>
      </c>
      <c r="F2557">
        <v>999627875</v>
      </c>
      <c r="G2557" t="s">
        <v>1373</v>
      </c>
      <c r="H2557" t="s">
        <v>1374</v>
      </c>
      <c r="I2557" t="s">
        <v>25</v>
      </c>
      <c r="J2557" t="s">
        <v>26</v>
      </c>
      <c r="K2557">
        <v>298692.5</v>
      </c>
      <c r="L2557" t="s">
        <v>45</v>
      </c>
      <c r="M2557" t="s">
        <v>1375</v>
      </c>
      <c r="N2557" t="s">
        <v>613</v>
      </c>
      <c r="O2557" t="s">
        <v>1376</v>
      </c>
      <c r="P2557" t="s">
        <v>1377</v>
      </c>
      <c r="Q2557" t="s">
        <v>1378</v>
      </c>
      <c r="R2557" t="s">
        <v>35964</v>
      </c>
    </row>
    <row r="2558" spans="1:18" ht="12.6" customHeight="1" x14ac:dyDescent="0.2">
      <c r="A2558" t="s">
        <v>27096</v>
      </c>
      <c r="B2558">
        <v>216149</v>
      </c>
      <c r="C2558">
        <v>786748</v>
      </c>
      <c r="D2558" t="s">
        <v>29271</v>
      </c>
      <c r="E2558" t="s">
        <v>24</v>
      </c>
      <c r="F2558">
        <v>997831726</v>
      </c>
      <c r="G2558" t="s">
        <v>11383</v>
      </c>
      <c r="H2558" t="s">
        <v>11384</v>
      </c>
      <c r="I2558" t="s">
        <v>30</v>
      </c>
      <c r="J2558" t="s">
        <v>26</v>
      </c>
      <c r="K2558">
        <v>371249.35</v>
      </c>
      <c r="L2558" t="s">
        <v>138</v>
      </c>
      <c r="M2558" t="s">
        <v>11385</v>
      </c>
      <c r="N2558" t="s">
        <v>320</v>
      </c>
      <c r="O2558" t="s">
        <v>11386</v>
      </c>
      <c r="P2558" t="s">
        <v>11387</v>
      </c>
      <c r="Q2558" t="s">
        <v>11388</v>
      </c>
      <c r="R2558" t="s">
        <v>35965</v>
      </c>
    </row>
    <row r="2559" spans="1:18" ht="12.6" customHeight="1" x14ac:dyDescent="0.2">
      <c r="A2559" t="s">
        <v>27096</v>
      </c>
      <c r="B2559">
        <v>216149</v>
      </c>
      <c r="C2559">
        <v>786748</v>
      </c>
      <c r="D2559" t="s">
        <v>29271</v>
      </c>
      <c r="E2559" t="s">
        <v>57</v>
      </c>
      <c r="F2559">
        <v>998764381</v>
      </c>
      <c r="G2559" t="s">
        <v>14200</v>
      </c>
      <c r="H2559" t="s">
        <v>14201</v>
      </c>
      <c r="I2559" t="s">
        <v>25</v>
      </c>
      <c r="J2559" t="s">
        <v>26</v>
      </c>
      <c r="K2559">
        <v>944002.95</v>
      </c>
      <c r="L2559" t="s">
        <v>70</v>
      </c>
      <c r="M2559" t="s">
        <v>14202</v>
      </c>
      <c r="N2559" t="s">
        <v>14203</v>
      </c>
      <c r="O2559">
        <v>1026</v>
      </c>
      <c r="P2559" t="s">
        <v>14204</v>
      </c>
      <c r="R2559" t="s">
        <v>35966</v>
      </c>
    </row>
    <row r="2560" spans="1:18" ht="12.6" customHeight="1" x14ac:dyDescent="0.2">
      <c r="A2560" t="s">
        <v>27096</v>
      </c>
      <c r="B2560">
        <v>216149</v>
      </c>
      <c r="C2560">
        <v>786748</v>
      </c>
      <c r="D2560" t="s">
        <v>29271</v>
      </c>
      <c r="E2560" t="s">
        <v>24</v>
      </c>
      <c r="F2560">
        <v>999841469</v>
      </c>
      <c r="G2560" t="s">
        <v>6977</v>
      </c>
      <c r="H2560" t="s">
        <v>6978</v>
      </c>
      <c r="I2560" t="s">
        <v>34</v>
      </c>
      <c r="J2560" t="s">
        <v>26</v>
      </c>
      <c r="K2560">
        <v>173125</v>
      </c>
      <c r="L2560" t="s">
        <v>70</v>
      </c>
      <c r="M2560" t="s">
        <v>6979</v>
      </c>
      <c r="N2560" t="s">
        <v>382</v>
      </c>
      <c r="O2560">
        <v>1015</v>
      </c>
      <c r="P2560" t="s">
        <v>6980</v>
      </c>
      <c r="Q2560" t="s">
        <v>6981</v>
      </c>
      <c r="R2560" t="s">
        <v>35967</v>
      </c>
    </row>
    <row r="2561" spans="1:18" ht="12.6" customHeight="1" x14ac:dyDescent="0.2">
      <c r="A2561" t="s">
        <v>27096</v>
      </c>
      <c r="B2561">
        <v>216149</v>
      </c>
      <c r="C2561">
        <v>786748</v>
      </c>
      <c r="D2561" t="s">
        <v>29271</v>
      </c>
      <c r="E2561" t="s">
        <v>24</v>
      </c>
      <c r="F2561">
        <v>999988909</v>
      </c>
      <c r="G2561" t="s">
        <v>1395</v>
      </c>
      <c r="H2561" t="s">
        <v>1396</v>
      </c>
      <c r="I2561" t="s">
        <v>25</v>
      </c>
      <c r="J2561" t="s">
        <v>26</v>
      </c>
      <c r="K2561">
        <v>482875</v>
      </c>
      <c r="L2561" t="s">
        <v>312</v>
      </c>
      <c r="M2561" t="s">
        <v>1397</v>
      </c>
      <c r="N2561" t="s">
        <v>1398</v>
      </c>
      <c r="O2561" t="s">
        <v>1399</v>
      </c>
      <c r="P2561" t="s">
        <v>1400</v>
      </c>
      <c r="Q2561" t="s">
        <v>1401</v>
      </c>
      <c r="R2561" t="s">
        <v>35968</v>
      </c>
    </row>
    <row r="2562" spans="1:18" ht="12.6" customHeight="1" x14ac:dyDescent="0.2">
      <c r="A2562" t="s">
        <v>27096</v>
      </c>
      <c r="B2562">
        <v>216149</v>
      </c>
      <c r="C2562">
        <v>786748</v>
      </c>
      <c r="D2562" t="s">
        <v>29271</v>
      </c>
      <c r="E2562" t="s">
        <v>24</v>
      </c>
      <c r="F2562">
        <v>944973128</v>
      </c>
      <c r="G2562" t="s">
        <v>10405</v>
      </c>
      <c r="H2562" t="s">
        <v>10406</v>
      </c>
      <c r="I2562" t="s">
        <v>30</v>
      </c>
      <c r="J2562" t="s">
        <v>26</v>
      </c>
      <c r="K2562">
        <v>556875</v>
      </c>
      <c r="L2562" t="s">
        <v>150</v>
      </c>
      <c r="M2562" t="s">
        <v>10407</v>
      </c>
      <c r="N2562" t="s">
        <v>10408</v>
      </c>
      <c r="O2562" t="s">
        <v>10409</v>
      </c>
      <c r="Q2562" t="s">
        <v>10410</v>
      </c>
      <c r="R2562" t="s">
        <v>35969</v>
      </c>
    </row>
    <row r="2563" spans="1:18" ht="12.6" customHeight="1" x14ac:dyDescent="0.2">
      <c r="A2563" t="s">
        <v>27096</v>
      </c>
      <c r="B2563">
        <v>216149</v>
      </c>
      <c r="C2563">
        <v>786748</v>
      </c>
      <c r="D2563" t="s">
        <v>29271</v>
      </c>
      <c r="E2563" t="s">
        <v>24</v>
      </c>
      <c r="F2563">
        <v>936777307</v>
      </c>
      <c r="G2563" t="s">
        <v>31225</v>
      </c>
      <c r="H2563" t="s">
        <v>10561</v>
      </c>
      <c r="I2563" t="s">
        <v>325</v>
      </c>
      <c r="J2563" t="s">
        <v>26</v>
      </c>
      <c r="K2563">
        <v>220640</v>
      </c>
      <c r="L2563" t="s">
        <v>45</v>
      </c>
      <c r="M2563" t="s">
        <v>31226</v>
      </c>
      <c r="N2563" t="s">
        <v>5854</v>
      </c>
      <c r="O2563" t="s">
        <v>31227</v>
      </c>
      <c r="Q2563" t="s">
        <v>31228</v>
      </c>
      <c r="R2563" t="s">
        <v>35970</v>
      </c>
    </row>
    <row r="2564" spans="1:18" ht="12.6" customHeight="1" x14ac:dyDescent="0.2">
      <c r="A2564" t="s">
        <v>27096</v>
      </c>
      <c r="B2564">
        <v>216149</v>
      </c>
      <c r="C2564">
        <v>786748</v>
      </c>
      <c r="D2564" t="s">
        <v>29271</v>
      </c>
      <c r="E2564" t="s">
        <v>24</v>
      </c>
      <c r="F2564">
        <v>998852360</v>
      </c>
      <c r="G2564" t="s">
        <v>18316</v>
      </c>
      <c r="H2564" t="s">
        <v>18317</v>
      </c>
      <c r="I2564" t="s">
        <v>325</v>
      </c>
      <c r="J2564" t="s">
        <v>26</v>
      </c>
      <c r="K2564">
        <v>303331.25</v>
      </c>
      <c r="L2564" t="s">
        <v>312</v>
      </c>
      <c r="M2564" t="s">
        <v>18318</v>
      </c>
      <c r="N2564" t="s">
        <v>18319</v>
      </c>
      <c r="O2564" t="s">
        <v>18320</v>
      </c>
      <c r="R2564" t="s">
        <v>35971</v>
      </c>
    </row>
    <row r="2565" spans="1:18" ht="12.6" customHeight="1" x14ac:dyDescent="0.2">
      <c r="A2565" t="s">
        <v>27096</v>
      </c>
      <c r="B2565">
        <v>216149</v>
      </c>
      <c r="C2565">
        <v>786748</v>
      </c>
      <c r="D2565" t="s">
        <v>29271</v>
      </c>
      <c r="E2565" t="s">
        <v>24</v>
      </c>
      <c r="F2565">
        <v>912638566</v>
      </c>
      <c r="G2565" t="s">
        <v>35972</v>
      </c>
      <c r="H2565" t="s">
        <v>19412</v>
      </c>
      <c r="I2565" t="s">
        <v>325</v>
      </c>
      <c r="J2565" t="s">
        <v>26</v>
      </c>
      <c r="K2565">
        <v>207750</v>
      </c>
      <c r="L2565" t="s">
        <v>109</v>
      </c>
      <c r="M2565" t="s">
        <v>35973</v>
      </c>
      <c r="N2565" t="s">
        <v>741</v>
      </c>
      <c r="O2565">
        <v>191</v>
      </c>
      <c r="R2565" t="s">
        <v>35974</v>
      </c>
    </row>
    <row r="2566" spans="1:18" ht="12.6" customHeight="1" x14ac:dyDescent="0.2">
      <c r="A2566" t="s">
        <v>27096</v>
      </c>
      <c r="B2566">
        <v>216149</v>
      </c>
      <c r="C2566">
        <v>786748</v>
      </c>
      <c r="D2566" t="s">
        <v>29271</v>
      </c>
      <c r="E2566" t="s">
        <v>24</v>
      </c>
      <c r="F2566">
        <v>911601733</v>
      </c>
      <c r="G2566" t="s">
        <v>33324</v>
      </c>
      <c r="H2566" t="s">
        <v>3440</v>
      </c>
      <c r="I2566" t="s">
        <v>325</v>
      </c>
      <c r="J2566" t="s">
        <v>26</v>
      </c>
      <c r="K2566">
        <v>55000</v>
      </c>
      <c r="L2566" t="s">
        <v>947</v>
      </c>
      <c r="M2566" t="s">
        <v>33325</v>
      </c>
      <c r="N2566" t="s">
        <v>8264</v>
      </c>
      <c r="O2566">
        <v>11415</v>
      </c>
      <c r="Q2566" t="s">
        <v>33326</v>
      </c>
      <c r="R2566" t="s">
        <v>35975</v>
      </c>
    </row>
    <row r="2567" spans="1:18" ht="12.6" customHeight="1" x14ac:dyDescent="0.2">
      <c r="A2567" t="s">
        <v>27096</v>
      </c>
      <c r="B2567">
        <v>216149</v>
      </c>
      <c r="C2567">
        <v>786748</v>
      </c>
      <c r="D2567" t="s">
        <v>29271</v>
      </c>
      <c r="E2567" t="s">
        <v>24</v>
      </c>
      <c r="F2567">
        <v>999789574</v>
      </c>
      <c r="G2567" t="s">
        <v>13279</v>
      </c>
      <c r="H2567" t="s">
        <v>13280</v>
      </c>
      <c r="I2567" t="s">
        <v>25</v>
      </c>
      <c r="J2567" t="s">
        <v>26</v>
      </c>
      <c r="K2567">
        <v>207750</v>
      </c>
      <c r="L2567" t="s">
        <v>109</v>
      </c>
      <c r="M2567" t="s">
        <v>13281</v>
      </c>
      <c r="N2567" t="s">
        <v>1814</v>
      </c>
      <c r="O2567">
        <v>2027</v>
      </c>
      <c r="P2567" t="s">
        <v>13282</v>
      </c>
      <c r="Q2567" t="s">
        <v>13283</v>
      </c>
      <c r="R2567" t="s">
        <v>35976</v>
      </c>
    </row>
    <row r="2568" spans="1:18" ht="12.6" customHeight="1" x14ac:dyDescent="0.2">
      <c r="A2568" t="s">
        <v>27096</v>
      </c>
      <c r="B2568">
        <v>216149</v>
      </c>
      <c r="C2568">
        <v>786748</v>
      </c>
      <c r="D2568" t="s">
        <v>29271</v>
      </c>
      <c r="E2568" t="s">
        <v>24</v>
      </c>
      <c r="F2568">
        <v>997385041</v>
      </c>
      <c r="G2568" t="s">
        <v>18704</v>
      </c>
      <c r="H2568" t="s">
        <v>15609</v>
      </c>
      <c r="I2568" t="s">
        <v>325</v>
      </c>
      <c r="J2568" t="s">
        <v>26</v>
      </c>
      <c r="K2568">
        <v>246812.5</v>
      </c>
      <c r="L2568" t="s">
        <v>192</v>
      </c>
      <c r="M2568" t="s">
        <v>18917</v>
      </c>
      <c r="N2568" t="s">
        <v>212</v>
      </c>
      <c r="O2568">
        <v>1030</v>
      </c>
      <c r="R2568" t="s">
        <v>35977</v>
      </c>
    </row>
    <row r="2569" spans="1:18" ht="12.6" customHeight="1" x14ac:dyDescent="0.2">
      <c r="A2569" t="s">
        <v>27096</v>
      </c>
      <c r="B2569">
        <v>216149</v>
      </c>
      <c r="C2569">
        <v>786748</v>
      </c>
      <c r="D2569" t="s">
        <v>29271</v>
      </c>
      <c r="E2569" t="s">
        <v>24</v>
      </c>
      <c r="F2569">
        <v>999617108</v>
      </c>
      <c r="G2569" t="s">
        <v>11459</v>
      </c>
      <c r="H2569" t="s">
        <v>11460</v>
      </c>
      <c r="I2569" t="s">
        <v>30</v>
      </c>
      <c r="J2569" t="s">
        <v>472</v>
      </c>
      <c r="K2569">
        <v>2805.2</v>
      </c>
      <c r="L2569" t="s">
        <v>138</v>
      </c>
      <c r="M2569" t="s">
        <v>11461</v>
      </c>
      <c r="N2569" t="s">
        <v>9562</v>
      </c>
      <c r="O2569" t="s">
        <v>11462</v>
      </c>
      <c r="Q2569" t="s">
        <v>11463</v>
      </c>
      <c r="R2569" t="s">
        <v>35978</v>
      </c>
    </row>
    <row r="2570" spans="1:18" ht="12.6" customHeight="1" x14ac:dyDescent="0.2">
      <c r="A2570" t="s">
        <v>27096</v>
      </c>
      <c r="B2570">
        <v>216149</v>
      </c>
      <c r="C2570">
        <v>786748</v>
      </c>
      <c r="D2570" t="s">
        <v>29271</v>
      </c>
      <c r="E2570" t="s">
        <v>24</v>
      </c>
      <c r="F2570">
        <v>999977366</v>
      </c>
      <c r="G2570" t="s">
        <v>2737</v>
      </c>
      <c r="H2570" t="s">
        <v>2738</v>
      </c>
      <c r="I2570" t="s">
        <v>34</v>
      </c>
      <c r="J2570" t="s">
        <v>26</v>
      </c>
      <c r="K2570">
        <v>559382.5</v>
      </c>
      <c r="L2570" t="s">
        <v>312</v>
      </c>
      <c r="M2570" t="s">
        <v>2739</v>
      </c>
      <c r="N2570" t="s">
        <v>2053</v>
      </c>
      <c r="O2570" t="s">
        <v>2740</v>
      </c>
      <c r="P2570" t="s">
        <v>2741</v>
      </c>
      <c r="Q2570" t="s">
        <v>2742</v>
      </c>
      <c r="R2570" t="s">
        <v>35979</v>
      </c>
    </row>
    <row r="2571" spans="1:18" ht="12.6" customHeight="1" x14ac:dyDescent="0.2">
      <c r="A2571" t="s">
        <v>27096</v>
      </c>
      <c r="B2571">
        <v>216149</v>
      </c>
      <c r="C2571">
        <v>786748</v>
      </c>
      <c r="D2571" t="s">
        <v>29271</v>
      </c>
      <c r="E2571" t="s">
        <v>24</v>
      </c>
      <c r="F2571">
        <v>999992304</v>
      </c>
      <c r="G2571" t="s">
        <v>530</v>
      </c>
      <c r="H2571" t="s">
        <v>531</v>
      </c>
      <c r="I2571" t="s">
        <v>25</v>
      </c>
      <c r="J2571" t="s">
        <v>26</v>
      </c>
      <c r="K2571">
        <v>369700</v>
      </c>
      <c r="L2571" t="s">
        <v>192</v>
      </c>
      <c r="M2571" t="s">
        <v>532</v>
      </c>
      <c r="N2571" t="s">
        <v>533</v>
      </c>
      <c r="O2571">
        <v>1049</v>
      </c>
      <c r="P2571" t="s">
        <v>534</v>
      </c>
      <c r="R2571" t="s">
        <v>35980</v>
      </c>
    </row>
    <row r="2572" spans="1:18" ht="12.6" customHeight="1" x14ac:dyDescent="0.2">
      <c r="A2572" t="s">
        <v>27096</v>
      </c>
      <c r="B2572">
        <v>210236</v>
      </c>
      <c r="C2572">
        <v>740934</v>
      </c>
      <c r="D2572" t="s">
        <v>29226</v>
      </c>
      <c r="E2572" t="s">
        <v>24</v>
      </c>
      <c r="F2572">
        <v>944538180</v>
      </c>
      <c r="G2572" t="s">
        <v>35981</v>
      </c>
      <c r="H2572" t="s">
        <v>35982</v>
      </c>
      <c r="I2572" t="s">
        <v>30</v>
      </c>
      <c r="J2572" t="s">
        <v>26</v>
      </c>
      <c r="K2572">
        <v>101875</v>
      </c>
      <c r="L2572" t="s">
        <v>210</v>
      </c>
      <c r="M2572" t="s">
        <v>35983</v>
      </c>
      <c r="N2572" t="s">
        <v>219</v>
      </c>
      <c r="O2572">
        <v>186</v>
      </c>
      <c r="Q2572" t="s">
        <v>35984</v>
      </c>
      <c r="R2572" t="s">
        <v>35985</v>
      </c>
    </row>
    <row r="2573" spans="1:18" ht="12.6" customHeight="1" x14ac:dyDescent="0.2">
      <c r="A2573" t="s">
        <v>27096</v>
      </c>
      <c r="B2573">
        <v>210236</v>
      </c>
      <c r="C2573">
        <v>740934</v>
      </c>
      <c r="D2573" t="s">
        <v>29226</v>
      </c>
      <c r="E2573" t="s">
        <v>24</v>
      </c>
      <c r="F2573">
        <v>939585457</v>
      </c>
      <c r="G2573" t="s">
        <v>35986</v>
      </c>
      <c r="H2573" t="s">
        <v>35987</v>
      </c>
      <c r="I2573" t="s">
        <v>325</v>
      </c>
      <c r="J2573" t="s">
        <v>26</v>
      </c>
      <c r="K2573">
        <v>51020</v>
      </c>
      <c r="L2573" t="s">
        <v>857</v>
      </c>
      <c r="M2573" t="s">
        <v>35988</v>
      </c>
      <c r="N2573" t="s">
        <v>931</v>
      </c>
      <c r="O2573" t="s">
        <v>35989</v>
      </c>
      <c r="Q2573" t="s">
        <v>35990</v>
      </c>
      <c r="R2573" t="s">
        <v>35991</v>
      </c>
    </row>
    <row r="2574" spans="1:18" ht="12.6" customHeight="1" x14ac:dyDescent="0.2">
      <c r="A2574" t="s">
        <v>27096</v>
      </c>
      <c r="B2574">
        <v>210236</v>
      </c>
      <c r="C2574">
        <v>740934</v>
      </c>
      <c r="D2574" t="s">
        <v>29226</v>
      </c>
      <c r="E2574" t="s">
        <v>24</v>
      </c>
      <c r="F2574">
        <v>949107656</v>
      </c>
      <c r="G2574" t="s">
        <v>35759</v>
      </c>
      <c r="H2574" t="s">
        <v>35760</v>
      </c>
      <c r="I2574" t="s">
        <v>325</v>
      </c>
      <c r="J2574" t="s">
        <v>26</v>
      </c>
      <c r="K2574">
        <v>37270</v>
      </c>
      <c r="L2574" t="s">
        <v>238</v>
      </c>
      <c r="M2574" t="s">
        <v>35761</v>
      </c>
      <c r="N2574" t="s">
        <v>5272</v>
      </c>
      <c r="O2574" t="s">
        <v>35762</v>
      </c>
      <c r="Q2574" t="s">
        <v>35763</v>
      </c>
      <c r="R2574" t="s">
        <v>35992</v>
      </c>
    </row>
    <row r="2575" spans="1:18" ht="12.6" customHeight="1" x14ac:dyDescent="0.2">
      <c r="A2575" t="s">
        <v>27096</v>
      </c>
      <c r="B2575">
        <v>210236</v>
      </c>
      <c r="C2575">
        <v>740934</v>
      </c>
      <c r="D2575" t="s">
        <v>29226</v>
      </c>
      <c r="E2575" t="s">
        <v>24</v>
      </c>
      <c r="F2575">
        <v>988442029</v>
      </c>
      <c r="G2575" t="s">
        <v>5310</v>
      </c>
      <c r="H2575" t="s">
        <v>5311</v>
      </c>
      <c r="I2575" t="s">
        <v>30</v>
      </c>
      <c r="J2575" t="s">
        <v>26</v>
      </c>
      <c r="K2575">
        <v>243750</v>
      </c>
      <c r="L2575" t="s">
        <v>210</v>
      </c>
      <c r="M2575" t="s">
        <v>5312</v>
      </c>
      <c r="N2575" t="s">
        <v>3623</v>
      </c>
      <c r="O2575">
        <v>41100</v>
      </c>
      <c r="Q2575" t="s">
        <v>5313</v>
      </c>
      <c r="R2575" t="s">
        <v>35993</v>
      </c>
    </row>
    <row r="2576" spans="1:18" ht="12.6" customHeight="1" x14ac:dyDescent="0.2">
      <c r="A2576" t="s">
        <v>27096</v>
      </c>
      <c r="B2576">
        <v>210236</v>
      </c>
      <c r="C2576">
        <v>740934</v>
      </c>
      <c r="D2576" t="s">
        <v>29226</v>
      </c>
      <c r="E2576" t="s">
        <v>24</v>
      </c>
      <c r="F2576">
        <v>999816540</v>
      </c>
      <c r="G2576" t="s">
        <v>10897</v>
      </c>
      <c r="H2576" t="s">
        <v>8692</v>
      </c>
      <c r="I2576" t="s">
        <v>325</v>
      </c>
      <c r="J2576" t="s">
        <v>26</v>
      </c>
      <c r="K2576">
        <v>137520</v>
      </c>
      <c r="L2576" t="s">
        <v>210</v>
      </c>
      <c r="M2576" t="s">
        <v>10898</v>
      </c>
      <c r="N2576" t="s">
        <v>1182</v>
      </c>
      <c r="O2576">
        <v>184</v>
      </c>
      <c r="P2576" t="s">
        <v>10899</v>
      </c>
      <c r="R2576" t="s">
        <v>35994</v>
      </c>
    </row>
    <row r="2577" spans="1:18" ht="12.6" customHeight="1" x14ac:dyDescent="0.2">
      <c r="A2577" t="s">
        <v>27096</v>
      </c>
      <c r="B2577">
        <v>210236</v>
      </c>
      <c r="C2577">
        <v>740934</v>
      </c>
      <c r="D2577" t="s">
        <v>29226</v>
      </c>
      <c r="E2577" t="s">
        <v>24</v>
      </c>
      <c r="F2577">
        <v>999831575</v>
      </c>
      <c r="G2577" t="s">
        <v>6956</v>
      </c>
      <c r="H2577" t="s">
        <v>6957</v>
      </c>
      <c r="I2577" t="s">
        <v>34</v>
      </c>
      <c r="J2577" t="s">
        <v>26</v>
      </c>
      <c r="K2577">
        <v>121100</v>
      </c>
      <c r="L2577" t="s">
        <v>192</v>
      </c>
      <c r="M2577" t="s">
        <v>6958</v>
      </c>
      <c r="N2577" t="s">
        <v>212</v>
      </c>
      <c r="O2577">
        <v>1000</v>
      </c>
      <c r="P2577" t="s">
        <v>6959</v>
      </c>
      <c r="R2577" t="s">
        <v>35995</v>
      </c>
    </row>
    <row r="2578" spans="1:18" ht="12.6" customHeight="1" x14ac:dyDescent="0.2">
      <c r="A2578" t="s">
        <v>27096</v>
      </c>
      <c r="B2578">
        <v>210236</v>
      </c>
      <c r="C2578">
        <v>740934</v>
      </c>
      <c r="D2578" t="s">
        <v>29226</v>
      </c>
      <c r="E2578" t="s">
        <v>24</v>
      </c>
      <c r="F2578">
        <v>999658430</v>
      </c>
      <c r="G2578" t="s">
        <v>23459</v>
      </c>
      <c r="H2578" t="s">
        <v>23459</v>
      </c>
      <c r="I2578" t="s">
        <v>325</v>
      </c>
      <c r="J2578" t="s">
        <v>26</v>
      </c>
      <c r="K2578">
        <v>79020</v>
      </c>
      <c r="L2578" t="s">
        <v>210</v>
      </c>
      <c r="M2578" t="s">
        <v>23460</v>
      </c>
      <c r="N2578" t="s">
        <v>219</v>
      </c>
      <c r="O2578">
        <v>186</v>
      </c>
      <c r="R2578" t="s">
        <v>35996</v>
      </c>
    </row>
    <row r="2579" spans="1:18" ht="12.6" customHeight="1" x14ac:dyDescent="0.2">
      <c r="A2579" t="s">
        <v>27096</v>
      </c>
      <c r="B2579">
        <v>210236</v>
      </c>
      <c r="C2579">
        <v>740934</v>
      </c>
      <c r="D2579" t="s">
        <v>29226</v>
      </c>
      <c r="E2579" t="s">
        <v>24</v>
      </c>
      <c r="F2579">
        <v>917649101</v>
      </c>
      <c r="G2579" t="s">
        <v>35997</v>
      </c>
      <c r="H2579" t="s">
        <v>35998</v>
      </c>
      <c r="I2579" t="s">
        <v>325</v>
      </c>
      <c r="J2579" t="s">
        <v>26</v>
      </c>
      <c r="K2579">
        <v>28520</v>
      </c>
      <c r="L2579" t="s">
        <v>238</v>
      </c>
      <c r="M2579" t="s">
        <v>35999</v>
      </c>
      <c r="N2579" t="s">
        <v>3422</v>
      </c>
      <c r="O2579">
        <v>80819</v>
      </c>
      <c r="Q2579" t="s">
        <v>36000</v>
      </c>
      <c r="R2579" t="s">
        <v>36001</v>
      </c>
    </row>
    <row r="2580" spans="1:18" ht="12.6" customHeight="1" x14ac:dyDescent="0.2">
      <c r="A2580" t="s">
        <v>27096</v>
      </c>
      <c r="B2580">
        <v>210236</v>
      </c>
      <c r="C2580">
        <v>740934</v>
      </c>
      <c r="D2580" t="s">
        <v>29226</v>
      </c>
      <c r="E2580" t="s">
        <v>57</v>
      </c>
      <c r="F2580">
        <v>999866107</v>
      </c>
      <c r="G2580" t="s">
        <v>2450</v>
      </c>
      <c r="H2580" t="s">
        <v>2451</v>
      </c>
      <c r="I2580" t="s">
        <v>34</v>
      </c>
      <c r="J2580" t="s">
        <v>26</v>
      </c>
      <c r="K2580">
        <v>441108.75</v>
      </c>
      <c r="L2580" t="s">
        <v>210</v>
      </c>
      <c r="M2580" t="s">
        <v>2452</v>
      </c>
      <c r="N2580" t="s">
        <v>219</v>
      </c>
      <c r="O2580">
        <v>154</v>
      </c>
      <c r="P2580" t="s">
        <v>2453</v>
      </c>
      <c r="Q2580" t="s">
        <v>2454</v>
      </c>
      <c r="R2580" t="s">
        <v>36002</v>
      </c>
    </row>
    <row r="2581" spans="1:18" ht="12.6" customHeight="1" x14ac:dyDescent="0.2">
      <c r="A2581" t="s">
        <v>27096</v>
      </c>
      <c r="B2581">
        <v>210236</v>
      </c>
      <c r="C2581">
        <v>740934</v>
      </c>
      <c r="D2581" t="s">
        <v>29226</v>
      </c>
      <c r="E2581" t="s">
        <v>24</v>
      </c>
      <c r="F2581">
        <v>986538792</v>
      </c>
      <c r="G2581" t="s">
        <v>11060</v>
      </c>
      <c r="H2581" t="s">
        <v>11061</v>
      </c>
      <c r="I2581" t="s">
        <v>325</v>
      </c>
      <c r="J2581" t="s">
        <v>26</v>
      </c>
      <c r="K2581">
        <v>55395</v>
      </c>
      <c r="L2581" t="s">
        <v>210</v>
      </c>
      <c r="M2581" t="s">
        <v>11062</v>
      </c>
      <c r="N2581" t="s">
        <v>1821</v>
      </c>
      <c r="O2581">
        <v>10122</v>
      </c>
      <c r="P2581" t="s">
        <v>11063</v>
      </c>
      <c r="Q2581" t="s">
        <v>11064</v>
      </c>
      <c r="R2581" t="s">
        <v>36003</v>
      </c>
    </row>
    <row r="2582" spans="1:18" ht="12.6" customHeight="1" x14ac:dyDescent="0.2">
      <c r="A2582" t="s">
        <v>27096</v>
      </c>
      <c r="B2582">
        <v>210236</v>
      </c>
      <c r="C2582">
        <v>740934</v>
      </c>
      <c r="D2582" t="s">
        <v>29226</v>
      </c>
      <c r="E2582" t="s">
        <v>24</v>
      </c>
      <c r="F2582">
        <v>997513178</v>
      </c>
      <c r="G2582" t="s">
        <v>806</v>
      </c>
      <c r="H2582" t="s">
        <v>807</v>
      </c>
      <c r="I2582" t="s">
        <v>325</v>
      </c>
      <c r="J2582" t="s">
        <v>26</v>
      </c>
      <c r="K2582">
        <v>72270</v>
      </c>
      <c r="L2582" t="s">
        <v>357</v>
      </c>
      <c r="M2582" t="s">
        <v>808</v>
      </c>
      <c r="N2582" t="s">
        <v>575</v>
      </c>
      <c r="O2582">
        <v>28011</v>
      </c>
      <c r="P2582" t="s">
        <v>809</v>
      </c>
      <c r="Q2582" t="s">
        <v>810</v>
      </c>
      <c r="R2582" t="s">
        <v>36004</v>
      </c>
    </row>
    <row r="2583" spans="1:18" ht="12.6" customHeight="1" x14ac:dyDescent="0.2">
      <c r="A2583" t="s">
        <v>27096</v>
      </c>
      <c r="B2583">
        <v>210236</v>
      </c>
      <c r="C2583">
        <v>740934</v>
      </c>
      <c r="D2583" t="s">
        <v>29226</v>
      </c>
      <c r="E2583" t="s">
        <v>24</v>
      </c>
      <c r="F2583">
        <v>991996012</v>
      </c>
      <c r="G2583" t="s">
        <v>36005</v>
      </c>
      <c r="H2583" t="s">
        <v>36006</v>
      </c>
      <c r="I2583" t="s">
        <v>30</v>
      </c>
      <c r="J2583" t="s">
        <v>26</v>
      </c>
      <c r="K2583">
        <v>251250</v>
      </c>
      <c r="L2583" t="s">
        <v>82</v>
      </c>
      <c r="M2583" t="s">
        <v>36007</v>
      </c>
      <c r="N2583" t="s">
        <v>2012</v>
      </c>
      <c r="O2583">
        <v>92100</v>
      </c>
      <c r="Q2583" t="s">
        <v>36008</v>
      </c>
      <c r="R2583" t="s">
        <v>36009</v>
      </c>
    </row>
    <row r="2584" spans="1:18" ht="12.6" customHeight="1" x14ac:dyDescent="0.2">
      <c r="A2584" t="s">
        <v>27096</v>
      </c>
      <c r="B2584">
        <v>210236</v>
      </c>
      <c r="C2584">
        <v>740934</v>
      </c>
      <c r="D2584" t="s">
        <v>29226</v>
      </c>
      <c r="E2584" t="s">
        <v>24</v>
      </c>
      <c r="F2584">
        <v>924493227</v>
      </c>
      <c r="G2584" t="s">
        <v>36010</v>
      </c>
      <c r="H2584" t="s">
        <v>36011</v>
      </c>
      <c r="I2584" t="s">
        <v>325</v>
      </c>
      <c r="J2584" t="s">
        <v>26</v>
      </c>
      <c r="K2584">
        <v>43550</v>
      </c>
      <c r="L2584" t="s">
        <v>1453</v>
      </c>
      <c r="M2584" t="s">
        <v>36012</v>
      </c>
      <c r="N2584" t="s">
        <v>3435</v>
      </c>
      <c r="O2584" t="s">
        <v>36013</v>
      </c>
      <c r="Q2584" t="s">
        <v>36014</v>
      </c>
      <c r="R2584" t="s">
        <v>36015</v>
      </c>
    </row>
    <row r="2585" spans="1:18" ht="12.6" customHeight="1" x14ac:dyDescent="0.2">
      <c r="A2585" t="s">
        <v>27096</v>
      </c>
      <c r="B2585">
        <v>210236</v>
      </c>
      <c r="C2585">
        <v>740934</v>
      </c>
      <c r="D2585" t="s">
        <v>29226</v>
      </c>
      <c r="E2585" t="s">
        <v>24</v>
      </c>
      <c r="F2585">
        <v>917587118</v>
      </c>
      <c r="G2585" t="s">
        <v>36016</v>
      </c>
      <c r="H2585" t="s">
        <v>36017</v>
      </c>
      <c r="I2585" t="s">
        <v>325</v>
      </c>
      <c r="J2585" t="s">
        <v>26</v>
      </c>
      <c r="K2585">
        <v>42270</v>
      </c>
      <c r="L2585" t="s">
        <v>3273</v>
      </c>
      <c r="M2585" t="s">
        <v>36018</v>
      </c>
      <c r="N2585" t="s">
        <v>3277</v>
      </c>
      <c r="O2585">
        <v>1001</v>
      </c>
      <c r="R2585" t="s">
        <v>36019</v>
      </c>
    </row>
    <row r="2586" spans="1:18" ht="12.6" customHeight="1" x14ac:dyDescent="0.2">
      <c r="A2586" t="s">
        <v>27096</v>
      </c>
      <c r="B2586">
        <v>210236</v>
      </c>
      <c r="C2586">
        <v>740934</v>
      </c>
      <c r="D2586" t="s">
        <v>29226</v>
      </c>
      <c r="E2586" t="s">
        <v>24</v>
      </c>
      <c r="F2586">
        <v>947990507</v>
      </c>
      <c r="G2586" t="s">
        <v>36020</v>
      </c>
      <c r="H2586" t="s">
        <v>36021</v>
      </c>
      <c r="I2586" t="s">
        <v>325</v>
      </c>
      <c r="J2586" t="s">
        <v>26</v>
      </c>
      <c r="K2586">
        <v>28520</v>
      </c>
      <c r="L2586" t="s">
        <v>238</v>
      </c>
      <c r="M2586" t="s">
        <v>36022</v>
      </c>
      <c r="N2586" t="s">
        <v>32478</v>
      </c>
      <c r="O2586" t="s">
        <v>36023</v>
      </c>
      <c r="Q2586" t="s">
        <v>36024</v>
      </c>
      <c r="R2586" t="s">
        <v>36025</v>
      </c>
    </row>
    <row r="2587" spans="1:18" ht="12.6" customHeight="1" x14ac:dyDescent="0.2">
      <c r="A2587" t="s">
        <v>27096</v>
      </c>
      <c r="B2587">
        <v>210236</v>
      </c>
      <c r="C2587">
        <v>740934</v>
      </c>
      <c r="D2587" t="s">
        <v>29226</v>
      </c>
      <c r="E2587" t="s">
        <v>24</v>
      </c>
      <c r="F2587">
        <v>936939685</v>
      </c>
      <c r="G2587" t="s">
        <v>36026</v>
      </c>
      <c r="H2587" t="s">
        <v>36027</v>
      </c>
      <c r="I2587" t="s">
        <v>325</v>
      </c>
      <c r="J2587" t="s">
        <v>26</v>
      </c>
      <c r="K2587">
        <v>227411.25</v>
      </c>
      <c r="L2587" t="s">
        <v>192</v>
      </c>
      <c r="M2587" t="s">
        <v>36028</v>
      </c>
      <c r="N2587" t="s">
        <v>36029</v>
      </c>
      <c r="O2587">
        <v>2960</v>
      </c>
      <c r="R2587" t="s">
        <v>36030</v>
      </c>
    </row>
    <row r="2588" spans="1:18" ht="12.6" customHeight="1" x14ac:dyDescent="0.2">
      <c r="A2588" t="s">
        <v>27096</v>
      </c>
      <c r="B2588">
        <v>210236</v>
      </c>
      <c r="C2588">
        <v>740934</v>
      </c>
      <c r="D2588" t="s">
        <v>29226</v>
      </c>
      <c r="E2588" t="s">
        <v>24</v>
      </c>
      <c r="F2588">
        <v>999820323</v>
      </c>
      <c r="G2588" t="s">
        <v>2553</v>
      </c>
      <c r="H2588" t="s">
        <v>2554</v>
      </c>
      <c r="I2588" t="s">
        <v>34</v>
      </c>
      <c r="J2588" t="s">
        <v>26</v>
      </c>
      <c r="K2588">
        <v>187500</v>
      </c>
      <c r="L2588" t="s">
        <v>326</v>
      </c>
      <c r="M2588" t="s">
        <v>2555</v>
      </c>
      <c r="N2588" t="s">
        <v>2556</v>
      </c>
      <c r="O2588">
        <v>46150</v>
      </c>
      <c r="P2588" t="s">
        <v>2557</v>
      </c>
      <c r="Q2588" t="s">
        <v>2558</v>
      </c>
      <c r="R2588" t="s">
        <v>36031</v>
      </c>
    </row>
    <row r="2589" spans="1:18" ht="12.6" customHeight="1" x14ac:dyDescent="0.2">
      <c r="A2589" t="s">
        <v>27096</v>
      </c>
      <c r="B2589">
        <v>210236</v>
      </c>
      <c r="C2589">
        <v>740934</v>
      </c>
      <c r="D2589" t="s">
        <v>29226</v>
      </c>
      <c r="E2589" t="s">
        <v>24</v>
      </c>
      <c r="F2589">
        <v>999923337</v>
      </c>
      <c r="G2589" t="s">
        <v>5713</v>
      </c>
      <c r="H2589" t="s">
        <v>6491</v>
      </c>
      <c r="I2589" t="s">
        <v>34</v>
      </c>
      <c r="J2589" t="s">
        <v>26</v>
      </c>
      <c r="K2589">
        <v>220000</v>
      </c>
      <c r="L2589" t="s">
        <v>138</v>
      </c>
      <c r="M2589" t="s">
        <v>6492</v>
      </c>
      <c r="N2589" t="s">
        <v>6493</v>
      </c>
      <c r="O2589" t="s">
        <v>6494</v>
      </c>
      <c r="P2589" t="s">
        <v>6495</v>
      </c>
      <c r="Q2589" t="s">
        <v>6496</v>
      </c>
      <c r="R2589" t="s">
        <v>36032</v>
      </c>
    </row>
    <row r="2590" spans="1:18" ht="12.6" customHeight="1" x14ac:dyDescent="0.2">
      <c r="A2590" t="s">
        <v>27096</v>
      </c>
      <c r="B2590">
        <v>210236</v>
      </c>
      <c r="C2590">
        <v>740934</v>
      </c>
      <c r="D2590" t="s">
        <v>29226</v>
      </c>
      <c r="E2590" t="s">
        <v>24</v>
      </c>
      <c r="F2590">
        <v>999974844</v>
      </c>
      <c r="G2590" t="s">
        <v>2254</v>
      </c>
      <c r="H2590" t="s">
        <v>2255</v>
      </c>
      <c r="I2590" t="s">
        <v>34</v>
      </c>
      <c r="J2590" t="s">
        <v>26</v>
      </c>
      <c r="K2590">
        <v>85000</v>
      </c>
      <c r="L2590" t="s">
        <v>357</v>
      </c>
      <c r="M2590" t="s">
        <v>2256</v>
      </c>
      <c r="N2590" t="s">
        <v>575</v>
      </c>
      <c r="O2590">
        <v>28040</v>
      </c>
      <c r="P2590" t="s">
        <v>2257</v>
      </c>
      <c r="Q2590" t="s">
        <v>2258</v>
      </c>
      <c r="R2590" t="s">
        <v>36033</v>
      </c>
    </row>
    <row r="2591" spans="1:18" ht="12.6" customHeight="1" x14ac:dyDescent="0.2">
      <c r="A2591" t="s">
        <v>27096</v>
      </c>
      <c r="B2591">
        <v>210236</v>
      </c>
      <c r="C2591">
        <v>740934</v>
      </c>
      <c r="D2591" t="s">
        <v>29226</v>
      </c>
      <c r="E2591" t="s">
        <v>24</v>
      </c>
      <c r="F2591">
        <v>999915771</v>
      </c>
      <c r="G2591" t="s">
        <v>305</v>
      </c>
      <c r="H2591" t="s">
        <v>306</v>
      </c>
      <c r="I2591" t="s">
        <v>34</v>
      </c>
      <c r="J2591" t="s">
        <v>26</v>
      </c>
      <c r="K2591">
        <v>157945</v>
      </c>
      <c r="L2591" t="s">
        <v>210</v>
      </c>
      <c r="M2591" t="s">
        <v>307</v>
      </c>
      <c r="N2591" t="s">
        <v>285</v>
      </c>
      <c r="O2591">
        <v>20123</v>
      </c>
      <c r="P2591" t="s">
        <v>308</v>
      </c>
      <c r="Q2591" t="s">
        <v>309</v>
      </c>
      <c r="R2591" t="s">
        <v>36034</v>
      </c>
    </row>
    <row r="2592" spans="1:18" ht="12.6" customHeight="1" x14ac:dyDescent="0.2">
      <c r="A2592" t="s">
        <v>27096</v>
      </c>
      <c r="B2592">
        <v>210236</v>
      </c>
      <c r="C2592">
        <v>740934</v>
      </c>
      <c r="D2592" t="s">
        <v>29226</v>
      </c>
      <c r="E2592" t="s">
        <v>24</v>
      </c>
      <c r="F2592">
        <v>934309530</v>
      </c>
      <c r="G2592" t="s">
        <v>6029</v>
      </c>
      <c r="H2592" t="s">
        <v>6030</v>
      </c>
      <c r="I2592" t="s">
        <v>30</v>
      </c>
      <c r="J2592" t="s">
        <v>26</v>
      </c>
      <c r="K2592">
        <v>108125</v>
      </c>
      <c r="L2592" t="s">
        <v>357</v>
      </c>
      <c r="M2592" t="s">
        <v>6031</v>
      </c>
      <c r="N2592" t="s">
        <v>6022</v>
      </c>
      <c r="O2592">
        <v>8174</v>
      </c>
      <c r="P2592" t="s">
        <v>6032</v>
      </c>
      <c r="Q2592" t="s">
        <v>6033</v>
      </c>
      <c r="R2592" t="s">
        <v>36035</v>
      </c>
    </row>
    <row r="2593" spans="1:18" ht="12.6" customHeight="1" x14ac:dyDescent="0.2">
      <c r="A2593" t="s">
        <v>27096</v>
      </c>
      <c r="B2593">
        <v>194875</v>
      </c>
      <c r="C2593">
        <v>653590</v>
      </c>
      <c r="D2593" t="s">
        <v>29721</v>
      </c>
      <c r="E2593" t="s">
        <v>24</v>
      </c>
      <c r="F2593">
        <v>949894229</v>
      </c>
      <c r="G2593" t="s">
        <v>6641</v>
      </c>
      <c r="H2593" t="s">
        <v>6642</v>
      </c>
      <c r="I2593" t="s">
        <v>325</v>
      </c>
      <c r="J2593" t="s">
        <v>26</v>
      </c>
      <c r="K2593">
        <v>173750</v>
      </c>
      <c r="L2593" t="s">
        <v>138</v>
      </c>
      <c r="M2593" t="s">
        <v>6643</v>
      </c>
      <c r="N2593" t="s">
        <v>6644</v>
      </c>
      <c r="O2593" t="s">
        <v>6645</v>
      </c>
      <c r="P2593" t="s">
        <v>6646</v>
      </c>
      <c r="Q2593" t="s">
        <v>6647</v>
      </c>
      <c r="R2593" t="s">
        <v>36036</v>
      </c>
    </row>
    <row r="2594" spans="1:18" ht="12.6" customHeight="1" x14ac:dyDescent="0.2">
      <c r="A2594" t="s">
        <v>27096</v>
      </c>
      <c r="B2594">
        <v>194875</v>
      </c>
      <c r="C2594">
        <v>653590</v>
      </c>
      <c r="D2594" t="s">
        <v>29721</v>
      </c>
      <c r="E2594" t="s">
        <v>24</v>
      </c>
      <c r="F2594">
        <v>960100472</v>
      </c>
      <c r="G2594" t="s">
        <v>36037</v>
      </c>
      <c r="H2594" t="s">
        <v>25231</v>
      </c>
      <c r="I2594" t="s">
        <v>30</v>
      </c>
      <c r="J2594" t="s">
        <v>26</v>
      </c>
      <c r="K2594">
        <v>156250</v>
      </c>
      <c r="L2594" t="s">
        <v>357</v>
      </c>
      <c r="M2594" t="s">
        <v>36038</v>
      </c>
      <c r="N2594" t="s">
        <v>36039</v>
      </c>
      <c r="O2594">
        <v>8908</v>
      </c>
      <c r="Q2594" t="s">
        <v>36040</v>
      </c>
      <c r="R2594" t="s">
        <v>36041</v>
      </c>
    </row>
    <row r="2595" spans="1:18" ht="12.6" customHeight="1" x14ac:dyDescent="0.2">
      <c r="A2595" t="s">
        <v>27096</v>
      </c>
      <c r="B2595">
        <v>194875</v>
      </c>
      <c r="C2595">
        <v>653590</v>
      </c>
      <c r="D2595" t="s">
        <v>29721</v>
      </c>
      <c r="E2595" t="s">
        <v>24</v>
      </c>
      <c r="F2595">
        <v>999907526</v>
      </c>
      <c r="G2595" t="s">
        <v>2124</v>
      </c>
      <c r="H2595" t="s">
        <v>2125</v>
      </c>
      <c r="I2595" t="s">
        <v>34</v>
      </c>
      <c r="J2595" t="s">
        <v>26</v>
      </c>
      <c r="K2595">
        <v>414763.75</v>
      </c>
      <c r="L2595" t="s">
        <v>138</v>
      </c>
      <c r="M2595" t="s">
        <v>2126</v>
      </c>
      <c r="N2595" t="s">
        <v>672</v>
      </c>
      <c r="O2595" t="s">
        <v>2127</v>
      </c>
      <c r="P2595" t="s">
        <v>2128</v>
      </c>
      <c r="Q2595" t="s">
        <v>2129</v>
      </c>
      <c r="R2595" t="s">
        <v>36042</v>
      </c>
    </row>
    <row r="2596" spans="1:18" ht="12.6" customHeight="1" x14ac:dyDescent="0.2">
      <c r="A2596" t="s">
        <v>27096</v>
      </c>
      <c r="B2596">
        <v>194875</v>
      </c>
      <c r="C2596">
        <v>653590</v>
      </c>
      <c r="D2596" t="s">
        <v>29721</v>
      </c>
      <c r="E2596" t="s">
        <v>24</v>
      </c>
      <c r="F2596">
        <v>999867756</v>
      </c>
      <c r="G2596" t="s">
        <v>15770</v>
      </c>
      <c r="H2596" t="s">
        <v>15771</v>
      </c>
      <c r="I2596" t="s">
        <v>34</v>
      </c>
      <c r="J2596" t="s">
        <v>26</v>
      </c>
      <c r="K2596">
        <v>643656.25</v>
      </c>
      <c r="L2596" t="s">
        <v>138</v>
      </c>
      <c r="M2596" t="s">
        <v>15772</v>
      </c>
      <c r="N2596" t="s">
        <v>320</v>
      </c>
      <c r="O2596" t="s">
        <v>15773</v>
      </c>
      <c r="P2596" t="s">
        <v>15774</v>
      </c>
      <c r="Q2596" t="s">
        <v>15775</v>
      </c>
      <c r="R2596" t="s">
        <v>36043</v>
      </c>
    </row>
    <row r="2597" spans="1:18" ht="12.6" customHeight="1" x14ac:dyDescent="0.2">
      <c r="A2597" t="s">
        <v>27096</v>
      </c>
      <c r="B2597">
        <v>194875</v>
      </c>
      <c r="C2597">
        <v>653590</v>
      </c>
      <c r="D2597" t="s">
        <v>29721</v>
      </c>
      <c r="E2597" t="s">
        <v>24</v>
      </c>
      <c r="F2597">
        <v>937030283</v>
      </c>
      <c r="G2597" t="s">
        <v>36044</v>
      </c>
      <c r="H2597" t="s">
        <v>3445</v>
      </c>
      <c r="I2597" t="s">
        <v>30</v>
      </c>
      <c r="J2597" t="s">
        <v>26</v>
      </c>
      <c r="K2597">
        <v>361518.75</v>
      </c>
      <c r="L2597" t="s">
        <v>326</v>
      </c>
      <c r="M2597" t="s">
        <v>36045</v>
      </c>
      <c r="N2597" t="s">
        <v>36046</v>
      </c>
      <c r="O2597">
        <v>71908</v>
      </c>
      <c r="Q2597" t="s">
        <v>36047</v>
      </c>
      <c r="R2597" t="s">
        <v>36048</v>
      </c>
    </row>
    <row r="2598" spans="1:18" ht="12.6" customHeight="1" x14ac:dyDescent="0.2">
      <c r="A2598" t="s">
        <v>27096</v>
      </c>
      <c r="B2598">
        <v>194875</v>
      </c>
      <c r="C2598">
        <v>653590</v>
      </c>
      <c r="D2598" t="s">
        <v>29721</v>
      </c>
      <c r="E2598" t="s">
        <v>24</v>
      </c>
      <c r="F2598">
        <v>999842148</v>
      </c>
      <c r="G2598" t="s">
        <v>6690</v>
      </c>
      <c r="H2598" t="s">
        <v>6690</v>
      </c>
      <c r="I2598" t="s">
        <v>34</v>
      </c>
      <c r="J2598" t="s">
        <v>26</v>
      </c>
      <c r="K2598">
        <v>493582.5</v>
      </c>
      <c r="L2598" t="s">
        <v>138</v>
      </c>
      <c r="M2598" t="s">
        <v>6691</v>
      </c>
      <c r="N2598" t="s">
        <v>1099</v>
      </c>
      <c r="O2598" t="s">
        <v>6692</v>
      </c>
      <c r="Q2598" t="s">
        <v>6693</v>
      </c>
      <c r="R2598" t="s">
        <v>36049</v>
      </c>
    </row>
    <row r="2599" spans="1:18" ht="12.6" customHeight="1" x14ac:dyDescent="0.2">
      <c r="A2599" t="s">
        <v>27096</v>
      </c>
      <c r="B2599">
        <v>194875</v>
      </c>
      <c r="C2599">
        <v>653590</v>
      </c>
      <c r="D2599" t="s">
        <v>29721</v>
      </c>
      <c r="E2599" t="s">
        <v>24</v>
      </c>
      <c r="F2599">
        <v>984514305</v>
      </c>
      <c r="G2599" t="s">
        <v>16039</v>
      </c>
      <c r="H2599" t="s">
        <v>5421</v>
      </c>
      <c r="I2599" t="s">
        <v>30</v>
      </c>
      <c r="J2599" t="s">
        <v>26</v>
      </c>
      <c r="K2599">
        <v>598750</v>
      </c>
      <c r="L2599" t="s">
        <v>27</v>
      </c>
      <c r="M2599" t="s">
        <v>16040</v>
      </c>
      <c r="N2599" t="s">
        <v>2275</v>
      </c>
      <c r="O2599">
        <v>44227</v>
      </c>
      <c r="Q2599" t="s">
        <v>16041</v>
      </c>
      <c r="R2599" t="s">
        <v>36050</v>
      </c>
    </row>
    <row r="2600" spans="1:18" ht="12.6" customHeight="1" x14ac:dyDescent="0.2">
      <c r="A2600" t="s">
        <v>27096</v>
      </c>
      <c r="B2600">
        <v>194875</v>
      </c>
      <c r="C2600">
        <v>653590</v>
      </c>
      <c r="D2600" t="s">
        <v>29721</v>
      </c>
      <c r="E2600" t="s">
        <v>24</v>
      </c>
      <c r="F2600">
        <v>967388179</v>
      </c>
      <c r="G2600" t="s">
        <v>19439</v>
      </c>
      <c r="H2600" t="s">
        <v>19440</v>
      </c>
      <c r="I2600" t="s">
        <v>325</v>
      </c>
      <c r="J2600" t="s">
        <v>26</v>
      </c>
      <c r="K2600">
        <v>181250</v>
      </c>
      <c r="L2600" t="s">
        <v>357</v>
      </c>
      <c r="M2600" t="s">
        <v>19441</v>
      </c>
      <c r="N2600" t="s">
        <v>5568</v>
      </c>
      <c r="O2600">
        <v>8017</v>
      </c>
      <c r="P2600" t="s">
        <v>19442</v>
      </c>
      <c r="Q2600" t="s">
        <v>19443</v>
      </c>
      <c r="R2600" t="s">
        <v>36051</v>
      </c>
    </row>
    <row r="2601" spans="1:18" ht="12.6" customHeight="1" x14ac:dyDescent="0.2">
      <c r="A2601" t="s">
        <v>27096</v>
      </c>
      <c r="B2601">
        <v>194875</v>
      </c>
      <c r="C2601">
        <v>653590</v>
      </c>
      <c r="D2601" t="s">
        <v>29721</v>
      </c>
      <c r="E2601" t="s">
        <v>24</v>
      </c>
      <c r="F2601">
        <v>974262472</v>
      </c>
      <c r="G2601" t="s">
        <v>4400</v>
      </c>
      <c r="H2601" t="s">
        <v>4401</v>
      </c>
      <c r="I2601" t="s">
        <v>325</v>
      </c>
      <c r="J2601" t="s">
        <v>26</v>
      </c>
      <c r="K2601">
        <v>73750</v>
      </c>
      <c r="L2601" t="s">
        <v>99</v>
      </c>
      <c r="M2601" t="s">
        <v>4402</v>
      </c>
      <c r="N2601" t="s">
        <v>264</v>
      </c>
      <c r="O2601" t="s">
        <v>4403</v>
      </c>
      <c r="P2601" t="s">
        <v>4404</v>
      </c>
      <c r="R2601" t="s">
        <v>36052</v>
      </c>
    </row>
    <row r="2602" spans="1:18" ht="12.6" customHeight="1" x14ac:dyDescent="0.2">
      <c r="A2602" t="s">
        <v>27096</v>
      </c>
      <c r="B2602">
        <v>194875</v>
      </c>
      <c r="C2602">
        <v>653590</v>
      </c>
      <c r="D2602" t="s">
        <v>29721</v>
      </c>
      <c r="E2602" t="s">
        <v>24</v>
      </c>
      <c r="F2602">
        <v>998448549</v>
      </c>
      <c r="G2602" t="s">
        <v>15862</v>
      </c>
      <c r="H2602" t="s">
        <v>15863</v>
      </c>
      <c r="I2602" t="s">
        <v>30</v>
      </c>
      <c r="J2602" t="s">
        <v>26</v>
      </c>
      <c r="K2602">
        <v>371902.5</v>
      </c>
      <c r="L2602" t="s">
        <v>138</v>
      </c>
      <c r="M2602" t="s">
        <v>15864</v>
      </c>
      <c r="N2602" t="s">
        <v>15865</v>
      </c>
      <c r="O2602" t="s">
        <v>15866</v>
      </c>
      <c r="P2602" t="s">
        <v>15867</v>
      </c>
      <c r="Q2602" t="s">
        <v>15868</v>
      </c>
      <c r="R2602" t="s">
        <v>36053</v>
      </c>
    </row>
    <row r="2603" spans="1:18" ht="12.6" customHeight="1" x14ac:dyDescent="0.2">
      <c r="A2603" t="s">
        <v>27096</v>
      </c>
      <c r="B2603">
        <v>194875</v>
      </c>
      <c r="C2603">
        <v>653590</v>
      </c>
      <c r="D2603" t="s">
        <v>29721</v>
      </c>
      <c r="E2603" t="s">
        <v>24</v>
      </c>
      <c r="F2603">
        <v>936954817</v>
      </c>
      <c r="G2603" t="s">
        <v>36054</v>
      </c>
      <c r="H2603" t="s">
        <v>3154</v>
      </c>
      <c r="I2603" t="s">
        <v>30</v>
      </c>
      <c r="J2603" t="s">
        <v>26</v>
      </c>
      <c r="K2603">
        <v>469000</v>
      </c>
      <c r="L2603" t="s">
        <v>99</v>
      </c>
      <c r="M2603" t="s">
        <v>36055</v>
      </c>
      <c r="N2603" t="s">
        <v>21355</v>
      </c>
      <c r="O2603" t="s">
        <v>36056</v>
      </c>
      <c r="Q2603" t="s">
        <v>36057</v>
      </c>
      <c r="R2603" t="s">
        <v>36058</v>
      </c>
    </row>
    <row r="2604" spans="1:18" ht="12.6" customHeight="1" x14ac:dyDescent="0.2">
      <c r="A2604" t="s">
        <v>27096</v>
      </c>
      <c r="B2604">
        <v>194875</v>
      </c>
      <c r="C2604">
        <v>653590</v>
      </c>
      <c r="D2604" t="s">
        <v>29721</v>
      </c>
      <c r="E2604" t="s">
        <v>24</v>
      </c>
      <c r="F2604">
        <v>972486887</v>
      </c>
      <c r="G2604" t="s">
        <v>35247</v>
      </c>
      <c r="H2604" t="s">
        <v>35248</v>
      </c>
      <c r="I2604" t="s">
        <v>30</v>
      </c>
      <c r="J2604" t="s">
        <v>472</v>
      </c>
      <c r="L2604" t="s">
        <v>192</v>
      </c>
      <c r="M2604" t="s">
        <v>35249</v>
      </c>
      <c r="N2604" t="s">
        <v>212</v>
      </c>
      <c r="O2604">
        <v>1000</v>
      </c>
      <c r="Q2604" t="s">
        <v>35250</v>
      </c>
      <c r="R2604" t="s">
        <v>36059</v>
      </c>
    </row>
    <row r="2605" spans="1:18" ht="12.6" customHeight="1" x14ac:dyDescent="0.2">
      <c r="A2605" t="s">
        <v>27096</v>
      </c>
      <c r="B2605">
        <v>194875</v>
      </c>
      <c r="C2605">
        <v>653590</v>
      </c>
      <c r="D2605" t="s">
        <v>29721</v>
      </c>
      <c r="E2605" t="s">
        <v>24</v>
      </c>
      <c r="F2605">
        <v>994857900</v>
      </c>
      <c r="G2605" t="s">
        <v>11452</v>
      </c>
      <c r="H2605" t="s">
        <v>10263</v>
      </c>
      <c r="I2605" t="s">
        <v>30</v>
      </c>
      <c r="J2605" t="s">
        <v>26</v>
      </c>
      <c r="K2605">
        <v>140000</v>
      </c>
      <c r="L2605" t="s">
        <v>99</v>
      </c>
      <c r="M2605" t="s">
        <v>11453</v>
      </c>
      <c r="N2605" t="s">
        <v>2409</v>
      </c>
      <c r="O2605">
        <v>18538</v>
      </c>
      <c r="P2605" t="s">
        <v>11454</v>
      </c>
      <c r="R2605" t="s">
        <v>36060</v>
      </c>
    </row>
    <row r="2606" spans="1:18" ht="12.6" customHeight="1" x14ac:dyDescent="0.2">
      <c r="A2606" t="s">
        <v>27096</v>
      </c>
      <c r="B2606">
        <v>194875</v>
      </c>
      <c r="C2606">
        <v>653590</v>
      </c>
      <c r="D2606" t="s">
        <v>29721</v>
      </c>
      <c r="E2606" t="s">
        <v>57</v>
      </c>
      <c r="F2606">
        <v>999617108</v>
      </c>
      <c r="G2606" t="s">
        <v>11459</v>
      </c>
      <c r="H2606" t="s">
        <v>11460</v>
      </c>
      <c r="I2606" t="s">
        <v>30</v>
      </c>
      <c r="J2606" t="s">
        <v>26</v>
      </c>
      <c r="K2606">
        <v>1113750</v>
      </c>
      <c r="L2606" t="s">
        <v>138</v>
      </c>
      <c r="M2606" t="s">
        <v>11461</v>
      </c>
      <c r="N2606" t="s">
        <v>9562</v>
      </c>
      <c r="O2606" t="s">
        <v>11462</v>
      </c>
      <c r="Q2606" t="s">
        <v>11463</v>
      </c>
      <c r="R2606" t="s">
        <v>36061</v>
      </c>
    </row>
    <row r="2607" spans="1:18" ht="12.6" customHeight="1" x14ac:dyDescent="0.2">
      <c r="A2607" t="s">
        <v>27096</v>
      </c>
      <c r="B2607">
        <v>194875</v>
      </c>
      <c r="C2607">
        <v>653590</v>
      </c>
      <c r="D2607" t="s">
        <v>29721</v>
      </c>
      <c r="E2607" t="s">
        <v>24</v>
      </c>
      <c r="F2607">
        <v>999974844</v>
      </c>
      <c r="G2607" t="s">
        <v>2254</v>
      </c>
      <c r="H2607" t="s">
        <v>2255</v>
      </c>
      <c r="I2607" t="s">
        <v>34</v>
      </c>
      <c r="J2607" t="s">
        <v>26</v>
      </c>
      <c r="K2607">
        <v>343750</v>
      </c>
      <c r="L2607" t="s">
        <v>357</v>
      </c>
      <c r="M2607" t="s">
        <v>2256</v>
      </c>
      <c r="N2607" t="s">
        <v>575</v>
      </c>
      <c r="O2607">
        <v>28040</v>
      </c>
      <c r="P2607" t="s">
        <v>2257</v>
      </c>
      <c r="Q2607" t="s">
        <v>2258</v>
      </c>
      <c r="R2607" t="s">
        <v>36062</v>
      </c>
    </row>
    <row r="2608" spans="1:18" ht="12.6" customHeight="1" x14ac:dyDescent="0.2">
      <c r="A2608" t="s">
        <v>27096</v>
      </c>
      <c r="B2608">
        <v>229109</v>
      </c>
      <c r="C2608">
        <v>882828</v>
      </c>
      <c r="D2608" t="s">
        <v>28860</v>
      </c>
      <c r="E2608" t="s">
        <v>24</v>
      </c>
      <c r="F2608">
        <v>999895013</v>
      </c>
      <c r="G2608" t="s">
        <v>7538</v>
      </c>
      <c r="H2608" t="s">
        <v>7539</v>
      </c>
      <c r="I2608" t="s">
        <v>34</v>
      </c>
      <c r="J2608" t="s">
        <v>26</v>
      </c>
      <c r="K2608">
        <v>218750</v>
      </c>
      <c r="L2608" t="s">
        <v>947</v>
      </c>
      <c r="M2608" t="s">
        <v>7540</v>
      </c>
      <c r="N2608" t="s">
        <v>1525</v>
      </c>
      <c r="O2608">
        <v>51005</v>
      </c>
      <c r="P2608" t="s">
        <v>7541</v>
      </c>
      <c r="Q2608" t="s">
        <v>7542</v>
      </c>
      <c r="R2608" t="s">
        <v>36063</v>
      </c>
    </row>
    <row r="2609" spans="1:18" ht="12.6" customHeight="1" x14ac:dyDescent="0.2">
      <c r="A2609" t="s">
        <v>27096</v>
      </c>
      <c r="B2609">
        <v>229109</v>
      </c>
      <c r="C2609">
        <v>882828</v>
      </c>
      <c r="D2609" t="s">
        <v>28860</v>
      </c>
      <c r="E2609" t="s">
        <v>24</v>
      </c>
      <c r="F2609">
        <v>991228063</v>
      </c>
      <c r="G2609" t="s">
        <v>30534</v>
      </c>
      <c r="H2609" t="s">
        <v>30535</v>
      </c>
      <c r="I2609" t="s">
        <v>30</v>
      </c>
      <c r="J2609" t="s">
        <v>26</v>
      </c>
      <c r="K2609">
        <v>369875</v>
      </c>
      <c r="L2609" t="s">
        <v>192</v>
      </c>
      <c r="M2609" t="s">
        <v>30536</v>
      </c>
      <c r="N2609" t="s">
        <v>214</v>
      </c>
      <c r="O2609">
        <v>1000</v>
      </c>
      <c r="Q2609" t="s">
        <v>30537</v>
      </c>
      <c r="R2609" t="s">
        <v>36064</v>
      </c>
    </row>
    <row r="2610" spans="1:18" ht="12.6" customHeight="1" x14ac:dyDescent="0.2">
      <c r="A2610" t="s">
        <v>27096</v>
      </c>
      <c r="B2610">
        <v>229109</v>
      </c>
      <c r="C2610">
        <v>882828</v>
      </c>
      <c r="D2610" t="s">
        <v>28860</v>
      </c>
      <c r="E2610" t="s">
        <v>24</v>
      </c>
      <c r="F2610">
        <v>996410094</v>
      </c>
      <c r="G2610" t="s">
        <v>6131</v>
      </c>
      <c r="H2610" t="s">
        <v>6132</v>
      </c>
      <c r="I2610" t="s">
        <v>30</v>
      </c>
      <c r="J2610" t="s">
        <v>26</v>
      </c>
      <c r="K2610">
        <v>245625</v>
      </c>
      <c r="L2610" t="s">
        <v>357</v>
      </c>
      <c r="M2610" t="s">
        <v>6133</v>
      </c>
      <c r="N2610" t="s">
        <v>6134</v>
      </c>
      <c r="O2610">
        <v>31192</v>
      </c>
      <c r="P2610" t="s">
        <v>6135</v>
      </c>
      <c r="Q2610" t="s">
        <v>6136</v>
      </c>
      <c r="R2610" t="s">
        <v>36065</v>
      </c>
    </row>
    <row r="2611" spans="1:18" ht="12.6" customHeight="1" x14ac:dyDescent="0.2">
      <c r="A2611" t="s">
        <v>27096</v>
      </c>
      <c r="B2611">
        <v>229109</v>
      </c>
      <c r="C2611">
        <v>882828</v>
      </c>
      <c r="D2611" t="s">
        <v>28860</v>
      </c>
      <c r="E2611" t="s">
        <v>24</v>
      </c>
      <c r="F2611">
        <v>999986096</v>
      </c>
      <c r="G2611" t="s">
        <v>2228</v>
      </c>
      <c r="H2611" t="s">
        <v>2229</v>
      </c>
      <c r="I2611" t="s">
        <v>34</v>
      </c>
      <c r="J2611" t="s">
        <v>26</v>
      </c>
      <c r="K2611">
        <v>330087.5</v>
      </c>
      <c r="L2611" t="s">
        <v>192</v>
      </c>
      <c r="M2611" t="s">
        <v>2230</v>
      </c>
      <c r="N2611" t="s">
        <v>2231</v>
      </c>
      <c r="O2611">
        <v>9000</v>
      </c>
      <c r="P2611" t="s">
        <v>2232</v>
      </c>
      <c r="Q2611" t="s">
        <v>2233</v>
      </c>
      <c r="R2611" t="s">
        <v>36066</v>
      </c>
    </row>
    <row r="2612" spans="1:18" ht="12.6" customHeight="1" x14ac:dyDescent="0.2">
      <c r="A2612" t="s">
        <v>27096</v>
      </c>
      <c r="B2612">
        <v>229109</v>
      </c>
      <c r="C2612">
        <v>882828</v>
      </c>
      <c r="D2612" t="s">
        <v>28860</v>
      </c>
      <c r="E2612" t="s">
        <v>24</v>
      </c>
      <c r="F2612">
        <v>998390737</v>
      </c>
      <c r="G2612" t="s">
        <v>8759</v>
      </c>
      <c r="H2612" t="s">
        <v>8759</v>
      </c>
      <c r="I2612" t="s">
        <v>34</v>
      </c>
      <c r="J2612" t="s">
        <v>26</v>
      </c>
      <c r="K2612">
        <v>209125</v>
      </c>
      <c r="L2612" t="s">
        <v>192</v>
      </c>
      <c r="M2612" t="s">
        <v>8760</v>
      </c>
      <c r="N2612" t="s">
        <v>8383</v>
      </c>
      <c r="O2612">
        <v>3590</v>
      </c>
      <c r="P2612" t="s">
        <v>8761</v>
      </c>
      <c r="Q2612" t="s">
        <v>8762</v>
      </c>
      <c r="R2612" t="s">
        <v>36067</v>
      </c>
    </row>
    <row r="2613" spans="1:18" ht="12.6" customHeight="1" x14ac:dyDescent="0.2">
      <c r="A2613" t="s">
        <v>27096</v>
      </c>
      <c r="B2613">
        <v>229109</v>
      </c>
      <c r="C2613">
        <v>882828</v>
      </c>
      <c r="D2613" t="s">
        <v>28860</v>
      </c>
      <c r="E2613" t="s">
        <v>24</v>
      </c>
      <c r="F2613">
        <v>999604110</v>
      </c>
      <c r="G2613" t="s">
        <v>1407</v>
      </c>
      <c r="H2613" t="s">
        <v>1408</v>
      </c>
      <c r="I2613" t="s">
        <v>25</v>
      </c>
      <c r="J2613" t="s">
        <v>26</v>
      </c>
      <c r="K2613">
        <v>400250</v>
      </c>
      <c r="L2613" t="s">
        <v>357</v>
      </c>
      <c r="M2613" t="s">
        <v>1409</v>
      </c>
      <c r="N2613" t="s">
        <v>1410</v>
      </c>
      <c r="O2613">
        <v>20009</v>
      </c>
      <c r="P2613" t="s">
        <v>1411</v>
      </c>
      <c r="Q2613" t="s">
        <v>1412</v>
      </c>
      <c r="R2613" t="s">
        <v>36068</v>
      </c>
    </row>
    <row r="2614" spans="1:18" ht="12.6" customHeight="1" x14ac:dyDescent="0.2">
      <c r="A2614" t="s">
        <v>27096</v>
      </c>
      <c r="B2614">
        <v>229109</v>
      </c>
      <c r="C2614">
        <v>882828</v>
      </c>
      <c r="D2614" t="s">
        <v>28860</v>
      </c>
      <c r="E2614" t="s">
        <v>57</v>
      </c>
      <c r="F2614">
        <v>999907817</v>
      </c>
      <c r="G2614" t="s">
        <v>9976</v>
      </c>
      <c r="H2614" t="s">
        <v>9977</v>
      </c>
      <c r="I2614" t="s">
        <v>34</v>
      </c>
      <c r="J2614" t="s">
        <v>26</v>
      </c>
      <c r="K2614">
        <v>823758.75</v>
      </c>
      <c r="L2614" t="s">
        <v>357</v>
      </c>
      <c r="M2614" t="s">
        <v>9978</v>
      </c>
      <c r="N2614" t="s">
        <v>575</v>
      </c>
      <c r="O2614">
        <v>28015</v>
      </c>
      <c r="P2614" t="s">
        <v>9979</v>
      </c>
      <c r="Q2614" t="s">
        <v>9980</v>
      </c>
      <c r="R2614" t="s">
        <v>36069</v>
      </c>
    </row>
    <row r="2615" spans="1:18" ht="12.6" customHeight="1" x14ac:dyDescent="0.2">
      <c r="A2615" t="s">
        <v>27096</v>
      </c>
      <c r="B2615">
        <v>229109</v>
      </c>
      <c r="C2615">
        <v>882828</v>
      </c>
      <c r="D2615" t="s">
        <v>28860</v>
      </c>
      <c r="E2615" t="s">
        <v>24</v>
      </c>
      <c r="F2615">
        <v>984507903</v>
      </c>
      <c r="G2615" t="s">
        <v>14472</v>
      </c>
      <c r="H2615" t="s">
        <v>2777</v>
      </c>
      <c r="I2615" t="s">
        <v>325</v>
      </c>
      <c r="J2615" t="s">
        <v>26</v>
      </c>
      <c r="K2615">
        <v>228750</v>
      </c>
      <c r="L2615" t="s">
        <v>357</v>
      </c>
      <c r="M2615" t="s">
        <v>14473</v>
      </c>
      <c r="N2615" t="s">
        <v>618</v>
      </c>
      <c r="O2615">
        <v>46002</v>
      </c>
      <c r="P2615" t="s">
        <v>14474</v>
      </c>
      <c r="Q2615" t="s">
        <v>14475</v>
      </c>
      <c r="R2615" t="s">
        <v>36070</v>
      </c>
    </row>
    <row r="2616" spans="1:18" ht="12.6" customHeight="1" x14ac:dyDescent="0.2">
      <c r="A2616" t="s">
        <v>27096</v>
      </c>
      <c r="B2616">
        <v>229109</v>
      </c>
      <c r="C2616">
        <v>882828</v>
      </c>
      <c r="D2616" t="s">
        <v>28860</v>
      </c>
      <c r="E2616" t="s">
        <v>24</v>
      </c>
      <c r="F2616">
        <v>983734231</v>
      </c>
      <c r="G2616" t="s">
        <v>16977</v>
      </c>
      <c r="H2616" t="s">
        <v>16978</v>
      </c>
      <c r="I2616" t="s">
        <v>325</v>
      </c>
      <c r="J2616" t="s">
        <v>26</v>
      </c>
      <c r="K2616">
        <v>153500</v>
      </c>
      <c r="L2616" t="s">
        <v>857</v>
      </c>
      <c r="M2616" t="s">
        <v>16979</v>
      </c>
      <c r="N2616" t="s">
        <v>5996</v>
      </c>
      <c r="O2616" t="s">
        <v>16980</v>
      </c>
      <c r="P2616" t="s">
        <v>16981</v>
      </c>
      <c r="R2616" t="s">
        <v>36071</v>
      </c>
    </row>
    <row r="2617" spans="1:18" ht="12.6" customHeight="1" x14ac:dyDescent="0.2">
      <c r="A2617" t="s">
        <v>27096</v>
      </c>
      <c r="B2617">
        <v>229109</v>
      </c>
      <c r="C2617">
        <v>882828</v>
      </c>
      <c r="D2617" t="s">
        <v>28860</v>
      </c>
      <c r="E2617" t="s">
        <v>24</v>
      </c>
      <c r="F2617">
        <v>960056434</v>
      </c>
      <c r="G2617" t="s">
        <v>30800</v>
      </c>
      <c r="H2617" t="s">
        <v>30801</v>
      </c>
      <c r="I2617" t="s">
        <v>209</v>
      </c>
      <c r="J2617" t="s">
        <v>26</v>
      </c>
      <c r="K2617">
        <v>205000</v>
      </c>
      <c r="L2617" t="s">
        <v>192</v>
      </c>
      <c r="M2617" t="s">
        <v>17218</v>
      </c>
      <c r="N2617" t="s">
        <v>212</v>
      </c>
      <c r="O2617">
        <v>1000</v>
      </c>
      <c r="Q2617" t="s">
        <v>30802</v>
      </c>
      <c r="R2617" t="s">
        <v>36072</v>
      </c>
    </row>
    <row r="2618" spans="1:18" ht="12.6" customHeight="1" x14ac:dyDescent="0.2">
      <c r="A2618" t="s">
        <v>27096</v>
      </c>
      <c r="B2618">
        <v>229109</v>
      </c>
      <c r="C2618">
        <v>882828</v>
      </c>
      <c r="D2618" t="s">
        <v>28860</v>
      </c>
      <c r="E2618" t="s">
        <v>24</v>
      </c>
      <c r="F2618">
        <v>996539686</v>
      </c>
      <c r="G2618" t="s">
        <v>3871</v>
      </c>
      <c r="H2618" t="s">
        <v>3872</v>
      </c>
      <c r="I2618" t="s">
        <v>30</v>
      </c>
      <c r="J2618" t="s">
        <v>26</v>
      </c>
      <c r="K2618">
        <v>247000</v>
      </c>
      <c r="L2618" t="s">
        <v>1453</v>
      </c>
      <c r="M2618" t="s">
        <v>3873</v>
      </c>
      <c r="N2618" t="s">
        <v>1454</v>
      </c>
      <c r="O2618">
        <v>1004</v>
      </c>
      <c r="P2618" t="s">
        <v>3874</v>
      </c>
      <c r="Q2618" t="s">
        <v>3875</v>
      </c>
      <c r="R2618" t="s">
        <v>36073</v>
      </c>
    </row>
    <row r="2619" spans="1:18" ht="12.6" customHeight="1" x14ac:dyDescent="0.2">
      <c r="A2619" t="s">
        <v>27096</v>
      </c>
      <c r="B2619">
        <v>229109</v>
      </c>
      <c r="C2619">
        <v>882828</v>
      </c>
      <c r="D2619" t="s">
        <v>28860</v>
      </c>
      <c r="E2619" t="s">
        <v>24</v>
      </c>
      <c r="F2619">
        <v>910561893</v>
      </c>
      <c r="G2619" t="s">
        <v>30745</v>
      </c>
      <c r="H2619" t="s">
        <v>30746</v>
      </c>
      <c r="I2619" t="s">
        <v>30</v>
      </c>
      <c r="J2619" t="s">
        <v>26</v>
      </c>
      <c r="K2619">
        <v>356195</v>
      </c>
      <c r="L2619" t="s">
        <v>27</v>
      </c>
      <c r="M2619" t="s">
        <v>30747</v>
      </c>
      <c r="N2619" t="s">
        <v>1922</v>
      </c>
      <c r="O2619">
        <v>69115</v>
      </c>
      <c r="Q2619" t="s">
        <v>30748</v>
      </c>
      <c r="R2619" t="s">
        <v>36074</v>
      </c>
    </row>
    <row r="2620" spans="1:18" ht="12.6" customHeight="1" x14ac:dyDescent="0.2">
      <c r="A2620" t="s">
        <v>27096</v>
      </c>
      <c r="B2620">
        <v>229109</v>
      </c>
      <c r="C2620">
        <v>882828</v>
      </c>
      <c r="D2620" t="s">
        <v>28860</v>
      </c>
      <c r="E2620" t="s">
        <v>24</v>
      </c>
      <c r="F2620">
        <v>911230417</v>
      </c>
      <c r="G2620" t="s">
        <v>36075</v>
      </c>
      <c r="H2620" t="s">
        <v>36076</v>
      </c>
      <c r="I2620" t="s">
        <v>25</v>
      </c>
      <c r="J2620" t="s">
        <v>26</v>
      </c>
      <c r="K2620">
        <v>226118.75</v>
      </c>
      <c r="L2620" t="s">
        <v>263</v>
      </c>
      <c r="M2620" t="s">
        <v>36077</v>
      </c>
      <c r="N2620" t="s">
        <v>2606</v>
      </c>
      <c r="O2620" t="s">
        <v>11826</v>
      </c>
      <c r="Q2620" t="s">
        <v>36078</v>
      </c>
      <c r="R2620" t="s">
        <v>36079</v>
      </c>
    </row>
    <row r="2621" spans="1:18" ht="12.6" customHeight="1" x14ac:dyDescent="0.2">
      <c r="A2621" t="s">
        <v>27096</v>
      </c>
      <c r="B2621">
        <v>229109</v>
      </c>
      <c r="C2621">
        <v>882828</v>
      </c>
      <c r="D2621" t="s">
        <v>28860</v>
      </c>
      <c r="E2621" t="s">
        <v>24</v>
      </c>
      <c r="F2621">
        <v>951813471</v>
      </c>
      <c r="G2621" t="s">
        <v>14166</v>
      </c>
      <c r="H2621" t="s">
        <v>14167</v>
      </c>
      <c r="I2621" t="s">
        <v>325</v>
      </c>
      <c r="J2621" t="s">
        <v>26</v>
      </c>
      <c r="K2621">
        <v>150255</v>
      </c>
      <c r="L2621" t="s">
        <v>947</v>
      </c>
      <c r="M2621" t="s">
        <v>14168</v>
      </c>
      <c r="N2621" t="s">
        <v>7139</v>
      </c>
      <c r="O2621">
        <v>15060</v>
      </c>
      <c r="P2621" t="s">
        <v>14169</v>
      </c>
      <c r="Q2621" t="s">
        <v>14170</v>
      </c>
      <c r="R2621" t="s">
        <v>36080</v>
      </c>
    </row>
    <row r="2622" spans="1:18" ht="12.6" customHeight="1" x14ac:dyDescent="0.2">
      <c r="A2622" t="s">
        <v>27096</v>
      </c>
      <c r="B2622">
        <v>229109</v>
      </c>
      <c r="C2622">
        <v>882828</v>
      </c>
      <c r="D2622" t="s">
        <v>28860</v>
      </c>
      <c r="E2622" t="s">
        <v>24</v>
      </c>
      <c r="F2622">
        <v>998058415</v>
      </c>
      <c r="G2622" t="s">
        <v>10832</v>
      </c>
      <c r="H2622" t="s">
        <v>10833</v>
      </c>
      <c r="I2622" t="s">
        <v>325</v>
      </c>
      <c r="J2622" t="s">
        <v>26</v>
      </c>
      <c r="K2622">
        <v>230000</v>
      </c>
      <c r="L2622" t="s">
        <v>138</v>
      </c>
      <c r="M2622" t="s">
        <v>10834</v>
      </c>
      <c r="N2622" t="s">
        <v>1551</v>
      </c>
      <c r="O2622" t="s">
        <v>10835</v>
      </c>
      <c r="P2622" t="s">
        <v>10836</v>
      </c>
      <c r="R2622" t="s">
        <v>36081</v>
      </c>
    </row>
    <row r="2623" spans="1:18" ht="12.6" customHeight="1" x14ac:dyDescent="0.2">
      <c r="A2623" t="s">
        <v>27096</v>
      </c>
      <c r="B2623">
        <v>229109</v>
      </c>
      <c r="C2623">
        <v>882828</v>
      </c>
      <c r="D2623" t="s">
        <v>28860</v>
      </c>
      <c r="E2623" t="s">
        <v>24</v>
      </c>
      <c r="F2623">
        <v>999974844</v>
      </c>
      <c r="G2623" t="s">
        <v>2254</v>
      </c>
      <c r="H2623" t="s">
        <v>2255</v>
      </c>
      <c r="I2623" t="s">
        <v>34</v>
      </c>
      <c r="J2623" t="s">
        <v>26</v>
      </c>
      <c r="K2623">
        <v>362500</v>
      </c>
      <c r="L2623" t="s">
        <v>357</v>
      </c>
      <c r="M2623" t="s">
        <v>2256</v>
      </c>
      <c r="N2623" t="s">
        <v>575</v>
      </c>
      <c r="O2623">
        <v>28040</v>
      </c>
      <c r="P2623" t="s">
        <v>2257</v>
      </c>
      <c r="Q2623" t="s">
        <v>2258</v>
      </c>
      <c r="R2623" t="s">
        <v>36082</v>
      </c>
    </row>
    <row r="2624" spans="1:18" ht="12.6" customHeight="1" x14ac:dyDescent="0.2">
      <c r="A2624" t="s">
        <v>27096</v>
      </c>
      <c r="B2624">
        <v>229109</v>
      </c>
      <c r="C2624">
        <v>882828</v>
      </c>
      <c r="D2624" t="s">
        <v>28860</v>
      </c>
      <c r="E2624" t="s">
        <v>24</v>
      </c>
      <c r="F2624">
        <v>998080337</v>
      </c>
      <c r="G2624" t="s">
        <v>8765</v>
      </c>
      <c r="H2624" t="s">
        <v>8766</v>
      </c>
      <c r="I2624" t="s">
        <v>34</v>
      </c>
      <c r="J2624" t="s">
        <v>26</v>
      </c>
      <c r="K2624">
        <v>217500</v>
      </c>
      <c r="L2624" t="s">
        <v>99</v>
      </c>
      <c r="M2624" t="s">
        <v>8767</v>
      </c>
      <c r="N2624" t="s">
        <v>8768</v>
      </c>
      <c r="O2624">
        <v>15351</v>
      </c>
      <c r="P2624" t="s">
        <v>8769</v>
      </c>
      <c r="Q2624" t="s">
        <v>8770</v>
      </c>
      <c r="R2624" t="s">
        <v>36083</v>
      </c>
    </row>
    <row r="2625" spans="1:18" ht="12.6" customHeight="1" x14ac:dyDescent="0.2">
      <c r="A2625" t="s">
        <v>27096</v>
      </c>
      <c r="B2625">
        <v>214860</v>
      </c>
      <c r="C2625">
        <v>787034</v>
      </c>
      <c r="D2625" t="s">
        <v>29345</v>
      </c>
      <c r="E2625" t="s">
        <v>24</v>
      </c>
      <c r="F2625">
        <v>944758564</v>
      </c>
      <c r="G2625" t="s">
        <v>30741</v>
      </c>
      <c r="H2625" t="s">
        <v>22687</v>
      </c>
      <c r="I2625" t="s">
        <v>30</v>
      </c>
      <c r="J2625" t="s">
        <v>26</v>
      </c>
      <c r="K2625">
        <v>135773.75</v>
      </c>
      <c r="L2625" t="s">
        <v>27</v>
      </c>
      <c r="M2625" t="s">
        <v>30742</v>
      </c>
      <c r="N2625" t="s">
        <v>30743</v>
      </c>
      <c r="O2625">
        <v>64673</v>
      </c>
      <c r="Q2625" t="s">
        <v>30744</v>
      </c>
      <c r="R2625" t="s">
        <v>36084</v>
      </c>
    </row>
    <row r="2626" spans="1:18" ht="12.6" customHeight="1" x14ac:dyDescent="0.2">
      <c r="A2626" t="s">
        <v>27096</v>
      </c>
      <c r="B2626">
        <v>214860</v>
      </c>
      <c r="C2626">
        <v>787034</v>
      </c>
      <c r="D2626" t="s">
        <v>29345</v>
      </c>
      <c r="E2626" t="s">
        <v>24</v>
      </c>
      <c r="F2626">
        <v>999604110</v>
      </c>
      <c r="G2626" t="s">
        <v>1407</v>
      </c>
      <c r="H2626" t="s">
        <v>1408</v>
      </c>
      <c r="I2626" t="s">
        <v>25</v>
      </c>
      <c r="J2626" t="s">
        <v>26</v>
      </c>
      <c r="K2626">
        <v>400714.38</v>
      </c>
      <c r="L2626" t="s">
        <v>357</v>
      </c>
      <c r="M2626" t="s">
        <v>1409</v>
      </c>
      <c r="N2626" t="s">
        <v>1410</v>
      </c>
      <c r="O2626">
        <v>20009</v>
      </c>
      <c r="P2626" t="s">
        <v>1411</v>
      </c>
      <c r="Q2626" t="s">
        <v>1412</v>
      </c>
      <c r="R2626" t="s">
        <v>36085</v>
      </c>
    </row>
    <row r="2627" spans="1:18" ht="12.6" customHeight="1" x14ac:dyDescent="0.2">
      <c r="A2627" t="s">
        <v>27096</v>
      </c>
      <c r="B2627">
        <v>214860</v>
      </c>
      <c r="C2627">
        <v>787034</v>
      </c>
      <c r="D2627" t="s">
        <v>29345</v>
      </c>
      <c r="E2627" t="s">
        <v>24</v>
      </c>
      <c r="F2627">
        <v>999992401</v>
      </c>
      <c r="G2627" t="s">
        <v>1200</v>
      </c>
      <c r="H2627" t="s">
        <v>1201</v>
      </c>
      <c r="I2627" t="s">
        <v>25</v>
      </c>
      <c r="J2627" t="s">
        <v>26</v>
      </c>
      <c r="K2627">
        <v>798162.5</v>
      </c>
      <c r="L2627" t="s">
        <v>82</v>
      </c>
      <c r="M2627" t="s">
        <v>1202</v>
      </c>
      <c r="N2627" t="s">
        <v>1203</v>
      </c>
      <c r="O2627">
        <v>75015</v>
      </c>
      <c r="P2627" t="s">
        <v>1204</v>
      </c>
      <c r="Q2627" t="s">
        <v>1205</v>
      </c>
      <c r="R2627" t="s">
        <v>36086</v>
      </c>
    </row>
    <row r="2628" spans="1:18" ht="12.6" customHeight="1" x14ac:dyDescent="0.2">
      <c r="A2628" t="s">
        <v>27096</v>
      </c>
      <c r="B2628">
        <v>214860</v>
      </c>
      <c r="C2628">
        <v>787034</v>
      </c>
      <c r="D2628" t="s">
        <v>29345</v>
      </c>
      <c r="E2628" t="s">
        <v>24</v>
      </c>
      <c r="F2628">
        <v>999843312</v>
      </c>
      <c r="G2628" t="s">
        <v>753</v>
      </c>
      <c r="H2628" t="s">
        <v>754</v>
      </c>
      <c r="I2628" t="s">
        <v>34</v>
      </c>
      <c r="J2628" t="s">
        <v>26</v>
      </c>
      <c r="K2628">
        <v>194425</v>
      </c>
      <c r="L2628" t="s">
        <v>27</v>
      </c>
      <c r="M2628" t="s">
        <v>755</v>
      </c>
      <c r="N2628" t="s">
        <v>756</v>
      </c>
      <c r="O2628">
        <v>45141</v>
      </c>
      <c r="P2628" t="s">
        <v>757</v>
      </c>
      <c r="Q2628" t="s">
        <v>758</v>
      </c>
      <c r="R2628" t="s">
        <v>36087</v>
      </c>
    </row>
    <row r="2629" spans="1:18" ht="12.6" customHeight="1" x14ac:dyDescent="0.2">
      <c r="A2629" t="s">
        <v>27096</v>
      </c>
      <c r="B2629">
        <v>214860</v>
      </c>
      <c r="C2629">
        <v>787034</v>
      </c>
      <c r="D2629" t="s">
        <v>29345</v>
      </c>
      <c r="E2629" t="s">
        <v>24</v>
      </c>
      <c r="F2629">
        <v>901875155</v>
      </c>
      <c r="G2629" t="s">
        <v>31400</v>
      </c>
      <c r="H2629" t="s">
        <v>8330</v>
      </c>
      <c r="I2629" t="s">
        <v>30</v>
      </c>
      <c r="J2629" t="s">
        <v>26</v>
      </c>
      <c r="K2629">
        <v>181657.88</v>
      </c>
      <c r="L2629" t="s">
        <v>357</v>
      </c>
      <c r="M2629" t="s">
        <v>31401</v>
      </c>
      <c r="N2629" t="s">
        <v>31402</v>
      </c>
      <c r="O2629">
        <v>8980</v>
      </c>
      <c r="Q2629" t="s">
        <v>31403</v>
      </c>
      <c r="R2629" t="s">
        <v>36088</v>
      </c>
    </row>
    <row r="2630" spans="1:18" ht="12.6" customHeight="1" x14ac:dyDescent="0.2">
      <c r="A2630" t="s">
        <v>27096</v>
      </c>
      <c r="B2630">
        <v>214860</v>
      </c>
      <c r="C2630">
        <v>787034</v>
      </c>
      <c r="D2630" t="s">
        <v>29345</v>
      </c>
      <c r="E2630" t="s">
        <v>57</v>
      </c>
      <c r="F2630">
        <v>999617884</v>
      </c>
      <c r="G2630" t="s">
        <v>3128</v>
      </c>
      <c r="H2630" t="s">
        <v>3128</v>
      </c>
      <c r="I2630" t="s">
        <v>30</v>
      </c>
      <c r="J2630" t="s">
        <v>26</v>
      </c>
      <c r="K2630">
        <v>653378.96</v>
      </c>
      <c r="L2630" t="s">
        <v>82</v>
      </c>
      <c r="M2630" t="s">
        <v>3129</v>
      </c>
      <c r="N2630" t="s">
        <v>501</v>
      </c>
      <c r="O2630">
        <v>75008</v>
      </c>
      <c r="P2630" t="s">
        <v>3130</v>
      </c>
      <c r="Q2630" t="s">
        <v>3131</v>
      </c>
      <c r="R2630" t="s">
        <v>36089</v>
      </c>
    </row>
    <row r="2631" spans="1:18" ht="12.6" customHeight="1" x14ac:dyDescent="0.2">
      <c r="A2631" t="s">
        <v>27096</v>
      </c>
      <c r="B2631">
        <v>214860</v>
      </c>
      <c r="C2631">
        <v>787034</v>
      </c>
      <c r="D2631" t="s">
        <v>29345</v>
      </c>
      <c r="E2631" t="s">
        <v>24</v>
      </c>
      <c r="F2631">
        <v>999991334</v>
      </c>
      <c r="G2631" t="s">
        <v>347</v>
      </c>
      <c r="H2631" t="s">
        <v>348</v>
      </c>
      <c r="I2631" t="s">
        <v>34</v>
      </c>
      <c r="J2631" t="s">
        <v>26</v>
      </c>
      <c r="K2631">
        <v>222925</v>
      </c>
      <c r="L2631" t="s">
        <v>192</v>
      </c>
      <c r="M2631" t="s">
        <v>349</v>
      </c>
      <c r="N2631" t="s">
        <v>350</v>
      </c>
      <c r="O2631">
        <v>3000</v>
      </c>
      <c r="P2631" t="s">
        <v>351</v>
      </c>
      <c r="Q2631" t="s">
        <v>352</v>
      </c>
      <c r="R2631" t="s">
        <v>36090</v>
      </c>
    </row>
    <row r="2632" spans="1:18" ht="12.6" customHeight="1" x14ac:dyDescent="0.2">
      <c r="A2632" t="s">
        <v>27096</v>
      </c>
      <c r="B2632">
        <v>214860</v>
      </c>
      <c r="C2632">
        <v>787034</v>
      </c>
      <c r="D2632" t="s">
        <v>29345</v>
      </c>
      <c r="E2632" t="s">
        <v>24</v>
      </c>
      <c r="F2632">
        <v>999974844</v>
      </c>
      <c r="G2632" t="s">
        <v>2254</v>
      </c>
      <c r="H2632" t="s">
        <v>2255</v>
      </c>
      <c r="I2632" t="s">
        <v>34</v>
      </c>
      <c r="J2632" t="s">
        <v>26</v>
      </c>
      <c r="K2632">
        <v>341750</v>
      </c>
      <c r="L2632" t="s">
        <v>357</v>
      </c>
      <c r="M2632" t="s">
        <v>2256</v>
      </c>
      <c r="N2632" t="s">
        <v>575</v>
      </c>
      <c r="O2632">
        <v>28040</v>
      </c>
      <c r="P2632" t="s">
        <v>2257</v>
      </c>
      <c r="Q2632" t="s">
        <v>2258</v>
      </c>
      <c r="R2632" t="s">
        <v>36091</v>
      </c>
    </row>
    <row r="2633" spans="1:18" ht="12.6" customHeight="1" x14ac:dyDescent="0.2">
      <c r="A2633" t="s">
        <v>27096</v>
      </c>
      <c r="B2633">
        <v>214860</v>
      </c>
      <c r="C2633">
        <v>787034</v>
      </c>
      <c r="D2633" t="s">
        <v>29345</v>
      </c>
      <c r="E2633" t="s">
        <v>24</v>
      </c>
      <c r="F2633">
        <v>972159221</v>
      </c>
      <c r="G2633" t="s">
        <v>14532</v>
      </c>
      <c r="H2633" t="s">
        <v>1136</v>
      </c>
      <c r="I2633" t="s">
        <v>30</v>
      </c>
      <c r="J2633" t="s">
        <v>472</v>
      </c>
      <c r="K2633">
        <v>12325.66</v>
      </c>
      <c r="L2633" t="s">
        <v>357</v>
      </c>
      <c r="M2633" t="s">
        <v>14533</v>
      </c>
      <c r="N2633" t="s">
        <v>2848</v>
      </c>
      <c r="O2633">
        <v>8940</v>
      </c>
      <c r="Q2633" t="s">
        <v>14534</v>
      </c>
      <c r="R2633" t="s">
        <v>36092</v>
      </c>
    </row>
    <row r="2634" spans="1:18" ht="12.6" customHeight="1" x14ac:dyDescent="0.2">
      <c r="A2634" t="s">
        <v>27096</v>
      </c>
      <c r="B2634">
        <v>207202</v>
      </c>
      <c r="C2634">
        <v>731711</v>
      </c>
      <c r="D2634" t="s">
        <v>30100</v>
      </c>
      <c r="E2634" t="s">
        <v>24</v>
      </c>
      <c r="F2634">
        <v>999886768</v>
      </c>
      <c r="G2634" t="s">
        <v>3933</v>
      </c>
      <c r="H2634" t="s">
        <v>3934</v>
      </c>
      <c r="I2634" t="s">
        <v>34</v>
      </c>
      <c r="J2634" t="s">
        <v>472</v>
      </c>
      <c r="L2634" t="s">
        <v>82</v>
      </c>
      <c r="M2634" t="s">
        <v>3935</v>
      </c>
      <c r="N2634" t="s">
        <v>3936</v>
      </c>
      <c r="O2634">
        <v>59800</v>
      </c>
      <c r="P2634" t="s">
        <v>3937</v>
      </c>
      <c r="Q2634" t="s">
        <v>3938</v>
      </c>
      <c r="R2634" t="s">
        <v>36093</v>
      </c>
    </row>
    <row r="2635" spans="1:18" ht="12.6" customHeight="1" x14ac:dyDescent="0.2">
      <c r="A2635" t="s">
        <v>27096</v>
      </c>
      <c r="B2635">
        <v>207202</v>
      </c>
      <c r="C2635">
        <v>731711</v>
      </c>
      <c r="D2635" t="s">
        <v>30100</v>
      </c>
      <c r="E2635" t="s">
        <v>24</v>
      </c>
      <c r="F2635">
        <v>949746595</v>
      </c>
      <c r="G2635" t="s">
        <v>13923</v>
      </c>
      <c r="H2635" t="s">
        <v>13924</v>
      </c>
      <c r="I2635" t="s">
        <v>209</v>
      </c>
      <c r="J2635" t="s">
        <v>26</v>
      </c>
      <c r="K2635">
        <v>206627.93</v>
      </c>
      <c r="L2635" t="s">
        <v>138</v>
      </c>
      <c r="M2635" t="s">
        <v>13925</v>
      </c>
      <c r="N2635" t="s">
        <v>320</v>
      </c>
      <c r="O2635" t="s">
        <v>13926</v>
      </c>
      <c r="P2635" t="s">
        <v>13927</v>
      </c>
      <c r="Q2635" t="s">
        <v>13928</v>
      </c>
      <c r="R2635" t="s">
        <v>36094</v>
      </c>
    </row>
    <row r="2636" spans="1:18" ht="12.6" customHeight="1" x14ac:dyDescent="0.2">
      <c r="A2636" t="s">
        <v>27096</v>
      </c>
      <c r="B2636">
        <v>207202</v>
      </c>
      <c r="C2636">
        <v>731711</v>
      </c>
      <c r="D2636" t="s">
        <v>30100</v>
      </c>
      <c r="E2636" t="s">
        <v>24</v>
      </c>
      <c r="F2636">
        <v>910186018</v>
      </c>
      <c r="G2636" t="s">
        <v>30822</v>
      </c>
      <c r="H2636" t="s">
        <v>30823</v>
      </c>
      <c r="I2636" t="s">
        <v>34</v>
      </c>
      <c r="J2636" t="s">
        <v>26</v>
      </c>
      <c r="K2636">
        <v>102932.5</v>
      </c>
      <c r="L2636" t="s">
        <v>82</v>
      </c>
      <c r="M2636" t="s">
        <v>30824</v>
      </c>
      <c r="N2636" t="s">
        <v>3608</v>
      </c>
      <c r="O2636">
        <v>59800</v>
      </c>
      <c r="R2636" t="s">
        <v>36095</v>
      </c>
    </row>
    <row r="2637" spans="1:18" ht="12.6" customHeight="1" x14ac:dyDescent="0.2">
      <c r="A2637" t="s">
        <v>27096</v>
      </c>
      <c r="B2637">
        <v>207202</v>
      </c>
      <c r="C2637">
        <v>731711</v>
      </c>
      <c r="D2637" t="s">
        <v>30100</v>
      </c>
      <c r="E2637" t="s">
        <v>24</v>
      </c>
      <c r="F2637">
        <v>937419738</v>
      </c>
      <c r="G2637" t="s">
        <v>33745</v>
      </c>
      <c r="H2637" t="s">
        <v>22538</v>
      </c>
      <c r="I2637" t="s">
        <v>209</v>
      </c>
      <c r="J2637" t="s">
        <v>26</v>
      </c>
      <c r="K2637">
        <v>28750</v>
      </c>
      <c r="L2637" t="s">
        <v>357</v>
      </c>
      <c r="M2637" t="s">
        <v>33746</v>
      </c>
      <c r="N2637" t="s">
        <v>575</v>
      </c>
      <c r="O2637">
        <v>28033</v>
      </c>
      <c r="Q2637" t="s">
        <v>33747</v>
      </c>
      <c r="R2637" t="s">
        <v>36096</v>
      </c>
    </row>
    <row r="2638" spans="1:18" ht="12.6" customHeight="1" x14ac:dyDescent="0.2">
      <c r="A2638" t="s">
        <v>27096</v>
      </c>
      <c r="B2638">
        <v>207202</v>
      </c>
      <c r="C2638">
        <v>731711</v>
      </c>
      <c r="D2638" t="s">
        <v>30100</v>
      </c>
      <c r="E2638" t="s">
        <v>24</v>
      </c>
      <c r="F2638">
        <v>999873188</v>
      </c>
      <c r="G2638" t="s">
        <v>2152</v>
      </c>
      <c r="H2638" t="s">
        <v>2153</v>
      </c>
      <c r="I2638" t="s">
        <v>34</v>
      </c>
      <c r="J2638" t="s">
        <v>26</v>
      </c>
      <c r="K2638">
        <v>205375</v>
      </c>
      <c r="L2638" t="s">
        <v>682</v>
      </c>
      <c r="M2638" t="s">
        <v>2154</v>
      </c>
      <c r="N2638" t="s">
        <v>684</v>
      </c>
      <c r="O2638">
        <v>8010</v>
      </c>
      <c r="P2638" t="s">
        <v>2155</v>
      </c>
      <c r="Q2638" t="s">
        <v>2156</v>
      </c>
      <c r="R2638" t="s">
        <v>36097</v>
      </c>
    </row>
    <row r="2639" spans="1:18" ht="12.6" customHeight="1" x14ac:dyDescent="0.2">
      <c r="A2639" t="s">
        <v>27096</v>
      </c>
      <c r="B2639">
        <v>207202</v>
      </c>
      <c r="C2639">
        <v>731711</v>
      </c>
      <c r="D2639" t="s">
        <v>30100</v>
      </c>
      <c r="E2639" t="s">
        <v>57</v>
      </c>
      <c r="F2639">
        <v>947642277</v>
      </c>
      <c r="G2639" t="s">
        <v>31811</v>
      </c>
      <c r="H2639" t="s">
        <v>9737</v>
      </c>
      <c r="I2639" t="s">
        <v>25</v>
      </c>
      <c r="J2639" t="s">
        <v>26</v>
      </c>
      <c r="K2639">
        <v>190872.06</v>
      </c>
      <c r="L2639" t="s">
        <v>138</v>
      </c>
      <c r="M2639" t="s">
        <v>31812</v>
      </c>
      <c r="N2639" t="s">
        <v>320</v>
      </c>
      <c r="O2639" t="s">
        <v>31813</v>
      </c>
      <c r="Q2639" t="s">
        <v>31814</v>
      </c>
      <c r="R2639" t="s">
        <v>36098</v>
      </c>
    </row>
    <row r="2640" spans="1:18" ht="12.6" customHeight="1" x14ac:dyDescent="0.2">
      <c r="A2640" t="s">
        <v>27096</v>
      </c>
      <c r="B2640">
        <v>207202</v>
      </c>
      <c r="C2640">
        <v>731711</v>
      </c>
      <c r="D2640" t="s">
        <v>30100</v>
      </c>
      <c r="E2640" t="s">
        <v>24</v>
      </c>
      <c r="F2640">
        <v>948823446</v>
      </c>
      <c r="G2640" t="s">
        <v>35671</v>
      </c>
      <c r="H2640" t="s">
        <v>35672</v>
      </c>
      <c r="I2640" t="s">
        <v>209</v>
      </c>
      <c r="J2640" t="s">
        <v>26</v>
      </c>
      <c r="K2640">
        <v>172337.5</v>
      </c>
      <c r="L2640" t="s">
        <v>357</v>
      </c>
      <c r="M2640" t="s">
        <v>35673</v>
      </c>
      <c r="N2640" t="s">
        <v>358</v>
      </c>
      <c r="O2640">
        <v>8028</v>
      </c>
      <c r="Q2640" t="s">
        <v>35674</v>
      </c>
      <c r="R2640" t="s">
        <v>36099</v>
      </c>
    </row>
    <row r="2641" spans="1:18" ht="12.6" customHeight="1" x14ac:dyDescent="0.2">
      <c r="A2641" t="s">
        <v>27096</v>
      </c>
      <c r="B2641">
        <v>207202</v>
      </c>
      <c r="C2641">
        <v>731711</v>
      </c>
      <c r="D2641" t="s">
        <v>30100</v>
      </c>
      <c r="E2641" t="s">
        <v>24</v>
      </c>
      <c r="F2641">
        <v>999974844</v>
      </c>
      <c r="G2641" t="s">
        <v>2254</v>
      </c>
      <c r="H2641" t="s">
        <v>2255</v>
      </c>
      <c r="I2641" t="s">
        <v>34</v>
      </c>
      <c r="J2641" t="s">
        <v>26</v>
      </c>
      <c r="K2641">
        <v>93097.5</v>
      </c>
      <c r="L2641" t="s">
        <v>357</v>
      </c>
      <c r="M2641" t="s">
        <v>2256</v>
      </c>
      <c r="N2641" t="s">
        <v>575</v>
      </c>
      <c r="O2641">
        <v>28040</v>
      </c>
      <c r="P2641" t="s">
        <v>2257</v>
      </c>
      <c r="Q2641" t="s">
        <v>2258</v>
      </c>
      <c r="R2641" t="s">
        <v>36100</v>
      </c>
    </row>
    <row r="2642" spans="1:18" ht="12.6" customHeight="1" x14ac:dyDescent="0.2">
      <c r="A2642" t="s">
        <v>27096</v>
      </c>
      <c r="B2642">
        <v>202697</v>
      </c>
      <c r="C2642">
        <v>700540</v>
      </c>
      <c r="D2642" t="s">
        <v>30049</v>
      </c>
      <c r="E2642" t="s">
        <v>24</v>
      </c>
      <c r="F2642">
        <v>999880560</v>
      </c>
      <c r="G2642" t="s">
        <v>1721</v>
      </c>
      <c r="H2642" t="s">
        <v>1722</v>
      </c>
      <c r="I2642" t="s">
        <v>34</v>
      </c>
      <c r="J2642" t="s">
        <v>26</v>
      </c>
      <c r="K2642">
        <v>112300</v>
      </c>
      <c r="L2642" t="s">
        <v>357</v>
      </c>
      <c r="M2642" t="s">
        <v>1723</v>
      </c>
      <c r="N2642" t="s">
        <v>1724</v>
      </c>
      <c r="O2642">
        <v>43003</v>
      </c>
      <c r="P2642" t="s">
        <v>1725</v>
      </c>
      <c r="Q2642" t="s">
        <v>1726</v>
      </c>
      <c r="R2642" t="s">
        <v>36101</v>
      </c>
    </row>
    <row r="2643" spans="1:18" ht="12.6" customHeight="1" x14ac:dyDescent="0.2">
      <c r="A2643" t="s">
        <v>27096</v>
      </c>
      <c r="B2643">
        <v>202697</v>
      </c>
      <c r="C2643">
        <v>700540</v>
      </c>
      <c r="D2643" t="s">
        <v>30049</v>
      </c>
      <c r="E2643" t="s">
        <v>24</v>
      </c>
      <c r="F2643">
        <v>999841469</v>
      </c>
      <c r="G2643" t="s">
        <v>6977</v>
      </c>
      <c r="H2643" t="s">
        <v>6978</v>
      </c>
      <c r="I2643" t="s">
        <v>34</v>
      </c>
      <c r="J2643" t="s">
        <v>26</v>
      </c>
      <c r="L2643" t="s">
        <v>70</v>
      </c>
      <c r="M2643" t="s">
        <v>6979</v>
      </c>
      <c r="N2643" t="s">
        <v>382</v>
      </c>
      <c r="O2643">
        <v>1015</v>
      </c>
      <c r="P2643" t="s">
        <v>6980</v>
      </c>
      <c r="Q2643" t="s">
        <v>6981</v>
      </c>
      <c r="R2643" t="s">
        <v>36102</v>
      </c>
    </row>
    <row r="2644" spans="1:18" ht="12.6" customHeight="1" x14ac:dyDescent="0.2">
      <c r="A2644" t="s">
        <v>27096</v>
      </c>
      <c r="B2644">
        <v>202697</v>
      </c>
      <c r="C2644">
        <v>700540</v>
      </c>
      <c r="D2644" t="s">
        <v>30049</v>
      </c>
      <c r="E2644" t="s">
        <v>24</v>
      </c>
      <c r="F2644">
        <v>999892588</v>
      </c>
      <c r="G2644" t="s">
        <v>1290</v>
      </c>
      <c r="H2644" t="s">
        <v>1291</v>
      </c>
      <c r="I2644" t="s">
        <v>34</v>
      </c>
      <c r="J2644" t="s">
        <v>26</v>
      </c>
      <c r="K2644">
        <v>114500</v>
      </c>
      <c r="L2644" t="s">
        <v>150</v>
      </c>
      <c r="M2644" t="s">
        <v>1292</v>
      </c>
      <c r="N2644" t="s">
        <v>172</v>
      </c>
      <c r="O2644">
        <v>9</v>
      </c>
      <c r="P2644" t="s">
        <v>1293</v>
      </c>
      <c r="Q2644" t="s">
        <v>1294</v>
      </c>
      <c r="R2644" t="s">
        <v>36103</v>
      </c>
    </row>
    <row r="2645" spans="1:18" ht="12.6" customHeight="1" x14ac:dyDescent="0.2">
      <c r="A2645" t="s">
        <v>27096</v>
      </c>
      <c r="B2645">
        <v>202697</v>
      </c>
      <c r="C2645">
        <v>700540</v>
      </c>
      <c r="D2645" t="s">
        <v>30049</v>
      </c>
      <c r="E2645" t="s">
        <v>24</v>
      </c>
      <c r="F2645">
        <v>999623995</v>
      </c>
      <c r="G2645" t="s">
        <v>11207</v>
      </c>
      <c r="H2645" t="s">
        <v>11208</v>
      </c>
      <c r="I2645" t="s">
        <v>34</v>
      </c>
      <c r="J2645" t="s">
        <v>26</v>
      </c>
      <c r="L2645" t="s">
        <v>70</v>
      </c>
      <c r="M2645" t="s">
        <v>11209</v>
      </c>
      <c r="N2645" t="s">
        <v>1533</v>
      </c>
      <c r="O2645">
        <v>3012</v>
      </c>
      <c r="P2645" t="s">
        <v>11210</v>
      </c>
      <c r="Q2645" t="s">
        <v>11211</v>
      </c>
      <c r="R2645" t="s">
        <v>36104</v>
      </c>
    </row>
    <row r="2646" spans="1:18" ht="12.6" customHeight="1" x14ac:dyDescent="0.2">
      <c r="A2646" t="s">
        <v>27096</v>
      </c>
      <c r="B2646">
        <v>202697</v>
      </c>
      <c r="C2646">
        <v>700540</v>
      </c>
      <c r="D2646" t="s">
        <v>30049</v>
      </c>
      <c r="E2646" t="s">
        <v>24</v>
      </c>
      <c r="F2646">
        <v>999902094</v>
      </c>
      <c r="G2646" t="s">
        <v>2014</v>
      </c>
      <c r="H2646" t="s">
        <v>2015</v>
      </c>
      <c r="I2646" t="s">
        <v>34</v>
      </c>
      <c r="J2646" t="s">
        <v>26</v>
      </c>
      <c r="K2646">
        <v>133100</v>
      </c>
      <c r="L2646" t="s">
        <v>192</v>
      </c>
      <c r="M2646" t="s">
        <v>2016</v>
      </c>
      <c r="N2646" t="s">
        <v>214</v>
      </c>
      <c r="O2646">
        <v>1050</v>
      </c>
      <c r="P2646" t="s">
        <v>2017</v>
      </c>
      <c r="Q2646" t="s">
        <v>2018</v>
      </c>
      <c r="R2646" t="s">
        <v>36105</v>
      </c>
    </row>
    <row r="2647" spans="1:18" ht="12.6" customHeight="1" x14ac:dyDescent="0.2">
      <c r="A2647" t="s">
        <v>27096</v>
      </c>
      <c r="B2647">
        <v>202697</v>
      </c>
      <c r="C2647">
        <v>700540</v>
      </c>
      <c r="D2647" t="s">
        <v>30049</v>
      </c>
      <c r="E2647" t="s">
        <v>24</v>
      </c>
      <c r="F2647">
        <v>999579181</v>
      </c>
      <c r="G2647" t="s">
        <v>7994</v>
      </c>
      <c r="H2647" t="s">
        <v>7995</v>
      </c>
      <c r="I2647" t="s">
        <v>325</v>
      </c>
      <c r="J2647" t="s">
        <v>26</v>
      </c>
      <c r="K2647">
        <v>124600</v>
      </c>
      <c r="L2647" t="s">
        <v>27</v>
      </c>
      <c r="M2647" t="s">
        <v>7996</v>
      </c>
      <c r="N2647" t="s">
        <v>3609</v>
      </c>
      <c r="O2647">
        <v>24103</v>
      </c>
      <c r="P2647" t="s">
        <v>7997</v>
      </c>
      <c r="R2647" t="s">
        <v>36106</v>
      </c>
    </row>
    <row r="2648" spans="1:18" ht="12.6" customHeight="1" x14ac:dyDescent="0.2">
      <c r="A2648" t="s">
        <v>27096</v>
      </c>
      <c r="B2648">
        <v>202697</v>
      </c>
      <c r="C2648">
        <v>700540</v>
      </c>
      <c r="D2648" t="s">
        <v>30049</v>
      </c>
      <c r="E2648" t="s">
        <v>24</v>
      </c>
      <c r="F2648">
        <v>997999730</v>
      </c>
      <c r="G2648" t="s">
        <v>12961</v>
      </c>
      <c r="H2648" t="s">
        <v>12962</v>
      </c>
      <c r="I2648" t="s">
        <v>34</v>
      </c>
      <c r="J2648" t="s">
        <v>26</v>
      </c>
      <c r="K2648">
        <v>104000</v>
      </c>
      <c r="L2648" t="s">
        <v>27</v>
      </c>
      <c r="M2648" t="s">
        <v>12963</v>
      </c>
      <c r="N2648" t="s">
        <v>3369</v>
      </c>
      <c r="O2648">
        <v>93049</v>
      </c>
      <c r="P2648" t="s">
        <v>12964</v>
      </c>
      <c r="Q2648" t="s">
        <v>12965</v>
      </c>
      <c r="R2648" t="s">
        <v>36107</v>
      </c>
    </row>
    <row r="2649" spans="1:18" ht="12.6" customHeight="1" x14ac:dyDescent="0.2">
      <c r="A2649" t="s">
        <v>27096</v>
      </c>
      <c r="B2649">
        <v>202697</v>
      </c>
      <c r="C2649">
        <v>700540</v>
      </c>
      <c r="D2649" t="s">
        <v>30049</v>
      </c>
      <c r="E2649" t="s">
        <v>24</v>
      </c>
      <c r="F2649">
        <v>999905101</v>
      </c>
      <c r="G2649" t="s">
        <v>1865</v>
      </c>
      <c r="H2649" t="s">
        <v>1866</v>
      </c>
      <c r="I2649" t="s">
        <v>34</v>
      </c>
      <c r="J2649" t="s">
        <v>472</v>
      </c>
      <c r="K2649">
        <v>2456.46</v>
      </c>
      <c r="L2649" t="s">
        <v>27</v>
      </c>
      <c r="M2649" t="s">
        <v>1867</v>
      </c>
      <c r="N2649" t="s">
        <v>64</v>
      </c>
      <c r="O2649">
        <v>20148</v>
      </c>
      <c r="Q2649" t="s">
        <v>1868</v>
      </c>
      <c r="R2649" t="s">
        <v>36108</v>
      </c>
    </row>
    <row r="2650" spans="1:18" ht="12.6" customHeight="1" x14ac:dyDescent="0.2">
      <c r="A2650" t="s">
        <v>27096</v>
      </c>
      <c r="B2650">
        <v>202697</v>
      </c>
      <c r="C2650">
        <v>700540</v>
      </c>
      <c r="D2650" t="s">
        <v>30049</v>
      </c>
      <c r="E2650" t="s">
        <v>57</v>
      </c>
      <c r="F2650">
        <v>999976396</v>
      </c>
      <c r="G2650" t="s">
        <v>2326</v>
      </c>
      <c r="H2650" t="s">
        <v>2327</v>
      </c>
      <c r="I2650" t="s">
        <v>34</v>
      </c>
      <c r="J2650" t="s">
        <v>26</v>
      </c>
      <c r="L2650" t="s">
        <v>70</v>
      </c>
      <c r="M2650" t="s">
        <v>2328</v>
      </c>
      <c r="N2650" t="s">
        <v>428</v>
      </c>
      <c r="O2650">
        <v>8006</v>
      </c>
      <c r="Q2650" t="s">
        <v>2331</v>
      </c>
      <c r="R2650" t="s">
        <v>36109</v>
      </c>
    </row>
    <row r="2651" spans="1:18" ht="12.6" customHeight="1" x14ac:dyDescent="0.2">
      <c r="A2651" t="s">
        <v>27096</v>
      </c>
      <c r="B2651">
        <v>202697</v>
      </c>
      <c r="C2651">
        <v>700540</v>
      </c>
      <c r="D2651" t="s">
        <v>30049</v>
      </c>
      <c r="E2651" t="s">
        <v>24</v>
      </c>
      <c r="F2651">
        <v>954546349</v>
      </c>
      <c r="G2651" t="s">
        <v>16754</v>
      </c>
      <c r="H2651" t="s">
        <v>12399</v>
      </c>
      <c r="I2651" t="s">
        <v>30</v>
      </c>
      <c r="J2651" t="s">
        <v>26</v>
      </c>
      <c r="K2651">
        <v>142500</v>
      </c>
      <c r="L2651" t="s">
        <v>261</v>
      </c>
      <c r="M2651" t="s">
        <v>16755</v>
      </c>
      <c r="N2651" t="s">
        <v>866</v>
      </c>
      <c r="O2651">
        <v>180</v>
      </c>
      <c r="Q2651" t="s">
        <v>16756</v>
      </c>
      <c r="R2651" t="s">
        <v>36110</v>
      </c>
    </row>
    <row r="2652" spans="1:18" ht="12.6" customHeight="1" x14ac:dyDescent="0.2">
      <c r="A2652" t="s">
        <v>27096</v>
      </c>
      <c r="B2652">
        <v>202697</v>
      </c>
      <c r="C2652">
        <v>700540</v>
      </c>
      <c r="D2652" t="s">
        <v>30049</v>
      </c>
      <c r="E2652" t="s">
        <v>24</v>
      </c>
      <c r="F2652">
        <v>999872509</v>
      </c>
      <c r="G2652" t="s">
        <v>4188</v>
      </c>
      <c r="H2652" t="s">
        <v>4189</v>
      </c>
      <c r="I2652" t="s">
        <v>34</v>
      </c>
      <c r="J2652" t="s">
        <v>26</v>
      </c>
      <c r="K2652">
        <v>139343.54</v>
      </c>
      <c r="L2652" t="s">
        <v>27</v>
      </c>
      <c r="M2652" t="s">
        <v>4190</v>
      </c>
      <c r="N2652" t="s">
        <v>4191</v>
      </c>
      <c r="O2652">
        <v>96047</v>
      </c>
      <c r="P2652" t="s">
        <v>4192</v>
      </c>
      <c r="Q2652" t="s">
        <v>4193</v>
      </c>
      <c r="R2652" t="s">
        <v>36111</v>
      </c>
    </row>
    <row r="2653" spans="1:18" ht="12.6" customHeight="1" x14ac:dyDescent="0.2">
      <c r="A2653" t="s">
        <v>27096</v>
      </c>
      <c r="B2653">
        <v>202697</v>
      </c>
      <c r="C2653">
        <v>700540</v>
      </c>
      <c r="D2653" t="s">
        <v>30049</v>
      </c>
      <c r="E2653" t="s">
        <v>24</v>
      </c>
      <c r="F2653">
        <v>999977366</v>
      </c>
      <c r="G2653" t="s">
        <v>2737</v>
      </c>
      <c r="H2653" t="s">
        <v>2738</v>
      </c>
      <c r="I2653" t="s">
        <v>34</v>
      </c>
      <c r="J2653" t="s">
        <v>26</v>
      </c>
      <c r="K2653">
        <v>127200</v>
      </c>
      <c r="L2653" t="s">
        <v>312</v>
      </c>
      <c r="M2653" t="s">
        <v>2739</v>
      </c>
      <c r="N2653" t="s">
        <v>2053</v>
      </c>
      <c r="O2653" t="s">
        <v>2740</v>
      </c>
      <c r="P2653" t="s">
        <v>2741</v>
      </c>
      <c r="Q2653" t="s">
        <v>2742</v>
      </c>
      <c r="R2653" t="s">
        <v>36112</v>
      </c>
    </row>
    <row r="2654" spans="1:18" ht="12.6" customHeight="1" x14ac:dyDescent="0.2">
      <c r="A2654" t="s">
        <v>27096</v>
      </c>
      <c r="B2654">
        <v>202695</v>
      </c>
      <c r="C2654">
        <v>700510</v>
      </c>
      <c r="D2654" t="s">
        <v>30207</v>
      </c>
      <c r="E2654" t="s">
        <v>24</v>
      </c>
      <c r="F2654">
        <v>904959658</v>
      </c>
      <c r="G2654" t="s">
        <v>30975</v>
      </c>
      <c r="H2654" t="s">
        <v>30976</v>
      </c>
      <c r="I2654" t="s">
        <v>30</v>
      </c>
      <c r="J2654" t="s">
        <v>26</v>
      </c>
      <c r="K2654">
        <v>53301.67</v>
      </c>
      <c r="L2654" t="s">
        <v>357</v>
      </c>
      <c r="M2654" t="s">
        <v>30977</v>
      </c>
      <c r="N2654" t="s">
        <v>30978</v>
      </c>
      <c r="O2654">
        <v>33429</v>
      </c>
      <c r="Q2654" t="s">
        <v>30979</v>
      </c>
      <c r="R2654" t="s">
        <v>36113</v>
      </c>
    </row>
    <row r="2655" spans="1:18" ht="12.6" customHeight="1" x14ac:dyDescent="0.2">
      <c r="A2655" t="s">
        <v>27096</v>
      </c>
      <c r="B2655">
        <v>202695</v>
      </c>
      <c r="C2655">
        <v>700510</v>
      </c>
      <c r="D2655" t="s">
        <v>30207</v>
      </c>
      <c r="E2655" t="s">
        <v>24</v>
      </c>
      <c r="F2655">
        <v>926078692</v>
      </c>
      <c r="G2655" t="s">
        <v>36114</v>
      </c>
      <c r="H2655" t="s">
        <v>36114</v>
      </c>
      <c r="I2655" t="s">
        <v>25</v>
      </c>
      <c r="J2655" t="s">
        <v>26</v>
      </c>
      <c r="K2655">
        <v>56518.75</v>
      </c>
      <c r="L2655" t="s">
        <v>31</v>
      </c>
      <c r="M2655" t="s">
        <v>36115</v>
      </c>
      <c r="N2655" t="s">
        <v>13189</v>
      </c>
      <c r="O2655">
        <v>20004</v>
      </c>
      <c r="R2655" t="s">
        <v>36116</v>
      </c>
    </row>
    <row r="2656" spans="1:18" ht="12.6" customHeight="1" x14ac:dyDescent="0.2">
      <c r="A2656" t="s">
        <v>27096</v>
      </c>
      <c r="B2656">
        <v>202695</v>
      </c>
      <c r="C2656">
        <v>700510</v>
      </c>
      <c r="D2656" t="s">
        <v>30207</v>
      </c>
      <c r="E2656" t="s">
        <v>24</v>
      </c>
      <c r="F2656">
        <v>996531635</v>
      </c>
      <c r="G2656" t="s">
        <v>36117</v>
      </c>
      <c r="H2656" t="s">
        <v>36118</v>
      </c>
      <c r="I2656" t="s">
        <v>30</v>
      </c>
      <c r="J2656" t="s">
        <v>26</v>
      </c>
      <c r="K2656">
        <v>294625</v>
      </c>
      <c r="L2656" t="s">
        <v>109</v>
      </c>
      <c r="M2656" t="s">
        <v>36119</v>
      </c>
      <c r="N2656" t="s">
        <v>6333</v>
      </c>
      <c r="O2656" t="s">
        <v>36120</v>
      </c>
      <c r="Q2656" t="s">
        <v>36121</v>
      </c>
      <c r="R2656" t="s">
        <v>36122</v>
      </c>
    </row>
    <row r="2657" spans="1:18" ht="12.6" customHeight="1" x14ac:dyDescent="0.2">
      <c r="A2657" t="s">
        <v>27096</v>
      </c>
      <c r="B2657">
        <v>202695</v>
      </c>
      <c r="C2657">
        <v>700510</v>
      </c>
      <c r="D2657" t="s">
        <v>30207</v>
      </c>
      <c r="E2657" t="s">
        <v>57</v>
      </c>
      <c r="F2657">
        <v>998822969</v>
      </c>
      <c r="G2657" t="s">
        <v>10040</v>
      </c>
      <c r="H2657" t="s">
        <v>10041</v>
      </c>
      <c r="I2657" t="s">
        <v>34</v>
      </c>
      <c r="J2657" t="s">
        <v>26</v>
      </c>
      <c r="K2657">
        <v>693381.25</v>
      </c>
      <c r="L2657" t="s">
        <v>109</v>
      </c>
      <c r="M2657" t="s">
        <v>10042</v>
      </c>
      <c r="N2657" t="s">
        <v>6863</v>
      </c>
      <c r="O2657">
        <v>4604</v>
      </c>
      <c r="P2657" t="s">
        <v>10043</v>
      </c>
      <c r="R2657" t="s">
        <v>36123</v>
      </c>
    </row>
    <row r="2658" spans="1:18" ht="12.6" customHeight="1" x14ac:dyDescent="0.2">
      <c r="A2658" t="s">
        <v>27096</v>
      </c>
      <c r="B2658">
        <v>202695</v>
      </c>
      <c r="C2658">
        <v>700510</v>
      </c>
      <c r="D2658" t="s">
        <v>30207</v>
      </c>
      <c r="E2658" t="s">
        <v>24</v>
      </c>
      <c r="F2658">
        <v>996538910</v>
      </c>
      <c r="G2658" t="s">
        <v>9866</v>
      </c>
      <c r="H2658" t="s">
        <v>9867</v>
      </c>
      <c r="I2658" t="s">
        <v>30</v>
      </c>
      <c r="J2658" t="s">
        <v>472</v>
      </c>
      <c r="K2658">
        <v>301979.7</v>
      </c>
      <c r="L2658" t="s">
        <v>357</v>
      </c>
      <c r="M2658" t="s">
        <v>9868</v>
      </c>
      <c r="N2658" t="s">
        <v>9869</v>
      </c>
      <c r="O2658">
        <v>33428</v>
      </c>
      <c r="P2658" t="s">
        <v>9870</v>
      </c>
      <c r="Q2658" t="s">
        <v>9871</v>
      </c>
      <c r="R2658" t="s">
        <v>36124</v>
      </c>
    </row>
    <row r="2659" spans="1:18" ht="12.6" customHeight="1" x14ac:dyDescent="0.2">
      <c r="A2659" t="s">
        <v>27096</v>
      </c>
      <c r="B2659">
        <v>202695</v>
      </c>
      <c r="C2659">
        <v>700510</v>
      </c>
      <c r="D2659" t="s">
        <v>30207</v>
      </c>
      <c r="E2659" t="s">
        <v>24</v>
      </c>
      <c r="F2659">
        <v>995726050</v>
      </c>
      <c r="G2659" t="s">
        <v>7807</v>
      </c>
      <c r="H2659" t="s">
        <v>7808</v>
      </c>
      <c r="I2659" t="s">
        <v>30</v>
      </c>
      <c r="J2659" t="s">
        <v>26</v>
      </c>
      <c r="K2659">
        <v>188775</v>
      </c>
      <c r="L2659" t="s">
        <v>138</v>
      </c>
      <c r="M2659" t="s">
        <v>7809</v>
      </c>
      <c r="N2659" t="s">
        <v>1099</v>
      </c>
      <c r="O2659" t="s">
        <v>7810</v>
      </c>
      <c r="P2659" t="s">
        <v>7811</v>
      </c>
      <c r="Q2659" t="s">
        <v>7812</v>
      </c>
      <c r="R2659" t="s">
        <v>36125</v>
      </c>
    </row>
    <row r="2660" spans="1:18" ht="12.6" customHeight="1" x14ac:dyDescent="0.2">
      <c r="A2660" t="s">
        <v>27096</v>
      </c>
      <c r="B2660">
        <v>202695</v>
      </c>
      <c r="C2660">
        <v>700510</v>
      </c>
      <c r="D2660" t="s">
        <v>30207</v>
      </c>
      <c r="E2660" t="s">
        <v>24</v>
      </c>
      <c r="F2660">
        <v>999792484</v>
      </c>
      <c r="G2660" t="s">
        <v>5620</v>
      </c>
      <c r="H2660" t="s">
        <v>5620</v>
      </c>
      <c r="I2660" t="s">
        <v>30</v>
      </c>
      <c r="J2660" t="s">
        <v>26</v>
      </c>
      <c r="K2660">
        <v>385437.5</v>
      </c>
      <c r="L2660" t="s">
        <v>82</v>
      </c>
      <c r="M2660" t="s">
        <v>5622</v>
      </c>
      <c r="N2660" t="s">
        <v>501</v>
      </c>
      <c r="O2660">
        <v>75013</v>
      </c>
      <c r="P2660" t="s">
        <v>14988</v>
      </c>
      <c r="Q2660" t="s">
        <v>14989</v>
      </c>
      <c r="R2660" t="s">
        <v>36126</v>
      </c>
    </row>
    <row r="2661" spans="1:18" ht="12.6" customHeight="1" x14ac:dyDescent="0.2">
      <c r="A2661" t="s">
        <v>27096</v>
      </c>
      <c r="B2661">
        <v>202695</v>
      </c>
      <c r="C2661">
        <v>700510</v>
      </c>
      <c r="D2661" t="s">
        <v>30207</v>
      </c>
      <c r="E2661" t="s">
        <v>24</v>
      </c>
      <c r="F2661">
        <v>998049782</v>
      </c>
      <c r="G2661" t="s">
        <v>14026</v>
      </c>
      <c r="H2661" t="s">
        <v>14027</v>
      </c>
      <c r="I2661" t="s">
        <v>325</v>
      </c>
      <c r="J2661" t="s">
        <v>26</v>
      </c>
      <c r="K2661">
        <v>191718.75</v>
      </c>
      <c r="L2661" t="s">
        <v>210</v>
      </c>
      <c r="M2661" t="s">
        <v>14028</v>
      </c>
      <c r="N2661" t="s">
        <v>3538</v>
      </c>
      <c r="O2661">
        <v>148</v>
      </c>
      <c r="P2661" t="s">
        <v>14029</v>
      </c>
      <c r="R2661" t="s">
        <v>36127</v>
      </c>
    </row>
    <row r="2662" spans="1:18" ht="12.6" customHeight="1" x14ac:dyDescent="0.2">
      <c r="A2662" t="s">
        <v>27096</v>
      </c>
      <c r="B2662">
        <v>202695</v>
      </c>
      <c r="C2662">
        <v>700510</v>
      </c>
      <c r="D2662" t="s">
        <v>30207</v>
      </c>
      <c r="E2662" t="s">
        <v>24</v>
      </c>
      <c r="F2662">
        <v>923930724</v>
      </c>
      <c r="G2662" t="s">
        <v>12432</v>
      </c>
      <c r="H2662" t="s">
        <v>8058</v>
      </c>
      <c r="I2662" t="s">
        <v>30</v>
      </c>
      <c r="J2662" t="s">
        <v>26</v>
      </c>
      <c r="K2662">
        <v>334125</v>
      </c>
      <c r="L2662" t="s">
        <v>138</v>
      </c>
      <c r="M2662" t="s">
        <v>12433</v>
      </c>
      <c r="N2662" t="s">
        <v>320</v>
      </c>
      <c r="O2662" t="s">
        <v>12434</v>
      </c>
      <c r="Q2662" t="s">
        <v>8802</v>
      </c>
      <c r="R2662" t="s">
        <v>36128</v>
      </c>
    </row>
    <row r="2663" spans="1:18" ht="12.6" customHeight="1" x14ac:dyDescent="0.2">
      <c r="A2663" t="s">
        <v>27096</v>
      </c>
      <c r="B2663">
        <v>202695</v>
      </c>
      <c r="C2663">
        <v>700510</v>
      </c>
      <c r="D2663" t="s">
        <v>30207</v>
      </c>
      <c r="E2663" t="s">
        <v>24</v>
      </c>
      <c r="F2663">
        <v>999702371</v>
      </c>
      <c r="G2663" t="s">
        <v>5968</v>
      </c>
      <c r="H2663" t="s">
        <v>5969</v>
      </c>
      <c r="I2663" t="s">
        <v>30</v>
      </c>
      <c r="J2663" t="s">
        <v>26</v>
      </c>
      <c r="K2663">
        <v>405750</v>
      </c>
      <c r="L2663" t="s">
        <v>59</v>
      </c>
      <c r="M2663" t="s">
        <v>5970</v>
      </c>
      <c r="N2663" t="s">
        <v>1325</v>
      </c>
      <c r="O2663">
        <v>1253</v>
      </c>
      <c r="P2663" t="s">
        <v>5971</v>
      </c>
      <c r="Q2663" t="s">
        <v>5972</v>
      </c>
      <c r="R2663" t="s">
        <v>36129</v>
      </c>
    </row>
    <row r="2664" spans="1:18" ht="12.6" customHeight="1" x14ac:dyDescent="0.2">
      <c r="A2664" t="s">
        <v>27096</v>
      </c>
      <c r="B2664">
        <v>202695</v>
      </c>
      <c r="C2664">
        <v>700510</v>
      </c>
      <c r="D2664" t="s">
        <v>30207</v>
      </c>
      <c r="E2664" t="s">
        <v>24</v>
      </c>
      <c r="F2664">
        <v>986118976</v>
      </c>
      <c r="G2664" t="s">
        <v>11768</v>
      </c>
      <c r="H2664" t="s">
        <v>11769</v>
      </c>
      <c r="I2664" t="s">
        <v>34</v>
      </c>
      <c r="J2664" t="s">
        <v>26</v>
      </c>
      <c r="K2664">
        <v>305028.63</v>
      </c>
      <c r="L2664" t="s">
        <v>261</v>
      </c>
      <c r="M2664" t="s">
        <v>11770</v>
      </c>
      <c r="N2664" t="s">
        <v>866</v>
      </c>
      <c r="O2664">
        <v>100</v>
      </c>
      <c r="P2664" t="s">
        <v>11771</v>
      </c>
      <c r="Q2664" t="s">
        <v>11772</v>
      </c>
      <c r="R2664" t="s">
        <v>36130</v>
      </c>
    </row>
    <row r="2665" spans="1:18" ht="12.6" customHeight="1" x14ac:dyDescent="0.2">
      <c r="A2665" t="s">
        <v>27096</v>
      </c>
      <c r="B2665">
        <v>202695</v>
      </c>
      <c r="C2665">
        <v>700510</v>
      </c>
      <c r="D2665" t="s">
        <v>30207</v>
      </c>
      <c r="E2665" t="s">
        <v>24</v>
      </c>
      <c r="F2665">
        <v>905860788</v>
      </c>
      <c r="G2665" t="s">
        <v>30652</v>
      </c>
      <c r="H2665" t="s">
        <v>30653</v>
      </c>
      <c r="I2665" t="s">
        <v>25</v>
      </c>
      <c r="J2665" t="s">
        <v>472</v>
      </c>
      <c r="L2665" t="s">
        <v>109</v>
      </c>
      <c r="M2665" t="s">
        <v>3479</v>
      </c>
      <c r="N2665" t="s">
        <v>896</v>
      </c>
      <c r="O2665">
        <v>5838</v>
      </c>
      <c r="R2665" t="s">
        <v>36131</v>
      </c>
    </row>
    <row r="2666" spans="1:18" ht="12.6" customHeight="1" x14ac:dyDescent="0.2">
      <c r="A2666" t="s">
        <v>27096</v>
      </c>
      <c r="B2666">
        <v>202695</v>
      </c>
      <c r="C2666">
        <v>700510</v>
      </c>
      <c r="D2666" t="s">
        <v>30207</v>
      </c>
      <c r="E2666" t="s">
        <v>24</v>
      </c>
      <c r="F2666">
        <v>999977366</v>
      </c>
      <c r="G2666" t="s">
        <v>2737</v>
      </c>
      <c r="H2666" t="s">
        <v>2738</v>
      </c>
      <c r="I2666" t="s">
        <v>34</v>
      </c>
      <c r="J2666" t="s">
        <v>26</v>
      </c>
      <c r="K2666">
        <v>504322.5</v>
      </c>
      <c r="L2666" t="s">
        <v>312</v>
      </c>
      <c r="M2666" t="s">
        <v>2739</v>
      </c>
      <c r="N2666" t="s">
        <v>2053</v>
      </c>
      <c r="O2666" t="s">
        <v>2740</v>
      </c>
      <c r="P2666" t="s">
        <v>2741</v>
      </c>
      <c r="Q2666" t="s">
        <v>2742</v>
      </c>
      <c r="R2666" t="s">
        <v>36132</v>
      </c>
    </row>
    <row r="2667" spans="1:18" ht="12.6" customHeight="1" x14ac:dyDescent="0.2">
      <c r="A2667" t="s">
        <v>27096</v>
      </c>
      <c r="B2667">
        <v>194854</v>
      </c>
      <c r="C2667">
        <v>653355</v>
      </c>
      <c r="D2667" t="s">
        <v>29946</v>
      </c>
      <c r="E2667" t="s">
        <v>57</v>
      </c>
      <c r="F2667">
        <v>998802502</v>
      </c>
      <c r="G2667" t="s">
        <v>3144</v>
      </c>
      <c r="H2667" t="s">
        <v>3145</v>
      </c>
      <c r="I2667" t="s">
        <v>25</v>
      </c>
      <c r="J2667" t="s">
        <v>26</v>
      </c>
      <c r="K2667">
        <v>626125</v>
      </c>
      <c r="L2667" t="s">
        <v>99</v>
      </c>
      <c r="M2667" t="s">
        <v>3146</v>
      </c>
      <c r="N2667" t="s">
        <v>3147</v>
      </c>
      <c r="O2667">
        <v>57001</v>
      </c>
      <c r="P2667" t="s">
        <v>3148</v>
      </c>
      <c r="Q2667" t="s">
        <v>3149</v>
      </c>
      <c r="R2667" t="s">
        <v>36137</v>
      </c>
    </row>
    <row r="2668" spans="1:18" ht="12.6" customHeight="1" x14ac:dyDescent="0.2">
      <c r="A2668" t="s">
        <v>27096</v>
      </c>
      <c r="B2668">
        <v>194854</v>
      </c>
      <c r="C2668">
        <v>653355</v>
      </c>
      <c r="D2668" t="s">
        <v>29946</v>
      </c>
      <c r="E2668" t="s">
        <v>24</v>
      </c>
      <c r="F2668">
        <v>999902094</v>
      </c>
      <c r="G2668" t="s">
        <v>2014</v>
      </c>
      <c r="H2668" t="s">
        <v>2015</v>
      </c>
      <c r="I2668" t="s">
        <v>34</v>
      </c>
      <c r="J2668" t="s">
        <v>26</v>
      </c>
      <c r="K2668">
        <v>297687.5</v>
      </c>
      <c r="L2668" t="s">
        <v>192</v>
      </c>
      <c r="M2668" t="s">
        <v>2016</v>
      </c>
      <c r="N2668" t="s">
        <v>214</v>
      </c>
      <c r="O2668">
        <v>1050</v>
      </c>
      <c r="P2668" t="s">
        <v>2017</v>
      </c>
      <c r="Q2668" t="s">
        <v>2018</v>
      </c>
      <c r="R2668" t="s">
        <v>36138</v>
      </c>
    </row>
    <row r="2669" spans="1:18" ht="12.6" customHeight="1" x14ac:dyDescent="0.2">
      <c r="A2669" t="s">
        <v>27096</v>
      </c>
      <c r="B2669">
        <v>194854</v>
      </c>
      <c r="C2669">
        <v>653355</v>
      </c>
      <c r="D2669" t="s">
        <v>29946</v>
      </c>
      <c r="E2669" t="s">
        <v>24</v>
      </c>
      <c r="F2669">
        <v>990474082</v>
      </c>
      <c r="G2669" t="s">
        <v>14812</v>
      </c>
      <c r="H2669" t="s">
        <v>14813</v>
      </c>
      <c r="I2669" t="s">
        <v>30</v>
      </c>
      <c r="J2669" t="s">
        <v>26</v>
      </c>
      <c r="K2669">
        <v>355225</v>
      </c>
      <c r="L2669" t="s">
        <v>326</v>
      </c>
      <c r="M2669" t="s">
        <v>14814</v>
      </c>
      <c r="N2669" t="s">
        <v>14815</v>
      </c>
      <c r="O2669">
        <v>44422</v>
      </c>
      <c r="P2669" t="s">
        <v>14816</v>
      </c>
      <c r="Q2669" t="s">
        <v>14817</v>
      </c>
      <c r="R2669" t="s">
        <v>36139</v>
      </c>
    </row>
    <row r="2670" spans="1:18" ht="12.6" customHeight="1" x14ac:dyDescent="0.2">
      <c r="A2670" t="s">
        <v>27096</v>
      </c>
      <c r="B2670">
        <v>194854</v>
      </c>
      <c r="C2670">
        <v>653355</v>
      </c>
      <c r="D2670" t="s">
        <v>29946</v>
      </c>
      <c r="E2670" t="s">
        <v>24</v>
      </c>
      <c r="F2670">
        <v>999668227</v>
      </c>
      <c r="G2670" t="s">
        <v>4628</v>
      </c>
      <c r="H2670" t="s">
        <v>4629</v>
      </c>
      <c r="I2670" t="s">
        <v>30</v>
      </c>
      <c r="J2670" t="s">
        <v>26</v>
      </c>
      <c r="K2670">
        <v>273000</v>
      </c>
      <c r="L2670" t="s">
        <v>99</v>
      </c>
      <c r="M2670" t="s">
        <v>4630</v>
      </c>
      <c r="N2670" t="s">
        <v>4631</v>
      </c>
      <c r="O2670">
        <v>34100</v>
      </c>
      <c r="Q2670" t="s">
        <v>4632</v>
      </c>
      <c r="R2670" t="s">
        <v>36140</v>
      </c>
    </row>
    <row r="2671" spans="1:18" ht="12.6" customHeight="1" x14ac:dyDescent="0.2">
      <c r="A2671" t="s">
        <v>27096</v>
      </c>
      <c r="B2671">
        <v>194854</v>
      </c>
      <c r="C2671">
        <v>653355</v>
      </c>
      <c r="D2671" t="s">
        <v>29946</v>
      </c>
      <c r="E2671" t="s">
        <v>24</v>
      </c>
      <c r="F2671">
        <v>984507903</v>
      </c>
      <c r="G2671" t="s">
        <v>14472</v>
      </c>
      <c r="H2671" t="s">
        <v>2777</v>
      </c>
      <c r="I2671" t="s">
        <v>325</v>
      </c>
      <c r="J2671" t="s">
        <v>26</v>
      </c>
      <c r="K2671">
        <v>220812.5</v>
      </c>
      <c r="L2671" t="s">
        <v>357</v>
      </c>
      <c r="M2671" t="s">
        <v>14473</v>
      </c>
      <c r="N2671" t="s">
        <v>618</v>
      </c>
      <c r="O2671">
        <v>46002</v>
      </c>
      <c r="P2671" t="s">
        <v>14474</v>
      </c>
      <c r="Q2671" t="s">
        <v>14475</v>
      </c>
      <c r="R2671" t="s">
        <v>36141</v>
      </c>
    </row>
    <row r="2672" spans="1:18" ht="12.6" customHeight="1" x14ac:dyDescent="0.2">
      <c r="A2672" t="s">
        <v>27096</v>
      </c>
      <c r="B2672">
        <v>194854</v>
      </c>
      <c r="C2672">
        <v>653355</v>
      </c>
      <c r="D2672" t="s">
        <v>29946</v>
      </c>
      <c r="E2672" t="s">
        <v>24</v>
      </c>
      <c r="F2672">
        <v>961448384</v>
      </c>
      <c r="G2672" t="s">
        <v>25224</v>
      </c>
      <c r="H2672" t="s">
        <v>25225</v>
      </c>
      <c r="I2672" t="s">
        <v>30</v>
      </c>
      <c r="J2672" t="s">
        <v>26</v>
      </c>
      <c r="K2672">
        <v>331216.25</v>
      </c>
      <c r="L2672" t="s">
        <v>210</v>
      </c>
      <c r="M2672" t="s">
        <v>5979</v>
      </c>
      <c r="N2672" t="s">
        <v>219</v>
      </c>
      <c r="O2672">
        <v>137</v>
      </c>
      <c r="P2672" t="s">
        <v>25226</v>
      </c>
      <c r="Q2672" t="s">
        <v>25227</v>
      </c>
      <c r="R2672" t="s">
        <v>36142</v>
      </c>
    </row>
    <row r="2673" spans="1:18" ht="12.6" customHeight="1" x14ac:dyDescent="0.2">
      <c r="A2673" t="s">
        <v>27096</v>
      </c>
      <c r="B2673">
        <v>194854</v>
      </c>
      <c r="C2673">
        <v>653355</v>
      </c>
      <c r="D2673" t="s">
        <v>29946</v>
      </c>
      <c r="E2673" t="s">
        <v>24</v>
      </c>
      <c r="F2673">
        <v>999760183</v>
      </c>
      <c r="G2673" t="s">
        <v>6625</v>
      </c>
      <c r="H2673" t="s">
        <v>6626</v>
      </c>
      <c r="I2673" t="s">
        <v>30</v>
      </c>
      <c r="J2673" t="s">
        <v>26</v>
      </c>
      <c r="K2673">
        <v>420500</v>
      </c>
      <c r="L2673" t="s">
        <v>82</v>
      </c>
      <c r="M2673" t="s">
        <v>6627</v>
      </c>
      <c r="N2673" t="s">
        <v>6628</v>
      </c>
      <c r="O2673">
        <v>35510</v>
      </c>
      <c r="P2673" t="s">
        <v>6629</v>
      </c>
      <c r="Q2673" t="s">
        <v>6630</v>
      </c>
      <c r="R2673" t="s">
        <v>36143</v>
      </c>
    </row>
    <row r="2674" spans="1:18" ht="12.6" customHeight="1" x14ac:dyDescent="0.2">
      <c r="A2674" t="s">
        <v>27096</v>
      </c>
      <c r="B2674">
        <v>194854</v>
      </c>
      <c r="C2674">
        <v>653355</v>
      </c>
      <c r="D2674" t="s">
        <v>29946</v>
      </c>
      <c r="E2674" t="s">
        <v>24</v>
      </c>
      <c r="F2674">
        <v>983734231</v>
      </c>
      <c r="G2674" t="s">
        <v>16977</v>
      </c>
      <c r="H2674" t="s">
        <v>16978</v>
      </c>
      <c r="I2674" t="s">
        <v>325</v>
      </c>
      <c r="J2674" t="s">
        <v>26</v>
      </c>
      <c r="K2674">
        <v>102750</v>
      </c>
      <c r="L2674" t="s">
        <v>857</v>
      </c>
      <c r="M2674" t="s">
        <v>16979</v>
      </c>
      <c r="N2674" t="s">
        <v>5996</v>
      </c>
      <c r="O2674" t="s">
        <v>16980</v>
      </c>
      <c r="P2674" t="s">
        <v>16981</v>
      </c>
      <c r="R2674" t="s">
        <v>36144</v>
      </c>
    </row>
    <row r="2675" spans="1:18" ht="12.6" customHeight="1" x14ac:dyDescent="0.2">
      <c r="A2675" t="s">
        <v>27096</v>
      </c>
      <c r="B2675">
        <v>194854</v>
      </c>
      <c r="C2675">
        <v>653355</v>
      </c>
      <c r="D2675" t="s">
        <v>29946</v>
      </c>
      <c r="E2675" t="s">
        <v>24</v>
      </c>
      <c r="F2675">
        <v>999625450</v>
      </c>
      <c r="G2675" t="s">
        <v>5981</v>
      </c>
      <c r="H2675" t="s">
        <v>5982</v>
      </c>
      <c r="I2675" t="s">
        <v>25</v>
      </c>
      <c r="J2675" t="s">
        <v>26</v>
      </c>
      <c r="K2675">
        <v>709500</v>
      </c>
      <c r="L2675" t="s">
        <v>210</v>
      </c>
      <c r="M2675" t="s">
        <v>5983</v>
      </c>
      <c r="N2675" t="s">
        <v>623</v>
      </c>
      <c r="O2675">
        <v>38122</v>
      </c>
      <c r="P2675" t="s">
        <v>5984</v>
      </c>
      <c r="Q2675" t="s">
        <v>5985</v>
      </c>
      <c r="R2675" t="s">
        <v>36145</v>
      </c>
    </row>
    <row r="2676" spans="1:18" ht="12.6" customHeight="1" x14ac:dyDescent="0.2">
      <c r="A2676" t="s">
        <v>27096</v>
      </c>
      <c r="B2676">
        <v>194854</v>
      </c>
      <c r="C2676">
        <v>653355</v>
      </c>
      <c r="D2676" t="s">
        <v>29946</v>
      </c>
      <c r="E2676" t="s">
        <v>24</v>
      </c>
      <c r="F2676">
        <v>997586704</v>
      </c>
      <c r="G2676" t="s">
        <v>25202</v>
      </c>
      <c r="H2676" t="s">
        <v>7196</v>
      </c>
      <c r="I2676" t="s">
        <v>30</v>
      </c>
      <c r="J2676" t="s">
        <v>26</v>
      </c>
      <c r="K2676">
        <v>169830</v>
      </c>
      <c r="L2676" t="s">
        <v>857</v>
      </c>
      <c r="M2676" t="s">
        <v>25203</v>
      </c>
      <c r="N2676" t="s">
        <v>25204</v>
      </c>
      <c r="O2676" t="s">
        <v>25205</v>
      </c>
      <c r="P2676" t="s">
        <v>25206</v>
      </c>
      <c r="Q2676" t="s">
        <v>25207</v>
      </c>
      <c r="R2676" t="s">
        <v>36146</v>
      </c>
    </row>
    <row r="2677" spans="1:18" ht="12.6" customHeight="1" x14ac:dyDescent="0.2">
      <c r="A2677" t="s">
        <v>27096</v>
      </c>
      <c r="B2677">
        <v>194854</v>
      </c>
      <c r="C2677">
        <v>653355</v>
      </c>
      <c r="D2677" t="s">
        <v>29946</v>
      </c>
      <c r="E2677" t="s">
        <v>24</v>
      </c>
      <c r="F2677">
        <v>999977657</v>
      </c>
      <c r="G2677" t="s">
        <v>2245</v>
      </c>
      <c r="H2677" t="s">
        <v>2246</v>
      </c>
      <c r="I2677" t="s">
        <v>30</v>
      </c>
      <c r="J2677" t="s">
        <v>26</v>
      </c>
      <c r="K2677">
        <v>536900</v>
      </c>
      <c r="L2677" t="s">
        <v>210</v>
      </c>
      <c r="M2677" t="s">
        <v>2247</v>
      </c>
      <c r="N2677" t="s">
        <v>2248</v>
      </c>
      <c r="O2677">
        <v>20864</v>
      </c>
      <c r="P2677" t="s">
        <v>2011</v>
      </c>
      <c r="Q2677" t="s">
        <v>2249</v>
      </c>
      <c r="R2677" t="s">
        <v>36147</v>
      </c>
    </row>
    <row r="2678" spans="1:18" ht="12.6" customHeight="1" x14ac:dyDescent="0.2">
      <c r="A2678" t="s">
        <v>27096</v>
      </c>
      <c r="B2678">
        <v>213162</v>
      </c>
      <c r="C2678">
        <v>780701</v>
      </c>
      <c r="D2678" t="s">
        <v>21482</v>
      </c>
      <c r="E2678" t="s">
        <v>24</v>
      </c>
      <c r="F2678">
        <v>999908981</v>
      </c>
      <c r="G2678" t="s">
        <v>2723</v>
      </c>
      <c r="H2678" t="s">
        <v>2724</v>
      </c>
      <c r="I2678" t="s">
        <v>30</v>
      </c>
      <c r="J2678" t="s">
        <v>26</v>
      </c>
      <c r="K2678">
        <v>651500</v>
      </c>
      <c r="L2678" t="s">
        <v>82</v>
      </c>
      <c r="M2678" t="s">
        <v>2725</v>
      </c>
      <c r="N2678" t="s">
        <v>501</v>
      </c>
      <c r="O2678">
        <v>75015</v>
      </c>
      <c r="P2678" t="s">
        <v>2726</v>
      </c>
      <c r="R2678" t="s">
        <v>36148</v>
      </c>
    </row>
    <row r="2679" spans="1:18" ht="12.6" customHeight="1" x14ac:dyDescent="0.2">
      <c r="A2679" t="s">
        <v>27096</v>
      </c>
      <c r="B2679">
        <v>213162</v>
      </c>
      <c r="C2679">
        <v>780701</v>
      </c>
      <c r="D2679" t="s">
        <v>21482</v>
      </c>
      <c r="E2679" t="s">
        <v>24</v>
      </c>
      <c r="F2679">
        <v>999653968</v>
      </c>
      <c r="G2679" t="s">
        <v>1687</v>
      </c>
      <c r="H2679" t="s">
        <v>1688</v>
      </c>
      <c r="I2679" t="s">
        <v>25</v>
      </c>
      <c r="J2679" t="s">
        <v>472</v>
      </c>
      <c r="L2679" t="s">
        <v>312</v>
      </c>
      <c r="M2679" t="s">
        <v>1689</v>
      </c>
      <c r="N2679" t="s">
        <v>1002</v>
      </c>
      <c r="O2679" t="s">
        <v>1690</v>
      </c>
      <c r="P2679" t="s">
        <v>1691</v>
      </c>
      <c r="Q2679" t="s">
        <v>1692</v>
      </c>
      <c r="R2679" t="s">
        <v>36149</v>
      </c>
    </row>
    <row r="2680" spans="1:18" ht="12.6" customHeight="1" x14ac:dyDescent="0.2">
      <c r="A2680" t="s">
        <v>27096</v>
      </c>
      <c r="B2680">
        <v>213162</v>
      </c>
      <c r="C2680">
        <v>780701</v>
      </c>
      <c r="D2680" t="s">
        <v>21482</v>
      </c>
      <c r="E2680" t="s">
        <v>24</v>
      </c>
      <c r="F2680">
        <v>999988909</v>
      </c>
      <c r="G2680" t="s">
        <v>1395</v>
      </c>
      <c r="H2680" t="s">
        <v>1396</v>
      </c>
      <c r="I2680" t="s">
        <v>25</v>
      </c>
      <c r="J2680" t="s">
        <v>26</v>
      </c>
      <c r="K2680">
        <v>425150</v>
      </c>
      <c r="L2680" t="s">
        <v>312</v>
      </c>
      <c r="M2680" t="s">
        <v>1397</v>
      </c>
      <c r="N2680" t="s">
        <v>1398</v>
      </c>
      <c r="O2680" t="s">
        <v>1399</v>
      </c>
      <c r="P2680" t="s">
        <v>1400</v>
      </c>
      <c r="Q2680" t="s">
        <v>1401</v>
      </c>
      <c r="R2680" t="s">
        <v>36150</v>
      </c>
    </row>
    <row r="2681" spans="1:18" ht="12.6" customHeight="1" x14ac:dyDescent="0.2">
      <c r="A2681" t="s">
        <v>27096</v>
      </c>
      <c r="B2681">
        <v>213162</v>
      </c>
      <c r="C2681">
        <v>780701</v>
      </c>
      <c r="D2681" t="s">
        <v>21482</v>
      </c>
      <c r="E2681" t="s">
        <v>24</v>
      </c>
      <c r="F2681">
        <v>999979306</v>
      </c>
      <c r="G2681" t="s">
        <v>1727</v>
      </c>
      <c r="H2681" t="s">
        <v>1728</v>
      </c>
      <c r="I2681" t="s">
        <v>34</v>
      </c>
      <c r="J2681" t="s">
        <v>26</v>
      </c>
      <c r="K2681">
        <v>375582.5</v>
      </c>
      <c r="L2681" t="s">
        <v>326</v>
      </c>
      <c r="M2681" t="s">
        <v>1729</v>
      </c>
      <c r="N2681" t="s">
        <v>1730</v>
      </c>
      <c r="O2681">
        <v>7610001</v>
      </c>
      <c r="P2681" t="s">
        <v>1731</v>
      </c>
      <c r="Q2681" t="s">
        <v>1732</v>
      </c>
      <c r="R2681" t="s">
        <v>36151</v>
      </c>
    </row>
    <row r="2682" spans="1:18" ht="12.6" customHeight="1" x14ac:dyDescent="0.2">
      <c r="A2682" t="s">
        <v>27096</v>
      </c>
      <c r="B2682">
        <v>213162</v>
      </c>
      <c r="C2682">
        <v>780701</v>
      </c>
      <c r="D2682" t="s">
        <v>21482</v>
      </c>
      <c r="E2682" t="s">
        <v>24</v>
      </c>
      <c r="F2682">
        <v>999763481</v>
      </c>
      <c r="G2682" t="s">
        <v>19472</v>
      </c>
      <c r="H2682" t="s">
        <v>19473</v>
      </c>
      <c r="I2682" t="s">
        <v>30</v>
      </c>
      <c r="J2682" t="s">
        <v>26</v>
      </c>
      <c r="K2682">
        <v>427125</v>
      </c>
      <c r="L2682" t="s">
        <v>357</v>
      </c>
      <c r="M2682" t="s">
        <v>19474</v>
      </c>
      <c r="N2682" t="s">
        <v>358</v>
      </c>
      <c r="O2682">
        <v>8008</v>
      </c>
      <c r="R2682" t="s">
        <v>36152</v>
      </c>
    </row>
    <row r="2683" spans="1:18" ht="12.6" customHeight="1" x14ac:dyDescent="0.2">
      <c r="A2683" t="s">
        <v>27096</v>
      </c>
      <c r="B2683">
        <v>213162</v>
      </c>
      <c r="C2683">
        <v>780701</v>
      </c>
      <c r="D2683" t="s">
        <v>21482</v>
      </c>
      <c r="E2683" t="s">
        <v>24</v>
      </c>
      <c r="F2683">
        <v>999971934</v>
      </c>
      <c r="G2683" t="s">
        <v>1664</v>
      </c>
      <c r="H2683" t="s">
        <v>1665</v>
      </c>
      <c r="I2683" t="s">
        <v>30</v>
      </c>
      <c r="J2683" t="s">
        <v>26</v>
      </c>
      <c r="K2683">
        <v>412756.25</v>
      </c>
      <c r="L2683" t="s">
        <v>82</v>
      </c>
      <c r="M2683" t="s">
        <v>1666</v>
      </c>
      <c r="N2683" t="s">
        <v>1667</v>
      </c>
      <c r="O2683">
        <v>92230</v>
      </c>
      <c r="P2683" t="s">
        <v>1668</v>
      </c>
      <c r="Q2683" t="s">
        <v>1669</v>
      </c>
      <c r="R2683" t="s">
        <v>36153</v>
      </c>
    </row>
    <row r="2684" spans="1:18" ht="12.6" customHeight="1" x14ac:dyDescent="0.2">
      <c r="A2684" t="s">
        <v>27096</v>
      </c>
      <c r="B2684">
        <v>213162</v>
      </c>
      <c r="C2684">
        <v>780701</v>
      </c>
      <c r="D2684" t="s">
        <v>21482</v>
      </c>
      <c r="E2684" t="s">
        <v>57</v>
      </c>
      <c r="F2684">
        <v>985804405</v>
      </c>
      <c r="G2684" t="s">
        <v>7859</v>
      </c>
      <c r="H2684" t="s">
        <v>8352</v>
      </c>
      <c r="I2684" t="s">
        <v>34</v>
      </c>
      <c r="J2684" t="s">
        <v>26</v>
      </c>
      <c r="K2684">
        <v>594943.68999999994</v>
      </c>
      <c r="L2684" t="s">
        <v>82</v>
      </c>
      <c r="M2684" t="s">
        <v>8353</v>
      </c>
      <c r="N2684" t="s">
        <v>1745</v>
      </c>
      <c r="O2684">
        <v>69342</v>
      </c>
      <c r="Q2684" t="s">
        <v>8354</v>
      </c>
      <c r="R2684" t="s">
        <v>36154</v>
      </c>
    </row>
    <row r="2685" spans="1:18" ht="12.6" customHeight="1" x14ac:dyDescent="0.2">
      <c r="A2685" t="s">
        <v>27096</v>
      </c>
      <c r="B2685">
        <v>213162</v>
      </c>
      <c r="C2685">
        <v>780701</v>
      </c>
      <c r="D2685" t="s">
        <v>21482</v>
      </c>
      <c r="E2685" t="s">
        <v>24</v>
      </c>
      <c r="F2685">
        <v>999976202</v>
      </c>
      <c r="G2685" t="s">
        <v>1356</v>
      </c>
      <c r="H2685" t="s">
        <v>1357</v>
      </c>
      <c r="I2685" t="s">
        <v>34</v>
      </c>
      <c r="J2685" t="s">
        <v>26</v>
      </c>
      <c r="K2685">
        <v>294350</v>
      </c>
      <c r="L2685" t="s">
        <v>357</v>
      </c>
      <c r="M2685" t="s">
        <v>1358</v>
      </c>
      <c r="N2685" t="s">
        <v>358</v>
      </c>
      <c r="O2685">
        <v>8034</v>
      </c>
      <c r="P2685" t="s">
        <v>1359</v>
      </c>
      <c r="Q2685" t="s">
        <v>1360</v>
      </c>
      <c r="R2685" t="s">
        <v>36155</v>
      </c>
    </row>
    <row r="2686" spans="1:18" ht="12.6" customHeight="1" x14ac:dyDescent="0.2">
      <c r="A2686" t="s">
        <v>27096</v>
      </c>
      <c r="B2686">
        <v>213162</v>
      </c>
      <c r="C2686">
        <v>780701</v>
      </c>
      <c r="D2686" t="s">
        <v>21482</v>
      </c>
      <c r="E2686" t="s">
        <v>24</v>
      </c>
      <c r="F2686">
        <v>999988812</v>
      </c>
      <c r="G2686" t="s">
        <v>14937</v>
      </c>
      <c r="H2686" t="s">
        <v>14937</v>
      </c>
      <c r="I2686" t="s">
        <v>34</v>
      </c>
      <c r="J2686" t="s">
        <v>26</v>
      </c>
      <c r="K2686">
        <v>466646.25</v>
      </c>
      <c r="L2686" t="s">
        <v>27</v>
      </c>
      <c r="M2686" t="s">
        <v>14938</v>
      </c>
      <c r="N2686" t="s">
        <v>13725</v>
      </c>
      <c r="O2686">
        <v>44801</v>
      </c>
      <c r="P2686" t="s">
        <v>14939</v>
      </c>
      <c r="Q2686" t="s">
        <v>14940</v>
      </c>
      <c r="R2686" t="s">
        <v>36156</v>
      </c>
    </row>
    <row r="2687" spans="1:18" ht="12.6" customHeight="1" x14ac:dyDescent="0.2">
      <c r="A2687" t="s">
        <v>27096</v>
      </c>
      <c r="B2687">
        <v>213162</v>
      </c>
      <c r="C2687">
        <v>780701</v>
      </c>
      <c r="D2687" t="s">
        <v>21482</v>
      </c>
      <c r="E2687" t="s">
        <v>24</v>
      </c>
      <c r="F2687">
        <v>999820323</v>
      </c>
      <c r="G2687" t="s">
        <v>2553</v>
      </c>
      <c r="H2687" t="s">
        <v>2554</v>
      </c>
      <c r="I2687" t="s">
        <v>34</v>
      </c>
      <c r="J2687" t="s">
        <v>26</v>
      </c>
      <c r="K2687">
        <v>399999.96</v>
      </c>
      <c r="L2687" t="s">
        <v>326</v>
      </c>
      <c r="M2687" t="s">
        <v>2555</v>
      </c>
      <c r="N2687" t="s">
        <v>2556</v>
      </c>
      <c r="O2687">
        <v>46150</v>
      </c>
      <c r="P2687" t="s">
        <v>2557</v>
      </c>
      <c r="Q2687" t="s">
        <v>2558</v>
      </c>
      <c r="R2687" t="s">
        <v>36157</v>
      </c>
    </row>
    <row r="2688" spans="1:18" ht="12.6" customHeight="1" x14ac:dyDescent="0.2">
      <c r="A2688" t="s">
        <v>27096</v>
      </c>
      <c r="B2688">
        <v>213162</v>
      </c>
      <c r="C2688">
        <v>780701</v>
      </c>
      <c r="D2688" t="s">
        <v>21482</v>
      </c>
      <c r="E2688" t="s">
        <v>24</v>
      </c>
      <c r="F2688">
        <v>999624092</v>
      </c>
      <c r="G2688" t="s">
        <v>3553</v>
      </c>
      <c r="H2688" t="s">
        <v>3554</v>
      </c>
      <c r="I2688" t="s">
        <v>25</v>
      </c>
      <c r="J2688" t="s">
        <v>26</v>
      </c>
      <c r="K2688">
        <v>465010.5</v>
      </c>
      <c r="L2688" t="s">
        <v>312</v>
      </c>
      <c r="M2688" t="s">
        <v>3555</v>
      </c>
      <c r="N2688" t="s">
        <v>3512</v>
      </c>
      <c r="O2688" t="s">
        <v>3556</v>
      </c>
      <c r="P2688" t="s">
        <v>3557</v>
      </c>
      <c r="Q2688" t="s">
        <v>3558</v>
      </c>
      <c r="R2688" t="s">
        <v>36158</v>
      </c>
    </row>
    <row r="2689" spans="1:18" ht="12.6" customHeight="1" x14ac:dyDescent="0.2">
      <c r="A2689" t="s">
        <v>27096</v>
      </c>
      <c r="B2689">
        <v>213162</v>
      </c>
      <c r="C2689">
        <v>780701</v>
      </c>
      <c r="D2689" t="s">
        <v>21482</v>
      </c>
      <c r="E2689" t="s">
        <v>24</v>
      </c>
      <c r="F2689">
        <v>999858541</v>
      </c>
      <c r="G2689" t="s">
        <v>7729</v>
      </c>
      <c r="H2689" t="s">
        <v>7730</v>
      </c>
      <c r="I2689" t="s">
        <v>34</v>
      </c>
      <c r="J2689" t="s">
        <v>26</v>
      </c>
      <c r="K2689">
        <v>518784.6</v>
      </c>
      <c r="L2689" t="s">
        <v>82</v>
      </c>
      <c r="M2689" t="s">
        <v>7731</v>
      </c>
      <c r="N2689" t="s">
        <v>7732</v>
      </c>
      <c r="O2689">
        <v>35065</v>
      </c>
      <c r="P2689" t="s">
        <v>7733</v>
      </c>
      <c r="Q2689" t="s">
        <v>7734</v>
      </c>
      <c r="R2689" t="s">
        <v>36159</v>
      </c>
    </row>
    <row r="2690" spans="1:18" ht="12.6" customHeight="1" x14ac:dyDescent="0.2">
      <c r="A2690" t="s">
        <v>27096</v>
      </c>
      <c r="B2690">
        <v>213162</v>
      </c>
      <c r="C2690">
        <v>780701</v>
      </c>
      <c r="D2690" t="s">
        <v>21482</v>
      </c>
      <c r="E2690" t="s">
        <v>24</v>
      </c>
      <c r="F2690">
        <v>999861451</v>
      </c>
      <c r="G2690" t="s">
        <v>6991</v>
      </c>
      <c r="H2690" t="s">
        <v>6992</v>
      </c>
      <c r="I2690" t="s">
        <v>34</v>
      </c>
      <c r="J2690" t="s">
        <v>26</v>
      </c>
      <c r="K2690">
        <v>465120</v>
      </c>
      <c r="L2690" t="s">
        <v>138</v>
      </c>
      <c r="M2690" t="s">
        <v>6993</v>
      </c>
      <c r="N2690" t="s">
        <v>6994</v>
      </c>
      <c r="O2690" t="s">
        <v>6995</v>
      </c>
      <c r="P2690" t="s">
        <v>6996</v>
      </c>
      <c r="Q2690" t="s">
        <v>6997</v>
      </c>
      <c r="R2690" t="s">
        <v>36160</v>
      </c>
    </row>
    <row r="2691" spans="1:18" ht="12.6" customHeight="1" x14ac:dyDescent="0.2">
      <c r="A2691" t="s">
        <v>27096</v>
      </c>
      <c r="B2691">
        <v>209954</v>
      </c>
      <c r="C2691">
        <v>740714</v>
      </c>
      <c r="D2691" t="s">
        <v>29408</v>
      </c>
      <c r="E2691" t="s">
        <v>24</v>
      </c>
      <c r="F2691">
        <v>999810623</v>
      </c>
      <c r="G2691" t="s">
        <v>23390</v>
      </c>
      <c r="H2691" t="s">
        <v>23391</v>
      </c>
      <c r="I2691" t="s">
        <v>325</v>
      </c>
      <c r="J2691" t="s">
        <v>26</v>
      </c>
      <c r="K2691">
        <v>32175</v>
      </c>
      <c r="L2691" t="s">
        <v>656</v>
      </c>
      <c r="M2691" t="s">
        <v>23392</v>
      </c>
      <c r="N2691" t="s">
        <v>5699</v>
      </c>
      <c r="O2691">
        <v>1081</v>
      </c>
      <c r="P2691" t="s">
        <v>23393</v>
      </c>
      <c r="R2691" t="s">
        <v>36161</v>
      </c>
    </row>
    <row r="2692" spans="1:18" ht="12.6" customHeight="1" x14ac:dyDescent="0.2">
      <c r="A2692" t="s">
        <v>27096</v>
      </c>
      <c r="B2692">
        <v>209954</v>
      </c>
      <c r="C2692">
        <v>740714</v>
      </c>
      <c r="D2692" t="s">
        <v>29408</v>
      </c>
      <c r="E2692" t="s">
        <v>24</v>
      </c>
      <c r="F2692">
        <v>999974359</v>
      </c>
      <c r="G2692" t="s">
        <v>1898</v>
      </c>
      <c r="H2692" t="s">
        <v>1899</v>
      </c>
      <c r="I2692" t="s">
        <v>34</v>
      </c>
      <c r="J2692" t="s">
        <v>26</v>
      </c>
      <c r="K2692">
        <v>250500</v>
      </c>
      <c r="L2692" t="s">
        <v>150</v>
      </c>
      <c r="M2692" t="s">
        <v>1900</v>
      </c>
      <c r="N2692" t="s">
        <v>172</v>
      </c>
      <c r="O2692">
        <v>4</v>
      </c>
      <c r="P2692" t="s">
        <v>1901</v>
      </c>
      <c r="Q2692" t="s">
        <v>1902</v>
      </c>
      <c r="R2692" t="s">
        <v>36162</v>
      </c>
    </row>
    <row r="2693" spans="1:18" ht="12.6" customHeight="1" x14ac:dyDescent="0.2">
      <c r="A2693" t="s">
        <v>27096</v>
      </c>
      <c r="B2693">
        <v>209954</v>
      </c>
      <c r="C2693">
        <v>740714</v>
      </c>
      <c r="D2693" t="s">
        <v>29408</v>
      </c>
      <c r="E2693" t="s">
        <v>24</v>
      </c>
      <c r="F2693">
        <v>941954100</v>
      </c>
      <c r="G2693" t="s">
        <v>30654</v>
      </c>
      <c r="H2693" t="s">
        <v>15235</v>
      </c>
      <c r="I2693" t="s">
        <v>25</v>
      </c>
      <c r="J2693" t="s">
        <v>26</v>
      </c>
      <c r="K2693">
        <v>965857.5</v>
      </c>
      <c r="L2693" t="s">
        <v>82</v>
      </c>
      <c r="M2693" t="s">
        <v>30655</v>
      </c>
      <c r="N2693" t="s">
        <v>30656</v>
      </c>
      <c r="O2693">
        <v>69450</v>
      </c>
      <c r="R2693" t="s">
        <v>36163</v>
      </c>
    </row>
    <row r="2694" spans="1:18" ht="12.6" customHeight="1" x14ac:dyDescent="0.2">
      <c r="A2694" t="s">
        <v>27096</v>
      </c>
      <c r="B2694">
        <v>209954</v>
      </c>
      <c r="C2694">
        <v>740714</v>
      </c>
      <c r="D2694" t="s">
        <v>29408</v>
      </c>
      <c r="E2694" t="s">
        <v>24</v>
      </c>
      <c r="F2694">
        <v>999816540</v>
      </c>
      <c r="G2694" t="s">
        <v>10897</v>
      </c>
      <c r="H2694" t="s">
        <v>8692</v>
      </c>
      <c r="I2694" t="s">
        <v>325</v>
      </c>
      <c r="J2694" t="s">
        <v>26</v>
      </c>
      <c r="K2694">
        <v>44495</v>
      </c>
      <c r="L2694" t="s">
        <v>210</v>
      </c>
      <c r="M2694" t="s">
        <v>10898</v>
      </c>
      <c r="N2694" t="s">
        <v>1182</v>
      </c>
      <c r="O2694">
        <v>184</v>
      </c>
      <c r="P2694" t="s">
        <v>10899</v>
      </c>
      <c r="R2694" t="s">
        <v>36164</v>
      </c>
    </row>
    <row r="2695" spans="1:18" ht="12.6" customHeight="1" x14ac:dyDescent="0.2">
      <c r="A2695" t="s">
        <v>27096</v>
      </c>
      <c r="B2695">
        <v>209954</v>
      </c>
      <c r="C2695">
        <v>740714</v>
      </c>
      <c r="D2695" t="s">
        <v>29408</v>
      </c>
      <c r="E2695" t="s">
        <v>24</v>
      </c>
      <c r="F2695">
        <v>949984148</v>
      </c>
      <c r="G2695" t="s">
        <v>14131</v>
      </c>
      <c r="H2695" t="s">
        <v>10315</v>
      </c>
      <c r="I2695" t="s">
        <v>325</v>
      </c>
      <c r="J2695" t="s">
        <v>26</v>
      </c>
      <c r="K2695">
        <v>19012.5</v>
      </c>
      <c r="L2695" t="s">
        <v>761</v>
      </c>
      <c r="M2695" t="s">
        <v>14132</v>
      </c>
      <c r="N2695" t="s">
        <v>9363</v>
      </c>
      <c r="P2695" t="s">
        <v>14133</v>
      </c>
      <c r="R2695" t="s">
        <v>36165</v>
      </c>
    </row>
    <row r="2696" spans="1:18" ht="12.6" customHeight="1" x14ac:dyDescent="0.2">
      <c r="A2696" t="s">
        <v>27096</v>
      </c>
      <c r="B2696">
        <v>209954</v>
      </c>
      <c r="C2696">
        <v>740714</v>
      </c>
      <c r="D2696" t="s">
        <v>29408</v>
      </c>
      <c r="E2696" t="s">
        <v>24</v>
      </c>
      <c r="F2696">
        <v>999826434</v>
      </c>
      <c r="G2696" t="s">
        <v>24528</v>
      </c>
      <c r="H2696" t="s">
        <v>13715</v>
      </c>
      <c r="I2696" t="s">
        <v>325</v>
      </c>
      <c r="J2696" t="s">
        <v>26</v>
      </c>
      <c r="K2696">
        <v>39375</v>
      </c>
      <c r="L2696" t="s">
        <v>682</v>
      </c>
      <c r="M2696" t="s">
        <v>24529</v>
      </c>
      <c r="N2696" t="s">
        <v>871</v>
      </c>
      <c r="O2696">
        <v>1010</v>
      </c>
      <c r="P2696" t="s">
        <v>24530</v>
      </c>
      <c r="R2696" t="s">
        <v>36166</v>
      </c>
    </row>
    <row r="2697" spans="1:18" ht="12.6" customHeight="1" x14ac:dyDescent="0.2">
      <c r="A2697" t="s">
        <v>27096</v>
      </c>
      <c r="B2697">
        <v>209954</v>
      </c>
      <c r="C2697">
        <v>740714</v>
      </c>
      <c r="D2697" t="s">
        <v>29408</v>
      </c>
      <c r="E2697" t="s">
        <v>24</v>
      </c>
      <c r="F2697">
        <v>913256262</v>
      </c>
      <c r="G2697" t="s">
        <v>32559</v>
      </c>
      <c r="H2697" t="s">
        <v>32560</v>
      </c>
      <c r="I2697" t="s">
        <v>325</v>
      </c>
      <c r="J2697" t="s">
        <v>26</v>
      </c>
      <c r="K2697">
        <v>11250</v>
      </c>
      <c r="L2697" t="s">
        <v>263</v>
      </c>
      <c r="M2697" t="s">
        <v>12946</v>
      </c>
      <c r="N2697" t="s">
        <v>4932</v>
      </c>
      <c r="O2697" t="s">
        <v>32561</v>
      </c>
      <c r="Q2697" t="s">
        <v>32562</v>
      </c>
      <c r="R2697" t="s">
        <v>36167</v>
      </c>
    </row>
    <row r="2698" spans="1:18" ht="12.6" customHeight="1" x14ac:dyDescent="0.2">
      <c r="A2698" t="s">
        <v>27096</v>
      </c>
      <c r="B2698">
        <v>209954</v>
      </c>
      <c r="C2698">
        <v>740714</v>
      </c>
      <c r="D2698" t="s">
        <v>29408</v>
      </c>
      <c r="E2698" t="s">
        <v>24</v>
      </c>
      <c r="F2698">
        <v>961558479</v>
      </c>
      <c r="G2698" t="s">
        <v>6147</v>
      </c>
      <c r="H2698" t="s">
        <v>6148</v>
      </c>
      <c r="I2698" t="s">
        <v>325</v>
      </c>
      <c r="J2698" t="s">
        <v>26</v>
      </c>
      <c r="K2698">
        <v>48250</v>
      </c>
      <c r="L2698" t="s">
        <v>326</v>
      </c>
      <c r="M2698" t="s">
        <v>6149</v>
      </c>
      <c r="N2698" t="s">
        <v>6150</v>
      </c>
      <c r="O2698">
        <v>72558</v>
      </c>
      <c r="R2698" t="s">
        <v>36168</v>
      </c>
    </row>
    <row r="2699" spans="1:18" ht="12.6" customHeight="1" x14ac:dyDescent="0.2">
      <c r="A2699" t="s">
        <v>27096</v>
      </c>
      <c r="B2699">
        <v>209954</v>
      </c>
      <c r="C2699">
        <v>740714</v>
      </c>
      <c r="D2699" t="s">
        <v>29408</v>
      </c>
      <c r="E2699" t="s">
        <v>24</v>
      </c>
      <c r="F2699">
        <v>926521788</v>
      </c>
      <c r="G2699" t="s">
        <v>36169</v>
      </c>
      <c r="H2699" t="s">
        <v>36170</v>
      </c>
      <c r="I2699" t="s">
        <v>325</v>
      </c>
      <c r="J2699" t="s">
        <v>26</v>
      </c>
      <c r="K2699">
        <v>14780</v>
      </c>
      <c r="L2699" t="s">
        <v>486</v>
      </c>
      <c r="M2699" t="s">
        <v>36171</v>
      </c>
      <c r="N2699" t="s">
        <v>3531</v>
      </c>
      <c r="O2699">
        <v>1101</v>
      </c>
      <c r="Q2699" t="s">
        <v>36172</v>
      </c>
      <c r="R2699" t="s">
        <v>36173</v>
      </c>
    </row>
    <row r="2700" spans="1:18" ht="12.6" customHeight="1" x14ac:dyDescent="0.2">
      <c r="A2700" t="s">
        <v>27096</v>
      </c>
      <c r="B2700">
        <v>209954</v>
      </c>
      <c r="C2700">
        <v>740714</v>
      </c>
      <c r="D2700" t="s">
        <v>29408</v>
      </c>
      <c r="E2700" t="s">
        <v>24</v>
      </c>
      <c r="F2700">
        <v>999792484</v>
      </c>
      <c r="G2700" t="s">
        <v>5620</v>
      </c>
      <c r="H2700" t="s">
        <v>5620</v>
      </c>
      <c r="I2700" t="s">
        <v>30</v>
      </c>
      <c r="J2700" t="s">
        <v>26</v>
      </c>
      <c r="K2700">
        <v>1062225</v>
      </c>
      <c r="L2700" t="s">
        <v>82</v>
      </c>
      <c r="M2700" t="s">
        <v>5622</v>
      </c>
      <c r="N2700" t="s">
        <v>501</v>
      </c>
      <c r="O2700">
        <v>75013</v>
      </c>
      <c r="P2700" t="s">
        <v>14988</v>
      </c>
      <c r="Q2700" t="s">
        <v>14989</v>
      </c>
      <c r="R2700" t="s">
        <v>36174</v>
      </c>
    </row>
    <row r="2701" spans="1:18" ht="12.6" customHeight="1" x14ac:dyDescent="0.2">
      <c r="A2701" t="s">
        <v>27096</v>
      </c>
      <c r="B2701">
        <v>209954</v>
      </c>
      <c r="C2701">
        <v>740714</v>
      </c>
      <c r="D2701" t="s">
        <v>29408</v>
      </c>
      <c r="E2701" t="s">
        <v>24</v>
      </c>
      <c r="F2701">
        <v>937551658</v>
      </c>
      <c r="G2701" t="s">
        <v>32580</v>
      </c>
      <c r="H2701" t="s">
        <v>32581</v>
      </c>
      <c r="I2701" t="s">
        <v>209</v>
      </c>
      <c r="J2701" t="s">
        <v>26</v>
      </c>
      <c r="K2701">
        <v>161375</v>
      </c>
      <c r="L2701" t="s">
        <v>263</v>
      </c>
      <c r="M2701" t="s">
        <v>32582</v>
      </c>
      <c r="N2701" t="s">
        <v>3187</v>
      </c>
      <c r="O2701" t="s">
        <v>20367</v>
      </c>
      <c r="Q2701" t="s">
        <v>32583</v>
      </c>
      <c r="R2701" t="s">
        <v>36175</v>
      </c>
    </row>
    <row r="2702" spans="1:18" ht="12.6" customHeight="1" x14ac:dyDescent="0.2">
      <c r="A2702" t="s">
        <v>27096</v>
      </c>
      <c r="B2702">
        <v>209954</v>
      </c>
      <c r="C2702">
        <v>740714</v>
      </c>
      <c r="D2702" t="s">
        <v>29408</v>
      </c>
      <c r="E2702" t="s">
        <v>24</v>
      </c>
      <c r="F2702">
        <v>951813471</v>
      </c>
      <c r="G2702" t="s">
        <v>14166</v>
      </c>
      <c r="H2702" t="s">
        <v>14167</v>
      </c>
      <c r="I2702" t="s">
        <v>325</v>
      </c>
      <c r="J2702" t="s">
        <v>26</v>
      </c>
      <c r="K2702">
        <v>117393</v>
      </c>
      <c r="L2702" t="s">
        <v>947</v>
      </c>
      <c r="M2702" t="s">
        <v>14168</v>
      </c>
      <c r="N2702" t="s">
        <v>7139</v>
      </c>
      <c r="O2702">
        <v>15060</v>
      </c>
      <c r="P2702" t="s">
        <v>14169</v>
      </c>
      <c r="Q2702" t="s">
        <v>14170</v>
      </c>
      <c r="R2702" t="s">
        <v>36176</v>
      </c>
    </row>
    <row r="2703" spans="1:18" ht="12.6" customHeight="1" x14ac:dyDescent="0.2">
      <c r="A2703" t="s">
        <v>27096</v>
      </c>
      <c r="B2703">
        <v>209954</v>
      </c>
      <c r="C2703">
        <v>740714</v>
      </c>
      <c r="D2703" t="s">
        <v>29408</v>
      </c>
      <c r="E2703" t="s">
        <v>24</v>
      </c>
      <c r="F2703">
        <v>988361907</v>
      </c>
      <c r="G2703" t="s">
        <v>19776</v>
      </c>
      <c r="H2703" t="s">
        <v>19777</v>
      </c>
      <c r="I2703" t="s">
        <v>34</v>
      </c>
      <c r="J2703" t="s">
        <v>26</v>
      </c>
      <c r="K2703">
        <v>21562.5</v>
      </c>
      <c r="L2703" t="s">
        <v>238</v>
      </c>
      <c r="M2703" t="s">
        <v>19778</v>
      </c>
      <c r="N2703" t="s">
        <v>19779</v>
      </c>
      <c r="O2703" t="s">
        <v>19780</v>
      </c>
      <c r="P2703" t="s">
        <v>19781</v>
      </c>
      <c r="R2703" t="s">
        <v>36177</v>
      </c>
    </row>
    <row r="2704" spans="1:18" ht="12.6" customHeight="1" x14ac:dyDescent="0.2">
      <c r="A2704" t="s">
        <v>27096</v>
      </c>
      <c r="B2704">
        <v>209954</v>
      </c>
      <c r="C2704">
        <v>740714</v>
      </c>
      <c r="D2704" t="s">
        <v>29408</v>
      </c>
      <c r="E2704" t="s">
        <v>24</v>
      </c>
      <c r="F2704">
        <v>999827501</v>
      </c>
      <c r="G2704" t="s">
        <v>4413</v>
      </c>
      <c r="H2704" t="s">
        <v>4414</v>
      </c>
      <c r="I2704" t="s">
        <v>325</v>
      </c>
      <c r="J2704" t="s">
        <v>26</v>
      </c>
      <c r="K2704">
        <v>38687.5</v>
      </c>
      <c r="L2704" t="s">
        <v>357</v>
      </c>
      <c r="M2704" t="s">
        <v>4415</v>
      </c>
      <c r="N2704" t="s">
        <v>575</v>
      </c>
      <c r="O2704">
        <v>28071</v>
      </c>
      <c r="P2704" t="s">
        <v>4416</v>
      </c>
      <c r="R2704" t="s">
        <v>36178</v>
      </c>
    </row>
    <row r="2705" spans="1:18" ht="12.6" customHeight="1" x14ac:dyDescent="0.2">
      <c r="A2705" t="s">
        <v>27096</v>
      </c>
      <c r="B2705">
        <v>209954</v>
      </c>
      <c r="C2705">
        <v>740714</v>
      </c>
      <c r="D2705" t="s">
        <v>29408</v>
      </c>
      <c r="E2705" t="s">
        <v>24</v>
      </c>
      <c r="F2705">
        <v>924493227</v>
      </c>
      <c r="G2705" t="s">
        <v>36010</v>
      </c>
      <c r="H2705" t="s">
        <v>36011</v>
      </c>
      <c r="I2705" t="s">
        <v>325</v>
      </c>
      <c r="J2705" t="s">
        <v>26</v>
      </c>
      <c r="K2705">
        <v>43875</v>
      </c>
      <c r="L2705" t="s">
        <v>1453</v>
      </c>
      <c r="M2705" t="s">
        <v>36012</v>
      </c>
      <c r="N2705" t="s">
        <v>3435</v>
      </c>
      <c r="O2705" t="s">
        <v>36013</v>
      </c>
      <c r="Q2705" t="s">
        <v>36014</v>
      </c>
      <c r="R2705" t="s">
        <v>36179</v>
      </c>
    </row>
    <row r="2706" spans="1:18" ht="12.6" customHeight="1" x14ac:dyDescent="0.2">
      <c r="A2706" t="s">
        <v>27096</v>
      </c>
      <c r="B2706">
        <v>209954</v>
      </c>
      <c r="C2706">
        <v>740714</v>
      </c>
      <c r="D2706" t="s">
        <v>29408</v>
      </c>
      <c r="E2706" t="s">
        <v>24</v>
      </c>
      <c r="F2706">
        <v>998058415</v>
      </c>
      <c r="G2706" t="s">
        <v>10832</v>
      </c>
      <c r="H2706" t="s">
        <v>10833</v>
      </c>
      <c r="I2706" t="s">
        <v>325</v>
      </c>
      <c r="J2706" t="s">
        <v>26</v>
      </c>
      <c r="K2706">
        <v>66000</v>
      </c>
      <c r="L2706" t="s">
        <v>138</v>
      </c>
      <c r="M2706" t="s">
        <v>10834</v>
      </c>
      <c r="N2706" t="s">
        <v>1551</v>
      </c>
      <c r="O2706" t="s">
        <v>10835</v>
      </c>
      <c r="P2706" t="s">
        <v>10836</v>
      </c>
      <c r="R2706" t="s">
        <v>36180</v>
      </c>
    </row>
    <row r="2707" spans="1:18" ht="12.6" customHeight="1" x14ac:dyDescent="0.2">
      <c r="A2707" t="s">
        <v>27096</v>
      </c>
      <c r="B2707">
        <v>209954</v>
      </c>
      <c r="C2707">
        <v>740714</v>
      </c>
      <c r="D2707" t="s">
        <v>29408</v>
      </c>
      <c r="E2707" t="s">
        <v>24</v>
      </c>
      <c r="F2707">
        <v>944699394</v>
      </c>
      <c r="G2707" t="s">
        <v>36181</v>
      </c>
      <c r="H2707" t="s">
        <v>36182</v>
      </c>
      <c r="I2707" t="s">
        <v>325</v>
      </c>
      <c r="J2707" t="s">
        <v>26</v>
      </c>
      <c r="K2707">
        <v>11250</v>
      </c>
      <c r="L2707" t="s">
        <v>372</v>
      </c>
      <c r="M2707" t="s">
        <v>36183</v>
      </c>
      <c r="N2707" t="s">
        <v>36184</v>
      </c>
      <c r="O2707">
        <v>17089</v>
      </c>
      <c r="R2707" t="s">
        <v>36185</v>
      </c>
    </row>
    <row r="2708" spans="1:18" ht="12.6" customHeight="1" x14ac:dyDescent="0.2">
      <c r="A2708" t="s">
        <v>27096</v>
      </c>
      <c r="B2708">
        <v>209954</v>
      </c>
      <c r="C2708">
        <v>740714</v>
      </c>
      <c r="D2708" t="s">
        <v>29408</v>
      </c>
      <c r="E2708" t="s">
        <v>24</v>
      </c>
      <c r="F2708">
        <v>999817316</v>
      </c>
      <c r="G2708" t="s">
        <v>19092</v>
      </c>
      <c r="H2708" t="s">
        <v>19093</v>
      </c>
      <c r="I2708" t="s">
        <v>325</v>
      </c>
      <c r="J2708" t="s">
        <v>26</v>
      </c>
      <c r="K2708">
        <v>12787.5</v>
      </c>
      <c r="L2708" t="s">
        <v>900</v>
      </c>
      <c r="M2708" t="s">
        <v>19094</v>
      </c>
      <c r="N2708" t="s">
        <v>2594</v>
      </c>
      <c r="O2708">
        <v>1000</v>
      </c>
      <c r="R2708" t="s">
        <v>36186</v>
      </c>
    </row>
    <row r="2709" spans="1:18" ht="12.6" customHeight="1" x14ac:dyDescent="0.2">
      <c r="A2709" t="s">
        <v>27096</v>
      </c>
      <c r="B2709">
        <v>209954</v>
      </c>
      <c r="C2709">
        <v>740714</v>
      </c>
      <c r="D2709" t="s">
        <v>29408</v>
      </c>
      <c r="E2709" t="s">
        <v>24</v>
      </c>
      <c r="F2709">
        <v>926550209</v>
      </c>
      <c r="G2709" t="s">
        <v>36187</v>
      </c>
      <c r="H2709" t="s">
        <v>36188</v>
      </c>
      <c r="I2709" t="s">
        <v>209</v>
      </c>
      <c r="J2709" t="s">
        <v>26</v>
      </c>
      <c r="K2709">
        <v>186786.25</v>
      </c>
      <c r="L2709" t="s">
        <v>238</v>
      </c>
      <c r="M2709" t="s">
        <v>36189</v>
      </c>
      <c r="N2709" t="s">
        <v>240</v>
      </c>
      <c r="O2709" t="s">
        <v>36190</v>
      </c>
      <c r="Q2709" t="s">
        <v>36191</v>
      </c>
      <c r="R2709" t="s">
        <v>36192</v>
      </c>
    </row>
    <row r="2710" spans="1:18" ht="12.6" customHeight="1" x14ac:dyDescent="0.2">
      <c r="A2710" t="s">
        <v>27096</v>
      </c>
      <c r="B2710">
        <v>209954</v>
      </c>
      <c r="C2710">
        <v>740714</v>
      </c>
      <c r="D2710" t="s">
        <v>29408</v>
      </c>
      <c r="E2710" t="s">
        <v>57</v>
      </c>
      <c r="F2710">
        <v>999823136</v>
      </c>
      <c r="G2710" t="s">
        <v>10639</v>
      </c>
      <c r="H2710" t="s">
        <v>1931</v>
      </c>
      <c r="I2710" t="s">
        <v>325</v>
      </c>
      <c r="J2710" t="s">
        <v>26</v>
      </c>
      <c r="K2710">
        <v>292790.75</v>
      </c>
      <c r="L2710" t="s">
        <v>82</v>
      </c>
      <c r="M2710" t="s">
        <v>10640</v>
      </c>
      <c r="N2710" t="s">
        <v>501</v>
      </c>
      <c r="O2710">
        <v>75800</v>
      </c>
      <c r="P2710" t="s">
        <v>10641</v>
      </c>
      <c r="R2710" t="s">
        <v>36193</v>
      </c>
    </row>
    <row r="2711" spans="1:18" ht="12.6" customHeight="1" x14ac:dyDescent="0.2">
      <c r="A2711" t="s">
        <v>27096</v>
      </c>
      <c r="B2711">
        <v>209954</v>
      </c>
      <c r="C2711">
        <v>740714</v>
      </c>
      <c r="D2711" t="s">
        <v>29408</v>
      </c>
      <c r="E2711" t="s">
        <v>24</v>
      </c>
      <c r="F2711">
        <v>999882888</v>
      </c>
      <c r="G2711" t="s">
        <v>24581</v>
      </c>
      <c r="H2711" t="s">
        <v>24582</v>
      </c>
      <c r="I2711" t="s">
        <v>34</v>
      </c>
      <c r="J2711" t="s">
        <v>26</v>
      </c>
      <c r="K2711">
        <v>41718.75</v>
      </c>
      <c r="L2711" t="s">
        <v>27</v>
      </c>
      <c r="M2711" t="s">
        <v>24583</v>
      </c>
      <c r="N2711" t="s">
        <v>8474</v>
      </c>
      <c r="O2711">
        <v>48165</v>
      </c>
      <c r="P2711" t="s">
        <v>24584</v>
      </c>
      <c r="R2711" t="s">
        <v>36194</v>
      </c>
    </row>
    <row r="2712" spans="1:18" ht="12.6" customHeight="1" x14ac:dyDescent="0.2">
      <c r="A2712" t="s">
        <v>27096</v>
      </c>
      <c r="B2712">
        <v>196892</v>
      </c>
      <c r="C2712">
        <v>653676</v>
      </c>
      <c r="D2712" t="s">
        <v>29380</v>
      </c>
      <c r="E2712" t="s">
        <v>24</v>
      </c>
      <c r="F2712">
        <v>936859272</v>
      </c>
      <c r="G2712" t="s">
        <v>36195</v>
      </c>
      <c r="H2712" t="s">
        <v>36196</v>
      </c>
      <c r="I2712" t="s">
        <v>30</v>
      </c>
      <c r="J2712" t="s">
        <v>26</v>
      </c>
      <c r="K2712">
        <v>181500</v>
      </c>
      <c r="L2712" t="s">
        <v>261</v>
      </c>
      <c r="M2712" t="s">
        <v>36197</v>
      </c>
      <c r="N2712" t="s">
        <v>3967</v>
      </c>
      <c r="O2712">
        <v>90100</v>
      </c>
      <c r="Q2712" t="s">
        <v>36198</v>
      </c>
      <c r="R2712" t="s">
        <v>36199</v>
      </c>
    </row>
    <row r="2713" spans="1:18" ht="12.6" customHeight="1" x14ac:dyDescent="0.2">
      <c r="A2713" t="s">
        <v>27096</v>
      </c>
      <c r="B2713">
        <v>196892</v>
      </c>
      <c r="C2713">
        <v>653676</v>
      </c>
      <c r="D2713" t="s">
        <v>29380</v>
      </c>
      <c r="E2713" t="s">
        <v>24</v>
      </c>
      <c r="F2713">
        <v>999584128</v>
      </c>
      <c r="G2713" t="s">
        <v>1027</v>
      </c>
      <c r="H2713" t="s">
        <v>1028</v>
      </c>
      <c r="I2713" t="s">
        <v>25</v>
      </c>
      <c r="J2713" t="s">
        <v>26</v>
      </c>
      <c r="K2713">
        <v>529898.75</v>
      </c>
      <c r="L2713" t="s">
        <v>682</v>
      </c>
      <c r="M2713" t="s">
        <v>1029</v>
      </c>
      <c r="N2713" t="s">
        <v>871</v>
      </c>
      <c r="O2713">
        <v>1210</v>
      </c>
      <c r="P2713" t="s">
        <v>1030</v>
      </c>
      <c r="Q2713" t="s">
        <v>1031</v>
      </c>
      <c r="R2713" t="s">
        <v>36200</v>
      </c>
    </row>
    <row r="2714" spans="1:18" ht="12.6" customHeight="1" x14ac:dyDescent="0.2">
      <c r="A2714" t="s">
        <v>27096</v>
      </c>
      <c r="B2714">
        <v>196892</v>
      </c>
      <c r="C2714">
        <v>653676</v>
      </c>
      <c r="D2714" t="s">
        <v>29380</v>
      </c>
      <c r="E2714" t="s">
        <v>24</v>
      </c>
      <c r="F2714">
        <v>988442029</v>
      </c>
      <c r="G2714" t="s">
        <v>5310</v>
      </c>
      <c r="H2714" t="s">
        <v>5311</v>
      </c>
      <c r="I2714" t="s">
        <v>30</v>
      </c>
      <c r="J2714" t="s">
        <v>26</v>
      </c>
      <c r="K2714">
        <v>400000</v>
      </c>
      <c r="L2714" t="s">
        <v>210</v>
      </c>
      <c r="M2714" t="s">
        <v>5312</v>
      </c>
      <c r="N2714" t="s">
        <v>3623</v>
      </c>
      <c r="O2714">
        <v>41100</v>
      </c>
      <c r="Q2714" t="s">
        <v>5313</v>
      </c>
      <c r="R2714" t="s">
        <v>36201</v>
      </c>
    </row>
    <row r="2715" spans="1:18" ht="12.6" customHeight="1" x14ac:dyDescent="0.2">
      <c r="A2715" t="s">
        <v>27096</v>
      </c>
      <c r="B2715">
        <v>196892</v>
      </c>
      <c r="C2715">
        <v>653676</v>
      </c>
      <c r="D2715" t="s">
        <v>29380</v>
      </c>
      <c r="E2715" t="s">
        <v>24</v>
      </c>
      <c r="F2715">
        <v>911852381</v>
      </c>
      <c r="G2715" t="s">
        <v>36202</v>
      </c>
      <c r="H2715" t="s">
        <v>36202</v>
      </c>
      <c r="I2715" t="s">
        <v>30</v>
      </c>
      <c r="J2715" t="s">
        <v>26</v>
      </c>
      <c r="K2715">
        <v>144000</v>
      </c>
      <c r="L2715" t="s">
        <v>82</v>
      </c>
      <c r="M2715" t="s">
        <v>36203</v>
      </c>
      <c r="N2715" t="s">
        <v>501</v>
      </c>
      <c r="O2715">
        <v>75016</v>
      </c>
      <c r="Q2715" t="s">
        <v>36204</v>
      </c>
      <c r="R2715" t="s">
        <v>36205</v>
      </c>
    </row>
    <row r="2716" spans="1:18" ht="12.6" customHeight="1" x14ac:dyDescent="0.2">
      <c r="A2716" t="s">
        <v>27096</v>
      </c>
      <c r="B2716">
        <v>196892</v>
      </c>
      <c r="C2716">
        <v>653676</v>
      </c>
      <c r="D2716" t="s">
        <v>29380</v>
      </c>
      <c r="E2716" t="s">
        <v>24</v>
      </c>
      <c r="F2716">
        <v>945090110</v>
      </c>
      <c r="G2716" t="s">
        <v>32700</v>
      </c>
      <c r="H2716" t="s">
        <v>32701</v>
      </c>
      <c r="I2716" t="s">
        <v>325</v>
      </c>
      <c r="J2716" t="s">
        <v>26</v>
      </c>
      <c r="K2716">
        <v>113250</v>
      </c>
      <c r="L2716" t="s">
        <v>261</v>
      </c>
      <c r="M2716" t="s">
        <v>32702</v>
      </c>
      <c r="N2716" t="s">
        <v>866</v>
      </c>
      <c r="O2716">
        <v>131</v>
      </c>
      <c r="Q2716" t="s">
        <v>32703</v>
      </c>
      <c r="R2716" t="s">
        <v>36206</v>
      </c>
    </row>
    <row r="2717" spans="1:18" ht="12.6" customHeight="1" x14ac:dyDescent="0.2">
      <c r="A2717" t="s">
        <v>27096</v>
      </c>
      <c r="B2717">
        <v>196892</v>
      </c>
      <c r="C2717">
        <v>653676</v>
      </c>
      <c r="D2717" t="s">
        <v>29380</v>
      </c>
      <c r="E2717" t="s">
        <v>24</v>
      </c>
      <c r="F2717">
        <v>999738649</v>
      </c>
      <c r="G2717" t="s">
        <v>7231</v>
      </c>
      <c r="H2717" t="s">
        <v>7232</v>
      </c>
      <c r="I2717" t="s">
        <v>209</v>
      </c>
      <c r="J2717" t="s">
        <v>26</v>
      </c>
      <c r="K2717">
        <v>396972.5</v>
      </c>
      <c r="L2717" t="s">
        <v>82</v>
      </c>
      <c r="M2717" t="s">
        <v>7233</v>
      </c>
      <c r="N2717" t="s">
        <v>501</v>
      </c>
      <c r="O2717">
        <v>75015</v>
      </c>
      <c r="P2717" t="s">
        <v>7234</v>
      </c>
      <c r="Q2717" t="s">
        <v>7235</v>
      </c>
      <c r="R2717" t="s">
        <v>36207</v>
      </c>
    </row>
    <row r="2718" spans="1:18" ht="12.6" customHeight="1" x14ac:dyDescent="0.2">
      <c r="A2718" t="s">
        <v>27096</v>
      </c>
      <c r="B2718">
        <v>196892</v>
      </c>
      <c r="C2718">
        <v>653676</v>
      </c>
      <c r="D2718" t="s">
        <v>29380</v>
      </c>
      <c r="E2718" t="s">
        <v>24</v>
      </c>
      <c r="F2718">
        <v>983999914</v>
      </c>
      <c r="G2718" t="s">
        <v>12266</v>
      </c>
      <c r="H2718" t="s">
        <v>12267</v>
      </c>
      <c r="I2718" t="s">
        <v>325</v>
      </c>
      <c r="J2718" t="s">
        <v>26</v>
      </c>
      <c r="K2718">
        <v>100000</v>
      </c>
      <c r="L2718" t="s">
        <v>210</v>
      </c>
      <c r="M2718" t="s">
        <v>12268</v>
      </c>
      <c r="N2718" t="s">
        <v>219</v>
      </c>
      <c r="O2718">
        <v>143</v>
      </c>
      <c r="P2718" t="s">
        <v>12269</v>
      </c>
      <c r="Q2718" t="s">
        <v>12270</v>
      </c>
      <c r="R2718" t="s">
        <v>36208</v>
      </c>
    </row>
    <row r="2719" spans="1:18" ht="12.6" customHeight="1" x14ac:dyDescent="0.2">
      <c r="A2719" t="s">
        <v>27096</v>
      </c>
      <c r="B2719">
        <v>196892</v>
      </c>
      <c r="C2719">
        <v>653676</v>
      </c>
      <c r="D2719" t="s">
        <v>29380</v>
      </c>
      <c r="E2719" t="s">
        <v>57</v>
      </c>
      <c r="F2719">
        <v>932760440</v>
      </c>
      <c r="G2719" t="s">
        <v>1260</v>
      </c>
      <c r="H2719" t="s">
        <v>649</v>
      </c>
      <c r="I2719" t="s">
        <v>25</v>
      </c>
      <c r="J2719" t="s">
        <v>26</v>
      </c>
      <c r="K2719">
        <v>749750.5</v>
      </c>
      <c r="L2719" t="s">
        <v>261</v>
      </c>
      <c r="M2719" t="s">
        <v>1261</v>
      </c>
      <c r="N2719" t="s">
        <v>483</v>
      </c>
      <c r="O2719">
        <v>2150</v>
      </c>
      <c r="P2719" t="s">
        <v>652</v>
      </c>
      <c r="Q2719" t="s">
        <v>1262</v>
      </c>
      <c r="R2719" t="s">
        <v>36209</v>
      </c>
    </row>
    <row r="2720" spans="1:18" ht="12.6" customHeight="1" x14ac:dyDescent="0.2">
      <c r="A2720" t="s">
        <v>27096</v>
      </c>
      <c r="B2720">
        <v>196892</v>
      </c>
      <c r="C2720">
        <v>653676</v>
      </c>
      <c r="D2720" t="s">
        <v>29380</v>
      </c>
      <c r="E2720" t="s">
        <v>24</v>
      </c>
      <c r="F2720">
        <v>999971934</v>
      </c>
      <c r="G2720" t="s">
        <v>1664</v>
      </c>
      <c r="H2720" t="s">
        <v>1665</v>
      </c>
      <c r="I2720" t="s">
        <v>30</v>
      </c>
      <c r="J2720" t="s">
        <v>26</v>
      </c>
      <c r="K2720">
        <v>413225</v>
      </c>
      <c r="L2720" t="s">
        <v>82</v>
      </c>
      <c r="M2720" t="s">
        <v>1666</v>
      </c>
      <c r="N2720" t="s">
        <v>1667</v>
      </c>
      <c r="O2720">
        <v>92230</v>
      </c>
      <c r="P2720" t="s">
        <v>1668</v>
      </c>
      <c r="Q2720" t="s">
        <v>1669</v>
      </c>
      <c r="R2720" t="s">
        <v>36210</v>
      </c>
    </row>
    <row r="2721" spans="1:18" ht="12.6" customHeight="1" x14ac:dyDescent="0.2">
      <c r="A2721" t="s">
        <v>27096</v>
      </c>
      <c r="B2721">
        <v>196892</v>
      </c>
      <c r="C2721">
        <v>653676</v>
      </c>
      <c r="D2721" t="s">
        <v>29380</v>
      </c>
      <c r="E2721" t="s">
        <v>24</v>
      </c>
      <c r="F2721">
        <v>999992401</v>
      </c>
      <c r="G2721" t="s">
        <v>1200</v>
      </c>
      <c r="H2721" t="s">
        <v>1201</v>
      </c>
      <c r="I2721" t="s">
        <v>25</v>
      </c>
      <c r="J2721" t="s">
        <v>26</v>
      </c>
      <c r="K2721">
        <v>472816.25</v>
      </c>
      <c r="L2721" t="s">
        <v>82</v>
      </c>
      <c r="M2721" t="s">
        <v>1202</v>
      </c>
      <c r="N2721" t="s">
        <v>1203</v>
      </c>
      <c r="O2721">
        <v>75015</v>
      </c>
      <c r="P2721" t="s">
        <v>1204</v>
      </c>
      <c r="Q2721" t="s">
        <v>1205</v>
      </c>
      <c r="R2721" t="s">
        <v>36211</v>
      </c>
    </row>
    <row r="2722" spans="1:18" ht="12.6" customHeight="1" x14ac:dyDescent="0.2">
      <c r="A2722" t="s">
        <v>27096</v>
      </c>
      <c r="B2722">
        <v>196892</v>
      </c>
      <c r="C2722">
        <v>653676</v>
      </c>
      <c r="D2722" t="s">
        <v>29380</v>
      </c>
      <c r="E2722" t="s">
        <v>24</v>
      </c>
      <c r="F2722">
        <v>999957869</v>
      </c>
      <c r="G2722" t="s">
        <v>873</v>
      </c>
      <c r="H2722" t="s">
        <v>874</v>
      </c>
      <c r="I2722" t="s">
        <v>34</v>
      </c>
      <c r="J2722" t="s">
        <v>26</v>
      </c>
      <c r="K2722">
        <v>119000</v>
      </c>
      <c r="L2722" t="s">
        <v>82</v>
      </c>
      <c r="M2722" t="s">
        <v>875</v>
      </c>
      <c r="N2722" t="s">
        <v>501</v>
      </c>
      <c r="O2722">
        <v>75337</v>
      </c>
      <c r="P2722" t="s">
        <v>876</v>
      </c>
      <c r="Q2722" t="s">
        <v>877</v>
      </c>
      <c r="R2722" t="s">
        <v>36212</v>
      </c>
    </row>
    <row r="2723" spans="1:18" ht="12.6" customHeight="1" x14ac:dyDescent="0.2">
      <c r="A2723" t="s">
        <v>27096</v>
      </c>
      <c r="B2723">
        <v>196892</v>
      </c>
      <c r="C2723">
        <v>653676</v>
      </c>
      <c r="D2723" t="s">
        <v>29380</v>
      </c>
      <c r="E2723" t="s">
        <v>24</v>
      </c>
      <c r="F2723">
        <v>955086348</v>
      </c>
      <c r="G2723" t="s">
        <v>18613</v>
      </c>
      <c r="H2723" t="s">
        <v>14697</v>
      </c>
      <c r="I2723" t="s">
        <v>30</v>
      </c>
      <c r="J2723" t="s">
        <v>26</v>
      </c>
      <c r="K2723">
        <v>438625</v>
      </c>
      <c r="L2723" t="s">
        <v>192</v>
      </c>
      <c r="M2723" t="s">
        <v>18614</v>
      </c>
      <c r="N2723" t="s">
        <v>212</v>
      </c>
      <c r="O2723">
        <v>1000</v>
      </c>
      <c r="P2723" t="s">
        <v>18615</v>
      </c>
      <c r="Q2723" t="s">
        <v>18616</v>
      </c>
      <c r="R2723" t="s">
        <v>36213</v>
      </c>
    </row>
    <row r="2724" spans="1:18" ht="12.6" customHeight="1" x14ac:dyDescent="0.2">
      <c r="A2724" t="s">
        <v>27096</v>
      </c>
      <c r="B2724">
        <v>196892</v>
      </c>
      <c r="C2724">
        <v>653676</v>
      </c>
      <c r="D2724" t="s">
        <v>29380</v>
      </c>
      <c r="E2724" t="s">
        <v>24</v>
      </c>
      <c r="F2724">
        <v>999993856</v>
      </c>
      <c r="G2724" t="s">
        <v>4539</v>
      </c>
      <c r="H2724" t="s">
        <v>2632</v>
      </c>
      <c r="I2724" t="s">
        <v>30</v>
      </c>
      <c r="J2724" t="s">
        <v>26</v>
      </c>
      <c r="K2724">
        <v>435000</v>
      </c>
      <c r="L2724" t="s">
        <v>357</v>
      </c>
      <c r="M2724" t="s">
        <v>4540</v>
      </c>
      <c r="N2724" t="s">
        <v>575</v>
      </c>
      <c r="O2724">
        <v>28037</v>
      </c>
      <c r="P2724" t="s">
        <v>4541</v>
      </c>
      <c r="Q2724" t="s">
        <v>4542</v>
      </c>
      <c r="R2724" t="s">
        <v>36214</v>
      </c>
    </row>
    <row r="2725" spans="1:18" ht="12.6" customHeight="1" x14ac:dyDescent="0.2">
      <c r="A2725" t="s">
        <v>27096</v>
      </c>
      <c r="B2725">
        <v>196892</v>
      </c>
      <c r="C2725">
        <v>653676</v>
      </c>
      <c r="D2725" t="s">
        <v>29380</v>
      </c>
      <c r="E2725" t="s">
        <v>24</v>
      </c>
      <c r="F2725">
        <v>999827307</v>
      </c>
      <c r="G2725" t="s">
        <v>180</v>
      </c>
      <c r="H2725" t="s">
        <v>181</v>
      </c>
      <c r="I2725" t="s">
        <v>25</v>
      </c>
      <c r="J2725" t="s">
        <v>26</v>
      </c>
      <c r="K2725">
        <v>113000</v>
      </c>
      <c r="L2725" t="s">
        <v>99</v>
      </c>
      <c r="M2725" t="s">
        <v>182</v>
      </c>
      <c r="N2725" t="s">
        <v>101</v>
      </c>
      <c r="O2725">
        <v>10177</v>
      </c>
      <c r="P2725" t="s">
        <v>183</v>
      </c>
      <c r="Q2725" t="s">
        <v>184</v>
      </c>
      <c r="R2725" t="s">
        <v>36215</v>
      </c>
    </row>
    <row r="2726" spans="1:18" ht="12.6" customHeight="1" x14ac:dyDescent="0.2">
      <c r="A2726" t="s">
        <v>27096</v>
      </c>
      <c r="B2726">
        <v>196892</v>
      </c>
      <c r="C2726">
        <v>653676</v>
      </c>
      <c r="D2726" t="s">
        <v>29380</v>
      </c>
      <c r="E2726" t="s">
        <v>24</v>
      </c>
      <c r="F2726">
        <v>974262472</v>
      </c>
      <c r="G2726" t="s">
        <v>4400</v>
      </c>
      <c r="H2726" t="s">
        <v>4401</v>
      </c>
      <c r="I2726" t="s">
        <v>325</v>
      </c>
      <c r="J2726" t="s">
        <v>472</v>
      </c>
      <c r="L2726" t="s">
        <v>99</v>
      </c>
      <c r="M2726" t="s">
        <v>4402</v>
      </c>
      <c r="N2726" t="s">
        <v>264</v>
      </c>
      <c r="O2726" t="s">
        <v>4403</v>
      </c>
      <c r="P2726" t="s">
        <v>4404</v>
      </c>
      <c r="R2726" t="s">
        <v>36216</v>
      </c>
    </row>
    <row r="2727" spans="1:18" ht="12.6" customHeight="1" x14ac:dyDescent="0.2">
      <c r="A2727" t="s">
        <v>27096</v>
      </c>
      <c r="B2727">
        <v>196892</v>
      </c>
      <c r="C2727">
        <v>653676</v>
      </c>
      <c r="D2727" t="s">
        <v>29380</v>
      </c>
      <c r="E2727" t="s">
        <v>24</v>
      </c>
      <c r="F2727">
        <v>941266758</v>
      </c>
      <c r="G2727" t="s">
        <v>36217</v>
      </c>
      <c r="H2727" t="s">
        <v>36218</v>
      </c>
      <c r="I2727" t="s">
        <v>30</v>
      </c>
      <c r="J2727" t="s">
        <v>26</v>
      </c>
      <c r="K2727">
        <v>147000</v>
      </c>
      <c r="L2727" t="s">
        <v>261</v>
      </c>
      <c r="M2727" t="s">
        <v>36219</v>
      </c>
      <c r="N2727" t="s">
        <v>1257</v>
      </c>
      <c r="O2727">
        <v>80130</v>
      </c>
      <c r="Q2727" t="s">
        <v>36220</v>
      </c>
      <c r="R2727" t="s">
        <v>36221</v>
      </c>
    </row>
    <row r="2728" spans="1:18" ht="12.6" customHeight="1" x14ac:dyDescent="0.2">
      <c r="A2728" t="s">
        <v>27096</v>
      </c>
      <c r="B2728">
        <v>196892</v>
      </c>
      <c r="C2728">
        <v>653676</v>
      </c>
      <c r="D2728" t="s">
        <v>29380</v>
      </c>
      <c r="E2728" t="s">
        <v>24</v>
      </c>
      <c r="F2728">
        <v>999891521</v>
      </c>
      <c r="G2728" t="s">
        <v>4148</v>
      </c>
      <c r="H2728" t="s">
        <v>4149</v>
      </c>
      <c r="I2728" t="s">
        <v>34</v>
      </c>
      <c r="J2728" t="s">
        <v>472</v>
      </c>
      <c r="K2728">
        <v>245200</v>
      </c>
      <c r="L2728" t="s">
        <v>192</v>
      </c>
      <c r="M2728" t="s">
        <v>4150</v>
      </c>
      <c r="N2728" t="s">
        <v>4151</v>
      </c>
      <c r="O2728">
        <v>5000</v>
      </c>
      <c r="P2728" t="s">
        <v>4152</v>
      </c>
      <c r="Q2728" t="s">
        <v>4153</v>
      </c>
      <c r="R2728" t="s">
        <v>36222</v>
      </c>
    </row>
    <row r="2729" spans="1:18" ht="12.6" customHeight="1" x14ac:dyDescent="0.2">
      <c r="A2729" t="s">
        <v>27096</v>
      </c>
      <c r="B2729">
        <v>229113</v>
      </c>
      <c r="C2729">
        <v>883156</v>
      </c>
      <c r="D2729" t="s">
        <v>29384</v>
      </c>
      <c r="E2729" t="s">
        <v>24</v>
      </c>
      <c r="F2729">
        <v>905633226</v>
      </c>
      <c r="G2729" t="s">
        <v>36223</v>
      </c>
      <c r="H2729" t="s">
        <v>7265</v>
      </c>
      <c r="I2729" t="s">
        <v>325</v>
      </c>
      <c r="J2729" t="s">
        <v>26</v>
      </c>
      <c r="K2729">
        <v>254500</v>
      </c>
      <c r="L2729" t="s">
        <v>357</v>
      </c>
      <c r="M2729" t="s">
        <v>36224</v>
      </c>
      <c r="N2729" t="s">
        <v>575</v>
      </c>
      <c r="O2729">
        <v>28023</v>
      </c>
      <c r="Q2729" t="s">
        <v>36225</v>
      </c>
      <c r="R2729" t="s">
        <v>36226</v>
      </c>
    </row>
    <row r="2730" spans="1:18" ht="12.6" customHeight="1" x14ac:dyDescent="0.2">
      <c r="A2730" t="s">
        <v>27096</v>
      </c>
      <c r="B2730">
        <v>229113</v>
      </c>
      <c r="C2730">
        <v>883156</v>
      </c>
      <c r="D2730" t="s">
        <v>29384</v>
      </c>
      <c r="E2730" t="s">
        <v>24</v>
      </c>
      <c r="F2730">
        <v>999992401</v>
      </c>
      <c r="G2730" t="s">
        <v>1200</v>
      </c>
      <c r="H2730" t="s">
        <v>1201</v>
      </c>
      <c r="I2730" t="s">
        <v>25</v>
      </c>
      <c r="J2730" t="s">
        <v>26</v>
      </c>
      <c r="K2730">
        <v>730592.5</v>
      </c>
      <c r="L2730" t="s">
        <v>82</v>
      </c>
      <c r="M2730" t="s">
        <v>1202</v>
      </c>
      <c r="N2730" t="s">
        <v>1203</v>
      </c>
      <c r="O2730">
        <v>75015</v>
      </c>
      <c r="P2730" t="s">
        <v>1204</v>
      </c>
      <c r="Q2730" t="s">
        <v>1205</v>
      </c>
      <c r="R2730" t="s">
        <v>36227</v>
      </c>
    </row>
    <row r="2731" spans="1:18" ht="12.6" customHeight="1" x14ac:dyDescent="0.2">
      <c r="A2731" t="s">
        <v>27096</v>
      </c>
      <c r="B2731">
        <v>229113</v>
      </c>
      <c r="C2731">
        <v>883156</v>
      </c>
      <c r="D2731" t="s">
        <v>29384</v>
      </c>
      <c r="E2731" t="s">
        <v>24</v>
      </c>
      <c r="F2731">
        <v>999991722</v>
      </c>
      <c r="G2731" t="s">
        <v>917</v>
      </c>
      <c r="H2731" t="s">
        <v>918</v>
      </c>
      <c r="I2731" t="s">
        <v>25</v>
      </c>
      <c r="J2731" t="s">
        <v>26</v>
      </c>
      <c r="K2731">
        <v>407946.25</v>
      </c>
      <c r="L2731" t="s">
        <v>357</v>
      </c>
      <c r="M2731" t="s">
        <v>919</v>
      </c>
      <c r="N2731" t="s">
        <v>575</v>
      </c>
      <c r="O2731">
        <v>28006</v>
      </c>
      <c r="P2731" t="s">
        <v>920</v>
      </c>
      <c r="Q2731" t="s">
        <v>921</v>
      </c>
      <c r="R2731" t="s">
        <v>36228</v>
      </c>
    </row>
    <row r="2732" spans="1:18" ht="12.6" customHeight="1" x14ac:dyDescent="0.2">
      <c r="A2732" t="s">
        <v>27096</v>
      </c>
      <c r="B2732">
        <v>229113</v>
      </c>
      <c r="C2732">
        <v>883156</v>
      </c>
      <c r="D2732" t="s">
        <v>29384</v>
      </c>
      <c r="E2732" t="s">
        <v>24</v>
      </c>
      <c r="F2732">
        <v>905780375</v>
      </c>
      <c r="G2732" t="s">
        <v>36229</v>
      </c>
      <c r="H2732" t="s">
        <v>36230</v>
      </c>
      <c r="I2732" t="s">
        <v>30</v>
      </c>
      <c r="J2732" t="s">
        <v>26</v>
      </c>
      <c r="K2732">
        <v>701062.5</v>
      </c>
      <c r="L2732" t="s">
        <v>82</v>
      </c>
      <c r="M2732" t="s">
        <v>36231</v>
      </c>
      <c r="N2732" t="s">
        <v>2371</v>
      </c>
      <c r="O2732">
        <v>6560</v>
      </c>
      <c r="Q2732" t="s">
        <v>36232</v>
      </c>
      <c r="R2732" t="s">
        <v>36233</v>
      </c>
    </row>
    <row r="2733" spans="1:18" ht="12.6" customHeight="1" x14ac:dyDescent="0.2">
      <c r="A2733" t="s">
        <v>27096</v>
      </c>
      <c r="B2733">
        <v>229113</v>
      </c>
      <c r="C2733">
        <v>883156</v>
      </c>
      <c r="D2733" t="s">
        <v>29384</v>
      </c>
      <c r="E2733" t="s">
        <v>24</v>
      </c>
      <c r="F2733">
        <v>997900887</v>
      </c>
      <c r="G2733" t="s">
        <v>12741</v>
      </c>
      <c r="H2733" t="s">
        <v>12742</v>
      </c>
      <c r="I2733" t="s">
        <v>325</v>
      </c>
      <c r="J2733" t="s">
        <v>26</v>
      </c>
      <c r="K2733">
        <v>378187.5</v>
      </c>
      <c r="L2733" t="s">
        <v>27</v>
      </c>
      <c r="M2733" t="s">
        <v>12743</v>
      </c>
      <c r="N2733" t="s">
        <v>1025</v>
      </c>
      <c r="O2733">
        <v>12435</v>
      </c>
      <c r="P2733" t="s">
        <v>12744</v>
      </c>
      <c r="Q2733" t="s">
        <v>12745</v>
      </c>
      <c r="R2733" t="s">
        <v>36234</v>
      </c>
    </row>
    <row r="2734" spans="1:18" ht="12.6" customHeight="1" x14ac:dyDescent="0.2">
      <c r="A2734" t="s">
        <v>27096</v>
      </c>
      <c r="B2734">
        <v>229113</v>
      </c>
      <c r="C2734">
        <v>883156</v>
      </c>
      <c r="D2734" t="s">
        <v>29384</v>
      </c>
      <c r="E2734" t="s">
        <v>24</v>
      </c>
      <c r="F2734">
        <v>910186018</v>
      </c>
      <c r="G2734" t="s">
        <v>30822</v>
      </c>
      <c r="H2734" t="s">
        <v>30823</v>
      </c>
      <c r="I2734" t="s">
        <v>34</v>
      </c>
      <c r="J2734" t="s">
        <v>26</v>
      </c>
      <c r="K2734">
        <v>202772.5</v>
      </c>
      <c r="L2734" t="s">
        <v>82</v>
      </c>
      <c r="M2734" t="s">
        <v>30824</v>
      </c>
      <c r="N2734" t="s">
        <v>3608</v>
      </c>
      <c r="O2734">
        <v>59800</v>
      </c>
      <c r="R2734" t="s">
        <v>36235</v>
      </c>
    </row>
    <row r="2735" spans="1:18" ht="12.6" customHeight="1" x14ac:dyDescent="0.2">
      <c r="A2735" t="s">
        <v>27096</v>
      </c>
      <c r="B2735">
        <v>229113</v>
      </c>
      <c r="C2735">
        <v>883156</v>
      </c>
      <c r="D2735" t="s">
        <v>29384</v>
      </c>
      <c r="E2735" t="s">
        <v>24</v>
      </c>
      <c r="F2735">
        <v>951370957</v>
      </c>
      <c r="G2735" t="s">
        <v>31411</v>
      </c>
      <c r="H2735" t="s">
        <v>31412</v>
      </c>
      <c r="I2735" t="s">
        <v>30</v>
      </c>
      <c r="J2735" t="s">
        <v>26</v>
      </c>
      <c r="K2735">
        <v>383587.5</v>
      </c>
      <c r="L2735" t="s">
        <v>312</v>
      </c>
      <c r="M2735" t="s">
        <v>31413</v>
      </c>
      <c r="N2735" t="s">
        <v>2053</v>
      </c>
      <c r="O2735" t="s">
        <v>31414</v>
      </c>
      <c r="Q2735" t="s">
        <v>31415</v>
      </c>
      <c r="R2735" t="s">
        <v>36236</v>
      </c>
    </row>
    <row r="2736" spans="1:18" ht="12.6" customHeight="1" x14ac:dyDescent="0.2">
      <c r="A2736" t="s">
        <v>27096</v>
      </c>
      <c r="B2736">
        <v>229113</v>
      </c>
      <c r="C2736">
        <v>883156</v>
      </c>
      <c r="D2736" t="s">
        <v>29384</v>
      </c>
      <c r="E2736" t="s">
        <v>57</v>
      </c>
      <c r="F2736">
        <v>999761735</v>
      </c>
      <c r="G2736" t="s">
        <v>4025</v>
      </c>
      <c r="H2736" t="s">
        <v>4026</v>
      </c>
      <c r="I2736" t="s">
        <v>30</v>
      </c>
      <c r="J2736" t="s">
        <v>26</v>
      </c>
      <c r="K2736">
        <v>306875</v>
      </c>
      <c r="L2736" t="s">
        <v>682</v>
      </c>
      <c r="M2736" t="s">
        <v>4027</v>
      </c>
      <c r="N2736" t="s">
        <v>4028</v>
      </c>
      <c r="O2736">
        <v>9500</v>
      </c>
      <c r="P2736" t="s">
        <v>4029</v>
      </c>
      <c r="Q2736" t="s">
        <v>4030</v>
      </c>
      <c r="R2736" t="s">
        <v>36237</v>
      </c>
    </row>
    <row r="2737" spans="1:18" ht="12.6" customHeight="1" x14ac:dyDescent="0.2">
      <c r="A2737" t="s">
        <v>27096</v>
      </c>
      <c r="B2737">
        <v>229113</v>
      </c>
      <c r="C2737">
        <v>883156</v>
      </c>
      <c r="D2737" t="s">
        <v>29384</v>
      </c>
      <c r="E2737" t="s">
        <v>24</v>
      </c>
      <c r="F2737">
        <v>905045212</v>
      </c>
      <c r="G2737" t="s">
        <v>36238</v>
      </c>
      <c r="H2737" t="s">
        <v>36239</v>
      </c>
      <c r="I2737" t="s">
        <v>30</v>
      </c>
      <c r="J2737" t="s">
        <v>26</v>
      </c>
      <c r="K2737">
        <v>693250</v>
      </c>
      <c r="L2737" t="s">
        <v>357</v>
      </c>
      <c r="M2737" t="s">
        <v>36240</v>
      </c>
      <c r="N2737" t="s">
        <v>36241</v>
      </c>
      <c r="O2737">
        <v>46183</v>
      </c>
      <c r="Q2737" t="s">
        <v>36242</v>
      </c>
      <c r="R2737" t="s">
        <v>36243</v>
      </c>
    </row>
    <row r="2738" spans="1:18" ht="12.6" customHeight="1" x14ac:dyDescent="0.2">
      <c r="A2738" t="s">
        <v>27096</v>
      </c>
      <c r="B2738">
        <v>229113</v>
      </c>
      <c r="C2738">
        <v>883156</v>
      </c>
      <c r="D2738" t="s">
        <v>29384</v>
      </c>
      <c r="E2738" t="s">
        <v>24</v>
      </c>
      <c r="F2738">
        <v>999823136</v>
      </c>
      <c r="G2738" t="s">
        <v>10639</v>
      </c>
      <c r="H2738" t="s">
        <v>1931</v>
      </c>
      <c r="I2738" t="s">
        <v>325</v>
      </c>
      <c r="J2738" t="s">
        <v>26</v>
      </c>
      <c r="K2738">
        <v>608738.75</v>
      </c>
      <c r="L2738" t="s">
        <v>82</v>
      </c>
      <c r="M2738" t="s">
        <v>10640</v>
      </c>
      <c r="N2738" t="s">
        <v>501</v>
      </c>
      <c r="O2738">
        <v>75800</v>
      </c>
      <c r="P2738" t="s">
        <v>10641</v>
      </c>
      <c r="R2738" t="s">
        <v>36244</v>
      </c>
    </row>
    <row r="2739" spans="1:18" ht="12.6" customHeight="1" x14ac:dyDescent="0.2">
      <c r="A2739" t="s">
        <v>27096</v>
      </c>
      <c r="B2739">
        <v>229113</v>
      </c>
      <c r="C2739">
        <v>883156</v>
      </c>
      <c r="D2739" t="s">
        <v>29384</v>
      </c>
      <c r="E2739" t="s">
        <v>24</v>
      </c>
      <c r="F2739">
        <v>998203527</v>
      </c>
      <c r="G2739" t="s">
        <v>11123</v>
      </c>
      <c r="H2739" t="s">
        <v>11123</v>
      </c>
      <c r="I2739" t="s">
        <v>325</v>
      </c>
      <c r="J2739" t="s">
        <v>26</v>
      </c>
      <c r="K2739">
        <v>802250</v>
      </c>
      <c r="L2739" t="s">
        <v>312</v>
      </c>
      <c r="M2739" t="s">
        <v>11124</v>
      </c>
      <c r="N2739" t="s">
        <v>3066</v>
      </c>
      <c r="O2739" t="s">
        <v>11125</v>
      </c>
      <c r="P2739" t="s">
        <v>11126</v>
      </c>
      <c r="Q2739" t="s">
        <v>11127</v>
      </c>
      <c r="R2739" t="s">
        <v>36245</v>
      </c>
    </row>
    <row r="2740" spans="1:18" ht="12.6" customHeight="1" x14ac:dyDescent="0.2">
      <c r="A2740" t="s">
        <v>27096</v>
      </c>
      <c r="B2740">
        <v>229113</v>
      </c>
      <c r="C2740">
        <v>883156</v>
      </c>
      <c r="D2740" t="s">
        <v>29384</v>
      </c>
      <c r="E2740" t="s">
        <v>24</v>
      </c>
      <c r="F2740">
        <v>999861451</v>
      </c>
      <c r="G2740" t="s">
        <v>6991</v>
      </c>
      <c r="H2740" t="s">
        <v>6992</v>
      </c>
      <c r="I2740" t="s">
        <v>34</v>
      </c>
      <c r="J2740" t="s">
        <v>26</v>
      </c>
      <c r="K2740">
        <v>414021.25</v>
      </c>
      <c r="L2740" t="s">
        <v>138</v>
      </c>
      <c r="M2740" t="s">
        <v>6993</v>
      </c>
      <c r="N2740" t="s">
        <v>6994</v>
      </c>
      <c r="O2740" t="s">
        <v>6995</v>
      </c>
      <c r="P2740" t="s">
        <v>6996</v>
      </c>
      <c r="Q2740" t="s">
        <v>6997</v>
      </c>
      <c r="R2740" t="s">
        <v>36246</v>
      </c>
    </row>
    <row r="2741" spans="1:18" ht="12.6" customHeight="1" x14ac:dyDescent="0.2">
      <c r="A2741" t="s">
        <v>27096</v>
      </c>
      <c r="B2741">
        <v>229113</v>
      </c>
      <c r="C2741">
        <v>883156</v>
      </c>
      <c r="D2741" t="s">
        <v>29384</v>
      </c>
      <c r="E2741" t="s">
        <v>24</v>
      </c>
      <c r="F2741">
        <v>904167265</v>
      </c>
      <c r="G2741" t="s">
        <v>36247</v>
      </c>
      <c r="H2741" t="s">
        <v>36247</v>
      </c>
      <c r="I2741" t="s">
        <v>30</v>
      </c>
      <c r="J2741" t="s">
        <v>26</v>
      </c>
      <c r="K2741">
        <v>563125</v>
      </c>
      <c r="L2741" t="s">
        <v>82</v>
      </c>
      <c r="M2741" t="s">
        <v>36248</v>
      </c>
      <c r="N2741" t="s">
        <v>501</v>
      </c>
      <c r="O2741">
        <v>75002</v>
      </c>
      <c r="Q2741" t="s">
        <v>36249</v>
      </c>
      <c r="R2741" t="s">
        <v>36250</v>
      </c>
    </row>
    <row r="2742" spans="1:18" ht="12.6" customHeight="1" x14ac:dyDescent="0.2">
      <c r="A2742" t="s">
        <v>27096</v>
      </c>
      <c r="B2742">
        <v>229113</v>
      </c>
      <c r="C2742">
        <v>883156</v>
      </c>
      <c r="D2742" t="s">
        <v>29384</v>
      </c>
      <c r="E2742" t="s">
        <v>24</v>
      </c>
      <c r="F2742">
        <v>936813682</v>
      </c>
      <c r="G2742" t="s">
        <v>32888</v>
      </c>
      <c r="H2742" t="s">
        <v>32889</v>
      </c>
      <c r="I2742" t="s">
        <v>325</v>
      </c>
      <c r="J2742" t="s">
        <v>26</v>
      </c>
      <c r="K2742">
        <v>552687.5</v>
      </c>
      <c r="L2742" t="s">
        <v>109</v>
      </c>
      <c r="M2742" t="s">
        <v>32890</v>
      </c>
      <c r="N2742" t="s">
        <v>741</v>
      </c>
      <c r="O2742">
        <v>369</v>
      </c>
      <c r="Q2742" t="s">
        <v>32891</v>
      </c>
      <c r="R2742" t="s">
        <v>36251</v>
      </c>
    </row>
    <row r="2743" spans="1:18" ht="12.6" customHeight="1" x14ac:dyDescent="0.2">
      <c r="A2743" t="s">
        <v>27096</v>
      </c>
      <c r="B2743">
        <v>203299</v>
      </c>
      <c r="C2743">
        <v>700399</v>
      </c>
      <c r="D2743" t="s">
        <v>28915</v>
      </c>
      <c r="E2743" t="s">
        <v>24</v>
      </c>
      <c r="F2743">
        <v>950084446</v>
      </c>
      <c r="G2743" t="s">
        <v>36256</v>
      </c>
      <c r="H2743" t="s">
        <v>36257</v>
      </c>
      <c r="I2743" t="s">
        <v>30</v>
      </c>
      <c r="J2743" t="s">
        <v>26</v>
      </c>
      <c r="K2743">
        <v>878625</v>
      </c>
      <c r="L2743" t="s">
        <v>357</v>
      </c>
      <c r="M2743" t="s">
        <v>36258</v>
      </c>
      <c r="N2743" t="s">
        <v>36259</v>
      </c>
      <c r="O2743" t="s">
        <v>36260</v>
      </c>
      <c r="Q2743" t="s">
        <v>36261</v>
      </c>
      <c r="R2743" t="s">
        <v>36262</v>
      </c>
    </row>
    <row r="2744" spans="1:18" ht="12.6" customHeight="1" x14ac:dyDescent="0.2">
      <c r="A2744" t="s">
        <v>27096</v>
      </c>
      <c r="B2744">
        <v>203299</v>
      </c>
      <c r="C2744">
        <v>700399</v>
      </c>
      <c r="D2744" t="s">
        <v>28915</v>
      </c>
      <c r="E2744" t="s">
        <v>24</v>
      </c>
      <c r="F2744">
        <v>901392968</v>
      </c>
      <c r="G2744" t="s">
        <v>36263</v>
      </c>
      <c r="H2744" t="s">
        <v>7387</v>
      </c>
      <c r="I2744" t="s">
        <v>30</v>
      </c>
      <c r="J2744" t="s">
        <v>26</v>
      </c>
      <c r="K2744">
        <v>12500</v>
      </c>
      <c r="L2744" t="s">
        <v>82</v>
      </c>
      <c r="M2744" t="s">
        <v>36264</v>
      </c>
      <c r="N2744" t="s">
        <v>6560</v>
      </c>
      <c r="O2744">
        <v>38430</v>
      </c>
      <c r="Q2744" t="s">
        <v>36265</v>
      </c>
      <c r="R2744" t="s">
        <v>36266</v>
      </c>
    </row>
    <row r="2745" spans="1:18" ht="12.6" customHeight="1" x14ac:dyDescent="0.2">
      <c r="A2745" t="s">
        <v>27096</v>
      </c>
      <c r="B2745">
        <v>203299</v>
      </c>
      <c r="C2745">
        <v>700399</v>
      </c>
      <c r="D2745" t="s">
        <v>28915</v>
      </c>
      <c r="E2745" t="s">
        <v>24</v>
      </c>
      <c r="F2745">
        <v>999992401</v>
      </c>
      <c r="G2745" t="s">
        <v>1200</v>
      </c>
      <c r="H2745" t="s">
        <v>1201</v>
      </c>
      <c r="I2745" t="s">
        <v>25</v>
      </c>
      <c r="J2745" t="s">
        <v>26</v>
      </c>
      <c r="K2745">
        <v>581515</v>
      </c>
      <c r="L2745" t="s">
        <v>82</v>
      </c>
      <c r="M2745" t="s">
        <v>1202</v>
      </c>
      <c r="N2745" t="s">
        <v>1203</v>
      </c>
      <c r="O2745">
        <v>75015</v>
      </c>
      <c r="P2745" t="s">
        <v>1204</v>
      </c>
      <c r="Q2745" t="s">
        <v>1205</v>
      </c>
      <c r="R2745" t="s">
        <v>36267</v>
      </c>
    </row>
    <row r="2746" spans="1:18" ht="12.6" customHeight="1" x14ac:dyDescent="0.2">
      <c r="A2746" t="s">
        <v>27096</v>
      </c>
      <c r="B2746">
        <v>203299</v>
      </c>
      <c r="C2746">
        <v>700399</v>
      </c>
      <c r="D2746" t="s">
        <v>28915</v>
      </c>
      <c r="E2746" t="s">
        <v>24</v>
      </c>
      <c r="F2746">
        <v>999879784</v>
      </c>
      <c r="G2746" t="s">
        <v>11259</v>
      </c>
      <c r="H2746" t="s">
        <v>11260</v>
      </c>
      <c r="I2746" t="s">
        <v>34</v>
      </c>
      <c r="J2746" t="s">
        <v>26</v>
      </c>
      <c r="K2746">
        <v>197812.5</v>
      </c>
      <c r="L2746" t="s">
        <v>761</v>
      </c>
      <c r="M2746" t="s">
        <v>11261</v>
      </c>
      <c r="N2746" t="s">
        <v>11262</v>
      </c>
      <c r="O2746">
        <v>800008</v>
      </c>
      <c r="P2746" t="s">
        <v>11263</v>
      </c>
      <c r="Q2746" t="s">
        <v>11264</v>
      </c>
      <c r="R2746" t="s">
        <v>36268</v>
      </c>
    </row>
    <row r="2747" spans="1:18" ht="12.6" customHeight="1" x14ac:dyDescent="0.2">
      <c r="A2747" t="s">
        <v>27096</v>
      </c>
      <c r="B2747">
        <v>203299</v>
      </c>
      <c r="C2747">
        <v>700399</v>
      </c>
      <c r="D2747" t="s">
        <v>28915</v>
      </c>
      <c r="E2747" t="s">
        <v>24</v>
      </c>
      <c r="F2747">
        <v>999614877</v>
      </c>
      <c r="G2747" t="s">
        <v>1808</v>
      </c>
      <c r="H2747" t="s">
        <v>1809</v>
      </c>
      <c r="I2747" t="s">
        <v>25</v>
      </c>
      <c r="J2747" t="s">
        <v>26</v>
      </c>
      <c r="K2747">
        <v>90750</v>
      </c>
      <c r="L2747" t="s">
        <v>357</v>
      </c>
      <c r="M2747" t="s">
        <v>1810</v>
      </c>
      <c r="N2747" t="s">
        <v>575</v>
      </c>
      <c r="O2747">
        <v>28040</v>
      </c>
      <c r="P2747" t="s">
        <v>1811</v>
      </c>
      <c r="Q2747" t="s">
        <v>1812</v>
      </c>
      <c r="R2747" t="s">
        <v>36269</v>
      </c>
    </row>
    <row r="2748" spans="1:18" ht="12.6" customHeight="1" x14ac:dyDescent="0.2">
      <c r="A2748" t="s">
        <v>27096</v>
      </c>
      <c r="B2748">
        <v>203299</v>
      </c>
      <c r="C2748">
        <v>700399</v>
      </c>
      <c r="D2748" t="s">
        <v>28915</v>
      </c>
      <c r="E2748" t="s">
        <v>57</v>
      </c>
      <c r="F2748">
        <v>999835746</v>
      </c>
      <c r="G2748" t="s">
        <v>812</v>
      </c>
      <c r="H2748" t="s">
        <v>812</v>
      </c>
      <c r="I2748" t="s">
        <v>34</v>
      </c>
      <c r="J2748" t="s">
        <v>26</v>
      </c>
      <c r="K2748">
        <v>1257485.04</v>
      </c>
      <c r="L2748" t="s">
        <v>357</v>
      </c>
      <c r="M2748" t="s">
        <v>813</v>
      </c>
      <c r="N2748" t="s">
        <v>814</v>
      </c>
      <c r="O2748">
        <v>28801</v>
      </c>
      <c r="P2748" t="s">
        <v>815</v>
      </c>
      <c r="Q2748" t="s">
        <v>816</v>
      </c>
      <c r="R2748" t="s">
        <v>36270</v>
      </c>
    </row>
    <row r="2749" spans="1:18" ht="12.6" customHeight="1" x14ac:dyDescent="0.2">
      <c r="A2749" t="s">
        <v>27096</v>
      </c>
      <c r="B2749">
        <v>203299</v>
      </c>
      <c r="C2749">
        <v>700399</v>
      </c>
      <c r="D2749" t="s">
        <v>28915</v>
      </c>
      <c r="E2749" t="s">
        <v>24</v>
      </c>
      <c r="F2749">
        <v>984449024</v>
      </c>
      <c r="G2749" t="s">
        <v>23478</v>
      </c>
      <c r="H2749" t="s">
        <v>23479</v>
      </c>
      <c r="I2749" t="s">
        <v>30</v>
      </c>
      <c r="J2749" t="s">
        <v>26</v>
      </c>
      <c r="K2749">
        <v>165362.5</v>
      </c>
      <c r="L2749" t="s">
        <v>27</v>
      </c>
      <c r="M2749" t="s">
        <v>13032</v>
      </c>
      <c r="N2749" t="s">
        <v>13033</v>
      </c>
      <c r="O2749">
        <v>90542</v>
      </c>
      <c r="P2749" t="s">
        <v>23480</v>
      </c>
      <c r="R2749" t="s">
        <v>36271</v>
      </c>
    </row>
    <row r="2750" spans="1:18" ht="12.6" customHeight="1" x14ac:dyDescent="0.2">
      <c r="A2750" t="s">
        <v>27096</v>
      </c>
      <c r="B2750">
        <v>203299</v>
      </c>
      <c r="C2750">
        <v>700399</v>
      </c>
      <c r="D2750" t="s">
        <v>28915</v>
      </c>
      <c r="E2750" t="s">
        <v>24</v>
      </c>
      <c r="F2750">
        <v>999827501</v>
      </c>
      <c r="G2750" t="s">
        <v>4413</v>
      </c>
      <c r="H2750" t="s">
        <v>4414</v>
      </c>
      <c r="I2750" t="s">
        <v>325</v>
      </c>
      <c r="J2750" t="s">
        <v>26</v>
      </c>
      <c r="K2750">
        <v>220318</v>
      </c>
      <c r="L2750" t="s">
        <v>357</v>
      </c>
      <c r="M2750" t="s">
        <v>4415</v>
      </c>
      <c r="N2750" t="s">
        <v>575</v>
      </c>
      <c r="O2750">
        <v>28071</v>
      </c>
      <c r="P2750" t="s">
        <v>4416</v>
      </c>
      <c r="R2750" t="s">
        <v>36272</v>
      </c>
    </row>
    <row r="2751" spans="1:18" ht="12.6" customHeight="1" x14ac:dyDescent="0.2">
      <c r="A2751" t="s">
        <v>27096</v>
      </c>
      <c r="B2751">
        <v>203299</v>
      </c>
      <c r="C2751">
        <v>700399</v>
      </c>
      <c r="D2751" t="s">
        <v>28915</v>
      </c>
      <c r="E2751" t="s">
        <v>24</v>
      </c>
      <c r="F2751">
        <v>972750048</v>
      </c>
      <c r="G2751" t="s">
        <v>11643</v>
      </c>
      <c r="H2751" t="s">
        <v>11644</v>
      </c>
      <c r="I2751" t="s">
        <v>30</v>
      </c>
      <c r="J2751" t="s">
        <v>472</v>
      </c>
      <c r="K2751">
        <v>774675</v>
      </c>
      <c r="L2751" t="s">
        <v>82</v>
      </c>
      <c r="M2751" t="s">
        <v>11645</v>
      </c>
      <c r="N2751" t="s">
        <v>3318</v>
      </c>
      <c r="O2751">
        <v>92200</v>
      </c>
      <c r="P2751" t="s">
        <v>11646</v>
      </c>
      <c r="Q2751" t="s">
        <v>11647</v>
      </c>
      <c r="R2751" t="s">
        <v>36273</v>
      </c>
    </row>
    <row r="2752" spans="1:18" ht="12.6" customHeight="1" x14ac:dyDescent="0.2">
      <c r="A2752" t="s">
        <v>27096</v>
      </c>
      <c r="B2752">
        <v>203299</v>
      </c>
      <c r="C2752">
        <v>700399</v>
      </c>
      <c r="D2752" t="s">
        <v>28915</v>
      </c>
      <c r="E2752" t="s">
        <v>24</v>
      </c>
      <c r="F2752">
        <v>999583546</v>
      </c>
      <c r="G2752" t="s">
        <v>5087</v>
      </c>
      <c r="H2752" t="s">
        <v>4818</v>
      </c>
      <c r="I2752" t="s">
        <v>25</v>
      </c>
      <c r="J2752" t="s">
        <v>26</v>
      </c>
      <c r="K2752">
        <v>54499.46</v>
      </c>
      <c r="L2752" t="s">
        <v>357</v>
      </c>
      <c r="M2752" t="s">
        <v>5088</v>
      </c>
      <c r="N2752" t="s">
        <v>5089</v>
      </c>
      <c r="O2752">
        <v>28850</v>
      </c>
      <c r="P2752" t="s">
        <v>5090</v>
      </c>
      <c r="Q2752" t="s">
        <v>5091</v>
      </c>
      <c r="R2752" t="s">
        <v>36274</v>
      </c>
    </row>
    <row r="2753" spans="1:18" ht="12.6" customHeight="1" x14ac:dyDescent="0.2">
      <c r="A2753" t="s">
        <v>27096</v>
      </c>
      <c r="B2753">
        <v>203299</v>
      </c>
      <c r="C2753">
        <v>700399</v>
      </c>
      <c r="D2753" t="s">
        <v>28915</v>
      </c>
      <c r="E2753" t="s">
        <v>24</v>
      </c>
      <c r="F2753">
        <v>925845504</v>
      </c>
      <c r="G2753" t="s">
        <v>33340</v>
      </c>
      <c r="H2753" t="s">
        <v>33341</v>
      </c>
      <c r="I2753" t="s">
        <v>325</v>
      </c>
      <c r="J2753" t="s">
        <v>26</v>
      </c>
      <c r="K2753">
        <v>56687.5</v>
      </c>
      <c r="L2753" t="s">
        <v>109</v>
      </c>
      <c r="M2753" t="s">
        <v>33342</v>
      </c>
      <c r="N2753" t="s">
        <v>741</v>
      </c>
      <c r="O2753">
        <v>152</v>
      </c>
      <c r="Q2753" t="s">
        <v>33343</v>
      </c>
      <c r="R2753" t="s">
        <v>36275</v>
      </c>
    </row>
    <row r="2754" spans="1:18" ht="12.6" customHeight="1" x14ac:dyDescent="0.2">
      <c r="A2754" t="s">
        <v>27096</v>
      </c>
      <c r="B2754">
        <v>203299</v>
      </c>
      <c r="C2754">
        <v>700399</v>
      </c>
      <c r="D2754" t="s">
        <v>28915</v>
      </c>
      <c r="E2754" t="s">
        <v>24</v>
      </c>
      <c r="F2754">
        <v>937406837</v>
      </c>
      <c r="G2754" t="s">
        <v>36276</v>
      </c>
      <c r="H2754" t="s">
        <v>36276</v>
      </c>
      <c r="I2754" t="s">
        <v>30</v>
      </c>
      <c r="J2754" t="s">
        <v>26</v>
      </c>
      <c r="K2754">
        <v>439375</v>
      </c>
      <c r="L2754" t="s">
        <v>3516</v>
      </c>
      <c r="M2754" t="s">
        <v>36277</v>
      </c>
      <c r="N2754" t="s">
        <v>3517</v>
      </c>
      <c r="O2754">
        <v>220075</v>
      </c>
      <c r="Q2754" t="s">
        <v>36278</v>
      </c>
      <c r="R2754" t="s">
        <v>36279</v>
      </c>
    </row>
    <row r="2755" spans="1:18" ht="12.6" customHeight="1" x14ac:dyDescent="0.2">
      <c r="A2755" t="s">
        <v>27096</v>
      </c>
      <c r="B2755">
        <v>203299</v>
      </c>
      <c r="C2755">
        <v>700399</v>
      </c>
      <c r="D2755" t="s">
        <v>28915</v>
      </c>
      <c r="E2755" t="s">
        <v>24</v>
      </c>
      <c r="F2755">
        <v>999832351</v>
      </c>
      <c r="G2755" t="s">
        <v>14010</v>
      </c>
      <c r="H2755" t="s">
        <v>13400</v>
      </c>
      <c r="I2755" t="s">
        <v>325</v>
      </c>
      <c r="J2755" t="s">
        <v>26</v>
      </c>
      <c r="K2755">
        <v>270187.5</v>
      </c>
      <c r="L2755" t="s">
        <v>138</v>
      </c>
      <c r="M2755" t="s">
        <v>14011</v>
      </c>
      <c r="N2755" t="s">
        <v>320</v>
      </c>
      <c r="O2755" t="s">
        <v>14012</v>
      </c>
      <c r="P2755" t="s">
        <v>14013</v>
      </c>
      <c r="R2755" t="s">
        <v>36280</v>
      </c>
    </row>
    <row r="2756" spans="1:18" ht="12.6" customHeight="1" x14ac:dyDescent="0.2">
      <c r="A2756" t="s">
        <v>27096</v>
      </c>
      <c r="B2756">
        <v>214868</v>
      </c>
      <c r="C2756">
        <v>787100</v>
      </c>
      <c r="D2756" t="s">
        <v>10878</v>
      </c>
      <c r="E2756" t="s">
        <v>24</v>
      </c>
      <c r="F2756">
        <v>999703438</v>
      </c>
      <c r="G2756" t="s">
        <v>30676</v>
      </c>
      <c r="H2756" t="s">
        <v>6330</v>
      </c>
      <c r="I2756" t="s">
        <v>325</v>
      </c>
      <c r="J2756" t="s">
        <v>26</v>
      </c>
      <c r="K2756">
        <v>215582.5</v>
      </c>
      <c r="L2756" t="s">
        <v>357</v>
      </c>
      <c r="M2756" t="s">
        <v>30677</v>
      </c>
      <c r="N2756" t="s">
        <v>5568</v>
      </c>
      <c r="O2756">
        <v>8009</v>
      </c>
      <c r="Q2756" t="s">
        <v>21063</v>
      </c>
      <c r="R2756" t="s">
        <v>36281</v>
      </c>
    </row>
    <row r="2757" spans="1:18" ht="12.6" customHeight="1" x14ac:dyDescent="0.2">
      <c r="A2757" t="s">
        <v>27096</v>
      </c>
      <c r="B2757">
        <v>214868</v>
      </c>
      <c r="C2757">
        <v>787100</v>
      </c>
      <c r="D2757" t="s">
        <v>10878</v>
      </c>
      <c r="E2757" t="s">
        <v>24</v>
      </c>
      <c r="F2757">
        <v>983211983</v>
      </c>
      <c r="G2757" t="s">
        <v>14535</v>
      </c>
      <c r="H2757" t="s">
        <v>14536</v>
      </c>
      <c r="I2757" t="s">
        <v>30</v>
      </c>
      <c r="J2757" t="s">
        <v>26</v>
      </c>
      <c r="K2757">
        <v>200458.75</v>
      </c>
      <c r="L2757" t="s">
        <v>857</v>
      </c>
      <c r="M2757" t="s">
        <v>14537</v>
      </c>
      <c r="N2757" t="s">
        <v>14538</v>
      </c>
      <c r="O2757" t="s">
        <v>14539</v>
      </c>
      <c r="P2757" t="s">
        <v>14540</v>
      </c>
      <c r="Q2757" t="s">
        <v>14541</v>
      </c>
      <c r="R2757" t="s">
        <v>36282</v>
      </c>
    </row>
    <row r="2758" spans="1:18" ht="12.6" customHeight="1" x14ac:dyDescent="0.2">
      <c r="A2758" t="s">
        <v>27096</v>
      </c>
      <c r="B2758">
        <v>214868</v>
      </c>
      <c r="C2758">
        <v>787100</v>
      </c>
      <c r="D2758" t="s">
        <v>10878</v>
      </c>
      <c r="E2758" t="s">
        <v>24</v>
      </c>
      <c r="F2758">
        <v>958284438</v>
      </c>
      <c r="G2758" t="s">
        <v>36283</v>
      </c>
      <c r="H2758" t="s">
        <v>30832</v>
      </c>
      <c r="I2758" t="s">
        <v>325</v>
      </c>
      <c r="J2758" t="s">
        <v>26</v>
      </c>
      <c r="K2758">
        <v>236863.75</v>
      </c>
      <c r="L2758" t="s">
        <v>138</v>
      </c>
      <c r="M2758" t="s">
        <v>36284</v>
      </c>
      <c r="N2758" t="s">
        <v>1042</v>
      </c>
      <c r="O2758" t="s">
        <v>36285</v>
      </c>
      <c r="Q2758" t="s">
        <v>36286</v>
      </c>
      <c r="R2758" t="s">
        <v>36287</v>
      </c>
    </row>
    <row r="2759" spans="1:18" ht="12.6" customHeight="1" x14ac:dyDescent="0.2">
      <c r="A2759" t="s">
        <v>27096</v>
      </c>
      <c r="B2759">
        <v>214868</v>
      </c>
      <c r="C2759">
        <v>787100</v>
      </c>
      <c r="D2759" t="s">
        <v>10878</v>
      </c>
      <c r="E2759" t="s">
        <v>24</v>
      </c>
      <c r="F2759">
        <v>972510458</v>
      </c>
      <c r="G2759" t="s">
        <v>13821</v>
      </c>
      <c r="H2759" t="s">
        <v>13822</v>
      </c>
      <c r="I2759" t="s">
        <v>209</v>
      </c>
      <c r="J2759" t="s">
        <v>26</v>
      </c>
      <c r="K2759">
        <v>230347.5</v>
      </c>
      <c r="L2759" t="s">
        <v>82</v>
      </c>
      <c r="M2759" t="s">
        <v>13823</v>
      </c>
      <c r="N2759" t="s">
        <v>501</v>
      </c>
      <c r="O2759">
        <v>75020</v>
      </c>
      <c r="P2759" t="s">
        <v>13824</v>
      </c>
      <c r="R2759" t="s">
        <v>36288</v>
      </c>
    </row>
    <row r="2760" spans="1:18" ht="12.6" customHeight="1" x14ac:dyDescent="0.2">
      <c r="A2760" t="s">
        <v>27096</v>
      </c>
      <c r="B2760">
        <v>214868</v>
      </c>
      <c r="C2760">
        <v>787100</v>
      </c>
      <c r="D2760" t="s">
        <v>10878</v>
      </c>
      <c r="E2760" t="s">
        <v>24</v>
      </c>
      <c r="F2760">
        <v>956304377</v>
      </c>
      <c r="G2760" t="s">
        <v>36289</v>
      </c>
      <c r="H2760" t="s">
        <v>16768</v>
      </c>
      <c r="I2760" t="s">
        <v>30</v>
      </c>
      <c r="J2760" t="s">
        <v>26</v>
      </c>
      <c r="K2760">
        <v>437177.5</v>
      </c>
      <c r="L2760" t="s">
        <v>312</v>
      </c>
      <c r="M2760" t="s">
        <v>36290</v>
      </c>
      <c r="N2760" t="s">
        <v>1002</v>
      </c>
      <c r="O2760" t="s">
        <v>36291</v>
      </c>
      <c r="Q2760" t="s">
        <v>36292</v>
      </c>
      <c r="R2760" t="s">
        <v>36293</v>
      </c>
    </row>
    <row r="2761" spans="1:18" ht="12.6" customHeight="1" x14ac:dyDescent="0.2">
      <c r="A2761" t="s">
        <v>27096</v>
      </c>
      <c r="B2761">
        <v>214868</v>
      </c>
      <c r="C2761">
        <v>787100</v>
      </c>
      <c r="D2761" t="s">
        <v>10878</v>
      </c>
      <c r="E2761" t="s">
        <v>24</v>
      </c>
      <c r="F2761">
        <v>908208188</v>
      </c>
      <c r="G2761" t="s">
        <v>36294</v>
      </c>
      <c r="H2761" t="s">
        <v>36295</v>
      </c>
      <c r="I2761" t="s">
        <v>209</v>
      </c>
      <c r="J2761" t="s">
        <v>26</v>
      </c>
      <c r="K2761">
        <v>155303.75</v>
      </c>
      <c r="L2761" t="s">
        <v>27</v>
      </c>
      <c r="M2761" t="s">
        <v>36296</v>
      </c>
      <c r="N2761" t="s">
        <v>474</v>
      </c>
      <c r="O2761">
        <v>50858</v>
      </c>
      <c r="R2761" t="s">
        <v>36297</v>
      </c>
    </row>
    <row r="2762" spans="1:18" ht="12.6" customHeight="1" x14ac:dyDescent="0.2">
      <c r="A2762" t="s">
        <v>27096</v>
      </c>
      <c r="B2762">
        <v>214868</v>
      </c>
      <c r="C2762">
        <v>787100</v>
      </c>
      <c r="D2762" t="s">
        <v>10878</v>
      </c>
      <c r="E2762" t="s">
        <v>24</v>
      </c>
      <c r="F2762">
        <v>951909016</v>
      </c>
      <c r="G2762" t="s">
        <v>36298</v>
      </c>
      <c r="H2762" t="s">
        <v>36299</v>
      </c>
      <c r="I2762" t="s">
        <v>325</v>
      </c>
      <c r="J2762" t="s">
        <v>26</v>
      </c>
      <c r="K2762">
        <v>409872.5</v>
      </c>
      <c r="L2762" t="s">
        <v>27</v>
      </c>
      <c r="M2762" t="s">
        <v>36300</v>
      </c>
      <c r="N2762" t="s">
        <v>4534</v>
      </c>
      <c r="O2762">
        <v>30169</v>
      </c>
      <c r="Q2762" t="s">
        <v>36301</v>
      </c>
      <c r="R2762" t="s">
        <v>36302</v>
      </c>
    </row>
    <row r="2763" spans="1:18" ht="12.6" customHeight="1" x14ac:dyDescent="0.2">
      <c r="A2763" t="s">
        <v>27096</v>
      </c>
      <c r="B2763">
        <v>214868</v>
      </c>
      <c r="C2763">
        <v>787100</v>
      </c>
      <c r="D2763" t="s">
        <v>10878</v>
      </c>
      <c r="E2763" t="s">
        <v>24</v>
      </c>
      <c r="F2763">
        <v>951813471</v>
      </c>
      <c r="G2763" t="s">
        <v>14166</v>
      </c>
      <c r="H2763" t="s">
        <v>14167</v>
      </c>
      <c r="I2763" t="s">
        <v>325</v>
      </c>
      <c r="J2763" t="s">
        <v>26</v>
      </c>
      <c r="K2763">
        <v>133195</v>
      </c>
      <c r="L2763" t="s">
        <v>947</v>
      </c>
      <c r="M2763" t="s">
        <v>14168</v>
      </c>
      <c r="N2763" t="s">
        <v>7139</v>
      </c>
      <c r="O2763">
        <v>15060</v>
      </c>
      <c r="P2763" t="s">
        <v>14169</v>
      </c>
      <c r="Q2763" t="s">
        <v>14170</v>
      </c>
      <c r="R2763" t="s">
        <v>36303</v>
      </c>
    </row>
    <row r="2764" spans="1:18" ht="12.6" customHeight="1" x14ac:dyDescent="0.2">
      <c r="A2764" t="s">
        <v>27096</v>
      </c>
      <c r="B2764">
        <v>214868</v>
      </c>
      <c r="C2764">
        <v>787100</v>
      </c>
      <c r="D2764" t="s">
        <v>10878</v>
      </c>
      <c r="E2764" t="s">
        <v>24</v>
      </c>
      <c r="F2764">
        <v>999989782</v>
      </c>
      <c r="G2764" t="s">
        <v>1937</v>
      </c>
      <c r="H2764" t="s">
        <v>1938</v>
      </c>
      <c r="I2764" t="s">
        <v>34</v>
      </c>
      <c r="J2764" t="s">
        <v>26</v>
      </c>
      <c r="K2764">
        <v>282778.75</v>
      </c>
      <c r="L2764" t="s">
        <v>312</v>
      </c>
      <c r="M2764" t="s">
        <v>1939</v>
      </c>
      <c r="N2764" t="s">
        <v>1940</v>
      </c>
      <c r="O2764" t="s">
        <v>1941</v>
      </c>
      <c r="P2764" t="s">
        <v>1942</v>
      </c>
      <c r="Q2764" t="s">
        <v>1943</v>
      </c>
      <c r="R2764" t="s">
        <v>36304</v>
      </c>
    </row>
    <row r="2765" spans="1:18" ht="12.6" customHeight="1" x14ac:dyDescent="0.2">
      <c r="A2765" t="s">
        <v>27096</v>
      </c>
      <c r="B2765">
        <v>214868</v>
      </c>
      <c r="C2765">
        <v>787100</v>
      </c>
      <c r="D2765" t="s">
        <v>10878</v>
      </c>
      <c r="E2765" t="s">
        <v>24</v>
      </c>
      <c r="F2765">
        <v>972290171</v>
      </c>
      <c r="G2765" t="s">
        <v>19253</v>
      </c>
      <c r="H2765" t="s">
        <v>931</v>
      </c>
      <c r="I2765" t="s">
        <v>325</v>
      </c>
      <c r="J2765" t="s">
        <v>26</v>
      </c>
      <c r="K2765">
        <v>132745</v>
      </c>
      <c r="L2765" t="s">
        <v>857</v>
      </c>
      <c r="M2765" t="s">
        <v>19254</v>
      </c>
      <c r="N2765" t="s">
        <v>931</v>
      </c>
      <c r="O2765" t="s">
        <v>19255</v>
      </c>
      <c r="P2765" t="s">
        <v>19256</v>
      </c>
      <c r="Q2765" t="s">
        <v>19257</v>
      </c>
      <c r="R2765" t="s">
        <v>36305</v>
      </c>
    </row>
    <row r="2766" spans="1:18" ht="12.6" customHeight="1" x14ac:dyDescent="0.2">
      <c r="A2766" t="s">
        <v>27096</v>
      </c>
      <c r="B2766">
        <v>214868</v>
      </c>
      <c r="C2766">
        <v>787100</v>
      </c>
      <c r="D2766" t="s">
        <v>10878</v>
      </c>
      <c r="E2766" t="s">
        <v>57</v>
      </c>
      <c r="F2766">
        <v>999829441</v>
      </c>
      <c r="G2766" t="s">
        <v>7684</v>
      </c>
      <c r="H2766" t="s">
        <v>6466</v>
      </c>
      <c r="I2766" t="s">
        <v>34</v>
      </c>
      <c r="J2766" t="s">
        <v>26</v>
      </c>
      <c r="K2766">
        <v>455015</v>
      </c>
      <c r="L2766" t="s">
        <v>138</v>
      </c>
      <c r="M2766" t="s">
        <v>7685</v>
      </c>
      <c r="N2766" t="s">
        <v>6631</v>
      </c>
      <c r="O2766" t="s">
        <v>7686</v>
      </c>
      <c r="P2766" t="s">
        <v>7687</v>
      </c>
      <c r="Q2766" t="s">
        <v>7688</v>
      </c>
      <c r="R2766" t="s">
        <v>36306</v>
      </c>
    </row>
    <row r="2767" spans="1:18" ht="12.6" customHeight="1" x14ac:dyDescent="0.2">
      <c r="A2767" t="s">
        <v>27096</v>
      </c>
      <c r="B2767">
        <v>214868</v>
      </c>
      <c r="C2767">
        <v>787100</v>
      </c>
      <c r="D2767" t="s">
        <v>10878</v>
      </c>
      <c r="E2767" t="s">
        <v>24</v>
      </c>
      <c r="F2767">
        <v>942970272</v>
      </c>
      <c r="G2767" t="s">
        <v>16682</v>
      </c>
      <c r="H2767" t="s">
        <v>16683</v>
      </c>
      <c r="I2767" t="s">
        <v>325</v>
      </c>
      <c r="J2767" t="s">
        <v>26</v>
      </c>
      <c r="K2767">
        <v>205728.75</v>
      </c>
      <c r="L2767" t="s">
        <v>312</v>
      </c>
      <c r="M2767" t="s">
        <v>16684</v>
      </c>
      <c r="N2767" t="s">
        <v>3066</v>
      </c>
      <c r="O2767" t="s">
        <v>16685</v>
      </c>
      <c r="P2767" t="s">
        <v>16686</v>
      </c>
      <c r="R2767" t="s">
        <v>36307</v>
      </c>
    </row>
    <row r="2768" spans="1:18" ht="12.6" customHeight="1" x14ac:dyDescent="0.2">
      <c r="A2768" t="s">
        <v>27096</v>
      </c>
      <c r="B2768">
        <v>229391</v>
      </c>
      <c r="C2768">
        <v>882749</v>
      </c>
      <c r="D2768" t="s">
        <v>29099</v>
      </c>
      <c r="E2768" t="s">
        <v>24</v>
      </c>
      <c r="F2768">
        <v>994934045</v>
      </c>
      <c r="G2768" t="s">
        <v>11584</v>
      </c>
      <c r="H2768" t="s">
        <v>11585</v>
      </c>
      <c r="I2768" t="s">
        <v>34</v>
      </c>
      <c r="J2768" t="s">
        <v>26</v>
      </c>
      <c r="K2768">
        <v>222712.5</v>
      </c>
      <c r="L2768" t="s">
        <v>682</v>
      </c>
      <c r="M2768" t="s">
        <v>11586</v>
      </c>
      <c r="N2768" t="s">
        <v>11587</v>
      </c>
      <c r="O2768">
        <v>5412</v>
      </c>
      <c r="P2768" t="s">
        <v>11588</v>
      </c>
      <c r="Q2768" t="s">
        <v>11589</v>
      </c>
      <c r="R2768" t="s">
        <v>36308</v>
      </c>
    </row>
    <row r="2769" spans="1:18" ht="12.6" customHeight="1" x14ac:dyDescent="0.2">
      <c r="A2769" t="s">
        <v>27096</v>
      </c>
      <c r="B2769">
        <v>229391</v>
      </c>
      <c r="C2769">
        <v>882749</v>
      </c>
      <c r="D2769" t="s">
        <v>29099</v>
      </c>
      <c r="E2769" t="s">
        <v>24</v>
      </c>
      <c r="F2769">
        <v>920417287</v>
      </c>
      <c r="G2769" t="s">
        <v>36309</v>
      </c>
      <c r="H2769" t="s">
        <v>36309</v>
      </c>
      <c r="I2769" t="s">
        <v>325</v>
      </c>
      <c r="J2769" t="s">
        <v>26</v>
      </c>
      <c r="K2769">
        <v>192937.5</v>
      </c>
      <c r="L2769" t="s">
        <v>82</v>
      </c>
      <c r="M2769" t="s">
        <v>6352</v>
      </c>
      <c r="N2769" t="s">
        <v>2982</v>
      </c>
      <c r="O2769">
        <v>6364</v>
      </c>
      <c r="Q2769" t="s">
        <v>36310</v>
      </c>
      <c r="R2769" t="s">
        <v>36311</v>
      </c>
    </row>
    <row r="2770" spans="1:18" ht="12.6" customHeight="1" x14ac:dyDescent="0.2">
      <c r="A2770" t="s">
        <v>27096</v>
      </c>
      <c r="B2770">
        <v>229391</v>
      </c>
      <c r="C2770">
        <v>882749</v>
      </c>
      <c r="D2770" t="s">
        <v>29099</v>
      </c>
      <c r="E2770" t="s">
        <v>24</v>
      </c>
      <c r="F2770">
        <v>983211983</v>
      </c>
      <c r="G2770" t="s">
        <v>14535</v>
      </c>
      <c r="H2770" t="s">
        <v>14536</v>
      </c>
      <c r="I2770" t="s">
        <v>30</v>
      </c>
      <c r="J2770" t="s">
        <v>26</v>
      </c>
      <c r="K2770">
        <v>228875</v>
      </c>
      <c r="L2770" t="s">
        <v>857</v>
      </c>
      <c r="M2770" t="s">
        <v>14537</v>
      </c>
      <c r="N2770" t="s">
        <v>14538</v>
      </c>
      <c r="O2770" t="s">
        <v>14539</v>
      </c>
      <c r="P2770" t="s">
        <v>14540</v>
      </c>
      <c r="Q2770" t="s">
        <v>14541</v>
      </c>
      <c r="R2770" t="s">
        <v>36312</v>
      </c>
    </row>
    <row r="2771" spans="1:18" ht="12.6" customHeight="1" x14ac:dyDescent="0.2">
      <c r="A2771" t="s">
        <v>27096</v>
      </c>
      <c r="B2771">
        <v>229391</v>
      </c>
      <c r="C2771">
        <v>882749</v>
      </c>
      <c r="D2771" t="s">
        <v>29099</v>
      </c>
      <c r="E2771" t="s">
        <v>57</v>
      </c>
      <c r="F2771">
        <v>972510458</v>
      </c>
      <c r="G2771" t="s">
        <v>13821</v>
      </c>
      <c r="H2771" t="s">
        <v>13822</v>
      </c>
      <c r="I2771" t="s">
        <v>209</v>
      </c>
      <c r="J2771" t="s">
        <v>26</v>
      </c>
      <c r="K2771">
        <v>1018697.61</v>
      </c>
      <c r="L2771" t="s">
        <v>82</v>
      </c>
      <c r="M2771" t="s">
        <v>13823</v>
      </c>
      <c r="N2771" t="s">
        <v>501</v>
      </c>
      <c r="O2771">
        <v>75020</v>
      </c>
      <c r="P2771" t="s">
        <v>13824</v>
      </c>
      <c r="R2771" t="s">
        <v>36313</v>
      </c>
    </row>
    <row r="2772" spans="1:18" ht="12.6" customHeight="1" x14ac:dyDescent="0.2">
      <c r="A2772" t="s">
        <v>27096</v>
      </c>
      <c r="B2772">
        <v>229391</v>
      </c>
      <c r="C2772">
        <v>882749</v>
      </c>
      <c r="D2772" t="s">
        <v>29099</v>
      </c>
      <c r="E2772" t="s">
        <v>24</v>
      </c>
      <c r="F2772">
        <v>999975426</v>
      </c>
      <c r="G2772" t="s">
        <v>1975</v>
      </c>
      <c r="H2772" t="s">
        <v>1976</v>
      </c>
      <c r="I2772" t="s">
        <v>34</v>
      </c>
      <c r="J2772" t="s">
        <v>26</v>
      </c>
      <c r="K2772">
        <v>597843.75</v>
      </c>
      <c r="L2772" t="s">
        <v>138</v>
      </c>
      <c r="M2772" t="s">
        <v>1977</v>
      </c>
      <c r="N2772" t="s">
        <v>1978</v>
      </c>
      <c r="O2772" t="s">
        <v>1979</v>
      </c>
      <c r="P2772" t="s">
        <v>1980</v>
      </c>
      <c r="Q2772" t="s">
        <v>1981</v>
      </c>
      <c r="R2772" t="s">
        <v>36314</v>
      </c>
    </row>
    <row r="2773" spans="1:18" ht="12.6" customHeight="1" x14ac:dyDescent="0.2">
      <c r="A2773" t="s">
        <v>27096</v>
      </c>
      <c r="B2773">
        <v>229391</v>
      </c>
      <c r="C2773">
        <v>882749</v>
      </c>
      <c r="D2773" t="s">
        <v>29099</v>
      </c>
      <c r="E2773" t="s">
        <v>24</v>
      </c>
      <c r="F2773">
        <v>996731746</v>
      </c>
      <c r="G2773" t="s">
        <v>13171</v>
      </c>
      <c r="H2773" t="s">
        <v>13172</v>
      </c>
      <c r="I2773" t="s">
        <v>325</v>
      </c>
      <c r="J2773" t="s">
        <v>26</v>
      </c>
      <c r="K2773">
        <v>147125</v>
      </c>
      <c r="L2773" t="s">
        <v>27</v>
      </c>
      <c r="M2773" t="s">
        <v>13173</v>
      </c>
      <c r="N2773" t="s">
        <v>435</v>
      </c>
      <c r="O2773">
        <v>70173</v>
      </c>
      <c r="P2773" t="s">
        <v>13174</v>
      </c>
      <c r="Q2773" t="s">
        <v>13175</v>
      </c>
      <c r="R2773" t="s">
        <v>36315</v>
      </c>
    </row>
    <row r="2774" spans="1:18" ht="12.6" customHeight="1" x14ac:dyDescent="0.2">
      <c r="A2774" t="s">
        <v>27096</v>
      </c>
      <c r="B2774">
        <v>229391</v>
      </c>
      <c r="C2774">
        <v>882749</v>
      </c>
      <c r="D2774" t="s">
        <v>29099</v>
      </c>
      <c r="E2774" t="s">
        <v>24</v>
      </c>
      <c r="F2774">
        <v>999644074</v>
      </c>
      <c r="G2774" t="s">
        <v>9164</v>
      </c>
      <c r="H2774" t="s">
        <v>9165</v>
      </c>
      <c r="I2774" t="s">
        <v>25</v>
      </c>
      <c r="J2774" t="s">
        <v>26</v>
      </c>
      <c r="K2774">
        <v>345137.5</v>
      </c>
      <c r="L2774" t="s">
        <v>70</v>
      </c>
      <c r="M2774" t="s">
        <v>9166</v>
      </c>
      <c r="N2774" t="s">
        <v>9167</v>
      </c>
      <c r="O2774">
        <v>1920</v>
      </c>
      <c r="Q2774" t="s">
        <v>9168</v>
      </c>
      <c r="R2774" t="s">
        <v>36316</v>
      </c>
    </row>
    <row r="2775" spans="1:18" ht="12.6" customHeight="1" x14ac:dyDescent="0.2">
      <c r="A2775" t="s">
        <v>27096</v>
      </c>
      <c r="B2775">
        <v>229391</v>
      </c>
      <c r="C2775">
        <v>882749</v>
      </c>
      <c r="D2775" t="s">
        <v>29099</v>
      </c>
      <c r="E2775" t="s">
        <v>24</v>
      </c>
      <c r="F2775">
        <v>986538792</v>
      </c>
      <c r="G2775" t="s">
        <v>11060</v>
      </c>
      <c r="H2775" t="s">
        <v>11061</v>
      </c>
      <c r="I2775" t="s">
        <v>325</v>
      </c>
      <c r="J2775" t="s">
        <v>26</v>
      </c>
      <c r="K2775">
        <v>119225</v>
      </c>
      <c r="L2775" t="s">
        <v>210</v>
      </c>
      <c r="M2775" t="s">
        <v>11062</v>
      </c>
      <c r="N2775" t="s">
        <v>1821</v>
      </c>
      <c r="O2775">
        <v>10122</v>
      </c>
      <c r="P2775" t="s">
        <v>11063</v>
      </c>
      <c r="Q2775" t="s">
        <v>11064</v>
      </c>
      <c r="R2775" t="s">
        <v>36317</v>
      </c>
    </row>
    <row r="2776" spans="1:18" ht="12.6" customHeight="1" x14ac:dyDescent="0.2">
      <c r="A2776" t="s">
        <v>27096</v>
      </c>
      <c r="B2776">
        <v>229391</v>
      </c>
      <c r="C2776">
        <v>882749</v>
      </c>
      <c r="D2776" t="s">
        <v>29099</v>
      </c>
      <c r="E2776" t="s">
        <v>24</v>
      </c>
      <c r="F2776">
        <v>998914925</v>
      </c>
      <c r="G2776" t="s">
        <v>4563</v>
      </c>
      <c r="H2776" t="s">
        <v>1618</v>
      </c>
      <c r="I2776" t="s">
        <v>325</v>
      </c>
      <c r="J2776" t="s">
        <v>26</v>
      </c>
      <c r="K2776">
        <v>150725</v>
      </c>
      <c r="L2776" t="s">
        <v>312</v>
      </c>
      <c r="M2776" t="s">
        <v>4564</v>
      </c>
      <c r="N2776" t="s">
        <v>1618</v>
      </c>
      <c r="O2776" t="s">
        <v>4565</v>
      </c>
      <c r="P2776" t="s">
        <v>4566</v>
      </c>
      <c r="Q2776" t="s">
        <v>4567</v>
      </c>
      <c r="R2776" t="s">
        <v>36318</v>
      </c>
    </row>
    <row r="2777" spans="1:18" ht="12.6" customHeight="1" x14ac:dyDescent="0.2">
      <c r="A2777" t="s">
        <v>27096</v>
      </c>
      <c r="B2777">
        <v>229391</v>
      </c>
      <c r="C2777">
        <v>882749</v>
      </c>
      <c r="D2777" t="s">
        <v>29099</v>
      </c>
      <c r="E2777" t="s">
        <v>24</v>
      </c>
      <c r="F2777">
        <v>999827307</v>
      </c>
      <c r="G2777" t="s">
        <v>180</v>
      </c>
      <c r="H2777" t="s">
        <v>181</v>
      </c>
      <c r="I2777" t="s">
        <v>25</v>
      </c>
      <c r="J2777" t="s">
        <v>26</v>
      </c>
      <c r="K2777">
        <v>248125</v>
      </c>
      <c r="L2777" t="s">
        <v>99</v>
      </c>
      <c r="M2777" t="s">
        <v>182</v>
      </c>
      <c r="N2777" t="s">
        <v>101</v>
      </c>
      <c r="O2777">
        <v>10177</v>
      </c>
      <c r="P2777" t="s">
        <v>183</v>
      </c>
      <c r="Q2777" t="s">
        <v>184</v>
      </c>
      <c r="R2777" t="s">
        <v>36319</v>
      </c>
    </row>
    <row r="2778" spans="1:18" ht="12.6" customHeight="1" x14ac:dyDescent="0.2">
      <c r="A2778" t="s">
        <v>27096</v>
      </c>
      <c r="B2778">
        <v>229391</v>
      </c>
      <c r="C2778">
        <v>882749</v>
      </c>
      <c r="D2778" t="s">
        <v>29099</v>
      </c>
      <c r="E2778" t="s">
        <v>24</v>
      </c>
      <c r="F2778">
        <v>905173058</v>
      </c>
      <c r="G2778" t="s">
        <v>36320</v>
      </c>
      <c r="H2778" t="s">
        <v>36321</v>
      </c>
      <c r="I2778" t="s">
        <v>30</v>
      </c>
      <c r="J2778" t="s">
        <v>26</v>
      </c>
      <c r="K2778">
        <v>170125</v>
      </c>
      <c r="L2778" t="s">
        <v>357</v>
      </c>
      <c r="M2778" t="s">
        <v>36322</v>
      </c>
      <c r="N2778" t="s">
        <v>6247</v>
      </c>
      <c r="O2778">
        <v>3202</v>
      </c>
      <c r="Q2778" t="s">
        <v>36323</v>
      </c>
      <c r="R2778" t="s">
        <v>36324</v>
      </c>
    </row>
    <row r="2779" spans="1:18" ht="12.6" customHeight="1" x14ac:dyDescent="0.2">
      <c r="A2779" t="s">
        <v>27096</v>
      </c>
      <c r="B2779">
        <v>229391</v>
      </c>
      <c r="C2779">
        <v>882749</v>
      </c>
      <c r="D2779" t="s">
        <v>29099</v>
      </c>
      <c r="E2779" t="s">
        <v>24</v>
      </c>
      <c r="F2779">
        <v>999839335</v>
      </c>
      <c r="G2779" t="s">
        <v>8301</v>
      </c>
      <c r="H2779" t="s">
        <v>6054</v>
      </c>
      <c r="I2779" t="s">
        <v>34</v>
      </c>
      <c r="J2779" t="s">
        <v>26</v>
      </c>
      <c r="K2779">
        <v>428331.25</v>
      </c>
      <c r="L2779" t="s">
        <v>312</v>
      </c>
      <c r="M2779" t="s">
        <v>8302</v>
      </c>
      <c r="N2779" t="s">
        <v>1618</v>
      </c>
      <c r="O2779" t="s">
        <v>8303</v>
      </c>
      <c r="P2779" t="s">
        <v>8304</v>
      </c>
      <c r="Q2779" t="s">
        <v>8305</v>
      </c>
      <c r="R2779" t="s">
        <v>36325</v>
      </c>
    </row>
    <row r="2780" spans="1:18" ht="12.6" customHeight="1" x14ac:dyDescent="0.2">
      <c r="A2780" t="s">
        <v>27096</v>
      </c>
      <c r="B2780">
        <v>229391</v>
      </c>
      <c r="C2780">
        <v>882749</v>
      </c>
      <c r="D2780" t="s">
        <v>29099</v>
      </c>
      <c r="E2780" t="s">
        <v>24</v>
      </c>
      <c r="F2780">
        <v>972290171</v>
      </c>
      <c r="G2780" t="s">
        <v>19253</v>
      </c>
      <c r="H2780" t="s">
        <v>931</v>
      </c>
      <c r="I2780" t="s">
        <v>325</v>
      </c>
      <c r="J2780" t="s">
        <v>26</v>
      </c>
      <c r="K2780">
        <v>135500</v>
      </c>
      <c r="L2780" t="s">
        <v>857</v>
      </c>
      <c r="M2780" t="s">
        <v>19254</v>
      </c>
      <c r="N2780" t="s">
        <v>931</v>
      </c>
      <c r="O2780" t="s">
        <v>19255</v>
      </c>
      <c r="P2780" t="s">
        <v>19256</v>
      </c>
      <c r="Q2780" t="s">
        <v>19257</v>
      </c>
      <c r="R2780" t="s">
        <v>36326</v>
      </c>
    </row>
    <row r="2781" spans="1:18" ht="12.6" customHeight="1" x14ac:dyDescent="0.2">
      <c r="A2781" t="s">
        <v>27096</v>
      </c>
      <c r="B2781">
        <v>229391</v>
      </c>
      <c r="C2781">
        <v>882749</v>
      </c>
      <c r="D2781" t="s">
        <v>29099</v>
      </c>
      <c r="E2781" t="s">
        <v>24</v>
      </c>
      <c r="F2781">
        <v>999829441</v>
      </c>
      <c r="G2781" t="s">
        <v>7684</v>
      </c>
      <c r="H2781" t="s">
        <v>6466</v>
      </c>
      <c r="I2781" t="s">
        <v>34</v>
      </c>
      <c r="J2781" t="s">
        <v>26</v>
      </c>
      <c r="K2781">
        <v>432496.25</v>
      </c>
      <c r="L2781" t="s">
        <v>138</v>
      </c>
      <c r="M2781" t="s">
        <v>7685</v>
      </c>
      <c r="N2781" t="s">
        <v>6631</v>
      </c>
      <c r="O2781" t="s">
        <v>7686</v>
      </c>
      <c r="P2781" t="s">
        <v>7687</v>
      </c>
      <c r="Q2781" t="s">
        <v>7688</v>
      </c>
      <c r="R2781" t="s">
        <v>36327</v>
      </c>
    </row>
    <row r="2782" spans="1:18" ht="12.6" customHeight="1" x14ac:dyDescent="0.2">
      <c r="A2782" t="s">
        <v>27096</v>
      </c>
      <c r="B2782">
        <v>229391</v>
      </c>
      <c r="C2782">
        <v>882749</v>
      </c>
      <c r="D2782" t="s">
        <v>29099</v>
      </c>
      <c r="E2782" t="s">
        <v>24</v>
      </c>
      <c r="F2782">
        <v>999870472</v>
      </c>
      <c r="G2782" t="s">
        <v>11265</v>
      </c>
      <c r="H2782" t="s">
        <v>11266</v>
      </c>
      <c r="I2782" t="s">
        <v>34</v>
      </c>
      <c r="J2782" t="s">
        <v>26</v>
      </c>
      <c r="K2782">
        <v>202725</v>
      </c>
      <c r="L2782" t="s">
        <v>99</v>
      </c>
      <c r="M2782" t="s">
        <v>11267</v>
      </c>
      <c r="N2782" t="s">
        <v>11268</v>
      </c>
      <c r="O2782" t="s">
        <v>11269</v>
      </c>
      <c r="P2782" t="s">
        <v>11270</v>
      </c>
      <c r="Q2782" t="s">
        <v>11271</v>
      </c>
      <c r="R2782" t="s">
        <v>36328</v>
      </c>
    </row>
    <row r="2783" spans="1:18" ht="12.6" customHeight="1" x14ac:dyDescent="0.2">
      <c r="A2783" t="s">
        <v>27096</v>
      </c>
      <c r="B2783">
        <v>229391</v>
      </c>
      <c r="C2783">
        <v>882749</v>
      </c>
      <c r="D2783" t="s">
        <v>29099</v>
      </c>
      <c r="E2783" t="s">
        <v>24</v>
      </c>
      <c r="F2783">
        <v>948937227</v>
      </c>
      <c r="G2783" t="s">
        <v>36329</v>
      </c>
      <c r="H2783" t="s">
        <v>6041</v>
      </c>
      <c r="I2783" t="s">
        <v>209</v>
      </c>
      <c r="J2783" t="s">
        <v>26</v>
      </c>
      <c r="K2783">
        <v>166187.5</v>
      </c>
      <c r="L2783" t="s">
        <v>82</v>
      </c>
      <c r="M2783" t="s">
        <v>36330</v>
      </c>
      <c r="N2783" t="s">
        <v>3042</v>
      </c>
      <c r="O2783">
        <v>13001</v>
      </c>
      <c r="R2783" t="s">
        <v>36331</v>
      </c>
    </row>
    <row r="2784" spans="1:18" ht="12.6" customHeight="1" x14ac:dyDescent="0.2">
      <c r="A2784" t="s">
        <v>27096</v>
      </c>
      <c r="B2784">
        <v>229391</v>
      </c>
      <c r="C2784">
        <v>882749</v>
      </c>
      <c r="D2784" t="s">
        <v>29099</v>
      </c>
      <c r="E2784" t="s">
        <v>24</v>
      </c>
      <c r="F2784">
        <v>928131600</v>
      </c>
      <c r="G2784" t="s">
        <v>36332</v>
      </c>
      <c r="H2784" t="s">
        <v>36333</v>
      </c>
      <c r="I2784" t="s">
        <v>209</v>
      </c>
      <c r="J2784" t="s">
        <v>26</v>
      </c>
      <c r="K2784">
        <v>453371.88</v>
      </c>
      <c r="L2784" t="s">
        <v>82</v>
      </c>
      <c r="M2784" t="s">
        <v>36334</v>
      </c>
      <c r="N2784" t="s">
        <v>501</v>
      </c>
      <c r="O2784">
        <v>75020</v>
      </c>
      <c r="Q2784" t="s">
        <v>36335</v>
      </c>
      <c r="R2784" t="s">
        <v>36336</v>
      </c>
    </row>
    <row r="2785" spans="1:18" ht="12.6" customHeight="1" x14ac:dyDescent="0.2">
      <c r="A2785" t="s">
        <v>27096</v>
      </c>
      <c r="B2785">
        <v>229391</v>
      </c>
      <c r="C2785">
        <v>882749</v>
      </c>
      <c r="D2785" t="s">
        <v>29099</v>
      </c>
      <c r="E2785" t="s">
        <v>24</v>
      </c>
      <c r="F2785">
        <v>941065192</v>
      </c>
      <c r="G2785" t="s">
        <v>36337</v>
      </c>
      <c r="H2785" t="s">
        <v>12668</v>
      </c>
      <c r="I2785" t="s">
        <v>325</v>
      </c>
      <c r="J2785" t="s">
        <v>26</v>
      </c>
      <c r="K2785">
        <v>30875</v>
      </c>
      <c r="L2785" t="s">
        <v>1453</v>
      </c>
      <c r="M2785" t="s">
        <v>36338</v>
      </c>
      <c r="N2785" t="s">
        <v>3435</v>
      </c>
      <c r="O2785" t="s">
        <v>36339</v>
      </c>
      <c r="R2785" t="s">
        <v>36340</v>
      </c>
    </row>
    <row r="2786" spans="1:18" ht="12.6" customHeight="1" x14ac:dyDescent="0.2">
      <c r="A2786" t="s">
        <v>27096</v>
      </c>
      <c r="B2786">
        <v>222597</v>
      </c>
      <c r="C2786">
        <v>832921</v>
      </c>
      <c r="D2786" t="s">
        <v>14946</v>
      </c>
      <c r="E2786" t="s">
        <v>24</v>
      </c>
      <c r="F2786">
        <v>999528062</v>
      </c>
      <c r="G2786" t="s">
        <v>13401</v>
      </c>
      <c r="H2786" t="s">
        <v>13402</v>
      </c>
      <c r="I2786" t="s">
        <v>325</v>
      </c>
      <c r="J2786" t="s">
        <v>26</v>
      </c>
      <c r="K2786">
        <v>101250</v>
      </c>
      <c r="L2786" t="s">
        <v>682</v>
      </c>
      <c r="M2786" t="s">
        <v>13403</v>
      </c>
      <c r="N2786" t="s">
        <v>2162</v>
      </c>
      <c r="O2786">
        <v>1090</v>
      </c>
      <c r="R2786" t="s">
        <v>36341</v>
      </c>
    </row>
    <row r="2787" spans="1:18" ht="12.6" customHeight="1" x14ac:dyDescent="0.2">
      <c r="A2787" t="s">
        <v>27096</v>
      </c>
      <c r="B2787">
        <v>222597</v>
      </c>
      <c r="C2787">
        <v>832921</v>
      </c>
      <c r="D2787" t="s">
        <v>14946</v>
      </c>
      <c r="E2787" t="s">
        <v>24</v>
      </c>
      <c r="F2787">
        <v>999627875</v>
      </c>
      <c r="G2787" t="s">
        <v>1373</v>
      </c>
      <c r="H2787" t="s">
        <v>1374</v>
      </c>
      <c r="I2787" t="s">
        <v>25</v>
      </c>
      <c r="J2787" t="s">
        <v>26</v>
      </c>
      <c r="K2787">
        <v>493375</v>
      </c>
      <c r="L2787" t="s">
        <v>45</v>
      </c>
      <c r="M2787" t="s">
        <v>1375</v>
      </c>
      <c r="N2787" t="s">
        <v>613</v>
      </c>
      <c r="O2787" t="s">
        <v>1376</v>
      </c>
      <c r="P2787" t="s">
        <v>1377</v>
      </c>
      <c r="Q2787" t="s">
        <v>1378</v>
      </c>
      <c r="R2787" t="s">
        <v>36342</v>
      </c>
    </row>
    <row r="2788" spans="1:18" ht="12.6" customHeight="1" x14ac:dyDescent="0.2">
      <c r="A2788" t="s">
        <v>27096</v>
      </c>
      <c r="B2788">
        <v>222597</v>
      </c>
      <c r="C2788">
        <v>832921</v>
      </c>
      <c r="D2788" t="s">
        <v>14946</v>
      </c>
      <c r="E2788" t="s">
        <v>24</v>
      </c>
      <c r="F2788">
        <v>997511626</v>
      </c>
      <c r="G2788" t="s">
        <v>12053</v>
      </c>
      <c r="H2788" t="s">
        <v>9195</v>
      </c>
      <c r="I2788" t="s">
        <v>30</v>
      </c>
      <c r="J2788" t="s">
        <v>26</v>
      </c>
      <c r="K2788">
        <v>572250</v>
      </c>
      <c r="L2788" t="s">
        <v>682</v>
      </c>
      <c r="M2788" t="s">
        <v>12054</v>
      </c>
      <c r="N2788" t="s">
        <v>871</v>
      </c>
      <c r="O2788">
        <v>1090</v>
      </c>
      <c r="P2788" t="s">
        <v>12055</v>
      </c>
      <c r="Q2788" t="s">
        <v>12056</v>
      </c>
      <c r="R2788" t="s">
        <v>36343</v>
      </c>
    </row>
    <row r="2789" spans="1:18" ht="12.6" customHeight="1" x14ac:dyDescent="0.2">
      <c r="A2789" t="s">
        <v>27096</v>
      </c>
      <c r="B2789">
        <v>222597</v>
      </c>
      <c r="C2789">
        <v>832921</v>
      </c>
      <c r="D2789" t="s">
        <v>14946</v>
      </c>
      <c r="E2789" t="s">
        <v>24</v>
      </c>
      <c r="F2789">
        <v>998802502</v>
      </c>
      <c r="G2789" t="s">
        <v>3144</v>
      </c>
      <c r="H2789" t="s">
        <v>3145</v>
      </c>
      <c r="I2789" t="s">
        <v>25</v>
      </c>
      <c r="J2789" t="s">
        <v>26</v>
      </c>
      <c r="K2789">
        <v>508750</v>
      </c>
      <c r="L2789" t="s">
        <v>99</v>
      </c>
      <c r="M2789" t="s">
        <v>3146</v>
      </c>
      <c r="N2789" t="s">
        <v>3147</v>
      </c>
      <c r="O2789">
        <v>57001</v>
      </c>
      <c r="P2789" t="s">
        <v>3148</v>
      </c>
      <c r="Q2789" t="s">
        <v>3149</v>
      </c>
      <c r="R2789" t="s">
        <v>36344</v>
      </c>
    </row>
    <row r="2790" spans="1:18" ht="12.6" customHeight="1" x14ac:dyDescent="0.2">
      <c r="A2790" t="s">
        <v>27096</v>
      </c>
      <c r="B2790">
        <v>222597</v>
      </c>
      <c r="C2790">
        <v>832921</v>
      </c>
      <c r="D2790" t="s">
        <v>14946</v>
      </c>
      <c r="E2790" t="s">
        <v>24</v>
      </c>
      <c r="F2790">
        <v>999866883</v>
      </c>
      <c r="G2790" t="s">
        <v>4721</v>
      </c>
      <c r="H2790" t="s">
        <v>4722</v>
      </c>
      <c r="I2790" t="s">
        <v>34</v>
      </c>
      <c r="J2790" t="s">
        <v>26</v>
      </c>
      <c r="K2790">
        <v>555547.5</v>
      </c>
      <c r="L2790" t="s">
        <v>682</v>
      </c>
      <c r="M2790" t="s">
        <v>4723</v>
      </c>
      <c r="N2790" t="s">
        <v>871</v>
      </c>
      <c r="O2790">
        <v>1010</v>
      </c>
      <c r="P2790" t="s">
        <v>4724</v>
      </c>
      <c r="Q2790" t="s">
        <v>4725</v>
      </c>
      <c r="R2790" t="s">
        <v>36345</v>
      </c>
    </row>
    <row r="2791" spans="1:18" ht="12.6" customHeight="1" x14ac:dyDescent="0.2">
      <c r="A2791" t="s">
        <v>27096</v>
      </c>
      <c r="B2791">
        <v>222597</v>
      </c>
      <c r="C2791">
        <v>832921</v>
      </c>
      <c r="D2791" t="s">
        <v>14946</v>
      </c>
      <c r="E2791" t="s">
        <v>24</v>
      </c>
      <c r="F2791">
        <v>916328543</v>
      </c>
      <c r="G2791" t="s">
        <v>36346</v>
      </c>
      <c r="H2791" t="s">
        <v>36347</v>
      </c>
      <c r="I2791" t="s">
        <v>209</v>
      </c>
      <c r="J2791" t="s">
        <v>26</v>
      </c>
      <c r="K2791">
        <v>311250</v>
      </c>
      <c r="L2791" t="s">
        <v>682</v>
      </c>
      <c r="M2791" t="s">
        <v>36348</v>
      </c>
      <c r="N2791" t="s">
        <v>871</v>
      </c>
      <c r="O2791">
        <v>1090</v>
      </c>
      <c r="R2791" t="s">
        <v>36349</v>
      </c>
    </row>
    <row r="2792" spans="1:18" ht="12.6" customHeight="1" x14ac:dyDescent="0.2">
      <c r="A2792" t="s">
        <v>27096</v>
      </c>
      <c r="B2792">
        <v>222597</v>
      </c>
      <c r="C2792">
        <v>832921</v>
      </c>
      <c r="D2792" t="s">
        <v>14946</v>
      </c>
      <c r="E2792" t="s">
        <v>24</v>
      </c>
      <c r="F2792">
        <v>999887059</v>
      </c>
      <c r="G2792" t="s">
        <v>5987</v>
      </c>
      <c r="H2792" t="s">
        <v>3473</v>
      </c>
      <c r="I2792" t="s">
        <v>34</v>
      </c>
      <c r="J2792" t="s">
        <v>26</v>
      </c>
      <c r="K2792">
        <v>285075</v>
      </c>
      <c r="L2792" t="s">
        <v>742</v>
      </c>
      <c r="M2792" t="s">
        <v>5988</v>
      </c>
      <c r="N2792" t="s">
        <v>5989</v>
      </c>
      <c r="O2792">
        <v>2080</v>
      </c>
      <c r="P2792" t="s">
        <v>5990</v>
      </c>
      <c r="Q2792" t="s">
        <v>5991</v>
      </c>
      <c r="R2792" t="s">
        <v>36350</v>
      </c>
    </row>
    <row r="2793" spans="1:18" ht="12.6" customHeight="1" x14ac:dyDescent="0.2">
      <c r="A2793" t="s">
        <v>27096</v>
      </c>
      <c r="B2793">
        <v>222597</v>
      </c>
      <c r="C2793">
        <v>832921</v>
      </c>
      <c r="D2793" t="s">
        <v>14946</v>
      </c>
      <c r="E2793" t="s">
        <v>24</v>
      </c>
      <c r="F2793">
        <v>999989782</v>
      </c>
      <c r="G2793" t="s">
        <v>1937</v>
      </c>
      <c r="H2793" t="s">
        <v>1938</v>
      </c>
      <c r="I2793" t="s">
        <v>34</v>
      </c>
      <c r="J2793" t="s">
        <v>26</v>
      </c>
      <c r="K2793">
        <v>420625</v>
      </c>
      <c r="L2793" t="s">
        <v>312</v>
      </c>
      <c r="M2793" t="s">
        <v>1939</v>
      </c>
      <c r="N2793" t="s">
        <v>1940</v>
      </c>
      <c r="O2793" t="s">
        <v>1941</v>
      </c>
      <c r="P2793" t="s">
        <v>1942</v>
      </c>
      <c r="Q2793" t="s">
        <v>1943</v>
      </c>
      <c r="R2793" t="s">
        <v>36351</v>
      </c>
    </row>
    <row r="2794" spans="1:18" ht="12.6" customHeight="1" x14ac:dyDescent="0.2">
      <c r="A2794" t="s">
        <v>27096</v>
      </c>
      <c r="B2794">
        <v>222597</v>
      </c>
      <c r="C2794">
        <v>832921</v>
      </c>
      <c r="D2794" t="s">
        <v>14946</v>
      </c>
      <c r="E2794" t="s">
        <v>24</v>
      </c>
      <c r="F2794">
        <v>917884520</v>
      </c>
      <c r="G2794" t="s">
        <v>30894</v>
      </c>
      <c r="H2794" t="s">
        <v>30895</v>
      </c>
      <c r="I2794" t="s">
        <v>30</v>
      </c>
      <c r="J2794" t="s">
        <v>26</v>
      </c>
      <c r="K2794">
        <v>223125</v>
      </c>
      <c r="L2794" t="s">
        <v>210</v>
      </c>
      <c r="M2794" t="s">
        <v>8929</v>
      </c>
      <c r="N2794" t="s">
        <v>219</v>
      </c>
      <c r="O2794">
        <v>196</v>
      </c>
      <c r="Q2794" t="s">
        <v>30896</v>
      </c>
      <c r="R2794" t="s">
        <v>36352</v>
      </c>
    </row>
    <row r="2795" spans="1:18" ht="12.6" customHeight="1" x14ac:dyDescent="0.2">
      <c r="A2795" t="s">
        <v>27096</v>
      </c>
      <c r="B2795">
        <v>222597</v>
      </c>
      <c r="C2795">
        <v>832921</v>
      </c>
      <c r="D2795" t="s">
        <v>14946</v>
      </c>
      <c r="E2795" t="s">
        <v>24</v>
      </c>
      <c r="F2795">
        <v>916488108</v>
      </c>
      <c r="G2795" t="s">
        <v>35130</v>
      </c>
      <c r="H2795" t="s">
        <v>35131</v>
      </c>
      <c r="I2795" t="s">
        <v>209</v>
      </c>
      <c r="J2795" t="s">
        <v>26</v>
      </c>
      <c r="K2795">
        <v>248875</v>
      </c>
      <c r="L2795" t="s">
        <v>210</v>
      </c>
      <c r="M2795" t="s">
        <v>35132</v>
      </c>
      <c r="N2795" t="s">
        <v>285</v>
      </c>
      <c r="O2795">
        <v>20136</v>
      </c>
      <c r="Q2795" t="s">
        <v>35133</v>
      </c>
      <c r="R2795" t="s">
        <v>36353</v>
      </c>
    </row>
    <row r="2796" spans="1:18" ht="12.6" customHeight="1" x14ac:dyDescent="0.2">
      <c r="A2796" t="s">
        <v>27096</v>
      </c>
      <c r="B2796">
        <v>222597</v>
      </c>
      <c r="C2796">
        <v>832921</v>
      </c>
      <c r="D2796" t="s">
        <v>14946</v>
      </c>
      <c r="E2796" t="s">
        <v>24</v>
      </c>
      <c r="F2796">
        <v>998322158</v>
      </c>
      <c r="G2796" t="s">
        <v>12160</v>
      </c>
      <c r="H2796" t="s">
        <v>12161</v>
      </c>
      <c r="I2796" t="s">
        <v>30</v>
      </c>
      <c r="J2796" t="s">
        <v>26</v>
      </c>
      <c r="K2796">
        <v>438125</v>
      </c>
      <c r="L2796" t="s">
        <v>210</v>
      </c>
      <c r="M2796" t="s">
        <v>12162</v>
      </c>
      <c r="N2796" t="s">
        <v>1821</v>
      </c>
      <c r="O2796">
        <v>10128</v>
      </c>
      <c r="Q2796" t="s">
        <v>12163</v>
      </c>
      <c r="R2796" t="s">
        <v>36354</v>
      </c>
    </row>
    <row r="2797" spans="1:18" ht="12.6" customHeight="1" x14ac:dyDescent="0.2">
      <c r="A2797" t="s">
        <v>27096</v>
      </c>
      <c r="B2797">
        <v>222597</v>
      </c>
      <c r="C2797">
        <v>832921</v>
      </c>
      <c r="D2797" t="s">
        <v>14946</v>
      </c>
      <c r="E2797" t="s">
        <v>24</v>
      </c>
      <c r="F2797">
        <v>999816637</v>
      </c>
      <c r="G2797" t="s">
        <v>24575</v>
      </c>
      <c r="H2797" t="s">
        <v>24576</v>
      </c>
      <c r="I2797" t="s">
        <v>325</v>
      </c>
      <c r="J2797" t="s">
        <v>26</v>
      </c>
      <c r="K2797">
        <v>73125</v>
      </c>
      <c r="L2797" t="s">
        <v>742</v>
      </c>
      <c r="M2797" t="s">
        <v>24577</v>
      </c>
      <c r="N2797" t="s">
        <v>5994</v>
      </c>
      <c r="O2797" t="s">
        <v>5995</v>
      </c>
      <c r="P2797" t="s">
        <v>24578</v>
      </c>
      <c r="R2797" t="s">
        <v>36355</v>
      </c>
    </row>
    <row r="2798" spans="1:18" ht="12.6" customHeight="1" x14ac:dyDescent="0.2">
      <c r="A2798" t="s">
        <v>27096</v>
      </c>
      <c r="B2798">
        <v>222597</v>
      </c>
      <c r="C2798">
        <v>832921</v>
      </c>
      <c r="D2798" t="s">
        <v>14946</v>
      </c>
      <c r="E2798" t="s">
        <v>24</v>
      </c>
      <c r="F2798">
        <v>921186788</v>
      </c>
      <c r="G2798" t="s">
        <v>31691</v>
      </c>
      <c r="H2798" t="s">
        <v>5416</v>
      </c>
      <c r="I2798" t="s">
        <v>325</v>
      </c>
      <c r="J2798" t="s">
        <v>26</v>
      </c>
      <c r="K2798">
        <v>148125</v>
      </c>
      <c r="L2798" t="s">
        <v>45</v>
      </c>
      <c r="M2798" t="s">
        <v>19343</v>
      </c>
      <c r="N2798" t="s">
        <v>5854</v>
      </c>
      <c r="O2798">
        <v>10226</v>
      </c>
      <c r="Q2798" t="s">
        <v>31692</v>
      </c>
      <c r="R2798" t="s">
        <v>36356</v>
      </c>
    </row>
    <row r="2799" spans="1:18" ht="12.6" customHeight="1" x14ac:dyDescent="0.2">
      <c r="A2799" t="s">
        <v>27096</v>
      </c>
      <c r="B2799">
        <v>222597</v>
      </c>
      <c r="C2799">
        <v>832921</v>
      </c>
      <c r="D2799" t="s">
        <v>14946</v>
      </c>
      <c r="E2799" t="s">
        <v>57</v>
      </c>
      <c r="F2799">
        <v>999981828</v>
      </c>
      <c r="G2799" t="s">
        <v>1248</v>
      </c>
      <c r="H2799" t="s">
        <v>1249</v>
      </c>
      <c r="I2799" t="s">
        <v>34</v>
      </c>
      <c r="J2799" t="s">
        <v>26</v>
      </c>
      <c r="K2799">
        <v>802500</v>
      </c>
      <c r="L2799" t="s">
        <v>27</v>
      </c>
      <c r="M2799" t="s">
        <v>1250</v>
      </c>
      <c r="N2799" t="s">
        <v>473</v>
      </c>
      <c r="O2799">
        <v>30167</v>
      </c>
      <c r="P2799" t="s">
        <v>1251</v>
      </c>
      <c r="Q2799" t="s">
        <v>1252</v>
      </c>
      <c r="R2799" t="s">
        <v>36357</v>
      </c>
    </row>
    <row r="2800" spans="1:18" ht="12.6" customHeight="1" x14ac:dyDescent="0.2">
      <c r="A2800" t="s">
        <v>27096</v>
      </c>
      <c r="B2800">
        <v>222596</v>
      </c>
      <c r="C2800">
        <v>832981</v>
      </c>
      <c r="D2800" t="s">
        <v>13991</v>
      </c>
      <c r="E2800" t="s">
        <v>24</v>
      </c>
      <c r="F2800">
        <v>908969541</v>
      </c>
      <c r="G2800" t="s">
        <v>36358</v>
      </c>
      <c r="H2800" t="s">
        <v>36359</v>
      </c>
      <c r="I2800" t="s">
        <v>30</v>
      </c>
      <c r="J2800" t="s">
        <v>26</v>
      </c>
      <c r="K2800">
        <v>250625</v>
      </c>
      <c r="L2800" t="s">
        <v>900</v>
      </c>
      <c r="M2800" t="s">
        <v>36360</v>
      </c>
      <c r="N2800" t="s">
        <v>36361</v>
      </c>
      <c r="O2800">
        <v>8800</v>
      </c>
      <c r="Q2800" t="s">
        <v>36362</v>
      </c>
      <c r="R2800" t="s">
        <v>36363</v>
      </c>
    </row>
    <row r="2801" spans="1:18" ht="12.6" customHeight="1" x14ac:dyDescent="0.2">
      <c r="A2801" t="s">
        <v>27096</v>
      </c>
      <c r="B2801">
        <v>222596</v>
      </c>
      <c r="C2801">
        <v>832981</v>
      </c>
      <c r="D2801" t="s">
        <v>13991</v>
      </c>
      <c r="E2801" t="s">
        <v>24</v>
      </c>
      <c r="F2801">
        <v>949107656</v>
      </c>
      <c r="G2801" t="s">
        <v>35759</v>
      </c>
      <c r="H2801" t="s">
        <v>35760</v>
      </c>
      <c r="I2801" t="s">
        <v>325</v>
      </c>
      <c r="J2801" t="s">
        <v>26</v>
      </c>
      <c r="K2801">
        <v>64375</v>
      </c>
      <c r="L2801" t="s">
        <v>238</v>
      </c>
      <c r="M2801" t="s">
        <v>35761</v>
      </c>
      <c r="N2801" t="s">
        <v>5272</v>
      </c>
      <c r="O2801" t="s">
        <v>35762</v>
      </c>
      <c r="Q2801" t="s">
        <v>35763</v>
      </c>
      <c r="R2801" t="s">
        <v>36364</v>
      </c>
    </row>
    <row r="2802" spans="1:18" ht="12.6" customHeight="1" x14ac:dyDescent="0.2">
      <c r="A2802" t="s">
        <v>27096</v>
      </c>
      <c r="B2802">
        <v>222596</v>
      </c>
      <c r="C2802">
        <v>832981</v>
      </c>
      <c r="D2802" t="s">
        <v>13991</v>
      </c>
      <c r="E2802" t="s">
        <v>24</v>
      </c>
      <c r="F2802">
        <v>949228518</v>
      </c>
      <c r="G2802" t="s">
        <v>20371</v>
      </c>
      <c r="H2802" t="s">
        <v>20372</v>
      </c>
      <c r="I2802" t="s">
        <v>325</v>
      </c>
      <c r="J2802" t="s">
        <v>472</v>
      </c>
      <c r="L2802" t="s">
        <v>761</v>
      </c>
      <c r="M2802" t="s">
        <v>20373</v>
      </c>
      <c r="N2802" t="s">
        <v>20374</v>
      </c>
      <c r="O2802">
        <v>23756</v>
      </c>
      <c r="P2802" t="s">
        <v>11622</v>
      </c>
      <c r="R2802" t="s">
        <v>36365</v>
      </c>
    </row>
    <row r="2803" spans="1:18" ht="12.6" customHeight="1" x14ac:dyDescent="0.2">
      <c r="A2803" t="s">
        <v>27096</v>
      </c>
      <c r="B2803">
        <v>222596</v>
      </c>
      <c r="C2803">
        <v>832981</v>
      </c>
      <c r="D2803" t="s">
        <v>13991</v>
      </c>
      <c r="E2803" t="s">
        <v>24</v>
      </c>
      <c r="F2803">
        <v>999966793</v>
      </c>
      <c r="G2803" t="s">
        <v>7220</v>
      </c>
      <c r="H2803" t="s">
        <v>5672</v>
      </c>
      <c r="I2803" t="s">
        <v>30</v>
      </c>
      <c r="J2803" t="s">
        <v>26</v>
      </c>
      <c r="K2803">
        <v>154625</v>
      </c>
      <c r="L2803" t="s">
        <v>27</v>
      </c>
      <c r="M2803" t="s">
        <v>7221</v>
      </c>
      <c r="N2803" t="s">
        <v>550</v>
      </c>
      <c r="O2803">
        <v>10785</v>
      </c>
      <c r="P2803" t="s">
        <v>7222</v>
      </c>
      <c r="Q2803" t="s">
        <v>7223</v>
      </c>
      <c r="R2803" t="s">
        <v>36366</v>
      </c>
    </row>
    <row r="2804" spans="1:18" ht="12.6" customHeight="1" x14ac:dyDescent="0.2">
      <c r="A2804" t="s">
        <v>27096</v>
      </c>
      <c r="B2804">
        <v>222596</v>
      </c>
      <c r="C2804">
        <v>832981</v>
      </c>
      <c r="D2804" t="s">
        <v>13991</v>
      </c>
      <c r="E2804" t="s">
        <v>24</v>
      </c>
      <c r="F2804">
        <v>952710236</v>
      </c>
      <c r="G2804" t="s">
        <v>14118</v>
      </c>
      <c r="H2804" t="s">
        <v>14119</v>
      </c>
      <c r="I2804" t="s">
        <v>30</v>
      </c>
      <c r="J2804" t="s">
        <v>26</v>
      </c>
      <c r="K2804">
        <v>288250</v>
      </c>
      <c r="L2804" t="s">
        <v>357</v>
      </c>
      <c r="M2804" t="s">
        <v>14120</v>
      </c>
      <c r="N2804" t="s">
        <v>358</v>
      </c>
      <c r="O2804">
        <v>8001</v>
      </c>
      <c r="P2804" t="s">
        <v>14121</v>
      </c>
      <c r="Q2804" t="s">
        <v>14122</v>
      </c>
      <c r="R2804" t="s">
        <v>36367</v>
      </c>
    </row>
    <row r="2805" spans="1:18" ht="12.6" customHeight="1" x14ac:dyDescent="0.2">
      <c r="A2805" t="s">
        <v>27096</v>
      </c>
      <c r="B2805">
        <v>222596</v>
      </c>
      <c r="C2805">
        <v>832981</v>
      </c>
      <c r="D2805" t="s">
        <v>13991</v>
      </c>
      <c r="E2805" t="s">
        <v>57</v>
      </c>
      <c r="F2805">
        <v>999738649</v>
      </c>
      <c r="G2805" t="s">
        <v>7231</v>
      </c>
      <c r="H2805" t="s">
        <v>7232</v>
      </c>
      <c r="I2805" t="s">
        <v>209</v>
      </c>
      <c r="J2805" t="s">
        <v>26</v>
      </c>
      <c r="K2805">
        <v>929937.5</v>
      </c>
      <c r="L2805" t="s">
        <v>82</v>
      </c>
      <c r="M2805" t="s">
        <v>7233</v>
      </c>
      <c r="N2805" t="s">
        <v>501</v>
      </c>
      <c r="O2805">
        <v>75015</v>
      </c>
      <c r="P2805" t="s">
        <v>7234</v>
      </c>
      <c r="Q2805" t="s">
        <v>7235</v>
      </c>
      <c r="R2805" t="s">
        <v>36368</v>
      </c>
    </row>
    <row r="2806" spans="1:18" ht="12.6" customHeight="1" x14ac:dyDescent="0.2">
      <c r="A2806" t="s">
        <v>27096</v>
      </c>
      <c r="B2806">
        <v>222596</v>
      </c>
      <c r="C2806">
        <v>832981</v>
      </c>
      <c r="D2806" t="s">
        <v>13991</v>
      </c>
      <c r="E2806" t="s">
        <v>24</v>
      </c>
      <c r="F2806">
        <v>999952825</v>
      </c>
      <c r="G2806" t="s">
        <v>14600</v>
      </c>
      <c r="H2806" t="s">
        <v>10404</v>
      </c>
      <c r="I2806" t="s">
        <v>325</v>
      </c>
      <c r="J2806" t="s">
        <v>26</v>
      </c>
      <c r="K2806">
        <v>287500</v>
      </c>
      <c r="L2806" t="s">
        <v>150</v>
      </c>
      <c r="M2806" t="s">
        <v>14601</v>
      </c>
      <c r="N2806" t="s">
        <v>172</v>
      </c>
      <c r="O2806" t="s">
        <v>14602</v>
      </c>
      <c r="P2806" t="s">
        <v>14603</v>
      </c>
      <c r="R2806" t="s">
        <v>36369</v>
      </c>
    </row>
    <row r="2807" spans="1:18" ht="12.6" customHeight="1" x14ac:dyDescent="0.2">
      <c r="A2807" t="s">
        <v>27096</v>
      </c>
      <c r="B2807">
        <v>222596</v>
      </c>
      <c r="C2807">
        <v>832981</v>
      </c>
      <c r="D2807" t="s">
        <v>13991</v>
      </c>
      <c r="E2807" t="s">
        <v>24</v>
      </c>
      <c r="F2807">
        <v>986454887</v>
      </c>
      <c r="G2807" t="s">
        <v>4761</v>
      </c>
      <c r="H2807" t="s">
        <v>3939</v>
      </c>
      <c r="I2807" t="s">
        <v>25</v>
      </c>
      <c r="J2807" t="s">
        <v>26</v>
      </c>
      <c r="K2807">
        <v>408437.5</v>
      </c>
      <c r="L2807" t="s">
        <v>138</v>
      </c>
      <c r="M2807" t="s">
        <v>4762</v>
      </c>
      <c r="N2807" t="s">
        <v>4763</v>
      </c>
      <c r="O2807" t="s">
        <v>4764</v>
      </c>
      <c r="P2807" t="s">
        <v>4765</v>
      </c>
      <c r="Q2807" t="s">
        <v>4766</v>
      </c>
      <c r="R2807" t="s">
        <v>36370</v>
      </c>
    </row>
    <row r="2808" spans="1:18" ht="12.6" customHeight="1" x14ac:dyDescent="0.2">
      <c r="A2808" t="s">
        <v>27096</v>
      </c>
      <c r="B2808">
        <v>222596</v>
      </c>
      <c r="C2808">
        <v>832981</v>
      </c>
      <c r="D2808" t="s">
        <v>13991</v>
      </c>
      <c r="E2808" t="s">
        <v>24</v>
      </c>
      <c r="F2808">
        <v>999881821</v>
      </c>
      <c r="G2808" t="s">
        <v>3518</v>
      </c>
      <c r="H2808" t="s">
        <v>3519</v>
      </c>
      <c r="I2808" t="s">
        <v>34</v>
      </c>
      <c r="J2808" t="s">
        <v>26</v>
      </c>
      <c r="K2808">
        <v>587851.25</v>
      </c>
      <c r="L2808" t="s">
        <v>45</v>
      </c>
      <c r="M2808" t="s">
        <v>3520</v>
      </c>
      <c r="N2808" t="s">
        <v>3521</v>
      </c>
      <c r="O2808" t="s">
        <v>3522</v>
      </c>
      <c r="P2808" t="s">
        <v>3523</v>
      </c>
      <c r="Q2808" t="s">
        <v>3524</v>
      </c>
      <c r="R2808" t="s">
        <v>36371</v>
      </c>
    </row>
    <row r="2809" spans="1:18" ht="12.6" customHeight="1" x14ac:dyDescent="0.2">
      <c r="A2809" t="s">
        <v>27096</v>
      </c>
      <c r="B2809">
        <v>222596</v>
      </c>
      <c r="C2809">
        <v>832981</v>
      </c>
      <c r="D2809" t="s">
        <v>13991</v>
      </c>
      <c r="E2809" t="s">
        <v>24</v>
      </c>
      <c r="F2809">
        <v>999789574</v>
      </c>
      <c r="G2809" t="s">
        <v>13279</v>
      </c>
      <c r="H2809" t="s">
        <v>13280</v>
      </c>
      <c r="I2809" t="s">
        <v>25</v>
      </c>
      <c r="J2809" t="s">
        <v>26</v>
      </c>
      <c r="K2809">
        <v>184500</v>
      </c>
      <c r="L2809" t="s">
        <v>109</v>
      </c>
      <c r="M2809" t="s">
        <v>13281</v>
      </c>
      <c r="N2809" t="s">
        <v>1814</v>
      </c>
      <c r="O2809">
        <v>2027</v>
      </c>
      <c r="P2809" t="s">
        <v>13282</v>
      </c>
      <c r="Q2809" t="s">
        <v>13283</v>
      </c>
      <c r="R2809" t="s">
        <v>36372</v>
      </c>
    </row>
    <row r="2810" spans="1:18" ht="12.6" customHeight="1" x14ac:dyDescent="0.2">
      <c r="A2810" t="s">
        <v>27096</v>
      </c>
      <c r="B2810">
        <v>222596</v>
      </c>
      <c r="C2810">
        <v>832981</v>
      </c>
      <c r="D2810" t="s">
        <v>13991</v>
      </c>
      <c r="E2810" t="s">
        <v>24</v>
      </c>
      <c r="F2810">
        <v>997961512</v>
      </c>
      <c r="G2810" t="s">
        <v>13297</v>
      </c>
      <c r="H2810" t="s">
        <v>13298</v>
      </c>
      <c r="I2810" t="s">
        <v>30</v>
      </c>
      <c r="J2810" t="s">
        <v>26</v>
      </c>
      <c r="K2810">
        <v>859375</v>
      </c>
      <c r="L2810" t="s">
        <v>138</v>
      </c>
      <c r="M2810" t="s">
        <v>13299</v>
      </c>
      <c r="N2810" t="s">
        <v>13300</v>
      </c>
      <c r="O2810" t="s">
        <v>13301</v>
      </c>
      <c r="P2810" t="s">
        <v>13302</v>
      </c>
      <c r="Q2810" t="s">
        <v>13303</v>
      </c>
      <c r="R2810" t="s">
        <v>36373</v>
      </c>
    </row>
    <row r="2811" spans="1:18" ht="12.6" customHeight="1" x14ac:dyDescent="0.2">
      <c r="A2811" t="s">
        <v>27096</v>
      </c>
      <c r="B2811">
        <v>222596</v>
      </c>
      <c r="C2811">
        <v>832981</v>
      </c>
      <c r="D2811" t="s">
        <v>13991</v>
      </c>
      <c r="E2811" t="s">
        <v>24</v>
      </c>
      <c r="F2811">
        <v>924493227</v>
      </c>
      <c r="G2811" t="s">
        <v>36010</v>
      </c>
      <c r="H2811" t="s">
        <v>36011</v>
      </c>
      <c r="I2811" t="s">
        <v>325</v>
      </c>
      <c r="J2811" t="s">
        <v>26</v>
      </c>
      <c r="K2811">
        <v>46500</v>
      </c>
      <c r="L2811" t="s">
        <v>1453</v>
      </c>
      <c r="M2811" t="s">
        <v>36012</v>
      </c>
      <c r="N2811" t="s">
        <v>3435</v>
      </c>
      <c r="O2811" t="s">
        <v>36013</v>
      </c>
      <c r="Q2811" t="s">
        <v>36014</v>
      </c>
      <c r="R2811" t="s">
        <v>36374</v>
      </c>
    </row>
    <row r="2812" spans="1:18" ht="12.6" customHeight="1" x14ac:dyDescent="0.2">
      <c r="A2812" t="s">
        <v>27096</v>
      </c>
      <c r="B2812">
        <v>222596</v>
      </c>
      <c r="C2812">
        <v>832981</v>
      </c>
      <c r="D2812" t="s">
        <v>13991</v>
      </c>
      <c r="E2812" t="s">
        <v>24</v>
      </c>
      <c r="F2812">
        <v>905525459</v>
      </c>
      <c r="G2812" t="s">
        <v>36375</v>
      </c>
      <c r="H2812" t="s">
        <v>36376</v>
      </c>
      <c r="I2812" t="s">
        <v>325</v>
      </c>
      <c r="J2812" t="s">
        <v>26</v>
      </c>
      <c r="K2812">
        <v>58625</v>
      </c>
      <c r="L2812" t="s">
        <v>1585</v>
      </c>
      <c r="M2812" t="s">
        <v>36377</v>
      </c>
      <c r="N2812" t="s">
        <v>3777</v>
      </c>
      <c r="O2812">
        <v>1030</v>
      </c>
      <c r="R2812" t="s">
        <v>36378</v>
      </c>
    </row>
    <row r="2813" spans="1:18" ht="12.6" customHeight="1" x14ac:dyDescent="0.2">
      <c r="A2813" t="s">
        <v>27096</v>
      </c>
      <c r="B2813">
        <v>222596</v>
      </c>
      <c r="C2813">
        <v>832981</v>
      </c>
      <c r="D2813" t="s">
        <v>13991</v>
      </c>
      <c r="E2813" t="s">
        <v>24</v>
      </c>
      <c r="F2813">
        <v>916714215</v>
      </c>
      <c r="G2813" t="s">
        <v>31378</v>
      </c>
      <c r="H2813" t="s">
        <v>12515</v>
      </c>
      <c r="I2813" t="s">
        <v>325</v>
      </c>
      <c r="J2813" t="s">
        <v>26</v>
      </c>
      <c r="K2813">
        <v>89500</v>
      </c>
      <c r="L2813" t="s">
        <v>372</v>
      </c>
      <c r="M2813" t="s">
        <v>31379</v>
      </c>
      <c r="N2813" t="s">
        <v>8421</v>
      </c>
      <c r="O2813" t="s">
        <v>31380</v>
      </c>
      <c r="R2813" t="s">
        <v>36379</v>
      </c>
    </row>
    <row r="2814" spans="1:18" ht="12.6" customHeight="1" x14ac:dyDescent="0.2">
      <c r="A2814" t="s">
        <v>27096</v>
      </c>
      <c r="B2814">
        <v>222596</v>
      </c>
      <c r="C2814">
        <v>832981</v>
      </c>
      <c r="D2814" t="s">
        <v>13991</v>
      </c>
      <c r="E2814" t="s">
        <v>24</v>
      </c>
      <c r="F2814">
        <v>998869820</v>
      </c>
      <c r="G2814" t="s">
        <v>14628</v>
      </c>
      <c r="H2814" t="s">
        <v>14629</v>
      </c>
      <c r="I2814" t="s">
        <v>325</v>
      </c>
      <c r="J2814" t="s">
        <v>26</v>
      </c>
      <c r="K2814">
        <v>193065</v>
      </c>
      <c r="L2814" t="s">
        <v>138</v>
      </c>
      <c r="M2814" t="s">
        <v>14630</v>
      </c>
      <c r="N2814" t="s">
        <v>9969</v>
      </c>
      <c r="O2814" t="s">
        <v>14631</v>
      </c>
      <c r="P2814" t="s">
        <v>14632</v>
      </c>
      <c r="Q2814" t="s">
        <v>14633</v>
      </c>
      <c r="R2814" t="s">
        <v>36380</v>
      </c>
    </row>
    <row r="2815" spans="1:18" ht="12.6" customHeight="1" x14ac:dyDescent="0.2">
      <c r="A2815" t="s">
        <v>27096</v>
      </c>
      <c r="B2815">
        <v>222596</v>
      </c>
      <c r="C2815">
        <v>832981</v>
      </c>
      <c r="D2815" t="s">
        <v>13991</v>
      </c>
      <c r="E2815" t="s">
        <v>24</v>
      </c>
      <c r="F2815">
        <v>999882888</v>
      </c>
      <c r="G2815" t="s">
        <v>24581</v>
      </c>
      <c r="H2815" t="s">
        <v>24582</v>
      </c>
      <c r="I2815" t="s">
        <v>34</v>
      </c>
      <c r="J2815" t="s">
        <v>26</v>
      </c>
      <c r="K2815">
        <v>566862.5</v>
      </c>
      <c r="L2815" t="s">
        <v>27</v>
      </c>
      <c r="M2815" t="s">
        <v>24583</v>
      </c>
      <c r="N2815" t="s">
        <v>8474</v>
      </c>
      <c r="O2815">
        <v>48165</v>
      </c>
      <c r="P2815" t="s">
        <v>24584</v>
      </c>
      <c r="R2815" t="s">
        <v>36381</v>
      </c>
    </row>
    <row r="2816" spans="1:18" ht="12.6" customHeight="1" x14ac:dyDescent="0.2">
      <c r="A2816" t="s">
        <v>27096</v>
      </c>
      <c r="B2816">
        <v>223302</v>
      </c>
      <c r="C2816">
        <v>833464</v>
      </c>
      <c r="D2816" t="s">
        <v>25834</v>
      </c>
      <c r="E2816" t="s">
        <v>57</v>
      </c>
      <c r="F2816">
        <v>937433609</v>
      </c>
      <c r="G2816" t="s">
        <v>32619</v>
      </c>
      <c r="H2816" t="s">
        <v>6312</v>
      </c>
      <c r="I2816" t="s">
        <v>325</v>
      </c>
      <c r="J2816" t="s">
        <v>26</v>
      </c>
      <c r="K2816">
        <v>508312.5</v>
      </c>
      <c r="L2816" t="s">
        <v>761</v>
      </c>
      <c r="M2816" t="s">
        <v>32620</v>
      </c>
      <c r="N2816" t="s">
        <v>1950</v>
      </c>
      <c r="O2816">
        <v>60117</v>
      </c>
      <c r="R2816" t="s">
        <v>36382</v>
      </c>
    </row>
    <row r="2817" spans="1:18" ht="12.6" customHeight="1" x14ac:dyDescent="0.2">
      <c r="A2817" t="s">
        <v>27096</v>
      </c>
      <c r="B2817">
        <v>223302</v>
      </c>
      <c r="C2817">
        <v>833464</v>
      </c>
      <c r="D2817" t="s">
        <v>25834</v>
      </c>
      <c r="E2817" t="s">
        <v>24</v>
      </c>
      <c r="F2817">
        <v>955334474</v>
      </c>
      <c r="G2817" t="s">
        <v>15805</v>
      </c>
      <c r="H2817" t="s">
        <v>15806</v>
      </c>
      <c r="I2817" t="s">
        <v>34</v>
      </c>
      <c r="J2817" t="s">
        <v>26</v>
      </c>
      <c r="K2817">
        <v>193750</v>
      </c>
      <c r="L2817" t="s">
        <v>27</v>
      </c>
      <c r="M2817" t="s">
        <v>15807</v>
      </c>
      <c r="N2817" t="s">
        <v>555</v>
      </c>
      <c r="O2817">
        <v>80539</v>
      </c>
      <c r="P2817" t="s">
        <v>15808</v>
      </c>
      <c r="Q2817" t="s">
        <v>3515</v>
      </c>
      <c r="R2817" t="s">
        <v>36383</v>
      </c>
    </row>
    <row r="2818" spans="1:18" ht="12.6" customHeight="1" x14ac:dyDescent="0.2">
      <c r="A2818" t="s">
        <v>27096</v>
      </c>
      <c r="B2818">
        <v>223302</v>
      </c>
      <c r="C2818">
        <v>833464</v>
      </c>
      <c r="D2818" t="s">
        <v>25834</v>
      </c>
      <c r="E2818" t="s">
        <v>24</v>
      </c>
      <c r="F2818">
        <v>905329034</v>
      </c>
      <c r="G2818" t="s">
        <v>36384</v>
      </c>
      <c r="H2818" t="s">
        <v>36385</v>
      </c>
      <c r="I2818" t="s">
        <v>30</v>
      </c>
      <c r="J2818" t="s">
        <v>26</v>
      </c>
      <c r="K2818">
        <v>193750</v>
      </c>
      <c r="L2818" t="s">
        <v>210</v>
      </c>
      <c r="M2818" t="s">
        <v>36386</v>
      </c>
      <c r="N2818" t="s">
        <v>1303</v>
      </c>
      <c r="O2818">
        <v>44122</v>
      </c>
      <c r="Q2818" t="s">
        <v>36387</v>
      </c>
      <c r="R2818" t="s">
        <v>36388</v>
      </c>
    </row>
    <row r="2819" spans="1:18" ht="12.6" customHeight="1" x14ac:dyDescent="0.2">
      <c r="A2819" t="s">
        <v>27096</v>
      </c>
      <c r="B2819">
        <v>223302</v>
      </c>
      <c r="C2819">
        <v>833464</v>
      </c>
      <c r="D2819" t="s">
        <v>25834</v>
      </c>
      <c r="E2819" t="s">
        <v>24</v>
      </c>
      <c r="F2819">
        <v>998018645</v>
      </c>
      <c r="G2819" t="s">
        <v>7073</v>
      </c>
      <c r="H2819" t="s">
        <v>7074</v>
      </c>
      <c r="I2819" t="s">
        <v>30</v>
      </c>
      <c r="J2819" t="s">
        <v>26</v>
      </c>
      <c r="K2819">
        <v>326250</v>
      </c>
      <c r="L2819" t="s">
        <v>357</v>
      </c>
      <c r="M2819" t="s">
        <v>7075</v>
      </c>
      <c r="N2819" t="s">
        <v>592</v>
      </c>
      <c r="O2819">
        <v>46988</v>
      </c>
      <c r="P2819" t="s">
        <v>7076</v>
      </c>
      <c r="Q2819" t="s">
        <v>7077</v>
      </c>
      <c r="R2819" t="s">
        <v>36389</v>
      </c>
    </row>
    <row r="2820" spans="1:18" ht="12.6" customHeight="1" x14ac:dyDescent="0.2">
      <c r="A2820" t="s">
        <v>27096</v>
      </c>
      <c r="B2820">
        <v>223302</v>
      </c>
      <c r="C2820">
        <v>833464</v>
      </c>
      <c r="D2820" t="s">
        <v>25834</v>
      </c>
      <c r="E2820" t="s">
        <v>24</v>
      </c>
      <c r="F2820">
        <v>998802502</v>
      </c>
      <c r="G2820" t="s">
        <v>3144</v>
      </c>
      <c r="H2820" t="s">
        <v>3145</v>
      </c>
      <c r="I2820" t="s">
        <v>25</v>
      </c>
      <c r="J2820" t="s">
        <v>26</v>
      </c>
      <c r="K2820">
        <v>816875</v>
      </c>
      <c r="L2820" t="s">
        <v>99</v>
      </c>
      <c r="M2820" t="s">
        <v>3146</v>
      </c>
      <c r="N2820" t="s">
        <v>3147</v>
      </c>
      <c r="O2820">
        <v>57001</v>
      </c>
      <c r="P2820" t="s">
        <v>3148</v>
      </c>
      <c r="Q2820" t="s">
        <v>3149</v>
      </c>
      <c r="R2820" t="s">
        <v>36390</v>
      </c>
    </row>
    <row r="2821" spans="1:18" ht="12.6" customHeight="1" x14ac:dyDescent="0.2">
      <c r="A2821" t="s">
        <v>27096</v>
      </c>
      <c r="B2821">
        <v>223302</v>
      </c>
      <c r="C2821">
        <v>833464</v>
      </c>
      <c r="D2821" t="s">
        <v>25834</v>
      </c>
      <c r="E2821" t="s">
        <v>24</v>
      </c>
      <c r="F2821">
        <v>999946811</v>
      </c>
      <c r="G2821" t="s">
        <v>12815</v>
      </c>
      <c r="H2821" t="s">
        <v>12816</v>
      </c>
      <c r="I2821" t="s">
        <v>30</v>
      </c>
      <c r="J2821" t="s">
        <v>26</v>
      </c>
      <c r="K2821">
        <v>852812.5</v>
      </c>
      <c r="L2821" t="s">
        <v>326</v>
      </c>
      <c r="M2821" t="s">
        <v>12817</v>
      </c>
      <c r="N2821" t="s">
        <v>12004</v>
      </c>
      <c r="O2821">
        <v>70199</v>
      </c>
      <c r="P2821" t="s">
        <v>12818</v>
      </c>
      <c r="Q2821" t="s">
        <v>12819</v>
      </c>
      <c r="R2821" t="s">
        <v>36391</v>
      </c>
    </row>
    <row r="2822" spans="1:18" ht="12.6" customHeight="1" x14ac:dyDescent="0.2">
      <c r="A2822" t="s">
        <v>27096</v>
      </c>
      <c r="B2822">
        <v>223302</v>
      </c>
      <c r="C2822">
        <v>833464</v>
      </c>
      <c r="D2822" t="s">
        <v>25834</v>
      </c>
      <c r="E2822" t="s">
        <v>24</v>
      </c>
      <c r="F2822">
        <v>999938081</v>
      </c>
      <c r="G2822" t="s">
        <v>11143</v>
      </c>
      <c r="H2822" t="s">
        <v>11143</v>
      </c>
      <c r="I2822" t="s">
        <v>30</v>
      </c>
      <c r="J2822" t="s">
        <v>26</v>
      </c>
      <c r="K2822">
        <v>312525</v>
      </c>
      <c r="L2822" t="s">
        <v>357</v>
      </c>
      <c r="M2822" t="s">
        <v>11144</v>
      </c>
      <c r="N2822" t="s">
        <v>575</v>
      </c>
      <c r="O2822">
        <v>28050</v>
      </c>
      <c r="P2822" t="s">
        <v>11145</v>
      </c>
      <c r="Q2822" t="s">
        <v>11146</v>
      </c>
      <c r="R2822" t="s">
        <v>36392</v>
      </c>
    </row>
    <row r="2823" spans="1:18" ht="12.6" customHeight="1" x14ac:dyDescent="0.2">
      <c r="A2823" t="s">
        <v>27096</v>
      </c>
      <c r="B2823">
        <v>223302</v>
      </c>
      <c r="C2823">
        <v>833464</v>
      </c>
      <c r="D2823" t="s">
        <v>25834</v>
      </c>
      <c r="E2823" t="s">
        <v>24</v>
      </c>
      <c r="F2823">
        <v>999643007</v>
      </c>
      <c r="G2823" t="s">
        <v>3498</v>
      </c>
      <c r="H2823" t="s">
        <v>3499</v>
      </c>
      <c r="I2823" t="s">
        <v>34</v>
      </c>
      <c r="J2823" t="s">
        <v>26</v>
      </c>
      <c r="K2823">
        <v>374500</v>
      </c>
      <c r="L2823" t="s">
        <v>99</v>
      </c>
      <c r="M2823" t="s">
        <v>3500</v>
      </c>
      <c r="N2823" t="s">
        <v>101</v>
      </c>
      <c r="O2823">
        <v>10561</v>
      </c>
      <c r="P2823" t="s">
        <v>3501</v>
      </c>
      <c r="Q2823" t="s">
        <v>3502</v>
      </c>
      <c r="R2823" t="s">
        <v>36393</v>
      </c>
    </row>
    <row r="2824" spans="1:18" ht="12.6" customHeight="1" x14ac:dyDescent="0.2">
      <c r="A2824" t="s">
        <v>27096</v>
      </c>
      <c r="B2824">
        <v>223302</v>
      </c>
      <c r="C2824">
        <v>833464</v>
      </c>
      <c r="D2824" t="s">
        <v>25834</v>
      </c>
      <c r="E2824" t="s">
        <v>24</v>
      </c>
      <c r="F2824">
        <v>999866883</v>
      </c>
      <c r="G2824" t="s">
        <v>4721</v>
      </c>
      <c r="H2824" t="s">
        <v>4722</v>
      </c>
      <c r="I2824" t="s">
        <v>34</v>
      </c>
      <c r="J2824" t="s">
        <v>26</v>
      </c>
      <c r="K2824">
        <v>180000</v>
      </c>
      <c r="L2824" t="s">
        <v>682</v>
      </c>
      <c r="M2824" t="s">
        <v>4723</v>
      </c>
      <c r="N2824" t="s">
        <v>871</v>
      </c>
      <c r="O2824">
        <v>1010</v>
      </c>
      <c r="P2824" t="s">
        <v>4724</v>
      </c>
      <c r="Q2824" t="s">
        <v>4725</v>
      </c>
      <c r="R2824" t="s">
        <v>36394</v>
      </c>
    </row>
    <row r="2825" spans="1:18" ht="12.6" customHeight="1" x14ac:dyDescent="0.2">
      <c r="A2825" t="s">
        <v>27096</v>
      </c>
      <c r="B2825">
        <v>223302</v>
      </c>
      <c r="C2825">
        <v>833464</v>
      </c>
      <c r="D2825" t="s">
        <v>25834</v>
      </c>
      <c r="E2825" t="s">
        <v>24</v>
      </c>
      <c r="F2825">
        <v>958304323</v>
      </c>
      <c r="G2825" t="s">
        <v>25487</v>
      </c>
      <c r="H2825" t="s">
        <v>25488</v>
      </c>
      <c r="I2825" t="s">
        <v>25</v>
      </c>
      <c r="J2825" t="s">
        <v>26</v>
      </c>
      <c r="K2825">
        <v>143125</v>
      </c>
      <c r="L2825" t="s">
        <v>900</v>
      </c>
      <c r="M2825" t="s">
        <v>25489</v>
      </c>
      <c r="N2825" t="s">
        <v>1185</v>
      </c>
      <c r="O2825">
        <v>1574</v>
      </c>
      <c r="Q2825" t="s">
        <v>25490</v>
      </c>
      <c r="R2825" t="s">
        <v>36395</v>
      </c>
    </row>
    <row r="2826" spans="1:18" ht="12.6" customHeight="1" x14ac:dyDescent="0.2">
      <c r="A2826" t="s">
        <v>27096</v>
      </c>
      <c r="B2826">
        <v>223302</v>
      </c>
      <c r="C2826">
        <v>833464</v>
      </c>
      <c r="D2826" t="s">
        <v>25834</v>
      </c>
      <c r="E2826" t="s">
        <v>24</v>
      </c>
      <c r="F2826">
        <v>999901415</v>
      </c>
      <c r="G2826" t="s">
        <v>5880</v>
      </c>
      <c r="H2826" t="s">
        <v>5881</v>
      </c>
      <c r="I2826" t="s">
        <v>34</v>
      </c>
      <c r="J2826" t="s">
        <v>26</v>
      </c>
      <c r="K2826">
        <v>281412.5</v>
      </c>
      <c r="L2826" t="s">
        <v>150</v>
      </c>
      <c r="M2826" t="s">
        <v>5882</v>
      </c>
      <c r="N2826" t="s">
        <v>5883</v>
      </c>
      <c r="O2826" t="s">
        <v>2944</v>
      </c>
      <c r="P2826" t="s">
        <v>5884</v>
      </c>
      <c r="Q2826" t="s">
        <v>5885</v>
      </c>
      <c r="R2826" t="s">
        <v>36396</v>
      </c>
    </row>
    <row r="2827" spans="1:18" ht="12.6" customHeight="1" x14ac:dyDescent="0.2">
      <c r="A2827" t="s">
        <v>27096</v>
      </c>
      <c r="B2827">
        <v>223302</v>
      </c>
      <c r="C2827">
        <v>833464</v>
      </c>
      <c r="D2827" t="s">
        <v>25834</v>
      </c>
      <c r="E2827" t="s">
        <v>24</v>
      </c>
      <c r="F2827">
        <v>917669859</v>
      </c>
      <c r="G2827" t="s">
        <v>34196</v>
      </c>
      <c r="H2827" t="s">
        <v>34197</v>
      </c>
      <c r="I2827" t="s">
        <v>325</v>
      </c>
      <c r="J2827" t="s">
        <v>26</v>
      </c>
      <c r="K2827">
        <v>53125</v>
      </c>
      <c r="L2827" t="s">
        <v>3221</v>
      </c>
      <c r="M2827" t="s">
        <v>34198</v>
      </c>
      <c r="N2827" t="s">
        <v>3222</v>
      </c>
      <c r="O2827" t="s">
        <v>34199</v>
      </c>
      <c r="R2827" t="s">
        <v>36397</v>
      </c>
    </row>
    <row r="2828" spans="1:18" ht="12.6" customHeight="1" x14ac:dyDescent="0.2">
      <c r="A2828" t="s">
        <v>27096</v>
      </c>
      <c r="B2828">
        <v>223302</v>
      </c>
      <c r="C2828">
        <v>833464</v>
      </c>
      <c r="D2828" t="s">
        <v>25834</v>
      </c>
      <c r="E2828" t="s">
        <v>24</v>
      </c>
      <c r="F2828">
        <v>983734231</v>
      </c>
      <c r="G2828" t="s">
        <v>16977</v>
      </c>
      <c r="H2828" t="s">
        <v>16978</v>
      </c>
      <c r="I2828" t="s">
        <v>325</v>
      </c>
      <c r="J2828" t="s">
        <v>26</v>
      </c>
      <c r="K2828">
        <v>153750</v>
      </c>
      <c r="L2828" t="s">
        <v>857</v>
      </c>
      <c r="M2828" t="s">
        <v>16979</v>
      </c>
      <c r="N2828" t="s">
        <v>5996</v>
      </c>
      <c r="O2828" t="s">
        <v>16980</v>
      </c>
      <c r="P2828" t="s">
        <v>16981</v>
      </c>
      <c r="R2828" t="s">
        <v>36398</v>
      </c>
    </row>
    <row r="2829" spans="1:18" ht="12.6" customHeight="1" x14ac:dyDescent="0.2">
      <c r="A2829" t="s">
        <v>27096</v>
      </c>
      <c r="B2829">
        <v>223302</v>
      </c>
      <c r="C2829">
        <v>833464</v>
      </c>
      <c r="D2829" t="s">
        <v>25834</v>
      </c>
      <c r="E2829" t="s">
        <v>24</v>
      </c>
      <c r="F2829">
        <v>920361221</v>
      </c>
      <c r="G2829" t="s">
        <v>32787</v>
      </c>
      <c r="H2829" t="s">
        <v>32788</v>
      </c>
      <c r="I2829" t="s">
        <v>30</v>
      </c>
      <c r="J2829" t="s">
        <v>26</v>
      </c>
      <c r="K2829">
        <v>338278.75</v>
      </c>
      <c r="L2829" t="s">
        <v>27</v>
      </c>
      <c r="M2829" t="s">
        <v>32789</v>
      </c>
      <c r="N2829" t="s">
        <v>265</v>
      </c>
      <c r="O2829">
        <v>38104</v>
      </c>
      <c r="Q2829" t="s">
        <v>32790</v>
      </c>
      <c r="R2829" t="s">
        <v>36399</v>
      </c>
    </row>
    <row r="2830" spans="1:18" ht="12.6" customHeight="1" x14ac:dyDescent="0.2">
      <c r="A2830" t="s">
        <v>27096</v>
      </c>
      <c r="B2830">
        <v>223302</v>
      </c>
      <c r="C2830">
        <v>833464</v>
      </c>
      <c r="D2830" t="s">
        <v>25834</v>
      </c>
      <c r="E2830" t="s">
        <v>24</v>
      </c>
      <c r="F2830">
        <v>997983337</v>
      </c>
      <c r="G2830" t="s">
        <v>20398</v>
      </c>
      <c r="H2830" t="s">
        <v>12554</v>
      </c>
      <c r="I2830" t="s">
        <v>30</v>
      </c>
      <c r="J2830" t="s">
        <v>26</v>
      </c>
      <c r="K2830">
        <v>436250</v>
      </c>
      <c r="L2830" t="s">
        <v>761</v>
      </c>
      <c r="M2830" t="s">
        <v>20399</v>
      </c>
      <c r="N2830" t="s">
        <v>1950</v>
      </c>
      <c r="O2830">
        <v>13685</v>
      </c>
      <c r="P2830" t="s">
        <v>20400</v>
      </c>
      <c r="Q2830" t="s">
        <v>20401</v>
      </c>
      <c r="R2830" t="s">
        <v>36400</v>
      </c>
    </row>
    <row r="2831" spans="1:18" ht="12.6" customHeight="1" x14ac:dyDescent="0.2">
      <c r="A2831" t="s">
        <v>27096</v>
      </c>
      <c r="B2831">
        <v>223302</v>
      </c>
      <c r="C2831">
        <v>833464</v>
      </c>
      <c r="D2831" t="s">
        <v>25834</v>
      </c>
      <c r="E2831" t="s">
        <v>24</v>
      </c>
      <c r="F2831">
        <v>999842148</v>
      </c>
      <c r="G2831" t="s">
        <v>6690</v>
      </c>
      <c r="H2831" t="s">
        <v>6690</v>
      </c>
      <c r="I2831" t="s">
        <v>34</v>
      </c>
      <c r="J2831" t="s">
        <v>26</v>
      </c>
      <c r="K2831">
        <v>431937.5</v>
      </c>
      <c r="L2831" t="s">
        <v>138</v>
      </c>
      <c r="M2831" t="s">
        <v>6691</v>
      </c>
      <c r="N2831" t="s">
        <v>1099</v>
      </c>
      <c r="O2831" t="s">
        <v>6692</v>
      </c>
      <c r="Q2831" t="s">
        <v>6693</v>
      </c>
      <c r="R2831" t="s">
        <v>36401</v>
      </c>
    </row>
    <row r="2832" spans="1:18" ht="12.6" customHeight="1" x14ac:dyDescent="0.2">
      <c r="A2832" t="s">
        <v>27096</v>
      </c>
      <c r="B2832">
        <v>223302</v>
      </c>
      <c r="C2832">
        <v>833464</v>
      </c>
      <c r="D2832" t="s">
        <v>25834</v>
      </c>
      <c r="E2832" t="s">
        <v>24</v>
      </c>
      <c r="F2832">
        <v>999827307</v>
      </c>
      <c r="G2832" t="s">
        <v>180</v>
      </c>
      <c r="H2832" t="s">
        <v>181</v>
      </c>
      <c r="I2832" t="s">
        <v>25</v>
      </c>
      <c r="J2832" t="s">
        <v>26</v>
      </c>
      <c r="K2832">
        <v>285950</v>
      </c>
      <c r="L2832" t="s">
        <v>99</v>
      </c>
      <c r="M2832" t="s">
        <v>182</v>
      </c>
      <c r="N2832" t="s">
        <v>101</v>
      </c>
      <c r="O2832">
        <v>10177</v>
      </c>
      <c r="P2832" t="s">
        <v>183</v>
      </c>
      <c r="Q2832" t="s">
        <v>184</v>
      </c>
      <c r="R2832" t="s">
        <v>36402</v>
      </c>
    </row>
    <row r="2833" spans="1:18" ht="12.6" customHeight="1" x14ac:dyDescent="0.2">
      <c r="A2833" t="s">
        <v>27096</v>
      </c>
      <c r="B2833">
        <v>223302</v>
      </c>
      <c r="C2833">
        <v>833464</v>
      </c>
      <c r="D2833" t="s">
        <v>25834</v>
      </c>
      <c r="E2833" t="s">
        <v>24</v>
      </c>
      <c r="F2833">
        <v>951813471</v>
      </c>
      <c r="G2833" t="s">
        <v>14166</v>
      </c>
      <c r="H2833" t="s">
        <v>14167</v>
      </c>
      <c r="I2833" t="s">
        <v>325</v>
      </c>
      <c r="J2833" t="s">
        <v>26</v>
      </c>
      <c r="K2833">
        <v>125100</v>
      </c>
      <c r="L2833" t="s">
        <v>947</v>
      </c>
      <c r="M2833" t="s">
        <v>14168</v>
      </c>
      <c r="N2833" t="s">
        <v>7139</v>
      </c>
      <c r="O2833">
        <v>15060</v>
      </c>
      <c r="P2833" t="s">
        <v>14169</v>
      </c>
      <c r="Q2833" t="s">
        <v>14170</v>
      </c>
      <c r="R2833" t="s">
        <v>36403</v>
      </c>
    </row>
    <row r="2834" spans="1:18" ht="12.6" customHeight="1" x14ac:dyDescent="0.2">
      <c r="A2834" t="s">
        <v>27096</v>
      </c>
      <c r="B2834">
        <v>223302</v>
      </c>
      <c r="C2834">
        <v>833464</v>
      </c>
      <c r="D2834" t="s">
        <v>25834</v>
      </c>
      <c r="E2834" t="s">
        <v>24</v>
      </c>
      <c r="F2834">
        <v>906234044</v>
      </c>
      <c r="G2834" t="s">
        <v>33982</v>
      </c>
      <c r="H2834" t="s">
        <v>9331</v>
      </c>
      <c r="I2834" t="s">
        <v>30</v>
      </c>
      <c r="J2834" t="s">
        <v>26</v>
      </c>
      <c r="K2834">
        <v>260625</v>
      </c>
      <c r="L2834" t="s">
        <v>312</v>
      </c>
      <c r="M2834" t="s">
        <v>11239</v>
      </c>
      <c r="N2834" t="s">
        <v>580</v>
      </c>
      <c r="O2834" t="s">
        <v>11240</v>
      </c>
      <c r="Q2834" t="s">
        <v>33983</v>
      </c>
      <c r="R2834" t="s">
        <v>36404</v>
      </c>
    </row>
    <row r="2835" spans="1:18" ht="12.6" customHeight="1" x14ac:dyDescent="0.2">
      <c r="A2835" t="s">
        <v>27096</v>
      </c>
      <c r="B2835">
        <v>223302</v>
      </c>
      <c r="C2835">
        <v>833464</v>
      </c>
      <c r="D2835" t="s">
        <v>25834</v>
      </c>
      <c r="E2835" t="s">
        <v>24</v>
      </c>
      <c r="F2835">
        <v>998058415</v>
      </c>
      <c r="G2835" t="s">
        <v>10832</v>
      </c>
      <c r="H2835" t="s">
        <v>10833</v>
      </c>
      <c r="I2835" t="s">
        <v>325</v>
      </c>
      <c r="J2835" t="s">
        <v>26</v>
      </c>
      <c r="K2835">
        <v>221250</v>
      </c>
      <c r="L2835" t="s">
        <v>138</v>
      </c>
      <c r="M2835" t="s">
        <v>10834</v>
      </c>
      <c r="N2835" t="s">
        <v>1551</v>
      </c>
      <c r="O2835" t="s">
        <v>10835</v>
      </c>
      <c r="P2835" t="s">
        <v>10836</v>
      </c>
      <c r="R2835" t="s">
        <v>36405</v>
      </c>
    </row>
    <row r="2836" spans="1:18" ht="12.6" customHeight="1" x14ac:dyDescent="0.2">
      <c r="A2836" t="s">
        <v>27096</v>
      </c>
      <c r="B2836">
        <v>223302</v>
      </c>
      <c r="C2836">
        <v>833464</v>
      </c>
      <c r="D2836" t="s">
        <v>25834</v>
      </c>
      <c r="E2836" t="s">
        <v>24</v>
      </c>
      <c r="F2836">
        <v>968194443</v>
      </c>
      <c r="G2836" t="s">
        <v>36406</v>
      </c>
      <c r="H2836" t="s">
        <v>6590</v>
      </c>
      <c r="I2836" t="s">
        <v>209</v>
      </c>
      <c r="J2836" t="s">
        <v>26</v>
      </c>
      <c r="K2836">
        <v>230750</v>
      </c>
      <c r="L2836" t="s">
        <v>192</v>
      </c>
      <c r="M2836" t="s">
        <v>34436</v>
      </c>
      <c r="N2836" t="s">
        <v>212</v>
      </c>
      <c r="O2836">
        <v>1040</v>
      </c>
      <c r="R2836" t="s">
        <v>36407</v>
      </c>
    </row>
    <row r="2837" spans="1:18" ht="12.6" customHeight="1" x14ac:dyDescent="0.2">
      <c r="A2837" t="s">
        <v>27096</v>
      </c>
      <c r="B2837">
        <v>223302</v>
      </c>
      <c r="C2837">
        <v>833464</v>
      </c>
      <c r="D2837" t="s">
        <v>25834</v>
      </c>
      <c r="E2837" t="s">
        <v>24</v>
      </c>
      <c r="F2837">
        <v>911255928</v>
      </c>
      <c r="G2837" t="s">
        <v>30716</v>
      </c>
      <c r="H2837" t="s">
        <v>30716</v>
      </c>
      <c r="I2837" t="s">
        <v>325</v>
      </c>
      <c r="J2837" t="s">
        <v>26</v>
      </c>
      <c r="K2837">
        <v>50000</v>
      </c>
      <c r="L2837" t="s">
        <v>99</v>
      </c>
      <c r="M2837" t="s">
        <v>30717</v>
      </c>
      <c r="N2837" t="s">
        <v>2691</v>
      </c>
      <c r="O2837" t="s">
        <v>4403</v>
      </c>
      <c r="Q2837" t="s">
        <v>30718</v>
      </c>
      <c r="R2837" t="s">
        <v>36408</v>
      </c>
    </row>
    <row r="2838" spans="1:18" ht="12.6" customHeight="1" x14ac:dyDescent="0.2">
      <c r="A2838" t="s">
        <v>27096</v>
      </c>
      <c r="B2838">
        <v>223302</v>
      </c>
      <c r="C2838">
        <v>833464</v>
      </c>
      <c r="D2838" t="s">
        <v>25834</v>
      </c>
      <c r="E2838" t="s">
        <v>24</v>
      </c>
      <c r="F2838">
        <v>999887835</v>
      </c>
      <c r="G2838" t="s">
        <v>12535</v>
      </c>
      <c r="H2838" t="s">
        <v>12536</v>
      </c>
      <c r="I2838" t="s">
        <v>34</v>
      </c>
      <c r="J2838" t="s">
        <v>26</v>
      </c>
      <c r="K2838">
        <v>228750</v>
      </c>
      <c r="L2838" t="s">
        <v>238</v>
      </c>
      <c r="M2838" t="s">
        <v>12537</v>
      </c>
      <c r="N2838" t="s">
        <v>240</v>
      </c>
      <c r="O2838" t="s">
        <v>12538</v>
      </c>
      <c r="P2838" t="s">
        <v>12539</v>
      </c>
      <c r="Q2838" t="s">
        <v>12540</v>
      </c>
      <c r="R2838" t="s">
        <v>36409</v>
      </c>
    </row>
    <row r="2839" spans="1:18" ht="12.6" customHeight="1" x14ac:dyDescent="0.2">
      <c r="A2839" t="s">
        <v>27096</v>
      </c>
      <c r="B2839">
        <v>229111</v>
      </c>
      <c r="C2839">
        <v>883054</v>
      </c>
      <c r="D2839" t="s">
        <v>29874</v>
      </c>
      <c r="E2839" t="s">
        <v>24</v>
      </c>
      <c r="F2839">
        <v>959680462</v>
      </c>
      <c r="G2839" t="s">
        <v>18853</v>
      </c>
      <c r="H2839" t="s">
        <v>18854</v>
      </c>
      <c r="I2839" t="s">
        <v>325</v>
      </c>
      <c r="J2839" t="s">
        <v>26</v>
      </c>
      <c r="K2839">
        <v>63687.5</v>
      </c>
      <c r="L2839" t="s">
        <v>312</v>
      </c>
      <c r="M2839" t="s">
        <v>18855</v>
      </c>
      <c r="N2839" t="s">
        <v>9204</v>
      </c>
      <c r="O2839" t="s">
        <v>18856</v>
      </c>
      <c r="R2839" t="s">
        <v>36410</v>
      </c>
    </row>
    <row r="2840" spans="1:18" ht="12.6" customHeight="1" x14ac:dyDescent="0.2">
      <c r="A2840" t="s">
        <v>27096</v>
      </c>
      <c r="B2840">
        <v>229111</v>
      </c>
      <c r="C2840">
        <v>883054</v>
      </c>
      <c r="D2840" t="s">
        <v>29874</v>
      </c>
      <c r="E2840" t="s">
        <v>24</v>
      </c>
      <c r="F2840">
        <v>999874643</v>
      </c>
      <c r="G2840" t="s">
        <v>3467</v>
      </c>
      <c r="H2840" t="s">
        <v>3468</v>
      </c>
      <c r="I2840" t="s">
        <v>34</v>
      </c>
      <c r="J2840" t="s">
        <v>26</v>
      </c>
      <c r="K2840">
        <v>106150</v>
      </c>
      <c r="L2840" t="s">
        <v>109</v>
      </c>
      <c r="M2840" t="s">
        <v>3469</v>
      </c>
      <c r="N2840" t="s">
        <v>3300</v>
      </c>
      <c r="O2840">
        <v>9019</v>
      </c>
      <c r="P2840" t="s">
        <v>3470</v>
      </c>
      <c r="Q2840" t="s">
        <v>3471</v>
      </c>
      <c r="R2840" t="s">
        <v>36411</v>
      </c>
    </row>
    <row r="2841" spans="1:18" ht="12.6" customHeight="1" x14ac:dyDescent="0.2">
      <c r="A2841" t="s">
        <v>27096</v>
      </c>
      <c r="B2841">
        <v>229111</v>
      </c>
      <c r="C2841">
        <v>883054</v>
      </c>
      <c r="D2841" t="s">
        <v>29874</v>
      </c>
      <c r="E2841" t="s">
        <v>24</v>
      </c>
      <c r="F2841">
        <v>899720591</v>
      </c>
      <c r="G2841" t="s">
        <v>36412</v>
      </c>
      <c r="H2841" t="s">
        <v>36413</v>
      </c>
      <c r="I2841" t="s">
        <v>209</v>
      </c>
      <c r="J2841" t="s">
        <v>26</v>
      </c>
      <c r="K2841">
        <v>39562.5</v>
      </c>
      <c r="L2841" t="s">
        <v>357</v>
      </c>
      <c r="M2841" t="s">
        <v>36414</v>
      </c>
      <c r="N2841" t="s">
        <v>575</v>
      </c>
      <c r="O2841">
        <v>28045</v>
      </c>
      <c r="Q2841" t="s">
        <v>36415</v>
      </c>
      <c r="R2841" t="s">
        <v>36416</v>
      </c>
    </row>
    <row r="2842" spans="1:18" ht="12.6" customHeight="1" x14ac:dyDescent="0.2">
      <c r="A2842" t="s">
        <v>27096</v>
      </c>
      <c r="B2842">
        <v>229111</v>
      </c>
      <c r="C2842">
        <v>883054</v>
      </c>
      <c r="D2842" t="s">
        <v>29874</v>
      </c>
      <c r="E2842" t="s">
        <v>57</v>
      </c>
      <c r="F2842">
        <v>991816077</v>
      </c>
      <c r="G2842" t="s">
        <v>4254</v>
      </c>
      <c r="H2842" t="s">
        <v>4255</v>
      </c>
      <c r="I2842" t="s">
        <v>34</v>
      </c>
      <c r="J2842" t="s">
        <v>26</v>
      </c>
      <c r="K2842">
        <v>583250</v>
      </c>
      <c r="L2842" t="s">
        <v>261</v>
      </c>
      <c r="M2842" t="s">
        <v>4256</v>
      </c>
      <c r="N2842" t="s">
        <v>547</v>
      </c>
      <c r="O2842">
        <v>1300</v>
      </c>
      <c r="P2842" t="s">
        <v>4257</v>
      </c>
      <c r="Q2842" t="s">
        <v>4258</v>
      </c>
      <c r="R2842" t="s">
        <v>36417</v>
      </c>
    </row>
    <row r="2843" spans="1:18" ht="12.6" customHeight="1" x14ac:dyDescent="0.2">
      <c r="A2843" t="s">
        <v>27096</v>
      </c>
      <c r="B2843">
        <v>229111</v>
      </c>
      <c r="C2843">
        <v>883054</v>
      </c>
      <c r="D2843" t="s">
        <v>29874</v>
      </c>
      <c r="E2843" t="s">
        <v>24</v>
      </c>
      <c r="F2843">
        <v>898837988</v>
      </c>
      <c r="G2843" t="s">
        <v>36418</v>
      </c>
      <c r="H2843" t="s">
        <v>36419</v>
      </c>
      <c r="I2843" t="s">
        <v>325</v>
      </c>
      <c r="J2843" t="s">
        <v>26</v>
      </c>
      <c r="K2843">
        <v>29050</v>
      </c>
      <c r="L2843" t="s">
        <v>238</v>
      </c>
      <c r="M2843" t="s">
        <v>36420</v>
      </c>
      <c r="N2843" t="s">
        <v>240</v>
      </c>
      <c r="O2843" t="s">
        <v>36421</v>
      </c>
      <c r="Q2843" t="s">
        <v>36422</v>
      </c>
      <c r="R2843" t="s">
        <v>36423</v>
      </c>
    </row>
    <row r="2844" spans="1:18" ht="12.6" customHeight="1" x14ac:dyDescent="0.2">
      <c r="A2844" t="s">
        <v>27096</v>
      </c>
      <c r="B2844">
        <v>229111</v>
      </c>
      <c r="C2844">
        <v>883054</v>
      </c>
      <c r="D2844" t="s">
        <v>29874</v>
      </c>
      <c r="E2844" t="s">
        <v>24</v>
      </c>
      <c r="F2844">
        <v>999988909</v>
      </c>
      <c r="G2844" t="s">
        <v>1395</v>
      </c>
      <c r="H2844" t="s">
        <v>1396</v>
      </c>
      <c r="I2844" t="s">
        <v>25</v>
      </c>
      <c r="J2844" t="s">
        <v>26</v>
      </c>
      <c r="K2844">
        <v>237668.75</v>
      </c>
      <c r="L2844" t="s">
        <v>312</v>
      </c>
      <c r="M2844" t="s">
        <v>1397</v>
      </c>
      <c r="N2844" t="s">
        <v>1398</v>
      </c>
      <c r="O2844" t="s">
        <v>1399</v>
      </c>
      <c r="P2844" t="s">
        <v>1400</v>
      </c>
      <c r="Q2844" t="s">
        <v>1401</v>
      </c>
      <c r="R2844" t="s">
        <v>36424</v>
      </c>
    </row>
    <row r="2845" spans="1:18" ht="12.6" customHeight="1" x14ac:dyDescent="0.2">
      <c r="A2845" t="s">
        <v>27096</v>
      </c>
      <c r="B2845">
        <v>229111</v>
      </c>
      <c r="C2845">
        <v>883054</v>
      </c>
      <c r="D2845" t="s">
        <v>29874</v>
      </c>
      <c r="E2845" t="s">
        <v>24</v>
      </c>
      <c r="F2845">
        <v>987804060</v>
      </c>
      <c r="G2845" t="s">
        <v>23378</v>
      </c>
      <c r="H2845" t="s">
        <v>23379</v>
      </c>
      <c r="I2845" t="s">
        <v>30</v>
      </c>
      <c r="J2845" t="s">
        <v>26</v>
      </c>
      <c r="K2845">
        <v>92875</v>
      </c>
      <c r="L2845" t="s">
        <v>99</v>
      </c>
      <c r="M2845" t="s">
        <v>23380</v>
      </c>
      <c r="N2845" t="s">
        <v>11087</v>
      </c>
      <c r="O2845">
        <v>15233</v>
      </c>
      <c r="P2845" t="s">
        <v>23381</v>
      </c>
      <c r="Q2845" t="s">
        <v>23382</v>
      </c>
      <c r="R2845" t="s">
        <v>36425</v>
      </c>
    </row>
    <row r="2846" spans="1:18" ht="12.6" customHeight="1" x14ac:dyDescent="0.2">
      <c r="A2846" t="s">
        <v>27096</v>
      </c>
      <c r="B2846">
        <v>229111</v>
      </c>
      <c r="C2846">
        <v>883054</v>
      </c>
      <c r="D2846" t="s">
        <v>29874</v>
      </c>
      <c r="E2846" t="s">
        <v>24</v>
      </c>
      <c r="F2846">
        <v>956594116</v>
      </c>
      <c r="G2846" t="s">
        <v>30685</v>
      </c>
      <c r="H2846" t="s">
        <v>30686</v>
      </c>
      <c r="I2846" t="s">
        <v>25</v>
      </c>
      <c r="J2846" t="s">
        <v>26</v>
      </c>
      <c r="K2846">
        <v>136400</v>
      </c>
      <c r="L2846" t="s">
        <v>238</v>
      </c>
      <c r="M2846" t="s">
        <v>30687</v>
      </c>
      <c r="N2846" t="s">
        <v>1916</v>
      </c>
      <c r="O2846" t="s">
        <v>30688</v>
      </c>
      <c r="Q2846" t="s">
        <v>30689</v>
      </c>
      <c r="R2846" t="s">
        <v>36426</v>
      </c>
    </row>
    <row r="2847" spans="1:18" ht="12.6" customHeight="1" x14ac:dyDescent="0.2">
      <c r="A2847" t="s">
        <v>27096</v>
      </c>
      <c r="B2847">
        <v>229111</v>
      </c>
      <c r="C2847">
        <v>883054</v>
      </c>
      <c r="D2847" t="s">
        <v>29874</v>
      </c>
      <c r="E2847" t="s">
        <v>24</v>
      </c>
      <c r="F2847">
        <v>998833251</v>
      </c>
      <c r="G2847" t="s">
        <v>25916</v>
      </c>
      <c r="H2847" t="s">
        <v>25917</v>
      </c>
      <c r="I2847" t="s">
        <v>25</v>
      </c>
      <c r="J2847" t="s">
        <v>26</v>
      </c>
      <c r="K2847">
        <v>72250</v>
      </c>
      <c r="L2847" t="s">
        <v>947</v>
      </c>
      <c r="M2847" t="s">
        <v>25918</v>
      </c>
      <c r="N2847" t="s">
        <v>949</v>
      </c>
      <c r="O2847">
        <v>10152</v>
      </c>
      <c r="P2847" t="s">
        <v>25919</v>
      </c>
      <c r="Q2847" t="s">
        <v>25920</v>
      </c>
      <c r="R2847" t="s">
        <v>36427</v>
      </c>
    </row>
    <row r="2848" spans="1:18" ht="12.6" customHeight="1" x14ac:dyDescent="0.2">
      <c r="A2848" t="s">
        <v>27096</v>
      </c>
      <c r="B2848">
        <v>229111</v>
      </c>
      <c r="C2848">
        <v>883054</v>
      </c>
      <c r="D2848" t="s">
        <v>29874</v>
      </c>
      <c r="E2848" t="s">
        <v>24</v>
      </c>
      <c r="F2848">
        <v>984507903</v>
      </c>
      <c r="G2848" t="s">
        <v>14472</v>
      </c>
      <c r="H2848" t="s">
        <v>2777</v>
      </c>
      <c r="I2848" t="s">
        <v>325</v>
      </c>
      <c r="J2848" t="s">
        <v>26</v>
      </c>
      <c r="K2848">
        <v>119500</v>
      </c>
      <c r="L2848" t="s">
        <v>357</v>
      </c>
      <c r="M2848" t="s">
        <v>14473</v>
      </c>
      <c r="N2848" t="s">
        <v>618</v>
      </c>
      <c r="O2848">
        <v>46002</v>
      </c>
      <c r="P2848" t="s">
        <v>14474</v>
      </c>
      <c r="Q2848" t="s">
        <v>14475</v>
      </c>
      <c r="R2848" t="s">
        <v>36428</v>
      </c>
    </row>
    <row r="2849" spans="1:18" ht="12.6" customHeight="1" x14ac:dyDescent="0.2">
      <c r="A2849" t="s">
        <v>27096</v>
      </c>
      <c r="B2849">
        <v>229111</v>
      </c>
      <c r="C2849">
        <v>883054</v>
      </c>
      <c r="D2849" t="s">
        <v>29874</v>
      </c>
      <c r="E2849" t="s">
        <v>24</v>
      </c>
      <c r="F2849">
        <v>999613422</v>
      </c>
      <c r="G2849" t="s">
        <v>2261</v>
      </c>
      <c r="H2849" t="s">
        <v>2262</v>
      </c>
      <c r="I2849" t="s">
        <v>25</v>
      </c>
      <c r="J2849" t="s">
        <v>26</v>
      </c>
      <c r="K2849">
        <v>170012.5</v>
      </c>
      <c r="L2849" t="s">
        <v>45</v>
      </c>
      <c r="M2849" t="s">
        <v>2263</v>
      </c>
      <c r="N2849" t="s">
        <v>2264</v>
      </c>
      <c r="O2849" t="s">
        <v>2265</v>
      </c>
      <c r="P2849" t="s">
        <v>2266</v>
      </c>
      <c r="Q2849" t="s">
        <v>2267</v>
      </c>
      <c r="R2849" t="s">
        <v>36429</v>
      </c>
    </row>
    <row r="2850" spans="1:18" ht="12.6" customHeight="1" x14ac:dyDescent="0.2">
      <c r="A2850" t="s">
        <v>27096</v>
      </c>
      <c r="B2850">
        <v>229111</v>
      </c>
      <c r="C2850">
        <v>883054</v>
      </c>
      <c r="D2850" t="s">
        <v>29874</v>
      </c>
      <c r="E2850" t="s">
        <v>24</v>
      </c>
      <c r="F2850">
        <v>998215943</v>
      </c>
      <c r="G2850" t="s">
        <v>5329</v>
      </c>
      <c r="H2850" t="s">
        <v>5330</v>
      </c>
      <c r="I2850" t="s">
        <v>30</v>
      </c>
      <c r="J2850" t="s">
        <v>26</v>
      </c>
      <c r="K2850">
        <v>200437.5</v>
      </c>
      <c r="L2850" t="s">
        <v>192</v>
      </c>
      <c r="M2850" t="s">
        <v>5331</v>
      </c>
      <c r="N2850" t="s">
        <v>212</v>
      </c>
      <c r="O2850">
        <v>1000</v>
      </c>
      <c r="P2850" t="s">
        <v>5332</v>
      </c>
      <c r="Q2850" t="s">
        <v>5333</v>
      </c>
      <c r="R2850" t="s">
        <v>36430</v>
      </c>
    </row>
    <row r="2851" spans="1:18" ht="12.6" customHeight="1" x14ac:dyDescent="0.2">
      <c r="A2851" t="s">
        <v>27096</v>
      </c>
      <c r="B2851">
        <v>229111</v>
      </c>
      <c r="C2851">
        <v>883054</v>
      </c>
      <c r="D2851" t="s">
        <v>29874</v>
      </c>
      <c r="E2851" t="s">
        <v>24</v>
      </c>
      <c r="F2851">
        <v>949785492</v>
      </c>
      <c r="G2851" t="s">
        <v>36431</v>
      </c>
      <c r="H2851" t="s">
        <v>36432</v>
      </c>
      <c r="I2851" t="s">
        <v>325</v>
      </c>
      <c r="J2851" t="s">
        <v>26</v>
      </c>
      <c r="K2851">
        <v>42250</v>
      </c>
      <c r="L2851" t="s">
        <v>109</v>
      </c>
      <c r="M2851" t="s">
        <v>36433</v>
      </c>
      <c r="N2851" t="s">
        <v>6112</v>
      </c>
      <c r="O2851">
        <v>3115</v>
      </c>
      <c r="R2851" t="s">
        <v>36434</v>
      </c>
    </row>
    <row r="2852" spans="1:18" ht="12.6" customHeight="1" x14ac:dyDescent="0.2">
      <c r="A2852" t="s">
        <v>27096</v>
      </c>
      <c r="B2852">
        <v>229111</v>
      </c>
      <c r="C2852">
        <v>883054</v>
      </c>
      <c r="D2852" t="s">
        <v>29874</v>
      </c>
      <c r="E2852" t="s">
        <v>24</v>
      </c>
      <c r="F2852">
        <v>953382834</v>
      </c>
      <c r="G2852" t="s">
        <v>35006</v>
      </c>
      <c r="H2852" t="s">
        <v>20080</v>
      </c>
      <c r="I2852" t="s">
        <v>325</v>
      </c>
      <c r="J2852" t="s">
        <v>26</v>
      </c>
      <c r="K2852">
        <v>35375</v>
      </c>
      <c r="L2852" t="s">
        <v>947</v>
      </c>
      <c r="M2852" t="s">
        <v>35007</v>
      </c>
      <c r="N2852" t="s">
        <v>7139</v>
      </c>
      <c r="O2852">
        <v>11317</v>
      </c>
      <c r="R2852" t="s">
        <v>36435</v>
      </c>
    </row>
    <row r="2853" spans="1:18" ht="12.6" customHeight="1" x14ac:dyDescent="0.2">
      <c r="A2853" t="s">
        <v>27096</v>
      </c>
      <c r="B2853">
        <v>229111</v>
      </c>
      <c r="C2853">
        <v>883054</v>
      </c>
      <c r="D2853" t="s">
        <v>29874</v>
      </c>
      <c r="E2853" t="s">
        <v>24</v>
      </c>
      <c r="F2853">
        <v>905915302</v>
      </c>
      <c r="G2853" t="s">
        <v>35778</v>
      </c>
      <c r="H2853" t="s">
        <v>35779</v>
      </c>
      <c r="I2853" t="s">
        <v>25</v>
      </c>
      <c r="J2853" t="s">
        <v>26</v>
      </c>
      <c r="K2853">
        <v>66575</v>
      </c>
      <c r="L2853" t="s">
        <v>27</v>
      </c>
      <c r="M2853" t="s">
        <v>35780</v>
      </c>
      <c r="N2853" t="s">
        <v>4123</v>
      </c>
      <c r="O2853">
        <v>81677</v>
      </c>
      <c r="Q2853" t="s">
        <v>35781</v>
      </c>
      <c r="R2853" t="s">
        <v>36436</v>
      </c>
    </row>
    <row r="2854" spans="1:18" ht="12.6" customHeight="1" x14ac:dyDescent="0.2">
      <c r="A2854" t="s">
        <v>27096</v>
      </c>
      <c r="B2854">
        <v>229111</v>
      </c>
      <c r="C2854">
        <v>883054</v>
      </c>
      <c r="D2854" t="s">
        <v>29874</v>
      </c>
      <c r="E2854" t="s">
        <v>24</v>
      </c>
      <c r="F2854">
        <v>917781894</v>
      </c>
      <c r="G2854" t="s">
        <v>32108</v>
      </c>
      <c r="H2854" t="s">
        <v>32109</v>
      </c>
      <c r="I2854" t="s">
        <v>209</v>
      </c>
      <c r="J2854" t="s">
        <v>26</v>
      </c>
      <c r="K2854">
        <v>225993.75</v>
      </c>
      <c r="L2854" t="s">
        <v>520</v>
      </c>
      <c r="M2854" t="s">
        <v>14920</v>
      </c>
      <c r="N2854" t="s">
        <v>1500</v>
      </c>
      <c r="O2854">
        <v>8303</v>
      </c>
      <c r="R2854" t="s">
        <v>36437</v>
      </c>
    </row>
    <row r="2855" spans="1:18" ht="12.6" customHeight="1" x14ac:dyDescent="0.2">
      <c r="A2855" t="s">
        <v>27096</v>
      </c>
      <c r="B2855">
        <v>229111</v>
      </c>
      <c r="C2855">
        <v>883054</v>
      </c>
      <c r="D2855" t="s">
        <v>29874</v>
      </c>
      <c r="E2855" t="s">
        <v>24</v>
      </c>
      <c r="F2855">
        <v>996384874</v>
      </c>
      <c r="G2855" t="s">
        <v>6918</v>
      </c>
      <c r="H2855" t="s">
        <v>6919</v>
      </c>
      <c r="I2855" t="s">
        <v>325</v>
      </c>
      <c r="J2855" t="s">
        <v>26</v>
      </c>
      <c r="K2855">
        <v>114000</v>
      </c>
      <c r="L2855" t="s">
        <v>82</v>
      </c>
      <c r="M2855" t="s">
        <v>6920</v>
      </c>
      <c r="N2855" t="s">
        <v>6921</v>
      </c>
      <c r="O2855">
        <v>92055</v>
      </c>
      <c r="P2855" t="s">
        <v>6922</v>
      </c>
      <c r="R2855" t="s">
        <v>36438</v>
      </c>
    </row>
    <row r="2856" spans="1:18" ht="12.6" customHeight="1" x14ac:dyDescent="0.2">
      <c r="A2856" t="s">
        <v>27096</v>
      </c>
      <c r="B2856">
        <v>229111</v>
      </c>
      <c r="C2856">
        <v>883054</v>
      </c>
      <c r="D2856" t="s">
        <v>29874</v>
      </c>
      <c r="E2856" t="s">
        <v>24</v>
      </c>
      <c r="F2856">
        <v>950240325</v>
      </c>
      <c r="G2856" t="s">
        <v>25377</v>
      </c>
      <c r="H2856" t="s">
        <v>25377</v>
      </c>
      <c r="I2856" t="s">
        <v>325</v>
      </c>
      <c r="J2856" t="s">
        <v>26</v>
      </c>
      <c r="K2856">
        <v>66000</v>
      </c>
      <c r="L2856" t="s">
        <v>261</v>
      </c>
      <c r="M2856" t="s">
        <v>25378</v>
      </c>
      <c r="N2856" t="s">
        <v>549</v>
      </c>
      <c r="O2856">
        <v>2770</v>
      </c>
      <c r="Q2856" t="s">
        <v>25379</v>
      </c>
      <c r="R2856" t="s">
        <v>36439</v>
      </c>
    </row>
    <row r="2857" spans="1:18" ht="12.6" customHeight="1" x14ac:dyDescent="0.2">
      <c r="A2857" t="s">
        <v>27096</v>
      </c>
      <c r="B2857">
        <v>229111</v>
      </c>
      <c r="C2857">
        <v>883054</v>
      </c>
      <c r="D2857" t="s">
        <v>29874</v>
      </c>
      <c r="E2857" t="s">
        <v>24</v>
      </c>
      <c r="F2857">
        <v>999827307</v>
      </c>
      <c r="G2857" t="s">
        <v>180</v>
      </c>
      <c r="H2857" t="s">
        <v>181</v>
      </c>
      <c r="I2857" t="s">
        <v>25</v>
      </c>
      <c r="J2857" t="s">
        <v>26</v>
      </c>
      <c r="K2857">
        <v>184250</v>
      </c>
      <c r="L2857" t="s">
        <v>99</v>
      </c>
      <c r="M2857" t="s">
        <v>182</v>
      </c>
      <c r="N2857" t="s">
        <v>101</v>
      </c>
      <c r="O2857">
        <v>10177</v>
      </c>
      <c r="P2857" t="s">
        <v>183</v>
      </c>
      <c r="Q2857" t="s">
        <v>184</v>
      </c>
      <c r="R2857" t="s">
        <v>36440</v>
      </c>
    </row>
    <row r="2858" spans="1:18" ht="12.6" customHeight="1" x14ac:dyDescent="0.2">
      <c r="A2858" t="s">
        <v>27096</v>
      </c>
      <c r="B2858">
        <v>229111</v>
      </c>
      <c r="C2858">
        <v>883054</v>
      </c>
      <c r="D2858" t="s">
        <v>29874</v>
      </c>
      <c r="E2858" t="s">
        <v>24</v>
      </c>
      <c r="F2858">
        <v>999886283</v>
      </c>
      <c r="G2858" t="s">
        <v>6427</v>
      </c>
      <c r="H2858" t="s">
        <v>6428</v>
      </c>
      <c r="I2858" t="s">
        <v>34</v>
      </c>
      <c r="J2858" t="s">
        <v>26</v>
      </c>
      <c r="K2858">
        <v>93251.25</v>
      </c>
      <c r="L2858" t="s">
        <v>357</v>
      </c>
      <c r="M2858" t="s">
        <v>6429</v>
      </c>
      <c r="N2858" t="s">
        <v>6430</v>
      </c>
      <c r="O2858">
        <v>28933</v>
      </c>
      <c r="P2858" t="s">
        <v>6431</v>
      </c>
      <c r="Q2858" t="s">
        <v>6432</v>
      </c>
      <c r="R2858" t="s">
        <v>36441</v>
      </c>
    </row>
    <row r="2859" spans="1:18" ht="12.6" customHeight="1" x14ac:dyDescent="0.2">
      <c r="A2859" t="s">
        <v>27096</v>
      </c>
      <c r="B2859">
        <v>229111</v>
      </c>
      <c r="C2859">
        <v>883054</v>
      </c>
      <c r="D2859" t="s">
        <v>29874</v>
      </c>
      <c r="E2859" t="s">
        <v>24</v>
      </c>
      <c r="F2859">
        <v>999630009</v>
      </c>
      <c r="G2859" t="s">
        <v>5221</v>
      </c>
      <c r="H2859" t="s">
        <v>5222</v>
      </c>
      <c r="I2859" t="s">
        <v>34</v>
      </c>
      <c r="J2859" t="s">
        <v>26</v>
      </c>
      <c r="K2859">
        <v>61167.5</v>
      </c>
      <c r="L2859" t="s">
        <v>27</v>
      </c>
      <c r="M2859" t="s">
        <v>5223</v>
      </c>
      <c r="N2859" t="s">
        <v>4021</v>
      </c>
      <c r="O2859">
        <v>85579</v>
      </c>
      <c r="P2859" t="s">
        <v>5224</v>
      </c>
      <c r="Q2859" t="s">
        <v>5225</v>
      </c>
      <c r="R2859" t="s">
        <v>36442</v>
      </c>
    </row>
    <row r="2860" spans="1:18" ht="12.6" customHeight="1" x14ac:dyDescent="0.2">
      <c r="A2860" t="s">
        <v>27096</v>
      </c>
      <c r="B2860">
        <v>229111</v>
      </c>
      <c r="C2860">
        <v>883054</v>
      </c>
      <c r="D2860" t="s">
        <v>29874</v>
      </c>
      <c r="E2860" t="s">
        <v>24</v>
      </c>
      <c r="F2860">
        <v>999915771</v>
      </c>
      <c r="G2860" t="s">
        <v>305</v>
      </c>
      <c r="H2860" t="s">
        <v>306</v>
      </c>
      <c r="I2860" t="s">
        <v>34</v>
      </c>
      <c r="J2860" t="s">
        <v>26</v>
      </c>
      <c r="K2860">
        <v>196875</v>
      </c>
      <c r="L2860" t="s">
        <v>210</v>
      </c>
      <c r="M2860" t="s">
        <v>307</v>
      </c>
      <c r="N2860" t="s">
        <v>285</v>
      </c>
      <c r="O2860">
        <v>20123</v>
      </c>
      <c r="P2860" t="s">
        <v>308</v>
      </c>
      <c r="Q2860" t="s">
        <v>309</v>
      </c>
      <c r="R2860" t="s">
        <v>36443</v>
      </c>
    </row>
    <row r="2861" spans="1:18" ht="12.6" customHeight="1" x14ac:dyDescent="0.2">
      <c r="A2861" t="s">
        <v>27096</v>
      </c>
      <c r="B2861">
        <v>229111</v>
      </c>
      <c r="C2861">
        <v>883054</v>
      </c>
      <c r="D2861" t="s">
        <v>29874</v>
      </c>
      <c r="E2861" t="s">
        <v>24</v>
      </c>
      <c r="F2861">
        <v>952927128</v>
      </c>
      <c r="G2861" t="s">
        <v>31752</v>
      </c>
      <c r="H2861" t="s">
        <v>31753</v>
      </c>
      <c r="I2861" t="s">
        <v>34</v>
      </c>
      <c r="J2861" t="s">
        <v>26</v>
      </c>
      <c r="K2861">
        <v>84212.5</v>
      </c>
      <c r="L2861" t="s">
        <v>761</v>
      </c>
      <c r="M2861" t="s">
        <v>31754</v>
      </c>
      <c r="N2861" t="s">
        <v>1950</v>
      </c>
      <c r="O2861">
        <v>13601</v>
      </c>
      <c r="R2861" t="s">
        <v>36444</v>
      </c>
    </row>
    <row r="2862" spans="1:18" ht="12.6" customHeight="1" x14ac:dyDescent="0.2">
      <c r="A2862" t="s">
        <v>27096</v>
      </c>
      <c r="B2862">
        <v>229111</v>
      </c>
      <c r="C2862">
        <v>883054</v>
      </c>
      <c r="D2862" t="s">
        <v>29874</v>
      </c>
      <c r="E2862" t="s">
        <v>24</v>
      </c>
      <c r="F2862">
        <v>899375562</v>
      </c>
      <c r="G2862" t="s">
        <v>36445</v>
      </c>
      <c r="H2862" t="s">
        <v>36446</v>
      </c>
      <c r="I2862" t="s">
        <v>325</v>
      </c>
      <c r="J2862" t="s">
        <v>26</v>
      </c>
      <c r="K2862">
        <v>320750</v>
      </c>
      <c r="L2862" t="s">
        <v>261</v>
      </c>
      <c r="M2862" t="s">
        <v>16535</v>
      </c>
      <c r="N2862" t="s">
        <v>866</v>
      </c>
      <c r="O2862">
        <v>530</v>
      </c>
      <c r="R2862" t="s">
        <v>36447</v>
      </c>
    </row>
    <row r="2863" spans="1:18" ht="12.6" customHeight="1" x14ac:dyDescent="0.2">
      <c r="A2863" t="s">
        <v>27096</v>
      </c>
      <c r="B2863">
        <v>229111</v>
      </c>
      <c r="C2863">
        <v>883054</v>
      </c>
      <c r="D2863" t="s">
        <v>29874</v>
      </c>
      <c r="E2863" t="s">
        <v>24</v>
      </c>
      <c r="F2863">
        <v>999992304</v>
      </c>
      <c r="G2863" t="s">
        <v>530</v>
      </c>
      <c r="H2863" t="s">
        <v>531</v>
      </c>
      <c r="I2863" t="s">
        <v>25</v>
      </c>
      <c r="J2863" t="s">
        <v>26</v>
      </c>
      <c r="K2863">
        <v>155293.75</v>
      </c>
      <c r="L2863" t="s">
        <v>192</v>
      </c>
      <c r="M2863" t="s">
        <v>532</v>
      </c>
      <c r="N2863" t="s">
        <v>533</v>
      </c>
      <c r="O2863">
        <v>1049</v>
      </c>
      <c r="P2863" t="s">
        <v>534</v>
      </c>
      <c r="R2863" t="s">
        <v>36448</v>
      </c>
    </row>
    <row r="2864" spans="1:18" ht="12.6" customHeight="1" x14ac:dyDescent="0.2">
      <c r="A2864" t="s">
        <v>27096</v>
      </c>
      <c r="B2864">
        <v>222617</v>
      </c>
      <c r="C2864">
        <v>833650</v>
      </c>
      <c r="D2864" t="s">
        <v>29612</v>
      </c>
      <c r="E2864" t="s">
        <v>24</v>
      </c>
      <c r="F2864">
        <v>937456113</v>
      </c>
      <c r="G2864" t="s">
        <v>21524</v>
      </c>
      <c r="H2864" t="s">
        <v>21524</v>
      </c>
      <c r="I2864" t="s">
        <v>30</v>
      </c>
      <c r="J2864" t="s">
        <v>26</v>
      </c>
      <c r="K2864">
        <v>448623</v>
      </c>
      <c r="L2864" t="s">
        <v>82</v>
      </c>
      <c r="M2864" t="s">
        <v>21525</v>
      </c>
      <c r="N2864" t="s">
        <v>21526</v>
      </c>
      <c r="O2864">
        <v>83130</v>
      </c>
      <c r="Q2864" t="s">
        <v>21527</v>
      </c>
      <c r="R2864" t="s">
        <v>36449</v>
      </c>
    </row>
    <row r="2865" spans="1:18" ht="12.6" customHeight="1" x14ac:dyDescent="0.2">
      <c r="A2865" t="s">
        <v>27096</v>
      </c>
      <c r="B2865">
        <v>222617</v>
      </c>
      <c r="C2865">
        <v>833650</v>
      </c>
      <c r="D2865" t="s">
        <v>29612</v>
      </c>
      <c r="E2865" t="s">
        <v>24</v>
      </c>
      <c r="F2865">
        <v>999987066</v>
      </c>
      <c r="G2865" t="s">
        <v>2356</v>
      </c>
      <c r="H2865" t="s">
        <v>2357</v>
      </c>
      <c r="I2865" t="s">
        <v>25</v>
      </c>
      <c r="J2865" t="s">
        <v>26</v>
      </c>
      <c r="K2865">
        <v>300000</v>
      </c>
      <c r="L2865" t="s">
        <v>312</v>
      </c>
      <c r="M2865" t="s">
        <v>2358</v>
      </c>
      <c r="N2865" t="s">
        <v>1002</v>
      </c>
      <c r="O2865" t="s">
        <v>2359</v>
      </c>
      <c r="P2865" t="s">
        <v>2360</v>
      </c>
      <c r="Q2865" t="s">
        <v>2361</v>
      </c>
      <c r="R2865" t="s">
        <v>36450</v>
      </c>
    </row>
    <row r="2866" spans="1:18" ht="12.6" customHeight="1" x14ac:dyDescent="0.2">
      <c r="A2866" t="s">
        <v>27096</v>
      </c>
      <c r="B2866">
        <v>222617</v>
      </c>
      <c r="C2866">
        <v>833650</v>
      </c>
      <c r="D2866" t="s">
        <v>29612</v>
      </c>
      <c r="E2866" t="s">
        <v>24</v>
      </c>
      <c r="F2866">
        <v>999988909</v>
      </c>
      <c r="G2866" t="s">
        <v>1395</v>
      </c>
      <c r="H2866" t="s">
        <v>1396</v>
      </c>
      <c r="I2866" t="s">
        <v>25</v>
      </c>
      <c r="J2866" t="s">
        <v>26</v>
      </c>
      <c r="K2866">
        <v>399500</v>
      </c>
      <c r="L2866" t="s">
        <v>312</v>
      </c>
      <c r="M2866" t="s">
        <v>1397</v>
      </c>
      <c r="N2866" t="s">
        <v>1398</v>
      </c>
      <c r="O2866" t="s">
        <v>1399</v>
      </c>
      <c r="P2866" t="s">
        <v>1400</v>
      </c>
      <c r="Q2866" t="s">
        <v>1401</v>
      </c>
      <c r="R2866" t="s">
        <v>36451</v>
      </c>
    </row>
    <row r="2867" spans="1:18" ht="12.6" customHeight="1" x14ac:dyDescent="0.2">
      <c r="A2867" t="s">
        <v>27096</v>
      </c>
      <c r="B2867">
        <v>222617</v>
      </c>
      <c r="C2867">
        <v>833650</v>
      </c>
      <c r="D2867" t="s">
        <v>29612</v>
      </c>
      <c r="E2867" t="s">
        <v>24</v>
      </c>
      <c r="F2867">
        <v>958942292</v>
      </c>
      <c r="G2867" t="s">
        <v>15784</v>
      </c>
      <c r="H2867" t="s">
        <v>15784</v>
      </c>
      <c r="I2867" t="s">
        <v>30</v>
      </c>
      <c r="J2867" t="s">
        <v>26</v>
      </c>
      <c r="K2867">
        <v>584325</v>
      </c>
      <c r="L2867" t="s">
        <v>857</v>
      </c>
      <c r="M2867" t="s">
        <v>10346</v>
      </c>
      <c r="N2867" t="s">
        <v>10347</v>
      </c>
      <c r="O2867" t="s">
        <v>10348</v>
      </c>
      <c r="P2867" t="s">
        <v>15785</v>
      </c>
      <c r="Q2867" t="s">
        <v>15786</v>
      </c>
      <c r="R2867" t="s">
        <v>36452</v>
      </c>
    </row>
    <row r="2868" spans="1:18" ht="12.6" customHeight="1" x14ac:dyDescent="0.2">
      <c r="A2868" t="s">
        <v>27096</v>
      </c>
      <c r="B2868">
        <v>222617</v>
      </c>
      <c r="C2868">
        <v>833650</v>
      </c>
      <c r="D2868" t="s">
        <v>29612</v>
      </c>
      <c r="E2868" t="s">
        <v>24</v>
      </c>
      <c r="F2868">
        <v>998381522</v>
      </c>
      <c r="G2868" t="s">
        <v>11876</v>
      </c>
      <c r="H2868" t="s">
        <v>11877</v>
      </c>
      <c r="I2868" t="s">
        <v>30</v>
      </c>
      <c r="J2868" t="s">
        <v>26</v>
      </c>
      <c r="K2868">
        <v>813348.38</v>
      </c>
      <c r="L2868" t="s">
        <v>82</v>
      </c>
      <c r="M2868" t="s">
        <v>11878</v>
      </c>
      <c r="N2868" t="s">
        <v>501</v>
      </c>
      <c r="O2868">
        <v>75015</v>
      </c>
      <c r="P2868" t="s">
        <v>11879</v>
      </c>
      <c r="Q2868" t="s">
        <v>11880</v>
      </c>
      <c r="R2868" t="s">
        <v>36453</v>
      </c>
    </row>
    <row r="2869" spans="1:18" ht="12.6" customHeight="1" x14ac:dyDescent="0.2">
      <c r="A2869" t="s">
        <v>27096</v>
      </c>
      <c r="B2869">
        <v>222617</v>
      </c>
      <c r="C2869">
        <v>833650</v>
      </c>
      <c r="D2869" t="s">
        <v>29612</v>
      </c>
      <c r="E2869" t="s">
        <v>24</v>
      </c>
      <c r="F2869">
        <v>999991819</v>
      </c>
      <c r="G2869" t="s">
        <v>2919</v>
      </c>
      <c r="H2869" t="s">
        <v>2920</v>
      </c>
      <c r="I2869" t="s">
        <v>30</v>
      </c>
      <c r="J2869" t="s">
        <v>26</v>
      </c>
      <c r="K2869">
        <v>101937.5</v>
      </c>
      <c r="L2869" t="s">
        <v>27</v>
      </c>
      <c r="M2869" t="s">
        <v>2921</v>
      </c>
      <c r="N2869" t="s">
        <v>2647</v>
      </c>
      <c r="O2869">
        <v>82024</v>
      </c>
      <c r="P2869" t="s">
        <v>2922</v>
      </c>
      <c r="Q2869" t="s">
        <v>2923</v>
      </c>
      <c r="R2869" t="s">
        <v>36454</v>
      </c>
    </row>
    <row r="2870" spans="1:18" ht="12.6" customHeight="1" x14ac:dyDescent="0.2">
      <c r="A2870" t="s">
        <v>27096</v>
      </c>
      <c r="B2870">
        <v>222617</v>
      </c>
      <c r="C2870">
        <v>833650</v>
      </c>
      <c r="D2870" t="s">
        <v>29612</v>
      </c>
      <c r="E2870" t="s">
        <v>24</v>
      </c>
      <c r="F2870">
        <v>997607656</v>
      </c>
      <c r="G2870" t="s">
        <v>2438</v>
      </c>
      <c r="H2870" t="s">
        <v>2439</v>
      </c>
      <c r="I2870" t="s">
        <v>30</v>
      </c>
      <c r="J2870" t="s">
        <v>26</v>
      </c>
      <c r="K2870">
        <v>200608.23</v>
      </c>
      <c r="L2870" t="s">
        <v>99</v>
      </c>
      <c r="M2870" t="s">
        <v>2440</v>
      </c>
      <c r="N2870" t="s">
        <v>1081</v>
      </c>
      <c r="O2870">
        <v>15125</v>
      </c>
      <c r="P2870" t="s">
        <v>2441</v>
      </c>
      <c r="Q2870" t="s">
        <v>2442</v>
      </c>
      <c r="R2870" t="s">
        <v>36455</v>
      </c>
    </row>
    <row r="2871" spans="1:18" ht="12.6" customHeight="1" x14ac:dyDescent="0.2">
      <c r="A2871" t="s">
        <v>27096</v>
      </c>
      <c r="B2871">
        <v>222617</v>
      </c>
      <c r="C2871">
        <v>833650</v>
      </c>
      <c r="D2871" t="s">
        <v>29612</v>
      </c>
      <c r="E2871" t="s">
        <v>24</v>
      </c>
      <c r="F2871">
        <v>951519755</v>
      </c>
      <c r="G2871" t="s">
        <v>7938</v>
      </c>
      <c r="H2871" t="s">
        <v>7939</v>
      </c>
      <c r="I2871" t="s">
        <v>25</v>
      </c>
      <c r="J2871" t="s">
        <v>26</v>
      </c>
      <c r="K2871">
        <v>289007.5</v>
      </c>
      <c r="L2871" t="s">
        <v>192</v>
      </c>
      <c r="M2871" t="s">
        <v>7940</v>
      </c>
      <c r="N2871" t="s">
        <v>212</v>
      </c>
      <c r="O2871">
        <v>1110</v>
      </c>
      <c r="R2871" t="s">
        <v>36456</v>
      </c>
    </row>
    <row r="2872" spans="1:18" ht="12.6" customHeight="1" x14ac:dyDescent="0.2">
      <c r="A2872" t="s">
        <v>27096</v>
      </c>
      <c r="B2872">
        <v>222617</v>
      </c>
      <c r="C2872">
        <v>833650</v>
      </c>
      <c r="D2872" t="s">
        <v>29612</v>
      </c>
      <c r="E2872" t="s">
        <v>24</v>
      </c>
      <c r="F2872">
        <v>911469716</v>
      </c>
      <c r="G2872" t="s">
        <v>36457</v>
      </c>
      <c r="H2872" t="s">
        <v>10401</v>
      </c>
      <c r="I2872" t="s">
        <v>325</v>
      </c>
      <c r="J2872" t="s">
        <v>26</v>
      </c>
      <c r="K2872">
        <v>150000</v>
      </c>
      <c r="L2872" t="s">
        <v>3287</v>
      </c>
      <c r="M2872" t="s">
        <v>36458</v>
      </c>
      <c r="N2872" t="s">
        <v>3288</v>
      </c>
      <c r="O2872">
        <v>81000</v>
      </c>
      <c r="R2872" t="s">
        <v>36459</v>
      </c>
    </row>
    <row r="2873" spans="1:18" ht="12.6" customHeight="1" x14ac:dyDescent="0.2">
      <c r="A2873" t="s">
        <v>27096</v>
      </c>
      <c r="B2873">
        <v>222617</v>
      </c>
      <c r="C2873">
        <v>833650</v>
      </c>
      <c r="D2873" t="s">
        <v>29612</v>
      </c>
      <c r="E2873" t="s">
        <v>24</v>
      </c>
      <c r="F2873">
        <v>913125312</v>
      </c>
      <c r="G2873" t="s">
        <v>20730</v>
      </c>
      <c r="H2873" t="s">
        <v>3532</v>
      </c>
      <c r="I2873" t="s">
        <v>25</v>
      </c>
      <c r="J2873" t="s">
        <v>26</v>
      </c>
      <c r="K2873">
        <v>202562.5</v>
      </c>
      <c r="L2873" t="s">
        <v>761</v>
      </c>
      <c r="M2873" t="s">
        <v>20731</v>
      </c>
      <c r="N2873" t="s">
        <v>1950</v>
      </c>
      <c r="O2873">
        <v>61126</v>
      </c>
      <c r="P2873" t="s">
        <v>3533</v>
      </c>
      <c r="Q2873" t="s">
        <v>3534</v>
      </c>
      <c r="R2873" t="s">
        <v>36460</v>
      </c>
    </row>
    <row r="2874" spans="1:18" ht="12.6" customHeight="1" x14ac:dyDescent="0.2">
      <c r="A2874" t="s">
        <v>27096</v>
      </c>
      <c r="B2874">
        <v>222617</v>
      </c>
      <c r="C2874">
        <v>833650</v>
      </c>
      <c r="D2874" t="s">
        <v>29612</v>
      </c>
      <c r="E2874" t="s">
        <v>24</v>
      </c>
      <c r="F2874">
        <v>999939730</v>
      </c>
      <c r="G2874" t="s">
        <v>1877</v>
      </c>
      <c r="H2874" t="s">
        <v>1878</v>
      </c>
      <c r="I2874" t="s">
        <v>30</v>
      </c>
      <c r="J2874" t="s">
        <v>26</v>
      </c>
      <c r="K2874">
        <v>450047.5</v>
      </c>
      <c r="L2874" t="s">
        <v>857</v>
      </c>
      <c r="M2874" t="s">
        <v>1879</v>
      </c>
      <c r="N2874" t="s">
        <v>1880</v>
      </c>
      <c r="O2874" t="s">
        <v>1881</v>
      </c>
      <c r="P2874" t="s">
        <v>1882</v>
      </c>
      <c r="Q2874" t="s">
        <v>1883</v>
      </c>
      <c r="R2874" t="s">
        <v>36461</v>
      </c>
    </row>
    <row r="2875" spans="1:18" ht="12.6" customHeight="1" x14ac:dyDescent="0.2">
      <c r="A2875" t="s">
        <v>27096</v>
      </c>
      <c r="B2875">
        <v>222617</v>
      </c>
      <c r="C2875">
        <v>833650</v>
      </c>
      <c r="D2875" t="s">
        <v>29612</v>
      </c>
      <c r="E2875" t="s">
        <v>57</v>
      </c>
      <c r="F2875">
        <v>917872977</v>
      </c>
      <c r="G2875" t="s">
        <v>36462</v>
      </c>
      <c r="H2875" t="s">
        <v>36463</v>
      </c>
      <c r="I2875" t="s">
        <v>325</v>
      </c>
      <c r="J2875" t="s">
        <v>26</v>
      </c>
      <c r="K2875">
        <v>606750</v>
      </c>
      <c r="L2875" t="s">
        <v>857</v>
      </c>
      <c r="M2875" t="s">
        <v>36464</v>
      </c>
      <c r="N2875" t="s">
        <v>931</v>
      </c>
      <c r="O2875">
        <v>1100</v>
      </c>
      <c r="Q2875" t="s">
        <v>36465</v>
      </c>
      <c r="R2875" t="s">
        <v>36466</v>
      </c>
    </row>
    <row r="2876" spans="1:18" ht="12.6" customHeight="1" x14ac:dyDescent="0.2">
      <c r="A2876" t="s">
        <v>27096</v>
      </c>
      <c r="B2876">
        <v>222617</v>
      </c>
      <c r="C2876">
        <v>833650</v>
      </c>
      <c r="D2876" t="s">
        <v>29612</v>
      </c>
      <c r="E2876" t="s">
        <v>24</v>
      </c>
      <c r="F2876">
        <v>917798578</v>
      </c>
      <c r="G2876" t="s">
        <v>36467</v>
      </c>
      <c r="H2876" t="s">
        <v>36468</v>
      </c>
      <c r="I2876" t="s">
        <v>325</v>
      </c>
      <c r="J2876" t="s">
        <v>26</v>
      </c>
      <c r="K2876">
        <v>135530</v>
      </c>
      <c r="L2876" t="s">
        <v>857</v>
      </c>
      <c r="M2876" t="s">
        <v>36469</v>
      </c>
      <c r="N2876" t="s">
        <v>931</v>
      </c>
      <c r="O2876" t="s">
        <v>36470</v>
      </c>
      <c r="Q2876" t="s">
        <v>36471</v>
      </c>
      <c r="R2876" t="s">
        <v>36472</v>
      </c>
    </row>
    <row r="2877" spans="1:18" ht="12.6" customHeight="1" x14ac:dyDescent="0.2">
      <c r="A2877" t="s">
        <v>27096</v>
      </c>
      <c r="B2877">
        <v>222617</v>
      </c>
      <c r="C2877">
        <v>833650</v>
      </c>
      <c r="D2877" t="s">
        <v>29612</v>
      </c>
      <c r="E2877" t="s">
        <v>24</v>
      </c>
      <c r="F2877">
        <v>999832351</v>
      </c>
      <c r="G2877" t="s">
        <v>14010</v>
      </c>
      <c r="H2877" t="s">
        <v>13400</v>
      </c>
      <c r="I2877" t="s">
        <v>325</v>
      </c>
      <c r="J2877" t="s">
        <v>26</v>
      </c>
      <c r="K2877">
        <v>156250</v>
      </c>
      <c r="L2877" t="s">
        <v>138</v>
      </c>
      <c r="M2877" t="s">
        <v>14011</v>
      </c>
      <c r="N2877" t="s">
        <v>320</v>
      </c>
      <c r="O2877" t="s">
        <v>14012</v>
      </c>
      <c r="P2877" t="s">
        <v>14013</v>
      </c>
      <c r="R2877" t="s">
        <v>36473</v>
      </c>
    </row>
    <row r="2878" spans="1:18" ht="12.6" customHeight="1" x14ac:dyDescent="0.2">
      <c r="A2878" t="s">
        <v>27096</v>
      </c>
      <c r="B2878">
        <v>222583</v>
      </c>
      <c r="C2878">
        <v>832576</v>
      </c>
      <c r="D2878" t="s">
        <v>29617</v>
      </c>
      <c r="E2878" t="s">
        <v>24</v>
      </c>
      <c r="F2878">
        <v>952209231</v>
      </c>
      <c r="G2878" t="s">
        <v>23031</v>
      </c>
      <c r="H2878" t="s">
        <v>23032</v>
      </c>
      <c r="I2878" t="s">
        <v>325</v>
      </c>
      <c r="J2878" t="s">
        <v>26</v>
      </c>
      <c r="K2878">
        <v>202906.25</v>
      </c>
      <c r="L2878" t="s">
        <v>45</v>
      </c>
      <c r="M2878" t="s">
        <v>23033</v>
      </c>
      <c r="N2878" t="s">
        <v>8684</v>
      </c>
      <c r="O2878" t="s">
        <v>23034</v>
      </c>
      <c r="P2878" t="s">
        <v>23035</v>
      </c>
      <c r="Q2878" t="s">
        <v>23036</v>
      </c>
      <c r="R2878" t="s">
        <v>36474</v>
      </c>
    </row>
    <row r="2879" spans="1:18" ht="12.6" customHeight="1" x14ac:dyDescent="0.2">
      <c r="A2879" t="s">
        <v>27096</v>
      </c>
      <c r="B2879">
        <v>222583</v>
      </c>
      <c r="C2879">
        <v>832576</v>
      </c>
      <c r="D2879" t="s">
        <v>29617</v>
      </c>
      <c r="E2879" t="s">
        <v>24</v>
      </c>
      <c r="F2879">
        <v>998189850</v>
      </c>
      <c r="G2879" t="s">
        <v>7269</v>
      </c>
      <c r="H2879" t="s">
        <v>7270</v>
      </c>
      <c r="I2879" t="s">
        <v>25</v>
      </c>
      <c r="J2879" t="s">
        <v>26</v>
      </c>
      <c r="K2879">
        <v>455968.75</v>
      </c>
      <c r="L2879" t="s">
        <v>357</v>
      </c>
      <c r="M2879" t="s">
        <v>7271</v>
      </c>
      <c r="N2879" t="s">
        <v>3363</v>
      </c>
      <c r="O2879">
        <v>41039</v>
      </c>
      <c r="P2879" t="s">
        <v>7272</v>
      </c>
      <c r="Q2879" t="s">
        <v>7273</v>
      </c>
      <c r="R2879" t="s">
        <v>36475</v>
      </c>
    </row>
    <row r="2880" spans="1:18" ht="12.6" customHeight="1" x14ac:dyDescent="0.2">
      <c r="A2880" t="s">
        <v>27096</v>
      </c>
      <c r="B2880">
        <v>222583</v>
      </c>
      <c r="C2880">
        <v>832576</v>
      </c>
      <c r="D2880" t="s">
        <v>29617</v>
      </c>
      <c r="E2880" t="s">
        <v>24</v>
      </c>
      <c r="F2880">
        <v>999988909</v>
      </c>
      <c r="G2880" t="s">
        <v>1395</v>
      </c>
      <c r="H2880" t="s">
        <v>1396</v>
      </c>
      <c r="I2880" t="s">
        <v>25</v>
      </c>
      <c r="J2880" t="s">
        <v>26</v>
      </c>
      <c r="K2880">
        <v>260421.25</v>
      </c>
      <c r="L2880" t="s">
        <v>312</v>
      </c>
      <c r="M2880" t="s">
        <v>1397</v>
      </c>
      <c r="N2880" t="s">
        <v>1398</v>
      </c>
      <c r="O2880" t="s">
        <v>1399</v>
      </c>
      <c r="P2880" t="s">
        <v>1400</v>
      </c>
      <c r="Q2880" t="s">
        <v>1401</v>
      </c>
      <c r="R2880" t="s">
        <v>36476</v>
      </c>
    </row>
    <row r="2881" spans="1:18" ht="12.6" customHeight="1" x14ac:dyDescent="0.2">
      <c r="A2881" t="s">
        <v>27096</v>
      </c>
      <c r="B2881">
        <v>222583</v>
      </c>
      <c r="C2881">
        <v>832576</v>
      </c>
      <c r="D2881" t="s">
        <v>29617</v>
      </c>
      <c r="E2881" t="s">
        <v>24</v>
      </c>
      <c r="F2881">
        <v>952247061</v>
      </c>
      <c r="G2881" t="s">
        <v>20459</v>
      </c>
      <c r="H2881" t="s">
        <v>20460</v>
      </c>
      <c r="I2881" t="s">
        <v>25</v>
      </c>
      <c r="J2881" t="s">
        <v>26</v>
      </c>
      <c r="K2881">
        <v>169031.25</v>
      </c>
      <c r="L2881" t="s">
        <v>238</v>
      </c>
      <c r="M2881" t="s">
        <v>20461</v>
      </c>
      <c r="N2881" t="s">
        <v>20462</v>
      </c>
      <c r="O2881" t="s">
        <v>20463</v>
      </c>
      <c r="P2881" t="s">
        <v>20464</v>
      </c>
      <c r="Q2881" t="s">
        <v>20465</v>
      </c>
      <c r="R2881" t="s">
        <v>36477</v>
      </c>
    </row>
    <row r="2882" spans="1:18" ht="12.6" customHeight="1" x14ac:dyDescent="0.2">
      <c r="A2882" t="s">
        <v>27096</v>
      </c>
      <c r="B2882">
        <v>222583</v>
      </c>
      <c r="C2882">
        <v>832576</v>
      </c>
      <c r="D2882" t="s">
        <v>29617</v>
      </c>
      <c r="E2882" t="s">
        <v>24</v>
      </c>
      <c r="F2882">
        <v>906266733</v>
      </c>
      <c r="G2882" t="s">
        <v>36478</v>
      </c>
      <c r="H2882" t="s">
        <v>36479</v>
      </c>
      <c r="I2882" t="s">
        <v>325</v>
      </c>
      <c r="J2882" t="s">
        <v>26</v>
      </c>
      <c r="K2882">
        <v>98531.25</v>
      </c>
      <c r="L2882" t="s">
        <v>357</v>
      </c>
      <c r="M2882" t="s">
        <v>36480</v>
      </c>
      <c r="N2882" t="s">
        <v>618</v>
      </c>
      <c r="O2882">
        <v>46118</v>
      </c>
      <c r="Q2882" t="s">
        <v>36481</v>
      </c>
      <c r="R2882" t="s">
        <v>36482</v>
      </c>
    </row>
    <row r="2883" spans="1:18" ht="12.6" customHeight="1" x14ac:dyDescent="0.2">
      <c r="A2883" t="s">
        <v>27096</v>
      </c>
      <c r="B2883">
        <v>222583</v>
      </c>
      <c r="C2883">
        <v>832576</v>
      </c>
      <c r="D2883" t="s">
        <v>29617</v>
      </c>
      <c r="E2883" t="s">
        <v>24</v>
      </c>
      <c r="F2883">
        <v>999613422</v>
      </c>
      <c r="G2883" t="s">
        <v>2261</v>
      </c>
      <c r="H2883" t="s">
        <v>2262</v>
      </c>
      <c r="I2883" t="s">
        <v>25</v>
      </c>
      <c r="J2883" t="s">
        <v>26</v>
      </c>
      <c r="K2883">
        <v>467893.75</v>
      </c>
      <c r="L2883" t="s">
        <v>45</v>
      </c>
      <c r="M2883" t="s">
        <v>2263</v>
      </c>
      <c r="N2883" t="s">
        <v>2264</v>
      </c>
      <c r="O2883" t="s">
        <v>2265</v>
      </c>
      <c r="P2883" t="s">
        <v>2266</v>
      </c>
      <c r="Q2883" t="s">
        <v>2267</v>
      </c>
      <c r="R2883" t="s">
        <v>36483</v>
      </c>
    </row>
    <row r="2884" spans="1:18" ht="12.6" customHeight="1" x14ac:dyDescent="0.2">
      <c r="A2884" t="s">
        <v>27096</v>
      </c>
      <c r="B2884">
        <v>222583</v>
      </c>
      <c r="C2884">
        <v>832576</v>
      </c>
      <c r="D2884" t="s">
        <v>29617</v>
      </c>
      <c r="E2884" t="s">
        <v>24</v>
      </c>
      <c r="F2884">
        <v>918297740</v>
      </c>
      <c r="G2884" t="s">
        <v>15253</v>
      </c>
      <c r="H2884" t="s">
        <v>15253</v>
      </c>
      <c r="I2884" t="s">
        <v>325</v>
      </c>
      <c r="J2884" t="s">
        <v>26</v>
      </c>
      <c r="K2884">
        <v>318468.75</v>
      </c>
      <c r="L2884" t="s">
        <v>312</v>
      </c>
      <c r="M2884" t="s">
        <v>13014</v>
      </c>
      <c r="N2884" t="s">
        <v>2220</v>
      </c>
      <c r="O2884" t="s">
        <v>15254</v>
      </c>
      <c r="P2884" t="s">
        <v>15255</v>
      </c>
      <c r="Q2884" t="s">
        <v>15256</v>
      </c>
      <c r="R2884" t="s">
        <v>36484</v>
      </c>
    </row>
    <row r="2885" spans="1:18" ht="12.6" customHeight="1" x14ac:dyDescent="0.2">
      <c r="A2885" t="s">
        <v>27096</v>
      </c>
      <c r="B2885">
        <v>222583</v>
      </c>
      <c r="C2885">
        <v>832576</v>
      </c>
      <c r="D2885" t="s">
        <v>29617</v>
      </c>
      <c r="E2885" t="s">
        <v>24</v>
      </c>
      <c r="F2885">
        <v>999926441</v>
      </c>
      <c r="G2885" t="s">
        <v>8946</v>
      </c>
      <c r="H2885" t="s">
        <v>8947</v>
      </c>
      <c r="I2885" t="s">
        <v>30</v>
      </c>
      <c r="J2885" t="s">
        <v>26</v>
      </c>
      <c r="K2885">
        <v>588781.25</v>
      </c>
      <c r="L2885" t="s">
        <v>357</v>
      </c>
      <c r="M2885" t="s">
        <v>8948</v>
      </c>
      <c r="N2885" t="s">
        <v>618</v>
      </c>
      <c r="O2885">
        <v>46014</v>
      </c>
      <c r="P2885" t="s">
        <v>8949</v>
      </c>
      <c r="Q2885" t="s">
        <v>8950</v>
      </c>
      <c r="R2885" t="s">
        <v>36485</v>
      </c>
    </row>
    <row r="2886" spans="1:18" ht="12.6" customHeight="1" x14ac:dyDescent="0.2">
      <c r="A2886" t="s">
        <v>27096</v>
      </c>
      <c r="B2886">
        <v>222583</v>
      </c>
      <c r="C2886">
        <v>832576</v>
      </c>
      <c r="D2886" t="s">
        <v>29617</v>
      </c>
      <c r="E2886" t="s">
        <v>24</v>
      </c>
      <c r="F2886">
        <v>996390985</v>
      </c>
      <c r="G2886" t="s">
        <v>19950</v>
      </c>
      <c r="H2886" t="s">
        <v>19950</v>
      </c>
      <c r="I2886" t="s">
        <v>30</v>
      </c>
      <c r="J2886" t="s">
        <v>26</v>
      </c>
      <c r="K2886">
        <v>542150</v>
      </c>
      <c r="L2886" t="s">
        <v>70</v>
      </c>
      <c r="M2886" t="s">
        <v>15754</v>
      </c>
      <c r="N2886" t="s">
        <v>382</v>
      </c>
      <c r="O2886">
        <v>1015</v>
      </c>
      <c r="P2886" t="s">
        <v>19951</v>
      </c>
      <c r="Q2886" t="s">
        <v>19952</v>
      </c>
      <c r="R2886" t="s">
        <v>36486</v>
      </c>
    </row>
    <row r="2887" spans="1:18" ht="12.6" customHeight="1" x14ac:dyDescent="0.2">
      <c r="A2887" t="s">
        <v>27096</v>
      </c>
      <c r="B2887">
        <v>222583</v>
      </c>
      <c r="C2887">
        <v>832576</v>
      </c>
      <c r="D2887" t="s">
        <v>29617</v>
      </c>
      <c r="E2887" t="s">
        <v>24</v>
      </c>
      <c r="F2887">
        <v>915041547</v>
      </c>
      <c r="G2887" t="s">
        <v>34557</v>
      </c>
      <c r="H2887" t="s">
        <v>34558</v>
      </c>
      <c r="I2887" t="s">
        <v>30</v>
      </c>
      <c r="J2887" t="s">
        <v>26</v>
      </c>
      <c r="K2887">
        <v>153662.5</v>
      </c>
      <c r="L2887" t="s">
        <v>210</v>
      </c>
      <c r="M2887" t="s">
        <v>34559</v>
      </c>
      <c r="N2887" t="s">
        <v>34560</v>
      </c>
      <c r="O2887">
        <v>80024</v>
      </c>
      <c r="Q2887" t="s">
        <v>34561</v>
      </c>
      <c r="R2887" t="s">
        <v>36487</v>
      </c>
    </row>
    <row r="2888" spans="1:18" ht="12.6" customHeight="1" x14ac:dyDescent="0.2">
      <c r="A2888" t="s">
        <v>27096</v>
      </c>
      <c r="B2888">
        <v>222583</v>
      </c>
      <c r="C2888">
        <v>832576</v>
      </c>
      <c r="D2888" t="s">
        <v>29617</v>
      </c>
      <c r="E2888" t="s">
        <v>24</v>
      </c>
      <c r="F2888">
        <v>999549984</v>
      </c>
      <c r="G2888" t="s">
        <v>6165</v>
      </c>
      <c r="H2888" t="s">
        <v>6166</v>
      </c>
      <c r="I2888" t="s">
        <v>25</v>
      </c>
      <c r="J2888" t="s">
        <v>26</v>
      </c>
      <c r="K2888">
        <v>430968.75</v>
      </c>
      <c r="L2888" t="s">
        <v>238</v>
      </c>
      <c r="M2888" t="s">
        <v>6167</v>
      </c>
      <c r="N2888" t="s">
        <v>6168</v>
      </c>
      <c r="O2888" t="s">
        <v>6169</v>
      </c>
      <c r="P2888" t="s">
        <v>6170</v>
      </c>
      <c r="Q2888" t="s">
        <v>30980</v>
      </c>
      <c r="R2888" t="s">
        <v>36488</v>
      </c>
    </row>
    <row r="2889" spans="1:18" ht="12.6" customHeight="1" x14ac:dyDescent="0.2">
      <c r="A2889" t="s">
        <v>27096</v>
      </c>
      <c r="B2889">
        <v>222583</v>
      </c>
      <c r="C2889">
        <v>832576</v>
      </c>
      <c r="D2889" t="s">
        <v>29617</v>
      </c>
      <c r="E2889" t="s">
        <v>24</v>
      </c>
      <c r="F2889">
        <v>905953132</v>
      </c>
      <c r="G2889" t="s">
        <v>36489</v>
      </c>
      <c r="H2889" t="s">
        <v>36490</v>
      </c>
      <c r="I2889" t="s">
        <v>209</v>
      </c>
      <c r="J2889" t="s">
        <v>26</v>
      </c>
      <c r="K2889">
        <v>196656.25</v>
      </c>
      <c r="L2889" t="s">
        <v>238</v>
      </c>
      <c r="M2889" t="s">
        <v>36491</v>
      </c>
      <c r="N2889" t="s">
        <v>35916</v>
      </c>
      <c r="O2889" t="s">
        <v>13561</v>
      </c>
      <c r="Q2889" t="s">
        <v>36492</v>
      </c>
      <c r="R2889" t="s">
        <v>36493</v>
      </c>
    </row>
    <row r="2890" spans="1:18" ht="12.6" customHeight="1" x14ac:dyDescent="0.2">
      <c r="A2890" t="s">
        <v>27096</v>
      </c>
      <c r="B2890">
        <v>222583</v>
      </c>
      <c r="C2890">
        <v>832576</v>
      </c>
      <c r="D2890" t="s">
        <v>29617</v>
      </c>
      <c r="E2890" t="s">
        <v>24</v>
      </c>
      <c r="F2890">
        <v>999827501</v>
      </c>
      <c r="G2890" t="s">
        <v>4413</v>
      </c>
      <c r="H2890" t="s">
        <v>4414</v>
      </c>
      <c r="I2890" t="s">
        <v>325</v>
      </c>
      <c r="J2890" t="s">
        <v>26</v>
      </c>
      <c r="K2890">
        <v>111656.25</v>
      </c>
      <c r="L2890" t="s">
        <v>357</v>
      </c>
      <c r="M2890" t="s">
        <v>4415</v>
      </c>
      <c r="N2890" t="s">
        <v>575</v>
      </c>
      <c r="O2890">
        <v>28071</v>
      </c>
      <c r="P2890" t="s">
        <v>4416</v>
      </c>
      <c r="R2890" t="s">
        <v>36494</v>
      </c>
    </row>
    <row r="2891" spans="1:18" ht="12.6" customHeight="1" x14ac:dyDescent="0.2">
      <c r="A2891" t="s">
        <v>27096</v>
      </c>
      <c r="B2891">
        <v>222583</v>
      </c>
      <c r="C2891">
        <v>832576</v>
      </c>
      <c r="D2891" t="s">
        <v>29617</v>
      </c>
      <c r="E2891" t="s">
        <v>24</v>
      </c>
      <c r="F2891">
        <v>999880075</v>
      </c>
      <c r="G2891" t="s">
        <v>6599</v>
      </c>
      <c r="H2891" t="s">
        <v>6417</v>
      </c>
      <c r="I2891" t="s">
        <v>34</v>
      </c>
      <c r="J2891" t="s">
        <v>26</v>
      </c>
      <c r="K2891">
        <v>297468.75</v>
      </c>
      <c r="L2891" t="s">
        <v>357</v>
      </c>
      <c r="M2891" t="s">
        <v>6600</v>
      </c>
      <c r="N2891" t="s">
        <v>2779</v>
      </c>
      <c r="O2891">
        <v>39005</v>
      </c>
      <c r="P2891" t="s">
        <v>6601</v>
      </c>
      <c r="Q2891" t="s">
        <v>6602</v>
      </c>
      <c r="R2891" t="s">
        <v>36495</v>
      </c>
    </row>
    <row r="2892" spans="1:18" ht="12.6" customHeight="1" x14ac:dyDescent="0.2">
      <c r="A2892" t="s">
        <v>27096</v>
      </c>
      <c r="B2892">
        <v>222583</v>
      </c>
      <c r="C2892">
        <v>832576</v>
      </c>
      <c r="D2892" t="s">
        <v>29617</v>
      </c>
      <c r="E2892" t="s">
        <v>57</v>
      </c>
      <c r="F2892">
        <v>999864846</v>
      </c>
      <c r="G2892" t="s">
        <v>1339</v>
      </c>
      <c r="H2892" t="s">
        <v>1340</v>
      </c>
      <c r="I2892" t="s">
        <v>34</v>
      </c>
      <c r="J2892" t="s">
        <v>26</v>
      </c>
      <c r="K2892">
        <v>746843.75</v>
      </c>
      <c r="L2892" t="s">
        <v>357</v>
      </c>
      <c r="M2892" t="s">
        <v>1341</v>
      </c>
      <c r="N2892" t="s">
        <v>618</v>
      </c>
      <c r="O2892">
        <v>46022</v>
      </c>
      <c r="P2892" t="s">
        <v>1342</v>
      </c>
      <c r="Q2892" t="s">
        <v>1343</v>
      </c>
      <c r="R2892" t="s">
        <v>36496</v>
      </c>
    </row>
    <row r="2893" spans="1:18" ht="12.6" customHeight="1" x14ac:dyDescent="0.2">
      <c r="A2893" t="s">
        <v>27096</v>
      </c>
      <c r="B2893">
        <v>222583</v>
      </c>
      <c r="C2893">
        <v>832576</v>
      </c>
      <c r="D2893" t="s">
        <v>29617</v>
      </c>
      <c r="E2893" t="s">
        <v>24</v>
      </c>
      <c r="F2893">
        <v>951266003</v>
      </c>
      <c r="G2893" t="s">
        <v>18524</v>
      </c>
      <c r="H2893" t="s">
        <v>18525</v>
      </c>
      <c r="I2893" t="s">
        <v>325</v>
      </c>
      <c r="J2893" t="s">
        <v>26</v>
      </c>
      <c r="K2893">
        <v>371031.25</v>
      </c>
      <c r="L2893" t="s">
        <v>312</v>
      </c>
      <c r="M2893" t="s">
        <v>18526</v>
      </c>
      <c r="N2893" t="s">
        <v>18527</v>
      </c>
      <c r="O2893" t="s">
        <v>18528</v>
      </c>
      <c r="Q2893" t="s">
        <v>18529</v>
      </c>
      <c r="R2893" t="s">
        <v>36497</v>
      </c>
    </row>
    <row r="2894" spans="1:18" ht="12.6" customHeight="1" x14ac:dyDescent="0.2">
      <c r="A2894" t="s">
        <v>27096</v>
      </c>
      <c r="B2894">
        <v>222583</v>
      </c>
      <c r="C2894">
        <v>832576</v>
      </c>
      <c r="D2894" t="s">
        <v>29617</v>
      </c>
      <c r="E2894" t="s">
        <v>24</v>
      </c>
      <c r="F2894">
        <v>999751938</v>
      </c>
      <c r="G2894" t="s">
        <v>2954</v>
      </c>
      <c r="H2894" t="s">
        <v>2954</v>
      </c>
      <c r="I2894" t="s">
        <v>30</v>
      </c>
      <c r="J2894" t="s">
        <v>26</v>
      </c>
      <c r="K2894">
        <v>526463.75</v>
      </c>
      <c r="L2894" t="s">
        <v>82</v>
      </c>
      <c r="M2894" t="s">
        <v>2955</v>
      </c>
      <c r="N2894" t="s">
        <v>479</v>
      </c>
      <c r="O2894">
        <v>92400</v>
      </c>
      <c r="P2894" t="s">
        <v>1668</v>
      </c>
      <c r="Q2894" t="s">
        <v>2956</v>
      </c>
      <c r="R2894" t="s">
        <v>36498</v>
      </c>
    </row>
    <row r="2895" spans="1:18" ht="12.6" customHeight="1" x14ac:dyDescent="0.2">
      <c r="A2895" t="s">
        <v>27096</v>
      </c>
      <c r="B2895">
        <v>222583</v>
      </c>
      <c r="C2895">
        <v>832576</v>
      </c>
      <c r="D2895" t="s">
        <v>29617</v>
      </c>
      <c r="E2895" t="s">
        <v>24</v>
      </c>
      <c r="F2895">
        <v>999803348</v>
      </c>
      <c r="G2895" t="s">
        <v>7703</v>
      </c>
      <c r="H2895" t="s">
        <v>7704</v>
      </c>
      <c r="I2895" t="s">
        <v>25</v>
      </c>
      <c r="J2895" t="s">
        <v>26</v>
      </c>
      <c r="K2895">
        <v>300043.75</v>
      </c>
      <c r="L2895" t="s">
        <v>906</v>
      </c>
      <c r="M2895" t="s">
        <v>7705</v>
      </c>
      <c r="N2895" t="s">
        <v>7706</v>
      </c>
      <c r="O2895">
        <v>35210</v>
      </c>
      <c r="Q2895" t="s">
        <v>7707</v>
      </c>
      <c r="R2895" t="s">
        <v>36499</v>
      </c>
    </row>
    <row r="2896" spans="1:18" ht="12.6" customHeight="1" x14ac:dyDescent="0.2">
      <c r="A2896" t="s">
        <v>27096</v>
      </c>
      <c r="B2896">
        <v>222583</v>
      </c>
      <c r="C2896">
        <v>832576</v>
      </c>
      <c r="D2896" t="s">
        <v>29617</v>
      </c>
      <c r="E2896" t="s">
        <v>24</v>
      </c>
      <c r="F2896">
        <v>920867464</v>
      </c>
      <c r="G2896" t="s">
        <v>34616</v>
      </c>
      <c r="H2896" t="s">
        <v>34617</v>
      </c>
      <c r="I2896" t="s">
        <v>30</v>
      </c>
      <c r="J2896" t="s">
        <v>26</v>
      </c>
      <c r="K2896">
        <v>154743.75</v>
      </c>
      <c r="L2896" t="s">
        <v>210</v>
      </c>
      <c r="M2896" t="s">
        <v>20207</v>
      </c>
      <c r="N2896" t="s">
        <v>219</v>
      </c>
      <c r="O2896">
        <v>186</v>
      </c>
      <c r="Q2896" t="s">
        <v>34618</v>
      </c>
      <c r="R2896" t="s">
        <v>36500</v>
      </c>
    </row>
    <row r="2897" spans="1:18" ht="12.6" customHeight="1" x14ac:dyDescent="0.2">
      <c r="A2897" t="s">
        <v>27096</v>
      </c>
      <c r="B2897">
        <v>214858</v>
      </c>
      <c r="C2897">
        <v>787031</v>
      </c>
      <c r="D2897" t="s">
        <v>29298</v>
      </c>
      <c r="E2897" t="s">
        <v>24</v>
      </c>
      <c r="F2897">
        <v>999627875</v>
      </c>
      <c r="G2897" t="s">
        <v>1373</v>
      </c>
      <c r="H2897" t="s">
        <v>1374</v>
      </c>
      <c r="I2897" t="s">
        <v>25</v>
      </c>
      <c r="J2897" t="s">
        <v>26</v>
      </c>
      <c r="K2897">
        <v>590750</v>
      </c>
      <c r="L2897" t="s">
        <v>45</v>
      </c>
      <c r="M2897" t="s">
        <v>1375</v>
      </c>
      <c r="N2897" t="s">
        <v>613</v>
      </c>
      <c r="O2897" t="s">
        <v>1376</v>
      </c>
      <c r="P2897" t="s">
        <v>1377</v>
      </c>
      <c r="Q2897" t="s">
        <v>1378</v>
      </c>
      <c r="R2897" t="s">
        <v>36501</v>
      </c>
    </row>
    <row r="2898" spans="1:18" ht="12.6" customHeight="1" x14ac:dyDescent="0.2">
      <c r="A2898" t="s">
        <v>27096</v>
      </c>
      <c r="B2898">
        <v>214858</v>
      </c>
      <c r="C2898">
        <v>787031</v>
      </c>
      <c r="D2898" t="s">
        <v>29298</v>
      </c>
      <c r="E2898" t="s">
        <v>24</v>
      </c>
      <c r="F2898">
        <v>999572294</v>
      </c>
      <c r="G2898" t="s">
        <v>236</v>
      </c>
      <c r="H2898" t="s">
        <v>237</v>
      </c>
      <c r="I2898" t="s">
        <v>34</v>
      </c>
      <c r="J2898" t="s">
        <v>26</v>
      </c>
      <c r="K2898">
        <v>154875</v>
      </c>
      <c r="L2898" t="s">
        <v>238</v>
      </c>
      <c r="M2898" t="s">
        <v>239</v>
      </c>
      <c r="N2898" t="s">
        <v>240</v>
      </c>
      <c r="O2898" t="s">
        <v>241</v>
      </c>
      <c r="P2898" t="s">
        <v>242</v>
      </c>
      <c r="Q2898" t="s">
        <v>243</v>
      </c>
      <c r="R2898" t="s">
        <v>36502</v>
      </c>
    </row>
    <row r="2899" spans="1:18" ht="12.6" customHeight="1" x14ac:dyDescent="0.2">
      <c r="A2899" t="s">
        <v>27096</v>
      </c>
      <c r="B2899">
        <v>214858</v>
      </c>
      <c r="C2899">
        <v>787031</v>
      </c>
      <c r="D2899" t="s">
        <v>29298</v>
      </c>
      <c r="E2899" t="s">
        <v>24</v>
      </c>
      <c r="F2899">
        <v>972830073</v>
      </c>
      <c r="G2899" t="s">
        <v>36252</v>
      </c>
      <c r="H2899" t="s">
        <v>21118</v>
      </c>
      <c r="I2899" t="s">
        <v>30</v>
      </c>
      <c r="J2899" t="s">
        <v>26</v>
      </c>
      <c r="K2899">
        <v>143400</v>
      </c>
      <c r="L2899" t="s">
        <v>27</v>
      </c>
      <c r="M2899" t="s">
        <v>36253</v>
      </c>
      <c r="N2899" t="s">
        <v>36254</v>
      </c>
      <c r="O2899">
        <v>19061</v>
      </c>
      <c r="Q2899" t="s">
        <v>36255</v>
      </c>
      <c r="R2899" t="s">
        <v>36503</v>
      </c>
    </row>
    <row r="2900" spans="1:18" ht="12.6" customHeight="1" x14ac:dyDescent="0.2">
      <c r="A2900" t="s">
        <v>27096</v>
      </c>
      <c r="B2900">
        <v>214858</v>
      </c>
      <c r="C2900">
        <v>787031</v>
      </c>
      <c r="D2900" t="s">
        <v>29298</v>
      </c>
      <c r="E2900" t="s">
        <v>24</v>
      </c>
      <c r="F2900">
        <v>999988909</v>
      </c>
      <c r="G2900" t="s">
        <v>1395</v>
      </c>
      <c r="H2900" t="s">
        <v>1396</v>
      </c>
      <c r="I2900" t="s">
        <v>25</v>
      </c>
      <c r="J2900" t="s">
        <v>26</v>
      </c>
      <c r="K2900">
        <v>487250</v>
      </c>
      <c r="L2900" t="s">
        <v>312</v>
      </c>
      <c r="M2900" t="s">
        <v>1397</v>
      </c>
      <c r="N2900" t="s">
        <v>1398</v>
      </c>
      <c r="O2900" t="s">
        <v>1399</v>
      </c>
      <c r="P2900" t="s">
        <v>1400</v>
      </c>
      <c r="Q2900" t="s">
        <v>1401</v>
      </c>
      <c r="R2900" t="s">
        <v>36504</v>
      </c>
    </row>
    <row r="2901" spans="1:18" ht="12.6" customHeight="1" x14ac:dyDescent="0.2">
      <c r="A2901" t="s">
        <v>27096</v>
      </c>
      <c r="B2901">
        <v>214858</v>
      </c>
      <c r="C2901">
        <v>787031</v>
      </c>
      <c r="D2901" t="s">
        <v>29298</v>
      </c>
      <c r="E2901" t="s">
        <v>24</v>
      </c>
      <c r="F2901">
        <v>999475682</v>
      </c>
      <c r="G2901" t="s">
        <v>13262</v>
      </c>
      <c r="H2901" t="s">
        <v>13263</v>
      </c>
      <c r="I2901" t="s">
        <v>34</v>
      </c>
      <c r="J2901" t="s">
        <v>26</v>
      </c>
      <c r="K2901">
        <v>168000</v>
      </c>
      <c r="L2901" t="s">
        <v>238</v>
      </c>
      <c r="M2901" t="s">
        <v>13264</v>
      </c>
      <c r="N2901" t="s">
        <v>240</v>
      </c>
      <c r="O2901" t="s">
        <v>13265</v>
      </c>
      <c r="P2901" t="s">
        <v>13266</v>
      </c>
      <c r="Q2901" t="s">
        <v>13267</v>
      </c>
      <c r="R2901" t="s">
        <v>36505</v>
      </c>
    </row>
    <row r="2902" spans="1:18" ht="12.6" customHeight="1" x14ac:dyDescent="0.2">
      <c r="A2902" t="s">
        <v>27096</v>
      </c>
      <c r="B2902">
        <v>214858</v>
      </c>
      <c r="C2902">
        <v>787031</v>
      </c>
      <c r="D2902" t="s">
        <v>29298</v>
      </c>
      <c r="E2902" t="s">
        <v>24</v>
      </c>
      <c r="F2902">
        <v>999789574</v>
      </c>
      <c r="G2902" t="s">
        <v>13279</v>
      </c>
      <c r="H2902" t="s">
        <v>13280</v>
      </c>
      <c r="I2902" t="s">
        <v>25</v>
      </c>
      <c r="J2902" t="s">
        <v>26</v>
      </c>
      <c r="K2902">
        <v>506950</v>
      </c>
      <c r="L2902" t="s">
        <v>109</v>
      </c>
      <c r="M2902" t="s">
        <v>13281</v>
      </c>
      <c r="N2902" t="s">
        <v>1814</v>
      </c>
      <c r="O2902">
        <v>2027</v>
      </c>
      <c r="P2902" t="s">
        <v>13282</v>
      </c>
      <c r="Q2902" t="s">
        <v>13283</v>
      </c>
      <c r="R2902" t="s">
        <v>36506</v>
      </c>
    </row>
    <row r="2903" spans="1:18" ht="12.6" customHeight="1" x14ac:dyDescent="0.2">
      <c r="A2903" t="s">
        <v>27096</v>
      </c>
      <c r="B2903">
        <v>214858</v>
      </c>
      <c r="C2903">
        <v>787031</v>
      </c>
      <c r="D2903" t="s">
        <v>29298</v>
      </c>
      <c r="E2903" t="s">
        <v>57</v>
      </c>
      <c r="F2903">
        <v>999969509</v>
      </c>
      <c r="G2903" t="s">
        <v>5533</v>
      </c>
      <c r="H2903" t="s">
        <v>5534</v>
      </c>
      <c r="I2903" t="s">
        <v>30</v>
      </c>
      <c r="J2903" t="s">
        <v>26</v>
      </c>
      <c r="K2903">
        <v>748750</v>
      </c>
      <c r="L2903" t="s">
        <v>238</v>
      </c>
      <c r="M2903" t="s">
        <v>5535</v>
      </c>
      <c r="N2903" t="s">
        <v>1916</v>
      </c>
      <c r="O2903" t="s">
        <v>5536</v>
      </c>
      <c r="P2903" t="s">
        <v>5537</v>
      </c>
      <c r="Q2903" t="s">
        <v>5538</v>
      </c>
      <c r="R2903" t="s">
        <v>36507</v>
      </c>
    </row>
    <row r="2904" spans="1:18" ht="12.6" customHeight="1" x14ac:dyDescent="0.2">
      <c r="A2904" t="s">
        <v>27096</v>
      </c>
      <c r="B2904">
        <v>214858</v>
      </c>
      <c r="C2904">
        <v>787031</v>
      </c>
      <c r="D2904" t="s">
        <v>29298</v>
      </c>
      <c r="E2904" t="s">
        <v>24</v>
      </c>
      <c r="F2904">
        <v>998058415</v>
      </c>
      <c r="G2904" t="s">
        <v>10832</v>
      </c>
      <c r="H2904" t="s">
        <v>10833</v>
      </c>
      <c r="I2904" t="s">
        <v>325</v>
      </c>
      <c r="J2904" t="s">
        <v>26</v>
      </c>
      <c r="K2904">
        <v>140625</v>
      </c>
      <c r="L2904" t="s">
        <v>138</v>
      </c>
      <c r="M2904" t="s">
        <v>10834</v>
      </c>
      <c r="N2904" t="s">
        <v>1551</v>
      </c>
      <c r="O2904" t="s">
        <v>10835</v>
      </c>
      <c r="P2904" t="s">
        <v>10836</v>
      </c>
      <c r="R2904" t="s">
        <v>36508</v>
      </c>
    </row>
    <row r="2905" spans="1:18" ht="12.6" customHeight="1" x14ac:dyDescent="0.2">
      <c r="A2905" t="s">
        <v>27096</v>
      </c>
      <c r="B2905">
        <v>214858</v>
      </c>
      <c r="C2905">
        <v>787031</v>
      </c>
      <c r="D2905" t="s">
        <v>29298</v>
      </c>
      <c r="E2905" t="s">
        <v>24</v>
      </c>
      <c r="F2905">
        <v>911812514</v>
      </c>
      <c r="G2905" t="s">
        <v>36509</v>
      </c>
      <c r="H2905" t="s">
        <v>36510</v>
      </c>
      <c r="I2905" t="s">
        <v>30</v>
      </c>
      <c r="J2905" t="s">
        <v>26</v>
      </c>
      <c r="K2905">
        <v>487500</v>
      </c>
      <c r="L2905" t="s">
        <v>27</v>
      </c>
      <c r="M2905" t="s">
        <v>36511</v>
      </c>
      <c r="N2905" t="s">
        <v>588</v>
      </c>
      <c r="O2905">
        <v>53229</v>
      </c>
      <c r="Q2905" t="s">
        <v>36512</v>
      </c>
      <c r="R2905" t="s">
        <v>36513</v>
      </c>
    </row>
    <row r="2906" spans="1:18" ht="12.6" customHeight="1" x14ac:dyDescent="0.2">
      <c r="A2906" t="s">
        <v>27096</v>
      </c>
      <c r="B2906">
        <v>229544</v>
      </c>
      <c r="C2906">
        <v>883464</v>
      </c>
      <c r="D2906" t="s">
        <v>28793</v>
      </c>
      <c r="E2906" t="s">
        <v>24</v>
      </c>
      <c r="F2906">
        <v>997623564</v>
      </c>
      <c r="G2906" t="s">
        <v>14659</v>
      </c>
      <c r="H2906" t="s">
        <v>14660</v>
      </c>
      <c r="I2906" t="s">
        <v>209</v>
      </c>
      <c r="J2906" t="s">
        <v>26</v>
      </c>
      <c r="K2906">
        <v>170625</v>
      </c>
      <c r="L2906" t="s">
        <v>82</v>
      </c>
      <c r="M2906" t="s">
        <v>14661</v>
      </c>
      <c r="N2906" t="s">
        <v>501</v>
      </c>
      <c r="O2906">
        <v>75011</v>
      </c>
      <c r="R2906" t="s">
        <v>36517</v>
      </c>
    </row>
    <row r="2907" spans="1:18" ht="12.6" customHeight="1" x14ac:dyDescent="0.2">
      <c r="A2907" t="s">
        <v>27096</v>
      </c>
      <c r="B2907">
        <v>229544</v>
      </c>
      <c r="C2907">
        <v>883464</v>
      </c>
      <c r="D2907" t="s">
        <v>28793</v>
      </c>
      <c r="E2907" t="s">
        <v>57</v>
      </c>
      <c r="F2907">
        <v>999751744</v>
      </c>
      <c r="G2907" t="s">
        <v>6618</v>
      </c>
      <c r="H2907" t="s">
        <v>6619</v>
      </c>
      <c r="I2907" t="s">
        <v>30</v>
      </c>
      <c r="J2907" t="s">
        <v>26</v>
      </c>
      <c r="K2907">
        <v>491925</v>
      </c>
      <c r="L2907" t="s">
        <v>99</v>
      </c>
      <c r="M2907" t="s">
        <v>6620</v>
      </c>
      <c r="N2907" t="s">
        <v>101</v>
      </c>
      <c r="O2907" t="s">
        <v>6621</v>
      </c>
      <c r="P2907" t="s">
        <v>6622</v>
      </c>
      <c r="Q2907" t="s">
        <v>6623</v>
      </c>
      <c r="R2907" t="s">
        <v>36518</v>
      </c>
    </row>
    <row r="2908" spans="1:18" ht="12.6" customHeight="1" x14ac:dyDescent="0.2">
      <c r="A2908" t="s">
        <v>27096</v>
      </c>
      <c r="B2908">
        <v>229544</v>
      </c>
      <c r="C2908">
        <v>883464</v>
      </c>
      <c r="D2908" t="s">
        <v>28793</v>
      </c>
      <c r="E2908" t="s">
        <v>24</v>
      </c>
      <c r="F2908">
        <v>941682694</v>
      </c>
      <c r="G2908" t="s">
        <v>31922</v>
      </c>
      <c r="H2908" t="s">
        <v>31923</v>
      </c>
      <c r="I2908" t="s">
        <v>30</v>
      </c>
      <c r="J2908" t="s">
        <v>26</v>
      </c>
      <c r="K2908">
        <v>298375</v>
      </c>
      <c r="L2908" t="s">
        <v>357</v>
      </c>
      <c r="M2908" t="s">
        <v>31924</v>
      </c>
      <c r="N2908" t="s">
        <v>358</v>
      </c>
      <c r="Q2908" t="s">
        <v>31925</v>
      </c>
      <c r="R2908" t="s">
        <v>36519</v>
      </c>
    </row>
    <row r="2909" spans="1:18" ht="12.6" customHeight="1" x14ac:dyDescent="0.2">
      <c r="A2909" t="s">
        <v>27096</v>
      </c>
      <c r="B2909">
        <v>229544</v>
      </c>
      <c r="C2909">
        <v>883464</v>
      </c>
      <c r="D2909" t="s">
        <v>28793</v>
      </c>
      <c r="E2909" t="s">
        <v>24</v>
      </c>
      <c r="F2909">
        <v>985890347</v>
      </c>
      <c r="G2909" t="s">
        <v>11683</v>
      </c>
      <c r="H2909" t="s">
        <v>11684</v>
      </c>
      <c r="I2909" t="s">
        <v>30</v>
      </c>
      <c r="J2909" t="s">
        <v>26</v>
      </c>
      <c r="K2909">
        <v>649250</v>
      </c>
      <c r="L2909" t="s">
        <v>192</v>
      </c>
      <c r="M2909" t="s">
        <v>11685</v>
      </c>
      <c r="N2909" t="s">
        <v>6906</v>
      </c>
      <c r="O2909">
        <v>3000</v>
      </c>
      <c r="Q2909" t="s">
        <v>11686</v>
      </c>
      <c r="R2909" t="s">
        <v>36520</v>
      </c>
    </row>
    <row r="2910" spans="1:18" ht="12.6" customHeight="1" x14ac:dyDescent="0.2">
      <c r="A2910" t="s">
        <v>27096</v>
      </c>
      <c r="B2910">
        <v>229544</v>
      </c>
      <c r="C2910">
        <v>883464</v>
      </c>
      <c r="D2910" t="s">
        <v>28793</v>
      </c>
      <c r="E2910" t="s">
        <v>24</v>
      </c>
      <c r="F2910">
        <v>999579181</v>
      </c>
      <c r="G2910" t="s">
        <v>7994</v>
      </c>
      <c r="H2910" t="s">
        <v>7995</v>
      </c>
      <c r="I2910" t="s">
        <v>325</v>
      </c>
      <c r="J2910" t="s">
        <v>26</v>
      </c>
      <c r="K2910">
        <v>325700</v>
      </c>
      <c r="L2910" t="s">
        <v>27</v>
      </c>
      <c r="M2910" t="s">
        <v>7996</v>
      </c>
      <c r="N2910" t="s">
        <v>3609</v>
      </c>
      <c r="O2910">
        <v>24103</v>
      </c>
      <c r="P2910" t="s">
        <v>7997</v>
      </c>
      <c r="R2910" t="s">
        <v>36521</v>
      </c>
    </row>
    <row r="2911" spans="1:18" ht="12.6" customHeight="1" x14ac:dyDescent="0.2">
      <c r="A2911" t="s">
        <v>27096</v>
      </c>
      <c r="B2911">
        <v>229544</v>
      </c>
      <c r="C2911">
        <v>883464</v>
      </c>
      <c r="D2911" t="s">
        <v>28793</v>
      </c>
      <c r="E2911" t="s">
        <v>24</v>
      </c>
      <c r="F2911">
        <v>913040825</v>
      </c>
      <c r="G2911" t="s">
        <v>34997</v>
      </c>
      <c r="H2911" t="s">
        <v>34998</v>
      </c>
      <c r="I2911" t="s">
        <v>30</v>
      </c>
      <c r="J2911" t="s">
        <v>26</v>
      </c>
      <c r="K2911">
        <v>405256.25</v>
      </c>
      <c r="L2911" t="s">
        <v>210</v>
      </c>
      <c r="M2911" t="s">
        <v>34999</v>
      </c>
      <c r="N2911" t="s">
        <v>219</v>
      </c>
      <c r="O2911">
        <v>153</v>
      </c>
      <c r="Q2911" t="s">
        <v>35000</v>
      </c>
      <c r="R2911" t="s">
        <v>36522</v>
      </c>
    </row>
    <row r="2912" spans="1:18" ht="12.6" customHeight="1" x14ac:dyDescent="0.2">
      <c r="A2912" t="s">
        <v>27096</v>
      </c>
      <c r="B2912">
        <v>229544</v>
      </c>
      <c r="C2912">
        <v>883464</v>
      </c>
      <c r="D2912" t="s">
        <v>28793</v>
      </c>
      <c r="E2912" t="s">
        <v>24</v>
      </c>
      <c r="F2912">
        <v>999986678</v>
      </c>
      <c r="G2912" t="s">
        <v>3759</v>
      </c>
      <c r="H2912" t="s">
        <v>3760</v>
      </c>
      <c r="I2912" t="s">
        <v>34</v>
      </c>
      <c r="J2912" t="s">
        <v>26</v>
      </c>
      <c r="K2912">
        <v>457500</v>
      </c>
      <c r="L2912" t="s">
        <v>27</v>
      </c>
      <c r="M2912" t="s">
        <v>3761</v>
      </c>
      <c r="N2912" t="s">
        <v>550</v>
      </c>
      <c r="O2912">
        <v>10623</v>
      </c>
      <c r="P2912" t="s">
        <v>3762</v>
      </c>
      <c r="Q2912" t="s">
        <v>3763</v>
      </c>
      <c r="R2912" t="s">
        <v>36523</v>
      </c>
    </row>
    <row r="2913" spans="1:18" ht="12.6" customHeight="1" x14ac:dyDescent="0.2">
      <c r="A2913" t="s">
        <v>27096</v>
      </c>
      <c r="B2913">
        <v>229544</v>
      </c>
      <c r="C2913">
        <v>883464</v>
      </c>
      <c r="D2913" t="s">
        <v>28793</v>
      </c>
      <c r="E2913" t="s">
        <v>24</v>
      </c>
      <c r="F2913">
        <v>999940991</v>
      </c>
      <c r="G2913" t="s">
        <v>3293</v>
      </c>
      <c r="H2913" t="s">
        <v>3294</v>
      </c>
      <c r="I2913" t="s">
        <v>25</v>
      </c>
      <c r="J2913" t="s">
        <v>26</v>
      </c>
      <c r="K2913">
        <v>392750</v>
      </c>
      <c r="L2913" t="s">
        <v>2000</v>
      </c>
      <c r="M2913" t="s">
        <v>3295</v>
      </c>
      <c r="N2913" t="s">
        <v>2713</v>
      </c>
      <c r="O2913">
        <v>11060</v>
      </c>
      <c r="P2913" t="s">
        <v>3296</v>
      </c>
      <c r="Q2913" t="s">
        <v>3297</v>
      </c>
      <c r="R2913" t="s">
        <v>36524</v>
      </c>
    </row>
    <row r="2914" spans="1:18" ht="12.6" customHeight="1" x14ac:dyDescent="0.2">
      <c r="A2914" t="s">
        <v>27096</v>
      </c>
      <c r="B2914">
        <v>229544</v>
      </c>
      <c r="C2914">
        <v>883464</v>
      </c>
      <c r="D2914" t="s">
        <v>28793</v>
      </c>
      <c r="E2914" t="s">
        <v>24</v>
      </c>
      <c r="F2914">
        <v>999575107</v>
      </c>
      <c r="G2914" t="s">
        <v>2428</v>
      </c>
      <c r="H2914" t="s">
        <v>2429</v>
      </c>
      <c r="I2914" t="s">
        <v>325</v>
      </c>
      <c r="J2914" t="s">
        <v>26</v>
      </c>
      <c r="K2914">
        <v>296875</v>
      </c>
      <c r="L2914" t="s">
        <v>192</v>
      </c>
      <c r="M2914" t="s">
        <v>2430</v>
      </c>
      <c r="N2914" t="s">
        <v>214</v>
      </c>
      <c r="O2914">
        <v>1000</v>
      </c>
      <c r="Q2914" t="s">
        <v>2431</v>
      </c>
      <c r="R2914" t="s">
        <v>36525</v>
      </c>
    </row>
    <row r="2915" spans="1:18" ht="12.6" customHeight="1" x14ac:dyDescent="0.2">
      <c r="A2915" t="s">
        <v>27096</v>
      </c>
      <c r="B2915">
        <v>229544</v>
      </c>
      <c r="C2915">
        <v>883464</v>
      </c>
      <c r="D2915" t="s">
        <v>28793</v>
      </c>
      <c r="E2915" t="s">
        <v>24</v>
      </c>
      <c r="F2915">
        <v>904826574</v>
      </c>
      <c r="G2915" t="s">
        <v>36526</v>
      </c>
      <c r="H2915" t="s">
        <v>20264</v>
      </c>
      <c r="I2915" t="s">
        <v>30</v>
      </c>
      <c r="J2915" t="s">
        <v>26</v>
      </c>
      <c r="K2915">
        <v>387143.75</v>
      </c>
      <c r="L2915" t="s">
        <v>192</v>
      </c>
      <c r="M2915" t="s">
        <v>36527</v>
      </c>
      <c r="N2915" t="s">
        <v>18706</v>
      </c>
      <c r="O2915">
        <v>2600</v>
      </c>
      <c r="Q2915" t="s">
        <v>36528</v>
      </c>
      <c r="R2915" t="s">
        <v>36529</v>
      </c>
    </row>
    <row r="2916" spans="1:18" ht="12.6" customHeight="1" x14ac:dyDescent="0.2">
      <c r="A2916" t="s">
        <v>27096</v>
      </c>
      <c r="B2916">
        <v>229544</v>
      </c>
      <c r="C2916">
        <v>883464</v>
      </c>
      <c r="D2916" t="s">
        <v>28793</v>
      </c>
      <c r="E2916" t="s">
        <v>24</v>
      </c>
      <c r="F2916">
        <v>999593828</v>
      </c>
      <c r="G2916" t="s">
        <v>3311</v>
      </c>
      <c r="H2916" t="s">
        <v>3312</v>
      </c>
      <c r="I2916" t="s">
        <v>209</v>
      </c>
      <c r="J2916" t="s">
        <v>26</v>
      </c>
      <c r="K2916">
        <v>444450</v>
      </c>
      <c r="L2916" t="s">
        <v>82</v>
      </c>
      <c r="M2916" t="s">
        <v>3313</v>
      </c>
      <c r="N2916" t="s">
        <v>1678</v>
      </c>
      <c r="O2916">
        <v>6410</v>
      </c>
      <c r="P2916" t="s">
        <v>3314</v>
      </c>
      <c r="Q2916" t="s">
        <v>3315</v>
      </c>
      <c r="R2916" t="s">
        <v>36530</v>
      </c>
    </row>
    <row r="2917" spans="1:18" ht="12.6" customHeight="1" x14ac:dyDescent="0.2">
      <c r="A2917" t="s">
        <v>27096</v>
      </c>
      <c r="B2917">
        <v>229544</v>
      </c>
      <c r="C2917">
        <v>883464</v>
      </c>
      <c r="D2917" t="s">
        <v>28793</v>
      </c>
      <c r="E2917" t="s">
        <v>24</v>
      </c>
      <c r="F2917">
        <v>999936335</v>
      </c>
      <c r="G2917" t="s">
        <v>585</v>
      </c>
      <c r="H2917" t="s">
        <v>586</v>
      </c>
      <c r="I2917" t="s">
        <v>30</v>
      </c>
      <c r="J2917" t="s">
        <v>26</v>
      </c>
      <c r="K2917">
        <v>301087.5</v>
      </c>
      <c r="L2917" t="s">
        <v>27</v>
      </c>
      <c r="M2917" t="s">
        <v>587</v>
      </c>
      <c r="N2917" t="s">
        <v>588</v>
      </c>
      <c r="O2917">
        <v>53113</v>
      </c>
      <c r="P2917" t="s">
        <v>589</v>
      </c>
      <c r="Q2917" t="s">
        <v>590</v>
      </c>
      <c r="R2917" t="s">
        <v>36531</v>
      </c>
    </row>
    <row r="2918" spans="1:18" ht="12.6" customHeight="1" x14ac:dyDescent="0.2">
      <c r="A2918" t="s">
        <v>27096</v>
      </c>
      <c r="B2918">
        <v>229544</v>
      </c>
      <c r="C2918">
        <v>883464</v>
      </c>
      <c r="D2918" t="s">
        <v>28793</v>
      </c>
      <c r="E2918" t="s">
        <v>24</v>
      </c>
      <c r="F2918">
        <v>999661437</v>
      </c>
      <c r="G2918" t="s">
        <v>5162</v>
      </c>
      <c r="H2918" t="s">
        <v>5163</v>
      </c>
      <c r="I2918" t="s">
        <v>34</v>
      </c>
      <c r="J2918" t="s">
        <v>26</v>
      </c>
      <c r="K2918">
        <v>374875</v>
      </c>
      <c r="L2918" t="s">
        <v>210</v>
      </c>
      <c r="M2918" t="s">
        <v>5164</v>
      </c>
      <c r="N2918" t="s">
        <v>219</v>
      </c>
      <c r="O2918">
        <v>185</v>
      </c>
      <c r="P2918" t="s">
        <v>5165</v>
      </c>
      <c r="Q2918" t="s">
        <v>5166</v>
      </c>
      <c r="R2918" t="s">
        <v>36532</v>
      </c>
    </row>
    <row r="2919" spans="1:18" ht="12.6" customHeight="1" x14ac:dyDescent="0.2">
      <c r="A2919" t="s">
        <v>27096</v>
      </c>
      <c r="B2919">
        <v>198650</v>
      </c>
      <c r="C2919">
        <v>653748</v>
      </c>
      <c r="D2919" t="s">
        <v>29864</v>
      </c>
      <c r="E2919" t="s">
        <v>24</v>
      </c>
      <c r="F2919">
        <v>969024472</v>
      </c>
      <c r="G2919" t="s">
        <v>7107</v>
      </c>
      <c r="H2919" t="s">
        <v>7107</v>
      </c>
      <c r="I2919" t="s">
        <v>325</v>
      </c>
      <c r="J2919" t="s">
        <v>26</v>
      </c>
      <c r="K2919">
        <v>110625</v>
      </c>
      <c r="L2919" t="s">
        <v>210</v>
      </c>
      <c r="M2919" t="s">
        <v>7108</v>
      </c>
      <c r="N2919" t="s">
        <v>1596</v>
      </c>
      <c r="O2919">
        <v>50122</v>
      </c>
      <c r="P2919" t="s">
        <v>7109</v>
      </c>
      <c r="Q2919" t="s">
        <v>7110</v>
      </c>
      <c r="R2919" t="s">
        <v>36533</v>
      </c>
    </row>
    <row r="2920" spans="1:18" ht="12.6" customHeight="1" x14ac:dyDescent="0.2">
      <c r="A2920" t="s">
        <v>27096</v>
      </c>
      <c r="B2920">
        <v>198650</v>
      </c>
      <c r="C2920">
        <v>653748</v>
      </c>
      <c r="D2920" t="s">
        <v>29864</v>
      </c>
      <c r="E2920" t="s">
        <v>24</v>
      </c>
      <c r="F2920">
        <v>936859466</v>
      </c>
      <c r="G2920" t="s">
        <v>36534</v>
      </c>
      <c r="H2920" t="s">
        <v>36535</v>
      </c>
      <c r="I2920" t="s">
        <v>209</v>
      </c>
      <c r="J2920" t="s">
        <v>26</v>
      </c>
      <c r="K2920">
        <v>90000</v>
      </c>
      <c r="L2920" t="s">
        <v>761</v>
      </c>
      <c r="M2920" t="s">
        <v>36536</v>
      </c>
      <c r="N2920" t="s">
        <v>15566</v>
      </c>
      <c r="O2920">
        <v>540136</v>
      </c>
      <c r="Q2920" t="s">
        <v>36537</v>
      </c>
      <c r="R2920" t="s">
        <v>36538</v>
      </c>
    </row>
    <row r="2921" spans="1:18" ht="12.6" customHeight="1" x14ac:dyDescent="0.2">
      <c r="A2921" t="s">
        <v>27096</v>
      </c>
      <c r="B2921">
        <v>198650</v>
      </c>
      <c r="C2921">
        <v>653748</v>
      </c>
      <c r="D2921" t="s">
        <v>29864</v>
      </c>
      <c r="E2921" t="s">
        <v>24</v>
      </c>
      <c r="F2921">
        <v>927007467</v>
      </c>
      <c r="G2921" t="s">
        <v>36539</v>
      </c>
      <c r="H2921" t="s">
        <v>36540</v>
      </c>
      <c r="I2921" t="s">
        <v>325</v>
      </c>
      <c r="J2921" t="s">
        <v>26</v>
      </c>
      <c r="K2921">
        <v>56562.5</v>
      </c>
      <c r="L2921" t="s">
        <v>857</v>
      </c>
      <c r="M2921" t="s">
        <v>36541</v>
      </c>
      <c r="N2921" t="s">
        <v>14008</v>
      </c>
      <c r="O2921" t="s">
        <v>36542</v>
      </c>
      <c r="Q2921" t="s">
        <v>36543</v>
      </c>
      <c r="R2921" t="s">
        <v>36544</v>
      </c>
    </row>
    <row r="2922" spans="1:18" ht="12.6" customHeight="1" x14ac:dyDescent="0.2">
      <c r="A2922" t="s">
        <v>27096</v>
      </c>
      <c r="B2922">
        <v>198650</v>
      </c>
      <c r="C2922">
        <v>653748</v>
      </c>
      <c r="D2922" t="s">
        <v>29864</v>
      </c>
      <c r="E2922" t="s">
        <v>24</v>
      </c>
      <c r="F2922">
        <v>999528741</v>
      </c>
      <c r="G2922" t="s">
        <v>8927</v>
      </c>
      <c r="H2922" t="s">
        <v>8928</v>
      </c>
      <c r="I2922" t="s">
        <v>25</v>
      </c>
      <c r="J2922" t="s">
        <v>26</v>
      </c>
      <c r="K2922">
        <v>291250</v>
      </c>
      <c r="L2922" t="s">
        <v>210</v>
      </c>
      <c r="M2922" t="s">
        <v>8929</v>
      </c>
      <c r="N2922" t="s">
        <v>219</v>
      </c>
      <c r="O2922">
        <v>195</v>
      </c>
      <c r="P2922" t="s">
        <v>8930</v>
      </c>
      <c r="Q2922" t="s">
        <v>8931</v>
      </c>
      <c r="R2922" t="s">
        <v>36545</v>
      </c>
    </row>
    <row r="2923" spans="1:18" ht="12.6" customHeight="1" x14ac:dyDescent="0.2">
      <c r="A2923" t="s">
        <v>27096</v>
      </c>
      <c r="B2923">
        <v>198650</v>
      </c>
      <c r="C2923">
        <v>653748</v>
      </c>
      <c r="D2923" t="s">
        <v>29864</v>
      </c>
      <c r="E2923" t="s">
        <v>24</v>
      </c>
      <c r="F2923">
        <v>984320111</v>
      </c>
      <c r="G2923" t="s">
        <v>36546</v>
      </c>
      <c r="H2923" t="s">
        <v>3167</v>
      </c>
      <c r="I2923" t="s">
        <v>325</v>
      </c>
      <c r="J2923" t="s">
        <v>472</v>
      </c>
      <c r="L2923" t="s">
        <v>312</v>
      </c>
      <c r="M2923" t="s">
        <v>36547</v>
      </c>
      <c r="N2923" t="s">
        <v>9874</v>
      </c>
      <c r="O2923" t="s">
        <v>36548</v>
      </c>
      <c r="Q2923" t="s">
        <v>36549</v>
      </c>
      <c r="R2923" t="s">
        <v>36550</v>
      </c>
    </row>
    <row r="2924" spans="1:18" ht="12.6" customHeight="1" x14ac:dyDescent="0.2">
      <c r="A2924" t="s">
        <v>27096</v>
      </c>
      <c r="B2924">
        <v>198650</v>
      </c>
      <c r="C2924">
        <v>653748</v>
      </c>
      <c r="D2924" t="s">
        <v>29864</v>
      </c>
      <c r="E2924" t="s">
        <v>24</v>
      </c>
      <c r="F2924">
        <v>999895789</v>
      </c>
      <c r="G2924" t="s">
        <v>4052</v>
      </c>
      <c r="H2924" t="s">
        <v>4053</v>
      </c>
      <c r="I2924" t="s">
        <v>34</v>
      </c>
      <c r="J2924" t="s">
        <v>26</v>
      </c>
      <c r="K2924">
        <v>117625</v>
      </c>
      <c r="L2924" t="s">
        <v>210</v>
      </c>
      <c r="M2924" t="s">
        <v>4054</v>
      </c>
      <c r="N2924" t="s">
        <v>1694</v>
      </c>
      <c r="O2924">
        <v>50121</v>
      </c>
      <c r="P2924" t="s">
        <v>4055</v>
      </c>
      <c r="Q2924" t="s">
        <v>4056</v>
      </c>
      <c r="R2924" t="s">
        <v>36551</v>
      </c>
    </row>
    <row r="2925" spans="1:18" ht="12.6" customHeight="1" x14ac:dyDescent="0.2">
      <c r="A2925" t="s">
        <v>27096</v>
      </c>
      <c r="B2925">
        <v>198650</v>
      </c>
      <c r="C2925">
        <v>653748</v>
      </c>
      <c r="D2925" t="s">
        <v>29864</v>
      </c>
      <c r="E2925" t="s">
        <v>24</v>
      </c>
      <c r="F2925">
        <v>984507903</v>
      </c>
      <c r="G2925" t="s">
        <v>14472</v>
      </c>
      <c r="H2925" t="s">
        <v>2777</v>
      </c>
      <c r="I2925" t="s">
        <v>325</v>
      </c>
      <c r="J2925" t="s">
        <v>26</v>
      </c>
      <c r="K2925">
        <v>101250</v>
      </c>
      <c r="L2925" t="s">
        <v>357</v>
      </c>
      <c r="M2925" t="s">
        <v>14473</v>
      </c>
      <c r="N2925" t="s">
        <v>618</v>
      </c>
      <c r="O2925">
        <v>46002</v>
      </c>
      <c r="P2925" t="s">
        <v>14474</v>
      </c>
      <c r="Q2925" t="s">
        <v>14475</v>
      </c>
      <c r="R2925" t="s">
        <v>36552</v>
      </c>
    </row>
    <row r="2926" spans="1:18" ht="12.6" customHeight="1" x14ac:dyDescent="0.2">
      <c r="A2926" t="s">
        <v>27096</v>
      </c>
      <c r="B2926">
        <v>198650</v>
      </c>
      <c r="C2926">
        <v>653748</v>
      </c>
      <c r="D2926" t="s">
        <v>29864</v>
      </c>
      <c r="E2926" t="s">
        <v>24</v>
      </c>
      <c r="F2926">
        <v>938016676</v>
      </c>
      <c r="G2926" t="s">
        <v>31718</v>
      </c>
      <c r="H2926" t="s">
        <v>31719</v>
      </c>
      <c r="I2926" t="s">
        <v>30</v>
      </c>
      <c r="J2926" t="s">
        <v>26</v>
      </c>
      <c r="K2926">
        <v>244062.5</v>
      </c>
      <c r="L2926" t="s">
        <v>138</v>
      </c>
      <c r="M2926" t="s">
        <v>31720</v>
      </c>
      <c r="N2926" t="s">
        <v>31721</v>
      </c>
      <c r="O2926" t="s">
        <v>31722</v>
      </c>
      <c r="Q2926" t="s">
        <v>31723</v>
      </c>
      <c r="R2926" t="s">
        <v>36553</v>
      </c>
    </row>
    <row r="2927" spans="1:18" ht="12.6" customHeight="1" x14ac:dyDescent="0.2">
      <c r="A2927" t="s">
        <v>27096</v>
      </c>
      <c r="B2927">
        <v>198650</v>
      </c>
      <c r="C2927">
        <v>653748</v>
      </c>
      <c r="D2927" t="s">
        <v>29864</v>
      </c>
      <c r="E2927" t="s">
        <v>24</v>
      </c>
      <c r="F2927">
        <v>983734231</v>
      </c>
      <c r="G2927" t="s">
        <v>16977</v>
      </c>
      <c r="H2927" t="s">
        <v>16978</v>
      </c>
      <c r="I2927" t="s">
        <v>325</v>
      </c>
      <c r="J2927" t="s">
        <v>472</v>
      </c>
      <c r="K2927">
        <v>28187.5</v>
      </c>
      <c r="L2927" t="s">
        <v>857</v>
      </c>
      <c r="M2927" t="s">
        <v>16979</v>
      </c>
      <c r="N2927" t="s">
        <v>5996</v>
      </c>
      <c r="O2927" t="s">
        <v>16980</v>
      </c>
      <c r="P2927" t="s">
        <v>16981</v>
      </c>
      <c r="R2927" t="s">
        <v>36554</v>
      </c>
    </row>
    <row r="2928" spans="1:18" ht="12.6" customHeight="1" x14ac:dyDescent="0.2">
      <c r="A2928" t="s">
        <v>27096</v>
      </c>
      <c r="B2928">
        <v>198650</v>
      </c>
      <c r="C2928">
        <v>653748</v>
      </c>
      <c r="D2928" t="s">
        <v>29864</v>
      </c>
      <c r="E2928" t="s">
        <v>24</v>
      </c>
      <c r="F2928">
        <v>930369196</v>
      </c>
      <c r="G2928" t="s">
        <v>31727</v>
      </c>
      <c r="H2928" t="s">
        <v>31728</v>
      </c>
      <c r="I2928" t="s">
        <v>325</v>
      </c>
      <c r="J2928" t="s">
        <v>26</v>
      </c>
      <c r="K2928">
        <v>102750</v>
      </c>
      <c r="L2928" t="s">
        <v>138</v>
      </c>
      <c r="M2928" t="s">
        <v>31729</v>
      </c>
      <c r="N2928" t="s">
        <v>1099</v>
      </c>
      <c r="O2928" t="s">
        <v>31730</v>
      </c>
      <c r="Q2928" t="s">
        <v>31731</v>
      </c>
      <c r="R2928" t="s">
        <v>36555</v>
      </c>
    </row>
    <row r="2929" spans="1:18" ht="12.6" customHeight="1" x14ac:dyDescent="0.2">
      <c r="A2929" t="s">
        <v>27096</v>
      </c>
      <c r="B2929">
        <v>198650</v>
      </c>
      <c r="C2929">
        <v>653748</v>
      </c>
      <c r="D2929" t="s">
        <v>29864</v>
      </c>
      <c r="E2929" t="s">
        <v>24</v>
      </c>
      <c r="F2929">
        <v>999979500</v>
      </c>
      <c r="G2929" t="s">
        <v>386</v>
      </c>
      <c r="H2929" t="s">
        <v>387</v>
      </c>
      <c r="I2929" t="s">
        <v>25</v>
      </c>
      <c r="J2929" t="s">
        <v>26</v>
      </c>
      <c r="K2929">
        <v>302316.25</v>
      </c>
      <c r="L2929" t="s">
        <v>210</v>
      </c>
      <c r="M2929" t="s">
        <v>388</v>
      </c>
      <c r="N2929" t="s">
        <v>219</v>
      </c>
      <c r="O2929">
        <v>185</v>
      </c>
      <c r="P2929" t="s">
        <v>389</v>
      </c>
      <c r="Q2929" t="s">
        <v>390</v>
      </c>
      <c r="R2929" t="s">
        <v>36556</v>
      </c>
    </row>
    <row r="2930" spans="1:18" ht="12.6" customHeight="1" x14ac:dyDescent="0.2">
      <c r="A2930" t="s">
        <v>27096</v>
      </c>
      <c r="B2930">
        <v>198650</v>
      </c>
      <c r="C2930">
        <v>653748</v>
      </c>
      <c r="D2930" t="s">
        <v>29864</v>
      </c>
      <c r="E2930" t="s">
        <v>24</v>
      </c>
      <c r="F2930">
        <v>936947348</v>
      </c>
      <c r="G2930" t="s">
        <v>31734</v>
      </c>
      <c r="H2930" t="s">
        <v>31735</v>
      </c>
      <c r="I2930" t="s">
        <v>325</v>
      </c>
      <c r="J2930" t="s">
        <v>26</v>
      </c>
      <c r="K2930">
        <v>80625</v>
      </c>
      <c r="L2930" t="s">
        <v>761</v>
      </c>
      <c r="M2930" t="s">
        <v>31736</v>
      </c>
      <c r="N2930" t="s">
        <v>1950</v>
      </c>
      <c r="O2930">
        <v>60044</v>
      </c>
      <c r="Q2930" t="s">
        <v>31737</v>
      </c>
      <c r="R2930" t="s">
        <v>36557</v>
      </c>
    </row>
    <row r="2931" spans="1:18" ht="12.6" customHeight="1" x14ac:dyDescent="0.2">
      <c r="A2931" t="s">
        <v>27096</v>
      </c>
      <c r="B2931">
        <v>198650</v>
      </c>
      <c r="C2931">
        <v>653748</v>
      </c>
      <c r="D2931" t="s">
        <v>29864</v>
      </c>
      <c r="E2931" t="s">
        <v>24</v>
      </c>
      <c r="F2931">
        <v>998779222</v>
      </c>
      <c r="G2931" t="s">
        <v>13027</v>
      </c>
      <c r="H2931" t="s">
        <v>13028</v>
      </c>
      <c r="I2931" t="s">
        <v>25</v>
      </c>
      <c r="J2931" t="s">
        <v>26</v>
      </c>
      <c r="K2931">
        <v>165375</v>
      </c>
      <c r="L2931" t="s">
        <v>82</v>
      </c>
      <c r="M2931" t="s">
        <v>13029</v>
      </c>
      <c r="N2931" t="s">
        <v>13030</v>
      </c>
      <c r="O2931">
        <v>91297</v>
      </c>
      <c r="P2931" t="s">
        <v>13031</v>
      </c>
      <c r="R2931" t="s">
        <v>36558</v>
      </c>
    </row>
    <row r="2932" spans="1:18" ht="12.6" customHeight="1" x14ac:dyDescent="0.2">
      <c r="A2932" t="s">
        <v>27096</v>
      </c>
      <c r="B2932">
        <v>198650</v>
      </c>
      <c r="C2932">
        <v>653748</v>
      </c>
      <c r="D2932" t="s">
        <v>29864</v>
      </c>
      <c r="E2932" t="s">
        <v>24</v>
      </c>
      <c r="F2932">
        <v>927897345</v>
      </c>
      <c r="G2932" t="s">
        <v>36559</v>
      </c>
      <c r="H2932" t="s">
        <v>36560</v>
      </c>
      <c r="I2932" t="s">
        <v>25</v>
      </c>
      <c r="J2932" t="s">
        <v>26</v>
      </c>
      <c r="K2932">
        <v>317500</v>
      </c>
      <c r="L2932" t="s">
        <v>900</v>
      </c>
      <c r="M2932" t="s">
        <v>36561</v>
      </c>
      <c r="N2932" t="s">
        <v>2594</v>
      </c>
      <c r="O2932">
        <v>1309</v>
      </c>
      <c r="R2932" t="s">
        <v>36562</v>
      </c>
    </row>
    <row r="2933" spans="1:18" ht="12.6" customHeight="1" x14ac:dyDescent="0.2">
      <c r="A2933" t="s">
        <v>27096</v>
      </c>
      <c r="B2933">
        <v>198650</v>
      </c>
      <c r="C2933">
        <v>653748</v>
      </c>
      <c r="D2933" t="s">
        <v>29864</v>
      </c>
      <c r="E2933" t="s">
        <v>24</v>
      </c>
      <c r="F2933">
        <v>999887059</v>
      </c>
      <c r="G2933" t="s">
        <v>5987</v>
      </c>
      <c r="H2933" t="s">
        <v>3473</v>
      </c>
      <c r="I2933" t="s">
        <v>34</v>
      </c>
      <c r="J2933" t="s">
        <v>26</v>
      </c>
      <c r="K2933">
        <v>250118.75</v>
      </c>
      <c r="L2933" t="s">
        <v>742</v>
      </c>
      <c r="M2933" t="s">
        <v>5988</v>
      </c>
      <c r="N2933" t="s">
        <v>5989</v>
      </c>
      <c r="O2933">
        <v>2080</v>
      </c>
      <c r="P2933" t="s">
        <v>5990</v>
      </c>
      <c r="Q2933" t="s">
        <v>5991</v>
      </c>
      <c r="R2933" t="s">
        <v>36563</v>
      </c>
    </row>
    <row r="2934" spans="1:18" ht="12.6" customHeight="1" x14ac:dyDescent="0.2">
      <c r="A2934" t="s">
        <v>27096</v>
      </c>
      <c r="B2934">
        <v>198650</v>
      </c>
      <c r="C2934">
        <v>653748</v>
      </c>
      <c r="D2934" t="s">
        <v>29864</v>
      </c>
      <c r="E2934" t="s">
        <v>57</v>
      </c>
      <c r="F2934">
        <v>999989782</v>
      </c>
      <c r="G2934" t="s">
        <v>1937</v>
      </c>
      <c r="H2934" t="s">
        <v>1938</v>
      </c>
      <c r="I2934" t="s">
        <v>34</v>
      </c>
      <c r="J2934" t="s">
        <v>26</v>
      </c>
      <c r="K2934">
        <v>1078437.5</v>
      </c>
      <c r="L2934" t="s">
        <v>312</v>
      </c>
      <c r="M2934" t="s">
        <v>1939</v>
      </c>
      <c r="N2934" t="s">
        <v>1940</v>
      </c>
      <c r="O2934" t="s">
        <v>1941</v>
      </c>
      <c r="P2934" t="s">
        <v>1942</v>
      </c>
      <c r="Q2934" t="s">
        <v>1943</v>
      </c>
      <c r="R2934" t="s">
        <v>36564</v>
      </c>
    </row>
    <row r="2935" spans="1:18" ht="12.6" customHeight="1" x14ac:dyDescent="0.2">
      <c r="A2935" t="s">
        <v>27096</v>
      </c>
      <c r="B2935">
        <v>198650</v>
      </c>
      <c r="C2935">
        <v>653748</v>
      </c>
      <c r="D2935" t="s">
        <v>29864</v>
      </c>
      <c r="E2935" t="s">
        <v>24</v>
      </c>
      <c r="F2935">
        <v>998833833</v>
      </c>
      <c r="G2935" t="s">
        <v>1998</v>
      </c>
      <c r="H2935" t="s">
        <v>1999</v>
      </c>
      <c r="I2935" t="s">
        <v>34</v>
      </c>
      <c r="J2935" t="s">
        <v>26</v>
      </c>
      <c r="K2935">
        <v>77500</v>
      </c>
      <c r="L2935" t="s">
        <v>2000</v>
      </c>
      <c r="M2935" t="s">
        <v>2001</v>
      </c>
      <c r="N2935" t="s">
        <v>2002</v>
      </c>
      <c r="O2935">
        <v>21000</v>
      </c>
      <c r="P2935" t="s">
        <v>2003</v>
      </c>
      <c r="Q2935" t="s">
        <v>2004</v>
      </c>
      <c r="R2935" t="s">
        <v>36565</v>
      </c>
    </row>
    <row r="2936" spans="1:18" ht="12.6" customHeight="1" x14ac:dyDescent="0.2">
      <c r="A2936" t="s">
        <v>27096</v>
      </c>
      <c r="B2936">
        <v>198650</v>
      </c>
      <c r="C2936">
        <v>653748</v>
      </c>
      <c r="D2936" t="s">
        <v>29864</v>
      </c>
      <c r="E2936" t="s">
        <v>24</v>
      </c>
      <c r="F2936">
        <v>996838155</v>
      </c>
      <c r="G2936" t="s">
        <v>23489</v>
      </c>
      <c r="H2936" t="s">
        <v>23490</v>
      </c>
      <c r="I2936" t="s">
        <v>25</v>
      </c>
      <c r="J2936" t="s">
        <v>26</v>
      </c>
      <c r="K2936">
        <v>141556.25</v>
      </c>
      <c r="L2936" t="s">
        <v>900</v>
      </c>
      <c r="M2936" t="s">
        <v>23491</v>
      </c>
      <c r="N2936" t="s">
        <v>2594</v>
      </c>
      <c r="O2936">
        <v>1000</v>
      </c>
      <c r="P2936" t="s">
        <v>23492</v>
      </c>
      <c r="Q2936" t="s">
        <v>23493</v>
      </c>
      <c r="R2936" t="s">
        <v>36566</v>
      </c>
    </row>
    <row r="2937" spans="1:18" ht="12.6" customHeight="1" x14ac:dyDescent="0.2">
      <c r="A2937" t="s">
        <v>27096</v>
      </c>
      <c r="B2937">
        <v>198650</v>
      </c>
      <c r="C2937">
        <v>653748</v>
      </c>
      <c r="D2937" t="s">
        <v>29864</v>
      </c>
      <c r="E2937" t="s">
        <v>24</v>
      </c>
      <c r="F2937">
        <v>952927128</v>
      </c>
      <c r="G2937" t="s">
        <v>31752</v>
      </c>
      <c r="H2937" t="s">
        <v>31753</v>
      </c>
      <c r="I2937" t="s">
        <v>34</v>
      </c>
      <c r="J2937" t="s">
        <v>26</v>
      </c>
      <c r="K2937">
        <v>55875</v>
      </c>
      <c r="L2937" t="s">
        <v>761</v>
      </c>
      <c r="M2937" t="s">
        <v>31754</v>
      </c>
      <c r="N2937" t="s">
        <v>1950</v>
      </c>
      <c r="O2937">
        <v>13601</v>
      </c>
      <c r="R2937" t="s">
        <v>36567</v>
      </c>
    </row>
    <row r="2938" spans="1:18" ht="12.6" customHeight="1" x14ac:dyDescent="0.2">
      <c r="A2938" t="s">
        <v>27096</v>
      </c>
      <c r="B2938">
        <v>198650</v>
      </c>
      <c r="C2938">
        <v>653748</v>
      </c>
      <c r="D2938" t="s">
        <v>29864</v>
      </c>
      <c r="E2938" t="s">
        <v>24</v>
      </c>
      <c r="F2938">
        <v>999981828</v>
      </c>
      <c r="G2938" t="s">
        <v>1248</v>
      </c>
      <c r="H2938" t="s">
        <v>1249</v>
      </c>
      <c r="I2938" t="s">
        <v>34</v>
      </c>
      <c r="J2938" t="s">
        <v>26</v>
      </c>
      <c r="K2938">
        <v>176910</v>
      </c>
      <c r="L2938" t="s">
        <v>27</v>
      </c>
      <c r="M2938" t="s">
        <v>1250</v>
      </c>
      <c r="N2938" t="s">
        <v>473</v>
      </c>
      <c r="O2938">
        <v>30167</v>
      </c>
      <c r="P2938" t="s">
        <v>1251</v>
      </c>
      <c r="Q2938" t="s">
        <v>1252</v>
      </c>
      <c r="R2938" t="s">
        <v>36568</v>
      </c>
    </row>
    <row r="2939" spans="1:18" ht="12.6" customHeight="1" x14ac:dyDescent="0.2">
      <c r="A2939" t="s">
        <v>27096</v>
      </c>
      <c r="B2939">
        <v>230281</v>
      </c>
      <c r="C2939">
        <v>883424</v>
      </c>
      <c r="D2939" t="s">
        <v>29048</v>
      </c>
      <c r="E2939" t="s">
        <v>24</v>
      </c>
      <c r="F2939">
        <v>998764381</v>
      </c>
      <c r="G2939" t="s">
        <v>14200</v>
      </c>
      <c r="H2939" t="s">
        <v>14201</v>
      </c>
      <c r="I2939" t="s">
        <v>25</v>
      </c>
      <c r="J2939" t="s">
        <v>26</v>
      </c>
      <c r="K2939">
        <v>546750</v>
      </c>
      <c r="L2939" t="s">
        <v>70</v>
      </c>
      <c r="M2939" t="s">
        <v>14202</v>
      </c>
      <c r="N2939" t="s">
        <v>14203</v>
      </c>
      <c r="O2939">
        <v>1026</v>
      </c>
      <c r="P2939" t="s">
        <v>14204</v>
      </c>
      <c r="R2939" t="s">
        <v>36569</v>
      </c>
    </row>
    <row r="2940" spans="1:18" ht="12.6" customHeight="1" x14ac:dyDescent="0.2">
      <c r="A2940" t="s">
        <v>27096</v>
      </c>
      <c r="B2940">
        <v>230281</v>
      </c>
      <c r="C2940">
        <v>883424</v>
      </c>
      <c r="D2940" t="s">
        <v>29048</v>
      </c>
      <c r="E2940" t="s">
        <v>57</v>
      </c>
      <c r="F2940">
        <v>999992401</v>
      </c>
      <c r="G2940" t="s">
        <v>1200</v>
      </c>
      <c r="H2940" t="s">
        <v>1201</v>
      </c>
      <c r="I2940" t="s">
        <v>25</v>
      </c>
      <c r="J2940" t="s">
        <v>26</v>
      </c>
      <c r="K2940">
        <v>1329032.5</v>
      </c>
      <c r="L2940" t="s">
        <v>82</v>
      </c>
      <c r="M2940" t="s">
        <v>1202</v>
      </c>
      <c r="N2940" t="s">
        <v>1203</v>
      </c>
      <c r="O2940">
        <v>75015</v>
      </c>
      <c r="P2940" t="s">
        <v>1204</v>
      </c>
      <c r="Q2940" t="s">
        <v>1205</v>
      </c>
      <c r="R2940" t="s">
        <v>36570</v>
      </c>
    </row>
    <row r="2941" spans="1:18" ht="12.6" customHeight="1" x14ac:dyDescent="0.2">
      <c r="A2941" t="s">
        <v>27096</v>
      </c>
      <c r="B2941">
        <v>230281</v>
      </c>
      <c r="C2941">
        <v>883424</v>
      </c>
      <c r="D2941" t="s">
        <v>29048</v>
      </c>
      <c r="E2941" t="s">
        <v>24</v>
      </c>
      <c r="F2941">
        <v>997538592</v>
      </c>
      <c r="G2941" t="s">
        <v>16608</v>
      </c>
      <c r="H2941" t="s">
        <v>16609</v>
      </c>
      <c r="I2941" t="s">
        <v>30</v>
      </c>
      <c r="J2941" t="s">
        <v>26</v>
      </c>
      <c r="K2941">
        <v>543131.25</v>
      </c>
      <c r="L2941" t="s">
        <v>82</v>
      </c>
      <c r="M2941" t="s">
        <v>16610</v>
      </c>
      <c r="N2941" t="s">
        <v>4741</v>
      </c>
      <c r="O2941">
        <v>78180</v>
      </c>
      <c r="P2941" t="s">
        <v>16611</v>
      </c>
      <c r="Q2941" t="s">
        <v>16612</v>
      </c>
      <c r="R2941" t="s">
        <v>36571</v>
      </c>
    </row>
    <row r="2942" spans="1:18" ht="12.6" customHeight="1" x14ac:dyDescent="0.2">
      <c r="A2942" t="s">
        <v>27096</v>
      </c>
      <c r="B2942">
        <v>230281</v>
      </c>
      <c r="C2942">
        <v>883424</v>
      </c>
      <c r="D2942" t="s">
        <v>29048</v>
      </c>
      <c r="E2942" t="s">
        <v>24</v>
      </c>
      <c r="F2942">
        <v>931973673</v>
      </c>
      <c r="G2942" t="s">
        <v>19092</v>
      </c>
      <c r="H2942" t="s">
        <v>19092</v>
      </c>
      <c r="I2942" t="s">
        <v>325</v>
      </c>
      <c r="J2942" t="s">
        <v>26</v>
      </c>
      <c r="K2942">
        <v>226250</v>
      </c>
      <c r="L2942" t="s">
        <v>902</v>
      </c>
      <c r="M2942" t="s">
        <v>32295</v>
      </c>
      <c r="N2942" t="s">
        <v>915</v>
      </c>
      <c r="O2942">
        <v>10000</v>
      </c>
      <c r="Q2942" t="s">
        <v>32296</v>
      </c>
      <c r="R2942" t="s">
        <v>36572</v>
      </c>
    </row>
    <row r="2943" spans="1:18" ht="12.6" customHeight="1" x14ac:dyDescent="0.2">
      <c r="A2943" t="s">
        <v>27096</v>
      </c>
      <c r="B2943">
        <v>230281</v>
      </c>
      <c r="C2943">
        <v>883424</v>
      </c>
      <c r="D2943" t="s">
        <v>29048</v>
      </c>
      <c r="E2943" t="s">
        <v>24</v>
      </c>
      <c r="F2943">
        <v>917861725</v>
      </c>
      <c r="G2943" t="s">
        <v>33319</v>
      </c>
      <c r="H2943" t="s">
        <v>33319</v>
      </c>
      <c r="I2943" t="s">
        <v>325</v>
      </c>
      <c r="J2943" t="s">
        <v>26</v>
      </c>
      <c r="K2943">
        <v>92500</v>
      </c>
      <c r="L2943" t="s">
        <v>263</v>
      </c>
      <c r="M2943" t="s">
        <v>33320</v>
      </c>
      <c r="N2943" t="s">
        <v>12386</v>
      </c>
      <c r="O2943">
        <v>97401</v>
      </c>
      <c r="Q2943" t="s">
        <v>33321</v>
      </c>
      <c r="R2943" t="s">
        <v>36573</v>
      </c>
    </row>
    <row r="2944" spans="1:18" ht="12.6" customHeight="1" x14ac:dyDescent="0.2">
      <c r="A2944" t="s">
        <v>27096</v>
      </c>
      <c r="B2944">
        <v>230281</v>
      </c>
      <c r="C2944">
        <v>883424</v>
      </c>
      <c r="D2944" t="s">
        <v>29048</v>
      </c>
      <c r="E2944" t="s">
        <v>24</v>
      </c>
      <c r="F2944">
        <v>999995602</v>
      </c>
      <c r="G2944" t="s">
        <v>1630</v>
      </c>
      <c r="H2944" t="s">
        <v>1631</v>
      </c>
      <c r="I2944" t="s">
        <v>34</v>
      </c>
      <c r="J2944" t="s">
        <v>26</v>
      </c>
      <c r="K2944">
        <v>406250</v>
      </c>
      <c r="L2944" t="s">
        <v>210</v>
      </c>
      <c r="M2944" t="s">
        <v>1632</v>
      </c>
      <c r="N2944" t="s">
        <v>1633</v>
      </c>
      <c r="O2944">
        <v>35122</v>
      </c>
      <c r="P2944" t="s">
        <v>1634</v>
      </c>
      <c r="Q2944" t="s">
        <v>1635</v>
      </c>
      <c r="R2944" t="s">
        <v>36574</v>
      </c>
    </row>
    <row r="2945" spans="1:18" ht="12.6" customHeight="1" x14ac:dyDescent="0.2">
      <c r="A2945" t="s">
        <v>27096</v>
      </c>
      <c r="B2945">
        <v>230281</v>
      </c>
      <c r="C2945">
        <v>883424</v>
      </c>
      <c r="D2945" t="s">
        <v>29048</v>
      </c>
      <c r="E2945" t="s">
        <v>24</v>
      </c>
      <c r="F2945">
        <v>972354288</v>
      </c>
      <c r="G2945" t="s">
        <v>25551</v>
      </c>
      <c r="H2945" t="s">
        <v>25552</v>
      </c>
      <c r="I2945" t="s">
        <v>30</v>
      </c>
      <c r="J2945" t="s">
        <v>26</v>
      </c>
      <c r="K2945">
        <v>779500</v>
      </c>
      <c r="L2945" t="s">
        <v>70</v>
      </c>
      <c r="M2945" t="s">
        <v>25553</v>
      </c>
      <c r="N2945" t="s">
        <v>428</v>
      </c>
      <c r="O2945">
        <v>8045</v>
      </c>
      <c r="Q2945" t="s">
        <v>25554</v>
      </c>
      <c r="R2945" t="s">
        <v>36575</v>
      </c>
    </row>
    <row r="2946" spans="1:18" ht="12.6" customHeight="1" x14ac:dyDescent="0.2">
      <c r="A2946" t="s">
        <v>27096</v>
      </c>
      <c r="B2946">
        <v>230281</v>
      </c>
      <c r="C2946">
        <v>883424</v>
      </c>
      <c r="D2946" t="s">
        <v>29048</v>
      </c>
      <c r="E2946" t="s">
        <v>24</v>
      </c>
      <c r="F2946">
        <v>999548529</v>
      </c>
      <c r="G2946" t="s">
        <v>8693</v>
      </c>
      <c r="H2946" t="s">
        <v>8694</v>
      </c>
      <c r="I2946" t="s">
        <v>25</v>
      </c>
      <c r="J2946" t="s">
        <v>26</v>
      </c>
      <c r="K2946">
        <v>115750</v>
      </c>
      <c r="L2946" t="s">
        <v>900</v>
      </c>
      <c r="M2946" t="s">
        <v>8695</v>
      </c>
      <c r="N2946" t="s">
        <v>2594</v>
      </c>
      <c r="O2946">
        <v>1113</v>
      </c>
      <c r="P2946" t="s">
        <v>8696</v>
      </c>
      <c r="R2946" t="s">
        <v>36576</v>
      </c>
    </row>
    <row r="2947" spans="1:18" ht="12.6" customHeight="1" x14ac:dyDescent="0.2">
      <c r="A2947" t="s">
        <v>27096</v>
      </c>
      <c r="B2947">
        <v>230281</v>
      </c>
      <c r="C2947">
        <v>883424</v>
      </c>
      <c r="D2947" t="s">
        <v>29048</v>
      </c>
      <c r="E2947" t="s">
        <v>24</v>
      </c>
      <c r="F2947">
        <v>994789612</v>
      </c>
      <c r="G2947" t="s">
        <v>17607</v>
      </c>
      <c r="H2947" t="s">
        <v>17608</v>
      </c>
      <c r="I2947" t="s">
        <v>30</v>
      </c>
      <c r="J2947" t="s">
        <v>26</v>
      </c>
      <c r="K2947">
        <v>1021855</v>
      </c>
      <c r="L2947" t="s">
        <v>82</v>
      </c>
      <c r="M2947" t="s">
        <v>17609</v>
      </c>
      <c r="N2947" t="s">
        <v>15232</v>
      </c>
      <c r="O2947">
        <v>94400</v>
      </c>
      <c r="P2947" t="s">
        <v>17610</v>
      </c>
      <c r="Q2947" t="s">
        <v>17611</v>
      </c>
      <c r="R2947" t="s">
        <v>36577</v>
      </c>
    </row>
    <row r="2948" spans="1:18" ht="12.6" customHeight="1" x14ac:dyDescent="0.2">
      <c r="A2948" t="s">
        <v>27096</v>
      </c>
      <c r="B2948">
        <v>230281</v>
      </c>
      <c r="C2948">
        <v>883424</v>
      </c>
      <c r="D2948" t="s">
        <v>29048</v>
      </c>
      <c r="E2948" t="s">
        <v>24</v>
      </c>
      <c r="F2948">
        <v>911596786</v>
      </c>
      <c r="G2948" t="s">
        <v>36578</v>
      </c>
      <c r="H2948" t="s">
        <v>36579</v>
      </c>
      <c r="I2948" t="s">
        <v>325</v>
      </c>
      <c r="J2948" t="s">
        <v>26</v>
      </c>
      <c r="K2948">
        <v>84375</v>
      </c>
      <c r="L2948" t="s">
        <v>902</v>
      </c>
      <c r="M2948" t="s">
        <v>36580</v>
      </c>
      <c r="N2948" t="s">
        <v>915</v>
      </c>
      <c r="O2948">
        <v>10000</v>
      </c>
      <c r="Q2948" t="s">
        <v>36581</v>
      </c>
      <c r="R2948" t="s">
        <v>36582</v>
      </c>
    </row>
    <row r="2949" spans="1:18" ht="12.6" customHeight="1" x14ac:dyDescent="0.2">
      <c r="A2949" t="s">
        <v>27096</v>
      </c>
      <c r="B2949">
        <v>230281</v>
      </c>
      <c r="C2949">
        <v>883424</v>
      </c>
      <c r="D2949" t="s">
        <v>29048</v>
      </c>
      <c r="E2949" t="s">
        <v>24</v>
      </c>
      <c r="F2949">
        <v>999792484</v>
      </c>
      <c r="G2949" t="s">
        <v>5620</v>
      </c>
      <c r="H2949" t="s">
        <v>5620</v>
      </c>
      <c r="I2949" t="s">
        <v>30</v>
      </c>
      <c r="J2949" t="s">
        <v>26</v>
      </c>
      <c r="K2949">
        <v>443236.25</v>
      </c>
      <c r="L2949" t="s">
        <v>82</v>
      </c>
      <c r="M2949" t="s">
        <v>5622</v>
      </c>
      <c r="N2949" t="s">
        <v>501</v>
      </c>
      <c r="O2949">
        <v>75013</v>
      </c>
      <c r="P2949" t="s">
        <v>14988</v>
      </c>
      <c r="Q2949" t="s">
        <v>14989</v>
      </c>
      <c r="R2949" t="s">
        <v>36583</v>
      </c>
    </row>
    <row r="2950" spans="1:18" ht="12.6" customHeight="1" x14ac:dyDescent="0.2">
      <c r="A2950" t="s">
        <v>27096</v>
      </c>
      <c r="B2950">
        <v>230281</v>
      </c>
      <c r="C2950">
        <v>883424</v>
      </c>
      <c r="D2950" t="s">
        <v>29048</v>
      </c>
      <c r="E2950" t="s">
        <v>24</v>
      </c>
      <c r="F2950">
        <v>951045813</v>
      </c>
      <c r="G2950" t="s">
        <v>15679</v>
      </c>
      <c r="H2950" t="s">
        <v>15680</v>
      </c>
      <c r="I2950" t="s">
        <v>325</v>
      </c>
      <c r="J2950" t="s">
        <v>26</v>
      </c>
      <c r="K2950">
        <v>88750</v>
      </c>
      <c r="L2950" t="s">
        <v>900</v>
      </c>
      <c r="M2950" t="s">
        <v>15681</v>
      </c>
      <c r="N2950" t="s">
        <v>2594</v>
      </c>
      <c r="O2950">
        <v>1202</v>
      </c>
      <c r="P2950" t="s">
        <v>15682</v>
      </c>
      <c r="Q2950" t="s">
        <v>15683</v>
      </c>
      <c r="R2950" t="s">
        <v>36584</v>
      </c>
    </row>
    <row r="2951" spans="1:18" ht="12.6" customHeight="1" x14ac:dyDescent="0.2">
      <c r="A2951" t="s">
        <v>27096</v>
      </c>
      <c r="B2951">
        <v>230281</v>
      </c>
      <c r="C2951">
        <v>883424</v>
      </c>
      <c r="D2951" t="s">
        <v>29048</v>
      </c>
      <c r="E2951" t="s">
        <v>24</v>
      </c>
      <c r="F2951">
        <v>973290338</v>
      </c>
      <c r="G2951" t="s">
        <v>25477</v>
      </c>
      <c r="H2951" t="s">
        <v>7283</v>
      </c>
      <c r="I2951" t="s">
        <v>30</v>
      </c>
      <c r="J2951" t="s">
        <v>26</v>
      </c>
      <c r="K2951">
        <v>171875</v>
      </c>
      <c r="L2951" t="s">
        <v>210</v>
      </c>
      <c r="M2951" t="s">
        <v>22625</v>
      </c>
      <c r="N2951" t="s">
        <v>9439</v>
      </c>
      <c r="O2951">
        <v>55049</v>
      </c>
      <c r="P2951" t="s">
        <v>25478</v>
      </c>
      <c r="Q2951" t="s">
        <v>25479</v>
      </c>
      <c r="R2951" t="s">
        <v>36585</v>
      </c>
    </row>
    <row r="2952" spans="1:18" ht="12.6" customHeight="1" x14ac:dyDescent="0.2">
      <c r="A2952" t="s">
        <v>27096</v>
      </c>
      <c r="B2952">
        <v>230281</v>
      </c>
      <c r="C2952">
        <v>883424</v>
      </c>
      <c r="D2952" t="s">
        <v>29048</v>
      </c>
      <c r="E2952" t="s">
        <v>24</v>
      </c>
      <c r="F2952">
        <v>997385041</v>
      </c>
      <c r="G2952" t="s">
        <v>18704</v>
      </c>
      <c r="H2952" t="s">
        <v>15609</v>
      </c>
      <c r="I2952" t="s">
        <v>325</v>
      </c>
      <c r="J2952" t="s">
        <v>26</v>
      </c>
      <c r="K2952">
        <v>45000</v>
      </c>
      <c r="L2952" t="s">
        <v>192</v>
      </c>
      <c r="M2952" t="s">
        <v>18917</v>
      </c>
      <c r="N2952" t="s">
        <v>212</v>
      </c>
      <c r="O2952">
        <v>1030</v>
      </c>
      <c r="R2952" t="s">
        <v>36586</v>
      </c>
    </row>
    <row r="2953" spans="1:18" ht="12.6" customHeight="1" x14ac:dyDescent="0.2">
      <c r="A2953" t="s">
        <v>27096</v>
      </c>
      <c r="B2953">
        <v>230281</v>
      </c>
      <c r="C2953">
        <v>883424</v>
      </c>
      <c r="D2953" t="s">
        <v>29048</v>
      </c>
      <c r="E2953" t="s">
        <v>24</v>
      </c>
      <c r="F2953">
        <v>898707038</v>
      </c>
      <c r="G2953" t="s">
        <v>36587</v>
      </c>
      <c r="H2953" t="s">
        <v>36588</v>
      </c>
      <c r="I2953" t="s">
        <v>30</v>
      </c>
      <c r="J2953" t="s">
        <v>26</v>
      </c>
      <c r="K2953">
        <v>176937.5</v>
      </c>
      <c r="L2953" t="s">
        <v>238</v>
      </c>
      <c r="M2953" t="s">
        <v>36589</v>
      </c>
      <c r="N2953" t="s">
        <v>8850</v>
      </c>
      <c r="O2953" t="s">
        <v>36590</v>
      </c>
      <c r="Q2953" t="s">
        <v>36591</v>
      </c>
      <c r="R2953" t="s">
        <v>36592</v>
      </c>
    </row>
    <row r="2954" spans="1:18" ht="12.6" customHeight="1" x14ac:dyDescent="0.2">
      <c r="A2954" t="s">
        <v>27096</v>
      </c>
      <c r="B2954">
        <v>230281</v>
      </c>
      <c r="C2954">
        <v>883424</v>
      </c>
      <c r="D2954" t="s">
        <v>29048</v>
      </c>
      <c r="E2954" t="s">
        <v>24</v>
      </c>
      <c r="F2954">
        <v>998179859</v>
      </c>
      <c r="G2954" t="s">
        <v>11037</v>
      </c>
      <c r="H2954" t="s">
        <v>2578</v>
      </c>
      <c r="I2954" t="s">
        <v>30</v>
      </c>
      <c r="J2954" t="s">
        <v>26</v>
      </c>
      <c r="K2954">
        <v>237200</v>
      </c>
      <c r="L2954" t="s">
        <v>82</v>
      </c>
      <c r="M2954" t="s">
        <v>11038</v>
      </c>
      <c r="N2954" t="s">
        <v>1589</v>
      </c>
      <c r="O2954">
        <v>45060</v>
      </c>
      <c r="P2954" t="s">
        <v>11039</v>
      </c>
      <c r="Q2954" t="s">
        <v>11040</v>
      </c>
      <c r="R2954" t="s">
        <v>36593</v>
      </c>
    </row>
    <row r="2955" spans="1:18" ht="12.6" customHeight="1" x14ac:dyDescent="0.2">
      <c r="A2955" t="s">
        <v>27096</v>
      </c>
      <c r="B2955">
        <v>230281</v>
      </c>
      <c r="C2955">
        <v>883424</v>
      </c>
      <c r="D2955" t="s">
        <v>29048</v>
      </c>
      <c r="E2955" t="s">
        <v>24</v>
      </c>
      <c r="F2955">
        <v>999992304</v>
      </c>
      <c r="G2955" t="s">
        <v>530</v>
      </c>
      <c r="H2955" t="s">
        <v>531</v>
      </c>
      <c r="I2955" t="s">
        <v>25</v>
      </c>
      <c r="J2955" t="s">
        <v>26</v>
      </c>
      <c r="K2955">
        <v>90293.75</v>
      </c>
      <c r="L2955" t="s">
        <v>192</v>
      </c>
      <c r="M2955" t="s">
        <v>532</v>
      </c>
      <c r="N2955" t="s">
        <v>533</v>
      </c>
      <c r="O2955">
        <v>1049</v>
      </c>
      <c r="P2955" t="s">
        <v>534</v>
      </c>
      <c r="R2955" t="s">
        <v>36594</v>
      </c>
    </row>
    <row r="2956" spans="1:18" ht="12.6" customHeight="1" x14ac:dyDescent="0.2">
      <c r="A2956" t="s">
        <v>27096</v>
      </c>
      <c r="B2956">
        <v>194908</v>
      </c>
      <c r="C2956">
        <v>653909</v>
      </c>
      <c r="D2956" t="s">
        <v>29460</v>
      </c>
      <c r="E2956" t="s">
        <v>24</v>
      </c>
      <c r="F2956">
        <v>943609890</v>
      </c>
      <c r="G2956" t="s">
        <v>34082</v>
      </c>
      <c r="H2956" t="s">
        <v>34083</v>
      </c>
      <c r="I2956" t="s">
        <v>30</v>
      </c>
      <c r="J2956" t="s">
        <v>26</v>
      </c>
      <c r="K2956">
        <v>83830</v>
      </c>
      <c r="L2956" t="s">
        <v>150</v>
      </c>
      <c r="M2956" t="s">
        <v>34084</v>
      </c>
      <c r="N2956" t="s">
        <v>34085</v>
      </c>
      <c r="O2956" t="s">
        <v>34086</v>
      </c>
      <c r="Q2956" t="s">
        <v>34087</v>
      </c>
      <c r="R2956" t="s">
        <v>36595</v>
      </c>
    </row>
    <row r="2957" spans="1:18" ht="12.6" customHeight="1" x14ac:dyDescent="0.2">
      <c r="A2957" t="s">
        <v>27096</v>
      </c>
      <c r="B2957">
        <v>194908</v>
      </c>
      <c r="C2957">
        <v>653909</v>
      </c>
      <c r="D2957" t="s">
        <v>29460</v>
      </c>
      <c r="E2957" t="s">
        <v>24</v>
      </c>
      <c r="F2957">
        <v>999866010</v>
      </c>
      <c r="G2957" t="s">
        <v>20109</v>
      </c>
      <c r="H2957" t="s">
        <v>20109</v>
      </c>
      <c r="I2957" t="s">
        <v>34</v>
      </c>
      <c r="J2957" t="s">
        <v>26</v>
      </c>
      <c r="K2957">
        <v>316143</v>
      </c>
      <c r="L2957" t="s">
        <v>138</v>
      </c>
      <c r="M2957" t="s">
        <v>22196</v>
      </c>
      <c r="N2957" t="s">
        <v>20110</v>
      </c>
      <c r="O2957" t="s">
        <v>20111</v>
      </c>
      <c r="P2957" t="s">
        <v>22197</v>
      </c>
      <c r="Q2957" t="s">
        <v>22198</v>
      </c>
      <c r="R2957" t="s">
        <v>36596</v>
      </c>
    </row>
    <row r="2958" spans="1:18" ht="12.6" customHeight="1" x14ac:dyDescent="0.2">
      <c r="A2958" t="s">
        <v>27096</v>
      </c>
      <c r="B2958">
        <v>194908</v>
      </c>
      <c r="C2958">
        <v>653909</v>
      </c>
      <c r="D2958" t="s">
        <v>29460</v>
      </c>
      <c r="E2958" t="s">
        <v>24</v>
      </c>
      <c r="F2958">
        <v>954982461</v>
      </c>
      <c r="G2958" t="s">
        <v>16057</v>
      </c>
      <c r="H2958" t="s">
        <v>16058</v>
      </c>
      <c r="I2958" t="s">
        <v>34</v>
      </c>
      <c r="J2958" t="s">
        <v>26</v>
      </c>
      <c r="K2958">
        <v>191888</v>
      </c>
      <c r="L2958" t="s">
        <v>109</v>
      </c>
      <c r="M2958" t="s">
        <v>16059</v>
      </c>
      <c r="N2958" t="s">
        <v>741</v>
      </c>
      <c r="O2958">
        <v>167</v>
      </c>
      <c r="P2958" t="s">
        <v>16060</v>
      </c>
      <c r="Q2958" t="s">
        <v>16061</v>
      </c>
      <c r="R2958" t="s">
        <v>36597</v>
      </c>
    </row>
    <row r="2959" spans="1:18" ht="12.6" customHeight="1" x14ac:dyDescent="0.2">
      <c r="A2959" t="s">
        <v>27096</v>
      </c>
      <c r="B2959">
        <v>194908</v>
      </c>
      <c r="C2959">
        <v>653909</v>
      </c>
      <c r="D2959" t="s">
        <v>29460</v>
      </c>
      <c r="E2959" t="s">
        <v>57</v>
      </c>
      <c r="F2959">
        <v>999902967</v>
      </c>
      <c r="G2959" t="s">
        <v>2649</v>
      </c>
      <c r="H2959" t="s">
        <v>2650</v>
      </c>
      <c r="I2959" t="s">
        <v>34</v>
      </c>
      <c r="J2959" t="s">
        <v>26</v>
      </c>
      <c r="K2959">
        <v>2188612.75</v>
      </c>
      <c r="L2959" t="s">
        <v>109</v>
      </c>
      <c r="M2959" t="s">
        <v>2651</v>
      </c>
      <c r="N2959" t="s">
        <v>2652</v>
      </c>
      <c r="O2959">
        <v>1433</v>
      </c>
      <c r="P2959" t="s">
        <v>2653</v>
      </c>
      <c r="Q2959" t="s">
        <v>2654</v>
      </c>
      <c r="R2959" t="s">
        <v>36598</v>
      </c>
    </row>
    <row r="2960" spans="1:18" ht="12.6" customHeight="1" x14ac:dyDescent="0.2">
      <c r="A2960" t="s">
        <v>27096</v>
      </c>
      <c r="B2960">
        <v>194908</v>
      </c>
      <c r="C2960">
        <v>653909</v>
      </c>
      <c r="D2960" t="s">
        <v>29460</v>
      </c>
      <c r="E2960" t="s">
        <v>24</v>
      </c>
      <c r="F2960">
        <v>999987454</v>
      </c>
      <c r="G2960" t="s">
        <v>934</v>
      </c>
      <c r="H2960" t="s">
        <v>935</v>
      </c>
      <c r="I2960" t="s">
        <v>34</v>
      </c>
      <c r="J2960" t="s">
        <v>26</v>
      </c>
      <c r="K2960">
        <v>70558</v>
      </c>
      <c r="L2960" t="s">
        <v>27</v>
      </c>
      <c r="M2960" t="s">
        <v>936</v>
      </c>
      <c r="N2960" t="s">
        <v>937</v>
      </c>
      <c r="O2960">
        <v>28359</v>
      </c>
      <c r="P2960" t="s">
        <v>938</v>
      </c>
      <c r="Q2960" t="s">
        <v>939</v>
      </c>
      <c r="R2960" t="s">
        <v>36599</v>
      </c>
    </row>
    <row r="2961" spans="1:18" ht="12.6" customHeight="1" x14ac:dyDescent="0.2">
      <c r="A2961" t="s">
        <v>27096</v>
      </c>
      <c r="B2961">
        <v>194908</v>
      </c>
      <c r="C2961">
        <v>653909</v>
      </c>
      <c r="D2961" t="s">
        <v>29460</v>
      </c>
      <c r="E2961" t="s">
        <v>24</v>
      </c>
      <c r="F2961">
        <v>999988812</v>
      </c>
      <c r="G2961" t="s">
        <v>14937</v>
      </c>
      <c r="H2961" t="s">
        <v>14937</v>
      </c>
      <c r="I2961" t="s">
        <v>34</v>
      </c>
      <c r="J2961" t="s">
        <v>26</v>
      </c>
      <c r="K2961">
        <v>370836</v>
      </c>
      <c r="L2961" t="s">
        <v>27</v>
      </c>
      <c r="M2961" t="s">
        <v>14938</v>
      </c>
      <c r="N2961" t="s">
        <v>13725</v>
      </c>
      <c r="O2961">
        <v>44801</v>
      </c>
      <c r="P2961" t="s">
        <v>14939</v>
      </c>
      <c r="Q2961" t="s">
        <v>14940</v>
      </c>
      <c r="R2961" t="s">
        <v>36600</v>
      </c>
    </row>
    <row r="2962" spans="1:18" ht="12.6" customHeight="1" x14ac:dyDescent="0.2">
      <c r="A2962" t="s">
        <v>27096</v>
      </c>
      <c r="B2962">
        <v>194908</v>
      </c>
      <c r="C2962">
        <v>653909</v>
      </c>
      <c r="D2962" t="s">
        <v>29460</v>
      </c>
      <c r="E2962" t="s">
        <v>24</v>
      </c>
      <c r="F2962">
        <v>986303470</v>
      </c>
      <c r="G2962" t="s">
        <v>14000</v>
      </c>
      <c r="H2962" t="s">
        <v>14001</v>
      </c>
      <c r="I2962" t="s">
        <v>25</v>
      </c>
      <c r="J2962" t="s">
        <v>26</v>
      </c>
      <c r="K2962">
        <v>287776</v>
      </c>
      <c r="L2962" t="s">
        <v>109</v>
      </c>
      <c r="M2962" t="s">
        <v>14002</v>
      </c>
      <c r="N2962" t="s">
        <v>741</v>
      </c>
      <c r="O2962">
        <v>164</v>
      </c>
      <c r="P2962" t="s">
        <v>14003</v>
      </c>
      <c r="Q2962" t="s">
        <v>14004</v>
      </c>
      <c r="R2962" t="s">
        <v>36601</v>
      </c>
    </row>
    <row r="2963" spans="1:18" ht="12.6" customHeight="1" x14ac:dyDescent="0.2">
      <c r="A2963" t="s">
        <v>27096</v>
      </c>
      <c r="B2963">
        <v>194908</v>
      </c>
      <c r="C2963">
        <v>653909</v>
      </c>
      <c r="D2963" t="s">
        <v>29460</v>
      </c>
      <c r="E2963" t="s">
        <v>24</v>
      </c>
      <c r="F2963">
        <v>999975814</v>
      </c>
      <c r="G2963" t="s">
        <v>2471</v>
      </c>
      <c r="H2963" t="s">
        <v>2472</v>
      </c>
      <c r="I2963" t="s">
        <v>34</v>
      </c>
      <c r="J2963" t="s">
        <v>26</v>
      </c>
      <c r="K2963">
        <v>702275.24</v>
      </c>
      <c r="L2963" t="s">
        <v>109</v>
      </c>
      <c r="M2963" t="s">
        <v>2473</v>
      </c>
      <c r="N2963" t="s">
        <v>741</v>
      </c>
      <c r="O2963">
        <v>313</v>
      </c>
      <c r="P2963" t="s">
        <v>2474</v>
      </c>
      <c r="Q2963" t="s">
        <v>2475</v>
      </c>
      <c r="R2963" t="s">
        <v>36602</v>
      </c>
    </row>
    <row r="2964" spans="1:18" ht="12.6" customHeight="1" x14ac:dyDescent="0.2">
      <c r="A2964" t="s">
        <v>27096</v>
      </c>
      <c r="B2964">
        <v>194908</v>
      </c>
      <c r="C2964">
        <v>653909</v>
      </c>
      <c r="D2964" t="s">
        <v>29460</v>
      </c>
      <c r="E2964" t="s">
        <v>24</v>
      </c>
      <c r="F2964">
        <v>996639208</v>
      </c>
      <c r="G2964" t="s">
        <v>21680</v>
      </c>
      <c r="H2964" t="s">
        <v>21681</v>
      </c>
      <c r="I2964" t="s">
        <v>325</v>
      </c>
      <c r="J2964" t="s">
        <v>26</v>
      </c>
      <c r="K2964">
        <v>390525</v>
      </c>
      <c r="L2964" t="s">
        <v>109</v>
      </c>
      <c r="M2964" t="s">
        <v>21682</v>
      </c>
      <c r="N2964" t="s">
        <v>741</v>
      </c>
      <c r="O2964">
        <v>30</v>
      </c>
      <c r="P2964" t="s">
        <v>21683</v>
      </c>
      <c r="Q2964" t="s">
        <v>21684</v>
      </c>
      <c r="R2964" t="s">
        <v>36603</v>
      </c>
    </row>
    <row r="2965" spans="1:18" ht="12.6" customHeight="1" x14ac:dyDescent="0.2">
      <c r="A2965" t="s">
        <v>27096</v>
      </c>
      <c r="B2965">
        <v>194908</v>
      </c>
      <c r="C2965">
        <v>653909</v>
      </c>
      <c r="D2965" t="s">
        <v>29460</v>
      </c>
      <c r="E2965" t="s">
        <v>24</v>
      </c>
      <c r="F2965">
        <v>937033290</v>
      </c>
      <c r="G2965" t="s">
        <v>36604</v>
      </c>
      <c r="H2965" t="s">
        <v>36604</v>
      </c>
      <c r="I2965" t="s">
        <v>30</v>
      </c>
      <c r="J2965" t="s">
        <v>472</v>
      </c>
      <c r="K2965">
        <v>167822.01</v>
      </c>
      <c r="L2965" t="s">
        <v>138</v>
      </c>
      <c r="M2965" t="s">
        <v>36605</v>
      </c>
      <c r="N2965" t="s">
        <v>320</v>
      </c>
      <c r="O2965" t="s">
        <v>36606</v>
      </c>
      <c r="R2965" t="s">
        <v>36607</v>
      </c>
    </row>
    <row r="2966" spans="1:18" ht="12.6" customHeight="1" x14ac:dyDescent="0.2">
      <c r="A2966" t="s">
        <v>27096</v>
      </c>
      <c r="B2966">
        <v>194908</v>
      </c>
      <c r="C2966">
        <v>653909</v>
      </c>
      <c r="D2966" t="s">
        <v>29460</v>
      </c>
      <c r="E2966" t="s">
        <v>24</v>
      </c>
      <c r="F2966">
        <v>999642716</v>
      </c>
      <c r="G2966" t="s">
        <v>4515</v>
      </c>
      <c r="H2966" t="s">
        <v>4516</v>
      </c>
      <c r="I2966" t="s">
        <v>34</v>
      </c>
      <c r="J2966" t="s">
        <v>26</v>
      </c>
      <c r="K2966">
        <v>229732</v>
      </c>
      <c r="L2966" t="s">
        <v>238</v>
      </c>
      <c r="M2966" t="s">
        <v>4517</v>
      </c>
      <c r="N2966" t="s">
        <v>467</v>
      </c>
      <c r="O2966">
        <v>31007</v>
      </c>
      <c r="Q2966" t="s">
        <v>4520</v>
      </c>
      <c r="R2966" t="s">
        <v>36608</v>
      </c>
    </row>
    <row r="2967" spans="1:18" ht="12.6" customHeight="1" x14ac:dyDescent="0.2">
      <c r="A2967" t="s">
        <v>27096</v>
      </c>
      <c r="B2967">
        <v>194893</v>
      </c>
      <c r="C2967">
        <v>653729</v>
      </c>
      <c r="D2967" t="s">
        <v>20303</v>
      </c>
      <c r="E2967" t="s">
        <v>24</v>
      </c>
      <c r="F2967">
        <v>951371345</v>
      </c>
      <c r="G2967" t="s">
        <v>36609</v>
      </c>
      <c r="H2967" t="s">
        <v>7905</v>
      </c>
      <c r="I2967" t="s">
        <v>209</v>
      </c>
      <c r="J2967" t="s">
        <v>26</v>
      </c>
      <c r="K2967">
        <v>127500</v>
      </c>
      <c r="L2967" t="s">
        <v>900</v>
      </c>
      <c r="M2967" t="s">
        <v>36610</v>
      </c>
      <c r="N2967" t="s">
        <v>2594</v>
      </c>
      <c r="O2967">
        <v>1000</v>
      </c>
      <c r="Q2967" t="s">
        <v>36611</v>
      </c>
      <c r="R2967" t="s">
        <v>36612</v>
      </c>
    </row>
    <row r="2968" spans="1:18" ht="12.6" customHeight="1" x14ac:dyDescent="0.2">
      <c r="A2968" t="s">
        <v>27096</v>
      </c>
      <c r="B2968">
        <v>194893</v>
      </c>
      <c r="C2968">
        <v>653729</v>
      </c>
      <c r="D2968" t="s">
        <v>20303</v>
      </c>
      <c r="E2968" t="s">
        <v>24</v>
      </c>
      <c r="F2968">
        <v>955334474</v>
      </c>
      <c r="G2968" t="s">
        <v>15805</v>
      </c>
      <c r="H2968" t="s">
        <v>15806</v>
      </c>
      <c r="I2968" t="s">
        <v>34</v>
      </c>
      <c r="J2968" t="s">
        <v>26</v>
      </c>
      <c r="K2968">
        <v>299375</v>
      </c>
      <c r="L2968" t="s">
        <v>27</v>
      </c>
      <c r="M2968" t="s">
        <v>15807</v>
      </c>
      <c r="N2968" t="s">
        <v>555</v>
      </c>
      <c r="O2968">
        <v>80539</v>
      </c>
      <c r="P2968" t="s">
        <v>15808</v>
      </c>
      <c r="Q2968" t="s">
        <v>3515</v>
      </c>
      <c r="R2968" t="s">
        <v>36613</v>
      </c>
    </row>
    <row r="2969" spans="1:18" ht="12.6" customHeight="1" x14ac:dyDescent="0.2">
      <c r="A2969" t="s">
        <v>27096</v>
      </c>
      <c r="B2969">
        <v>194893</v>
      </c>
      <c r="C2969">
        <v>653729</v>
      </c>
      <c r="D2969" t="s">
        <v>20303</v>
      </c>
      <c r="E2969" t="s">
        <v>24</v>
      </c>
      <c r="F2969">
        <v>963764453</v>
      </c>
      <c r="G2969" t="s">
        <v>15250</v>
      </c>
      <c r="H2969" t="s">
        <v>15251</v>
      </c>
      <c r="I2969" t="s">
        <v>325</v>
      </c>
      <c r="J2969" t="s">
        <v>26</v>
      </c>
      <c r="K2969">
        <v>195065</v>
      </c>
      <c r="L2969" t="s">
        <v>192</v>
      </c>
      <c r="M2969" t="s">
        <v>15252</v>
      </c>
      <c r="N2969" t="s">
        <v>533</v>
      </c>
      <c r="O2969">
        <v>1000</v>
      </c>
      <c r="R2969" t="s">
        <v>36614</v>
      </c>
    </row>
    <row r="2970" spans="1:18" ht="12.6" customHeight="1" x14ac:dyDescent="0.2">
      <c r="A2970" t="s">
        <v>27096</v>
      </c>
      <c r="B2970">
        <v>194893</v>
      </c>
      <c r="C2970">
        <v>653729</v>
      </c>
      <c r="D2970" t="s">
        <v>20303</v>
      </c>
      <c r="E2970" t="s">
        <v>57</v>
      </c>
      <c r="F2970">
        <v>949894229</v>
      </c>
      <c r="G2970" t="s">
        <v>6641</v>
      </c>
      <c r="H2970" t="s">
        <v>6642</v>
      </c>
      <c r="I2970" t="s">
        <v>325</v>
      </c>
      <c r="J2970" t="s">
        <v>26</v>
      </c>
      <c r="K2970">
        <v>688125</v>
      </c>
      <c r="L2970" t="s">
        <v>138</v>
      </c>
      <c r="M2970" t="s">
        <v>6643</v>
      </c>
      <c r="N2970" t="s">
        <v>6644</v>
      </c>
      <c r="O2970" t="s">
        <v>6645</v>
      </c>
      <c r="P2970" t="s">
        <v>6646</v>
      </c>
      <c r="Q2970" t="s">
        <v>6647</v>
      </c>
      <c r="R2970" t="s">
        <v>36615</v>
      </c>
    </row>
    <row r="2971" spans="1:18" ht="12.6" customHeight="1" x14ac:dyDescent="0.2">
      <c r="A2971" t="s">
        <v>27096</v>
      </c>
      <c r="B2971">
        <v>194893</v>
      </c>
      <c r="C2971">
        <v>653729</v>
      </c>
      <c r="D2971" t="s">
        <v>20303</v>
      </c>
      <c r="E2971" t="s">
        <v>24</v>
      </c>
      <c r="F2971">
        <v>996538910</v>
      </c>
      <c r="G2971" t="s">
        <v>9866</v>
      </c>
      <c r="H2971" t="s">
        <v>9867</v>
      </c>
      <c r="I2971" t="s">
        <v>30</v>
      </c>
      <c r="J2971" t="s">
        <v>26</v>
      </c>
      <c r="K2971">
        <v>233125</v>
      </c>
      <c r="L2971" t="s">
        <v>357</v>
      </c>
      <c r="M2971" t="s">
        <v>9868</v>
      </c>
      <c r="N2971" t="s">
        <v>9869</v>
      </c>
      <c r="O2971">
        <v>33428</v>
      </c>
      <c r="P2971" t="s">
        <v>9870</v>
      </c>
      <c r="Q2971" t="s">
        <v>9871</v>
      </c>
      <c r="R2971" t="s">
        <v>36616</v>
      </c>
    </row>
    <row r="2972" spans="1:18" ht="12.6" customHeight="1" x14ac:dyDescent="0.2">
      <c r="A2972" t="s">
        <v>27096</v>
      </c>
      <c r="B2972">
        <v>194893</v>
      </c>
      <c r="C2972">
        <v>653729</v>
      </c>
      <c r="D2972" t="s">
        <v>20303</v>
      </c>
      <c r="E2972" t="s">
        <v>24</v>
      </c>
      <c r="F2972">
        <v>998930833</v>
      </c>
      <c r="G2972" t="s">
        <v>12918</v>
      </c>
      <c r="H2972" t="s">
        <v>12919</v>
      </c>
      <c r="I2972" t="s">
        <v>34</v>
      </c>
      <c r="J2972" t="s">
        <v>26</v>
      </c>
      <c r="K2972">
        <v>63885</v>
      </c>
      <c r="L2972" t="s">
        <v>3290</v>
      </c>
      <c r="M2972" t="s">
        <v>12920</v>
      </c>
      <c r="N2972" t="s">
        <v>12921</v>
      </c>
      <c r="O2972">
        <v>7000</v>
      </c>
      <c r="P2972" t="s">
        <v>12922</v>
      </c>
      <c r="Q2972" t="s">
        <v>12923</v>
      </c>
      <c r="R2972" t="s">
        <v>36617</v>
      </c>
    </row>
    <row r="2973" spans="1:18" ht="12.6" customHeight="1" x14ac:dyDescent="0.2">
      <c r="A2973" t="s">
        <v>27096</v>
      </c>
      <c r="B2973">
        <v>194893</v>
      </c>
      <c r="C2973">
        <v>653729</v>
      </c>
      <c r="D2973" t="s">
        <v>20303</v>
      </c>
      <c r="E2973" t="s">
        <v>24</v>
      </c>
      <c r="F2973">
        <v>999975523</v>
      </c>
      <c r="G2973" t="s">
        <v>2117</v>
      </c>
      <c r="H2973" t="s">
        <v>2118</v>
      </c>
      <c r="I2973" t="s">
        <v>34</v>
      </c>
      <c r="J2973" t="s">
        <v>26</v>
      </c>
      <c r="K2973">
        <v>142500</v>
      </c>
      <c r="L2973" t="s">
        <v>138</v>
      </c>
      <c r="M2973" t="s">
        <v>2119</v>
      </c>
      <c r="N2973" t="s">
        <v>2120</v>
      </c>
      <c r="O2973" t="s">
        <v>2121</v>
      </c>
      <c r="P2973" t="s">
        <v>2122</v>
      </c>
      <c r="Q2973" t="s">
        <v>2123</v>
      </c>
      <c r="R2973" t="s">
        <v>36618</v>
      </c>
    </row>
    <row r="2974" spans="1:18" ht="12.6" customHeight="1" x14ac:dyDescent="0.2">
      <c r="A2974" t="s">
        <v>27096</v>
      </c>
      <c r="B2974">
        <v>194893</v>
      </c>
      <c r="C2974">
        <v>653729</v>
      </c>
      <c r="D2974" t="s">
        <v>20303</v>
      </c>
      <c r="E2974" t="s">
        <v>24</v>
      </c>
      <c r="F2974">
        <v>999721189</v>
      </c>
      <c r="G2974" t="s">
        <v>10992</v>
      </c>
      <c r="H2974" t="s">
        <v>10993</v>
      </c>
      <c r="I2974" t="s">
        <v>30</v>
      </c>
      <c r="J2974" t="s">
        <v>26</v>
      </c>
      <c r="K2974">
        <v>331250</v>
      </c>
      <c r="L2974" t="s">
        <v>138</v>
      </c>
      <c r="M2974" t="s">
        <v>10994</v>
      </c>
      <c r="N2974" t="s">
        <v>10995</v>
      </c>
      <c r="O2974" t="s">
        <v>10996</v>
      </c>
      <c r="P2974" t="s">
        <v>10997</v>
      </c>
      <c r="Q2974" t="s">
        <v>10998</v>
      </c>
      <c r="R2974" t="s">
        <v>36619</v>
      </c>
    </row>
    <row r="2975" spans="1:18" ht="12.6" customHeight="1" x14ac:dyDescent="0.2">
      <c r="A2975" t="s">
        <v>27096</v>
      </c>
      <c r="B2975">
        <v>194893</v>
      </c>
      <c r="C2975">
        <v>653729</v>
      </c>
      <c r="D2975" t="s">
        <v>20303</v>
      </c>
      <c r="E2975" t="s">
        <v>24</v>
      </c>
      <c r="F2975">
        <v>999842148</v>
      </c>
      <c r="G2975" t="s">
        <v>6690</v>
      </c>
      <c r="H2975" t="s">
        <v>6690</v>
      </c>
      <c r="I2975" t="s">
        <v>34</v>
      </c>
      <c r="J2975" t="s">
        <v>26</v>
      </c>
      <c r="K2975">
        <v>477500</v>
      </c>
      <c r="L2975" t="s">
        <v>138</v>
      </c>
      <c r="M2975" t="s">
        <v>6691</v>
      </c>
      <c r="N2975" t="s">
        <v>1099</v>
      </c>
      <c r="O2975" t="s">
        <v>6692</v>
      </c>
      <c r="Q2975" t="s">
        <v>6693</v>
      </c>
      <c r="R2975" t="s">
        <v>36620</v>
      </c>
    </row>
    <row r="2976" spans="1:18" ht="12.6" customHeight="1" x14ac:dyDescent="0.2">
      <c r="A2976" t="s">
        <v>27096</v>
      </c>
      <c r="B2976">
        <v>194893</v>
      </c>
      <c r="C2976">
        <v>653729</v>
      </c>
      <c r="D2976" t="s">
        <v>20303</v>
      </c>
      <c r="E2976" t="s">
        <v>24</v>
      </c>
      <c r="F2976">
        <v>937486183</v>
      </c>
      <c r="G2976" t="s">
        <v>36621</v>
      </c>
      <c r="H2976" t="s">
        <v>21388</v>
      </c>
      <c r="I2976" t="s">
        <v>34</v>
      </c>
      <c r="J2976" t="s">
        <v>26</v>
      </c>
      <c r="K2976">
        <v>60000</v>
      </c>
      <c r="L2976" t="s">
        <v>902</v>
      </c>
      <c r="M2976" t="s">
        <v>36622</v>
      </c>
      <c r="N2976" t="s">
        <v>956</v>
      </c>
      <c r="O2976" t="s">
        <v>7169</v>
      </c>
      <c r="R2976" t="s">
        <v>36623</v>
      </c>
    </row>
    <row r="2977" spans="1:18" ht="12.6" customHeight="1" x14ac:dyDescent="0.2">
      <c r="A2977" t="s">
        <v>27096</v>
      </c>
      <c r="B2977">
        <v>194893</v>
      </c>
      <c r="C2977">
        <v>653729</v>
      </c>
      <c r="D2977" t="s">
        <v>20303</v>
      </c>
      <c r="E2977" t="s">
        <v>24</v>
      </c>
      <c r="F2977">
        <v>951813471</v>
      </c>
      <c r="G2977" t="s">
        <v>14166</v>
      </c>
      <c r="H2977" t="s">
        <v>14167</v>
      </c>
      <c r="I2977" t="s">
        <v>325</v>
      </c>
      <c r="J2977" t="s">
        <v>26</v>
      </c>
      <c r="K2977">
        <v>108200</v>
      </c>
      <c r="L2977" t="s">
        <v>947</v>
      </c>
      <c r="M2977" t="s">
        <v>14168</v>
      </c>
      <c r="N2977" t="s">
        <v>7139</v>
      </c>
      <c r="O2977">
        <v>15060</v>
      </c>
      <c r="P2977" t="s">
        <v>14169</v>
      </c>
      <c r="Q2977" t="s">
        <v>14170</v>
      </c>
      <c r="R2977" t="s">
        <v>36624</v>
      </c>
    </row>
    <row r="2978" spans="1:18" ht="12.6" customHeight="1" x14ac:dyDescent="0.2">
      <c r="A2978" t="s">
        <v>27096</v>
      </c>
      <c r="B2978">
        <v>194893</v>
      </c>
      <c r="C2978">
        <v>653729</v>
      </c>
      <c r="D2978" t="s">
        <v>20303</v>
      </c>
      <c r="E2978" t="s">
        <v>24</v>
      </c>
      <c r="F2978">
        <v>999924792</v>
      </c>
      <c r="G2978" t="s">
        <v>9030</v>
      </c>
      <c r="H2978" t="s">
        <v>9031</v>
      </c>
      <c r="I2978" t="s">
        <v>34</v>
      </c>
      <c r="J2978" t="s">
        <v>26</v>
      </c>
      <c r="K2978">
        <v>142500</v>
      </c>
      <c r="L2978" t="s">
        <v>138</v>
      </c>
      <c r="M2978" t="s">
        <v>9032</v>
      </c>
      <c r="N2978" t="s">
        <v>1651</v>
      </c>
      <c r="O2978" t="s">
        <v>9033</v>
      </c>
      <c r="P2978" t="s">
        <v>9034</v>
      </c>
      <c r="Q2978" t="s">
        <v>9035</v>
      </c>
      <c r="R2978" t="s">
        <v>36625</v>
      </c>
    </row>
    <row r="2979" spans="1:18" ht="12.6" customHeight="1" x14ac:dyDescent="0.2">
      <c r="A2979" t="s">
        <v>27096</v>
      </c>
      <c r="B2979">
        <v>194893</v>
      </c>
      <c r="C2979">
        <v>653729</v>
      </c>
      <c r="D2979" t="s">
        <v>20303</v>
      </c>
      <c r="E2979" t="s">
        <v>24</v>
      </c>
      <c r="F2979">
        <v>998448549</v>
      </c>
      <c r="G2979" t="s">
        <v>15862</v>
      </c>
      <c r="H2979" t="s">
        <v>15863</v>
      </c>
      <c r="I2979" t="s">
        <v>30</v>
      </c>
      <c r="J2979" t="s">
        <v>26</v>
      </c>
      <c r="K2979">
        <v>486250</v>
      </c>
      <c r="L2979" t="s">
        <v>138</v>
      </c>
      <c r="M2979" t="s">
        <v>15864</v>
      </c>
      <c r="N2979" t="s">
        <v>15865</v>
      </c>
      <c r="O2979" t="s">
        <v>15866</v>
      </c>
      <c r="P2979" t="s">
        <v>15867</v>
      </c>
      <c r="Q2979" t="s">
        <v>15868</v>
      </c>
      <c r="R2979" t="s">
        <v>36626</v>
      </c>
    </row>
    <row r="2980" spans="1:18" ht="12.6" customHeight="1" x14ac:dyDescent="0.2">
      <c r="A2980" t="s">
        <v>27096</v>
      </c>
      <c r="B2980">
        <v>194893</v>
      </c>
      <c r="C2980">
        <v>653729</v>
      </c>
      <c r="D2980" t="s">
        <v>20303</v>
      </c>
      <c r="E2980" t="s">
        <v>24</v>
      </c>
      <c r="F2980">
        <v>999839335</v>
      </c>
      <c r="G2980" t="s">
        <v>8301</v>
      </c>
      <c r="H2980" t="s">
        <v>6054</v>
      </c>
      <c r="I2980" t="s">
        <v>34</v>
      </c>
      <c r="J2980" t="s">
        <v>26</v>
      </c>
      <c r="K2980">
        <v>530000</v>
      </c>
      <c r="L2980" t="s">
        <v>312</v>
      </c>
      <c r="M2980" t="s">
        <v>8302</v>
      </c>
      <c r="N2980" t="s">
        <v>1618</v>
      </c>
      <c r="O2980" t="s">
        <v>8303</v>
      </c>
      <c r="P2980" t="s">
        <v>8304</v>
      </c>
      <c r="Q2980" t="s">
        <v>8305</v>
      </c>
      <c r="R2980" t="s">
        <v>36627</v>
      </c>
    </row>
    <row r="2981" spans="1:18" ht="12.6" customHeight="1" x14ac:dyDescent="0.2">
      <c r="A2981" t="s">
        <v>27096</v>
      </c>
      <c r="B2981">
        <v>194893</v>
      </c>
      <c r="C2981">
        <v>653729</v>
      </c>
      <c r="D2981" t="s">
        <v>20303</v>
      </c>
      <c r="E2981" t="s">
        <v>24</v>
      </c>
      <c r="F2981">
        <v>987928026</v>
      </c>
      <c r="G2981" t="s">
        <v>20612</v>
      </c>
      <c r="H2981" t="s">
        <v>20613</v>
      </c>
      <c r="I2981" t="s">
        <v>34</v>
      </c>
      <c r="J2981" t="s">
        <v>26</v>
      </c>
      <c r="K2981">
        <v>445625</v>
      </c>
      <c r="L2981" t="s">
        <v>261</v>
      </c>
      <c r="M2981" t="s">
        <v>20614</v>
      </c>
      <c r="N2981" t="s">
        <v>5102</v>
      </c>
      <c r="O2981">
        <v>33720</v>
      </c>
      <c r="P2981" t="s">
        <v>20615</v>
      </c>
      <c r="Q2981" t="s">
        <v>20616</v>
      </c>
      <c r="R2981" t="s">
        <v>36628</v>
      </c>
    </row>
    <row r="2982" spans="1:18" ht="12.6" customHeight="1" x14ac:dyDescent="0.2">
      <c r="A2982" t="s">
        <v>27096</v>
      </c>
      <c r="B2982">
        <v>194893</v>
      </c>
      <c r="C2982">
        <v>653729</v>
      </c>
      <c r="D2982" t="s">
        <v>20303</v>
      </c>
      <c r="E2982" t="s">
        <v>24</v>
      </c>
      <c r="F2982">
        <v>972486887</v>
      </c>
      <c r="G2982" t="s">
        <v>35247</v>
      </c>
      <c r="H2982" t="s">
        <v>35248</v>
      </c>
      <c r="I2982" t="s">
        <v>30</v>
      </c>
      <c r="J2982" t="s">
        <v>472</v>
      </c>
      <c r="L2982" t="s">
        <v>192</v>
      </c>
      <c r="M2982" t="s">
        <v>35249</v>
      </c>
      <c r="N2982" t="s">
        <v>212</v>
      </c>
      <c r="O2982">
        <v>1000</v>
      </c>
      <c r="Q2982" t="s">
        <v>35250</v>
      </c>
      <c r="R2982" t="s">
        <v>36629</v>
      </c>
    </row>
    <row r="2983" spans="1:18" ht="12.6" customHeight="1" x14ac:dyDescent="0.2">
      <c r="A2983" t="s">
        <v>27096</v>
      </c>
      <c r="B2983">
        <v>214346</v>
      </c>
      <c r="C2983">
        <v>786727</v>
      </c>
      <c r="D2983" t="s">
        <v>30438</v>
      </c>
      <c r="E2983" t="s">
        <v>24</v>
      </c>
      <c r="F2983">
        <v>941113595</v>
      </c>
      <c r="G2983" t="s">
        <v>34920</v>
      </c>
      <c r="H2983" t="s">
        <v>6451</v>
      </c>
      <c r="I2983" t="s">
        <v>30</v>
      </c>
      <c r="J2983" t="s">
        <v>26</v>
      </c>
      <c r="K2983">
        <v>129500</v>
      </c>
      <c r="L2983" t="s">
        <v>99</v>
      </c>
      <c r="M2983" t="s">
        <v>34921</v>
      </c>
      <c r="N2983" t="s">
        <v>101</v>
      </c>
      <c r="O2983" t="s">
        <v>32473</v>
      </c>
      <c r="Q2983" t="s">
        <v>34922</v>
      </c>
      <c r="R2983" t="s">
        <v>36630</v>
      </c>
    </row>
    <row r="2984" spans="1:18" ht="12.6" customHeight="1" x14ac:dyDescent="0.2">
      <c r="A2984" t="s">
        <v>27096</v>
      </c>
      <c r="B2984">
        <v>214346</v>
      </c>
      <c r="C2984">
        <v>786727</v>
      </c>
      <c r="D2984" t="s">
        <v>30438</v>
      </c>
      <c r="E2984" t="s">
        <v>24</v>
      </c>
      <c r="F2984">
        <v>997415402</v>
      </c>
      <c r="G2984" t="s">
        <v>15487</v>
      </c>
      <c r="H2984" t="s">
        <v>15488</v>
      </c>
      <c r="I2984" t="s">
        <v>30</v>
      </c>
      <c r="J2984" t="s">
        <v>26</v>
      </c>
      <c r="K2984">
        <v>323750</v>
      </c>
      <c r="L2984" t="s">
        <v>27</v>
      </c>
      <c r="M2984" t="s">
        <v>15489</v>
      </c>
      <c r="N2984" t="s">
        <v>555</v>
      </c>
      <c r="O2984">
        <v>80807</v>
      </c>
      <c r="P2984" t="s">
        <v>15490</v>
      </c>
      <c r="Q2984" t="s">
        <v>15491</v>
      </c>
      <c r="R2984" t="s">
        <v>36631</v>
      </c>
    </row>
    <row r="2985" spans="1:18" ht="12.6" customHeight="1" x14ac:dyDescent="0.2">
      <c r="A2985" t="s">
        <v>27096</v>
      </c>
      <c r="B2985">
        <v>214346</v>
      </c>
      <c r="C2985">
        <v>786727</v>
      </c>
      <c r="D2985" t="s">
        <v>30438</v>
      </c>
      <c r="E2985" t="s">
        <v>24</v>
      </c>
      <c r="F2985">
        <v>911208980</v>
      </c>
      <c r="G2985" t="s">
        <v>35255</v>
      </c>
      <c r="H2985" t="s">
        <v>7097</v>
      </c>
      <c r="I2985" t="s">
        <v>30</v>
      </c>
      <c r="J2985" t="s">
        <v>26</v>
      </c>
      <c r="K2985">
        <v>212406.25</v>
      </c>
      <c r="L2985" t="s">
        <v>357</v>
      </c>
      <c r="M2985" t="s">
        <v>35256</v>
      </c>
      <c r="N2985" t="s">
        <v>575</v>
      </c>
      <c r="O2985">
        <v>28014</v>
      </c>
      <c r="Q2985" t="s">
        <v>35257</v>
      </c>
      <c r="R2985" t="s">
        <v>36632</v>
      </c>
    </row>
    <row r="2986" spans="1:18" ht="12.6" customHeight="1" x14ac:dyDescent="0.2">
      <c r="A2986" t="s">
        <v>27096</v>
      </c>
      <c r="B2986">
        <v>214346</v>
      </c>
      <c r="C2986">
        <v>786727</v>
      </c>
      <c r="D2986" t="s">
        <v>30438</v>
      </c>
      <c r="E2986" t="s">
        <v>24</v>
      </c>
      <c r="F2986">
        <v>988050052</v>
      </c>
      <c r="G2986" t="s">
        <v>12896</v>
      </c>
      <c r="H2986" t="s">
        <v>7177</v>
      </c>
      <c r="I2986" t="s">
        <v>30</v>
      </c>
      <c r="J2986" t="s">
        <v>26</v>
      </c>
      <c r="K2986">
        <v>280000</v>
      </c>
      <c r="L2986" t="s">
        <v>138</v>
      </c>
      <c r="M2986" t="s">
        <v>12897</v>
      </c>
      <c r="N2986" t="s">
        <v>6493</v>
      </c>
      <c r="O2986" t="s">
        <v>12898</v>
      </c>
      <c r="R2986" t="s">
        <v>36633</v>
      </c>
    </row>
    <row r="2987" spans="1:18" ht="12.6" customHeight="1" x14ac:dyDescent="0.2">
      <c r="A2987" t="s">
        <v>27096</v>
      </c>
      <c r="B2987">
        <v>214346</v>
      </c>
      <c r="C2987">
        <v>786727</v>
      </c>
      <c r="D2987" t="s">
        <v>30438</v>
      </c>
      <c r="E2987" t="s">
        <v>24</v>
      </c>
      <c r="F2987">
        <v>911198892</v>
      </c>
      <c r="G2987" t="s">
        <v>36634</v>
      </c>
      <c r="H2987" t="s">
        <v>36635</v>
      </c>
      <c r="I2987" t="s">
        <v>30</v>
      </c>
      <c r="J2987" t="s">
        <v>26</v>
      </c>
      <c r="K2987">
        <v>179375</v>
      </c>
      <c r="L2987" t="s">
        <v>761</v>
      </c>
      <c r="M2987" t="s">
        <v>36636</v>
      </c>
      <c r="N2987" t="s">
        <v>1950</v>
      </c>
      <c r="O2987">
        <v>61344</v>
      </c>
      <c r="Q2987" t="s">
        <v>36637</v>
      </c>
      <c r="R2987" t="s">
        <v>36638</v>
      </c>
    </row>
    <row r="2988" spans="1:18" ht="12.6" customHeight="1" x14ac:dyDescent="0.2">
      <c r="A2988" t="s">
        <v>27096</v>
      </c>
      <c r="B2988">
        <v>214346</v>
      </c>
      <c r="C2988">
        <v>786727</v>
      </c>
      <c r="D2988" t="s">
        <v>30438</v>
      </c>
      <c r="E2988" t="s">
        <v>24</v>
      </c>
      <c r="F2988">
        <v>988442029</v>
      </c>
      <c r="G2988" t="s">
        <v>5310</v>
      </c>
      <c r="H2988" t="s">
        <v>5311</v>
      </c>
      <c r="I2988" t="s">
        <v>30</v>
      </c>
      <c r="J2988" t="s">
        <v>26</v>
      </c>
      <c r="K2988">
        <v>280000</v>
      </c>
      <c r="L2988" t="s">
        <v>210</v>
      </c>
      <c r="M2988" t="s">
        <v>5312</v>
      </c>
      <c r="N2988" t="s">
        <v>3623</v>
      </c>
      <c r="O2988">
        <v>41100</v>
      </c>
      <c r="Q2988" t="s">
        <v>5313</v>
      </c>
      <c r="R2988" t="s">
        <v>36639</v>
      </c>
    </row>
    <row r="2989" spans="1:18" ht="12.6" customHeight="1" x14ac:dyDescent="0.2">
      <c r="A2989" t="s">
        <v>27096</v>
      </c>
      <c r="B2989">
        <v>214346</v>
      </c>
      <c r="C2989">
        <v>786727</v>
      </c>
      <c r="D2989" t="s">
        <v>30438</v>
      </c>
      <c r="E2989" t="s">
        <v>24</v>
      </c>
      <c r="F2989">
        <v>999697909</v>
      </c>
      <c r="G2989" t="s">
        <v>14101</v>
      </c>
      <c r="H2989" t="s">
        <v>531</v>
      </c>
      <c r="I2989" t="s">
        <v>30</v>
      </c>
      <c r="J2989" t="s">
        <v>26</v>
      </c>
      <c r="K2989">
        <v>277375</v>
      </c>
      <c r="L2989" t="s">
        <v>27</v>
      </c>
      <c r="M2989" t="s">
        <v>14102</v>
      </c>
      <c r="N2989" t="s">
        <v>550</v>
      </c>
      <c r="O2989">
        <v>10707</v>
      </c>
      <c r="Q2989" t="s">
        <v>14103</v>
      </c>
      <c r="R2989" t="s">
        <v>36640</v>
      </c>
    </row>
    <row r="2990" spans="1:18" ht="12.6" customHeight="1" x14ac:dyDescent="0.2">
      <c r="A2990" t="s">
        <v>27096</v>
      </c>
      <c r="B2990">
        <v>214346</v>
      </c>
      <c r="C2990">
        <v>786727</v>
      </c>
      <c r="D2990" t="s">
        <v>30438</v>
      </c>
      <c r="E2990" t="s">
        <v>24</v>
      </c>
      <c r="F2990">
        <v>915927933</v>
      </c>
      <c r="G2990" t="s">
        <v>36641</v>
      </c>
      <c r="H2990" t="s">
        <v>2652</v>
      </c>
      <c r="I2990" t="s">
        <v>30</v>
      </c>
      <c r="J2990" t="s">
        <v>26</v>
      </c>
      <c r="K2990">
        <v>282975</v>
      </c>
      <c r="L2990" t="s">
        <v>138</v>
      </c>
      <c r="M2990" t="s">
        <v>36642</v>
      </c>
      <c r="N2990" t="s">
        <v>7944</v>
      </c>
      <c r="O2990" t="s">
        <v>36643</v>
      </c>
      <c r="Q2990" t="s">
        <v>36644</v>
      </c>
      <c r="R2990" t="s">
        <v>36645</v>
      </c>
    </row>
    <row r="2991" spans="1:18" ht="12.6" customHeight="1" x14ac:dyDescent="0.2">
      <c r="A2991" t="s">
        <v>27096</v>
      </c>
      <c r="B2991">
        <v>214346</v>
      </c>
      <c r="C2991">
        <v>786727</v>
      </c>
      <c r="D2991" t="s">
        <v>30438</v>
      </c>
      <c r="E2991" t="s">
        <v>57</v>
      </c>
      <c r="F2991">
        <v>950828727</v>
      </c>
      <c r="G2991" t="s">
        <v>9704</v>
      </c>
      <c r="H2991" t="s">
        <v>9705</v>
      </c>
      <c r="I2991" t="s">
        <v>30</v>
      </c>
      <c r="J2991" t="s">
        <v>26</v>
      </c>
      <c r="K2991">
        <v>704375</v>
      </c>
      <c r="L2991" t="s">
        <v>210</v>
      </c>
      <c r="M2991" t="s">
        <v>9706</v>
      </c>
      <c r="N2991" t="s">
        <v>285</v>
      </c>
      <c r="O2991">
        <v>20139</v>
      </c>
      <c r="Q2991" t="s">
        <v>9707</v>
      </c>
      <c r="R2991" t="s">
        <v>36646</v>
      </c>
    </row>
    <row r="2992" spans="1:18" ht="12.6" customHeight="1" x14ac:dyDescent="0.2">
      <c r="A2992" t="s">
        <v>27096</v>
      </c>
      <c r="B2992">
        <v>214346</v>
      </c>
      <c r="C2992">
        <v>786727</v>
      </c>
      <c r="D2992" t="s">
        <v>30438</v>
      </c>
      <c r="E2992" t="s">
        <v>24</v>
      </c>
      <c r="F2992">
        <v>999613713</v>
      </c>
      <c r="G2992" t="s">
        <v>9046</v>
      </c>
      <c r="H2992" t="s">
        <v>6204</v>
      </c>
      <c r="I2992" t="s">
        <v>34</v>
      </c>
      <c r="J2992" t="s">
        <v>26</v>
      </c>
      <c r="K2992">
        <v>418125</v>
      </c>
      <c r="L2992" t="s">
        <v>82</v>
      </c>
      <c r="M2992" t="s">
        <v>9047</v>
      </c>
      <c r="N2992" t="s">
        <v>501</v>
      </c>
      <c r="O2992">
        <v>75116</v>
      </c>
      <c r="P2992" t="s">
        <v>9048</v>
      </c>
      <c r="R2992" t="s">
        <v>36647</v>
      </c>
    </row>
    <row r="2993" spans="1:18" ht="12.6" customHeight="1" x14ac:dyDescent="0.2">
      <c r="A2993" t="s">
        <v>27096</v>
      </c>
      <c r="B2993">
        <v>214346</v>
      </c>
      <c r="C2993">
        <v>786727</v>
      </c>
      <c r="D2993" t="s">
        <v>30438</v>
      </c>
      <c r="E2993" t="s">
        <v>24</v>
      </c>
      <c r="F2993">
        <v>908107502</v>
      </c>
      <c r="G2993" t="s">
        <v>35258</v>
      </c>
      <c r="H2993" t="s">
        <v>11128</v>
      </c>
      <c r="I2993" t="s">
        <v>30</v>
      </c>
      <c r="J2993" t="s">
        <v>26</v>
      </c>
      <c r="K2993">
        <v>280000</v>
      </c>
      <c r="L2993" t="s">
        <v>210</v>
      </c>
      <c r="M2993" t="s">
        <v>35259</v>
      </c>
      <c r="N2993" t="s">
        <v>285</v>
      </c>
      <c r="O2993">
        <v>20147</v>
      </c>
      <c r="Q2993" t="s">
        <v>35260</v>
      </c>
      <c r="R2993" t="s">
        <v>36648</v>
      </c>
    </row>
    <row r="2994" spans="1:18" ht="12.6" customHeight="1" x14ac:dyDescent="0.2">
      <c r="A2994" t="s">
        <v>27096</v>
      </c>
      <c r="B2994">
        <v>214346</v>
      </c>
      <c r="C2994">
        <v>786727</v>
      </c>
      <c r="D2994" t="s">
        <v>30438</v>
      </c>
      <c r="E2994" t="s">
        <v>24</v>
      </c>
      <c r="F2994">
        <v>999993856</v>
      </c>
      <c r="G2994" t="s">
        <v>4539</v>
      </c>
      <c r="H2994" t="s">
        <v>2632</v>
      </c>
      <c r="I2994" t="s">
        <v>30</v>
      </c>
      <c r="J2994" t="s">
        <v>26</v>
      </c>
      <c r="K2994">
        <v>411250</v>
      </c>
      <c r="L2994" t="s">
        <v>357</v>
      </c>
      <c r="M2994" t="s">
        <v>4540</v>
      </c>
      <c r="N2994" t="s">
        <v>575</v>
      </c>
      <c r="O2994">
        <v>28037</v>
      </c>
      <c r="P2994" t="s">
        <v>4541</v>
      </c>
      <c r="Q2994" t="s">
        <v>4542</v>
      </c>
      <c r="R2994" t="s">
        <v>36649</v>
      </c>
    </row>
    <row r="2995" spans="1:18" ht="12.6" customHeight="1" x14ac:dyDescent="0.2">
      <c r="A2995" t="s">
        <v>27096</v>
      </c>
      <c r="B2995">
        <v>214346</v>
      </c>
      <c r="C2995">
        <v>786727</v>
      </c>
      <c r="D2995" t="s">
        <v>30438</v>
      </c>
      <c r="E2995" t="s">
        <v>24</v>
      </c>
      <c r="F2995">
        <v>999909951</v>
      </c>
      <c r="G2995" t="s">
        <v>7968</v>
      </c>
      <c r="H2995" t="s">
        <v>7969</v>
      </c>
      <c r="I2995" t="s">
        <v>30</v>
      </c>
      <c r="J2995" t="s">
        <v>26</v>
      </c>
      <c r="K2995">
        <v>332500</v>
      </c>
      <c r="L2995" t="s">
        <v>210</v>
      </c>
      <c r="M2995" t="s">
        <v>7970</v>
      </c>
      <c r="N2995" t="s">
        <v>7971</v>
      </c>
      <c r="O2995">
        <v>20063</v>
      </c>
      <c r="Q2995" t="s">
        <v>7972</v>
      </c>
      <c r="R2995" t="s">
        <v>36650</v>
      </c>
    </row>
    <row r="2996" spans="1:18" ht="12.6" customHeight="1" x14ac:dyDescent="0.2">
      <c r="A2996" t="s">
        <v>27096</v>
      </c>
      <c r="B2996">
        <v>214346</v>
      </c>
      <c r="C2996">
        <v>786727</v>
      </c>
      <c r="D2996" t="s">
        <v>30438</v>
      </c>
      <c r="E2996" t="s">
        <v>24</v>
      </c>
      <c r="F2996">
        <v>913695963</v>
      </c>
      <c r="G2996" t="s">
        <v>31675</v>
      </c>
      <c r="H2996" t="s">
        <v>31676</v>
      </c>
      <c r="I2996" t="s">
        <v>30</v>
      </c>
      <c r="J2996" t="s">
        <v>26</v>
      </c>
      <c r="K2996">
        <v>297500</v>
      </c>
      <c r="L2996" t="s">
        <v>656</v>
      </c>
      <c r="M2996" t="s">
        <v>31677</v>
      </c>
      <c r="N2996" t="s">
        <v>3710</v>
      </c>
      <c r="O2996">
        <v>1101</v>
      </c>
      <c r="Q2996" t="s">
        <v>31678</v>
      </c>
      <c r="R2996" t="s">
        <v>36651</v>
      </c>
    </row>
    <row r="2997" spans="1:18" ht="12.6" customHeight="1" x14ac:dyDescent="0.2">
      <c r="A2997" t="s">
        <v>27096</v>
      </c>
      <c r="B2997">
        <v>214346</v>
      </c>
      <c r="C2997">
        <v>786727</v>
      </c>
      <c r="D2997" t="s">
        <v>30438</v>
      </c>
      <c r="E2997" t="s">
        <v>24</v>
      </c>
      <c r="F2997">
        <v>999979500</v>
      </c>
      <c r="G2997" t="s">
        <v>386</v>
      </c>
      <c r="H2997" t="s">
        <v>387</v>
      </c>
      <c r="I2997" t="s">
        <v>25</v>
      </c>
      <c r="J2997" t="s">
        <v>26</v>
      </c>
      <c r="K2997">
        <v>350500</v>
      </c>
      <c r="L2997" t="s">
        <v>210</v>
      </c>
      <c r="M2997" t="s">
        <v>388</v>
      </c>
      <c r="N2997" t="s">
        <v>219</v>
      </c>
      <c r="O2997">
        <v>185</v>
      </c>
      <c r="P2997" t="s">
        <v>389</v>
      </c>
      <c r="Q2997" t="s">
        <v>390</v>
      </c>
      <c r="R2997" t="s">
        <v>36652</v>
      </c>
    </row>
    <row r="2998" spans="1:18" ht="12.6" customHeight="1" x14ac:dyDescent="0.2">
      <c r="A2998" t="s">
        <v>27096</v>
      </c>
      <c r="B2998">
        <v>214346</v>
      </c>
      <c r="C2998">
        <v>786727</v>
      </c>
      <c r="D2998" t="s">
        <v>30438</v>
      </c>
      <c r="E2998" t="s">
        <v>24</v>
      </c>
      <c r="F2998">
        <v>911358942</v>
      </c>
      <c r="G2998" t="s">
        <v>36653</v>
      </c>
      <c r="H2998" t="s">
        <v>36654</v>
      </c>
      <c r="I2998" t="s">
        <v>30</v>
      </c>
      <c r="J2998" t="s">
        <v>26</v>
      </c>
      <c r="K2998">
        <v>244125</v>
      </c>
      <c r="L2998" t="s">
        <v>210</v>
      </c>
      <c r="M2998" t="s">
        <v>36655</v>
      </c>
      <c r="N2998" t="s">
        <v>8973</v>
      </c>
      <c r="O2998">
        <v>20149</v>
      </c>
      <c r="Q2998" t="s">
        <v>36656</v>
      </c>
      <c r="R2998" t="s">
        <v>36657</v>
      </c>
    </row>
    <row r="2999" spans="1:18" ht="12.6" customHeight="1" x14ac:dyDescent="0.2">
      <c r="A2999" t="s">
        <v>27096</v>
      </c>
      <c r="B2999">
        <v>214346</v>
      </c>
      <c r="C2999">
        <v>786727</v>
      </c>
      <c r="D2999" t="s">
        <v>30438</v>
      </c>
      <c r="E2999" t="s">
        <v>24</v>
      </c>
      <c r="F2999">
        <v>983282308</v>
      </c>
      <c r="G2999" t="s">
        <v>5728</v>
      </c>
      <c r="H2999" t="s">
        <v>5729</v>
      </c>
      <c r="I2999" t="s">
        <v>30</v>
      </c>
      <c r="J2999" t="s">
        <v>26</v>
      </c>
      <c r="K2999">
        <v>284375</v>
      </c>
      <c r="L2999" t="s">
        <v>99</v>
      </c>
      <c r="M2999" t="s">
        <v>5730</v>
      </c>
      <c r="N2999" t="s">
        <v>5731</v>
      </c>
      <c r="O2999">
        <v>14564</v>
      </c>
      <c r="P2999" t="s">
        <v>5732</v>
      </c>
      <c r="Q2999" t="s">
        <v>5733</v>
      </c>
      <c r="R2999" t="s">
        <v>36658</v>
      </c>
    </row>
    <row r="3000" spans="1:18" ht="12.6" customHeight="1" x14ac:dyDescent="0.2">
      <c r="A3000" t="s">
        <v>27096</v>
      </c>
      <c r="B3000">
        <v>214346</v>
      </c>
      <c r="C3000">
        <v>786727</v>
      </c>
      <c r="D3000" t="s">
        <v>30438</v>
      </c>
      <c r="E3000" t="s">
        <v>24</v>
      </c>
      <c r="F3000">
        <v>999630203</v>
      </c>
      <c r="G3000" t="s">
        <v>8524</v>
      </c>
      <c r="H3000" t="s">
        <v>8525</v>
      </c>
      <c r="I3000" t="s">
        <v>25</v>
      </c>
      <c r="J3000" t="s">
        <v>26</v>
      </c>
      <c r="K3000">
        <v>700000</v>
      </c>
      <c r="L3000" t="s">
        <v>109</v>
      </c>
      <c r="M3000" t="s">
        <v>8526</v>
      </c>
      <c r="N3000" t="s">
        <v>741</v>
      </c>
      <c r="O3000">
        <v>314</v>
      </c>
      <c r="P3000" t="s">
        <v>8527</v>
      </c>
      <c r="Q3000" t="s">
        <v>8528</v>
      </c>
      <c r="R3000" t="s">
        <v>36659</v>
      </c>
    </row>
    <row r="3001" spans="1:18" ht="12.6" customHeight="1" x14ac:dyDescent="0.2">
      <c r="A3001" t="s">
        <v>27096</v>
      </c>
      <c r="B3001">
        <v>214346</v>
      </c>
      <c r="C3001">
        <v>786727</v>
      </c>
      <c r="D3001" t="s">
        <v>30438</v>
      </c>
      <c r="E3001" t="s">
        <v>24</v>
      </c>
      <c r="F3001">
        <v>999625450</v>
      </c>
      <c r="G3001" t="s">
        <v>5981</v>
      </c>
      <c r="H3001" t="s">
        <v>5982</v>
      </c>
      <c r="I3001" t="s">
        <v>25</v>
      </c>
      <c r="J3001" t="s">
        <v>26</v>
      </c>
      <c r="K3001">
        <v>455625</v>
      </c>
      <c r="L3001" t="s">
        <v>210</v>
      </c>
      <c r="M3001" t="s">
        <v>5983</v>
      </c>
      <c r="N3001" t="s">
        <v>623</v>
      </c>
      <c r="O3001">
        <v>38122</v>
      </c>
      <c r="P3001" t="s">
        <v>5984</v>
      </c>
      <c r="Q3001" t="s">
        <v>5985</v>
      </c>
      <c r="R3001" t="s">
        <v>36660</v>
      </c>
    </row>
    <row r="3002" spans="1:18" ht="12.6" customHeight="1" x14ac:dyDescent="0.2">
      <c r="A3002" t="s">
        <v>27096</v>
      </c>
      <c r="B3002">
        <v>214346</v>
      </c>
      <c r="C3002">
        <v>786727</v>
      </c>
      <c r="D3002" t="s">
        <v>30438</v>
      </c>
      <c r="E3002" t="s">
        <v>24</v>
      </c>
      <c r="F3002">
        <v>999787343</v>
      </c>
      <c r="G3002" t="s">
        <v>3138</v>
      </c>
      <c r="H3002" t="s">
        <v>3139</v>
      </c>
      <c r="I3002" t="s">
        <v>30</v>
      </c>
      <c r="J3002" t="s">
        <v>26</v>
      </c>
      <c r="K3002">
        <v>582750</v>
      </c>
      <c r="L3002" t="s">
        <v>326</v>
      </c>
      <c r="M3002" t="s">
        <v>3140</v>
      </c>
      <c r="N3002" t="s">
        <v>3141</v>
      </c>
      <c r="O3002">
        <v>49527</v>
      </c>
      <c r="P3002" t="s">
        <v>3142</v>
      </c>
      <c r="Q3002" t="s">
        <v>3143</v>
      </c>
      <c r="R3002" t="s">
        <v>36661</v>
      </c>
    </row>
    <row r="3003" spans="1:18" ht="12.6" customHeight="1" x14ac:dyDescent="0.2">
      <c r="A3003" t="s">
        <v>27096</v>
      </c>
      <c r="B3003">
        <v>214346</v>
      </c>
      <c r="C3003">
        <v>786727</v>
      </c>
      <c r="D3003" t="s">
        <v>30438</v>
      </c>
      <c r="E3003" t="s">
        <v>24</v>
      </c>
      <c r="F3003">
        <v>999733314</v>
      </c>
      <c r="G3003" t="s">
        <v>19896</v>
      </c>
      <c r="H3003" t="s">
        <v>18181</v>
      </c>
      <c r="I3003" t="s">
        <v>30</v>
      </c>
      <c r="J3003" t="s">
        <v>26</v>
      </c>
      <c r="K3003">
        <v>236250</v>
      </c>
      <c r="L3003" t="s">
        <v>761</v>
      </c>
      <c r="M3003" t="s">
        <v>19897</v>
      </c>
      <c r="N3003" t="s">
        <v>1950</v>
      </c>
      <c r="O3003">
        <v>22183</v>
      </c>
      <c r="Q3003" t="s">
        <v>19898</v>
      </c>
      <c r="R3003" t="s">
        <v>36662</v>
      </c>
    </row>
    <row r="3004" spans="1:18" ht="12.6" customHeight="1" x14ac:dyDescent="0.2">
      <c r="A3004" t="s">
        <v>27096</v>
      </c>
      <c r="B3004">
        <v>214346</v>
      </c>
      <c r="C3004">
        <v>786727</v>
      </c>
      <c r="D3004" t="s">
        <v>30438</v>
      </c>
      <c r="E3004" t="s">
        <v>24</v>
      </c>
      <c r="F3004">
        <v>999661437</v>
      </c>
      <c r="G3004" t="s">
        <v>5162</v>
      </c>
      <c r="H3004" t="s">
        <v>5163</v>
      </c>
      <c r="I3004" t="s">
        <v>34</v>
      </c>
      <c r="J3004" t="s">
        <v>26</v>
      </c>
      <c r="K3004">
        <v>347500</v>
      </c>
      <c r="L3004" t="s">
        <v>210</v>
      </c>
      <c r="M3004" t="s">
        <v>5164</v>
      </c>
      <c r="N3004" t="s">
        <v>219</v>
      </c>
      <c r="O3004">
        <v>185</v>
      </c>
      <c r="P3004" t="s">
        <v>5165</v>
      </c>
      <c r="Q3004" t="s">
        <v>5166</v>
      </c>
      <c r="R3004" t="s">
        <v>36663</v>
      </c>
    </row>
    <row r="3005" spans="1:18" ht="12.6" customHeight="1" x14ac:dyDescent="0.2">
      <c r="A3005" t="s">
        <v>27096</v>
      </c>
      <c r="B3005">
        <v>214346</v>
      </c>
      <c r="C3005">
        <v>786727</v>
      </c>
      <c r="D3005" t="s">
        <v>30438</v>
      </c>
      <c r="E3005" t="s">
        <v>24</v>
      </c>
      <c r="F3005">
        <v>919436908</v>
      </c>
      <c r="G3005" t="s">
        <v>31815</v>
      </c>
      <c r="H3005" t="s">
        <v>31816</v>
      </c>
      <c r="I3005" t="s">
        <v>30</v>
      </c>
      <c r="J3005" t="s">
        <v>26</v>
      </c>
      <c r="K3005">
        <v>207375</v>
      </c>
      <c r="L3005" t="s">
        <v>210</v>
      </c>
      <c r="M3005" t="s">
        <v>31817</v>
      </c>
      <c r="N3005" t="s">
        <v>219</v>
      </c>
      <c r="O3005">
        <v>187</v>
      </c>
      <c r="Q3005" t="s">
        <v>31818</v>
      </c>
      <c r="R3005" t="s">
        <v>36664</v>
      </c>
    </row>
    <row r="3006" spans="1:18" ht="12.6" customHeight="1" x14ac:dyDescent="0.2">
      <c r="A3006" t="s">
        <v>27096</v>
      </c>
      <c r="B3006">
        <v>210223</v>
      </c>
      <c r="C3006">
        <v>740712</v>
      </c>
      <c r="D3006" t="s">
        <v>23440</v>
      </c>
      <c r="E3006" t="s">
        <v>24</v>
      </c>
      <c r="F3006">
        <v>911655568</v>
      </c>
      <c r="G3006" t="s">
        <v>32078</v>
      </c>
      <c r="H3006" t="s">
        <v>32079</v>
      </c>
      <c r="I3006" t="s">
        <v>30</v>
      </c>
      <c r="J3006" t="s">
        <v>26</v>
      </c>
      <c r="K3006">
        <v>284287.5</v>
      </c>
      <c r="L3006" t="s">
        <v>656</v>
      </c>
      <c r="M3006" t="s">
        <v>32080</v>
      </c>
      <c r="N3006" t="s">
        <v>3893</v>
      </c>
      <c r="O3006">
        <v>3025</v>
      </c>
      <c r="Q3006" t="s">
        <v>32081</v>
      </c>
      <c r="R3006" t="s">
        <v>36665</v>
      </c>
    </row>
    <row r="3007" spans="1:18" ht="12.6" customHeight="1" x14ac:dyDescent="0.2">
      <c r="A3007" t="s">
        <v>27096</v>
      </c>
      <c r="B3007">
        <v>210223</v>
      </c>
      <c r="C3007">
        <v>740712</v>
      </c>
      <c r="D3007" t="s">
        <v>23440</v>
      </c>
      <c r="E3007" t="s">
        <v>24</v>
      </c>
      <c r="F3007">
        <v>999590239</v>
      </c>
      <c r="G3007" t="s">
        <v>16814</v>
      </c>
      <c r="H3007" t="s">
        <v>16815</v>
      </c>
      <c r="I3007" t="s">
        <v>325</v>
      </c>
      <c r="J3007" t="s">
        <v>26</v>
      </c>
      <c r="K3007">
        <v>174000</v>
      </c>
      <c r="L3007" t="s">
        <v>210</v>
      </c>
      <c r="M3007" t="s">
        <v>16816</v>
      </c>
      <c r="N3007" t="s">
        <v>292</v>
      </c>
      <c r="O3007">
        <v>40124</v>
      </c>
      <c r="P3007" t="s">
        <v>16817</v>
      </c>
      <c r="Q3007" t="s">
        <v>16818</v>
      </c>
      <c r="R3007" t="s">
        <v>36666</v>
      </c>
    </row>
    <row r="3008" spans="1:18" ht="12.6" customHeight="1" x14ac:dyDescent="0.2">
      <c r="A3008" t="s">
        <v>27096</v>
      </c>
      <c r="B3008">
        <v>210223</v>
      </c>
      <c r="C3008">
        <v>740712</v>
      </c>
      <c r="D3008" t="s">
        <v>23440</v>
      </c>
      <c r="E3008" t="s">
        <v>24</v>
      </c>
      <c r="F3008">
        <v>998963328</v>
      </c>
      <c r="G3008" t="s">
        <v>13661</v>
      </c>
      <c r="H3008" t="s">
        <v>6216</v>
      </c>
      <c r="I3008" t="s">
        <v>325</v>
      </c>
      <c r="J3008" t="s">
        <v>26</v>
      </c>
      <c r="K3008">
        <v>117691.25</v>
      </c>
      <c r="L3008" t="s">
        <v>27</v>
      </c>
      <c r="M3008" t="s">
        <v>13662</v>
      </c>
      <c r="N3008" t="s">
        <v>691</v>
      </c>
      <c r="O3008">
        <v>27570</v>
      </c>
      <c r="R3008" t="s">
        <v>36667</v>
      </c>
    </row>
    <row r="3009" spans="1:18" ht="12.6" customHeight="1" x14ac:dyDescent="0.2">
      <c r="A3009" t="s">
        <v>27096</v>
      </c>
      <c r="B3009">
        <v>210223</v>
      </c>
      <c r="C3009">
        <v>740712</v>
      </c>
      <c r="D3009" t="s">
        <v>23440</v>
      </c>
      <c r="E3009" t="s">
        <v>24</v>
      </c>
      <c r="F3009">
        <v>924767737</v>
      </c>
      <c r="G3009" t="s">
        <v>36668</v>
      </c>
      <c r="H3009" t="s">
        <v>30638</v>
      </c>
      <c r="I3009" t="s">
        <v>325</v>
      </c>
      <c r="J3009" t="s">
        <v>26</v>
      </c>
      <c r="K3009">
        <v>122233.75</v>
      </c>
      <c r="L3009" t="s">
        <v>357</v>
      </c>
      <c r="M3009" t="s">
        <v>36669</v>
      </c>
      <c r="N3009" t="s">
        <v>36670</v>
      </c>
      <c r="Q3009" t="s">
        <v>36671</v>
      </c>
      <c r="R3009" t="s">
        <v>36672</v>
      </c>
    </row>
    <row r="3010" spans="1:18" ht="12.6" customHeight="1" x14ac:dyDescent="0.2">
      <c r="A3010" t="s">
        <v>27096</v>
      </c>
      <c r="B3010">
        <v>210223</v>
      </c>
      <c r="C3010">
        <v>740712</v>
      </c>
      <c r="D3010" t="s">
        <v>23440</v>
      </c>
      <c r="E3010" t="s">
        <v>24</v>
      </c>
      <c r="F3010">
        <v>999584128</v>
      </c>
      <c r="G3010" t="s">
        <v>1027</v>
      </c>
      <c r="H3010" t="s">
        <v>1028</v>
      </c>
      <c r="I3010" t="s">
        <v>25</v>
      </c>
      <c r="J3010" t="s">
        <v>26</v>
      </c>
      <c r="K3010">
        <v>341433.75</v>
      </c>
      <c r="L3010" t="s">
        <v>682</v>
      </c>
      <c r="M3010" t="s">
        <v>1029</v>
      </c>
      <c r="N3010" t="s">
        <v>871</v>
      </c>
      <c r="O3010">
        <v>1210</v>
      </c>
      <c r="P3010" t="s">
        <v>1030</v>
      </c>
      <c r="Q3010" t="s">
        <v>1031</v>
      </c>
      <c r="R3010" t="s">
        <v>36673</v>
      </c>
    </row>
    <row r="3011" spans="1:18" ht="12.6" customHeight="1" x14ac:dyDescent="0.2">
      <c r="A3011" t="s">
        <v>27096</v>
      </c>
      <c r="B3011">
        <v>210223</v>
      </c>
      <c r="C3011">
        <v>740712</v>
      </c>
      <c r="D3011" t="s">
        <v>23440</v>
      </c>
      <c r="E3011" t="s">
        <v>24</v>
      </c>
      <c r="F3011">
        <v>928892371</v>
      </c>
      <c r="G3011" t="s">
        <v>31255</v>
      </c>
      <c r="H3011" t="s">
        <v>31255</v>
      </c>
      <c r="I3011" t="s">
        <v>30</v>
      </c>
      <c r="J3011" t="s">
        <v>472</v>
      </c>
      <c r="L3011" t="s">
        <v>138</v>
      </c>
      <c r="M3011" t="s">
        <v>31256</v>
      </c>
      <c r="N3011" t="s">
        <v>320</v>
      </c>
      <c r="O3011" t="s">
        <v>14736</v>
      </c>
      <c r="Q3011" t="s">
        <v>31257</v>
      </c>
      <c r="R3011" t="s">
        <v>36674</v>
      </c>
    </row>
    <row r="3012" spans="1:18" ht="12.6" customHeight="1" x14ac:dyDescent="0.2">
      <c r="A3012" t="s">
        <v>27096</v>
      </c>
      <c r="B3012">
        <v>210223</v>
      </c>
      <c r="C3012">
        <v>740712</v>
      </c>
      <c r="D3012" t="s">
        <v>23440</v>
      </c>
      <c r="E3012" t="s">
        <v>24</v>
      </c>
      <c r="F3012">
        <v>913040825</v>
      </c>
      <c r="G3012" t="s">
        <v>34997</v>
      </c>
      <c r="H3012" t="s">
        <v>34998</v>
      </c>
      <c r="I3012" t="s">
        <v>30</v>
      </c>
      <c r="J3012" t="s">
        <v>26</v>
      </c>
      <c r="K3012">
        <v>325675</v>
      </c>
      <c r="L3012" t="s">
        <v>210</v>
      </c>
      <c r="M3012" t="s">
        <v>34999</v>
      </c>
      <c r="N3012" t="s">
        <v>219</v>
      </c>
      <c r="O3012">
        <v>153</v>
      </c>
      <c r="Q3012" t="s">
        <v>35000</v>
      </c>
      <c r="R3012" t="s">
        <v>36675</v>
      </c>
    </row>
    <row r="3013" spans="1:18" ht="12.6" customHeight="1" x14ac:dyDescent="0.2">
      <c r="A3013" t="s">
        <v>27096</v>
      </c>
      <c r="B3013">
        <v>210223</v>
      </c>
      <c r="C3013">
        <v>740712</v>
      </c>
      <c r="D3013" t="s">
        <v>23440</v>
      </c>
      <c r="E3013" t="s">
        <v>24</v>
      </c>
      <c r="F3013">
        <v>996081458</v>
      </c>
      <c r="G3013" t="s">
        <v>36676</v>
      </c>
      <c r="H3013" t="s">
        <v>12935</v>
      </c>
      <c r="I3013" t="s">
        <v>30</v>
      </c>
      <c r="J3013" t="s">
        <v>472</v>
      </c>
      <c r="L3013" t="s">
        <v>138</v>
      </c>
      <c r="M3013" t="s">
        <v>36677</v>
      </c>
      <c r="N3013" t="s">
        <v>1099</v>
      </c>
      <c r="O3013" t="s">
        <v>36678</v>
      </c>
      <c r="Q3013" t="s">
        <v>36679</v>
      </c>
      <c r="R3013" t="s">
        <v>36680</v>
      </c>
    </row>
    <row r="3014" spans="1:18" ht="12.6" customHeight="1" x14ac:dyDescent="0.2">
      <c r="A3014" t="s">
        <v>27096</v>
      </c>
      <c r="B3014">
        <v>210223</v>
      </c>
      <c r="C3014">
        <v>740712</v>
      </c>
      <c r="D3014" t="s">
        <v>23440</v>
      </c>
      <c r="E3014" t="s">
        <v>24</v>
      </c>
      <c r="F3014">
        <v>951005170</v>
      </c>
      <c r="G3014" t="s">
        <v>36681</v>
      </c>
      <c r="H3014" t="s">
        <v>10009</v>
      </c>
      <c r="I3014" t="s">
        <v>325</v>
      </c>
      <c r="J3014" t="s">
        <v>26</v>
      </c>
      <c r="K3014">
        <v>118375</v>
      </c>
      <c r="L3014" t="s">
        <v>210</v>
      </c>
      <c r="M3014" t="s">
        <v>2138</v>
      </c>
      <c r="N3014" t="s">
        <v>36682</v>
      </c>
      <c r="O3014">
        <v>80021</v>
      </c>
      <c r="Q3014" t="s">
        <v>36683</v>
      </c>
      <c r="R3014" t="s">
        <v>36684</v>
      </c>
    </row>
    <row r="3015" spans="1:18" ht="12.6" customHeight="1" x14ac:dyDescent="0.2">
      <c r="A3015" t="s">
        <v>27096</v>
      </c>
      <c r="B3015">
        <v>210223</v>
      </c>
      <c r="C3015">
        <v>740712</v>
      </c>
      <c r="D3015" t="s">
        <v>23440</v>
      </c>
      <c r="E3015" t="s">
        <v>24</v>
      </c>
      <c r="F3015">
        <v>952915779</v>
      </c>
      <c r="G3015" t="s">
        <v>36685</v>
      </c>
      <c r="H3015" t="s">
        <v>6873</v>
      </c>
      <c r="I3015" t="s">
        <v>325</v>
      </c>
      <c r="J3015" t="s">
        <v>26</v>
      </c>
      <c r="K3015">
        <v>140875</v>
      </c>
      <c r="L3015" t="s">
        <v>857</v>
      </c>
      <c r="M3015" t="s">
        <v>36686</v>
      </c>
      <c r="N3015" t="s">
        <v>4778</v>
      </c>
      <c r="O3015">
        <v>2700</v>
      </c>
      <c r="Q3015" t="s">
        <v>36687</v>
      </c>
      <c r="R3015" t="s">
        <v>36688</v>
      </c>
    </row>
    <row r="3016" spans="1:18" ht="12.6" customHeight="1" x14ac:dyDescent="0.2">
      <c r="A3016" t="s">
        <v>27096</v>
      </c>
      <c r="B3016">
        <v>210223</v>
      </c>
      <c r="C3016">
        <v>740712</v>
      </c>
      <c r="D3016" t="s">
        <v>23440</v>
      </c>
      <c r="E3016" t="s">
        <v>24</v>
      </c>
      <c r="F3016">
        <v>999617593</v>
      </c>
      <c r="G3016" t="s">
        <v>11698</v>
      </c>
      <c r="H3016" t="s">
        <v>11699</v>
      </c>
      <c r="I3016" t="s">
        <v>25</v>
      </c>
      <c r="J3016" t="s">
        <v>26</v>
      </c>
      <c r="K3016">
        <v>106937.5</v>
      </c>
      <c r="L3016" t="s">
        <v>210</v>
      </c>
      <c r="M3016" t="s">
        <v>11700</v>
      </c>
      <c r="N3016" t="s">
        <v>219</v>
      </c>
      <c r="O3016">
        <v>144</v>
      </c>
      <c r="Q3016" t="s">
        <v>11701</v>
      </c>
      <c r="R3016" t="s">
        <v>36689</v>
      </c>
    </row>
    <row r="3017" spans="1:18" ht="12.6" customHeight="1" x14ac:dyDescent="0.2">
      <c r="A3017" t="s">
        <v>27096</v>
      </c>
      <c r="B3017">
        <v>210223</v>
      </c>
      <c r="C3017">
        <v>740712</v>
      </c>
      <c r="D3017" t="s">
        <v>23440</v>
      </c>
      <c r="E3017" t="s">
        <v>57</v>
      </c>
      <c r="F3017">
        <v>999960488</v>
      </c>
      <c r="G3017" t="s">
        <v>216</v>
      </c>
      <c r="H3017" t="s">
        <v>217</v>
      </c>
      <c r="I3017" t="s">
        <v>30</v>
      </c>
      <c r="J3017" t="s">
        <v>26</v>
      </c>
      <c r="K3017">
        <v>552646.25</v>
      </c>
      <c r="L3017" t="s">
        <v>210</v>
      </c>
      <c r="M3017" t="s">
        <v>218</v>
      </c>
      <c r="N3017" t="s">
        <v>219</v>
      </c>
      <c r="O3017">
        <v>144</v>
      </c>
      <c r="P3017" t="s">
        <v>220</v>
      </c>
      <c r="Q3017" t="s">
        <v>221</v>
      </c>
      <c r="R3017" t="s">
        <v>36690</v>
      </c>
    </row>
    <row r="3018" spans="1:18" ht="12.6" customHeight="1" x14ac:dyDescent="0.2">
      <c r="A3018" t="s">
        <v>27096</v>
      </c>
      <c r="B3018">
        <v>210223</v>
      </c>
      <c r="C3018">
        <v>740712</v>
      </c>
      <c r="D3018" t="s">
        <v>23440</v>
      </c>
      <c r="E3018" t="s">
        <v>24</v>
      </c>
      <c r="F3018">
        <v>999991334</v>
      </c>
      <c r="G3018" t="s">
        <v>347</v>
      </c>
      <c r="H3018" t="s">
        <v>348</v>
      </c>
      <c r="I3018" t="s">
        <v>34</v>
      </c>
      <c r="J3018" t="s">
        <v>26</v>
      </c>
      <c r="K3018">
        <v>301125</v>
      </c>
      <c r="L3018" t="s">
        <v>192</v>
      </c>
      <c r="M3018" t="s">
        <v>349</v>
      </c>
      <c r="N3018" t="s">
        <v>350</v>
      </c>
      <c r="O3018">
        <v>3000</v>
      </c>
      <c r="P3018" t="s">
        <v>351</v>
      </c>
      <c r="Q3018" t="s">
        <v>352</v>
      </c>
      <c r="R3018" t="s">
        <v>36691</v>
      </c>
    </row>
    <row r="3019" spans="1:18" ht="12.6" customHeight="1" x14ac:dyDescent="0.2">
      <c r="A3019" t="s">
        <v>27096</v>
      </c>
      <c r="B3019">
        <v>210223</v>
      </c>
      <c r="C3019">
        <v>740712</v>
      </c>
      <c r="D3019" t="s">
        <v>23440</v>
      </c>
      <c r="E3019" t="s">
        <v>24</v>
      </c>
      <c r="F3019">
        <v>949704982</v>
      </c>
      <c r="G3019" t="s">
        <v>34029</v>
      </c>
      <c r="H3019" t="s">
        <v>20118</v>
      </c>
      <c r="I3019" t="s">
        <v>30</v>
      </c>
      <c r="J3019" t="s">
        <v>26</v>
      </c>
      <c r="K3019">
        <v>200637.5</v>
      </c>
      <c r="L3019" t="s">
        <v>357</v>
      </c>
      <c r="M3019" t="s">
        <v>34030</v>
      </c>
      <c r="N3019" t="s">
        <v>849</v>
      </c>
      <c r="O3019">
        <v>20018</v>
      </c>
      <c r="Q3019" t="s">
        <v>34031</v>
      </c>
      <c r="R3019" t="s">
        <v>36692</v>
      </c>
    </row>
    <row r="3020" spans="1:18" ht="12.6" customHeight="1" x14ac:dyDescent="0.2">
      <c r="A3020" t="s">
        <v>27096</v>
      </c>
      <c r="B3020">
        <v>210223</v>
      </c>
      <c r="C3020">
        <v>740712</v>
      </c>
      <c r="D3020" t="s">
        <v>23440</v>
      </c>
      <c r="E3020" t="s">
        <v>24</v>
      </c>
      <c r="F3020">
        <v>999620503</v>
      </c>
      <c r="G3020" t="s">
        <v>14966</v>
      </c>
      <c r="H3020" t="s">
        <v>14967</v>
      </c>
      <c r="I3020" t="s">
        <v>25</v>
      </c>
      <c r="J3020" t="s">
        <v>26</v>
      </c>
      <c r="K3020">
        <v>319250</v>
      </c>
      <c r="L3020" t="s">
        <v>857</v>
      </c>
      <c r="M3020" t="s">
        <v>14968</v>
      </c>
      <c r="N3020" t="s">
        <v>931</v>
      </c>
      <c r="O3020" t="s">
        <v>14969</v>
      </c>
      <c r="P3020" t="s">
        <v>14970</v>
      </c>
      <c r="Q3020" t="s">
        <v>14971</v>
      </c>
      <c r="R3020" t="s">
        <v>36693</v>
      </c>
    </row>
    <row r="3021" spans="1:18" ht="12.6" customHeight="1" x14ac:dyDescent="0.2">
      <c r="A3021" t="s">
        <v>27096</v>
      </c>
      <c r="B3021">
        <v>210223</v>
      </c>
      <c r="C3021">
        <v>740712</v>
      </c>
      <c r="D3021" t="s">
        <v>23440</v>
      </c>
      <c r="E3021" t="s">
        <v>24</v>
      </c>
      <c r="F3021">
        <v>999661437</v>
      </c>
      <c r="G3021" t="s">
        <v>5162</v>
      </c>
      <c r="H3021" t="s">
        <v>5163</v>
      </c>
      <c r="I3021" t="s">
        <v>34</v>
      </c>
      <c r="J3021" t="s">
        <v>26</v>
      </c>
      <c r="K3021">
        <v>543625</v>
      </c>
      <c r="L3021" t="s">
        <v>210</v>
      </c>
      <c r="M3021" t="s">
        <v>5164</v>
      </c>
      <c r="N3021" t="s">
        <v>219</v>
      </c>
      <c r="O3021">
        <v>185</v>
      </c>
      <c r="P3021" t="s">
        <v>5165</v>
      </c>
      <c r="Q3021" t="s">
        <v>5166</v>
      </c>
      <c r="R3021" t="s">
        <v>36694</v>
      </c>
    </row>
    <row r="3022" spans="1:18" ht="12.6" customHeight="1" x14ac:dyDescent="0.2">
      <c r="A3022" t="s">
        <v>27096</v>
      </c>
      <c r="B3022">
        <v>229118</v>
      </c>
      <c r="C3022">
        <v>883286</v>
      </c>
      <c r="D3022" t="s">
        <v>29394</v>
      </c>
      <c r="E3022" t="s">
        <v>24</v>
      </c>
      <c r="F3022">
        <v>994216051</v>
      </c>
      <c r="G3022" t="s">
        <v>6224</v>
      </c>
      <c r="H3022" t="s">
        <v>6224</v>
      </c>
      <c r="I3022" t="s">
        <v>325</v>
      </c>
      <c r="J3022" t="s">
        <v>26</v>
      </c>
      <c r="K3022">
        <v>786375</v>
      </c>
      <c r="L3022" t="s">
        <v>109</v>
      </c>
      <c r="M3022" t="s">
        <v>6225</v>
      </c>
      <c r="N3022" t="s">
        <v>741</v>
      </c>
      <c r="O3022">
        <v>37</v>
      </c>
      <c r="P3022" t="s">
        <v>6226</v>
      </c>
      <c r="Q3022" t="s">
        <v>6227</v>
      </c>
      <c r="R3022" t="s">
        <v>36695</v>
      </c>
    </row>
    <row r="3023" spans="1:18" ht="12.6" customHeight="1" x14ac:dyDescent="0.2">
      <c r="A3023" t="s">
        <v>27096</v>
      </c>
      <c r="B3023">
        <v>229118</v>
      </c>
      <c r="C3023">
        <v>883286</v>
      </c>
      <c r="D3023" t="s">
        <v>29394</v>
      </c>
      <c r="E3023" t="s">
        <v>24</v>
      </c>
      <c r="F3023">
        <v>909789482</v>
      </c>
      <c r="G3023" t="s">
        <v>33400</v>
      </c>
      <c r="H3023" t="s">
        <v>33401</v>
      </c>
      <c r="I3023" t="s">
        <v>209</v>
      </c>
      <c r="J3023" t="s">
        <v>26</v>
      </c>
      <c r="K3023">
        <v>348687.5</v>
      </c>
      <c r="L3023" t="s">
        <v>210</v>
      </c>
      <c r="M3023" t="s">
        <v>33402</v>
      </c>
      <c r="N3023" t="s">
        <v>1633</v>
      </c>
      <c r="O3023">
        <v>35122</v>
      </c>
      <c r="Q3023" t="s">
        <v>33403</v>
      </c>
      <c r="R3023" t="s">
        <v>36696</v>
      </c>
    </row>
    <row r="3024" spans="1:18" ht="12.6" customHeight="1" x14ac:dyDescent="0.2">
      <c r="A3024" t="s">
        <v>27096</v>
      </c>
      <c r="B3024">
        <v>229118</v>
      </c>
      <c r="C3024">
        <v>883286</v>
      </c>
      <c r="D3024" t="s">
        <v>29394</v>
      </c>
      <c r="E3024" t="s">
        <v>24</v>
      </c>
      <c r="F3024">
        <v>897024185</v>
      </c>
      <c r="G3024" t="s">
        <v>31421</v>
      </c>
      <c r="H3024" t="s">
        <v>31422</v>
      </c>
      <c r="I3024" t="s">
        <v>30</v>
      </c>
      <c r="J3024" t="s">
        <v>26</v>
      </c>
      <c r="K3024">
        <v>591937.5</v>
      </c>
      <c r="L3024" t="s">
        <v>761</v>
      </c>
      <c r="M3024" t="s">
        <v>31423</v>
      </c>
      <c r="N3024" t="s">
        <v>1950</v>
      </c>
      <c r="O3024">
        <v>13685</v>
      </c>
      <c r="Q3024" t="s">
        <v>31424</v>
      </c>
      <c r="R3024" t="s">
        <v>36697</v>
      </c>
    </row>
    <row r="3025" spans="1:18" ht="12.6" customHeight="1" x14ac:dyDescent="0.2">
      <c r="A3025" t="s">
        <v>27096</v>
      </c>
      <c r="B3025">
        <v>229118</v>
      </c>
      <c r="C3025">
        <v>883286</v>
      </c>
      <c r="D3025" t="s">
        <v>29394</v>
      </c>
      <c r="E3025" t="s">
        <v>24</v>
      </c>
      <c r="F3025">
        <v>900298032</v>
      </c>
      <c r="G3025" t="s">
        <v>36698</v>
      </c>
      <c r="H3025" t="s">
        <v>15783</v>
      </c>
      <c r="I3025" t="s">
        <v>209</v>
      </c>
      <c r="J3025" t="s">
        <v>26</v>
      </c>
      <c r="K3025">
        <v>282625</v>
      </c>
      <c r="L3025" t="s">
        <v>947</v>
      </c>
      <c r="M3025" t="s">
        <v>36699</v>
      </c>
      <c r="N3025" t="s">
        <v>1525</v>
      </c>
      <c r="O3025">
        <v>50410</v>
      </c>
      <c r="Q3025" t="s">
        <v>36700</v>
      </c>
      <c r="R3025" t="s">
        <v>36701</v>
      </c>
    </row>
    <row r="3026" spans="1:18" ht="12.6" customHeight="1" x14ac:dyDescent="0.2">
      <c r="A3026" t="s">
        <v>27096</v>
      </c>
      <c r="B3026">
        <v>229118</v>
      </c>
      <c r="C3026">
        <v>883286</v>
      </c>
      <c r="D3026" t="s">
        <v>29394</v>
      </c>
      <c r="E3026" t="s">
        <v>24</v>
      </c>
      <c r="F3026">
        <v>899117833</v>
      </c>
      <c r="G3026" t="s">
        <v>36702</v>
      </c>
      <c r="H3026" t="s">
        <v>21386</v>
      </c>
      <c r="I3026" t="s">
        <v>209</v>
      </c>
      <c r="J3026" t="s">
        <v>26</v>
      </c>
      <c r="K3026">
        <v>323750</v>
      </c>
      <c r="L3026" t="s">
        <v>902</v>
      </c>
      <c r="M3026" t="s">
        <v>36703</v>
      </c>
      <c r="N3026" t="s">
        <v>915</v>
      </c>
      <c r="O3026">
        <v>10000</v>
      </c>
      <c r="Q3026" t="s">
        <v>36704</v>
      </c>
      <c r="R3026" t="s">
        <v>36705</v>
      </c>
    </row>
    <row r="3027" spans="1:18" ht="12.6" customHeight="1" x14ac:dyDescent="0.2">
      <c r="A3027" t="s">
        <v>27096</v>
      </c>
      <c r="B3027">
        <v>229118</v>
      </c>
      <c r="C3027">
        <v>883286</v>
      </c>
      <c r="D3027" t="s">
        <v>29394</v>
      </c>
      <c r="E3027" t="s">
        <v>24</v>
      </c>
      <c r="F3027">
        <v>999995602</v>
      </c>
      <c r="G3027" t="s">
        <v>1630</v>
      </c>
      <c r="H3027" t="s">
        <v>1631</v>
      </c>
      <c r="I3027" t="s">
        <v>34</v>
      </c>
      <c r="J3027" t="s">
        <v>26</v>
      </c>
      <c r="K3027">
        <v>290625</v>
      </c>
      <c r="L3027" t="s">
        <v>210</v>
      </c>
      <c r="M3027" t="s">
        <v>1632</v>
      </c>
      <c r="N3027" t="s">
        <v>1633</v>
      </c>
      <c r="O3027">
        <v>35122</v>
      </c>
      <c r="P3027" t="s">
        <v>1634</v>
      </c>
      <c r="Q3027" t="s">
        <v>1635</v>
      </c>
      <c r="R3027" t="s">
        <v>36706</v>
      </c>
    </row>
    <row r="3028" spans="1:18" ht="12.6" customHeight="1" x14ac:dyDescent="0.2">
      <c r="A3028" t="s">
        <v>27096</v>
      </c>
      <c r="B3028">
        <v>229118</v>
      </c>
      <c r="C3028">
        <v>883286</v>
      </c>
      <c r="D3028" t="s">
        <v>29394</v>
      </c>
      <c r="E3028" t="s">
        <v>24</v>
      </c>
      <c r="F3028">
        <v>899194075</v>
      </c>
      <c r="G3028" t="s">
        <v>36707</v>
      </c>
      <c r="H3028" t="s">
        <v>36708</v>
      </c>
      <c r="I3028" t="s">
        <v>30</v>
      </c>
      <c r="J3028" t="s">
        <v>26</v>
      </c>
      <c r="K3028">
        <v>475562.5</v>
      </c>
      <c r="L3028" t="s">
        <v>70</v>
      </c>
      <c r="M3028" t="s">
        <v>36709</v>
      </c>
      <c r="N3028" t="s">
        <v>20444</v>
      </c>
      <c r="O3028">
        <v>8634</v>
      </c>
      <c r="Q3028" t="s">
        <v>36710</v>
      </c>
      <c r="R3028" t="s">
        <v>36711</v>
      </c>
    </row>
    <row r="3029" spans="1:18" ht="12.6" customHeight="1" x14ac:dyDescent="0.2">
      <c r="A3029" t="s">
        <v>27096</v>
      </c>
      <c r="B3029">
        <v>229118</v>
      </c>
      <c r="C3029">
        <v>883286</v>
      </c>
      <c r="D3029" t="s">
        <v>29394</v>
      </c>
      <c r="E3029" t="s">
        <v>24</v>
      </c>
      <c r="F3029">
        <v>900892060</v>
      </c>
      <c r="G3029" t="s">
        <v>36712</v>
      </c>
      <c r="H3029" t="s">
        <v>36713</v>
      </c>
      <c r="I3029" t="s">
        <v>30</v>
      </c>
      <c r="J3029" t="s">
        <v>26</v>
      </c>
      <c r="K3029">
        <v>332062.5</v>
      </c>
      <c r="L3029" t="s">
        <v>326</v>
      </c>
      <c r="M3029" t="s">
        <v>36714</v>
      </c>
      <c r="N3029" t="s">
        <v>36715</v>
      </c>
      <c r="O3029">
        <v>4685206</v>
      </c>
      <c r="Q3029" t="s">
        <v>36716</v>
      </c>
      <c r="R3029" t="s">
        <v>36717</v>
      </c>
    </row>
    <row r="3030" spans="1:18" ht="12.6" customHeight="1" x14ac:dyDescent="0.2">
      <c r="A3030" t="s">
        <v>27096</v>
      </c>
      <c r="B3030">
        <v>229118</v>
      </c>
      <c r="C3030">
        <v>883286</v>
      </c>
      <c r="D3030" t="s">
        <v>29394</v>
      </c>
      <c r="E3030" t="s">
        <v>57</v>
      </c>
      <c r="F3030">
        <v>910945140</v>
      </c>
      <c r="G3030" t="s">
        <v>30662</v>
      </c>
      <c r="H3030" t="s">
        <v>1440</v>
      </c>
      <c r="I3030" t="s">
        <v>25</v>
      </c>
      <c r="J3030" t="s">
        <v>26</v>
      </c>
      <c r="K3030">
        <v>1053625</v>
      </c>
      <c r="L3030" t="s">
        <v>109</v>
      </c>
      <c r="M3030" t="s">
        <v>30663</v>
      </c>
      <c r="N3030" t="s">
        <v>111</v>
      </c>
      <c r="O3030">
        <v>7034</v>
      </c>
      <c r="Q3030" t="s">
        <v>30664</v>
      </c>
      <c r="R3030" t="s">
        <v>36718</v>
      </c>
    </row>
    <row r="3031" spans="1:18" ht="12.6" customHeight="1" x14ac:dyDescent="0.2">
      <c r="A3031" t="s">
        <v>27096</v>
      </c>
      <c r="B3031">
        <v>229118</v>
      </c>
      <c r="C3031">
        <v>883286</v>
      </c>
      <c r="D3031" t="s">
        <v>29394</v>
      </c>
      <c r="E3031" t="s">
        <v>24</v>
      </c>
      <c r="F3031">
        <v>999849326</v>
      </c>
      <c r="G3031" t="s">
        <v>3110</v>
      </c>
      <c r="H3031" t="s">
        <v>3111</v>
      </c>
      <c r="I3031" t="s">
        <v>34</v>
      </c>
      <c r="J3031" t="s">
        <v>26</v>
      </c>
      <c r="K3031">
        <v>471875</v>
      </c>
      <c r="L3031" t="s">
        <v>82</v>
      </c>
      <c r="M3031" t="s">
        <v>3112</v>
      </c>
      <c r="N3031" t="s">
        <v>130</v>
      </c>
      <c r="O3031">
        <v>91120</v>
      </c>
      <c r="P3031" t="s">
        <v>3113</v>
      </c>
      <c r="Q3031" t="s">
        <v>3114</v>
      </c>
      <c r="R3031" t="s">
        <v>36719</v>
      </c>
    </row>
    <row r="3032" spans="1:18" ht="12.6" customHeight="1" x14ac:dyDescent="0.2">
      <c r="A3032" t="s">
        <v>27096</v>
      </c>
      <c r="B3032">
        <v>229118</v>
      </c>
      <c r="C3032">
        <v>883286</v>
      </c>
      <c r="D3032" t="s">
        <v>29394</v>
      </c>
      <c r="E3032" t="s">
        <v>24</v>
      </c>
      <c r="F3032">
        <v>999480241</v>
      </c>
      <c r="G3032" t="s">
        <v>7838</v>
      </c>
      <c r="H3032" t="s">
        <v>7839</v>
      </c>
      <c r="I3032" t="s">
        <v>30</v>
      </c>
      <c r="J3032" t="s">
        <v>26</v>
      </c>
      <c r="K3032">
        <v>646537.5</v>
      </c>
      <c r="L3032" t="s">
        <v>312</v>
      </c>
      <c r="M3032" t="s">
        <v>7840</v>
      </c>
      <c r="N3032" t="s">
        <v>5821</v>
      </c>
      <c r="O3032" t="s">
        <v>7841</v>
      </c>
      <c r="P3032" t="s">
        <v>7842</v>
      </c>
      <c r="Q3032" t="s">
        <v>7843</v>
      </c>
      <c r="R3032" t="s">
        <v>36720</v>
      </c>
    </row>
    <row r="3033" spans="1:18" ht="12.6" customHeight="1" x14ac:dyDescent="0.2">
      <c r="A3033" t="s">
        <v>27096</v>
      </c>
      <c r="B3033">
        <v>229118</v>
      </c>
      <c r="C3033">
        <v>883286</v>
      </c>
      <c r="D3033" t="s">
        <v>29394</v>
      </c>
      <c r="E3033" t="s">
        <v>24</v>
      </c>
      <c r="F3033">
        <v>953607292</v>
      </c>
      <c r="G3033" t="s">
        <v>22621</v>
      </c>
      <c r="H3033" t="s">
        <v>22622</v>
      </c>
      <c r="I3033" t="s">
        <v>325</v>
      </c>
      <c r="J3033" t="s">
        <v>26</v>
      </c>
      <c r="K3033">
        <v>453125</v>
      </c>
      <c r="L3033" t="s">
        <v>210</v>
      </c>
      <c r="M3033" t="s">
        <v>22623</v>
      </c>
      <c r="N3033" t="s">
        <v>1633</v>
      </c>
      <c r="O3033">
        <v>35122</v>
      </c>
      <c r="Q3033" t="s">
        <v>22624</v>
      </c>
      <c r="R3033" t="s">
        <v>36721</v>
      </c>
    </row>
    <row r="3034" spans="1:18" ht="12.6" customHeight="1" x14ac:dyDescent="0.2">
      <c r="A3034" t="s">
        <v>27096</v>
      </c>
      <c r="B3034">
        <v>229118</v>
      </c>
      <c r="C3034">
        <v>883286</v>
      </c>
      <c r="D3034" t="s">
        <v>29394</v>
      </c>
      <c r="E3034" t="s">
        <v>24</v>
      </c>
      <c r="F3034">
        <v>919371045</v>
      </c>
      <c r="G3034" t="s">
        <v>33925</v>
      </c>
      <c r="H3034" t="s">
        <v>29629</v>
      </c>
      <c r="I3034" t="s">
        <v>30</v>
      </c>
      <c r="J3034" t="s">
        <v>26</v>
      </c>
      <c r="K3034">
        <v>407225</v>
      </c>
      <c r="L3034" t="s">
        <v>357</v>
      </c>
      <c r="M3034" t="s">
        <v>33926</v>
      </c>
      <c r="N3034" t="s">
        <v>358</v>
      </c>
      <c r="O3034">
        <v>8020</v>
      </c>
      <c r="Q3034" t="s">
        <v>33927</v>
      </c>
      <c r="R3034" t="s">
        <v>36722</v>
      </c>
    </row>
    <row r="3035" spans="1:18" ht="12.6" customHeight="1" x14ac:dyDescent="0.2">
      <c r="A3035" t="s">
        <v>27096</v>
      </c>
      <c r="B3035">
        <v>229118</v>
      </c>
      <c r="C3035">
        <v>883286</v>
      </c>
      <c r="D3035" t="s">
        <v>29394</v>
      </c>
      <c r="E3035" t="s">
        <v>24</v>
      </c>
      <c r="F3035">
        <v>967530478</v>
      </c>
      <c r="G3035" t="s">
        <v>19804</v>
      </c>
      <c r="H3035" t="s">
        <v>19805</v>
      </c>
      <c r="I3035" t="s">
        <v>209</v>
      </c>
      <c r="J3035" t="s">
        <v>26</v>
      </c>
      <c r="K3035">
        <v>320000</v>
      </c>
      <c r="L3035" t="s">
        <v>192</v>
      </c>
      <c r="M3035" t="s">
        <v>19806</v>
      </c>
      <c r="N3035" t="s">
        <v>214</v>
      </c>
      <c r="O3035">
        <v>1000</v>
      </c>
      <c r="P3035" t="s">
        <v>19807</v>
      </c>
      <c r="Q3035" t="s">
        <v>19808</v>
      </c>
      <c r="R3035" t="s">
        <v>36723</v>
      </c>
    </row>
    <row r="3036" spans="1:18" ht="12.6" customHeight="1" x14ac:dyDescent="0.2">
      <c r="A3036" t="s">
        <v>27096</v>
      </c>
      <c r="B3036">
        <v>229118</v>
      </c>
      <c r="C3036">
        <v>883286</v>
      </c>
      <c r="D3036" t="s">
        <v>29394</v>
      </c>
      <c r="E3036" t="s">
        <v>24</v>
      </c>
      <c r="F3036">
        <v>898598980</v>
      </c>
      <c r="G3036" t="s">
        <v>36724</v>
      </c>
      <c r="H3036" t="s">
        <v>1650</v>
      </c>
      <c r="I3036" t="s">
        <v>30</v>
      </c>
      <c r="J3036" t="s">
        <v>26</v>
      </c>
      <c r="K3036">
        <v>394012.5</v>
      </c>
      <c r="L3036" t="s">
        <v>326</v>
      </c>
      <c r="M3036" t="s">
        <v>36725</v>
      </c>
      <c r="N3036" t="s">
        <v>1503</v>
      </c>
      <c r="O3036">
        <v>6701101</v>
      </c>
      <c r="Q3036" t="s">
        <v>36726</v>
      </c>
      <c r="R3036" t="s">
        <v>36727</v>
      </c>
    </row>
    <row r="3037" spans="1:18" ht="12.6" customHeight="1" x14ac:dyDescent="0.2">
      <c r="A3037" t="s">
        <v>27096</v>
      </c>
      <c r="B3037">
        <v>229118</v>
      </c>
      <c r="C3037">
        <v>883286</v>
      </c>
      <c r="D3037" t="s">
        <v>29394</v>
      </c>
      <c r="E3037" t="s">
        <v>24</v>
      </c>
      <c r="F3037">
        <v>896203274</v>
      </c>
      <c r="G3037" t="s">
        <v>36728</v>
      </c>
      <c r="H3037" t="s">
        <v>36729</v>
      </c>
      <c r="I3037" t="s">
        <v>34</v>
      </c>
      <c r="J3037" t="s">
        <v>26</v>
      </c>
      <c r="K3037">
        <v>323500</v>
      </c>
      <c r="L3037" t="s">
        <v>82</v>
      </c>
      <c r="M3037" t="s">
        <v>36730</v>
      </c>
      <c r="N3037" t="s">
        <v>8763</v>
      </c>
      <c r="O3037">
        <v>30021</v>
      </c>
      <c r="R3037" t="s">
        <v>36731</v>
      </c>
    </row>
    <row r="3038" spans="1:18" ht="12.6" customHeight="1" x14ac:dyDescent="0.2">
      <c r="A3038" t="s">
        <v>27096</v>
      </c>
      <c r="B3038">
        <v>229118</v>
      </c>
      <c r="C3038">
        <v>883286</v>
      </c>
      <c r="D3038" t="s">
        <v>29394</v>
      </c>
      <c r="E3038" t="s">
        <v>24</v>
      </c>
      <c r="F3038">
        <v>999661437</v>
      </c>
      <c r="G3038" t="s">
        <v>5162</v>
      </c>
      <c r="H3038" t="s">
        <v>5163</v>
      </c>
      <c r="I3038" t="s">
        <v>34</v>
      </c>
      <c r="J3038" t="s">
        <v>26</v>
      </c>
      <c r="K3038">
        <v>488750</v>
      </c>
      <c r="L3038" t="s">
        <v>210</v>
      </c>
      <c r="M3038" t="s">
        <v>5164</v>
      </c>
      <c r="N3038" t="s">
        <v>219</v>
      </c>
      <c r="O3038">
        <v>185</v>
      </c>
      <c r="P3038" t="s">
        <v>5165</v>
      </c>
      <c r="Q3038" t="s">
        <v>5166</v>
      </c>
      <c r="R3038" t="s">
        <v>36732</v>
      </c>
    </row>
    <row r="3039" spans="1:18" ht="12.6" customHeight="1" x14ac:dyDescent="0.2">
      <c r="A3039" t="s">
        <v>27096</v>
      </c>
      <c r="B3039">
        <v>222610</v>
      </c>
      <c r="C3039">
        <v>833291</v>
      </c>
      <c r="D3039" t="s">
        <v>30240</v>
      </c>
      <c r="E3039" t="s">
        <v>24</v>
      </c>
      <c r="F3039">
        <v>999845446</v>
      </c>
      <c r="G3039" t="s">
        <v>2030</v>
      </c>
      <c r="H3039" t="s">
        <v>2031</v>
      </c>
      <c r="I3039" t="s">
        <v>34</v>
      </c>
      <c r="J3039" t="s">
        <v>26</v>
      </c>
      <c r="K3039">
        <v>94687.5</v>
      </c>
      <c r="L3039" t="s">
        <v>150</v>
      </c>
      <c r="M3039" t="s">
        <v>2032</v>
      </c>
      <c r="N3039" t="s">
        <v>172</v>
      </c>
      <c r="O3039">
        <v>2</v>
      </c>
      <c r="P3039" t="s">
        <v>2033</v>
      </c>
      <c r="Q3039" t="s">
        <v>2034</v>
      </c>
      <c r="R3039" t="s">
        <v>36733</v>
      </c>
    </row>
    <row r="3040" spans="1:18" ht="12.6" customHeight="1" x14ac:dyDescent="0.2">
      <c r="A3040" t="s">
        <v>27096</v>
      </c>
      <c r="B3040">
        <v>222610</v>
      </c>
      <c r="C3040">
        <v>833291</v>
      </c>
      <c r="D3040" t="s">
        <v>30240</v>
      </c>
      <c r="E3040" t="s">
        <v>57</v>
      </c>
      <c r="F3040">
        <v>969470478</v>
      </c>
      <c r="G3040" t="s">
        <v>4114</v>
      </c>
      <c r="H3040" t="s">
        <v>4115</v>
      </c>
      <c r="I3040" t="s">
        <v>30</v>
      </c>
      <c r="J3040" t="s">
        <v>26</v>
      </c>
      <c r="K3040">
        <v>246625</v>
      </c>
      <c r="L3040" t="s">
        <v>682</v>
      </c>
      <c r="M3040" t="s">
        <v>4116</v>
      </c>
      <c r="N3040" t="s">
        <v>871</v>
      </c>
      <c r="O3040">
        <v>1060</v>
      </c>
      <c r="P3040" t="s">
        <v>4117</v>
      </c>
      <c r="Q3040" t="s">
        <v>4118</v>
      </c>
      <c r="R3040" t="s">
        <v>36734</v>
      </c>
    </row>
    <row r="3041" spans="1:18" ht="12.6" customHeight="1" x14ac:dyDescent="0.2">
      <c r="A3041" t="s">
        <v>27096</v>
      </c>
      <c r="B3041">
        <v>222610</v>
      </c>
      <c r="C3041">
        <v>833291</v>
      </c>
      <c r="D3041" t="s">
        <v>30240</v>
      </c>
      <c r="E3041" t="s">
        <v>24</v>
      </c>
      <c r="F3041">
        <v>946809047</v>
      </c>
      <c r="G3041" t="s">
        <v>31339</v>
      </c>
      <c r="H3041" t="s">
        <v>31340</v>
      </c>
      <c r="I3041" t="s">
        <v>25</v>
      </c>
      <c r="J3041" t="s">
        <v>26</v>
      </c>
      <c r="K3041">
        <v>78437.5</v>
      </c>
      <c r="L3041" t="s">
        <v>682</v>
      </c>
      <c r="M3041" t="s">
        <v>31341</v>
      </c>
      <c r="N3041" t="s">
        <v>871</v>
      </c>
      <c r="O3041">
        <v>1210</v>
      </c>
      <c r="Q3041" t="s">
        <v>31342</v>
      </c>
      <c r="R3041" t="s">
        <v>36735</v>
      </c>
    </row>
    <row r="3042" spans="1:18" ht="12.6" customHeight="1" x14ac:dyDescent="0.2">
      <c r="A3042" t="s">
        <v>27096</v>
      </c>
      <c r="B3042">
        <v>222610</v>
      </c>
      <c r="C3042">
        <v>833291</v>
      </c>
      <c r="D3042" t="s">
        <v>30240</v>
      </c>
      <c r="E3042" t="s">
        <v>24</v>
      </c>
      <c r="F3042">
        <v>999481987</v>
      </c>
      <c r="G3042" t="s">
        <v>6459</v>
      </c>
      <c r="H3042" t="s">
        <v>6460</v>
      </c>
      <c r="I3042" t="s">
        <v>325</v>
      </c>
      <c r="J3042" t="s">
        <v>26</v>
      </c>
      <c r="K3042">
        <v>70937.5</v>
      </c>
      <c r="L3042" t="s">
        <v>357</v>
      </c>
      <c r="M3042" t="s">
        <v>6461</v>
      </c>
      <c r="N3042" t="s">
        <v>575</v>
      </c>
      <c r="O3042">
        <v>28020</v>
      </c>
      <c r="P3042" t="s">
        <v>6462</v>
      </c>
      <c r="Q3042" t="s">
        <v>6463</v>
      </c>
      <c r="R3042" t="s">
        <v>36736</v>
      </c>
    </row>
    <row r="3043" spans="1:18" ht="12.6" customHeight="1" x14ac:dyDescent="0.2">
      <c r="A3043" t="s">
        <v>27096</v>
      </c>
      <c r="B3043">
        <v>222610</v>
      </c>
      <c r="C3043">
        <v>833291</v>
      </c>
      <c r="D3043" t="s">
        <v>30240</v>
      </c>
      <c r="E3043" t="s">
        <v>24</v>
      </c>
      <c r="F3043">
        <v>941212632</v>
      </c>
      <c r="G3043" t="s">
        <v>36737</v>
      </c>
      <c r="H3043" t="s">
        <v>12902</v>
      </c>
      <c r="I3043" t="s">
        <v>209</v>
      </c>
      <c r="J3043" t="s">
        <v>26</v>
      </c>
      <c r="K3043">
        <v>64125</v>
      </c>
      <c r="L3043" t="s">
        <v>210</v>
      </c>
      <c r="M3043" t="s">
        <v>36738</v>
      </c>
      <c r="N3043" t="s">
        <v>292</v>
      </c>
      <c r="O3043">
        <v>40128</v>
      </c>
      <c r="Q3043" t="s">
        <v>36739</v>
      </c>
      <c r="R3043" t="s">
        <v>36740</v>
      </c>
    </row>
    <row r="3044" spans="1:18" ht="12.6" customHeight="1" x14ac:dyDescent="0.2">
      <c r="A3044" t="s">
        <v>27096</v>
      </c>
      <c r="B3044">
        <v>222610</v>
      </c>
      <c r="C3044">
        <v>833291</v>
      </c>
      <c r="D3044" t="s">
        <v>30240</v>
      </c>
      <c r="E3044" t="s">
        <v>24</v>
      </c>
      <c r="F3044">
        <v>911185118</v>
      </c>
      <c r="G3044" t="s">
        <v>36741</v>
      </c>
      <c r="H3044" t="s">
        <v>36742</v>
      </c>
      <c r="I3044" t="s">
        <v>209</v>
      </c>
      <c r="J3044" t="s">
        <v>26</v>
      </c>
      <c r="K3044">
        <v>73750</v>
      </c>
      <c r="L3044" t="s">
        <v>99</v>
      </c>
      <c r="M3044" t="s">
        <v>36743</v>
      </c>
      <c r="N3044" t="s">
        <v>1629</v>
      </c>
      <c r="O3044" t="s">
        <v>36744</v>
      </c>
      <c r="Q3044" t="s">
        <v>36745</v>
      </c>
      <c r="R3044" t="s">
        <v>36746</v>
      </c>
    </row>
    <row r="3045" spans="1:18" ht="12.6" customHeight="1" x14ac:dyDescent="0.2">
      <c r="A3045" t="s">
        <v>27096</v>
      </c>
      <c r="B3045">
        <v>222610</v>
      </c>
      <c r="C3045">
        <v>833291</v>
      </c>
      <c r="D3045" t="s">
        <v>30240</v>
      </c>
      <c r="E3045" t="s">
        <v>24</v>
      </c>
      <c r="F3045">
        <v>940895054</v>
      </c>
      <c r="G3045" t="s">
        <v>36747</v>
      </c>
      <c r="H3045" t="s">
        <v>36748</v>
      </c>
      <c r="I3045" t="s">
        <v>209</v>
      </c>
      <c r="J3045" t="s">
        <v>26</v>
      </c>
      <c r="K3045">
        <v>98875</v>
      </c>
      <c r="L3045" t="s">
        <v>192</v>
      </c>
      <c r="M3045" t="s">
        <v>36749</v>
      </c>
      <c r="N3045" t="s">
        <v>533</v>
      </c>
      <c r="O3045">
        <v>1000</v>
      </c>
      <c r="Q3045" t="s">
        <v>36750</v>
      </c>
      <c r="R3045" t="s">
        <v>36751</v>
      </c>
    </row>
    <row r="3046" spans="1:18" ht="12.6" customHeight="1" x14ac:dyDescent="0.2">
      <c r="A3046" t="s">
        <v>27096</v>
      </c>
      <c r="B3046">
        <v>222610</v>
      </c>
      <c r="C3046">
        <v>833291</v>
      </c>
      <c r="D3046" t="s">
        <v>30240</v>
      </c>
      <c r="E3046" t="s">
        <v>24</v>
      </c>
      <c r="F3046">
        <v>997475154</v>
      </c>
      <c r="G3046" t="s">
        <v>18636</v>
      </c>
      <c r="H3046" t="s">
        <v>7986</v>
      </c>
      <c r="I3046" t="s">
        <v>209</v>
      </c>
      <c r="J3046" t="s">
        <v>26</v>
      </c>
      <c r="K3046">
        <v>97500</v>
      </c>
      <c r="L3046" t="s">
        <v>192</v>
      </c>
      <c r="M3046" t="s">
        <v>18637</v>
      </c>
      <c r="N3046" t="s">
        <v>212</v>
      </c>
      <c r="O3046">
        <v>1160</v>
      </c>
      <c r="P3046" t="s">
        <v>18638</v>
      </c>
      <c r="Q3046" t="s">
        <v>18639</v>
      </c>
      <c r="R3046" t="s">
        <v>36752</v>
      </c>
    </row>
    <row r="3047" spans="1:18" ht="12.6" customHeight="1" x14ac:dyDescent="0.2">
      <c r="A3047" t="s">
        <v>27096</v>
      </c>
      <c r="B3047">
        <v>222610</v>
      </c>
      <c r="C3047">
        <v>833291</v>
      </c>
      <c r="D3047" t="s">
        <v>30240</v>
      </c>
      <c r="E3047" t="s">
        <v>24</v>
      </c>
      <c r="F3047">
        <v>999803348</v>
      </c>
      <c r="G3047" t="s">
        <v>7703</v>
      </c>
      <c r="H3047" t="s">
        <v>7704</v>
      </c>
      <c r="I3047" t="s">
        <v>25</v>
      </c>
      <c r="J3047" t="s">
        <v>26</v>
      </c>
      <c r="K3047">
        <v>99725</v>
      </c>
      <c r="L3047" t="s">
        <v>906</v>
      </c>
      <c r="M3047" t="s">
        <v>7705</v>
      </c>
      <c r="N3047" t="s">
        <v>7706</v>
      </c>
      <c r="O3047">
        <v>35210</v>
      </c>
      <c r="Q3047" t="s">
        <v>7707</v>
      </c>
      <c r="R3047" t="s">
        <v>36753</v>
      </c>
    </row>
    <row r="3048" spans="1:18" ht="12.6" customHeight="1" x14ac:dyDescent="0.2">
      <c r="A3048" t="s">
        <v>27096</v>
      </c>
      <c r="B3048">
        <v>222610</v>
      </c>
      <c r="C3048">
        <v>833291</v>
      </c>
      <c r="D3048" t="s">
        <v>30240</v>
      </c>
      <c r="E3048" t="s">
        <v>24</v>
      </c>
      <c r="F3048">
        <v>922845003</v>
      </c>
      <c r="G3048" t="s">
        <v>23569</v>
      </c>
      <c r="H3048" t="s">
        <v>23570</v>
      </c>
      <c r="I3048" t="s">
        <v>25</v>
      </c>
      <c r="J3048" t="s">
        <v>26</v>
      </c>
      <c r="K3048">
        <v>75312.5</v>
      </c>
      <c r="L3048" t="s">
        <v>357</v>
      </c>
      <c r="M3048" t="s">
        <v>23571</v>
      </c>
      <c r="N3048" t="s">
        <v>575</v>
      </c>
      <c r="O3048">
        <v>28009</v>
      </c>
      <c r="Q3048" t="s">
        <v>23572</v>
      </c>
      <c r="R3048" t="s">
        <v>36754</v>
      </c>
    </row>
    <row r="3049" spans="1:18" ht="12.6" customHeight="1" x14ac:dyDescent="0.2">
      <c r="A3049" t="s">
        <v>27096</v>
      </c>
      <c r="B3049">
        <v>202705</v>
      </c>
      <c r="C3049">
        <v>700670</v>
      </c>
      <c r="D3049" t="s">
        <v>19675</v>
      </c>
      <c r="E3049" t="s">
        <v>24</v>
      </c>
      <c r="F3049">
        <v>937440011</v>
      </c>
      <c r="G3049" t="s">
        <v>31483</v>
      </c>
      <c r="H3049" t="s">
        <v>4825</v>
      </c>
      <c r="I3049" t="s">
        <v>34</v>
      </c>
      <c r="J3049" t="s">
        <v>26</v>
      </c>
      <c r="K3049">
        <v>118875</v>
      </c>
      <c r="L3049" t="s">
        <v>238</v>
      </c>
      <c r="M3049" t="s">
        <v>31484</v>
      </c>
      <c r="N3049" t="s">
        <v>240</v>
      </c>
      <c r="O3049" t="s">
        <v>31485</v>
      </c>
      <c r="Q3049" t="s">
        <v>31486</v>
      </c>
      <c r="R3049" t="s">
        <v>36755</v>
      </c>
    </row>
    <row r="3050" spans="1:18" ht="12.6" customHeight="1" x14ac:dyDescent="0.2">
      <c r="A3050" t="s">
        <v>27096</v>
      </c>
      <c r="B3050">
        <v>202705</v>
      </c>
      <c r="C3050">
        <v>700670</v>
      </c>
      <c r="D3050" t="s">
        <v>19675</v>
      </c>
      <c r="E3050" t="s">
        <v>24</v>
      </c>
      <c r="F3050">
        <v>991816077</v>
      </c>
      <c r="G3050" t="s">
        <v>4254</v>
      </c>
      <c r="H3050" t="s">
        <v>4255</v>
      </c>
      <c r="I3050" t="s">
        <v>34</v>
      </c>
      <c r="J3050" t="s">
        <v>26</v>
      </c>
      <c r="K3050">
        <v>270250</v>
      </c>
      <c r="L3050" t="s">
        <v>261</v>
      </c>
      <c r="M3050" t="s">
        <v>4256</v>
      </c>
      <c r="N3050" t="s">
        <v>547</v>
      </c>
      <c r="O3050">
        <v>1300</v>
      </c>
      <c r="P3050" t="s">
        <v>4257</v>
      </c>
      <c r="Q3050" t="s">
        <v>4258</v>
      </c>
      <c r="R3050" t="s">
        <v>36756</v>
      </c>
    </row>
    <row r="3051" spans="1:18" ht="12.6" customHeight="1" x14ac:dyDescent="0.2">
      <c r="A3051" t="s">
        <v>27096</v>
      </c>
      <c r="B3051">
        <v>202705</v>
      </c>
      <c r="C3051">
        <v>700670</v>
      </c>
      <c r="D3051" t="s">
        <v>19675</v>
      </c>
      <c r="E3051" t="s">
        <v>57</v>
      </c>
      <c r="F3051">
        <v>999845446</v>
      </c>
      <c r="G3051" t="s">
        <v>2030</v>
      </c>
      <c r="H3051" t="s">
        <v>2031</v>
      </c>
      <c r="I3051" t="s">
        <v>34</v>
      </c>
      <c r="J3051" t="s">
        <v>26</v>
      </c>
      <c r="K3051">
        <v>577948.25</v>
      </c>
      <c r="L3051" t="s">
        <v>150</v>
      </c>
      <c r="M3051" t="s">
        <v>2032</v>
      </c>
      <c r="N3051" t="s">
        <v>172</v>
      </c>
      <c r="O3051">
        <v>2</v>
      </c>
      <c r="P3051" t="s">
        <v>2033</v>
      </c>
      <c r="Q3051" t="s">
        <v>2034</v>
      </c>
      <c r="R3051" t="s">
        <v>36757</v>
      </c>
    </row>
    <row r="3052" spans="1:18" ht="12.6" customHeight="1" x14ac:dyDescent="0.2">
      <c r="A3052" t="s">
        <v>27096</v>
      </c>
      <c r="B3052">
        <v>202705</v>
      </c>
      <c r="C3052">
        <v>700670</v>
      </c>
      <c r="D3052" t="s">
        <v>19675</v>
      </c>
      <c r="E3052" t="s">
        <v>24</v>
      </c>
      <c r="F3052">
        <v>951904845</v>
      </c>
      <c r="G3052" t="s">
        <v>35472</v>
      </c>
      <c r="H3052" t="s">
        <v>11506</v>
      </c>
      <c r="I3052" t="s">
        <v>325</v>
      </c>
      <c r="J3052" t="s">
        <v>26</v>
      </c>
      <c r="L3052" t="s">
        <v>150</v>
      </c>
      <c r="M3052" t="s">
        <v>18421</v>
      </c>
      <c r="N3052" t="s">
        <v>35473</v>
      </c>
      <c r="Q3052" t="s">
        <v>35474</v>
      </c>
      <c r="R3052" t="s">
        <v>36758</v>
      </c>
    </row>
    <row r="3053" spans="1:18" ht="12.6" customHeight="1" x14ac:dyDescent="0.2">
      <c r="A3053" t="s">
        <v>27096</v>
      </c>
      <c r="B3053">
        <v>202705</v>
      </c>
      <c r="C3053">
        <v>700670</v>
      </c>
      <c r="D3053" t="s">
        <v>19675</v>
      </c>
      <c r="E3053" t="s">
        <v>24</v>
      </c>
      <c r="F3053">
        <v>958304323</v>
      </c>
      <c r="G3053" t="s">
        <v>25487</v>
      </c>
      <c r="H3053" t="s">
        <v>25488</v>
      </c>
      <c r="I3053" t="s">
        <v>25</v>
      </c>
      <c r="J3053" t="s">
        <v>26</v>
      </c>
      <c r="K3053">
        <v>22000</v>
      </c>
      <c r="L3053" t="s">
        <v>900</v>
      </c>
      <c r="M3053" t="s">
        <v>25489</v>
      </c>
      <c r="N3053" t="s">
        <v>1185</v>
      </c>
      <c r="O3053">
        <v>1574</v>
      </c>
      <c r="Q3053" t="s">
        <v>25490</v>
      </c>
      <c r="R3053" t="s">
        <v>36759</v>
      </c>
    </row>
    <row r="3054" spans="1:18" ht="12.6" customHeight="1" x14ac:dyDescent="0.2">
      <c r="A3054" t="s">
        <v>27096</v>
      </c>
      <c r="B3054">
        <v>202705</v>
      </c>
      <c r="C3054">
        <v>700670</v>
      </c>
      <c r="D3054" t="s">
        <v>19675</v>
      </c>
      <c r="E3054" t="s">
        <v>24</v>
      </c>
      <c r="F3054">
        <v>931550365</v>
      </c>
      <c r="G3054" t="s">
        <v>36760</v>
      </c>
      <c r="H3054" t="s">
        <v>36761</v>
      </c>
      <c r="I3054" t="s">
        <v>34</v>
      </c>
      <c r="J3054" t="s">
        <v>26</v>
      </c>
      <c r="K3054">
        <v>41125</v>
      </c>
      <c r="L3054" t="s">
        <v>261</v>
      </c>
      <c r="M3054" t="s">
        <v>36762</v>
      </c>
      <c r="N3054" t="s">
        <v>2910</v>
      </c>
      <c r="O3054">
        <v>861</v>
      </c>
      <c r="R3054" t="s">
        <v>36763</v>
      </c>
    </row>
    <row r="3055" spans="1:18" ht="12.6" customHeight="1" x14ac:dyDescent="0.2">
      <c r="A3055" t="s">
        <v>27096</v>
      </c>
      <c r="B3055">
        <v>202705</v>
      </c>
      <c r="C3055">
        <v>700670</v>
      </c>
      <c r="D3055" t="s">
        <v>19675</v>
      </c>
      <c r="E3055" t="s">
        <v>24</v>
      </c>
      <c r="F3055">
        <v>926036982</v>
      </c>
      <c r="G3055" t="s">
        <v>36764</v>
      </c>
      <c r="H3055" t="s">
        <v>36765</v>
      </c>
      <c r="I3055" t="s">
        <v>30</v>
      </c>
      <c r="J3055" t="s">
        <v>26</v>
      </c>
      <c r="K3055">
        <v>91250</v>
      </c>
      <c r="L3055" t="s">
        <v>312</v>
      </c>
      <c r="M3055" t="s">
        <v>36766</v>
      </c>
      <c r="N3055" t="s">
        <v>12932</v>
      </c>
      <c r="O3055" t="s">
        <v>36767</v>
      </c>
      <c r="Q3055" t="s">
        <v>36768</v>
      </c>
      <c r="R3055" t="s">
        <v>36769</v>
      </c>
    </row>
    <row r="3056" spans="1:18" ht="12.6" customHeight="1" x14ac:dyDescent="0.2">
      <c r="A3056" t="s">
        <v>27096</v>
      </c>
      <c r="B3056">
        <v>202705</v>
      </c>
      <c r="C3056">
        <v>700670</v>
      </c>
      <c r="D3056" t="s">
        <v>19675</v>
      </c>
      <c r="E3056" t="s">
        <v>24</v>
      </c>
      <c r="F3056">
        <v>999901415</v>
      </c>
      <c r="G3056" t="s">
        <v>5880</v>
      </c>
      <c r="H3056" t="s">
        <v>5881</v>
      </c>
      <c r="I3056" t="s">
        <v>34</v>
      </c>
      <c r="J3056" t="s">
        <v>26</v>
      </c>
      <c r="K3056">
        <v>216532.5</v>
      </c>
      <c r="L3056" t="s">
        <v>150</v>
      </c>
      <c r="M3056" t="s">
        <v>5882</v>
      </c>
      <c r="N3056" t="s">
        <v>5883</v>
      </c>
      <c r="O3056" t="s">
        <v>2944</v>
      </c>
      <c r="P3056" t="s">
        <v>5884</v>
      </c>
      <c r="Q3056" t="s">
        <v>5885</v>
      </c>
      <c r="R3056" t="s">
        <v>36770</v>
      </c>
    </row>
    <row r="3057" spans="1:18" ht="12.6" customHeight="1" x14ac:dyDescent="0.2">
      <c r="A3057" t="s">
        <v>27096</v>
      </c>
      <c r="B3057">
        <v>202705</v>
      </c>
      <c r="C3057">
        <v>700670</v>
      </c>
      <c r="D3057" t="s">
        <v>19675</v>
      </c>
      <c r="E3057" t="s">
        <v>24</v>
      </c>
      <c r="F3057">
        <v>968844149</v>
      </c>
      <c r="G3057" t="s">
        <v>36771</v>
      </c>
      <c r="H3057" t="s">
        <v>16632</v>
      </c>
      <c r="I3057" t="s">
        <v>30</v>
      </c>
      <c r="J3057" t="s">
        <v>26</v>
      </c>
      <c r="K3057">
        <v>330065.5</v>
      </c>
      <c r="L3057" t="s">
        <v>150</v>
      </c>
      <c r="M3057" t="s">
        <v>36772</v>
      </c>
      <c r="N3057" t="s">
        <v>172</v>
      </c>
      <c r="O3057" t="s">
        <v>36773</v>
      </c>
      <c r="Q3057" t="s">
        <v>36774</v>
      </c>
      <c r="R3057" t="s">
        <v>36775</v>
      </c>
    </row>
    <row r="3058" spans="1:18" ht="12.6" customHeight="1" x14ac:dyDescent="0.2">
      <c r="A3058" t="s">
        <v>27096</v>
      </c>
      <c r="B3058">
        <v>202705</v>
      </c>
      <c r="C3058">
        <v>700670</v>
      </c>
      <c r="D3058" t="s">
        <v>19675</v>
      </c>
      <c r="E3058" t="s">
        <v>24</v>
      </c>
      <c r="F3058">
        <v>999833709</v>
      </c>
      <c r="G3058" t="s">
        <v>10789</v>
      </c>
      <c r="H3058" t="s">
        <v>10790</v>
      </c>
      <c r="I3058" t="s">
        <v>325</v>
      </c>
      <c r="J3058" t="s">
        <v>26</v>
      </c>
      <c r="K3058">
        <v>28500</v>
      </c>
      <c r="L3058" t="s">
        <v>857</v>
      </c>
      <c r="M3058" t="s">
        <v>10791</v>
      </c>
      <c r="N3058" t="s">
        <v>5996</v>
      </c>
      <c r="O3058" t="s">
        <v>10792</v>
      </c>
      <c r="P3058" t="s">
        <v>10793</v>
      </c>
      <c r="R3058" t="s">
        <v>36776</v>
      </c>
    </row>
    <row r="3059" spans="1:18" ht="12.6" customHeight="1" x14ac:dyDescent="0.2">
      <c r="A3059" t="s">
        <v>27096</v>
      </c>
      <c r="B3059">
        <v>202705</v>
      </c>
      <c r="C3059">
        <v>700670</v>
      </c>
      <c r="D3059" t="s">
        <v>19675</v>
      </c>
      <c r="E3059" t="s">
        <v>24</v>
      </c>
      <c r="F3059">
        <v>973147457</v>
      </c>
      <c r="G3059" t="s">
        <v>13916</v>
      </c>
      <c r="H3059" t="s">
        <v>13917</v>
      </c>
      <c r="I3059" t="s">
        <v>30</v>
      </c>
      <c r="J3059" t="s">
        <v>26</v>
      </c>
      <c r="K3059">
        <v>55435</v>
      </c>
      <c r="L3059" t="s">
        <v>150</v>
      </c>
      <c r="M3059" t="s">
        <v>13918</v>
      </c>
      <c r="N3059" t="s">
        <v>172</v>
      </c>
      <c r="O3059" t="s">
        <v>13919</v>
      </c>
      <c r="Q3059" t="s">
        <v>13920</v>
      </c>
      <c r="R3059" t="s">
        <v>36777</v>
      </c>
    </row>
    <row r="3060" spans="1:18" ht="12.6" customHeight="1" x14ac:dyDescent="0.2">
      <c r="A3060" t="s">
        <v>27096</v>
      </c>
      <c r="B3060">
        <v>202705</v>
      </c>
      <c r="C3060">
        <v>700670</v>
      </c>
      <c r="D3060" t="s">
        <v>19675</v>
      </c>
      <c r="E3060" t="s">
        <v>24</v>
      </c>
      <c r="F3060">
        <v>988361907</v>
      </c>
      <c r="G3060" t="s">
        <v>19776</v>
      </c>
      <c r="H3060" t="s">
        <v>19777</v>
      </c>
      <c r="I3060" t="s">
        <v>34</v>
      </c>
      <c r="J3060" t="s">
        <v>26</v>
      </c>
      <c r="K3060">
        <v>41750</v>
      </c>
      <c r="L3060" t="s">
        <v>238</v>
      </c>
      <c r="M3060" t="s">
        <v>19778</v>
      </c>
      <c r="N3060" t="s">
        <v>19779</v>
      </c>
      <c r="O3060" t="s">
        <v>19780</v>
      </c>
      <c r="P3060" t="s">
        <v>19781</v>
      </c>
      <c r="R3060" t="s">
        <v>36778</v>
      </c>
    </row>
    <row r="3061" spans="1:18" ht="12.6" customHeight="1" x14ac:dyDescent="0.2">
      <c r="A3061" t="s">
        <v>27096</v>
      </c>
      <c r="B3061">
        <v>202705</v>
      </c>
      <c r="C3061">
        <v>700670</v>
      </c>
      <c r="D3061" t="s">
        <v>19675</v>
      </c>
      <c r="E3061" t="s">
        <v>24</v>
      </c>
      <c r="F3061">
        <v>926065015</v>
      </c>
      <c r="G3061" t="s">
        <v>36779</v>
      </c>
      <c r="H3061" t="s">
        <v>36780</v>
      </c>
      <c r="I3061" t="s">
        <v>30</v>
      </c>
      <c r="J3061" t="s">
        <v>26</v>
      </c>
      <c r="K3061">
        <v>115331.25</v>
      </c>
      <c r="L3061" t="s">
        <v>138</v>
      </c>
      <c r="M3061" t="s">
        <v>36781</v>
      </c>
      <c r="N3061" t="s">
        <v>2223</v>
      </c>
      <c r="O3061" t="s">
        <v>12388</v>
      </c>
      <c r="R3061" t="s">
        <v>36782</v>
      </c>
    </row>
    <row r="3062" spans="1:18" ht="12.6" customHeight="1" x14ac:dyDescent="0.2">
      <c r="A3062" t="s">
        <v>27096</v>
      </c>
      <c r="B3062">
        <v>202705</v>
      </c>
      <c r="C3062">
        <v>700670</v>
      </c>
      <c r="D3062" t="s">
        <v>19675</v>
      </c>
      <c r="E3062" t="s">
        <v>24</v>
      </c>
      <c r="F3062">
        <v>998058415</v>
      </c>
      <c r="G3062" t="s">
        <v>10832</v>
      </c>
      <c r="H3062" t="s">
        <v>10833</v>
      </c>
      <c r="I3062" t="s">
        <v>325</v>
      </c>
      <c r="J3062" t="s">
        <v>26</v>
      </c>
      <c r="K3062">
        <v>47000</v>
      </c>
      <c r="L3062" t="s">
        <v>138</v>
      </c>
      <c r="M3062" t="s">
        <v>10834</v>
      </c>
      <c r="N3062" t="s">
        <v>1551</v>
      </c>
      <c r="O3062" t="s">
        <v>10835</v>
      </c>
      <c r="P3062" t="s">
        <v>10836</v>
      </c>
      <c r="R3062" t="s">
        <v>36783</v>
      </c>
    </row>
    <row r="3063" spans="1:18" ht="12.6" customHeight="1" x14ac:dyDescent="0.2">
      <c r="A3063" t="s">
        <v>27096</v>
      </c>
      <c r="B3063">
        <v>202705</v>
      </c>
      <c r="C3063">
        <v>700670</v>
      </c>
      <c r="D3063" t="s">
        <v>19675</v>
      </c>
      <c r="E3063" t="s">
        <v>24</v>
      </c>
      <c r="F3063">
        <v>999885313</v>
      </c>
      <c r="G3063" t="s">
        <v>14956</v>
      </c>
      <c r="H3063" t="s">
        <v>14957</v>
      </c>
      <c r="I3063" t="s">
        <v>34</v>
      </c>
      <c r="J3063" t="s">
        <v>26</v>
      </c>
      <c r="K3063">
        <v>79375</v>
      </c>
      <c r="L3063" t="s">
        <v>138</v>
      </c>
      <c r="M3063" t="s">
        <v>14958</v>
      </c>
      <c r="N3063" t="s">
        <v>14959</v>
      </c>
      <c r="O3063" t="s">
        <v>14960</v>
      </c>
      <c r="P3063" t="s">
        <v>14961</v>
      </c>
      <c r="Q3063" t="s">
        <v>14962</v>
      </c>
      <c r="R3063" t="s">
        <v>36784</v>
      </c>
    </row>
    <row r="3064" spans="1:18" ht="12.6" customHeight="1" x14ac:dyDescent="0.2">
      <c r="A3064" t="s">
        <v>27096</v>
      </c>
      <c r="B3064">
        <v>210228</v>
      </c>
      <c r="C3064">
        <v>740773</v>
      </c>
      <c r="D3064" t="s">
        <v>21816</v>
      </c>
      <c r="E3064" t="s">
        <v>24</v>
      </c>
      <c r="F3064">
        <v>974370433</v>
      </c>
      <c r="G3064" t="s">
        <v>36785</v>
      </c>
      <c r="H3064" t="s">
        <v>36786</v>
      </c>
      <c r="I3064" t="s">
        <v>325</v>
      </c>
      <c r="J3064" t="s">
        <v>26</v>
      </c>
      <c r="K3064">
        <v>15000</v>
      </c>
      <c r="L3064" t="s">
        <v>82</v>
      </c>
      <c r="M3064" t="s">
        <v>36787</v>
      </c>
      <c r="N3064" t="s">
        <v>501</v>
      </c>
      <c r="O3064">
        <v>75042</v>
      </c>
      <c r="R3064" t="s">
        <v>36788</v>
      </c>
    </row>
    <row r="3065" spans="1:18" ht="12.6" customHeight="1" x14ac:dyDescent="0.2">
      <c r="A3065" t="s">
        <v>27096</v>
      </c>
      <c r="B3065">
        <v>210228</v>
      </c>
      <c r="C3065">
        <v>740773</v>
      </c>
      <c r="D3065" t="s">
        <v>21816</v>
      </c>
      <c r="E3065" t="s">
        <v>24</v>
      </c>
      <c r="F3065">
        <v>999845446</v>
      </c>
      <c r="G3065" t="s">
        <v>2030</v>
      </c>
      <c r="H3065" t="s">
        <v>2031</v>
      </c>
      <c r="I3065" t="s">
        <v>34</v>
      </c>
      <c r="J3065" t="s">
        <v>26</v>
      </c>
      <c r="K3065">
        <v>256636.25</v>
      </c>
      <c r="L3065" t="s">
        <v>150</v>
      </c>
      <c r="M3065" t="s">
        <v>2032</v>
      </c>
      <c r="N3065" t="s">
        <v>172</v>
      </c>
      <c r="O3065">
        <v>2</v>
      </c>
      <c r="P3065" t="s">
        <v>2033</v>
      </c>
      <c r="Q3065" t="s">
        <v>2034</v>
      </c>
      <c r="R3065" t="s">
        <v>36789</v>
      </c>
    </row>
    <row r="3066" spans="1:18" ht="12.6" customHeight="1" x14ac:dyDescent="0.2">
      <c r="A3066" t="s">
        <v>27096</v>
      </c>
      <c r="B3066">
        <v>210228</v>
      </c>
      <c r="C3066">
        <v>740773</v>
      </c>
      <c r="D3066" t="s">
        <v>21816</v>
      </c>
      <c r="E3066" t="s">
        <v>24</v>
      </c>
      <c r="F3066">
        <v>999988909</v>
      </c>
      <c r="G3066" t="s">
        <v>1395</v>
      </c>
      <c r="H3066" t="s">
        <v>1396</v>
      </c>
      <c r="I3066" t="s">
        <v>25</v>
      </c>
      <c r="J3066" t="s">
        <v>26</v>
      </c>
      <c r="K3066">
        <v>356570</v>
      </c>
      <c r="L3066" t="s">
        <v>312</v>
      </c>
      <c r="M3066" t="s">
        <v>1397</v>
      </c>
      <c r="N3066" t="s">
        <v>1398</v>
      </c>
      <c r="O3066" t="s">
        <v>1399</v>
      </c>
      <c r="P3066" t="s">
        <v>1400</v>
      </c>
      <c r="Q3066" t="s">
        <v>1401</v>
      </c>
      <c r="R3066" t="s">
        <v>36790</v>
      </c>
    </row>
    <row r="3067" spans="1:18" ht="12.6" customHeight="1" x14ac:dyDescent="0.2">
      <c r="A3067" t="s">
        <v>27096</v>
      </c>
      <c r="B3067">
        <v>210228</v>
      </c>
      <c r="C3067">
        <v>740773</v>
      </c>
      <c r="D3067" t="s">
        <v>21816</v>
      </c>
      <c r="E3067" t="s">
        <v>24</v>
      </c>
      <c r="F3067">
        <v>999952825</v>
      </c>
      <c r="G3067" t="s">
        <v>14600</v>
      </c>
      <c r="H3067" t="s">
        <v>10404</v>
      </c>
      <c r="I3067" t="s">
        <v>325</v>
      </c>
      <c r="J3067" t="s">
        <v>26</v>
      </c>
      <c r="K3067">
        <v>62500</v>
      </c>
      <c r="L3067" t="s">
        <v>150</v>
      </c>
      <c r="M3067" t="s">
        <v>14601</v>
      </c>
      <c r="N3067" t="s">
        <v>172</v>
      </c>
      <c r="O3067" t="s">
        <v>14602</v>
      </c>
      <c r="P3067" t="s">
        <v>14603</v>
      </c>
      <c r="R3067" t="s">
        <v>36791</v>
      </c>
    </row>
    <row r="3068" spans="1:18" ht="12.6" customHeight="1" x14ac:dyDescent="0.2">
      <c r="A3068" t="s">
        <v>27096</v>
      </c>
      <c r="B3068">
        <v>210228</v>
      </c>
      <c r="C3068">
        <v>740773</v>
      </c>
      <c r="D3068" t="s">
        <v>21816</v>
      </c>
      <c r="E3068" t="s">
        <v>57</v>
      </c>
      <c r="F3068">
        <v>917779954</v>
      </c>
      <c r="G3068" t="s">
        <v>36792</v>
      </c>
      <c r="H3068" t="s">
        <v>36793</v>
      </c>
      <c r="I3068" t="s">
        <v>25</v>
      </c>
      <c r="J3068" t="s">
        <v>26</v>
      </c>
      <c r="K3068">
        <v>359305</v>
      </c>
      <c r="L3068" t="s">
        <v>27</v>
      </c>
      <c r="M3068" t="s">
        <v>36794</v>
      </c>
      <c r="N3068" t="s">
        <v>473</v>
      </c>
      <c r="O3068">
        <v>30161</v>
      </c>
      <c r="R3068" t="s">
        <v>36795</v>
      </c>
    </row>
    <row r="3069" spans="1:18" ht="12.6" customHeight="1" x14ac:dyDescent="0.2">
      <c r="A3069" t="s">
        <v>27096</v>
      </c>
      <c r="B3069">
        <v>210228</v>
      </c>
      <c r="C3069">
        <v>740773</v>
      </c>
      <c r="D3069" t="s">
        <v>21816</v>
      </c>
      <c r="E3069" t="s">
        <v>24</v>
      </c>
      <c r="F3069">
        <v>997513178</v>
      </c>
      <c r="G3069" t="s">
        <v>806</v>
      </c>
      <c r="H3069" t="s">
        <v>807</v>
      </c>
      <c r="I3069" t="s">
        <v>325</v>
      </c>
      <c r="J3069" t="s">
        <v>26</v>
      </c>
      <c r="K3069">
        <v>62500</v>
      </c>
      <c r="L3069" t="s">
        <v>357</v>
      </c>
      <c r="M3069" t="s">
        <v>808</v>
      </c>
      <c r="N3069" t="s">
        <v>575</v>
      </c>
      <c r="O3069">
        <v>28011</v>
      </c>
      <c r="P3069" t="s">
        <v>809</v>
      </c>
      <c r="Q3069" t="s">
        <v>810</v>
      </c>
      <c r="R3069" t="s">
        <v>36796</v>
      </c>
    </row>
    <row r="3070" spans="1:18" ht="12.6" customHeight="1" x14ac:dyDescent="0.2">
      <c r="A3070" t="s">
        <v>27096</v>
      </c>
      <c r="B3070">
        <v>210228</v>
      </c>
      <c r="C3070">
        <v>740773</v>
      </c>
      <c r="D3070" t="s">
        <v>21816</v>
      </c>
      <c r="E3070" t="s">
        <v>24</v>
      </c>
      <c r="F3070">
        <v>973147457</v>
      </c>
      <c r="G3070" t="s">
        <v>13916</v>
      </c>
      <c r="H3070" t="s">
        <v>13917</v>
      </c>
      <c r="I3070" t="s">
        <v>30</v>
      </c>
      <c r="J3070" t="s">
        <v>26</v>
      </c>
      <c r="K3070">
        <v>334250</v>
      </c>
      <c r="L3070" t="s">
        <v>150</v>
      </c>
      <c r="M3070" t="s">
        <v>13918</v>
      </c>
      <c r="N3070" t="s">
        <v>172</v>
      </c>
      <c r="O3070" t="s">
        <v>13919</v>
      </c>
      <c r="Q3070" t="s">
        <v>13920</v>
      </c>
      <c r="R3070" t="s">
        <v>36797</v>
      </c>
    </row>
    <row r="3071" spans="1:18" ht="12.6" customHeight="1" x14ac:dyDescent="0.2">
      <c r="A3071" t="s">
        <v>27096</v>
      </c>
      <c r="B3071">
        <v>210228</v>
      </c>
      <c r="C3071">
        <v>740773</v>
      </c>
      <c r="D3071" t="s">
        <v>21816</v>
      </c>
      <c r="E3071" t="s">
        <v>24</v>
      </c>
      <c r="F3071">
        <v>999827307</v>
      </c>
      <c r="G3071" t="s">
        <v>180</v>
      </c>
      <c r="H3071" t="s">
        <v>181</v>
      </c>
      <c r="I3071" t="s">
        <v>25</v>
      </c>
      <c r="J3071" t="s">
        <v>26</v>
      </c>
      <c r="K3071">
        <v>154430</v>
      </c>
      <c r="L3071" t="s">
        <v>99</v>
      </c>
      <c r="M3071" t="s">
        <v>182</v>
      </c>
      <c r="N3071" t="s">
        <v>101</v>
      </c>
      <c r="O3071">
        <v>10177</v>
      </c>
      <c r="P3071" t="s">
        <v>183</v>
      </c>
      <c r="Q3071" t="s">
        <v>184</v>
      </c>
      <c r="R3071" t="s">
        <v>36798</v>
      </c>
    </row>
    <row r="3072" spans="1:18" ht="12.6" customHeight="1" x14ac:dyDescent="0.2">
      <c r="A3072" t="s">
        <v>27096</v>
      </c>
      <c r="B3072">
        <v>210228</v>
      </c>
      <c r="C3072">
        <v>740773</v>
      </c>
      <c r="D3072" t="s">
        <v>21816</v>
      </c>
      <c r="E3072" t="s">
        <v>24</v>
      </c>
      <c r="F3072">
        <v>999976784</v>
      </c>
      <c r="G3072" t="s">
        <v>776</v>
      </c>
      <c r="H3072" t="s">
        <v>777</v>
      </c>
      <c r="I3072" t="s">
        <v>34</v>
      </c>
      <c r="J3072" t="s">
        <v>26</v>
      </c>
      <c r="K3072">
        <v>190763.75</v>
      </c>
      <c r="L3072" t="s">
        <v>138</v>
      </c>
      <c r="M3072" t="s">
        <v>778</v>
      </c>
      <c r="N3072" t="s">
        <v>779</v>
      </c>
      <c r="O3072" t="s">
        <v>780</v>
      </c>
      <c r="P3072" t="s">
        <v>781</v>
      </c>
      <c r="Q3072" t="s">
        <v>782</v>
      </c>
      <c r="R3072" t="s">
        <v>36799</v>
      </c>
    </row>
    <row r="3073" spans="1:18" ht="12.6" customHeight="1" x14ac:dyDescent="0.2">
      <c r="A3073" t="s">
        <v>27096</v>
      </c>
      <c r="B3073">
        <v>210228</v>
      </c>
      <c r="C3073">
        <v>740773</v>
      </c>
      <c r="D3073" t="s">
        <v>21816</v>
      </c>
      <c r="E3073" t="s">
        <v>24</v>
      </c>
      <c r="F3073">
        <v>936939103</v>
      </c>
      <c r="G3073" t="s">
        <v>34335</v>
      </c>
      <c r="H3073" t="s">
        <v>34336</v>
      </c>
      <c r="I3073" t="s">
        <v>209</v>
      </c>
      <c r="J3073" t="s">
        <v>26</v>
      </c>
      <c r="K3073">
        <v>353202.5</v>
      </c>
      <c r="L3073" t="s">
        <v>312</v>
      </c>
      <c r="M3073" t="s">
        <v>34337</v>
      </c>
      <c r="N3073" t="s">
        <v>10879</v>
      </c>
      <c r="O3073" t="s">
        <v>34338</v>
      </c>
      <c r="Q3073" t="s">
        <v>34339</v>
      </c>
      <c r="R3073" t="s">
        <v>36800</v>
      </c>
    </row>
    <row r="3074" spans="1:18" ht="12.6" customHeight="1" x14ac:dyDescent="0.2">
      <c r="A3074" t="s">
        <v>27096</v>
      </c>
      <c r="B3074">
        <v>210228</v>
      </c>
      <c r="C3074">
        <v>740773</v>
      </c>
      <c r="D3074" t="s">
        <v>21816</v>
      </c>
      <c r="E3074" t="s">
        <v>24</v>
      </c>
      <c r="F3074">
        <v>999751938</v>
      </c>
      <c r="G3074" t="s">
        <v>2954</v>
      </c>
      <c r="H3074" t="s">
        <v>2954</v>
      </c>
      <c r="I3074" t="s">
        <v>30</v>
      </c>
      <c r="J3074" t="s">
        <v>26</v>
      </c>
      <c r="K3074">
        <v>299560</v>
      </c>
      <c r="L3074" t="s">
        <v>82</v>
      </c>
      <c r="M3074" t="s">
        <v>2955</v>
      </c>
      <c r="N3074" t="s">
        <v>479</v>
      </c>
      <c r="O3074">
        <v>92400</v>
      </c>
      <c r="P3074" t="s">
        <v>1668</v>
      </c>
      <c r="Q3074" t="s">
        <v>2956</v>
      </c>
      <c r="R3074" t="s">
        <v>36801</v>
      </c>
    </row>
    <row r="3075" spans="1:18" ht="12.6" customHeight="1" x14ac:dyDescent="0.2">
      <c r="A3075" t="s">
        <v>27096</v>
      </c>
      <c r="B3075">
        <v>210228</v>
      </c>
      <c r="C3075">
        <v>740773</v>
      </c>
      <c r="D3075" t="s">
        <v>21816</v>
      </c>
      <c r="E3075" t="s">
        <v>24</v>
      </c>
      <c r="F3075">
        <v>999851363</v>
      </c>
      <c r="G3075" t="s">
        <v>6983</v>
      </c>
      <c r="H3075" t="s">
        <v>6984</v>
      </c>
      <c r="I3075" t="s">
        <v>34</v>
      </c>
      <c r="J3075" t="s">
        <v>26</v>
      </c>
      <c r="K3075">
        <v>150680</v>
      </c>
      <c r="L3075" t="s">
        <v>357</v>
      </c>
      <c r="M3075" t="s">
        <v>6985</v>
      </c>
      <c r="N3075" t="s">
        <v>6247</v>
      </c>
      <c r="O3075">
        <v>3202</v>
      </c>
      <c r="P3075" t="s">
        <v>6986</v>
      </c>
      <c r="Q3075" t="s">
        <v>6987</v>
      </c>
      <c r="R3075" t="s">
        <v>36802</v>
      </c>
    </row>
    <row r="3076" spans="1:18" ht="12.6" customHeight="1" x14ac:dyDescent="0.2">
      <c r="A3076" t="s">
        <v>27096</v>
      </c>
      <c r="B3076">
        <v>210228</v>
      </c>
      <c r="C3076">
        <v>740773</v>
      </c>
      <c r="D3076" t="s">
        <v>21816</v>
      </c>
      <c r="E3076" t="s">
        <v>24</v>
      </c>
      <c r="F3076">
        <v>999882888</v>
      </c>
      <c r="G3076" t="s">
        <v>24581</v>
      </c>
      <c r="H3076" t="s">
        <v>24582</v>
      </c>
      <c r="I3076" t="s">
        <v>34</v>
      </c>
      <c r="J3076" t="s">
        <v>26</v>
      </c>
      <c r="K3076">
        <v>266750</v>
      </c>
      <c r="L3076" t="s">
        <v>27</v>
      </c>
      <c r="M3076" t="s">
        <v>24583</v>
      </c>
      <c r="N3076" t="s">
        <v>8474</v>
      </c>
      <c r="O3076">
        <v>48165</v>
      </c>
      <c r="P3076" t="s">
        <v>24584</v>
      </c>
      <c r="R3076" t="s">
        <v>36803</v>
      </c>
    </row>
    <row r="3077" spans="1:18" ht="12.6" customHeight="1" x14ac:dyDescent="0.2">
      <c r="A3077" t="s">
        <v>27096</v>
      </c>
      <c r="B3077">
        <v>210228</v>
      </c>
      <c r="C3077">
        <v>740773</v>
      </c>
      <c r="D3077" t="s">
        <v>21816</v>
      </c>
      <c r="E3077" t="s">
        <v>24</v>
      </c>
      <c r="F3077">
        <v>942970272</v>
      </c>
      <c r="G3077" t="s">
        <v>16682</v>
      </c>
      <c r="H3077" t="s">
        <v>16683</v>
      </c>
      <c r="I3077" t="s">
        <v>325</v>
      </c>
      <c r="J3077" t="s">
        <v>26</v>
      </c>
      <c r="K3077">
        <v>75000</v>
      </c>
      <c r="L3077" t="s">
        <v>312</v>
      </c>
      <c r="M3077" t="s">
        <v>16684</v>
      </c>
      <c r="N3077" t="s">
        <v>3066</v>
      </c>
      <c r="O3077" t="s">
        <v>16685</v>
      </c>
      <c r="P3077" t="s">
        <v>16686</v>
      </c>
      <c r="R3077" t="s">
        <v>36804</v>
      </c>
    </row>
    <row r="3078" spans="1:18" ht="12.6" customHeight="1" x14ac:dyDescent="0.2">
      <c r="A3078" t="s">
        <v>27096</v>
      </c>
      <c r="B3078">
        <v>210228</v>
      </c>
      <c r="C3078">
        <v>740773</v>
      </c>
      <c r="D3078" t="s">
        <v>21816</v>
      </c>
      <c r="E3078" t="s">
        <v>24</v>
      </c>
      <c r="F3078">
        <v>945680258</v>
      </c>
      <c r="G3078" t="s">
        <v>36805</v>
      </c>
      <c r="H3078" t="s">
        <v>36806</v>
      </c>
      <c r="I3078" t="s">
        <v>325</v>
      </c>
      <c r="J3078" t="s">
        <v>26</v>
      </c>
      <c r="K3078">
        <v>62500</v>
      </c>
      <c r="L3078" t="s">
        <v>765</v>
      </c>
      <c r="M3078" t="s">
        <v>36807</v>
      </c>
      <c r="N3078" t="s">
        <v>9162</v>
      </c>
      <c r="O3078">
        <v>88000</v>
      </c>
      <c r="R3078" t="s">
        <v>36808</v>
      </c>
    </row>
    <row r="3079" spans="1:18" ht="12.6" customHeight="1" x14ac:dyDescent="0.2">
      <c r="A3079" t="s">
        <v>27096</v>
      </c>
      <c r="B3079">
        <v>209945</v>
      </c>
      <c r="C3079">
        <v>740189</v>
      </c>
      <c r="D3079" t="s">
        <v>29355</v>
      </c>
      <c r="E3079" t="s">
        <v>24</v>
      </c>
      <c r="F3079">
        <v>999627875</v>
      </c>
      <c r="G3079" t="s">
        <v>1373</v>
      </c>
      <c r="H3079" t="s">
        <v>1374</v>
      </c>
      <c r="I3079" t="s">
        <v>25</v>
      </c>
      <c r="J3079" t="s">
        <v>26</v>
      </c>
      <c r="K3079">
        <v>896346.25</v>
      </c>
      <c r="L3079" t="s">
        <v>45</v>
      </c>
      <c r="M3079" t="s">
        <v>1375</v>
      </c>
      <c r="N3079" t="s">
        <v>613</v>
      </c>
      <c r="O3079" t="s">
        <v>1376</v>
      </c>
      <c r="P3079" t="s">
        <v>1377</v>
      </c>
      <c r="Q3079" t="s">
        <v>1378</v>
      </c>
      <c r="R3079" t="s">
        <v>36814</v>
      </c>
    </row>
    <row r="3080" spans="1:18" ht="12.6" customHeight="1" x14ac:dyDescent="0.2">
      <c r="A3080" t="s">
        <v>27096</v>
      </c>
      <c r="B3080">
        <v>209945</v>
      </c>
      <c r="C3080">
        <v>740189</v>
      </c>
      <c r="D3080" t="s">
        <v>29355</v>
      </c>
      <c r="E3080" t="s">
        <v>24</v>
      </c>
      <c r="F3080">
        <v>999994535</v>
      </c>
      <c r="G3080" t="s">
        <v>1740</v>
      </c>
      <c r="H3080" t="s">
        <v>1741</v>
      </c>
      <c r="I3080" t="s">
        <v>34</v>
      </c>
      <c r="J3080" t="s">
        <v>26</v>
      </c>
      <c r="K3080">
        <v>512691.25</v>
      </c>
      <c r="L3080" t="s">
        <v>261</v>
      </c>
      <c r="M3080" t="s">
        <v>1742</v>
      </c>
      <c r="N3080" t="s">
        <v>1740</v>
      </c>
      <c r="O3080">
        <v>14</v>
      </c>
      <c r="P3080" t="s">
        <v>1743</v>
      </c>
      <c r="Q3080" t="s">
        <v>1744</v>
      </c>
      <c r="R3080" t="s">
        <v>36815</v>
      </c>
    </row>
    <row r="3081" spans="1:18" ht="12.6" customHeight="1" x14ac:dyDescent="0.2">
      <c r="A3081" t="s">
        <v>27096</v>
      </c>
      <c r="B3081">
        <v>209945</v>
      </c>
      <c r="C3081">
        <v>740189</v>
      </c>
      <c r="D3081" t="s">
        <v>29355</v>
      </c>
      <c r="E3081" t="s">
        <v>24</v>
      </c>
      <c r="F3081">
        <v>998710740</v>
      </c>
      <c r="G3081" t="s">
        <v>5005</v>
      </c>
      <c r="H3081" t="s">
        <v>5006</v>
      </c>
      <c r="I3081" t="s">
        <v>25</v>
      </c>
      <c r="J3081" t="s">
        <v>472</v>
      </c>
      <c r="L3081" t="s">
        <v>192</v>
      </c>
      <c r="M3081" t="s">
        <v>5007</v>
      </c>
      <c r="N3081" t="s">
        <v>212</v>
      </c>
      <c r="O3081">
        <v>1050</v>
      </c>
      <c r="P3081" t="s">
        <v>5008</v>
      </c>
      <c r="Q3081" t="s">
        <v>5009</v>
      </c>
      <c r="R3081" t="s">
        <v>36816</v>
      </c>
    </row>
    <row r="3082" spans="1:18" ht="12.6" customHeight="1" x14ac:dyDescent="0.2">
      <c r="A3082" t="s">
        <v>27096</v>
      </c>
      <c r="B3082">
        <v>209945</v>
      </c>
      <c r="C3082">
        <v>740189</v>
      </c>
      <c r="D3082" t="s">
        <v>29355</v>
      </c>
      <c r="E3082" t="s">
        <v>57</v>
      </c>
      <c r="F3082">
        <v>999515549</v>
      </c>
      <c r="G3082" t="s">
        <v>4909</v>
      </c>
      <c r="H3082" t="s">
        <v>4910</v>
      </c>
      <c r="I3082" t="s">
        <v>25</v>
      </c>
      <c r="J3082" t="s">
        <v>26</v>
      </c>
      <c r="K3082">
        <v>2147601.25</v>
      </c>
      <c r="L3082" t="s">
        <v>27</v>
      </c>
      <c r="M3082" t="s">
        <v>4911</v>
      </c>
      <c r="N3082" t="s">
        <v>1025</v>
      </c>
      <c r="O3082">
        <v>13353</v>
      </c>
      <c r="P3082" t="s">
        <v>4912</v>
      </c>
      <c r="Q3082" t="s">
        <v>4913</v>
      </c>
      <c r="R3082" t="s">
        <v>36817</v>
      </c>
    </row>
    <row r="3083" spans="1:18" ht="12.6" customHeight="1" x14ac:dyDescent="0.2">
      <c r="A3083" t="s">
        <v>27096</v>
      </c>
      <c r="B3083">
        <v>209945</v>
      </c>
      <c r="C3083">
        <v>740189</v>
      </c>
      <c r="D3083" t="s">
        <v>29355</v>
      </c>
      <c r="E3083" t="s">
        <v>24</v>
      </c>
      <c r="F3083">
        <v>999992401</v>
      </c>
      <c r="G3083" t="s">
        <v>1200</v>
      </c>
      <c r="H3083" t="s">
        <v>1201</v>
      </c>
      <c r="I3083" t="s">
        <v>25</v>
      </c>
      <c r="J3083" t="s">
        <v>26</v>
      </c>
      <c r="K3083">
        <v>873951.25</v>
      </c>
      <c r="L3083" t="s">
        <v>82</v>
      </c>
      <c r="M3083" t="s">
        <v>1202</v>
      </c>
      <c r="N3083" t="s">
        <v>1203</v>
      </c>
      <c r="O3083">
        <v>75015</v>
      </c>
      <c r="P3083" t="s">
        <v>1204</v>
      </c>
      <c r="Q3083" t="s">
        <v>1205</v>
      </c>
      <c r="R3083" t="s">
        <v>36818</v>
      </c>
    </row>
    <row r="3084" spans="1:18" ht="12.6" customHeight="1" x14ac:dyDescent="0.2">
      <c r="A3084" t="s">
        <v>27096</v>
      </c>
      <c r="B3084">
        <v>209945</v>
      </c>
      <c r="C3084">
        <v>740189</v>
      </c>
      <c r="D3084" t="s">
        <v>29355</v>
      </c>
      <c r="E3084" t="s">
        <v>24</v>
      </c>
      <c r="F3084">
        <v>999992013</v>
      </c>
      <c r="G3084" t="s">
        <v>2221</v>
      </c>
      <c r="H3084" t="s">
        <v>2221</v>
      </c>
      <c r="I3084" t="s">
        <v>34</v>
      </c>
      <c r="J3084" t="s">
        <v>26</v>
      </c>
      <c r="K3084">
        <v>295352.5</v>
      </c>
      <c r="L3084" t="s">
        <v>138</v>
      </c>
      <c r="M3084" t="s">
        <v>2222</v>
      </c>
      <c r="N3084" t="s">
        <v>2223</v>
      </c>
      <c r="O3084" t="s">
        <v>2224</v>
      </c>
      <c r="P3084" t="s">
        <v>2225</v>
      </c>
      <c r="Q3084" t="s">
        <v>2226</v>
      </c>
      <c r="R3084" t="s">
        <v>36819</v>
      </c>
    </row>
    <row r="3085" spans="1:18" ht="12.6" customHeight="1" x14ac:dyDescent="0.2">
      <c r="A3085" t="s">
        <v>27096</v>
      </c>
      <c r="B3085">
        <v>209945</v>
      </c>
      <c r="C3085">
        <v>740189</v>
      </c>
      <c r="D3085" t="s">
        <v>29355</v>
      </c>
      <c r="E3085" t="s">
        <v>24</v>
      </c>
      <c r="F3085">
        <v>969196453</v>
      </c>
      <c r="G3085" t="s">
        <v>21465</v>
      </c>
      <c r="H3085" t="s">
        <v>13951</v>
      </c>
      <c r="I3085" t="s">
        <v>30</v>
      </c>
      <c r="J3085" t="s">
        <v>26</v>
      </c>
      <c r="L3085" t="s">
        <v>70</v>
      </c>
      <c r="M3085" t="s">
        <v>21466</v>
      </c>
      <c r="N3085" t="s">
        <v>1533</v>
      </c>
      <c r="O3085">
        <v>3005</v>
      </c>
      <c r="P3085" t="s">
        <v>21467</v>
      </c>
      <c r="R3085" t="s">
        <v>36820</v>
      </c>
    </row>
    <row r="3086" spans="1:18" ht="12.6" customHeight="1" x14ac:dyDescent="0.2">
      <c r="A3086" t="s">
        <v>27096</v>
      </c>
      <c r="B3086">
        <v>209945</v>
      </c>
      <c r="C3086">
        <v>740189</v>
      </c>
      <c r="D3086" t="s">
        <v>29355</v>
      </c>
      <c r="E3086" t="s">
        <v>24</v>
      </c>
      <c r="F3086">
        <v>968578466</v>
      </c>
      <c r="G3086" t="s">
        <v>21472</v>
      </c>
      <c r="H3086" t="s">
        <v>21473</v>
      </c>
      <c r="I3086" t="s">
        <v>30</v>
      </c>
      <c r="J3086" t="s">
        <v>26</v>
      </c>
      <c r="K3086">
        <v>964318.25</v>
      </c>
      <c r="L3086" t="s">
        <v>27</v>
      </c>
      <c r="M3086" t="s">
        <v>21474</v>
      </c>
      <c r="N3086" t="s">
        <v>473</v>
      </c>
      <c r="O3086">
        <v>30625</v>
      </c>
      <c r="P3086" t="s">
        <v>21475</v>
      </c>
      <c r="Q3086" t="s">
        <v>21476</v>
      </c>
      <c r="R3086" t="s">
        <v>36821</v>
      </c>
    </row>
    <row r="3087" spans="1:18" ht="12.6" customHeight="1" x14ac:dyDescent="0.2">
      <c r="A3087" t="s">
        <v>27096</v>
      </c>
      <c r="B3087">
        <v>209945</v>
      </c>
      <c r="C3087">
        <v>740189</v>
      </c>
      <c r="D3087" t="s">
        <v>29355</v>
      </c>
      <c r="E3087" t="s">
        <v>24</v>
      </c>
      <c r="F3087">
        <v>999993080</v>
      </c>
      <c r="G3087" t="s">
        <v>3153</v>
      </c>
      <c r="H3087" t="s">
        <v>3154</v>
      </c>
      <c r="I3087" t="s">
        <v>25</v>
      </c>
      <c r="J3087" t="s">
        <v>26</v>
      </c>
      <c r="K3087">
        <v>685363.75</v>
      </c>
      <c r="L3087" t="s">
        <v>82</v>
      </c>
      <c r="M3087" t="s">
        <v>3155</v>
      </c>
      <c r="N3087" t="s">
        <v>3156</v>
      </c>
      <c r="O3087">
        <v>75724</v>
      </c>
      <c r="P3087" t="s">
        <v>3157</v>
      </c>
      <c r="Q3087" t="s">
        <v>3158</v>
      </c>
      <c r="R3087" t="s">
        <v>36822</v>
      </c>
    </row>
    <row r="3088" spans="1:18" ht="12.6" customHeight="1" x14ac:dyDescent="0.2">
      <c r="A3088" t="s">
        <v>27096</v>
      </c>
      <c r="B3088">
        <v>209945</v>
      </c>
      <c r="C3088">
        <v>740189</v>
      </c>
      <c r="D3088" t="s">
        <v>29355</v>
      </c>
      <c r="E3088" t="s">
        <v>24</v>
      </c>
      <c r="F3088">
        <v>983202283</v>
      </c>
      <c r="G3088" t="s">
        <v>17422</v>
      </c>
      <c r="H3088" t="s">
        <v>17423</v>
      </c>
      <c r="I3088" t="s">
        <v>325</v>
      </c>
      <c r="J3088" t="s">
        <v>26</v>
      </c>
      <c r="L3088" t="s">
        <v>70</v>
      </c>
      <c r="M3088" t="s">
        <v>17424</v>
      </c>
      <c r="N3088" t="s">
        <v>1533</v>
      </c>
      <c r="O3088" t="s">
        <v>17425</v>
      </c>
      <c r="P3088" t="s">
        <v>17426</v>
      </c>
      <c r="R3088" t="s">
        <v>36823</v>
      </c>
    </row>
    <row r="3089" spans="1:18" ht="12.6" customHeight="1" x14ac:dyDescent="0.2">
      <c r="A3089" t="s">
        <v>27096</v>
      </c>
      <c r="B3089">
        <v>209945</v>
      </c>
      <c r="C3089">
        <v>740189</v>
      </c>
      <c r="D3089" t="s">
        <v>29355</v>
      </c>
      <c r="E3089" t="s">
        <v>24</v>
      </c>
      <c r="F3089">
        <v>998291506</v>
      </c>
      <c r="G3089" t="s">
        <v>641</v>
      </c>
      <c r="H3089" t="s">
        <v>642</v>
      </c>
      <c r="I3089" t="s">
        <v>34</v>
      </c>
      <c r="J3089" t="s">
        <v>26</v>
      </c>
      <c r="L3089" t="s">
        <v>70</v>
      </c>
      <c r="M3089" t="s">
        <v>643</v>
      </c>
      <c r="N3089" t="s">
        <v>644</v>
      </c>
      <c r="O3089">
        <v>8401</v>
      </c>
      <c r="P3089" t="s">
        <v>645</v>
      </c>
      <c r="Q3089" t="s">
        <v>646</v>
      </c>
      <c r="R3089" t="s">
        <v>36824</v>
      </c>
    </row>
    <row r="3090" spans="1:18" ht="12.6" customHeight="1" x14ac:dyDescent="0.2">
      <c r="A3090" t="s">
        <v>27096</v>
      </c>
      <c r="B3090">
        <v>209945</v>
      </c>
      <c r="C3090">
        <v>740189</v>
      </c>
      <c r="D3090" t="s">
        <v>29355</v>
      </c>
      <c r="E3090" t="s">
        <v>24</v>
      </c>
      <c r="F3090">
        <v>983552356</v>
      </c>
      <c r="G3090" t="s">
        <v>4105</v>
      </c>
      <c r="H3090" t="s">
        <v>4106</v>
      </c>
      <c r="I3090" t="s">
        <v>25</v>
      </c>
      <c r="J3090" t="s">
        <v>26</v>
      </c>
      <c r="K3090">
        <v>361537.5</v>
      </c>
      <c r="L3090" t="s">
        <v>82</v>
      </c>
      <c r="M3090" t="s">
        <v>4107</v>
      </c>
      <c r="N3090" t="s">
        <v>4108</v>
      </c>
      <c r="O3090">
        <v>94700</v>
      </c>
      <c r="P3090" t="s">
        <v>4109</v>
      </c>
      <c r="Q3090" t="s">
        <v>4110</v>
      </c>
      <c r="R3090" t="s">
        <v>36825</v>
      </c>
    </row>
    <row r="3091" spans="1:18" ht="12.6" customHeight="1" x14ac:dyDescent="0.2">
      <c r="A3091" t="s">
        <v>27096</v>
      </c>
      <c r="B3091">
        <v>209945</v>
      </c>
      <c r="C3091">
        <v>740189</v>
      </c>
      <c r="D3091" t="s">
        <v>29355</v>
      </c>
      <c r="E3091" t="s">
        <v>24</v>
      </c>
      <c r="F3091">
        <v>906160809</v>
      </c>
      <c r="G3091" t="s">
        <v>31237</v>
      </c>
      <c r="H3091" t="s">
        <v>31238</v>
      </c>
      <c r="I3091" t="s">
        <v>25</v>
      </c>
      <c r="J3091" t="s">
        <v>26</v>
      </c>
      <c r="K3091">
        <v>453825</v>
      </c>
      <c r="L3091" t="s">
        <v>192</v>
      </c>
      <c r="M3091" t="s">
        <v>31239</v>
      </c>
      <c r="N3091" t="s">
        <v>31240</v>
      </c>
      <c r="O3091">
        <v>1050</v>
      </c>
      <c r="Q3091" t="s">
        <v>31241</v>
      </c>
      <c r="R3091" t="s">
        <v>36826</v>
      </c>
    </row>
    <row r="3092" spans="1:18" ht="12.6" customHeight="1" x14ac:dyDescent="0.2">
      <c r="A3092" t="s">
        <v>27096</v>
      </c>
      <c r="B3092">
        <v>209945</v>
      </c>
      <c r="C3092">
        <v>740189</v>
      </c>
      <c r="D3092" t="s">
        <v>29355</v>
      </c>
      <c r="E3092" t="s">
        <v>24</v>
      </c>
      <c r="F3092">
        <v>999992304</v>
      </c>
      <c r="G3092" t="s">
        <v>530</v>
      </c>
      <c r="H3092" t="s">
        <v>531</v>
      </c>
      <c r="I3092" t="s">
        <v>25</v>
      </c>
      <c r="J3092" t="s">
        <v>26</v>
      </c>
      <c r="K3092">
        <v>807760</v>
      </c>
      <c r="L3092" t="s">
        <v>192</v>
      </c>
      <c r="M3092" t="s">
        <v>532</v>
      </c>
      <c r="N3092" t="s">
        <v>533</v>
      </c>
      <c r="O3092">
        <v>1049</v>
      </c>
      <c r="P3092" t="s">
        <v>534</v>
      </c>
      <c r="R3092" t="s">
        <v>36827</v>
      </c>
    </row>
    <row r="3093" spans="1:18" ht="12.6" customHeight="1" x14ac:dyDescent="0.2">
      <c r="A3093" t="s">
        <v>27096</v>
      </c>
      <c r="B3093">
        <v>194868</v>
      </c>
      <c r="C3093">
        <v>653450</v>
      </c>
      <c r="D3093" t="s">
        <v>29883</v>
      </c>
      <c r="E3093" t="s">
        <v>24</v>
      </c>
      <c r="F3093">
        <v>999920718</v>
      </c>
      <c r="G3093" t="s">
        <v>3617</v>
      </c>
      <c r="H3093" t="s">
        <v>3618</v>
      </c>
      <c r="I3093" t="s">
        <v>34</v>
      </c>
      <c r="J3093" t="s">
        <v>26</v>
      </c>
      <c r="K3093">
        <v>80281.25</v>
      </c>
      <c r="L3093" t="s">
        <v>1453</v>
      </c>
      <c r="M3093" t="s">
        <v>3619</v>
      </c>
      <c r="N3093" t="s">
        <v>1454</v>
      </c>
      <c r="O3093">
        <v>1658</v>
      </c>
      <c r="P3093" t="s">
        <v>3620</v>
      </c>
      <c r="Q3093" t="s">
        <v>3621</v>
      </c>
      <c r="R3093" t="s">
        <v>36828</v>
      </c>
    </row>
    <row r="3094" spans="1:18" ht="12.6" customHeight="1" x14ac:dyDescent="0.2">
      <c r="A3094" t="s">
        <v>27096</v>
      </c>
      <c r="B3094">
        <v>194868</v>
      </c>
      <c r="C3094">
        <v>653450</v>
      </c>
      <c r="D3094" t="s">
        <v>29883</v>
      </c>
      <c r="E3094" t="s">
        <v>24</v>
      </c>
      <c r="F3094">
        <v>999510020</v>
      </c>
      <c r="G3094" t="s">
        <v>3162</v>
      </c>
      <c r="H3094" t="s">
        <v>3163</v>
      </c>
      <c r="I3094" t="s">
        <v>325</v>
      </c>
      <c r="J3094" t="s">
        <v>26</v>
      </c>
      <c r="K3094">
        <v>70781.25</v>
      </c>
      <c r="L3094" t="s">
        <v>357</v>
      </c>
      <c r="M3094" t="s">
        <v>3164</v>
      </c>
      <c r="N3094" t="s">
        <v>575</v>
      </c>
      <c r="O3094">
        <v>28001</v>
      </c>
      <c r="P3094" t="s">
        <v>3165</v>
      </c>
      <c r="R3094" t="s">
        <v>36829</v>
      </c>
    </row>
    <row r="3095" spans="1:18" ht="12.6" customHeight="1" x14ac:dyDescent="0.2">
      <c r="A3095" t="s">
        <v>27096</v>
      </c>
      <c r="B3095">
        <v>194868</v>
      </c>
      <c r="C3095">
        <v>653450</v>
      </c>
      <c r="D3095" t="s">
        <v>29883</v>
      </c>
      <c r="E3095" t="s">
        <v>24</v>
      </c>
      <c r="F3095">
        <v>998483760</v>
      </c>
      <c r="G3095" t="s">
        <v>3076</v>
      </c>
      <c r="H3095" t="s">
        <v>3077</v>
      </c>
      <c r="I3095" t="s">
        <v>209</v>
      </c>
      <c r="J3095" t="s">
        <v>26</v>
      </c>
      <c r="K3095">
        <v>53062.5</v>
      </c>
      <c r="L3095" t="s">
        <v>947</v>
      </c>
      <c r="M3095" t="s">
        <v>3078</v>
      </c>
      <c r="N3095" t="s">
        <v>1525</v>
      </c>
      <c r="O3095">
        <v>51004</v>
      </c>
      <c r="P3095" t="s">
        <v>3079</v>
      </c>
      <c r="R3095" t="s">
        <v>36830</v>
      </c>
    </row>
    <row r="3096" spans="1:18" ht="12.6" customHeight="1" x14ac:dyDescent="0.2">
      <c r="A3096" t="s">
        <v>27096</v>
      </c>
      <c r="B3096">
        <v>194868</v>
      </c>
      <c r="C3096">
        <v>653450</v>
      </c>
      <c r="D3096" t="s">
        <v>29883</v>
      </c>
      <c r="E3096" t="s">
        <v>24</v>
      </c>
      <c r="F3096">
        <v>999547268</v>
      </c>
      <c r="G3096" t="s">
        <v>4994</v>
      </c>
      <c r="H3096" t="s">
        <v>4995</v>
      </c>
      <c r="I3096" t="s">
        <v>325</v>
      </c>
      <c r="J3096" t="s">
        <v>26</v>
      </c>
      <c r="K3096">
        <v>67125</v>
      </c>
      <c r="L3096" t="s">
        <v>1584</v>
      </c>
      <c r="M3096" t="s">
        <v>4996</v>
      </c>
      <c r="N3096" t="s">
        <v>2502</v>
      </c>
      <c r="O3096">
        <v>105</v>
      </c>
      <c r="P3096" t="s">
        <v>4997</v>
      </c>
      <c r="R3096" t="s">
        <v>36831</v>
      </c>
    </row>
    <row r="3097" spans="1:18" ht="12.6" customHeight="1" x14ac:dyDescent="0.2">
      <c r="A3097" t="s">
        <v>27096</v>
      </c>
      <c r="B3097">
        <v>194868</v>
      </c>
      <c r="C3097">
        <v>653450</v>
      </c>
      <c r="D3097" t="s">
        <v>29883</v>
      </c>
      <c r="E3097" t="s">
        <v>24</v>
      </c>
      <c r="F3097">
        <v>999946714</v>
      </c>
      <c r="G3097" t="s">
        <v>14984</v>
      </c>
      <c r="H3097" t="s">
        <v>14985</v>
      </c>
      <c r="I3097" t="s">
        <v>325</v>
      </c>
      <c r="J3097" t="s">
        <v>26</v>
      </c>
      <c r="K3097">
        <v>87125</v>
      </c>
      <c r="L3097" t="s">
        <v>192</v>
      </c>
      <c r="M3097" t="s">
        <v>14986</v>
      </c>
      <c r="N3097" t="s">
        <v>212</v>
      </c>
      <c r="O3097">
        <v>1000</v>
      </c>
      <c r="P3097" t="s">
        <v>14987</v>
      </c>
      <c r="R3097" t="s">
        <v>36832</v>
      </c>
    </row>
    <row r="3098" spans="1:18" ht="12.6" customHeight="1" x14ac:dyDescent="0.2">
      <c r="A3098" t="s">
        <v>27096</v>
      </c>
      <c r="B3098">
        <v>194868</v>
      </c>
      <c r="C3098">
        <v>653450</v>
      </c>
      <c r="D3098" t="s">
        <v>29883</v>
      </c>
      <c r="E3098" t="s">
        <v>24</v>
      </c>
      <c r="F3098">
        <v>999946035</v>
      </c>
      <c r="G3098" t="s">
        <v>5432</v>
      </c>
      <c r="H3098" t="s">
        <v>5433</v>
      </c>
      <c r="I3098" t="s">
        <v>209</v>
      </c>
      <c r="J3098" t="s">
        <v>26</v>
      </c>
      <c r="K3098">
        <v>81063</v>
      </c>
      <c r="L3098" t="s">
        <v>656</v>
      </c>
      <c r="M3098" t="s">
        <v>5434</v>
      </c>
      <c r="N3098" t="s">
        <v>1181</v>
      </c>
      <c r="O3098">
        <v>2043</v>
      </c>
      <c r="P3098" t="s">
        <v>5435</v>
      </c>
      <c r="R3098" t="s">
        <v>36833</v>
      </c>
    </row>
    <row r="3099" spans="1:18" ht="12.6" customHeight="1" x14ac:dyDescent="0.2">
      <c r="A3099" t="s">
        <v>27096</v>
      </c>
      <c r="B3099">
        <v>194868</v>
      </c>
      <c r="C3099">
        <v>653450</v>
      </c>
      <c r="D3099" t="s">
        <v>29883</v>
      </c>
      <c r="E3099" t="s">
        <v>57</v>
      </c>
      <c r="F3099">
        <v>999514191</v>
      </c>
      <c r="G3099" t="s">
        <v>3026</v>
      </c>
      <c r="H3099" t="s">
        <v>3027</v>
      </c>
      <c r="I3099" t="s">
        <v>25</v>
      </c>
      <c r="J3099" t="s">
        <v>26</v>
      </c>
      <c r="K3099">
        <v>557875</v>
      </c>
      <c r="L3099" t="s">
        <v>210</v>
      </c>
      <c r="M3099" t="s">
        <v>3028</v>
      </c>
      <c r="N3099" t="s">
        <v>219</v>
      </c>
      <c r="O3099">
        <v>184</v>
      </c>
      <c r="P3099" t="s">
        <v>3029</v>
      </c>
      <c r="Q3099" t="s">
        <v>3030</v>
      </c>
      <c r="R3099" t="s">
        <v>36834</v>
      </c>
    </row>
    <row r="3100" spans="1:18" ht="12.6" customHeight="1" x14ac:dyDescent="0.2">
      <c r="A3100" t="s">
        <v>27096</v>
      </c>
      <c r="B3100">
        <v>194868</v>
      </c>
      <c r="C3100">
        <v>653450</v>
      </c>
      <c r="D3100" t="s">
        <v>29883</v>
      </c>
      <c r="E3100" t="s">
        <v>24</v>
      </c>
      <c r="F3100">
        <v>907878776</v>
      </c>
      <c r="G3100" t="s">
        <v>32761</v>
      </c>
      <c r="H3100" t="s">
        <v>32762</v>
      </c>
      <c r="I3100" t="s">
        <v>209</v>
      </c>
      <c r="J3100" t="s">
        <v>26</v>
      </c>
      <c r="K3100">
        <v>75472.7</v>
      </c>
      <c r="L3100" t="s">
        <v>192</v>
      </c>
      <c r="M3100" t="s">
        <v>22081</v>
      </c>
      <c r="N3100" t="s">
        <v>212</v>
      </c>
      <c r="O3100">
        <v>1060</v>
      </c>
      <c r="R3100" t="s">
        <v>36835</v>
      </c>
    </row>
    <row r="3101" spans="1:18" ht="12.6" customHeight="1" x14ac:dyDescent="0.2">
      <c r="A3101" t="s">
        <v>27096</v>
      </c>
      <c r="B3101">
        <v>194868</v>
      </c>
      <c r="C3101">
        <v>653450</v>
      </c>
      <c r="D3101" t="s">
        <v>29883</v>
      </c>
      <c r="E3101" t="s">
        <v>24</v>
      </c>
      <c r="F3101">
        <v>999587135</v>
      </c>
      <c r="G3101" t="s">
        <v>904</v>
      </c>
      <c r="H3101" t="s">
        <v>905</v>
      </c>
      <c r="I3101" t="s">
        <v>25</v>
      </c>
      <c r="J3101" t="s">
        <v>26</v>
      </c>
      <c r="K3101">
        <v>88687.5</v>
      </c>
      <c r="L3101" t="s">
        <v>906</v>
      </c>
      <c r="M3101" t="s">
        <v>907</v>
      </c>
      <c r="N3101" t="s">
        <v>908</v>
      </c>
      <c r="O3101">
        <v>6100</v>
      </c>
      <c r="P3101" t="s">
        <v>909</v>
      </c>
      <c r="Q3101" t="s">
        <v>910</v>
      </c>
      <c r="R3101" t="s">
        <v>36836</v>
      </c>
    </row>
    <row r="3102" spans="1:18" ht="12.6" customHeight="1" x14ac:dyDescent="0.2">
      <c r="A3102" t="s">
        <v>27096</v>
      </c>
      <c r="B3102">
        <v>194868</v>
      </c>
      <c r="C3102">
        <v>653450</v>
      </c>
      <c r="D3102" t="s">
        <v>29883</v>
      </c>
      <c r="E3102" t="s">
        <v>24</v>
      </c>
      <c r="F3102">
        <v>951533044</v>
      </c>
      <c r="G3102" t="s">
        <v>22322</v>
      </c>
      <c r="H3102" t="s">
        <v>22323</v>
      </c>
      <c r="I3102" t="s">
        <v>325</v>
      </c>
      <c r="J3102" t="s">
        <v>26</v>
      </c>
      <c r="K3102">
        <v>72875</v>
      </c>
      <c r="L3102" t="s">
        <v>263</v>
      </c>
      <c r="M3102" t="s">
        <v>22324</v>
      </c>
      <c r="N3102" t="s">
        <v>2606</v>
      </c>
      <c r="O3102" t="s">
        <v>20653</v>
      </c>
      <c r="P3102" t="s">
        <v>22325</v>
      </c>
      <c r="Q3102" t="s">
        <v>22326</v>
      </c>
      <c r="R3102" t="s">
        <v>36837</v>
      </c>
    </row>
    <row r="3103" spans="1:18" ht="12.6" customHeight="1" x14ac:dyDescent="0.2">
      <c r="A3103" t="s">
        <v>27096</v>
      </c>
      <c r="B3103">
        <v>194868</v>
      </c>
      <c r="C3103">
        <v>653450</v>
      </c>
      <c r="D3103" t="s">
        <v>29883</v>
      </c>
      <c r="E3103" t="s">
        <v>24</v>
      </c>
      <c r="F3103">
        <v>999995893</v>
      </c>
      <c r="G3103" t="s">
        <v>1150</v>
      </c>
      <c r="H3103" t="s">
        <v>1151</v>
      </c>
      <c r="I3103" t="s">
        <v>25</v>
      </c>
      <c r="J3103" t="s">
        <v>26</v>
      </c>
      <c r="K3103">
        <v>144000</v>
      </c>
      <c r="L3103" t="s">
        <v>99</v>
      </c>
      <c r="M3103" t="s">
        <v>1152</v>
      </c>
      <c r="N3103" t="s">
        <v>1153</v>
      </c>
      <c r="O3103">
        <v>70013</v>
      </c>
      <c r="P3103" t="s">
        <v>1154</v>
      </c>
      <c r="Q3103" t="s">
        <v>1155</v>
      </c>
      <c r="R3103" t="s">
        <v>36838</v>
      </c>
    </row>
    <row r="3104" spans="1:18" ht="12.6" customHeight="1" x14ac:dyDescent="0.2">
      <c r="A3104" t="s">
        <v>27096</v>
      </c>
      <c r="B3104">
        <v>194868</v>
      </c>
      <c r="C3104">
        <v>653450</v>
      </c>
      <c r="D3104" t="s">
        <v>29883</v>
      </c>
      <c r="E3104" t="s">
        <v>24</v>
      </c>
      <c r="F3104">
        <v>999454439</v>
      </c>
      <c r="G3104" t="s">
        <v>15162</v>
      </c>
      <c r="H3104" t="s">
        <v>15163</v>
      </c>
      <c r="I3104" t="s">
        <v>25</v>
      </c>
      <c r="J3104" t="s">
        <v>26</v>
      </c>
      <c r="K3104">
        <v>131250</v>
      </c>
      <c r="L3104" t="s">
        <v>238</v>
      </c>
      <c r="M3104" t="s">
        <v>15164</v>
      </c>
      <c r="N3104" t="s">
        <v>6168</v>
      </c>
      <c r="O3104" t="s">
        <v>3208</v>
      </c>
      <c r="P3104" t="s">
        <v>15165</v>
      </c>
      <c r="Q3104" t="s">
        <v>15166</v>
      </c>
      <c r="R3104" t="s">
        <v>36839</v>
      </c>
    </row>
    <row r="3105" spans="1:18" ht="12.6" customHeight="1" x14ac:dyDescent="0.2">
      <c r="A3105" t="s">
        <v>27096</v>
      </c>
      <c r="B3105">
        <v>194868</v>
      </c>
      <c r="C3105">
        <v>653450</v>
      </c>
      <c r="D3105" t="s">
        <v>29883</v>
      </c>
      <c r="E3105" t="s">
        <v>24</v>
      </c>
      <c r="F3105">
        <v>999590142</v>
      </c>
      <c r="G3105" t="s">
        <v>3228</v>
      </c>
      <c r="H3105" t="s">
        <v>3229</v>
      </c>
      <c r="I3105" t="s">
        <v>325</v>
      </c>
      <c r="J3105" t="s">
        <v>26</v>
      </c>
      <c r="K3105">
        <v>126250</v>
      </c>
      <c r="L3105" t="s">
        <v>326</v>
      </c>
      <c r="M3105" t="s">
        <v>3230</v>
      </c>
      <c r="N3105" t="s">
        <v>1503</v>
      </c>
      <c r="O3105">
        <v>61500</v>
      </c>
      <c r="P3105" t="s">
        <v>3231</v>
      </c>
      <c r="R3105" t="s">
        <v>36840</v>
      </c>
    </row>
    <row r="3106" spans="1:18" ht="12.6" customHeight="1" x14ac:dyDescent="0.2">
      <c r="A3106" t="s">
        <v>27096</v>
      </c>
      <c r="B3106">
        <v>194868</v>
      </c>
      <c r="C3106">
        <v>653450</v>
      </c>
      <c r="D3106" t="s">
        <v>29883</v>
      </c>
      <c r="E3106" t="s">
        <v>24</v>
      </c>
      <c r="F3106">
        <v>999646693</v>
      </c>
      <c r="G3106" t="s">
        <v>2599</v>
      </c>
      <c r="H3106" t="s">
        <v>2600</v>
      </c>
      <c r="I3106" t="s">
        <v>25</v>
      </c>
      <c r="J3106" t="s">
        <v>26</v>
      </c>
      <c r="K3106">
        <v>101757.8</v>
      </c>
      <c r="L3106" t="s">
        <v>513</v>
      </c>
      <c r="M3106" t="s">
        <v>2601</v>
      </c>
      <c r="N3106" t="s">
        <v>2602</v>
      </c>
      <c r="O3106">
        <v>1</v>
      </c>
      <c r="P3106" t="s">
        <v>2603</v>
      </c>
      <c r="Q3106" t="s">
        <v>2604</v>
      </c>
      <c r="R3106" t="s">
        <v>36841</v>
      </c>
    </row>
    <row r="3107" spans="1:18" ht="12.6" customHeight="1" x14ac:dyDescent="0.2">
      <c r="A3107" t="s">
        <v>27096</v>
      </c>
      <c r="B3107">
        <v>194868</v>
      </c>
      <c r="C3107">
        <v>653450</v>
      </c>
      <c r="D3107" t="s">
        <v>29883</v>
      </c>
      <c r="E3107" t="s">
        <v>24</v>
      </c>
      <c r="F3107">
        <v>999500126</v>
      </c>
      <c r="G3107" t="s">
        <v>12529</v>
      </c>
      <c r="H3107" t="s">
        <v>12530</v>
      </c>
      <c r="I3107" t="s">
        <v>325</v>
      </c>
      <c r="J3107" t="s">
        <v>26</v>
      </c>
      <c r="K3107">
        <v>30095</v>
      </c>
      <c r="L3107" t="s">
        <v>902</v>
      </c>
      <c r="M3107" t="s">
        <v>12531</v>
      </c>
      <c r="N3107" t="s">
        <v>915</v>
      </c>
      <c r="O3107">
        <v>10000</v>
      </c>
      <c r="Q3107" t="s">
        <v>12532</v>
      </c>
      <c r="R3107" t="s">
        <v>36842</v>
      </c>
    </row>
    <row r="3108" spans="1:18" ht="12.6" customHeight="1" x14ac:dyDescent="0.2">
      <c r="A3108" t="s">
        <v>27096</v>
      </c>
      <c r="B3108">
        <v>194868</v>
      </c>
      <c r="C3108">
        <v>653450</v>
      </c>
      <c r="D3108" t="s">
        <v>29883</v>
      </c>
      <c r="E3108" t="s">
        <v>24</v>
      </c>
      <c r="F3108">
        <v>999534755</v>
      </c>
      <c r="G3108" t="s">
        <v>12405</v>
      </c>
      <c r="H3108" t="s">
        <v>12406</v>
      </c>
      <c r="I3108" t="s">
        <v>25</v>
      </c>
      <c r="J3108" t="s">
        <v>26</v>
      </c>
      <c r="K3108">
        <v>180000</v>
      </c>
      <c r="L3108" t="s">
        <v>761</v>
      </c>
      <c r="M3108" t="s">
        <v>12407</v>
      </c>
      <c r="N3108" t="s">
        <v>1950</v>
      </c>
      <c r="O3108">
        <v>10362</v>
      </c>
      <c r="P3108" t="s">
        <v>12408</v>
      </c>
      <c r="Q3108" t="s">
        <v>12409</v>
      </c>
      <c r="R3108" t="s">
        <v>36843</v>
      </c>
    </row>
    <row r="3109" spans="1:18" ht="12.6" customHeight="1" x14ac:dyDescent="0.2">
      <c r="A3109" t="s">
        <v>27096</v>
      </c>
      <c r="B3109">
        <v>194868</v>
      </c>
      <c r="C3109">
        <v>653450</v>
      </c>
      <c r="D3109" t="s">
        <v>29883</v>
      </c>
      <c r="E3109" t="s">
        <v>24</v>
      </c>
      <c r="F3109">
        <v>999506334</v>
      </c>
      <c r="G3109" t="s">
        <v>3260</v>
      </c>
      <c r="H3109" t="s">
        <v>3261</v>
      </c>
      <c r="I3109" t="s">
        <v>25</v>
      </c>
      <c r="J3109" t="s">
        <v>26</v>
      </c>
      <c r="K3109">
        <v>47750</v>
      </c>
      <c r="L3109" t="s">
        <v>372</v>
      </c>
      <c r="M3109" t="s">
        <v>3262</v>
      </c>
      <c r="N3109" t="s">
        <v>419</v>
      </c>
      <c r="O3109" t="s">
        <v>3263</v>
      </c>
      <c r="P3109" t="s">
        <v>3264</v>
      </c>
      <c r="R3109" t="s">
        <v>36844</v>
      </c>
    </row>
    <row r="3110" spans="1:18" ht="12.6" customHeight="1" x14ac:dyDescent="0.2">
      <c r="A3110" t="s">
        <v>27096</v>
      </c>
      <c r="B3110">
        <v>213057</v>
      </c>
      <c r="C3110">
        <v>779391</v>
      </c>
      <c r="D3110" t="s">
        <v>29477</v>
      </c>
      <c r="E3110" t="s">
        <v>24</v>
      </c>
      <c r="F3110">
        <v>999705087</v>
      </c>
      <c r="G3110" t="s">
        <v>7873</v>
      </c>
      <c r="H3110" t="s">
        <v>7874</v>
      </c>
      <c r="I3110" t="s">
        <v>30</v>
      </c>
      <c r="J3110" t="s">
        <v>26</v>
      </c>
      <c r="K3110">
        <v>258750</v>
      </c>
      <c r="L3110" t="s">
        <v>682</v>
      </c>
      <c r="M3110" t="s">
        <v>7875</v>
      </c>
      <c r="N3110" t="s">
        <v>4028</v>
      </c>
      <c r="O3110">
        <v>9500</v>
      </c>
      <c r="P3110" t="s">
        <v>7876</v>
      </c>
      <c r="Q3110" t="s">
        <v>7877</v>
      </c>
      <c r="R3110" t="s">
        <v>36845</v>
      </c>
    </row>
    <row r="3111" spans="1:18" ht="12.6" customHeight="1" x14ac:dyDescent="0.2">
      <c r="A3111" t="s">
        <v>27096</v>
      </c>
      <c r="B3111">
        <v>213057</v>
      </c>
      <c r="C3111">
        <v>779391</v>
      </c>
      <c r="D3111" t="s">
        <v>29477</v>
      </c>
      <c r="E3111" t="s">
        <v>24</v>
      </c>
      <c r="F3111">
        <v>910462080</v>
      </c>
      <c r="G3111" t="s">
        <v>30871</v>
      </c>
      <c r="H3111" t="s">
        <v>30872</v>
      </c>
      <c r="I3111" t="s">
        <v>30</v>
      </c>
      <c r="J3111" t="s">
        <v>26</v>
      </c>
      <c r="K3111">
        <v>263500</v>
      </c>
      <c r="L3111" t="s">
        <v>656</v>
      </c>
      <c r="M3111" t="s">
        <v>30873</v>
      </c>
      <c r="N3111" t="s">
        <v>3893</v>
      </c>
      <c r="O3111">
        <v>3013</v>
      </c>
      <c r="Q3111" t="s">
        <v>30874</v>
      </c>
      <c r="R3111" t="s">
        <v>36846</v>
      </c>
    </row>
    <row r="3112" spans="1:18" ht="12.6" customHeight="1" x14ac:dyDescent="0.2">
      <c r="A3112" t="s">
        <v>27096</v>
      </c>
      <c r="B3112">
        <v>213057</v>
      </c>
      <c r="C3112">
        <v>779391</v>
      </c>
      <c r="D3112" t="s">
        <v>29477</v>
      </c>
      <c r="E3112" t="s">
        <v>24</v>
      </c>
      <c r="F3112">
        <v>999909854</v>
      </c>
      <c r="G3112" t="s">
        <v>6291</v>
      </c>
      <c r="H3112" t="s">
        <v>2196</v>
      </c>
      <c r="I3112" t="s">
        <v>30</v>
      </c>
      <c r="J3112" t="s">
        <v>26</v>
      </c>
      <c r="K3112">
        <v>527000</v>
      </c>
      <c r="L3112" t="s">
        <v>70</v>
      </c>
      <c r="M3112" t="s">
        <v>6292</v>
      </c>
      <c r="N3112" t="s">
        <v>6293</v>
      </c>
      <c r="O3112">
        <v>8803</v>
      </c>
      <c r="P3112" t="s">
        <v>6294</v>
      </c>
      <c r="Q3112" t="s">
        <v>6295</v>
      </c>
      <c r="R3112" t="s">
        <v>36847</v>
      </c>
    </row>
    <row r="3113" spans="1:18" ht="12.6" customHeight="1" x14ac:dyDescent="0.2">
      <c r="A3113" t="s">
        <v>27096</v>
      </c>
      <c r="B3113">
        <v>213057</v>
      </c>
      <c r="C3113">
        <v>779391</v>
      </c>
      <c r="D3113" t="s">
        <v>29477</v>
      </c>
      <c r="E3113" t="s">
        <v>24</v>
      </c>
      <c r="F3113">
        <v>996543275</v>
      </c>
      <c r="G3113" t="s">
        <v>9893</v>
      </c>
      <c r="H3113" t="s">
        <v>9894</v>
      </c>
      <c r="I3113" t="s">
        <v>30</v>
      </c>
      <c r="J3113" t="s">
        <v>26</v>
      </c>
      <c r="K3113">
        <v>364875</v>
      </c>
      <c r="L3113" t="s">
        <v>27</v>
      </c>
      <c r="M3113" t="s">
        <v>9895</v>
      </c>
      <c r="N3113" t="s">
        <v>3607</v>
      </c>
      <c r="O3113">
        <v>40549</v>
      </c>
      <c r="Q3113" t="s">
        <v>9896</v>
      </c>
      <c r="R3113" t="s">
        <v>36848</v>
      </c>
    </row>
    <row r="3114" spans="1:18" ht="12.6" customHeight="1" x14ac:dyDescent="0.2">
      <c r="A3114" t="s">
        <v>27096</v>
      </c>
      <c r="B3114">
        <v>213057</v>
      </c>
      <c r="C3114">
        <v>779391</v>
      </c>
      <c r="D3114" t="s">
        <v>29477</v>
      </c>
      <c r="E3114" t="s">
        <v>24</v>
      </c>
      <c r="F3114">
        <v>999907526</v>
      </c>
      <c r="G3114" t="s">
        <v>2124</v>
      </c>
      <c r="H3114" t="s">
        <v>2125</v>
      </c>
      <c r="I3114" t="s">
        <v>34</v>
      </c>
      <c r="J3114" t="s">
        <v>26</v>
      </c>
      <c r="K3114">
        <v>356187.5</v>
      </c>
      <c r="L3114" t="s">
        <v>138</v>
      </c>
      <c r="M3114" t="s">
        <v>2126</v>
      </c>
      <c r="N3114" t="s">
        <v>672</v>
      </c>
      <c r="O3114" t="s">
        <v>2127</v>
      </c>
      <c r="P3114" t="s">
        <v>2128</v>
      </c>
      <c r="Q3114" t="s">
        <v>2129</v>
      </c>
      <c r="R3114" t="s">
        <v>36849</v>
      </c>
    </row>
    <row r="3115" spans="1:18" ht="12.6" customHeight="1" x14ac:dyDescent="0.2">
      <c r="A3115" t="s">
        <v>27096</v>
      </c>
      <c r="B3115">
        <v>213057</v>
      </c>
      <c r="C3115">
        <v>779391</v>
      </c>
      <c r="D3115" t="s">
        <v>29477</v>
      </c>
      <c r="E3115" t="s">
        <v>24</v>
      </c>
      <c r="F3115">
        <v>999978918</v>
      </c>
      <c r="G3115" t="s">
        <v>4018</v>
      </c>
      <c r="H3115" t="s">
        <v>4019</v>
      </c>
      <c r="I3115" t="s">
        <v>30</v>
      </c>
      <c r="J3115" t="s">
        <v>26</v>
      </c>
      <c r="K3115">
        <v>320575</v>
      </c>
      <c r="L3115" t="s">
        <v>27</v>
      </c>
      <c r="M3115" t="s">
        <v>4020</v>
      </c>
      <c r="N3115" t="s">
        <v>4021</v>
      </c>
      <c r="O3115">
        <v>85579</v>
      </c>
      <c r="P3115" t="s">
        <v>4015</v>
      </c>
      <c r="Q3115" t="s">
        <v>4022</v>
      </c>
      <c r="R3115" t="s">
        <v>36850</v>
      </c>
    </row>
    <row r="3116" spans="1:18" ht="12.6" customHeight="1" x14ac:dyDescent="0.2">
      <c r="A3116" t="s">
        <v>27096</v>
      </c>
      <c r="B3116">
        <v>213057</v>
      </c>
      <c r="C3116">
        <v>779391</v>
      </c>
      <c r="D3116" t="s">
        <v>29477</v>
      </c>
      <c r="E3116" t="s">
        <v>24</v>
      </c>
      <c r="F3116">
        <v>937141639</v>
      </c>
      <c r="G3116" t="s">
        <v>36851</v>
      </c>
      <c r="H3116" t="s">
        <v>6732</v>
      </c>
      <c r="I3116" t="s">
        <v>30</v>
      </c>
      <c r="J3116" t="s">
        <v>472</v>
      </c>
      <c r="L3116" t="s">
        <v>99</v>
      </c>
      <c r="M3116" t="s">
        <v>36852</v>
      </c>
      <c r="N3116" t="s">
        <v>1081</v>
      </c>
      <c r="O3116">
        <v>15123</v>
      </c>
      <c r="Q3116" t="s">
        <v>36853</v>
      </c>
      <c r="R3116" t="s">
        <v>36854</v>
      </c>
    </row>
    <row r="3117" spans="1:18" ht="12.6" customHeight="1" x14ac:dyDescent="0.2">
      <c r="A3117" t="s">
        <v>27096</v>
      </c>
      <c r="B3117">
        <v>213057</v>
      </c>
      <c r="C3117">
        <v>779391</v>
      </c>
      <c r="D3117" t="s">
        <v>29477</v>
      </c>
      <c r="E3117" t="s">
        <v>24</v>
      </c>
      <c r="F3117">
        <v>999878620</v>
      </c>
      <c r="G3117" t="s">
        <v>12613</v>
      </c>
      <c r="H3117" t="s">
        <v>12614</v>
      </c>
      <c r="I3117" t="s">
        <v>34</v>
      </c>
      <c r="J3117" t="s">
        <v>26</v>
      </c>
      <c r="K3117">
        <v>369250</v>
      </c>
      <c r="L3117" t="s">
        <v>59</v>
      </c>
      <c r="M3117" t="s">
        <v>12474</v>
      </c>
      <c r="N3117" t="s">
        <v>12475</v>
      </c>
      <c r="O3117">
        <v>4365</v>
      </c>
      <c r="P3117" t="s">
        <v>12615</v>
      </c>
      <c r="Q3117" t="s">
        <v>12616</v>
      </c>
      <c r="R3117" t="s">
        <v>36855</v>
      </c>
    </row>
    <row r="3118" spans="1:18" ht="12.6" customHeight="1" x14ac:dyDescent="0.2">
      <c r="A3118" t="s">
        <v>27096</v>
      </c>
      <c r="B3118">
        <v>213057</v>
      </c>
      <c r="C3118">
        <v>779391</v>
      </c>
      <c r="D3118" t="s">
        <v>29477</v>
      </c>
      <c r="E3118" t="s">
        <v>24</v>
      </c>
      <c r="F3118">
        <v>926362126</v>
      </c>
      <c r="G3118" t="s">
        <v>31571</v>
      </c>
      <c r="H3118" t="s">
        <v>11189</v>
      </c>
      <c r="I3118" t="s">
        <v>30</v>
      </c>
      <c r="J3118" t="s">
        <v>26</v>
      </c>
      <c r="K3118">
        <v>431750</v>
      </c>
      <c r="L3118" t="s">
        <v>656</v>
      </c>
      <c r="M3118" t="s">
        <v>31572</v>
      </c>
      <c r="N3118" t="s">
        <v>3893</v>
      </c>
      <c r="O3118">
        <v>3071</v>
      </c>
      <c r="Q3118" t="s">
        <v>31573</v>
      </c>
      <c r="R3118" t="s">
        <v>36856</v>
      </c>
    </row>
    <row r="3119" spans="1:18" ht="12.6" customHeight="1" x14ac:dyDescent="0.2">
      <c r="A3119" t="s">
        <v>27096</v>
      </c>
      <c r="B3119">
        <v>213057</v>
      </c>
      <c r="C3119">
        <v>779391</v>
      </c>
      <c r="D3119" t="s">
        <v>29477</v>
      </c>
      <c r="E3119" t="s">
        <v>24</v>
      </c>
      <c r="F3119">
        <v>999586941</v>
      </c>
      <c r="G3119" t="s">
        <v>2406</v>
      </c>
      <c r="H3119" t="s">
        <v>2407</v>
      </c>
      <c r="I3119" t="s">
        <v>34</v>
      </c>
      <c r="J3119" t="s">
        <v>26</v>
      </c>
      <c r="K3119">
        <v>290500</v>
      </c>
      <c r="L3119" t="s">
        <v>99</v>
      </c>
      <c r="M3119" t="s">
        <v>2408</v>
      </c>
      <c r="N3119" t="s">
        <v>2409</v>
      </c>
      <c r="O3119" t="s">
        <v>2410</v>
      </c>
      <c r="P3119" t="s">
        <v>2411</v>
      </c>
      <c r="Q3119" t="s">
        <v>2412</v>
      </c>
      <c r="R3119" t="s">
        <v>36857</v>
      </c>
    </row>
    <row r="3120" spans="1:18" ht="12.6" customHeight="1" x14ac:dyDescent="0.2">
      <c r="A3120" t="s">
        <v>27096</v>
      </c>
      <c r="B3120">
        <v>213057</v>
      </c>
      <c r="C3120">
        <v>779391</v>
      </c>
      <c r="D3120" t="s">
        <v>29477</v>
      </c>
      <c r="E3120" t="s">
        <v>24</v>
      </c>
      <c r="F3120">
        <v>917629895</v>
      </c>
      <c r="G3120" t="s">
        <v>30871</v>
      </c>
      <c r="H3120" t="s">
        <v>31395</v>
      </c>
      <c r="I3120" t="s">
        <v>30</v>
      </c>
      <c r="J3120" t="s">
        <v>472</v>
      </c>
      <c r="L3120" t="s">
        <v>150</v>
      </c>
      <c r="M3120" t="s">
        <v>31396</v>
      </c>
      <c r="N3120" t="s">
        <v>31397</v>
      </c>
      <c r="O3120" t="s">
        <v>31398</v>
      </c>
      <c r="R3120" t="s">
        <v>36858</v>
      </c>
    </row>
    <row r="3121" spans="1:18" ht="12.6" customHeight="1" x14ac:dyDescent="0.2">
      <c r="A3121" t="s">
        <v>27096</v>
      </c>
      <c r="B3121">
        <v>213057</v>
      </c>
      <c r="C3121">
        <v>779391</v>
      </c>
      <c r="D3121" t="s">
        <v>29477</v>
      </c>
      <c r="E3121" t="s">
        <v>24</v>
      </c>
      <c r="F3121">
        <v>999990655</v>
      </c>
      <c r="G3121" t="s">
        <v>50</v>
      </c>
      <c r="H3121" t="s">
        <v>51</v>
      </c>
      <c r="I3121" t="s">
        <v>34</v>
      </c>
      <c r="J3121" t="s">
        <v>26</v>
      </c>
      <c r="K3121">
        <v>118750</v>
      </c>
      <c r="L3121" t="s">
        <v>35</v>
      </c>
      <c r="M3121" t="s">
        <v>52</v>
      </c>
      <c r="N3121" t="s">
        <v>53</v>
      </c>
      <c r="O3121">
        <v>2800</v>
      </c>
      <c r="P3121" t="s">
        <v>54</v>
      </c>
      <c r="Q3121" t="s">
        <v>55</v>
      </c>
      <c r="R3121" t="s">
        <v>36859</v>
      </c>
    </row>
    <row r="3122" spans="1:18" ht="12.6" customHeight="1" x14ac:dyDescent="0.2">
      <c r="A3122" t="s">
        <v>27096</v>
      </c>
      <c r="B3122">
        <v>213057</v>
      </c>
      <c r="C3122">
        <v>779391</v>
      </c>
      <c r="D3122" t="s">
        <v>29477</v>
      </c>
      <c r="E3122" t="s">
        <v>57</v>
      </c>
      <c r="F3122">
        <v>999761735</v>
      </c>
      <c r="G3122" t="s">
        <v>4025</v>
      </c>
      <c r="H3122" t="s">
        <v>4026</v>
      </c>
      <c r="I3122" t="s">
        <v>30</v>
      </c>
      <c r="J3122" t="s">
        <v>26</v>
      </c>
      <c r="K3122">
        <v>371875</v>
      </c>
      <c r="L3122" t="s">
        <v>682</v>
      </c>
      <c r="M3122" t="s">
        <v>4027</v>
      </c>
      <c r="N3122" t="s">
        <v>4028</v>
      </c>
      <c r="O3122">
        <v>9500</v>
      </c>
      <c r="P3122" t="s">
        <v>4029</v>
      </c>
      <c r="Q3122" t="s">
        <v>4030</v>
      </c>
      <c r="R3122" t="s">
        <v>36860</v>
      </c>
    </row>
    <row r="3123" spans="1:18" ht="12.6" customHeight="1" x14ac:dyDescent="0.2">
      <c r="A3123" t="s">
        <v>27096</v>
      </c>
      <c r="B3123">
        <v>213057</v>
      </c>
      <c r="C3123">
        <v>779391</v>
      </c>
      <c r="D3123" t="s">
        <v>29477</v>
      </c>
      <c r="E3123" t="s">
        <v>24</v>
      </c>
      <c r="F3123">
        <v>999613325</v>
      </c>
      <c r="G3123" t="s">
        <v>2283</v>
      </c>
      <c r="H3123" t="s">
        <v>2284</v>
      </c>
      <c r="I3123" t="s">
        <v>25</v>
      </c>
      <c r="J3123" t="s">
        <v>26</v>
      </c>
      <c r="K3123">
        <v>298312.5</v>
      </c>
      <c r="L3123" t="s">
        <v>857</v>
      </c>
      <c r="M3123" t="s">
        <v>2285</v>
      </c>
      <c r="N3123" t="s">
        <v>931</v>
      </c>
      <c r="O3123" t="s">
        <v>2286</v>
      </c>
      <c r="P3123" t="s">
        <v>2287</v>
      </c>
      <c r="Q3123" t="s">
        <v>2288</v>
      </c>
      <c r="R3123" t="s">
        <v>36861</v>
      </c>
    </row>
    <row r="3124" spans="1:18" ht="12.6" customHeight="1" x14ac:dyDescent="0.2">
      <c r="A3124" t="s">
        <v>27096</v>
      </c>
      <c r="B3124">
        <v>213057</v>
      </c>
      <c r="C3124">
        <v>779391</v>
      </c>
      <c r="D3124" t="s">
        <v>29477</v>
      </c>
      <c r="E3124" t="s">
        <v>24</v>
      </c>
      <c r="F3124">
        <v>908892620</v>
      </c>
      <c r="G3124" t="s">
        <v>36862</v>
      </c>
      <c r="H3124" t="s">
        <v>36863</v>
      </c>
      <c r="I3124" t="s">
        <v>30</v>
      </c>
      <c r="J3124" t="s">
        <v>26</v>
      </c>
      <c r="K3124">
        <v>155875</v>
      </c>
      <c r="L3124" t="s">
        <v>99</v>
      </c>
      <c r="M3124" t="s">
        <v>36864</v>
      </c>
      <c r="N3124" t="s">
        <v>2691</v>
      </c>
      <c r="O3124">
        <v>15125</v>
      </c>
      <c r="Q3124" t="s">
        <v>36865</v>
      </c>
      <c r="R3124" t="s">
        <v>36866</v>
      </c>
    </row>
    <row r="3125" spans="1:18" ht="12.6" customHeight="1" x14ac:dyDescent="0.2">
      <c r="A3125" t="s">
        <v>27096</v>
      </c>
      <c r="B3125">
        <v>213057</v>
      </c>
      <c r="C3125">
        <v>779391</v>
      </c>
      <c r="D3125" t="s">
        <v>29477</v>
      </c>
      <c r="E3125" t="s">
        <v>24</v>
      </c>
      <c r="F3125">
        <v>999985223</v>
      </c>
      <c r="G3125" t="s">
        <v>222</v>
      </c>
      <c r="H3125" t="s">
        <v>223</v>
      </c>
      <c r="I3125" t="s">
        <v>34</v>
      </c>
      <c r="J3125" t="s">
        <v>26</v>
      </c>
      <c r="K3125">
        <v>366625</v>
      </c>
      <c r="L3125" t="s">
        <v>138</v>
      </c>
      <c r="M3125" t="s">
        <v>224</v>
      </c>
      <c r="N3125" t="s">
        <v>225</v>
      </c>
      <c r="O3125" t="s">
        <v>226</v>
      </c>
      <c r="P3125" t="s">
        <v>227</v>
      </c>
      <c r="Q3125" t="s">
        <v>228</v>
      </c>
      <c r="R3125" t="s">
        <v>36867</v>
      </c>
    </row>
    <row r="3126" spans="1:18" ht="12.6" customHeight="1" x14ac:dyDescent="0.2">
      <c r="A3126" t="s">
        <v>27096</v>
      </c>
      <c r="B3126">
        <v>213057</v>
      </c>
      <c r="C3126">
        <v>779391</v>
      </c>
      <c r="D3126" t="s">
        <v>29477</v>
      </c>
      <c r="E3126" t="s">
        <v>24</v>
      </c>
      <c r="F3126">
        <v>999861451</v>
      </c>
      <c r="G3126" t="s">
        <v>6991</v>
      </c>
      <c r="H3126" t="s">
        <v>6992</v>
      </c>
      <c r="I3126" t="s">
        <v>34</v>
      </c>
      <c r="J3126" t="s">
        <v>26</v>
      </c>
      <c r="K3126">
        <v>375065</v>
      </c>
      <c r="L3126" t="s">
        <v>138</v>
      </c>
      <c r="M3126" t="s">
        <v>6993</v>
      </c>
      <c r="N3126" t="s">
        <v>6994</v>
      </c>
      <c r="O3126" t="s">
        <v>6995</v>
      </c>
      <c r="P3126" t="s">
        <v>6996</v>
      </c>
      <c r="Q3126" t="s">
        <v>6997</v>
      </c>
      <c r="R3126" t="s">
        <v>36868</v>
      </c>
    </row>
    <row r="3127" spans="1:18" ht="12.6" customHeight="1" x14ac:dyDescent="0.2">
      <c r="A3127" t="s">
        <v>27096</v>
      </c>
      <c r="B3127">
        <v>229123</v>
      </c>
      <c r="C3127">
        <v>883522</v>
      </c>
      <c r="D3127" t="s">
        <v>29216</v>
      </c>
      <c r="E3127" t="s">
        <v>24</v>
      </c>
      <c r="F3127">
        <v>958270470</v>
      </c>
      <c r="G3127" t="s">
        <v>23091</v>
      </c>
      <c r="H3127" t="s">
        <v>23092</v>
      </c>
      <c r="I3127" t="s">
        <v>30</v>
      </c>
      <c r="J3127" t="s">
        <v>26</v>
      </c>
      <c r="K3127">
        <v>239093.75</v>
      </c>
      <c r="L3127" t="s">
        <v>138</v>
      </c>
      <c r="M3127" t="s">
        <v>23093</v>
      </c>
      <c r="N3127" t="s">
        <v>23094</v>
      </c>
      <c r="O3127" t="s">
        <v>23095</v>
      </c>
      <c r="P3127" t="s">
        <v>23096</v>
      </c>
      <c r="Q3127" t="s">
        <v>23097</v>
      </c>
      <c r="R3127" t="s">
        <v>36869</v>
      </c>
    </row>
    <row r="3128" spans="1:18" ht="12.6" customHeight="1" x14ac:dyDescent="0.2">
      <c r="A3128" t="s">
        <v>27096</v>
      </c>
      <c r="B3128">
        <v>229123</v>
      </c>
      <c r="C3128">
        <v>883522</v>
      </c>
      <c r="D3128" t="s">
        <v>29216</v>
      </c>
      <c r="E3128" t="s">
        <v>24</v>
      </c>
      <c r="F3128">
        <v>991940043</v>
      </c>
      <c r="G3128" t="s">
        <v>5060</v>
      </c>
      <c r="H3128" t="s">
        <v>5061</v>
      </c>
      <c r="I3128" t="s">
        <v>30</v>
      </c>
      <c r="J3128" t="s">
        <v>26</v>
      </c>
      <c r="K3128">
        <v>153125</v>
      </c>
      <c r="L3128" t="s">
        <v>99</v>
      </c>
      <c r="M3128" t="s">
        <v>5062</v>
      </c>
      <c r="N3128" t="s">
        <v>5063</v>
      </c>
      <c r="O3128" t="s">
        <v>5064</v>
      </c>
      <c r="P3128" t="s">
        <v>5065</v>
      </c>
      <c r="Q3128" t="s">
        <v>5066</v>
      </c>
      <c r="R3128" t="s">
        <v>36870</v>
      </c>
    </row>
    <row r="3129" spans="1:18" ht="12.6" customHeight="1" x14ac:dyDescent="0.2">
      <c r="A3129" t="s">
        <v>27096</v>
      </c>
      <c r="B3129">
        <v>229123</v>
      </c>
      <c r="C3129">
        <v>883522</v>
      </c>
      <c r="D3129" t="s">
        <v>29216</v>
      </c>
      <c r="E3129" t="s">
        <v>24</v>
      </c>
      <c r="F3129">
        <v>953175060</v>
      </c>
      <c r="G3129" t="s">
        <v>18035</v>
      </c>
      <c r="H3129" t="s">
        <v>18035</v>
      </c>
      <c r="I3129" t="s">
        <v>30</v>
      </c>
      <c r="J3129" t="s">
        <v>26</v>
      </c>
      <c r="K3129">
        <v>98280</v>
      </c>
      <c r="L3129" t="s">
        <v>357</v>
      </c>
      <c r="M3129" t="s">
        <v>18036</v>
      </c>
      <c r="N3129" t="s">
        <v>3823</v>
      </c>
      <c r="O3129">
        <v>48001</v>
      </c>
      <c r="P3129" t="s">
        <v>18037</v>
      </c>
      <c r="Q3129" t="s">
        <v>18038</v>
      </c>
      <c r="R3129" t="s">
        <v>36871</v>
      </c>
    </row>
    <row r="3130" spans="1:18" ht="12.6" customHeight="1" x14ac:dyDescent="0.2">
      <c r="A3130" t="s">
        <v>27096</v>
      </c>
      <c r="B3130">
        <v>229123</v>
      </c>
      <c r="C3130">
        <v>883522</v>
      </c>
      <c r="D3130" t="s">
        <v>29216</v>
      </c>
      <c r="E3130" t="s">
        <v>24</v>
      </c>
      <c r="F3130">
        <v>996125981</v>
      </c>
      <c r="G3130" t="s">
        <v>14557</v>
      </c>
      <c r="H3130" t="s">
        <v>14558</v>
      </c>
      <c r="I3130" t="s">
        <v>30</v>
      </c>
      <c r="J3130" t="s">
        <v>26</v>
      </c>
      <c r="K3130">
        <v>250687.5</v>
      </c>
      <c r="L3130" t="s">
        <v>99</v>
      </c>
      <c r="M3130" t="s">
        <v>14559</v>
      </c>
      <c r="N3130" t="s">
        <v>101</v>
      </c>
      <c r="O3130">
        <v>15561</v>
      </c>
      <c r="P3130" t="s">
        <v>14560</v>
      </c>
      <c r="Q3130" t="s">
        <v>14561</v>
      </c>
      <c r="R3130" t="s">
        <v>36872</v>
      </c>
    </row>
    <row r="3131" spans="1:18" ht="12.6" customHeight="1" x14ac:dyDescent="0.2">
      <c r="A3131" t="s">
        <v>27096</v>
      </c>
      <c r="B3131">
        <v>229123</v>
      </c>
      <c r="C3131">
        <v>883522</v>
      </c>
      <c r="D3131" t="s">
        <v>29216</v>
      </c>
      <c r="E3131" t="s">
        <v>24</v>
      </c>
      <c r="F3131">
        <v>915589694</v>
      </c>
      <c r="G3131" t="s">
        <v>36873</v>
      </c>
      <c r="H3131" t="s">
        <v>36874</v>
      </c>
      <c r="I3131" t="s">
        <v>325</v>
      </c>
      <c r="J3131" t="s">
        <v>26</v>
      </c>
      <c r="K3131">
        <v>353125</v>
      </c>
      <c r="L3131" t="s">
        <v>372</v>
      </c>
      <c r="M3131" t="s">
        <v>36875</v>
      </c>
      <c r="N3131" t="s">
        <v>8835</v>
      </c>
      <c r="O3131" t="s">
        <v>21815</v>
      </c>
      <c r="Q3131" t="s">
        <v>36876</v>
      </c>
      <c r="R3131" t="s">
        <v>36877</v>
      </c>
    </row>
    <row r="3132" spans="1:18" ht="12.6" customHeight="1" x14ac:dyDescent="0.2">
      <c r="A3132" t="s">
        <v>27096</v>
      </c>
      <c r="B3132">
        <v>229123</v>
      </c>
      <c r="C3132">
        <v>883522</v>
      </c>
      <c r="D3132" t="s">
        <v>29216</v>
      </c>
      <c r="E3132" t="s">
        <v>24</v>
      </c>
      <c r="F3132">
        <v>996410094</v>
      </c>
      <c r="G3132" t="s">
        <v>6131</v>
      </c>
      <c r="H3132" t="s">
        <v>6132</v>
      </c>
      <c r="I3132" t="s">
        <v>30</v>
      </c>
      <c r="J3132" t="s">
        <v>26</v>
      </c>
      <c r="K3132">
        <v>61071.87</v>
      </c>
      <c r="L3132" t="s">
        <v>357</v>
      </c>
      <c r="M3132" t="s">
        <v>6133</v>
      </c>
      <c r="N3132" t="s">
        <v>6134</v>
      </c>
      <c r="O3132">
        <v>31192</v>
      </c>
      <c r="P3132" t="s">
        <v>6135</v>
      </c>
      <c r="Q3132" t="s">
        <v>6136</v>
      </c>
      <c r="R3132" t="s">
        <v>36878</v>
      </c>
    </row>
    <row r="3133" spans="1:18" ht="12.6" customHeight="1" x14ac:dyDescent="0.2">
      <c r="A3133" t="s">
        <v>27096</v>
      </c>
      <c r="B3133">
        <v>229123</v>
      </c>
      <c r="C3133">
        <v>883522</v>
      </c>
      <c r="D3133" t="s">
        <v>29216</v>
      </c>
      <c r="E3133" t="s">
        <v>24</v>
      </c>
      <c r="F3133">
        <v>999959227</v>
      </c>
      <c r="G3133" t="s">
        <v>5615</v>
      </c>
      <c r="H3133" t="s">
        <v>6306</v>
      </c>
      <c r="I3133" t="s">
        <v>25</v>
      </c>
      <c r="J3133" t="s">
        <v>26</v>
      </c>
      <c r="K3133">
        <v>473191.25</v>
      </c>
      <c r="L3133" t="s">
        <v>357</v>
      </c>
      <c r="M3133" t="s">
        <v>5617</v>
      </c>
      <c r="N3133" t="s">
        <v>5618</v>
      </c>
      <c r="O3133">
        <v>20600</v>
      </c>
      <c r="P3133" t="s">
        <v>5619</v>
      </c>
      <c r="Q3133" t="s">
        <v>6307</v>
      </c>
      <c r="R3133" t="s">
        <v>36879</v>
      </c>
    </row>
    <row r="3134" spans="1:18" ht="12.6" customHeight="1" x14ac:dyDescent="0.2">
      <c r="A3134" t="s">
        <v>27096</v>
      </c>
      <c r="B3134">
        <v>229123</v>
      </c>
      <c r="C3134">
        <v>883522</v>
      </c>
      <c r="D3134" t="s">
        <v>29216</v>
      </c>
      <c r="E3134" t="s">
        <v>24</v>
      </c>
      <c r="F3134">
        <v>938179733</v>
      </c>
      <c r="G3134" t="s">
        <v>34184</v>
      </c>
      <c r="H3134" t="s">
        <v>34184</v>
      </c>
      <c r="I3134" t="s">
        <v>325</v>
      </c>
      <c r="J3134" t="s">
        <v>26</v>
      </c>
      <c r="K3134">
        <v>383500</v>
      </c>
      <c r="L3134" t="s">
        <v>357</v>
      </c>
      <c r="M3134" t="s">
        <v>34185</v>
      </c>
      <c r="N3134" t="s">
        <v>4655</v>
      </c>
      <c r="O3134">
        <v>1010</v>
      </c>
      <c r="Q3134" t="s">
        <v>4656</v>
      </c>
      <c r="R3134" t="s">
        <v>36880</v>
      </c>
    </row>
    <row r="3135" spans="1:18" ht="12.6" customHeight="1" x14ac:dyDescent="0.2">
      <c r="A3135" t="s">
        <v>27096</v>
      </c>
      <c r="B3135">
        <v>229123</v>
      </c>
      <c r="C3135">
        <v>883522</v>
      </c>
      <c r="D3135" t="s">
        <v>29216</v>
      </c>
      <c r="E3135" t="s">
        <v>24</v>
      </c>
      <c r="F3135">
        <v>999685687</v>
      </c>
      <c r="G3135" t="s">
        <v>12411</v>
      </c>
      <c r="H3135" t="s">
        <v>12412</v>
      </c>
      <c r="I3135" t="s">
        <v>30</v>
      </c>
      <c r="J3135" t="s">
        <v>26</v>
      </c>
      <c r="K3135">
        <v>201425</v>
      </c>
      <c r="L3135" t="s">
        <v>761</v>
      </c>
      <c r="M3135" t="s">
        <v>12413</v>
      </c>
      <c r="N3135" t="s">
        <v>1950</v>
      </c>
      <c r="O3135">
        <v>10158</v>
      </c>
      <c r="Q3135" t="s">
        <v>12414</v>
      </c>
      <c r="R3135" t="s">
        <v>36881</v>
      </c>
    </row>
    <row r="3136" spans="1:18" ht="12.6" customHeight="1" x14ac:dyDescent="0.2">
      <c r="A3136" t="s">
        <v>27096</v>
      </c>
      <c r="B3136">
        <v>229123</v>
      </c>
      <c r="C3136">
        <v>883522</v>
      </c>
      <c r="D3136" t="s">
        <v>29216</v>
      </c>
      <c r="E3136" t="s">
        <v>24</v>
      </c>
      <c r="F3136">
        <v>940471552</v>
      </c>
      <c r="G3136" t="s">
        <v>31416</v>
      </c>
      <c r="H3136" t="s">
        <v>31417</v>
      </c>
      <c r="I3136" t="s">
        <v>30</v>
      </c>
      <c r="J3136" t="s">
        <v>26</v>
      </c>
      <c r="K3136">
        <v>249593.75</v>
      </c>
      <c r="L3136" t="s">
        <v>99</v>
      </c>
      <c r="M3136" t="s">
        <v>31418</v>
      </c>
      <c r="N3136" t="s">
        <v>31419</v>
      </c>
      <c r="O3136">
        <v>15342</v>
      </c>
      <c r="Q3136" t="s">
        <v>31420</v>
      </c>
      <c r="R3136" t="s">
        <v>36882</v>
      </c>
    </row>
    <row r="3137" spans="1:18" ht="12.6" customHeight="1" x14ac:dyDescent="0.2">
      <c r="A3137" t="s">
        <v>27096</v>
      </c>
      <c r="B3137">
        <v>229123</v>
      </c>
      <c r="C3137">
        <v>883522</v>
      </c>
      <c r="D3137" t="s">
        <v>29216</v>
      </c>
      <c r="E3137" t="s">
        <v>24</v>
      </c>
      <c r="F3137">
        <v>995564060</v>
      </c>
      <c r="G3137" t="s">
        <v>6789</v>
      </c>
      <c r="H3137" t="s">
        <v>6790</v>
      </c>
      <c r="I3137" t="s">
        <v>30</v>
      </c>
      <c r="J3137" t="s">
        <v>26</v>
      </c>
      <c r="K3137">
        <v>170625</v>
      </c>
      <c r="L3137" t="s">
        <v>312</v>
      </c>
      <c r="M3137" t="s">
        <v>6791</v>
      </c>
      <c r="N3137" t="s">
        <v>1035</v>
      </c>
      <c r="O3137" t="s">
        <v>6792</v>
      </c>
      <c r="P3137" t="s">
        <v>6793</v>
      </c>
      <c r="Q3137" t="s">
        <v>6794</v>
      </c>
      <c r="R3137" t="s">
        <v>36883</v>
      </c>
    </row>
    <row r="3138" spans="1:18" ht="12.6" customHeight="1" x14ac:dyDescent="0.2">
      <c r="A3138" t="s">
        <v>27096</v>
      </c>
      <c r="B3138">
        <v>229123</v>
      </c>
      <c r="C3138">
        <v>883522</v>
      </c>
      <c r="D3138" t="s">
        <v>29216</v>
      </c>
      <c r="E3138" t="s">
        <v>24</v>
      </c>
      <c r="F3138">
        <v>984507903</v>
      </c>
      <c r="G3138" t="s">
        <v>14472</v>
      </c>
      <c r="H3138" t="s">
        <v>2777</v>
      </c>
      <c r="I3138" t="s">
        <v>325</v>
      </c>
      <c r="J3138" t="s">
        <v>26</v>
      </c>
      <c r="K3138">
        <v>200000</v>
      </c>
      <c r="L3138" t="s">
        <v>357</v>
      </c>
      <c r="M3138" t="s">
        <v>14473</v>
      </c>
      <c r="N3138" t="s">
        <v>618</v>
      </c>
      <c r="O3138">
        <v>46002</v>
      </c>
      <c r="P3138" t="s">
        <v>14474</v>
      </c>
      <c r="Q3138" t="s">
        <v>14475</v>
      </c>
      <c r="R3138" t="s">
        <v>36884</v>
      </c>
    </row>
    <row r="3139" spans="1:18" ht="12.6" customHeight="1" x14ac:dyDescent="0.2">
      <c r="A3139" t="s">
        <v>27096</v>
      </c>
      <c r="B3139">
        <v>229123</v>
      </c>
      <c r="C3139">
        <v>883522</v>
      </c>
      <c r="D3139" t="s">
        <v>29216</v>
      </c>
      <c r="E3139" t="s">
        <v>24</v>
      </c>
      <c r="F3139">
        <v>954502214</v>
      </c>
      <c r="G3139" t="s">
        <v>22975</v>
      </c>
      <c r="H3139" t="s">
        <v>22976</v>
      </c>
      <c r="I3139" t="s">
        <v>30</v>
      </c>
      <c r="J3139" t="s">
        <v>26</v>
      </c>
      <c r="K3139">
        <v>229906.25</v>
      </c>
      <c r="L3139" t="s">
        <v>656</v>
      </c>
      <c r="M3139" t="s">
        <v>22977</v>
      </c>
      <c r="N3139" t="s">
        <v>3710</v>
      </c>
      <c r="O3139">
        <v>2064</v>
      </c>
      <c r="P3139" t="s">
        <v>22978</v>
      </c>
      <c r="Q3139" t="s">
        <v>22979</v>
      </c>
      <c r="R3139" t="s">
        <v>36885</v>
      </c>
    </row>
    <row r="3140" spans="1:18" ht="12.6" customHeight="1" x14ac:dyDescent="0.2">
      <c r="A3140" t="s">
        <v>27096</v>
      </c>
      <c r="B3140">
        <v>229123</v>
      </c>
      <c r="C3140">
        <v>883522</v>
      </c>
      <c r="D3140" t="s">
        <v>29216</v>
      </c>
      <c r="E3140" t="s">
        <v>24</v>
      </c>
      <c r="F3140">
        <v>930230292</v>
      </c>
      <c r="G3140" t="s">
        <v>30749</v>
      </c>
      <c r="H3140" t="s">
        <v>30750</v>
      </c>
      <c r="I3140" t="s">
        <v>209</v>
      </c>
      <c r="J3140" t="s">
        <v>26</v>
      </c>
      <c r="K3140">
        <v>285187.5</v>
      </c>
      <c r="L3140" t="s">
        <v>372</v>
      </c>
      <c r="M3140" t="s">
        <v>30751</v>
      </c>
      <c r="N3140" t="s">
        <v>30752</v>
      </c>
      <c r="O3140" t="s">
        <v>30753</v>
      </c>
      <c r="R3140" t="s">
        <v>36886</v>
      </c>
    </row>
    <row r="3141" spans="1:18" ht="12.6" customHeight="1" x14ac:dyDescent="0.2">
      <c r="A3141" t="s">
        <v>27096</v>
      </c>
      <c r="B3141">
        <v>229123</v>
      </c>
      <c r="C3141">
        <v>883522</v>
      </c>
      <c r="D3141" t="s">
        <v>29216</v>
      </c>
      <c r="E3141" t="s">
        <v>57</v>
      </c>
      <c r="F3141">
        <v>916943523</v>
      </c>
      <c r="G3141" t="s">
        <v>31349</v>
      </c>
      <c r="H3141" t="s">
        <v>31350</v>
      </c>
      <c r="I3141" t="s">
        <v>30</v>
      </c>
      <c r="J3141" t="s">
        <v>26</v>
      </c>
      <c r="K3141">
        <v>656250</v>
      </c>
      <c r="L3141" t="s">
        <v>99</v>
      </c>
      <c r="M3141" t="s">
        <v>31351</v>
      </c>
      <c r="N3141" t="s">
        <v>2691</v>
      </c>
      <c r="O3141">
        <v>11526</v>
      </c>
      <c r="Q3141" t="s">
        <v>31352</v>
      </c>
      <c r="R3141" t="s">
        <v>36887</v>
      </c>
    </row>
    <row r="3142" spans="1:18" ht="12.6" customHeight="1" x14ac:dyDescent="0.2">
      <c r="A3142" t="s">
        <v>27096</v>
      </c>
      <c r="B3142">
        <v>229123</v>
      </c>
      <c r="C3142">
        <v>883522</v>
      </c>
      <c r="D3142" t="s">
        <v>29216</v>
      </c>
      <c r="E3142" t="s">
        <v>24</v>
      </c>
      <c r="F3142">
        <v>997580302</v>
      </c>
      <c r="G3142" t="s">
        <v>15665</v>
      </c>
      <c r="H3142" t="s">
        <v>3823</v>
      </c>
      <c r="I3142" t="s">
        <v>325</v>
      </c>
      <c r="J3142" t="s">
        <v>26</v>
      </c>
      <c r="K3142">
        <v>278428.13</v>
      </c>
      <c r="L3142" t="s">
        <v>357</v>
      </c>
      <c r="M3142" t="s">
        <v>15666</v>
      </c>
      <c r="N3142" t="s">
        <v>3823</v>
      </c>
      <c r="O3142">
        <v>48007</v>
      </c>
      <c r="P3142" t="s">
        <v>15667</v>
      </c>
      <c r="R3142" t="s">
        <v>36888</v>
      </c>
    </row>
    <row r="3143" spans="1:18" ht="12.6" customHeight="1" x14ac:dyDescent="0.2">
      <c r="A3143" t="s">
        <v>27096</v>
      </c>
      <c r="B3143">
        <v>229123</v>
      </c>
      <c r="C3143">
        <v>883522</v>
      </c>
      <c r="D3143" t="s">
        <v>29216</v>
      </c>
      <c r="E3143" t="s">
        <v>24</v>
      </c>
      <c r="F3143">
        <v>952555812</v>
      </c>
      <c r="G3143" t="s">
        <v>22996</v>
      </c>
      <c r="H3143" t="s">
        <v>22997</v>
      </c>
      <c r="I3143" t="s">
        <v>30</v>
      </c>
      <c r="J3143" t="s">
        <v>26</v>
      </c>
      <c r="K3143">
        <v>355250</v>
      </c>
      <c r="L3143" t="s">
        <v>99</v>
      </c>
      <c r="M3143" t="s">
        <v>22998</v>
      </c>
      <c r="N3143" t="s">
        <v>2691</v>
      </c>
      <c r="O3143">
        <v>11475</v>
      </c>
      <c r="P3143" t="s">
        <v>22999</v>
      </c>
      <c r="Q3143" t="s">
        <v>23000</v>
      </c>
      <c r="R3143" t="s">
        <v>36889</v>
      </c>
    </row>
    <row r="3144" spans="1:18" ht="12.6" customHeight="1" x14ac:dyDescent="0.2">
      <c r="A3144" t="s">
        <v>27096</v>
      </c>
      <c r="B3144">
        <v>229123</v>
      </c>
      <c r="C3144">
        <v>883522</v>
      </c>
      <c r="D3144" t="s">
        <v>29216</v>
      </c>
      <c r="E3144" t="s">
        <v>24</v>
      </c>
      <c r="F3144">
        <v>999862906</v>
      </c>
      <c r="G3144" t="s">
        <v>2043</v>
      </c>
      <c r="H3144" t="s">
        <v>2044</v>
      </c>
      <c r="I3144" t="s">
        <v>34</v>
      </c>
      <c r="J3144" t="s">
        <v>26</v>
      </c>
      <c r="K3144">
        <v>600427.5</v>
      </c>
      <c r="L3144" t="s">
        <v>138</v>
      </c>
      <c r="M3144" t="s">
        <v>2045</v>
      </c>
      <c r="N3144" t="s">
        <v>2046</v>
      </c>
      <c r="O3144" t="s">
        <v>2047</v>
      </c>
      <c r="P3144" t="s">
        <v>2048</v>
      </c>
      <c r="Q3144" t="s">
        <v>2049</v>
      </c>
      <c r="R3144" t="s">
        <v>36890</v>
      </c>
    </row>
    <row r="3145" spans="1:18" ht="12.6" customHeight="1" x14ac:dyDescent="0.2">
      <c r="A3145" t="s">
        <v>27096</v>
      </c>
      <c r="B3145">
        <v>229123</v>
      </c>
      <c r="C3145">
        <v>883522</v>
      </c>
      <c r="D3145" t="s">
        <v>29216</v>
      </c>
      <c r="E3145" t="s">
        <v>24</v>
      </c>
      <c r="F3145">
        <v>944669615</v>
      </c>
      <c r="G3145" t="s">
        <v>31357</v>
      </c>
      <c r="H3145" t="s">
        <v>31358</v>
      </c>
      <c r="I3145" t="s">
        <v>25</v>
      </c>
      <c r="J3145" t="s">
        <v>26</v>
      </c>
      <c r="K3145">
        <v>142500</v>
      </c>
      <c r="L3145" t="s">
        <v>372</v>
      </c>
      <c r="M3145" t="s">
        <v>31359</v>
      </c>
      <c r="N3145" t="s">
        <v>419</v>
      </c>
      <c r="O3145" t="s">
        <v>783</v>
      </c>
      <c r="Q3145" t="s">
        <v>31360</v>
      </c>
      <c r="R3145" t="s">
        <v>36891</v>
      </c>
    </row>
    <row r="3146" spans="1:18" ht="12.6" customHeight="1" x14ac:dyDescent="0.2">
      <c r="A3146" t="s">
        <v>27096</v>
      </c>
      <c r="B3146">
        <v>229123</v>
      </c>
      <c r="C3146">
        <v>883522</v>
      </c>
      <c r="D3146" t="s">
        <v>29216</v>
      </c>
      <c r="E3146" t="s">
        <v>24</v>
      </c>
      <c r="F3146">
        <v>999706445</v>
      </c>
      <c r="G3146" t="s">
        <v>7255</v>
      </c>
      <c r="H3146" t="s">
        <v>357</v>
      </c>
      <c r="I3146" t="s">
        <v>30</v>
      </c>
      <c r="J3146" t="s">
        <v>26</v>
      </c>
      <c r="K3146">
        <v>148750</v>
      </c>
      <c r="L3146" t="s">
        <v>210</v>
      </c>
      <c r="M3146" t="s">
        <v>7256</v>
      </c>
      <c r="N3146" t="s">
        <v>623</v>
      </c>
      <c r="O3146">
        <v>38100</v>
      </c>
      <c r="Q3146" t="s">
        <v>7257</v>
      </c>
      <c r="R3146" t="s">
        <v>36892</v>
      </c>
    </row>
    <row r="3147" spans="1:18" ht="12.6" customHeight="1" x14ac:dyDescent="0.2">
      <c r="A3147" t="s">
        <v>27096</v>
      </c>
      <c r="B3147">
        <v>229123</v>
      </c>
      <c r="C3147">
        <v>883522</v>
      </c>
      <c r="D3147" t="s">
        <v>29216</v>
      </c>
      <c r="E3147" t="s">
        <v>24</v>
      </c>
      <c r="F3147">
        <v>999827307</v>
      </c>
      <c r="G3147" t="s">
        <v>180</v>
      </c>
      <c r="H3147" t="s">
        <v>181</v>
      </c>
      <c r="I3147" t="s">
        <v>25</v>
      </c>
      <c r="J3147" t="s">
        <v>26</v>
      </c>
      <c r="K3147">
        <v>298750</v>
      </c>
      <c r="L3147" t="s">
        <v>99</v>
      </c>
      <c r="M3147" t="s">
        <v>182</v>
      </c>
      <c r="N3147" t="s">
        <v>101</v>
      </c>
      <c r="O3147">
        <v>10177</v>
      </c>
      <c r="P3147" t="s">
        <v>183</v>
      </c>
      <c r="Q3147" t="s">
        <v>184</v>
      </c>
      <c r="R3147" t="s">
        <v>36893</v>
      </c>
    </row>
    <row r="3148" spans="1:18" ht="12.6" customHeight="1" x14ac:dyDescent="0.2">
      <c r="A3148" t="s">
        <v>27096</v>
      </c>
      <c r="B3148">
        <v>229123</v>
      </c>
      <c r="C3148">
        <v>883522</v>
      </c>
      <c r="D3148" t="s">
        <v>29216</v>
      </c>
      <c r="E3148" t="s">
        <v>24</v>
      </c>
      <c r="F3148">
        <v>999938275</v>
      </c>
      <c r="G3148" t="s">
        <v>12132</v>
      </c>
      <c r="H3148" t="s">
        <v>12133</v>
      </c>
      <c r="I3148" t="s">
        <v>30</v>
      </c>
      <c r="J3148" t="s">
        <v>26</v>
      </c>
      <c r="L3148" t="s">
        <v>82</v>
      </c>
      <c r="M3148" t="s">
        <v>5700</v>
      </c>
      <c r="N3148" t="s">
        <v>5701</v>
      </c>
      <c r="O3148">
        <v>92350</v>
      </c>
      <c r="P3148" t="s">
        <v>12134</v>
      </c>
      <c r="Q3148" t="s">
        <v>12135</v>
      </c>
      <c r="R3148" t="s">
        <v>36894</v>
      </c>
    </row>
    <row r="3149" spans="1:18" ht="12.6" customHeight="1" x14ac:dyDescent="0.2">
      <c r="A3149" t="s">
        <v>27096</v>
      </c>
      <c r="B3149">
        <v>229123</v>
      </c>
      <c r="C3149">
        <v>883522</v>
      </c>
      <c r="D3149" t="s">
        <v>29216</v>
      </c>
      <c r="E3149" t="s">
        <v>24</v>
      </c>
      <c r="F3149">
        <v>999880075</v>
      </c>
      <c r="G3149" t="s">
        <v>6599</v>
      </c>
      <c r="H3149" t="s">
        <v>6417</v>
      </c>
      <c r="I3149" t="s">
        <v>34</v>
      </c>
      <c r="J3149" t="s">
        <v>26</v>
      </c>
      <c r="K3149">
        <v>250375</v>
      </c>
      <c r="L3149" t="s">
        <v>357</v>
      </c>
      <c r="M3149" t="s">
        <v>6600</v>
      </c>
      <c r="N3149" t="s">
        <v>2779</v>
      </c>
      <c r="O3149">
        <v>39005</v>
      </c>
      <c r="P3149" t="s">
        <v>6601</v>
      </c>
      <c r="Q3149" t="s">
        <v>6602</v>
      </c>
      <c r="R3149" t="s">
        <v>36895</v>
      </c>
    </row>
    <row r="3150" spans="1:18" ht="12.6" customHeight="1" x14ac:dyDescent="0.2">
      <c r="A3150" t="s">
        <v>27096</v>
      </c>
      <c r="B3150">
        <v>229123</v>
      </c>
      <c r="C3150">
        <v>883522</v>
      </c>
      <c r="D3150" t="s">
        <v>29216</v>
      </c>
      <c r="E3150" t="s">
        <v>24</v>
      </c>
      <c r="F3150">
        <v>929906312</v>
      </c>
      <c r="G3150" t="s">
        <v>36896</v>
      </c>
      <c r="H3150" t="s">
        <v>36897</v>
      </c>
      <c r="I3150" t="s">
        <v>325</v>
      </c>
      <c r="J3150" t="s">
        <v>26</v>
      </c>
      <c r="K3150">
        <v>67125</v>
      </c>
      <c r="L3150" t="s">
        <v>761</v>
      </c>
      <c r="M3150" t="s">
        <v>36898</v>
      </c>
      <c r="N3150" t="s">
        <v>36899</v>
      </c>
      <c r="O3150">
        <v>120360</v>
      </c>
      <c r="R3150" t="s">
        <v>36900</v>
      </c>
    </row>
    <row r="3151" spans="1:18" ht="12.6" customHeight="1" x14ac:dyDescent="0.2">
      <c r="A3151" t="s">
        <v>27096</v>
      </c>
      <c r="B3151">
        <v>229123</v>
      </c>
      <c r="C3151">
        <v>883522</v>
      </c>
      <c r="D3151" t="s">
        <v>29216</v>
      </c>
      <c r="E3151" t="s">
        <v>24</v>
      </c>
      <c r="F3151">
        <v>952979120</v>
      </c>
      <c r="G3151" t="s">
        <v>14554</v>
      </c>
      <c r="H3151" t="s">
        <v>2632</v>
      </c>
      <c r="I3151" t="s">
        <v>30</v>
      </c>
      <c r="J3151" t="s">
        <v>26</v>
      </c>
      <c r="K3151">
        <v>484312.38</v>
      </c>
      <c r="L3151" t="s">
        <v>357</v>
      </c>
      <c r="M3151" t="s">
        <v>14555</v>
      </c>
      <c r="N3151" t="s">
        <v>6933</v>
      </c>
      <c r="O3151">
        <v>28760</v>
      </c>
      <c r="Q3151" t="s">
        <v>14556</v>
      </c>
      <c r="R3151" t="s">
        <v>36901</v>
      </c>
    </row>
    <row r="3152" spans="1:18" ht="12.6" customHeight="1" x14ac:dyDescent="0.2">
      <c r="A3152" t="s">
        <v>27096</v>
      </c>
      <c r="B3152">
        <v>229123</v>
      </c>
      <c r="C3152">
        <v>883522</v>
      </c>
      <c r="D3152" t="s">
        <v>29216</v>
      </c>
      <c r="E3152" t="s">
        <v>24</v>
      </c>
      <c r="F3152">
        <v>999654356</v>
      </c>
      <c r="G3152" t="s">
        <v>2669</v>
      </c>
      <c r="H3152" t="s">
        <v>2670</v>
      </c>
      <c r="I3152" t="s">
        <v>25</v>
      </c>
      <c r="J3152" t="s">
        <v>26</v>
      </c>
      <c r="K3152">
        <v>661000</v>
      </c>
      <c r="L3152" t="s">
        <v>99</v>
      </c>
      <c r="M3152" t="s">
        <v>2671</v>
      </c>
      <c r="N3152" t="s">
        <v>101</v>
      </c>
      <c r="O3152">
        <v>10682</v>
      </c>
      <c r="P3152" t="s">
        <v>2672</v>
      </c>
      <c r="Q3152" t="s">
        <v>2673</v>
      </c>
      <c r="R3152" t="s">
        <v>36902</v>
      </c>
    </row>
    <row r="3153" spans="1:18" ht="12.6" customHeight="1" x14ac:dyDescent="0.2">
      <c r="A3153" t="s">
        <v>27096</v>
      </c>
      <c r="B3153">
        <v>229123</v>
      </c>
      <c r="C3153">
        <v>883522</v>
      </c>
      <c r="D3153" t="s">
        <v>29216</v>
      </c>
      <c r="E3153" t="s">
        <v>24</v>
      </c>
      <c r="F3153">
        <v>911255928</v>
      </c>
      <c r="G3153" t="s">
        <v>30716</v>
      </c>
      <c r="H3153" t="s">
        <v>30716</v>
      </c>
      <c r="I3153" t="s">
        <v>325</v>
      </c>
      <c r="J3153" t="s">
        <v>26</v>
      </c>
      <c r="K3153">
        <v>90000</v>
      </c>
      <c r="L3153" t="s">
        <v>99</v>
      </c>
      <c r="M3153" t="s">
        <v>30717</v>
      </c>
      <c r="N3153" t="s">
        <v>2691</v>
      </c>
      <c r="O3153" t="s">
        <v>4403</v>
      </c>
      <c r="Q3153" t="s">
        <v>30718</v>
      </c>
      <c r="R3153" t="s">
        <v>36903</v>
      </c>
    </row>
    <row r="3154" spans="1:18" ht="12.6" customHeight="1" x14ac:dyDescent="0.2">
      <c r="A3154" t="s">
        <v>27096</v>
      </c>
      <c r="B3154">
        <v>229123</v>
      </c>
      <c r="C3154">
        <v>883522</v>
      </c>
      <c r="D3154" t="s">
        <v>29216</v>
      </c>
      <c r="E3154" t="s">
        <v>24</v>
      </c>
      <c r="F3154">
        <v>997351188</v>
      </c>
      <c r="G3154" t="s">
        <v>36904</v>
      </c>
      <c r="H3154" t="s">
        <v>36905</v>
      </c>
      <c r="I3154" t="s">
        <v>325</v>
      </c>
      <c r="J3154" t="s">
        <v>26</v>
      </c>
      <c r="K3154">
        <v>40000</v>
      </c>
      <c r="L3154" t="s">
        <v>99</v>
      </c>
      <c r="M3154" t="s">
        <v>36906</v>
      </c>
      <c r="N3154" t="s">
        <v>5063</v>
      </c>
      <c r="O3154">
        <v>42100</v>
      </c>
      <c r="Q3154" t="s">
        <v>36907</v>
      </c>
      <c r="R3154" t="s">
        <v>36908</v>
      </c>
    </row>
    <row r="3155" spans="1:18" ht="12.6" customHeight="1" x14ac:dyDescent="0.2">
      <c r="A3155" t="s">
        <v>27096</v>
      </c>
      <c r="B3155">
        <v>224135</v>
      </c>
      <c r="C3155">
        <v>833881</v>
      </c>
      <c r="D3155" t="s">
        <v>30185</v>
      </c>
      <c r="E3155" t="s">
        <v>57</v>
      </c>
      <c r="F3155">
        <v>920781328</v>
      </c>
      <c r="G3155" t="s">
        <v>4223</v>
      </c>
      <c r="H3155" t="s">
        <v>4224</v>
      </c>
      <c r="I3155" t="s">
        <v>325</v>
      </c>
      <c r="J3155" t="s">
        <v>26</v>
      </c>
      <c r="K3155">
        <v>330000</v>
      </c>
      <c r="L3155" t="s">
        <v>99</v>
      </c>
      <c r="M3155" t="s">
        <v>4225</v>
      </c>
      <c r="N3155" t="s">
        <v>2409</v>
      </c>
      <c r="O3155" t="s">
        <v>4226</v>
      </c>
      <c r="P3155" t="s">
        <v>4227</v>
      </c>
      <c r="R3155" t="s">
        <v>36909</v>
      </c>
    </row>
    <row r="3156" spans="1:18" ht="12.6" customHeight="1" x14ac:dyDescent="0.2">
      <c r="A3156" t="s">
        <v>27096</v>
      </c>
      <c r="B3156">
        <v>224135</v>
      </c>
      <c r="C3156">
        <v>833881</v>
      </c>
      <c r="D3156" t="s">
        <v>30185</v>
      </c>
      <c r="E3156" t="s">
        <v>24</v>
      </c>
      <c r="F3156">
        <v>991816077</v>
      </c>
      <c r="G3156" t="s">
        <v>4254</v>
      </c>
      <c r="H3156" t="s">
        <v>4255</v>
      </c>
      <c r="I3156" t="s">
        <v>34</v>
      </c>
      <c r="J3156" t="s">
        <v>26</v>
      </c>
      <c r="K3156">
        <v>282500</v>
      </c>
      <c r="L3156" t="s">
        <v>261</v>
      </c>
      <c r="M3156" t="s">
        <v>4256</v>
      </c>
      <c r="N3156" t="s">
        <v>547</v>
      </c>
      <c r="O3156">
        <v>1300</v>
      </c>
      <c r="P3156" t="s">
        <v>4257</v>
      </c>
      <c r="Q3156" t="s">
        <v>4258</v>
      </c>
      <c r="R3156" t="s">
        <v>36910</v>
      </c>
    </row>
    <row r="3157" spans="1:18" ht="12.6" customHeight="1" x14ac:dyDescent="0.2">
      <c r="A3157" t="s">
        <v>27096</v>
      </c>
      <c r="B3157">
        <v>224135</v>
      </c>
      <c r="C3157">
        <v>833881</v>
      </c>
      <c r="D3157" t="s">
        <v>30185</v>
      </c>
      <c r="E3157" t="s">
        <v>24</v>
      </c>
      <c r="F3157">
        <v>987804060</v>
      </c>
      <c r="G3157" t="s">
        <v>23378</v>
      </c>
      <c r="H3157" t="s">
        <v>23379</v>
      </c>
      <c r="I3157" t="s">
        <v>30</v>
      </c>
      <c r="J3157" t="s">
        <v>26</v>
      </c>
      <c r="K3157">
        <v>598062.5</v>
      </c>
      <c r="L3157" t="s">
        <v>99</v>
      </c>
      <c r="M3157" t="s">
        <v>23380</v>
      </c>
      <c r="N3157" t="s">
        <v>11087</v>
      </c>
      <c r="O3157">
        <v>15233</v>
      </c>
      <c r="P3157" t="s">
        <v>23381</v>
      </c>
      <c r="Q3157" t="s">
        <v>23382</v>
      </c>
      <c r="R3157" t="s">
        <v>36911</v>
      </c>
    </row>
    <row r="3158" spans="1:18" ht="12.6" customHeight="1" x14ac:dyDescent="0.2">
      <c r="A3158" t="s">
        <v>27096</v>
      </c>
      <c r="B3158">
        <v>224135</v>
      </c>
      <c r="C3158">
        <v>833881</v>
      </c>
      <c r="D3158" t="s">
        <v>30185</v>
      </c>
      <c r="E3158" t="s">
        <v>24</v>
      </c>
      <c r="F3158">
        <v>961558479</v>
      </c>
      <c r="G3158" t="s">
        <v>6147</v>
      </c>
      <c r="H3158" t="s">
        <v>6148</v>
      </c>
      <c r="I3158" t="s">
        <v>325</v>
      </c>
      <c r="J3158" t="s">
        <v>26</v>
      </c>
      <c r="K3158">
        <v>100000</v>
      </c>
      <c r="L3158" t="s">
        <v>326</v>
      </c>
      <c r="M3158" t="s">
        <v>6149</v>
      </c>
      <c r="N3158" t="s">
        <v>6150</v>
      </c>
      <c r="O3158">
        <v>72558</v>
      </c>
      <c r="R3158" t="s">
        <v>36912</v>
      </c>
    </row>
    <row r="3159" spans="1:18" ht="12.6" customHeight="1" x14ac:dyDescent="0.2">
      <c r="A3159" t="s">
        <v>27096</v>
      </c>
      <c r="B3159">
        <v>224135</v>
      </c>
      <c r="C3159">
        <v>833881</v>
      </c>
      <c r="D3159" t="s">
        <v>30185</v>
      </c>
      <c r="E3159" t="s">
        <v>24</v>
      </c>
      <c r="F3159">
        <v>935560539</v>
      </c>
      <c r="G3159" t="s">
        <v>36913</v>
      </c>
      <c r="H3159" t="s">
        <v>36914</v>
      </c>
      <c r="I3159" t="s">
        <v>30</v>
      </c>
      <c r="J3159" t="s">
        <v>26</v>
      </c>
      <c r="K3159">
        <v>224437.5</v>
      </c>
      <c r="L3159" t="s">
        <v>210</v>
      </c>
      <c r="M3159" t="s">
        <v>36915</v>
      </c>
      <c r="N3159" t="s">
        <v>219</v>
      </c>
      <c r="O3159">
        <v>166</v>
      </c>
      <c r="Q3159" t="s">
        <v>36916</v>
      </c>
      <c r="R3159" t="s">
        <v>36917</v>
      </c>
    </row>
    <row r="3160" spans="1:18" ht="12.6" customHeight="1" x14ac:dyDescent="0.2">
      <c r="A3160" t="s">
        <v>27096</v>
      </c>
      <c r="B3160">
        <v>224135</v>
      </c>
      <c r="C3160">
        <v>833881</v>
      </c>
      <c r="D3160" t="s">
        <v>30185</v>
      </c>
      <c r="E3160" t="s">
        <v>24</v>
      </c>
      <c r="F3160">
        <v>911469716</v>
      </c>
      <c r="G3160" t="s">
        <v>36457</v>
      </c>
      <c r="H3160" t="s">
        <v>10401</v>
      </c>
      <c r="I3160" t="s">
        <v>325</v>
      </c>
      <c r="J3160" t="s">
        <v>26</v>
      </c>
      <c r="K3160">
        <v>123750</v>
      </c>
      <c r="L3160" t="s">
        <v>3287</v>
      </c>
      <c r="M3160" t="s">
        <v>36458</v>
      </c>
      <c r="N3160" t="s">
        <v>3288</v>
      </c>
      <c r="O3160">
        <v>81000</v>
      </c>
      <c r="R3160" t="s">
        <v>36918</v>
      </c>
    </row>
    <row r="3161" spans="1:18" ht="12.6" customHeight="1" x14ac:dyDescent="0.2">
      <c r="A3161" t="s">
        <v>27096</v>
      </c>
      <c r="B3161">
        <v>224135</v>
      </c>
      <c r="C3161">
        <v>833881</v>
      </c>
      <c r="D3161" t="s">
        <v>30185</v>
      </c>
      <c r="E3161" t="s">
        <v>24</v>
      </c>
      <c r="F3161">
        <v>984400330</v>
      </c>
      <c r="G3161" t="s">
        <v>21590</v>
      </c>
      <c r="H3161" t="s">
        <v>21591</v>
      </c>
      <c r="I3161" t="s">
        <v>325</v>
      </c>
      <c r="J3161" t="s">
        <v>26</v>
      </c>
      <c r="K3161">
        <v>183000</v>
      </c>
      <c r="L3161" t="s">
        <v>857</v>
      </c>
      <c r="M3161" t="s">
        <v>21592</v>
      </c>
      <c r="N3161" t="s">
        <v>931</v>
      </c>
      <c r="O3161" t="s">
        <v>21593</v>
      </c>
      <c r="P3161" t="s">
        <v>21594</v>
      </c>
      <c r="Q3161" t="s">
        <v>21595</v>
      </c>
      <c r="R3161" t="s">
        <v>36919</v>
      </c>
    </row>
    <row r="3162" spans="1:18" ht="12.6" customHeight="1" x14ac:dyDescent="0.2">
      <c r="A3162" t="s">
        <v>27096</v>
      </c>
      <c r="B3162">
        <v>224135</v>
      </c>
      <c r="C3162">
        <v>833881</v>
      </c>
      <c r="D3162" t="s">
        <v>30185</v>
      </c>
      <c r="E3162" t="s">
        <v>24</v>
      </c>
      <c r="F3162">
        <v>953905955</v>
      </c>
      <c r="G3162" t="s">
        <v>4386</v>
      </c>
      <c r="H3162" t="s">
        <v>4387</v>
      </c>
      <c r="I3162" t="s">
        <v>325</v>
      </c>
      <c r="J3162" t="s">
        <v>26</v>
      </c>
      <c r="K3162">
        <v>72500</v>
      </c>
      <c r="L3162" t="s">
        <v>900</v>
      </c>
      <c r="M3162" t="s">
        <v>4388</v>
      </c>
      <c r="N3162" t="s">
        <v>2594</v>
      </c>
      <c r="O3162">
        <v>1000</v>
      </c>
      <c r="P3162" t="s">
        <v>4389</v>
      </c>
      <c r="Q3162" t="s">
        <v>4390</v>
      </c>
      <c r="R3162" t="s">
        <v>36920</v>
      </c>
    </row>
    <row r="3163" spans="1:18" ht="12.6" customHeight="1" x14ac:dyDescent="0.2">
      <c r="A3163" t="s">
        <v>27096</v>
      </c>
      <c r="B3163">
        <v>224135</v>
      </c>
      <c r="C3163">
        <v>833881</v>
      </c>
      <c r="D3163" t="s">
        <v>30185</v>
      </c>
      <c r="E3163" t="s">
        <v>24</v>
      </c>
      <c r="F3163">
        <v>999827307</v>
      </c>
      <c r="G3163" t="s">
        <v>180</v>
      </c>
      <c r="H3163" t="s">
        <v>181</v>
      </c>
      <c r="I3163" t="s">
        <v>25</v>
      </c>
      <c r="J3163" t="s">
        <v>26</v>
      </c>
      <c r="K3163">
        <v>501250</v>
      </c>
      <c r="L3163" t="s">
        <v>99</v>
      </c>
      <c r="M3163" t="s">
        <v>182</v>
      </c>
      <c r="N3163" t="s">
        <v>101</v>
      </c>
      <c r="O3163">
        <v>10177</v>
      </c>
      <c r="P3163" t="s">
        <v>183</v>
      </c>
      <c r="Q3163" t="s">
        <v>184</v>
      </c>
      <c r="R3163" t="s">
        <v>36921</v>
      </c>
    </row>
    <row r="3164" spans="1:18" ht="12.6" customHeight="1" x14ac:dyDescent="0.2">
      <c r="A3164" t="s">
        <v>27096</v>
      </c>
      <c r="B3164">
        <v>224135</v>
      </c>
      <c r="C3164">
        <v>833881</v>
      </c>
      <c r="D3164" t="s">
        <v>30185</v>
      </c>
      <c r="E3164" t="s">
        <v>24</v>
      </c>
      <c r="F3164">
        <v>960510394</v>
      </c>
      <c r="G3164" t="s">
        <v>4407</v>
      </c>
      <c r="H3164" t="s">
        <v>4408</v>
      </c>
      <c r="I3164" t="s">
        <v>325</v>
      </c>
      <c r="J3164" t="s">
        <v>26</v>
      </c>
      <c r="K3164">
        <v>63750</v>
      </c>
      <c r="L3164" t="s">
        <v>210</v>
      </c>
      <c r="M3164" t="s">
        <v>4409</v>
      </c>
      <c r="N3164" t="s">
        <v>1182</v>
      </c>
      <c r="O3164">
        <v>187</v>
      </c>
      <c r="R3164" t="s">
        <v>36922</v>
      </c>
    </row>
    <row r="3165" spans="1:18" ht="12.6" customHeight="1" x14ac:dyDescent="0.2">
      <c r="A3165" t="s">
        <v>27096</v>
      </c>
      <c r="B3165">
        <v>224135</v>
      </c>
      <c r="C3165">
        <v>833881</v>
      </c>
      <c r="D3165" t="s">
        <v>30185</v>
      </c>
      <c r="E3165" t="s">
        <v>24</v>
      </c>
      <c r="F3165">
        <v>999960488</v>
      </c>
      <c r="G3165" t="s">
        <v>216</v>
      </c>
      <c r="H3165" t="s">
        <v>217</v>
      </c>
      <c r="I3165" t="s">
        <v>30</v>
      </c>
      <c r="J3165" t="s">
        <v>26</v>
      </c>
      <c r="K3165">
        <v>261250</v>
      </c>
      <c r="L3165" t="s">
        <v>210</v>
      </c>
      <c r="M3165" t="s">
        <v>218</v>
      </c>
      <c r="N3165" t="s">
        <v>219</v>
      </c>
      <c r="O3165">
        <v>144</v>
      </c>
      <c r="P3165" t="s">
        <v>220</v>
      </c>
      <c r="Q3165" t="s">
        <v>221</v>
      </c>
      <c r="R3165" t="s">
        <v>36923</v>
      </c>
    </row>
    <row r="3166" spans="1:18" ht="12.6" customHeight="1" x14ac:dyDescent="0.2">
      <c r="A3166" t="s">
        <v>27096</v>
      </c>
      <c r="B3166">
        <v>224135</v>
      </c>
      <c r="C3166">
        <v>833881</v>
      </c>
      <c r="D3166" t="s">
        <v>30185</v>
      </c>
      <c r="E3166" t="s">
        <v>24</v>
      </c>
      <c r="F3166">
        <v>918056792</v>
      </c>
      <c r="G3166" t="s">
        <v>32332</v>
      </c>
      <c r="H3166" t="s">
        <v>32333</v>
      </c>
      <c r="I3166" t="s">
        <v>30</v>
      </c>
      <c r="J3166" t="s">
        <v>26</v>
      </c>
      <c r="K3166">
        <v>411075</v>
      </c>
      <c r="L3166" t="s">
        <v>857</v>
      </c>
      <c r="M3166" t="s">
        <v>32334</v>
      </c>
      <c r="N3166" t="s">
        <v>1598</v>
      </c>
      <c r="O3166" t="s">
        <v>32335</v>
      </c>
      <c r="Q3166" t="s">
        <v>32336</v>
      </c>
      <c r="R3166" t="s">
        <v>36924</v>
      </c>
    </row>
    <row r="3167" spans="1:18" ht="12.6" customHeight="1" x14ac:dyDescent="0.2">
      <c r="A3167" t="s">
        <v>27096</v>
      </c>
      <c r="B3167">
        <v>224135</v>
      </c>
      <c r="C3167">
        <v>833881</v>
      </c>
      <c r="D3167" t="s">
        <v>30185</v>
      </c>
      <c r="E3167" t="s">
        <v>24</v>
      </c>
      <c r="F3167">
        <v>999611385</v>
      </c>
      <c r="G3167" t="s">
        <v>4447</v>
      </c>
      <c r="H3167" t="s">
        <v>4448</v>
      </c>
      <c r="I3167" t="s">
        <v>325</v>
      </c>
      <c r="J3167" t="s">
        <v>26</v>
      </c>
      <c r="K3167">
        <v>248750</v>
      </c>
      <c r="L3167" t="s">
        <v>99</v>
      </c>
      <c r="M3167" t="s">
        <v>4449</v>
      </c>
      <c r="N3167" t="s">
        <v>4450</v>
      </c>
      <c r="O3167">
        <v>15500</v>
      </c>
      <c r="P3167" t="s">
        <v>4451</v>
      </c>
      <c r="Q3167" t="s">
        <v>4452</v>
      </c>
      <c r="R3167" t="s">
        <v>36925</v>
      </c>
    </row>
    <row r="3168" spans="1:18" ht="12.6" customHeight="1" x14ac:dyDescent="0.2">
      <c r="A3168" t="s">
        <v>27096</v>
      </c>
      <c r="B3168">
        <v>224135</v>
      </c>
      <c r="C3168">
        <v>833881</v>
      </c>
      <c r="D3168" t="s">
        <v>30185</v>
      </c>
      <c r="E3168" t="s">
        <v>24</v>
      </c>
      <c r="F3168">
        <v>999419422</v>
      </c>
      <c r="G3168" t="s">
        <v>4456</v>
      </c>
      <c r="H3168" t="s">
        <v>4457</v>
      </c>
      <c r="I3168" t="s">
        <v>25</v>
      </c>
      <c r="J3168" t="s">
        <v>26</v>
      </c>
      <c r="K3168">
        <v>340625</v>
      </c>
      <c r="L3168" t="s">
        <v>210</v>
      </c>
      <c r="M3168" t="s">
        <v>4458</v>
      </c>
      <c r="N3168" t="s">
        <v>2068</v>
      </c>
      <c r="O3168">
        <v>73100</v>
      </c>
      <c r="P3168" t="s">
        <v>4459</v>
      </c>
      <c r="Q3168" t="s">
        <v>4460</v>
      </c>
      <c r="R3168" t="s">
        <v>36926</v>
      </c>
    </row>
    <row r="3169" spans="1:18" ht="12.6" customHeight="1" x14ac:dyDescent="0.2">
      <c r="A3169" t="s">
        <v>27096</v>
      </c>
      <c r="B3169">
        <v>224135</v>
      </c>
      <c r="C3169">
        <v>833881</v>
      </c>
      <c r="D3169" t="s">
        <v>30185</v>
      </c>
      <c r="E3169" t="s">
        <v>24</v>
      </c>
      <c r="F3169">
        <v>999654356</v>
      </c>
      <c r="G3169" t="s">
        <v>2669</v>
      </c>
      <c r="H3169" t="s">
        <v>2670</v>
      </c>
      <c r="I3169" t="s">
        <v>25</v>
      </c>
      <c r="J3169" t="s">
        <v>26</v>
      </c>
      <c r="K3169">
        <v>331375</v>
      </c>
      <c r="L3169" t="s">
        <v>99</v>
      </c>
      <c r="M3169" t="s">
        <v>2671</v>
      </c>
      <c r="N3169" t="s">
        <v>101</v>
      </c>
      <c r="O3169">
        <v>10682</v>
      </c>
      <c r="P3169" t="s">
        <v>2672</v>
      </c>
      <c r="Q3169" t="s">
        <v>2673</v>
      </c>
      <c r="R3169" t="s">
        <v>36927</v>
      </c>
    </row>
    <row r="3170" spans="1:18" ht="12.6" customHeight="1" x14ac:dyDescent="0.2">
      <c r="A3170" t="s">
        <v>27096</v>
      </c>
      <c r="B3170">
        <v>224135</v>
      </c>
      <c r="C3170">
        <v>833881</v>
      </c>
      <c r="D3170" t="s">
        <v>30185</v>
      </c>
      <c r="E3170" t="s">
        <v>24</v>
      </c>
      <c r="F3170">
        <v>905127759</v>
      </c>
      <c r="G3170" t="s">
        <v>36928</v>
      </c>
      <c r="H3170" t="s">
        <v>36929</v>
      </c>
      <c r="I3170" t="s">
        <v>30</v>
      </c>
      <c r="J3170" t="s">
        <v>26</v>
      </c>
      <c r="K3170">
        <v>120312.5</v>
      </c>
      <c r="L3170" t="s">
        <v>900</v>
      </c>
      <c r="M3170" t="s">
        <v>36930</v>
      </c>
      <c r="N3170" t="s">
        <v>14778</v>
      </c>
      <c r="O3170">
        <v>5300</v>
      </c>
      <c r="Q3170" t="s">
        <v>36931</v>
      </c>
      <c r="R3170" t="s">
        <v>36932</v>
      </c>
    </row>
    <row r="3171" spans="1:18" ht="12.6" customHeight="1" x14ac:dyDescent="0.2">
      <c r="A3171" t="s">
        <v>27096</v>
      </c>
      <c r="B3171">
        <v>224135</v>
      </c>
      <c r="C3171">
        <v>833881</v>
      </c>
      <c r="D3171" t="s">
        <v>30185</v>
      </c>
      <c r="E3171" t="s">
        <v>24</v>
      </c>
      <c r="F3171">
        <v>911255928</v>
      </c>
      <c r="G3171" t="s">
        <v>30716</v>
      </c>
      <c r="H3171" t="s">
        <v>30716</v>
      </c>
      <c r="I3171" t="s">
        <v>325</v>
      </c>
      <c r="J3171" t="s">
        <v>26</v>
      </c>
      <c r="K3171">
        <v>65000</v>
      </c>
      <c r="L3171" t="s">
        <v>99</v>
      </c>
      <c r="M3171" t="s">
        <v>30717</v>
      </c>
      <c r="N3171" t="s">
        <v>2691</v>
      </c>
      <c r="O3171" t="s">
        <v>4403</v>
      </c>
      <c r="Q3171" t="s">
        <v>30718</v>
      </c>
      <c r="R3171" t="s">
        <v>36933</v>
      </c>
    </row>
    <row r="3172" spans="1:18" ht="12.6" customHeight="1" x14ac:dyDescent="0.2">
      <c r="A3172" t="s">
        <v>27096</v>
      </c>
      <c r="B3172">
        <v>224135</v>
      </c>
      <c r="C3172">
        <v>833881</v>
      </c>
      <c r="D3172" t="s">
        <v>30185</v>
      </c>
      <c r="E3172" t="s">
        <v>24</v>
      </c>
      <c r="F3172">
        <v>952567840</v>
      </c>
      <c r="G3172" t="s">
        <v>12602</v>
      </c>
      <c r="H3172" t="s">
        <v>12603</v>
      </c>
      <c r="I3172" t="s">
        <v>30</v>
      </c>
      <c r="J3172" t="s">
        <v>26</v>
      </c>
      <c r="K3172">
        <v>329875</v>
      </c>
      <c r="L3172" t="s">
        <v>138</v>
      </c>
      <c r="M3172" t="s">
        <v>12604</v>
      </c>
      <c r="N3172" t="s">
        <v>320</v>
      </c>
      <c r="O3172" t="s">
        <v>12605</v>
      </c>
      <c r="P3172" t="s">
        <v>12606</v>
      </c>
      <c r="Q3172" t="s">
        <v>12607</v>
      </c>
      <c r="R3172" t="s">
        <v>36934</v>
      </c>
    </row>
    <row r="3173" spans="1:18" ht="12.6" customHeight="1" x14ac:dyDescent="0.2">
      <c r="A3173" t="s">
        <v>27096</v>
      </c>
      <c r="B3173">
        <v>224135</v>
      </c>
      <c r="C3173">
        <v>833881</v>
      </c>
      <c r="D3173" t="s">
        <v>30185</v>
      </c>
      <c r="E3173" t="s">
        <v>24</v>
      </c>
      <c r="F3173">
        <v>999905004</v>
      </c>
      <c r="G3173" t="s">
        <v>6191</v>
      </c>
      <c r="H3173" t="s">
        <v>6192</v>
      </c>
      <c r="I3173" t="s">
        <v>30</v>
      </c>
      <c r="J3173" t="s">
        <v>26</v>
      </c>
      <c r="K3173">
        <v>411950</v>
      </c>
      <c r="L3173" t="s">
        <v>357</v>
      </c>
      <c r="M3173" t="s">
        <v>6193</v>
      </c>
      <c r="N3173" t="s">
        <v>3070</v>
      </c>
      <c r="O3173">
        <v>28760</v>
      </c>
      <c r="Q3173" t="s">
        <v>6194</v>
      </c>
      <c r="R3173" t="s">
        <v>36935</v>
      </c>
    </row>
    <row r="3174" spans="1:18" ht="12.6" customHeight="1" x14ac:dyDescent="0.2">
      <c r="A3174" t="s">
        <v>27096</v>
      </c>
      <c r="B3174">
        <v>229542</v>
      </c>
      <c r="C3174">
        <v>883540</v>
      </c>
      <c r="D3174" t="s">
        <v>29473</v>
      </c>
      <c r="E3174" t="s">
        <v>24</v>
      </c>
      <c r="F3174">
        <v>983611914</v>
      </c>
      <c r="G3174" t="s">
        <v>35137</v>
      </c>
      <c r="H3174" t="s">
        <v>35138</v>
      </c>
      <c r="I3174" t="s">
        <v>30</v>
      </c>
      <c r="J3174" t="s">
        <v>26</v>
      </c>
      <c r="K3174">
        <v>271250</v>
      </c>
      <c r="L3174" t="s">
        <v>99</v>
      </c>
      <c r="M3174" t="s">
        <v>35139</v>
      </c>
      <c r="N3174" t="s">
        <v>101</v>
      </c>
      <c r="O3174" t="s">
        <v>11269</v>
      </c>
      <c r="Q3174" t="s">
        <v>35140</v>
      </c>
      <c r="R3174" t="s">
        <v>36936</v>
      </c>
    </row>
    <row r="3175" spans="1:18" ht="12.6" customHeight="1" x14ac:dyDescent="0.2">
      <c r="A3175" t="s">
        <v>27096</v>
      </c>
      <c r="B3175">
        <v>229542</v>
      </c>
      <c r="C3175">
        <v>883540</v>
      </c>
      <c r="D3175" t="s">
        <v>29473</v>
      </c>
      <c r="E3175" t="s">
        <v>24</v>
      </c>
      <c r="F3175">
        <v>951533141</v>
      </c>
      <c r="G3175" t="s">
        <v>14703</v>
      </c>
      <c r="H3175" t="s">
        <v>14704</v>
      </c>
      <c r="I3175" t="s">
        <v>209</v>
      </c>
      <c r="J3175" t="s">
        <v>26</v>
      </c>
      <c r="K3175">
        <v>298125</v>
      </c>
      <c r="L3175" t="s">
        <v>2000</v>
      </c>
      <c r="M3175" t="s">
        <v>14705</v>
      </c>
      <c r="N3175" t="s">
        <v>2002</v>
      </c>
      <c r="O3175">
        <v>21000</v>
      </c>
      <c r="Q3175" t="s">
        <v>14706</v>
      </c>
      <c r="R3175" t="s">
        <v>36937</v>
      </c>
    </row>
    <row r="3176" spans="1:18" ht="12.6" customHeight="1" x14ac:dyDescent="0.2">
      <c r="A3176" t="s">
        <v>27096</v>
      </c>
      <c r="B3176">
        <v>229542</v>
      </c>
      <c r="C3176">
        <v>883540</v>
      </c>
      <c r="D3176" t="s">
        <v>29473</v>
      </c>
      <c r="E3176" t="s">
        <v>24</v>
      </c>
      <c r="F3176">
        <v>991656609</v>
      </c>
      <c r="G3176" t="s">
        <v>17216</v>
      </c>
      <c r="H3176" t="s">
        <v>17217</v>
      </c>
      <c r="I3176" t="s">
        <v>209</v>
      </c>
      <c r="J3176" t="s">
        <v>26</v>
      </c>
      <c r="K3176">
        <v>216250</v>
      </c>
      <c r="L3176" t="s">
        <v>192</v>
      </c>
      <c r="M3176" t="s">
        <v>17218</v>
      </c>
      <c r="N3176" t="s">
        <v>212</v>
      </c>
      <c r="O3176">
        <v>1000</v>
      </c>
      <c r="P3176" t="s">
        <v>17219</v>
      </c>
      <c r="Q3176" t="s">
        <v>17220</v>
      </c>
      <c r="R3176" t="s">
        <v>36938</v>
      </c>
    </row>
    <row r="3177" spans="1:18" ht="12.6" customHeight="1" x14ac:dyDescent="0.2">
      <c r="A3177" t="s">
        <v>27096</v>
      </c>
      <c r="B3177">
        <v>229542</v>
      </c>
      <c r="C3177">
        <v>883540</v>
      </c>
      <c r="D3177" t="s">
        <v>29473</v>
      </c>
      <c r="E3177" t="s">
        <v>24</v>
      </c>
      <c r="F3177">
        <v>910462080</v>
      </c>
      <c r="G3177" t="s">
        <v>30871</v>
      </c>
      <c r="H3177" t="s">
        <v>30872</v>
      </c>
      <c r="I3177" t="s">
        <v>30</v>
      </c>
      <c r="J3177" t="s">
        <v>26</v>
      </c>
      <c r="K3177">
        <v>273000</v>
      </c>
      <c r="L3177" t="s">
        <v>656</v>
      </c>
      <c r="M3177" t="s">
        <v>30873</v>
      </c>
      <c r="N3177" t="s">
        <v>3893</v>
      </c>
      <c r="O3177">
        <v>3013</v>
      </c>
      <c r="Q3177" t="s">
        <v>30874</v>
      </c>
      <c r="R3177" t="s">
        <v>36939</v>
      </c>
    </row>
    <row r="3178" spans="1:18" ht="12.6" customHeight="1" x14ac:dyDescent="0.2">
      <c r="A3178" t="s">
        <v>27096</v>
      </c>
      <c r="B3178">
        <v>229542</v>
      </c>
      <c r="C3178">
        <v>883540</v>
      </c>
      <c r="D3178" t="s">
        <v>29473</v>
      </c>
      <c r="E3178" t="s">
        <v>24</v>
      </c>
      <c r="F3178">
        <v>999716242</v>
      </c>
      <c r="G3178" t="s">
        <v>15421</v>
      </c>
      <c r="H3178" t="s">
        <v>916</v>
      </c>
      <c r="I3178" t="s">
        <v>30</v>
      </c>
      <c r="J3178" t="s">
        <v>26</v>
      </c>
      <c r="K3178">
        <v>353762.5</v>
      </c>
      <c r="L3178" t="s">
        <v>82</v>
      </c>
      <c r="M3178" t="s">
        <v>15422</v>
      </c>
      <c r="N3178" t="s">
        <v>501</v>
      </c>
      <c r="O3178">
        <v>75013</v>
      </c>
      <c r="Q3178" t="s">
        <v>15423</v>
      </c>
      <c r="R3178" t="s">
        <v>36940</v>
      </c>
    </row>
    <row r="3179" spans="1:18" ht="12.6" customHeight="1" x14ac:dyDescent="0.2">
      <c r="A3179" t="s">
        <v>27096</v>
      </c>
      <c r="B3179">
        <v>229542</v>
      </c>
      <c r="C3179">
        <v>883540</v>
      </c>
      <c r="D3179" t="s">
        <v>29473</v>
      </c>
      <c r="E3179" t="s">
        <v>24</v>
      </c>
      <c r="F3179">
        <v>917691296</v>
      </c>
      <c r="G3179" t="s">
        <v>31997</v>
      </c>
      <c r="H3179" t="s">
        <v>10344</v>
      </c>
      <c r="I3179" t="s">
        <v>30</v>
      </c>
      <c r="J3179" t="s">
        <v>26</v>
      </c>
      <c r="K3179">
        <v>312375</v>
      </c>
      <c r="L3179" t="s">
        <v>99</v>
      </c>
      <c r="M3179" t="s">
        <v>31998</v>
      </c>
      <c r="N3179" t="s">
        <v>31999</v>
      </c>
      <c r="O3179" t="s">
        <v>32000</v>
      </c>
      <c r="Q3179" t="s">
        <v>32001</v>
      </c>
      <c r="R3179" t="s">
        <v>36941</v>
      </c>
    </row>
    <row r="3180" spans="1:18" ht="12.6" customHeight="1" x14ac:dyDescent="0.2">
      <c r="A3180" t="s">
        <v>27096</v>
      </c>
      <c r="B3180">
        <v>229542</v>
      </c>
      <c r="C3180">
        <v>883540</v>
      </c>
      <c r="D3180" t="s">
        <v>29473</v>
      </c>
      <c r="E3180" t="s">
        <v>24</v>
      </c>
      <c r="F3180">
        <v>999995893</v>
      </c>
      <c r="G3180" t="s">
        <v>1150</v>
      </c>
      <c r="H3180" t="s">
        <v>1151</v>
      </c>
      <c r="I3180" t="s">
        <v>25</v>
      </c>
      <c r="J3180" t="s">
        <v>26</v>
      </c>
      <c r="K3180">
        <v>245000</v>
      </c>
      <c r="L3180" t="s">
        <v>99</v>
      </c>
      <c r="M3180" t="s">
        <v>1152</v>
      </c>
      <c r="N3180" t="s">
        <v>1153</v>
      </c>
      <c r="O3180">
        <v>70013</v>
      </c>
      <c r="P3180" t="s">
        <v>1154</v>
      </c>
      <c r="Q3180" t="s">
        <v>1155</v>
      </c>
      <c r="R3180" t="s">
        <v>36942</v>
      </c>
    </row>
    <row r="3181" spans="1:18" ht="12.6" customHeight="1" x14ac:dyDescent="0.2">
      <c r="A3181" t="s">
        <v>27096</v>
      </c>
      <c r="B3181">
        <v>229542</v>
      </c>
      <c r="C3181">
        <v>883540</v>
      </c>
      <c r="D3181" t="s">
        <v>29473</v>
      </c>
      <c r="E3181" t="s">
        <v>57</v>
      </c>
      <c r="F3181">
        <v>926362126</v>
      </c>
      <c r="G3181" t="s">
        <v>31571</v>
      </c>
      <c r="H3181" t="s">
        <v>11189</v>
      </c>
      <c r="I3181" t="s">
        <v>30</v>
      </c>
      <c r="J3181" t="s">
        <v>26</v>
      </c>
      <c r="K3181">
        <v>337312.5</v>
      </c>
      <c r="L3181" t="s">
        <v>656</v>
      </c>
      <c r="M3181" t="s">
        <v>31572</v>
      </c>
      <c r="N3181" t="s">
        <v>3893</v>
      </c>
      <c r="O3181">
        <v>3071</v>
      </c>
      <c r="Q3181" t="s">
        <v>31573</v>
      </c>
      <c r="R3181" t="s">
        <v>36943</v>
      </c>
    </row>
    <row r="3182" spans="1:18" ht="12.6" customHeight="1" x14ac:dyDescent="0.2">
      <c r="A3182" t="s">
        <v>27096</v>
      </c>
      <c r="B3182">
        <v>229542</v>
      </c>
      <c r="C3182">
        <v>883540</v>
      </c>
      <c r="D3182" t="s">
        <v>29473</v>
      </c>
      <c r="E3182" t="s">
        <v>24</v>
      </c>
      <c r="F3182">
        <v>990560024</v>
      </c>
      <c r="G3182" t="s">
        <v>19526</v>
      </c>
      <c r="H3182" t="s">
        <v>19527</v>
      </c>
      <c r="I3182" t="s">
        <v>30</v>
      </c>
      <c r="J3182" t="s">
        <v>26</v>
      </c>
      <c r="K3182">
        <v>442995</v>
      </c>
      <c r="L3182" t="s">
        <v>326</v>
      </c>
      <c r="M3182" t="s">
        <v>19528</v>
      </c>
      <c r="N3182" t="s">
        <v>19529</v>
      </c>
      <c r="O3182">
        <v>20692</v>
      </c>
      <c r="P3182" t="s">
        <v>19530</v>
      </c>
      <c r="Q3182" t="s">
        <v>19531</v>
      </c>
      <c r="R3182" t="s">
        <v>36944</v>
      </c>
    </row>
    <row r="3183" spans="1:18" ht="12.6" customHeight="1" x14ac:dyDescent="0.2">
      <c r="A3183" t="s">
        <v>27096</v>
      </c>
      <c r="B3183">
        <v>229542</v>
      </c>
      <c r="C3183">
        <v>883540</v>
      </c>
      <c r="D3183" t="s">
        <v>29473</v>
      </c>
      <c r="E3183" t="s">
        <v>24</v>
      </c>
      <c r="F3183">
        <v>999990655</v>
      </c>
      <c r="G3183" t="s">
        <v>50</v>
      </c>
      <c r="H3183" t="s">
        <v>51</v>
      </c>
      <c r="I3183" t="s">
        <v>34</v>
      </c>
      <c r="J3183" t="s">
        <v>26</v>
      </c>
      <c r="K3183">
        <v>350063.75</v>
      </c>
      <c r="L3183" t="s">
        <v>35</v>
      </c>
      <c r="M3183" t="s">
        <v>52</v>
      </c>
      <c r="N3183" t="s">
        <v>53</v>
      </c>
      <c r="O3183">
        <v>2800</v>
      </c>
      <c r="P3183" t="s">
        <v>54</v>
      </c>
      <c r="Q3183" t="s">
        <v>55</v>
      </c>
      <c r="R3183" t="s">
        <v>36945</v>
      </c>
    </row>
    <row r="3184" spans="1:18" ht="12.6" customHeight="1" x14ac:dyDescent="0.2">
      <c r="A3184" t="s">
        <v>27096</v>
      </c>
      <c r="B3184">
        <v>229542</v>
      </c>
      <c r="C3184">
        <v>883540</v>
      </c>
      <c r="D3184" t="s">
        <v>29473</v>
      </c>
      <c r="E3184" t="s">
        <v>24</v>
      </c>
      <c r="F3184">
        <v>911867804</v>
      </c>
      <c r="G3184" t="s">
        <v>34289</v>
      </c>
      <c r="H3184" t="s">
        <v>9685</v>
      </c>
      <c r="I3184" t="s">
        <v>30</v>
      </c>
      <c r="J3184" t="s">
        <v>26</v>
      </c>
      <c r="K3184">
        <v>267050</v>
      </c>
      <c r="L3184" t="s">
        <v>27</v>
      </c>
      <c r="M3184" t="s">
        <v>34290</v>
      </c>
      <c r="N3184" t="s">
        <v>265</v>
      </c>
      <c r="O3184">
        <v>38106</v>
      </c>
      <c r="Q3184" t="s">
        <v>34291</v>
      </c>
      <c r="R3184" t="s">
        <v>36946</v>
      </c>
    </row>
    <row r="3185" spans="1:18" ht="12.6" customHeight="1" x14ac:dyDescent="0.2">
      <c r="A3185" t="s">
        <v>27096</v>
      </c>
      <c r="B3185">
        <v>229542</v>
      </c>
      <c r="C3185">
        <v>883540</v>
      </c>
      <c r="D3185" t="s">
        <v>29473</v>
      </c>
      <c r="E3185" t="s">
        <v>24</v>
      </c>
      <c r="F3185">
        <v>999654356</v>
      </c>
      <c r="G3185" t="s">
        <v>2669</v>
      </c>
      <c r="H3185" t="s">
        <v>2670</v>
      </c>
      <c r="I3185" t="s">
        <v>25</v>
      </c>
      <c r="J3185" t="s">
        <v>26</v>
      </c>
      <c r="K3185">
        <v>277500</v>
      </c>
      <c r="L3185" t="s">
        <v>99</v>
      </c>
      <c r="M3185" t="s">
        <v>2671</v>
      </c>
      <c r="N3185" t="s">
        <v>101</v>
      </c>
      <c r="O3185">
        <v>10682</v>
      </c>
      <c r="P3185" t="s">
        <v>2672</v>
      </c>
      <c r="Q3185" t="s">
        <v>2673</v>
      </c>
      <c r="R3185" t="s">
        <v>36947</v>
      </c>
    </row>
    <row r="3186" spans="1:18" ht="12.6" customHeight="1" x14ac:dyDescent="0.2">
      <c r="A3186" t="s">
        <v>27096</v>
      </c>
      <c r="B3186">
        <v>229542</v>
      </c>
      <c r="C3186">
        <v>883540</v>
      </c>
      <c r="D3186" t="s">
        <v>29473</v>
      </c>
      <c r="E3186" t="s">
        <v>24</v>
      </c>
      <c r="F3186">
        <v>999702371</v>
      </c>
      <c r="G3186" t="s">
        <v>5968</v>
      </c>
      <c r="H3186" t="s">
        <v>5969</v>
      </c>
      <c r="I3186" t="s">
        <v>30</v>
      </c>
      <c r="J3186" t="s">
        <v>26</v>
      </c>
      <c r="K3186">
        <v>355250</v>
      </c>
      <c r="L3186" t="s">
        <v>59</v>
      </c>
      <c r="M3186" t="s">
        <v>5970</v>
      </c>
      <c r="N3186" t="s">
        <v>1325</v>
      </c>
      <c r="O3186">
        <v>1253</v>
      </c>
      <c r="P3186" t="s">
        <v>5971</v>
      </c>
      <c r="Q3186" t="s">
        <v>5972</v>
      </c>
      <c r="R3186" t="s">
        <v>36948</v>
      </c>
    </row>
    <row r="3187" spans="1:18" ht="12.6" customHeight="1" x14ac:dyDescent="0.2">
      <c r="A3187" t="s">
        <v>27096</v>
      </c>
      <c r="B3187">
        <v>229394</v>
      </c>
      <c r="C3187">
        <v>883075</v>
      </c>
      <c r="D3187" t="s">
        <v>29793</v>
      </c>
      <c r="E3187" t="s">
        <v>57</v>
      </c>
      <c r="F3187">
        <v>999739619</v>
      </c>
      <c r="G3187" t="s">
        <v>5998</v>
      </c>
      <c r="H3187" t="s">
        <v>5998</v>
      </c>
      <c r="I3187" t="s">
        <v>34</v>
      </c>
      <c r="J3187" t="s">
        <v>26</v>
      </c>
      <c r="K3187">
        <v>459750</v>
      </c>
      <c r="L3187" t="s">
        <v>656</v>
      </c>
      <c r="M3187" t="s">
        <v>5999</v>
      </c>
      <c r="N3187" t="s">
        <v>1181</v>
      </c>
      <c r="O3187">
        <v>1516</v>
      </c>
      <c r="P3187" t="s">
        <v>6000</v>
      </c>
      <c r="Q3187" t="s">
        <v>6001</v>
      </c>
      <c r="R3187" t="s">
        <v>36949</v>
      </c>
    </row>
    <row r="3188" spans="1:18" ht="12.6" customHeight="1" x14ac:dyDescent="0.2">
      <c r="A3188" t="s">
        <v>27096</v>
      </c>
      <c r="B3188">
        <v>229394</v>
      </c>
      <c r="C3188">
        <v>883075</v>
      </c>
      <c r="D3188" t="s">
        <v>29793</v>
      </c>
      <c r="E3188" t="s">
        <v>24</v>
      </c>
      <c r="F3188">
        <v>999584128</v>
      </c>
      <c r="G3188" t="s">
        <v>1027</v>
      </c>
      <c r="H3188" t="s">
        <v>1028</v>
      </c>
      <c r="I3188" t="s">
        <v>25</v>
      </c>
      <c r="J3188" t="s">
        <v>26</v>
      </c>
      <c r="K3188">
        <v>399543.75</v>
      </c>
      <c r="L3188" t="s">
        <v>682</v>
      </c>
      <c r="M3188" t="s">
        <v>1029</v>
      </c>
      <c r="N3188" t="s">
        <v>871</v>
      </c>
      <c r="O3188">
        <v>1210</v>
      </c>
      <c r="P3188" t="s">
        <v>1030</v>
      </c>
      <c r="Q3188" t="s">
        <v>1031</v>
      </c>
      <c r="R3188" t="s">
        <v>36950</v>
      </c>
    </row>
    <row r="3189" spans="1:18" ht="12.6" customHeight="1" x14ac:dyDescent="0.2">
      <c r="A3189" t="s">
        <v>27096</v>
      </c>
      <c r="B3189">
        <v>229394</v>
      </c>
      <c r="C3189">
        <v>883075</v>
      </c>
      <c r="D3189" t="s">
        <v>29793</v>
      </c>
      <c r="E3189" t="s">
        <v>24</v>
      </c>
      <c r="F3189">
        <v>999810623</v>
      </c>
      <c r="G3189" t="s">
        <v>23390</v>
      </c>
      <c r="H3189" t="s">
        <v>23391</v>
      </c>
      <c r="I3189" t="s">
        <v>325</v>
      </c>
      <c r="J3189" t="s">
        <v>26</v>
      </c>
      <c r="K3189">
        <v>100000</v>
      </c>
      <c r="L3189" t="s">
        <v>656</v>
      </c>
      <c r="M3189" t="s">
        <v>23392</v>
      </c>
      <c r="N3189" t="s">
        <v>5699</v>
      </c>
      <c r="O3189">
        <v>1081</v>
      </c>
      <c r="P3189" t="s">
        <v>23393</v>
      </c>
      <c r="R3189" t="s">
        <v>36951</v>
      </c>
    </row>
    <row r="3190" spans="1:18" ht="12.6" customHeight="1" x14ac:dyDescent="0.2">
      <c r="A3190" t="s">
        <v>27096</v>
      </c>
      <c r="B3190">
        <v>229394</v>
      </c>
      <c r="C3190">
        <v>883075</v>
      </c>
      <c r="D3190" t="s">
        <v>29793</v>
      </c>
      <c r="E3190" t="s">
        <v>24</v>
      </c>
      <c r="F3190">
        <v>955444375</v>
      </c>
      <c r="G3190" t="s">
        <v>14097</v>
      </c>
      <c r="H3190" t="s">
        <v>34299</v>
      </c>
      <c r="I3190" t="s">
        <v>30</v>
      </c>
      <c r="J3190" t="s">
        <v>26</v>
      </c>
      <c r="K3190">
        <v>358750</v>
      </c>
      <c r="L3190" t="s">
        <v>99</v>
      </c>
      <c r="M3190" t="s">
        <v>14098</v>
      </c>
      <c r="N3190" t="s">
        <v>1629</v>
      </c>
      <c r="O3190">
        <v>55535</v>
      </c>
      <c r="Q3190" t="s">
        <v>14099</v>
      </c>
      <c r="R3190" t="s">
        <v>36952</v>
      </c>
    </row>
    <row r="3191" spans="1:18" ht="12.6" customHeight="1" x14ac:dyDescent="0.2">
      <c r="A3191" t="s">
        <v>27096</v>
      </c>
      <c r="B3191">
        <v>229394</v>
      </c>
      <c r="C3191">
        <v>883075</v>
      </c>
      <c r="D3191" t="s">
        <v>29793</v>
      </c>
      <c r="E3191" t="s">
        <v>24</v>
      </c>
      <c r="F3191">
        <v>999902094</v>
      </c>
      <c r="G3191" t="s">
        <v>2014</v>
      </c>
      <c r="H3191" t="s">
        <v>2015</v>
      </c>
      <c r="I3191" t="s">
        <v>34</v>
      </c>
      <c r="J3191" t="s">
        <v>26</v>
      </c>
      <c r="K3191">
        <v>461812.5</v>
      </c>
      <c r="L3191" t="s">
        <v>192</v>
      </c>
      <c r="M3191" t="s">
        <v>2016</v>
      </c>
      <c r="N3191" t="s">
        <v>214</v>
      </c>
      <c r="O3191">
        <v>1050</v>
      </c>
      <c r="P3191" t="s">
        <v>2017</v>
      </c>
      <c r="Q3191" t="s">
        <v>2018</v>
      </c>
      <c r="R3191" t="s">
        <v>36953</v>
      </c>
    </row>
    <row r="3192" spans="1:18" ht="12.6" customHeight="1" x14ac:dyDescent="0.2">
      <c r="A3192" t="s">
        <v>27096</v>
      </c>
      <c r="B3192">
        <v>229394</v>
      </c>
      <c r="C3192">
        <v>883075</v>
      </c>
      <c r="D3192" t="s">
        <v>29793</v>
      </c>
      <c r="E3192" t="s">
        <v>24</v>
      </c>
      <c r="F3192">
        <v>898591123</v>
      </c>
      <c r="G3192" t="s">
        <v>35728</v>
      </c>
      <c r="H3192" t="s">
        <v>35729</v>
      </c>
      <c r="I3192" t="s">
        <v>325</v>
      </c>
      <c r="J3192" t="s">
        <v>26</v>
      </c>
      <c r="K3192">
        <v>145000</v>
      </c>
      <c r="L3192" t="s">
        <v>761</v>
      </c>
      <c r="M3192" t="s">
        <v>35730</v>
      </c>
      <c r="N3192" t="s">
        <v>1148</v>
      </c>
      <c r="O3192">
        <v>300278</v>
      </c>
      <c r="R3192" t="s">
        <v>36954</v>
      </c>
    </row>
    <row r="3193" spans="1:18" ht="12.6" customHeight="1" x14ac:dyDescent="0.2">
      <c r="A3193" t="s">
        <v>27096</v>
      </c>
      <c r="B3193">
        <v>229394</v>
      </c>
      <c r="C3193">
        <v>883075</v>
      </c>
      <c r="D3193" t="s">
        <v>29793</v>
      </c>
      <c r="E3193" t="s">
        <v>24</v>
      </c>
      <c r="F3193">
        <v>897024185</v>
      </c>
      <c r="G3193" t="s">
        <v>31421</v>
      </c>
      <c r="H3193" t="s">
        <v>31422</v>
      </c>
      <c r="I3193" t="s">
        <v>30</v>
      </c>
      <c r="J3193" t="s">
        <v>26</v>
      </c>
      <c r="K3193">
        <v>473750</v>
      </c>
      <c r="L3193" t="s">
        <v>761</v>
      </c>
      <c r="M3193" t="s">
        <v>31423</v>
      </c>
      <c r="N3193" t="s">
        <v>1950</v>
      </c>
      <c r="O3193">
        <v>13685</v>
      </c>
      <c r="Q3193" t="s">
        <v>31424</v>
      </c>
      <c r="R3193" t="s">
        <v>36955</v>
      </c>
    </row>
    <row r="3194" spans="1:18" ht="12.6" customHeight="1" x14ac:dyDescent="0.2">
      <c r="A3194" t="s">
        <v>27096</v>
      </c>
      <c r="B3194">
        <v>229394</v>
      </c>
      <c r="C3194">
        <v>883075</v>
      </c>
      <c r="D3194" t="s">
        <v>29793</v>
      </c>
      <c r="E3194" t="s">
        <v>24</v>
      </c>
      <c r="F3194">
        <v>946809047</v>
      </c>
      <c r="G3194" t="s">
        <v>31339</v>
      </c>
      <c r="H3194" t="s">
        <v>31340</v>
      </c>
      <c r="I3194" t="s">
        <v>25</v>
      </c>
      <c r="J3194" t="s">
        <v>26</v>
      </c>
      <c r="K3194">
        <v>385875</v>
      </c>
      <c r="L3194" t="s">
        <v>682</v>
      </c>
      <c r="M3194" t="s">
        <v>31341</v>
      </c>
      <c r="N3194" t="s">
        <v>871</v>
      </c>
      <c r="O3194">
        <v>1210</v>
      </c>
      <c r="Q3194" t="s">
        <v>31342</v>
      </c>
      <c r="R3194" t="s">
        <v>36956</v>
      </c>
    </row>
    <row r="3195" spans="1:18" ht="12.6" customHeight="1" x14ac:dyDescent="0.2">
      <c r="A3195" t="s">
        <v>27096</v>
      </c>
      <c r="B3195">
        <v>229394</v>
      </c>
      <c r="C3195">
        <v>883075</v>
      </c>
      <c r="D3195" t="s">
        <v>29793</v>
      </c>
      <c r="E3195" t="s">
        <v>24</v>
      </c>
      <c r="F3195">
        <v>916931980</v>
      </c>
      <c r="G3195" t="s">
        <v>36957</v>
      </c>
      <c r="H3195" t="s">
        <v>36958</v>
      </c>
      <c r="I3195" t="s">
        <v>30</v>
      </c>
      <c r="J3195" t="s">
        <v>26</v>
      </c>
      <c r="K3195">
        <v>265625</v>
      </c>
      <c r="L3195" t="s">
        <v>656</v>
      </c>
      <c r="M3195" t="s">
        <v>36959</v>
      </c>
      <c r="N3195" t="s">
        <v>1181</v>
      </c>
      <c r="O3195">
        <v>2006</v>
      </c>
      <c r="Q3195" t="s">
        <v>36960</v>
      </c>
      <c r="R3195" t="s">
        <v>36961</v>
      </c>
    </row>
    <row r="3196" spans="1:18" ht="12.6" customHeight="1" x14ac:dyDescent="0.2">
      <c r="A3196" t="s">
        <v>27096</v>
      </c>
      <c r="B3196">
        <v>229394</v>
      </c>
      <c r="C3196">
        <v>883075</v>
      </c>
      <c r="D3196" t="s">
        <v>29793</v>
      </c>
      <c r="E3196" t="s">
        <v>24</v>
      </c>
      <c r="F3196">
        <v>996621457</v>
      </c>
      <c r="G3196" t="s">
        <v>31425</v>
      </c>
      <c r="H3196" t="s">
        <v>13148</v>
      </c>
      <c r="I3196" t="s">
        <v>30</v>
      </c>
      <c r="J3196" t="s">
        <v>26</v>
      </c>
      <c r="K3196">
        <v>497500</v>
      </c>
      <c r="L3196" t="s">
        <v>210</v>
      </c>
      <c r="M3196" t="s">
        <v>31426</v>
      </c>
      <c r="N3196" t="s">
        <v>6197</v>
      </c>
      <c r="O3196">
        <v>47822</v>
      </c>
      <c r="Q3196" t="s">
        <v>31427</v>
      </c>
      <c r="R3196" t="s">
        <v>36962</v>
      </c>
    </row>
    <row r="3197" spans="1:18" ht="12.6" customHeight="1" x14ac:dyDescent="0.2">
      <c r="A3197" t="s">
        <v>27096</v>
      </c>
      <c r="B3197">
        <v>229394</v>
      </c>
      <c r="C3197">
        <v>883075</v>
      </c>
      <c r="D3197" t="s">
        <v>29793</v>
      </c>
      <c r="E3197" t="s">
        <v>24</v>
      </c>
      <c r="F3197">
        <v>974262472</v>
      </c>
      <c r="G3197" t="s">
        <v>4400</v>
      </c>
      <c r="H3197" t="s">
        <v>4401</v>
      </c>
      <c r="I3197" t="s">
        <v>325</v>
      </c>
      <c r="J3197" t="s">
        <v>26</v>
      </c>
      <c r="K3197">
        <v>142000</v>
      </c>
      <c r="L3197" t="s">
        <v>99</v>
      </c>
      <c r="M3197" t="s">
        <v>4402</v>
      </c>
      <c r="N3197" t="s">
        <v>264</v>
      </c>
      <c r="O3197" t="s">
        <v>4403</v>
      </c>
      <c r="P3197" t="s">
        <v>4404</v>
      </c>
      <c r="R3197" t="s">
        <v>36963</v>
      </c>
    </row>
    <row r="3198" spans="1:18" ht="12.6" customHeight="1" x14ac:dyDescent="0.2">
      <c r="A3198" t="s">
        <v>27096</v>
      </c>
      <c r="B3198">
        <v>229394</v>
      </c>
      <c r="C3198">
        <v>883075</v>
      </c>
      <c r="D3198" t="s">
        <v>29793</v>
      </c>
      <c r="E3198" t="s">
        <v>24</v>
      </c>
      <c r="F3198">
        <v>951813471</v>
      </c>
      <c r="G3198" t="s">
        <v>14166</v>
      </c>
      <c r="H3198" t="s">
        <v>14167</v>
      </c>
      <c r="I3198" t="s">
        <v>325</v>
      </c>
      <c r="J3198" t="s">
        <v>26</v>
      </c>
      <c r="K3198">
        <v>150875</v>
      </c>
      <c r="L3198" t="s">
        <v>947</v>
      </c>
      <c r="M3198" t="s">
        <v>14168</v>
      </c>
      <c r="N3198" t="s">
        <v>7139</v>
      </c>
      <c r="O3198">
        <v>15060</v>
      </c>
      <c r="P3198" t="s">
        <v>14169</v>
      </c>
      <c r="Q3198" t="s">
        <v>14170</v>
      </c>
      <c r="R3198" t="s">
        <v>36964</v>
      </c>
    </row>
    <row r="3199" spans="1:18" ht="12.6" customHeight="1" x14ac:dyDescent="0.2">
      <c r="A3199" t="s">
        <v>27096</v>
      </c>
      <c r="B3199">
        <v>229394</v>
      </c>
      <c r="C3199">
        <v>883075</v>
      </c>
      <c r="D3199" t="s">
        <v>29793</v>
      </c>
      <c r="E3199" t="s">
        <v>24</v>
      </c>
      <c r="F3199">
        <v>999654356</v>
      </c>
      <c r="G3199" t="s">
        <v>2669</v>
      </c>
      <c r="H3199" t="s">
        <v>2670</v>
      </c>
      <c r="I3199" t="s">
        <v>25</v>
      </c>
      <c r="J3199" t="s">
        <v>26</v>
      </c>
      <c r="K3199">
        <v>549750</v>
      </c>
      <c r="L3199" t="s">
        <v>99</v>
      </c>
      <c r="M3199" t="s">
        <v>2671</v>
      </c>
      <c r="N3199" t="s">
        <v>101</v>
      </c>
      <c r="O3199">
        <v>10682</v>
      </c>
      <c r="P3199" t="s">
        <v>2672</v>
      </c>
      <c r="Q3199" t="s">
        <v>2673</v>
      </c>
      <c r="R3199" t="s">
        <v>36965</v>
      </c>
    </row>
    <row r="3200" spans="1:18" ht="12.6" customHeight="1" x14ac:dyDescent="0.2">
      <c r="A3200" t="s">
        <v>27096</v>
      </c>
      <c r="B3200">
        <v>229394</v>
      </c>
      <c r="C3200">
        <v>883075</v>
      </c>
      <c r="D3200" t="s">
        <v>29793</v>
      </c>
      <c r="E3200" t="s">
        <v>24</v>
      </c>
      <c r="F3200">
        <v>911477670</v>
      </c>
      <c r="G3200" t="s">
        <v>35754</v>
      </c>
      <c r="H3200" t="s">
        <v>31770</v>
      </c>
      <c r="I3200" t="s">
        <v>325</v>
      </c>
      <c r="J3200" t="s">
        <v>26</v>
      </c>
      <c r="K3200">
        <v>170750</v>
      </c>
      <c r="L3200" t="s">
        <v>1585</v>
      </c>
      <c r="M3200" t="s">
        <v>35755</v>
      </c>
      <c r="N3200" t="s">
        <v>3777</v>
      </c>
      <c r="O3200">
        <v>1601</v>
      </c>
      <c r="R3200" t="s">
        <v>36966</v>
      </c>
    </row>
    <row r="3201" spans="1:18" ht="12.6" customHeight="1" x14ac:dyDescent="0.2">
      <c r="A3201" t="s">
        <v>27096</v>
      </c>
      <c r="B3201">
        <v>229394</v>
      </c>
      <c r="C3201">
        <v>883075</v>
      </c>
      <c r="D3201" t="s">
        <v>29793</v>
      </c>
      <c r="E3201" t="s">
        <v>24</v>
      </c>
      <c r="F3201">
        <v>999977851</v>
      </c>
      <c r="G3201" t="s">
        <v>1681</v>
      </c>
      <c r="H3201" t="s">
        <v>1682</v>
      </c>
      <c r="I3201" t="s">
        <v>34</v>
      </c>
      <c r="J3201" t="s">
        <v>26</v>
      </c>
      <c r="K3201">
        <v>436500</v>
      </c>
      <c r="L3201" t="s">
        <v>109</v>
      </c>
      <c r="M3201" t="s">
        <v>1683</v>
      </c>
      <c r="N3201" t="s">
        <v>111</v>
      </c>
      <c r="O3201">
        <v>7491</v>
      </c>
      <c r="P3201" t="s">
        <v>1684</v>
      </c>
      <c r="Q3201" t="s">
        <v>1685</v>
      </c>
      <c r="R3201" t="s">
        <v>36967</v>
      </c>
    </row>
    <row r="3202" spans="1:18" ht="12.6" customHeight="1" x14ac:dyDescent="0.2">
      <c r="A3202" t="s">
        <v>27096</v>
      </c>
      <c r="B3202">
        <v>202685</v>
      </c>
      <c r="C3202">
        <v>700259</v>
      </c>
      <c r="D3202" t="s">
        <v>17227</v>
      </c>
      <c r="E3202" t="s">
        <v>57</v>
      </c>
      <c r="F3202">
        <v>999984156</v>
      </c>
      <c r="G3202" t="s">
        <v>796</v>
      </c>
      <c r="H3202" t="s">
        <v>797</v>
      </c>
      <c r="I3202" t="s">
        <v>34</v>
      </c>
      <c r="J3202" t="s">
        <v>26</v>
      </c>
      <c r="K3202">
        <v>1082707.5</v>
      </c>
      <c r="L3202" t="s">
        <v>138</v>
      </c>
      <c r="M3202" t="s">
        <v>798</v>
      </c>
      <c r="N3202" t="s">
        <v>799</v>
      </c>
      <c r="O3202" t="s">
        <v>800</v>
      </c>
      <c r="P3202" t="s">
        <v>801</v>
      </c>
      <c r="Q3202" t="s">
        <v>802</v>
      </c>
      <c r="R3202" t="s">
        <v>36968</v>
      </c>
    </row>
    <row r="3203" spans="1:18" ht="12.6" customHeight="1" x14ac:dyDescent="0.2">
      <c r="A3203" t="s">
        <v>27096</v>
      </c>
      <c r="B3203">
        <v>202685</v>
      </c>
      <c r="C3203">
        <v>700259</v>
      </c>
      <c r="D3203" t="s">
        <v>17227</v>
      </c>
      <c r="E3203" t="s">
        <v>24</v>
      </c>
      <c r="F3203">
        <v>933094508</v>
      </c>
      <c r="G3203" t="s">
        <v>17025</v>
      </c>
      <c r="H3203" t="s">
        <v>17026</v>
      </c>
      <c r="I3203" t="s">
        <v>30</v>
      </c>
      <c r="J3203" t="s">
        <v>26</v>
      </c>
      <c r="K3203">
        <v>996875</v>
      </c>
      <c r="L3203" t="s">
        <v>27</v>
      </c>
      <c r="M3203" t="s">
        <v>17027</v>
      </c>
      <c r="N3203" t="s">
        <v>550</v>
      </c>
      <c r="O3203">
        <v>10969</v>
      </c>
      <c r="P3203" t="s">
        <v>17028</v>
      </c>
      <c r="Q3203" t="s">
        <v>17029</v>
      </c>
      <c r="R3203" t="s">
        <v>36969</v>
      </c>
    </row>
    <row r="3204" spans="1:18" ht="12.6" customHeight="1" x14ac:dyDescent="0.2">
      <c r="A3204" t="s">
        <v>27096</v>
      </c>
      <c r="B3204">
        <v>202685</v>
      </c>
      <c r="C3204">
        <v>700259</v>
      </c>
      <c r="D3204" t="s">
        <v>17227</v>
      </c>
      <c r="E3204" t="s">
        <v>24</v>
      </c>
      <c r="F3204">
        <v>999868047</v>
      </c>
      <c r="G3204" t="s">
        <v>707</v>
      </c>
      <c r="H3204" t="s">
        <v>708</v>
      </c>
      <c r="I3204" t="s">
        <v>34</v>
      </c>
      <c r="J3204" t="s">
        <v>26</v>
      </c>
      <c r="K3204">
        <v>628197.5</v>
      </c>
      <c r="L3204" t="s">
        <v>682</v>
      </c>
      <c r="M3204" t="s">
        <v>709</v>
      </c>
      <c r="N3204" t="s">
        <v>710</v>
      </c>
      <c r="O3204">
        <v>5020</v>
      </c>
      <c r="P3204" t="s">
        <v>711</v>
      </c>
      <c r="Q3204" t="s">
        <v>712</v>
      </c>
      <c r="R3204" t="s">
        <v>36970</v>
      </c>
    </row>
    <row r="3205" spans="1:18" ht="12.6" customHeight="1" x14ac:dyDescent="0.2">
      <c r="A3205" t="s">
        <v>27096</v>
      </c>
      <c r="B3205">
        <v>202685</v>
      </c>
      <c r="C3205">
        <v>700259</v>
      </c>
      <c r="D3205" t="s">
        <v>17227</v>
      </c>
      <c r="E3205" t="s">
        <v>24</v>
      </c>
      <c r="F3205">
        <v>942993261</v>
      </c>
      <c r="G3205" t="s">
        <v>32386</v>
      </c>
      <c r="H3205" t="s">
        <v>32387</v>
      </c>
      <c r="I3205" t="s">
        <v>325</v>
      </c>
      <c r="J3205" t="s">
        <v>26</v>
      </c>
      <c r="K3205">
        <v>67500</v>
      </c>
      <c r="L3205" t="s">
        <v>238</v>
      </c>
      <c r="M3205" t="s">
        <v>32388</v>
      </c>
      <c r="N3205" t="s">
        <v>240</v>
      </c>
      <c r="O3205">
        <v>2514</v>
      </c>
      <c r="Q3205" t="s">
        <v>32389</v>
      </c>
      <c r="R3205" t="s">
        <v>36971</v>
      </c>
    </row>
    <row r="3206" spans="1:18" ht="12.6" customHeight="1" x14ac:dyDescent="0.2">
      <c r="A3206" t="s">
        <v>27096</v>
      </c>
      <c r="B3206">
        <v>202685</v>
      </c>
      <c r="C3206">
        <v>700259</v>
      </c>
      <c r="D3206" t="s">
        <v>17227</v>
      </c>
      <c r="E3206" t="s">
        <v>24</v>
      </c>
      <c r="F3206">
        <v>999606147</v>
      </c>
      <c r="G3206" t="s">
        <v>1676</v>
      </c>
      <c r="H3206" t="s">
        <v>1676</v>
      </c>
      <c r="I3206" t="s">
        <v>34</v>
      </c>
      <c r="J3206" t="s">
        <v>26</v>
      </c>
      <c r="K3206">
        <v>483492.5</v>
      </c>
      <c r="L3206" t="s">
        <v>82</v>
      </c>
      <c r="M3206" t="s">
        <v>1677</v>
      </c>
      <c r="N3206" t="s">
        <v>1678</v>
      </c>
      <c r="O3206">
        <v>6410</v>
      </c>
      <c r="P3206" t="s">
        <v>1679</v>
      </c>
      <c r="Q3206" t="s">
        <v>1680</v>
      </c>
      <c r="R3206" t="s">
        <v>36972</v>
      </c>
    </row>
    <row r="3207" spans="1:18" ht="12.6" customHeight="1" x14ac:dyDescent="0.2">
      <c r="A3207" t="s">
        <v>27096</v>
      </c>
      <c r="B3207">
        <v>202685</v>
      </c>
      <c r="C3207">
        <v>700259</v>
      </c>
      <c r="D3207" t="s">
        <v>17227</v>
      </c>
      <c r="E3207" t="s">
        <v>24</v>
      </c>
      <c r="F3207">
        <v>999969509</v>
      </c>
      <c r="G3207" t="s">
        <v>5533</v>
      </c>
      <c r="H3207" t="s">
        <v>5534</v>
      </c>
      <c r="I3207" t="s">
        <v>30</v>
      </c>
      <c r="J3207" t="s">
        <v>26</v>
      </c>
      <c r="K3207">
        <v>390875</v>
      </c>
      <c r="L3207" t="s">
        <v>238</v>
      </c>
      <c r="M3207" t="s">
        <v>5535</v>
      </c>
      <c r="N3207" t="s">
        <v>1916</v>
      </c>
      <c r="O3207" t="s">
        <v>5536</v>
      </c>
      <c r="P3207" t="s">
        <v>5537</v>
      </c>
      <c r="Q3207" t="s">
        <v>5538</v>
      </c>
      <c r="R3207" t="s">
        <v>36973</v>
      </c>
    </row>
    <row r="3208" spans="1:18" ht="12.6" customHeight="1" x14ac:dyDescent="0.2">
      <c r="A3208" t="s">
        <v>27096</v>
      </c>
      <c r="B3208">
        <v>202685</v>
      </c>
      <c r="C3208">
        <v>700259</v>
      </c>
      <c r="D3208" t="s">
        <v>17227</v>
      </c>
      <c r="E3208" t="s">
        <v>24</v>
      </c>
      <c r="F3208">
        <v>969140484</v>
      </c>
      <c r="G3208" t="s">
        <v>25797</v>
      </c>
      <c r="H3208" t="s">
        <v>23377</v>
      </c>
      <c r="I3208" t="s">
        <v>30</v>
      </c>
      <c r="J3208" t="s">
        <v>26</v>
      </c>
      <c r="K3208">
        <v>354375</v>
      </c>
      <c r="L3208" t="s">
        <v>138</v>
      </c>
      <c r="M3208" t="s">
        <v>25798</v>
      </c>
      <c r="N3208" t="s">
        <v>7619</v>
      </c>
      <c r="O3208" t="s">
        <v>25799</v>
      </c>
      <c r="P3208" t="s">
        <v>25800</v>
      </c>
      <c r="R3208" t="s">
        <v>36974</v>
      </c>
    </row>
    <row r="3209" spans="1:18" ht="12.6" customHeight="1" x14ac:dyDescent="0.2">
      <c r="A3209" t="s">
        <v>27096</v>
      </c>
      <c r="B3209">
        <v>202685</v>
      </c>
      <c r="C3209">
        <v>700259</v>
      </c>
      <c r="D3209" t="s">
        <v>17227</v>
      </c>
      <c r="E3209" t="s">
        <v>24</v>
      </c>
      <c r="F3209">
        <v>999887835</v>
      </c>
      <c r="G3209" t="s">
        <v>12535</v>
      </c>
      <c r="H3209" t="s">
        <v>12536</v>
      </c>
      <c r="I3209" t="s">
        <v>34</v>
      </c>
      <c r="J3209" t="s">
        <v>26</v>
      </c>
      <c r="K3209">
        <v>355680</v>
      </c>
      <c r="L3209" t="s">
        <v>238</v>
      </c>
      <c r="M3209" t="s">
        <v>12537</v>
      </c>
      <c r="N3209" t="s">
        <v>240</v>
      </c>
      <c r="O3209" t="s">
        <v>12538</v>
      </c>
      <c r="P3209" t="s">
        <v>12539</v>
      </c>
      <c r="Q3209" t="s">
        <v>12540</v>
      </c>
      <c r="R3209" t="s">
        <v>36975</v>
      </c>
    </row>
    <row r="3210" spans="1:18" ht="12.6" customHeight="1" x14ac:dyDescent="0.2">
      <c r="A3210" t="s">
        <v>27096</v>
      </c>
      <c r="B3210">
        <v>202685</v>
      </c>
      <c r="C3210">
        <v>700259</v>
      </c>
      <c r="D3210" t="s">
        <v>17227</v>
      </c>
      <c r="E3210" t="s">
        <v>24</v>
      </c>
      <c r="F3210">
        <v>999891521</v>
      </c>
      <c r="G3210" t="s">
        <v>4148</v>
      </c>
      <c r="H3210" t="s">
        <v>4149</v>
      </c>
      <c r="I3210" t="s">
        <v>34</v>
      </c>
      <c r="J3210" t="s">
        <v>26</v>
      </c>
      <c r="K3210">
        <v>463143.75</v>
      </c>
      <c r="L3210" t="s">
        <v>192</v>
      </c>
      <c r="M3210" t="s">
        <v>4150</v>
      </c>
      <c r="N3210" t="s">
        <v>4151</v>
      </c>
      <c r="O3210">
        <v>5000</v>
      </c>
      <c r="P3210" t="s">
        <v>4152</v>
      </c>
      <c r="Q3210" t="s">
        <v>4153</v>
      </c>
      <c r="R3210" t="s">
        <v>36976</v>
      </c>
    </row>
    <row r="3211" spans="1:18" ht="12.6" customHeight="1" x14ac:dyDescent="0.2">
      <c r="A3211" t="s">
        <v>27096</v>
      </c>
      <c r="B3211">
        <v>202685</v>
      </c>
      <c r="C3211">
        <v>700259</v>
      </c>
      <c r="D3211" t="s">
        <v>17227</v>
      </c>
      <c r="E3211" t="s">
        <v>24</v>
      </c>
      <c r="F3211">
        <v>999832351</v>
      </c>
      <c r="G3211" t="s">
        <v>14010</v>
      </c>
      <c r="H3211" t="s">
        <v>13400</v>
      </c>
      <c r="I3211" t="s">
        <v>325</v>
      </c>
      <c r="J3211" t="s">
        <v>26</v>
      </c>
      <c r="K3211">
        <v>158906.25</v>
      </c>
      <c r="L3211" t="s">
        <v>138</v>
      </c>
      <c r="M3211" t="s">
        <v>14011</v>
      </c>
      <c r="N3211" t="s">
        <v>320</v>
      </c>
      <c r="O3211" t="s">
        <v>14012</v>
      </c>
      <c r="P3211" t="s">
        <v>14013</v>
      </c>
      <c r="R3211" t="s">
        <v>36977</v>
      </c>
    </row>
    <row r="3212" spans="1:18" ht="12.6" customHeight="1" x14ac:dyDescent="0.2">
      <c r="A3212" t="s">
        <v>27096</v>
      </c>
      <c r="B3212">
        <v>210224</v>
      </c>
      <c r="C3212">
        <v>740723</v>
      </c>
      <c r="D3212" t="s">
        <v>29363</v>
      </c>
      <c r="E3212" t="s">
        <v>24</v>
      </c>
      <c r="F3212">
        <v>941819561</v>
      </c>
      <c r="G3212" t="s">
        <v>33417</v>
      </c>
      <c r="H3212" t="s">
        <v>33418</v>
      </c>
      <c r="I3212" t="s">
        <v>30</v>
      </c>
      <c r="J3212" t="s">
        <v>26</v>
      </c>
      <c r="K3212">
        <v>301000</v>
      </c>
      <c r="L3212" t="s">
        <v>210</v>
      </c>
      <c r="M3212" t="s">
        <v>33419</v>
      </c>
      <c r="N3212" t="s">
        <v>285</v>
      </c>
      <c r="O3212">
        <v>20121</v>
      </c>
      <c r="Q3212" t="s">
        <v>33420</v>
      </c>
      <c r="R3212" t="s">
        <v>36978</v>
      </c>
    </row>
    <row r="3213" spans="1:18" ht="12.6" customHeight="1" x14ac:dyDescent="0.2">
      <c r="A3213" t="s">
        <v>27096</v>
      </c>
      <c r="B3213">
        <v>210224</v>
      </c>
      <c r="C3213">
        <v>740723</v>
      </c>
      <c r="D3213" t="s">
        <v>29363</v>
      </c>
      <c r="E3213" t="s">
        <v>24</v>
      </c>
      <c r="F3213">
        <v>999512736</v>
      </c>
      <c r="G3213" t="s">
        <v>9733</v>
      </c>
      <c r="H3213" t="s">
        <v>9733</v>
      </c>
      <c r="I3213" t="s">
        <v>325</v>
      </c>
      <c r="J3213" t="s">
        <v>26</v>
      </c>
      <c r="K3213">
        <v>171875</v>
      </c>
      <c r="L3213" t="s">
        <v>210</v>
      </c>
      <c r="M3213" t="s">
        <v>9734</v>
      </c>
      <c r="N3213" t="s">
        <v>219</v>
      </c>
      <c r="O3213">
        <v>186</v>
      </c>
      <c r="P3213" t="s">
        <v>9735</v>
      </c>
      <c r="Q3213" t="s">
        <v>9736</v>
      </c>
      <c r="R3213" t="s">
        <v>36979</v>
      </c>
    </row>
    <row r="3214" spans="1:18" ht="12.6" customHeight="1" x14ac:dyDescent="0.2">
      <c r="A3214" t="s">
        <v>27096</v>
      </c>
      <c r="B3214">
        <v>210224</v>
      </c>
      <c r="C3214">
        <v>740723</v>
      </c>
      <c r="D3214" t="s">
        <v>29363</v>
      </c>
      <c r="E3214" t="s">
        <v>24</v>
      </c>
      <c r="F3214">
        <v>947374266</v>
      </c>
      <c r="G3214" t="s">
        <v>36980</v>
      </c>
      <c r="H3214" t="s">
        <v>36981</v>
      </c>
      <c r="I3214" t="s">
        <v>30</v>
      </c>
      <c r="J3214" t="s">
        <v>26</v>
      </c>
      <c r="K3214">
        <v>234500</v>
      </c>
      <c r="L3214" t="s">
        <v>138</v>
      </c>
      <c r="M3214" t="s">
        <v>36982</v>
      </c>
      <c r="N3214" t="s">
        <v>36983</v>
      </c>
      <c r="O3214" t="s">
        <v>36984</v>
      </c>
      <c r="R3214" t="s">
        <v>36985</v>
      </c>
    </row>
    <row r="3215" spans="1:18" ht="12.6" customHeight="1" x14ac:dyDescent="0.2">
      <c r="A3215" t="s">
        <v>27096</v>
      </c>
      <c r="B3215">
        <v>210224</v>
      </c>
      <c r="C3215">
        <v>740723</v>
      </c>
      <c r="D3215" t="s">
        <v>29363</v>
      </c>
      <c r="E3215" t="s">
        <v>57</v>
      </c>
      <c r="F3215">
        <v>999844670</v>
      </c>
      <c r="G3215" t="s">
        <v>2420</v>
      </c>
      <c r="H3215" t="s">
        <v>2421</v>
      </c>
      <c r="I3215" t="s">
        <v>34</v>
      </c>
      <c r="J3215" t="s">
        <v>26</v>
      </c>
      <c r="K3215">
        <v>551250</v>
      </c>
      <c r="L3215" t="s">
        <v>261</v>
      </c>
      <c r="M3215" t="s">
        <v>2422</v>
      </c>
      <c r="N3215" t="s">
        <v>2423</v>
      </c>
      <c r="O3215">
        <v>90014</v>
      </c>
      <c r="P3215" t="s">
        <v>2424</v>
      </c>
      <c r="Q3215" t="s">
        <v>2425</v>
      </c>
      <c r="R3215" t="s">
        <v>36986</v>
      </c>
    </row>
    <row r="3216" spans="1:18" ht="12.6" customHeight="1" x14ac:dyDescent="0.2">
      <c r="A3216" t="s">
        <v>27096</v>
      </c>
      <c r="B3216">
        <v>210224</v>
      </c>
      <c r="C3216">
        <v>740723</v>
      </c>
      <c r="D3216" t="s">
        <v>29363</v>
      </c>
      <c r="E3216" t="s">
        <v>24</v>
      </c>
      <c r="F3216">
        <v>999866883</v>
      </c>
      <c r="G3216" t="s">
        <v>4721</v>
      </c>
      <c r="H3216" t="s">
        <v>4722</v>
      </c>
      <c r="I3216" t="s">
        <v>34</v>
      </c>
      <c r="J3216" t="s">
        <v>26</v>
      </c>
      <c r="K3216">
        <v>364375</v>
      </c>
      <c r="L3216" t="s">
        <v>682</v>
      </c>
      <c r="M3216" t="s">
        <v>4723</v>
      </c>
      <c r="N3216" t="s">
        <v>871</v>
      </c>
      <c r="O3216">
        <v>1010</v>
      </c>
      <c r="P3216" t="s">
        <v>4724</v>
      </c>
      <c r="Q3216" t="s">
        <v>4725</v>
      </c>
      <c r="R3216" t="s">
        <v>36987</v>
      </c>
    </row>
    <row r="3217" spans="1:18" ht="12.6" customHeight="1" x14ac:dyDescent="0.2">
      <c r="A3217" t="s">
        <v>27096</v>
      </c>
      <c r="B3217">
        <v>210224</v>
      </c>
      <c r="C3217">
        <v>740723</v>
      </c>
      <c r="D3217" t="s">
        <v>29363</v>
      </c>
      <c r="E3217" t="s">
        <v>24</v>
      </c>
      <c r="F3217">
        <v>937790181</v>
      </c>
      <c r="G3217" t="s">
        <v>31477</v>
      </c>
      <c r="H3217" t="s">
        <v>31478</v>
      </c>
      <c r="I3217" t="s">
        <v>325</v>
      </c>
      <c r="J3217" t="s">
        <v>26</v>
      </c>
      <c r="K3217">
        <v>115000</v>
      </c>
      <c r="L3217" t="s">
        <v>99</v>
      </c>
      <c r="M3217" t="s">
        <v>31479</v>
      </c>
      <c r="N3217" t="s">
        <v>7935</v>
      </c>
      <c r="O3217" t="s">
        <v>31480</v>
      </c>
      <c r="Q3217" t="s">
        <v>31481</v>
      </c>
      <c r="R3217" t="s">
        <v>36988</v>
      </c>
    </row>
    <row r="3218" spans="1:18" ht="12.6" customHeight="1" x14ac:dyDescent="0.2">
      <c r="A3218" t="s">
        <v>27096</v>
      </c>
      <c r="B3218">
        <v>210224</v>
      </c>
      <c r="C3218">
        <v>740723</v>
      </c>
      <c r="D3218" t="s">
        <v>29363</v>
      </c>
      <c r="E3218" t="s">
        <v>24</v>
      </c>
      <c r="F3218">
        <v>942774138</v>
      </c>
      <c r="G3218" t="s">
        <v>35095</v>
      </c>
      <c r="H3218" t="s">
        <v>35096</v>
      </c>
      <c r="I3218" t="s">
        <v>30</v>
      </c>
      <c r="J3218" t="s">
        <v>26</v>
      </c>
      <c r="K3218">
        <v>175875</v>
      </c>
      <c r="L3218" t="s">
        <v>99</v>
      </c>
      <c r="M3218" t="s">
        <v>35097</v>
      </c>
      <c r="N3218" t="s">
        <v>1629</v>
      </c>
      <c r="O3218">
        <v>54627</v>
      </c>
      <c r="Q3218" t="s">
        <v>35098</v>
      </c>
      <c r="R3218" t="s">
        <v>36989</v>
      </c>
    </row>
    <row r="3219" spans="1:18" ht="12.6" customHeight="1" x14ac:dyDescent="0.2">
      <c r="A3219" t="s">
        <v>27096</v>
      </c>
      <c r="B3219">
        <v>210224</v>
      </c>
      <c r="C3219">
        <v>740723</v>
      </c>
      <c r="D3219" t="s">
        <v>29363</v>
      </c>
      <c r="E3219" t="s">
        <v>24</v>
      </c>
      <c r="F3219">
        <v>904223234</v>
      </c>
      <c r="G3219" t="s">
        <v>36990</v>
      </c>
      <c r="H3219" t="s">
        <v>36991</v>
      </c>
      <c r="I3219" t="s">
        <v>30</v>
      </c>
      <c r="J3219" t="s">
        <v>26</v>
      </c>
      <c r="K3219">
        <v>166307.75</v>
      </c>
      <c r="L3219" t="s">
        <v>210</v>
      </c>
      <c r="M3219" t="s">
        <v>36992</v>
      </c>
      <c r="N3219" t="s">
        <v>219</v>
      </c>
      <c r="O3219">
        <v>118</v>
      </c>
      <c r="Q3219" t="s">
        <v>36993</v>
      </c>
      <c r="R3219" t="s">
        <v>36994</v>
      </c>
    </row>
    <row r="3220" spans="1:18" ht="12.6" customHeight="1" x14ac:dyDescent="0.2">
      <c r="A3220" t="s">
        <v>27096</v>
      </c>
      <c r="B3220">
        <v>210224</v>
      </c>
      <c r="C3220">
        <v>740723</v>
      </c>
      <c r="D3220" t="s">
        <v>29363</v>
      </c>
      <c r="E3220" t="s">
        <v>24</v>
      </c>
      <c r="F3220">
        <v>937904447</v>
      </c>
      <c r="G3220" t="s">
        <v>33421</v>
      </c>
      <c r="H3220" t="s">
        <v>33422</v>
      </c>
      <c r="I3220" t="s">
        <v>30</v>
      </c>
      <c r="J3220" t="s">
        <v>26</v>
      </c>
      <c r="K3220">
        <v>355468.75</v>
      </c>
      <c r="L3220" t="s">
        <v>150</v>
      </c>
      <c r="M3220" t="s">
        <v>33423</v>
      </c>
      <c r="N3220" t="s">
        <v>3896</v>
      </c>
      <c r="O3220" t="s">
        <v>3897</v>
      </c>
      <c r="Q3220" t="s">
        <v>33424</v>
      </c>
      <c r="R3220" t="s">
        <v>36995</v>
      </c>
    </row>
    <row r="3221" spans="1:18" ht="12.6" customHeight="1" x14ac:dyDescent="0.2">
      <c r="A3221" t="s">
        <v>27096</v>
      </c>
      <c r="B3221">
        <v>210224</v>
      </c>
      <c r="C3221">
        <v>740723</v>
      </c>
      <c r="D3221" t="s">
        <v>29363</v>
      </c>
      <c r="E3221" t="s">
        <v>24</v>
      </c>
      <c r="F3221">
        <v>933855861</v>
      </c>
      <c r="G3221" t="s">
        <v>36996</v>
      </c>
      <c r="H3221" t="s">
        <v>36997</v>
      </c>
      <c r="I3221" t="s">
        <v>30</v>
      </c>
      <c r="J3221" t="s">
        <v>26</v>
      </c>
      <c r="K3221">
        <v>245175</v>
      </c>
      <c r="L3221" t="s">
        <v>99</v>
      </c>
      <c r="M3221" t="s">
        <v>36998</v>
      </c>
      <c r="N3221" t="s">
        <v>1629</v>
      </c>
      <c r="O3221">
        <v>54627</v>
      </c>
      <c r="Q3221" t="s">
        <v>36999</v>
      </c>
      <c r="R3221" t="s">
        <v>37000</v>
      </c>
    </row>
    <row r="3222" spans="1:18" ht="12.6" customHeight="1" x14ac:dyDescent="0.2">
      <c r="A3222" t="s">
        <v>27096</v>
      </c>
      <c r="B3222">
        <v>210224</v>
      </c>
      <c r="C3222">
        <v>740723</v>
      </c>
      <c r="D3222" t="s">
        <v>29363</v>
      </c>
      <c r="E3222" t="s">
        <v>24</v>
      </c>
      <c r="F3222">
        <v>999861742</v>
      </c>
      <c r="G3222" t="s">
        <v>9988</v>
      </c>
      <c r="H3222" t="s">
        <v>9989</v>
      </c>
      <c r="I3222" t="s">
        <v>34</v>
      </c>
      <c r="J3222" t="s">
        <v>26</v>
      </c>
      <c r="K3222">
        <v>212519.86</v>
      </c>
      <c r="L3222" t="s">
        <v>70</v>
      </c>
      <c r="M3222" t="s">
        <v>9990</v>
      </c>
      <c r="N3222" t="s">
        <v>9991</v>
      </c>
      <c r="O3222">
        <v>9000</v>
      </c>
      <c r="P3222" t="s">
        <v>9992</v>
      </c>
      <c r="Q3222" t="s">
        <v>9993</v>
      </c>
      <c r="R3222" t="s">
        <v>37001</v>
      </c>
    </row>
    <row r="3223" spans="1:18" ht="12.6" customHeight="1" x14ac:dyDescent="0.2">
      <c r="A3223" t="s">
        <v>27096</v>
      </c>
      <c r="B3223">
        <v>210224</v>
      </c>
      <c r="C3223">
        <v>740723</v>
      </c>
      <c r="D3223" t="s">
        <v>29363</v>
      </c>
      <c r="E3223" t="s">
        <v>24</v>
      </c>
      <c r="F3223">
        <v>904486395</v>
      </c>
      <c r="G3223" t="s">
        <v>37002</v>
      </c>
      <c r="H3223" t="s">
        <v>37003</v>
      </c>
      <c r="I3223" t="s">
        <v>30</v>
      </c>
      <c r="J3223" t="s">
        <v>26</v>
      </c>
      <c r="K3223">
        <v>155757.88</v>
      </c>
      <c r="L3223" t="s">
        <v>35</v>
      </c>
      <c r="M3223" t="s">
        <v>37004</v>
      </c>
      <c r="N3223" t="s">
        <v>8378</v>
      </c>
      <c r="O3223">
        <v>8260</v>
      </c>
      <c r="Q3223" t="s">
        <v>37005</v>
      </c>
      <c r="R3223" t="s">
        <v>37006</v>
      </c>
    </row>
    <row r="3224" spans="1:18" ht="12.6" customHeight="1" x14ac:dyDescent="0.2">
      <c r="A3224" t="s">
        <v>27096</v>
      </c>
      <c r="B3224">
        <v>210224</v>
      </c>
      <c r="C3224">
        <v>740723</v>
      </c>
      <c r="D3224" t="s">
        <v>29363</v>
      </c>
      <c r="E3224" t="s">
        <v>24</v>
      </c>
      <c r="F3224">
        <v>926457477</v>
      </c>
      <c r="G3224" t="s">
        <v>37007</v>
      </c>
      <c r="H3224" t="s">
        <v>37008</v>
      </c>
      <c r="I3224" t="s">
        <v>30</v>
      </c>
      <c r="J3224" t="s">
        <v>472</v>
      </c>
      <c r="K3224">
        <v>186577.12</v>
      </c>
      <c r="L3224" t="s">
        <v>35</v>
      </c>
      <c r="M3224" t="s">
        <v>37004</v>
      </c>
      <c r="N3224" t="s">
        <v>8378</v>
      </c>
      <c r="O3224">
        <v>8260</v>
      </c>
      <c r="Q3224" t="s">
        <v>37009</v>
      </c>
      <c r="R3224" t="s">
        <v>37010</v>
      </c>
    </row>
    <row r="3225" spans="1:18" ht="12.6" customHeight="1" x14ac:dyDescent="0.2">
      <c r="A3225" t="s">
        <v>27096</v>
      </c>
      <c r="B3225">
        <v>210224</v>
      </c>
      <c r="C3225">
        <v>740723</v>
      </c>
      <c r="D3225" t="s">
        <v>29363</v>
      </c>
      <c r="E3225" t="s">
        <v>24</v>
      </c>
      <c r="F3225">
        <v>996395835</v>
      </c>
      <c r="G3225" t="s">
        <v>30825</v>
      </c>
      <c r="H3225" t="s">
        <v>30825</v>
      </c>
      <c r="I3225" t="s">
        <v>30</v>
      </c>
      <c r="J3225" t="s">
        <v>472</v>
      </c>
      <c r="K3225">
        <v>76067.25</v>
      </c>
      <c r="L3225" t="s">
        <v>210</v>
      </c>
      <c r="M3225" t="s">
        <v>30826</v>
      </c>
      <c r="N3225" t="s">
        <v>219</v>
      </c>
      <c r="O3225">
        <v>186</v>
      </c>
      <c r="Q3225" t="s">
        <v>30827</v>
      </c>
      <c r="R3225" t="s">
        <v>37011</v>
      </c>
    </row>
    <row r="3226" spans="1:18" ht="12.6" customHeight="1" x14ac:dyDescent="0.2">
      <c r="A3226" t="s">
        <v>27096</v>
      </c>
      <c r="B3226">
        <v>210224</v>
      </c>
      <c r="C3226">
        <v>740723</v>
      </c>
      <c r="D3226" t="s">
        <v>29363</v>
      </c>
      <c r="E3226" t="s">
        <v>24</v>
      </c>
      <c r="F3226">
        <v>999878523</v>
      </c>
      <c r="G3226" t="s">
        <v>2730</v>
      </c>
      <c r="H3226" t="s">
        <v>2731</v>
      </c>
      <c r="I3226" t="s">
        <v>34</v>
      </c>
      <c r="J3226" t="s">
        <v>472</v>
      </c>
      <c r="K3226">
        <v>167480.14000000001</v>
      </c>
      <c r="L3226" t="s">
        <v>27</v>
      </c>
      <c r="M3226" t="s">
        <v>2732</v>
      </c>
      <c r="N3226" t="s">
        <v>2733</v>
      </c>
      <c r="O3226">
        <v>94032</v>
      </c>
      <c r="P3226" t="s">
        <v>2734</v>
      </c>
      <c r="Q3226" t="s">
        <v>2735</v>
      </c>
      <c r="R3226" t="s">
        <v>37012</v>
      </c>
    </row>
    <row r="3227" spans="1:18" ht="12.6" customHeight="1" x14ac:dyDescent="0.2">
      <c r="A3227" t="s">
        <v>27096</v>
      </c>
      <c r="B3227">
        <v>210224</v>
      </c>
      <c r="C3227">
        <v>740723</v>
      </c>
      <c r="D3227" t="s">
        <v>29363</v>
      </c>
      <c r="E3227" t="s">
        <v>24</v>
      </c>
      <c r="F3227">
        <v>955758461</v>
      </c>
      <c r="G3227" t="s">
        <v>30828</v>
      </c>
      <c r="H3227" t="s">
        <v>30829</v>
      </c>
      <c r="I3227" t="s">
        <v>30</v>
      </c>
      <c r="J3227" t="s">
        <v>26</v>
      </c>
      <c r="K3227">
        <v>249375</v>
      </c>
      <c r="L3227" t="s">
        <v>312</v>
      </c>
      <c r="M3227" t="s">
        <v>30830</v>
      </c>
      <c r="N3227" t="s">
        <v>1398</v>
      </c>
      <c r="O3227" t="s">
        <v>30831</v>
      </c>
      <c r="R3227" t="s">
        <v>37013</v>
      </c>
    </row>
    <row r="3228" spans="1:18" ht="12.6" customHeight="1" x14ac:dyDescent="0.2">
      <c r="A3228" t="s">
        <v>27096</v>
      </c>
      <c r="B3228">
        <v>222613</v>
      </c>
      <c r="C3228">
        <v>833435</v>
      </c>
      <c r="D3228" t="s">
        <v>18257</v>
      </c>
      <c r="E3228" t="s">
        <v>24</v>
      </c>
      <c r="F3228">
        <v>999867077</v>
      </c>
      <c r="G3228" t="s">
        <v>1284</v>
      </c>
      <c r="H3228" t="s">
        <v>1285</v>
      </c>
      <c r="I3228" t="s">
        <v>34</v>
      </c>
      <c r="J3228" t="s">
        <v>26</v>
      </c>
      <c r="K3228">
        <v>219562.5</v>
      </c>
      <c r="L3228" t="s">
        <v>357</v>
      </c>
      <c r="M3228" t="s">
        <v>1286</v>
      </c>
      <c r="N3228" t="s">
        <v>358</v>
      </c>
      <c r="O3228">
        <v>8002</v>
      </c>
      <c r="P3228" t="s">
        <v>1287</v>
      </c>
      <c r="Q3228" t="s">
        <v>1288</v>
      </c>
      <c r="R3228" t="s">
        <v>37014</v>
      </c>
    </row>
    <row r="3229" spans="1:18" ht="12.6" customHeight="1" x14ac:dyDescent="0.2">
      <c r="A3229" t="s">
        <v>27096</v>
      </c>
      <c r="B3229">
        <v>222613</v>
      </c>
      <c r="C3229">
        <v>833435</v>
      </c>
      <c r="D3229" t="s">
        <v>18257</v>
      </c>
      <c r="E3229" t="s">
        <v>24</v>
      </c>
      <c r="F3229">
        <v>999627875</v>
      </c>
      <c r="G3229" t="s">
        <v>1373</v>
      </c>
      <c r="H3229" t="s">
        <v>1374</v>
      </c>
      <c r="I3229" t="s">
        <v>25</v>
      </c>
      <c r="J3229" t="s">
        <v>26</v>
      </c>
      <c r="K3229">
        <v>576250</v>
      </c>
      <c r="L3229" t="s">
        <v>45</v>
      </c>
      <c r="M3229" t="s">
        <v>1375</v>
      </c>
      <c r="N3229" t="s">
        <v>613</v>
      </c>
      <c r="O3229" t="s">
        <v>1376</v>
      </c>
      <c r="P3229" t="s">
        <v>1377</v>
      </c>
      <c r="Q3229" t="s">
        <v>1378</v>
      </c>
      <c r="R3229" t="s">
        <v>37015</v>
      </c>
    </row>
    <row r="3230" spans="1:18" ht="12.6" customHeight="1" x14ac:dyDescent="0.2">
      <c r="A3230" t="s">
        <v>27096</v>
      </c>
      <c r="B3230">
        <v>222613</v>
      </c>
      <c r="C3230">
        <v>833435</v>
      </c>
      <c r="D3230" t="s">
        <v>18257</v>
      </c>
      <c r="E3230" t="s">
        <v>24</v>
      </c>
      <c r="F3230">
        <v>952209231</v>
      </c>
      <c r="G3230" t="s">
        <v>23031</v>
      </c>
      <c r="H3230" t="s">
        <v>23032</v>
      </c>
      <c r="I3230" t="s">
        <v>325</v>
      </c>
      <c r="J3230" t="s">
        <v>26</v>
      </c>
      <c r="K3230">
        <v>157022.5</v>
      </c>
      <c r="L3230" t="s">
        <v>45</v>
      </c>
      <c r="M3230" t="s">
        <v>23033</v>
      </c>
      <c r="N3230" t="s">
        <v>8684</v>
      </c>
      <c r="O3230" t="s">
        <v>23034</v>
      </c>
      <c r="P3230" t="s">
        <v>23035</v>
      </c>
      <c r="Q3230" t="s">
        <v>23036</v>
      </c>
      <c r="R3230" t="s">
        <v>37016</v>
      </c>
    </row>
    <row r="3231" spans="1:18" ht="12.6" customHeight="1" x14ac:dyDescent="0.2">
      <c r="A3231" t="s">
        <v>27096</v>
      </c>
      <c r="B3231">
        <v>222613</v>
      </c>
      <c r="C3231">
        <v>833435</v>
      </c>
      <c r="D3231" t="s">
        <v>18257</v>
      </c>
      <c r="E3231" t="s">
        <v>24</v>
      </c>
      <c r="F3231">
        <v>999979888</v>
      </c>
      <c r="G3231" t="s">
        <v>3947</v>
      </c>
      <c r="H3231" t="s">
        <v>3948</v>
      </c>
      <c r="I3231" t="s">
        <v>34</v>
      </c>
      <c r="J3231" t="s">
        <v>26</v>
      </c>
      <c r="K3231">
        <v>278625</v>
      </c>
      <c r="L3231" t="s">
        <v>682</v>
      </c>
      <c r="M3231" t="s">
        <v>3949</v>
      </c>
      <c r="N3231" t="s">
        <v>871</v>
      </c>
      <c r="O3231">
        <v>1040</v>
      </c>
      <c r="P3231" t="s">
        <v>3950</v>
      </c>
      <c r="Q3231" t="s">
        <v>3951</v>
      </c>
      <c r="R3231" t="s">
        <v>37017</v>
      </c>
    </row>
    <row r="3232" spans="1:18" ht="12.6" customHeight="1" x14ac:dyDescent="0.2">
      <c r="A3232" t="s">
        <v>27096</v>
      </c>
      <c r="B3232">
        <v>222613</v>
      </c>
      <c r="C3232">
        <v>833435</v>
      </c>
      <c r="D3232" t="s">
        <v>18257</v>
      </c>
      <c r="E3232" t="s">
        <v>24</v>
      </c>
      <c r="F3232">
        <v>923230578</v>
      </c>
      <c r="G3232" t="s">
        <v>30755</v>
      </c>
      <c r="H3232" t="s">
        <v>30756</v>
      </c>
      <c r="I3232" t="s">
        <v>209</v>
      </c>
      <c r="J3232" t="s">
        <v>26</v>
      </c>
      <c r="K3232">
        <v>156500</v>
      </c>
      <c r="L3232" t="s">
        <v>99</v>
      </c>
      <c r="M3232" t="s">
        <v>30757</v>
      </c>
      <c r="N3232" t="s">
        <v>101</v>
      </c>
      <c r="O3232">
        <v>11744</v>
      </c>
      <c r="Q3232" t="s">
        <v>30758</v>
      </c>
      <c r="R3232" t="s">
        <v>37018</v>
      </c>
    </row>
    <row r="3233" spans="1:18" ht="12.6" customHeight="1" x14ac:dyDescent="0.2">
      <c r="A3233" t="s">
        <v>27096</v>
      </c>
      <c r="B3233">
        <v>222613</v>
      </c>
      <c r="C3233">
        <v>833435</v>
      </c>
      <c r="D3233" t="s">
        <v>18257</v>
      </c>
      <c r="E3233" t="s">
        <v>24</v>
      </c>
      <c r="F3233">
        <v>998802502</v>
      </c>
      <c r="G3233" t="s">
        <v>3144</v>
      </c>
      <c r="H3233" t="s">
        <v>3145</v>
      </c>
      <c r="I3233" t="s">
        <v>25</v>
      </c>
      <c r="J3233" t="s">
        <v>26</v>
      </c>
      <c r="K3233">
        <v>411000</v>
      </c>
      <c r="L3233" t="s">
        <v>99</v>
      </c>
      <c r="M3233" t="s">
        <v>3146</v>
      </c>
      <c r="N3233" t="s">
        <v>3147</v>
      </c>
      <c r="O3233">
        <v>57001</v>
      </c>
      <c r="P3233" t="s">
        <v>3148</v>
      </c>
      <c r="Q3233" t="s">
        <v>3149</v>
      </c>
      <c r="R3233" t="s">
        <v>37019</v>
      </c>
    </row>
    <row r="3234" spans="1:18" ht="12.6" customHeight="1" x14ac:dyDescent="0.2">
      <c r="A3234" t="s">
        <v>27096</v>
      </c>
      <c r="B3234">
        <v>222613</v>
      </c>
      <c r="C3234">
        <v>833435</v>
      </c>
      <c r="D3234" t="s">
        <v>18257</v>
      </c>
      <c r="E3234" t="s">
        <v>24</v>
      </c>
      <c r="F3234">
        <v>999959227</v>
      </c>
      <c r="G3234" t="s">
        <v>5615</v>
      </c>
      <c r="H3234" t="s">
        <v>6306</v>
      </c>
      <c r="I3234" t="s">
        <v>25</v>
      </c>
      <c r="J3234" t="s">
        <v>26</v>
      </c>
      <c r="K3234">
        <v>564625</v>
      </c>
      <c r="L3234" t="s">
        <v>357</v>
      </c>
      <c r="M3234" t="s">
        <v>5617</v>
      </c>
      <c r="N3234" t="s">
        <v>5618</v>
      </c>
      <c r="O3234">
        <v>20600</v>
      </c>
      <c r="P3234" t="s">
        <v>5619</v>
      </c>
      <c r="Q3234" t="s">
        <v>6307</v>
      </c>
      <c r="R3234" t="s">
        <v>37020</v>
      </c>
    </row>
    <row r="3235" spans="1:18" ht="12.6" customHeight="1" x14ac:dyDescent="0.2">
      <c r="A3235" t="s">
        <v>27096</v>
      </c>
      <c r="B3235">
        <v>222613</v>
      </c>
      <c r="C3235">
        <v>833435</v>
      </c>
      <c r="D3235" t="s">
        <v>18257</v>
      </c>
      <c r="E3235" t="s">
        <v>24</v>
      </c>
      <c r="F3235">
        <v>909169458</v>
      </c>
      <c r="G3235" t="s">
        <v>31024</v>
      </c>
      <c r="H3235" t="s">
        <v>31025</v>
      </c>
      <c r="I3235" t="s">
        <v>30</v>
      </c>
      <c r="J3235" t="s">
        <v>26</v>
      </c>
      <c r="K3235">
        <v>236562.5</v>
      </c>
      <c r="L3235" t="s">
        <v>150</v>
      </c>
      <c r="M3235" t="s">
        <v>14292</v>
      </c>
      <c r="N3235" t="s">
        <v>20829</v>
      </c>
      <c r="R3235" t="s">
        <v>37021</v>
      </c>
    </row>
    <row r="3236" spans="1:18" ht="12.6" customHeight="1" x14ac:dyDescent="0.2">
      <c r="A3236" t="s">
        <v>27096</v>
      </c>
      <c r="B3236">
        <v>222613</v>
      </c>
      <c r="C3236">
        <v>833435</v>
      </c>
      <c r="D3236" t="s">
        <v>18257</v>
      </c>
      <c r="E3236" t="s">
        <v>24</v>
      </c>
      <c r="F3236">
        <v>992532034</v>
      </c>
      <c r="G3236" t="s">
        <v>12596</v>
      </c>
      <c r="H3236" t="s">
        <v>12596</v>
      </c>
      <c r="I3236" t="s">
        <v>30</v>
      </c>
      <c r="J3236" t="s">
        <v>26</v>
      </c>
      <c r="K3236">
        <v>658750</v>
      </c>
      <c r="L3236" t="s">
        <v>82</v>
      </c>
      <c r="M3236" t="s">
        <v>12597</v>
      </c>
      <c r="N3236" t="s">
        <v>3339</v>
      </c>
      <c r="O3236">
        <v>13857</v>
      </c>
      <c r="P3236" t="s">
        <v>12598</v>
      </c>
      <c r="Q3236" t="s">
        <v>12599</v>
      </c>
      <c r="R3236" t="s">
        <v>37022</v>
      </c>
    </row>
    <row r="3237" spans="1:18" ht="12.6" customHeight="1" x14ac:dyDescent="0.2">
      <c r="A3237" t="s">
        <v>27096</v>
      </c>
      <c r="B3237">
        <v>222613</v>
      </c>
      <c r="C3237">
        <v>833435</v>
      </c>
      <c r="D3237" t="s">
        <v>18257</v>
      </c>
      <c r="E3237" t="s">
        <v>24</v>
      </c>
      <c r="F3237">
        <v>938179733</v>
      </c>
      <c r="G3237" t="s">
        <v>34184</v>
      </c>
      <c r="H3237" t="s">
        <v>34184</v>
      </c>
      <c r="I3237" t="s">
        <v>325</v>
      </c>
      <c r="J3237" t="s">
        <v>26</v>
      </c>
      <c r="K3237">
        <v>317010</v>
      </c>
      <c r="L3237" t="s">
        <v>357</v>
      </c>
      <c r="M3237" t="s">
        <v>34185</v>
      </c>
      <c r="N3237" t="s">
        <v>4655</v>
      </c>
      <c r="O3237">
        <v>1010</v>
      </c>
      <c r="Q3237" t="s">
        <v>4656</v>
      </c>
      <c r="R3237" t="s">
        <v>37023</v>
      </c>
    </row>
    <row r="3238" spans="1:18" ht="12.6" customHeight="1" x14ac:dyDescent="0.2">
      <c r="A3238" t="s">
        <v>27096</v>
      </c>
      <c r="B3238">
        <v>222613</v>
      </c>
      <c r="C3238">
        <v>833435</v>
      </c>
      <c r="D3238" t="s">
        <v>18257</v>
      </c>
      <c r="E3238" t="s">
        <v>24</v>
      </c>
      <c r="F3238">
        <v>987804060</v>
      </c>
      <c r="G3238" t="s">
        <v>23378</v>
      </c>
      <c r="H3238" t="s">
        <v>23379</v>
      </c>
      <c r="I3238" t="s">
        <v>30</v>
      </c>
      <c r="J3238" t="s">
        <v>26</v>
      </c>
      <c r="K3238">
        <v>583750</v>
      </c>
      <c r="L3238" t="s">
        <v>99</v>
      </c>
      <c r="M3238" t="s">
        <v>23380</v>
      </c>
      <c r="N3238" t="s">
        <v>11087</v>
      </c>
      <c r="O3238">
        <v>15233</v>
      </c>
      <c r="P3238" t="s">
        <v>23381</v>
      </c>
      <c r="Q3238" t="s">
        <v>23382</v>
      </c>
      <c r="R3238" t="s">
        <v>37024</v>
      </c>
    </row>
    <row r="3239" spans="1:18" ht="12.6" customHeight="1" x14ac:dyDescent="0.2">
      <c r="A3239" t="s">
        <v>27096</v>
      </c>
      <c r="B3239">
        <v>222613</v>
      </c>
      <c r="C3239">
        <v>833435</v>
      </c>
      <c r="D3239" t="s">
        <v>18257</v>
      </c>
      <c r="E3239" t="s">
        <v>24</v>
      </c>
      <c r="F3239">
        <v>999645432</v>
      </c>
      <c r="G3239" t="s">
        <v>2758</v>
      </c>
      <c r="H3239" t="s">
        <v>2759</v>
      </c>
      <c r="I3239" t="s">
        <v>25</v>
      </c>
      <c r="J3239" t="s">
        <v>26</v>
      </c>
      <c r="K3239">
        <v>293797.5</v>
      </c>
      <c r="L3239" t="s">
        <v>82</v>
      </c>
      <c r="M3239" t="s">
        <v>2760</v>
      </c>
      <c r="N3239" t="s">
        <v>501</v>
      </c>
      <c r="O3239">
        <v>75000</v>
      </c>
      <c r="P3239" t="s">
        <v>2761</v>
      </c>
      <c r="Q3239" t="s">
        <v>2762</v>
      </c>
      <c r="R3239" t="s">
        <v>37025</v>
      </c>
    </row>
    <row r="3240" spans="1:18" ht="12.6" customHeight="1" x14ac:dyDescent="0.2">
      <c r="A3240" t="s">
        <v>27096</v>
      </c>
      <c r="B3240">
        <v>222613</v>
      </c>
      <c r="C3240">
        <v>833435</v>
      </c>
      <c r="D3240" t="s">
        <v>18257</v>
      </c>
      <c r="E3240" t="s">
        <v>24</v>
      </c>
      <c r="F3240">
        <v>999900833</v>
      </c>
      <c r="G3240" t="s">
        <v>2297</v>
      </c>
      <c r="H3240" t="s">
        <v>2297</v>
      </c>
      <c r="I3240" t="s">
        <v>34</v>
      </c>
      <c r="J3240" t="s">
        <v>26</v>
      </c>
      <c r="K3240">
        <v>531881.25</v>
      </c>
      <c r="L3240" t="s">
        <v>312</v>
      </c>
      <c r="M3240" t="s">
        <v>2298</v>
      </c>
      <c r="N3240" t="s">
        <v>1282</v>
      </c>
      <c r="O3240" t="s">
        <v>2299</v>
      </c>
      <c r="P3240" t="s">
        <v>2300</v>
      </c>
      <c r="Q3240" t="s">
        <v>2301</v>
      </c>
      <c r="R3240" t="s">
        <v>37026</v>
      </c>
    </row>
    <row r="3241" spans="1:18" ht="12.6" customHeight="1" x14ac:dyDescent="0.2">
      <c r="A3241" t="s">
        <v>27096</v>
      </c>
      <c r="B3241">
        <v>222613</v>
      </c>
      <c r="C3241">
        <v>833435</v>
      </c>
      <c r="D3241" t="s">
        <v>18257</v>
      </c>
      <c r="E3241" t="s">
        <v>24</v>
      </c>
      <c r="F3241">
        <v>910945140</v>
      </c>
      <c r="G3241" t="s">
        <v>30662</v>
      </c>
      <c r="H3241" t="s">
        <v>1440</v>
      </c>
      <c r="I3241" t="s">
        <v>25</v>
      </c>
      <c r="J3241" t="s">
        <v>26</v>
      </c>
      <c r="K3241">
        <v>533625</v>
      </c>
      <c r="L3241" t="s">
        <v>109</v>
      </c>
      <c r="M3241" t="s">
        <v>30663</v>
      </c>
      <c r="N3241" t="s">
        <v>111</v>
      </c>
      <c r="O3241">
        <v>7034</v>
      </c>
      <c r="Q3241" t="s">
        <v>30664</v>
      </c>
      <c r="R3241" t="s">
        <v>37027</v>
      </c>
    </row>
    <row r="3242" spans="1:18" ht="12.6" customHeight="1" x14ac:dyDescent="0.2">
      <c r="A3242" t="s">
        <v>27096</v>
      </c>
      <c r="B3242">
        <v>222613</v>
      </c>
      <c r="C3242">
        <v>833435</v>
      </c>
      <c r="D3242" t="s">
        <v>18257</v>
      </c>
      <c r="E3242" t="s">
        <v>24</v>
      </c>
      <c r="F3242">
        <v>916943523</v>
      </c>
      <c r="G3242" t="s">
        <v>31349</v>
      </c>
      <c r="H3242" t="s">
        <v>31350</v>
      </c>
      <c r="I3242" t="s">
        <v>30</v>
      </c>
      <c r="J3242" t="s">
        <v>26</v>
      </c>
      <c r="K3242">
        <v>570500</v>
      </c>
      <c r="L3242" t="s">
        <v>99</v>
      </c>
      <c r="M3242" t="s">
        <v>31351</v>
      </c>
      <c r="N3242" t="s">
        <v>2691</v>
      </c>
      <c r="O3242">
        <v>11526</v>
      </c>
      <c r="Q3242" t="s">
        <v>31352</v>
      </c>
      <c r="R3242" t="s">
        <v>37028</v>
      </c>
    </row>
    <row r="3243" spans="1:18" ht="12.6" customHeight="1" x14ac:dyDescent="0.2">
      <c r="A3243" t="s">
        <v>27096</v>
      </c>
      <c r="B3243">
        <v>222613</v>
      </c>
      <c r="C3243">
        <v>833435</v>
      </c>
      <c r="D3243" t="s">
        <v>18257</v>
      </c>
      <c r="E3243" t="s">
        <v>24</v>
      </c>
      <c r="F3243">
        <v>999981731</v>
      </c>
      <c r="G3243" t="s">
        <v>1114</v>
      </c>
      <c r="H3243" t="s">
        <v>1115</v>
      </c>
      <c r="I3243" t="s">
        <v>25</v>
      </c>
      <c r="J3243" t="s">
        <v>26</v>
      </c>
      <c r="K3243">
        <v>500837.5</v>
      </c>
      <c r="L3243" t="s">
        <v>27</v>
      </c>
      <c r="M3243" t="s">
        <v>1116</v>
      </c>
      <c r="N3243" t="s">
        <v>1117</v>
      </c>
      <c r="O3243">
        <v>51147</v>
      </c>
      <c r="P3243" t="s">
        <v>1118</v>
      </c>
      <c r="R3243" t="s">
        <v>37029</v>
      </c>
    </row>
    <row r="3244" spans="1:18" ht="12.6" customHeight="1" x14ac:dyDescent="0.2">
      <c r="A3244" t="s">
        <v>27096</v>
      </c>
      <c r="B3244">
        <v>222613</v>
      </c>
      <c r="C3244">
        <v>833435</v>
      </c>
      <c r="D3244" t="s">
        <v>18257</v>
      </c>
      <c r="E3244" t="s">
        <v>24</v>
      </c>
      <c r="F3244">
        <v>958000325</v>
      </c>
      <c r="G3244" t="s">
        <v>23792</v>
      </c>
      <c r="H3244" t="s">
        <v>16074</v>
      </c>
      <c r="I3244" t="s">
        <v>30</v>
      </c>
      <c r="J3244" t="s">
        <v>26</v>
      </c>
      <c r="K3244">
        <v>131000</v>
      </c>
      <c r="L3244" t="s">
        <v>27</v>
      </c>
      <c r="M3244" t="s">
        <v>23793</v>
      </c>
      <c r="N3244" t="s">
        <v>4683</v>
      </c>
      <c r="O3244">
        <v>47178</v>
      </c>
      <c r="P3244" t="s">
        <v>23794</v>
      </c>
      <c r="R3244" t="s">
        <v>37030</v>
      </c>
    </row>
    <row r="3245" spans="1:18" ht="12.6" customHeight="1" x14ac:dyDescent="0.2">
      <c r="A3245" t="s">
        <v>27096</v>
      </c>
      <c r="B3245">
        <v>222613</v>
      </c>
      <c r="C3245">
        <v>833435</v>
      </c>
      <c r="D3245" t="s">
        <v>18257</v>
      </c>
      <c r="E3245" t="s">
        <v>24</v>
      </c>
      <c r="F3245">
        <v>983282308</v>
      </c>
      <c r="G3245" t="s">
        <v>5728</v>
      </c>
      <c r="H3245" t="s">
        <v>5729</v>
      </c>
      <c r="I3245" t="s">
        <v>30</v>
      </c>
      <c r="J3245" t="s">
        <v>26</v>
      </c>
      <c r="K3245">
        <v>200500</v>
      </c>
      <c r="L3245" t="s">
        <v>99</v>
      </c>
      <c r="M3245" t="s">
        <v>5730</v>
      </c>
      <c r="N3245" t="s">
        <v>5731</v>
      </c>
      <c r="O3245">
        <v>14564</v>
      </c>
      <c r="P3245" t="s">
        <v>5732</v>
      </c>
      <c r="Q3245" t="s">
        <v>5733</v>
      </c>
      <c r="R3245" t="s">
        <v>37031</v>
      </c>
    </row>
    <row r="3246" spans="1:18" ht="12.6" customHeight="1" x14ac:dyDescent="0.2">
      <c r="A3246" t="s">
        <v>27096</v>
      </c>
      <c r="B3246">
        <v>222613</v>
      </c>
      <c r="C3246">
        <v>833435</v>
      </c>
      <c r="D3246" t="s">
        <v>18257</v>
      </c>
      <c r="E3246" t="s">
        <v>24</v>
      </c>
      <c r="F3246">
        <v>995146087</v>
      </c>
      <c r="G3246" t="s">
        <v>16187</v>
      </c>
      <c r="H3246" t="s">
        <v>16188</v>
      </c>
      <c r="I3246" t="s">
        <v>30</v>
      </c>
      <c r="J3246" t="s">
        <v>26</v>
      </c>
      <c r="K3246">
        <v>494250</v>
      </c>
      <c r="L3246" t="s">
        <v>70</v>
      </c>
      <c r="M3246" t="s">
        <v>16189</v>
      </c>
      <c r="N3246" t="s">
        <v>16190</v>
      </c>
      <c r="O3246">
        <v>2072</v>
      </c>
      <c r="P3246" t="s">
        <v>16191</v>
      </c>
      <c r="Q3246" t="s">
        <v>16192</v>
      </c>
      <c r="R3246" t="s">
        <v>37032</v>
      </c>
    </row>
    <row r="3247" spans="1:18" ht="12.6" customHeight="1" x14ac:dyDescent="0.2">
      <c r="A3247" t="s">
        <v>27096</v>
      </c>
      <c r="B3247">
        <v>222613</v>
      </c>
      <c r="C3247">
        <v>833435</v>
      </c>
      <c r="D3247" t="s">
        <v>18257</v>
      </c>
      <c r="E3247" t="s">
        <v>24</v>
      </c>
      <c r="F3247">
        <v>998058415</v>
      </c>
      <c r="G3247" t="s">
        <v>10832</v>
      </c>
      <c r="H3247" t="s">
        <v>10833</v>
      </c>
      <c r="I3247" t="s">
        <v>325</v>
      </c>
      <c r="J3247" t="s">
        <v>26</v>
      </c>
      <c r="K3247">
        <v>138250</v>
      </c>
      <c r="L3247" t="s">
        <v>138</v>
      </c>
      <c r="M3247" t="s">
        <v>10834</v>
      </c>
      <c r="N3247" t="s">
        <v>1551</v>
      </c>
      <c r="O3247" t="s">
        <v>10835</v>
      </c>
      <c r="P3247" t="s">
        <v>10836</v>
      </c>
      <c r="R3247" t="s">
        <v>37033</v>
      </c>
    </row>
    <row r="3248" spans="1:18" ht="12.6" customHeight="1" x14ac:dyDescent="0.2">
      <c r="A3248" t="s">
        <v>27096</v>
      </c>
      <c r="B3248">
        <v>222613</v>
      </c>
      <c r="C3248">
        <v>833435</v>
      </c>
      <c r="D3248" t="s">
        <v>18257</v>
      </c>
      <c r="E3248" t="s">
        <v>24</v>
      </c>
      <c r="F3248">
        <v>952429809</v>
      </c>
      <c r="G3248" t="s">
        <v>12881</v>
      </c>
      <c r="H3248" t="s">
        <v>12881</v>
      </c>
      <c r="I3248" t="s">
        <v>30</v>
      </c>
      <c r="J3248" t="s">
        <v>26</v>
      </c>
      <c r="K3248">
        <v>255250</v>
      </c>
      <c r="L3248" t="s">
        <v>656</v>
      </c>
      <c r="M3248" t="s">
        <v>12882</v>
      </c>
      <c r="N3248" t="s">
        <v>3710</v>
      </c>
      <c r="O3248">
        <v>1060</v>
      </c>
      <c r="P3248" t="s">
        <v>12883</v>
      </c>
      <c r="Q3248" t="s">
        <v>12884</v>
      </c>
      <c r="R3248" t="s">
        <v>37034</v>
      </c>
    </row>
    <row r="3249" spans="1:18" ht="12.6" customHeight="1" x14ac:dyDescent="0.2">
      <c r="A3249" t="s">
        <v>27096</v>
      </c>
      <c r="B3249">
        <v>222613</v>
      </c>
      <c r="C3249">
        <v>833435</v>
      </c>
      <c r="D3249" t="s">
        <v>18257</v>
      </c>
      <c r="E3249" t="s">
        <v>57</v>
      </c>
      <c r="F3249">
        <v>999654356</v>
      </c>
      <c r="G3249" t="s">
        <v>2669</v>
      </c>
      <c r="H3249" t="s">
        <v>2670</v>
      </c>
      <c r="I3249" t="s">
        <v>25</v>
      </c>
      <c r="J3249" t="s">
        <v>26</v>
      </c>
      <c r="K3249">
        <v>806562.5</v>
      </c>
      <c r="L3249" t="s">
        <v>99</v>
      </c>
      <c r="M3249" t="s">
        <v>2671</v>
      </c>
      <c r="N3249" t="s">
        <v>101</v>
      </c>
      <c r="O3249">
        <v>10682</v>
      </c>
      <c r="P3249" t="s">
        <v>2672</v>
      </c>
      <c r="Q3249" t="s">
        <v>2673</v>
      </c>
      <c r="R3249" t="s">
        <v>37035</v>
      </c>
    </row>
    <row r="3250" spans="1:18" ht="12.6" customHeight="1" x14ac:dyDescent="0.2">
      <c r="A3250" t="s">
        <v>27096</v>
      </c>
      <c r="B3250">
        <v>222613</v>
      </c>
      <c r="C3250">
        <v>833435</v>
      </c>
      <c r="D3250" t="s">
        <v>18257</v>
      </c>
      <c r="E3250" t="s">
        <v>24</v>
      </c>
      <c r="F3250">
        <v>905463767</v>
      </c>
      <c r="G3250" t="s">
        <v>37036</v>
      </c>
      <c r="H3250" t="s">
        <v>37037</v>
      </c>
      <c r="I3250" t="s">
        <v>30</v>
      </c>
      <c r="J3250" t="s">
        <v>26</v>
      </c>
      <c r="L3250" t="s">
        <v>2569</v>
      </c>
      <c r="M3250" t="s">
        <v>37038</v>
      </c>
      <c r="N3250" t="s">
        <v>14712</v>
      </c>
      <c r="O3250">
        <v>37666</v>
      </c>
      <c r="Q3250" t="s">
        <v>37039</v>
      </c>
      <c r="R3250" t="s">
        <v>37040</v>
      </c>
    </row>
    <row r="3251" spans="1:18" ht="12.6" customHeight="1" x14ac:dyDescent="0.2">
      <c r="A3251" t="s">
        <v>27096</v>
      </c>
      <c r="B3251">
        <v>210216</v>
      </c>
      <c r="C3251">
        <v>740610</v>
      </c>
      <c r="D3251" t="s">
        <v>29246</v>
      </c>
      <c r="E3251" t="s">
        <v>24</v>
      </c>
      <c r="F3251">
        <v>911114696</v>
      </c>
      <c r="G3251" t="s">
        <v>37041</v>
      </c>
      <c r="H3251" t="s">
        <v>37042</v>
      </c>
      <c r="I3251" t="s">
        <v>30</v>
      </c>
      <c r="J3251" t="s">
        <v>26</v>
      </c>
      <c r="K3251">
        <v>89972</v>
      </c>
      <c r="L3251" t="s">
        <v>357</v>
      </c>
      <c r="M3251" t="s">
        <v>37043</v>
      </c>
      <c r="N3251" t="s">
        <v>358</v>
      </c>
      <c r="O3251">
        <v>8013</v>
      </c>
      <c r="Q3251" t="s">
        <v>37044</v>
      </c>
      <c r="R3251" t="s">
        <v>37045</v>
      </c>
    </row>
    <row r="3252" spans="1:18" ht="12.6" customHeight="1" x14ac:dyDescent="0.2">
      <c r="A3252" t="s">
        <v>27096</v>
      </c>
      <c r="B3252">
        <v>210216</v>
      </c>
      <c r="C3252">
        <v>740610</v>
      </c>
      <c r="D3252" t="s">
        <v>29246</v>
      </c>
      <c r="E3252" t="s">
        <v>24</v>
      </c>
      <c r="F3252">
        <v>972715613</v>
      </c>
      <c r="G3252" t="s">
        <v>32394</v>
      </c>
      <c r="H3252" t="s">
        <v>32395</v>
      </c>
      <c r="I3252" t="s">
        <v>325</v>
      </c>
      <c r="J3252" t="s">
        <v>26</v>
      </c>
      <c r="K3252">
        <v>64500</v>
      </c>
      <c r="L3252" t="s">
        <v>109</v>
      </c>
      <c r="M3252" t="s">
        <v>32396</v>
      </c>
      <c r="N3252" t="s">
        <v>896</v>
      </c>
      <c r="O3252">
        <v>5014</v>
      </c>
      <c r="Q3252" t="s">
        <v>32397</v>
      </c>
      <c r="R3252" t="s">
        <v>37046</v>
      </c>
    </row>
    <row r="3253" spans="1:18" ht="12.6" customHeight="1" x14ac:dyDescent="0.2">
      <c r="A3253" t="s">
        <v>27096</v>
      </c>
      <c r="B3253">
        <v>210216</v>
      </c>
      <c r="C3253">
        <v>740610</v>
      </c>
      <c r="D3253" t="s">
        <v>29246</v>
      </c>
      <c r="E3253" t="s">
        <v>24</v>
      </c>
      <c r="F3253">
        <v>998279769</v>
      </c>
      <c r="G3253" t="s">
        <v>2822</v>
      </c>
      <c r="H3253" t="s">
        <v>2823</v>
      </c>
      <c r="I3253" t="s">
        <v>30</v>
      </c>
      <c r="J3253" t="s">
        <v>26</v>
      </c>
      <c r="K3253">
        <v>490875</v>
      </c>
      <c r="L3253" t="s">
        <v>312</v>
      </c>
      <c r="M3253" t="s">
        <v>2824</v>
      </c>
      <c r="N3253" t="s">
        <v>2825</v>
      </c>
      <c r="O3253" t="s">
        <v>2826</v>
      </c>
      <c r="P3253" t="s">
        <v>2827</v>
      </c>
      <c r="Q3253" t="s">
        <v>2828</v>
      </c>
      <c r="R3253" t="s">
        <v>37047</v>
      </c>
    </row>
    <row r="3254" spans="1:18" ht="12.6" customHeight="1" x14ac:dyDescent="0.2">
      <c r="A3254" t="s">
        <v>27096</v>
      </c>
      <c r="B3254">
        <v>210216</v>
      </c>
      <c r="C3254">
        <v>740610</v>
      </c>
      <c r="D3254" t="s">
        <v>29246</v>
      </c>
      <c r="E3254" t="s">
        <v>24</v>
      </c>
      <c r="F3254">
        <v>994216051</v>
      </c>
      <c r="G3254" t="s">
        <v>6224</v>
      </c>
      <c r="H3254" t="s">
        <v>6224</v>
      </c>
      <c r="I3254" t="s">
        <v>325</v>
      </c>
      <c r="J3254" t="s">
        <v>26</v>
      </c>
      <c r="K3254">
        <v>328112.5</v>
      </c>
      <c r="L3254" t="s">
        <v>109</v>
      </c>
      <c r="M3254" t="s">
        <v>6225</v>
      </c>
      <c r="N3254" t="s">
        <v>741</v>
      </c>
      <c r="O3254">
        <v>37</v>
      </c>
      <c r="P3254" t="s">
        <v>6226</v>
      </c>
      <c r="Q3254" t="s">
        <v>6227</v>
      </c>
      <c r="R3254" t="s">
        <v>37048</v>
      </c>
    </row>
    <row r="3255" spans="1:18" ht="12.6" customHeight="1" x14ac:dyDescent="0.2">
      <c r="A3255" t="s">
        <v>27096</v>
      </c>
      <c r="B3255">
        <v>210216</v>
      </c>
      <c r="C3255">
        <v>740610</v>
      </c>
      <c r="D3255" t="s">
        <v>29246</v>
      </c>
      <c r="E3255" t="s">
        <v>24</v>
      </c>
      <c r="F3255">
        <v>999512930</v>
      </c>
      <c r="G3255" t="s">
        <v>10114</v>
      </c>
      <c r="H3255" t="s">
        <v>10115</v>
      </c>
      <c r="I3255" t="s">
        <v>30</v>
      </c>
      <c r="J3255" t="s">
        <v>26</v>
      </c>
      <c r="K3255">
        <v>473637.5</v>
      </c>
      <c r="L3255" t="s">
        <v>27</v>
      </c>
      <c r="M3255" t="s">
        <v>10116</v>
      </c>
      <c r="N3255" t="s">
        <v>550</v>
      </c>
      <c r="O3255">
        <v>10707</v>
      </c>
      <c r="P3255" t="s">
        <v>10117</v>
      </c>
      <c r="Q3255" t="s">
        <v>10118</v>
      </c>
      <c r="R3255" t="s">
        <v>37049</v>
      </c>
    </row>
    <row r="3256" spans="1:18" ht="12.6" customHeight="1" x14ac:dyDescent="0.2">
      <c r="A3256" t="s">
        <v>27096</v>
      </c>
      <c r="B3256">
        <v>210216</v>
      </c>
      <c r="C3256">
        <v>740610</v>
      </c>
      <c r="D3256" t="s">
        <v>29246</v>
      </c>
      <c r="E3256" t="s">
        <v>24</v>
      </c>
      <c r="F3256">
        <v>949821091</v>
      </c>
      <c r="G3256" t="s">
        <v>23254</v>
      </c>
      <c r="H3256" t="s">
        <v>7504</v>
      </c>
      <c r="I3256" t="s">
        <v>30</v>
      </c>
      <c r="J3256" t="s">
        <v>26</v>
      </c>
      <c r="K3256">
        <v>244737.5</v>
      </c>
      <c r="L3256" t="s">
        <v>357</v>
      </c>
      <c r="M3256" t="s">
        <v>23255</v>
      </c>
      <c r="N3256" t="s">
        <v>358</v>
      </c>
      <c r="O3256">
        <v>8028</v>
      </c>
      <c r="Q3256" t="s">
        <v>23256</v>
      </c>
      <c r="R3256" t="s">
        <v>37050</v>
      </c>
    </row>
    <row r="3257" spans="1:18" ht="12.6" customHeight="1" x14ac:dyDescent="0.2">
      <c r="A3257" t="s">
        <v>27096</v>
      </c>
      <c r="B3257">
        <v>210216</v>
      </c>
      <c r="C3257">
        <v>740610</v>
      </c>
      <c r="D3257" t="s">
        <v>29246</v>
      </c>
      <c r="E3257" t="s">
        <v>24</v>
      </c>
      <c r="F3257">
        <v>903174082</v>
      </c>
      <c r="G3257" t="s">
        <v>31026</v>
      </c>
      <c r="H3257" t="s">
        <v>31027</v>
      </c>
      <c r="I3257" t="s">
        <v>30</v>
      </c>
      <c r="J3257" t="s">
        <v>26</v>
      </c>
      <c r="K3257">
        <v>116774.59</v>
      </c>
      <c r="L3257" t="s">
        <v>357</v>
      </c>
      <c r="M3257" t="s">
        <v>31028</v>
      </c>
      <c r="N3257" t="s">
        <v>358</v>
      </c>
      <c r="O3257">
        <v>8012</v>
      </c>
      <c r="Q3257" t="s">
        <v>31029</v>
      </c>
      <c r="R3257" t="s">
        <v>37051</v>
      </c>
    </row>
    <row r="3258" spans="1:18" ht="12.6" customHeight="1" x14ac:dyDescent="0.2">
      <c r="A3258" t="s">
        <v>27096</v>
      </c>
      <c r="B3258">
        <v>210216</v>
      </c>
      <c r="C3258">
        <v>740610</v>
      </c>
      <c r="D3258" t="s">
        <v>29246</v>
      </c>
      <c r="E3258" t="s">
        <v>24</v>
      </c>
      <c r="F3258">
        <v>975471965</v>
      </c>
      <c r="G3258" t="s">
        <v>16543</v>
      </c>
      <c r="H3258" t="s">
        <v>16544</v>
      </c>
      <c r="I3258" t="s">
        <v>30</v>
      </c>
      <c r="J3258" t="s">
        <v>26</v>
      </c>
      <c r="K3258">
        <v>39375</v>
      </c>
      <c r="L3258" t="s">
        <v>192</v>
      </c>
      <c r="M3258" t="s">
        <v>16545</v>
      </c>
      <c r="N3258" t="s">
        <v>214</v>
      </c>
      <c r="O3258">
        <v>1030</v>
      </c>
      <c r="P3258" t="s">
        <v>16546</v>
      </c>
      <c r="Q3258" t="s">
        <v>16547</v>
      </c>
      <c r="R3258" t="s">
        <v>37052</v>
      </c>
    </row>
    <row r="3259" spans="1:18" ht="12.6" customHeight="1" x14ac:dyDescent="0.2">
      <c r="A3259" t="s">
        <v>27096</v>
      </c>
      <c r="B3259">
        <v>210216</v>
      </c>
      <c r="C3259">
        <v>740610</v>
      </c>
      <c r="D3259" t="s">
        <v>29246</v>
      </c>
      <c r="E3259" t="s">
        <v>24</v>
      </c>
      <c r="F3259">
        <v>999980761</v>
      </c>
      <c r="G3259" t="s">
        <v>107</v>
      </c>
      <c r="H3259" t="s">
        <v>108</v>
      </c>
      <c r="I3259" t="s">
        <v>25</v>
      </c>
      <c r="J3259" t="s">
        <v>472</v>
      </c>
      <c r="K3259">
        <v>95625</v>
      </c>
      <c r="L3259" t="s">
        <v>109</v>
      </c>
      <c r="M3259" t="s">
        <v>110</v>
      </c>
      <c r="N3259" t="s">
        <v>111</v>
      </c>
      <c r="O3259">
        <v>7034</v>
      </c>
      <c r="P3259" t="s">
        <v>112</v>
      </c>
      <c r="Q3259" t="s">
        <v>113</v>
      </c>
      <c r="R3259" t="s">
        <v>37053</v>
      </c>
    </row>
    <row r="3260" spans="1:18" ht="12.6" customHeight="1" x14ac:dyDescent="0.2">
      <c r="A3260" t="s">
        <v>27096</v>
      </c>
      <c r="B3260">
        <v>210216</v>
      </c>
      <c r="C3260">
        <v>740610</v>
      </c>
      <c r="D3260" t="s">
        <v>29246</v>
      </c>
      <c r="E3260" t="s">
        <v>24</v>
      </c>
      <c r="F3260">
        <v>998382007</v>
      </c>
      <c r="G3260" t="s">
        <v>2838</v>
      </c>
      <c r="H3260" t="s">
        <v>2839</v>
      </c>
      <c r="I3260" t="s">
        <v>25</v>
      </c>
      <c r="J3260" t="s">
        <v>26</v>
      </c>
      <c r="K3260">
        <v>835375</v>
      </c>
      <c r="L3260" t="s">
        <v>27</v>
      </c>
      <c r="M3260" t="s">
        <v>2840</v>
      </c>
      <c r="N3260" t="s">
        <v>2841</v>
      </c>
      <c r="O3260">
        <v>45476</v>
      </c>
      <c r="P3260" t="s">
        <v>2842</v>
      </c>
      <c r="Q3260" t="s">
        <v>2843</v>
      </c>
      <c r="R3260" t="s">
        <v>37054</v>
      </c>
    </row>
    <row r="3261" spans="1:18" ht="12.6" customHeight="1" x14ac:dyDescent="0.2">
      <c r="A3261" t="s">
        <v>27096</v>
      </c>
      <c r="B3261">
        <v>210216</v>
      </c>
      <c r="C3261">
        <v>740610</v>
      </c>
      <c r="D3261" t="s">
        <v>29246</v>
      </c>
      <c r="E3261" t="s">
        <v>24</v>
      </c>
      <c r="F3261">
        <v>918140988</v>
      </c>
      <c r="G3261" t="s">
        <v>37055</v>
      </c>
      <c r="H3261" t="s">
        <v>21117</v>
      </c>
      <c r="I3261" t="s">
        <v>30</v>
      </c>
      <c r="J3261" t="s">
        <v>26</v>
      </c>
      <c r="K3261">
        <v>44625</v>
      </c>
      <c r="L3261" t="s">
        <v>27</v>
      </c>
      <c r="M3261" t="s">
        <v>37056</v>
      </c>
      <c r="N3261" t="s">
        <v>37057</v>
      </c>
      <c r="O3261">
        <v>64521</v>
      </c>
      <c r="Q3261" t="s">
        <v>37058</v>
      </c>
      <c r="R3261" t="s">
        <v>37059</v>
      </c>
    </row>
    <row r="3262" spans="1:18" ht="12.6" customHeight="1" x14ac:dyDescent="0.2">
      <c r="A3262" t="s">
        <v>27096</v>
      </c>
      <c r="B3262">
        <v>210216</v>
      </c>
      <c r="C3262">
        <v>740610</v>
      </c>
      <c r="D3262" t="s">
        <v>29246</v>
      </c>
      <c r="E3262" t="s">
        <v>57</v>
      </c>
      <c r="F3262">
        <v>910945140</v>
      </c>
      <c r="G3262" t="s">
        <v>30662</v>
      </c>
      <c r="H3262" t="s">
        <v>1440</v>
      </c>
      <c r="I3262" t="s">
        <v>25</v>
      </c>
      <c r="J3262" t="s">
        <v>26</v>
      </c>
      <c r="K3262">
        <v>1294687.5</v>
      </c>
      <c r="L3262" t="s">
        <v>109</v>
      </c>
      <c r="M3262" t="s">
        <v>30663</v>
      </c>
      <c r="N3262" t="s">
        <v>111</v>
      </c>
      <c r="O3262">
        <v>7034</v>
      </c>
      <c r="Q3262" t="s">
        <v>30664</v>
      </c>
      <c r="R3262" t="s">
        <v>37060</v>
      </c>
    </row>
    <row r="3263" spans="1:18" ht="12.6" customHeight="1" x14ac:dyDescent="0.2">
      <c r="A3263" t="s">
        <v>27096</v>
      </c>
      <c r="B3263">
        <v>210216</v>
      </c>
      <c r="C3263">
        <v>740610</v>
      </c>
      <c r="D3263" t="s">
        <v>29246</v>
      </c>
      <c r="E3263" t="s">
        <v>24</v>
      </c>
      <c r="F3263">
        <v>999993856</v>
      </c>
      <c r="G3263" t="s">
        <v>4539</v>
      </c>
      <c r="H3263" t="s">
        <v>2632</v>
      </c>
      <c r="I3263" t="s">
        <v>30</v>
      </c>
      <c r="J3263" t="s">
        <v>26</v>
      </c>
      <c r="K3263">
        <v>443625</v>
      </c>
      <c r="L3263" t="s">
        <v>357</v>
      </c>
      <c r="M3263" t="s">
        <v>4540</v>
      </c>
      <c r="N3263" t="s">
        <v>575</v>
      </c>
      <c r="O3263">
        <v>28037</v>
      </c>
      <c r="P3263" t="s">
        <v>4541</v>
      </c>
      <c r="Q3263" t="s">
        <v>4542</v>
      </c>
      <c r="R3263" t="s">
        <v>37061</v>
      </c>
    </row>
    <row r="3264" spans="1:18" ht="12.6" customHeight="1" x14ac:dyDescent="0.2">
      <c r="A3264" t="s">
        <v>27096</v>
      </c>
      <c r="B3264">
        <v>210216</v>
      </c>
      <c r="C3264">
        <v>740610</v>
      </c>
      <c r="D3264" t="s">
        <v>29246</v>
      </c>
      <c r="E3264" t="s">
        <v>24</v>
      </c>
      <c r="F3264">
        <v>917714673</v>
      </c>
      <c r="G3264" t="s">
        <v>33706</v>
      </c>
      <c r="H3264" t="s">
        <v>33707</v>
      </c>
      <c r="I3264" t="s">
        <v>30</v>
      </c>
      <c r="J3264" t="s">
        <v>26</v>
      </c>
      <c r="K3264">
        <v>121030</v>
      </c>
      <c r="L3264" t="s">
        <v>109</v>
      </c>
      <c r="M3264" t="s">
        <v>33708</v>
      </c>
      <c r="N3264" t="s">
        <v>741</v>
      </c>
      <c r="O3264">
        <v>255</v>
      </c>
      <c r="Q3264" t="s">
        <v>33709</v>
      </c>
      <c r="R3264" t="s">
        <v>37062</v>
      </c>
    </row>
    <row r="3265" spans="1:18" ht="12.6" customHeight="1" x14ac:dyDescent="0.2">
      <c r="A3265" t="s">
        <v>27096</v>
      </c>
      <c r="B3265">
        <v>210216</v>
      </c>
      <c r="C3265">
        <v>740610</v>
      </c>
      <c r="D3265" t="s">
        <v>29246</v>
      </c>
      <c r="E3265" t="s">
        <v>24</v>
      </c>
      <c r="F3265">
        <v>917763270</v>
      </c>
      <c r="G3265" t="s">
        <v>37063</v>
      </c>
      <c r="H3265" t="s">
        <v>37064</v>
      </c>
      <c r="I3265" t="s">
        <v>30</v>
      </c>
      <c r="J3265" t="s">
        <v>26</v>
      </c>
      <c r="K3265">
        <v>222838</v>
      </c>
      <c r="L3265" t="s">
        <v>326</v>
      </c>
      <c r="M3265" t="s">
        <v>37065</v>
      </c>
      <c r="N3265" t="s">
        <v>37066</v>
      </c>
      <c r="Q3265" t="s">
        <v>37067</v>
      </c>
      <c r="R3265" t="s">
        <v>37068</v>
      </c>
    </row>
    <row r="3266" spans="1:18" ht="12.6" customHeight="1" x14ac:dyDescent="0.2">
      <c r="A3266" t="s">
        <v>27096</v>
      </c>
      <c r="B3266">
        <v>210216</v>
      </c>
      <c r="C3266">
        <v>740610</v>
      </c>
      <c r="D3266" t="s">
        <v>29246</v>
      </c>
      <c r="E3266" t="s">
        <v>24</v>
      </c>
      <c r="F3266">
        <v>999493918</v>
      </c>
      <c r="G3266" t="s">
        <v>9126</v>
      </c>
      <c r="H3266" t="s">
        <v>9127</v>
      </c>
      <c r="I3266" t="s">
        <v>30</v>
      </c>
      <c r="J3266" t="s">
        <v>26</v>
      </c>
      <c r="K3266">
        <v>198605.75</v>
      </c>
      <c r="L3266" t="s">
        <v>326</v>
      </c>
      <c r="M3266" t="s">
        <v>9128</v>
      </c>
      <c r="N3266" t="s">
        <v>1503</v>
      </c>
      <c r="O3266">
        <v>61201</v>
      </c>
      <c r="Q3266" t="s">
        <v>9129</v>
      </c>
      <c r="R3266" t="s">
        <v>37069</v>
      </c>
    </row>
    <row r="3267" spans="1:18" ht="12.6" customHeight="1" x14ac:dyDescent="0.2">
      <c r="A3267" t="s">
        <v>27096</v>
      </c>
      <c r="B3267">
        <v>210216</v>
      </c>
      <c r="C3267">
        <v>740610</v>
      </c>
      <c r="D3267" t="s">
        <v>29246</v>
      </c>
      <c r="E3267" t="s">
        <v>24</v>
      </c>
      <c r="F3267">
        <v>993322002</v>
      </c>
      <c r="G3267" t="s">
        <v>14021</v>
      </c>
      <c r="H3267" t="s">
        <v>14022</v>
      </c>
      <c r="I3267" t="s">
        <v>30</v>
      </c>
      <c r="J3267" t="s">
        <v>26</v>
      </c>
      <c r="K3267">
        <v>266000</v>
      </c>
      <c r="L3267" t="s">
        <v>357</v>
      </c>
      <c r="M3267" t="s">
        <v>14023</v>
      </c>
      <c r="N3267" t="s">
        <v>358</v>
      </c>
      <c r="O3267">
        <v>8014</v>
      </c>
      <c r="P3267" t="s">
        <v>14024</v>
      </c>
      <c r="Q3267" t="s">
        <v>14025</v>
      </c>
      <c r="R3267" t="s">
        <v>37070</v>
      </c>
    </row>
    <row r="3268" spans="1:18" ht="12.6" customHeight="1" x14ac:dyDescent="0.2">
      <c r="A3268" t="s">
        <v>27096</v>
      </c>
      <c r="B3268">
        <v>210216</v>
      </c>
      <c r="C3268">
        <v>740610</v>
      </c>
      <c r="D3268" t="s">
        <v>29246</v>
      </c>
      <c r="E3268" t="s">
        <v>24</v>
      </c>
      <c r="F3268">
        <v>926649343</v>
      </c>
      <c r="G3268" t="s">
        <v>37071</v>
      </c>
      <c r="H3268" t="s">
        <v>7986</v>
      </c>
      <c r="I3268" t="s">
        <v>30</v>
      </c>
      <c r="J3268" t="s">
        <v>26</v>
      </c>
      <c r="K3268">
        <v>42498.75</v>
      </c>
      <c r="L3268" t="s">
        <v>357</v>
      </c>
      <c r="M3268" t="s">
        <v>37072</v>
      </c>
      <c r="N3268" t="s">
        <v>1913</v>
      </c>
      <c r="O3268">
        <v>18009</v>
      </c>
      <c r="Q3268" t="s">
        <v>37073</v>
      </c>
      <c r="R3268" t="s">
        <v>37074</v>
      </c>
    </row>
    <row r="3269" spans="1:18" ht="12.6" customHeight="1" x14ac:dyDescent="0.2">
      <c r="A3269" t="s">
        <v>27096</v>
      </c>
      <c r="B3269">
        <v>210216</v>
      </c>
      <c r="C3269">
        <v>740610</v>
      </c>
      <c r="D3269" t="s">
        <v>29246</v>
      </c>
      <c r="E3269" t="s">
        <v>24</v>
      </c>
      <c r="F3269">
        <v>998224285</v>
      </c>
      <c r="G3269" t="s">
        <v>2845</v>
      </c>
      <c r="H3269" t="s">
        <v>2846</v>
      </c>
      <c r="I3269" t="s">
        <v>25</v>
      </c>
      <c r="J3269" t="s">
        <v>26</v>
      </c>
      <c r="K3269">
        <v>554718.75</v>
      </c>
      <c r="L3269" t="s">
        <v>357</v>
      </c>
      <c r="M3269" t="s">
        <v>2847</v>
      </c>
      <c r="N3269" t="s">
        <v>2848</v>
      </c>
      <c r="O3269">
        <v>8940</v>
      </c>
      <c r="P3269" t="s">
        <v>2849</v>
      </c>
      <c r="Q3269" t="s">
        <v>2850</v>
      </c>
      <c r="R3269" t="s">
        <v>37075</v>
      </c>
    </row>
    <row r="3270" spans="1:18" ht="12.6" customHeight="1" x14ac:dyDescent="0.2">
      <c r="A3270" t="s">
        <v>27096</v>
      </c>
      <c r="B3270">
        <v>210216</v>
      </c>
      <c r="C3270">
        <v>740610</v>
      </c>
      <c r="D3270" t="s">
        <v>29246</v>
      </c>
      <c r="E3270" t="s">
        <v>24</v>
      </c>
      <c r="F3270">
        <v>952516430</v>
      </c>
      <c r="G3270" t="s">
        <v>20861</v>
      </c>
      <c r="H3270" t="s">
        <v>11019</v>
      </c>
      <c r="I3270" t="s">
        <v>209</v>
      </c>
      <c r="J3270" t="s">
        <v>26</v>
      </c>
      <c r="K3270">
        <v>209250</v>
      </c>
      <c r="L3270" t="s">
        <v>192</v>
      </c>
      <c r="M3270" t="s">
        <v>20862</v>
      </c>
      <c r="N3270" t="s">
        <v>212</v>
      </c>
      <c r="O3270">
        <v>1030</v>
      </c>
      <c r="P3270" t="s">
        <v>20863</v>
      </c>
      <c r="Q3270" t="s">
        <v>20864</v>
      </c>
      <c r="R3270" t="s">
        <v>37076</v>
      </c>
    </row>
    <row r="3271" spans="1:18" ht="12.6" customHeight="1" x14ac:dyDescent="0.2">
      <c r="A3271" t="s">
        <v>27096</v>
      </c>
      <c r="B3271">
        <v>210216</v>
      </c>
      <c r="C3271">
        <v>740610</v>
      </c>
      <c r="D3271" t="s">
        <v>29246</v>
      </c>
      <c r="E3271" t="s">
        <v>24</v>
      </c>
      <c r="F3271">
        <v>999907720</v>
      </c>
      <c r="G3271" t="s">
        <v>411</v>
      </c>
      <c r="H3271" t="s">
        <v>412</v>
      </c>
      <c r="I3271" t="s">
        <v>34</v>
      </c>
      <c r="J3271" t="s">
        <v>26</v>
      </c>
      <c r="K3271">
        <v>400000</v>
      </c>
      <c r="L3271" t="s">
        <v>326</v>
      </c>
      <c r="M3271" t="s">
        <v>413</v>
      </c>
      <c r="N3271" t="s">
        <v>414</v>
      </c>
      <c r="O3271">
        <v>32000</v>
      </c>
      <c r="P3271" t="s">
        <v>415</v>
      </c>
      <c r="Q3271" t="s">
        <v>416</v>
      </c>
      <c r="R3271" t="s">
        <v>37077</v>
      </c>
    </row>
    <row r="3272" spans="1:18" ht="12.6" customHeight="1" x14ac:dyDescent="0.2">
      <c r="A3272" t="s">
        <v>27096</v>
      </c>
      <c r="B3272">
        <v>210216</v>
      </c>
      <c r="C3272">
        <v>740610</v>
      </c>
      <c r="D3272" t="s">
        <v>29246</v>
      </c>
      <c r="E3272" t="s">
        <v>24</v>
      </c>
      <c r="F3272">
        <v>928030235</v>
      </c>
      <c r="G3272" t="s">
        <v>21484</v>
      </c>
      <c r="H3272" t="s">
        <v>9042</v>
      </c>
      <c r="I3272" t="s">
        <v>25</v>
      </c>
      <c r="J3272" t="s">
        <v>26</v>
      </c>
      <c r="K3272">
        <v>715812.5</v>
      </c>
      <c r="L3272" t="s">
        <v>357</v>
      </c>
      <c r="M3272" t="s">
        <v>21485</v>
      </c>
      <c r="N3272" t="s">
        <v>21486</v>
      </c>
      <c r="O3272">
        <v>8290</v>
      </c>
      <c r="P3272" t="s">
        <v>21487</v>
      </c>
      <c r="Q3272" t="s">
        <v>21488</v>
      </c>
      <c r="R3272" t="s">
        <v>37078</v>
      </c>
    </row>
    <row r="3273" spans="1:18" ht="12.6" customHeight="1" x14ac:dyDescent="0.2">
      <c r="A3273" t="s">
        <v>27096</v>
      </c>
      <c r="B3273">
        <v>210216</v>
      </c>
      <c r="C3273">
        <v>740610</v>
      </c>
      <c r="D3273" t="s">
        <v>29246</v>
      </c>
      <c r="E3273" t="s">
        <v>24</v>
      </c>
      <c r="F3273">
        <v>999654356</v>
      </c>
      <c r="G3273" t="s">
        <v>2669</v>
      </c>
      <c r="H3273" t="s">
        <v>2670</v>
      </c>
      <c r="I3273" t="s">
        <v>25</v>
      </c>
      <c r="J3273" t="s">
        <v>26</v>
      </c>
      <c r="K3273">
        <v>582550</v>
      </c>
      <c r="L3273" t="s">
        <v>99</v>
      </c>
      <c r="M3273" t="s">
        <v>2671</v>
      </c>
      <c r="N3273" t="s">
        <v>101</v>
      </c>
      <c r="O3273">
        <v>10682</v>
      </c>
      <c r="P3273" t="s">
        <v>2672</v>
      </c>
      <c r="Q3273" t="s">
        <v>2673</v>
      </c>
      <c r="R3273" t="s">
        <v>37079</v>
      </c>
    </row>
    <row r="3274" spans="1:18" ht="12.6" customHeight="1" x14ac:dyDescent="0.2">
      <c r="A3274" t="s">
        <v>27096</v>
      </c>
      <c r="B3274">
        <v>210216</v>
      </c>
      <c r="C3274">
        <v>740610</v>
      </c>
      <c r="D3274" t="s">
        <v>29246</v>
      </c>
      <c r="E3274" t="s">
        <v>24</v>
      </c>
      <c r="F3274">
        <v>943656256</v>
      </c>
      <c r="G3274" t="s">
        <v>7213</v>
      </c>
      <c r="H3274" t="s">
        <v>9498</v>
      </c>
      <c r="I3274" t="s">
        <v>30</v>
      </c>
      <c r="J3274" t="s">
        <v>472</v>
      </c>
      <c r="K3274">
        <v>79444.160000000003</v>
      </c>
      <c r="L3274" t="s">
        <v>192</v>
      </c>
      <c r="M3274" t="s">
        <v>7214</v>
      </c>
      <c r="N3274" t="s">
        <v>2402</v>
      </c>
      <c r="O3274">
        <v>1930</v>
      </c>
      <c r="Q3274" t="s">
        <v>17527</v>
      </c>
      <c r="R3274" t="s">
        <v>37080</v>
      </c>
    </row>
    <row r="3275" spans="1:18" ht="12.6" customHeight="1" x14ac:dyDescent="0.2">
      <c r="A3275" t="s">
        <v>27096</v>
      </c>
      <c r="B3275">
        <v>210216</v>
      </c>
      <c r="C3275">
        <v>740610</v>
      </c>
      <c r="D3275" t="s">
        <v>29246</v>
      </c>
      <c r="E3275" t="s">
        <v>24</v>
      </c>
      <c r="F3275">
        <v>994305776</v>
      </c>
      <c r="G3275" t="s">
        <v>22541</v>
      </c>
      <c r="H3275" t="s">
        <v>22542</v>
      </c>
      <c r="I3275" t="s">
        <v>325</v>
      </c>
      <c r="J3275" t="s">
        <v>26</v>
      </c>
      <c r="K3275">
        <v>300650</v>
      </c>
      <c r="L3275" t="s">
        <v>27</v>
      </c>
      <c r="M3275" t="s">
        <v>22543</v>
      </c>
      <c r="N3275" t="s">
        <v>550</v>
      </c>
      <c r="O3275">
        <v>10179</v>
      </c>
      <c r="P3275" t="s">
        <v>22544</v>
      </c>
      <c r="Q3275" t="s">
        <v>22545</v>
      </c>
      <c r="R3275" t="s">
        <v>37081</v>
      </c>
    </row>
    <row r="3276" spans="1:18" ht="12.6" customHeight="1" x14ac:dyDescent="0.2">
      <c r="A3276" t="s">
        <v>27096</v>
      </c>
      <c r="B3276">
        <v>207209</v>
      </c>
      <c r="C3276">
        <v>732319</v>
      </c>
      <c r="D3276" t="s">
        <v>29443</v>
      </c>
      <c r="E3276" t="s">
        <v>24</v>
      </c>
      <c r="F3276">
        <v>951878461</v>
      </c>
      <c r="G3276" t="s">
        <v>32479</v>
      </c>
      <c r="H3276" t="s">
        <v>13984</v>
      </c>
      <c r="I3276" t="s">
        <v>30</v>
      </c>
      <c r="J3276" t="s">
        <v>26</v>
      </c>
      <c r="K3276">
        <v>315000</v>
      </c>
      <c r="L3276" t="s">
        <v>486</v>
      </c>
      <c r="M3276" t="s">
        <v>32480</v>
      </c>
      <c r="N3276" t="s">
        <v>488</v>
      </c>
      <c r="O3276">
        <v>1092</v>
      </c>
      <c r="Q3276" t="s">
        <v>32481</v>
      </c>
      <c r="R3276" t="s">
        <v>37082</v>
      </c>
    </row>
    <row r="3277" spans="1:18" ht="12.6" customHeight="1" x14ac:dyDescent="0.2">
      <c r="A3277" t="s">
        <v>27096</v>
      </c>
      <c r="B3277">
        <v>207209</v>
      </c>
      <c r="C3277">
        <v>732319</v>
      </c>
      <c r="D3277" t="s">
        <v>29443</v>
      </c>
      <c r="E3277" t="s">
        <v>24</v>
      </c>
      <c r="F3277">
        <v>999992886</v>
      </c>
      <c r="G3277" t="s">
        <v>1746</v>
      </c>
      <c r="H3277" t="s">
        <v>1747</v>
      </c>
      <c r="I3277" t="s">
        <v>25</v>
      </c>
      <c r="J3277" t="s">
        <v>26</v>
      </c>
      <c r="K3277">
        <v>330000</v>
      </c>
      <c r="L3277" t="s">
        <v>210</v>
      </c>
      <c r="M3277" t="s">
        <v>1748</v>
      </c>
      <c r="N3277" t="s">
        <v>1749</v>
      </c>
      <c r="O3277">
        <v>10043</v>
      </c>
      <c r="P3277" t="s">
        <v>1750</v>
      </c>
      <c r="Q3277" t="s">
        <v>1751</v>
      </c>
      <c r="R3277" t="s">
        <v>37083</v>
      </c>
    </row>
    <row r="3278" spans="1:18" ht="12.6" customHeight="1" x14ac:dyDescent="0.2">
      <c r="A3278" t="s">
        <v>27096</v>
      </c>
      <c r="B3278">
        <v>207209</v>
      </c>
      <c r="C3278">
        <v>732319</v>
      </c>
      <c r="D3278" t="s">
        <v>29443</v>
      </c>
      <c r="E3278" t="s">
        <v>24</v>
      </c>
      <c r="F3278">
        <v>952774935</v>
      </c>
      <c r="G3278" t="s">
        <v>16334</v>
      </c>
      <c r="H3278" t="s">
        <v>6471</v>
      </c>
      <c r="I3278" t="s">
        <v>30</v>
      </c>
      <c r="J3278" t="s">
        <v>26</v>
      </c>
      <c r="K3278">
        <v>566060</v>
      </c>
      <c r="L3278" t="s">
        <v>82</v>
      </c>
      <c r="M3278" t="s">
        <v>16335</v>
      </c>
      <c r="N3278" t="s">
        <v>163</v>
      </c>
      <c r="O3278">
        <v>78990</v>
      </c>
      <c r="P3278" t="s">
        <v>164</v>
      </c>
      <c r="Q3278" t="s">
        <v>16336</v>
      </c>
      <c r="R3278" t="s">
        <v>37084</v>
      </c>
    </row>
    <row r="3279" spans="1:18" ht="12.6" customHeight="1" x14ac:dyDescent="0.2">
      <c r="A3279" t="s">
        <v>27096</v>
      </c>
      <c r="B3279">
        <v>207209</v>
      </c>
      <c r="C3279">
        <v>732319</v>
      </c>
      <c r="D3279" t="s">
        <v>29443</v>
      </c>
      <c r="E3279" t="s">
        <v>24</v>
      </c>
      <c r="F3279">
        <v>951657883</v>
      </c>
      <c r="G3279" t="s">
        <v>31144</v>
      </c>
      <c r="H3279" t="s">
        <v>17949</v>
      </c>
      <c r="I3279" t="s">
        <v>30</v>
      </c>
      <c r="J3279" t="s">
        <v>472</v>
      </c>
      <c r="K3279">
        <v>45332.33</v>
      </c>
      <c r="L3279" t="s">
        <v>27</v>
      </c>
      <c r="M3279" t="s">
        <v>31145</v>
      </c>
      <c r="N3279" t="s">
        <v>853</v>
      </c>
      <c r="O3279">
        <v>4103</v>
      </c>
      <c r="Q3279" t="s">
        <v>31146</v>
      </c>
      <c r="R3279" t="s">
        <v>37085</v>
      </c>
    </row>
    <row r="3280" spans="1:18" ht="12.6" customHeight="1" x14ac:dyDescent="0.2">
      <c r="A3280" t="s">
        <v>27096</v>
      </c>
      <c r="B3280">
        <v>207209</v>
      </c>
      <c r="C3280">
        <v>732319</v>
      </c>
      <c r="D3280" t="s">
        <v>29443</v>
      </c>
      <c r="E3280" t="s">
        <v>24</v>
      </c>
      <c r="F3280">
        <v>919322836</v>
      </c>
      <c r="G3280" t="s">
        <v>37086</v>
      </c>
      <c r="H3280" t="s">
        <v>9171</v>
      </c>
      <c r="I3280" t="s">
        <v>30</v>
      </c>
      <c r="J3280" t="s">
        <v>26</v>
      </c>
      <c r="K3280">
        <v>485000</v>
      </c>
      <c r="L3280" t="s">
        <v>326</v>
      </c>
      <c r="M3280" t="s">
        <v>37087</v>
      </c>
      <c r="N3280" t="s">
        <v>37088</v>
      </c>
      <c r="O3280">
        <v>4059300</v>
      </c>
      <c r="Q3280" t="s">
        <v>37089</v>
      </c>
      <c r="R3280" t="s">
        <v>37090</v>
      </c>
    </row>
    <row r="3281" spans="1:18" ht="12.6" customHeight="1" x14ac:dyDescent="0.2">
      <c r="A3281" t="s">
        <v>27096</v>
      </c>
      <c r="B3281">
        <v>207209</v>
      </c>
      <c r="C3281">
        <v>732319</v>
      </c>
      <c r="D3281" t="s">
        <v>29443</v>
      </c>
      <c r="E3281" t="s">
        <v>24</v>
      </c>
      <c r="F3281">
        <v>925835028</v>
      </c>
      <c r="G3281" t="s">
        <v>32151</v>
      </c>
      <c r="H3281" t="s">
        <v>9883</v>
      </c>
      <c r="I3281" t="s">
        <v>30</v>
      </c>
      <c r="J3281" t="s">
        <v>26</v>
      </c>
      <c r="K3281">
        <v>133417.67000000001</v>
      </c>
      <c r="L3281" t="s">
        <v>27</v>
      </c>
      <c r="M3281" t="s">
        <v>32152</v>
      </c>
      <c r="N3281" t="s">
        <v>550</v>
      </c>
      <c r="O3281">
        <v>12435</v>
      </c>
      <c r="Q3281" t="s">
        <v>32153</v>
      </c>
      <c r="R3281" t="s">
        <v>37091</v>
      </c>
    </row>
    <row r="3282" spans="1:18" ht="12.6" customHeight="1" x14ac:dyDescent="0.2">
      <c r="A3282" t="s">
        <v>27096</v>
      </c>
      <c r="B3282">
        <v>207209</v>
      </c>
      <c r="C3282">
        <v>732319</v>
      </c>
      <c r="D3282" t="s">
        <v>29443</v>
      </c>
      <c r="E3282" t="s">
        <v>24</v>
      </c>
      <c r="F3282">
        <v>919758172</v>
      </c>
      <c r="G3282" t="s">
        <v>35002</v>
      </c>
      <c r="H3282" t="s">
        <v>30610</v>
      </c>
      <c r="I3282" t="s">
        <v>30</v>
      </c>
      <c r="J3282" t="s">
        <v>26</v>
      </c>
      <c r="K3282">
        <v>435000</v>
      </c>
      <c r="L3282" t="s">
        <v>82</v>
      </c>
      <c r="M3282" t="s">
        <v>35003</v>
      </c>
      <c r="N3282" t="s">
        <v>4741</v>
      </c>
      <c r="O3282">
        <v>78180</v>
      </c>
      <c r="Q3282" t="s">
        <v>35004</v>
      </c>
      <c r="R3282" t="s">
        <v>37092</v>
      </c>
    </row>
    <row r="3283" spans="1:18" ht="12.6" customHeight="1" x14ac:dyDescent="0.2">
      <c r="A3283" t="s">
        <v>27096</v>
      </c>
      <c r="B3283">
        <v>207209</v>
      </c>
      <c r="C3283">
        <v>732319</v>
      </c>
      <c r="D3283" t="s">
        <v>29443</v>
      </c>
      <c r="E3283" t="s">
        <v>24</v>
      </c>
      <c r="F3283">
        <v>999586941</v>
      </c>
      <c r="G3283" t="s">
        <v>2406</v>
      </c>
      <c r="H3283" t="s">
        <v>2407</v>
      </c>
      <c r="I3283" t="s">
        <v>34</v>
      </c>
      <c r="J3283" t="s">
        <v>26</v>
      </c>
      <c r="K3283">
        <v>382500</v>
      </c>
      <c r="L3283" t="s">
        <v>99</v>
      </c>
      <c r="M3283" t="s">
        <v>2408</v>
      </c>
      <c r="N3283" t="s">
        <v>2409</v>
      </c>
      <c r="O3283" t="s">
        <v>2410</v>
      </c>
      <c r="P3283" t="s">
        <v>2411</v>
      </c>
      <c r="Q3283" t="s">
        <v>2412</v>
      </c>
      <c r="R3283" t="s">
        <v>37093</v>
      </c>
    </row>
    <row r="3284" spans="1:18" ht="12.6" customHeight="1" x14ac:dyDescent="0.2">
      <c r="A3284" t="s">
        <v>27096</v>
      </c>
      <c r="B3284">
        <v>207209</v>
      </c>
      <c r="C3284">
        <v>732319</v>
      </c>
      <c r="D3284" t="s">
        <v>29443</v>
      </c>
      <c r="E3284" t="s">
        <v>24</v>
      </c>
      <c r="F3284">
        <v>999924210</v>
      </c>
      <c r="G3284" t="s">
        <v>14800</v>
      </c>
      <c r="H3284" t="s">
        <v>14801</v>
      </c>
      <c r="I3284" t="s">
        <v>30</v>
      </c>
      <c r="J3284" t="s">
        <v>26</v>
      </c>
      <c r="K3284">
        <v>393500</v>
      </c>
      <c r="L3284" t="s">
        <v>210</v>
      </c>
      <c r="M3284" t="s">
        <v>14802</v>
      </c>
      <c r="N3284" t="s">
        <v>1821</v>
      </c>
      <c r="O3284">
        <v>10126</v>
      </c>
      <c r="P3284" t="s">
        <v>14803</v>
      </c>
      <c r="Q3284" t="s">
        <v>14804</v>
      </c>
      <c r="R3284" t="s">
        <v>37094</v>
      </c>
    </row>
    <row r="3285" spans="1:18" ht="12.6" customHeight="1" x14ac:dyDescent="0.2">
      <c r="A3285" t="s">
        <v>27096</v>
      </c>
      <c r="B3285">
        <v>207209</v>
      </c>
      <c r="C3285">
        <v>732319</v>
      </c>
      <c r="D3285" t="s">
        <v>29443</v>
      </c>
      <c r="E3285" t="s">
        <v>57</v>
      </c>
      <c r="F3285">
        <v>999654356</v>
      </c>
      <c r="G3285" t="s">
        <v>2669</v>
      </c>
      <c r="H3285" t="s">
        <v>2670</v>
      </c>
      <c r="I3285" t="s">
        <v>25</v>
      </c>
      <c r="J3285" t="s">
        <v>26</v>
      </c>
      <c r="K3285">
        <v>733570</v>
      </c>
      <c r="L3285" t="s">
        <v>99</v>
      </c>
      <c r="M3285" t="s">
        <v>2671</v>
      </c>
      <c r="N3285" t="s">
        <v>101</v>
      </c>
      <c r="O3285">
        <v>10682</v>
      </c>
      <c r="P3285" t="s">
        <v>2672</v>
      </c>
      <c r="Q3285" t="s">
        <v>2673</v>
      </c>
      <c r="R3285" t="s">
        <v>37095</v>
      </c>
    </row>
    <row r="3286" spans="1:18" ht="12.6" customHeight="1" x14ac:dyDescent="0.2">
      <c r="A3286" t="s">
        <v>27096</v>
      </c>
      <c r="B3286">
        <v>218212</v>
      </c>
      <c r="C3286">
        <v>786945</v>
      </c>
      <c r="D3286" t="s">
        <v>10245</v>
      </c>
      <c r="E3286" t="s">
        <v>24</v>
      </c>
      <c r="F3286">
        <v>961558479</v>
      </c>
      <c r="G3286" t="s">
        <v>6147</v>
      </c>
      <c r="H3286" t="s">
        <v>6148</v>
      </c>
      <c r="I3286" t="s">
        <v>325</v>
      </c>
      <c r="J3286" t="s">
        <v>26</v>
      </c>
      <c r="K3286">
        <v>215125</v>
      </c>
      <c r="L3286" t="s">
        <v>326</v>
      </c>
      <c r="M3286" t="s">
        <v>6149</v>
      </c>
      <c r="N3286" t="s">
        <v>6150</v>
      </c>
      <c r="O3286">
        <v>72558</v>
      </c>
      <c r="R3286" t="s">
        <v>37096</v>
      </c>
    </row>
    <row r="3287" spans="1:18" ht="12.6" customHeight="1" x14ac:dyDescent="0.2">
      <c r="A3287" t="s">
        <v>27096</v>
      </c>
      <c r="B3287">
        <v>218212</v>
      </c>
      <c r="C3287">
        <v>786945</v>
      </c>
      <c r="D3287" t="s">
        <v>10245</v>
      </c>
      <c r="E3287" t="s">
        <v>24</v>
      </c>
      <c r="F3287">
        <v>999846222</v>
      </c>
      <c r="G3287" t="s">
        <v>1965</v>
      </c>
      <c r="H3287" t="s">
        <v>1966</v>
      </c>
      <c r="I3287" t="s">
        <v>34</v>
      </c>
      <c r="J3287" t="s">
        <v>26</v>
      </c>
      <c r="K3287">
        <v>331250</v>
      </c>
      <c r="L3287" t="s">
        <v>326</v>
      </c>
      <c r="M3287" t="s">
        <v>1001</v>
      </c>
      <c r="N3287" t="s">
        <v>1967</v>
      </c>
      <c r="O3287">
        <v>84105</v>
      </c>
      <c r="P3287" t="s">
        <v>1968</v>
      </c>
      <c r="Q3287" t="s">
        <v>1969</v>
      </c>
      <c r="R3287" t="s">
        <v>37097</v>
      </c>
    </row>
    <row r="3288" spans="1:18" ht="12.6" customHeight="1" x14ac:dyDescent="0.2">
      <c r="A3288" t="s">
        <v>27096</v>
      </c>
      <c r="B3288">
        <v>218212</v>
      </c>
      <c r="C3288">
        <v>786945</v>
      </c>
      <c r="D3288" t="s">
        <v>10245</v>
      </c>
      <c r="E3288" t="s">
        <v>24</v>
      </c>
      <c r="F3288">
        <v>998852360</v>
      </c>
      <c r="G3288" t="s">
        <v>18316</v>
      </c>
      <c r="H3288" t="s">
        <v>18317</v>
      </c>
      <c r="I3288" t="s">
        <v>325</v>
      </c>
      <c r="J3288" t="s">
        <v>26</v>
      </c>
      <c r="K3288">
        <v>287250</v>
      </c>
      <c r="L3288" t="s">
        <v>312</v>
      </c>
      <c r="M3288" t="s">
        <v>18318</v>
      </c>
      <c r="N3288" t="s">
        <v>18319</v>
      </c>
      <c r="O3288" t="s">
        <v>18320</v>
      </c>
      <c r="R3288" t="s">
        <v>37098</v>
      </c>
    </row>
    <row r="3289" spans="1:18" ht="12.6" customHeight="1" x14ac:dyDescent="0.2">
      <c r="A3289" t="s">
        <v>27096</v>
      </c>
      <c r="B3289">
        <v>218212</v>
      </c>
      <c r="C3289">
        <v>786945</v>
      </c>
      <c r="D3289" t="s">
        <v>10245</v>
      </c>
      <c r="E3289" t="s">
        <v>24</v>
      </c>
      <c r="F3289">
        <v>999991722</v>
      </c>
      <c r="G3289" t="s">
        <v>917</v>
      </c>
      <c r="H3289" t="s">
        <v>918</v>
      </c>
      <c r="I3289" t="s">
        <v>25</v>
      </c>
      <c r="J3289" t="s">
        <v>26</v>
      </c>
      <c r="K3289">
        <v>99280</v>
      </c>
      <c r="L3289" t="s">
        <v>357</v>
      </c>
      <c r="M3289" t="s">
        <v>919</v>
      </c>
      <c r="N3289" t="s">
        <v>575</v>
      </c>
      <c r="O3289">
        <v>28006</v>
      </c>
      <c r="P3289" t="s">
        <v>920</v>
      </c>
      <c r="Q3289" t="s">
        <v>921</v>
      </c>
      <c r="R3289" t="s">
        <v>37099</v>
      </c>
    </row>
    <row r="3290" spans="1:18" ht="12.6" customHeight="1" x14ac:dyDescent="0.2">
      <c r="A3290" t="s">
        <v>27096</v>
      </c>
      <c r="B3290">
        <v>218212</v>
      </c>
      <c r="C3290">
        <v>786945</v>
      </c>
      <c r="D3290" t="s">
        <v>10245</v>
      </c>
      <c r="E3290" t="s">
        <v>24</v>
      </c>
      <c r="F3290">
        <v>999993856</v>
      </c>
      <c r="G3290" t="s">
        <v>4539</v>
      </c>
      <c r="H3290" t="s">
        <v>2632</v>
      </c>
      <c r="I3290" t="s">
        <v>30</v>
      </c>
      <c r="J3290" t="s">
        <v>26</v>
      </c>
      <c r="K3290">
        <v>353125</v>
      </c>
      <c r="L3290" t="s">
        <v>357</v>
      </c>
      <c r="M3290" t="s">
        <v>4540</v>
      </c>
      <c r="N3290" t="s">
        <v>575</v>
      </c>
      <c r="O3290">
        <v>28037</v>
      </c>
      <c r="P3290" t="s">
        <v>4541</v>
      </c>
      <c r="Q3290" t="s">
        <v>4542</v>
      </c>
      <c r="R3290" t="s">
        <v>37100</v>
      </c>
    </row>
    <row r="3291" spans="1:18" ht="12.6" customHeight="1" x14ac:dyDescent="0.2">
      <c r="A3291" t="s">
        <v>27096</v>
      </c>
      <c r="B3291">
        <v>218212</v>
      </c>
      <c r="C3291">
        <v>786945</v>
      </c>
      <c r="D3291" t="s">
        <v>10245</v>
      </c>
      <c r="E3291" t="s">
        <v>57</v>
      </c>
      <c r="F3291">
        <v>937796971</v>
      </c>
      <c r="G3291" t="s">
        <v>37101</v>
      </c>
      <c r="H3291" t="s">
        <v>37101</v>
      </c>
      <c r="I3291" t="s">
        <v>30</v>
      </c>
      <c r="J3291" t="s">
        <v>26</v>
      </c>
      <c r="K3291">
        <v>965500</v>
      </c>
      <c r="L3291" t="s">
        <v>326</v>
      </c>
      <c r="M3291" t="s">
        <v>37102</v>
      </c>
      <c r="N3291" t="s">
        <v>1503</v>
      </c>
      <c r="O3291">
        <v>69710</v>
      </c>
      <c r="Q3291" t="s">
        <v>37103</v>
      </c>
      <c r="R3291" t="s">
        <v>37104</v>
      </c>
    </row>
    <row r="3292" spans="1:18" ht="12.6" customHeight="1" x14ac:dyDescent="0.2">
      <c r="A3292" t="s">
        <v>27096</v>
      </c>
      <c r="B3292">
        <v>218212</v>
      </c>
      <c r="C3292">
        <v>786945</v>
      </c>
      <c r="D3292" t="s">
        <v>10245</v>
      </c>
      <c r="E3292" t="s">
        <v>24</v>
      </c>
      <c r="F3292">
        <v>999827501</v>
      </c>
      <c r="G3292" t="s">
        <v>4413</v>
      </c>
      <c r="H3292" t="s">
        <v>4414</v>
      </c>
      <c r="I3292" t="s">
        <v>325</v>
      </c>
      <c r="J3292" t="s">
        <v>26</v>
      </c>
      <c r="K3292">
        <v>108750</v>
      </c>
      <c r="L3292" t="s">
        <v>357</v>
      </c>
      <c r="M3292" t="s">
        <v>4415</v>
      </c>
      <c r="N3292" t="s">
        <v>575</v>
      </c>
      <c r="O3292">
        <v>28071</v>
      </c>
      <c r="P3292" t="s">
        <v>4416</v>
      </c>
      <c r="R3292" t="s">
        <v>37105</v>
      </c>
    </row>
    <row r="3293" spans="1:18" ht="12.6" customHeight="1" x14ac:dyDescent="0.2">
      <c r="A3293" t="s">
        <v>27096</v>
      </c>
      <c r="B3293">
        <v>218212</v>
      </c>
      <c r="C3293">
        <v>786945</v>
      </c>
      <c r="D3293" t="s">
        <v>10245</v>
      </c>
      <c r="E3293" t="s">
        <v>24</v>
      </c>
      <c r="F3293">
        <v>999519526</v>
      </c>
      <c r="G3293" t="s">
        <v>11651</v>
      </c>
      <c r="H3293" t="s">
        <v>11652</v>
      </c>
      <c r="I3293" t="s">
        <v>30</v>
      </c>
      <c r="J3293" t="s">
        <v>472</v>
      </c>
      <c r="K3293">
        <v>789312.5</v>
      </c>
      <c r="L3293" t="s">
        <v>357</v>
      </c>
      <c r="M3293" t="s">
        <v>11653</v>
      </c>
      <c r="N3293" t="s">
        <v>3956</v>
      </c>
      <c r="O3293">
        <v>47151</v>
      </c>
      <c r="P3293" t="s">
        <v>11654</v>
      </c>
      <c r="Q3293" t="s">
        <v>11655</v>
      </c>
      <c r="R3293" t="s">
        <v>37106</v>
      </c>
    </row>
    <row r="3294" spans="1:18" ht="12.6" customHeight="1" x14ac:dyDescent="0.2">
      <c r="A3294" t="s">
        <v>27096</v>
      </c>
      <c r="B3294">
        <v>218212</v>
      </c>
      <c r="C3294">
        <v>786945</v>
      </c>
      <c r="D3294" t="s">
        <v>10245</v>
      </c>
      <c r="E3294" t="s">
        <v>24</v>
      </c>
      <c r="F3294">
        <v>999907720</v>
      </c>
      <c r="G3294" t="s">
        <v>411</v>
      </c>
      <c r="H3294" t="s">
        <v>412</v>
      </c>
      <c r="I3294" t="s">
        <v>34</v>
      </c>
      <c r="J3294" t="s">
        <v>26</v>
      </c>
      <c r="K3294">
        <v>349275</v>
      </c>
      <c r="L3294" t="s">
        <v>326</v>
      </c>
      <c r="M3294" t="s">
        <v>413</v>
      </c>
      <c r="N3294" t="s">
        <v>414</v>
      </c>
      <c r="O3294">
        <v>32000</v>
      </c>
      <c r="P3294" t="s">
        <v>415</v>
      </c>
      <c r="Q3294" t="s">
        <v>416</v>
      </c>
      <c r="R3294" t="s">
        <v>37107</v>
      </c>
    </row>
    <row r="3295" spans="1:18" ht="12.6" customHeight="1" x14ac:dyDescent="0.2">
      <c r="A3295" t="s">
        <v>27096</v>
      </c>
      <c r="B3295">
        <v>210046</v>
      </c>
      <c r="C3295">
        <v>740507</v>
      </c>
      <c r="D3295" t="s">
        <v>29241</v>
      </c>
      <c r="E3295" t="s">
        <v>24</v>
      </c>
      <c r="F3295">
        <v>999918681</v>
      </c>
      <c r="G3295" t="s">
        <v>14489</v>
      </c>
      <c r="H3295" t="s">
        <v>14490</v>
      </c>
      <c r="I3295" t="s">
        <v>25</v>
      </c>
      <c r="J3295" t="s">
        <v>26</v>
      </c>
      <c r="K3295">
        <v>62500</v>
      </c>
      <c r="L3295" t="s">
        <v>238</v>
      </c>
      <c r="M3295" t="s">
        <v>14491</v>
      </c>
      <c r="N3295" t="s">
        <v>240</v>
      </c>
      <c r="O3295" t="s">
        <v>14492</v>
      </c>
      <c r="Q3295" t="s">
        <v>14493</v>
      </c>
      <c r="R3295" t="s">
        <v>37108</v>
      </c>
    </row>
    <row r="3296" spans="1:18" ht="12.6" customHeight="1" x14ac:dyDescent="0.2">
      <c r="A3296" t="s">
        <v>27096</v>
      </c>
      <c r="B3296">
        <v>210046</v>
      </c>
      <c r="C3296">
        <v>740507</v>
      </c>
      <c r="D3296" t="s">
        <v>29241</v>
      </c>
      <c r="E3296" t="s">
        <v>24</v>
      </c>
      <c r="F3296">
        <v>999995893</v>
      </c>
      <c r="G3296" t="s">
        <v>1150</v>
      </c>
      <c r="H3296" t="s">
        <v>1151</v>
      </c>
      <c r="I3296" t="s">
        <v>25</v>
      </c>
      <c r="J3296" t="s">
        <v>26</v>
      </c>
      <c r="K3296">
        <v>90625</v>
      </c>
      <c r="L3296" t="s">
        <v>99</v>
      </c>
      <c r="M3296" t="s">
        <v>1152</v>
      </c>
      <c r="N3296" t="s">
        <v>1153</v>
      </c>
      <c r="O3296">
        <v>70013</v>
      </c>
      <c r="P3296" t="s">
        <v>1154</v>
      </c>
      <c r="Q3296" t="s">
        <v>1155</v>
      </c>
      <c r="R3296" t="s">
        <v>37109</v>
      </c>
    </row>
    <row r="3297" spans="1:18" ht="12.6" customHeight="1" x14ac:dyDescent="0.2">
      <c r="A3297" t="s">
        <v>27096</v>
      </c>
      <c r="B3297">
        <v>210046</v>
      </c>
      <c r="C3297">
        <v>740507</v>
      </c>
      <c r="D3297" t="s">
        <v>29241</v>
      </c>
      <c r="E3297" t="s">
        <v>24</v>
      </c>
      <c r="F3297">
        <v>999993856</v>
      </c>
      <c r="G3297" t="s">
        <v>4539</v>
      </c>
      <c r="H3297" t="s">
        <v>2632</v>
      </c>
      <c r="I3297" t="s">
        <v>30</v>
      </c>
      <c r="J3297" t="s">
        <v>26</v>
      </c>
      <c r="K3297">
        <v>77812.5</v>
      </c>
      <c r="L3297" t="s">
        <v>357</v>
      </c>
      <c r="M3297" t="s">
        <v>4540</v>
      </c>
      <c r="N3297" t="s">
        <v>575</v>
      </c>
      <c r="O3297">
        <v>28037</v>
      </c>
      <c r="P3297" t="s">
        <v>4541</v>
      </c>
      <c r="Q3297" t="s">
        <v>4542</v>
      </c>
      <c r="R3297" t="s">
        <v>37110</v>
      </c>
    </row>
    <row r="3298" spans="1:18" ht="12.6" customHeight="1" x14ac:dyDescent="0.2">
      <c r="A3298" t="s">
        <v>27096</v>
      </c>
      <c r="B3298">
        <v>210046</v>
      </c>
      <c r="C3298">
        <v>740507</v>
      </c>
      <c r="D3298" t="s">
        <v>29241</v>
      </c>
      <c r="E3298" t="s">
        <v>57</v>
      </c>
      <c r="F3298">
        <v>999849326</v>
      </c>
      <c r="G3298" t="s">
        <v>3110</v>
      </c>
      <c r="H3298" t="s">
        <v>3111</v>
      </c>
      <c r="I3298" t="s">
        <v>34</v>
      </c>
      <c r="J3298" t="s">
        <v>26</v>
      </c>
      <c r="K3298">
        <v>175000</v>
      </c>
      <c r="L3298" t="s">
        <v>82</v>
      </c>
      <c r="M3298" t="s">
        <v>3112</v>
      </c>
      <c r="N3298" t="s">
        <v>130</v>
      </c>
      <c r="O3298">
        <v>91120</v>
      </c>
      <c r="P3298" t="s">
        <v>3113</v>
      </c>
      <c r="Q3298" t="s">
        <v>3114</v>
      </c>
      <c r="R3298" t="s">
        <v>37111</v>
      </c>
    </row>
    <row r="3299" spans="1:18" ht="12.6" customHeight="1" x14ac:dyDescent="0.2">
      <c r="A3299" t="s">
        <v>27096</v>
      </c>
      <c r="B3299">
        <v>210046</v>
      </c>
      <c r="C3299">
        <v>740507</v>
      </c>
      <c r="D3299" t="s">
        <v>29241</v>
      </c>
      <c r="E3299" t="s">
        <v>24</v>
      </c>
      <c r="F3299">
        <v>999991334</v>
      </c>
      <c r="G3299" t="s">
        <v>347</v>
      </c>
      <c r="H3299" t="s">
        <v>348</v>
      </c>
      <c r="I3299" t="s">
        <v>34</v>
      </c>
      <c r="J3299" t="s">
        <v>26</v>
      </c>
      <c r="K3299">
        <v>93875</v>
      </c>
      <c r="L3299" t="s">
        <v>192</v>
      </c>
      <c r="M3299" t="s">
        <v>349</v>
      </c>
      <c r="N3299" t="s">
        <v>350</v>
      </c>
      <c r="O3299">
        <v>3000</v>
      </c>
      <c r="P3299" t="s">
        <v>351</v>
      </c>
      <c r="Q3299" t="s">
        <v>352</v>
      </c>
      <c r="R3299" t="s">
        <v>37112</v>
      </c>
    </row>
    <row r="3300" spans="1:18" ht="12.6" customHeight="1" x14ac:dyDescent="0.2">
      <c r="A3300" t="s">
        <v>27096</v>
      </c>
      <c r="B3300">
        <v>214843</v>
      </c>
      <c r="C3300">
        <v>786731</v>
      </c>
      <c r="D3300" t="s">
        <v>29717</v>
      </c>
      <c r="E3300" t="s">
        <v>24</v>
      </c>
      <c r="F3300">
        <v>937433609</v>
      </c>
      <c r="G3300" t="s">
        <v>32619</v>
      </c>
      <c r="H3300" t="s">
        <v>6312</v>
      </c>
      <c r="I3300" t="s">
        <v>325</v>
      </c>
      <c r="J3300" t="s">
        <v>26</v>
      </c>
      <c r="K3300">
        <v>120625</v>
      </c>
      <c r="L3300" t="s">
        <v>761</v>
      </c>
      <c r="M3300" t="s">
        <v>32620</v>
      </c>
      <c r="N3300" t="s">
        <v>1950</v>
      </c>
      <c r="O3300">
        <v>60117</v>
      </c>
      <c r="R3300" t="s">
        <v>37113</v>
      </c>
    </row>
    <row r="3301" spans="1:18" ht="12.6" customHeight="1" x14ac:dyDescent="0.2">
      <c r="A3301" t="s">
        <v>27096</v>
      </c>
      <c r="B3301">
        <v>214843</v>
      </c>
      <c r="C3301">
        <v>786731</v>
      </c>
      <c r="D3301" t="s">
        <v>29717</v>
      </c>
      <c r="E3301" t="s">
        <v>24</v>
      </c>
      <c r="F3301">
        <v>999867077</v>
      </c>
      <c r="G3301" t="s">
        <v>1284</v>
      </c>
      <c r="H3301" t="s">
        <v>1285</v>
      </c>
      <c r="I3301" t="s">
        <v>34</v>
      </c>
      <c r="J3301" t="s">
        <v>26</v>
      </c>
      <c r="K3301">
        <v>473750</v>
      </c>
      <c r="L3301" t="s">
        <v>357</v>
      </c>
      <c r="M3301" t="s">
        <v>1286</v>
      </c>
      <c r="N3301" t="s">
        <v>358</v>
      </c>
      <c r="O3301">
        <v>8002</v>
      </c>
      <c r="P3301" t="s">
        <v>1287</v>
      </c>
      <c r="Q3301" t="s">
        <v>1288</v>
      </c>
      <c r="R3301" t="s">
        <v>37114</v>
      </c>
    </row>
    <row r="3302" spans="1:18" ht="12.6" customHeight="1" x14ac:dyDescent="0.2">
      <c r="A3302" t="s">
        <v>27096</v>
      </c>
      <c r="B3302">
        <v>214843</v>
      </c>
      <c r="C3302">
        <v>786731</v>
      </c>
      <c r="D3302" t="s">
        <v>29717</v>
      </c>
      <c r="E3302" t="s">
        <v>24</v>
      </c>
      <c r="F3302">
        <v>955334474</v>
      </c>
      <c r="G3302" t="s">
        <v>15805</v>
      </c>
      <c r="H3302" t="s">
        <v>15806</v>
      </c>
      <c r="I3302" t="s">
        <v>34</v>
      </c>
      <c r="J3302" t="s">
        <v>26</v>
      </c>
      <c r="K3302">
        <v>181125</v>
      </c>
      <c r="L3302" t="s">
        <v>27</v>
      </c>
      <c r="M3302" t="s">
        <v>15807</v>
      </c>
      <c r="N3302" t="s">
        <v>555</v>
      </c>
      <c r="O3302">
        <v>80539</v>
      </c>
      <c r="P3302" t="s">
        <v>15808</v>
      </c>
      <c r="Q3302" t="s">
        <v>3515</v>
      </c>
      <c r="R3302" t="s">
        <v>37115</v>
      </c>
    </row>
    <row r="3303" spans="1:18" ht="12.6" customHeight="1" x14ac:dyDescent="0.2">
      <c r="A3303" t="s">
        <v>27096</v>
      </c>
      <c r="B3303">
        <v>214843</v>
      </c>
      <c r="C3303">
        <v>786731</v>
      </c>
      <c r="D3303" t="s">
        <v>29717</v>
      </c>
      <c r="E3303" t="s">
        <v>24</v>
      </c>
      <c r="F3303">
        <v>999637769</v>
      </c>
      <c r="G3303" t="s">
        <v>9880</v>
      </c>
      <c r="H3303" t="s">
        <v>9881</v>
      </c>
      <c r="I3303" t="s">
        <v>325</v>
      </c>
      <c r="J3303" t="s">
        <v>26</v>
      </c>
      <c r="K3303">
        <v>140750</v>
      </c>
      <c r="L3303" t="s">
        <v>27</v>
      </c>
      <c r="M3303" t="s">
        <v>9882</v>
      </c>
      <c r="N3303" t="s">
        <v>255</v>
      </c>
      <c r="O3303">
        <v>80539</v>
      </c>
      <c r="R3303" t="s">
        <v>37116</v>
      </c>
    </row>
    <row r="3304" spans="1:18" ht="12.6" customHeight="1" x14ac:dyDescent="0.2">
      <c r="A3304" t="s">
        <v>27096</v>
      </c>
      <c r="B3304">
        <v>214843</v>
      </c>
      <c r="C3304">
        <v>786731</v>
      </c>
      <c r="D3304" t="s">
        <v>29717</v>
      </c>
      <c r="E3304" t="s">
        <v>57</v>
      </c>
      <c r="F3304">
        <v>998802502</v>
      </c>
      <c r="G3304" t="s">
        <v>3144</v>
      </c>
      <c r="H3304" t="s">
        <v>3145</v>
      </c>
      <c r="I3304" t="s">
        <v>25</v>
      </c>
      <c r="J3304" t="s">
        <v>26</v>
      </c>
      <c r="K3304">
        <v>715138.75</v>
      </c>
      <c r="L3304" t="s">
        <v>99</v>
      </c>
      <c r="M3304" t="s">
        <v>3146</v>
      </c>
      <c r="N3304" t="s">
        <v>3147</v>
      </c>
      <c r="O3304">
        <v>57001</v>
      </c>
      <c r="P3304" t="s">
        <v>3148</v>
      </c>
      <c r="Q3304" t="s">
        <v>3149</v>
      </c>
      <c r="R3304" t="s">
        <v>37117</v>
      </c>
    </row>
    <row r="3305" spans="1:18" ht="12.6" customHeight="1" x14ac:dyDescent="0.2">
      <c r="A3305" t="s">
        <v>27096</v>
      </c>
      <c r="B3305">
        <v>214843</v>
      </c>
      <c r="C3305">
        <v>786731</v>
      </c>
      <c r="D3305" t="s">
        <v>29717</v>
      </c>
      <c r="E3305" t="s">
        <v>24</v>
      </c>
      <c r="F3305">
        <v>999946811</v>
      </c>
      <c r="G3305" t="s">
        <v>12815</v>
      </c>
      <c r="H3305" t="s">
        <v>12816</v>
      </c>
      <c r="I3305" t="s">
        <v>30</v>
      </c>
      <c r="J3305" t="s">
        <v>26</v>
      </c>
      <c r="K3305">
        <v>833281.25</v>
      </c>
      <c r="L3305" t="s">
        <v>326</v>
      </c>
      <c r="M3305" t="s">
        <v>12817</v>
      </c>
      <c r="N3305" t="s">
        <v>12004</v>
      </c>
      <c r="O3305">
        <v>70199</v>
      </c>
      <c r="P3305" t="s">
        <v>12818</v>
      </c>
      <c r="Q3305" t="s">
        <v>12819</v>
      </c>
      <c r="R3305" t="s">
        <v>37118</v>
      </c>
    </row>
    <row r="3306" spans="1:18" ht="12.6" customHeight="1" x14ac:dyDescent="0.2">
      <c r="A3306" t="s">
        <v>27096</v>
      </c>
      <c r="B3306">
        <v>214843</v>
      </c>
      <c r="C3306">
        <v>786731</v>
      </c>
      <c r="D3306" t="s">
        <v>29717</v>
      </c>
      <c r="E3306" t="s">
        <v>24</v>
      </c>
      <c r="F3306">
        <v>999866883</v>
      </c>
      <c r="G3306" t="s">
        <v>4721</v>
      </c>
      <c r="H3306" t="s">
        <v>4722</v>
      </c>
      <c r="I3306" t="s">
        <v>34</v>
      </c>
      <c r="J3306" t="s">
        <v>26</v>
      </c>
      <c r="K3306">
        <v>140070</v>
      </c>
      <c r="L3306" t="s">
        <v>682</v>
      </c>
      <c r="M3306" t="s">
        <v>4723</v>
      </c>
      <c r="N3306" t="s">
        <v>871</v>
      </c>
      <c r="O3306">
        <v>1010</v>
      </c>
      <c r="P3306" t="s">
        <v>4724</v>
      </c>
      <c r="Q3306" t="s">
        <v>4725</v>
      </c>
      <c r="R3306" t="s">
        <v>37119</v>
      </c>
    </row>
    <row r="3307" spans="1:18" ht="12.6" customHeight="1" x14ac:dyDescent="0.2">
      <c r="A3307" t="s">
        <v>27096</v>
      </c>
      <c r="B3307">
        <v>214843</v>
      </c>
      <c r="C3307">
        <v>786731</v>
      </c>
      <c r="D3307" t="s">
        <v>29717</v>
      </c>
      <c r="E3307" t="s">
        <v>24</v>
      </c>
      <c r="F3307">
        <v>897024185</v>
      </c>
      <c r="G3307" t="s">
        <v>31421</v>
      </c>
      <c r="H3307" t="s">
        <v>31422</v>
      </c>
      <c r="I3307" t="s">
        <v>30</v>
      </c>
      <c r="J3307" t="s">
        <v>26</v>
      </c>
      <c r="K3307">
        <v>195371.36</v>
      </c>
      <c r="L3307" t="s">
        <v>761</v>
      </c>
      <c r="M3307" t="s">
        <v>31423</v>
      </c>
      <c r="N3307" t="s">
        <v>1950</v>
      </c>
      <c r="O3307">
        <v>13685</v>
      </c>
      <c r="Q3307" t="s">
        <v>31424</v>
      </c>
      <c r="R3307" t="s">
        <v>37120</v>
      </c>
    </row>
    <row r="3308" spans="1:18" ht="12.6" customHeight="1" x14ac:dyDescent="0.2">
      <c r="A3308" t="s">
        <v>27096</v>
      </c>
      <c r="B3308">
        <v>214843</v>
      </c>
      <c r="C3308">
        <v>786731</v>
      </c>
      <c r="D3308" t="s">
        <v>29717</v>
      </c>
      <c r="E3308" t="s">
        <v>24</v>
      </c>
      <c r="F3308">
        <v>999995893</v>
      </c>
      <c r="G3308" t="s">
        <v>1150</v>
      </c>
      <c r="H3308" t="s">
        <v>1151</v>
      </c>
      <c r="I3308" t="s">
        <v>25</v>
      </c>
      <c r="J3308" t="s">
        <v>26</v>
      </c>
      <c r="K3308">
        <v>280750</v>
      </c>
      <c r="L3308" t="s">
        <v>99</v>
      </c>
      <c r="M3308" t="s">
        <v>1152</v>
      </c>
      <c r="N3308" t="s">
        <v>1153</v>
      </c>
      <c r="O3308">
        <v>70013</v>
      </c>
      <c r="P3308" t="s">
        <v>1154</v>
      </c>
      <c r="Q3308" t="s">
        <v>1155</v>
      </c>
      <c r="R3308" t="s">
        <v>37121</v>
      </c>
    </row>
    <row r="3309" spans="1:18" ht="12.6" customHeight="1" x14ac:dyDescent="0.2">
      <c r="A3309" t="s">
        <v>27096</v>
      </c>
      <c r="B3309">
        <v>214843</v>
      </c>
      <c r="C3309">
        <v>786731</v>
      </c>
      <c r="D3309" t="s">
        <v>29717</v>
      </c>
      <c r="E3309" t="s">
        <v>24</v>
      </c>
      <c r="F3309">
        <v>917669859</v>
      </c>
      <c r="G3309" t="s">
        <v>34196</v>
      </c>
      <c r="H3309" t="s">
        <v>34197</v>
      </c>
      <c r="I3309" t="s">
        <v>325</v>
      </c>
      <c r="J3309" t="s">
        <v>26</v>
      </c>
      <c r="K3309">
        <v>50625</v>
      </c>
      <c r="L3309" t="s">
        <v>3221</v>
      </c>
      <c r="M3309" t="s">
        <v>34198</v>
      </c>
      <c r="N3309" t="s">
        <v>3222</v>
      </c>
      <c r="O3309" t="s">
        <v>34199</v>
      </c>
      <c r="R3309" t="s">
        <v>37122</v>
      </c>
    </row>
    <row r="3310" spans="1:18" ht="12.6" customHeight="1" x14ac:dyDescent="0.2">
      <c r="A3310" t="s">
        <v>27096</v>
      </c>
      <c r="B3310">
        <v>214843</v>
      </c>
      <c r="C3310">
        <v>786731</v>
      </c>
      <c r="D3310" t="s">
        <v>29717</v>
      </c>
      <c r="E3310" t="s">
        <v>24</v>
      </c>
      <c r="F3310">
        <v>968574392</v>
      </c>
      <c r="G3310" t="s">
        <v>13182</v>
      </c>
      <c r="H3310" t="s">
        <v>13182</v>
      </c>
      <c r="I3310" t="s">
        <v>30</v>
      </c>
      <c r="J3310" t="s">
        <v>26</v>
      </c>
      <c r="K3310">
        <v>388750</v>
      </c>
      <c r="L3310" t="s">
        <v>27</v>
      </c>
      <c r="M3310" t="s">
        <v>13183</v>
      </c>
      <c r="N3310" t="s">
        <v>474</v>
      </c>
      <c r="O3310">
        <v>50676</v>
      </c>
      <c r="P3310" t="s">
        <v>13184</v>
      </c>
      <c r="Q3310" t="s">
        <v>13185</v>
      </c>
      <c r="R3310" t="s">
        <v>37123</v>
      </c>
    </row>
    <row r="3311" spans="1:18" ht="12.6" customHeight="1" x14ac:dyDescent="0.2">
      <c r="A3311" t="s">
        <v>27096</v>
      </c>
      <c r="B3311">
        <v>214843</v>
      </c>
      <c r="C3311">
        <v>786731</v>
      </c>
      <c r="D3311" t="s">
        <v>29717</v>
      </c>
      <c r="E3311" t="s">
        <v>24</v>
      </c>
      <c r="F3311">
        <v>983734231</v>
      </c>
      <c r="G3311" t="s">
        <v>16977</v>
      </c>
      <c r="H3311" t="s">
        <v>16978</v>
      </c>
      <c r="I3311" t="s">
        <v>325</v>
      </c>
      <c r="J3311" t="s">
        <v>26</v>
      </c>
      <c r="K3311">
        <v>110500</v>
      </c>
      <c r="L3311" t="s">
        <v>857</v>
      </c>
      <c r="M3311" t="s">
        <v>16979</v>
      </c>
      <c r="N3311" t="s">
        <v>5996</v>
      </c>
      <c r="O3311" t="s">
        <v>16980</v>
      </c>
      <c r="P3311" t="s">
        <v>16981</v>
      </c>
      <c r="R3311" t="s">
        <v>37124</v>
      </c>
    </row>
    <row r="3312" spans="1:18" ht="12.6" customHeight="1" x14ac:dyDescent="0.2">
      <c r="A3312" t="s">
        <v>27096</v>
      </c>
      <c r="B3312">
        <v>214843</v>
      </c>
      <c r="C3312">
        <v>786731</v>
      </c>
      <c r="D3312" t="s">
        <v>29717</v>
      </c>
      <c r="E3312" t="s">
        <v>24</v>
      </c>
      <c r="F3312">
        <v>997983337</v>
      </c>
      <c r="G3312" t="s">
        <v>20398</v>
      </c>
      <c r="H3312" t="s">
        <v>12554</v>
      </c>
      <c r="I3312" t="s">
        <v>30</v>
      </c>
      <c r="J3312" t="s">
        <v>472</v>
      </c>
      <c r="K3312">
        <v>159628.64000000001</v>
      </c>
      <c r="L3312" t="s">
        <v>761</v>
      </c>
      <c r="M3312" t="s">
        <v>20399</v>
      </c>
      <c r="N3312" t="s">
        <v>1950</v>
      </c>
      <c r="O3312">
        <v>13685</v>
      </c>
      <c r="P3312" t="s">
        <v>20400</v>
      </c>
      <c r="Q3312" t="s">
        <v>20401</v>
      </c>
      <c r="R3312" t="s">
        <v>37125</v>
      </c>
    </row>
    <row r="3313" spans="1:18" ht="12.6" customHeight="1" x14ac:dyDescent="0.2">
      <c r="A3313" t="s">
        <v>27096</v>
      </c>
      <c r="B3313">
        <v>214843</v>
      </c>
      <c r="C3313">
        <v>786731</v>
      </c>
      <c r="D3313" t="s">
        <v>29717</v>
      </c>
      <c r="E3313" t="s">
        <v>24</v>
      </c>
      <c r="F3313">
        <v>999842148</v>
      </c>
      <c r="G3313" t="s">
        <v>6690</v>
      </c>
      <c r="H3313" t="s">
        <v>6690</v>
      </c>
      <c r="I3313" t="s">
        <v>34</v>
      </c>
      <c r="J3313" t="s">
        <v>26</v>
      </c>
      <c r="K3313">
        <v>375625</v>
      </c>
      <c r="L3313" t="s">
        <v>138</v>
      </c>
      <c r="M3313" t="s">
        <v>6691</v>
      </c>
      <c r="N3313" t="s">
        <v>1099</v>
      </c>
      <c r="O3313" t="s">
        <v>6692</v>
      </c>
      <c r="Q3313" t="s">
        <v>6693</v>
      </c>
      <c r="R3313" t="s">
        <v>37126</v>
      </c>
    </row>
    <row r="3314" spans="1:18" ht="12.6" customHeight="1" x14ac:dyDescent="0.2">
      <c r="A3314" t="s">
        <v>27096</v>
      </c>
      <c r="B3314">
        <v>214843</v>
      </c>
      <c r="C3314">
        <v>786731</v>
      </c>
      <c r="D3314" t="s">
        <v>29717</v>
      </c>
      <c r="E3314" t="s">
        <v>24</v>
      </c>
      <c r="F3314">
        <v>999827307</v>
      </c>
      <c r="G3314" t="s">
        <v>180</v>
      </c>
      <c r="H3314" t="s">
        <v>181</v>
      </c>
      <c r="I3314" t="s">
        <v>25</v>
      </c>
      <c r="J3314" t="s">
        <v>26</v>
      </c>
      <c r="K3314">
        <v>102500</v>
      </c>
      <c r="L3314" t="s">
        <v>99</v>
      </c>
      <c r="M3314" t="s">
        <v>182</v>
      </c>
      <c r="N3314" t="s">
        <v>101</v>
      </c>
      <c r="O3314">
        <v>10177</v>
      </c>
      <c r="P3314" t="s">
        <v>183</v>
      </c>
      <c r="Q3314" t="s">
        <v>184</v>
      </c>
      <c r="R3314" t="s">
        <v>37127</v>
      </c>
    </row>
    <row r="3315" spans="1:18" ht="12.6" customHeight="1" x14ac:dyDescent="0.2">
      <c r="A3315" t="s">
        <v>27096</v>
      </c>
      <c r="B3315">
        <v>214843</v>
      </c>
      <c r="C3315">
        <v>786731</v>
      </c>
      <c r="D3315" t="s">
        <v>29717</v>
      </c>
      <c r="E3315" t="s">
        <v>24</v>
      </c>
      <c r="F3315">
        <v>999827501</v>
      </c>
      <c r="G3315" t="s">
        <v>4413</v>
      </c>
      <c r="H3315" t="s">
        <v>4414</v>
      </c>
      <c r="I3315" t="s">
        <v>325</v>
      </c>
      <c r="J3315" t="s">
        <v>472</v>
      </c>
      <c r="L3315" t="s">
        <v>357</v>
      </c>
      <c r="M3315" t="s">
        <v>4415</v>
      </c>
      <c r="N3315" t="s">
        <v>575</v>
      </c>
      <c r="O3315">
        <v>28071</v>
      </c>
      <c r="P3315" t="s">
        <v>4416</v>
      </c>
      <c r="R3315" t="s">
        <v>37128</v>
      </c>
    </row>
    <row r="3316" spans="1:18" ht="12.6" customHeight="1" x14ac:dyDescent="0.2">
      <c r="A3316" t="s">
        <v>27096</v>
      </c>
      <c r="B3316">
        <v>214843</v>
      </c>
      <c r="C3316">
        <v>786731</v>
      </c>
      <c r="D3316" t="s">
        <v>29717</v>
      </c>
      <c r="E3316" t="s">
        <v>24</v>
      </c>
      <c r="F3316">
        <v>998058415</v>
      </c>
      <c r="G3316" t="s">
        <v>10832</v>
      </c>
      <c r="H3316" t="s">
        <v>10833</v>
      </c>
      <c r="I3316" t="s">
        <v>325</v>
      </c>
      <c r="J3316" t="s">
        <v>26</v>
      </c>
      <c r="K3316">
        <v>213750</v>
      </c>
      <c r="L3316" t="s">
        <v>138</v>
      </c>
      <c r="M3316" t="s">
        <v>10834</v>
      </c>
      <c r="N3316" t="s">
        <v>1551</v>
      </c>
      <c r="O3316" t="s">
        <v>10835</v>
      </c>
      <c r="P3316" t="s">
        <v>10836</v>
      </c>
      <c r="R3316" t="s">
        <v>37129</v>
      </c>
    </row>
    <row r="3317" spans="1:18" ht="12.6" customHeight="1" x14ac:dyDescent="0.2">
      <c r="A3317" t="s">
        <v>27096</v>
      </c>
      <c r="B3317">
        <v>214843</v>
      </c>
      <c r="C3317">
        <v>786731</v>
      </c>
      <c r="D3317" t="s">
        <v>29717</v>
      </c>
      <c r="E3317" t="s">
        <v>24</v>
      </c>
      <c r="F3317">
        <v>999960488</v>
      </c>
      <c r="G3317" t="s">
        <v>216</v>
      </c>
      <c r="H3317" t="s">
        <v>217</v>
      </c>
      <c r="I3317" t="s">
        <v>30</v>
      </c>
      <c r="J3317" t="s">
        <v>26</v>
      </c>
      <c r="K3317">
        <v>428750</v>
      </c>
      <c r="L3317" t="s">
        <v>210</v>
      </c>
      <c r="M3317" t="s">
        <v>218</v>
      </c>
      <c r="N3317" t="s">
        <v>219</v>
      </c>
      <c r="O3317">
        <v>144</v>
      </c>
      <c r="P3317" t="s">
        <v>220</v>
      </c>
      <c r="Q3317" t="s">
        <v>221</v>
      </c>
      <c r="R3317" t="s">
        <v>37130</v>
      </c>
    </row>
    <row r="3318" spans="1:18" ht="12.6" customHeight="1" x14ac:dyDescent="0.2">
      <c r="A3318" t="s">
        <v>27096</v>
      </c>
      <c r="B3318">
        <v>214843</v>
      </c>
      <c r="C3318">
        <v>786731</v>
      </c>
      <c r="D3318" t="s">
        <v>29717</v>
      </c>
      <c r="E3318" t="s">
        <v>24</v>
      </c>
      <c r="F3318">
        <v>999823136</v>
      </c>
      <c r="G3318" t="s">
        <v>10639</v>
      </c>
      <c r="H3318" t="s">
        <v>1931</v>
      </c>
      <c r="I3318" t="s">
        <v>325</v>
      </c>
      <c r="J3318" t="s">
        <v>26</v>
      </c>
      <c r="K3318">
        <v>88400</v>
      </c>
      <c r="L3318" t="s">
        <v>82</v>
      </c>
      <c r="M3318" t="s">
        <v>10640</v>
      </c>
      <c r="N3318" t="s">
        <v>501</v>
      </c>
      <c r="O3318">
        <v>75800</v>
      </c>
      <c r="P3318" t="s">
        <v>10641</v>
      </c>
      <c r="R3318" t="s">
        <v>37131</v>
      </c>
    </row>
    <row r="3319" spans="1:18" ht="12.6" customHeight="1" x14ac:dyDescent="0.2">
      <c r="A3319" t="s">
        <v>27096</v>
      </c>
      <c r="B3319">
        <v>214843</v>
      </c>
      <c r="C3319">
        <v>786731</v>
      </c>
      <c r="D3319" t="s">
        <v>29717</v>
      </c>
      <c r="E3319" t="s">
        <v>24</v>
      </c>
      <c r="F3319">
        <v>999981828</v>
      </c>
      <c r="G3319" t="s">
        <v>1248</v>
      </c>
      <c r="H3319" t="s">
        <v>1249</v>
      </c>
      <c r="I3319" t="s">
        <v>34</v>
      </c>
      <c r="J3319" t="s">
        <v>472</v>
      </c>
      <c r="L3319" t="s">
        <v>27</v>
      </c>
      <c r="M3319" t="s">
        <v>1250</v>
      </c>
      <c r="N3319" t="s">
        <v>473</v>
      </c>
      <c r="O3319">
        <v>30167</v>
      </c>
      <c r="P3319" t="s">
        <v>1251</v>
      </c>
      <c r="Q3319" t="s">
        <v>1252</v>
      </c>
      <c r="R3319" t="s">
        <v>37132</v>
      </c>
    </row>
    <row r="3320" spans="1:18" ht="12.6" customHeight="1" x14ac:dyDescent="0.2">
      <c r="A3320" t="s">
        <v>27096</v>
      </c>
      <c r="B3320">
        <v>229006</v>
      </c>
      <c r="C3320">
        <v>883588</v>
      </c>
      <c r="D3320" t="s">
        <v>30476</v>
      </c>
      <c r="E3320" t="s">
        <v>24</v>
      </c>
      <c r="F3320">
        <v>940503950</v>
      </c>
      <c r="G3320" t="s">
        <v>37133</v>
      </c>
      <c r="H3320" t="s">
        <v>37134</v>
      </c>
      <c r="I3320" t="s">
        <v>30</v>
      </c>
      <c r="J3320" t="s">
        <v>26</v>
      </c>
      <c r="K3320">
        <v>146125</v>
      </c>
      <c r="L3320" t="s">
        <v>138</v>
      </c>
      <c r="M3320" t="s">
        <v>37135</v>
      </c>
      <c r="N3320" t="s">
        <v>320</v>
      </c>
      <c r="O3320" t="s">
        <v>37136</v>
      </c>
      <c r="Q3320" t="s">
        <v>37137</v>
      </c>
      <c r="R3320" t="s">
        <v>37138</v>
      </c>
    </row>
    <row r="3321" spans="1:18" ht="12.6" customHeight="1" x14ac:dyDescent="0.2">
      <c r="A3321" t="s">
        <v>27096</v>
      </c>
      <c r="B3321">
        <v>229006</v>
      </c>
      <c r="C3321">
        <v>883588</v>
      </c>
      <c r="D3321" t="s">
        <v>30476</v>
      </c>
      <c r="E3321" t="s">
        <v>24</v>
      </c>
      <c r="F3321">
        <v>898499458</v>
      </c>
      <c r="G3321" t="s">
        <v>37139</v>
      </c>
      <c r="H3321" t="s">
        <v>2136</v>
      </c>
      <c r="I3321" t="s">
        <v>30</v>
      </c>
      <c r="J3321" t="s">
        <v>26</v>
      </c>
      <c r="K3321">
        <v>21000</v>
      </c>
      <c r="L3321" t="s">
        <v>70</v>
      </c>
      <c r="M3321" t="s">
        <v>37140</v>
      </c>
      <c r="N3321" t="s">
        <v>37141</v>
      </c>
      <c r="O3321">
        <v>8777</v>
      </c>
      <c r="R3321" t="s">
        <v>37142</v>
      </c>
    </row>
    <row r="3322" spans="1:18" ht="12.6" customHeight="1" x14ac:dyDescent="0.2">
      <c r="A3322" t="s">
        <v>27096</v>
      </c>
      <c r="B3322">
        <v>229006</v>
      </c>
      <c r="C3322">
        <v>883588</v>
      </c>
      <c r="D3322" t="s">
        <v>30476</v>
      </c>
      <c r="E3322" t="s">
        <v>24</v>
      </c>
      <c r="F3322">
        <v>950636958</v>
      </c>
      <c r="G3322" t="s">
        <v>33958</v>
      </c>
      <c r="H3322" t="s">
        <v>33959</v>
      </c>
      <c r="I3322" t="s">
        <v>209</v>
      </c>
      <c r="J3322" t="s">
        <v>26</v>
      </c>
      <c r="K3322">
        <v>114375</v>
      </c>
      <c r="L3322" t="s">
        <v>761</v>
      </c>
      <c r="M3322" t="s">
        <v>33960</v>
      </c>
      <c r="N3322" t="s">
        <v>5018</v>
      </c>
      <c r="O3322">
        <v>400114</v>
      </c>
      <c r="Q3322" t="s">
        <v>33961</v>
      </c>
      <c r="R3322" t="s">
        <v>37143</v>
      </c>
    </row>
    <row r="3323" spans="1:18" ht="12.6" customHeight="1" x14ac:dyDescent="0.2">
      <c r="A3323" t="s">
        <v>27096</v>
      </c>
      <c r="B3323">
        <v>229006</v>
      </c>
      <c r="C3323">
        <v>883588</v>
      </c>
      <c r="D3323" t="s">
        <v>30476</v>
      </c>
      <c r="E3323" t="s">
        <v>24</v>
      </c>
      <c r="F3323">
        <v>898530595</v>
      </c>
      <c r="G3323" t="s">
        <v>37144</v>
      </c>
      <c r="H3323" t="s">
        <v>10452</v>
      </c>
      <c r="I3323" t="s">
        <v>30</v>
      </c>
      <c r="J3323" t="s">
        <v>26</v>
      </c>
      <c r="K3323">
        <v>11812.5</v>
      </c>
      <c r="L3323" t="s">
        <v>761</v>
      </c>
      <c r="M3323" t="s">
        <v>37145</v>
      </c>
      <c r="N3323" t="s">
        <v>19534</v>
      </c>
      <c r="O3323">
        <v>400221</v>
      </c>
      <c r="Q3323" t="s">
        <v>37146</v>
      </c>
      <c r="R3323" t="s">
        <v>37147</v>
      </c>
    </row>
    <row r="3324" spans="1:18" ht="12.6" customHeight="1" x14ac:dyDescent="0.2">
      <c r="A3324" t="s">
        <v>27096</v>
      </c>
      <c r="B3324">
        <v>229006</v>
      </c>
      <c r="C3324">
        <v>883588</v>
      </c>
      <c r="D3324" t="s">
        <v>30476</v>
      </c>
      <c r="E3324" t="s">
        <v>24</v>
      </c>
      <c r="F3324">
        <v>898582296</v>
      </c>
      <c r="G3324" t="s">
        <v>37148</v>
      </c>
      <c r="H3324" t="s">
        <v>33245</v>
      </c>
      <c r="I3324" t="s">
        <v>209</v>
      </c>
      <c r="J3324" t="s">
        <v>26</v>
      </c>
      <c r="K3324">
        <v>73125</v>
      </c>
      <c r="L3324" t="s">
        <v>70</v>
      </c>
      <c r="M3324" t="s">
        <v>20748</v>
      </c>
      <c r="N3324" t="s">
        <v>8969</v>
      </c>
      <c r="O3324">
        <v>6300</v>
      </c>
      <c r="Q3324" t="s">
        <v>37149</v>
      </c>
      <c r="R3324" t="s">
        <v>37150</v>
      </c>
    </row>
    <row r="3325" spans="1:18" ht="12.6" customHeight="1" x14ac:dyDescent="0.2">
      <c r="A3325" t="s">
        <v>27096</v>
      </c>
      <c r="B3325">
        <v>229006</v>
      </c>
      <c r="C3325">
        <v>883588</v>
      </c>
      <c r="D3325" t="s">
        <v>30476</v>
      </c>
      <c r="E3325" t="s">
        <v>57</v>
      </c>
      <c r="F3325">
        <v>999856310</v>
      </c>
      <c r="G3325" t="s">
        <v>2831</v>
      </c>
      <c r="H3325" t="s">
        <v>2832</v>
      </c>
      <c r="I3325" t="s">
        <v>34</v>
      </c>
      <c r="J3325" t="s">
        <v>26</v>
      </c>
      <c r="K3325">
        <v>1194015.3899999999</v>
      </c>
      <c r="L3325" t="s">
        <v>70</v>
      </c>
      <c r="M3325" t="s">
        <v>2833</v>
      </c>
      <c r="N3325" t="s">
        <v>2834</v>
      </c>
      <c r="O3325">
        <v>5210</v>
      </c>
      <c r="P3325" t="s">
        <v>2835</v>
      </c>
      <c r="Q3325" t="s">
        <v>2836</v>
      </c>
      <c r="R3325" t="s">
        <v>37151</v>
      </c>
    </row>
    <row r="3326" spans="1:18" ht="12.6" customHeight="1" x14ac:dyDescent="0.2">
      <c r="A3326" t="s">
        <v>27096</v>
      </c>
      <c r="B3326">
        <v>229006</v>
      </c>
      <c r="C3326">
        <v>883588</v>
      </c>
      <c r="D3326" t="s">
        <v>30476</v>
      </c>
      <c r="E3326" t="s">
        <v>24</v>
      </c>
      <c r="F3326">
        <v>993850070</v>
      </c>
      <c r="G3326" t="s">
        <v>10873</v>
      </c>
      <c r="H3326" t="s">
        <v>10874</v>
      </c>
      <c r="I3326" t="s">
        <v>34</v>
      </c>
      <c r="J3326" t="s">
        <v>26</v>
      </c>
      <c r="K3326">
        <v>333000</v>
      </c>
      <c r="L3326" t="s">
        <v>27</v>
      </c>
      <c r="M3326" t="s">
        <v>10875</v>
      </c>
      <c r="N3326" t="s">
        <v>2189</v>
      </c>
      <c r="O3326">
        <v>79117</v>
      </c>
      <c r="P3326" t="s">
        <v>10876</v>
      </c>
      <c r="Q3326" t="s">
        <v>10877</v>
      </c>
      <c r="R3326" t="s">
        <v>37152</v>
      </c>
    </row>
    <row r="3327" spans="1:18" ht="12.6" customHeight="1" x14ac:dyDescent="0.2">
      <c r="A3327" t="s">
        <v>27096</v>
      </c>
      <c r="B3327">
        <v>229006</v>
      </c>
      <c r="C3327">
        <v>883588</v>
      </c>
      <c r="D3327" t="s">
        <v>30476</v>
      </c>
      <c r="E3327" t="s">
        <v>24</v>
      </c>
      <c r="F3327">
        <v>999716242</v>
      </c>
      <c r="G3327" t="s">
        <v>15421</v>
      </c>
      <c r="H3327" t="s">
        <v>916</v>
      </c>
      <c r="I3327" t="s">
        <v>30</v>
      </c>
      <c r="J3327" t="s">
        <v>26</v>
      </c>
      <c r="K3327">
        <v>261450</v>
      </c>
      <c r="L3327" t="s">
        <v>82</v>
      </c>
      <c r="M3327" t="s">
        <v>15422</v>
      </c>
      <c r="N3327" t="s">
        <v>501</v>
      </c>
      <c r="O3327">
        <v>75013</v>
      </c>
      <c r="Q3327" t="s">
        <v>15423</v>
      </c>
      <c r="R3327" t="s">
        <v>37153</v>
      </c>
    </row>
    <row r="3328" spans="1:18" ht="12.6" customHeight="1" x14ac:dyDescent="0.2">
      <c r="A3328" t="s">
        <v>27096</v>
      </c>
      <c r="B3328">
        <v>229006</v>
      </c>
      <c r="C3328">
        <v>883588</v>
      </c>
      <c r="D3328" t="s">
        <v>30476</v>
      </c>
      <c r="E3328" t="s">
        <v>24</v>
      </c>
      <c r="F3328">
        <v>913040825</v>
      </c>
      <c r="G3328" t="s">
        <v>34997</v>
      </c>
      <c r="H3328" t="s">
        <v>34998</v>
      </c>
      <c r="I3328" t="s">
        <v>30</v>
      </c>
      <c r="J3328" t="s">
        <v>26</v>
      </c>
      <c r="K3328">
        <v>322227.5</v>
      </c>
      <c r="L3328" t="s">
        <v>210</v>
      </c>
      <c r="M3328" t="s">
        <v>34999</v>
      </c>
      <c r="N3328" t="s">
        <v>219</v>
      </c>
      <c r="O3328">
        <v>153</v>
      </c>
      <c r="Q3328" t="s">
        <v>35000</v>
      </c>
      <c r="R3328" t="s">
        <v>37154</v>
      </c>
    </row>
    <row r="3329" spans="1:18" ht="12.6" customHeight="1" x14ac:dyDescent="0.2">
      <c r="A3329" t="s">
        <v>27096</v>
      </c>
      <c r="B3329">
        <v>229006</v>
      </c>
      <c r="C3329">
        <v>883588</v>
      </c>
      <c r="D3329" t="s">
        <v>30476</v>
      </c>
      <c r="E3329" t="s">
        <v>24</v>
      </c>
      <c r="F3329">
        <v>898516724</v>
      </c>
      <c r="G3329" t="s">
        <v>37155</v>
      </c>
      <c r="H3329" t="s">
        <v>857</v>
      </c>
      <c r="I3329" t="s">
        <v>30</v>
      </c>
      <c r="J3329" t="s">
        <v>26</v>
      </c>
      <c r="K3329">
        <v>11812.5</v>
      </c>
      <c r="L3329" t="s">
        <v>761</v>
      </c>
      <c r="M3329" t="s">
        <v>37156</v>
      </c>
      <c r="N3329" t="s">
        <v>19534</v>
      </c>
      <c r="O3329">
        <v>400651</v>
      </c>
      <c r="Q3329" t="s">
        <v>37157</v>
      </c>
      <c r="R3329" t="s">
        <v>37158</v>
      </c>
    </row>
    <row r="3330" spans="1:18" ht="12.6" customHeight="1" x14ac:dyDescent="0.2">
      <c r="A3330" t="s">
        <v>27096</v>
      </c>
      <c r="B3330">
        <v>229006</v>
      </c>
      <c r="C3330">
        <v>883588</v>
      </c>
      <c r="D3330" t="s">
        <v>30476</v>
      </c>
      <c r="E3330" t="s">
        <v>24</v>
      </c>
      <c r="F3330">
        <v>896185038</v>
      </c>
      <c r="G3330" t="s">
        <v>37159</v>
      </c>
      <c r="H3330" t="s">
        <v>37160</v>
      </c>
      <c r="I3330" t="s">
        <v>325</v>
      </c>
      <c r="J3330" t="s">
        <v>26</v>
      </c>
      <c r="K3330">
        <v>178125</v>
      </c>
      <c r="L3330" t="s">
        <v>70</v>
      </c>
      <c r="M3330" t="s">
        <v>37161</v>
      </c>
      <c r="N3330" t="s">
        <v>4610</v>
      </c>
      <c r="O3330">
        <v>5400</v>
      </c>
      <c r="Q3330" t="s">
        <v>37162</v>
      </c>
      <c r="R3330" t="s">
        <v>37163</v>
      </c>
    </row>
    <row r="3331" spans="1:18" ht="12.6" customHeight="1" x14ac:dyDescent="0.2">
      <c r="A3331" t="s">
        <v>27096</v>
      </c>
      <c r="B3331">
        <v>229006</v>
      </c>
      <c r="C3331">
        <v>883588</v>
      </c>
      <c r="D3331" t="s">
        <v>30476</v>
      </c>
      <c r="E3331" t="s">
        <v>24</v>
      </c>
      <c r="F3331">
        <v>898581714</v>
      </c>
      <c r="G3331" t="s">
        <v>37164</v>
      </c>
      <c r="H3331" t="s">
        <v>37165</v>
      </c>
      <c r="I3331" t="s">
        <v>30</v>
      </c>
      <c r="J3331" t="s">
        <v>26</v>
      </c>
      <c r="K3331">
        <v>22312.51</v>
      </c>
      <c r="L3331" t="s">
        <v>70</v>
      </c>
      <c r="M3331" t="s">
        <v>37166</v>
      </c>
      <c r="N3331" t="s">
        <v>2743</v>
      </c>
      <c r="O3331">
        <v>4055</v>
      </c>
      <c r="Q3331" t="s">
        <v>37167</v>
      </c>
      <c r="R3331" t="s">
        <v>37168</v>
      </c>
    </row>
    <row r="3332" spans="1:18" ht="12.6" customHeight="1" x14ac:dyDescent="0.2">
      <c r="A3332" t="s">
        <v>27096</v>
      </c>
      <c r="B3332">
        <v>229006</v>
      </c>
      <c r="C3332">
        <v>883588</v>
      </c>
      <c r="D3332" t="s">
        <v>30476</v>
      </c>
      <c r="E3332" t="s">
        <v>24</v>
      </c>
      <c r="F3332">
        <v>898501689</v>
      </c>
      <c r="G3332" t="s">
        <v>37169</v>
      </c>
      <c r="H3332" t="s">
        <v>20513</v>
      </c>
      <c r="I3332" t="s">
        <v>209</v>
      </c>
      <c r="J3332" t="s">
        <v>26</v>
      </c>
      <c r="K3332">
        <v>168000</v>
      </c>
      <c r="L3332" t="s">
        <v>312</v>
      </c>
      <c r="M3332" t="s">
        <v>37170</v>
      </c>
      <c r="N3332" t="s">
        <v>2825</v>
      </c>
      <c r="O3332" t="s">
        <v>37171</v>
      </c>
      <c r="Q3332" t="s">
        <v>37172</v>
      </c>
      <c r="R3332" t="s">
        <v>37173</v>
      </c>
    </row>
    <row r="3333" spans="1:18" ht="12.6" customHeight="1" x14ac:dyDescent="0.2">
      <c r="A3333" t="s">
        <v>27096</v>
      </c>
      <c r="B3333">
        <v>229006</v>
      </c>
      <c r="C3333">
        <v>883588</v>
      </c>
      <c r="D3333" t="s">
        <v>30476</v>
      </c>
      <c r="E3333" t="s">
        <v>24</v>
      </c>
      <c r="F3333">
        <v>999985805</v>
      </c>
      <c r="G3333" t="s">
        <v>4870</v>
      </c>
      <c r="H3333" t="s">
        <v>374</v>
      </c>
      <c r="I3333" t="s">
        <v>34</v>
      </c>
      <c r="J3333" t="s">
        <v>26</v>
      </c>
      <c r="K3333">
        <v>297937.5</v>
      </c>
      <c r="L3333" t="s">
        <v>312</v>
      </c>
      <c r="M3333" t="s">
        <v>4871</v>
      </c>
      <c r="N3333" t="s">
        <v>3512</v>
      </c>
      <c r="O3333" t="s">
        <v>4872</v>
      </c>
      <c r="P3333" t="s">
        <v>4873</v>
      </c>
      <c r="Q3333" t="s">
        <v>4874</v>
      </c>
      <c r="R3333" t="s">
        <v>37174</v>
      </c>
    </row>
    <row r="3334" spans="1:18" ht="12.6" customHeight="1" x14ac:dyDescent="0.2">
      <c r="A3334" t="s">
        <v>27096</v>
      </c>
      <c r="B3334">
        <v>229006</v>
      </c>
      <c r="C3334">
        <v>883588</v>
      </c>
      <c r="D3334" t="s">
        <v>30476</v>
      </c>
      <c r="E3334" t="s">
        <v>24</v>
      </c>
      <c r="F3334">
        <v>898530886</v>
      </c>
      <c r="G3334" t="s">
        <v>37175</v>
      </c>
      <c r="H3334" t="s">
        <v>37176</v>
      </c>
      <c r="I3334" t="s">
        <v>30</v>
      </c>
      <c r="J3334" t="s">
        <v>26</v>
      </c>
      <c r="K3334">
        <v>19732.099999999999</v>
      </c>
      <c r="L3334" t="s">
        <v>70</v>
      </c>
      <c r="M3334" t="s">
        <v>37177</v>
      </c>
      <c r="N3334" t="s">
        <v>6395</v>
      </c>
      <c r="O3334">
        <v>4853</v>
      </c>
      <c r="R3334" t="s">
        <v>37178</v>
      </c>
    </row>
    <row r="3335" spans="1:18" ht="12.6" customHeight="1" x14ac:dyDescent="0.2">
      <c r="A3335" t="s">
        <v>27096</v>
      </c>
      <c r="B3335">
        <v>229006</v>
      </c>
      <c r="C3335">
        <v>883588</v>
      </c>
      <c r="D3335" t="s">
        <v>30476</v>
      </c>
      <c r="E3335" t="s">
        <v>24</v>
      </c>
      <c r="F3335">
        <v>952979120</v>
      </c>
      <c r="G3335" t="s">
        <v>14554</v>
      </c>
      <c r="H3335" t="s">
        <v>2632</v>
      </c>
      <c r="I3335" t="s">
        <v>30</v>
      </c>
      <c r="J3335" t="s">
        <v>26</v>
      </c>
      <c r="K3335">
        <v>303625</v>
      </c>
      <c r="L3335" t="s">
        <v>357</v>
      </c>
      <c r="M3335" t="s">
        <v>14555</v>
      </c>
      <c r="N3335" t="s">
        <v>6933</v>
      </c>
      <c r="O3335">
        <v>28760</v>
      </c>
      <c r="Q3335" t="s">
        <v>14556</v>
      </c>
      <c r="R3335" t="s">
        <v>37179</v>
      </c>
    </row>
    <row r="3336" spans="1:18" ht="12.6" customHeight="1" x14ac:dyDescent="0.2">
      <c r="A3336" t="s">
        <v>27096</v>
      </c>
      <c r="B3336">
        <v>229006</v>
      </c>
      <c r="C3336">
        <v>883588</v>
      </c>
      <c r="D3336" t="s">
        <v>30476</v>
      </c>
      <c r="E3336" t="s">
        <v>24</v>
      </c>
      <c r="F3336">
        <v>911521514</v>
      </c>
      <c r="G3336" t="s">
        <v>37180</v>
      </c>
      <c r="H3336" t="s">
        <v>37181</v>
      </c>
      <c r="I3336" t="s">
        <v>30</v>
      </c>
      <c r="J3336" t="s">
        <v>26</v>
      </c>
      <c r="K3336">
        <v>439862.5</v>
      </c>
      <c r="L3336" t="s">
        <v>326</v>
      </c>
      <c r="M3336" t="s">
        <v>37182</v>
      </c>
      <c r="N3336" t="s">
        <v>6214</v>
      </c>
      <c r="O3336">
        <v>64739</v>
      </c>
      <c r="Q3336" t="s">
        <v>37183</v>
      </c>
      <c r="R3336" t="s">
        <v>37184</v>
      </c>
    </row>
    <row r="3337" spans="1:18" ht="12.6" customHeight="1" x14ac:dyDescent="0.2">
      <c r="A3337" t="s">
        <v>27096</v>
      </c>
      <c r="B3337">
        <v>229006</v>
      </c>
      <c r="C3337">
        <v>883588</v>
      </c>
      <c r="D3337" t="s">
        <v>30476</v>
      </c>
      <c r="E3337" t="s">
        <v>24</v>
      </c>
      <c r="F3337">
        <v>953626692</v>
      </c>
      <c r="G3337" t="s">
        <v>37185</v>
      </c>
      <c r="H3337" t="s">
        <v>37186</v>
      </c>
      <c r="I3337" t="s">
        <v>325</v>
      </c>
      <c r="J3337" t="s">
        <v>26</v>
      </c>
      <c r="K3337">
        <v>80625</v>
      </c>
      <c r="L3337" t="s">
        <v>761</v>
      </c>
      <c r="M3337" t="s">
        <v>37187</v>
      </c>
      <c r="N3337" t="s">
        <v>1950</v>
      </c>
      <c r="O3337">
        <v>11455</v>
      </c>
      <c r="R3337" t="s">
        <v>37188</v>
      </c>
    </row>
    <row r="3338" spans="1:18" ht="12.6" customHeight="1" x14ac:dyDescent="0.2">
      <c r="A3338" t="s">
        <v>27096</v>
      </c>
      <c r="B3338">
        <v>207195</v>
      </c>
      <c r="C3338">
        <v>731456</v>
      </c>
      <c r="D3338" t="s">
        <v>29522</v>
      </c>
      <c r="E3338" t="s">
        <v>24</v>
      </c>
      <c r="F3338">
        <v>984730421</v>
      </c>
      <c r="G3338" t="s">
        <v>2904</v>
      </c>
      <c r="H3338" t="s">
        <v>2905</v>
      </c>
      <c r="I3338" t="s">
        <v>30</v>
      </c>
      <c r="J3338" t="s">
        <v>26</v>
      </c>
      <c r="K3338">
        <v>501900</v>
      </c>
      <c r="L3338" t="s">
        <v>372</v>
      </c>
      <c r="M3338" t="s">
        <v>2906</v>
      </c>
      <c r="N3338" t="s">
        <v>419</v>
      </c>
      <c r="O3338" t="s">
        <v>2907</v>
      </c>
      <c r="P3338" t="s">
        <v>2908</v>
      </c>
      <c r="Q3338" t="s">
        <v>2909</v>
      </c>
      <c r="R3338" t="s">
        <v>37189</v>
      </c>
    </row>
    <row r="3339" spans="1:18" ht="12.6" customHeight="1" x14ac:dyDescent="0.2">
      <c r="A3339" t="s">
        <v>27096</v>
      </c>
      <c r="B3339">
        <v>207195</v>
      </c>
      <c r="C3339">
        <v>731456</v>
      </c>
      <c r="D3339" t="s">
        <v>29522</v>
      </c>
      <c r="E3339" t="s">
        <v>24</v>
      </c>
      <c r="F3339">
        <v>999789962</v>
      </c>
      <c r="G3339" t="s">
        <v>12064</v>
      </c>
      <c r="H3339" t="s">
        <v>10343</v>
      </c>
      <c r="I3339" t="s">
        <v>30</v>
      </c>
      <c r="J3339" t="s">
        <v>26</v>
      </c>
      <c r="K3339">
        <v>343875</v>
      </c>
      <c r="L3339" t="s">
        <v>357</v>
      </c>
      <c r="M3339" t="s">
        <v>12065</v>
      </c>
      <c r="N3339" t="s">
        <v>1796</v>
      </c>
      <c r="O3339">
        <v>29590</v>
      </c>
      <c r="Q3339" t="s">
        <v>12066</v>
      </c>
      <c r="R3339" t="s">
        <v>37190</v>
      </c>
    </row>
    <row r="3340" spans="1:18" ht="12.6" customHeight="1" x14ac:dyDescent="0.2">
      <c r="A3340" t="s">
        <v>27096</v>
      </c>
      <c r="B3340">
        <v>207195</v>
      </c>
      <c r="C3340">
        <v>731456</v>
      </c>
      <c r="D3340" t="s">
        <v>29522</v>
      </c>
      <c r="E3340" t="s">
        <v>24</v>
      </c>
      <c r="F3340">
        <v>920215527</v>
      </c>
      <c r="G3340" t="s">
        <v>37191</v>
      </c>
      <c r="H3340" t="s">
        <v>37192</v>
      </c>
      <c r="I3340" t="s">
        <v>30</v>
      </c>
      <c r="J3340" t="s">
        <v>26</v>
      </c>
      <c r="K3340">
        <v>433650</v>
      </c>
      <c r="L3340" t="s">
        <v>27</v>
      </c>
      <c r="M3340" t="s">
        <v>37193</v>
      </c>
      <c r="N3340" t="s">
        <v>255</v>
      </c>
      <c r="O3340">
        <v>81667</v>
      </c>
      <c r="Q3340" t="s">
        <v>37194</v>
      </c>
      <c r="R3340" t="s">
        <v>37195</v>
      </c>
    </row>
    <row r="3341" spans="1:18" ht="12.6" customHeight="1" x14ac:dyDescent="0.2">
      <c r="A3341" t="s">
        <v>27096</v>
      </c>
      <c r="B3341">
        <v>207195</v>
      </c>
      <c r="C3341">
        <v>731456</v>
      </c>
      <c r="D3341" t="s">
        <v>29522</v>
      </c>
      <c r="E3341" t="s">
        <v>24</v>
      </c>
      <c r="F3341">
        <v>999723323</v>
      </c>
      <c r="G3341" t="s">
        <v>2914</v>
      </c>
      <c r="H3341" t="s">
        <v>2905</v>
      </c>
      <c r="I3341" t="s">
        <v>30</v>
      </c>
      <c r="J3341" t="s">
        <v>26</v>
      </c>
      <c r="K3341">
        <v>663018.13</v>
      </c>
      <c r="L3341" t="s">
        <v>27</v>
      </c>
      <c r="M3341" t="s">
        <v>2915</v>
      </c>
      <c r="N3341" t="s">
        <v>2916</v>
      </c>
      <c r="O3341">
        <v>55270</v>
      </c>
      <c r="P3341" t="s">
        <v>2917</v>
      </c>
      <c r="Q3341" t="s">
        <v>2918</v>
      </c>
      <c r="R3341" t="s">
        <v>37196</v>
      </c>
    </row>
    <row r="3342" spans="1:18" ht="12.6" customHeight="1" x14ac:dyDescent="0.2">
      <c r="A3342" t="s">
        <v>27096</v>
      </c>
      <c r="B3342">
        <v>207195</v>
      </c>
      <c r="C3342">
        <v>731456</v>
      </c>
      <c r="D3342" t="s">
        <v>29522</v>
      </c>
      <c r="E3342" t="s">
        <v>24</v>
      </c>
      <c r="F3342">
        <v>951742079</v>
      </c>
      <c r="G3342" t="s">
        <v>17367</v>
      </c>
      <c r="H3342" t="s">
        <v>7275</v>
      </c>
      <c r="I3342" t="s">
        <v>30</v>
      </c>
      <c r="J3342" t="s">
        <v>26</v>
      </c>
      <c r="K3342">
        <v>390250</v>
      </c>
      <c r="L3342" t="s">
        <v>357</v>
      </c>
      <c r="M3342" t="s">
        <v>17368</v>
      </c>
      <c r="N3342" t="s">
        <v>358</v>
      </c>
      <c r="O3342">
        <v>8019</v>
      </c>
      <c r="P3342" t="s">
        <v>7277</v>
      </c>
      <c r="Q3342" t="s">
        <v>17369</v>
      </c>
      <c r="R3342" t="s">
        <v>37197</v>
      </c>
    </row>
    <row r="3343" spans="1:18" ht="12.6" customHeight="1" x14ac:dyDescent="0.2">
      <c r="A3343" t="s">
        <v>27096</v>
      </c>
      <c r="B3343">
        <v>207195</v>
      </c>
      <c r="C3343">
        <v>731456</v>
      </c>
      <c r="D3343" t="s">
        <v>29522</v>
      </c>
      <c r="E3343" t="s">
        <v>24</v>
      </c>
      <c r="F3343">
        <v>904473300</v>
      </c>
      <c r="G3343" t="s">
        <v>31266</v>
      </c>
      <c r="H3343" t="s">
        <v>31267</v>
      </c>
      <c r="I3343" t="s">
        <v>30</v>
      </c>
      <c r="J3343" t="s">
        <v>26</v>
      </c>
      <c r="K3343">
        <v>202999.99</v>
      </c>
      <c r="L3343" t="s">
        <v>372</v>
      </c>
      <c r="M3343" t="s">
        <v>31268</v>
      </c>
      <c r="N3343" t="s">
        <v>419</v>
      </c>
      <c r="O3343" t="s">
        <v>31269</v>
      </c>
      <c r="Q3343" t="s">
        <v>31270</v>
      </c>
      <c r="R3343" t="s">
        <v>37198</v>
      </c>
    </row>
    <row r="3344" spans="1:18" ht="12.6" customHeight="1" x14ac:dyDescent="0.2">
      <c r="A3344" t="s">
        <v>27096</v>
      </c>
      <c r="B3344">
        <v>207195</v>
      </c>
      <c r="C3344">
        <v>731456</v>
      </c>
      <c r="D3344" t="s">
        <v>29522</v>
      </c>
      <c r="E3344" t="s">
        <v>24</v>
      </c>
      <c r="F3344">
        <v>919372888</v>
      </c>
      <c r="G3344" t="s">
        <v>37199</v>
      </c>
      <c r="H3344" t="s">
        <v>37200</v>
      </c>
      <c r="I3344" t="s">
        <v>30</v>
      </c>
      <c r="J3344" t="s">
        <v>26</v>
      </c>
      <c r="K3344">
        <v>154525</v>
      </c>
      <c r="L3344" t="s">
        <v>372</v>
      </c>
      <c r="M3344" t="s">
        <v>37201</v>
      </c>
      <c r="N3344" t="s">
        <v>419</v>
      </c>
      <c r="O3344" t="s">
        <v>8095</v>
      </c>
      <c r="Q3344" t="s">
        <v>37202</v>
      </c>
      <c r="R3344" t="s">
        <v>37203</v>
      </c>
    </row>
    <row r="3345" spans="1:18" ht="12.6" customHeight="1" x14ac:dyDescent="0.2">
      <c r="A3345" t="s">
        <v>27096</v>
      </c>
      <c r="B3345">
        <v>207195</v>
      </c>
      <c r="C3345">
        <v>731456</v>
      </c>
      <c r="D3345" t="s">
        <v>29522</v>
      </c>
      <c r="E3345" t="s">
        <v>24</v>
      </c>
      <c r="F3345">
        <v>999750192</v>
      </c>
      <c r="G3345" t="s">
        <v>15179</v>
      </c>
      <c r="H3345" t="s">
        <v>15180</v>
      </c>
      <c r="I3345" t="s">
        <v>30</v>
      </c>
      <c r="J3345" t="s">
        <v>26</v>
      </c>
      <c r="K3345">
        <v>440125</v>
      </c>
      <c r="L3345" t="s">
        <v>682</v>
      </c>
      <c r="M3345" t="s">
        <v>15181</v>
      </c>
      <c r="N3345" t="s">
        <v>871</v>
      </c>
      <c r="O3345">
        <v>1200</v>
      </c>
      <c r="P3345" t="s">
        <v>1668</v>
      </c>
      <c r="Q3345" t="s">
        <v>15182</v>
      </c>
      <c r="R3345" t="s">
        <v>37204</v>
      </c>
    </row>
    <row r="3346" spans="1:18" ht="12.6" customHeight="1" x14ac:dyDescent="0.2">
      <c r="A3346" t="s">
        <v>27096</v>
      </c>
      <c r="B3346">
        <v>207195</v>
      </c>
      <c r="C3346">
        <v>731456</v>
      </c>
      <c r="D3346" t="s">
        <v>29522</v>
      </c>
      <c r="E3346" t="s">
        <v>57</v>
      </c>
      <c r="F3346">
        <v>999761735</v>
      </c>
      <c r="G3346" t="s">
        <v>4025</v>
      </c>
      <c r="H3346" t="s">
        <v>4026</v>
      </c>
      <c r="I3346" t="s">
        <v>30</v>
      </c>
      <c r="J3346" t="s">
        <v>26</v>
      </c>
      <c r="K3346">
        <v>270692.65000000002</v>
      </c>
      <c r="L3346" t="s">
        <v>682</v>
      </c>
      <c r="M3346" t="s">
        <v>4027</v>
      </c>
      <c r="N3346" t="s">
        <v>4028</v>
      </c>
      <c r="O3346">
        <v>9500</v>
      </c>
      <c r="P3346" t="s">
        <v>4029</v>
      </c>
      <c r="Q3346" t="s">
        <v>4030</v>
      </c>
      <c r="R3346" t="s">
        <v>37205</v>
      </c>
    </row>
    <row r="3347" spans="1:18" ht="12.6" customHeight="1" x14ac:dyDescent="0.2">
      <c r="A3347" t="s">
        <v>27096</v>
      </c>
      <c r="B3347">
        <v>207195</v>
      </c>
      <c r="C3347">
        <v>731456</v>
      </c>
      <c r="D3347" t="s">
        <v>29522</v>
      </c>
      <c r="E3347" t="s">
        <v>24</v>
      </c>
      <c r="F3347">
        <v>973232332</v>
      </c>
      <c r="G3347" t="s">
        <v>4674</v>
      </c>
      <c r="H3347" t="s">
        <v>4675</v>
      </c>
      <c r="I3347" t="s">
        <v>30</v>
      </c>
      <c r="J3347" t="s">
        <v>472</v>
      </c>
      <c r="K3347">
        <v>139769.85999999999</v>
      </c>
      <c r="L3347" t="s">
        <v>372</v>
      </c>
      <c r="M3347" t="s">
        <v>4676</v>
      </c>
      <c r="N3347" t="s">
        <v>419</v>
      </c>
      <c r="O3347" t="s">
        <v>4677</v>
      </c>
      <c r="P3347" t="s">
        <v>4678</v>
      </c>
      <c r="Q3347" t="s">
        <v>4679</v>
      </c>
      <c r="R3347" t="s">
        <v>37206</v>
      </c>
    </row>
    <row r="3348" spans="1:18" ht="12.6" customHeight="1" x14ac:dyDescent="0.2">
      <c r="A3348" t="s">
        <v>27096</v>
      </c>
      <c r="B3348">
        <v>207195</v>
      </c>
      <c r="C3348">
        <v>731456</v>
      </c>
      <c r="D3348" t="s">
        <v>29522</v>
      </c>
      <c r="E3348" t="s">
        <v>24</v>
      </c>
      <c r="F3348">
        <v>999852430</v>
      </c>
      <c r="G3348" t="s">
        <v>5217</v>
      </c>
      <c r="H3348" t="s">
        <v>5218</v>
      </c>
      <c r="I3348" t="s">
        <v>34</v>
      </c>
      <c r="J3348" t="s">
        <v>26</v>
      </c>
      <c r="K3348">
        <v>458250</v>
      </c>
      <c r="L3348" t="s">
        <v>27</v>
      </c>
      <c r="M3348" t="s">
        <v>2392</v>
      </c>
      <c r="N3348" t="s">
        <v>2395</v>
      </c>
      <c r="O3348">
        <v>18055</v>
      </c>
      <c r="P3348" t="s">
        <v>5219</v>
      </c>
      <c r="Q3348" t="s">
        <v>5220</v>
      </c>
      <c r="R3348" t="s">
        <v>37207</v>
      </c>
    </row>
    <row r="3349" spans="1:18" ht="12.6" customHeight="1" x14ac:dyDescent="0.2">
      <c r="A3349" t="s">
        <v>27096</v>
      </c>
      <c r="B3349">
        <v>198880</v>
      </c>
      <c r="C3349">
        <v>696917</v>
      </c>
      <c r="D3349" t="s">
        <v>29180</v>
      </c>
      <c r="E3349" t="s">
        <v>57</v>
      </c>
      <c r="F3349">
        <v>927242401</v>
      </c>
      <c r="G3349" t="s">
        <v>37208</v>
      </c>
      <c r="H3349" t="s">
        <v>37209</v>
      </c>
      <c r="I3349" t="s">
        <v>30</v>
      </c>
      <c r="J3349" t="s">
        <v>26</v>
      </c>
      <c r="K3349">
        <v>50000</v>
      </c>
      <c r="L3349" t="s">
        <v>357</v>
      </c>
      <c r="M3349" t="s">
        <v>37210</v>
      </c>
      <c r="N3349" t="s">
        <v>2537</v>
      </c>
      <c r="O3349">
        <v>3008</v>
      </c>
      <c r="Q3349" t="s">
        <v>37211</v>
      </c>
      <c r="R3349" t="s">
        <v>37212</v>
      </c>
    </row>
    <row r="3350" spans="1:18" ht="12.6" customHeight="1" x14ac:dyDescent="0.2">
      <c r="A3350" t="s">
        <v>27096</v>
      </c>
      <c r="B3350">
        <v>208763</v>
      </c>
      <c r="C3350">
        <v>761947</v>
      </c>
      <c r="D3350" t="s">
        <v>29185</v>
      </c>
      <c r="E3350" t="s">
        <v>57</v>
      </c>
      <c r="F3350">
        <v>930191880</v>
      </c>
      <c r="G3350" t="s">
        <v>37213</v>
      </c>
      <c r="H3350" t="s">
        <v>37214</v>
      </c>
      <c r="I3350" t="s">
        <v>30</v>
      </c>
      <c r="J3350" t="s">
        <v>26</v>
      </c>
      <c r="K3350">
        <v>50000</v>
      </c>
      <c r="L3350" t="s">
        <v>138</v>
      </c>
      <c r="M3350" t="s">
        <v>37215</v>
      </c>
      <c r="N3350" t="s">
        <v>320</v>
      </c>
      <c r="O3350" t="s">
        <v>37216</v>
      </c>
      <c r="Q3350" t="s">
        <v>37217</v>
      </c>
      <c r="R3350" t="s">
        <v>37218</v>
      </c>
    </row>
    <row r="3351" spans="1:18" ht="12.6" customHeight="1" x14ac:dyDescent="0.2">
      <c r="A3351" t="s">
        <v>27096</v>
      </c>
      <c r="B3351">
        <v>205795</v>
      </c>
      <c r="C3351">
        <v>736783</v>
      </c>
      <c r="D3351" t="s">
        <v>29526</v>
      </c>
      <c r="E3351" t="s">
        <v>57</v>
      </c>
      <c r="F3351">
        <v>920771919</v>
      </c>
      <c r="G3351" t="s">
        <v>37219</v>
      </c>
      <c r="H3351" t="s">
        <v>37220</v>
      </c>
      <c r="I3351" t="s">
        <v>30</v>
      </c>
      <c r="J3351" t="s">
        <v>26</v>
      </c>
      <c r="K3351">
        <v>50000</v>
      </c>
      <c r="L3351" t="s">
        <v>357</v>
      </c>
      <c r="M3351" t="s">
        <v>37221</v>
      </c>
      <c r="N3351" t="s">
        <v>37222</v>
      </c>
      <c r="O3351">
        <v>20004</v>
      </c>
      <c r="Q3351" t="s">
        <v>37223</v>
      </c>
      <c r="R3351" t="s">
        <v>37224</v>
      </c>
    </row>
    <row r="3352" spans="1:18" ht="12.6" customHeight="1" x14ac:dyDescent="0.2">
      <c r="A3352" t="s">
        <v>27096</v>
      </c>
      <c r="B3352">
        <v>214870</v>
      </c>
      <c r="C3352">
        <v>787123</v>
      </c>
      <c r="D3352" t="s">
        <v>7358</v>
      </c>
      <c r="E3352" t="s">
        <v>24</v>
      </c>
      <c r="F3352">
        <v>961558479</v>
      </c>
      <c r="G3352" t="s">
        <v>6147</v>
      </c>
      <c r="H3352" t="s">
        <v>6148</v>
      </c>
      <c r="I3352" t="s">
        <v>325</v>
      </c>
      <c r="J3352" t="s">
        <v>26</v>
      </c>
      <c r="K3352">
        <v>162500</v>
      </c>
      <c r="L3352" t="s">
        <v>326</v>
      </c>
      <c r="M3352" t="s">
        <v>6149</v>
      </c>
      <c r="N3352" t="s">
        <v>6150</v>
      </c>
      <c r="O3352">
        <v>72558</v>
      </c>
      <c r="R3352" t="s">
        <v>37225</v>
      </c>
    </row>
    <row r="3353" spans="1:18" ht="12.6" customHeight="1" x14ac:dyDescent="0.2">
      <c r="A3353" t="s">
        <v>27096</v>
      </c>
      <c r="B3353">
        <v>214870</v>
      </c>
      <c r="C3353">
        <v>787123</v>
      </c>
      <c r="D3353" t="s">
        <v>7358</v>
      </c>
      <c r="E3353" t="s">
        <v>57</v>
      </c>
      <c r="F3353">
        <v>999902094</v>
      </c>
      <c r="G3353" t="s">
        <v>2014</v>
      </c>
      <c r="H3353" t="s">
        <v>2015</v>
      </c>
      <c r="I3353" t="s">
        <v>34</v>
      </c>
      <c r="J3353" t="s">
        <v>26</v>
      </c>
      <c r="K3353">
        <v>603000</v>
      </c>
      <c r="L3353" t="s">
        <v>192</v>
      </c>
      <c r="M3353" t="s">
        <v>2016</v>
      </c>
      <c r="N3353" t="s">
        <v>214</v>
      </c>
      <c r="O3353">
        <v>1050</v>
      </c>
      <c r="P3353" t="s">
        <v>2017</v>
      </c>
      <c r="Q3353" t="s">
        <v>2018</v>
      </c>
      <c r="R3353" t="s">
        <v>37226</v>
      </c>
    </row>
    <row r="3354" spans="1:18" ht="12.6" customHeight="1" x14ac:dyDescent="0.2">
      <c r="A3354" t="s">
        <v>27096</v>
      </c>
      <c r="B3354">
        <v>214870</v>
      </c>
      <c r="C3354">
        <v>787123</v>
      </c>
      <c r="D3354" t="s">
        <v>7358</v>
      </c>
      <c r="E3354" t="s">
        <v>24</v>
      </c>
      <c r="F3354">
        <v>999613422</v>
      </c>
      <c r="G3354" t="s">
        <v>2261</v>
      </c>
      <c r="H3354" t="s">
        <v>2262</v>
      </c>
      <c r="I3354" t="s">
        <v>25</v>
      </c>
      <c r="J3354" t="s">
        <v>26</v>
      </c>
      <c r="K3354">
        <v>119815</v>
      </c>
      <c r="L3354" t="s">
        <v>45</v>
      </c>
      <c r="M3354" t="s">
        <v>2263</v>
      </c>
      <c r="N3354" t="s">
        <v>2264</v>
      </c>
      <c r="O3354" t="s">
        <v>2265</v>
      </c>
      <c r="P3354" t="s">
        <v>2266</v>
      </c>
      <c r="Q3354" t="s">
        <v>2267</v>
      </c>
      <c r="R3354" t="s">
        <v>37227</v>
      </c>
    </row>
    <row r="3355" spans="1:18" ht="12.6" customHeight="1" x14ac:dyDescent="0.2">
      <c r="A3355" t="s">
        <v>27096</v>
      </c>
      <c r="B3355">
        <v>214870</v>
      </c>
      <c r="C3355">
        <v>787123</v>
      </c>
      <c r="D3355" t="s">
        <v>7358</v>
      </c>
      <c r="E3355" t="s">
        <v>24</v>
      </c>
      <c r="F3355">
        <v>999993856</v>
      </c>
      <c r="G3355" t="s">
        <v>4539</v>
      </c>
      <c r="H3355" t="s">
        <v>2632</v>
      </c>
      <c r="I3355" t="s">
        <v>30</v>
      </c>
      <c r="J3355" t="s">
        <v>26</v>
      </c>
      <c r="K3355">
        <v>338000</v>
      </c>
      <c r="L3355" t="s">
        <v>357</v>
      </c>
      <c r="M3355" t="s">
        <v>4540</v>
      </c>
      <c r="N3355" t="s">
        <v>575</v>
      </c>
      <c r="O3355">
        <v>28037</v>
      </c>
      <c r="P3355" t="s">
        <v>4541</v>
      </c>
      <c r="Q3355" t="s">
        <v>4542</v>
      </c>
      <c r="R3355" t="s">
        <v>37228</v>
      </c>
    </row>
    <row r="3356" spans="1:18" ht="12.6" customHeight="1" x14ac:dyDescent="0.2">
      <c r="A3356" t="s">
        <v>27096</v>
      </c>
      <c r="B3356">
        <v>214870</v>
      </c>
      <c r="C3356">
        <v>787123</v>
      </c>
      <c r="D3356" t="s">
        <v>7358</v>
      </c>
      <c r="E3356" t="s">
        <v>24</v>
      </c>
      <c r="F3356">
        <v>999483539</v>
      </c>
      <c r="G3356" t="s">
        <v>10376</v>
      </c>
      <c r="H3356" t="s">
        <v>10377</v>
      </c>
      <c r="I3356" t="s">
        <v>25</v>
      </c>
      <c r="J3356" t="s">
        <v>26</v>
      </c>
      <c r="K3356">
        <v>327500</v>
      </c>
      <c r="L3356" t="s">
        <v>109</v>
      </c>
      <c r="M3356" t="s">
        <v>10378</v>
      </c>
      <c r="N3356" t="s">
        <v>741</v>
      </c>
      <c r="O3356">
        <v>186</v>
      </c>
      <c r="P3356" t="s">
        <v>10379</v>
      </c>
      <c r="Q3356" t="s">
        <v>10380</v>
      </c>
      <c r="R3356" t="s">
        <v>37229</v>
      </c>
    </row>
    <row r="3357" spans="1:18" ht="12.6" customHeight="1" x14ac:dyDescent="0.2">
      <c r="A3357" t="s">
        <v>27096</v>
      </c>
      <c r="B3357">
        <v>214870</v>
      </c>
      <c r="C3357">
        <v>787123</v>
      </c>
      <c r="D3357" t="s">
        <v>7358</v>
      </c>
      <c r="E3357" t="s">
        <v>24</v>
      </c>
      <c r="F3357">
        <v>915041547</v>
      </c>
      <c r="G3357" t="s">
        <v>34557</v>
      </c>
      <c r="H3357" t="s">
        <v>34558</v>
      </c>
      <c r="I3357" t="s">
        <v>30</v>
      </c>
      <c r="J3357" t="s">
        <v>26</v>
      </c>
      <c r="K3357">
        <v>323750</v>
      </c>
      <c r="L3357" t="s">
        <v>210</v>
      </c>
      <c r="M3357" t="s">
        <v>34559</v>
      </c>
      <c r="N3357" t="s">
        <v>34560</v>
      </c>
      <c r="O3357">
        <v>80024</v>
      </c>
      <c r="Q3357" t="s">
        <v>34561</v>
      </c>
      <c r="R3357" t="s">
        <v>37230</v>
      </c>
    </row>
    <row r="3358" spans="1:18" ht="12.6" customHeight="1" x14ac:dyDescent="0.2">
      <c r="A3358" t="s">
        <v>27096</v>
      </c>
      <c r="B3358">
        <v>214870</v>
      </c>
      <c r="C3358">
        <v>787123</v>
      </c>
      <c r="D3358" t="s">
        <v>7358</v>
      </c>
      <c r="E3358" t="s">
        <v>24</v>
      </c>
      <c r="F3358">
        <v>951929386</v>
      </c>
      <c r="G3358" t="s">
        <v>31653</v>
      </c>
      <c r="H3358" t="s">
        <v>16069</v>
      </c>
      <c r="I3358" t="s">
        <v>325</v>
      </c>
      <c r="J3358" t="s">
        <v>26</v>
      </c>
      <c r="K3358">
        <v>80000</v>
      </c>
      <c r="L3358" t="s">
        <v>2000</v>
      </c>
      <c r="M3358" t="s">
        <v>31654</v>
      </c>
      <c r="N3358" t="s">
        <v>3272</v>
      </c>
      <c r="O3358">
        <v>11000</v>
      </c>
      <c r="Q3358" t="s">
        <v>31655</v>
      </c>
      <c r="R3358" t="s">
        <v>37231</v>
      </c>
    </row>
    <row r="3359" spans="1:18" ht="12.6" customHeight="1" x14ac:dyDescent="0.2">
      <c r="A3359" t="s">
        <v>27096</v>
      </c>
      <c r="B3359">
        <v>214870</v>
      </c>
      <c r="C3359">
        <v>787123</v>
      </c>
      <c r="D3359" t="s">
        <v>7358</v>
      </c>
      <c r="E3359" t="s">
        <v>24</v>
      </c>
      <c r="F3359">
        <v>999847677</v>
      </c>
      <c r="G3359" t="s">
        <v>3539</v>
      </c>
      <c r="H3359" t="s">
        <v>3540</v>
      </c>
      <c r="I3359" t="s">
        <v>34</v>
      </c>
      <c r="J3359" t="s">
        <v>26</v>
      </c>
      <c r="K3359">
        <v>523051.25</v>
      </c>
      <c r="L3359" t="s">
        <v>138</v>
      </c>
      <c r="M3359" t="s">
        <v>3541</v>
      </c>
      <c r="N3359" t="s">
        <v>320</v>
      </c>
      <c r="O3359" t="s">
        <v>3542</v>
      </c>
      <c r="P3359" t="s">
        <v>3543</v>
      </c>
      <c r="Q3359" t="s">
        <v>3544</v>
      </c>
      <c r="R3359" t="s">
        <v>37232</v>
      </c>
    </row>
    <row r="3360" spans="1:18" ht="12.6" customHeight="1" x14ac:dyDescent="0.2">
      <c r="A3360" t="s">
        <v>27096</v>
      </c>
      <c r="B3360">
        <v>214870</v>
      </c>
      <c r="C3360">
        <v>787123</v>
      </c>
      <c r="D3360" t="s">
        <v>7358</v>
      </c>
      <c r="E3360" t="s">
        <v>24</v>
      </c>
      <c r="F3360">
        <v>996234718</v>
      </c>
      <c r="G3360" t="s">
        <v>25388</v>
      </c>
      <c r="H3360" t="s">
        <v>25389</v>
      </c>
      <c r="I3360" t="s">
        <v>209</v>
      </c>
      <c r="J3360" t="s">
        <v>26</v>
      </c>
      <c r="K3360">
        <v>48000</v>
      </c>
      <c r="L3360" t="s">
        <v>682</v>
      </c>
      <c r="M3360" t="s">
        <v>25390</v>
      </c>
      <c r="N3360" t="s">
        <v>871</v>
      </c>
      <c r="O3360">
        <v>1030</v>
      </c>
      <c r="Q3360" t="s">
        <v>25391</v>
      </c>
      <c r="R3360" t="s">
        <v>37233</v>
      </c>
    </row>
    <row r="3361" spans="1:18" ht="12.6" customHeight="1" x14ac:dyDescent="0.2">
      <c r="A3361" t="s">
        <v>27096</v>
      </c>
      <c r="B3361">
        <v>214870</v>
      </c>
      <c r="C3361">
        <v>787123</v>
      </c>
      <c r="D3361" t="s">
        <v>7358</v>
      </c>
      <c r="E3361" t="s">
        <v>24</v>
      </c>
      <c r="F3361">
        <v>921186788</v>
      </c>
      <c r="G3361" t="s">
        <v>31691</v>
      </c>
      <c r="H3361" t="s">
        <v>5416</v>
      </c>
      <c r="I3361" t="s">
        <v>325</v>
      </c>
      <c r="J3361" t="s">
        <v>26</v>
      </c>
      <c r="K3361">
        <v>58383.75</v>
      </c>
      <c r="L3361" t="s">
        <v>45</v>
      </c>
      <c r="M3361" t="s">
        <v>19343</v>
      </c>
      <c r="N3361" t="s">
        <v>5854</v>
      </c>
      <c r="O3361">
        <v>10226</v>
      </c>
      <c r="Q3361" t="s">
        <v>31692</v>
      </c>
      <c r="R3361" t="s">
        <v>37234</v>
      </c>
    </row>
    <row r="3362" spans="1:18" ht="12.6" customHeight="1" x14ac:dyDescent="0.2">
      <c r="A3362" t="s">
        <v>27096</v>
      </c>
      <c r="B3362">
        <v>214870</v>
      </c>
      <c r="C3362">
        <v>787123</v>
      </c>
      <c r="D3362" t="s">
        <v>7358</v>
      </c>
      <c r="E3362" t="s">
        <v>24</v>
      </c>
      <c r="F3362">
        <v>999620503</v>
      </c>
      <c r="G3362" t="s">
        <v>14966</v>
      </c>
      <c r="H3362" t="s">
        <v>14967</v>
      </c>
      <c r="I3362" t="s">
        <v>25</v>
      </c>
      <c r="J3362" t="s">
        <v>26</v>
      </c>
      <c r="K3362">
        <v>400700</v>
      </c>
      <c r="L3362" t="s">
        <v>857</v>
      </c>
      <c r="M3362" t="s">
        <v>14968</v>
      </c>
      <c r="N3362" t="s">
        <v>931</v>
      </c>
      <c r="O3362" t="s">
        <v>14969</v>
      </c>
      <c r="P3362" t="s">
        <v>14970</v>
      </c>
      <c r="Q3362" t="s">
        <v>14971</v>
      </c>
      <c r="R3362" t="s">
        <v>37235</v>
      </c>
    </row>
    <row r="3363" spans="1:18" ht="12.6" customHeight="1" x14ac:dyDescent="0.2">
      <c r="A3363" t="s">
        <v>27096</v>
      </c>
      <c r="B3363">
        <v>216146</v>
      </c>
      <c r="C3363">
        <v>786670</v>
      </c>
      <c r="D3363" t="s">
        <v>29800</v>
      </c>
      <c r="E3363" t="s">
        <v>24</v>
      </c>
      <c r="F3363">
        <v>897482801</v>
      </c>
      <c r="G3363" t="s">
        <v>30635</v>
      </c>
      <c r="H3363" t="s">
        <v>1999</v>
      </c>
      <c r="I3363" t="s">
        <v>34</v>
      </c>
      <c r="J3363" t="s">
        <v>472</v>
      </c>
      <c r="L3363" t="s">
        <v>82</v>
      </c>
      <c r="M3363" t="s">
        <v>30636</v>
      </c>
      <c r="N3363" t="s">
        <v>2982</v>
      </c>
      <c r="O3363">
        <v>6100</v>
      </c>
      <c r="Q3363" t="s">
        <v>30637</v>
      </c>
      <c r="R3363" t="s">
        <v>37236</v>
      </c>
    </row>
    <row r="3364" spans="1:18" ht="12.6" customHeight="1" x14ac:dyDescent="0.2">
      <c r="A3364" t="s">
        <v>27096</v>
      </c>
      <c r="B3364">
        <v>216146</v>
      </c>
      <c r="C3364">
        <v>786670</v>
      </c>
      <c r="D3364" t="s">
        <v>29800</v>
      </c>
      <c r="E3364" t="s">
        <v>24</v>
      </c>
      <c r="F3364">
        <v>925087255</v>
      </c>
      <c r="G3364" t="s">
        <v>37237</v>
      </c>
      <c r="H3364" t="s">
        <v>37238</v>
      </c>
      <c r="I3364" t="s">
        <v>209</v>
      </c>
      <c r="J3364" t="s">
        <v>26</v>
      </c>
      <c r="K3364">
        <v>123000</v>
      </c>
      <c r="L3364" t="s">
        <v>109</v>
      </c>
      <c r="M3364" t="s">
        <v>37239</v>
      </c>
      <c r="N3364" t="s">
        <v>741</v>
      </c>
      <c r="O3364">
        <v>133</v>
      </c>
      <c r="Q3364" t="s">
        <v>37240</v>
      </c>
      <c r="R3364" t="s">
        <v>37241</v>
      </c>
    </row>
    <row r="3365" spans="1:18" ht="12.6" customHeight="1" x14ac:dyDescent="0.2">
      <c r="A3365" t="s">
        <v>27096</v>
      </c>
      <c r="B3365">
        <v>216146</v>
      </c>
      <c r="C3365">
        <v>786670</v>
      </c>
      <c r="D3365" t="s">
        <v>29800</v>
      </c>
      <c r="E3365" t="s">
        <v>24</v>
      </c>
      <c r="F3365">
        <v>993521919</v>
      </c>
      <c r="G3365" t="s">
        <v>12323</v>
      </c>
      <c r="H3365" t="s">
        <v>3043</v>
      </c>
      <c r="I3365" t="s">
        <v>325</v>
      </c>
      <c r="J3365" t="s">
        <v>26</v>
      </c>
      <c r="K3365">
        <v>161250</v>
      </c>
      <c r="L3365" t="s">
        <v>150</v>
      </c>
      <c r="M3365" t="s">
        <v>12324</v>
      </c>
      <c r="N3365" t="s">
        <v>12325</v>
      </c>
      <c r="P3365" t="s">
        <v>12326</v>
      </c>
      <c r="Q3365" t="s">
        <v>12327</v>
      </c>
      <c r="R3365" t="s">
        <v>37242</v>
      </c>
    </row>
    <row r="3366" spans="1:18" ht="12.6" customHeight="1" x14ac:dyDescent="0.2">
      <c r="A3366" t="s">
        <v>27096</v>
      </c>
      <c r="B3366">
        <v>216146</v>
      </c>
      <c r="C3366">
        <v>786670</v>
      </c>
      <c r="D3366" t="s">
        <v>29800</v>
      </c>
      <c r="E3366" t="s">
        <v>24</v>
      </c>
      <c r="F3366">
        <v>949984148</v>
      </c>
      <c r="G3366" t="s">
        <v>14131</v>
      </c>
      <c r="H3366" t="s">
        <v>10315</v>
      </c>
      <c r="I3366" t="s">
        <v>325</v>
      </c>
      <c r="J3366" t="s">
        <v>26</v>
      </c>
      <c r="K3366">
        <v>170000</v>
      </c>
      <c r="L3366" t="s">
        <v>761</v>
      </c>
      <c r="M3366" t="s">
        <v>14132</v>
      </c>
      <c r="N3366" t="s">
        <v>9363</v>
      </c>
      <c r="P3366" t="s">
        <v>14133</v>
      </c>
      <c r="R3366" t="s">
        <v>37243</v>
      </c>
    </row>
    <row r="3367" spans="1:18" ht="12.6" customHeight="1" x14ac:dyDescent="0.2">
      <c r="A3367" t="s">
        <v>27096</v>
      </c>
      <c r="B3367">
        <v>216146</v>
      </c>
      <c r="C3367">
        <v>786670</v>
      </c>
      <c r="D3367" t="s">
        <v>29800</v>
      </c>
      <c r="E3367" t="s">
        <v>24</v>
      </c>
      <c r="F3367">
        <v>999902094</v>
      </c>
      <c r="G3367" t="s">
        <v>2014</v>
      </c>
      <c r="H3367" t="s">
        <v>2015</v>
      </c>
      <c r="I3367" t="s">
        <v>34</v>
      </c>
      <c r="J3367" t="s">
        <v>26</v>
      </c>
      <c r="K3367">
        <v>114312.5</v>
      </c>
      <c r="L3367" t="s">
        <v>192</v>
      </c>
      <c r="M3367" t="s">
        <v>2016</v>
      </c>
      <c r="N3367" t="s">
        <v>214</v>
      </c>
      <c r="O3367">
        <v>1050</v>
      </c>
      <c r="P3367" t="s">
        <v>2017</v>
      </c>
      <c r="Q3367" t="s">
        <v>2018</v>
      </c>
      <c r="R3367" t="s">
        <v>37244</v>
      </c>
    </row>
    <row r="3368" spans="1:18" ht="12.6" customHeight="1" x14ac:dyDescent="0.2">
      <c r="A3368" t="s">
        <v>27096</v>
      </c>
      <c r="B3368">
        <v>216146</v>
      </c>
      <c r="C3368">
        <v>786670</v>
      </c>
      <c r="D3368" t="s">
        <v>29800</v>
      </c>
      <c r="E3368" t="s">
        <v>24</v>
      </c>
      <c r="F3368">
        <v>999645432</v>
      </c>
      <c r="G3368" t="s">
        <v>2758</v>
      </c>
      <c r="H3368" t="s">
        <v>2759</v>
      </c>
      <c r="I3368" t="s">
        <v>25</v>
      </c>
      <c r="J3368" t="s">
        <v>26</v>
      </c>
      <c r="K3368">
        <v>137525</v>
      </c>
      <c r="L3368" t="s">
        <v>82</v>
      </c>
      <c r="M3368" t="s">
        <v>2760</v>
      </c>
      <c r="N3368" t="s">
        <v>501</v>
      </c>
      <c r="O3368">
        <v>75000</v>
      </c>
      <c r="P3368" t="s">
        <v>2761</v>
      </c>
      <c r="Q3368" t="s">
        <v>2762</v>
      </c>
      <c r="R3368" t="s">
        <v>37245</v>
      </c>
    </row>
    <row r="3369" spans="1:18" ht="12.6" customHeight="1" x14ac:dyDescent="0.2">
      <c r="A3369" t="s">
        <v>27096</v>
      </c>
      <c r="B3369">
        <v>216146</v>
      </c>
      <c r="C3369">
        <v>786670</v>
      </c>
      <c r="D3369" t="s">
        <v>29800</v>
      </c>
      <c r="E3369" t="s">
        <v>24</v>
      </c>
      <c r="F3369">
        <v>999631755</v>
      </c>
      <c r="G3369" t="s">
        <v>2079</v>
      </c>
      <c r="H3369" t="s">
        <v>2080</v>
      </c>
      <c r="I3369" t="s">
        <v>25</v>
      </c>
      <c r="J3369" t="s">
        <v>26</v>
      </c>
      <c r="K3369">
        <v>113037.5</v>
      </c>
      <c r="L3369" t="s">
        <v>312</v>
      </c>
      <c r="M3369" t="s">
        <v>2081</v>
      </c>
      <c r="N3369" t="s">
        <v>2053</v>
      </c>
      <c r="O3369" t="s">
        <v>2082</v>
      </c>
      <c r="P3369" t="s">
        <v>2083</v>
      </c>
      <c r="Q3369" t="s">
        <v>2084</v>
      </c>
      <c r="R3369" t="s">
        <v>37246</v>
      </c>
    </row>
    <row r="3370" spans="1:18" ht="12.6" customHeight="1" x14ac:dyDescent="0.2">
      <c r="A3370" t="s">
        <v>27096</v>
      </c>
      <c r="B3370">
        <v>216146</v>
      </c>
      <c r="C3370">
        <v>786670</v>
      </c>
      <c r="D3370" t="s">
        <v>29800</v>
      </c>
      <c r="E3370" t="s">
        <v>24</v>
      </c>
      <c r="F3370">
        <v>999841760</v>
      </c>
      <c r="G3370" t="s">
        <v>1263</v>
      </c>
      <c r="H3370" t="s">
        <v>1264</v>
      </c>
      <c r="I3370" t="s">
        <v>34</v>
      </c>
      <c r="J3370" t="s">
        <v>26</v>
      </c>
      <c r="K3370">
        <v>140000</v>
      </c>
      <c r="L3370" t="s">
        <v>27</v>
      </c>
      <c r="M3370" t="s">
        <v>1265</v>
      </c>
      <c r="N3370" t="s">
        <v>627</v>
      </c>
      <c r="O3370">
        <v>79098</v>
      </c>
      <c r="P3370" t="s">
        <v>1266</v>
      </c>
      <c r="Q3370" t="s">
        <v>1267</v>
      </c>
      <c r="R3370" t="s">
        <v>37247</v>
      </c>
    </row>
    <row r="3371" spans="1:18" ht="12.6" customHeight="1" x14ac:dyDescent="0.2">
      <c r="A3371" t="s">
        <v>27096</v>
      </c>
      <c r="B3371">
        <v>216146</v>
      </c>
      <c r="C3371">
        <v>786670</v>
      </c>
      <c r="D3371" t="s">
        <v>29800</v>
      </c>
      <c r="E3371" t="s">
        <v>24</v>
      </c>
      <c r="F3371">
        <v>999721189</v>
      </c>
      <c r="G3371" t="s">
        <v>10992</v>
      </c>
      <c r="H3371" t="s">
        <v>10993</v>
      </c>
      <c r="I3371" t="s">
        <v>30</v>
      </c>
      <c r="J3371" t="s">
        <v>26</v>
      </c>
      <c r="K3371">
        <v>190000</v>
      </c>
      <c r="L3371" t="s">
        <v>138</v>
      </c>
      <c r="M3371" t="s">
        <v>10994</v>
      </c>
      <c r="N3371" t="s">
        <v>10995</v>
      </c>
      <c r="O3371" t="s">
        <v>10996</v>
      </c>
      <c r="P3371" t="s">
        <v>10997</v>
      </c>
      <c r="Q3371" t="s">
        <v>10998</v>
      </c>
      <c r="R3371" t="s">
        <v>37248</v>
      </c>
    </row>
    <row r="3372" spans="1:18" ht="12.6" customHeight="1" x14ac:dyDescent="0.2">
      <c r="A3372" t="s">
        <v>27096</v>
      </c>
      <c r="B3372">
        <v>216146</v>
      </c>
      <c r="C3372">
        <v>786670</v>
      </c>
      <c r="D3372" t="s">
        <v>29800</v>
      </c>
      <c r="E3372" t="s">
        <v>24</v>
      </c>
      <c r="F3372">
        <v>911747815</v>
      </c>
      <c r="G3372" t="s">
        <v>37249</v>
      </c>
      <c r="H3372" t="s">
        <v>9051</v>
      </c>
      <c r="I3372" t="s">
        <v>30</v>
      </c>
      <c r="J3372" t="s">
        <v>26</v>
      </c>
      <c r="K3372">
        <v>139732.5</v>
      </c>
      <c r="L3372" t="s">
        <v>326</v>
      </c>
      <c r="M3372" t="s">
        <v>37250</v>
      </c>
      <c r="N3372" t="s">
        <v>37251</v>
      </c>
      <c r="O3372">
        <v>4809234</v>
      </c>
      <c r="Q3372" t="s">
        <v>37252</v>
      </c>
      <c r="R3372" t="s">
        <v>37253</v>
      </c>
    </row>
    <row r="3373" spans="1:18" ht="12.6" customHeight="1" x14ac:dyDescent="0.2">
      <c r="A3373" t="s">
        <v>27096</v>
      </c>
      <c r="B3373">
        <v>216146</v>
      </c>
      <c r="C3373">
        <v>786670</v>
      </c>
      <c r="D3373" t="s">
        <v>29800</v>
      </c>
      <c r="E3373" t="s">
        <v>57</v>
      </c>
      <c r="F3373">
        <v>999905392</v>
      </c>
      <c r="G3373" t="s">
        <v>5702</v>
      </c>
      <c r="H3373" t="s">
        <v>5703</v>
      </c>
      <c r="I3373" t="s">
        <v>34</v>
      </c>
      <c r="J3373" t="s">
        <v>26</v>
      </c>
      <c r="K3373">
        <v>720552.5</v>
      </c>
      <c r="L3373" t="s">
        <v>210</v>
      </c>
      <c r="M3373" t="s">
        <v>5704</v>
      </c>
      <c r="N3373" t="s">
        <v>5705</v>
      </c>
      <c r="O3373">
        <v>13100</v>
      </c>
      <c r="P3373" t="s">
        <v>5706</v>
      </c>
      <c r="Q3373" t="s">
        <v>5707</v>
      </c>
      <c r="R3373" t="s">
        <v>37254</v>
      </c>
    </row>
    <row r="3374" spans="1:18" ht="12.6" customHeight="1" x14ac:dyDescent="0.2">
      <c r="A3374" t="s">
        <v>27096</v>
      </c>
      <c r="B3374">
        <v>216146</v>
      </c>
      <c r="C3374">
        <v>786670</v>
      </c>
      <c r="D3374" t="s">
        <v>29800</v>
      </c>
      <c r="E3374" t="s">
        <v>24</v>
      </c>
      <c r="F3374">
        <v>997513178</v>
      </c>
      <c r="G3374" t="s">
        <v>806</v>
      </c>
      <c r="H3374" t="s">
        <v>807</v>
      </c>
      <c r="I3374" t="s">
        <v>325</v>
      </c>
      <c r="J3374" t="s">
        <v>26</v>
      </c>
      <c r="K3374">
        <v>133350</v>
      </c>
      <c r="L3374" t="s">
        <v>357</v>
      </c>
      <c r="M3374" t="s">
        <v>808</v>
      </c>
      <c r="N3374" t="s">
        <v>575</v>
      </c>
      <c r="O3374">
        <v>28011</v>
      </c>
      <c r="P3374" t="s">
        <v>809</v>
      </c>
      <c r="Q3374" t="s">
        <v>810</v>
      </c>
      <c r="R3374" t="s">
        <v>37255</v>
      </c>
    </row>
    <row r="3375" spans="1:18" ht="12.6" customHeight="1" x14ac:dyDescent="0.2">
      <c r="A3375" t="s">
        <v>27096</v>
      </c>
      <c r="B3375">
        <v>216146</v>
      </c>
      <c r="C3375">
        <v>786670</v>
      </c>
      <c r="D3375" t="s">
        <v>29800</v>
      </c>
      <c r="E3375" t="s">
        <v>24</v>
      </c>
      <c r="F3375">
        <v>923930724</v>
      </c>
      <c r="G3375" t="s">
        <v>12432</v>
      </c>
      <c r="H3375" t="s">
        <v>8058</v>
      </c>
      <c r="I3375" t="s">
        <v>30</v>
      </c>
      <c r="J3375" t="s">
        <v>26</v>
      </c>
      <c r="K3375">
        <v>224812.5</v>
      </c>
      <c r="L3375" t="s">
        <v>138</v>
      </c>
      <c r="M3375" t="s">
        <v>12433</v>
      </c>
      <c r="N3375" t="s">
        <v>320</v>
      </c>
      <c r="O3375" t="s">
        <v>12434</v>
      </c>
      <c r="Q3375" t="s">
        <v>8802</v>
      </c>
      <c r="R3375" t="s">
        <v>37256</v>
      </c>
    </row>
    <row r="3376" spans="1:18" ht="12.6" customHeight="1" x14ac:dyDescent="0.2">
      <c r="A3376" t="s">
        <v>27096</v>
      </c>
      <c r="B3376">
        <v>216146</v>
      </c>
      <c r="C3376">
        <v>786670</v>
      </c>
      <c r="D3376" t="s">
        <v>29800</v>
      </c>
      <c r="E3376" t="s">
        <v>24</v>
      </c>
      <c r="F3376">
        <v>999569287</v>
      </c>
      <c r="G3376" t="s">
        <v>13309</v>
      </c>
      <c r="H3376" t="s">
        <v>13167</v>
      </c>
      <c r="I3376" t="s">
        <v>325</v>
      </c>
      <c r="J3376" t="s">
        <v>26</v>
      </c>
      <c r="K3376">
        <v>247500</v>
      </c>
      <c r="L3376" t="s">
        <v>326</v>
      </c>
      <c r="M3376" t="s">
        <v>13310</v>
      </c>
      <c r="N3376" t="s">
        <v>1503</v>
      </c>
      <c r="O3376">
        <v>67062</v>
      </c>
      <c r="P3376" t="s">
        <v>13311</v>
      </c>
      <c r="Q3376" t="s">
        <v>13312</v>
      </c>
      <c r="R3376" t="s">
        <v>37257</v>
      </c>
    </row>
    <row r="3377" spans="1:18" ht="12.6" customHeight="1" x14ac:dyDescent="0.2">
      <c r="A3377" t="s">
        <v>27096</v>
      </c>
      <c r="B3377">
        <v>216146</v>
      </c>
      <c r="C3377">
        <v>786670</v>
      </c>
      <c r="D3377" t="s">
        <v>29800</v>
      </c>
      <c r="E3377" t="s">
        <v>24</v>
      </c>
      <c r="F3377">
        <v>999869114</v>
      </c>
      <c r="G3377" t="s">
        <v>1226</v>
      </c>
      <c r="H3377" t="s">
        <v>1227</v>
      </c>
      <c r="I3377" t="s">
        <v>34</v>
      </c>
      <c r="J3377" t="s">
        <v>26</v>
      </c>
      <c r="K3377">
        <v>123856.25</v>
      </c>
      <c r="L3377" t="s">
        <v>682</v>
      </c>
      <c r="M3377" t="s">
        <v>1228</v>
      </c>
      <c r="N3377" t="s">
        <v>1229</v>
      </c>
      <c r="O3377">
        <v>6020</v>
      </c>
      <c r="P3377" t="s">
        <v>1230</v>
      </c>
      <c r="Q3377" t="s">
        <v>1231</v>
      </c>
      <c r="R3377" t="s">
        <v>37258</v>
      </c>
    </row>
    <row r="3378" spans="1:18" ht="12.6" customHeight="1" x14ac:dyDescent="0.2">
      <c r="A3378" t="s">
        <v>27096</v>
      </c>
      <c r="B3378">
        <v>216146</v>
      </c>
      <c r="C3378">
        <v>786670</v>
      </c>
      <c r="D3378" t="s">
        <v>29800</v>
      </c>
      <c r="E3378" t="s">
        <v>24</v>
      </c>
      <c r="F3378">
        <v>952802580</v>
      </c>
      <c r="G3378" t="s">
        <v>34915</v>
      </c>
      <c r="H3378" t="s">
        <v>9506</v>
      </c>
      <c r="I3378" t="s">
        <v>30</v>
      </c>
      <c r="J3378" t="s">
        <v>26</v>
      </c>
      <c r="K3378">
        <v>150396.25</v>
      </c>
      <c r="L3378" t="s">
        <v>150</v>
      </c>
      <c r="M3378" t="s">
        <v>34916</v>
      </c>
      <c r="N3378" t="s">
        <v>34917</v>
      </c>
      <c r="O3378" t="s">
        <v>34918</v>
      </c>
      <c r="Q3378" t="s">
        <v>34919</v>
      </c>
      <c r="R3378" t="s">
        <v>37259</v>
      </c>
    </row>
    <row r="3379" spans="1:18" ht="12.6" customHeight="1" x14ac:dyDescent="0.2">
      <c r="A3379" t="s">
        <v>27096</v>
      </c>
      <c r="B3379">
        <v>216146</v>
      </c>
      <c r="C3379">
        <v>786670</v>
      </c>
      <c r="D3379" t="s">
        <v>29800</v>
      </c>
      <c r="E3379" t="s">
        <v>24</v>
      </c>
      <c r="F3379">
        <v>999823136</v>
      </c>
      <c r="G3379" t="s">
        <v>10639</v>
      </c>
      <c r="H3379" t="s">
        <v>1931</v>
      </c>
      <c r="I3379" t="s">
        <v>325</v>
      </c>
      <c r="J3379" t="s">
        <v>26</v>
      </c>
      <c r="K3379">
        <v>59851.25</v>
      </c>
      <c r="L3379" t="s">
        <v>82</v>
      </c>
      <c r="M3379" t="s">
        <v>10640</v>
      </c>
      <c r="N3379" t="s">
        <v>501</v>
      </c>
      <c r="O3379">
        <v>75800</v>
      </c>
      <c r="P3379" t="s">
        <v>10641</v>
      </c>
      <c r="R3379" t="s">
        <v>37260</v>
      </c>
    </row>
    <row r="3380" spans="1:18" ht="12.6" customHeight="1" x14ac:dyDescent="0.2">
      <c r="A3380" t="s">
        <v>27096</v>
      </c>
      <c r="B3380">
        <v>216146</v>
      </c>
      <c r="C3380">
        <v>786670</v>
      </c>
      <c r="D3380" t="s">
        <v>29800</v>
      </c>
      <c r="E3380" t="s">
        <v>24</v>
      </c>
      <c r="F3380">
        <v>999915771</v>
      </c>
      <c r="G3380" t="s">
        <v>305</v>
      </c>
      <c r="H3380" t="s">
        <v>306</v>
      </c>
      <c r="I3380" t="s">
        <v>34</v>
      </c>
      <c r="J3380" t="s">
        <v>26</v>
      </c>
      <c r="K3380">
        <v>272031.25</v>
      </c>
      <c r="L3380" t="s">
        <v>210</v>
      </c>
      <c r="M3380" t="s">
        <v>307</v>
      </c>
      <c r="N3380" t="s">
        <v>285</v>
      </c>
      <c r="O3380">
        <v>20123</v>
      </c>
      <c r="P3380" t="s">
        <v>308</v>
      </c>
      <c r="Q3380" t="s">
        <v>309</v>
      </c>
      <c r="R3380" t="s">
        <v>37261</v>
      </c>
    </row>
    <row r="3381" spans="1:18" ht="12.6" customHeight="1" x14ac:dyDescent="0.2">
      <c r="A3381" t="s">
        <v>27096</v>
      </c>
      <c r="B3381">
        <v>203300</v>
      </c>
      <c r="C3381">
        <v>700416</v>
      </c>
      <c r="D3381" t="s">
        <v>6061</v>
      </c>
      <c r="E3381" t="s">
        <v>24</v>
      </c>
      <c r="F3381">
        <v>926314887</v>
      </c>
      <c r="G3381" t="s">
        <v>37262</v>
      </c>
      <c r="H3381" t="s">
        <v>37263</v>
      </c>
      <c r="I3381" t="s">
        <v>30</v>
      </c>
      <c r="J3381" t="s">
        <v>26</v>
      </c>
      <c r="K3381">
        <v>399562.5</v>
      </c>
      <c r="L3381" t="s">
        <v>27</v>
      </c>
      <c r="M3381" t="s">
        <v>37264</v>
      </c>
      <c r="N3381" t="s">
        <v>631</v>
      </c>
      <c r="O3381">
        <v>52070</v>
      </c>
      <c r="Q3381" t="s">
        <v>37265</v>
      </c>
      <c r="R3381" t="s">
        <v>37266</v>
      </c>
    </row>
    <row r="3382" spans="1:18" ht="12.6" customHeight="1" x14ac:dyDescent="0.2">
      <c r="A3382" t="s">
        <v>27096</v>
      </c>
      <c r="B3382">
        <v>203300</v>
      </c>
      <c r="C3382">
        <v>700416</v>
      </c>
      <c r="D3382" t="s">
        <v>6061</v>
      </c>
      <c r="E3382" t="s">
        <v>57</v>
      </c>
      <c r="F3382">
        <v>999944386</v>
      </c>
      <c r="G3382" t="s">
        <v>4597</v>
      </c>
      <c r="H3382" t="s">
        <v>4598</v>
      </c>
      <c r="I3382" t="s">
        <v>30</v>
      </c>
      <c r="J3382" t="s">
        <v>26</v>
      </c>
      <c r="K3382">
        <v>989125</v>
      </c>
      <c r="L3382" t="s">
        <v>27</v>
      </c>
      <c r="M3382" t="s">
        <v>4599</v>
      </c>
      <c r="N3382" t="s">
        <v>3607</v>
      </c>
      <c r="O3382">
        <v>40549</v>
      </c>
      <c r="P3382" t="s">
        <v>4600</v>
      </c>
      <c r="Q3382" t="s">
        <v>4601</v>
      </c>
      <c r="R3382" t="s">
        <v>37267</v>
      </c>
    </row>
    <row r="3383" spans="1:18" ht="12.6" customHeight="1" x14ac:dyDescent="0.2">
      <c r="A3383" t="s">
        <v>27096</v>
      </c>
      <c r="B3383">
        <v>203300</v>
      </c>
      <c r="C3383">
        <v>700416</v>
      </c>
      <c r="D3383" t="s">
        <v>6061</v>
      </c>
      <c r="E3383" t="s">
        <v>24</v>
      </c>
      <c r="F3383">
        <v>992927988</v>
      </c>
      <c r="G3383" t="s">
        <v>11693</v>
      </c>
      <c r="H3383" t="s">
        <v>11694</v>
      </c>
      <c r="I3383" t="s">
        <v>30</v>
      </c>
      <c r="J3383" t="s">
        <v>26</v>
      </c>
      <c r="K3383">
        <v>321875</v>
      </c>
      <c r="L3383" t="s">
        <v>150</v>
      </c>
      <c r="M3383" t="s">
        <v>11695</v>
      </c>
      <c r="N3383" t="s">
        <v>172</v>
      </c>
      <c r="O3383">
        <v>2</v>
      </c>
      <c r="P3383" t="s">
        <v>11696</v>
      </c>
      <c r="Q3383" t="s">
        <v>11697</v>
      </c>
      <c r="R3383" t="s">
        <v>37268</v>
      </c>
    </row>
    <row r="3384" spans="1:18" ht="12.6" customHeight="1" x14ac:dyDescent="0.2">
      <c r="A3384" t="s">
        <v>27096</v>
      </c>
      <c r="B3384">
        <v>203300</v>
      </c>
      <c r="C3384">
        <v>700416</v>
      </c>
      <c r="D3384" t="s">
        <v>6061</v>
      </c>
      <c r="E3384" t="s">
        <v>24</v>
      </c>
      <c r="F3384">
        <v>999990946</v>
      </c>
      <c r="G3384" t="s">
        <v>610</v>
      </c>
      <c r="H3384" t="s">
        <v>611</v>
      </c>
      <c r="I3384" t="s">
        <v>34</v>
      </c>
      <c r="J3384" t="s">
        <v>26</v>
      </c>
      <c r="K3384">
        <v>196250</v>
      </c>
      <c r="L3384" t="s">
        <v>45</v>
      </c>
      <c r="M3384" t="s">
        <v>612</v>
      </c>
      <c r="N3384" t="s">
        <v>613</v>
      </c>
      <c r="O3384" t="s">
        <v>614</v>
      </c>
      <c r="P3384" t="s">
        <v>615</v>
      </c>
      <c r="Q3384" t="s">
        <v>616</v>
      </c>
      <c r="R3384" t="s">
        <v>37269</v>
      </c>
    </row>
    <row r="3385" spans="1:18" ht="12.6" customHeight="1" x14ac:dyDescent="0.2">
      <c r="A3385" t="s">
        <v>27096</v>
      </c>
      <c r="B3385">
        <v>203300</v>
      </c>
      <c r="C3385">
        <v>700416</v>
      </c>
      <c r="D3385" t="s">
        <v>6061</v>
      </c>
      <c r="E3385" t="s">
        <v>24</v>
      </c>
      <c r="F3385">
        <v>999983962</v>
      </c>
      <c r="G3385" t="s">
        <v>628</v>
      </c>
      <c r="H3385" t="s">
        <v>629</v>
      </c>
      <c r="I3385" t="s">
        <v>34</v>
      </c>
      <c r="J3385" t="s">
        <v>26</v>
      </c>
      <c r="K3385">
        <v>471942.5</v>
      </c>
      <c r="L3385" t="s">
        <v>27</v>
      </c>
      <c r="M3385" t="s">
        <v>630</v>
      </c>
      <c r="N3385" t="s">
        <v>631</v>
      </c>
      <c r="O3385">
        <v>52062</v>
      </c>
      <c r="P3385" t="s">
        <v>632</v>
      </c>
      <c r="Q3385" t="s">
        <v>633</v>
      </c>
      <c r="R3385" t="s">
        <v>37270</v>
      </c>
    </row>
    <row r="3386" spans="1:18" ht="12.6" customHeight="1" x14ac:dyDescent="0.2">
      <c r="A3386" t="s">
        <v>27096</v>
      </c>
      <c r="B3386">
        <v>203300</v>
      </c>
      <c r="C3386">
        <v>700416</v>
      </c>
      <c r="D3386" t="s">
        <v>6061</v>
      </c>
      <c r="E3386" t="s">
        <v>24</v>
      </c>
      <c r="F3386">
        <v>916816162</v>
      </c>
      <c r="G3386" t="s">
        <v>8582</v>
      </c>
      <c r="H3386" t="s">
        <v>8582</v>
      </c>
      <c r="I3386" t="s">
        <v>30</v>
      </c>
      <c r="J3386" t="s">
        <v>472</v>
      </c>
      <c r="L3386" t="s">
        <v>312</v>
      </c>
      <c r="M3386" t="s">
        <v>6559</v>
      </c>
      <c r="N3386" t="s">
        <v>2220</v>
      </c>
      <c r="O3386" t="s">
        <v>8583</v>
      </c>
      <c r="P3386" t="s">
        <v>8584</v>
      </c>
      <c r="Q3386" t="s">
        <v>8585</v>
      </c>
      <c r="R3386" t="s">
        <v>37271</v>
      </c>
    </row>
    <row r="3387" spans="1:18" ht="12.6" customHeight="1" x14ac:dyDescent="0.2">
      <c r="A3387" t="s">
        <v>27096</v>
      </c>
      <c r="B3387">
        <v>203300</v>
      </c>
      <c r="C3387">
        <v>700416</v>
      </c>
      <c r="D3387" t="s">
        <v>6061</v>
      </c>
      <c r="E3387" t="s">
        <v>24</v>
      </c>
      <c r="F3387">
        <v>999902094</v>
      </c>
      <c r="G3387" t="s">
        <v>2014</v>
      </c>
      <c r="H3387" t="s">
        <v>2015</v>
      </c>
      <c r="I3387" t="s">
        <v>34</v>
      </c>
      <c r="J3387" t="s">
        <v>26</v>
      </c>
      <c r="K3387">
        <v>93250</v>
      </c>
      <c r="L3387" t="s">
        <v>192</v>
      </c>
      <c r="M3387" t="s">
        <v>2016</v>
      </c>
      <c r="N3387" t="s">
        <v>214</v>
      </c>
      <c r="O3387">
        <v>1050</v>
      </c>
      <c r="P3387" t="s">
        <v>2017</v>
      </c>
      <c r="Q3387" t="s">
        <v>2018</v>
      </c>
      <c r="R3387" t="s">
        <v>37272</v>
      </c>
    </row>
    <row r="3388" spans="1:18" ht="12.6" customHeight="1" x14ac:dyDescent="0.2">
      <c r="A3388" t="s">
        <v>27096</v>
      </c>
      <c r="B3388">
        <v>203300</v>
      </c>
      <c r="C3388">
        <v>700416</v>
      </c>
      <c r="D3388" t="s">
        <v>6061</v>
      </c>
      <c r="E3388" t="s">
        <v>24</v>
      </c>
      <c r="F3388">
        <v>999668227</v>
      </c>
      <c r="G3388" t="s">
        <v>4628</v>
      </c>
      <c r="H3388" t="s">
        <v>4629</v>
      </c>
      <c r="I3388" t="s">
        <v>30</v>
      </c>
      <c r="J3388" t="s">
        <v>26</v>
      </c>
      <c r="K3388">
        <v>271062.5</v>
      </c>
      <c r="L3388" t="s">
        <v>99</v>
      </c>
      <c r="M3388" t="s">
        <v>4630</v>
      </c>
      <c r="N3388" t="s">
        <v>4631</v>
      </c>
      <c r="O3388">
        <v>34100</v>
      </c>
      <c r="Q3388" t="s">
        <v>4632</v>
      </c>
      <c r="R3388" t="s">
        <v>37273</v>
      </c>
    </row>
    <row r="3389" spans="1:18" ht="12.6" customHeight="1" x14ac:dyDescent="0.2">
      <c r="A3389" t="s">
        <v>27096</v>
      </c>
      <c r="B3389">
        <v>203300</v>
      </c>
      <c r="C3389">
        <v>700416</v>
      </c>
      <c r="D3389" t="s">
        <v>6061</v>
      </c>
      <c r="E3389" t="s">
        <v>24</v>
      </c>
      <c r="F3389">
        <v>940893308</v>
      </c>
      <c r="G3389" t="s">
        <v>33066</v>
      </c>
      <c r="H3389" t="s">
        <v>25</v>
      </c>
      <c r="I3389" t="s">
        <v>209</v>
      </c>
      <c r="J3389" t="s">
        <v>26</v>
      </c>
      <c r="K3389">
        <v>234002.5</v>
      </c>
      <c r="L3389" t="s">
        <v>761</v>
      </c>
      <c r="M3389" t="s">
        <v>33067</v>
      </c>
      <c r="N3389" t="s">
        <v>1950</v>
      </c>
      <c r="O3389">
        <v>11837</v>
      </c>
      <c r="Q3389" t="s">
        <v>33068</v>
      </c>
      <c r="R3389" t="s">
        <v>37274</v>
      </c>
    </row>
    <row r="3390" spans="1:18" ht="12.6" customHeight="1" x14ac:dyDescent="0.2">
      <c r="A3390" t="s">
        <v>27096</v>
      </c>
      <c r="B3390">
        <v>203300</v>
      </c>
      <c r="C3390">
        <v>700416</v>
      </c>
      <c r="D3390" t="s">
        <v>6061</v>
      </c>
      <c r="E3390" t="s">
        <v>24</v>
      </c>
      <c r="F3390">
        <v>996096008</v>
      </c>
      <c r="G3390" t="s">
        <v>11029</v>
      </c>
      <c r="H3390" t="s">
        <v>11030</v>
      </c>
      <c r="I3390" t="s">
        <v>30</v>
      </c>
      <c r="J3390" t="s">
        <v>26</v>
      </c>
      <c r="K3390">
        <v>22635</v>
      </c>
      <c r="L3390" t="s">
        <v>761</v>
      </c>
      <c r="M3390" t="s">
        <v>11031</v>
      </c>
      <c r="N3390" t="s">
        <v>1950</v>
      </c>
      <c r="O3390">
        <v>10621</v>
      </c>
      <c r="P3390" t="s">
        <v>11032</v>
      </c>
      <c r="Q3390" t="s">
        <v>11033</v>
      </c>
      <c r="R3390" t="s">
        <v>37275</v>
      </c>
    </row>
    <row r="3391" spans="1:18" ht="12.6" customHeight="1" x14ac:dyDescent="0.2">
      <c r="A3391" t="s">
        <v>27096</v>
      </c>
      <c r="B3391">
        <v>203300</v>
      </c>
      <c r="C3391">
        <v>700416</v>
      </c>
      <c r="D3391" t="s">
        <v>6061</v>
      </c>
      <c r="E3391" t="s">
        <v>24</v>
      </c>
      <c r="F3391">
        <v>957208417</v>
      </c>
      <c r="G3391" t="s">
        <v>37276</v>
      </c>
      <c r="H3391" t="s">
        <v>37277</v>
      </c>
      <c r="I3391" t="s">
        <v>30</v>
      </c>
      <c r="J3391" t="s">
        <v>26</v>
      </c>
      <c r="K3391">
        <v>528562.5</v>
      </c>
      <c r="L3391" t="s">
        <v>27</v>
      </c>
      <c r="M3391" t="s">
        <v>37264</v>
      </c>
      <c r="N3391" t="s">
        <v>631</v>
      </c>
      <c r="O3391">
        <v>52070</v>
      </c>
      <c r="Q3391" t="s">
        <v>37278</v>
      </c>
      <c r="R3391" t="s">
        <v>37279</v>
      </c>
    </row>
    <row r="3392" spans="1:18" ht="12.6" customHeight="1" x14ac:dyDescent="0.2">
      <c r="A3392" t="s">
        <v>27096</v>
      </c>
      <c r="B3392">
        <v>203300</v>
      </c>
      <c r="C3392">
        <v>700416</v>
      </c>
      <c r="D3392" t="s">
        <v>6061</v>
      </c>
      <c r="E3392" t="s">
        <v>24</v>
      </c>
      <c r="F3392">
        <v>999960488</v>
      </c>
      <c r="G3392" t="s">
        <v>216</v>
      </c>
      <c r="H3392" t="s">
        <v>217</v>
      </c>
      <c r="I3392" t="s">
        <v>30</v>
      </c>
      <c r="J3392" t="s">
        <v>26</v>
      </c>
      <c r="K3392">
        <v>478750</v>
      </c>
      <c r="L3392" t="s">
        <v>210</v>
      </c>
      <c r="M3392" t="s">
        <v>218</v>
      </c>
      <c r="N3392" t="s">
        <v>219</v>
      </c>
      <c r="O3392">
        <v>144</v>
      </c>
      <c r="P3392" t="s">
        <v>220</v>
      </c>
      <c r="Q3392" t="s">
        <v>221</v>
      </c>
      <c r="R3392" t="s">
        <v>37280</v>
      </c>
    </row>
    <row r="3393" spans="1:18" ht="12.6" customHeight="1" x14ac:dyDescent="0.2">
      <c r="A3393" t="s">
        <v>27096</v>
      </c>
      <c r="B3393">
        <v>203300</v>
      </c>
      <c r="C3393">
        <v>700416</v>
      </c>
      <c r="D3393" t="s">
        <v>6061</v>
      </c>
      <c r="E3393" t="s">
        <v>24</v>
      </c>
      <c r="F3393">
        <v>916573856</v>
      </c>
      <c r="G3393" t="s">
        <v>31019</v>
      </c>
      <c r="H3393" t="s">
        <v>31020</v>
      </c>
      <c r="I3393" t="s">
        <v>25</v>
      </c>
      <c r="J3393" t="s">
        <v>26</v>
      </c>
      <c r="K3393">
        <v>278500</v>
      </c>
      <c r="L3393" t="s">
        <v>210</v>
      </c>
      <c r="M3393" t="s">
        <v>7298</v>
      </c>
      <c r="N3393" t="s">
        <v>1821</v>
      </c>
      <c r="O3393">
        <v>10138</v>
      </c>
      <c r="Q3393" t="s">
        <v>31021</v>
      </c>
      <c r="R3393" t="s">
        <v>37281</v>
      </c>
    </row>
    <row r="3394" spans="1:18" ht="12.6" customHeight="1" x14ac:dyDescent="0.2">
      <c r="A3394" t="s">
        <v>27096</v>
      </c>
      <c r="B3394">
        <v>203300</v>
      </c>
      <c r="C3394">
        <v>700416</v>
      </c>
      <c r="D3394" t="s">
        <v>6061</v>
      </c>
      <c r="E3394" t="s">
        <v>24</v>
      </c>
      <c r="F3394">
        <v>999942931</v>
      </c>
      <c r="G3394" t="s">
        <v>9272</v>
      </c>
      <c r="H3394" t="s">
        <v>9273</v>
      </c>
      <c r="I3394" t="s">
        <v>30</v>
      </c>
      <c r="J3394" t="s">
        <v>26</v>
      </c>
      <c r="K3394">
        <v>105000</v>
      </c>
      <c r="L3394" t="s">
        <v>261</v>
      </c>
      <c r="M3394" t="s">
        <v>9274</v>
      </c>
      <c r="N3394" t="s">
        <v>9274</v>
      </c>
      <c r="O3394">
        <v>2420</v>
      </c>
      <c r="P3394" t="s">
        <v>9275</v>
      </c>
      <c r="Q3394" t="s">
        <v>9276</v>
      </c>
      <c r="R3394" t="s">
        <v>37282</v>
      </c>
    </row>
    <row r="3395" spans="1:18" ht="12.6" customHeight="1" x14ac:dyDescent="0.2">
      <c r="A3395" t="s">
        <v>27096</v>
      </c>
      <c r="B3395">
        <v>203300</v>
      </c>
      <c r="C3395">
        <v>700416</v>
      </c>
      <c r="D3395" t="s">
        <v>6061</v>
      </c>
      <c r="E3395" t="s">
        <v>24</v>
      </c>
      <c r="F3395">
        <v>949744655</v>
      </c>
      <c r="G3395" t="s">
        <v>25157</v>
      </c>
      <c r="H3395" t="s">
        <v>25157</v>
      </c>
      <c r="I3395" t="s">
        <v>30</v>
      </c>
      <c r="J3395" t="s">
        <v>26</v>
      </c>
      <c r="K3395">
        <v>245000</v>
      </c>
      <c r="L3395" t="s">
        <v>210</v>
      </c>
      <c r="M3395" t="s">
        <v>25158</v>
      </c>
      <c r="N3395" t="s">
        <v>1838</v>
      </c>
      <c r="O3395">
        <v>20128</v>
      </c>
      <c r="Q3395" t="s">
        <v>25159</v>
      </c>
      <c r="R3395" t="s">
        <v>37283</v>
      </c>
    </row>
    <row r="3396" spans="1:18" ht="12.6" customHeight="1" x14ac:dyDescent="0.2">
      <c r="A3396" t="s">
        <v>27096</v>
      </c>
      <c r="B3396">
        <v>203300</v>
      </c>
      <c r="C3396">
        <v>700416</v>
      </c>
      <c r="D3396" t="s">
        <v>6061</v>
      </c>
      <c r="E3396" t="s">
        <v>24</v>
      </c>
      <c r="F3396">
        <v>952604700</v>
      </c>
      <c r="G3396" t="s">
        <v>25160</v>
      </c>
      <c r="H3396" t="s">
        <v>8184</v>
      </c>
      <c r="I3396" t="s">
        <v>30</v>
      </c>
      <c r="J3396" t="s">
        <v>26</v>
      </c>
      <c r="K3396">
        <v>175428.75</v>
      </c>
      <c r="L3396" t="s">
        <v>210</v>
      </c>
      <c r="M3396" t="s">
        <v>25161</v>
      </c>
      <c r="N3396" t="s">
        <v>7662</v>
      </c>
      <c r="O3396">
        <v>5100</v>
      </c>
      <c r="Q3396" t="s">
        <v>25162</v>
      </c>
      <c r="R3396" t="s">
        <v>37284</v>
      </c>
    </row>
    <row r="3397" spans="1:18" ht="12.6" customHeight="1" x14ac:dyDescent="0.2">
      <c r="A3397" t="s">
        <v>27096</v>
      </c>
      <c r="B3397">
        <v>222619</v>
      </c>
      <c r="C3397">
        <v>833507</v>
      </c>
      <c r="D3397" t="s">
        <v>9394</v>
      </c>
      <c r="E3397" t="s">
        <v>24</v>
      </c>
      <c r="F3397">
        <v>923230578</v>
      </c>
      <c r="G3397" t="s">
        <v>30755</v>
      </c>
      <c r="H3397" t="s">
        <v>30756</v>
      </c>
      <c r="I3397" t="s">
        <v>209</v>
      </c>
      <c r="J3397" t="s">
        <v>26</v>
      </c>
      <c r="K3397">
        <v>157500</v>
      </c>
      <c r="L3397" t="s">
        <v>99</v>
      </c>
      <c r="M3397" t="s">
        <v>30757</v>
      </c>
      <c r="N3397" t="s">
        <v>101</v>
      </c>
      <c r="O3397">
        <v>11744</v>
      </c>
      <c r="Q3397" t="s">
        <v>30758</v>
      </c>
      <c r="R3397" t="s">
        <v>37285</v>
      </c>
    </row>
    <row r="3398" spans="1:18" ht="12.6" customHeight="1" x14ac:dyDescent="0.2">
      <c r="A3398" t="s">
        <v>27096</v>
      </c>
      <c r="B3398">
        <v>222619</v>
      </c>
      <c r="C3398">
        <v>833507</v>
      </c>
      <c r="D3398" t="s">
        <v>9394</v>
      </c>
      <c r="E3398" t="s">
        <v>24</v>
      </c>
      <c r="F3398">
        <v>949621465</v>
      </c>
      <c r="G3398" t="s">
        <v>37286</v>
      </c>
      <c r="H3398" t="s">
        <v>37287</v>
      </c>
      <c r="I3398" t="s">
        <v>34</v>
      </c>
      <c r="J3398" t="s">
        <v>26</v>
      </c>
      <c r="K3398">
        <v>303750</v>
      </c>
      <c r="L3398" t="s">
        <v>261</v>
      </c>
      <c r="M3398" t="s">
        <v>37288</v>
      </c>
      <c r="N3398" t="s">
        <v>8840</v>
      </c>
      <c r="O3398">
        <v>87100</v>
      </c>
      <c r="Q3398" t="s">
        <v>37289</v>
      </c>
      <c r="R3398" t="s">
        <v>37290</v>
      </c>
    </row>
    <row r="3399" spans="1:18" ht="12.6" customHeight="1" x14ac:dyDescent="0.2">
      <c r="A3399" t="s">
        <v>27096</v>
      </c>
      <c r="B3399">
        <v>222619</v>
      </c>
      <c r="C3399">
        <v>833507</v>
      </c>
      <c r="D3399" t="s">
        <v>9394</v>
      </c>
      <c r="E3399" t="s">
        <v>24</v>
      </c>
      <c r="F3399">
        <v>915823367</v>
      </c>
      <c r="G3399" t="s">
        <v>37291</v>
      </c>
      <c r="H3399" t="s">
        <v>37292</v>
      </c>
      <c r="I3399" t="s">
        <v>25</v>
      </c>
      <c r="J3399" t="s">
        <v>26</v>
      </c>
      <c r="K3399">
        <v>423000</v>
      </c>
      <c r="L3399" t="s">
        <v>742</v>
      </c>
      <c r="M3399" t="s">
        <v>37293</v>
      </c>
      <c r="N3399" t="s">
        <v>743</v>
      </c>
      <c r="O3399" t="s">
        <v>37294</v>
      </c>
      <c r="Q3399" t="s">
        <v>37295</v>
      </c>
      <c r="R3399" t="s">
        <v>37296</v>
      </c>
    </row>
    <row r="3400" spans="1:18" ht="12.6" customHeight="1" x14ac:dyDescent="0.2">
      <c r="A3400" t="s">
        <v>27096</v>
      </c>
      <c r="B3400">
        <v>222619</v>
      </c>
      <c r="C3400">
        <v>833507</v>
      </c>
      <c r="D3400" t="s">
        <v>9394</v>
      </c>
      <c r="E3400" t="s">
        <v>24</v>
      </c>
      <c r="F3400">
        <v>998018645</v>
      </c>
      <c r="G3400" t="s">
        <v>7073</v>
      </c>
      <c r="H3400" t="s">
        <v>7074</v>
      </c>
      <c r="I3400" t="s">
        <v>30</v>
      </c>
      <c r="J3400" t="s">
        <v>26</v>
      </c>
      <c r="K3400">
        <v>380000</v>
      </c>
      <c r="L3400" t="s">
        <v>357</v>
      </c>
      <c r="M3400" t="s">
        <v>7075</v>
      </c>
      <c r="N3400" t="s">
        <v>592</v>
      </c>
      <c r="O3400">
        <v>46988</v>
      </c>
      <c r="P3400" t="s">
        <v>7076</v>
      </c>
      <c r="Q3400" t="s">
        <v>7077</v>
      </c>
      <c r="R3400" t="s">
        <v>37297</v>
      </c>
    </row>
    <row r="3401" spans="1:18" ht="12.6" customHeight="1" x14ac:dyDescent="0.2">
      <c r="A3401" t="s">
        <v>27096</v>
      </c>
      <c r="B3401">
        <v>222619</v>
      </c>
      <c r="C3401">
        <v>833507</v>
      </c>
      <c r="D3401" t="s">
        <v>9394</v>
      </c>
      <c r="E3401" t="s">
        <v>24</v>
      </c>
      <c r="F3401">
        <v>905978255</v>
      </c>
      <c r="G3401" t="s">
        <v>31191</v>
      </c>
      <c r="H3401" t="s">
        <v>31192</v>
      </c>
      <c r="I3401" t="s">
        <v>34</v>
      </c>
      <c r="J3401" t="s">
        <v>26</v>
      </c>
      <c r="K3401">
        <v>456250</v>
      </c>
      <c r="L3401" t="s">
        <v>99</v>
      </c>
      <c r="M3401" t="s">
        <v>31193</v>
      </c>
      <c r="N3401" t="s">
        <v>20295</v>
      </c>
      <c r="O3401">
        <v>12244</v>
      </c>
      <c r="Q3401" t="s">
        <v>31194</v>
      </c>
      <c r="R3401" t="s">
        <v>37298</v>
      </c>
    </row>
    <row r="3402" spans="1:18" ht="12.6" customHeight="1" x14ac:dyDescent="0.2">
      <c r="A3402" t="s">
        <v>27096</v>
      </c>
      <c r="B3402">
        <v>222619</v>
      </c>
      <c r="C3402">
        <v>833507</v>
      </c>
      <c r="D3402" t="s">
        <v>9394</v>
      </c>
      <c r="E3402" t="s">
        <v>57</v>
      </c>
      <c r="F3402">
        <v>998802502</v>
      </c>
      <c r="G3402" t="s">
        <v>3144</v>
      </c>
      <c r="H3402" t="s">
        <v>3145</v>
      </c>
      <c r="I3402" t="s">
        <v>25</v>
      </c>
      <c r="J3402" t="s">
        <v>26</v>
      </c>
      <c r="K3402">
        <v>725000</v>
      </c>
      <c r="L3402" t="s">
        <v>99</v>
      </c>
      <c r="M3402" t="s">
        <v>3146</v>
      </c>
      <c r="N3402" t="s">
        <v>3147</v>
      </c>
      <c r="O3402">
        <v>57001</v>
      </c>
      <c r="P3402" t="s">
        <v>3148</v>
      </c>
      <c r="Q3402" t="s">
        <v>3149</v>
      </c>
      <c r="R3402" t="s">
        <v>37299</v>
      </c>
    </row>
    <row r="3403" spans="1:18" ht="12.6" customHeight="1" x14ac:dyDescent="0.2">
      <c r="A3403" t="s">
        <v>27096</v>
      </c>
      <c r="B3403">
        <v>222619</v>
      </c>
      <c r="C3403">
        <v>833507</v>
      </c>
      <c r="D3403" t="s">
        <v>9394</v>
      </c>
      <c r="E3403" t="s">
        <v>24</v>
      </c>
      <c r="F3403">
        <v>992532034</v>
      </c>
      <c r="G3403" t="s">
        <v>12596</v>
      </c>
      <c r="H3403" t="s">
        <v>12596</v>
      </c>
      <c r="I3403" t="s">
        <v>30</v>
      </c>
      <c r="J3403" t="s">
        <v>26</v>
      </c>
      <c r="K3403">
        <v>620000</v>
      </c>
      <c r="L3403" t="s">
        <v>82</v>
      </c>
      <c r="M3403" t="s">
        <v>12597</v>
      </c>
      <c r="N3403" t="s">
        <v>3339</v>
      </c>
      <c r="O3403">
        <v>13857</v>
      </c>
      <c r="P3403" t="s">
        <v>12598</v>
      </c>
      <c r="Q3403" t="s">
        <v>12599</v>
      </c>
      <c r="R3403" t="s">
        <v>37300</v>
      </c>
    </row>
    <row r="3404" spans="1:18" ht="12.6" customHeight="1" x14ac:dyDescent="0.2">
      <c r="A3404" t="s">
        <v>27096</v>
      </c>
      <c r="B3404">
        <v>222619</v>
      </c>
      <c r="C3404">
        <v>833507</v>
      </c>
      <c r="D3404" t="s">
        <v>9394</v>
      </c>
      <c r="E3404" t="s">
        <v>24</v>
      </c>
      <c r="F3404">
        <v>999902094</v>
      </c>
      <c r="G3404" t="s">
        <v>2014</v>
      </c>
      <c r="H3404" t="s">
        <v>2015</v>
      </c>
      <c r="I3404" t="s">
        <v>34</v>
      </c>
      <c r="J3404" t="s">
        <v>26</v>
      </c>
      <c r="K3404">
        <v>306250</v>
      </c>
      <c r="L3404" t="s">
        <v>192</v>
      </c>
      <c r="M3404" t="s">
        <v>2016</v>
      </c>
      <c r="N3404" t="s">
        <v>214</v>
      </c>
      <c r="O3404">
        <v>1050</v>
      </c>
      <c r="P3404" t="s">
        <v>2017</v>
      </c>
      <c r="Q3404" t="s">
        <v>2018</v>
      </c>
      <c r="R3404" t="s">
        <v>37301</v>
      </c>
    </row>
    <row r="3405" spans="1:18" ht="12.6" customHeight="1" x14ac:dyDescent="0.2">
      <c r="A3405" t="s">
        <v>27096</v>
      </c>
      <c r="B3405">
        <v>222619</v>
      </c>
      <c r="C3405">
        <v>833507</v>
      </c>
      <c r="D3405" t="s">
        <v>9394</v>
      </c>
      <c r="E3405" t="s">
        <v>24</v>
      </c>
      <c r="F3405">
        <v>995564060</v>
      </c>
      <c r="G3405" t="s">
        <v>6789</v>
      </c>
      <c r="H3405" t="s">
        <v>6790</v>
      </c>
      <c r="I3405" t="s">
        <v>30</v>
      </c>
      <c r="J3405" t="s">
        <v>26</v>
      </c>
      <c r="K3405">
        <v>306250</v>
      </c>
      <c r="L3405" t="s">
        <v>312</v>
      </c>
      <c r="M3405" t="s">
        <v>6791</v>
      </c>
      <c r="N3405" t="s">
        <v>1035</v>
      </c>
      <c r="O3405" t="s">
        <v>6792</v>
      </c>
      <c r="P3405" t="s">
        <v>6793</v>
      </c>
      <c r="Q3405" t="s">
        <v>6794</v>
      </c>
      <c r="R3405" t="s">
        <v>37302</v>
      </c>
    </row>
    <row r="3406" spans="1:18" ht="12.6" customHeight="1" x14ac:dyDescent="0.2">
      <c r="A3406" t="s">
        <v>27096</v>
      </c>
      <c r="B3406">
        <v>222619</v>
      </c>
      <c r="C3406">
        <v>833507</v>
      </c>
      <c r="D3406" t="s">
        <v>9394</v>
      </c>
      <c r="E3406" t="s">
        <v>24</v>
      </c>
      <c r="F3406">
        <v>999668227</v>
      </c>
      <c r="G3406" t="s">
        <v>4628</v>
      </c>
      <c r="H3406" t="s">
        <v>4629</v>
      </c>
      <c r="I3406" t="s">
        <v>30</v>
      </c>
      <c r="J3406" t="s">
        <v>26</v>
      </c>
      <c r="K3406">
        <v>303875</v>
      </c>
      <c r="L3406" t="s">
        <v>99</v>
      </c>
      <c r="M3406" t="s">
        <v>4630</v>
      </c>
      <c r="N3406" t="s">
        <v>4631</v>
      </c>
      <c r="O3406">
        <v>34100</v>
      </c>
      <c r="Q3406" t="s">
        <v>4632</v>
      </c>
      <c r="R3406" t="s">
        <v>37303</v>
      </c>
    </row>
    <row r="3407" spans="1:18" ht="12.6" customHeight="1" x14ac:dyDescent="0.2">
      <c r="A3407" t="s">
        <v>27096</v>
      </c>
      <c r="B3407">
        <v>222619</v>
      </c>
      <c r="C3407">
        <v>833507</v>
      </c>
      <c r="D3407" t="s">
        <v>9394</v>
      </c>
      <c r="E3407" t="s">
        <v>24</v>
      </c>
      <c r="F3407">
        <v>917479642</v>
      </c>
      <c r="G3407" t="s">
        <v>33425</v>
      </c>
      <c r="H3407" t="s">
        <v>3939</v>
      </c>
      <c r="I3407" t="s">
        <v>30</v>
      </c>
      <c r="J3407" t="s">
        <v>26</v>
      </c>
      <c r="K3407">
        <v>257500</v>
      </c>
      <c r="L3407" t="s">
        <v>357</v>
      </c>
      <c r="M3407" t="s">
        <v>33426</v>
      </c>
      <c r="N3407" t="s">
        <v>575</v>
      </c>
      <c r="O3407">
        <v>28015</v>
      </c>
      <c r="Q3407" t="s">
        <v>33427</v>
      </c>
      <c r="R3407" t="s">
        <v>37304</v>
      </c>
    </row>
    <row r="3408" spans="1:18" ht="12.6" customHeight="1" x14ac:dyDescent="0.2">
      <c r="A3408" t="s">
        <v>27096</v>
      </c>
      <c r="B3408">
        <v>222619</v>
      </c>
      <c r="C3408">
        <v>833507</v>
      </c>
      <c r="D3408" t="s">
        <v>9394</v>
      </c>
      <c r="E3408" t="s">
        <v>24</v>
      </c>
      <c r="F3408">
        <v>999481987</v>
      </c>
      <c r="G3408" t="s">
        <v>6459</v>
      </c>
      <c r="H3408" t="s">
        <v>6460</v>
      </c>
      <c r="I3408" t="s">
        <v>325</v>
      </c>
      <c r="J3408" t="s">
        <v>26</v>
      </c>
      <c r="K3408">
        <v>212500</v>
      </c>
      <c r="L3408" t="s">
        <v>357</v>
      </c>
      <c r="M3408" t="s">
        <v>6461</v>
      </c>
      <c r="N3408" t="s">
        <v>575</v>
      </c>
      <c r="O3408">
        <v>28020</v>
      </c>
      <c r="P3408" t="s">
        <v>6462</v>
      </c>
      <c r="Q3408" t="s">
        <v>6463</v>
      </c>
      <c r="R3408" t="s">
        <v>37305</v>
      </c>
    </row>
    <row r="3409" spans="1:18" ht="12.6" customHeight="1" x14ac:dyDescent="0.2">
      <c r="A3409" t="s">
        <v>27096</v>
      </c>
      <c r="B3409">
        <v>222619</v>
      </c>
      <c r="C3409">
        <v>833507</v>
      </c>
      <c r="D3409" t="s">
        <v>9394</v>
      </c>
      <c r="E3409" t="s">
        <v>24</v>
      </c>
      <c r="F3409">
        <v>951250192</v>
      </c>
      <c r="G3409" t="s">
        <v>37306</v>
      </c>
      <c r="H3409" t="s">
        <v>37307</v>
      </c>
      <c r="I3409" t="s">
        <v>325</v>
      </c>
      <c r="J3409" t="s">
        <v>26</v>
      </c>
      <c r="K3409">
        <v>154500</v>
      </c>
      <c r="L3409" t="s">
        <v>261</v>
      </c>
      <c r="M3409" t="s">
        <v>37308</v>
      </c>
      <c r="N3409" t="s">
        <v>8840</v>
      </c>
      <c r="O3409">
        <v>87100</v>
      </c>
      <c r="Q3409" t="s">
        <v>37309</v>
      </c>
      <c r="R3409" t="s">
        <v>37310</v>
      </c>
    </row>
    <row r="3410" spans="1:18" ht="12.6" customHeight="1" x14ac:dyDescent="0.2">
      <c r="A3410" t="s">
        <v>27096</v>
      </c>
      <c r="B3410">
        <v>222619</v>
      </c>
      <c r="C3410">
        <v>833507</v>
      </c>
      <c r="D3410" t="s">
        <v>9394</v>
      </c>
      <c r="E3410" t="s">
        <v>24</v>
      </c>
      <c r="F3410">
        <v>999792581</v>
      </c>
      <c r="G3410" t="s">
        <v>11042</v>
      </c>
      <c r="H3410" t="s">
        <v>11043</v>
      </c>
      <c r="I3410" t="s">
        <v>30</v>
      </c>
      <c r="J3410" t="s">
        <v>26</v>
      </c>
      <c r="K3410">
        <v>205000</v>
      </c>
      <c r="L3410" t="s">
        <v>99</v>
      </c>
      <c r="M3410" t="s">
        <v>11044</v>
      </c>
      <c r="N3410" t="s">
        <v>11045</v>
      </c>
      <c r="O3410">
        <v>15124</v>
      </c>
      <c r="P3410" t="s">
        <v>11046</v>
      </c>
      <c r="Q3410" t="s">
        <v>11047</v>
      </c>
      <c r="R3410" t="s">
        <v>37311</v>
      </c>
    </row>
    <row r="3411" spans="1:18" ht="12.6" customHeight="1" x14ac:dyDescent="0.2">
      <c r="A3411" t="s">
        <v>27096</v>
      </c>
      <c r="B3411">
        <v>222619</v>
      </c>
      <c r="C3411">
        <v>833507</v>
      </c>
      <c r="D3411" t="s">
        <v>9394</v>
      </c>
      <c r="E3411" t="s">
        <v>24</v>
      </c>
      <c r="F3411">
        <v>943135851</v>
      </c>
      <c r="G3411" t="s">
        <v>37312</v>
      </c>
      <c r="H3411" t="s">
        <v>37313</v>
      </c>
      <c r="I3411" t="s">
        <v>325</v>
      </c>
      <c r="J3411" t="s">
        <v>26</v>
      </c>
      <c r="K3411">
        <v>156250</v>
      </c>
      <c r="L3411" t="s">
        <v>857</v>
      </c>
      <c r="M3411" t="s">
        <v>37314</v>
      </c>
      <c r="N3411" t="s">
        <v>37315</v>
      </c>
      <c r="O3411" t="s">
        <v>37316</v>
      </c>
      <c r="Q3411" t="s">
        <v>37317</v>
      </c>
      <c r="R3411" t="s">
        <v>37318</v>
      </c>
    </row>
    <row r="3412" spans="1:18" ht="12.6" customHeight="1" x14ac:dyDescent="0.2">
      <c r="A3412" t="s">
        <v>27096</v>
      </c>
      <c r="B3412">
        <v>222619</v>
      </c>
      <c r="C3412">
        <v>833507</v>
      </c>
      <c r="D3412" t="s">
        <v>9394</v>
      </c>
      <c r="E3412" t="s">
        <v>24</v>
      </c>
      <c r="F3412">
        <v>997513178</v>
      </c>
      <c r="G3412" t="s">
        <v>806</v>
      </c>
      <c r="H3412" t="s">
        <v>807</v>
      </c>
      <c r="I3412" t="s">
        <v>325</v>
      </c>
      <c r="J3412" t="s">
        <v>26</v>
      </c>
      <c r="K3412">
        <v>159375</v>
      </c>
      <c r="L3412" t="s">
        <v>357</v>
      </c>
      <c r="M3412" t="s">
        <v>808</v>
      </c>
      <c r="N3412" t="s">
        <v>575</v>
      </c>
      <c r="O3412">
        <v>28011</v>
      </c>
      <c r="P3412" t="s">
        <v>809</v>
      </c>
      <c r="Q3412" t="s">
        <v>810</v>
      </c>
      <c r="R3412" t="s">
        <v>37319</v>
      </c>
    </row>
    <row r="3413" spans="1:18" ht="12.6" customHeight="1" x14ac:dyDescent="0.2">
      <c r="A3413" t="s">
        <v>27096</v>
      </c>
      <c r="B3413">
        <v>222619</v>
      </c>
      <c r="C3413">
        <v>833507</v>
      </c>
      <c r="D3413" t="s">
        <v>9394</v>
      </c>
      <c r="E3413" t="s">
        <v>24</v>
      </c>
      <c r="F3413">
        <v>961486408</v>
      </c>
      <c r="G3413" t="s">
        <v>22721</v>
      </c>
      <c r="H3413" t="s">
        <v>22722</v>
      </c>
      <c r="I3413" t="s">
        <v>25</v>
      </c>
      <c r="J3413" t="s">
        <v>26</v>
      </c>
      <c r="K3413">
        <v>210000</v>
      </c>
      <c r="L3413" t="s">
        <v>82</v>
      </c>
      <c r="M3413" t="s">
        <v>22723</v>
      </c>
      <c r="N3413" t="s">
        <v>3339</v>
      </c>
      <c r="O3413">
        <v>13798</v>
      </c>
      <c r="P3413" t="s">
        <v>22724</v>
      </c>
      <c r="R3413" t="s">
        <v>37320</v>
      </c>
    </row>
    <row r="3414" spans="1:18" ht="12.6" customHeight="1" x14ac:dyDescent="0.2">
      <c r="A3414" t="s">
        <v>27096</v>
      </c>
      <c r="B3414">
        <v>222619</v>
      </c>
      <c r="C3414">
        <v>833507</v>
      </c>
      <c r="D3414" t="s">
        <v>9394</v>
      </c>
      <c r="E3414" t="s">
        <v>24</v>
      </c>
      <c r="F3414">
        <v>988361907</v>
      </c>
      <c r="G3414" t="s">
        <v>19776</v>
      </c>
      <c r="H3414" t="s">
        <v>19777</v>
      </c>
      <c r="I3414" t="s">
        <v>34</v>
      </c>
      <c r="J3414" t="s">
        <v>26</v>
      </c>
      <c r="K3414">
        <v>93750</v>
      </c>
      <c r="L3414" t="s">
        <v>238</v>
      </c>
      <c r="M3414" t="s">
        <v>19778</v>
      </c>
      <c r="N3414" t="s">
        <v>19779</v>
      </c>
      <c r="O3414" t="s">
        <v>19780</v>
      </c>
      <c r="P3414" t="s">
        <v>19781</v>
      </c>
      <c r="R3414" t="s">
        <v>37321</v>
      </c>
    </row>
    <row r="3415" spans="1:18" ht="12.6" customHeight="1" x14ac:dyDescent="0.2">
      <c r="A3415" t="s">
        <v>27096</v>
      </c>
      <c r="B3415">
        <v>222619</v>
      </c>
      <c r="C3415">
        <v>833507</v>
      </c>
      <c r="D3415" t="s">
        <v>9394</v>
      </c>
      <c r="E3415" t="s">
        <v>24</v>
      </c>
      <c r="F3415">
        <v>923459789</v>
      </c>
      <c r="G3415" t="s">
        <v>37322</v>
      </c>
      <c r="H3415" t="s">
        <v>37323</v>
      </c>
      <c r="I3415" t="s">
        <v>34</v>
      </c>
      <c r="J3415" t="s">
        <v>26</v>
      </c>
      <c r="L3415" t="s">
        <v>3239</v>
      </c>
      <c r="M3415" t="s">
        <v>37324</v>
      </c>
      <c r="N3415" t="s">
        <v>37325</v>
      </c>
      <c r="O3415" t="s">
        <v>37326</v>
      </c>
      <c r="R3415" t="s">
        <v>37327</v>
      </c>
    </row>
    <row r="3416" spans="1:18" ht="12.6" customHeight="1" x14ac:dyDescent="0.2">
      <c r="A3416" t="s">
        <v>27096</v>
      </c>
      <c r="B3416">
        <v>222619</v>
      </c>
      <c r="C3416">
        <v>833507</v>
      </c>
      <c r="D3416" t="s">
        <v>9394</v>
      </c>
      <c r="E3416" t="s">
        <v>24</v>
      </c>
      <c r="F3416">
        <v>999960488</v>
      </c>
      <c r="G3416" t="s">
        <v>216</v>
      </c>
      <c r="H3416" t="s">
        <v>217</v>
      </c>
      <c r="I3416" t="s">
        <v>30</v>
      </c>
      <c r="J3416" t="s">
        <v>26</v>
      </c>
      <c r="K3416">
        <v>627500</v>
      </c>
      <c r="L3416" t="s">
        <v>210</v>
      </c>
      <c r="M3416" t="s">
        <v>218</v>
      </c>
      <c r="N3416" t="s">
        <v>219</v>
      </c>
      <c r="O3416">
        <v>144</v>
      </c>
      <c r="P3416" t="s">
        <v>220</v>
      </c>
      <c r="Q3416" t="s">
        <v>221</v>
      </c>
      <c r="R3416" t="s">
        <v>37328</v>
      </c>
    </row>
    <row r="3417" spans="1:18" ht="12.6" customHeight="1" x14ac:dyDescent="0.2">
      <c r="A3417" t="s">
        <v>27096</v>
      </c>
      <c r="B3417">
        <v>222619</v>
      </c>
      <c r="C3417">
        <v>833507</v>
      </c>
      <c r="D3417" t="s">
        <v>9394</v>
      </c>
      <c r="E3417" t="s">
        <v>24</v>
      </c>
      <c r="F3417">
        <v>916573856</v>
      </c>
      <c r="G3417" t="s">
        <v>31019</v>
      </c>
      <c r="H3417" t="s">
        <v>31020</v>
      </c>
      <c r="I3417" t="s">
        <v>25</v>
      </c>
      <c r="J3417" t="s">
        <v>26</v>
      </c>
      <c r="K3417">
        <v>371000</v>
      </c>
      <c r="L3417" t="s">
        <v>210</v>
      </c>
      <c r="M3417" t="s">
        <v>7298</v>
      </c>
      <c r="N3417" t="s">
        <v>1821</v>
      </c>
      <c r="O3417">
        <v>10138</v>
      </c>
      <c r="Q3417" t="s">
        <v>31021</v>
      </c>
      <c r="R3417" t="s">
        <v>37329</v>
      </c>
    </row>
    <row r="3418" spans="1:18" ht="12.6" customHeight="1" x14ac:dyDescent="0.2">
      <c r="A3418" t="s">
        <v>27096</v>
      </c>
      <c r="B3418">
        <v>222619</v>
      </c>
      <c r="C3418">
        <v>833507</v>
      </c>
      <c r="D3418" t="s">
        <v>9394</v>
      </c>
      <c r="E3418" t="s">
        <v>24</v>
      </c>
      <c r="F3418">
        <v>999620503</v>
      </c>
      <c r="G3418" t="s">
        <v>14966</v>
      </c>
      <c r="H3418" t="s">
        <v>14967</v>
      </c>
      <c r="I3418" t="s">
        <v>25</v>
      </c>
      <c r="J3418" t="s">
        <v>26</v>
      </c>
      <c r="K3418">
        <v>371500</v>
      </c>
      <c r="L3418" t="s">
        <v>857</v>
      </c>
      <c r="M3418" t="s">
        <v>14968</v>
      </c>
      <c r="N3418" t="s">
        <v>931</v>
      </c>
      <c r="O3418" t="s">
        <v>14969</v>
      </c>
      <c r="P3418" t="s">
        <v>14970</v>
      </c>
      <c r="Q3418" t="s">
        <v>14971</v>
      </c>
      <c r="R3418" t="s">
        <v>37330</v>
      </c>
    </row>
    <row r="3419" spans="1:18" ht="12.6" customHeight="1" x14ac:dyDescent="0.2">
      <c r="A3419" t="s">
        <v>27096</v>
      </c>
      <c r="B3419">
        <v>222619</v>
      </c>
      <c r="C3419">
        <v>833507</v>
      </c>
      <c r="D3419" t="s">
        <v>9394</v>
      </c>
      <c r="E3419" t="s">
        <v>24</v>
      </c>
      <c r="F3419">
        <v>998947711</v>
      </c>
      <c r="G3419" t="s">
        <v>11013</v>
      </c>
      <c r="H3419" t="s">
        <v>11014</v>
      </c>
      <c r="I3419" t="s">
        <v>325</v>
      </c>
      <c r="J3419" t="s">
        <v>26</v>
      </c>
      <c r="K3419">
        <v>199000</v>
      </c>
      <c r="L3419" t="s">
        <v>210</v>
      </c>
      <c r="M3419" t="s">
        <v>11015</v>
      </c>
      <c r="N3419" t="s">
        <v>1821</v>
      </c>
      <c r="O3419">
        <v>10134</v>
      </c>
      <c r="P3419" t="s">
        <v>11016</v>
      </c>
      <c r="Q3419" t="s">
        <v>11017</v>
      </c>
      <c r="R3419" t="s">
        <v>37331</v>
      </c>
    </row>
    <row r="3420" spans="1:18" ht="12.6" customHeight="1" x14ac:dyDescent="0.2">
      <c r="A3420" t="s">
        <v>27096</v>
      </c>
      <c r="B3420">
        <v>214839</v>
      </c>
      <c r="C3420">
        <v>786698</v>
      </c>
      <c r="D3420" t="s">
        <v>29951</v>
      </c>
      <c r="E3420" t="s">
        <v>24</v>
      </c>
      <c r="F3420">
        <v>911541108</v>
      </c>
      <c r="G3420" t="s">
        <v>37332</v>
      </c>
      <c r="H3420" t="s">
        <v>37333</v>
      </c>
      <c r="I3420" t="s">
        <v>30</v>
      </c>
      <c r="J3420" t="s">
        <v>26</v>
      </c>
      <c r="K3420">
        <v>324375</v>
      </c>
      <c r="L3420" t="s">
        <v>59</v>
      </c>
      <c r="M3420" t="s">
        <v>37334</v>
      </c>
      <c r="N3420" t="s">
        <v>12331</v>
      </c>
      <c r="O3420">
        <v>4361</v>
      </c>
      <c r="Q3420" t="s">
        <v>37335</v>
      </c>
      <c r="R3420" t="s">
        <v>37336</v>
      </c>
    </row>
    <row r="3421" spans="1:18" ht="12.6" customHeight="1" x14ac:dyDescent="0.2">
      <c r="A3421" t="s">
        <v>27096</v>
      </c>
      <c r="B3421">
        <v>214839</v>
      </c>
      <c r="C3421">
        <v>786698</v>
      </c>
      <c r="D3421" t="s">
        <v>29951</v>
      </c>
      <c r="E3421" t="s">
        <v>24</v>
      </c>
      <c r="F3421">
        <v>953500689</v>
      </c>
      <c r="G3421" t="s">
        <v>34927</v>
      </c>
      <c r="H3421" t="s">
        <v>34927</v>
      </c>
      <c r="I3421" t="s">
        <v>30</v>
      </c>
      <c r="J3421" t="s">
        <v>26</v>
      </c>
      <c r="K3421">
        <v>341312.5</v>
      </c>
      <c r="L3421" t="s">
        <v>210</v>
      </c>
      <c r="M3421" t="s">
        <v>34928</v>
      </c>
      <c r="N3421" t="s">
        <v>1596</v>
      </c>
      <c r="O3421">
        <v>50142</v>
      </c>
      <c r="Q3421" t="s">
        <v>34929</v>
      </c>
      <c r="R3421" t="s">
        <v>37337</v>
      </c>
    </row>
    <row r="3422" spans="1:18" ht="12.6" customHeight="1" x14ac:dyDescent="0.2">
      <c r="A3422" t="s">
        <v>27096</v>
      </c>
      <c r="B3422">
        <v>214839</v>
      </c>
      <c r="C3422">
        <v>786698</v>
      </c>
      <c r="D3422" t="s">
        <v>29951</v>
      </c>
      <c r="E3422" t="s">
        <v>24</v>
      </c>
      <c r="F3422">
        <v>999902094</v>
      </c>
      <c r="G3422" t="s">
        <v>2014</v>
      </c>
      <c r="H3422" t="s">
        <v>2015</v>
      </c>
      <c r="I3422" t="s">
        <v>34</v>
      </c>
      <c r="J3422" t="s">
        <v>26</v>
      </c>
      <c r="K3422">
        <v>234375</v>
      </c>
      <c r="L3422" t="s">
        <v>192</v>
      </c>
      <c r="M3422" t="s">
        <v>2016</v>
      </c>
      <c r="N3422" t="s">
        <v>214</v>
      </c>
      <c r="O3422">
        <v>1050</v>
      </c>
      <c r="P3422" t="s">
        <v>2017</v>
      </c>
      <c r="Q3422" t="s">
        <v>2018</v>
      </c>
      <c r="R3422" t="s">
        <v>37338</v>
      </c>
    </row>
    <row r="3423" spans="1:18" ht="12.6" customHeight="1" x14ac:dyDescent="0.2">
      <c r="A3423" t="s">
        <v>27096</v>
      </c>
      <c r="B3423">
        <v>214839</v>
      </c>
      <c r="C3423">
        <v>786698</v>
      </c>
      <c r="D3423" t="s">
        <v>29951</v>
      </c>
      <c r="E3423" t="s">
        <v>24</v>
      </c>
      <c r="F3423">
        <v>999926247</v>
      </c>
      <c r="G3423" t="s">
        <v>1697</v>
      </c>
      <c r="H3423" t="s">
        <v>1698</v>
      </c>
      <c r="I3423" t="s">
        <v>30</v>
      </c>
      <c r="J3423" t="s">
        <v>26</v>
      </c>
      <c r="K3423">
        <v>365687.5</v>
      </c>
      <c r="L3423" t="s">
        <v>312</v>
      </c>
      <c r="M3423" t="s">
        <v>1699</v>
      </c>
      <c r="N3423" t="s">
        <v>1618</v>
      </c>
      <c r="O3423" t="s">
        <v>1700</v>
      </c>
      <c r="Q3423" t="s">
        <v>1701</v>
      </c>
      <c r="R3423" t="s">
        <v>37339</v>
      </c>
    </row>
    <row r="3424" spans="1:18" ht="12.6" customHeight="1" x14ac:dyDescent="0.2">
      <c r="A3424" t="s">
        <v>27096</v>
      </c>
      <c r="B3424">
        <v>214839</v>
      </c>
      <c r="C3424">
        <v>786698</v>
      </c>
      <c r="D3424" t="s">
        <v>29951</v>
      </c>
      <c r="E3424" t="s">
        <v>24</v>
      </c>
      <c r="F3424">
        <v>954502214</v>
      </c>
      <c r="G3424" t="s">
        <v>22975</v>
      </c>
      <c r="H3424" t="s">
        <v>22976</v>
      </c>
      <c r="I3424" t="s">
        <v>30</v>
      </c>
      <c r="J3424" t="s">
        <v>26</v>
      </c>
      <c r="K3424">
        <v>340625</v>
      </c>
      <c r="L3424" t="s">
        <v>656</v>
      </c>
      <c r="M3424" t="s">
        <v>22977</v>
      </c>
      <c r="N3424" t="s">
        <v>3710</v>
      </c>
      <c r="O3424">
        <v>2064</v>
      </c>
      <c r="P3424" t="s">
        <v>22978</v>
      </c>
      <c r="Q3424" t="s">
        <v>22979</v>
      </c>
      <c r="R3424" t="s">
        <v>37340</v>
      </c>
    </row>
    <row r="3425" spans="1:18" ht="12.6" customHeight="1" x14ac:dyDescent="0.2">
      <c r="A3425" t="s">
        <v>27096</v>
      </c>
      <c r="B3425">
        <v>214839</v>
      </c>
      <c r="C3425">
        <v>786698</v>
      </c>
      <c r="D3425" t="s">
        <v>29951</v>
      </c>
      <c r="E3425" t="s">
        <v>24</v>
      </c>
      <c r="F3425">
        <v>999854661</v>
      </c>
      <c r="G3425" t="s">
        <v>7318</v>
      </c>
      <c r="H3425" t="s">
        <v>7319</v>
      </c>
      <c r="I3425" t="s">
        <v>34</v>
      </c>
      <c r="J3425" t="s">
        <v>26</v>
      </c>
      <c r="K3425">
        <v>398395</v>
      </c>
      <c r="L3425" t="s">
        <v>138</v>
      </c>
      <c r="M3425" t="s">
        <v>7320</v>
      </c>
      <c r="N3425" t="s">
        <v>1302</v>
      </c>
      <c r="O3425" t="s">
        <v>7321</v>
      </c>
      <c r="P3425" t="s">
        <v>7322</v>
      </c>
      <c r="Q3425" t="s">
        <v>7323</v>
      </c>
      <c r="R3425" t="s">
        <v>37341</v>
      </c>
    </row>
    <row r="3426" spans="1:18" ht="12.6" customHeight="1" x14ac:dyDescent="0.2">
      <c r="A3426" t="s">
        <v>27096</v>
      </c>
      <c r="B3426">
        <v>214839</v>
      </c>
      <c r="C3426">
        <v>786698</v>
      </c>
      <c r="D3426" t="s">
        <v>29951</v>
      </c>
      <c r="E3426" t="s">
        <v>24</v>
      </c>
      <c r="F3426">
        <v>999813921</v>
      </c>
      <c r="G3426" t="s">
        <v>17252</v>
      </c>
      <c r="H3426" t="s">
        <v>17253</v>
      </c>
      <c r="I3426" t="s">
        <v>30</v>
      </c>
      <c r="J3426" t="s">
        <v>472</v>
      </c>
      <c r="K3426">
        <v>14887.5</v>
      </c>
      <c r="L3426" t="s">
        <v>656</v>
      </c>
      <c r="M3426" t="s">
        <v>17254</v>
      </c>
      <c r="N3426" t="s">
        <v>3710</v>
      </c>
      <c r="O3426">
        <v>1077</v>
      </c>
      <c r="Q3426" t="s">
        <v>17255</v>
      </c>
      <c r="R3426" t="s">
        <v>37342</v>
      </c>
    </row>
    <row r="3427" spans="1:18" ht="12.6" customHeight="1" x14ac:dyDescent="0.2">
      <c r="A3427" t="s">
        <v>27096</v>
      </c>
      <c r="B3427">
        <v>214839</v>
      </c>
      <c r="C3427">
        <v>786698</v>
      </c>
      <c r="D3427" t="s">
        <v>29951</v>
      </c>
      <c r="E3427" t="s">
        <v>24</v>
      </c>
      <c r="F3427">
        <v>999792581</v>
      </c>
      <c r="G3427" t="s">
        <v>11042</v>
      </c>
      <c r="H3427" t="s">
        <v>11043</v>
      </c>
      <c r="I3427" t="s">
        <v>30</v>
      </c>
      <c r="J3427" t="s">
        <v>26</v>
      </c>
      <c r="K3427">
        <v>128112.5</v>
      </c>
      <c r="L3427" t="s">
        <v>99</v>
      </c>
      <c r="M3427" t="s">
        <v>11044</v>
      </c>
      <c r="N3427" t="s">
        <v>11045</v>
      </c>
      <c r="O3427">
        <v>15124</v>
      </c>
      <c r="P3427" t="s">
        <v>11046</v>
      </c>
      <c r="Q3427" t="s">
        <v>11047</v>
      </c>
      <c r="R3427" t="s">
        <v>37343</v>
      </c>
    </row>
    <row r="3428" spans="1:18" ht="12.6" customHeight="1" x14ac:dyDescent="0.2">
      <c r="A3428" t="s">
        <v>27096</v>
      </c>
      <c r="B3428">
        <v>214839</v>
      </c>
      <c r="C3428">
        <v>786698</v>
      </c>
      <c r="D3428" t="s">
        <v>29951</v>
      </c>
      <c r="E3428" t="s">
        <v>57</v>
      </c>
      <c r="F3428">
        <v>999827307</v>
      </c>
      <c r="G3428" t="s">
        <v>180</v>
      </c>
      <c r="H3428" t="s">
        <v>181</v>
      </c>
      <c r="I3428" t="s">
        <v>25</v>
      </c>
      <c r="J3428" t="s">
        <v>26</v>
      </c>
      <c r="K3428">
        <v>434662.5</v>
      </c>
      <c r="L3428" t="s">
        <v>99</v>
      </c>
      <c r="M3428" t="s">
        <v>182</v>
      </c>
      <c r="N3428" t="s">
        <v>101</v>
      </c>
      <c r="O3428">
        <v>10177</v>
      </c>
      <c r="P3428" t="s">
        <v>183</v>
      </c>
      <c r="Q3428" t="s">
        <v>184</v>
      </c>
      <c r="R3428" t="s">
        <v>37344</v>
      </c>
    </row>
    <row r="3429" spans="1:18" ht="12.6" customHeight="1" x14ac:dyDescent="0.2">
      <c r="A3429" t="s">
        <v>27096</v>
      </c>
      <c r="B3429">
        <v>214839</v>
      </c>
      <c r="C3429">
        <v>786698</v>
      </c>
      <c r="D3429" t="s">
        <v>29951</v>
      </c>
      <c r="E3429" t="s">
        <v>24</v>
      </c>
      <c r="F3429">
        <v>999548238</v>
      </c>
      <c r="G3429" t="s">
        <v>8936</v>
      </c>
      <c r="H3429" t="s">
        <v>7319</v>
      </c>
      <c r="I3429" t="s">
        <v>34</v>
      </c>
      <c r="J3429" t="s">
        <v>26</v>
      </c>
      <c r="K3429">
        <v>413750</v>
      </c>
      <c r="L3429" t="s">
        <v>99</v>
      </c>
      <c r="M3429" t="s">
        <v>8937</v>
      </c>
      <c r="N3429" t="s">
        <v>8938</v>
      </c>
      <c r="O3429" t="s">
        <v>8939</v>
      </c>
      <c r="P3429" t="s">
        <v>8940</v>
      </c>
      <c r="Q3429" t="s">
        <v>8941</v>
      </c>
      <c r="R3429" t="s">
        <v>37345</v>
      </c>
    </row>
    <row r="3430" spans="1:18" ht="12.6" customHeight="1" x14ac:dyDescent="0.2">
      <c r="A3430" t="s">
        <v>27096</v>
      </c>
      <c r="B3430">
        <v>210211</v>
      </c>
      <c r="C3430">
        <v>740543</v>
      </c>
      <c r="D3430" t="s">
        <v>28808</v>
      </c>
      <c r="E3430" t="s">
        <v>24</v>
      </c>
      <c r="F3430">
        <v>955334474</v>
      </c>
      <c r="G3430" t="s">
        <v>15805</v>
      </c>
      <c r="H3430" t="s">
        <v>15806</v>
      </c>
      <c r="I3430" t="s">
        <v>34</v>
      </c>
      <c r="J3430" t="s">
        <v>26</v>
      </c>
      <c r="K3430">
        <v>125113.75</v>
      </c>
      <c r="L3430" t="s">
        <v>27</v>
      </c>
      <c r="M3430" t="s">
        <v>15807</v>
      </c>
      <c r="N3430" t="s">
        <v>555</v>
      </c>
      <c r="O3430">
        <v>80539</v>
      </c>
      <c r="P3430" t="s">
        <v>15808</v>
      </c>
      <c r="Q3430" t="s">
        <v>3515</v>
      </c>
      <c r="R3430" t="s">
        <v>37346</v>
      </c>
    </row>
    <row r="3431" spans="1:18" ht="12.6" customHeight="1" x14ac:dyDescent="0.2">
      <c r="A3431" t="s">
        <v>27096</v>
      </c>
      <c r="B3431">
        <v>210211</v>
      </c>
      <c r="C3431">
        <v>740543</v>
      </c>
      <c r="D3431" t="s">
        <v>28808</v>
      </c>
      <c r="E3431" t="s">
        <v>24</v>
      </c>
      <c r="F3431">
        <v>998508689</v>
      </c>
      <c r="G3431" t="s">
        <v>8488</v>
      </c>
      <c r="H3431" t="s">
        <v>5280</v>
      </c>
      <c r="I3431" t="s">
        <v>25</v>
      </c>
      <c r="J3431" t="s">
        <v>26</v>
      </c>
      <c r="K3431">
        <v>155833.75</v>
      </c>
      <c r="L3431" t="s">
        <v>82</v>
      </c>
      <c r="M3431" t="s">
        <v>8489</v>
      </c>
      <c r="N3431" t="s">
        <v>501</v>
      </c>
      <c r="O3431">
        <v>75016</v>
      </c>
      <c r="P3431" t="s">
        <v>8490</v>
      </c>
      <c r="R3431" t="s">
        <v>37347</v>
      </c>
    </row>
    <row r="3432" spans="1:18" ht="12.6" customHeight="1" x14ac:dyDescent="0.2">
      <c r="A3432" t="s">
        <v>27096</v>
      </c>
      <c r="B3432">
        <v>210211</v>
      </c>
      <c r="C3432">
        <v>740543</v>
      </c>
      <c r="D3432" t="s">
        <v>28808</v>
      </c>
      <c r="E3432" t="s">
        <v>24</v>
      </c>
      <c r="F3432">
        <v>999658430</v>
      </c>
      <c r="G3432" t="s">
        <v>23459</v>
      </c>
      <c r="H3432" t="s">
        <v>23459</v>
      </c>
      <c r="I3432" t="s">
        <v>325</v>
      </c>
      <c r="J3432" t="s">
        <v>26</v>
      </c>
      <c r="K3432">
        <v>101307.5</v>
      </c>
      <c r="L3432" t="s">
        <v>210</v>
      </c>
      <c r="M3432" t="s">
        <v>23460</v>
      </c>
      <c r="N3432" t="s">
        <v>219</v>
      </c>
      <c r="O3432">
        <v>186</v>
      </c>
      <c r="R3432" t="s">
        <v>37348</v>
      </c>
    </row>
    <row r="3433" spans="1:18" ht="12.6" customHeight="1" x14ac:dyDescent="0.2">
      <c r="A3433" t="s">
        <v>27096</v>
      </c>
      <c r="B3433">
        <v>210211</v>
      </c>
      <c r="C3433">
        <v>740543</v>
      </c>
      <c r="D3433" t="s">
        <v>28808</v>
      </c>
      <c r="E3433" t="s">
        <v>24</v>
      </c>
      <c r="F3433">
        <v>969470478</v>
      </c>
      <c r="G3433" t="s">
        <v>4114</v>
      </c>
      <c r="H3433" t="s">
        <v>4115</v>
      </c>
      <c r="I3433" t="s">
        <v>30</v>
      </c>
      <c r="J3433" t="s">
        <v>26</v>
      </c>
      <c r="K3433">
        <v>192005</v>
      </c>
      <c r="L3433" t="s">
        <v>682</v>
      </c>
      <c r="M3433" t="s">
        <v>4116</v>
      </c>
      <c r="N3433" t="s">
        <v>871</v>
      </c>
      <c r="O3433">
        <v>1060</v>
      </c>
      <c r="P3433" t="s">
        <v>4117</v>
      </c>
      <c r="Q3433" t="s">
        <v>4118</v>
      </c>
      <c r="R3433" t="s">
        <v>37349</v>
      </c>
    </row>
    <row r="3434" spans="1:18" ht="12.6" customHeight="1" x14ac:dyDescent="0.2">
      <c r="A3434" t="s">
        <v>27096</v>
      </c>
      <c r="B3434">
        <v>210211</v>
      </c>
      <c r="C3434">
        <v>740543</v>
      </c>
      <c r="D3434" t="s">
        <v>28808</v>
      </c>
      <c r="E3434" t="s">
        <v>24</v>
      </c>
      <c r="F3434">
        <v>956594116</v>
      </c>
      <c r="G3434" t="s">
        <v>30685</v>
      </c>
      <c r="H3434" t="s">
        <v>30686</v>
      </c>
      <c r="I3434" t="s">
        <v>25</v>
      </c>
      <c r="J3434" t="s">
        <v>26</v>
      </c>
      <c r="K3434">
        <v>145800</v>
      </c>
      <c r="L3434" t="s">
        <v>238</v>
      </c>
      <c r="M3434" t="s">
        <v>30687</v>
      </c>
      <c r="N3434" t="s">
        <v>1916</v>
      </c>
      <c r="O3434" t="s">
        <v>30688</v>
      </c>
      <c r="Q3434" t="s">
        <v>30689</v>
      </c>
      <c r="R3434" t="s">
        <v>37350</v>
      </c>
    </row>
    <row r="3435" spans="1:18" ht="12.6" customHeight="1" x14ac:dyDescent="0.2">
      <c r="A3435" t="s">
        <v>27096</v>
      </c>
      <c r="B3435">
        <v>210211</v>
      </c>
      <c r="C3435">
        <v>740543</v>
      </c>
      <c r="D3435" t="s">
        <v>28808</v>
      </c>
      <c r="E3435" t="s">
        <v>24</v>
      </c>
      <c r="F3435">
        <v>999902094</v>
      </c>
      <c r="G3435" t="s">
        <v>2014</v>
      </c>
      <c r="H3435" t="s">
        <v>2015</v>
      </c>
      <c r="I3435" t="s">
        <v>34</v>
      </c>
      <c r="J3435" t="s">
        <v>26</v>
      </c>
      <c r="K3435">
        <v>222353.75</v>
      </c>
      <c r="L3435" t="s">
        <v>192</v>
      </c>
      <c r="M3435" t="s">
        <v>2016</v>
      </c>
      <c r="N3435" t="s">
        <v>214</v>
      </c>
      <c r="O3435">
        <v>1050</v>
      </c>
      <c r="P3435" t="s">
        <v>2017</v>
      </c>
      <c r="Q3435" t="s">
        <v>2018</v>
      </c>
      <c r="R3435" t="s">
        <v>37351</v>
      </c>
    </row>
    <row r="3436" spans="1:18" ht="12.6" customHeight="1" x14ac:dyDescent="0.2">
      <c r="A3436" t="s">
        <v>27096</v>
      </c>
      <c r="B3436">
        <v>210211</v>
      </c>
      <c r="C3436">
        <v>740543</v>
      </c>
      <c r="D3436" t="s">
        <v>28808</v>
      </c>
      <c r="E3436" t="s">
        <v>24</v>
      </c>
      <c r="F3436">
        <v>921812826</v>
      </c>
      <c r="G3436" t="s">
        <v>37352</v>
      </c>
      <c r="H3436" t="s">
        <v>37353</v>
      </c>
      <c r="I3436" t="s">
        <v>209</v>
      </c>
      <c r="J3436" t="s">
        <v>26</v>
      </c>
      <c r="K3436">
        <v>96993.75</v>
      </c>
      <c r="L3436" t="s">
        <v>682</v>
      </c>
      <c r="M3436" t="s">
        <v>37354</v>
      </c>
      <c r="N3436" t="s">
        <v>871</v>
      </c>
      <c r="O3436">
        <v>1010</v>
      </c>
      <c r="R3436" t="s">
        <v>37355</v>
      </c>
    </row>
    <row r="3437" spans="1:18" ht="12.6" customHeight="1" x14ac:dyDescent="0.2">
      <c r="A3437" t="s">
        <v>27096</v>
      </c>
      <c r="B3437">
        <v>210211</v>
      </c>
      <c r="C3437">
        <v>740543</v>
      </c>
      <c r="D3437" t="s">
        <v>28808</v>
      </c>
      <c r="E3437" t="s">
        <v>24</v>
      </c>
      <c r="F3437">
        <v>950983927</v>
      </c>
      <c r="G3437" t="s">
        <v>21393</v>
      </c>
      <c r="H3437" t="s">
        <v>21394</v>
      </c>
      <c r="I3437" t="s">
        <v>25</v>
      </c>
      <c r="J3437" t="s">
        <v>26</v>
      </c>
      <c r="K3437">
        <v>124617.5</v>
      </c>
      <c r="L3437" t="s">
        <v>35</v>
      </c>
      <c r="M3437" t="s">
        <v>21395</v>
      </c>
      <c r="N3437" t="s">
        <v>37</v>
      </c>
      <c r="O3437">
        <v>2100</v>
      </c>
      <c r="P3437" t="s">
        <v>21396</v>
      </c>
      <c r="Q3437" t="s">
        <v>21397</v>
      </c>
      <c r="R3437" t="s">
        <v>37356</v>
      </c>
    </row>
    <row r="3438" spans="1:18" ht="12.6" customHeight="1" x14ac:dyDescent="0.2">
      <c r="A3438" t="s">
        <v>27096</v>
      </c>
      <c r="B3438">
        <v>210211</v>
      </c>
      <c r="C3438">
        <v>740543</v>
      </c>
      <c r="D3438" t="s">
        <v>28808</v>
      </c>
      <c r="E3438" t="s">
        <v>57</v>
      </c>
      <c r="F3438">
        <v>914860157</v>
      </c>
      <c r="G3438" t="s">
        <v>32030</v>
      </c>
      <c r="H3438" t="s">
        <v>32031</v>
      </c>
      <c r="I3438" t="s">
        <v>25</v>
      </c>
      <c r="J3438" t="s">
        <v>26</v>
      </c>
      <c r="K3438">
        <v>435050.75</v>
      </c>
      <c r="L3438" t="s">
        <v>357</v>
      </c>
      <c r="M3438" t="s">
        <v>32032</v>
      </c>
      <c r="N3438" t="s">
        <v>575</v>
      </c>
      <c r="O3438">
        <v>28006</v>
      </c>
      <c r="Q3438" t="s">
        <v>32033</v>
      </c>
      <c r="R3438" t="s">
        <v>37357</v>
      </c>
    </row>
    <row r="3439" spans="1:18" ht="12.6" customHeight="1" x14ac:dyDescent="0.2">
      <c r="A3439" t="s">
        <v>27096</v>
      </c>
      <c r="B3439">
        <v>210211</v>
      </c>
      <c r="C3439">
        <v>740543</v>
      </c>
      <c r="D3439" t="s">
        <v>28808</v>
      </c>
      <c r="E3439" t="s">
        <v>24</v>
      </c>
      <c r="F3439">
        <v>998215943</v>
      </c>
      <c r="G3439" t="s">
        <v>5329</v>
      </c>
      <c r="H3439" t="s">
        <v>5330</v>
      </c>
      <c r="I3439" t="s">
        <v>30</v>
      </c>
      <c r="J3439" t="s">
        <v>26</v>
      </c>
      <c r="K3439">
        <v>165496.25</v>
      </c>
      <c r="L3439" t="s">
        <v>192</v>
      </c>
      <c r="M3439" t="s">
        <v>5331</v>
      </c>
      <c r="N3439" t="s">
        <v>212</v>
      </c>
      <c r="O3439">
        <v>1000</v>
      </c>
      <c r="P3439" t="s">
        <v>5332</v>
      </c>
      <c r="Q3439" t="s">
        <v>5333</v>
      </c>
      <c r="R3439" t="s">
        <v>37358</v>
      </c>
    </row>
    <row r="3440" spans="1:18" ht="12.6" customHeight="1" x14ac:dyDescent="0.2">
      <c r="A3440" t="s">
        <v>27096</v>
      </c>
      <c r="B3440">
        <v>210211</v>
      </c>
      <c r="C3440">
        <v>740543</v>
      </c>
      <c r="D3440" t="s">
        <v>28808</v>
      </c>
      <c r="E3440" t="s">
        <v>24</v>
      </c>
      <c r="F3440">
        <v>997513178</v>
      </c>
      <c r="G3440" t="s">
        <v>806</v>
      </c>
      <c r="H3440" t="s">
        <v>807</v>
      </c>
      <c r="I3440" t="s">
        <v>325</v>
      </c>
      <c r="J3440" t="s">
        <v>26</v>
      </c>
      <c r="K3440">
        <v>91097.5</v>
      </c>
      <c r="L3440" t="s">
        <v>357</v>
      </c>
      <c r="M3440" t="s">
        <v>808</v>
      </c>
      <c r="N3440" t="s">
        <v>575</v>
      </c>
      <c r="O3440">
        <v>28011</v>
      </c>
      <c r="P3440" t="s">
        <v>809</v>
      </c>
      <c r="Q3440" t="s">
        <v>810</v>
      </c>
      <c r="R3440" t="s">
        <v>37359</v>
      </c>
    </row>
    <row r="3441" spans="1:18" ht="12.6" customHeight="1" x14ac:dyDescent="0.2">
      <c r="A3441" t="s">
        <v>27096</v>
      </c>
      <c r="B3441">
        <v>210211</v>
      </c>
      <c r="C3441">
        <v>740543</v>
      </c>
      <c r="D3441" t="s">
        <v>28808</v>
      </c>
      <c r="E3441" t="s">
        <v>24</v>
      </c>
      <c r="F3441">
        <v>999842148</v>
      </c>
      <c r="G3441" t="s">
        <v>6690</v>
      </c>
      <c r="H3441" t="s">
        <v>6690</v>
      </c>
      <c r="I3441" t="s">
        <v>34</v>
      </c>
      <c r="J3441" t="s">
        <v>26</v>
      </c>
      <c r="K3441">
        <v>330892.5</v>
      </c>
      <c r="L3441" t="s">
        <v>138</v>
      </c>
      <c r="M3441" t="s">
        <v>6691</v>
      </c>
      <c r="N3441" t="s">
        <v>1099</v>
      </c>
      <c r="O3441" t="s">
        <v>6692</v>
      </c>
      <c r="Q3441" t="s">
        <v>6693</v>
      </c>
      <c r="R3441" t="s">
        <v>37360</v>
      </c>
    </row>
    <row r="3442" spans="1:18" ht="12.6" customHeight="1" x14ac:dyDescent="0.2">
      <c r="A3442" t="s">
        <v>27096</v>
      </c>
      <c r="B3442">
        <v>210211</v>
      </c>
      <c r="C3442">
        <v>740543</v>
      </c>
      <c r="D3442" t="s">
        <v>28808</v>
      </c>
      <c r="E3442" t="s">
        <v>24</v>
      </c>
      <c r="F3442">
        <v>948622268</v>
      </c>
      <c r="G3442" t="s">
        <v>33115</v>
      </c>
      <c r="H3442" t="s">
        <v>10565</v>
      </c>
      <c r="I3442" t="s">
        <v>325</v>
      </c>
      <c r="J3442" t="s">
        <v>26</v>
      </c>
      <c r="K3442">
        <v>56672.5</v>
      </c>
      <c r="L3442" t="s">
        <v>238</v>
      </c>
      <c r="M3442" t="s">
        <v>33116</v>
      </c>
      <c r="N3442" t="s">
        <v>1916</v>
      </c>
      <c r="O3442" t="s">
        <v>33117</v>
      </c>
      <c r="Q3442" t="s">
        <v>33118</v>
      </c>
      <c r="R3442" t="s">
        <v>37361</v>
      </c>
    </row>
    <row r="3443" spans="1:18" ht="12.6" customHeight="1" x14ac:dyDescent="0.2">
      <c r="A3443" t="s">
        <v>27096</v>
      </c>
      <c r="B3443">
        <v>210211</v>
      </c>
      <c r="C3443">
        <v>740543</v>
      </c>
      <c r="D3443" t="s">
        <v>28808</v>
      </c>
      <c r="E3443" t="s">
        <v>24</v>
      </c>
      <c r="F3443">
        <v>999827501</v>
      </c>
      <c r="G3443" t="s">
        <v>4413</v>
      </c>
      <c r="H3443" t="s">
        <v>4414</v>
      </c>
      <c r="I3443" t="s">
        <v>325</v>
      </c>
      <c r="J3443" t="s">
        <v>26</v>
      </c>
      <c r="K3443">
        <v>117247.5</v>
      </c>
      <c r="L3443" t="s">
        <v>357</v>
      </c>
      <c r="M3443" t="s">
        <v>4415</v>
      </c>
      <c r="N3443" t="s">
        <v>575</v>
      </c>
      <c r="O3443">
        <v>28071</v>
      </c>
      <c r="P3443" t="s">
        <v>4416</v>
      </c>
      <c r="R3443" t="s">
        <v>37362</v>
      </c>
    </row>
    <row r="3444" spans="1:18" ht="12.6" customHeight="1" x14ac:dyDescent="0.2">
      <c r="A3444" t="s">
        <v>27096</v>
      </c>
      <c r="B3444">
        <v>210211</v>
      </c>
      <c r="C3444">
        <v>740543</v>
      </c>
      <c r="D3444" t="s">
        <v>28808</v>
      </c>
      <c r="E3444" t="s">
        <v>24</v>
      </c>
      <c r="F3444">
        <v>998058415</v>
      </c>
      <c r="G3444" t="s">
        <v>10832</v>
      </c>
      <c r="H3444" t="s">
        <v>10833</v>
      </c>
      <c r="I3444" t="s">
        <v>325</v>
      </c>
      <c r="J3444" t="s">
        <v>26</v>
      </c>
      <c r="K3444">
        <v>99223.75</v>
      </c>
      <c r="L3444" t="s">
        <v>138</v>
      </c>
      <c r="M3444" t="s">
        <v>10834</v>
      </c>
      <c r="N3444" t="s">
        <v>1551</v>
      </c>
      <c r="O3444" t="s">
        <v>10835</v>
      </c>
      <c r="P3444" t="s">
        <v>10836</v>
      </c>
      <c r="R3444" t="s">
        <v>37363</v>
      </c>
    </row>
    <row r="3445" spans="1:18" ht="12.6" customHeight="1" x14ac:dyDescent="0.2">
      <c r="A3445" t="s">
        <v>27096</v>
      </c>
      <c r="B3445">
        <v>210211</v>
      </c>
      <c r="C3445">
        <v>740543</v>
      </c>
      <c r="D3445" t="s">
        <v>28808</v>
      </c>
      <c r="E3445" t="s">
        <v>24</v>
      </c>
      <c r="F3445">
        <v>987928026</v>
      </c>
      <c r="G3445" t="s">
        <v>20612</v>
      </c>
      <c r="H3445" t="s">
        <v>20613</v>
      </c>
      <c r="I3445" t="s">
        <v>34</v>
      </c>
      <c r="J3445" t="s">
        <v>472</v>
      </c>
      <c r="K3445">
        <v>79460</v>
      </c>
      <c r="L3445" t="s">
        <v>261</v>
      </c>
      <c r="M3445" t="s">
        <v>20614</v>
      </c>
      <c r="N3445" t="s">
        <v>5102</v>
      </c>
      <c r="O3445">
        <v>33720</v>
      </c>
      <c r="P3445" t="s">
        <v>20615</v>
      </c>
      <c r="Q3445" t="s">
        <v>20616</v>
      </c>
      <c r="R3445" t="s">
        <v>37364</v>
      </c>
    </row>
    <row r="3446" spans="1:18" ht="12.6" customHeight="1" x14ac:dyDescent="0.2">
      <c r="A3446" t="s">
        <v>27096</v>
      </c>
      <c r="B3446">
        <v>210211</v>
      </c>
      <c r="C3446">
        <v>740543</v>
      </c>
      <c r="D3446" t="s">
        <v>28808</v>
      </c>
      <c r="E3446" t="s">
        <v>24</v>
      </c>
      <c r="F3446">
        <v>916488108</v>
      </c>
      <c r="G3446" t="s">
        <v>35130</v>
      </c>
      <c r="H3446" t="s">
        <v>35131</v>
      </c>
      <c r="I3446" t="s">
        <v>209</v>
      </c>
      <c r="J3446" t="s">
        <v>26</v>
      </c>
      <c r="K3446">
        <v>284366.25</v>
      </c>
      <c r="L3446" t="s">
        <v>210</v>
      </c>
      <c r="M3446" t="s">
        <v>35132</v>
      </c>
      <c r="N3446" t="s">
        <v>285</v>
      </c>
      <c r="O3446">
        <v>20136</v>
      </c>
      <c r="Q3446" t="s">
        <v>35133</v>
      </c>
      <c r="R3446" t="s">
        <v>37365</v>
      </c>
    </row>
    <row r="3447" spans="1:18" ht="12.6" customHeight="1" x14ac:dyDescent="0.2">
      <c r="A3447" t="s">
        <v>27096</v>
      </c>
      <c r="B3447">
        <v>210211</v>
      </c>
      <c r="C3447">
        <v>740543</v>
      </c>
      <c r="D3447" t="s">
        <v>28808</v>
      </c>
      <c r="E3447" t="s">
        <v>24</v>
      </c>
      <c r="F3447">
        <v>999994826</v>
      </c>
      <c r="G3447" t="s">
        <v>2334</v>
      </c>
      <c r="H3447" t="s">
        <v>2335</v>
      </c>
      <c r="I3447" t="s">
        <v>34</v>
      </c>
      <c r="J3447" t="s">
        <v>26</v>
      </c>
      <c r="K3447">
        <v>175777.5</v>
      </c>
      <c r="L3447" t="s">
        <v>27</v>
      </c>
      <c r="M3447" t="s">
        <v>2336</v>
      </c>
      <c r="N3447" t="s">
        <v>550</v>
      </c>
      <c r="O3447">
        <v>14195</v>
      </c>
      <c r="P3447" t="s">
        <v>2337</v>
      </c>
      <c r="Q3447" t="s">
        <v>2338</v>
      </c>
      <c r="R3447" t="s">
        <v>37366</v>
      </c>
    </row>
    <row r="3448" spans="1:18" ht="12.6" customHeight="1" x14ac:dyDescent="0.2">
      <c r="A3448" t="s">
        <v>27096</v>
      </c>
      <c r="B3448">
        <v>194895</v>
      </c>
      <c r="C3448">
        <v>653749</v>
      </c>
      <c r="D3448" t="s">
        <v>29281</v>
      </c>
      <c r="E3448" t="s">
        <v>24</v>
      </c>
      <c r="F3448">
        <v>952710236</v>
      </c>
      <c r="G3448" t="s">
        <v>14118</v>
      </c>
      <c r="H3448" t="s">
        <v>14119</v>
      </c>
      <c r="I3448" t="s">
        <v>30</v>
      </c>
      <c r="J3448" t="s">
        <v>26</v>
      </c>
      <c r="K3448">
        <v>196850</v>
      </c>
      <c r="L3448" t="s">
        <v>357</v>
      </c>
      <c r="M3448" t="s">
        <v>14120</v>
      </c>
      <c r="N3448" t="s">
        <v>358</v>
      </c>
      <c r="O3448">
        <v>8001</v>
      </c>
      <c r="P3448" t="s">
        <v>14121</v>
      </c>
      <c r="Q3448" t="s">
        <v>14122</v>
      </c>
      <c r="R3448" t="s">
        <v>37375</v>
      </c>
    </row>
    <row r="3449" spans="1:18" ht="12.6" customHeight="1" x14ac:dyDescent="0.2">
      <c r="A3449" t="s">
        <v>27096</v>
      </c>
      <c r="B3449">
        <v>194895</v>
      </c>
      <c r="C3449">
        <v>653749</v>
      </c>
      <c r="D3449" t="s">
        <v>29281</v>
      </c>
      <c r="E3449" t="s">
        <v>24</v>
      </c>
      <c r="F3449">
        <v>999988909</v>
      </c>
      <c r="G3449" t="s">
        <v>1395</v>
      </c>
      <c r="H3449" t="s">
        <v>1396</v>
      </c>
      <c r="I3449" t="s">
        <v>25</v>
      </c>
      <c r="J3449" t="s">
        <v>26</v>
      </c>
      <c r="K3449">
        <v>456296.25</v>
      </c>
      <c r="L3449" t="s">
        <v>312</v>
      </c>
      <c r="M3449" t="s">
        <v>1397</v>
      </c>
      <c r="N3449" t="s">
        <v>1398</v>
      </c>
      <c r="O3449" t="s">
        <v>1399</v>
      </c>
      <c r="P3449" t="s">
        <v>1400</v>
      </c>
      <c r="Q3449" t="s">
        <v>1401</v>
      </c>
      <c r="R3449" t="s">
        <v>37376</v>
      </c>
    </row>
    <row r="3450" spans="1:18" ht="12.6" customHeight="1" x14ac:dyDescent="0.2">
      <c r="A3450" t="s">
        <v>27096</v>
      </c>
      <c r="B3450">
        <v>194895</v>
      </c>
      <c r="C3450">
        <v>653749</v>
      </c>
      <c r="D3450" t="s">
        <v>29281</v>
      </c>
      <c r="E3450" t="s">
        <v>24</v>
      </c>
      <c r="F3450">
        <v>995949829</v>
      </c>
      <c r="G3450" t="s">
        <v>12391</v>
      </c>
      <c r="H3450" t="s">
        <v>12392</v>
      </c>
      <c r="I3450" t="s">
        <v>30</v>
      </c>
      <c r="J3450" t="s">
        <v>26</v>
      </c>
      <c r="K3450">
        <v>210660</v>
      </c>
      <c r="L3450" t="s">
        <v>138</v>
      </c>
      <c r="M3450" t="s">
        <v>12393</v>
      </c>
      <c r="N3450" t="s">
        <v>320</v>
      </c>
      <c r="O3450" t="s">
        <v>8864</v>
      </c>
      <c r="Q3450" t="s">
        <v>12394</v>
      </c>
      <c r="R3450" t="s">
        <v>37377</v>
      </c>
    </row>
    <row r="3451" spans="1:18" ht="12.6" customHeight="1" x14ac:dyDescent="0.2">
      <c r="A3451" t="s">
        <v>27096</v>
      </c>
      <c r="B3451">
        <v>194895</v>
      </c>
      <c r="C3451">
        <v>653749</v>
      </c>
      <c r="D3451" t="s">
        <v>29281</v>
      </c>
      <c r="E3451" t="s">
        <v>24</v>
      </c>
      <c r="F3451">
        <v>987804060</v>
      </c>
      <c r="G3451" t="s">
        <v>23378</v>
      </c>
      <c r="H3451" t="s">
        <v>23379</v>
      </c>
      <c r="I3451" t="s">
        <v>30</v>
      </c>
      <c r="J3451" t="s">
        <v>26</v>
      </c>
      <c r="K3451">
        <v>317500</v>
      </c>
      <c r="L3451" t="s">
        <v>99</v>
      </c>
      <c r="M3451" t="s">
        <v>23380</v>
      </c>
      <c r="N3451" t="s">
        <v>11087</v>
      </c>
      <c r="O3451">
        <v>15233</v>
      </c>
      <c r="P3451" t="s">
        <v>23381</v>
      </c>
      <c r="Q3451" t="s">
        <v>23382</v>
      </c>
      <c r="R3451" t="s">
        <v>37378</v>
      </c>
    </row>
    <row r="3452" spans="1:18" ht="12.6" customHeight="1" x14ac:dyDescent="0.2">
      <c r="A3452" t="s">
        <v>27096</v>
      </c>
      <c r="B3452">
        <v>194895</v>
      </c>
      <c r="C3452">
        <v>653749</v>
      </c>
      <c r="D3452" t="s">
        <v>29281</v>
      </c>
      <c r="E3452" t="s">
        <v>24</v>
      </c>
      <c r="F3452">
        <v>934366469</v>
      </c>
      <c r="G3452" t="s">
        <v>17068</v>
      </c>
      <c r="H3452" t="s">
        <v>17069</v>
      </c>
      <c r="I3452" t="s">
        <v>25</v>
      </c>
      <c r="J3452" t="s">
        <v>26</v>
      </c>
      <c r="K3452">
        <v>288750</v>
      </c>
      <c r="L3452" t="s">
        <v>682</v>
      </c>
      <c r="M3452" t="s">
        <v>17070</v>
      </c>
      <c r="N3452" t="s">
        <v>2162</v>
      </c>
      <c r="O3452">
        <v>1040</v>
      </c>
      <c r="P3452" t="s">
        <v>17071</v>
      </c>
      <c r="R3452" t="s">
        <v>37379</v>
      </c>
    </row>
    <row r="3453" spans="1:18" ht="12.6" customHeight="1" x14ac:dyDescent="0.2">
      <c r="A3453" t="s">
        <v>27096</v>
      </c>
      <c r="B3453">
        <v>194895</v>
      </c>
      <c r="C3453">
        <v>653749</v>
      </c>
      <c r="D3453" t="s">
        <v>29281</v>
      </c>
      <c r="E3453" t="s">
        <v>24</v>
      </c>
      <c r="F3453">
        <v>991473764</v>
      </c>
      <c r="G3453" t="s">
        <v>35657</v>
      </c>
      <c r="H3453" t="s">
        <v>6309</v>
      </c>
      <c r="I3453" t="s">
        <v>30</v>
      </c>
      <c r="J3453" t="s">
        <v>26</v>
      </c>
      <c r="K3453">
        <v>252500</v>
      </c>
      <c r="L3453" t="s">
        <v>99</v>
      </c>
      <c r="M3453" t="s">
        <v>35658</v>
      </c>
      <c r="N3453" t="s">
        <v>4537</v>
      </c>
      <c r="O3453">
        <v>15233</v>
      </c>
      <c r="Q3453" t="s">
        <v>35659</v>
      </c>
      <c r="R3453" t="s">
        <v>37380</v>
      </c>
    </row>
    <row r="3454" spans="1:18" ht="12.6" customHeight="1" x14ac:dyDescent="0.2">
      <c r="A3454" t="s">
        <v>27096</v>
      </c>
      <c r="B3454">
        <v>194895</v>
      </c>
      <c r="C3454">
        <v>653749</v>
      </c>
      <c r="D3454" t="s">
        <v>29281</v>
      </c>
      <c r="E3454" t="s">
        <v>24</v>
      </c>
      <c r="F3454">
        <v>984507903</v>
      </c>
      <c r="G3454" t="s">
        <v>14472</v>
      </c>
      <c r="H3454" t="s">
        <v>2777</v>
      </c>
      <c r="I3454" t="s">
        <v>325</v>
      </c>
      <c r="J3454" t="s">
        <v>26</v>
      </c>
      <c r="K3454">
        <v>135000</v>
      </c>
      <c r="L3454" t="s">
        <v>357</v>
      </c>
      <c r="M3454" t="s">
        <v>14473</v>
      </c>
      <c r="N3454" t="s">
        <v>618</v>
      </c>
      <c r="O3454">
        <v>46002</v>
      </c>
      <c r="P3454" t="s">
        <v>14474</v>
      </c>
      <c r="Q3454" t="s">
        <v>14475</v>
      </c>
      <c r="R3454" t="s">
        <v>37381</v>
      </c>
    </row>
    <row r="3455" spans="1:18" ht="12.6" customHeight="1" x14ac:dyDescent="0.2">
      <c r="A3455" t="s">
        <v>27096</v>
      </c>
      <c r="B3455">
        <v>194895</v>
      </c>
      <c r="C3455">
        <v>653749</v>
      </c>
      <c r="D3455" t="s">
        <v>29281</v>
      </c>
      <c r="E3455" t="s">
        <v>24</v>
      </c>
      <c r="F3455">
        <v>999926247</v>
      </c>
      <c r="G3455" t="s">
        <v>1697</v>
      </c>
      <c r="H3455" t="s">
        <v>1698</v>
      </c>
      <c r="I3455" t="s">
        <v>30</v>
      </c>
      <c r="J3455" t="s">
        <v>26</v>
      </c>
      <c r="K3455">
        <v>373992.5</v>
      </c>
      <c r="L3455" t="s">
        <v>312</v>
      </c>
      <c r="M3455" t="s">
        <v>1699</v>
      </c>
      <c r="N3455" t="s">
        <v>1618</v>
      </c>
      <c r="O3455" t="s">
        <v>1700</v>
      </c>
      <c r="Q3455" t="s">
        <v>1701</v>
      </c>
      <c r="R3455" t="s">
        <v>37382</v>
      </c>
    </row>
    <row r="3456" spans="1:18" ht="12.6" customHeight="1" x14ac:dyDescent="0.2">
      <c r="A3456" t="s">
        <v>27096</v>
      </c>
      <c r="B3456">
        <v>194895</v>
      </c>
      <c r="C3456">
        <v>653749</v>
      </c>
      <c r="D3456" t="s">
        <v>29281</v>
      </c>
      <c r="E3456" t="s">
        <v>24</v>
      </c>
      <c r="F3456">
        <v>954502214</v>
      </c>
      <c r="G3456" t="s">
        <v>22975</v>
      </c>
      <c r="H3456" t="s">
        <v>22976</v>
      </c>
      <c r="I3456" t="s">
        <v>30</v>
      </c>
      <c r="J3456" t="s">
        <v>26</v>
      </c>
      <c r="K3456">
        <v>348125</v>
      </c>
      <c r="L3456" t="s">
        <v>656</v>
      </c>
      <c r="M3456" t="s">
        <v>22977</v>
      </c>
      <c r="N3456" t="s">
        <v>3710</v>
      </c>
      <c r="O3456">
        <v>2064</v>
      </c>
      <c r="P3456" t="s">
        <v>22978</v>
      </c>
      <c r="Q3456" t="s">
        <v>22979</v>
      </c>
      <c r="R3456" t="s">
        <v>37383</v>
      </c>
    </row>
    <row r="3457" spans="1:18" ht="12.6" customHeight="1" x14ac:dyDescent="0.2">
      <c r="A3457" t="s">
        <v>27096</v>
      </c>
      <c r="B3457">
        <v>194895</v>
      </c>
      <c r="C3457">
        <v>653749</v>
      </c>
      <c r="D3457" t="s">
        <v>29281</v>
      </c>
      <c r="E3457" t="s">
        <v>24</v>
      </c>
      <c r="F3457">
        <v>955552336</v>
      </c>
      <c r="G3457" t="s">
        <v>3303</v>
      </c>
      <c r="H3457" t="s">
        <v>3304</v>
      </c>
      <c r="I3457" t="s">
        <v>25</v>
      </c>
      <c r="J3457" t="s">
        <v>26</v>
      </c>
      <c r="K3457">
        <v>315000</v>
      </c>
      <c r="L3457" t="s">
        <v>357</v>
      </c>
      <c r="M3457" t="s">
        <v>3305</v>
      </c>
      <c r="N3457" t="s">
        <v>3306</v>
      </c>
      <c r="O3457">
        <v>20009</v>
      </c>
      <c r="P3457" t="s">
        <v>3307</v>
      </c>
      <c r="Q3457" t="s">
        <v>3308</v>
      </c>
      <c r="R3457" t="s">
        <v>37384</v>
      </c>
    </row>
    <row r="3458" spans="1:18" ht="12.6" customHeight="1" x14ac:dyDescent="0.2">
      <c r="A3458" t="s">
        <v>27096</v>
      </c>
      <c r="B3458">
        <v>194895</v>
      </c>
      <c r="C3458">
        <v>653749</v>
      </c>
      <c r="D3458" t="s">
        <v>29281</v>
      </c>
      <c r="E3458" t="s">
        <v>57</v>
      </c>
      <c r="F3458">
        <v>999827307</v>
      </c>
      <c r="G3458" t="s">
        <v>180</v>
      </c>
      <c r="H3458" t="s">
        <v>181</v>
      </c>
      <c r="I3458" t="s">
        <v>25</v>
      </c>
      <c r="J3458" t="s">
        <v>26</v>
      </c>
      <c r="K3458">
        <v>445625</v>
      </c>
      <c r="L3458" t="s">
        <v>99</v>
      </c>
      <c r="M3458" t="s">
        <v>182</v>
      </c>
      <c r="N3458" t="s">
        <v>101</v>
      </c>
      <c r="O3458">
        <v>10177</v>
      </c>
      <c r="P3458" t="s">
        <v>183</v>
      </c>
      <c r="Q3458" t="s">
        <v>184</v>
      </c>
      <c r="R3458" t="s">
        <v>37385</v>
      </c>
    </row>
    <row r="3459" spans="1:18" ht="12.6" customHeight="1" x14ac:dyDescent="0.2">
      <c r="A3459" t="s">
        <v>27096</v>
      </c>
      <c r="B3459">
        <v>194895</v>
      </c>
      <c r="C3459">
        <v>653749</v>
      </c>
      <c r="D3459" t="s">
        <v>29281</v>
      </c>
      <c r="E3459" t="s">
        <v>24</v>
      </c>
      <c r="F3459">
        <v>923930724</v>
      </c>
      <c r="G3459" t="s">
        <v>12432</v>
      </c>
      <c r="H3459" t="s">
        <v>8058</v>
      </c>
      <c r="I3459" t="s">
        <v>30</v>
      </c>
      <c r="J3459" t="s">
        <v>26</v>
      </c>
      <c r="K3459">
        <v>264375</v>
      </c>
      <c r="L3459" t="s">
        <v>138</v>
      </c>
      <c r="M3459" t="s">
        <v>12433</v>
      </c>
      <c r="N3459" t="s">
        <v>320</v>
      </c>
      <c r="O3459" t="s">
        <v>12434</v>
      </c>
      <c r="Q3459" t="s">
        <v>8802</v>
      </c>
      <c r="R3459" t="s">
        <v>37386</v>
      </c>
    </row>
    <row r="3460" spans="1:18" ht="12.6" customHeight="1" x14ac:dyDescent="0.2">
      <c r="A3460" t="s">
        <v>27096</v>
      </c>
      <c r="B3460">
        <v>194895</v>
      </c>
      <c r="C3460">
        <v>653749</v>
      </c>
      <c r="D3460" t="s">
        <v>29281</v>
      </c>
      <c r="E3460" t="s">
        <v>24</v>
      </c>
      <c r="F3460">
        <v>999827501</v>
      </c>
      <c r="G3460" t="s">
        <v>4413</v>
      </c>
      <c r="H3460" t="s">
        <v>4414</v>
      </c>
      <c r="I3460" t="s">
        <v>325</v>
      </c>
      <c r="J3460" t="s">
        <v>26</v>
      </c>
      <c r="K3460">
        <v>121875</v>
      </c>
      <c r="L3460" t="s">
        <v>357</v>
      </c>
      <c r="M3460" t="s">
        <v>4415</v>
      </c>
      <c r="N3460" t="s">
        <v>575</v>
      </c>
      <c r="O3460">
        <v>28071</v>
      </c>
      <c r="P3460" t="s">
        <v>4416</v>
      </c>
      <c r="R3460" t="s">
        <v>37387</v>
      </c>
    </row>
    <row r="3461" spans="1:18" ht="12.6" customHeight="1" x14ac:dyDescent="0.2">
      <c r="A3461" t="s">
        <v>27096</v>
      </c>
      <c r="B3461">
        <v>194895</v>
      </c>
      <c r="C3461">
        <v>653749</v>
      </c>
      <c r="D3461" t="s">
        <v>29281</v>
      </c>
      <c r="E3461" t="s">
        <v>24</v>
      </c>
      <c r="F3461">
        <v>937300719</v>
      </c>
      <c r="G3461" t="s">
        <v>37388</v>
      </c>
      <c r="H3461" t="s">
        <v>37389</v>
      </c>
      <c r="I3461" t="s">
        <v>325</v>
      </c>
      <c r="J3461" t="s">
        <v>26</v>
      </c>
      <c r="K3461">
        <v>206250</v>
      </c>
      <c r="L3461" t="s">
        <v>138</v>
      </c>
      <c r="M3461" t="s">
        <v>37390</v>
      </c>
      <c r="N3461" t="s">
        <v>5362</v>
      </c>
      <c r="O3461" t="s">
        <v>37391</v>
      </c>
      <c r="R3461" t="s">
        <v>37392</v>
      </c>
    </row>
    <row r="3462" spans="1:18" ht="12.6" customHeight="1" x14ac:dyDescent="0.2">
      <c r="A3462" t="s">
        <v>27096</v>
      </c>
      <c r="B3462">
        <v>194895</v>
      </c>
      <c r="C3462">
        <v>653749</v>
      </c>
      <c r="D3462" t="s">
        <v>29281</v>
      </c>
      <c r="E3462" t="s">
        <v>24</v>
      </c>
      <c r="F3462">
        <v>999702371</v>
      </c>
      <c r="G3462" t="s">
        <v>5968</v>
      </c>
      <c r="H3462" t="s">
        <v>5969</v>
      </c>
      <c r="I3462" t="s">
        <v>30</v>
      </c>
      <c r="J3462" t="s">
        <v>26</v>
      </c>
      <c r="K3462">
        <v>350000</v>
      </c>
      <c r="L3462" t="s">
        <v>59</v>
      </c>
      <c r="M3462" t="s">
        <v>5970</v>
      </c>
      <c r="N3462" t="s">
        <v>1325</v>
      </c>
      <c r="O3462">
        <v>1253</v>
      </c>
      <c r="P3462" t="s">
        <v>5971</v>
      </c>
      <c r="Q3462" t="s">
        <v>5972</v>
      </c>
      <c r="R3462" t="s">
        <v>37393</v>
      </c>
    </row>
    <row r="3463" spans="1:18" ht="12.6" customHeight="1" x14ac:dyDescent="0.2">
      <c r="A3463" t="s">
        <v>27096</v>
      </c>
      <c r="B3463">
        <v>194895</v>
      </c>
      <c r="C3463">
        <v>653749</v>
      </c>
      <c r="D3463" t="s">
        <v>29281</v>
      </c>
      <c r="E3463" t="s">
        <v>24</v>
      </c>
      <c r="F3463">
        <v>999882888</v>
      </c>
      <c r="G3463" t="s">
        <v>24581</v>
      </c>
      <c r="H3463" t="s">
        <v>24582</v>
      </c>
      <c r="I3463" t="s">
        <v>34</v>
      </c>
      <c r="J3463" t="s">
        <v>26</v>
      </c>
      <c r="K3463">
        <v>226250</v>
      </c>
      <c r="L3463" t="s">
        <v>27</v>
      </c>
      <c r="M3463" t="s">
        <v>24583</v>
      </c>
      <c r="N3463" t="s">
        <v>8474</v>
      </c>
      <c r="O3463">
        <v>48165</v>
      </c>
      <c r="P3463" t="s">
        <v>24584</v>
      </c>
      <c r="R3463" t="s">
        <v>37394</v>
      </c>
    </row>
    <row r="3464" spans="1:18" ht="12.6" customHeight="1" x14ac:dyDescent="0.2">
      <c r="A3464" t="s">
        <v>27096</v>
      </c>
      <c r="B3464">
        <v>194895</v>
      </c>
      <c r="C3464">
        <v>653749</v>
      </c>
      <c r="D3464" t="s">
        <v>29281</v>
      </c>
      <c r="E3464" t="s">
        <v>24</v>
      </c>
      <c r="F3464">
        <v>999885313</v>
      </c>
      <c r="G3464" t="s">
        <v>14956</v>
      </c>
      <c r="H3464" t="s">
        <v>14957</v>
      </c>
      <c r="I3464" t="s">
        <v>34</v>
      </c>
      <c r="J3464" t="s">
        <v>26</v>
      </c>
      <c r="K3464">
        <v>222500</v>
      </c>
      <c r="L3464" t="s">
        <v>138</v>
      </c>
      <c r="M3464" t="s">
        <v>14958</v>
      </c>
      <c r="N3464" t="s">
        <v>14959</v>
      </c>
      <c r="O3464" t="s">
        <v>14960</v>
      </c>
      <c r="P3464" t="s">
        <v>14961</v>
      </c>
      <c r="Q3464" t="s">
        <v>14962</v>
      </c>
      <c r="R3464" t="s">
        <v>37395</v>
      </c>
    </row>
    <row r="3465" spans="1:18" ht="12.6" customHeight="1" x14ac:dyDescent="0.2">
      <c r="A3465" t="s">
        <v>27096</v>
      </c>
      <c r="B3465">
        <v>194895</v>
      </c>
      <c r="C3465">
        <v>653749</v>
      </c>
      <c r="D3465" t="s">
        <v>29281</v>
      </c>
      <c r="E3465" t="s">
        <v>24</v>
      </c>
      <c r="F3465">
        <v>952567840</v>
      </c>
      <c r="G3465" t="s">
        <v>12602</v>
      </c>
      <c r="H3465" t="s">
        <v>12603</v>
      </c>
      <c r="I3465" t="s">
        <v>30</v>
      </c>
      <c r="J3465" t="s">
        <v>26</v>
      </c>
      <c r="K3465">
        <v>180000</v>
      </c>
      <c r="L3465" t="s">
        <v>138</v>
      </c>
      <c r="M3465" t="s">
        <v>12604</v>
      </c>
      <c r="N3465" t="s">
        <v>320</v>
      </c>
      <c r="O3465" t="s">
        <v>12605</v>
      </c>
      <c r="P3465" t="s">
        <v>12606</v>
      </c>
      <c r="Q3465" t="s">
        <v>12607</v>
      </c>
      <c r="R3465" t="s">
        <v>37396</v>
      </c>
    </row>
    <row r="3466" spans="1:18" ht="12.6" customHeight="1" x14ac:dyDescent="0.2">
      <c r="A3466" t="s">
        <v>27096</v>
      </c>
      <c r="B3466">
        <v>198889</v>
      </c>
      <c r="C3466">
        <v>697140</v>
      </c>
      <c r="D3466" t="s">
        <v>30355</v>
      </c>
      <c r="E3466" t="s">
        <v>57</v>
      </c>
      <c r="F3466">
        <v>927547854</v>
      </c>
      <c r="G3466" t="s">
        <v>37397</v>
      </c>
      <c r="H3466" t="s">
        <v>37398</v>
      </c>
      <c r="I3466" t="s">
        <v>30</v>
      </c>
      <c r="J3466" t="s">
        <v>26</v>
      </c>
      <c r="K3466">
        <v>50000</v>
      </c>
      <c r="L3466" t="s">
        <v>326</v>
      </c>
      <c r="M3466" t="s">
        <v>37399</v>
      </c>
      <c r="N3466" t="s">
        <v>17244</v>
      </c>
      <c r="O3466">
        <v>4530636</v>
      </c>
      <c r="Q3466" t="s">
        <v>37400</v>
      </c>
      <c r="R3466" t="s">
        <v>37401</v>
      </c>
    </row>
    <row r="3467" spans="1:18" ht="12.6" customHeight="1" x14ac:dyDescent="0.2">
      <c r="A3467" t="s">
        <v>27096</v>
      </c>
      <c r="B3467">
        <v>194860</v>
      </c>
      <c r="C3467">
        <v>653409</v>
      </c>
      <c r="D3467" t="s">
        <v>29554</v>
      </c>
      <c r="E3467" t="s">
        <v>24</v>
      </c>
      <c r="F3467">
        <v>999994535</v>
      </c>
      <c r="G3467" t="s">
        <v>1740</v>
      </c>
      <c r="H3467" t="s">
        <v>1741</v>
      </c>
      <c r="I3467" t="s">
        <v>34</v>
      </c>
      <c r="J3467" t="s">
        <v>26</v>
      </c>
      <c r="K3467">
        <v>1624757.5</v>
      </c>
      <c r="L3467" t="s">
        <v>261</v>
      </c>
      <c r="M3467" t="s">
        <v>1742</v>
      </c>
      <c r="N3467" t="s">
        <v>1740</v>
      </c>
      <c r="O3467">
        <v>14</v>
      </c>
      <c r="P3467" t="s">
        <v>1743</v>
      </c>
      <c r="Q3467" t="s">
        <v>1744</v>
      </c>
      <c r="R3467" t="s">
        <v>37402</v>
      </c>
    </row>
    <row r="3468" spans="1:18" ht="12.6" customHeight="1" x14ac:dyDescent="0.2">
      <c r="A3468" t="s">
        <v>27096</v>
      </c>
      <c r="B3468">
        <v>194860</v>
      </c>
      <c r="C3468">
        <v>653409</v>
      </c>
      <c r="D3468" t="s">
        <v>29554</v>
      </c>
      <c r="E3468" t="s">
        <v>24</v>
      </c>
      <c r="F3468">
        <v>972830073</v>
      </c>
      <c r="G3468" t="s">
        <v>36252</v>
      </c>
      <c r="H3468" t="s">
        <v>21118</v>
      </c>
      <c r="I3468" t="s">
        <v>30</v>
      </c>
      <c r="J3468" t="s">
        <v>26</v>
      </c>
      <c r="K3468">
        <v>238446.25</v>
      </c>
      <c r="L3468" t="s">
        <v>27</v>
      </c>
      <c r="M3468" t="s">
        <v>36253</v>
      </c>
      <c r="N3468" t="s">
        <v>36254</v>
      </c>
      <c r="O3468">
        <v>19061</v>
      </c>
      <c r="Q3468" t="s">
        <v>36255</v>
      </c>
      <c r="R3468" t="s">
        <v>37403</v>
      </c>
    </row>
    <row r="3469" spans="1:18" ht="12.6" customHeight="1" x14ac:dyDescent="0.2">
      <c r="A3469" t="s">
        <v>27096</v>
      </c>
      <c r="B3469">
        <v>194860</v>
      </c>
      <c r="C3469">
        <v>653409</v>
      </c>
      <c r="D3469" t="s">
        <v>29554</v>
      </c>
      <c r="E3469" t="s">
        <v>24</v>
      </c>
      <c r="F3469">
        <v>987726072</v>
      </c>
      <c r="G3469" t="s">
        <v>18770</v>
      </c>
      <c r="H3469" t="s">
        <v>18771</v>
      </c>
      <c r="I3469" t="s">
        <v>30</v>
      </c>
      <c r="J3469" t="s">
        <v>26</v>
      </c>
      <c r="K3469">
        <v>265343.75</v>
      </c>
      <c r="L3469" t="s">
        <v>312</v>
      </c>
      <c r="M3469" t="s">
        <v>18772</v>
      </c>
      <c r="N3469" t="s">
        <v>3512</v>
      </c>
      <c r="O3469" t="s">
        <v>18773</v>
      </c>
      <c r="Q3469" t="s">
        <v>18774</v>
      </c>
      <c r="R3469" t="s">
        <v>37404</v>
      </c>
    </row>
    <row r="3470" spans="1:18" ht="12.6" customHeight="1" x14ac:dyDescent="0.2">
      <c r="A3470" t="s">
        <v>27096</v>
      </c>
      <c r="B3470">
        <v>194860</v>
      </c>
      <c r="C3470">
        <v>653409</v>
      </c>
      <c r="D3470" t="s">
        <v>29554</v>
      </c>
      <c r="E3470" t="s">
        <v>24</v>
      </c>
      <c r="F3470">
        <v>938144910</v>
      </c>
      <c r="G3470" t="s">
        <v>37405</v>
      </c>
      <c r="H3470" t="s">
        <v>37406</v>
      </c>
      <c r="I3470" t="s">
        <v>325</v>
      </c>
      <c r="J3470" t="s">
        <v>26</v>
      </c>
      <c r="K3470">
        <v>318637.5</v>
      </c>
      <c r="L3470" t="s">
        <v>372</v>
      </c>
      <c r="M3470" t="s">
        <v>37407</v>
      </c>
      <c r="N3470" t="s">
        <v>10036</v>
      </c>
      <c r="O3470" t="s">
        <v>37408</v>
      </c>
      <c r="Q3470" t="s">
        <v>37409</v>
      </c>
      <c r="R3470" t="s">
        <v>37410</v>
      </c>
    </row>
    <row r="3471" spans="1:18" ht="12.6" customHeight="1" x14ac:dyDescent="0.2">
      <c r="A3471" t="s">
        <v>27096</v>
      </c>
      <c r="B3471">
        <v>194860</v>
      </c>
      <c r="C3471">
        <v>653409</v>
      </c>
      <c r="D3471" t="s">
        <v>29554</v>
      </c>
      <c r="E3471" t="s">
        <v>24</v>
      </c>
      <c r="F3471">
        <v>999978142</v>
      </c>
      <c r="G3471" t="s">
        <v>119</v>
      </c>
      <c r="H3471" t="s">
        <v>120</v>
      </c>
      <c r="I3471" t="s">
        <v>34</v>
      </c>
      <c r="J3471" t="s">
        <v>26</v>
      </c>
      <c r="K3471">
        <v>389385</v>
      </c>
      <c r="L3471" t="s">
        <v>99</v>
      </c>
      <c r="M3471" t="s">
        <v>121</v>
      </c>
      <c r="N3471" t="s">
        <v>101</v>
      </c>
      <c r="O3471">
        <v>15780</v>
      </c>
      <c r="P3471" t="s">
        <v>122</v>
      </c>
      <c r="Q3471" t="s">
        <v>123</v>
      </c>
      <c r="R3471" t="s">
        <v>37411</v>
      </c>
    </row>
    <row r="3472" spans="1:18" ht="12.6" customHeight="1" x14ac:dyDescent="0.2">
      <c r="A3472" t="s">
        <v>27096</v>
      </c>
      <c r="B3472">
        <v>194860</v>
      </c>
      <c r="C3472">
        <v>653409</v>
      </c>
      <c r="D3472" t="s">
        <v>29554</v>
      </c>
      <c r="E3472" t="s">
        <v>24</v>
      </c>
      <c r="F3472">
        <v>999994632</v>
      </c>
      <c r="G3472" t="s">
        <v>1960</v>
      </c>
      <c r="H3472" t="s">
        <v>1961</v>
      </c>
      <c r="I3472" t="s">
        <v>209</v>
      </c>
      <c r="J3472" t="s">
        <v>26</v>
      </c>
      <c r="K3472">
        <v>310947.5</v>
      </c>
      <c r="L3472" t="s">
        <v>27</v>
      </c>
      <c r="M3472" t="s">
        <v>1962</v>
      </c>
      <c r="N3472" t="s">
        <v>853</v>
      </c>
      <c r="O3472">
        <v>4318</v>
      </c>
      <c r="P3472" t="s">
        <v>1963</v>
      </c>
      <c r="Q3472" t="s">
        <v>1964</v>
      </c>
      <c r="R3472" t="s">
        <v>37412</v>
      </c>
    </row>
    <row r="3473" spans="1:18" ht="12.6" customHeight="1" x14ac:dyDescent="0.2">
      <c r="A3473" t="s">
        <v>27096</v>
      </c>
      <c r="B3473">
        <v>194860</v>
      </c>
      <c r="C3473">
        <v>653409</v>
      </c>
      <c r="D3473" t="s">
        <v>29554</v>
      </c>
      <c r="E3473" t="s">
        <v>24</v>
      </c>
      <c r="F3473">
        <v>999842245</v>
      </c>
      <c r="G3473" t="s">
        <v>4953</v>
      </c>
      <c r="H3473" t="s">
        <v>4954</v>
      </c>
      <c r="I3473" t="s">
        <v>34</v>
      </c>
      <c r="J3473" t="s">
        <v>26</v>
      </c>
      <c r="K3473">
        <v>424160</v>
      </c>
      <c r="L3473" t="s">
        <v>261</v>
      </c>
      <c r="M3473" t="s">
        <v>4955</v>
      </c>
      <c r="N3473" t="s">
        <v>4956</v>
      </c>
      <c r="O3473">
        <v>40100</v>
      </c>
      <c r="P3473" t="s">
        <v>4957</v>
      </c>
      <c r="Q3473" t="s">
        <v>4958</v>
      </c>
      <c r="R3473" t="s">
        <v>37413</v>
      </c>
    </row>
    <row r="3474" spans="1:18" ht="12.6" customHeight="1" x14ac:dyDescent="0.2">
      <c r="A3474" t="s">
        <v>27096</v>
      </c>
      <c r="B3474">
        <v>194860</v>
      </c>
      <c r="C3474">
        <v>653409</v>
      </c>
      <c r="D3474" t="s">
        <v>29554</v>
      </c>
      <c r="E3474" t="s">
        <v>24</v>
      </c>
      <c r="F3474">
        <v>991104000</v>
      </c>
      <c r="G3474" t="s">
        <v>9103</v>
      </c>
      <c r="H3474" t="s">
        <v>9104</v>
      </c>
      <c r="I3474" t="s">
        <v>34</v>
      </c>
      <c r="J3474" t="s">
        <v>26</v>
      </c>
      <c r="K3474">
        <v>740548.75</v>
      </c>
      <c r="L3474" t="s">
        <v>109</v>
      </c>
      <c r="M3474" t="s">
        <v>9105</v>
      </c>
      <c r="N3474" t="s">
        <v>741</v>
      </c>
      <c r="O3474">
        <v>450</v>
      </c>
      <c r="P3474" t="s">
        <v>9106</v>
      </c>
      <c r="Q3474" t="s">
        <v>9107</v>
      </c>
      <c r="R3474" t="s">
        <v>37414</v>
      </c>
    </row>
    <row r="3475" spans="1:18" ht="12.6" customHeight="1" x14ac:dyDescent="0.2">
      <c r="A3475" t="s">
        <v>27096</v>
      </c>
      <c r="B3475">
        <v>194860</v>
      </c>
      <c r="C3475">
        <v>653409</v>
      </c>
      <c r="D3475" t="s">
        <v>29554</v>
      </c>
      <c r="E3475" t="s">
        <v>24</v>
      </c>
      <c r="F3475">
        <v>999993856</v>
      </c>
      <c r="G3475" t="s">
        <v>4539</v>
      </c>
      <c r="H3475" t="s">
        <v>2632</v>
      </c>
      <c r="I3475" t="s">
        <v>30</v>
      </c>
      <c r="J3475" t="s">
        <v>26</v>
      </c>
      <c r="K3475">
        <v>786100</v>
      </c>
      <c r="L3475" t="s">
        <v>357</v>
      </c>
      <c r="M3475" t="s">
        <v>4540</v>
      </c>
      <c r="N3475" t="s">
        <v>575</v>
      </c>
      <c r="O3475">
        <v>28037</v>
      </c>
      <c r="P3475" t="s">
        <v>4541</v>
      </c>
      <c r="Q3475" t="s">
        <v>4542</v>
      </c>
      <c r="R3475" t="s">
        <v>37415</v>
      </c>
    </row>
    <row r="3476" spans="1:18" ht="12.6" customHeight="1" x14ac:dyDescent="0.2">
      <c r="A3476" t="s">
        <v>27096</v>
      </c>
      <c r="B3476">
        <v>194860</v>
      </c>
      <c r="C3476">
        <v>653409</v>
      </c>
      <c r="D3476" t="s">
        <v>29554</v>
      </c>
      <c r="E3476" t="s">
        <v>24</v>
      </c>
      <c r="F3476">
        <v>999448619</v>
      </c>
      <c r="G3476" t="s">
        <v>16355</v>
      </c>
      <c r="H3476" t="s">
        <v>16356</v>
      </c>
      <c r="I3476" t="s">
        <v>30</v>
      </c>
      <c r="J3476" t="s">
        <v>26</v>
      </c>
      <c r="K3476">
        <v>331266.25</v>
      </c>
      <c r="L3476" t="s">
        <v>261</v>
      </c>
      <c r="M3476" t="s">
        <v>16357</v>
      </c>
      <c r="N3476" t="s">
        <v>1580</v>
      </c>
      <c r="O3476">
        <v>50130</v>
      </c>
      <c r="P3476" t="s">
        <v>16358</v>
      </c>
      <c r="Q3476" t="s">
        <v>16359</v>
      </c>
      <c r="R3476" t="s">
        <v>37416</v>
      </c>
    </row>
    <row r="3477" spans="1:18" ht="12.6" customHeight="1" x14ac:dyDescent="0.2">
      <c r="A3477" t="s">
        <v>27096</v>
      </c>
      <c r="B3477">
        <v>194860</v>
      </c>
      <c r="C3477">
        <v>653409</v>
      </c>
      <c r="D3477" t="s">
        <v>29554</v>
      </c>
      <c r="E3477" t="s">
        <v>24</v>
      </c>
      <c r="F3477">
        <v>900446345</v>
      </c>
      <c r="G3477" t="s">
        <v>37371</v>
      </c>
      <c r="H3477" t="s">
        <v>37372</v>
      </c>
      <c r="I3477" t="s">
        <v>30</v>
      </c>
      <c r="J3477" t="s">
        <v>26</v>
      </c>
      <c r="K3477">
        <v>100936.56</v>
      </c>
      <c r="L3477" t="s">
        <v>99</v>
      </c>
      <c r="M3477" t="s">
        <v>37373</v>
      </c>
      <c r="N3477" t="s">
        <v>18633</v>
      </c>
      <c r="O3477">
        <v>19500</v>
      </c>
      <c r="Q3477" t="s">
        <v>37374</v>
      </c>
      <c r="R3477" t="s">
        <v>37417</v>
      </c>
    </row>
    <row r="3478" spans="1:18" ht="12.6" customHeight="1" x14ac:dyDescent="0.2">
      <c r="A3478" t="s">
        <v>27096</v>
      </c>
      <c r="B3478">
        <v>194860</v>
      </c>
      <c r="C3478">
        <v>653409</v>
      </c>
      <c r="D3478" t="s">
        <v>29554</v>
      </c>
      <c r="E3478" t="s">
        <v>24</v>
      </c>
      <c r="F3478">
        <v>938609540</v>
      </c>
      <c r="G3478" t="s">
        <v>32573</v>
      </c>
      <c r="H3478" t="s">
        <v>32574</v>
      </c>
      <c r="I3478" t="s">
        <v>30</v>
      </c>
      <c r="J3478" t="s">
        <v>472</v>
      </c>
      <c r="K3478">
        <v>223250.94</v>
      </c>
      <c r="L3478" t="s">
        <v>138</v>
      </c>
      <c r="M3478" t="s">
        <v>32575</v>
      </c>
      <c r="N3478" t="s">
        <v>7146</v>
      </c>
      <c r="O3478" t="s">
        <v>32576</v>
      </c>
      <c r="Q3478" t="s">
        <v>32577</v>
      </c>
      <c r="R3478" t="s">
        <v>37418</v>
      </c>
    </row>
    <row r="3479" spans="1:18" ht="12.6" customHeight="1" x14ac:dyDescent="0.2">
      <c r="A3479" t="s">
        <v>27096</v>
      </c>
      <c r="B3479">
        <v>194860</v>
      </c>
      <c r="C3479">
        <v>653409</v>
      </c>
      <c r="D3479" t="s">
        <v>29554</v>
      </c>
      <c r="E3479" t="s">
        <v>57</v>
      </c>
      <c r="F3479">
        <v>999990752</v>
      </c>
      <c r="G3479" t="s">
        <v>7144</v>
      </c>
      <c r="H3479" t="s">
        <v>59</v>
      </c>
      <c r="I3479" t="s">
        <v>34</v>
      </c>
      <c r="J3479" t="s">
        <v>26</v>
      </c>
      <c r="K3479">
        <v>2484713</v>
      </c>
      <c r="L3479" t="s">
        <v>138</v>
      </c>
      <c r="M3479" t="s">
        <v>7145</v>
      </c>
      <c r="N3479" t="s">
        <v>7146</v>
      </c>
      <c r="O3479" t="s">
        <v>7147</v>
      </c>
      <c r="P3479" t="s">
        <v>7148</v>
      </c>
      <c r="Q3479" t="s">
        <v>7149</v>
      </c>
      <c r="R3479" t="s">
        <v>37419</v>
      </c>
    </row>
    <row r="3480" spans="1:18" ht="12.6" customHeight="1" x14ac:dyDescent="0.2">
      <c r="A3480" t="s">
        <v>27096</v>
      </c>
      <c r="B3480">
        <v>194860</v>
      </c>
      <c r="C3480">
        <v>653409</v>
      </c>
      <c r="D3480" t="s">
        <v>29554</v>
      </c>
      <c r="E3480" t="s">
        <v>24</v>
      </c>
      <c r="F3480">
        <v>999611385</v>
      </c>
      <c r="G3480" t="s">
        <v>4447</v>
      </c>
      <c r="H3480" t="s">
        <v>4448</v>
      </c>
      <c r="I3480" t="s">
        <v>325</v>
      </c>
      <c r="J3480" t="s">
        <v>26</v>
      </c>
      <c r="K3480">
        <v>774275</v>
      </c>
      <c r="L3480" t="s">
        <v>99</v>
      </c>
      <c r="M3480" t="s">
        <v>4449</v>
      </c>
      <c r="N3480" t="s">
        <v>4450</v>
      </c>
      <c r="O3480">
        <v>15500</v>
      </c>
      <c r="P3480" t="s">
        <v>4451</v>
      </c>
      <c r="Q3480" t="s">
        <v>4452</v>
      </c>
      <c r="R3480" t="s">
        <v>37420</v>
      </c>
    </row>
    <row r="3481" spans="1:18" ht="12.6" customHeight="1" x14ac:dyDescent="0.2">
      <c r="A3481" t="s">
        <v>27096</v>
      </c>
      <c r="B3481">
        <v>194860</v>
      </c>
      <c r="C3481">
        <v>653409</v>
      </c>
      <c r="D3481" t="s">
        <v>29554</v>
      </c>
      <c r="E3481" t="s">
        <v>24</v>
      </c>
      <c r="F3481">
        <v>930482007</v>
      </c>
      <c r="G3481" t="s">
        <v>31777</v>
      </c>
      <c r="H3481" t="s">
        <v>31778</v>
      </c>
      <c r="I3481" t="s">
        <v>325</v>
      </c>
      <c r="J3481" t="s">
        <v>26</v>
      </c>
      <c r="K3481">
        <v>575125</v>
      </c>
      <c r="L3481" t="s">
        <v>261</v>
      </c>
      <c r="M3481" t="s">
        <v>31779</v>
      </c>
      <c r="N3481" t="s">
        <v>1580</v>
      </c>
      <c r="O3481">
        <v>50101</v>
      </c>
      <c r="Q3481" t="s">
        <v>31780</v>
      </c>
      <c r="R3481" t="s">
        <v>37421</v>
      </c>
    </row>
    <row r="3482" spans="1:18" ht="12.6" customHeight="1" x14ac:dyDescent="0.2">
      <c r="A3482" t="s">
        <v>27096</v>
      </c>
      <c r="B3482">
        <v>194860</v>
      </c>
      <c r="C3482">
        <v>653409</v>
      </c>
      <c r="D3482" t="s">
        <v>29554</v>
      </c>
      <c r="E3482" t="s">
        <v>24</v>
      </c>
      <c r="F3482">
        <v>999974941</v>
      </c>
      <c r="G3482" t="s">
        <v>2342</v>
      </c>
      <c r="H3482" t="s">
        <v>2343</v>
      </c>
      <c r="I3482" t="s">
        <v>34</v>
      </c>
      <c r="J3482" t="s">
        <v>26</v>
      </c>
      <c r="K3482">
        <v>1043531.25</v>
      </c>
      <c r="L3482" t="s">
        <v>138</v>
      </c>
      <c r="M3482" t="s">
        <v>2344</v>
      </c>
      <c r="N3482" t="s">
        <v>1651</v>
      </c>
      <c r="O3482" t="s">
        <v>2345</v>
      </c>
      <c r="P3482" t="s">
        <v>2346</v>
      </c>
      <c r="Q3482" t="s">
        <v>2347</v>
      </c>
      <c r="R3482" t="s">
        <v>37422</v>
      </c>
    </row>
    <row r="3483" spans="1:18" ht="12.6" customHeight="1" x14ac:dyDescent="0.2">
      <c r="A3483" t="s">
        <v>27096</v>
      </c>
      <c r="B3483">
        <v>194860</v>
      </c>
      <c r="C3483">
        <v>653409</v>
      </c>
      <c r="D3483" t="s">
        <v>29554</v>
      </c>
      <c r="E3483" t="s">
        <v>24</v>
      </c>
      <c r="F3483">
        <v>999837492</v>
      </c>
      <c r="G3483" t="s">
        <v>7244</v>
      </c>
      <c r="H3483" t="s">
        <v>7245</v>
      </c>
      <c r="I3483" t="s">
        <v>34</v>
      </c>
      <c r="J3483" t="s">
        <v>26</v>
      </c>
      <c r="K3483">
        <v>318971.25</v>
      </c>
      <c r="L3483" t="s">
        <v>27</v>
      </c>
      <c r="M3483" t="s">
        <v>7246</v>
      </c>
      <c r="N3483" t="s">
        <v>7247</v>
      </c>
      <c r="O3483">
        <v>33098</v>
      </c>
      <c r="P3483" t="s">
        <v>7248</v>
      </c>
      <c r="Q3483" t="s">
        <v>7249</v>
      </c>
      <c r="R3483" t="s">
        <v>37423</v>
      </c>
    </row>
    <row r="3484" spans="1:18" ht="12.6" customHeight="1" x14ac:dyDescent="0.2">
      <c r="A3484" t="s">
        <v>27096</v>
      </c>
      <c r="B3484">
        <v>194860</v>
      </c>
      <c r="C3484">
        <v>653409</v>
      </c>
      <c r="D3484" t="s">
        <v>29554</v>
      </c>
      <c r="E3484" t="s">
        <v>24</v>
      </c>
      <c r="F3484">
        <v>998859441</v>
      </c>
      <c r="G3484" t="s">
        <v>21106</v>
      </c>
      <c r="H3484" t="s">
        <v>6909</v>
      </c>
      <c r="I3484" t="s">
        <v>30</v>
      </c>
      <c r="J3484" t="s">
        <v>26</v>
      </c>
      <c r="K3484">
        <v>307160</v>
      </c>
      <c r="L3484" t="s">
        <v>27</v>
      </c>
      <c r="M3484" t="s">
        <v>3645</v>
      </c>
      <c r="N3484" t="s">
        <v>2275</v>
      </c>
      <c r="O3484">
        <v>44227</v>
      </c>
      <c r="P3484" t="s">
        <v>21107</v>
      </c>
      <c r="Q3484" t="s">
        <v>21108</v>
      </c>
      <c r="R3484" t="s">
        <v>37424</v>
      </c>
    </row>
    <row r="3485" spans="1:18" ht="12.6" customHeight="1" x14ac:dyDescent="0.2">
      <c r="A3485" t="s">
        <v>27096</v>
      </c>
      <c r="B3485">
        <v>194860</v>
      </c>
      <c r="C3485">
        <v>653409</v>
      </c>
      <c r="D3485" t="s">
        <v>29554</v>
      </c>
      <c r="E3485" t="s">
        <v>24</v>
      </c>
      <c r="F3485">
        <v>999981828</v>
      </c>
      <c r="G3485" t="s">
        <v>1248</v>
      </c>
      <c r="H3485" t="s">
        <v>1249</v>
      </c>
      <c r="I3485" t="s">
        <v>34</v>
      </c>
      <c r="J3485" t="s">
        <v>26</v>
      </c>
      <c r="K3485">
        <v>708955</v>
      </c>
      <c r="L3485" t="s">
        <v>27</v>
      </c>
      <c r="M3485" t="s">
        <v>1250</v>
      </c>
      <c r="N3485" t="s">
        <v>473</v>
      </c>
      <c r="O3485">
        <v>30167</v>
      </c>
      <c r="P3485" t="s">
        <v>1251</v>
      </c>
      <c r="Q3485" t="s">
        <v>1252</v>
      </c>
      <c r="R3485" t="s">
        <v>37425</v>
      </c>
    </row>
    <row r="3486" spans="1:18" ht="12.6" customHeight="1" x14ac:dyDescent="0.2">
      <c r="A3486" t="s">
        <v>27096</v>
      </c>
      <c r="B3486">
        <v>222625</v>
      </c>
      <c r="C3486">
        <v>833635</v>
      </c>
      <c r="D3486" t="s">
        <v>29494</v>
      </c>
      <c r="E3486" t="s">
        <v>24</v>
      </c>
      <c r="F3486">
        <v>997511626</v>
      </c>
      <c r="G3486" t="s">
        <v>12053</v>
      </c>
      <c r="H3486" t="s">
        <v>9195</v>
      </c>
      <c r="I3486" t="s">
        <v>30</v>
      </c>
      <c r="J3486" t="s">
        <v>26</v>
      </c>
      <c r="K3486">
        <v>338250</v>
      </c>
      <c r="L3486" t="s">
        <v>682</v>
      </c>
      <c r="M3486" t="s">
        <v>12054</v>
      </c>
      <c r="N3486" t="s">
        <v>871</v>
      </c>
      <c r="O3486">
        <v>1090</v>
      </c>
      <c r="P3486" t="s">
        <v>12055</v>
      </c>
      <c r="Q3486" t="s">
        <v>12056</v>
      </c>
      <c r="R3486" t="s">
        <v>37426</v>
      </c>
    </row>
    <row r="3487" spans="1:18" ht="12.6" customHeight="1" x14ac:dyDescent="0.2">
      <c r="A3487" t="s">
        <v>27096</v>
      </c>
      <c r="B3487">
        <v>222625</v>
      </c>
      <c r="C3487">
        <v>833635</v>
      </c>
      <c r="D3487" t="s">
        <v>29494</v>
      </c>
      <c r="E3487" t="s">
        <v>24</v>
      </c>
      <c r="F3487">
        <v>947643150</v>
      </c>
      <c r="G3487" t="s">
        <v>32813</v>
      </c>
      <c r="H3487" t="s">
        <v>32814</v>
      </c>
      <c r="I3487" t="s">
        <v>30</v>
      </c>
      <c r="J3487" t="s">
        <v>26</v>
      </c>
      <c r="K3487">
        <v>427875</v>
      </c>
      <c r="L3487" t="s">
        <v>82</v>
      </c>
      <c r="M3487" t="s">
        <v>32815</v>
      </c>
      <c r="N3487" t="s">
        <v>7254</v>
      </c>
      <c r="O3487">
        <v>92287</v>
      </c>
      <c r="Q3487" t="s">
        <v>32816</v>
      </c>
      <c r="R3487" t="s">
        <v>37427</v>
      </c>
    </row>
    <row r="3488" spans="1:18" ht="12.6" customHeight="1" x14ac:dyDescent="0.2">
      <c r="A3488" t="s">
        <v>27096</v>
      </c>
      <c r="B3488">
        <v>222625</v>
      </c>
      <c r="C3488">
        <v>833635</v>
      </c>
      <c r="D3488" t="s">
        <v>29494</v>
      </c>
      <c r="E3488" t="s">
        <v>24</v>
      </c>
      <c r="F3488">
        <v>995993964</v>
      </c>
      <c r="G3488" t="s">
        <v>13041</v>
      </c>
      <c r="H3488" t="s">
        <v>13042</v>
      </c>
      <c r="I3488" t="s">
        <v>325</v>
      </c>
      <c r="J3488" t="s">
        <v>26</v>
      </c>
      <c r="K3488">
        <v>421000</v>
      </c>
      <c r="L3488" t="s">
        <v>82</v>
      </c>
      <c r="M3488" t="s">
        <v>13043</v>
      </c>
      <c r="N3488" t="s">
        <v>1745</v>
      </c>
      <c r="O3488">
        <v>69006</v>
      </c>
      <c r="P3488" t="s">
        <v>13044</v>
      </c>
      <c r="R3488" t="s">
        <v>37428</v>
      </c>
    </row>
    <row r="3489" spans="1:18" ht="12.6" customHeight="1" x14ac:dyDescent="0.2">
      <c r="A3489" t="s">
        <v>27096</v>
      </c>
      <c r="B3489">
        <v>222625</v>
      </c>
      <c r="C3489">
        <v>833635</v>
      </c>
      <c r="D3489" t="s">
        <v>29494</v>
      </c>
      <c r="E3489" t="s">
        <v>24</v>
      </c>
      <c r="F3489">
        <v>949984148</v>
      </c>
      <c r="G3489" t="s">
        <v>14131</v>
      </c>
      <c r="H3489" t="s">
        <v>10315</v>
      </c>
      <c r="I3489" t="s">
        <v>325</v>
      </c>
      <c r="J3489" t="s">
        <v>26</v>
      </c>
      <c r="K3489">
        <v>67750</v>
      </c>
      <c r="L3489" t="s">
        <v>761</v>
      </c>
      <c r="M3489" t="s">
        <v>14132</v>
      </c>
      <c r="N3489" t="s">
        <v>9363</v>
      </c>
      <c r="P3489" t="s">
        <v>14133</v>
      </c>
      <c r="R3489" t="s">
        <v>37429</v>
      </c>
    </row>
    <row r="3490" spans="1:18" ht="12.6" customHeight="1" x14ac:dyDescent="0.2">
      <c r="A3490" t="s">
        <v>27096</v>
      </c>
      <c r="B3490">
        <v>222625</v>
      </c>
      <c r="C3490">
        <v>833635</v>
      </c>
      <c r="D3490" t="s">
        <v>29494</v>
      </c>
      <c r="E3490" t="s">
        <v>24</v>
      </c>
      <c r="F3490">
        <v>961558479</v>
      </c>
      <c r="G3490" t="s">
        <v>6147</v>
      </c>
      <c r="H3490" t="s">
        <v>6148</v>
      </c>
      <c r="I3490" t="s">
        <v>325</v>
      </c>
      <c r="J3490" t="s">
        <v>26</v>
      </c>
      <c r="K3490">
        <v>156875</v>
      </c>
      <c r="L3490" t="s">
        <v>326</v>
      </c>
      <c r="M3490" t="s">
        <v>6149</v>
      </c>
      <c r="N3490" t="s">
        <v>6150</v>
      </c>
      <c r="O3490">
        <v>72558</v>
      </c>
      <c r="R3490" t="s">
        <v>37430</v>
      </c>
    </row>
    <row r="3491" spans="1:18" ht="12.6" customHeight="1" x14ac:dyDescent="0.2">
      <c r="A3491" t="s">
        <v>27096</v>
      </c>
      <c r="B3491">
        <v>222625</v>
      </c>
      <c r="C3491">
        <v>833635</v>
      </c>
      <c r="D3491" t="s">
        <v>29494</v>
      </c>
      <c r="E3491" t="s">
        <v>24</v>
      </c>
      <c r="F3491">
        <v>931973673</v>
      </c>
      <c r="G3491" t="s">
        <v>19092</v>
      </c>
      <c r="H3491" t="s">
        <v>19092</v>
      </c>
      <c r="I3491" t="s">
        <v>325</v>
      </c>
      <c r="J3491" t="s">
        <v>26</v>
      </c>
      <c r="K3491">
        <v>98250</v>
      </c>
      <c r="L3491" t="s">
        <v>902</v>
      </c>
      <c r="M3491" t="s">
        <v>32295</v>
      </c>
      <c r="N3491" t="s">
        <v>915</v>
      </c>
      <c r="O3491">
        <v>10000</v>
      </c>
      <c r="Q3491" t="s">
        <v>32296</v>
      </c>
      <c r="R3491" t="s">
        <v>37431</v>
      </c>
    </row>
    <row r="3492" spans="1:18" ht="12.6" customHeight="1" x14ac:dyDescent="0.2">
      <c r="A3492" t="s">
        <v>27096</v>
      </c>
      <c r="B3492">
        <v>222625</v>
      </c>
      <c r="C3492">
        <v>833635</v>
      </c>
      <c r="D3492" t="s">
        <v>29494</v>
      </c>
      <c r="E3492" t="s">
        <v>24</v>
      </c>
      <c r="F3492">
        <v>954502214</v>
      </c>
      <c r="G3492" t="s">
        <v>22975</v>
      </c>
      <c r="H3492" t="s">
        <v>22976</v>
      </c>
      <c r="I3492" t="s">
        <v>30</v>
      </c>
      <c r="J3492" t="s">
        <v>26</v>
      </c>
      <c r="K3492">
        <v>275625</v>
      </c>
      <c r="L3492" t="s">
        <v>656</v>
      </c>
      <c r="M3492" t="s">
        <v>22977</v>
      </c>
      <c r="N3492" t="s">
        <v>3710</v>
      </c>
      <c r="O3492">
        <v>2064</v>
      </c>
      <c r="P3492" t="s">
        <v>22978</v>
      </c>
      <c r="Q3492" t="s">
        <v>22979</v>
      </c>
      <c r="R3492" t="s">
        <v>37432</v>
      </c>
    </row>
    <row r="3493" spans="1:18" ht="12.6" customHeight="1" x14ac:dyDescent="0.2">
      <c r="A3493" t="s">
        <v>27096</v>
      </c>
      <c r="B3493">
        <v>222625</v>
      </c>
      <c r="C3493">
        <v>833635</v>
      </c>
      <c r="D3493" t="s">
        <v>29494</v>
      </c>
      <c r="E3493" t="s">
        <v>24</v>
      </c>
      <c r="F3493">
        <v>999952825</v>
      </c>
      <c r="G3493" t="s">
        <v>14600</v>
      </c>
      <c r="H3493" t="s">
        <v>10404</v>
      </c>
      <c r="I3493" t="s">
        <v>325</v>
      </c>
      <c r="J3493" t="s">
        <v>26</v>
      </c>
      <c r="K3493">
        <v>102125</v>
      </c>
      <c r="L3493" t="s">
        <v>150</v>
      </c>
      <c r="M3493" t="s">
        <v>14601</v>
      </c>
      <c r="N3493" t="s">
        <v>172</v>
      </c>
      <c r="O3493" t="s">
        <v>14602</v>
      </c>
      <c r="P3493" t="s">
        <v>14603</v>
      </c>
      <c r="R3493" t="s">
        <v>37433</v>
      </c>
    </row>
    <row r="3494" spans="1:18" ht="12.6" customHeight="1" x14ac:dyDescent="0.2">
      <c r="A3494" t="s">
        <v>27096</v>
      </c>
      <c r="B3494">
        <v>222625</v>
      </c>
      <c r="C3494">
        <v>833635</v>
      </c>
      <c r="D3494" t="s">
        <v>29494</v>
      </c>
      <c r="E3494" t="s">
        <v>24</v>
      </c>
      <c r="F3494">
        <v>999873091</v>
      </c>
      <c r="G3494" t="s">
        <v>2443</v>
      </c>
      <c r="H3494" t="s">
        <v>2444</v>
      </c>
      <c r="I3494" t="s">
        <v>34</v>
      </c>
      <c r="J3494" t="s">
        <v>26</v>
      </c>
      <c r="K3494">
        <v>298250</v>
      </c>
      <c r="L3494" t="s">
        <v>372</v>
      </c>
      <c r="M3494" t="s">
        <v>2445</v>
      </c>
      <c r="N3494" t="s">
        <v>2446</v>
      </c>
      <c r="O3494" t="s">
        <v>2447</v>
      </c>
      <c r="P3494" t="s">
        <v>2448</v>
      </c>
      <c r="Q3494" t="s">
        <v>2449</v>
      </c>
      <c r="R3494" t="s">
        <v>37434</v>
      </c>
    </row>
    <row r="3495" spans="1:18" ht="12.6" customHeight="1" x14ac:dyDescent="0.2">
      <c r="A3495" t="s">
        <v>27096</v>
      </c>
      <c r="B3495">
        <v>222625</v>
      </c>
      <c r="C3495">
        <v>833635</v>
      </c>
      <c r="D3495" t="s">
        <v>29494</v>
      </c>
      <c r="E3495" t="s">
        <v>24</v>
      </c>
      <c r="F3495">
        <v>956850487</v>
      </c>
      <c r="G3495" t="s">
        <v>37435</v>
      </c>
      <c r="H3495" t="s">
        <v>37436</v>
      </c>
      <c r="I3495" t="s">
        <v>25</v>
      </c>
      <c r="J3495" t="s">
        <v>26</v>
      </c>
      <c r="K3495">
        <v>62875</v>
      </c>
      <c r="L3495" t="s">
        <v>520</v>
      </c>
      <c r="M3495" t="s">
        <v>37437</v>
      </c>
      <c r="N3495" t="s">
        <v>1500</v>
      </c>
      <c r="O3495">
        <v>9313</v>
      </c>
      <c r="Q3495" t="s">
        <v>37438</v>
      </c>
      <c r="R3495" t="s">
        <v>37439</v>
      </c>
    </row>
    <row r="3496" spans="1:18" ht="12.6" customHeight="1" x14ac:dyDescent="0.2">
      <c r="A3496" t="s">
        <v>27096</v>
      </c>
      <c r="B3496">
        <v>222625</v>
      </c>
      <c r="C3496">
        <v>833635</v>
      </c>
      <c r="D3496" t="s">
        <v>29494</v>
      </c>
      <c r="E3496" t="s">
        <v>57</v>
      </c>
      <c r="F3496">
        <v>999644074</v>
      </c>
      <c r="G3496" t="s">
        <v>9164</v>
      </c>
      <c r="H3496" t="s">
        <v>9165</v>
      </c>
      <c r="I3496" t="s">
        <v>25</v>
      </c>
      <c r="J3496" t="s">
        <v>26</v>
      </c>
      <c r="K3496">
        <v>654390</v>
      </c>
      <c r="L3496" t="s">
        <v>70</v>
      </c>
      <c r="M3496" t="s">
        <v>9166</v>
      </c>
      <c r="N3496" t="s">
        <v>9167</v>
      </c>
      <c r="O3496">
        <v>1920</v>
      </c>
      <c r="Q3496" t="s">
        <v>9168</v>
      </c>
      <c r="R3496" t="s">
        <v>37440</v>
      </c>
    </row>
    <row r="3497" spans="1:18" ht="12.6" customHeight="1" x14ac:dyDescent="0.2">
      <c r="A3497" t="s">
        <v>27096</v>
      </c>
      <c r="B3497">
        <v>222625</v>
      </c>
      <c r="C3497">
        <v>833635</v>
      </c>
      <c r="D3497" t="s">
        <v>29494</v>
      </c>
      <c r="E3497" t="s">
        <v>24</v>
      </c>
      <c r="F3497">
        <v>999809265</v>
      </c>
      <c r="G3497" t="s">
        <v>3783</v>
      </c>
      <c r="H3497" t="s">
        <v>1087</v>
      </c>
      <c r="I3497" t="s">
        <v>30</v>
      </c>
      <c r="J3497" t="s">
        <v>26</v>
      </c>
      <c r="K3497">
        <v>572000</v>
      </c>
      <c r="L3497" t="s">
        <v>82</v>
      </c>
      <c r="M3497" t="s">
        <v>3784</v>
      </c>
      <c r="N3497" t="s">
        <v>3785</v>
      </c>
      <c r="O3497">
        <v>31402</v>
      </c>
      <c r="P3497" t="s">
        <v>3786</v>
      </c>
      <c r="Q3497" t="s">
        <v>3787</v>
      </c>
      <c r="R3497" t="s">
        <v>37441</v>
      </c>
    </row>
    <row r="3498" spans="1:18" ht="12.6" customHeight="1" x14ac:dyDescent="0.2">
      <c r="A3498" t="s">
        <v>27096</v>
      </c>
      <c r="B3498">
        <v>222625</v>
      </c>
      <c r="C3498">
        <v>833635</v>
      </c>
      <c r="D3498" t="s">
        <v>29494</v>
      </c>
      <c r="E3498" t="s">
        <v>24</v>
      </c>
      <c r="F3498">
        <v>999827307</v>
      </c>
      <c r="G3498" t="s">
        <v>180</v>
      </c>
      <c r="H3498" t="s">
        <v>181</v>
      </c>
      <c r="I3498" t="s">
        <v>25</v>
      </c>
      <c r="J3498" t="s">
        <v>26</v>
      </c>
      <c r="K3498">
        <v>282625</v>
      </c>
      <c r="L3498" t="s">
        <v>99</v>
      </c>
      <c r="M3498" t="s">
        <v>182</v>
      </c>
      <c r="N3498" t="s">
        <v>101</v>
      </c>
      <c r="O3498">
        <v>10177</v>
      </c>
      <c r="P3498" t="s">
        <v>183</v>
      </c>
      <c r="Q3498" t="s">
        <v>184</v>
      </c>
      <c r="R3498" t="s">
        <v>37442</v>
      </c>
    </row>
    <row r="3499" spans="1:18" ht="12.6" customHeight="1" x14ac:dyDescent="0.2">
      <c r="A3499" t="s">
        <v>27096</v>
      </c>
      <c r="B3499">
        <v>222625</v>
      </c>
      <c r="C3499">
        <v>833635</v>
      </c>
      <c r="D3499" t="s">
        <v>29494</v>
      </c>
      <c r="E3499" t="s">
        <v>24</v>
      </c>
      <c r="F3499">
        <v>923930724</v>
      </c>
      <c r="G3499" t="s">
        <v>12432</v>
      </c>
      <c r="H3499" t="s">
        <v>8058</v>
      </c>
      <c r="I3499" t="s">
        <v>30</v>
      </c>
      <c r="J3499" t="s">
        <v>26</v>
      </c>
      <c r="K3499">
        <v>326875</v>
      </c>
      <c r="L3499" t="s">
        <v>138</v>
      </c>
      <c r="M3499" t="s">
        <v>12433</v>
      </c>
      <c r="N3499" t="s">
        <v>320</v>
      </c>
      <c r="O3499" t="s">
        <v>12434</v>
      </c>
      <c r="Q3499" t="s">
        <v>8802</v>
      </c>
      <c r="R3499" t="s">
        <v>37443</v>
      </c>
    </row>
    <row r="3500" spans="1:18" ht="12.6" customHeight="1" x14ac:dyDescent="0.2">
      <c r="A3500" t="s">
        <v>27096</v>
      </c>
      <c r="B3500">
        <v>222625</v>
      </c>
      <c r="C3500">
        <v>833635</v>
      </c>
      <c r="D3500" t="s">
        <v>29494</v>
      </c>
      <c r="E3500" t="s">
        <v>24</v>
      </c>
      <c r="F3500">
        <v>911867804</v>
      </c>
      <c r="G3500" t="s">
        <v>34289</v>
      </c>
      <c r="H3500" t="s">
        <v>9685</v>
      </c>
      <c r="I3500" t="s">
        <v>30</v>
      </c>
      <c r="J3500" t="s">
        <v>26</v>
      </c>
      <c r="K3500">
        <v>350835</v>
      </c>
      <c r="L3500" t="s">
        <v>27</v>
      </c>
      <c r="M3500" t="s">
        <v>34290</v>
      </c>
      <c r="N3500" t="s">
        <v>265</v>
      </c>
      <c r="O3500">
        <v>38106</v>
      </c>
      <c r="Q3500" t="s">
        <v>34291</v>
      </c>
      <c r="R3500" t="s">
        <v>37444</v>
      </c>
    </row>
    <row r="3501" spans="1:18" ht="12.6" customHeight="1" x14ac:dyDescent="0.2">
      <c r="A3501" t="s">
        <v>27096</v>
      </c>
      <c r="B3501">
        <v>222625</v>
      </c>
      <c r="C3501">
        <v>833635</v>
      </c>
      <c r="D3501" t="s">
        <v>29494</v>
      </c>
      <c r="E3501" t="s">
        <v>24</v>
      </c>
      <c r="F3501">
        <v>912549326</v>
      </c>
      <c r="G3501" t="s">
        <v>32118</v>
      </c>
      <c r="H3501" t="s">
        <v>31196</v>
      </c>
      <c r="I3501" t="s">
        <v>30</v>
      </c>
      <c r="J3501" t="s">
        <v>26</v>
      </c>
      <c r="K3501">
        <v>249250</v>
      </c>
      <c r="L3501" t="s">
        <v>656</v>
      </c>
      <c r="M3501" t="s">
        <v>32119</v>
      </c>
      <c r="N3501" t="s">
        <v>3893</v>
      </c>
      <c r="O3501">
        <v>3101</v>
      </c>
      <c r="Q3501" t="s">
        <v>32120</v>
      </c>
      <c r="R3501" t="s">
        <v>37445</v>
      </c>
    </row>
    <row r="3502" spans="1:18" ht="12.6" customHeight="1" x14ac:dyDescent="0.2">
      <c r="A3502" t="s">
        <v>27096</v>
      </c>
      <c r="B3502">
        <v>222625</v>
      </c>
      <c r="C3502">
        <v>833635</v>
      </c>
      <c r="D3502" t="s">
        <v>29494</v>
      </c>
      <c r="E3502" t="s">
        <v>24</v>
      </c>
      <c r="F3502">
        <v>998058415</v>
      </c>
      <c r="G3502" t="s">
        <v>10832</v>
      </c>
      <c r="H3502" t="s">
        <v>10833</v>
      </c>
      <c r="I3502" t="s">
        <v>325</v>
      </c>
      <c r="J3502" t="s">
        <v>26</v>
      </c>
      <c r="K3502">
        <v>128250</v>
      </c>
      <c r="L3502" t="s">
        <v>138</v>
      </c>
      <c r="M3502" t="s">
        <v>10834</v>
      </c>
      <c r="N3502" t="s">
        <v>1551</v>
      </c>
      <c r="O3502" t="s">
        <v>10835</v>
      </c>
      <c r="P3502" t="s">
        <v>10836</v>
      </c>
      <c r="R3502" t="s">
        <v>37446</v>
      </c>
    </row>
    <row r="3503" spans="1:18" ht="12.6" customHeight="1" x14ac:dyDescent="0.2">
      <c r="A3503" t="s">
        <v>27096</v>
      </c>
      <c r="B3503">
        <v>222625</v>
      </c>
      <c r="C3503">
        <v>833635</v>
      </c>
      <c r="D3503" t="s">
        <v>29494</v>
      </c>
      <c r="E3503" t="s">
        <v>24</v>
      </c>
      <c r="F3503">
        <v>944699394</v>
      </c>
      <c r="G3503" t="s">
        <v>36181</v>
      </c>
      <c r="H3503" t="s">
        <v>36182</v>
      </c>
      <c r="I3503" t="s">
        <v>325</v>
      </c>
      <c r="J3503" t="s">
        <v>26</v>
      </c>
      <c r="K3503">
        <v>108375</v>
      </c>
      <c r="L3503" t="s">
        <v>372</v>
      </c>
      <c r="M3503" t="s">
        <v>36183</v>
      </c>
      <c r="N3503" t="s">
        <v>36184</v>
      </c>
      <c r="O3503">
        <v>17089</v>
      </c>
      <c r="R3503" t="s">
        <v>37447</v>
      </c>
    </row>
    <row r="3504" spans="1:18" ht="12.6" customHeight="1" x14ac:dyDescent="0.2">
      <c r="A3504" t="s">
        <v>27096</v>
      </c>
      <c r="B3504">
        <v>222625</v>
      </c>
      <c r="C3504">
        <v>833635</v>
      </c>
      <c r="D3504" t="s">
        <v>29494</v>
      </c>
      <c r="E3504" t="s">
        <v>24</v>
      </c>
      <c r="F3504">
        <v>901337969</v>
      </c>
      <c r="G3504" t="s">
        <v>37448</v>
      </c>
      <c r="H3504" t="s">
        <v>4538</v>
      </c>
      <c r="I3504" t="s">
        <v>30</v>
      </c>
      <c r="J3504" t="s">
        <v>472</v>
      </c>
      <c r="L3504" t="s">
        <v>82</v>
      </c>
      <c r="M3504" t="s">
        <v>37449</v>
      </c>
      <c r="N3504" t="s">
        <v>3821</v>
      </c>
      <c r="O3504">
        <v>92927</v>
      </c>
      <c r="Q3504" t="s">
        <v>37450</v>
      </c>
      <c r="R3504" t="s">
        <v>37451</v>
      </c>
    </row>
    <row r="3505" spans="1:18" ht="12.6" customHeight="1" x14ac:dyDescent="0.2">
      <c r="A3505" t="s">
        <v>27096</v>
      </c>
      <c r="B3505">
        <v>222625</v>
      </c>
      <c r="C3505">
        <v>833635</v>
      </c>
      <c r="D3505" t="s">
        <v>29494</v>
      </c>
      <c r="E3505" t="s">
        <v>24</v>
      </c>
      <c r="F3505">
        <v>911255928</v>
      </c>
      <c r="G3505" t="s">
        <v>30716</v>
      </c>
      <c r="H3505" t="s">
        <v>30716</v>
      </c>
      <c r="I3505" t="s">
        <v>325</v>
      </c>
      <c r="J3505" t="s">
        <v>26</v>
      </c>
      <c r="K3505">
        <v>64500</v>
      </c>
      <c r="L3505" t="s">
        <v>99</v>
      </c>
      <c r="M3505" t="s">
        <v>30717</v>
      </c>
      <c r="N3505" t="s">
        <v>2691</v>
      </c>
      <c r="O3505" t="s">
        <v>4403</v>
      </c>
      <c r="Q3505" t="s">
        <v>30718</v>
      </c>
      <c r="R3505" t="s">
        <v>37452</v>
      </c>
    </row>
    <row r="3506" spans="1:18" ht="12.6" customHeight="1" x14ac:dyDescent="0.2">
      <c r="A3506" t="s">
        <v>27096</v>
      </c>
      <c r="B3506">
        <v>222625</v>
      </c>
      <c r="C3506">
        <v>833635</v>
      </c>
      <c r="D3506" t="s">
        <v>29494</v>
      </c>
      <c r="E3506" t="s">
        <v>24</v>
      </c>
      <c r="F3506">
        <v>997528019</v>
      </c>
      <c r="G3506" t="s">
        <v>33797</v>
      </c>
      <c r="H3506" t="s">
        <v>8259</v>
      </c>
      <c r="I3506" t="s">
        <v>30</v>
      </c>
      <c r="J3506" t="s">
        <v>26</v>
      </c>
      <c r="K3506">
        <v>329437.5</v>
      </c>
      <c r="L3506" t="s">
        <v>372</v>
      </c>
      <c r="M3506" t="s">
        <v>33798</v>
      </c>
      <c r="N3506" t="s">
        <v>2809</v>
      </c>
      <c r="O3506" t="s">
        <v>16480</v>
      </c>
      <c r="Q3506" t="s">
        <v>33799</v>
      </c>
      <c r="R3506" t="s">
        <v>37453</v>
      </c>
    </row>
    <row r="3507" spans="1:18" ht="12.6" customHeight="1" x14ac:dyDescent="0.2">
      <c r="A3507" t="s">
        <v>27096</v>
      </c>
      <c r="B3507">
        <v>222625</v>
      </c>
      <c r="C3507">
        <v>833635</v>
      </c>
      <c r="D3507" t="s">
        <v>29494</v>
      </c>
      <c r="E3507" t="s">
        <v>24</v>
      </c>
      <c r="F3507">
        <v>999915771</v>
      </c>
      <c r="G3507" t="s">
        <v>305</v>
      </c>
      <c r="H3507" t="s">
        <v>306</v>
      </c>
      <c r="I3507" t="s">
        <v>34</v>
      </c>
      <c r="J3507" t="s">
        <v>26</v>
      </c>
      <c r="K3507">
        <v>379500</v>
      </c>
      <c r="L3507" t="s">
        <v>210</v>
      </c>
      <c r="M3507" t="s">
        <v>307</v>
      </c>
      <c r="N3507" t="s">
        <v>285</v>
      </c>
      <c r="O3507">
        <v>20123</v>
      </c>
      <c r="P3507" t="s">
        <v>308</v>
      </c>
      <c r="Q3507" t="s">
        <v>309</v>
      </c>
      <c r="R3507" t="s">
        <v>37454</v>
      </c>
    </row>
    <row r="3508" spans="1:18" ht="12.6" customHeight="1" x14ac:dyDescent="0.2">
      <c r="A3508" t="s">
        <v>27096</v>
      </c>
      <c r="B3508">
        <v>222625</v>
      </c>
      <c r="C3508">
        <v>833635</v>
      </c>
      <c r="D3508" t="s">
        <v>29494</v>
      </c>
      <c r="E3508" t="s">
        <v>24</v>
      </c>
      <c r="F3508">
        <v>998203527</v>
      </c>
      <c r="G3508" t="s">
        <v>11123</v>
      </c>
      <c r="H3508" t="s">
        <v>11123</v>
      </c>
      <c r="I3508" t="s">
        <v>325</v>
      </c>
      <c r="J3508" t="s">
        <v>26</v>
      </c>
      <c r="K3508">
        <v>394397.5</v>
      </c>
      <c r="L3508" t="s">
        <v>312</v>
      </c>
      <c r="M3508" t="s">
        <v>11124</v>
      </c>
      <c r="N3508" t="s">
        <v>3066</v>
      </c>
      <c r="O3508" t="s">
        <v>11125</v>
      </c>
      <c r="P3508" t="s">
        <v>11126</v>
      </c>
      <c r="Q3508" t="s">
        <v>11127</v>
      </c>
      <c r="R3508" t="s">
        <v>37455</v>
      </c>
    </row>
    <row r="3509" spans="1:18" ht="12.6" customHeight="1" x14ac:dyDescent="0.2">
      <c r="A3509" t="s">
        <v>27096</v>
      </c>
      <c r="B3509">
        <v>222625</v>
      </c>
      <c r="C3509">
        <v>833635</v>
      </c>
      <c r="D3509" t="s">
        <v>29494</v>
      </c>
      <c r="E3509" t="s">
        <v>24</v>
      </c>
      <c r="F3509">
        <v>999981828</v>
      </c>
      <c r="G3509" t="s">
        <v>1248</v>
      </c>
      <c r="H3509" t="s">
        <v>1249</v>
      </c>
      <c r="I3509" t="s">
        <v>34</v>
      </c>
      <c r="J3509" t="s">
        <v>26</v>
      </c>
      <c r="K3509">
        <v>438250</v>
      </c>
      <c r="L3509" t="s">
        <v>27</v>
      </c>
      <c r="M3509" t="s">
        <v>1250</v>
      </c>
      <c r="N3509" t="s">
        <v>473</v>
      </c>
      <c r="O3509">
        <v>30167</v>
      </c>
      <c r="P3509" t="s">
        <v>1251</v>
      </c>
      <c r="Q3509" t="s">
        <v>1252</v>
      </c>
      <c r="R3509" t="s">
        <v>37456</v>
      </c>
    </row>
    <row r="3510" spans="1:18" ht="12.6" customHeight="1" x14ac:dyDescent="0.2">
      <c r="A3510" t="s">
        <v>27096</v>
      </c>
      <c r="B3510">
        <v>222625</v>
      </c>
      <c r="C3510">
        <v>833635</v>
      </c>
      <c r="D3510" t="s">
        <v>29494</v>
      </c>
      <c r="E3510" t="s">
        <v>24</v>
      </c>
      <c r="F3510">
        <v>999929545</v>
      </c>
      <c r="G3510" t="s">
        <v>5227</v>
      </c>
      <c r="H3510" t="s">
        <v>5228</v>
      </c>
      <c r="I3510" t="s">
        <v>34</v>
      </c>
      <c r="J3510" t="s">
        <v>26</v>
      </c>
      <c r="K3510">
        <v>471898.75</v>
      </c>
      <c r="L3510" t="s">
        <v>27</v>
      </c>
      <c r="M3510" t="s">
        <v>5229</v>
      </c>
      <c r="N3510" t="s">
        <v>3883</v>
      </c>
      <c r="O3510">
        <v>66123</v>
      </c>
      <c r="P3510" t="s">
        <v>5230</v>
      </c>
      <c r="Q3510" t="s">
        <v>5231</v>
      </c>
      <c r="R3510" t="s">
        <v>37457</v>
      </c>
    </row>
    <row r="3511" spans="1:18" ht="12.6" customHeight="1" x14ac:dyDescent="0.2">
      <c r="A3511" t="s">
        <v>27096</v>
      </c>
      <c r="B3511">
        <v>216157</v>
      </c>
      <c r="C3511">
        <v>786913</v>
      </c>
      <c r="D3511" t="s">
        <v>29593</v>
      </c>
      <c r="E3511" t="s">
        <v>24</v>
      </c>
      <c r="F3511">
        <v>961558479</v>
      </c>
      <c r="G3511" t="s">
        <v>6147</v>
      </c>
      <c r="H3511" t="s">
        <v>6148</v>
      </c>
      <c r="I3511" t="s">
        <v>325</v>
      </c>
      <c r="J3511" t="s">
        <v>26</v>
      </c>
      <c r="K3511">
        <v>141750</v>
      </c>
      <c r="L3511" t="s">
        <v>326</v>
      </c>
      <c r="M3511" t="s">
        <v>6149</v>
      </c>
      <c r="N3511" t="s">
        <v>6150</v>
      </c>
      <c r="O3511">
        <v>72558</v>
      </c>
      <c r="R3511" t="s">
        <v>37458</v>
      </c>
    </row>
    <row r="3512" spans="1:18" ht="12.6" customHeight="1" x14ac:dyDescent="0.2">
      <c r="A3512" t="s">
        <v>27096</v>
      </c>
      <c r="B3512">
        <v>216157</v>
      </c>
      <c r="C3512">
        <v>786913</v>
      </c>
      <c r="D3512" t="s">
        <v>29593</v>
      </c>
      <c r="E3512" t="s">
        <v>24</v>
      </c>
      <c r="F3512">
        <v>983734231</v>
      </c>
      <c r="G3512" t="s">
        <v>16977</v>
      </c>
      <c r="H3512" t="s">
        <v>16978</v>
      </c>
      <c r="I3512" t="s">
        <v>325</v>
      </c>
      <c r="J3512" t="s">
        <v>26</v>
      </c>
      <c r="K3512">
        <v>69468.75</v>
      </c>
      <c r="L3512" t="s">
        <v>857</v>
      </c>
      <c r="M3512" t="s">
        <v>16979</v>
      </c>
      <c r="N3512" t="s">
        <v>5996</v>
      </c>
      <c r="O3512" t="s">
        <v>16980</v>
      </c>
      <c r="P3512" t="s">
        <v>16981</v>
      </c>
      <c r="R3512" t="s">
        <v>37459</v>
      </c>
    </row>
    <row r="3513" spans="1:18" ht="12.6" customHeight="1" x14ac:dyDescent="0.2">
      <c r="A3513" t="s">
        <v>27096</v>
      </c>
      <c r="B3513">
        <v>216157</v>
      </c>
      <c r="C3513">
        <v>786913</v>
      </c>
      <c r="D3513" t="s">
        <v>29593</v>
      </c>
      <c r="E3513" t="s">
        <v>24</v>
      </c>
      <c r="F3513">
        <v>956850487</v>
      </c>
      <c r="G3513" t="s">
        <v>37435</v>
      </c>
      <c r="H3513" t="s">
        <v>37436</v>
      </c>
      <c r="I3513" t="s">
        <v>25</v>
      </c>
      <c r="J3513" t="s">
        <v>26</v>
      </c>
      <c r="K3513">
        <v>44184.38</v>
      </c>
      <c r="L3513" t="s">
        <v>520</v>
      </c>
      <c r="M3513" t="s">
        <v>37437</v>
      </c>
      <c r="N3513" t="s">
        <v>1500</v>
      </c>
      <c r="O3513">
        <v>9313</v>
      </c>
      <c r="Q3513" t="s">
        <v>37438</v>
      </c>
      <c r="R3513" t="s">
        <v>37460</v>
      </c>
    </row>
    <row r="3514" spans="1:18" ht="12.6" customHeight="1" x14ac:dyDescent="0.2">
      <c r="A3514" t="s">
        <v>27096</v>
      </c>
      <c r="B3514">
        <v>216157</v>
      </c>
      <c r="C3514">
        <v>786913</v>
      </c>
      <c r="D3514" t="s">
        <v>29593</v>
      </c>
      <c r="E3514" t="s">
        <v>24</v>
      </c>
      <c r="F3514">
        <v>985875991</v>
      </c>
      <c r="G3514" t="s">
        <v>22688</v>
      </c>
      <c r="H3514" t="s">
        <v>22689</v>
      </c>
      <c r="I3514" t="s">
        <v>34</v>
      </c>
      <c r="J3514" t="s">
        <v>26</v>
      </c>
      <c r="K3514">
        <v>22455</v>
      </c>
      <c r="L3514" t="s">
        <v>312</v>
      </c>
      <c r="M3514" t="s">
        <v>22690</v>
      </c>
      <c r="N3514" t="s">
        <v>1002</v>
      </c>
      <c r="O3514" t="s">
        <v>22691</v>
      </c>
      <c r="P3514" t="s">
        <v>22692</v>
      </c>
      <c r="Q3514" t="s">
        <v>22693</v>
      </c>
      <c r="R3514" t="s">
        <v>37461</v>
      </c>
    </row>
    <row r="3515" spans="1:18" ht="12.6" customHeight="1" x14ac:dyDescent="0.2">
      <c r="A3515" t="s">
        <v>27096</v>
      </c>
      <c r="B3515">
        <v>216157</v>
      </c>
      <c r="C3515">
        <v>786913</v>
      </c>
      <c r="D3515" t="s">
        <v>29593</v>
      </c>
      <c r="E3515" t="s">
        <v>24</v>
      </c>
      <c r="F3515">
        <v>999792484</v>
      </c>
      <c r="G3515" t="s">
        <v>5620</v>
      </c>
      <c r="H3515" t="s">
        <v>5620</v>
      </c>
      <c r="I3515" t="s">
        <v>30</v>
      </c>
      <c r="J3515" t="s">
        <v>26</v>
      </c>
      <c r="K3515">
        <v>735575.63</v>
      </c>
      <c r="L3515" t="s">
        <v>82</v>
      </c>
      <c r="M3515" t="s">
        <v>5622</v>
      </c>
      <c r="N3515" t="s">
        <v>501</v>
      </c>
      <c r="O3515">
        <v>75013</v>
      </c>
      <c r="P3515" t="s">
        <v>14988</v>
      </c>
      <c r="Q3515" t="s">
        <v>14989</v>
      </c>
      <c r="R3515" t="s">
        <v>37462</v>
      </c>
    </row>
    <row r="3516" spans="1:18" ht="12.6" customHeight="1" x14ac:dyDescent="0.2">
      <c r="A3516" t="s">
        <v>27096</v>
      </c>
      <c r="B3516">
        <v>216157</v>
      </c>
      <c r="C3516">
        <v>786913</v>
      </c>
      <c r="D3516" t="s">
        <v>29593</v>
      </c>
      <c r="E3516" t="s">
        <v>24</v>
      </c>
      <c r="F3516">
        <v>999827307</v>
      </c>
      <c r="G3516" t="s">
        <v>180</v>
      </c>
      <c r="H3516" t="s">
        <v>181</v>
      </c>
      <c r="I3516" t="s">
        <v>25</v>
      </c>
      <c r="J3516" t="s">
        <v>26</v>
      </c>
      <c r="K3516">
        <v>7424071.8799999999</v>
      </c>
      <c r="L3516" t="s">
        <v>99</v>
      </c>
      <c r="M3516" t="s">
        <v>182</v>
      </c>
      <c r="N3516" t="s">
        <v>101</v>
      </c>
      <c r="O3516">
        <v>10177</v>
      </c>
      <c r="P3516" t="s">
        <v>183</v>
      </c>
      <c r="Q3516" t="s">
        <v>184</v>
      </c>
      <c r="R3516" t="s">
        <v>37463</v>
      </c>
    </row>
    <row r="3517" spans="1:18" ht="12.6" customHeight="1" x14ac:dyDescent="0.2">
      <c r="A3517" t="s">
        <v>27096</v>
      </c>
      <c r="B3517">
        <v>216157</v>
      </c>
      <c r="C3517">
        <v>786913</v>
      </c>
      <c r="D3517" t="s">
        <v>29593</v>
      </c>
      <c r="E3517" t="s">
        <v>57</v>
      </c>
      <c r="F3517">
        <v>999823136</v>
      </c>
      <c r="G3517" t="s">
        <v>10639</v>
      </c>
      <c r="H3517" t="s">
        <v>1931</v>
      </c>
      <c r="I3517" t="s">
        <v>325</v>
      </c>
      <c r="J3517" t="s">
        <v>26</v>
      </c>
      <c r="K3517">
        <v>757198.13</v>
      </c>
      <c r="L3517" t="s">
        <v>82</v>
      </c>
      <c r="M3517" t="s">
        <v>10640</v>
      </c>
      <c r="N3517" t="s">
        <v>501</v>
      </c>
      <c r="O3517">
        <v>75800</v>
      </c>
      <c r="P3517" t="s">
        <v>10641</v>
      </c>
      <c r="R3517" t="s">
        <v>37464</v>
      </c>
    </row>
    <row r="3518" spans="1:18" ht="12.6" customHeight="1" x14ac:dyDescent="0.2">
      <c r="A3518" t="s">
        <v>27096</v>
      </c>
      <c r="B3518">
        <v>216157</v>
      </c>
      <c r="C3518">
        <v>786913</v>
      </c>
      <c r="D3518" t="s">
        <v>29593</v>
      </c>
      <c r="E3518" t="s">
        <v>24</v>
      </c>
      <c r="F3518">
        <v>998203527</v>
      </c>
      <c r="G3518" t="s">
        <v>11123</v>
      </c>
      <c r="H3518" t="s">
        <v>11123</v>
      </c>
      <c r="I3518" t="s">
        <v>325</v>
      </c>
      <c r="J3518" t="s">
        <v>26</v>
      </c>
      <c r="K3518">
        <v>316350</v>
      </c>
      <c r="L3518" t="s">
        <v>312</v>
      </c>
      <c r="M3518" t="s">
        <v>11124</v>
      </c>
      <c r="N3518" t="s">
        <v>3066</v>
      </c>
      <c r="O3518" t="s">
        <v>11125</v>
      </c>
      <c r="P3518" t="s">
        <v>11126</v>
      </c>
      <c r="Q3518" t="s">
        <v>11127</v>
      </c>
      <c r="R3518" t="s">
        <v>37465</v>
      </c>
    </row>
    <row r="3519" spans="1:18" ht="12.6" customHeight="1" x14ac:dyDescent="0.2">
      <c r="A3519" t="s">
        <v>27096</v>
      </c>
      <c r="B3519">
        <v>202679</v>
      </c>
      <c r="C3519">
        <v>700176</v>
      </c>
      <c r="D3519" t="s">
        <v>30202</v>
      </c>
      <c r="E3519" t="s">
        <v>24</v>
      </c>
      <c r="F3519">
        <v>953632706</v>
      </c>
      <c r="G3519" t="s">
        <v>22392</v>
      </c>
      <c r="H3519" t="s">
        <v>22393</v>
      </c>
      <c r="I3519" t="s">
        <v>30</v>
      </c>
      <c r="J3519" t="s">
        <v>26</v>
      </c>
      <c r="K3519">
        <v>794981.25</v>
      </c>
      <c r="L3519" t="s">
        <v>138</v>
      </c>
      <c r="M3519" t="s">
        <v>22394</v>
      </c>
      <c r="N3519" t="s">
        <v>16750</v>
      </c>
      <c r="O3519" t="s">
        <v>22395</v>
      </c>
      <c r="Q3519" t="s">
        <v>22396</v>
      </c>
      <c r="R3519" t="s">
        <v>37466</v>
      </c>
    </row>
    <row r="3520" spans="1:18" ht="12.6" customHeight="1" x14ac:dyDescent="0.2">
      <c r="A3520" t="s">
        <v>27096</v>
      </c>
      <c r="B3520">
        <v>202679</v>
      </c>
      <c r="C3520">
        <v>700176</v>
      </c>
      <c r="D3520" t="s">
        <v>30202</v>
      </c>
      <c r="E3520" t="s">
        <v>57</v>
      </c>
      <c r="F3520">
        <v>999918681</v>
      </c>
      <c r="G3520" t="s">
        <v>14489</v>
      </c>
      <c r="H3520" t="s">
        <v>14490</v>
      </c>
      <c r="I3520" t="s">
        <v>25</v>
      </c>
      <c r="J3520" t="s">
        <v>26</v>
      </c>
      <c r="K3520">
        <v>1083375</v>
      </c>
      <c r="L3520" t="s">
        <v>238</v>
      </c>
      <c r="M3520" t="s">
        <v>14491</v>
      </c>
      <c r="N3520" t="s">
        <v>240</v>
      </c>
      <c r="O3520" t="s">
        <v>14492</v>
      </c>
      <c r="Q3520" t="s">
        <v>14493</v>
      </c>
      <c r="R3520" t="s">
        <v>37467</v>
      </c>
    </row>
    <row r="3521" spans="1:18" ht="12.6" customHeight="1" x14ac:dyDescent="0.2">
      <c r="A3521" t="s">
        <v>27096</v>
      </c>
      <c r="B3521">
        <v>202679</v>
      </c>
      <c r="C3521">
        <v>700176</v>
      </c>
      <c r="D3521" t="s">
        <v>30202</v>
      </c>
      <c r="E3521" t="s">
        <v>24</v>
      </c>
      <c r="F3521">
        <v>998000118</v>
      </c>
      <c r="G3521" t="s">
        <v>9811</v>
      </c>
      <c r="H3521" t="s">
        <v>9812</v>
      </c>
      <c r="I3521" t="s">
        <v>30</v>
      </c>
      <c r="J3521" t="s">
        <v>26</v>
      </c>
      <c r="L3521" t="s">
        <v>70</v>
      </c>
      <c r="M3521" t="s">
        <v>9813</v>
      </c>
      <c r="N3521" t="s">
        <v>9814</v>
      </c>
      <c r="O3521">
        <v>6826</v>
      </c>
      <c r="P3521" t="s">
        <v>9815</v>
      </c>
      <c r="Q3521" t="s">
        <v>9816</v>
      </c>
      <c r="R3521" t="s">
        <v>37468</v>
      </c>
    </row>
    <row r="3522" spans="1:18" ht="12.6" customHeight="1" x14ac:dyDescent="0.2">
      <c r="A3522" t="s">
        <v>27096</v>
      </c>
      <c r="B3522">
        <v>202679</v>
      </c>
      <c r="C3522">
        <v>700176</v>
      </c>
      <c r="D3522" t="s">
        <v>30202</v>
      </c>
      <c r="E3522" t="s">
        <v>24</v>
      </c>
      <c r="F3522">
        <v>937119426</v>
      </c>
      <c r="G3522" t="s">
        <v>33703</v>
      </c>
      <c r="H3522" t="s">
        <v>7942</v>
      </c>
      <c r="I3522" t="s">
        <v>25</v>
      </c>
      <c r="J3522" t="s">
        <v>26</v>
      </c>
      <c r="K3522">
        <v>1518750</v>
      </c>
      <c r="L3522" t="s">
        <v>312</v>
      </c>
      <c r="M3522" t="s">
        <v>33704</v>
      </c>
      <c r="N3522" t="s">
        <v>1002</v>
      </c>
      <c r="O3522" t="s">
        <v>33705</v>
      </c>
      <c r="R3522" t="s">
        <v>37469</v>
      </c>
    </row>
    <row r="3523" spans="1:18" ht="12.6" customHeight="1" x14ac:dyDescent="0.2">
      <c r="A3523" t="s">
        <v>27096</v>
      </c>
      <c r="B3523">
        <v>202679</v>
      </c>
      <c r="C3523">
        <v>700176</v>
      </c>
      <c r="D3523" t="s">
        <v>30202</v>
      </c>
      <c r="E3523" t="s">
        <v>24</v>
      </c>
      <c r="F3523">
        <v>999716242</v>
      </c>
      <c r="G3523" t="s">
        <v>15421</v>
      </c>
      <c r="H3523" t="s">
        <v>916</v>
      </c>
      <c r="I3523" t="s">
        <v>30</v>
      </c>
      <c r="J3523" t="s">
        <v>26</v>
      </c>
      <c r="K3523">
        <v>414461.25</v>
      </c>
      <c r="L3523" t="s">
        <v>82</v>
      </c>
      <c r="M3523" t="s">
        <v>15422</v>
      </c>
      <c r="N3523" t="s">
        <v>501</v>
      </c>
      <c r="O3523">
        <v>75013</v>
      </c>
      <c r="Q3523" t="s">
        <v>15423</v>
      </c>
      <c r="R3523" t="s">
        <v>37470</v>
      </c>
    </row>
    <row r="3524" spans="1:18" ht="12.6" customHeight="1" x14ac:dyDescent="0.2">
      <c r="A3524" t="s">
        <v>27096</v>
      </c>
      <c r="B3524">
        <v>202679</v>
      </c>
      <c r="C3524">
        <v>700176</v>
      </c>
      <c r="D3524" t="s">
        <v>30202</v>
      </c>
      <c r="E3524" t="s">
        <v>24</v>
      </c>
      <c r="F3524">
        <v>956974453</v>
      </c>
      <c r="G3524" t="s">
        <v>16993</v>
      </c>
      <c r="H3524" t="s">
        <v>16994</v>
      </c>
      <c r="I3524" t="s">
        <v>30</v>
      </c>
      <c r="J3524" t="s">
        <v>26</v>
      </c>
      <c r="K3524">
        <v>227500</v>
      </c>
      <c r="L3524" t="s">
        <v>210</v>
      </c>
      <c r="M3524" t="s">
        <v>16995</v>
      </c>
      <c r="N3524" t="s">
        <v>219</v>
      </c>
      <c r="O3524">
        <v>144</v>
      </c>
      <c r="P3524" t="s">
        <v>16996</v>
      </c>
      <c r="Q3524" t="s">
        <v>16997</v>
      </c>
      <c r="R3524" t="s">
        <v>37471</v>
      </c>
    </row>
    <row r="3525" spans="1:18" ht="12.6" customHeight="1" x14ac:dyDescent="0.2">
      <c r="A3525" t="s">
        <v>27096</v>
      </c>
      <c r="B3525">
        <v>202679</v>
      </c>
      <c r="C3525">
        <v>700176</v>
      </c>
      <c r="D3525" t="s">
        <v>30202</v>
      </c>
      <c r="E3525" t="s">
        <v>24</v>
      </c>
      <c r="F3525">
        <v>999936335</v>
      </c>
      <c r="G3525" t="s">
        <v>585</v>
      </c>
      <c r="H3525" t="s">
        <v>586</v>
      </c>
      <c r="I3525" t="s">
        <v>30</v>
      </c>
      <c r="J3525" t="s">
        <v>26</v>
      </c>
      <c r="K3525">
        <v>395500</v>
      </c>
      <c r="L3525" t="s">
        <v>27</v>
      </c>
      <c r="M3525" t="s">
        <v>587</v>
      </c>
      <c r="N3525" t="s">
        <v>588</v>
      </c>
      <c r="O3525">
        <v>53113</v>
      </c>
      <c r="P3525" t="s">
        <v>589</v>
      </c>
      <c r="Q3525" t="s">
        <v>590</v>
      </c>
      <c r="R3525" t="s">
        <v>37472</v>
      </c>
    </row>
    <row r="3526" spans="1:18" ht="12.6" customHeight="1" x14ac:dyDescent="0.2">
      <c r="A3526" t="s">
        <v>27096</v>
      </c>
      <c r="B3526">
        <v>202679</v>
      </c>
      <c r="C3526">
        <v>700176</v>
      </c>
      <c r="D3526" t="s">
        <v>30202</v>
      </c>
      <c r="E3526" t="s">
        <v>24</v>
      </c>
      <c r="F3526">
        <v>999929545</v>
      </c>
      <c r="G3526" t="s">
        <v>5227</v>
      </c>
      <c r="H3526" t="s">
        <v>5228</v>
      </c>
      <c r="I3526" t="s">
        <v>34</v>
      </c>
      <c r="J3526" t="s">
        <v>26</v>
      </c>
      <c r="K3526">
        <v>478125</v>
      </c>
      <c r="L3526" t="s">
        <v>27</v>
      </c>
      <c r="M3526" t="s">
        <v>5229</v>
      </c>
      <c r="N3526" t="s">
        <v>3883</v>
      </c>
      <c r="O3526">
        <v>66123</v>
      </c>
      <c r="P3526" t="s">
        <v>5230</v>
      </c>
      <c r="Q3526" t="s">
        <v>5231</v>
      </c>
      <c r="R3526" t="s">
        <v>37473</v>
      </c>
    </row>
    <row r="3527" spans="1:18" ht="12.6" customHeight="1" x14ac:dyDescent="0.2">
      <c r="A3527" t="s">
        <v>27096</v>
      </c>
      <c r="B3527">
        <v>211179</v>
      </c>
      <c r="C3527">
        <v>775251</v>
      </c>
      <c r="D3527" t="s">
        <v>30235</v>
      </c>
      <c r="E3527" t="s">
        <v>57</v>
      </c>
      <c r="F3527">
        <v>928938834</v>
      </c>
      <c r="G3527" t="s">
        <v>32216</v>
      </c>
      <c r="H3527" t="s">
        <v>32217</v>
      </c>
      <c r="I3527" t="s">
        <v>30</v>
      </c>
      <c r="J3527" t="s">
        <v>26</v>
      </c>
      <c r="K3527">
        <v>50000</v>
      </c>
      <c r="L3527" t="s">
        <v>357</v>
      </c>
      <c r="M3527" t="s">
        <v>32218</v>
      </c>
      <c r="N3527" t="s">
        <v>824</v>
      </c>
      <c r="O3527">
        <v>48160</v>
      </c>
      <c r="Q3527" t="s">
        <v>32219</v>
      </c>
      <c r="R3527" t="s">
        <v>37474</v>
      </c>
    </row>
    <row r="3528" spans="1:18" ht="12.6" customHeight="1" x14ac:dyDescent="0.2">
      <c r="A3528" t="s">
        <v>27096</v>
      </c>
      <c r="B3528">
        <v>204585</v>
      </c>
      <c r="C3528">
        <v>728516</v>
      </c>
      <c r="D3528" t="s">
        <v>29544</v>
      </c>
      <c r="E3528" t="s">
        <v>57</v>
      </c>
      <c r="F3528">
        <v>930237858</v>
      </c>
      <c r="G3528" t="s">
        <v>37475</v>
      </c>
      <c r="H3528" t="s">
        <v>37476</v>
      </c>
      <c r="I3528" t="s">
        <v>30</v>
      </c>
      <c r="J3528" t="s">
        <v>26</v>
      </c>
      <c r="K3528">
        <v>50000</v>
      </c>
      <c r="L3528" t="s">
        <v>138</v>
      </c>
      <c r="M3528" t="s">
        <v>37477</v>
      </c>
      <c r="N3528" t="s">
        <v>37478</v>
      </c>
      <c r="O3528" t="s">
        <v>8171</v>
      </c>
      <c r="Q3528" t="s">
        <v>37479</v>
      </c>
      <c r="R3528" t="s">
        <v>37480</v>
      </c>
    </row>
    <row r="3529" spans="1:18" ht="12.6" customHeight="1" x14ac:dyDescent="0.2">
      <c r="A3529" t="s">
        <v>27096</v>
      </c>
      <c r="B3529">
        <v>229116</v>
      </c>
      <c r="C3529">
        <v>883275</v>
      </c>
      <c r="D3529" t="s">
        <v>29821</v>
      </c>
      <c r="E3529" t="s">
        <v>24</v>
      </c>
      <c r="F3529">
        <v>954832790</v>
      </c>
      <c r="G3529" t="s">
        <v>31529</v>
      </c>
      <c r="H3529" t="s">
        <v>31530</v>
      </c>
      <c r="I3529" t="s">
        <v>30</v>
      </c>
      <c r="J3529" t="s">
        <v>26</v>
      </c>
      <c r="K3529">
        <v>300000</v>
      </c>
      <c r="L3529" t="s">
        <v>761</v>
      </c>
      <c r="M3529" t="s">
        <v>31531</v>
      </c>
      <c r="N3529" t="s">
        <v>1950</v>
      </c>
      <c r="O3529">
        <v>60071</v>
      </c>
      <c r="Q3529" t="s">
        <v>31532</v>
      </c>
      <c r="R3529" t="s">
        <v>37481</v>
      </c>
    </row>
    <row r="3530" spans="1:18" ht="12.6" customHeight="1" x14ac:dyDescent="0.2">
      <c r="A3530" t="s">
        <v>27096</v>
      </c>
      <c r="B3530">
        <v>229116</v>
      </c>
      <c r="C3530">
        <v>883275</v>
      </c>
      <c r="D3530" t="s">
        <v>29821</v>
      </c>
      <c r="E3530" t="s">
        <v>24</v>
      </c>
      <c r="F3530">
        <v>950987516</v>
      </c>
      <c r="G3530" t="s">
        <v>21026</v>
      </c>
      <c r="H3530" t="s">
        <v>21027</v>
      </c>
      <c r="I3530" t="s">
        <v>325</v>
      </c>
      <c r="J3530" t="s">
        <v>26</v>
      </c>
      <c r="K3530">
        <v>169000</v>
      </c>
      <c r="L3530" t="s">
        <v>99</v>
      </c>
      <c r="M3530" t="s">
        <v>21028</v>
      </c>
      <c r="N3530" t="s">
        <v>1153</v>
      </c>
      <c r="O3530">
        <v>71110</v>
      </c>
      <c r="P3530" t="s">
        <v>21029</v>
      </c>
      <c r="Q3530" t="s">
        <v>21030</v>
      </c>
      <c r="R3530" t="s">
        <v>37482</v>
      </c>
    </row>
    <row r="3531" spans="1:18" ht="12.6" customHeight="1" x14ac:dyDescent="0.2">
      <c r="A3531" t="s">
        <v>27096</v>
      </c>
      <c r="B3531">
        <v>229116</v>
      </c>
      <c r="C3531">
        <v>883275</v>
      </c>
      <c r="D3531" t="s">
        <v>29821</v>
      </c>
      <c r="E3531" t="s">
        <v>24</v>
      </c>
      <c r="F3531">
        <v>953556755</v>
      </c>
      <c r="G3531" t="s">
        <v>14350</v>
      </c>
      <c r="H3531" t="s">
        <v>14351</v>
      </c>
      <c r="I3531" t="s">
        <v>30</v>
      </c>
      <c r="J3531" t="s">
        <v>26</v>
      </c>
      <c r="K3531">
        <v>242812.5</v>
      </c>
      <c r="L3531" t="s">
        <v>761</v>
      </c>
      <c r="M3531" t="s">
        <v>14352</v>
      </c>
      <c r="N3531" t="s">
        <v>1950</v>
      </c>
      <c r="O3531">
        <v>62204</v>
      </c>
      <c r="Q3531" t="s">
        <v>14353</v>
      </c>
      <c r="R3531" t="s">
        <v>37483</v>
      </c>
    </row>
    <row r="3532" spans="1:18" ht="12.6" customHeight="1" x14ac:dyDescent="0.2">
      <c r="A3532" t="s">
        <v>27096</v>
      </c>
      <c r="B3532">
        <v>229116</v>
      </c>
      <c r="C3532">
        <v>883275</v>
      </c>
      <c r="D3532" t="s">
        <v>29821</v>
      </c>
      <c r="E3532" t="s">
        <v>24</v>
      </c>
      <c r="F3532">
        <v>917264302</v>
      </c>
      <c r="G3532" t="s">
        <v>37484</v>
      </c>
      <c r="H3532" t="s">
        <v>37485</v>
      </c>
      <c r="I3532" t="s">
        <v>209</v>
      </c>
      <c r="J3532" t="s">
        <v>26</v>
      </c>
      <c r="K3532">
        <v>212500</v>
      </c>
      <c r="L3532" t="s">
        <v>109</v>
      </c>
      <c r="M3532" t="s">
        <v>37486</v>
      </c>
      <c r="N3532" t="s">
        <v>896</v>
      </c>
      <c r="O3532">
        <v>5892</v>
      </c>
      <c r="Q3532" t="s">
        <v>37487</v>
      </c>
      <c r="R3532" t="s">
        <v>37488</v>
      </c>
    </row>
    <row r="3533" spans="1:18" ht="12.6" customHeight="1" x14ac:dyDescent="0.2">
      <c r="A3533" t="s">
        <v>27096</v>
      </c>
      <c r="B3533">
        <v>229116</v>
      </c>
      <c r="C3533">
        <v>883275</v>
      </c>
      <c r="D3533" t="s">
        <v>29821</v>
      </c>
      <c r="E3533" t="s">
        <v>24</v>
      </c>
      <c r="F3533">
        <v>999995893</v>
      </c>
      <c r="G3533" t="s">
        <v>1150</v>
      </c>
      <c r="H3533" t="s">
        <v>1151</v>
      </c>
      <c r="I3533" t="s">
        <v>25</v>
      </c>
      <c r="J3533" t="s">
        <v>26</v>
      </c>
      <c r="K3533">
        <v>209500</v>
      </c>
      <c r="L3533" t="s">
        <v>99</v>
      </c>
      <c r="M3533" t="s">
        <v>1152</v>
      </c>
      <c r="N3533" t="s">
        <v>1153</v>
      </c>
      <c r="O3533">
        <v>70013</v>
      </c>
      <c r="P3533" t="s">
        <v>1154</v>
      </c>
      <c r="Q3533" t="s">
        <v>1155</v>
      </c>
      <c r="R3533" t="s">
        <v>37489</v>
      </c>
    </row>
    <row r="3534" spans="1:18" ht="12.6" customHeight="1" x14ac:dyDescent="0.2">
      <c r="A3534" t="s">
        <v>27096</v>
      </c>
      <c r="B3534">
        <v>229116</v>
      </c>
      <c r="C3534">
        <v>883275</v>
      </c>
      <c r="D3534" t="s">
        <v>29821</v>
      </c>
      <c r="E3534" t="s">
        <v>24</v>
      </c>
      <c r="F3534">
        <v>952468124</v>
      </c>
      <c r="G3534" t="s">
        <v>25396</v>
      </c>
      <c r="H3534" t="s">
        <v>20966</v>
      </c>
      <c r="I3534" t="s">
        <v>25</v>
      </c>
      <c r="J3534" t="s">
        <v>26</v>
      </c>
      <c r="K3534">
        <v>304600</v>
      </c>
      <c r="L3534" t="s">
        <v>27</v>
      </c>
      <c r="M3534" t="s">
        <v>25397</v>
      </c>
      <c r="N3534" t="s">
        <v>64</v>
      </c>
      <c r="O3534">
        <v>20457</v>
      </c>
      <c r="R3534" t="s">
        <v>37490</v>
      </c>
    </row>
    <row r="3535" spans="1:18" ht="12.6" customHeight="1" x14ac:dyDescent="0.2">
      <c r="A3535" t="s">
        <v>27096</v>
      </c>
      <c r="B3535">
        <v>229116</v>
      </c>
      <c r="C3535">
        <v>883275</v>
      </c>
      <c r="D3535" t="s">
        <v>29821</v>
      </c>
      <c r="E3535" t="s">
        <v>24</v>
      </c>
      <c r="F3535">
        <v>999975911</v>
      </c>
      <c r="G3535" t="s">
        <v>3278</v>
      </c>
      <c r="H3535" t="s">
        <v>3279</v>
      </c>
      <c r="I3535" t="s">
        <v>34</v>
      </c>
      <c r="J3535" t="s">
        <v>26</v>
      </c>
      <c r="K3535">
        <v>280750</v>
      </c>
      <c r="L3535" t="s">
        <v>312</v>
      </c>
      <c r="M3535" t="s">
        <v>3280</v>
      </c>
      <c r="N3535" t="s">
        <v>2396</v>
      </c>
      <c r="O3535" t="s">
        <v>3281</v>
      </c>
      <c r="P3535" t="s">
        <v>3282</v>
      </c>
      <c r="R3535" t="s">
        <v>37491</v>
      </c>
    </row>
    <row r="3536" spans="1:18" ht="12.6" customHeight="1" x14ac:dyDescent="0.2">
      <c r="A3536" t="s">
        <v>27096</v>
      </c>
      <c r="B3536">
        <v>229116</v>
      </c>
      <c r="C3536">
        <v>883275</v>
      </c>
      <c r="D3536" t="s">
        <v>29821</v>
      </c>
      <c r="E3536" t="s">
        <v>24</v>
      </c>
      <c r="F3536">
        <v>913674429</v>
      </c>
      <c r="G3536" t="s">
        <v>34803</v>
      </c>
      <c r="H3536" t="s">
        <v>18217</v>
      </c>
      <c r="I3536" t="s">
        <v>30</v>
      </c>
      <c r="J3536" t="s">
        <v>26</v>
      </c>
      <c r="K3536">
        <v>348750</v>
      </c>
      <c r="L3536" t="s">
        <v>138</v>
      </c>
      <c r="M3536" t="s">
        <v>30728</v>
      </c>
      <c r="N3536" t="s">
        <v>320</v>
      </c>
      <c r="O3536" t="s">
        <v>30729</v>
      </c>
      <c r="Q3536" t="s">
        <v>34804</v>
      </c>
      <c r="R3536" t="s">
        <v>37492</v>
      </c>
    </row>
    <row r="3537" spans="1:18" ht="12.6" customHeight="1" x14ac:dyDescent="0.2">
      <c r="A3537" t="s">
        <v>27096</v>
      </c>
      <c r="B3537">
        <v>229116</v>
      </c>
      <c r="C3537">
        <v>883275</v>
      </c>
      <c r="D3537" t="s">
        <v>29821</v>
      </c>
      <c r="E3537" t="s">
        <v>24</v>
      </c>
      <c r="F3537">
        <v>916839248</v>
      </c>
      <c r="G3537" t="s">
        <v>34277</v>
      </c>
      <c r="H3537" t="s">
        <v>34278</v>
      </c>
      <c r="I3537" t="s">
        <v>30</v>
      </c>
      <c r="J3537" t="s">
        <v>26</v>
      </c>
      <c r="K3537">
        <v>375000</v>
      </c>
      <c r="L3537" t="s">
        <v>70</v>
      </c>
      <c r="M3537" t="s">
        <v>34279</v>
      </c>
      <c r="N3537" t="s">
        <v>8969</v>
      </c>
      <c r="O3537">
        <v>6300</v>
      </c>
      <c r="Q3537" t="s">
        <v>34280</v>
      </c>
      <c r="R3537" t="s">
        <v>37493</v>
      </c>
    </row>
    <row r="3538" spans="1:18" ht="12.6" customHeight="1" x14ac:dyDescent="0.2">
      <c r="A3538" t="s">
        <v>27096</v>
      </c>
      <c r="B3538">
        <v>229116</v>
      </c>
      <c r="C3538">
        <v>883275</v>
      </c>
      <c r="D3538" t="s">
        <v>29821</v>
      </c>
      <c r="E3538" t="s">
        <v>57</v>
      </c>
      <c r="F3538">
        <v>999849326</v>
      </c>
      <c r="G3538" t="s">
        <v>3110</v>
      </c>
      <c r="H3538" t="s">
        <v>3111</v>
      </c>
      <c r="I3538" t="s">
        <v>34</v>
      </c>
      <c r="J3538" t="s">
        <v>26</v>
      </c>
      <c r="K3538">
        <v>406875</v>
      </c>
      <c r="L3538" t="s">
        <v>82</v>
      </c>
      <c r="M3538" t="s">
        <v>3112</v>
      </c>
      <c r="N3538" t="s">
        <v>130</v>
      </c>
      <c r="O3538">
        <v>91120</v>
      </c>
      <c r="P3538" t="s">
        <v>3113</v>
      </c>
      <c r="Q3538" t="s">
        <v>3114</v>
      </c>
      <c r="R3538" t="s">
        <v>37494</v>
      </c>
    </row>
    <row r="3539" spans="1:18" ht="12.6" customHeight="1" x14ac:dyDescent="0.2">
      <c r="A3539" t="s">
        <v>27096</v>
      </c>
      <c r="B3539">
        <v>229116</v>
      </c>
      <c r="C3539">
        <v>883275</v>
      </c>
      <c r="D3539" t="s">
        <v>29821</v>
      </c>
      <c r="E3539" t="s">
        <v>24</v>
      </c>
      <c r="F3539">
        <v>951232150</v>
      </c>
      <c r="G3539" t="s">
        <v>13950</v>
      </c>
      <c r="H3539" t="s">
        <v>13951</v>
      </c>
      <c r="I3539" t="s">
        <v>325</v>
      </c>
      <c r="J3539" t="s">
        <v>26</v>
      </c>
      <c r="K3539">
        <v>271312.5</v>
      </c>
      <c r="L3539" t="s">
        <v>138</v>
      </c>
      <c r="M3539" t="s">
        <v>13952</v>
      </c>
      <c r="N3539" t="s">
        <v>13953</v>
      </c>
      <c r="O3539" t="s">
        <v>13954</v>
      </c>
      <c r="R3539" t="s">
        <v>37495</v>
      </c>
    </row>
    <row r="3540" spans="1:18" ht="12.6" customHeight="1" x14ac:dyDescent="0.2">
      <c r="A3540" t="s">
        <v>27096</v>
      </c>
      <c r="B3540">
        <v>229116</v>
      </c>
      <c r="C3540">
        <v>883275</v>
      </c>
      <c r="D3540" t="s">
        <v>29821</v>
      </c>
      <c r="E3540" t="s">
        <v>24</v>
      </c>
      <c r="F3540">
        <v>911867804</v>
      </c>
      <c r="G3540" t="s">
        <v>34289</v>
      </c>
      <c r="H3540" t="s">
        <v>9685</v>
      </c>
      <c r="I3540" t="s">
        <v>30</v>
      </c>
      <c r="J3540" t="s">
        <v>26</v>
      </c>
      <c r="K3540">
        <v>385750</v>
      </c>
      <c r="L3540" t="s">
        <v>27</v>
      </c>
      <c r="M3540" t="s">
        <v>34290</v>
      </c>
      <c r="N3540" t="s">
        <v>265</v>
      </c>
      <c r="O3540">
        <v>38106</v>
      </c>
      <c r="Q3540" t="s">
        <v>34291</v>
      </c>
      <c r="R3540" t="s">
        <v>37496</v>
      </c>
    </row>
    <row r="3541" spans="1:18" ht="12.6" customHeight="1" x14ac:dyDescent="0.2">
      <c r="A3541" t="s">
        <v>27096</v>
      </c>
      <c r="B3541">
        <v>229116</v>
      </c>
      <c r="C3541">
        <v>883275</v>
      </c>
      <c r="D3541" t="s">
        <v>29821</v>
      </c>
      <c r="E3541" t="s">
        <v>24</v>
      </c>
      <c r="F3541">
        <v>912549326</v>
      </c>
      <c r="G3541" t="s">
        <v>32118</v>
      </c>
      <c r="H3541" t="s">
        <v>31196</v>
      </c>
      <c r="I3541" t="s">
        <v>30</v>
      </c>
      <c r="J3541" t="s">
        <v>26</v>
      </c>
      <c r="K3541">
        <v>393750</v>
      </c>
      <c r="L3541" t="s">
        <v>656</v>
      </c>
      <c r="M3541" t="s">
        <v>32119</v>
      </c>
      <c r="N3541" t="s">
        <v>3893</v>
      </c>
      <c r="O3541">
        <v>3101</v>
      </c>
      <c r="Q3541" t="s">
        <v>32120</v>
      </c>
      <c r="R3541" t="s">
        <v>37497</v>
      </c>
    </row>
    <row r="3542" spans="1:18" ht="12.6" customHeight="1" x14ac:dyDescent="0.2">
      <c r="A3542" t="s">
        <v>27096</v>
      </c>
      <c r="B3542">
        <v>229116</v>
      </c>
      <c r="C3542">
        <v>883275</v>
      </c>
      <c r="D3542" t="s">
        <v>29821</v>
      </c>
      <c r="E3542" t="s">
        <v>24</v>
      </c>
      <c r="F3542">
        <v>901274628</v>
      </c>
      <c r="G3542" t="s">
        <v>37498</v>
      </c>
      <c r="H3542" t="s">
        <v>37499</v>
      </c>
      <c r="I3542" t="s">
        <v>30</v>
      </c>
      <c r="J3542" t="s">
        <v>26</v>
      </c>
      <c r="K3542">
        <v>146875</v>
      </c>
      <c r="L3542" t="s">
        <v>99</v>
      </c>
      <c r="M3542" t="s">
        <v>37500</v>
      </c>
      <c r="N3542" t="s">
        <v>2969</v>
      </c>
      <c r="O3542" t="s">
        <v>31570</v>
      </c>
      <c r="Q3542" t="s">
        <v>37501</v>
      </c>
      <c r="R3542" t="s">
        <v>37502</v>
      </c>
    </row>
    <row r="3543" spans="1:18" ht="12.6" customHeight="1" x14ac:dyDescent="0.2">
      <c r="A3543" t="s">
        <v>27096</v>
      </c>
      <c r="B3543">
        <v>229116</v>
      </c>
      <c r="C3543">
        <v>883275</v>
      </c>
      <c r="D3543" t="s">
        <v>29821</v>
      </c>
      <c r="E3543" t="s">
        <v>24</v>
      </c>
      <c r="F3543">
        <v>999787343</v>
      </c>
      <c r="G3543" t="s">
        <v>3138</v>
      </c>
      <c r="H3543" t="s">
        <v>3139</v>
      </c>
      <c r="I3543" t="s">
        <v>30</v>
      </c>
      <c r="J3543" t="s">
        <v>26</v>
      </c>
      <c r="K3543">
        <v>590000</v>
      </c>
      <c r="L3543" t="s">
        <v>326</v>
      </c>
      <c r="M3543" t="s">
        <v>3140</v>
      </c>
      <c r="N3543" t="s">
        <v>3141</v>
      </c>
      <c r="O3543">
        <v>49527</v>
      </c>
      <c r="P3543" t="s">
        <v>3142</v>
      </c>
      <c r="Q3543" t="s">
        <v>3143</v>
      </c>
      <c r="R3543" t="s">
        <v>37503</v>
      </c>
    </row>
    <row r="3544" spans="1:18" ht="12.6" customHeight="1" x14ac:dyDescent="0.2">
      <c r="A3544" t="s">
        <v>27096</v>
      </c>
      <c r="B3544">
        <v>229116</v>
      </c>
      <c r="C3544">
        <v>883275</v>
      </c>
      <c r="D3544" t="s">
        <v>29821</v>
      </c>
      <c r="E3544" t="s">
        <v>24</v>
      </c>
      <c r="F3544">
        <v>991888051</v>
      </c>
      <c r="G3544" t="s">
        <v>9555</v>
      </c>
      <c r="H3544" t="s">
        <v>9556</v>
      </c>
      <c r="I3544" t="s">
        <v>25</v>
      </c>
      <c r="J3544" t="s">
        <v>26</v>
      </c>
      <c r="K3544">
        <v>362500</v>
      </c>
      <c r="L3544" t="s">
        <v>109</v>
      </c>
      <c r="M3544" t="s">
        <v>9557</v>
      </c>
      <c r="N3544" t="s">
        <v>3300</v>
      </c>
      <c r="O3544">
        <v>9019</v>
      </c>
      <c r="P3544" t="s">
        <v>9558</v>
      </c>
      <c r="R3544" t="s">
        <v>37504</v>
      </c>
    </row>
    <row r="3545" spans="1:18" ht="12.6" customHeight="1" x14ac:dyDescent="0.2">
      <c r="A3545" t="s">
        <v>27096</v>
      </c>
      <c r="B3545">
        <v>194896</v>
      </c>
      <c r="C3545">
        <v>653753</v>
      </c>
      <c r="D3545" t="s">
        <v>30434</v>
      </c>
      <c r="E3545" t="s">
        <v>24</v>
      </c>
      <c r="F3545">
        <v>937432251</v>
      </c>
      <c r="G3545" t="s">
        <v>35556</v>
      </c>
      <c r="H3545" t="s">
        <v>35557</v>
      </c>
      <c r="I3545" t="s">
        <v>209</v>
      </c>
      <c r="J3545" t="s">
        <v>26</v>
      </c>
      <c r="K3545">
        <v>300000</v>
      </c>
      <c r="L3545" t="s">
        <v>210</v>
      </c>
      <c r="M3545" t="s">
        <v>35558</v>
      </c>
      <c r="N3545" t="s">
        <v>219</v>
      </c>
      <c r="O3545">
        <v>184</v>
      </c>
      <c r="Q3545" t="s">
        <v>35559</v>
      </c>
      <c r="R3545" t="s">
        <v>37505</v>
      </c>
    </row>
    <row r="3546" spans="1:18" ht="12.6" customHeight="1" x14ac:dyDescent="0.2">
      <c r="A3546" t="s">
        <v>27096</v>
      </c>
      <c r="B3546">
        <v>194896</v>
      </c>
      <c r="C3546">
        <v>653753</v>
      </c>
      <c r="D3546" t="s">
        <v>30434</v>
      </c>
      <c r="E3546" t="s">
        <v>24</v>
      </c>
      <c r="F3546">
        <v>932298332</v>
      </c>
      <c r="G3546" t="s">
        <v>37506</v>
      </c>
      <c r="H3546" t="s">
        <v>37507</v>
      </c>
      <c r="I3546" t="s">
        <v>209</v>
      </c>
      <c r="J3546" t="s">
        <v>26</v>
      </c>
      <c r="K3546">
        <v>334807.25</v>
      </c>
      <c r="L3546" t="s">
        <v>138</v>
      </c>
      <c r="M3546" t="s">
        <v>37508</v>
      </c>
      <c r="N3546" t="s">
        <v>320</v>
      </c>
      <c r="O3546" t="s">
        <v>37509</v>
      </c>
      <c r="Q3546" t="s">
        <v>37510</v>
      </c>
      <c r="R3546" t="s">
        <v>37511</v>
      </c>
    </row>
    <row r="3547" spans="1:18" ht="12.6" customHeight="1" x14ac:dyDescent="0.2">
      <c r="A3547" t="s">
        <v>27096</v>
      </c>
      <c r="B3547">
        <v>194896</v>
      </c>
      <c r="C3547">
        <v>653753</v>
      </c>
      <c r="D3547" t="s">
        <v>30434</v>
      </c>
      <c r="E3547" t="s">
        <v>24</v>
      </c>
      <c r="F3547">
        <v>995992024</v>
      </c>
      <c r="G3547" t="s">
        <v>14056</v>
      </c>
      <c r="H3547" t="s">
        <v>14057</v>
      </c>
      <c r="I3547" t="s">
        <v>34</v>
      </c>
      <c r="J3547" t="s">
        <v>26</v>
      </c>
      <c r="K3547">
        <v>274308.75</v>
      </c>
      <c r="L3547" t="s">
        <v>357</v>
      </c>
      <c r="M3547" t="s">
        <v>14058</v>
      </c>
      <c r="N3547" t="s">
        <v>358</v>
      </c>
      <c r="O3547">
        <v>8035</v>
      </c>
      <c r="P3547" t="s">
        <v>14059</v>
      </c>
      <c r="Q3547" t="s">
        <v>14060</v>
      </c>
      <c r="R3547" t="s">
        <v>37512</v>
      </c>
    </row>
    <row r="3548" spans="1:18" ht="12.6" customHeight="1" x14ac:dyDescent="0.2">
      <c r="A3548" t="s">
        <v>27096</v>
      </c>
      <c r="B3548">
        <v>194896</v>
      </c>
      <c r="C3548">
        <v>653753</v>
      </c>
      <c r="D3548" t="s">
        <v>30434</v>
      </c>
      <c r="E3548" t="s">
        <v>57</v>
      </c>
      <c r="F3548">
        <v>999840984</v>
      </c>
      <c r="G3548" t="s">
        <v>2317</v>
      </c>
      <c r="H3548" t="s">
        <v>2318</v>
      </c>
      <c r="I3548" t="s">
        <v>34</v>
      </c>
      <c r="J3548" t="s">
        <v>26</v>
      </c>
      <c r="K3548">
        <v>638078.75</v>
      </c>
      <c r="L3548" t="s">
        <v>138</v>
      </c>
      <c r="M3548" t="s">
        <v>2319</v>
      </c>
      <c r="N3548" t="s">
        <v>2320</v>
      </c>
      <c r="O3548" t="s">
        <v>2321</v>
      </c>
      <c r="P3548" t="s">
        <v>2322</v>
      </c>
      <c r="Q3548" t="s">
        <v>2323</v>
      </c>
      <c r="R3548" t="s">
        <v>37513</v>
      </c>
    </row>
    <row r="3549" spans="1:18" ht="12.6" customHeight="1" x14ac:dyDescent="0.2">
      <c r="A3549" t="s">
        <v>27096</v>
      </c>
      <c r="B3549">
        <v>194896</v>
      </c>
      <c r="C3549">
        <v>653753</v>
      </c>
      <c r="D3549" t="s">
        <v>30434</v>
      </c>
      <c r="E3549" t="s">
        <v>24</v>
      </c>
      <c r="F3549">
        <v>999885701</v>
      </c>
      <c r="G3549" t="s">
        <v>11343</v>
      </c>
      <c r="H3549" t="s">
        <v>11344</v>
      </c>
      <c r="I3549" t="s">
        <v>34</v>
      </c>
      <c r="J3549" t="s">
        <v>26</v>
      </c>
      <c r="K3549">
        <v>288458.75</v>
      </c>
      <c r="L3549" t="s">
        <v>857</v>
      </c>
      <c r="M3549" t="s">
        <v>11345</v>
      </c>
      <c r="N3549" t="s">
        <v>931</v>
      </c>
      <c r="O3549" t="s">
        <v>11346</v>
      </c>
      <c r="P3549" t="s">
        <v>11347</v>
      </c>
      <c r="Q3549" t="s">
        <v>11348</v>
      </c>
      <c r="R3549" t="s">
        <v>37514</v>
      </c>
    </row>
    <row r="3550" spans="1:18" ht="12.6" customHeight="1" x14ac:dyDescent="0.2">
      <c r="A3550" t="s">
        <v>27096</v>
      </c>
      <c r="B3550">
        <v>194896</v>
      </c>
      <c r="C3550">
        <v>653753</v>
      </c>
      <c r="D3550" t="s">
        <v>30434</v>
      </c>
      <c r="E3550" t="s">
        <v>24</v>
      </c>
      <c r="F3550">
        <v>986152150</v>
      </c>
      <c r="G3550" t="s">
        <v>5467</v>
      </c>
      <c r="H3550" t="s">
        <v>5468</v>
      </c>
      <c r="I3550" t="s">
        <v>34</v>
      </c>
      <c r="J3550" t="s">
        <v>26</v>
      </c>
      <c r="K3550">
        <v>174000</v>
      </c>
      <c r="L3550" t="s">
        <v>99</v>
      </c>
      <c r="M3550" t="s">
        <v>5469</v>
      </c>
      <c r="N3550" t="s">
        <v>5470</v>
      </c>
      <c r="O3550">
        <v>38221</v>
      </c>
      <c r="P3550" t="s">
        <v>5471</v>
      </c>
      <c r="Q3550" t="s">
        <v>5472</v>
      </c>
      <c r="R3550" t="s">
        <v>37515</v>
      </c>
    </row>
    <row r="3551" spans="1:18" ht="12.6" customHeight="1" x14ac:dyDescent="0.2">
      <c r="A3551" t="s">
        <v>27096</v>
      </c>
      <c r="B3551">
        <v>222626</v>
      </c>
      <c r="C3551">
        <v>833672</v>
      </c>
      <c r="D3551" t="s">
        <v>29083</v>
      </c>
      <c r="E3551" t="s">
        <v>57</v>
      </c>
      <c r="F3551">
        <v>951342536</v>
      </c>
      <c r="G3551" t="s">
        <v>33436</v>
      </c>
      <c r="H3551" t="s">
        <v>4792</v>
      </c>
      <c r="I3551" t="s">
        <v>30</v>
      </c>
      <c r="J3551" t="s">
        <v>26</v>
      </c>
      <c r="K3551">
        <v>837250</v>
      </c>
      <c r="L3551" t="s">
        <v>682</v>
      </c>
      <c r="M3551" t="s">
        <v>33437</v>
      </c>
      <c r="N3551" t="s">
        <v>33438</v>
      </c>
      <c r="O3551">
        <v>5310</v>
      </c>
      <c r="Q3551" t="s">
        <v>33439</v>
      </c>
      <c r="R3551" t="s">
        <v>37516</v>
      </c>
    </row>
    <row r="3552" spans="1:18" ht="12.6" customHeight="1" x14ac:dyDescent="0.2">
      <c r="A3552" t="s">
        <v>27096</v>
      </c>
      <c r="B3552">
        <v>222626</v>
      </c>
      <c r="C3552">
        <v>833672</v>
      </c>
      <c r="D3552" t="s">
        <v>29083</v>
      </c>
      <c r="E3552" t="s">
        <v>24</v>
      </c>
      <c r="F3552">
        <v>963764453</v>
      </c>
      <c r="G3552" t="s">
        <v>15250</v>
      </c>
      <c r="H3552" t="s">
        <v>15251</v>
      </c>
      <c r="I3552" t="s">
        <v>325</v>
      </c>
      <c r="J3552" t="s">
        <v>26</v>
      </c>
      <c r="K3552">
        <v>247500</v>
      </c>
      <c r="L3552" t="s">
        <v>192</v>
      </c>
      <c r="M3552" t="s">
        <v>15252</v>
      </c>
      <c r="N3552" t="s">
        <v>533</v>
      </c>
      <c r="O3552">
        <v>1000</v>
      </c>
      <c r="R3552" t="s">
        <v>37517</v>
      </c>
    </row>
    <row r="3553" spans="1:18" ht="12.6" customHeight="1" x14ac:dyDescent="0.2">
      <c r="A3553" t="s">
        <v>27096</v>
      </c>
      <c r="B3553">
        <v>222626</v>
      </c>
      <c r="C3553">
        <v>833672</v>
      </c>
      <c r="D3553" t="s">
        <v>29083</v>
      </c>
      <c r="E3553" t="s">
        <v>24</v>
      </c>
      <c r="F3553">
        <v>999584128</v>
      </c>
      <c r="G3553" t="s">
        <v>1027</v>
      </c>
      <c r="H3553" t="s">
        <v>1028</v>
      </c>
      <c r="I3553" t="s">
        <v>25</v>
      </c>
      <c r="J3553" t="s">
        <v>26</v>
      </c>
      <c r="K3553">
        <v>605718.75</v>
      </c>
      <c r="L3553" t="s">
        <v>682</v>
      </c>
      <c r="M3553" t="s">
        <v>1029</v>
      </c>
      <c r="N3553" t="s">
        <v>871</v>
      </c>
      <c r="O3553">
        <v>1210</v>
      </c>
      <c r="P3553" t="s">
        <v>1030</v>
      </c>
      <c r="Q3553" t="s">
        <v>1031</v>
      </c>
      <c r="R3553" t="s">
        <v>37518</v>
      </c>
    </row>
    <row r="3554" spans="1:18" ht="12.6" customHeight="1" x14ac:dyDescent="0.2">
      <c r="A3554" t="s">
        <v>27096</v>
      </c>
      <c r="B3554">
        <v>222626</v>
      </c>
      <c r="C3554">
        <v>833672</v>
      </c>
      <c r="D3554" t="s">
        <v>29083</v>
      </c>
      <c r="E3554" t="s">
        <v>24</v>
      </c>
      <c r="F3554">
        <v>954530344</v>
      </c>
      <c r="G3554" t="s">
        <v>1048</v>
      </c>
      <c r="H3554" t="s">
        <v>1048</v>
      </c>
      <c r="I3554" t="s">
        <v>34</v>
      </c>
      <c r="J3554" t="s">
        <v>26</v>
      </c>
      <c r="K3554">
        <v>484250</v>
      </c>
      <c r="L3554" t="s">
        <v>312</v>
      </c>
      <c r="M3554" t="s">
        <v>1049</v>
      </c>
      <c r="N3554" t="s">
        <v>1002</v>
      </c>
      <c r="O3554" t="s">
        <v>1050</v>
      </c>
      <c r="P3554" t="s">
        <v>1051</v>
      </c>
      <c r="Q3554" t="s">
        <v>1052</v>
      </c>
      <c r="R3554" t="s">
        <v>37519</v>
      </c>
    </row>
    <row r="3555" spans="1:18" ht="12.6" customHeight="1" x14ac:dyDescent="0.2">
      <c r="A3555" t="s">
        <v>27096</v>
      </c>
      <c r="B3555">
        <v>222626</v>
      </c>
      <c r="C3555">
        <v>833672</v>
      </c>
      <c r="D3555" t="s">
        <v>29083</v>
      </c>
      <c r="E3555" t="s">
        <v>24</v>
      </c>
      <c r="F3555">
        <v>949984148</v>
      </c>
      <c r="G3555" t="s">
        <v>14131</v>
      </c>
      <c r="H3555" t="s">
        <v>10315</v>
      </c>
      <c r="I3555" t="s">
        <v>325</v>
      </c>
      <c r="J3555" t="s">
        <v>26</v>
      </c>
      <c r="K3555">
        <v>114375</v>
      </c>
      <c r="L3555" t="s">
        <v>761</v>
      </c>
      <c r="M3555" t="s">
        <v>14132</v>
      </c>
      <c r="N3555" t="s">
        <v>9363</v>
      </c>
      <c r="P3555" t="s">
        <v>14133</v>
      </c>
      <c r="R3555" t="s">
        <v>37520</v>
      </c>
    </row>
    <row r="3556" spans="1:18" ht="12.6" customHeight="1" x14ac:dyDescent="0.2">
      <c r="A3556" t="s">
        <v>27096</v>
      </c>
      <c r="B3556">
        <v>222626</v>
      </c>
      <c r="C3556">
        <v>833672</v>
      </c>
      <c r="D3556" t="s">
        <v>29083</v>
      </c>
      <c r="E3556" t="s">
        <v>24</v>
      </c>
      <c r="F3556">
        <v>940415195</v>
      </c>
      <c r="G3556" t="s">
        <v>21412</v>
      </c>
      <c r="H3556" t="s">
        <v>21413</v>
      </c>
      <c r="I3556" t="s">
        <v>325</v>
      </c>
      <c r="J3556" t="s">
        <v>26</v>
      </c>
      <c r="K3556">
        <v>326750</v>
      </c>
      <c r="L3556" t="s">
        <v>192</v>
      </c>
      <c r="M3556" t="s">
        <v>21414</v>
      </c>
      <c r="N3556" t="s">
        <v>21415</v>
      </c>
      <c r="O3556">
        <v>2520</v>
      </c>
      <c r="P3556" t="s">
        <v>21416</v>
      </c>
      <c r="Q3556" t="s">
        <v>21417</v>
      </c>
      <c r="R3556" t="s">
        <v>37521</v>
      </c>
    </row>
    <row r="3557" spans="1:18" ht="12.6" customHeight="1" x14ac:dyDescent="0.2">
      <c r="A3557" t="s">
        <v>27096</v>
      </c>
      <c r="B3557">
        <v>222626</v>
      </c>
      <c r="C3557">
        <v>833672</v>
      </c>
      <c r="D3557" t="s">
        <v>29083</v>
      </c>
      <c r="E3557" t="s">
        <v>24</v>
      </c>
      <c r="F3557">
        <v>999987648</v>
      </c>
      <c r="G3557" t="s">
        <v>1919</v>
      </c>
      <c r="H3557" t="s">
        <v>1920</v>
      </c>
      <c r="I3557" t="s">
        <v>34</v>
      </c>
      <c r="J3557" t="s">
        <v>26</v>
      </c>
      <c r="K3557">
        <v>133000</v>
      </c>
      <c r="L3557" t="s">
        <v>27</v>
      </c>
      <c r="M3557" t="s">
        <v>1921</v>
      </c>
      <c r="N3557" t="s">
        <v>1922</v>
      </c>
      <c r="O3557">
        <v>69117</v>
      </c>
      <c r="P3557" t="s">
        <v>1923</v>
      </c>
      <c r="Q3557" t="s">
        <v>1924</v>
      </c>
      <c r="R3557" t="s">
        <v>37522</v>
      </c>
    </row>
    <row r="3558" spans="1:18" ht="12.6" customHeight="1" x14ac:dyDescent="0.2">
      <c r="A3558" t="s">
        <v>27096</v>
      </c>
      <c r="B3558">
        <v>222626</v>
      </c>
      <c r="C3558">
        <v>833672</v>
      </c>
      <c r="D3558" t="s">
        <v>29083</v>
      </c>
      <c r="E3558" t="s">
        <v>24</v>
      </c>
      <c r="F3558">
        <v>947776816</v>
      </c>
      <c r="G3558" t="s">
        <v>30621</v>
      </c>
      <c r="H3558" t="s">
        <v>30622</v>
      </c>
      <c r="I3558" t="s">
        <v>325</v>
      </c>
      <c r="J3558" t="s">
        <v>26</v>
      </c>
      <c r="K3558">
        <v>247500</v>
      </c>
      <c r="L3558" t="s">
        <v>27</v>
      </c>
      <c r="M3558" t="s">
        <v>30623</v>
      </c>
      <c r="N3558" t="s">
        <v>550</v>
      </c>
      <c r="O3558">
        <v>12101</v>
      </c>
      <c r="R3558" t="s">
        <v>37523</v>
      </c>
    </row>
    <row r="3559" spans="1:18" ht="12.6" customHeight="1" x14ac:dyDescent="0.2">
      <c r="A3559" t="s">
        <v>27096</v>
      </c>
      <c r="B3559">
        <v>222626</v>
      </c>
      <c r="C3559">
        <v>833672</v>
      </c>
      <c r="D3559" t="s">
        <v>29083</v>
      </c>
      <c r="E3559" t="s">
        <v>24</v>
      </c>
      <c r="F3559">
        <v>951947040</v>
      </c>
      <c r="G3559" t="s">
        <v>37524</v>
      </c>
      <c r="H3559" t="s">
        <v>20184</v>
      </c>
      <c r="I3559" t="s">
        <v>30</v>
      </c>
      <c r="J3559" t="s">
        <v>26</v>
      </c>
      <c r="K3559">
        <v>759375</v>
      </c>
      <c r="L3559" t="s">
        <v>312</v>
      </c>
      <c r="M3559" t="s">
        <v>37525</v>
      </c>
      <c r="N3559" t="s">
        <v>1282</v>
      </c>
      <c r="O3559" t="s">
        <v>37526</v>
      </c>
      <c r="Q3559" t="s">
        <v>37527</v>
      </c>
      <c r="R3559" t="s">
        <v>37528</v>
      </c>
    </row>
    <row r="3560" spans="1:18" ht="12.6" customHeight="1" x14ac:dyDescent="0.2">
      <c r="A3560" t="s">
        <v>27096</v>
      </c>
      <c r="B3560">
        <v>222626</v>
      </c>
      <c r="C3560">
        <v>833672</v>
      </c>
      <c r="D3560" t="s">
        <v>29083</v>
      </c>
      <c r="E3560" t="s">
        <v>24</v>
      </c>
      <c r="F3560">
        <v>948561934</v>
      </c>
      <c r="G3560" t="s">
        <v>37529</v>
      </c>
      <c r="H3560" t="s">
        <v>37530</v>
      </c>
      <c r="I3560" t="s">
        <v>325</v>
      </c>
      <c r="J3560" t="s">
        <v>26</v>
      </c>
      <c r="K3560">
        <v>251250</v>
      </c>
      <c r="L3560" t="s">
        <v>27</v>
      </c>
      <c r="M3560" t="s">
        <v>37531</v>
      </c>
      <c r="N3560" t="s">
        <v>37532</v>
      </c>
      <c r="O3560">
        <v>59379</v>
      </c>
      <c r="Q3560" t="s">
        <v>37533</v>
      </c>
      <c r="R3560" t="s">
        <v>37534</v>
      </c>
    </row>
    <row r="3561" spans="1:18" ht="12.6" customHeight="1" x14ac:dyDescent="0.2">
      <c r="A3561" t="s">
        <v>27096</v>
      </c>
      <c r="B3561">
        <v>222626</v>
      </c>
      <c r="C3561">
        <v>833672</v>
      </c>
      <c r="D3561" t="s">
        <v>29083</v>
      </c>
      <c r="E3561" t="s">
        <v>24</v>
      </c>
      <c r="F3561">
        <v>999991334</v>
      </c>
      <c r="G3561" t="s">
        <v>347</v>
      </c>
      <c r="H3561" t="s">
        <v>348</v>
      </c>
      <c r="I3561" t="s">
        <v>34</v>
      </c>
      <c r="J3561" t="s">
        <v>26</v>
      </c>
      <c r="K3561">
        <v>557875</v>
      </c>
      <c r="L3561" t="s">
        <v>192</v>
      </c>
      <c r="M3561" t="s">
        <v>349</v>
      </c>
      <c r="N3561" t="s">
        <v>350</v>
      </c>
      <c r="O3561">
        <v>3000</v>
      </c>
      <c r="P3561" t="s">
        <v>351</v>
      </c>
      <c r="Q3561" t="s">
        <v>352</v>
      </c>
      <c r="R3561" t="s">
        <v>37535</v>
      </c>
    </row>
    <row r="3562" spans="1:18" ht="12.6" customHeight="1" x14ac:dyDescent="0.2">
      <c r="A3562" t="s">
        <v>27096</v>
      </c>
      <c r="B3562">
        <v>222626</v>
      </c>
      <c r="C3562">
        <v>833672</v>
      </c>
      <c r="D3562" t="s">
        <v>29083</v>
      </c>
      <c r="E3562" t="s">
        <v>24</v>
      </c>
      <c r="F3562">
        <v>921186788</v>
      </c>
      <c r="G3562" t="s">
        <v>31691</v>
      </c>
      <c r="H3562" t="s">
        <v>5416</v>
      </c>
      <c r="I3562" t="s">
        <v>325</v>
      </c>
      <c r="J3562" t="s">
        <v>26</v>
      </c>
      <c r="K3562">
        <v>247500</v>
      </c>
      <c r="L3562" t="s">
        <v>45</v>
      </c>
      <c r="M3562" t="s">
        <v>19343</v>
      </c>
      <c r="N3562" t="s">
        <v>5854</v>
      </c>
      <c r="O3562">
        <v>10226</v>
      </c>
      <c r="Q3562" t="s">
        <v>31692</v>
      </c>
      <c r="R3562" t="s">
        <v>37536</v>
      </c>
    </row>
    <row r="3563" spans="1:18" ht="12.6" customHeight="1" x14ac:dyDescent="0.2">
      <c r="A3563" t="s">
        <v>27096</v>
      </c>
      <c r="B3563">
        <v>222626</v>
      </c>
      <c r="C3563">
        <v>833672</v>
      </c>
      <c r="D3563" t="s">
        <v>29083</v>
      </c>
      <c r="E3563" t="s">
        <v>24</v>
      </c>
      <c r="F3563">
        <v>942970272</v>
      </c>
      <c r="G3563" t="s">
        <v>16682</v>
      </c>
      <c r="H3563" t="s">
        <v>16683</v>
      </c>
      <c r="I3563" t="s">
        <v>325</v>
      </c>
      <c r="J3563" t="s">
        <v>26</v>
      </c>
      <c r="K3563">
        <v>247500</v>
      </c>
      <c r="L3563" t="s">
        <v>312</v>
      </c>
      <c r="M3563" t="s">
        <v>16684</v>
      </c>
      <c r="N3563" t="s">
        <v>3066</v>
      </c>
      <c r="O3563" t="s">
        <v>16685</v>
      </c>
      <c r="P3563" t="s">
        <v>16686</v>
      </c>
      <c r="R3563" t="s">
        <v>37537</v>
      </c>
    </row>
    <row r="3564" spans="1:18" ht="12.6" customHeight="1" x14ac:dyDescent="0.2">
      <c r="A3564" t="s">
        <v>27096</v>
      </c>
      <c r="B3564">
        <v>194874</v>
      </c>
      <c r="C3564">
        <v>653587</v>
      </c>
      <c r="D3564" t="s">
        <v>30430</v>
      </c>
      <c r="E3564" t="s">
        <v>24</v>
      </c>
      <c r="F3564">
        <v>951342536</v>
      </c>
      <c r="G3564" t="s">
        <v>33436</v>
      </c>
      <c r="H3564" t="s">
        <v>4792</v>
      </c>
      <c r="I3564" t="s">
        <v>30</v>
      </c>
      <c r="J3564" t="s">
        <v>26</v>
      </c>
      <c r="K3564">
        <v>549375</v>
      </c>
      <c r="L3564" t="s">
        <v>682</v>
      </c>
      <c r="M3564" t="s">
        <v>33437</v>
      </c>
      <c r="N3564" t="s">
        <v>33438</v>
      </c>
      <c r="O3564">
        <v>5310</v>
      </c>
      <c r="Q3564" t="s">
        <v>33439</v>
      </c>
      <c r="R3564" t="s">
        <v>37538</v>
      </c>
    </row>
    <row r="3565" spans="1:18" ht="12.6" customHeight="1" x14ac:dyDescent="0.2">
      <c r="A3565" t="s">
        <v>27096</v>
      </c>
      <c r="B3565">
        <v>194874</v>
      </c>
      <c r="C3565">
        <v>653587</v>
      </c>
      <c r="D3565" t="s">
        <v>30430</v>
      </c>
      <c r="E3565" t="s">
        <v>24</v>
      </c>
      <c r="F3565">
        <v>972790400</v>
      </c>
      <c r="G3565" t="s">
        <v>7488</v>
      </c>
      <c r="H3565" t="s">
        <v>7489</v>
      </c>
      <c r="I3565" t="s">
        <v>30</v>
      </c>
      <c r="J3565" t="s">
        <v>26</v>
      </c>
      <c r="K3565">
        <v>497125</v>
      </c>
      <c r="L3565" t="s">
        <v>357</v>
      </c>
      <c r="M3565" t="s">
        <v>7490</v>
      </c>
      <c r="N3565" t="s">
        <v>2763</v>
      </c>
      <c r="O3565">
        <v>41092</v>
      </c>
      <c r="P3565" t="s">
        <v>7491</v>
      </c>
      <c r="R3565" t="s">
        <v>37539</v>
      </c>
    </row>
    <row r="3566" spans="1:18" ht="12.6" customHeight="1" x14ac:dyDescent="0.2">
      <c r="A3566" t="s">
        <v>27096</v>
      </c>
      <c r="B3566">
        <v>194874</v>
      </c>
      <c r="C3566">
        <v>653587</v>
      </c>
      <c r="D3566" t="s">
        <v>30430</v>
      </c>
      <c r="E3566" t="s">
        <v>24</v>
      </c>
      <c r="F3566">
        <v>952516042</v>
      </c>
      <c r="G3566" t="s">
        <v>21502</v>
      </c>
      <c r="H3566" t="s">
        <v>21503</v>
      </c>
      <c r="I3566" t="s">
        <v>325</v>
      </c>
      <c r="J3566" t="s">
        <v>26</v>
      </c>
      <c r="K3566">
        <v>100087.5</v>
      </c>
      <c r="L3566" t="s">
        <v>761</v>
      </c>
      <c r="M3566" t="s">
        <v>21504</v>
      </c>
      <c r="N3566" t="s">
        <v>9363</v>
      </c>
      <c r="O3566">
        <v>20123</v>
      </c>
      <c r="P3566" t="s">
        <v>21505</v>
      </c>
      <c r="Q3566" t="s">
        <v>21506</v>
      </c>
      <c r="R3566" t="s">
        <v>37540</v>
      </c>
    </row>
    <row r="3567" spans="1:18" ht="12.6" customHeight="1" x14ac:dyDescent="0.2">
      <c r="A3567" t="s">
        <v>27096</v>
      </c>
      <c r="B3567">
        <v>194874</v>
      </c>
      <c r="C3567">
        <v>653587</v>
      </c>
      <c r="D3567" t="s">
        <v>30430</v>
      </c>
      <c r="E3567" t="s">
        <v>24</v>
      </c>
      <c r="F3567">
        <v>990098013</v>
      </c>
      <c r="G3567" t="s">
        <v>8481</v>
      </c>
      <c r="H3567" t="s">
        <v>8482</v>
      </c>
      <c r="I3567" t="s">
        <v>30</v>
      </c>
      <c r="J3567" t="s">
        <v>26</v>
      </c>
      <c r="K3567">
        <v>946250</v>
      </c>
      <c r="L3567" t="s">
        <v>326</v>
      </c>
      <c r="M3567" t="s">
        <v>8483</v>
      </c>
      <c r="N3567" t="s">
        <v>5513</v>
      </c>
      <c r="O3567">
        <v>52573</v>
      </c>
      <c r="Q3567" t="s">
        <v>8484</v>
      </c>
      <c r="R3567" t="s">
        <v>37541</v>
      </c>
    </row>
    <row r="3568" spans="1:18" ht="12.6" customHeight="1" x14ac:dyDescent="0.2">
      <c r="A3568" t="s">
        <v>27096</v>
      </c>
      <c r="B3568">
        <v>194874</v>
      </c>
      <c r="C3568">
        <v>653587</v>
      </c>
      <c r="D3568" t="s">
        <v>30430</v>
      </c>
      <c r="E3568" t="s">
        <v>24</v>
      </c>
      <c r="F3568">
        <v>961558479</v>
      </c>
      <c r="G3568" t="s">
        <v>6147</v>
      </c>
      <c r="H3568" t="s">
        <v>6148</v>
      </c>
      <c r="I3568" t="s">
        <v>325</v>
      </c>
      <c r="J3568" t="s">
        <v>26</v>
      </c>
      <c r="K3568">
        <v>266562.5</v>
      </c>
      <c r="L3568" t="s">
        <v>326</v>
      </c>
      <c r="M3568" t="s">
        <v>6149</v>
      </c>
      <c r="N3568" t="s">
        <v>6150</v>
      </c>
      <c r="O3568">
        <v>72558</v>
      </c>
      <c r="R3568" t="s">
        <v>37542</v>
      </c>
    </row>
    <row r="3569" spans="1:18" ht="12.6" customHeight="1" x14ac:dyDescent="0.2">
      <c r="A3569" t="s">
        <v>27096</v>
      </c>
      <c r="B3569">
        <v>194874</v>
      </c>
      <c r="C3569">
        <v>653587</v>
      </c>
      <c r="D3569" t="s">
        <v>30430</v>
      </c>
      <c r="E3569" t="s">
        <v>24</v>
      </c>
      <c r="F3569">
        <v>983734231</v>
      </c>
      <c r="G3569" t="s">
        <v>16977</v>
      </c>
      <c r="H3569" t="s">
        <v>16978</v>
      </c>
      <c r="I3569" t="s">
        <v>325</v>
      </c>
      <c r="J3569" t="s">
        <v>472</v>
      </c>
      <c r="K3569">
        <v>29100.03</v>
      </c>
      <c r="L3569" t="s">
        <v>857</v>
      </c>
      <c r="M3569" t="s">
        <v>16979</v>
      </c>
      <c r="N3569" t="s">
        <v>5996</v>
      </c>
      <c r="O3569" t="s">
        <v>16980</v>
      </c>
      <c r="P3569" t="s">
        <v>16981</v>
      </c>
      <c r="R3569" t="s">
        <v>37543</v>
      </c>
    </row>
    <row r="3570" spans="1:18" ht="12.6" customHeight="1" x14ac:dyDescent="0.2">
      <c r="A3570" t="s">
        <v>27096</v>
      </c>
      <c r="B3570">
        <v>194874</v>
      </c>
      <c r="C3570">
        <v>653587</v>
      </c>
      <c r="D3570" t="s">
        <v>30430</v>
      </c>
      <c r="E3570" t="s">
        <v>57</v>
      </c>
      <c r="F3570">
        <v>999886574</v>
      </c>
      <c r="G3570" t="s">
        <v>5510</v>
      </c>
      <c r="H3570" t="s">
        <v>5511</v>
      </c>
      <c r="I3570" t="s">
        <v>34</v>
      </c>
      <c r="J3570" t="s">
        <v>26</v>
      </c>
      <c r="K3570">
        <v>1203161.96</v>
      </c>
      <c r="L3570" t="s">
        <v>326</v>
      </c>
      <c r="M3570" t="s">
        <v>5512</v>
      </c>
      <c r="N3570" t="s">
        <v>5513</v>
      </c>
      <c r="O3570">
        <v>52900</v>
      </c>
      <c r="P3570" t="s">
        <v>5514</v>
      </c>
      <c r="Q3570" t="s">
        <v>5515</v>
      </c>
      <c r="R3570" t="s">
        <v>37544</v>
      </c>
    </row>
    <row r="3571" spans="1:18" ht="12.6" customHeight="1" x14ac:dyDescent="0.2">
      <c r="A3571" t="s">
        <v>27096</v>
      </c>
      <c r="B3571">
        <v>194874</v>
      </c>
      <c r="C3571">
        <v>653587</v>
      </c>
      <c r="D3571" t="s">
        <v>30430</v>
      </c>
      <c r="E3571" t="s">
        <v>24</v>
      </c>
      <c r="F3571">
        <v>999827501</v>
      </c>
      <c r="G3571" t="s">
        <v>4413</v>
      </c>
      <c r="H3571" t="s">
        <v>4414</v>
      </c>
      <c r="I3571" t="s">
        <v>325</v>
      </c>
      <c r="J3571" t="s">
        <v>26</v>
      </c>
      <c r="K3571">
        <v>222000</v>
      </c>
      <c r="L3571" t="s">
        <v>357</v>
      </c>
      <c r="M3571" t="s">
        <v>4415</v>
      </c>
      <c r="N3571" t="s">
        <v>575</v>
      </c>
      <c r="O3571">
        <v>28071</v>
      </c>
      <c r="P3571" t="s">
        <v>4416</v>
      </c>
      <c r="R3571" t="s">
        <v>37545</v>
      </c>
    </row>
    <row r="3572" spans="1:18" ht="12.6" customHeight="1" x14ac:dyDescent="0.2">
      <c r="A3572" t="s">
        <v>27096</v>
      </c>
      <c r="B3572">
        <v>194874</v>
      </c>
      <c r="C3572">
        <v>653587</v>
      </c>
      <c r="D3572" t="s">
        <v>30430</v>
      </c>
      <c r="E3572" t="s">
        <v>24</v>
      </c>
      <c r="F3572">
        <v>984178103</v>
      </c>
      <c r="G3572" t="s">
        <v>19357</v>
      </c>
      <c r="H3572" t="s">
        <v>19358</v>
      </c>
      <c r="I3572" t="s">
        <v>325</v>
      </c>
      <c r="J3572" t="s">
        <v>26</v>
      </c>
      <c r="K3572">
        <v>112575</v>
      </c>
      <c r="L3572" t="s">
        <v>192</v>
      </c>
      <c r="M3572" t="s">
        <v>19359</v>
      </c>
      <c r="N3572" t="s">
        <v>533</v>
      </c>
      <c r="O3572">
        <v>1000</v>
      </c>
      <c r="P3572" t="s">
        <v>19360</v>
      </c>
      <c r="Q3572" t="s">
        <v>19361</v>
      </c>
      <c r="R3572" t="s">
        <v>37546</v>
      </c>
    </row>
    <row r="3573" spans="1:18" ht="12.6" customHeight="1" x14ac:dyDescent="0.2">
      <c r="A3573" t="s">
        <v>27096</v>
      </c>
      <c r="B3573">
        <v>194874</v>
      </c>
      <c r="C3573">
        <v>653587</v>
      </c>
      <c r="D3573" t="s">
        <v>30430</v>
      </c>
      <c r="E3573" t="s">
        <v>24</v>
      </c>
      <c r="F3573">
        <v>999613325</v>
      </c>
      <c r="G3573" t="s">
        <v>2283</v>
      </c>
      <c r="H3573" t="s">
        <v>2284</v>
      </c>
      <c r="I3573" t="s">
        <v>25</v>
      </c>
      <c r="J3573" t="s">
        <v>26</v>
      </c>
      <c r="K3573">
        <v>558437.5</v>
      </c>
      <c r="L3573" t="s">
        <v>857</v>
      </c>
      <c r="M3573" t="s">
        <v>2285</v>
      </c>
      <c r="N3573" t="s">
        <v>931</v>
      </c>
      <c r="O3573" t="s">
        <v>2286</v>
      </c>
      <c r="P3573" t="s">
        <v>2287</v>
      </c>
      <c r="Q3573" t="s">
        <v>2288</v>
      </c>
      <c r="R3573" t="s">
        <v>37547</v>
      </c>
    </row>
    <row r="3574" spans="1:18" ht="12.6" customHeight="1" x14ac:dyDescent="0.2">
      <c r="A3574" t="s">
        <v>27096</v>
      </c>
      <c r="B3574">
        <v>194874</v>
      </c>
      <c r="C3574">
        <v>653587</v>
      </c>
      <c r="D3574" t="s">
        <v>30430</v>
      </c>
      <c r="E3574" t="s">
        <v>24</v>
      </c>
      <c r="F3574">
        <v>999991334</v>
      </c>
      <c r="G3574" t="s">
        <v>347</v>
      </c>
      <c r="H3574" t="s">
        <v>348</v>
      </c>
      <c r="I3574" t="s">
        <v>34</v>
      </c>
      <c r="J3574" t="s">
        <v>26</v>
      </c>
      <c r="K3574">
        <v>611012.51</v>
      </c>
      <c r="L3574" t="s">
        <v>192</v>
      </c>
      <c r="M3574" t="s">
        <v>349</v>
      </c>
      <c r="N3574" t="s">
        <v>350</v>
      </c>
      <c r="O3574">
        <v>3000</v>
      </c>
      <c r="P3574" t="s">
        <v>351</v>
      </c>
      <c r="Q3574" t="s">
        <v>352</v>
      </c>
      <c r="R3574" t="s">
        <v>37548</v>
      </c>
    </row>
    <row r="3575" spans="1:18" ht="12.6" customHeight="1" x14ac:dyDescent="0.2">
      <c r="A3575" t="s">
        <v>27096</v>
      </c>
      <c r="B3575">
        <v>210202</v>
      </c>
      <c r="C3575">
        <v>740129</v>
      </c>
      <c r="D3575" t="s">
        <v>28942</v>
      </c>
      <c r="E3575" t="s">
        <v>24</v>
      </c>
      <c r="F3575">
        <v>951536924</v>
      </c>
      <c r="G3575" t="s">
        <v>30665</v>
      </c>
      <c r="H3575" t="s">
        <v>30666</v>
      </c>
      <c r="I3575" t="s">
        <v>30</v>
      </c>
      <c r="J3575" t="s">
        <v>26</v>
      </c>
      <c r="K3575">
        <v>154687.5</v>
      </c>
      <c r="L3575" t="s">
        <v>210</v>
      </c>
      <c r="M3575" t="s">
        <v>30667</v>
      </c>
      <c r="N3575" t="s">
        <v>285</v>
      </c>
      <c r="O3575">
        <v>20122</v>
      </c>
      <c r="Q3575" t="s">
        <v>30668</v>
      </c>
      <c r="R3575" t="s">
        <v>37549</v>
      </c>
    </row>
    <row r="3576" spans="1:18" ht="12.6" customHeight="1" x14ac:dyDescent="0.2">
      <c r="A3576" t="s">
        <v>27096</v>
      </c>
      <c r="B3576">
        <v>210202</v>
      </c>
      <c r="C3576">
        <v>740129</v>
      </c>
      <c r="D3576" t="s">
        <v>28942</v>
      </c>
      <c r="E3576" t="s">
        <v>24</v>
      </c>
      <c r="F3576">
        <v>991656609</v>
      </c>
      <c r="G3576" t="s">
        <v>17216</v>
      </c>
      <c r="H3576" t="s">
        <v>17217</v>
      </c>
      <c r="I3576" t="s">
        <v>209</v>
      </c>
      <c r="J3576" t="s">
        <v>26</v>
      </c>
      <c r="K3576">
        <v>200000</v>
      </c>
      <c r="L3576" t="s">
        <v>192</v>
      </c>
      <c r="M3576" t="s">
        <v>17218</v>
      </c>
      <c r="N3576" t="s">
        <v>212</v>
      </c>
      <c r="O3576">
        <v>1000</v>
      </c>
      <c r="P3576" t="s">
        <v>17219</v>
      </c>
      <c r="Q3576" t="s">
        <v>17220</v>
      </c>
      <c r="R3576" t="s">
        <v>37550</v>
      </c>
    </row>
    <row r="3577" spans="1:18" ht="12.6" customHeight="1" x14ac:dyDescent="0.2">
      <c r="A3577" t="s">
        <v>27096</v>
      </c>
      <c r="B3577">
        <v>210202</v>
      </c>
      <c r="C3577">
        <v>740129</v>
      </c>
      <c r="D3577" t="s">
        <v>28942</v>
      </c>
      <c r="E3577" t="s">
        <v>24</v>
      </c>
      <c r="F3577">
        <v>917938549</v>
      </c>
      <c r="G3577" t="s">
        <v>37551</v>
      </c>
      <c r="H3577" t="s">
        <v>20183</v>
      </c>
      <c r="I3577" t="s">
        <v>209</v>
      </c>
      <c r="J3577" t="s">
        <v>26</v>
      </c>
      <c r="K3577">
        <v>202520.63</v>
      </c>
      <c r="L3577" t="s">
        <v>357</v>
      </c>
      <c r="M3577" t="s">
        <v>37552</v>
      </c>
      <c r="N3577" t="s">
        <v>5093</v>
      </c>
      <c r="O3577">
        <v>24005</v>
      </c>
      <c r="Q3577" t="s">
        <v>37553</v>
      </c>
      <c r="R3577" t="s">
        <v>37554</v>
      </c>
    </row>
    <row r="3578" spans="1:18" ht="12.6" customHeight="1" x14ac:dyDescent="0.2">
      <c r="A3578" t="s">
        <v>27096</v>
      </c>
      <c r="B3578">
        <v>210202</v>
      </c>
      <c r="C3578">
        <v>740129</v>
      </c>
      <c r="D3578" t="s">
        <v>28942</v>
      </c>
      <c r="E3578" t="s">
        <v>24</v>
      </c>
      <c r="F3578">
        <v>971744449</v>
      </c>
      <c r="G3578" t="s">
        <v>6672</v>
      </c>
      <c r="H3578" t="s">
        <v>6673</v>
      </c>
      <c r="I3578" t="s">
        <v>30</v>
      </c>
      <c r="J3578" t="s">
        <v>26</v>
      </c>
      <c r="K3578">
        <v>449062.5</v>
      </c>
      <c r="L3578" t="s">
        <v>70</v>
      </c>
      <c r="M3578" t="s">
        <v>6674</v>
      </c>
      <c r="N3578" t="s">
        <v>6675</v>
      </c>
      <c r="O3578">
        <v>1217</v>
      </c>
      <c r="P3578" t="s">
        <v>6676</v>
      </c>
      <c r="R3578" t="s">
        <v>37555</v>
      </c>
    </row>
    <row r="3579" spans="1:18" ht="12.6" customHeight="1" x14ac:dyDescent="0.2">
      <c r="A3579" t="s">
        <v>27096</v>
      </c>
      <c r="B3579">
        <v>210202</v>
      </c>
      <c r="C3579">
        <v>740129</v>
      </c>
      <c r="D3579" t="s">
        <v>28942</v>
      </c>
      <c r="E3579" t="s">
        <v>24</v>
      </c>
      <c r="F3579">
        <v>937602971</v>
      </c>
      <c r="G3579" t="s">
        <v>33833</v>
      </c>
      <c r="H3579" t="s">
        <v>4017</v>
      </c>
      <c r="I3579" t="s">
        <v>30</v>
      </c>
      <c r="J3579" t="s">
        <v>26</v>
      </c>
      <c r="K3579">
        <v>192187.5</v>
      </c>
      <c r="L3579" t="s">
        <v>210</v>
      </c>
      <c r="M3579" t="s">
        <v>33834</v>
      </c>
      <c r="N3579" t="s">
        <v>285</v>
      </c>
      <c r="O3579">
        <v>20143</v>
      </c>
      <c r="Q3579" t="s">
        <v>33835</v>
      </c>
      <c r="R3579" t="s">
        <v>37556</v>
      </c>
    </row>
    <row r="3580" spans="1:18" ht="12.6" customHeight="1" x14ac:dyDescent="0.2">
      <c r="A3580" t="s">
        <v>27096</v>
      </c>
      <c r="B3580">
        <v>210202</v>
      </c>
      <c r="C3580">
        <v>740129</v>
      </c>
      <c r="D3580" t="s">
        <v>28942</v>
      </c>
      <c r="E3580" t="s">
        <v>57</v>
      </c>
      <c r="F3580">
        <v>999687724</v>
      </c>
      <c r="G3580" t="s">
        <v>1778</v>
      </c>
      <c r="H3580" t="s">
        <v>1779</v>
      </c>
      <c r="I3580" t="s">
        <v>30</v>
      </c>
      <c r="J3580" t="s">
        <v>26</v>
      </c>
      <c r="K3580">
        <v>530937.5</v>
      </c>
      <c r="L3580" t="s">
        <v>138</v>
      </c>
      <c r="M3580" t="s">
        <v>1780</v>
      </c>
      <c r="N3580" t="s">
        <v>1781</v>
      </c>
      <c r="O3580" t="s">
        <v>1782</v>
      </c>
      <c r="Q3580" t="s">
        <v>1783</v>
      </c>
      <c r="R3580" t="s">
        <v>37557</v>
      </c>
    </row>
    <row r="3581" spans="1:18" ht="12.6" customHeight="1" x14ac:dyDescent="0.2">
      <c r="A3581" t="s">
        <v>27096</v>
      </c>
      <c r="B3581">
        <v>210202</v>
      </c>
      <c r="C3581">
        <v>740129</v>
      </c>
      <c r="D3581" t="s">
        <v>28942</v>
      </c>
      <c r="E3581" t="s">
        <v>24</v>
      </c>
      <c r="F3581">
        <v>999984350</v>
      </c>
      <c r="G3581" t="s">
        <v>401</v>
      </c>
      <c r="H3581" t="s">
        <v>402</v>
      </c>
      <c r="I3581" t="s">
        <v>34</v>
      </c>
      <c r="J3581" t="s">
        <v>26</v>
      </c>
      <c r="K3581">
        <v>270500</v>
      </c>
      <c r="L3581" t="s">
        <v>138</v>
      </c>
      <c r="M3581" t="s">
        <v>403</v>
      </c>
      <c r="N3581" t="s">
        <v>404</v>
      </c>
      <c r="O3581" t="s">
        <v>405</v>
      </c>
      <c r="P3581" t="s">
        <v>406</v>
      </c>
      <c r="Q3581" t="s">
        <v>407</v>
      </c>
      <c r="R3581" t="s">
        <v>37558</v>
      </c>
    </row>
    <row r="3582" spans="1:18" ht="12.6" customHeight="1" x14ac:dyDescent="0.2">
      <c r="A3582" t="s">
        <v>27096</v>
      </c>
      <c r="B3582">
        <v>214840</v>
      </c>
      <c r="C3582">
        <v>786713</v>
      </c>
      <c r="D3582" t="s">
        <v>29760</v>
      </c>
      <c r="E3582" t="s">
        <v>57</v>
      </c>
      <c r="F3582">
        <v>999442023</v>
      </c>
      <c r="G3582" t="s">
        <v>4268</v>
      </c>
      <c r="H3582" t="s">
        <v>4269</v>
      </c>
      <c r="I3582" t="s">
        <v>325</v>
      </c>
      <c r="J3582" t="s">
        <v>26</v>
      </c>
      <c r="K3582">
        <v>438426.08</v>
      </c>
      <c r="L3582" t="s">
        <v>210</v>
      </c>
      <c r="M3582" t="s">
        <v>4270</v>
      </c>
      <c r="N3582" t="s">
        <v>219</v>
      </c>
      <c r="O3582">
        <v>187</v>
      </c>
      <c r="R3582" t="s">
        <v>37559</v>
      </c>
    </row>
    <row r="3583" spans="1:18" ht="12.6" customHeight="1" x14ac:dyDescent="0.2">
      <c r="A3583" t="s">
        <v>27096</v>
      </c>
      <c r="B3583">
        <v>214840</v>
      </c>
      <c r="C3583">
        <v>786713</v>
      </c>
      <c r="D3583" t="s">
        <v>29760</v>
      </c>
      <c r="E3583" t="s">
        <v>24</v>
      </c>
      <c r="F3583">
        <v>903174082</v>
      </c>
      <c r="G3583" t="s">
        <v>31026</v>
      </c>
      <c r="H3583" t="s">
        <v>31027</v>
      </c>
      <c r="I3583" t="s">
        <v>30</v>
      </c>
      <c r="J3583" t="s">
        <v>26</v>
      </c>
      <c r="K3583">
        <v>148194.38</v>
      </c>
      <c r="L3583" t="s">
        <v>357</v>
      </c>
      <c r="M3583" t="s">
        <v>31028</v>
      </c>
      <c r="N3583" t="s">
        <v>358</v>
      </c>
      <c r="O3583">
        <v>8012</v>
      </c>
      <c r="Q3583" t="s">
        <v>31029</v>
      </c>
      <c r="R3583" t="s">
        <v>37560</v>
      </c>
    </row>
    <row r="3584" spans="1:18" ht="12.6" customHeight="1" x14ac:dyDescent="0.2">
      <c r="A3584" t="s">
        <v>27096</v>
      </c>
      <c r="B3584">
        <v>214840</v>
      </c>
      <c r="C3584">
        <v>786713</v>
      </c>
      <c r="D3584" t="s">
        <v>29760</v>
      </c>
      <c r="E3584" t="s">
        <v>24</v>
      </c>
      <c r="F3584">
        <v>991511206</v>
      </c>
      <c r="G3584" t="s">
        <v>33922</v>
      </c>
      <c r="H3584" t="s">
        <v>14928</v>
      </c>
      <c r="I3584" t="s">
        <v>325</v>
      </c>
      <c r="J3584" t="s">
        <v>26</v>
      </c>
      <c r="K3584">
        <v>190302.8</v>
      </c>
      <c r="L3584" t="s">
        <v>742</v>
      </c>
      <c r="M3584" t="s">
        <v>10010</v>
      </c>
      <c r="N3584" t="s">
        <v>9582</v>
      </c>
      <c r="O3584" t="s">
        <v>33073</v>
      </c>
      <c r="Q3584" t="s">
        <v>33923</v>
      </c>
      <c r="R3584" t="s">
        <v>37561</v>
      </c>
    </row>
    <row r="3585" spans="1:18" ht="12.6" customHeight="1" x14ac:dyDescent="0.2">
      <c r="A3585" t="s">
        <v>27096</v>
      </c>
      <c r="B3585">
        <v>214840</v>
      </c>
      <c r="C3585">
        <v>786713</v>
      </c>
      <c r="D3585" t="s">
        <v>29760</v>
      </c>
      <c r="E3585" t="s">
        <v>24</v>
      </c>
      <c r="F3585">
        <v>999604110</v>
      </c>
      <c r="G3585" t="s">
        <v>1407</v>
      </c>
      <c r="H3585" t="s">
        <v>1408</v>
      </c>
      <c r="I3585" t="s">
        <v>25</v>
      </c>
      <c r="J3585" t="s">
        <v>26</v>
      </c>
      <c r="K3585">
        <v>358581.03</v>
      </c>
      <c r="L3585" t="s">
        <v>357</v>
      </c>
      <c r="M3585" t="s">
        <v>1409</v>
      </c>
      <c r="N3585" t="s">
        <v>1410</v>
      </c>
      <c r="O3585">
        <v>20009</v>
      </c>
      <c r="P3585" t="s">
        <v>1411</v>
      </c>
      <c r="Q3585" t="s">
        <v>1412</v>
      </c>
      <c r="R3585" t="s">
        <v>37562</v>
      </c>
    </row>
    <row r="3586" spans="1:18" ht="12.6" customHeight="1" x14ac:dyDescent="0.2">
      <c r="A3586" t="s">
        <v>27096</v>
      </c>
      <c r="B3586">
        <v>214840</v>
      </c>
      <c r="C3586">
        <v>786713</v>
      </c>
      <c r="D3586" t="s">
        <v>29760</v>
      </c>
      <c r="E3586" t="s">
        <v>24</v>
      </c>
      <c r="F3586">
        <v>906436677</v>
      </c>
      <c r="G3586" t="s">
        <v>2871</v>
      </c>
      <c r="H3586" t="s">
        <v>2871</v>
      </c>
      <c r="I3586" t="s">
        <v>30</v>
      </c>
      <c r="J3586" t="s">
        <v>26</v>
      </c>
      <c r="K3586">
        <v>293072.5</v>
      </c>
      <c r="L3586" t="s">
        <v>82</v>
      </c>
      <c r="M3586" t="s">
        <v>17256</v>
      </c>
      <c r="N3586" t="s">
        <v>501</v>
      </c>
      <c r="O3586">
        <v>75016</v>
      </c>
      <c r="Q3586" t="s">
        <v>31847</v>
      </c>
      <c r="R3586" t="s">
        <v>37563</v>
      </c>
    </row>
    <row r="3587" spans="1:18" ht="12.6" customHeight="1" x14ac:dyDescent="0.2">
      <c r="A3587" t="s">
        <v>27096</v>
      </c>
      <c r="B3587">
        <v>214840</v>
      </c>
      <c r="C3587">
        <v>786713</v>
      </c>
      <c r="D3587" t="s">
        <v>29760</v>
      </c>
      <c r="E3587" t="s">
        <v>24</v>
      </c>
      <c r="F3587">
        <v>994930068</v>
      </c>
      <c r="G3587" t="s">
        <v>37564</v>
      </c>
      <c r="H3587" t="s">
        <v>37565</v>
      </c>
      <c r="I3587" t="s">
        <v>30</v>
      </c>
      <c r="J3587" t="s">
        <v>26</v>
      </c>
      <c r="K3587">
        <v>325613.75</v>
      </c>
      <c r="L3587" t="s">
        <v>210</v>
      </c>
      <c r="M3587" t="s">
        <v>31088</v>
      </c>
      <c r="N3587" t="s">
        <v>285</v>
      </c>
      <c r="O3587">
        <v>20121</v>
      </c>
      <c r="Q3587" t="s">
        <v>37566</v>
      </c>
      <c r="R3587" t="s">
        <v>37567</v>
      </c>
    </row>
    <row r="3588" spans="1:18" ht="12.6" customHeight="1" x14ac:dyDescent="0.2">
      <c r="A3588" t="s">
        <v>27096</v>
      </c>
      <c r="B3588">
        <v>214840</v>
      </c>
      <c r="C3588">
        <v>786713</v>
      </c>
      <c r="D3588" t="s">
        <v>29760</v>
      </c>
      <c r="E3588" t="s">
        <v>24</v>
      </c>
      <c r="F3588">
        <v>989900036</v>
      </c>
      <c r="G3588" t="s">
        <v>14562</v>
      </c>
      <c r="H3588" t="s">
        <v>14563</v>
      </c>
      <c r="I3588" t="s">
        <v>325</v>
      </c>
      <c r="J3588" t="s">
        <v>26</v>
      </c>
      <c r="K3588">
        <v>107801.03</v>
      </c>
      <c r="L3588" t="s">
        <v>357</v>
      </c>
      <c r="M3588" t="s">
        <v>14564</v>
      </c>
      <c r="N3588" t="s">
        <v>2779</v>
      </c>
      <c r="O3588">
        <v>39001</v>
      </c>
      <c r="P3588" t="s">
        <v>14565</v>
      </c>
      <c r="Q3588" t="s">
        <v>14566</v>
      </c>
      <c r="R3588" t="s">
        <v>37568</v>
      </c>
    </row>
    <row r="3589" spans="1:18" ht="12.6" customHeight="1" x14ac:dyDescent="0.2">
      <c r="A3589" t="s">
        <v>27096</v>
      </c>
      <c r="B3589">
        <v>214840</v>
      </c>
      <c r="C3589">
        <v>786713</v>
      </c>
      <c r="D3589" t="s">
        <v>29760</v>
      </c>
      <c r="E3589" t="s">
        <v>24</v>
      </c>
      <c r="F3589">
        <v>997826391</v>
      </c>
      <c r="G3589" t="s">
        <v>3057</v>
      </c>
      <c r="H3589" t="s">
        <v>3057</v>
      </c>
      <c r="I3589" t="s">
        <v>34</v>
      </c>
      <c r="J3589" t="s">
        <v>26</v>
      </c>
      <c r="K3589">
        <v>321787.2</v>
      </c>
      <c r="L3589" t="s">
        <v>857</v>
      </c>
      <c r="M3589" t="s">
        <v>3058</v>
      </c>
      <c r="N3589" t="s">
        <v>3050</v>
      </c>
      <c r="O3589" t="s">
        <v>3059</v>
      </c>
      <c r="P3589" t="s">
        <v>3060</v>
      </c>
      <c r="Q3589" t="s">
        <v>3061</v>
      </c>
      <c r="R3589" t="s">
        <v>37569</v>
      </c>
    </row>
    <row r="3590" spans="1:18" ht="12.6" customHeight="1" x14ac:dyDescent="0.2">
      <c r="A3590" t="s">
        <v>27096</v>
      </c>
      <c r="B3590">
        <v>214840</v>
      </c>
      <c r="C3590">
        <v>786713</v>
      </c>
      <c r="D3590" t="s">
        <v>29760</v>
      </c>
      <c r="E3590" t="s">
        <v>24</v>
      </c>
      <c r="F3590">
        <v>996234718</v>
      </c>
      <c r="G3590" t="s">
        <v>25388</v>
      </c>
      <c r="H3590" t="s">
        <v>25389</v>
      </c>
      <c r="I3590" t="s">
        <v>209</v>
      </c>
      <c r="J3590" t="s">
        <v>472</v>
      </c>
      <c r="K3590">
        <v>25850.81</v>
      </c>
      <c r="L3590" t="s">
        <v>682</v>
      </c>
      <c r="M3590" t="s">
        <v>25390</v>
      </c>
      <c r="N3590" t="s">
        <v>871</v>
      </c>
      <c r="O3590">
        <v>1030</v>
      </c>
      <c r="Q3590" t="s">
        <v>25391</v>
      </c>
      <c r="R3590" t="s">
        <v>37570</v>
      </c>
    </row>
    <row r="3591" spans="1:18" ht="12.6" customHeight="1" x14ac:dyDescent="0.2">
      <c r="A3591" t="s">
        <v>27096</v>
      </c>
      <c r="B3591">
        <v>214840</v>
      </c>
      <c r="C3591">
        <v>786713</v>
      </c>
      <c r="D3591" t="s">
        <v>29760</v>
      </c>
      <c r="E3591" t="s">
        <v>24</v>
      </c>
      <c r="F3591">
        <v>943656256</v>
      </c>
      <c r="G3591" t="s">
        <v>7213</v>
      </c>
      <c r="H3591" t="s">
        <v>9498</v>
      </c>
      <c r="I3591" t="s">
        <v>30</v>
      </c>
      <c r="J3591" t="s">
        <v>472</v>
      </c>
      <c r="K3591">
        <v>21277.919999999998</v>
      </c>
      <c r="L3591" t="s">
        <v>192</v>
      </c>
      <c r="M3591" t="s">
        <v>7214</v>
      </c>
      <c r="N3591" t="s">
        <v>2402</v>
      </c>
      <c r="O3591">
        <v>1930</v>
      </c>
      <c r="Q3591" t="s">
        <v>17527</v>
      </c>
      <c r="R3591" t="s">
        <v>37571</v>
      </c>
    </row>
    <row r="3592" spans="1:18" ht="12.6" customHeight="1" x14ac:dyDescent="0.2">
      <c r="A3592" t="s">
        <v>27096</v>
      </c>
      <c r="B3592">
        <v>214840</v>
      </c>
      <c r="C3592">
        <v>786713</v>
      </c>
      <c r="D3592" t="s">
        <v>29760</v>
      </c>
      <c r="E3592" t="s">
        <v>24</v>
      </c>
      <c r="F3592">
        <v>911533736</v>
      </c>
      <c r="G3592" t="s">
        <v>37572</v>
      </c>
      <c r="H3592" t="s">
        <v>37573</v>
      </c>
      <c r="I3592" t="s">
        <v>30</v>
      </c>
      <c r="J3592" t="s">
        <v>26</v>
      </c>
      <c r="K3592">
        <v>143928.75</v>
      </c>
      <c r="L3592" t="s">
        <v>312</v>
      </c>
      <c r="M3592" t="s">
        <v>37574</v>
      </c>
      <c r="N3592" t="s">
        <v>580</v>
      </c>
      <c r="O3592" t="s">
        <v>37575</v>
      </c>
      <c r="Q3592" t="s">
        <v>37576</v>
      </c>
      <c r="R3592" t="s">
        <v>37577</v>
      </c>
    </row>
    <row r="3593" spans="1:18" ht="12.6" customHeight="1" x14ac:dyDescent="0.2">
      <c r="A3593" t="s">
        <v>27096</v>
      </c>
      <c r="B3593">
        <v>214840</v>
      </c>
      <c r="C3593">
        <v>786713</v>
      </c>
      <c r="D3593" t="s">
        <v>29760</v>
      </c>
      <c r="E3593" t="s">
        <v>24</v>
      </c>
      <c r="F3593">
        <v>920867464</v>
      </c>
      <c r="G3593" t="s">
        <v>34616</v>
      </c>
      <c r="H3593" t="s">
        <v>34617</v>
      </c>
      <c r="I3593" t="s">
        <v>30</v>
      </c>
      <c r="J3593" t="s">
        <v>26</v>
      </c>
      <c r="K3593">
        <v>166372.5</v>
      </c>
      <c r="L3593" t="s">
        <v>210</v>
      </c>
      <c r="M3593" t="s">
        <v>20207</v>
      </c>
      <c r="N3593" t="s">
        <v>219</v>
      </c>
      <c r="O3593">
        <v>186</v>
      </c>
      <c r="Q3593" t="s">
        <v>34618</v>
      </c>
      <c r="R3593" t="s">
        <v>37578</v>
      </c>
    </row>
    <row r="3594" spans="1:18" ht="12.6" customHeight="1" x14ac:dyDescent="0.2">
      <c r="A3594" t="s">
        <v>27096</v>
      </c>
      <c r="B3594">
        <v>209947</v>
      </c>
      <c r="C3594">
        <v>740450</v>
      </c>
      <c r="D3594" t="s">
        <v>30161</v>
      </c>
      <c r="E3594" t="s">
        <v>24</v>
      </c>
      <c r="F3594">
        <v>925980916</v>
      </c>
      <c r="G3594" t="s">
        <v>37579</v>
      </c>
      <c r="H3594" t="s">
        <v>37580</v>
      </c>
      <c r="I3594" t="s">
        <v>209</v>
      </c>
      <c r="J3594" t="s">
        <v>26</v>
      </c>
      <c r="K3594">
        <v>133325</v>
      </c>
      <c r="L3594" t="s">
        <v>261</v>
      </c>
      <c r="M3594" t="s">
        <v>16357</v>
      </c>
      <c r="N3594" t="s">
        <v>1580</v>
      </c>
      <c r="O3594">
        <v>50130</v>
      </c>
      <c r="Q3594" t="s">
        <v>37581</v>
      </c>
      <c r="R3594" t="s">
        <v>37582</v>
      </c>
    </row>
    <row r="3595" spans="1:18" ht="12.6" customHeight="1" x14ac:dyDescent="0.2">
      <c r="A3595" t="s">
        <v>27096</v>
      </c>
      <c r="B3595">
        <v>209947</v>
      </c>
      <c r="C3595">
        <v>740450</v>
      </c>
      <c r="D3595" t="s">
        <v>30161</v>
      </c>
      <c r="E3595" t="s">
        <v>24</v>
      </c>
      <c r="F3595">
        <v>897482801</v>
      </c>
      <c r="G3595" t="s">
        <v>30635</v>
      </c>
      <c r="H3595" t="s">
        <v>1999</v>
      </c>
      <c r="I3595" t="s">
        <v>34</v>
      </c>
      <c r="J3595" t="s">
        <v>472</v>
      </c>
      <c r="L3595" t="s">
        <v>82</v>
      </c>
      <c r="M3595" t="s">
        <v>30636</v>
      </c>
      <c r="N3595" t="s">
        <v>2982</v>
      </c>
      <c r="O3595">
        <v>6100</v>
      </c>
      <c r="Q3595" t="s">
        <v>30637</v>
      </c>
      <c r="R3595" t="s">
        <v>37583</v>
      </c>
    </row>
    <row r="3596" spans="1:18" ht="12.6" customHeight="1" x14ac:dyDescent="0.2">
      <c r="A3596" t="s">
        <v>27096</v>
      </c>
      <c r="B3596">
        <v>209947</v>
      </c>
      <c r="C3596">
        <v>740450</v>
      </c>
      <c r="D3596" t="s">
        <v>30161</v>
      </c>
      <c r="E3596" t="s">
        <v>24</v>
      </c>
      <c r="F3596">
        <v>998183351</v>
      </c>
      <c r="G3596" t="s">
        <v>13239</v>
      </c>
      <c r="H3596" t="s">
        <v>6936</v>
      </c>
      <c r="I3596" t="s">
        <v>25</v>
      </c>
      <c r="J3596" t="s">
        <v>26</v>
      </c>
      <c r="K3596">
        <v>99375</v>
      </c>
      <c r="L3596" t="s">
        <v>210</v>
      </c>
      <c r="M3596" t="s">
        <v>13240</v>
      </c>
      <c r="N3596" t="s">
        <v>285</v>
      </c>
      <c r="O3596">
        <v>20124</v>
      </c>
      <c r="P3596" t="s">
        <v>13241</v>
      </c>
      <c r="Q3596" t="s">
        <v>13242</v>
      </c>
      <c r="R3596" t="s">
        <v>37584</v>
      </c>
    </row>
    <row r="3597" spans="1:18" ht="12.6" customHeight="1" x14ac:dyDescent="0.2">
      <c r="A3597" t="s">
        <v>27096</v>
      </c>
      <c r="B3597">
        <v>209947</v>
      </c>
      <c r="C3597">
        <v>740450</v>
      </c>
      <c r="D3597" t="s">
        <v>30161</v>
      </c>
      <c r="E3597" t="s">
        <v>24</v>
      </c>
      <c r="F3597">
        <v>960950483</v>
      </c>
      <c r="G3597" t="s">
        <v>2804</v>
      </c>
      <c r="H3597" t="s">
        <v>161</v>
      </c>
      <c r="I3597" t="s">
        <v>30</v>
      </c>
      <c r="J3597" t="s">
        <v>26</v>
      </c>
      <c r="K3597">
        <v>143125</v>
      </c>
      <c r="L3597" t="s">
        <v>138</v>
      </c>
      <c r="M3597" t="s">
        <v>2805</v>
      </c>
      <c r="N3597" t="s">
        <v>320</v>
      </c>
      <c r="O3597" t="s">
        <v>2806</v>
      </c>
      <c r="P3597" t="s">
        <v>2807</v>
      </c>
      <c r="Q3597" t="s">
        <v>2808</v>
      </c>
      <c r="R3597" t="s">
        <v>37585</v>
      </c>
    </row>
    <row r="3598" spans="1:18" ht="12.6" customHeight="1" x14ac:dyDescent="0.2">
      <c r="A3598" t="s">
        <v>27096</v>
      </c>
      <c r="B3598">
        <v>209947</v>
      </c>
      <c r="C3598">
        <v>740450</v>
      </c>
      <c r="D3598" t="s">
        <v>30161</v>
      </c>
      <c r="E3598" t="s">
        <v>24</v>
      </c>
      <c r="F3598">
        <v>999694708</v>
      </c>
      <c r="G3598" t="s">
        <v>5317</v>
      </c>
      <c r="H3598" t="s">
        <v>5318</v>
      </c>
      <c r="I3598" t="s">
        <v>25</v>
      </c>
      <c r="J3598" t="s">
        <v>26</v>
      </c>
      <c r="K3598">
        <v>71875</v>
      </c>
      <c r="L3598" t="s">
        <v>210</v>
      </c>
      <c r="M3598" t="s">
        <v>5319</v>
      </c>
      <c r="N3598" t="s">
        <v>219</v>
      </c>
      <c r="O3598">
        <v>186</v>
      </c>
      <c r="P3598" t="s">
        <v>5320</v>
      </c>
      <c r="Q3598" t="s">
        <v>5321</v>
      </c>
      <c r="R3598" t="s">
        <v>37586</v>
      </c>
    </row>
    <row r="3599" spans="1:18" ht="12.6" customHeight="1" x14ac:dyDescent="0.2">
      <c r="A3599" t="s">
        <v>27096</v>
      </c>
      <c r="B3599">
        <v>209947</v>
      </c>
      <c r="C3599">
        <v>740450</v>
      </c>
      <c r="D3599" t="s">
        <v>30161</v>
      </c>
      <c r="E3599" t="s">
        <v>24</v>
      </c>
      <c r="F3599">
        <v>998003416</v>
      </c>
      <c r="G3599" t="s">
        <v>13569</v>
      </c>
      <c r="H3599" t="s">
        <v>13569</v>
      </c>
      <c r="I3599" t="s">
        <v>30</v>
      </c>
      <c r="J3599" t="s">
        <v>26</v>
      </c>
      <c r="K3599">
        <v>130000</v>
      </c>
      <c r="L3599" t="s">
        <v>82</v>
      </c>
      <c r="M3599" t="s">
        <v>13570</v>
      </c>
      <c r="N3599" t="s">
        <v>1745</v>
      </c>
      <c r="O3599">
        <v>69009</v>
      </c>
      <c r="P3599" t="s">
        <v>13571</v>
      </c>
      <c r="Q3599" t="s">
        <v>13572</v>
      </c>
      <c r="R3599" t="s">
        <v>37587</v>
      </c>
    </row>
    <row r="3600" spans="1:18" ht="12.6" customHeight="1" x14ac:dyDescent="0.2">
      <c r="A3600" t="s">
        <v>27096</v>
      </c>
      <c r="B3600">
        <v>209947</v>
      </c>
      <c r="C3600">
        <v>740450</v>
      </c>
      <c r="D3600" t="s">
        <v>30161</v>
      </c>
      <c r="E3600" t="s">
        <v>57</v>
      </c>
      <c r="F3600">
        <v>999980664</v>
      </c>
      <c r="G3600" t="s">
        <v>4083</v>
      </c>
      <c r="H3600" t="s">
        <v>2061</v>
      </c>
      <c r="I3600" t="s">
        <v>34</v>
      </c>
      <c r="J3600" t="s">
        <v>26</v>
      </c>
      <c r="K3600">
        <v>210000</v>
      </c>
      <c r="L3600" t="s">
        <v>192</v>
      </c>
      <c r="M3600" t="s">
        <v>4084</v>
      </c>
      <c r="N3600" t="s">
        <v>4085</v>
      </c>
      <c r="O3600">
        <v>1348</v>
      </c>
      <c r="P3600" t="s">
        <v>4086</v>
      </c>
      <c r="Q3600" t="s">
        <v>4087</v>
      </c>
      <c r="R3600" t="s">
        <v>37588</v>
      </c>
    </row>
    <row r="3601" spans="1:18" ht="12.6" customHeight="1" x14ac:dyDescent="0.2">
      <c r="A3601" t="s">
        <v>27096</v>
      </c>
      <c r="B3601">
        <v>209947</v>
      </c>
      <c r="C3601">
        <v>740450</v>
      </c>
      <c r="D3601" t="s">
        <v>30161</v>
      </c>
      <c r="E3601" t="s">
        <v>24</v>
      </c>
      <c r="F3601">
        <v>973083825</v>
      </c>
      <c r="G3601" t="s">
        <v>19334</v>
      </c>
      <c r="H3601" t="s">
        <v>9170</v>
      </c>
      <c r="I3601" t="s">
        <v>30</v>
      </c>
      <c r="J3601" t="s">
        <v>26</v>
      </c>
      <c r="K3601">
        <v>122140</v>
      </c>
      <c r="L3601" t="s">
        <v>138</v>
      </c>
      <c r="M3601" t="s">
        <v>19335</v>
      </c>
      <c r="N3601" t="s">
        <v>9499</v>
      </c>
      <c r="O3601" t="s">
        <v>9500</v>
      </c>
      <c r="P3601" t="s">
        <v>19336</v>
      </c>
      <c r="Q3601" t="s">
        <v>19337</v>
      </c>
      <c r="R3601" t="s">
        <v>37589</v>
      </c>
    </row>
    <row r="3602" spans="1:18" ht="12.6" customHeight="1" x14ac:dyDescent="0.2">
      <c r="A3602" t="s">
        <v>27096</v>
      </c>
      <c r="B3602">
        <v>209947</v>
      </c>
      <c r="C3602">
        <v>740450</v>
      </c>
      <c r="D3602" t="s">
        <v>30161</v>
      </c>
      <c r="E3602" t="s">
        <v>24</v>
      </c>
      <c r="F3602">
        <v>997989448</v>
      </c>
      <c r="G3602" t="s">
        <v>136</v>
      </c>
      <c r="H3602" t="s">
        <v>137</v>
      </c>
      <c r="I3602" t="s">
        <v>30</v>
      </c>
      <c r="J3602" t="s">
        <v>26</v>
      </c>
      <c r="K3602">
        <v>239800</v>
      </c>
      <c r="L3602" t="s">
        <v>138</v>
      </c>
      <c r="M3602" t="s">
        <v>139</v>
      </c>
      <c r="N3602" t="s">
        <v>140</v>
      </c>
      <c r="O3602" t="s">
        <v>141</v>
      </c>
      <c r="P3602" t="s">
        <v>142</v>
      </c>
      <c r="Q3602" t="s">
        <v>143</v>
      </c>
      <c r="R3602" t="s">
        <v>37590</v>
      </c>
    </row>
    <row r="3603" spans="1:18" ht="12.6" customHeight="1" x14ac:dyDescent="0.2">
      <c r="A3603" t="s">
        <v>27096</v>
      </c>
      <c r="B3603">
        <v>209947</v>
      </c>
      <c r="C3603">
        <v>740450</v>
      </c>
      <c r="D3603" t="s">
        <v>30161</v>
      </c>
      <c r="E3603" t="s">
        <v>24</v>
      </c>
      <c r="F3603">
        <v>999448619</v>
      </c>
      <c r="G3603" t="s">
        <v>16355</v>
      </c>
      <c r="H3603" t="s">
        <v>16356</v>
      </c>
      <c r="I3603" t="s">
        <v>30</v>
      </c>
      <c r="J3603" t="s">
        <v>26</v>
      </c>
      <c r="K3603">
        <v>38000</v>
      </c>
      <c r="L3603" t="s">
        <v>261</v>
      </c>
      <c r="M3603" t="s">
        <v>16357</v>
      </c>
      <c r="N3603" t="s">
        <v>1580</v>
      </c>
      <c r="O3603">
        <v>50130</v>
      </c>
      <c r="P3603" t="s">
        <v>16358</v>
      </c>
      <c r="Q3603" t="s">
        <v>16359</v>
      </c>
      <c r="R3603" t="s">
        <v>37591</v>
      </c>
    </row>
    <row r="3604" spans="1:18" ht="12.6" customHeight="1" x14ac:dyDescent="0.2">
      <c r="A3604" t="s">
        <v>27096</v>
      </c>
      <c r="B3604">
        <v>209947</v>
      </c>
      <c r="C3604">
        <v>740450</v>
      </c>
      <c r="D3604" t="s">
        <v>30161</v>
      </c>
      <c r="E3604" t="s">
        <v>24</v>
      </c>
      <c r="F3604">
        <v>999549984</v>
      </c>
      <c r="G3604" t="s">
        <v>6165</v>
      </c>
      <c r="H3604" t="s">
        <v>6166</v>
      </c>
      <c r="I3604" t="s">
        <v>25</v>
      </c>
      <c r="J3604" t="s">
        <v>26</v>
      </c>
      <c r="K3604">
        <v>116875</v>
      </c>
      <c r="L3604" t="s">
        <v>238</v>
      </c>
      <c r="M3604" t="s">
        <v>6167</v>
      </c>
      <c r="N3604" t="s">
        <v>6168</v>
      </c>
      <c r="O3604" t="s">
        <v>6169</v>
      </c>
      <c r="P3604" t="s">
        <v>6170</v>
      </c>
      <c r="Q3604" t="s">
        <v>30980</v>
      </c>
      <c r="R3604" t="s">
        <v>37592</v>
      </c>
    </row>
    <row r="3605" spans="1:18" ht="12.6" customHeight="1" x14ac:dyDescent="0.2">
      <c r="A3605" t="s">
        <v>27096</v>
      </c>
      <c r="B3605">
        <v>209947</v>
      </c>
      <c r="C3605">
        <v>740450</v>
      </c>
      <c r="D3605" t="s">
        <v>30161</v>
      </c>
      <c r="E3605" t="s">
        <v>24</v>
      </c>
      <c r="F3605">
        <v>914208802</v>
      </c>
      <c r="G3605" t="s">
        <v>37593</v>
      </c>
      <c r="H3605" t="s">
        <v>37594</v>
      </c>
      <c r="I3605" t="s">
        <v>30</v>
      </c>
      <c r="J3605" t="s">
        <v>26</v>
      </c>
      <c r="K3605">
        <v>109875</v>
      </c>
      <c r="L3605" t="s">
        <v>138</v>
      </c>
      <c r="M3605" t="s">
        <v>37595</v>
      </c>
      <c r="N3605" t="s">
        <v>20691</v>
      </c>
      <c r="O3605" t="s">
        <v>37596</v>
      </c>
      <c r="Q3605" t="s">
        <v>5635</v>
      </c>
      <c r="R3605" t="s">
        <v>37597</v>
      </c>
    </row>
    <row r="3606" spans="1:18" ht="12.6" customHeight="1" x14ac:dyDescent="0.2">
      <c r="A3606" t="s">
        <v>27096</v>
      </c>
      <c r="B3606">
        <v>209947</v>
      </c>
      <c r="C3606">
        <v>740450</v>
      </c>
      <c r="D3606" t="s">
        <v>30161</v>
      </c>
      <c r="E3606" t="s">
        <v>24</v>
      </c>
      <c r="F3606">
        <v>999915771</v>
      </c>
      <c r="G3606" t="s">
        <v>305</v>
      </c>
      <c r="H3606" t="s">
        <v>306</v>
      </c>
      <c r="I3606" t="s">
        <v>34</v>
      </c>
      <c r="J3606" t="s">
        <v>26</v>
      </c>
      <c r="K3606">
        <v>165007.5</v>
      </c>
      <c r="L3606" t="s">
        <v>210</v>
      </c>
      <c r="M3606" t="s">
        <v>307</v>
      </c>
      <c r="N3606" t="s">
        <v>285</v>
      </c>
      <c r="O3606">
        <v>20123</v>
      </c>
      <c r="P3606" t="s">
        <v>308</v>
      </c>
      <c r="Q3606" t="s">
        <v>309</v>
      </c>
      <c r="R3606" t="s">
        <v>37598</v>
      </c>
    </row>
    <row r="3607" spans="1:18" ht="12.6" customHeight="1" x14ac:dyDescent="0.2">
      <c r="A3607" t="s">
        <v>27096</v>
      </c>
      <c r="B3607">
        <v>209947</v>
      </c>
      <c r="C3607">
        <v>740450</v>
      </c>
      <c r="D3607" t="s">
        <v>30161</v>
      </c>
      <c r="E3607" t="s">
        <v>24</v>
      </c>
      <c r="F3607">
        <v>999887835</v>
      </c>
      <c r="G3607" t="s">
        <v>12535</v>
      </c>
      <c r="H3607" t="s">
        <v>12536</v>
      </c>
      <c r="I3607" t="s">
        <v>34</v>
      </c>
      <c r="J3607" t="s">
        <v>26</v>
      </c>
      <c r="K3607">
        <v>145000</v>
      </c>
      <c r="L3607" t="s">
        <v>238</v>
      </c>
      <c r="M3607" t="s">
        <v>12537</v>
      </c>
      <c r="N3607" t="s">
        <v>240</v>
      </c>
      <c r="O3607" t="s">
        <v>12538</v>
      </c>
      <c r="P3607" t="s">
        <v>12539</v>
      </c>
      <c r="Q3607" t="s">
        <v>12540</v>
      </c>
      <c r="R3607" t="s">
        <v>37599</v>
      </c>
    </row>
    <row r="3608" spans="1:18" ht="12.6" customHeight="1" x14ac:dyDescent="0.2">
      <c r="A3608" t="s">
        <v>27096</v>
      </c>
      <c r="B3608">
        <v>209947</v>
      </c>
      <c r="C3608">
        <v>740450</v>
      </c>
      <c r="D3608" t="s">
        <v>30161</v>
      </c>
      <c r="E3608" t="s">
        <v>24</v>
      </c>
      <c r="F3608">
        <v>999967375</v>
      </c>
      <c r="G3608" t="s">
        <v>1142</v>
      </c>
      <c r="H3608" t="s">
        <v>1143</v>
      </c>
      <c r="I3608" t="s">
        <v>30</v>
      </c>
      <c r="J3608" t="s">
        <v>26</v>
      </c>
      <c r="K3608">
        <v>130000</v>
      </c>
      <c r="L3608" t="s">
        <v>27</v>
      </c>
      <c r="M3608" t="s">
        <v>1144</v>
      </c>
      <c r="N3608" t="s">
        <v>435</v>
      </c>
      <c r="O3608">
        <v>70178</v>
      </c>
      <c r="Q3608" t="s">
        <v>1145</v>
      </c>
      <c r="R3608" t="s">
        <v>37600</v>
      </c>
    </row>
    <row r="3609" spans="1:18" ht="12.6" customHeight="1" x14ac:dyDescent="0.2">
      <c r="A3609" t="s">
        <v>27096</v>
      </c>
      <c r="B3609">
        <v>229397</v>
      </c>
      <c r="C3609">
        <v>883374</v>
      </c>
      <c r="D3609" t="s">
        <v>29416</v>
      </c>
      <c r="E3609" t="s">
        <v>24</v>
      </c>
      <c r="F3609">
        <v>920781328</v>
      </c>
      <c r="G3609" t="s">
        <v>4223</v>
      </c>
      <c r="H3609" t="s">
        <v>4224</v>
      </c>
      <c r="I3609" t="s">
        <v>325</v>
      </c>
      <c r="J3609" t="s">
        <v>26</v>
      </c>
      <c r="K3609">
        <v>151250</v>
      </c>
      <c r="L3609" t="s">
        <v>99</v>
      </c>
      <c r="M3609" t="s">
        <v>4225</v>
      </c>
      <c r="N3609" t="s">
        <v>2409</v>
      </c>
      <c r="O3609" t="s">
        <v>4226</v>
      </c>
      <c r="P3609" t="s">
        <v>4227</v>
      </c>
      <c r="R3609" t="s">
        <v>37601</v>
      </c>
    </row>
    <row r="3610" spans="1:18" ht="12.6" customHeight="1" x14ac:dyDescent="0.2">
      <c r="A3610" t="s">
        <v>27096</v>
      </c>
      <c r="B3610">
        <v>229397</v>
      </c>
      <c r="C3610">
        <v>883374</v>
      </c>
      <c r="D3610" t="s">
        <v>29416</v>
      </c>
      <c r="E3610" t="s">
        <v>24</v>
      </c>
      <c r="F3610">
        <v>898888234</v>
      </c>
      <c r="G3610" t="s">
        <v>34844</v>
      </c>
      <c r="H3610" t="s">
        <v>34845</v>
      </c>
      <c r="I3610" t="s">
        <v>325</v>
      </c>
      <c r="J3610" t="s">
        <v>26</v>
      </c>
      <c r="K3610">
        <v>130750</v>
      </c>
      <c r="L3610" t="s">
        <v>3287</v>
      </c>
      <c r="M3610" t="s">
        <v>34846</v>
      </c>
      <c r="N3610" t="s">
        <v>33933</v>
      </c>
      <c r="O3610">
        <v>85000</v>
      </c>
      <c r="R3610" t="s">
        <v>37602</v>
      </c>
    </row>
    <row r="3611" spans="1:18" ht="12.6" customHeight="1" x14ac:dyDescent="0.2">
      <c r="A3611" t="s">
        <v>27096</v>
      </c>
      <c r="B3611">
        <v>229397</v>
      </c>
      <c r="C3611">
        <v>883374</v>
      </c>
      <c r="D3611" t="s">
        <v>29416</v>
      </c>
      <c r="E3611" t="s">
        <v>57</v>
      </c>
      <c r="F3611">
        <v>952709460</v>
      </c>
      <c r="G3611" t="s">
        <v>4262</v>
      </c>
      <c r="H3611" t="s">
        <v>4263</v>
      </c>
      <c r="I3611" t="s">
        <v>325</v>
      </c>
      <c r="J3611" t="s">
        <v>26</v>
      </c>
      <c r="K3611">
        <v>390295</v>
      </c>
      <c r="L3611" t="s">
        <v>82</v>
      </c>
      <c r="M3611" t="s">
        <v>4264</v>
      </c>
      <c r="N3611" t="s">
        <v>1569</v>
      </c>
      <c r="O3611">
        <v>75334</v>
      </c>
      <c r="P3611" t="s">
        <v>4265</v>
      </c>
      <c r="R3611" t="s">
        <v>37603</v>
      </c>
    </row>
    <row r="3612" spans="1:18" ht="12.6" customHeight="1" x14ac:dyDescent="0.2">
      <c r="A3612" t="s">
        <v>27096</v>
      </c>
      <c r="B3612">
        <v>229397</v>
      </c>
      <c r="C3612">
        <v>883374</v>
      </c>
      <c r="D3612" t="s">
        <v>29416</v>
      </c>
      <c r="E3612" t="s">
        <v>24</v>
      </c>
      <c r="F3612">
        <v>987804060</v>
      </c>
      <c r="G3612" t="s">
        <v>23378</v>
      </c>
      <c r="H3612" t="s">
        <v>23379</v>
      </c>
      <c r="I3612" t="s">
        <v>30</v>
      </c>
      <c r="J3612" t="s">
        <v>26</v>
      </c>
      <c r="K3612">
        <v>544250</v>
      </c>
      <c r="L3612" t="s">
        <v>99</v>
      </c>
      <c r="M3612" t="s">
        <v>23380</v>
      </c>
      <c r="N3612" t="s">
        <v>11087</v>
      </c>
      <c r="O3612">
        <v>15233</v>
      </c>
      <c r="P3612" t="s">
        <v>23381</v>
      </c>
      <c r="Q3612" t="s">
        <v>23382</v>
      </c>
      <c r="R3612" t="s">
        <v>37604</v>
      </c>
    </row>
    <row r="3613" spans="1:18" ht="12.6" customHeight="1" x14ac:dyDescent="0.2">
      <c r="A3613" t="s">
        <v>27096</v>
      </c>
      <c r="B3613">
        <v>229397</v>
      </c>
      <c r="C3613">
        <v>883374</v>
      </c>
      <c r="D3613" t="s">
        <v>29416</v>
      </c>
      <c r="E3613" t="s">
        <v>24</v>
      </c>
      <c r="F3613">
        <v>999836522</v>
      </c>
      <c r="G3613" t="s">
        <v>12982</v>
      </c>
      <c r="H3613" t="s">
        <v>12983</v>
      </c>
      <c r="I3613" t="s">
        <v>34</v>
      </c>
      <c r="J3613" t="s">
        <v>26</v>
      </c>
      <c r="K3613">
        <v>319500</v>
      </c>
      <c r="L3613" t="s">
        <v>82</v>
      </c>
      <c r="M3613" t="s">
        <v>12984</v>
      </c>
      <c r="N3613" t="s">
        <v>1104</v>
      </c>
      <c r="O3613">
        <v>31042</v>
      </c>
      <c r="P3613" t="s">
        <v>12985</v>
      </c>
      <c r="Q3613" t="s">
        <v>12986</v>
      </c>
      <c r="R3613" t="s">
        <v>37605</v>
      </c>
    </row>
    <row r="3614" spans="1:18" ht="12.6" customHeight="1" x14ac:dyDescent="0.2">
      <c r="A3614" t="s">
        <v>27096</v>
      </c>
      <c r="B3614">
        <v>229397</v>
      </c>
      <c r="C3614">
        <v>883374</v>
      </c>
      <c r="D3614" t="s">
        <v>29416</v>
      </c>
      <c r="E3614" t="s">
        <v>24</v>
      </c>
      <c r="F3614">
        <v>998381522</v>
      </c>
      <c r="G3614" t="s">
        <v>11876</v>
      </c>
      <c r="H3614" t="s">
        <v>11877</v>
      </c>
      <c r="I3614" t="s">
        <v>30</v>
      </c>
      <c r="J3614" t="s">
        <v>26</v>
      </c>
      <c r="K3614">
        <v>721000</v>
      </c>
      <c r="L3614" t="s">
        <v>82</v>
      </c>
      <c r="M3614" t="s">
        <v>11878</v>
      </c>
      <c r="N3614" t="s">
        <v>501</v>
      </c>
      <c r="O3614">
        <v>75015</v>
      </c>
      <c r="P3614" t="s">
        <v>11879</v>
      </c>
      <c r="Q3614" t="s">
        <v>11880</v>
      </c>
      <c r="R3614" t="s">
        <v>37606</v>
      </c>
    </row>
    <row r="3615" spans="1:18" ht="12.6" customHeight="1" x14ac:dyDescent="0.2">
      <c r="A3615" t="s">
        <v>27096</v>
      </c>
      <c r="B3615">
        <v>229397</v>
      </c>
      <c r="C3615">
        <v>883374</v>
      </c>
      <c r="D3615" t="s">
        <v>29416</v>
      </c>
      <c r="E3615" t="s">
        <v>24</v>
      </c>
      <c r="F3615">
        <v>984400330</v>
      </c>
      <c r="G3615" t="s">
        <v>21590</v>
      </c>
      <c r="H3615" t="s">
        <v>21591</v>
      </c>
      <c r="I3615" t="s">
        <v>325</v>
      </c>
      <c r="J3615" t="s">
        <v>26</v>
      </c>
      <c r="K3615">
        <v>221750</v>
      </c>
      <c r="L3615" t="s">
        <v>857</v>
      </c>
      <c r="M3615" t="s">
        <v>21592</v>
      </c>
      <c r="N3615" t="s">
        <v>931</v>
      </c>
      <c r="O3615" t="s">
        <v>21593</v>
      </c>
      <c r="P3615" t="s">
        <v>21594</v>
      </c>
      <c r="Q3615" t="s">
        <v>21595</v>
      </c>
      <c r="R3615" t="s">
        <v>37607</v>
      </c>
    </row>
    <row r="3616" spans="1:18" ht="12.6" customHeight="1" x14ac:dyDescent="0.2">
      <c r="A3616" t="s">
        <v>27096</v>
      </c>
      <c r="B3616">
        <v>229397</v>
      </c>
      <c r="C3616">
        <v>883374</v>
      </c>
      <c r="D3616" t="s">
        <v>29416</v>
      </c>
      <c r="E3616" t="s">
        <v>24</v>
      </c>
      <c r="F3616">
        <v>953905955</v>
      </c>
      <c r="G3616" t="s">
        <v>4386</v>
      </c>
      <c r="H3616" t="s">
        <v>4387</v>
      </c>
      <c r="I3616" t="s">
        <v>325</v>
      </c>
      <c r="J3616" t="s">
        <v>26</v>
      </c>
      <c r="K3616">
        <v>72500</v>
      </c>
      <c r="L3616" t="s">
        <v>900</v>
      </c>
      <c r="M3616" t="s">
        <v>4388</v>
      </c>
      <c r="N3616" t="s">
        <v>2594</v>
      </c>
      <c r="O3616">
        <v>1000</v>
      </c>
      <c r="P3616" t="s">
        <v>4389</v>
      </c>
      <c r="Q3616" t="s">
        <v>4390</v>
      </c>
      <c r="R3616" t="s">
        <v>37608</v>
      </c>
    </row>
    <row r="3617" spans="1:18" ht="12.6" customHeight="1" x14ac:dyDescent="0.2">
      <c r="A3617" t="s">
        <v>27096</v>
      </c>
      <c r="B3617">
        <v>229397</v>
      </c>
      <c r="C3617">
        <v>883374</v>
      </c>
      <c r="D3617" t="s">
        <v>29416</v>
      </c>
      <c r="E3617" t="s">
        <v>24</v>
      </c>
      <c r="F3617">
        <v>998142126</v>
      </c>
      <c r="G3617" t="s">
        <v>9330</v>
      </c>
      <c r="H3617" t="s">
        <v>9331</v>
      </c>
      <c r="I3617" t="s">
        <v>30</v>
      </c>
      <c r="J3617" t="s">
        <v>26</v>
      </c>
      <c r="K3617">
        <v>187250</v>
      </c>
      <c r="L3617" t="s">
        <v>82</v>
      </c>
      <c r="M3617" t="s">
        <v>9332</v>
      </c>
      <c r="N3617" t="s">
        <v>9333</v>
      </c>
      <c r="O3617">
        <v>31520</v>
      </c>
      <c r="P3617" t="s">
        <v>9334</v>
      </c>
      <c r="Q3617" t="s">
        <v>9335</v>
      </c>
      <c r="R3617" t="s">
        <v>37609</v>
      </c>
    </row>
    <row r="3618" spans="1:18" ht="12.6" customHeight="1" x14ac:dyDescent="0.2">
      <c r="A3618" t="s">
        <v>27096</v>
      </c>
      <c r="B3618">
        <v>229397</v>
      </c>
      <c r="C3618">
        <v>883374</v>
      </c>
      <c r="D3618" t="s">
        <v>29416</v>
      </c>
      <c r="E3618" t="s">
        <v>24</v>
      </c>
      <c r="F3618">
        <v>999827307</v>
      </c>
      <c r="G3618" t="s">
        <v>180</v>
      </c>
      <c r="H3618" t="s">
        <v>181</v>
      </c>
      <c r="I3618" t="s">
        <v>25</v>
      </c>
      <c r="J3618" t="s">
        <v>26</v>
      </c>
      <c r="K3618">
        <v>557500</v>
      </c>
      <c r="L3618" t="s">
        <v>99</v>
      </c>
      <c r="M3618" t="s">
        <v>182</v>
      </c>
      <c r="N3618" t="s">
        <v>101</v>
      </c>
      <c r="O3618">
        <v>10177</v>
      </c>
      <c r="P3618" t="s">
        <v>183</v>
      </c>
      <c r="Q3618" t="s">
        <v>184</v>
      </c>
      <c r="R3618" t="s">
        <v>37610</v>
      </c>
    </row>
    <row r="3619" spans="1:18" ht="12.6" customHeight="1" x14ac:dyDescent="0.2">
      <c r="A3619" t="s">
        <v>27096</v>
      </c>
      <c r="B3619">
        <v>229397</v>
      </c>
      <c r="C3619">
        <v>883374</v>
      </c>
      <c r="D3619" t="s">
        <v>29416</v>
      </c>
      <c r="E3619" t="s">
        <v>24</v>
      </c>
      <c r="F3619">
        <v>999960488</v>
      </c>
      <c r="G3619" t="s">
        <v>216</v>
      </c>
      <c r="H3619" t="s">
        <v>217</v>
      </c>
      <c r="I3619" t="s">
        <v>30</v>
      </c>
      <c r="J3619" t="s">
        <v>26</v>
      </c>
      <c r="K3619">
        <v>278687.5</v>
      </c>
      <c r="L3619" t="s">
        <v>210</v>
      </c>
      <c r="M3619" t="s">
        <v>218</v>
      </c>
      <c r="N3619" t="s">
        <v>219</v>
      </c>
      <c r="O3619">
        <v>144</v>
      </c>
      <c r="P3619" t="s">
        <v>220</v>
      </c>
      <c r="Q3619" t="s">
        <v>221</v>
      </c>
      <c r="R3619" t="s">
        <v>37611</v>
      </c>
    </row>
    <row r="3620" spans="1:18" ht="12.6" customHeight="1" x14ac:dyDescent="0.2">
      <c r="A3620" t="s">
        <v>27096</v>
      </c>
      <c r="B3620">
        <v>229397</v>
      </c>
      <c r="C3620">
        <v>883374</v>
      </c>
      <c r="D3620" t="s">
        <v>29416</v>
      </c>
      <c r="E3620" t="s">
        <v>24</v>
      </c>
      <c r="F3620">
        <v>999611385</v>
      </c>
      <c r="G3620" t="s">
        <v>4447</v>
      </c>
      <c r="H3620" t="s">
        <v>4448</v>
      </c>
      <c r="I3620" t="s">
        <v>325</v>
      </c>
      <c r="J3620" t="s">
        <v>26</v>
      </c>
      <c r="K3620">
        <v>240000</v>
      </c>
      <c r="L3620" t="s">
        <v>99</v>
      </c>
      <c r="M3620" t="s">
        <v>4449</v>
      </c>
      <c r="N3620" t="s">
        <v>4450</v>
      </c>
      <c r="O3620">
        <v>15500</v>
      </c>
      <c r="P3620" t="s">
        <v>4451</v>
      </c>
      <c r="Q3620" t="s">
        <v>4452</v>
      </c>
      <c r="R3620" t="s">
        <v>37612</v>
      </c>
    </row>
    <row r="3621" spans="1:18" ht="12.6" customHeight="1" x14ac:dyDescent="0.2">
      <c r="A3621" t="s">
        <v>27096</v>
      </c>
      <c r="B3621">
        <v>229397</v>
      </c>
      <c r="C3621">
        <v>883374</v>
      </c>
      <c r="D3621" t="s">
        <v>29416</v>
      </c>
      <c r="E3621" t="s">
        <v>24</v>
      </c>
      <c r="F3621">
        <v>999751938</v>
      </c>
      <c r="G3621" t="s">
        <v>2954</v>
      </c>
      <c r="H3621" t="s">
        <v>2954</v>
      </c>
      <c r="I3621" t="s">
        <v>30</v>
      </c>
      <c r="J3621" t="s">
        <v>26</v>
      </c>
      <c r="K3621">
        <v>328797</v>
      </c>
      <c r="L3621" t="s">
        <v>82</v>
      </c>
      <c r="M3621" t="s">
        <v>2955</v>
      </c>
      <c r="N3621" t="s">
        <v>479</v>
      </c>
      <c r="O3621">
        <v>92400</v>
      </c>
      <c r="P3621" t="s">
        <v>1668</v>
      </c>
      <c r="Q3621" t="s">
        <v>2956</v>
      </c>
      <c r="R3621" t="s">
        <v>37613</v>
      </c>
    </row>
    <row r="3622" spans="1:18" ht="12.6" customHeight="1" x14ac:dyDescent="0.2">
      <c r="A3622" t="s">
        <v>27096</v>
      </c>
      <c r="B3622">
        <v>229397</v>
      </c>
      <c r="C3622">
        <v>883374</v>
      </c>
      <c r="D3622" t="s">
        <v>29416</v>
      </c>
      <c r="E3622" t="s">
        <v>24</v>
      </c>
      <c r="F3622">
        <v>999654356</v>
      </c>
      <c r="G3622" t="s">
        <v>2669</v>
      </c>
      <c r="H3622" t="s">
        <v>2670</v>
      </c>
      <c r="I3622" t="s">
        <v>25</v>
      </c>
      <c r="J3622" t="s">
        <v>26</v>
      </c>
      <c r="K3622">
        <v>472250</v>
      </c>
      <c r="L3622" t="s">
        <v>99</v>
      </c>
      <c r="M3622" t="s">
        <v>2671</v>
      </c>
      <c r="N3622" t="s">
        <v>101</v>
      </c>
      <c r="O3622">
        <v>10682</v>
      </c>
      <c r="P3622" t="s">
        <v>2672</v>
      </c>
      <c r="Q3622" t="s">
        <v>2673</v>
      </c>
      <c r="R3622" t="s">
        <v>37614</v>
      </c>
    </row>
    <row r="3623" spans="1:18" ht="12.6" customHeight="1" x14ac:dyDescent="0.2">
      <c r="A3623" t="s">
        <v>27096</v>
      </c>
      <c r="B3623">
        <v>229397</v>
      </c>
      <c r="C3623">
        <v>883374</v>
      </c>
      <c r="D3623" t="s">
        <v>29416</v>
      </c>
      <c r="E3623" t="s">
        <v>24</v>
      </c>
      <c r="F3623">
        <v>911255928</v>
      </c>
      <c r="G3623" t="s">
        <v>30716</v>
      </c>
      <c r="H3623" t="s">
        <v>30716</v>
      </c>
      <c r="I3623" t="s">
        <v>325</v>
      </c>
      <c r="J3623" t="s">
        <v>26</v>
      </c>
      <c r="K3623">
        <v>90000</v>
      </c>
      <c r="L3623" t="s">
        <v>99</v>
      </c>
      <c r="M3623" t="s">
        <v>30717</v>
      </c>
      <c r="N3623" t="s">
        <v>2691</v>
      </c>
      <c r="O3623" t="s">
        <v>4403</v>
      </c>
      <c r="Q3623" t="s">
        <v>30718</v>
      </c>
      <c r="R3623" t="s">
        <v>37615</v>
      </c>
    </row>
    <row r="3624" spans="1:18" ht="12.6" customHeight="1" x14ac:dyDescent="0.2">
      <c r="A3624" t="s">
        <v>27096</v>
      </c>
      <c r="B3624">
        <v>229397</v>
      </c>
      <c r="C3624">
        <v>883374</v>
      </c>
      <c r="D3624" t="s">
        <v>29416</v>
      </c>
      <c r="E3624" t="s">
        <v>24</v>
      </c>
      <c r="F3624">
        <v>999620503</v>
      </c>
      <c r="G3624" t="s">
        <v>14966</v>
      </c>
      <c r="H3624" t="s">
        <v>14967</v>
      </c>
      <c r="I3624" t="s">
        <v>25</v>
      </c>
      <c r="J3624" t="s">
        <v>26</v>
      </c>
      <c r="K3624">
        <v>293750</v>
      </c>
      <c r="L3624" t="s">
        <v>857</v>
      </c>
      <c r="M3624" t="s">
        <v>14968</v>
      </c>
      <c r="N3624" t="s">
        <v>931</v>
      </c>
      <c r="O3624" t="s">
        <v>14969</v>
      </c>
      <c r="P3624" t="s">
        <v>14970</v>
      </c>
      <c r="Q3624" t="s">
        <v>14971</v>
      </c>
      <c r="R3624" t="s">
        <v>37616</v>
      </c>
    </row>
    <row r="3625" spans="1:18" ht="12.6" customHeight="1" x14ac:dyDescent="0.2">
      <c r="A3625" t="s">
        <v>27096</v>
      </c>
      <c r="B3625">
        <v>202700</v>
      </c>
      <c r="C3625">
        <v>700583</v>
      </c>
      <c r="D3625" t="s">
        <v>29486</v>
      </c>
      <c r="E3625" t="s">
        <v>24</v>
      </c>
      <c r="F3625">
        <v>999848938</v>
      </c>
      <c r="G3625" t="s">
        <v>8155</v>
      </c>
      <c r="H3625" t="s">
        <v>8156</v>
      </c>
      <c r="I3625" t="s">
        <v>34</v>
      </c>
      <c r="J3625" t="s">
        <v>26</v>
      </c>
      <c r="K3625">
        <v>151250</v>
      </c>
      <c r="L3625" t="s">
        <v>27</v>
      </c>
      <c r="M3625" t="s">
        <v>8157</v>
      </c>
      <c r="N3625" t="s">
        <v>8158</v>
      </c>
      <c r="O3625">
        <v>35037</v>
      </c>
      <c r="P3625" t="s">
        <v>8159</v>
      </c>
      <c r="Q3625" t="s">
        <v>8160</v>
      </c>
      <c r="R3625" t="s">
        <v>37617</v>
      </c>
    </row>
    <row r="3626" spans="1:18" ht="12.6" customHeight="1" x14ac:dyDescent="0.2">
      <c r="A3626" t="s">
        <v>27096</v>
      </c>
      <c r="B3626">
        <v>202700</v>
      </c>
      <c r="C3626">
        <v>700583</v>
      </c>
      <c r="D3626" t="s">
        <v>29486</v>
      </c>
      <c r="E3626" t="s">
        <v>24</v>
      </c>
      <c r="F3626">
        <v>999612161</v>
      </c>
      <c r="G3626" t="s">
        <v>2540</v>
      </c>
      <c r="H3626" t="s">
        <v>2540</v>
      </c>
      <c r="I3626" t="s">
        <v>34</v>
      </c>
      <c r="J3626" t="s">
        <v>26</v>
      </c>
      <c r="K3626">
        <v>128677.5</v>
      </c>
      <c r="L3626" t="s">
        <v>138</v>
      </c>
      <c r="M3626" t="s">
        <v>2541</v>
      </c>
      <c r="N3626" t="s">
        <v>779</v>
      </c>
      <c r="O3626" t="s">
        <v>2542</v>
      </c>
      <c r="P3626" t="s">
        <v>2543</v>
      </c>
      <c r="Q3626" t="s">
        <v>2544</v>
      </c>
      <c r="R3626" t="s">
        <v>37618</v>
      </c>
    </row>
    <row r="3627" spans="1:18" ht="12.6" customHeight="1" x14ac:dyDescent="0.2">
      <c r="A3627" t="s">
        <v>27096</v>
      </c>
      <c r="B3627">
        <v>202700</v>
      </c>
      <c r="C3627">
        <v>700583</v>
      </c>
      <c r="D3627" t="s">
        <v>29486</v>
      </c>
      <c r="E3627" t="s">
        <v>24</v>
      </c>
      <c r="F3627">
        <v>968196480</v>
      </c>
      <c r="G3627" t="s">
        <v>37619</v>
      </c>
      <c r="H3627" t="s">
        <v>6447</v>
      </c>
      <c r="I3627" t="s">
        <v>25</v>
      </c>
      <c r="J3627" t="s">
        <v>26</v>
      </c>
      <c r="K3627">
        <v>101250</v>
      </c>
      <c r="L3627" t="s">
        <v>138</v>
      </c>
      <c r="M3627" t="s">
        <v>37620</v>
      </c>
      <c r="N3627" t="s">
        <v>2223</v>
      </c>
      <c r="O3627" t="s">
        <v>37621</v>
      </c>
      <c r="R3627" t="s">
        <v>37622</v>
      </c>
    </row>
    <row r="3628" spans="1:18" ht="12.6" customHeight="1" x14ac:dyDescent="0.2">
      <c r="A3628" t="s">
        <v>27096</v>
      </c>
      <c r="B3628">
        <v>202700</v>
      </c>
      <c r="C3628">
        <v>700583</v>
      </c>
      <c r="D3628" t="s">
        <v>29486</v>
      </c>
      <c r="E3628" t="s">
        <v>24</v>
      </c>
      <c r="F3628">
        <v>999826434</v>
      </c>
      <c r="G3628" t="s">
        <v>24528</v>
      </c>
      <c r="H3628" t="s">
        <v>13715</v>
      </c>
      <c r="I3628" t="s">
        <v>325</v>
      </c>
      <c r="J3628" t="s">
        <v>26</v>
      </c>
      <c r="K3628">
        <v>21250</v>
      </c>
      <c r="L3628" t="s">
        <v>682</v>
      </c>
      <c r="M3628" t="s">
        <v>24529</v>
      </c>
      <c r="N3628" t="s">
        <v>871</v>
      </c>
      <c r="O3628">
        <v>1010</v>
      </c>
      <c r="P3628" t="s">
        <v>24530</v>
      </c>
      <c r="R3628" t="s">
        <v>37623</v>
      </c>
    </row>
    <row r="3629" spans="1:18" ht="12.6" customHeight="1" x14ac:dyDescent="0.2">
      <c r="A3629" t="s">
        <v>27096</v>
      </c>
      <c r="B3629">
        <v>202700</v>
      </c>
      <c r="C3629">
        <v>700583</v>
      </c>
      <c r="D3629" t="s">
        <v>29486</v>
      </c>
      <c r="E3629" t="s">
        <v>57</v>
      </c>
      <c r="F3629">
        <v>969470478</v>
      </c>
      <c r="G3629" t="s">
        <v>4114</v>
      </c>
      <c r="H3629" t="s">
        <v>4115</v>
      </c>
      <c r="I3629" t="s">
        <v>30</v>
      </c>
      <c r="J3629" t="s">
        <v>26</v>
      </c>
      <c r="K3629">
        <v>443867.5</v>
      </c>
      <c r="L3629" t="s">
        <v>682</v>
      </c>
      <c r="M3629" t="s">
        <v>4116</v>
      </c>
      <c r="N3629" t="s">
        <v>871</v>
      </c>
      <c r="O3629">
        <v>1060</v>
      </c>
      <c r="P3629" t="s">
        <v>4117</v>
      </c>
      <c r="Q3629" t="s">
        <v>4118</v>
      </c>
      <c r="R3629" t="s">
        <v>37624</v>
      </c>
    </row>
    <row r="3630" spans="1:18" ht="12.6" customHeight="1" x14ac:dyDescent="0.2">
      <c r="A3630" t="s">
        <v>27096</v>
      </c>
      <c r="B3630">
        <v>202700</v>
      </c>
      <c r="C3630">
        <v>700583</v>
      </c>
      <c r="D3630" t="s">
        <v>29486</v>
      </c>
      <c r="E3630" t="s">
        <v>24</v>
      </c>
      <c r="F3630">
        <v>927578603</v>
      </c>
      <c r="G3630" t="s">
        <v>31059</v>
      </c>
      <c r="H3630" t="s">
        <v>31060</v>
      </c>
      <c r="I3630" t="s">
        <v>25</v>
      </c>
      <c r="J3630" t="s">
        <v>26</v>
      </c>
      <c r="K3630">
        <v>45000</v>
      </c>
      <c r="L3630" t="s">
        <v>3275</v>
      </c>
      <c r="M3630" t="s">
        <v>31061</v>
      </c>
      <c r="N3630" t="s">
        <v>3276</v>
      </c>
      <c r="O3630">
        <v>10000</v>
      </c>
      <c r="Q3630" t="s">
        <v>31062</v>
      </c>
      <c r="R3630" t="s">
        <v>37625</v>
      </c>
    </row>
    <row r="3631" spans="1:18" ht="12.6" customHeight="1" x14ac:dyDescent="0.2">
      <c r="A3631" t="s">
        <v>27096</v>
      </c>
      <c r="B3631">
        <v>202700</v>
      </c>
      <c r="C3631">
        <v>700583</v>
      </c>
      <c r="D3631" t="s">
        <v>29486</v>
      </c>
      <c r="E3631" t="s">
        <v>24</v>
      </c>
      <c r="F3631">
        <v>943502123</v>
      </c>
      <c r="G3631" t="s">
        <v>37626</v>
      </c>
      <c r="H3631" t="s">
        <v>37627</v>
      </c>
      <c r="I3631" t="s">
        <v>34</v>
      </c>
      <c r="J3631" t="s">
        <v>26</v>
      </c>
      <c r="K3631">
        <v>58750</v>
      </c>
      <c r="L3631" t="s">
        <v>947</v>
      </c>
      <c r="M3631" t="s">
        <v>37628</v>
      </c>
      <c r="N3631" t="s">
        <v>1525</v>
      </c>
      <c r="O3631">
        <v>51013</v>
      </c>
      <c r="R3631" t="s">
        <v>37629</v>
      </c>
    </row>
    <row r="3632" spans="1:18" ht="12.6" customHeight="1" x14ac:dyDescent="0.2">
      <c r="A3632" t="s">
        <v>27096</v>
      </c>
      <c r="B3632">
        <v>202700</v>
      </c>
      <c r="C3632">
        <v>700583</v>
      </c>
      <c r="D3632" t="s">
        <v>29486</v>
      </c>
      <c r="E3632" t="s">
        <v>24</v>
      </c>
      <c r="F3632">
        <v>925942504</v>
      </c>
      <c r="G3632" t="s">
        <v>37630</v>
      </c>
      <c r="H3632" t="s">
        <v>37631</v>
      </c>
      <c r="I3632" t="s">
        <v>30</v>
      </c>
      <c r="J3632" t="s">
        <v>26</v>
      </c>
      <c r="K3632">
        <v>80000</v>
      </c>
      <c r="L3632" t="s">
        <v>682</v>
      </c>
      <c r="M3632" t="s">
        <v>37632</v>
      </c>
      <c r="N3632" t="s">
        <v>871</v>
      </c>
      <c r="O3632">
        <v>1210</v>
      </c>
      <c r="Q3632" t="s">
        <v>37633</v>
      </c>
      <c r="R3632" t="s">
        <v>37634</v>
      </c>
    </row>
    <row r="3633" spans="1:18" ht="12.6" customHeight="1" x14ac:dyDescent="0.2">
      <c r="A3633" t="s">
        <v>27096</v>
      </c>
      <c r="B3633">
        <v>202700</v>
      </c>
      <c r="C3633">
        <v>700583</v>
      </c>
      <c r="D3633" t="s">
        <v>29486</v>
      </c>
      <c r="E3633" t="s">
        <v>24</v>
      </c>
      <c r="F3633">
        <v>949095822</v>
      </c>
      <c r="G3633" t="s">
        <v>35122</v>
      </c>
      <c r="H3633" t="s">
        <v>35123</v>
      </c>
      <c r="I3633" t="s">
        <v>209</v>
      </c>
      <c r="J3633" t="s">
        <v>26</v>
      </c>
      <c r="K3633">
        <v>113750</v>
      </c>
      <c r="L3633" t="s">
        <v>761</v>
      </c>
      <c r="M3633" t="s">
        <v>35124</v>
      </c>
      <c r="N3633" t="s">
        <v>1538</v>
      </c>
      <c r="O3633">
        <v>400306</v>
      </c>
      <c r="R3633" t="s">
        <v>37635</v>
      </c>
    </row>
    <row r="3634" spans="1:18" ht="12.6" customHeight="1" x14ac:dyDescent="0.2">
      <c r="A3634" t="s">
        <v>27096</v>
      </c>
      <c r="B3634">
        <v>202700</v>
      </c>
      <c r="C3634">
        <v>700583</v>
      </c>
      <c r="D3634" t="s">
        <v>29486</v>
      </c>
      <c r="E3634" t="s">
        <v>24</v>
      </c>
      <c r="F3634">
        <v>926058613</v>
      </c>
      <c r="G3634" t="s">
        <v>37636</v>
      </c>
      <c r="H3634" t="s">
        <v>37637</v>
      </c>
      <c r="I3634" t="s">
        <v>30</v>
      </c>
      <c r="J3634" t="s">
        <v>472</v>
      </c>
      <c r="K3634">
        <v>55000</v>
      </c>
      <c r="L3634" t="s">
        <v>27</v>
      </c>
      <c r="M3634" t="s">
        <v>37638</v>
      </c>
      <c r="N3634" t="s">
        <v>550</v>
      </c>
      <c r="O3634">
        <v>10713</v>
      </c>
      <c r="R3634" t="s">
        <v>37639</v>
      </c>
    </row>
    <row r="3635" spans="1:18" ht="12.6" customHeight="1" x14ac:dyDescent="0.2">
      <c r="A3635" t="s">
        <v>27096</v>
      </c>
      <c r="B3635">
        <v>202700</v>
      </c>
      <c r="C3635">
        <v>700583</v>
      </c>
      <c r="D3635" t="s">
        <v>29486</v>
      </c>
      <c r="E3635" t="s">
        <v>24</v>
      </c>
      <c r="F3635">
        <v>999876971</v>
      </c>
      <c r="G3635" t="s">
        <v>8986</v>
      </c>
      <c r="H3635" t="s">
        <v>8987</v>
      </c>
      <c r="I3635" t="s">
        <v>34</v>
      </c>
      <c r="J3635" t="s">
        <v>26</v>
      </c>
      <c r="K3635">
        <v>152125</v>
      </c>
      <c r="L3635" t="s">
        <v>357</v>
      </c>
      <c r="M3635" t="s">
        <v>8988</v>
      </c>
      <c r="N3635" t="s">
        <v>3823</v>
      </c>
      <c r="O3635">
        <v>48007</v>
      </c>
      <c r="P3635" t="s">
        <v>8989</v>
      </c>
      <c r="Q3635" t="s">
        <v>8990</v>
      </c>
      <c r="R3635" t="s">
        <v>37640</v>
      </c>
    </row>
    <row r="3636" spans="1:18" ht="12.6" customHeight="1" x14ac:dyDescent="0.2">
      <c r="A3636" t="s">
        <v>27096</v>
      </c>
      <c r="B3636">
        <v>202700</v>
      </c>
      <c r="C3636">
        <v>700583</v>
      </c>
      <c r="D3636" t="s">
        <v>29486</v>
      </c>
      <c r="E3636" t="s">
        <v>24</v>
      </c>
      <c r="F3636">
        <v>999991334</v>
      </c>
      <c r="G3636" t="s">
        <v>347</v>
      </c>
      <c r="H3636" t="s">
        <v>348</v>
      </c>
      <c r="I3636" t="s">
        <v>34</v>
      </c>
      <c r="J3636" t="s">
        <v>26</v>
      </c>
      <c r="K3636">
        <v>149000</v>
      </c>
      <c r="L3636" t="s">
        <v>192</v>
      </c>
      <c r="M3636" t="s">
        <v>349</v>
      </c>
      <c r="N3636" t="s">
        <v>350</v>
      </c>
      <c r="O3636">
        <v>3000</v>
      </c>
      <c r="P3636" t="s">
        <v>351</v>
      </c>
      <c r="Q3636" t="s">
        <v>352</v>
      </c>
      <c r="R3636" t="s">
        <v>37641</v>
      </c>
    </row>
    <row r="3637" spans="1:18" ht="12.6" customHeight="1" x14ac:dyDescent="0.2">
      <c r="A3637" t="s">
        <v>27096</v>
      </c>
      <c r="B3637">
        <v>224136</v>
      </c>
      <c r="C3637">
        <v>832907</v>
      </c>
      <c r="D3637" t="s">
        <v>29681</v>
      </c>
      <c r="E3637" t="s">
        <v>24</v>
      </c>
      <c r="F3637">
        <v>942469364</v>
      </c>
      <c r="G3637" t="s">
        <v>30720</v>
      </c>
      <c r="H3637" t="s">
        <v>7143</v>
      </c>
      <c r="I3637" t="s">
        <v>30</v>
      </c>
      <c r="J3637" t="s">
        <v>26</v>
      </c>
      <c r="K3637">
        <v>321125</v>
      </c>
      <c r="L3637" t="s">
        <v>138</v>
      </c>
      <c r="M3637" t="s">
        <v>30721</v>
      </c>
      <c r="N3637" t="s">
        <v>320</v>
      </c>
      <c r="O3637" t="s">
        <v>30722</v>
      </c>
      <c r="Q3637" t="s">
        <v>30723</v>
      </c>
      <c r="R3637" t="s">
        <v>37642</v>
      </c>
    </row>
    <row r="3638" spans="1:18" ht="12.6" customHeight="1" x14ac:dyDescent="0.2">
      <c r="A3638" t="s">
        <v>27096</v>
      </c>
      <c r="B3638">
        <v>224136</v>
      </c>
      <c r="C3638">
        <v>832907</v>
      </c>
      <c r="D3638" t="s">
        <v>29681</v>
      </c>
      <c r="E3638" t="s">
        <v>24</v>
      </c>
      <c r="F3638">
        <v>996604385</v>
      </c>
      <c r="G3638" t="s">
        <v>9456</v>
      </c>
      <c r="H3638" t="s">
        <v>9457</v>
      </c>
      <c r="I3638" t="s">
        <v>30</v>
      </c>
      <c r="J3638" t="s">
        <v>26</v>
      </c>
      <c r="K3638">
        <v>125562.5</v>
      </c>
      <c r="L3638" t="s">
        <v>900</v>
      </c>
      <c r="M3638" t="s">
        <v>9458</v>
      </c>
      <c r="N3638" t="s">
        <v>2594</v>
      </c>
      <c r="O3638">
        <v>1618</v>
      </c>
      <c r="P3638" t="s">
        <v>9459</v>
      </c>
      <c r="Q3638" t="s">
        <v>9460</v>
      </c>
      <c r="R3638" t="s">
        <v>37643</v>
      </c>
    </row>
    <row r="3639" spans="1:18" ht="12.6" customHeight="1" x14ac:dyDescent="0.2">
      <c r="A3639" t="s">
        <v>27096</v>
      </c>
      <c r="B3639">
        <v>224136</v>
      </c>
      <c r="C3639">
        <v>832907</v>
      </c>
      <c r="D3639" t="s">
        <v>29681</v>
      </c>
      <c r="E3639" t="s">
        <v>24</v>
      </c>
      <c r="F3639">
        <v>911273291</v>
      </c>
      <c r="G3639" t="s">
        <v>30986</v>
      </c>
      <c r="H3639" t="s">
        <v>30987</v>
      </c>
      <c r="I3639" t="s">
        <v>30</v>
      </c>
      <c r="J3639" t="s">
        <v>26</v>
      </c>
      <c r="K3639">
        <v>108062.5</v>
      </c>
      <c r="L3639" t="s">
        <v>900</v>
      </c>
      <c r="M3639" t="s">
        <v>30988</v>
      </c>
      <c r="N3639" t="s">
        <v>2594</v>
      </c>
      <c r="O3639">
        <v>1421</v>
      </c>
      <c r="Q3639" t="s">
        <v>30989</v>
      </c>
      <c r="R3639" t="s">
        <v>37644</v>
      </c>
    </row>
    <row r="3640" spans="1:18" ht="12.6" customHeight="1" x14ac:dyDescent="0.2">
      <c r="A3640" t="s">
        <v>27096</v>
      </c>
      <c r="B3640">
        <v>224136</v>
      </c>
      <c r="C3640">
        <v>832907</v>
      </c>
      <c r="D3640" t="s">
        <v>29681</v>
      </c>
      <c r="E3640" t="s">
        <v>24</v>
      </c>
      <c r="F3640">
        <v>907904966</v>
      </c>
      <c r="G3640" t="s">
        <v>30885</v>
      </c>
      <c r="H3640" t="s">
        <v>30886</v>
      </c>
      <c r="I3640" t="s">
        <v>30</v>
      </c>
      <c r="J3640" t="s">
        <v>26</v>
      </c>
      <c r="K3640">
        <v>116812.5</v>
      </c>
      <c r="L3640" t="s">
        <v>900</v>
      </c>
      <c r="M3640" t="s">
        <v>30887</v>
      </c>
      <c r="N3640" t="s">
        <v>2594</v>
      </c>
      <c r="O3640">
        <v>1111</v>
      </c>
      <c r="Q3640" t="s">
        <v>30888</v>
      </c>
      <c r="R3640" t="s">
        <v>37645</v>
      </c>
    </row>
    <row r="3641" spans="1:18" ht="12.6" customHeight="1" x14ac:dyDescent="0.2">
      <c r="A3641" t="s">
        <v>27096</v>
      </c>
      <c r="B3641">
        <v>224136</v>
      </c>
      <c r="C3641">
        <v>832907</v>
      </c>
      <c r="D3641" t="s">
        <v>29681</v>
      </c>
      <c r="E3641" t="s">
        <v>24</v>
      </c>
      <c r="F3641">
        <v>999990946</v>
      </c>
      <c r="G3641" t="s">
        <v>610</v>
      </c>
      <c r="H3641" t="s">
        <v>611</v>
      </c>
      <c r="I3641" t="s">
        <v>34</v>
      </c>
      <c r="J3641" t="s">
        <v>26</v>
      </c>
      <c r="K3641">
        <v>665625</v>
      </c>
      <c r="L3641" t="s">
        <v>45</v>
      </c>
      <c r="M3641" t="s">
        <v>612</v>
      </c>
      <c r="N3641" t="s">
        <v>613</v>
      </c>
      <c r="O3641" t="s">
        <v>614</v>
      </c>
      <c r="P3641" t="s">
        <v>615</v>
      </c>
      <c r="Q3641" t="s">
        <v>616</v>
      </c>
      <c r="R3641" t="s">
        <v>37646</v>
      </c>
    </row>
    <row r="3642" spans="1:18" ht="12.6" customHeight="1" x14ac:dyDescent="0.2">
      <c r="A3642" t="s">
        <v>27096</v>
      </c>
      <c r="B3642">
        <v>224136</v>
      </c>
      <c r="C3642">
        <v>832907</v>
      </c>
      <c r="D3642" t="s">
        <v>29681</v>
      </c>
      <c r="E3642" t="s">
        <v>24</v>
      </c>
      <c r="F3642">
        <v>925938430</v>
      </c>
      <c r="G3642" t="s">
        <v>33658</v>
      </c>
      <c r="H3642" t="s">
        <v>33659</v>
      </c>
      <c r="I3642" t="s">
        <v>30</v>
      </c>
      <c r="J3642" t="s">
        <v>26</v>
      </c>
      <c r="K3642">
        <v>769562.5</v>
      </c>
      <c r="L3642" t="s">
        <v>326</v>
      </c>
      <c r="M3642" t="s">
        <v>33660</v>
      </c>
      <c r="N3642" t="s">
        <v>1967</v>
      </c>
      <c r="O3642">
        <v>7817201</v>
      </c>
      <c r="Q3642" t="s">
        <v>33661</v>
      </c>
      <c r="R3642" t="s">
        <v>37647</v>
      </c>
    </row>
    <row r="3643" spans="1:18" ht="12.6" customHeight="1" x14ac:dyDescent="0.2">
      <c r="A3643" t="s">
        <v>27096</v>
      </c>
      <c r="B3643">
        <v>224136</v>
      </c>
      <c r="C3643">
        <v>832907</v>
      </c>
      <c r="D3643" t="s">
        <v>29681</v>
      </c>
      <c r="E3643" t="s">
        <v>24</v>
      </c>
      <c r="F3643">
        <v>996588283</v>
      </c>
      <c r="G3643" t="s">
        <v>21356</v>
      </c>
      <c r="H3643" t="s">
        <v>21357</v>
      </c>
      <c r="I3643" t="s">
        <v>30</v>
      </c>
      <c r="J3643" t="s">
        <v>26</v>
      </c>
      <c r="K3643">
        <v>128187.5</v>
      </c>
      <c r="L3643" t="s">
        <v>900</v>
      </c>
      <c r="M3643" t="s">
        <v>21358</v>
      </c>
      <c r="N3643" t="s">
        <v>2594</v>
      </c>
      <c r="O3643">
        <v>1784</v>
      </c>
      <c r="R3643" t="s">
        <v>37648</v>
      </c>
    </row>
    <row r="3644" spans="1:18" ht="12.6" customHeight="1" x14ac:dyDescent="0.2">
      <c r="A3644" t="s">
        <v>27096</v>
      </c>
      <c r="B3644">
        <v>224136</v>
      </c>
      <c r="C3644">
        <v>832907</v>
      </c>
      <c r="D3644" t="s">
        <v>29681</v>
      </c>
      <c r="E3644" t="s">
        <v>24</v>
      </c>
      <c r="F3644">
        <v>999978142</v>
      </c>
      <c r="G3644" t="s">
        <v>119</v>
      </c>
      <c r="H3644" t="s">
        <v>120</v>
      </c>
      <c r="I3644" t="s">
        <v>34</v>
      </c>
      <c r="J3644" t="s">
        <v>26</v>
      </c>
      <c r="K3644">
        <v>662062.5</v>
      </c>
      <c r="L3644" t="s">
        <v>99</v>
      </c>
      <c r="M3644" t="s">
        <v>121</v>
      </c>
      <c r="N3644" t="s">
        <v>101</v>
      </c>
      <c r="O3644">
        <v>15780</v>
      </c>
      <c r="P3644" t="s">
        <v>122</v>
      </c>
      <c r="Q3644" t="s">
        <v>123</v>
      </c>
      <c r="R3644" t="s">
        <v>37649</v>
      </c>
    </row>
    <row r="3645" spans="1:18" ht="12.6" customHeight="1" x14ac:dyDescent="0.2">
      <c r="A3645" t="s">
        <v>27096</v>
      </c>
      <c r="B3645">
        <v>224136</v>
      </c>
      <c r="C3645">
        <v>832907</v>
      </c>
      <c r="D3645" t="s">
        <v>29681</v>
      </c>
      <c r="E3645" t="s">
        <v>57</v>
      </c>
      <c r="F3645">
        <v>897024185</v>
      </c>
      <c r="G3645" t="s">
        <v>31421</v>
      </c>
      <c r="H3645" t="s">
        <v>31422</v>
      </c>
      <c r="I3645" t="s">
        <v>30</v>
      </c>
      <c r="J3645" t="s">
        <v>26</v>
      </c>
      <c r="K3645">
        <v>892954.04</v>
      </c>
      <c r="L3645" t="s">
        <v>761</v>
      </c>
      <c r="M3645" t="s">
        <v>31423</v>
      </c>
      <c r="N3645" t="s">
        <v>1950</v>
      </c>
      <c r="O3645">
        <v>13685</v>
      </c>
      <c r="Q3645" t="s">
        <v>31424</v>
      </c>
      <c r="R3645" t="s">
        <v>37650</v>
      </c>
    </row>
    <row r="3646" spans="1:18" ht="12.6" customHeight="1" x14ac:dyDescent="0.2">
      <c r="A3646" t="s">
        <v>27096</v>
      </c>
      <c r="B3646">
        <v>224136</v>
      </c>
      <c r="C3646">
        <v>832907</v>
      </c>
      <c r="D3646" t="s">
        <v>29681</v>
      </c>
      <c r="E3646" t="s">
        <v>24</v>
      </c>
      <c r="F3646">
        <v>999842730</v>
      </c>
      <c r="G3646" t="s">
        <v>2994</v>
      </c>
      <c r="H3646" t="s">
        <v>2995</v>
      </c>
      <c r="I3646" t="s">
        <v>34</v>
      </c>
      <c r="J3646" t="s">
        <v>26</v>
      </c>
      <c r="K3646">
        <v>407531.25</v>
      </c>
      <c r="L3646" t="s">
        <v>138</v>
      </c>
      <c r="M3646" t="s">
        <v>2996</v>
      </c>
      <c r="N3646" t="s">
        <v>320</v>
      </c>
      <c r="O3646" t="s">
        <v>2997</v>
      </c>
      <c r="P3646" t="s">
        <v>2998</v>
      </c>
      <c r="Q3646" t="s">
        <v>2999</v>
      </c>
      <c r="R3646" t="s">
        <v>37651</v>
      </c>
    </row>
    <row r="3647" spans="1:18" ht="12.6" customHeight="1" x14ac:dyDescent="0.2">
      <c r="A3647" t="s">
        <v>27096</v>
      </c>
      <c r="B3647">
        <v>224136</v>
      </c>
      <c r="C3647">
        <v>832907</v>
      </c>
      <c r="D3647" t="s">
        <v>29681</v>
      </c>
      <c r="E3647" t="s">
        <v>24</v>
      </c>
      <c r="F3647">
        <v>997983337</v>
      </c>
      <c r="G3647" t="s">
        <v>20398</v>
      </c>
      <c r="H3647" t="s">
        <v>12554</v>
      </c>
      <c r="I3647" t="s">
        <v>30</v>
      </c>
      <c r="J3647" t="s">
        <v>472</v>
      </c>
      <c r="K3647">
        <v>64108.46</v>
      </c>
      <c r="L3647" t="s">
        <v>761</v>
      </c>
      <c r="M3647" t="s">
        <v>20399</v>
      </c>
      <c r="N3647" t="s">
        <v>1950</v>
      </c>
      <c r="O3647">
        <v>13685</v>
      </c>
      <c r="P3647" t="s">
        <v>20400</v>
      </c>
      <c r="Q3647" t="s">
        <v>20401</v>
      </c>
      <c r="R3647" t="s">
        <v>37652</v>
      </c>
    </row>
    <row r="3648" spans="1:18" ht="12.6" customHeight="1" x14ac:dyDescent="0.2">
      <c r="A3648" t="s">
        <v>27096</v>
      </c>
      <c r="B3648">
        <v>224136</v>
      </c>
      <c r="C3648">
        <v>832907</v>
      </c>
      <c r="D3648" t="s">
        <v>29681</v>
      </c>
      <c r="E3648" t="s">
        <v>24</v>
      </c>
      <c r="F3648">
        <v>969020301</v>
      </c>
      <c r="G3648" t="s">
        <v>7760</v>
      </c>
      <c r="H3648" t="s">
        <v>7761</v>
      </c>
      <c r="I3648" t="s">
        <v>30</v>
      </c>
      <c r="J3648" t="s">
        <v>26</v>
      </c>
      <c r="K3648">
        <v>437893.75</v>
      </c>
      <c r="L3648" t="s">
        <v>900</v>
      </c>
      <c r="M3648" t="s">
        <v>7762</v>
      </c>
      <c r="N3648" t="s">
        <v>2594</v>
      </c>
      <c r="O3648">
        <v>1784</v>
      </c>
      <c r="Q3648" t="s">
        <v>7763</v>
      </c>
      <c r="R3648" t="s">
        <v>37653</v>
      </c>
    </row>
    <row r="3649" spans="1:18" ht="12.6" customHeight="1" x14ac:dyDescent="0.2">
      <c r="A3649" t="s">
        <v>27096</v>
      </c>
      <c r="B3649">
        <v>224136</v>
      </c>
      <c r="C3649">
        <v>832907</v>
      </c>
      <c r="D3649" t="s">
        <v>29681</v>
      </c>
      <c r="E3649" t="s">
        <v>24</v>
      </c>
      <c r="F3649">
        <v>906282738</v>
      </c>
      <c r="G3649" t="s">
        <v>33637</v>
      </c>
      <c r="H3649" t="s">
        <v>33638</v>
      </c>
      <c r="I3649" t="s">
        <v>30</v>
      </c>
      <c r="J3649" t="s">
        <v>26</v>
      </c>
      <c r="K3649">
        <v>103687.5</v>
      </c>
      <c r="L3649" t="s">
        <v>900</v>
      </c>
      <c r="M3649" t="s">
        <v>33639</v>
      </c>
      <c r="N3649" t="s">
        <v>33640</v>
      </c>
      <c r="O3649">
        <v>6056</v>
      </c>
      <c r="Q3649" t="s">
        <v>33641</v>
      </c>
      <c r="R3649" t="s">
        <v>37654</v>
      </c>
    </row>
    <row r="3650" spans="1:18" ht="12.6" customHeight="1" x14ac:dyDescent="0.2">
      <c r="A3650" t="s">
        <v>27096</v>
      </c>
      <c r="B3650">
        <v>224136</v>
      </c>
      <c r="C3650">
        <v>832907</v>
      </c>
      <c r="D3650" t="s">
        <v>29681</v>
      </c>
      <c r="E3650" t="s">
        <v>24</v>
      </c>
      <c r="F3650">
        <v>994845872</v>
      </c>
      <c r="G3650" t="s">
        <v>23779</v>
      </c>
      <c r="H3650" t="s">
        <v>1758</v>
      </c>
      <c r="I3650" t="s">
        <v>30</v>
      </c>
      <c r="J3650" t="s">
        <v>26</v>
      </c>
      <c r="K3650">
        <v>736750</v>
      </c>
      <c r="L3650" t="s">
        <v>27</v>
      </c>
      <c r="M3650" t="s">
        <v>23780</v>
      </c>
      <c r="N3650" t="s">
        <v>550</v>
      </c>
      <c r="O3650">
        <v>10178</v>
      </c>
      <c r="P3650" t="s">
        <v>23781</v>
      </c>
      <c r="Q3650" t="s">
        <v>23782</v>
      </c>
      <c r="R3650" t="s">
        <v>37655</v>
      </c>
    </row>
    <row r="3651" spans="1:18" ht="12.6" customHeight="1" x14ac:dyDescent="0.2">
      <c r="A3651" t="s">
        <v>27096</v>
      </c>
      <c r="B3651">
        <v>224136</v>
      </c>
      <c r="C3651">
        <v>832907</v>
      </c>
      <c r="D3651" t="s">
        <v>29681</v>
      </c>
      <c r="E3651" t="s">
        <v>24</v>
      </c>
      <c r="F3651">
        <v>974020360</v>
      </c>
      <c r="G3651" t="s">
        <v>11009</v>
      </c>
      <c r="H3651" t="s">
        <v>11009</v>
      </c>
      <c r="I3651" t="s">
        <v>30</v>
      </c>
      <c r="J3651" t="s">
        <v>26</v>
      </c>
      <c r="K3651">
        <v>219887.5</v>
      </c>
      <c r="L3651" t="s">
        <v>210</v>
      </c>
      <c r="M3651" t="s">
        <v>11010</v>
      </c>
      <c r="N3651" t="s">
        <v>3917</v>
      </c>
      <c r="O3651">
        <v>4212</v>
      </c>
      <c r="Q3651" t="s">
        <v>11011</v>
      </c>
      <c r="R3651" t="s">
        <v>37656</v>
      </c>
    </row>
    <row r="3652" spans="1:18" ht="12.6" customHeight="1" x14ac:dyDescent="0.2">
      <c r="A3652" t="s">
        <v>27096</v>
      </c>
      <c r="B3652">
        <v>224136</v>
      </c>
      <c r="C3652">
        <v>832907</v>
      </c>
      <c r="D3652" t="s">
        <v>29681</v>
      </c>
      <c r="E3652" t="s">
        <v>24</v>
      </c>
      <c r="F3652">
        <v>906599443</v>
      </c>
      <c r="G3652" t="s">
        <v>33036</v>
      </c>
      <c r="H3652" t="s">
        <v>33037</v>
      </c>
      <c r="I3652" t="s">
        <v>30</v>
      </c>
      <c r="J3652" t="s">
        <v>26</v>
      </c>
      <c r="K3652">
        <v>106312.5</v>
      </c>
      <c r="L3652" t="s">
        <v>900</v>
      </c>
      <c r="M3652" t="s">
        <v>33038</v>
      </c>
      <c r="N3652" t="s">
        <v>2594</v>
      </c>
      <c r="O3652">
        <v>1612</v>
      </c>
      <c r="Q3652" t="s">
        <v>33039</v>
      </c>
      <c r="R3652" t="s">
        <v>37657</v>
      </c>
    </row>
    <row r="3653" spans="1:18" ht="12.6" customHeight="1" x14ac:dyDescent="0.2">
      <c r="A3653" t="s">
        <v>27096</v>
      </c>
      <c r="B3653">
        <v>224136</v>
      </c>
      <c r="C3653">
        <v>832907</v>
      </c>
      <c r="D3653" t="s">
        <v>29681</v>
      </c>
      <c r="E3653" t="s">
        <v>24</v>
      </c>
      <c r="F3653">
        <v>912030861</v>
      </c>
      <c r="G3653" t="s">
        <v>33929</v>
      </c>
      <c r="H3653" t="s">
        <v>33930</v>
      </c>
      <c r="I3653" t="s">
        <v>30</v>
      </c>
      <c r="J3653" t="s">
        <v>26</v>
      </c>
      <c r="K3653">
        <v>460687.5</v>
      </c>
      <c r="L3653" t="s">
        <v>59</v>
      </c>
      <c r="M3653" t="s">
        <v>33931</v>
      </c>
      <c r="N3653" t="s">
        <v>1325</v>
      </c>
      <c r="O3653">
        <v>1611</v>
      </c>
      <c r="Q3653" t="s">
        <v>33932</v>
      </c>
      <c r="R3653" t="s">
        <v>37658</v>
      </c>
    </row>
    <row r="3654" spans="1:18" ht="12.6" customHeight="1" x14ac:dyDescent="0.2">
      <c r="A3654" t="s">
        <v>27096</v>
      </c>
      <c r="B3654">
        <v>224136</v>
      </c>
      <c r="C3654">
        <v>832907</v>
      </c>
      <c r="D3654" t="s">
        <v>29681</v>
      </c>
      <c r="E3654" t="s">
        <v>24</v>
      </c>
      <c r="F3654">
        <v>949273914</v>
      </c>
      <c r="G3654" t="s">
        <v>14290</v>
      </c>
      <c r="H3654" t="s">
        <v>14291</v>
      </c>
      <c r="I3654" t="s">
        <v>30</v>
      </c>
      <c r="J3654" t="s">
        <v>26</v>
      </c>
      <c r="K3654">
        <v>479062.5</v>
      </c>
      <c r="L3654" t="s">
        <v>150</v>
      </c>
      <c r="M3654" t="s">
        <v>14292</v>
      </c>
      <c r="N3654" t="s">
        <v>14293</v>
      </c>
      <c r="O3654" t="s">
        <v>14294</v>
      </c>
      <c r="P3654" t="s">
        <v>14295</v>
      </c>
      <c r="R3654" t="s">
        <v>37659</v>
      </c>
    </row>
    <row r="3655" spans="1:18" ht="12.6" customHeight="1" x14ac:dyDescent="0.2">
      <c r="A3655" t="s">
        <v>27096</v>
      </c>
      <c r="B3655">
        <v>224136</v>
      </c>
      <c r="C3655">
        <v>832907</v>
      </c>
      <c r="D3655" t="s">
        <v>29681</v>
      </c>
      <c r="E3655" t="s">
        <v>24</v>
      </c>
      <c r="F3655">
        <v>934971361</v>
      </c>
      <c r="G3655" t="s">
        <v>33710</v>
      </c>
      <c r="H3655" t="s">
        <v>5280</v>
      </c>
      <c r="I3655" t="s">
        <v>30</v>
      </c>
      <c r="J3655" t="s">
        <v>26</v>
      </c>
      <c r="K3655">
        <v>615562.5</v>
      </c>
      <c r="L3655" t="s">
        <v>45</v>
      </c>
      <c r="M3655" t="s">
        <v>33711</v>
      </c>
      <c r="N3655" t="s">
        <v>613</v>
      </c>
      <c r="O3655" t="s">
        <v>7616</v>
      </c>
      <c r="Q3655" t="s">
        <v>33712</v>
      </c>
      <c r="R3655" t="s">
        <v>37660</v>
      </c>
    </row>
    <row r="3656" spans="1:18" ht="12.6" customHeight="1" x14ac:dyDescent="0.2">
      <c r="A3656" t="s">
        <v>27096</v>
      </c>
      <c r="B3656">
        <v>203296</v>
      </c>
      <c r="C3656">
        <v>700380</v>
      </c>
      <c r="D3656" t="s">
        <v>30269</v>
      </c>
      <c r="E3656" t="s">
        <v>24</v>
      </c>
      <c r="F3656">
        <v>998241357</v>
      </c>
      <c r="G3656" t="s">
        <v>4230</v>
      </c>
      <c r="H3656" t="s">
        <v>4231</v>
      </c>
      <c r="I3656" t="s">
        <v>325</v>
      </c>
      <c r="J3656" t="s">
        <v>26</v>
      </c>
      <c r="K3656">
        <v>194262.5</v>
      </c>
      <c r="L3656" t="s">
        <v>261</v>
      </c>
      <c r="M3656" t="s">
        <v>4232</v>
      </c>
      <c r="N3656" t="s">
        <v>866</v>
      </c>
      <c r="O3656" t="s">
        <v>4233</v>
      </c>
      <c r="P3656" t="s">
        <v>4234</v>
      </c>
      <c r="R3656" t="s">
        <v>37661</v>
      </c>
    </row>
    <row r="3657" spans="1:18" ht="12.6" customHeight="1" x14ac:dyDescent="0.2">
      <c r="A3657" t="s">
        <v>27096</v>
      </c>
      <c r="B3657">
        <v>203296</v>
      </c>
      <c r="C3657">
        <v>700380</v>
      </c>
      <c r="D3657" t="s">
        <v>30269</v>
      </c>
      <c r="E3657" t="s">
        <v>24</v>
      </c>
      <c r="F3657">
        <v>963764453</v>
      </c>
      <c r="G3657" t="s">
        <v>15250</v>
      </c>
      <c r="H3657" t="s">
        <v>15251</v>
      </c>
      <c r="I3657" t="s">
        <v>325</v>
      </c>
      <c r="J3657" t="s">
        <v>26</v>
      </c>
      <c r="K3657">
        <v>78125</v>
      </c>
      <c r="L3657" t="s">
        <v>192</v>
      </c>
      <c r="M3657" t="s">
        <v>15252</v>
      </c>
      <c r="N3657" t="s">
        <v>533</v>
      </c>
      <c r="O3657">
        <v>1000</v>
      </c>
      <c r="R3657" t="s">
        <v>37662</v>
      </c>
    </row>
    <row r="3658" spans="1:18" ht="12.6" customHeight="1" x14ac:dyDescent="0.2">
      <c r="A3658" t="s">
        <v>27096</v>
      </c>
      <c r="B3658">
        <v>203296</v>
      </c>
      <c r="C3658">
        <v>700380</v>
      </c>
      <c r="D3658" t="s">
        <v>30269</v>
      </c>
      <c r="E3658" t="s">
        <v>24</v>
      </c>
      <c r="F3658">
        <v>999816540</v>
      </c>
      <c r="G3658" t="s">
        <v>10897</v>
      </c>
      <c r="H3658" t="s">
        <v>8692</v>
      </c>
      <c r="I3658" t="s">
        <v>325</v>
      </c>
      <c r="J3658" t="s">
        <v>26</v>
      </c>
      <c r="K3658">
        <v>90000</v>
      </c>
      <c r="L3658" t="s">
        <v>210</v>
      </c>
      <c r="M3658" t="s">
        <v>10898</v>
      </c>
      <c r="N3658" t="s">
        <v>1182</v>
      </c>
      <c r="O3658">
        <v>184</v>
      </c>
      <c r="P3658" t="s">
        <v>10899</v>
      </c>
      <c r="R3658" t="s">
        <v>37663</v>
      </c>
    </row>
    <row r="3659" spans="1:18" ht="12.6" customHeight="1" x14ac:dyDescent="0.2">
      <c r="A3659" t="s">
        <v>27096</v>
      </c>
      <c r="B3659">
        <v>203296</v>
      </c>
      <c r="C3659">
        <v>700380</v>
      </c>
      <c r="D3659" t="s">
        <v>30269</v>
      </c>
      <c r="E3659" t="s">
        <v>24</v>
      </c>
      <c r="F3659">
        <v>946537059</v>
      </c>
      <c r="G3659" t="s">
        <v>37664</v>
      </c>
      <c r="H3659" t="s">
        <v>37665</v>
      </c>
      <c r="I3659" t="s">
        <v>325</v>
      </c>
      <c r="J3659" t="s">
        <v>26</v>
      </c>
      <c r="K3659">
        <v>184750</v>
      </c>
      <c r="L3659" t="s">
        <v>109</v>
      </c>
      <c r="M3659" t="s">
        <v>37666</v>
      </c>
      <c r="N3659" t="s">
        <v>741</v>
      </c>
      <c r="O3659">
        <v>484</v>
      </c>
      <c r="Q3659" t="s">
        <v>37667</v>
      </c>
      <c r="R3659" t="s">
        <v>37668</v>
      </c>
    </row>
    <row r="3660" spans="1:18" ht="12.6" customHeight="1" x14ac:dyDescent="0.2">
      <c r="A3660" t="s">
        <v>27096</v>
      </c>
      <c r="B3660">
        <v>203296</v>
      </c>
      <c r="C3660">
        <v>700380</v>
      </c>
      <c r="D3660" t="s">
        <v>30269</v>
      </c>
      <c r="E3660" t="s">
        <v>24</v>
      </c>
      <c r="F3660">
        <v>931973673</v>
      </c>
      <c r="G3660" t="s">
        <v>19092</v>
      </c>
      <c r="H3660" t="s">
        <v>19092</v>
      </c>
      <c r="I3660" t="s">
        <v>325</v>
      </c>
      <c r="J3660" t="s">
        <v>26</v>
      </c>
      <c r="K3660">
        <v>48000</v>
      </c>
      <c r="L3660" t="s">
        <v>902</v>
      </c>
      <c r="M3660" t="s">
        <v>32295</v>
      </c>
      <c r="N3660" t="s">
        <v>915</v>
      </c>
      <c r="O3660">
        <v>10000</v>
      </c>
      <c r="Q3660" t="s">
        <v>32296</v>
      </c>
      <c r="R3660" t="s">
        <v>37669</v>
      </c>
    </row>
    <row r="3661" spans="1:18" ht="12.6" customHeight="1" x14ac:dyDescent="0.2">
      <c r="A3661" t="s">
        <v>27096</v>
      </c>
      <c r="B3661">
        <v>203296</v>
      </c>
      <c r="C3661">
        <v>700380</v>
      </c>
      <c r="D3661" t="s">
        <v>30269</v>
      </c>
      <c r="E3661" t="s">
        <v>24</v>
      </c>
      <c r="F3661">
        <v>930204975</v>
      </c>
      <c r="G3661" t="s">
        <v>37670</v>
      </c>
      <c r="H3661" t="s">
        <v>37671</v>
      </c>
      <c r="I3661" t="s">
        <v>325</v>
      </c>
      <c r="J3661" t="s">
        <v>26</v>
      </c>
      <c r="K3661">
        <v>41125</v>
      </c>
      <c r="L3661" t="s">
        <v>765</v>
      </c>
      <c r="M3661" t="s">
        <v>37672</v>
      </c>
      <c r="N3661" t="s">
        <v>3289</v>
      </c>
      <c r="O3661">
        <v>71000</v>
      </c>
      <c r="R3661" t="s">
        <v>37673</v>
      </c>
    </row>
    <row r="3662" spans="1:18" ht="12.6" customHeight="1" x14ac:dyDescent="0.2">
      <c r="A3662" t="s">
        <v>27096</v>
      </c>
      <c r="B3662">
        <v>203296</v>
      </c>
      <c r="C3662">
        <v>700380</v>
      </c>
      <c r="D3662" t="s">
        <v>30269</v>
      </c>
      <c r="E3662" t="s">
        <v>24</v>
      </c>
      <c r="F3662">
        <v>999952825</v>
      </c>
      <c r="G3662" t="s">
        <v>14600</v>
      </c>
      <c r="H3662" t="s">
        <v>10404</v>
      </c>
      <c r="I3662" t="s">
        <v>325</v>
      </c>
      <c r="J3662" t="s">
        <v>26</v>
      </c>
      <c r="K3662">
        <v>123500</v>
      </c>
      <c r="L3662" t="s">
        <v>150</v>
      </c>
      <c r="M3662" t="s">
        <v>14601</v>
      </c>
      <c r="N3662" t="s">
        <v>172</v>
      </c>
      <c r="O3662" t="s">
        <v>14602</v>
      </c>
      <c r="P3662" t="s">
        <v>14603</v>
      </c>
      <c r="R3662" t="s">
        <v>37674</v>
      </c>
    </row>
    <row r="3663" spans="1:18" ht="12.6" customHeight="1" x14ac:dyDescent="0.2">
      <c r="A3663" t="s">
        <v>27096</v>
      </c>
      <c r="B3663">
        <v>203296</v>
      </c>
      <c r="C3663">
        <v>700380</v>
      </c>
      <c r="D3663" t="s">
        <v>30269</v>
      </c>
      <c r="E3663" t="s">
        <v>24</v>
      </c>
      <c r="F3663">
        <v>973204396</v>
      </c>
      <c r="G3663" t="s">
        <v>21430</v>
      </c>
      <c r="H3663" t="s">
        <v>21431</v>
      </c>
      <c r="I3663" t="s">
        <v>325</v>
      </c>
      <c r="J3663" t="s">
        <v>26</v>
      </c>
      <c r="K3663">
        <v>190000</v>
      </c>
      <c r="L3663" t="s">
        <v>45</v>
      </c>
      <c r="M3663" t="s">
        <v>21432</v>
      </c>
      <c r="N3663" t="s">
        <v>7528</v>
      </c>
      <c r="O3663" t="s">
        <v>21433</v>
      </c>
      <c r="P3663" t="s">
        <v>21434</v>
      </c>
      <c r="Q3663" t="s">
        <v>21435</v>
      </c>
      <c r="R3663" t="s">
        <v>37675</v>
      </c>
    </row>
    <row r="3664" spans="1:18" ht="12.6" customHeight="1" x14ac:dyDescent="0.2">
      <c r="A3664" t="s">
        <v>27096</v>
      </c>
      <c r="B3664">
        <v>203296</v>
      </c>
      <c r="C3664">
        <v>700380</v>
      </c>
      <c r="D3664" t="s">
        <v>30269</v>
      </c>
      <c r="E3664" t="s">
        <v>24</v>
      </c>
      <c r="F3664">
        <v>936947348</v>
      </c>
      <c r="G3664" t="s">
        <v>31734</v>
      </c>
      <c r="H3664" t="s">
        <v>31735</v>
      </c>
      <c r="I3664" t="s">
        <v>325</v>
      </c>
      <c r="J3664" t="s">
        <v>26</v>
      </c>
      <c r="K3664">
        <v>91875</v>
      </c>
      <c r="L3664" t="s">
        <v>761</v>
      </c>
      <c r="M3664" t="s">
        <v>31736</v>
      </c>
      <c r="N3664" t="s">
        <v>1950</v>
      </c>
      <c r="O3664">
        <v>60044</v>
      </c>
      <c r="Q3664" t="s">
        <v>31737</v>
      </c>
      <c r="R3664" t="s">
        <v>37676</v>
      </c>
    </row>
    <row r="3665" spans="1:18" ht="12.6" customHeight="1" x14ac:dyDescent="0.2">
      <c r="A3665" t="s">
        <v>27096</v>
      </c>
      <c r="B3665">
        <v>203296</v>
      </c>
      <c r="C3665">
        <v>700380</v>
      </c>
      <c r="D3665" t="s">
        <v>30269</v>
      </c>
      <c r="E3665" t="s">
        <v>24</v>
      </c>
      <c r="F3665">
        <v>951295976</v>
      </c>
      <c r="G3665" t="s">
        <v>35513</v>
      </c>
      <c r="H3665" t="s">
        <v>30875</v>
      </c>
      <c r="I3665" t="s">
        <v>325</v>
      </c>
      <c r="J3665" t="s">
        <v>26</v>
      </c>
      <c r="K3665">
        <v>75000</v>
      </c>
      <c r="L3665" t="s">
        <v>27</v>
      </c>
      <c r="M3665" t="s">
        <v>35514</v>
      </c>
      <c r="N3665" t="s">
        <v>555</v>
      </c>
      <c r="O3665">
        <v>81373</v>
      </c>
      <c r="Q3665" t="s">
        <v>35515</v>
      </c>
      <c r="R3665" t="s">
        <v>37677</v>
      </c>
    </row>
    <row r="3666" spans="1:18" ht="12.6" customHeight="1" x14ac:dyDescent="0.2">
      <c r="A3666" t="s">
        <v>27096</v>
      </c>
      <c r="B3666">
        <v>203296</v>
      </c>
      <c r="C3666">
        <v>700380</v>
      </c>
      <c r="D3666" t="s">
        <v>30269</v>
      </c>
      <c r="E3666" t="s">
        <v>24</v>
      </c>
      <c r="F3666">
        <v>999827307</v>
      </c>
      <c r="G3666" t="s">
        <v>180</v>
      </c>
      <c r="H3666" t="s">
        <v>181</v>
      </c>
      <c r="I3666" t="s">
        <v>25</v>
      </c>
      <c r="J3666" t="s">
        <v>26</v>
      </c>
      <c r="K3666">
        <v>60000</v>
      </c>
      <c r="L3666" t="s">
        <v>99</v>
      </c>
      <c r="M3666" t="s">
        <v>182</v>
      </c>
      <c r="N3666" t="s">
        <v>101</v>
      </c>
      <c r="O3666">
        <v>10177</v>
      </c>
      <c r="P3666" t="s">
        <v>183</v>
      </c>
      <c r="Q3666" t="s">
        <v>184</v>
      </c>
      <c r="R3666" t="s">
        <v>37678</v>
      </c>
    </row>
    <row r="3667" spans="1:18" ht="12.6" customHeight="1" x14ac:dyDescent="0.2">
      <c r="A3667" t="s">
        <v>27096</v>
      </c>
      <c r="B3667">
        <v>203296</v>
      </c>
      <c r="C3667">
        <v>700380</v>
      </c>
      <c r="D3667" t="s">
        <v>30269</v>
      </c>
      <c r="E3667" t="s">
        <v>24</v>
      </c>
      <c r="F3667">
        <v>999827501</v>
      </c>
      <c r="G3667" t="s">
        <v>4413</v>
      </c>
      <c r="H3667" t="s">
        <v>4414</v>
      </c>
      <c r="I3667" t="s">
        <v>325</v>
      </c>
      <c r="J3667" t="s">
        <v>26</v>
      </c>
      <c r="K3667">
        <v>113750</v>
      </c>
      <c r="L3667" t="s">
        <v>357</v>
      </c>
      <c r="M3667" t="s">
        <v>4415</v>
      </c>
      <c r="N3667" t="s">
        <v>575</v>
      </c>
      <c r="O3667">
        <v>28071</v>
      </c>
      <c r="P3667" t="s">
        <v>4416</v>
      </c>
      <c r="R3667" t="s">
        <v>37679</v>
      </c>
    </row>
    <row r="3668" spans="1:18" ht="12.6" customHeight="1" x14ac:dyDescent="0.2">
      <c r="A3668" t="s">
        <v>27096</v>
      </c>
      <c r="B3668">
        <v>203296</v>
      </c>
      <c r="C3668">
        <v>700380</v>
      </c>
      <c r="D3668" t="s">
        <v>30269</v>
      </c>
      <c r="E3668" t="s">
        <v>24</v>
      </c>
      <c r="F3668">
        <v>999569287</v>
      </c>
      <c r="G3668" t="s">
        <v>13309</v>
      </c>
      <c r="H3668" t="s">
        <v>13167</v>
      </c>
      <c r="I3668" t="s">
        <v>325</v>
      </c>
      <c r="J3668" t="s">
        <v>26</v>
      </c>
      <c r="K3668">
        <v>70000</v>
      </c>
      <c r="L3668" t="s">
        <v>326</v>
      </c>
      <c r="M3668" t="s">
        <v>13310</v>
      </c>
      <c r="N3668" t="s">
        <v>1503</v>
      </c>
      <c r="O3668">
        <v>67062</v>
      </c>
      <c r="P3668" t="s">
        <v>13311</v>
      </c>
      <c r="Q3668" t="s">
        <v>13312</v>
      </c>
      <c r="R3668" t="s">
        <v>37680</v>
      </c>
    </row>
    <row r="3669" spans="1:18" ht="12.6" customHeight="1" x14ac:dyDescent="0.2">
      <c r="A3669" t="s">
        <v>27096</v>
      </c>
      <c r="B3669">
        <v>203296</v>
      </c>
      <c r="C3669">
        <v>700380</v>
      </c>
      <c r="D3669" t="s">
        <v>30269</v>
      </c>
      <c r="E3669" t="s">
        <v>57</v>
      </c>
      <c r="F3669">
        <v>984488212</v>
      </c>
      <c r="G3669" t="s">
        <v>11561</v>
      </c>
      <c r="H3669" t="s">
        <v>11562</v>
      </c>
      <c r="I3669" t="s">
        <v>209</v>
      </c>
      <c r="J3669" t="s">
        <v>26</v>
      </c>
      <c r="K3669">
        <v>324062.5</v>
      </c>
      <c r="L3669" t="s">
        <v>192</v>
      </c>
      <c r="M3669" t="s">
        <v>11563</v>
      </c>
      <c r="N3669" t="s">
        <v>212</v>
      </c>
      <c r="O3669">
        <v>1000</v>
      </c>
      <c r="P3669" t="s">
        <v>11564</v>
      </c>
      <c r="Q3669" t="s">
        <v>11565</v>
      </c>
      <c r="R3669" t="s">
        <v>37681</v>
      </c>
    </row>
    <row r="3670" spans="1:18" ht="12.6" customHeight="1" x14ac:dyDescent="0.2">
      <c r="A3670" t="s">
        <v>27096</v>
      </c>
      <c r="B3670">
        <v>203296</v>
      </c>
      <c r="C3670">
        <v>700380</v>
      </c>
      <c r="D3670" t="s">
        <v>30269</v>
      </c>
      <c r="E3670" t="s">
        <v>24</v>
      </c>
      <c r="F3670">
        <v>926015545</v>
      </c>
      <c r="G3670" t="s">
        <v>37682</v>
      </c>
      <c r="H3670" t="s">
        <v>37683</v>
      </c>
      <c r="I3670" t="s">
        <v>30</v>
      </c>
      <c r="J3670" t="s">
        <v>26</v>
      </c>
      <c r="K3670">
        <v>240000</v>
      </c>
      <c r="L3670" t="s">
        <v>82</v>
      </c>
      <c r="M3670" t="s">
        <v>37684</v>
      </c>
      <c r="N3670" t="s">
        <v>501</v>
      </c>
      <c r="O3670">
        <v>75008</v>
      </c>
      <c r="Q3670" t="s">
        <v>37685</v>
      </c>
      <c r="R3670" t="s">
        <v>37686</v>
      </c>
    </row>
    <row r="3671" spans="1:18" ht="12.6" customHeight="1" x14ac:dyDescent="0.2">
      <c r="A3671" t="s">
        <v>27096</v>
      </c>
      <c r="B3671">
        <v>203296</v>
      </c>
      <c r="C3671">
        <v>700380</v>
      </c>
      <c r="D3671" t="s">
        <v>30269</v>
      </c>
      <c r="E3671" t="s">
        <v>24</v>
      </c>
      <c r="F3671">
        <v>999823136</v>
      </c>
      <c r="G3671" t="s">
        <v>10639</v>
      </c>
      <c r="H3671" t="s">
        <v>1931</v>
      </c>
      <c r="I3671" t="s">
        <v>325</v>
      </c>
      <c r="J3671" t="s">
        <v>26</v>
      </c>
      <c r="K3671">
        <v>168437.5</v>
      </c>
      <c r="L3671" t="s">
        <v>82</v>
      </c>
      <c r="M3671" t="s">
        <v>10640</v>
      </c>
      <c r="N3671" t="s">
        <v>501</v>
      </c>
      <c r="O3671">
        <v>75800</v>
      </c>
      <c r="P3671" t="s">
        <v>10641</v>
      </c>
      <c r="R3671" t="s">
        <v>37687</v>
      </c>
    </row>
    <row r="3672" spans="1:18" ht="12.6" customHeight="1" x14ac:dyDescent="0.2">
      <c r="A3672" t="s">
        <v>27096</v>
      </c>
      <c r="B3672">
        <v>203296</v>
      </c>
      <c r="C3672">
        <v>700380</v>
      </c>
      <c r="D3672" t="s">
        <v>30269</v>
      </c>
      <c r="E3672" t="s">
        <v>24</v>
      </c>
      <c r="F3672">
        <v>942970272</v>
      </c>
      <c r="G3672" t="s">
        <v>16682</v>
      </c>
      <c r="H3672" t="s">
        <v>16683</v>
      </c>
      <c r="I3672" t="s">
        <v>325</v>
      </c>
      <c r="J3672" t="s">
        <v>26</v>
      </c>
      <c r="K3672">
        <v>76250</v>
      </c>
      <c r="L3672" t="s">
        <v>312</v>
      </c>
      <c r="M3672" t="s">
        <v>16684</v>
      </c>
      <c r="N3672" t="s">
        <v>3066</v>
      </c>
      <c r="O3672" t="s">
        <v>16685</v>
      </c>
      <c r="P3672" t="s">
        <v>16686</v>
      </c>
      <c r="R3672" t="s">
        <v>37688</v>
      </c>
    </row>
    <row r="3673" spans="1:18" ht="12.6" customHeight="1" x14ac:dyDescent="0.2">
      <c r="A3673" t="s">
        <v>27096</v>
      </c>
      <c r="B3673">
        <v>194863</v>
      </c>
      <c r="C3673">
        <v>653417</v>
      </c>
      <c r="D3673" t="s">
        <v>29439</v>
      </c>
      <c r="E3673" t="s">
        <v>24</v>
      </c>
      <c r="F3673">
        <v>937540794</v>
      </c>
      <c r="G3673" t="s">
        <v>34785</v>
      </c>
      <c r="H3673" t="s">
        <v>34785</v>
      </c>
      <c r="I3673" t="s">
        <v>30</v>
      </c>
      <c r="J3673" t="s">
        <v>26</v>
      </c>
      <c r="K3673">
        <v>452418.75</v>
      </c>
      <c r="L3673" t="s">
        <v>99</v>
      </c>
      <c r="M3673" t="s">
        <v>34786</v>
      </c>
      <c r="N3673" t="s">
        <v>34787</v>
      </c>
      <c r="O3673" t="s">
        <v>34667</v>
      </c>
      <c r="Q3673" t="s">
        <v>34788</v>
      </c>
      <c r="R3673" t="s">
        <v>37689</v>
      </c>
    </row>
    <row r="3674" spans="1:18" ht="12.6" customHeight="1" x14ac:dyDescent="0.2">
      <c r="A3674" t="s">
        <v>27096</v>
      </c>
      <c r="B3674">
        <v>194863</v>
      </c>
      <c r="C3674">
        <v>653417</v>
      </c>
      <c r="D3674" t="s">
        <v>29439</v>
      </c>
      <c r="E3674" t="s">
        <v>24</v>
      </c>
      <c r="F3674">
        <v>936850154</v>
      </c>
      <c r="G3674" t="s">
        <v>37690</v>
      </c>
      <c r="H3674" t="s">
        <v>32462</v>
      </c>
      <c r="I3674" t="s">
        <v>30</v>
      </c>
      <c r="J3674" t="s">
        <v>26</v>
      </c>
      <c r="K3674">
        <v>192062.5</v>
      </c>
      <c r="L3674" t="s">
        <v>312</v>
      </c>
      <c r="M3674" t="s">
        <v>37691</v>
      </c>
      <c r="N3674" t="s">
        <v>37692</v>
      </c>
      <c r="O3674" t="s">
        <v>37693</v>
      </c>
      <c r="R3674" t="s">
        <v>37694</v>
      </c>
    </row>
    <row r="3675" spans="1:18" ht="12.6" customHeight="1" x14ac:dyDescent="0.2">
      <c r="A3675" t="s">
        <v>27096</v>
      </c>
      <c r="B3675">
        <v>194863</v>
      </c>
      <c r="C3675">
        <v>653417</v>
      </c>
      <c r="D3675" t="s">
        <v>29439</v>
      </c>
      <c r="E3675" t="s">
        <v>24</v>
      </c>
      <c r="F3675">
        <v>999597223</v>
      </c>
      <c r="G3675" t="s">
        <v>654</v>
      </c>
      <c r="H3675" t="s">
        <v>655</v>
      </c>
      <c r="I3675" t="s">
        <v>34</v>
      </c>
      <c r="J3675" t="s">
        <v>26</v>
      </c>
      <c r="K3675">
        <v>516127.5</v>
      </c>
      <c r="L3675" t="s">
        <v>656</v>
      </c>
      <c r="M3675" t="s">
        <v>657</v>
      </c>
      <c r="N3675" t="s">
        <v>658</v>
      </c>
      <c r="O3675">
        <v>3036</v>
      </c>
      <c r="P3675" t="s">
        <v>659</v>
      </c>
      <c r="Q3675" t="s">
        <v>660</v>
      </c>
      <c r="R3675" t="s">
        <v>37695</v>
      </c>
    </row>
    <row r="3676" spans="1:18" ht="12.6" customHeight="1" x14ac:dyDescent="0.2">
      <c r="A3676" t="s">
        <v>27096</v>
      </c>
      <c r="B3676">
        <v>194863</v>
      </c>
      <c r="C3676">
        <v>653417</v>
      </c>
      <c r="D3676" t="s">
        <v>29439</v>
      </c>
      <c r="E3676" t="s">
        <v>24</v>
      </c>
      <c r="F3676">
        <v>937178014</v>
      </c>
      <c r="G3676" t="s">
        <v>37696</v>
      </c>
      <c r="H3676" t="s">
        <v>37697</v>
      </c>
      <c r="I3676" t="s">
        <v>30</v>
      </c>
      <c r="J3676" t="s">
        <v>26</v>
      </c>
      <c r="K3676">
        <v>524170.5</v>
      </c>
      <c r="L3676" t="s">
        <v>312</v>
      </c>
      <c r="M3676" t="s">
        <v>37698</v>
      </c>
      <c r="N3676" t="s">
        <v>1002</v>
      </c>
      <c r="O3676" t="s">
        <v>37699</v>
      </c>
      <c r="R3676" t="s">
        <v>37700</v>
      </c>
    </row>
    <row r="3677" spans="1:18" ht="12.6" customHeight="1" x14ac:dyDescent="0.2">
      <c r="A3677" t="s">
        <v>27096</v>
      </c>
      <c r="B3677">
        <v>194863</v>
      </c>
      <c r="C3677">
        <v>653417</v>
      </c>
      <c r="D3677" t="s">
        <v>29439</v>
      </c>
      <c r="E3677" t="s">
        <v>24</v>
      </c>
      <c r="F3677">
        <v>939018589</v>
      </c>
      <c r="G3677" t="s">
        <v>34791</v>
      </c>
      <c r="H3677" t="s">
        <v>34792</v>
      </c>
      <c r="I3677" t="s">
        <v>30</v>
      </c>
      <c r="J3677" t="s">
        <v>26</v>
      </c>
      <c r="K3677">
        <v>427875</v>
      </c>
      <c r="L3677" t="s">
        <v>192</v>
      </c>
      <c r="M3677" t="s">
        <v>34793</v>
      </c>
      <c r="N3677" t="s">
        <v>212</v>
      </c>
      <c r="O3677">
        <v>1040</v>
      </c>
      <c r="Q3677" t="s">
        <v>34794</v>
      </c>
      <c r="R3677" t="s">
        <v>37701</v>
      </c>
    </row>
    <row r="3678" spans="1:18" ht="12.6" customHeight="1" x14ac:dyDescent="0.2">
      <c r="A3678" t="s">
        <v>27096</v>
      </c>
      <c r="B3678">
        <v>194863</v>
      </c>
      <c r="C3678">
        <v>653417</v>
      </c>
      <c r="D3678" t="s">
        <v>29439</v>
      </c>
      <c r="E3678" t="s">
        <v>24</v>
      </c>
      <c r="F3678">
        <v>984074313</v>
      </c>
      <c r="G3678" t="s">
        <v>22796</v>
      </c>
      <c r="H3678" t="s">
        <v>22797</v>
      </c>
      <c r="I3678" t="s">
        <v>30</v>
      </c>
      <c r="J3678" t="s">
        <v>26</v>
      </c>
      <c r="K3678">
        <v>157500</v>
      </c>
      <c r="L3678" t="s">
        <v>210</v>
      </c>
      <c r="M3678" t="s">
        <v>22798</v>
      </c>
      <c r="N3678" t="s">
        <v>285</v>
      </c>
      <c r="O3678">
        <v>20121</v>
      </c>
      <c r="P3678" t="s">
        <v>22799</v>
      </c>
      <c r="Q3678" t="s">
        <v>22800</v>
      </c>
      <c r="R3678" t="s">
        <v>37702</v>
      </c>
    </row>
    <row r="3679" spans="1:18" ht="12.6" customHeight="1" x14ac:dyDescent="0.2">
      <c r="A3679" t="s">
        <v>27096</v>
      </c>
      <c r="B3679">
        <v>194863</v>
      </c>
      <c r="C3679">
        <v>653417</v>
      </c>
      <c r="D3679" t="s">
        <v>29439</v>
      </c>
      <c r="E3679" t="s">
        <v>24</v>
      </c>
      <c r="F3679">
        <v>999910824</v>
      </c>
      <c r="G3679" t="s">
        <v>3767</v>
      </c>
      <c r="H3679" t="s">
        <v>3768</v>
      </c>
      <c r="I3679" t="s">
        <v>30</v>
      </c>
      <c r="J3679" t="s">
        <v>26</v>
      </c>
      <c r="K3679">
        <v>491314.25</v>
      </c>
      <c r="L3679" t="s">
        <v>357</v>
      </c>
      <c r="M3679" t="s">
        <v>3769</v>
      </c>
      <c r="N3679" t="s">
        <v>575</v>
      </c>
      <c r="O3679">
        <v>28050</v>
      </c>
      <c r="P3679" t="s">
        <v>3770</v>
      </c>
      <c r="Q3679" t="s">
        <v>3771</v>
      </c>
      <c r="R3679" t="s">
        <v>37703</v>
      </c>
    </row>
    <row r="3680" spans="1:18" ht="12.6" customHeight="1" x14ac:dyDescent="0.2">
      <c r="A3680" t="s">
        <v>27096</v>
      </c>
      <c r="B3680">
        <v>194863</v>
      </c>
      <c r="C3680">
        <v>653417</v>
      </c>
      <c r="D3680" t="s">
        <v>29439</v>
      </c>
      <c r="E3680" t="s">
        <v>57</v>
      </c>
      <c r="F3680">
        <v>999586941</v>
      </c>
      <c r="G3680" t="s">
        <v>2406</v>
      </c>
      <c r="H3680" t="s">
        <v>2407</v>
      </c>
      <c r="I3680" t="s">
        <v>34</v>
      </c>
      <c r="J3680" t="s">
        <v>26</v>
      </c>
      <c r="K3680">
        <v>514898.5</v>
      </c>
      <c r="L3680" t="s">
        <v>99</v>
      </c>
      <c r="M3680" t="s">
        <v>2408</v>
      </c>
      <c r="N3680" t="s">
        <v>2409</v>
      </c>
      <c r="O3680" t="s">
        <v>2410</v>
      </c>
      <c r="P3680" t="s">
        <v>2411</v>
      </c>
      <c r="Q3680" t="s">
        <v>2412</v>
      </c>
      <c r="R3680" t="s">
        <v>37704</v>
      </c>
    </row>
    <row r="3681" spans="1:18" ht="12.6" customHeight="1" x14ac:dyDescent="0.2">
      <c r="A3681" t="s">
        <v>27096</v>
      </c>
      <c r="B3681">
        <v>194863</v>
      </c>
      <c r="C3681">
        <v>653417</v>
      </c>
      <c r="D3681" t="s">
        <v>29439</v>
      </c>
      <c r="E3681" t="s">
        <v>24</v>
      </c>
      <c r="F3681">
        <v>960082139</v>
      </c>
      <c r="G3681" t="s">
        <v>25578</v>
      </c>
      <c r="H3681" t="s">
        <v>25579</v>
      </c>
      <c r="I3681" t="s">
        <v>30</v>
      </c>
      <c r="J3681" t="s">
        <v>26</v>
      </c>
      <c r="K3681">
        <v>487375</v>
      </c>
      <c r="L3681" t="s">
        <v>761</v>
      </c>
      <c r="M3681" t="s">
        <v>25580</v>
      </c>
      <c r="N3681" t="s">
        <v>1950</v>
      </c>
      <c r="O3681">
        <v>41303</v>
      </c>
      <c r="P3681" t="s">
        <v>25581</v>
      </c>
      <c r="Q3681" t="s">
        <v>25582</v>
      </c>
      <c r="R3681" t="s">
        <v>37705</v>
      </c>
    </row>
    <row r="3682" spans="1:18" ht="12.6" customHeight="1" x14ac:dyDescent="0.2">
      <c r="A3682" t="s">
        <v>27096</v>
      </c>
      <c r="B3682">
        <v>194863</v>
      </c>
      <c r="C3682">
        <v>653417</v>
      </c>
      <c r="D3682" t="s">
        <v>29439</v>
      </c>
      <c r="E3682" t="s">
        <v>24</v>
      </c>
      <c r="F3682">
        <v>999649603</v>
      </c>
      <c r="G3682" t="s">
        <v>3671</v>
      </c>
      <c r="H3682" t="s">
        <v>3672</v>
      </c>
      <c r="I3682" t="s">
        <v>34</v>
      </c>
      <c r="J3682" t="s">
        <v>26</v>
      </c>
      <c r="K3682">
        <v>437500</v>
      </c>
      <c r="L3682" t="s">
        <v>210</v>
      </c>
      <c r="M3682" t="s">
        <v>3673</v>
      </c>
      <c r="N3682" t="s">
        <v>2376</v>
      </c>
      <c r="O3682">
        <v>43124</v>
      </c>
      <c r="P3682" t="s">
        <v>3674</v>
      </c>
      <c r="Q3682" t="s">
        <v>3675</v>
      </c>
      <c r="R3682" t="s">
        <v>37706</v>
      </c>
    </row>
    <row r="3683" spans="1:18" ht="12.6" customHeight="1" x14ac:dyDescent="0.2">
      <c r="A3683" t="s">
        <v>27096</v>
      </c>
      <c r="B3683">
        <v>194863</v>
      </c>
      <c r="C3683">
        <v>653417</v>
      </c>
      <c r="D3683" t="s">
        <v>29439</v>
      </c>
      <c r="E3683" t="s">
        <v>24</v>
      </c>
      <c r="F3683">
        <v>999899572</v>
      </c>
      <c r="G3683" t="s">
        <v>595</v>
      </c>
      <c r="H3683" t="s">
        <v>596</v>
      </c>
      <c r="I3683" t="s">
        <v>34</v>
      </c>
      <c r="J3683" t="s">
        <v>26</v>
      </c>
      <c r="K3683">
        <v>430250</v>
      </c>
      <c r="L3683" t="s">
        <v>357</v>
      </c>
      <c r="M3683" t="s">
        <v>597</v>
      </c>
      <c r="N3683" t="s">
        <v>598</v>
      </c>
      <c r="O3683">
        <v>28903</v>
      </c>
      <c r="P3683" t="s">
        <v>599</v>
      </c>
      <c r="Q3683" t="s">
        <v>600</v>
      </c>
      <c r="R3683" t="s">
        <v>37707</v>
      </c>
    </row>
    <row r="3684" spans="1:18" ht="12.6" customHeight="1" x14ac:dyDescent="0.2">
      <c r="A3684" t="s">
        <v>27096</v>
      </c>
      <c r="B3684">
        <v>194863</v>
      </c>
      <c r="C3684">
        <v>653417</v>
      </c>
      <c r="D3684" t="s">
        <v>29439</v>
      </c>
      <c r="E3684" t="s">
        <v>24</v>
      </c>
      <c r="F3684">
        <v>952567840</v>
      </c>
      <c r="G3684" t="s">
        <v>12602</v>
      </c>
      <c r="H3684" t="s">
        <v>12603</v>
      </c>
      <c r="I3684" t="s">
        <v>30</v>
      </c>
      <c r="J3684" t="s">
        <v>26</v>
      </c>
      <c r="K3684">
        <v>365750</v>
      </c>
      <c r="L3684" t="s">
        <v>138</v>
      </c>
      <c r="M3684" t="s">
        <v>12604</v>
      </c>
      <c r="N3684" t="s">
        <v>320</v>
      </c>
      <c r="O3684" t="s">
        <v>12605</v>
      </c>
      <c r="P3684" t="s">
        <v>12606</v>
      </c>
      <c r="Q3684" t="s">
        <v>12607</v>
      </c>
      <c r="R3684" t="s">
        <v>37708</v>
      </c>
    </row>
    <row r="3685" spans="1:18" ht="12.6" customHeight="1" x14ac:dyDescent="0.2">
      <c r="A3685" t="s">
        <v>27096</v>
      </c>
      <c r="B3685">
        <v>197961</v>
      </c>
      <c r="C3685">
        <v>673751</v>
      </c>
      <c r="D3685" t="s">
        <v>30495</v>
      </c>
      <c r="E3685" t="s">
        <v>57</v>
      </c>
      <c r="F3685">
        <v>952048017</v>
      </c>
      <c r="G3685" t="s">
        <v>37709</v>
      </c>
      <c r="H3685" t="s">
        <v>7942</v>
      </c>
      <c r="I3685" t="s">
        <v>30</v>
      </c>
      <c r="J3685" t="s">
        <v>26</v>
      </c>
      <c r="K3685">
        <v>50000</v>
      </c>
      <c r="L3685" t="s">
        <v>357</v>
      </c>
      <c r="M3685" t="s">
        <v>37710</v>
      </c>
      <c r="N3685" t="s">
        <v>2763</v>
      </c>
      <c r="O3685">
        <v>41092</v>
      </c>
      <c r="Q3685" t="s">
        <v>37711</v>
      </c>
      <c r="R3685" t="s">
        <v>37712</v>
      </c>
    </row>
    <row r="3686" spans="1:18" ht="12.6" customHeight="1" x14ac:dyDescent="0.2">
      <c r="A3686" t="s">
        <v>27096</v>
      </c>
      <c r="B3686">
        <v>229387</v>
      </c>
      <c r="C3686">
        <v>883204</v>
      </c>
      <c r="D3686" t="s">
        <v>29509</v>
      </c>
      <c r="E3686" t="s">
        <v>24</v>
      </c>
      <c r="F3686">
        <v>999627875</v>
      </c>
      <c r="G3686" t="s">
        <v>1373</v>
      </c>
      <c r="H3686" t="s">
        <v>1374</v>
      </c>
      <c r="I3686" t="s">
        <v>25</v>
      </c>
      <c r="J3686" t="s">
        <v>26</v>
      </c>
      <c r="K3686">
        <v>771225</v>
      </c>
      <c r="L3686" t="s">
        <v>45</v>
      </c>
      <c r="M3686" t="s">
        <v>1375</v>
      </c>
      <c r="N3686" t="s">
        <v>613</v>
      </c>
      <c r="O3686" t="s">
        <v>1376</v>
      </c>
      <c r="P3686" t="s">
        <v>1377</v>
      </c>
      <c r="Q3686" t="s">
        <v>1378</v>
      </c>
      <c r="R3686" t="s">
        <v>37713</v>
      </c>
    </row>
    <row r="3687" spans="1:18" ht="12.6" customHeight="1" x14ac:dyDescent="0.2">
      <c r="A3687" t="s">
        <v>27096</v>
      </c>
      <c r="B3687">
        <v>229387</v>
      </c>
      <c r="C3687">
        <v>883204</v>
      </c>
      <c r="D3687" t="s">
        <v>29509</v>
      </c>
      <c r="E3687" t="s">
        <v>24</v>
      </c>
      <c r="F3687">
        <v>999572294</v>
      </c>
      <c r="G3687" t="s">
        <v>236</v>
      </c>
      <c r="H3687" t="s">
        <v>237</v>
      </c>
      <c r="I3687" t="s">
        <v>34</v>
      </c>
      <c r="J3687" t="s">
        <v>26</v>
      </c>
      <c r="K3687">
        <v>103437.5</v>
      </c>
      <c r="L3687" t="s">
        <v>238</v>
      </c>
      <c r="M3687" t="s">
        <v>239</v>
      </c>
      <c r="N3687" t="s">
        <v>240</v>
      </c>
      <c r="O3687" t="s">
        <v>241</v>
      </c>
      <c r="P3687" t="s">
        <v>242</v>
      </c>
      <c r="Q3687" t="s">
        <v>243</v>
      </c>
      <c r="R3687" t="s">
        <v>37714</v>
      </c>
    </row>
    <row r="3688" spans="1:18" ht="12.6" customHeight="1" x14ac:dyDescent="0.2">
      <c r="A3688" t="s">
        <v>27096</v>
      </c>
      <c r="B3688">
        <v>229387</v>
      </c>
      <c r="C3688">
        <v>883204</v>
      </c>
      <c r="D3688" t="s">
        <v>29509</v>
      </c>
      <c r="E3688" t="s">
        <v>24</v>
      </c>
      <c r="F3688">
        <v>972830073</v>
      </c>
      <c r="G3688" t="s">
        <v>36252</v>
      </c>
      <c r="H3688" t="s">
        <v>21118</v>
      </c>
      <c r="I3688" t="s">
        <v>30</v>
      </c>
      <c r="J3688" t="s">
        <v>26</v>
      </c>
      <c r="K3688">
        <v>514625</v>
      </c>
      <c r="L3688" t="s">
        <v>27</v>
      </c>
      <c r="M3688" t="s">
        <v>36253</v>
      </c>
      <c r="N3688" t="s">
        <v>36254</v>
      </c>
      <c r="O3688">
        <v>19061</v>
      </c>
      <c r="Q3688" t="s">
        <v>36255</v>
      </c>
      <c r="R3688" t="s">
        <v>37715</v>
      </c>
    </row>
    <row r="3689" spans="1:18" ht="12.6" customHeight="1" x14ac:dyDescent="0.2">
      <c r="A3689" t="s">
        <v>27096</v>
      </c>
      <c r="B3689">
        <v>229387</v>
      </c>
      <c r="C3689">
        <v>883204</v>
      </c>
      <c r="D3689" t="s">
        <v>29509</v>
      </c>
      <c r="E3689" t="s">
        <v>24</v>
      </c>
      <c r="F3689">
        <v>997401434</v>
      </c>
      <c r="G3689" t="s">
        <v>6540</v>
      </c>
      <c r="H3689" t="s">
        <v>6541</v>
      </c>
      <c r="I3689" t="s">
        <v>209</v>
      </c>
      <c r="J3689" t="s">
        <v>26</v>
      </c>
      <c r="K3689">
        <v>54375</v>
      </c>
      <c r="L3689" t="s">
        <v>45</v>
      </c>
      <c r="M3689" t="s">
        <v>6542</v>
      </c>
      <c r="N3689" t="s">
        <v>613</v>
      </c>
      <c r="O3689" t="s">
        <v>6543</v>
      </c>
      <c r="P3689" t="s">
        <v>6544</v>
      </c>
      <c r="Q3689" t="s">
        <v>6545</v>
      </c>
      <c r="R3689" t="s">
        <v>37716</v>
      </c>
    </row>
    <row r="3690" spans="1:18" ht="12.6" customHeight="1" x14ac:dyDescent="0.2">
      <c r="A3690" t="s">
        <v>27096</v>
      </c>
      <c r="B3690">
        <v>229387</v>
      </c>
      <c r="C3690">
        <v>883204</v>
      </c>
      <c r="D3690" t="s">
        <v>29509</v>
      </c>
      <c r="E3690" t="s">
        <v>24</v>
      </c>
      <c r="F3690">
        <v>999789574</v>
      </c>
      <c r="G3690" t="s">
        <v>13279</v>
      </c>
      <c r="H3690" t="s">
        <v>13280</v>
      </c>
      <c r="I3690" t="s">
        <v>25</v>
      </c>
      <c r="J3690" t="s">
        <v>26</v>
      </c>
      <c r="K3690">
        <v>277812.5</v>
      </c>
      <c r="L3690" t="s">
        <v>109</v>
      </c>
      <c r="M3690" t="s">
        <v>13281</v>
      </c>
      <c r="N3690" t="s">
        <v>1814</v>
      </c>
      <c r="O3690">
        <v>2027</v>
      </c>
      <c r="P3690" t="s">
        <v>13282</v>
      </c>
      <c r="Q3690" t="s">
        <v>13283</v>
      </c>
      <c r="R3690" t="s">
        <v>37717</v>
      </c>
    </row>
    <row r="3691" spans="1:18" ht="12.6" customHeight="1" x14ac:dyDescent="0.2">
      <c r="A3691" t="s">
        <v>27096</v>
      </c>
      <c r="B3691">
        <v>229387</v>
      </c>
      <c r="C3691">
        <v>883204</v>
      </c>
      <c r="D3691" t="s">
        <v>29509</v>
      </c>
      <c r="E3691" t="s">
        <v>57</v>
      </c>
      <c r="F3691">
        <v>999969509</v>
      </c>
      <c r="G3691" t="s">
        <v>5533</v>
      </c>
      <c r="H3691" t="s">
        <v>5534</v>
      </c>
      <c r="I3691" t="s">
        <v>30</v>
      </c>
      <c r="J3691" t="s">
        <v>26</v>
      </c>
      <c r="K3691">
        <v>744375</v>
      </c>
      <c r="L3691" t="s">
        <v>238</v>
      </c>
      <c r="M3691" t="s">
        <v>5535</v>
      </c>
      <c r="N3691" t="s">
        <v>1916</v>
      </c>
      <c r="O3691" t="s">
        <v>5536</v>
      </c>
      <c r="P3691" t="s">
        <v>5537</v>
      </c>
      <c r="Q3691" t="s">
        <v>5538</v>
      </c>
      <c r="R3691" t="s">
        <v>37718</v>
      </c>
    </row>
    <row r="3692" spans="1:18" ht="12.6" customHeight="1" x14ac:dyDescent="0.2">
      <c r="A3692" t="s">
        <v>27096</v>
      </c>
      <c r="B3692">
        <v>229387</v>
      </c>
      <c r="C3692">
        <v>883204</v>
      </c>
      <c r="D3692" t="s">
        <v>29509</v>
      </c>
      <c r="E3692" t="s">
        <v>24</v>
      </c>
      <c r="F3692">
        <v>911812514</v>
      </c>
      <c r="G3692" t="s">
        <v>36509</v>
      </c>
      <c r="H3692" t="s">
        <v>36510</v>
      </c>
      <c r="I3692" t="s">
        <v>30</v>
      </c>
      <c r="J3692" t="s">
        <v>26</v>
      </c>
      <c r="K3692">
        <v>779463.75</v>
      </c>
      <c r="L3692" t="s">
        <v>27</v>
      </c>
      <c r="M3692" t="s">
        <v>36511</v>
      </c>
      <c r="N3692" t="s">
        <v>588</v>
      </c>
      <c r="O3692">
        <v>53229</v>
      </c>
      <c r="Q3692" t="s">
        <v>36512</v>
      </c>
      <c r="R3692" t="s">
        <v>37719</v>
      </c>
    </row>
    <row r="3693" spans="1:18" ht="12.6" customHeight="1" x14ac:dyDescent="0.2">
      <c r="A3693" t="s">
        <v>27096</v>
      </c>
      <c r="B3693">
        <v>229387</v>
      </c>
      <c r="C3693">
        <v>883204</v>
      </c>
      <c r="D3693" t="s">
        <v>29509</v>
      </c>
      <c r="E3693" t="s">
        <v>24</v>
      </c>
      <c r="F3693">
        <v>952173535</v>
      </c>
      <c r="G3693" t="s">
        <v>25370</v>
      </c>
      <c r="H3693" t="s">
        <v>25371</v>
      </c>
      <c r="I3693" t="s">
        <v>25</v>
      </c>
      <c r="J3693" t="s">
        <v>26</v>
      </c>
      <c r="K3693">
        <v>245312.5</v>
      </c>
      <c r="L3693" t="s">
        <v>238</v>
      </c>
      <c r="M3693" t="s">
        <v>25372</v>
      </c>
      <c r="N3693" t="s">
        <v>240</v>
      </c>
      <c r="O3693" t="s">
        <v>25373</v>
      </c>
      <c r="P3693" t="s">
        <v>25374</v>
      </c>
      <c r="Q3693" t="s">
        <v>25375</v>
      </c>
      <c r="R3693" t="s">
        <v>37720</v>
      </c>
    </row>
    <row r="3694" spans="1:18" ht="12.6" customHeight="1" x14ac:dyDescent="0.2">
      <c r="A3694" t="s">
        <v>27096</v>
      </c>
      <c r="B3694">
        <v>210233</v>
      </c>
      <c r="C3694">
        <v>740923</v>
      </c>
      <c r="D3694" t="s">
        <v>8062</v>
      </c>
      <c r="E3694" t="s">
        <v>24</v>
      </c>
      <c r="F3694">
        <v>998802502</v>
      </c>
      <c r="G3694" t="s">
        <v>3144</v>
      </c>
      <c r="H3694" t="s">
        <v>3145</v>
      </c>
      <c r="I3694" t="s">
        <v>25</v>
      </c>
      <c r="J3694" t="s">
        <v>26</v>
      </c>
      <c r="K3694">
        <v>452500</v>
      </c>
      <c r="L3694" t="s">
        <v>99</v>
      </c>
      <c r="M3694" t="s">
        <v>3146</v>
      </c>
      <c r="N3694" t="s">
        <v>3147</v>
      </c>
      <c r="O3694">
        <v>57001</v>
      </c>
      <c r="P3694" t="s">
        <v>3148</v>
      </c>
      <c r="Q3694" t="s">
        <v>3149</v>
      </c>
      <c r="R3694" t="s">
        <v>37721</v>
      </c>
    </row>
    <row r="3695" spans="1:18" ht="12.6" customHeight="1" x14ac:dyDescent="0.2">
      <c r="A3695" t="s">
        <v>27096</v>
      </c>
      <c r="B3695">
        <v>210233</v>
      </c>
      <c r="C3695">
        <v>740923</v>
      </c>
      <c r="D3695" t="s">
        <v>8062</v>
      </c>
      <c r="E3695" t="s">
        <v>24</v>
      </c>
      <c r="F3695">
        <v>930569501</v>
      </c>
      <c r="G3695" t="s">
        <v>37722</v>
      </c>
      <c r="H3695" t="s">
        <v>37723</v>
      </c>
      <c r="I3695" t="s">
        <v>30</v>
      </c>
      <c r="J3695" t="s">
        <v>26</v>
      </c>
      <c r="K3695">
        <v>247625</v>
      </c>
      <c r="L3695" t="s">
        <v>99</v>
      </c>
      <c r="M3695" t="s">
        <v>37724</v>
      </c>
      <c r="N3695" t="s">
        <v>101</v>
      </c>
      <c r="O3695">
        <v>10441</v>
      </c>
      <c r="Q3695" t="s">
        <v>37725</v>
      </c>
      <c r="R3695" t="s">
        <v>37726</v>
      </c>
    </row>
    <row r="3696" spans="1:18" ht="12.6" customHeight="1" x14ac:dyDescent="0.2">
      <c r="A3696" t="s">
        <v>27096</v>
      </c>
      <c r="B3696">
        <v>210233</v>
      </c>
      <c r="C3696">
        <v>740923</v>
      </c>
      <c r="D3696" t="s">
        <v>8062</v>
      </c>
      <c r="E3696" t="s">
        <v>24</v>
      </c>
      <c r="F3696">
        <v>913972510</v>
      </c>
      <c r="G3696" t="s">
        <v>37727</v>
      </c>
      <c r="H3696" t="s">
        <v>965</v>
      </c>
      <c r="I3696" t="s">
        <v>30</v>
      </c>
      <c r="J3696" t="s">
        <v>26</v>
      </c>
      <c r="K3696">
        <v>457625</v>
      </c>
      <c r="L3696" t="s">
        <v>109</v>
      </c>
      <c r="M3696" t="s">
        <v>31280</v>
      </c>
      <c r="N3696" t="s">
        <v>741</v>
      </c>
      <c r="O3696">
        <v>680</v>
      </c>
      <c r="Q3696" t="s">
        <v>37728</v>
      </c>
      <c r="R3696" t="s">
        <v>37729</v>
      </c>
    </row>
    <row r="3697" spans="1:18" ht="12.6" customHeight="1" x14ac:dyDescent="0.2">
      <c r="A3697" t="s">
        <v>27096</v>
      </c>
      <c r="B3697">
        <v>210233</v>
      </c>
      <c r="C3697">
        <v>740923</v>
      </c>
      <c r="D3697" t="s">
        <v>8062</v>
      </c>
      <c r="E3697" t="s">
        <v>24</v>
      </c>
      <c r="F3697">
        <v>999993468</v>
      </c>
      <c r="G3697" t="s">
        <v>1951</v>
      </c>
      <c r="H3697" t="s">
        <v>1952</v>
      </c>
      <c r="I3697" t="s">
        <v>34</v>
      </c>
      <c r="J3697" t="s">
        <v>26</v>
      </c>
      <c r="K3697">
        <v>309500</v>
      </c>
      <c r="L3697" t="s">
        <v>138</v>
      </c>
      <c r="M3697" t="s">
        <v>1953</v>
      </c>
      <c r="N3697" t="s">
        <v>320</v>
      </c>
      <c r="O3697" t="s">
        <v>1954</v>
      </c>
      <c r="P3697" t="s">
        <v>1955</v>
      </c>
      <c r="Q3697" t="s">
        <v>1956</v>
      </c>
      <c r="R3697" t="s">
        <v>37730</v>
      </c>
    </row>
    <row r="3698" spans="1:18" ht="12.6" customHeight="1" x14ac:dyDescent="0.2">
      <c r="A3698" t="s">
        <v>27096</v>
      </c>
      <c r="B3698">
        <v>210233</v>
      </c>
      <c r="C3698">
        <v>740923</v>
      </c>
      <c r="D3698" t="s">
        <v>8062</v>
      </c>
      <c r="E3698" t="s">
        <v>24</v>
      </c>
      <c r="F3698">
        <v>999974650</v>
      </c>
      <c r="G3698" t="s">
        <v>2106</v>
      </c>
      <c r="H3698" t="s">
        <v>2107</v>
      </c>
      <c r="I3698" t="s">
        <v>34</v>
      </c>
      <c r="J3698" t="s">
        <v>26</v>
      </c>
      <c r="L3698" t="s">
        <v>70</v>
      </c>
      <c r="M3698" t="s">
        <v>2108</v>
      </c>
      <c r="N3698" t="s">
        <v>2109</v>
      </c>
      <c r="O3698">
        <v>1211</v>
      </c>
      <c r="P3698" t="s">
        <v>2110</v>
      </c>
      <c r="Q3698" t="s">
        <v>2111</v>
      </c>
      <c r="R3698" t="s">
        <v>37731</v>
      </c>
    </row>
    <row r="3699" spans="1:18" ht="12.6" customHeight="1" x14ac:dyDescent="0.2">
      <c r="A3699" t="s">
        <v>27096</v>
      </c>
      <c r="B3699">
        <v>210233</v>
      </c>
      <c r="C3699">
        <v>740923</v>
      </c>
      <c r="D3699" t="s">
        <v>8062</v>
      </c>
      <c r="E3699" t="s">
        <v>24</v>
      </c>
      <c r="F3699">
        <v>963718475</v>
      </c>
      <c r="G3699" t="s">
        <v>31335</v>
      </c>
      <c r="H3699" t="s">
        <v>19660</v>
      </c>
      <c r="I3699" t="s">
        <v>209</v>
      </c>
      <c r="J3699" t="s">
        <v>26</v>
      </c>
      <c r="K3699">
        <v>282894.25</v>
      </c>
      <c r="L3699" t="s">
        <v>357</v>
      </c>
      <c r="M3699" t="s">
        <v>31336</v>
      </c>
      <c r="N3699" t="s">
        <v>575</v>
      </c>
      <c r="O3699">
        <v>28003</v>
      </c>
      <c r="Q3699" t="s">
        <v>31337</v>
      </c>
      <c r="R3699" t="s">
        <v>37732</v>
      </c>
    </row>
    <row r="3700" spans="1:18" ht="12.6" customHeight="1" x14ac:dyDescent="0.2">
      <c r="A3700" t="s">
        <v>27096</v>
      </c>
      <c r="B3700">
        <v>210233</v>
      </c>
      <c r="C3700">
        <v>740923</v>
      </c>
      <c r="D3700" t="s">
        <v>8062</v>
      </c>
      <c r="E3700" t="s">
        <v>57</v>
      </c>
      <c r="F3700">
        <v>968929412</v>
      </c>
      <c r="G3700" t="s">
        <v>14404</v>
      </c>
      <c r="H3700" t="s">
        <v>14405</v>
      </c>
      <c r="I3700" t="s">
        <v>30</v>
      </c>
      <c r="J3700" t="s">
        <v>26</v>
      </c>
      <c r="K3700">
        <v>457625</v>
      </c>
      <c r="L3700" t="s">
        <v>357</v>
      </c>
      <c r="M3700" t="s">
        <v>14406</v>
      </c>
      <c r="N3700" t="s">
        <v>1556</v>
      </c>
      <c r="O3700">
        <v>15706</v>
      </c>
      <c r="Q3700" t="s">
        <v>14407</v>
      </c>
      <c r="R3700" t="s">
        <v>37733</v>
      </c>
    </row>
    <row r="3701" spans="1:18" ht="12.6" customHeight="1" x14ac:dyDescent="0.2">
      <c r="A3701" t="s">
        <v>27096</v>
      </c>
      <c r="B3701">
        <v>210233</v>
      </c>
      <c r="C3701">
        <v>740923</v>
      </c>
      <c r="D3701" t="s">
        <v>8062</v>
      </c>
      <c r="E3701" t="s">
        <v>24</v>
      </c>
      <c r="F3701">
        <v>990797674</v>
      </c>
      <c r="G3701" t="s">
        <v>1121</v>
      </c>
      <c r="H3701" t="s">
        <v>1122</v>
      </c>
      <c r="I3701" t="s">
        <v>34</v>
      </c>
      <c r="J3701" t="s">
        <v>26</v>
      </c>
      <c r="K3701">
        <v>400312.5</v>
      </c>
      <c r="L3701" t="s">
        <v>27</v>
      </c>
      <c r="M3701" t="s">
        <v>1123</v>
      </c>
      <c r="N3701" t="s">
        <v>537</v>
      </c>
      <c r="O3701">
        <v>76131</v>
      </c>
      <c r="P3701" t="s">
        <v>1124</v>
      </c>
      <c r="Q3701" t="s">
        <v>1125</v>
      </c>
      <c r="R3701" t="s">
        <v>37734</v>
      </c>
    </row>
    <row r="3702" spans="1:18" ht="12.6" customHeight="1" x14ac:dyDescent="0.2">
      <c r="A3702" t="s">
        <v>27096</v>
      </c>
      <c r="B3702">
        <v>210233</v>
      </c>
      <c r="C3702">
        <v>740923</v>
      </c>
      <c r="D3702" t="s">
        <v>8062</v>
      </c>
      <c r="E3702" t="s">
        <v>24</v>
      </c>
      <c r="F3702">
        <v>999986581</v>
      </c>
      <c r="G3702" t="s">
        <v>6065</v>
      </c>
      <c r="H3702" t="s">
        <v>6066</v>
      </c>
      <c r="I3702" t="s">
        <v>34</v>
      </c>
      <c r="J3702" t="s">
        <v>472</v>
      </c>
      <c r="K3702">
        <v>93437.5</v>
      </c>
      <c r="L3702" t="s">
        <v>27</v>
      </c>
      <c r="M3702" t="s">
        <v>6067</v>
      </c>
      <c r="N3702" t="s">
        <v>2608</v>
      </c>
      <c r="O3702">
        <v>64289</v>
      </c>
      <c r="P3702" t="s">
        <v>6068</v>
      </c>
      <c r="Q3702" t="s">
        <v>6069</v>
      </c>
      <c r="R3702" t="s">
        <v>37735</v>
      </c>
    </row>
    <row r="3703" spans="1:18" ht="12.6" customHeight="1" x14ac:dyDescent="0.2">
      <c r="A3703" t="s">
        <v>27096</v>
      </c>
      <c r="B3703">
        <v>210233</v>
      </c>
      <c r="C3703">
        <v>740923</v>
      </c>
      <c r="D3703" t="s">
        <v>8062</v>
      </c>
      <c r="E3703" t="s">
        <v>24</v>
      </c>
      <c r="F3703">
        <v>999977851</v>
      </c>
      <c r="G3703" t="s">
        <v>1681</v>
      </c>
      <c r="H3703" t="s">
        <v>1682</v>
      </c>
      <c r="I3703" t="s">
        <v>34</v>
      </c>
      <c r="J3703" t="s">
        <v>26</v>
      </c>
      <c r="K3703">
        <v>582500</v>
      </c>
      <c r="L3703" t="s">
        <v>109</v>
      </c>
      <c r="M3703" t="s">
        <v>1683</v>
      </c>
      <c r="N3703" t="s">
        <v>111</v>
      </c>
      <c r="O3703">
        <v>7491</v>
      </c>
      <c r="P3703" t="s">
        <v>1684</v>
      </c>
      <c r="Q3703" t="s">
        <v>1685</v>
      </c>
      <c r="R3703" t="s">
        <v>37736</v>
      </c>
    </row>
    <row r="3704" spans="1:18" ht="12.6" customHeight="1" x14ac:dyDescent="0.2">
      <c r="A3704" t="s">
        <v>27096</v>
      </c>
      <c r="B3704">
        <v>210233</v>
      </c>
      <c r="C3704">
        <v>740923</v>
      </c>
      <c r="D3704" t="s">
        <v>8062</v>
      </c>
      <c r="E3704" t="s">
        <v>24</v>
      </c>
      <c r="F3704">
        <v>952567840</v>
      </c>
      <c r="G3704" t="s">
        <v>12602</v>
      </c>
      <c r="H3704" t="s">
        <v>12603</v>
      </c>
      <c r="I3704" t="s">
        <v>30</v>
      </c>
      <c r="J3704" t="s">
        <v>26</v>
      </c>
      <c r="K3704">
        <v>319812.5</v>
      </c>
      <c r="L3704" t="s">
        <v>138</v>
      </c>
      <c r="M3704" t="s">
        <v>12604</v>
      </c>
      <c r="N3704" t="s">
        <v>320</v>
      </c>
      <c r="O3704" t="s">
        <v>12605</v>
      </c>
      <c r="P3704" t="s">
        <v>12606</v>
      </c>
      <c r="Q3704" t="s">
        <v>12607</v>
      </c>
      <c r="R3704" t="s">
        <v>37737</v>
      </c>
    </row>
    <row r="3705" spans="1:18" ht="12.6" customHeight="1" x14ac:dyDescent="0.2">
      <c r="A3705" t="s">
        <v>27096</v>
      </c>
      <c r="B3705">
        <v>210210</v>
      </c>
      <c r="C3705">
        <v>740466</v>
      </c>
      <c r="D3705" t="s">
        <v>29490</v>
      </c>
      <c r="E3705" t="s">
        <v>24</v>
      </c>
      <c r="F3705">
        <v>955334474</v>
      </c>
      <c r="G3705" t="s">
        <v>15805</v>
      </c>
      <c r="H3705" t="s">
        <v>15806</v>
      </c>
      <c r="I3705" t="s">
        <v>34</v>
      </c>
      <c r="J3705" t="s">
        <v>26</v>
      </c>
      <c r="K3705">
        <v>98375</v>
      </c>
      <c r="L3705" t="s">
        <v>27</v>
      </c>
      <c r="M3705" t="s">
        <v>15807</v>
      </c>
      <c r="N3705" t="s">
        <v>555</v>
      </c>
      <c r="O3705">
        <v>80539</v>
      </c>
      <c r="P3705" t="s">
        <v>15808</v>
      </c>
      <c r="Q3705" t="s">
        <v>3515</v>
      </c>
      <c r="R3705" t="s">
        <v>37738</v>
      </c>
    </row>
    <row r="3706" spans="1:18" ht="12.6" customHeight="1" x14ac:dyDescent="0.2">
      <c r="A3706" t="s">
        <v>27096</v>
      </c>
      <c r="B3706">
        <v>210210</v>
      </c>
      <c r="C3706">
        <v>740466</v>
      </c>
      <c r="D3706" t="s">
        <v>29490</v>
      </c>
      <c r="E3706" t="s">
        <v>24</v>
      </c>
      <c r="F3706">
        <v>958270470</v>
      </c>
      <c r="G3706" t="s">
        <v>23091</v>
      </c>
      <c r="H3706" t="s">
        <v>23092</v>
      </c>
      <c r="I3706" t="s">
        <v>30</v>
      </c>
      <c r="J3706" t="s">
        <v>26</v>
      </c>
      <c r="K3706">
        <v>204255</v>
      </c>
      <c r="L3706" t="s">
        <v>138</v>
      </c>
      <c r="M3706" t="s">
        <v>23093</v>
      </c>
      <c r="N3706" t="s">
        <v>23094</v>
      </c>
      <c r="O3706" t="s">
        <v>23095</v>
      </c>
      <c r="P3706" t="s">
        <v>23096</v>
      </c>
      <c r="Q3706" t="s">
        <v>23097</v>
      </c>
      <c r="R3706" t="s">
        <v>37739</v>
      </c>
    </row>
    <row r="3707" spans="1:18" ht="12.6" customHeight="1" x14ac:dyDescent="0.2">
      <c r="A3707" t="s">
        <v>27096</v>
      </c>
      <c r="B3707">
        <v>210210</v>
      </c>
      <c r="C3707">
        <v>740466</v>
      </c>
      <c r="D3707" t="s">
        <v>29490</v>
      </c>
      <c r="E3707" t="s">
        <v>24</v>
      </c>
      <c r="F3707">
        <v>997490577</v>
      </c>
      <c r="G3707" t="s">
        <v>20237</v>
      </c>
      <c r="H3707" t="s">
        <v>20238</v>
      </c>
      <c r="I3707" t="s">
        <v>209</v>
      </c>
      <c r="J3707" t="s">
        <v>26</v>
      </c>
      <c r="K3707">
        <v>105250</v>
      </c>
      <c r="L3707" t="s">
        <v>192</v>
      </c>
      <c r="M3707" t="s">
        <v>20239</v>
      </c>
      <c r="N3707" t="s">
        <v>212</v>
      </c>
      <c r="O3707">
        <v>1060</v>
      </c>
      <c r="Q3707" t="s">
        <v>20240</v>
      </c>
      <c r="R3707" t="s">
        <v>37740</v>
      </c>
    </row>
    <row r="3708" spans="1:18" ht="12.6" customHeight="1" x14ac:dyDescent="0.2">
      <c r="A3708" t="s">
        <v>27096</v>
      </c>
      <c r="B3708">
        <v>210210</v>
      </c>
      <c r="C3708">
        <v>740466</v>
      </c>
      <c r="D3708" t="s">
        <v>29490</v>
      </c>
      <c r="E3708" t="s">
        <v>24</v>
      </c>
      <c r="F3708">
        <v>996668017</v>
      </c>
      <c r="G3708" t="s">
        <v>20122</v>
      </c>
      <c r="H3708" t="s">
        <v>20123</v>
      </c>
      <c r="I3708" t="s">
        <v>30</v>
      </c>
      <c r="J3708" t="s">
        <v>472</v>
      </c>
      <c r="K3708">
        <v>85951.59</v>
      </c>
      <c r="L3708" t="s">
        <v>138</v>
      </c>
      <c r="M3708" t="s">
        <v>20124</v>
      </c>
      <c r="N3708" t="s">
        <v>3998</v>
      </c>
      <c r="O3708" t="s">
        <v>20125</v>
      </c>
      <c r="P3708" t="s">
        <v>20126</v>
      </c>
      <c r="Q3708" t="s">
        <v>20127</v>
      </c>
      <c r="R3708" t="s">
        <v>37741</v>
      </c>
    </row>
    <row r="3709" spans="1:18" ht="12.6" customHeight="1" x14ac:dyDescent="0.2">
      <c r="A3709" t="s">
        <v>27096</v>
      </c>
      <c r="B3709">
        <v>210210</v>
      </c>
      <c r="C3709">
        <v>740466</v>
      </c>
      <c r="D3709" t="s">
        <v>29490</v>
      </c>
      <c r="E3709" t="s">
        <v>24</v>
      </c>
      <c r="F3709">
        <v>938179733</v>
      </c>
      <c r="G3709" t="s">
        <v>34184</v>
      </c>
      <c r="H3709" t="s">
        <v>34184</v>
      </c>
      <c r="I3709" t="s">
        <v>325</v>
      </c>
      <c r="J3709" t="s">
        <v>26</v>
      </c>
      <c r="K3709">
        <v>81315</v>
      </c>
      <c r="L3709" t="s">
        <v>357</v>
      </c>
      <c r="M3709" t="s">
        <v>34185</v>
      </c>
      <c r="N3709" t="s">
        <v>4655</v>
      </c>
      <c r="O3709">
        <v>1010</v>
      </c>
      <c r="Q3709" t="s">
        <v>4656</v>
      </c>
      <c r="R3709" t="s">
        <v>37742</v>
      </c>
    </row>
    <row r="3710" spans="1:18" ht="12.6" customHeight="1" x14ac:dyDescent="0.2">
      <c r="A3710" t="s">
        <v>27096</v>
      </c>
      <c r="B3710">
        <v>210210</v>
      </c>
      <c r="C3710">
        <v>740466</v>
      </c>
      <c r="D3710" t="s">
        <v>29490</v>
      </c>
      <c r="E3710" t="s">
        <v>24</v>
      </c>
      <c r="F3710">
        <v>999816540</v>
      </c>
      <c r="G3710" t="s">
        <v>10897</v>
      </c>
      <c r="H3710" t="s">
        <v>8692</v>
      </c>
      <c r="I3710" t="s">
        <v>325</v>
      </c>
      <c r="J3710" t="s">
        <v>26</v>
      </c>
      <c r="K3710">
        <v>91500</v>
      </c>
      <c r="L3710" t="s">
        <v>210</v>
      </c>
      <c r="M3710" t="s">
        <v>10898</v>
      </c>
      <c r="N3710" t="s">
        <v>1182</v>
      </c>
      <c r="O3710">
        <v>184</v>
      </c>
      <c r="P3710" t="s">
        <v>10899</v>
      </c>
      <c r="R3710" t="s">
        <v>37743</v>
      </c>
    </row>
    <row r="3711" spans="1:18" ht="12.6" customHeight="1" x14ac:dyDescent="0.2">
      <c r="A3711" t="s">
        <v>27096</v>
      </c>
      <c r="B3711">
        <v>210210</v>
      </c>
      <c r="C3711">
        <v>740466</v>
      </c>
      <c r="D3711" t="s">
        <v>29490</v>
      </c>
      <c r="E3711" t="s">
        <v>24</v>
      </c>
      <c r="F3711">
        <v>998325941</v>
      </c>
      <c r="G3711" t="s">
        <v>3248</v>
      </c>
      <c r="H3711" t="s">
        <v>3249</v>
      </c>
      <c r="I3711" t="s">
        <v>30</v>
      </c>
      <c r="J3711" t="s">
        <v>26</v>
      </c>
      <c r="K3711">
        <v>343125</v>
      </c>
      <c r="L3711" t="s">
        <v>210</v>
      </c>
      <c r="M3711" t="s">
        <v>3250</v>
      </c>
      <c r="N3711" t="s">
        <v>219</v>
      </c>
      <c r="O3711">
        <v>193</v>
      </c>
      <c r="P3711" t="s">
        <v>3251</v>
      </c>
      <c r="Q3711" t="s">
        <v>3252</v>
      </c>
      <c r="R3711" t="s">
        <v>37744</v>
      </c>
    </row>
    <row r="3712" spans="1:18" ht="12.6" customHeight="1" x14ac:dyDescent="0.2">
      <c r="A3712" t="s">
        <v>27096</v>
      </c>
      <c r="B3712">
        <v>210210</v>
      </c>
      <c r="C3712">
        <v>740466</v>
      </c>
      <c r="D3712" t="s">
        <v>29490</v>
      </c>
      <c r="E3712" t="s">
        <v>24</v>
      </c>
      <c r="F3712">
        <v>949984148</v>
      </c>
      <c r="G3712" t="s">
        <v>14131</v>
      </c>
      <c r="H3712" t="s">
        <v>10315</v>
      </c>
      <c r="I3712" t="s">
        <v>325</v>
      </c>
      <c r="J3712" t="s">
        <v>26</v>
      </c>
      <c r="K3712">
        <v>70875</v>
      </c>
      <c r="L3712" t="s">
        <v>761</v>
      </c>
      <c r="M3712" t="s">
        <v>14132</v>
      </c>
      <c r="N3712" t="s">
        <v>9363</v>
      </c>
      <c r="P3712" t="s">
        <v>14133</v>
      </c>
      <c r="R3712" t="s">
        <v>37745</v>
      </c>
    </row>
    <row r="3713" spans="1:18" ht="12.6" customHeight="1" x14ac:dyDescent="0.2">
      <c r="A3713" t="s">
        <v>27096</v>
      </c>
      <c r="B3713">
        <v>210210</v>
      </c>
      <c r="C3713">
        <v>740466</v>
      </c>
      <c r="D3713" t="s">
        <v>29490</v>
      </c>
      <c r="E3713" t="s">
        <v>24</v>
      </c>
      <c r="F3713">
        <v>999841663</v>
      </c>
      <c r="G3713" t="s">
        <v>8959</v>
      </c>
      <c r="H3713" t="s">
        <v>8960</v>
      </c>
      <c r="I3713" t="s">
        <v>34</v>
      </c>
      <c r="J3713" t="s">
        <v>26</v>
      </c>
      <c r="K3713">
        <v>300000</v>
      </c>
      <c r="L3713" t="s">
        <v>210</v>
      </c>
      <c r="M3713" t="s">
        <v>8961</v>
      </c>
      <c r="N3713" t="s">
        <v>4998</v>
      </c>
      <c r="O3713">
        <v>9124</v>
      </c>
      <c r="Q3713" t="s">
        <v>8962</v>
      </c>
      <c r="R3713" t="s">
        <v>37746</v>
      </c>
    </row>
    <row r="3714" spans="1:18" ht="12.6" customHeight="1" x14ac:dyDescent="0.2">
      <c r="A3714" t="s">
        <v>27096</v>
      </c>
      <c r="B3714">
        <v>210210</v>
      </c>
      <c r="C3714">
        <v>740466</v>
      </c>
      <c r="D3714" t="s">
        <v>29490</v>
      </c>
      <c r="E3714" t="s">
        <v>24</v>
      </c>
      <c r="F3714">
        <v>926551179</v>
      </c>
      <c r="G3714" t="s">
        <v>37747</v>
      </c>
      <c r="H3714" t="s">
        <v>37748</v>
      </c>
      <c r="I3714" t="s">
        <v>30</v>
      </c>
      <c r="J3714" t="s">
        <v>26</v>
      </c>
      <c r="K3714">
        <v>231500</v>
      </c>
      <c r="L3714" t="s">
        <v>326</v>
      </c>
      <c r="M3714" t="s">
        <v>37749</v>
      </c>
      <c r="N3714" t="s">
        <v>37750</v>
      </c>
      <c r="O3714">
        <v>5691000</v>
      </c>
      <c r="Q3714" t="s">
        <v>37751</v>
      </c>
      <c r="R3714" t="s">
        <v>37752</v>
      </c>
    </row>
    <row r="3715" spans="1:18" ht="12.6" customHeight="1" x14ac:dyDescent="0.2">
      <c r="A3715" t="s">
        <v>27096</v>
      </c>
      <c r="B3715">
        <v>210210</v>
      </c>
      <c r="C3715">
        <v>740466</v>
      </c>
      <c r="D3715" t="s">
        <v>29490</v>
      </c>
      <c r="E3715" t="s">
        <v>57</v>
      </c>
      <c r="F3715">
        <v>999926441</v>
      </c>
      <c r="G3715" t="s">
        <v>8946</v>
      </c>
      <c r="H3715" t="s">
        <v>8947</v>
      </c>
      <c r="I3715" t="s">
        <v>30</v>
      </c>
      <c r="J3715" t="s">
        <v>26</v>
      </c>
      <c r="K3715">
        <v>417612.5</v>
      </c>
      <c r="L3715" t="s">
        <v>357</v>
      </c>
      <c r="M3715" t="s">
        <v>8948</v>
      </c>
      <c r="N3715" t="s">
        <v>618</v>
      </c>
      <c r="O3715">
        <v>46014</v>
      </c>
      <c r="P3715" t="s">
        <v>8949</v>
      </c>
      <c r="Q3715" t="s">
        <v>8950</v>
      </c>
      <c r="R3715" t="s">
        <v>37753</v>
      </c>
    </row>
    <row r="3716" spans="1:18" ht="12.6" customHeight="1" x14ac:dyDescent="0.2">
      <c r="A3716" t="s">
        <v>27096</v>
      </c>
      <c r="B3716">
        <v>210210</v>
      </c>
      <c r="C3716">
        <v>740466</v>
      </c>
      <c r="D3716" t="s">
        <v>29490</v>
      </c>
      <c r="E3716" t="s">
        <v>24</v>
      </c>
      <c r="F3716">
        <v>997513178</v>
      </c>
      <c r="G3716" t="s">
        <v>806</v>
      </c>
      <c r="H3716" t="s">
        <v>807</v>
      </c>
      <c r="I3716" t="s">
        <v>325</v>
      </c>
      <c r="J3716" t="s">
        <v>26</v>
      </c>
      <c r="K3716">
        <v>76500</v>
      </c>
      <c r="L3716" t="s">
        <v>357</v>
      </c>
      <c r="M3716" t="s">
        <v>808</v>
      </c>
      <c r="N3716" t="s">
        <v>575</v>
      </c>
      <c r="O3716">
        <v>28011</v>
      </c>
      <c r="P3716" t="s">
        <v>809</v>
      </c>
      <c r="Q3716" t="s">
        <v>810</v>
      </c>
      <c r="R3716" t="s">
        <v>37754</v>
      </c>
    </row>
    <row r="3717" spans="1:18" ht="12.6" customHeight="1" x14ac:dyDescent="0.2">
      <c r="A3717" t="s">
        <v>27096</v>
      </c>
      <c r="B3717">
        <v>210210</v>
      </c>
      <c r="C3717">
        <v>740466</v>
      </c>
      <c r="D3717" t="s">
        <v>29490</v>
      </c>
      <c r="E3717" t="s">
        <v>24</v>
      </c>
      <c r="F3717">
        <v>999833709</v>
      </c>
      <c r="G3717" t="s">
        <v>10789</v>
      </c>
      <c r="H3717" t="s">
        <v>10790</v>
      </c>
      <c r="I3717" t="s">
        <v>325</v>
      </c>
      <c r="J3717" t="s">
        <v>26</v>
      </c>
      <c r="K3717">
        <v>46500</v>
      </c>
      <c r="L3717" t="s">
        <v>857</v>
      </c>
      <c r="M3717" t="s">
        <v>10791</v>
      </c>
      <c r="N3717" t="s">
        <v>5996</v>
      </c>
      <c r="O3717" t="s">
        <v>10792</v>
      </c>
      <c r="P3717" t="s">
        <v>10793</v>
      </c>
      <c r="R3717" t="s">
        <v>37755</v>
      </c>
    </row>
    <row r="3718" spans="1:18" ht="12.6" customHeight="1" x14ac:dyDescent="0.2">
      <c r="A3718" t="s">
        <v>27096</v>
      </c>
      <c r="B3718">
        <v>210210</v>
      </c>
      <c r="C3718">
        <v>740466</v>
      </c>
      <c r="D3718" t="s">
        <v>29490</v>
      </c>
      <c r="E3718" t="s">
        <v>24</v>
      </c>
      <c r="F3718">
        <v>999880075</v>
      </c>
      <c r="G3718" t="s">
        <v>6599</v>
      </c>
      <c r="H3718" t="s">
        <v>6417</v>
      </c>
      <c r="I3718" t="s">
        <v>34</v>
      </c>
      <c r="J3718" t="s">
        <v>26</v>
      </c>
      <c r="K3718">
        <v>211875</v>
      </c>
      <c r="L3718" t="s">
        <v>357</v>
      </c>
      <c r="M3718" t="s">
        <v>6600</v>
      </c>
      <c r="N3718" t="s">
        <v>2779</v>
      </c>
      <c r="O3718">
        <v>39005</v>
      </c>
      <c r="P3718" t="s">
        <v>6601</v>
      </c>
      <c r="Q3718" t="s">
        <v>6602</v>
      </c>
      <c r="R3718" t="s">
        <v>37756</v>
      </c>
    </row>
    <row r="3719" spans="1:18" ht="12.6" customHeight="1" x14ac:dyDescent="0.2">
      <c r="A3719" t="s">
        <v>27096</v>
      </c>
      <c r="B3719">
        <v>210210</v>
      </c>
      <c r="C3719">
        <v>740466</v>
      </c>
      <c r="D3719" t="s">
        <v>29490</v>
      </c>
      <c r="E3719" t="s">
        <v>24</v>
      </c>
      <c r="F3719">
        <v>936939685</v>
      </c>
      <c r="G3719" t="s">
        <v>36026</v>
      </c>
      <c r="H3719" t="s">
        <v>36027</v>
      </c>
      <c r="I3719" t="s">
        <v>325</v>
      </c>
      <c r="J3719" t="s">
        <v>26</v>
      </c>
      <c r="K3719">
        <v>134000</v>
      </c>
      <c r="L3719" t="s">
        <v>192</v>
      </c>
      <c r="M3719" t="s">
        <v>36028</v>
      </c>
      <c r="N3719" t="s">
        <v>36029</v>
      </c>
      <c r="O3719">
        <v>2960</v>
      </c>
      <c r="R3719" t="s">
        <v>37757</v>
      </c>
    </row>
    <row r="3720" spans="1:18" ht="12.6" customHeight="1" x14ac:dyDescent="0.2">
      <c r="A3720" t="s">
        <v>27096</v>
      </c>
      <c r="B3720">
        <v>210210</v>
      </c>
      <c r="C3720">
        <v>740466</v>
      </c>
      <c r="D3720" t="s">
        <v>29490</v>
      </c>
      <c r="E3720" t="s">
        <v>24</v>
      </c>
      <c r="F3720">
        <v>905493546</v>
      </c>
      <c r="G3720" t="s">
        <v>34544</v>
      </c>
      <c r="H3720" t="s">
        <v>34545</v>
      </c>
      <c r="I3720" t="s">
        <v>30</v>
      </c>
      <c r="J3720" t="s">
        <v>26</v>
      </c>
      <c r="K3720">
        <v>200923.41</v>
      </c>
      <c r="L3720" t="s">
        <v>210</v>
      </c>
      <c r="M3720" t="s">
        <v>34546</v>
      </c>
      <c r="N3720" t="s">
        <v>1521</v>
      </c>
      <c r="O3720">
        <v>16121</v>
      </c>
      <c r="Q3720" t="s">
        <v>34547</v>
      </c>
      <c r="R3720" t="s">
        <v>37758</v>
      </c>
    </row>
    <row r="3721" spans="1:18" ht="12.6" customHeight="1" x14ac:dyDescent="0.2">
      <c r="A3721" t="s">
        <v>27096</v>
      </c>
      <c r="B3721">
        <v>210210</v>
      </c>
      <c r="C3721">
        <v>740466</v>
      </c>
      <c r="D3721" t="s">
        <v>29490</v>
      </c>
      <c r="E3721" t="s">
        <v>24</v>
      </c>
      <c r="F3721">
        <v>934309530</v>
      </c>
      <c r="G3721" t="s">
        <v>6029</v>
      </c>
      <c r="H3721" t="s">
        <v>6030</v>
      </c>
      <c r="I3721" t="s">
        <v>30</v>
      </c>
      <c r="J3721" t="s">
        <v>26</v>
      </c>
      <c r="K3721">
        <v>219750</v>
      </c>
      <c r="L3721" t="s">
        <v>357</v>
      </c>
      <c r="M3721" t="s">
        <v>6031</v>
      </c>
      <c r="N3721" t="s">
        <v>6022</v>
      </c>
      <c r="O3721">
        <v>8174</v>
      </c>
      <c r="P3721" t="s">
        <v>6032</v>
      </c>
      <c r="Q3721" t="s">
        <v>6033</v>
      </c>
      <c r="R3721" t="s">
        <v>37759</v>
      </c>
    </row>
    <row r="3722" spans="1:18" ht="12.6" customHeight="1" x14ac:dyDescent="0.2">
      <c r="A3722" t="s">
        <v>27096</v>
      </c>
      <c r="B3722">
        <v>229538</v>
      </c>
      <c r="C3722">
        <v>883390</v>
      </c>
      <c r="D3722" t="s">
        <v>29469</v>
      </c>
      <c r="E3722" t="s">
        <v>24</v>
      </c>
      <c r="F3722">
        <v>999627875</v>
      </c>
      <c r="G3722" t="s">
        <v>1373</v>
      </c>
      <c r="H3722" t="s">
        <v>1374</v>
      </c>
      <c r="I3722" t="s">
        <v>25</v>
      </c>
      <c r="J3722" t="s">
        <v>26</v>
      </c>
      <c r="K3722">
        <v>820250</v>
      </c>
      <c r="L3722" t="s">
        <v>45</v>
      </c>
      <c r="M3722" t="s">
        <v>1375</v>
      </c>
      <c r="N3722" t="s">
        <v>613</v>
      </c>
      <c r="O3722" t="s">
        <v>1376</v>
      </c>
      <c r="P3722" t="s">
        <v>1377</v>
      </c>
      <c r="Q3722" t="s">
        <v>1378</v>
      </c>
      <c r="R3722" t="s">
        <v>37760</v>
      </c>
    </row>
    <row r="3723" spans="1:18" ht="12.6" customHeight="1" x14ac:dyDescent="0.2">
      <c r="A3723" t="s">
        <v>27096</v>
      </c>
      <c r="B3723">
        <v>229538</v>
      </c>
      <c r="C3723">
        <v>883390</v>
      </c>
      <c r="D3723" t="s">
        <v>29469</v>
      </c>
      <c r="E3723" t="s">
        <v>24</v>
      </c>
      <c r="F3723">
        <v>999898214</v>
      </c>
      <c r="G3723" t="s">
        <v>1861</v>
      </c>
      <c r="H3723" t="s">
        <v>1861</v>
      </c>
      <c r="I3723" t="s">
        <v>34</v>
      </c>
      <c r="J3723" t="s">
        <v>26</v>
      </c>
      <c r="K3723">
        <v>537968.75</v>
      </c>
      <c r="L3723" t="s">
        <v>357</v>
      </c>
      <c r="M3723" t="s">
        <v>1862</v>
      </c>
      <c r="N3723" t="s">
        <v>1851</v>
      </c>
      <c r="O3723">
        <v>50009</v>
      </c>
      <c r="P3723" t="s">
        <v>1863</v>
      </c>
      <c r="Q3723" t="s">
        <v>1864</v>
      </c>
      <c r="R3723" t="s">
        <v>37761</v>
      </c>
    </row>
    <row r="3724" spans="1:18" ht="12.6" customHeight="1" x14ac:dyDescent="0.2">
      <c r="A3724" t="s">
        <v>27096</v>
      </c>
      <c r="B3724">
        <v>229538</v>
      </c>
      <c r="C3724">
        <v>883390</v>
      </c>
      <c r="D3724" t="s">
        <v>29469</v>
      </c>
      <c r="E3724" t="s">
        <v>24</v>
      </c>
      <c r="F3724">
        <v>989992089</v>
      </c>
      <c r="G3724" t="s">
        <v>16452</v>
      </c>
      <c r="H3724" t="s">
        <v>16453</v>
      </c>
      <c r="I3724" t="s">
        <v>30</v>
      </c>
      <c r="J3724" t="s">
        <v>26</v>
      </c>
      <c r="K3724">
        <v>437500</v>
      </c>
      <c r="L3724" t="s">
        <v>45</v>
      </c>
      <c r="M3724" t="s">
        <v>16454</v>
      </c>
      <c r="N3724" t="s">
        <v>1837</v>
      </c>
      <c r="O3724" t="s">
        <v>5727</v>
      </c>
      <c r="P3724" t="s">
        <v>16455</v>
      </c>
      <c r="Q3724" t="s">
        <v>16456</v>
      </c>
      <c r="R3724" t="s">
        <v>37762</v>
      </c>
    </row>
    <row r="3725" spans="1:18" ht="12.6" customHeight="1" x14ac:dyDescent="0.2">
      <c r="A3725" t="s">
        <v>27096</v>
      </c>
      <c r="B3725">
        <v>229538</v>
      </c>
      <c r="C3725">
        <v>883390</v>
      </c>
      <c r="D3725" t="s">
        <v>29469</v>
      </c>
      <c r="E3725" t="s">
        <v>24</v>
      </c>
      <c r="F3725">
        <v>999900833</v>
      </c>
      <c r="G3725" t="s">
        <v>2297</v>
      </c>
      <c r="H3725" t="s">
        <v>2297</v>
      </c>
      <c r="I3725" t="s">
        <v>34</v>
      </c>
      <c r="J3725" t="s">
        <v>26</v>
      </c>
      <c r="K3725">
        <v>656350</v>
      </c>
      <c r="L3725" t="s">
        <v>312</v>
      </c>
      <c r="M3725" t="s">
        <v>2298</v>
      </c>
      <c r="N3725" t="s">
        <v>1282</v>
      </c>
      <c r="O3725" t="s">
        <v>2299</v>
      </c>
      <c r="P3725" t="s">
        <v>2300</v>
      </c>
      <c r="Q3725" t="s">
        <v>2301</v>
      </c>
      <c r="R3725" t="s">
        <v>37763</v>
      </c>
    </row>
    <row r="3726" spans="1:18" ht="12.6" customHeight="1" x14ac:dyDescent="0.2">
      <c r="A3726" t="s">
        <v>27096</v>
      </c>
      <c r="B3726">
        <v>229538</v>
      </c>
      <c r="C3726">
        <v>883390</v>
      </c>
      <c r="D3726" t="s">
        <v>29469</v>
      </c>
      <c r="E3726" t="s">
        <v>24</v>
      </c>
      <c r="F3726">
        <v>999990655</v>
      </c>
      <c r="G3726" t="s">
        <v>50</v>
      </c>
      <c r="H3726" t="s">
        <v>51</v>
      </c>
      <c r="I3726" t="s">
        <v>34</v>
      </c>
      <c r="J3726" t="s">
        <v>26</v>
      </c>
      <c r="K3726">
        <v>896475</v>
      </c>
      <c r="L3726" t="s">
        <v>35</v>
      </c>
      <c r="M3726" t="s">
        <v>52</v>
      </c>
      <c r="N3726" t="s">
        <v>53</v>
      </c>
      <c r="O3726">
        <v>2800</v>
      </c>
      <c r="P3726" t="s">
        <v>54</v>
      </c>
      <c r="Q3726" t="s">
        <v>55</v>
      </c>
      <c r="R3726" t="s">
        <v>37764</v>
      </c>
    </row>
    <row r="3727" spans="1:18" ht="12.6" customHeight="1" x14ac:dyDescent="0.2">
      <c r="A3727" t="s">
        <v>27096</v>
      </c>
      <c r="B3727">
        <v>229538</v>
      </c>
      <c r="C3727">
        <v>883390</v>
      </c>
      <c r="D3727" t="s">
        <v>29469</v>
      </c>
      <c r="E3727" t="s">
        <v>57</v>
      </c>
      <c r="F3727">
        <v>905455425</v>
      </c>
      <c r="G3727" t="s">
        <v>33844</v>
      </c>
      <c r="H3727" t="s">
        <v>33844</v>
      </c>
      <c r="I3727" t="s">
        <v>30</v>
      </c>
      <c r="J3727" t="s">
        <v>26</v>
      </c>
      <c r="K3727">
        <v>871875</v>
      </c>
      <c r="L3727" t="s">
        <v>35</v>
      </c>
      <c r="M3727" t="s">
        <v>33845</v>
      </c>
      <c r="N3727" t="s">
        <v>37</v>
      </c>
      <c r="O3727">
        <v>2450</v>
      </c>
      <c r="Q3727" t="s">
        <v>33846</v>
      </c>
      <c r="R3727" t="s">
        <v>37765</v>
      </c>
    </row>
    <row r="3728" spans="1:18" ht="12.6" customHeight="1" x14ac:dyDescent="0.2">
      <c r="A3728" t="s">
        <v>27096</v>
      </c>
      <c r="B3728">
        <v>229538</v>
      </c>
      <c r="C3728">
        <v>883390</v>
      </c>
      <c r="D3728" t="s">
        <v>29469</v>
      </c>
      <c r="E3728" t="s">
        <v>24</v>
      </c>
      <c r="F3728">
        <v>997581854</v>
      </c>
      <c r="G3728" t="s">
        <v>17403</v>
      </c>
      <c r="H3728" t="s">
        <v>17404</v>
      </c>
      <c r="I3728" t="s">
        <v>25</v>
      </c>
      <c r="J3728" t="s">
        <v>26</v>
      </c>
      <c r="K3728">
        <v>176750</v>
      </c>
      <c r="L3728" t="s">
        <v>372</v>
      </c>
      <c r="M3728" t="s">
        <v>17405</v>
      </c>
      <c r="N3728" t="s">
        <v>17406</v>
      </c>
      <c r="O3728">
        <v>26231</v>
      </c>
      <c r="P3728" t="s">
        <v>17407</v>
      </c>
      <c r="Q3728" t="s">
        <v>17408</v>
      </c>
      <c r="R3728" t="s">
        <v>37766</v>
      </c>
    </row>
    <row r="3729" spans="1:18" ht="12.6" customHeight="1" x14ac:dyDescent="0.2">
      <c r="A3729" t="s">
        <v>27096</v>
      </c>
      <c r="B3729">
        <v>229538</v>
      </c>
      <c r="C3729">
        <v>883390</v>
      </c>
      <c r="D3729" t="s">
        <v>29469</v>
      </c>
      <c r="E3729" t="s">
        <v>24</v>
      </c>
      <c r="F3729">
        <v>999630494</v>
      </c>
      <c r="G3729" t="s">
        <v>860</v>
      </c>
      <c r="H3729" t="s">
        <v>861</v>
      </c>
      <c r="I3729" t="s">
        <v>34</v>
      </c>
      <c r="J3729" t="s">
        <v>26</v>
      </c>
      <c r="K3729">
        <v>344750</v>
      </c>
      <c r="L3729" t="s">
        <v>357</v>
      </c>
      <c r="M3729" t="s">
        <v>862</v>
      </c>
      <c r="N3729" t="s">
        <v>863</v>
      </c>
      <c r="O3729">
        <v>36310</v>
      </c>
      <c r="P3729" t="s">
        <v>864</v>
      </c>
      <c r="Q3729" t="s">
        <v>865</v>
      </c>
      <c r="R3729" t="s">
        <v>37767</v>
      </c>
    </row>
    <row r="3730" spans="1:18" ht="12.6" customHeight="1" x14ac:dyDescent="0.2">
      <c r="A3730" t="s">
        <v>27096</v>
      </c>
      <c r="B3730">
        <v>229114</v>
      </c>
      <c r="C3730">
        <v>883188</v>
      </c>
      <c r="D3730" t="s">
        <v>29423</v>
      </c>
      <c r="E3730" t="s">
        <v>24</v>
      </c>
      <c r="F3730">
        <v>898972042</v>
      </c>
      <c r="G3730" t="s">
        <v>37768</v>
      </c>
      <c r="H3730" t="s">
        <v>37769</v>
      </c>
      <c r="I3730" t="s">
        <v>30</v>
      </c>
      <c r="J3730" t="s">
        <v>26</v>
      </c>
      <c r="K3730">
        <v>89608.75</v>
      </c>
      <c r="L3730" t="s">
        <v>761</v>
      </c>
      <c r="M3730" t="s">
        <v>37770</v>
      </c>
      <c r="N3730" t="s">
        <v>8922</v>
      </c>
      <c r="O3730">
        <v>550330</v>
      </c>
      <c r="Q3730" t="s">
        <v>37771</v>
      </c>
      <c r="R3730" t="s">
        <v>37772</v>
      </c>
    </row>
    <row r="3731" spans="1:18" ht="12.6" customHeight="1" x14ac:dyDescent="0.2">
      <c r="A3731" t="s">
        <v>27096</v>
      </c>
      <c r="B3731">
        <v>229114</v>
      </c>
      <c r="C3731">
        <v>883188</v>
      </c>
      <c r="D3731" t="s">
        <v>29423</v>
      </c>
      <c r="E3731" t="s">
        <v>24</v>
      </c>
      <c r="F3731">
        <v>999697909</v>
      </c>
      <c r="G3731" t="s">
        <v>14101</v>
      </c>
      <c r="H3731" t="s">
        <v>531</v>
      </c>
      <c r="I3731" t="s">
        <v>30</v>
      </c>
      <c r="J3731" t="s">
        <v>26</v>
      </c>
      <c r="K3731">
        <v>245437.5</v>
      </c>
      <c r="L3731" t="s">
        <v>27</v>
      </c>
      <c r="M3731" t="s">
        <v>14102</v>
      </c>
      <c r="N3731" t="s">
        <v>550</v>
      </c>
      <c r="O3731">
        <v>10707</v>
      </c>
      <c r="Q3731" t="s">
        <v>14103</v>
      </c>
      <c r="R3731" t="s">
        <v>37773</v>
      </c>
    </row>
    <row r="3732" spans="1:18" ht="12.6" customHeight="1" x14ac:dyDescent="0.2">
      <c r="A3732" t="s">
        <v>27096</v>
      </c>
      <c r="B3732">
        <v>229114</v>
      </c>
      <c r="C3732">
        <v>883188</v>
      </c>
      <c r="D3732" t="s">
        <v>29423</v>
      </c>
      <c r="E3732" t="s">
        <v>57</v>
      </c>
      <c r="F3732">
        <v>999655811</v>
      </c>
      <c r="G3732" t="s">
        <v>17246</v>
      </c>
      <c r="H3732" t="s">
        <v>17247</v>
      </c>
      <c r="I3732" t="s">
        <v>30</v>
      </c>
      <c r="J3732" t="s">
        <v>26</v>
      </c>
      <c r="K3732">
        <v>435750</v>
      </c>
      <c r="L3732" t="s">
        <v>357</v>
      </c>
      <c r="M3732" t="s">
        <v>17248</v>
      </c>
      <c r="N3732" t="s">
        <v>575</v>
      </c>
      <c r="O3732">
        <v>28033</v>
      </c>
      <c r="R3732" t="s">
        <v>37774</v>
      </c>
    </row>
    <row r="3733" spans="1:18" ht="12.6" customHeight="1" x14ac:dyDescent="0.2">
      <c r="A3733" t="s">
        <v>27096</v>
      </c>
      <c r="B3733">
        <v>229114</v>
      </c>
      <c r="C3733">
        <v>883188</v>
      </c>
      <c r="D3733" t="s">
        <v>29423</v>
      </c>
      <c r="E3733" t="s">
        <v>24</v>
      </c>
      <c r="F3733">
        <v>957210454</v>
      </c>
      <c r="G3733" t="s">
        <v>37775</v>
      </c>
      <c r="H3733" t="s">
        <v>37776</v>
      </c>
      <c r="I3733" t="s">
        <v>30</v>
      </c>
      <c r="J3733" t="s">
        <v>26</v>
      </c>
      <c r="K3733">
        <v>161700</v>
      </c>
      <c r="L3733" t="s">
        <v>682</v>
      </c>
      <c r="M3733" t="s">
        <v>37777</v>
      </c>
      <c r="N3733" t="s">
        <v>37778</v>
      </c>
      <c r="O3733">
        <v>2102</v>
      </c>
      <c r="Q3733" t="s">
        <v>37779</v>
      </c>
      <c r="R3733" t="s">
        <v>37780</v>
      </c>
    </row>
    <row r="3734" spans="1:18" ht="12.6" customHeight="1" x14ac:dyDescent="0.2">
      <c r="A3734" t="s">
        <v>27096</v>
      </c>
      <c r="B3734">
        <v>229114</v>
      </c>
      <c r="C3734">
        <v>883188</v>
      </c>
      <c r="D3734" t="s">
        <v>29423</v>
      </c>
      <c r="E3734" t="s">
        <v>24</v>
      </c>
      <c r="F3734">
        <v>910945140</v>
      </c>
      <c r="G3734" t="s">
        <v>30662</v>
      </c>
      <c r="H3734" t="s">
        <v>1440</v>
      </c>
      <c r="I3734" t="s">
        <v>25</v>
      </c>
      <c r="J3734" t="s">
        <v>26</v>
      </c>
      <c r="K3734">
        <v>626200</v>
      </c>
      <c r="L3734" t="s">
        <v>109</v>
      </c>
      <c r="M3734" t="s">
        <v>30663</v>
      </c>
      <c r="N3734" t="s">
        <v>111</v>
      </c>
      <c r="O3734">
        <v>7034</v>
      </c>
      <c r="Q3734" t="s">
        <v>30664</v>
      </c>
      <c r="R3734" t="s">
        <v>37781</v>
      </c>
    </row>
    <row r="3735" spans="1:18" ht="12.6" customHeight="1" x14ac:dyDescent="0.2">
      <c r="A3735" t="s">
        <v>27096</v>
      </c>
      <c r="B3735">
        <v>229114</v>
      </c>
      <c r="C3735">
        <v>883188</v>
      </c>
      <c r="D3735" t="s">
        <v>29423</v>
      </c>
      <c r="E3735" t="s">
        <v>24</v>
      </c>
      <c r="F3735">
        <v>999975329</v>
      </c>
      <c r="G3735" t="s">
        <v>692</v>
      </c>
      <c r="H3735" t="s">
        <v>693</v>
      </c>
      <c r="I3735" t="s">
        <v>34</v>
      </c>
      <c r="J3735" t="s">
        <v>26</v>
      </c>
      <c r="K3735">
        <v>1005616.25</v>
      </c>
      <c r="L3735" t="s">
        <v>138</v>
      </c>
      <c r="M3735" t="s">
        <v>694</v>
      </c>
      <c r="N3735" t="s">
        <v>693</v>
      </c>
      <c r="O3735" t="s">
        <v>695</v>
      </c>
      <c r="P3735" t="s">
        <v>696</v>
      </c>
      <c r="Q3735" t="s">
        <v>697</v>
      </c>
      <c r="R3735" t="s">
        <v>37782</v>
      </c>
    </row>
    <row r="3736" spans="1:18" ht="12.6" customHeight="1" x14ac:dyDescent="0.2">
      <c r="A3736" t="s">
        <v>27096</v>
      </c>
      <c r="B3736">
        <v>229114</v>
      </c>
      <c r="C3736">
        <v>883188</v>
      </c>
      <c r="D3736" t="s">
        <v>29423</v>
      </c>
      <c r="E3736" t="s">
        <v>24</v>
      </c>
      <c r="F3736">
        <v>911720267</v>
      </c>
      <c r="G3736" t="s">
        <v>34906</v>
      </c>
      <c r="H3736" t="s">
        <v>34906</v>
      </c>
      <c r="I3736" t="s">
        <v>30</v>
      </c>
      <c r="J3736" t="s">
        <v>26</v>
      </c>
      <c r="K3736">
        <v>224089.25</v>
      </c>
      <c r="L3736" t="s">
        <v>192</v>
      </c>
      <c r="M3736" t="s">
        <v>21354</v>
      </c>
      <c r="N3736" t="s">
        <v>4085</v>
      </c>
      <c r="O3736">
        <v>1348</v>
      </c>
      <c r="Q3736" t="s">
        <v>34907</v>
      </c>
      <c r="R3736" t="s">
        <v>37783</v>
      </c>
    </row>
    <row r="3737" spans="1:18" ht="12.6" customHeight="1" x14ac:dyDescent="0.2">
      <c r="A3737" t="s">
        <v>27096</v>
      </c>
      <c r="B3737">
        <v>229114</v>
      </c>
      <c r="C3737">
        <v>883188</v>
      </c>
      <c r="D3737" t="s">
        <v>29423</v>
      </c>
      <c r="E3737" t="s">
        <v>24</v>
      </c>
      <c r="F3737">
        <v>999787343</v>
      </c>
      <c r="G3737" t="s">
        <v>3138</v>
      </c>
      <c r="H3737" t="s">
        <v>3139</v>
      </c>
      <c r="I3737" t="s">
        <v>30</v>
      </c>
      <c r="J3737" t="s">
        <v>26</v>
      </c>
      <c r="K3737">
        <v>795462.5</v>
      </c>
      <c r="L3737" t="s">
        <v>326</v>
      </c>
      <c r="M3737" t="s">
        <v>3140</v>
      </c>
      <c r="N3737" t="s">
        <v>3141</v>
      </c>
      <c r="O3737">
        <v>49527</v>
      </c>
      <c r="P3737" t="s">
        <v>3142</v>
      </c>
      <c r="Q3737" t="s">
        <v>3143</v>
      </c>
      <c r="R3737" t="s">
        <v>37784</v>
      </c>
    </row>
    <row r="3738" spans="1:18" ht="12.6" customHeight="1" x14ac:dyDescent="0.2">
      <c r="A3738" t="s">
        <v>27096</v>
      </c>
      <c r="B3738">
        <v>229114</v>
      </c>
      <c r="C3738">
        <v>883188</v>
      </c>
      <c r="D3738" t="s">
        <v>29423</v>
      </c>
      <c r="E3738" t="s">
        <v>24</v>
      </c>
      <c r="F3738">
        <v>949108723</v>
      </c>
      <c r="G3738" t="s">
        <v>33285</v>
      </c>
      <c r="H3738" t="s">
        <v>33286</v>
      </c>
      <c r="I3738" t="s">
        <v>30</v>
      </c>
      <c r="J3738" t="s">
        <v>26</v>
      </c>
      <c r="K3738">
        <v>172650.63</v>
      </c>
      <c r="L3738" t="s">
        <v>210</v>
      </c>
      <c r="M3738" t="s">
        <v>33287</v>
      </c>
      <c r="N3738" t="s">
        <v>219</v>
      </c>
      <c r="O3738">
        <v>143</v>
      </c>
      <c r="Q3738" t="s">
        <v>33288</v>
      </c>
      <c r="R3738" t="s">
        <v>37785</v>
      </c>
    </row>
    <row r="3739" spans="1:18" ht="12.6" customHeight="1" x14ac:dyDescent="0.2">
      <c r="A3739" t="s">
        <v>27096</v>
      </c>
      <c r="B3739">
        <v>229114</v>
      </c>
      <c r="C3739">
        <v>883188</v>
      </c>
      <c r="D3739" t="s">
        <v>29423</v>
      </c>
      <c r="E3739" t="s">
        <v>24</v>
      </c>
      <c r="F3739">
        <v>905423221</v>
      </c>
      <c r="G3739" t="s">
        <v>37786</v>
      </c>
      <c r="H3739" t="s">
        <v>8118</v>
      </c>
      <c r="I3739" t="s">
        <v>30</v>
      </c>
      <c r="J3739" t="s">
        <v>26</v>
      </c>
      <c r="K3739">
        <v>156537.5</v>
      </c>
      <c r="L3739" t="s">
        <v>761</v>
      </c>
      <c r="M3739" t="s">
        <v>37787</v>
      </c>
      <c r="N3739" t="s">
        <v>2633</v>
      </c>
      <c r="O3739">
        <v>500365</v>
      </c>
      <c r="Q3739" t="s">
        <v>37788</v>
      </c>
      <c r="R3739" t="s">
        <v>37789</v>
      </c>
    </row>
    <row r="3740" spans="1:18" ht="12.6" customHeight="1" x14ac:dyDescent="0.2">
      <c r="A3740" t="s">
        <v>27096</v>
      </c>
      <c r="B3740">
        <v>194846</v>
      </c>
      <c r="C3740">
        <v>653289</v>
      </c>
      <c r="D3740" t="s">
        <v>19954</v>
      </c>
      <c r="E3740" t="s">
        <v>24</v>
      </c>
      <c r="F3740">
        <v>999627875</v>
      </c>
      <c r="G3740" t="s">
        <v>1373</v>
      </c>
      <c r="H3740" t="s">
        <v>1374</v>
      </c>
      <c r="I3740" t="s">
        <v>25</v>
      </c>
      <c r="J3740" t="s">
        <v>26</v>
      </c>
      <c r="K3740">
        <v>748635</v>
      </c>
      <c r="L3740" t="s">
        <v>45</v>
      </c>
      <c r="M3740" t="s">
        <v>1375</v>
      </c>
      <c r="N3740" t="s">
        <v>613</v>
      </c>
      <c r="O3740" t="s">
        <v>1376</v>
      </c>
      <c r="P3740" t="s">
        <v>1377</v>
      </c>
      <c r="Q3740" t="s">
        <v>1378</v>
      </c>
      <c r="R3740" t="s">
        <v>37790</v>
      </c>
    </row>
    <row r="3741" spans="1:18" ht="12.6" customHeight="1" x14ac:dyDescent="0.2">
      <c r="A3741" t="s">
        <v>27096</v>
      </c>
      <c r="B3741">
        <v>194846</v>
      </c>
      <c r="C3741">
        <v>653289</v>
      </c>
      <c r="D3741" t="s">
        <v>19954</v>
      </c>
      <c r="E3741" t="s">
        <v>24</v>
      </c>
      <c r="F3741">
        <v>995440094</v>
      </c>
      <c r="G3741" t="s">
        <v>9478</v>
      </c>
      <c r="H3741" t="s">
        <v>9479</v>
      </c>
      <c r="I3741" t="s">
        <v>325</v>
      </c>
      <c r="J3741" t="s">
        <v>26</v>
      </c>
      <c r="K3741">
        <v>742858.75</v>
      </c>
      <c r="L3741" t="s">
        <v>45</v>
      </c>
      <c r="M3741" t="s">
        <v>9480</v>
      </c>
      <c r="N3741" t="s">
        <v>3869</v>
      </c>
      <c r="O3741" t="s">
        <v>9481</v>
      </c>
      <c r="P3741" t="s">
        <v>9482</v>
      </c>
      <c r="Q3741" t="s">
        <v>9483</v>
      </c>
      <c r="R3741" t="s">
        <v>37791</v>
      </c>
    </row>
    <row r="3742" spans="1:18" ht="12.6" customHeight="1" x14ac:dyDescent="0.2">
      <c r="A3742" t="s">
        <v>27096</v>
      </c>
      <c r="B3742">
        <v>194846</v>
      </c>
      <c r="C3742">
        <v>653289</v>
      </c>
      <c r="D3742" t="s">
        <v>19954</v>
      </c>
      <c r="E3742" t="s">
        <v>24</v>
      </c>
      <c r="F3742">
        <v>952323012</v>
      </c>
      <c r="G3742" t="s">
        <v>17427</v>
      </c>
      <c r="H3742" t="s">
        <v>17428</v>
      </c>
      <c r="I3742" t="s">
        <v>30</v>
      </c>
      <c r="J3742" t="s">
        <v>26</v>
      </c>
      <c r="K3742">
        <v>350760</v>
      </c>
      <c r="L3742" t="s">
        <v>150</v>
      </c>
      <c r="M3742" t="s">
        <v>17429</v>
      </c>
      <c r="N3742" t="s">
        <v>172</v>
      </c>
      <c r="O3742" t="s">
        <v>17430</v>
      </c>
      <c r="P3742" t="s">
        <v>16038</v>
      </c>
      <c r="Q3742" t="s">
        <v>17431</v>
      </c>
      <c r="R3742" t="s">
        <v>37792</v>
      </c>
    </row>
    <row r="3743" spans="1:18" ht="12.6" customHeight="1" x14ac:dyDescent="0.2">
      <c r="A3743" t="s">
        <v>27096</v>
      </c>
      <c r="B3743">
        <v>194846</v>
      </c>
      <c r="C3743">
        <v>653289</v>
      </c>
      <c r="D3743" t="s">
        <v>19954</v>
      </c>
      <c r="E3743" t="s">
        <v>24</v>
      </c>
      <c r="F3743">
        <v>999980761</v>
      </c>
      <c r="G3743" t="s">
        <v>107</v>
      </c>
      <c r="H3743" t="s">
        <v>108</v>
      </c>
      <c r="I3743" t="s">
        <v>25</v>
      </c>
      <c r="J3743" t="s">
        <v>472</v>
      </c>
      <c r="K3743">
        <v>951570</v>
      </c>
      <c r="L3743" t="s">
        <v>109</v>
      </c>
      <c r="M3743" t="s">
        <v>110</v>
      </c>
      <c r="N3743" t="s">
        <v>111</v>
      </c>
      <c r="O3743">
        <v>7034</v>
      </c>
      <c r="P3743" t="s">
        <v>112</v>
      </c>
      <c r="Q3743" t="s">
        <v>113</v>
      </c>
      <c r="R3743" t="s">
        <v>37793</v>
      </c>
    </row>
    <row r="3744" spans="1:18" ht="12.6" customHeight="1" x14ac:dyDescent="0.2">
      <c r="A3744" t="s">
        <v>27096</v>
      </c>
      <c r="B3744">
        <v>194846</v>
      </c>
      <c r="C3744">
        <v>653289</v>
      </c>
      <c r="D3744" t="s">
        <v>19954</v>
      </c>
      <c r="E3744" t="s">
        <v>24</v>
      </c>
      <c r="F3744">
        <v>998325941</v>
      </c>
      <c r="G3744" t="s">
        <v>3248</v>
      </c>
      <c r="H3744" t="s">
        <v>3249</v>
      </c>
      <c r="I3744" t="s">
        <v>30</v>
      </c>
      <c r="J3744" t="s">
        <v>26</v>
      </c>
      <c r="K3744">
        <v>623643.75</v>
      </c>
      <c r="L3744" t="s">
        <v>210</v>
      </c>
      <c r="M3744" t="s">
        <v>3250</v>
      </c>
      <c r="N3744" t="s">
        <v>219</v>
      </c>
      <c r="O3744">
        <v>193</v>
      </c>
      <c r="P3744" t="s">
        <v>3251</v>
      </c>
      <c r="Q3744" t="s">
        <v>3252</v>
      </c>
      <c r="R3744" t="s">
        <v>37794</v>
      </c>
    </row>
    <row r="3745" spans="1:18" ht="12.6" customHeight="1" x14ac:dyDescent="0.2">
      <c r="A3745" t="s">
        <v>27096</v>
      </c>
      <c r="B3745">
        <v>194846</v>
      </c>
      <c r="C3745">
        <v>653289</v>
      </c>
      <c r="D3745" t="s">
        <v>19954</v>
      </c>
      <c r="E3745" t="s">
        <v>24</v>
      </c>
      <c r="F3745">
        <v>998197513</v>
      </c>
      <c r="G3745" t="s">
        <v>13106</v>
      </c>
      <c r="H3745" t="s">
        <v>13107</v>
      </c>
      <c r="I3745" t="s">
        <v>30</v>
      </c>
      <c r="J3745" t="s">
        <v>26</v>
      </c>
      <c r="K3745">
        <v>408348.75</v>
      </c>
      <c r="L3745" t="s">
        <v>210</v>
      </c>
      <c r="M3745" t="s">
        <v>13108</v>
      </c>
      <c r="N3745" t="s">
        <v>219</v>
      </c>
      <c r="O3745">
        <v>138</v>
      </c>
      <c r="Q3745" t="s">
        <v>13109</v>
      </c>
      <c r="R3745" t="s">
        <v>37795</v>
      </c>
    </row>
    <row r="3746" spans="1:18" ht="12.6" customHeight="1" x14ac:dyDescent="0.2">
      <c r="A3746" t="s">
        <v>27096</v>
      </c>
      <c r="B3746">
        <v>194846</v>
      </c>
      <c r="C3746">
        <v>653289</v>
      </c>
      <c r="D3746" t="s">
        <v>19954</v>
      </c>
      <c r="E3746" t="s">
        <v>24</v>
      </c>
      <c r="F3746">
        <v>999978821</v>
      </c>
      <c r="G3746" t="s">
        <v>3834</v>
      </c>
      <c r="H3746" t="s">
        <v>3835</v>
      </c>
      <c r="I3746" t="s">
        <v>25</v>
      </c>
      <c r="J3746" t="s">
        <v>26</v>
      </c>
      <c r="K3746">
        <v>290073.75</v>
      </c>
      <c r="L3746" t="s">
        <v>210</v>
      </c>
      <c r="M3746" t="s">
        <v>3836</v>
      </c>
      <c r="N3746" t="s">
        <v>219</v>
      </c>
      <c r="O3746">
        <v>161</v>
      </c>
      <c r="P3746" t="s">
        <v>3837</v>
      </c>
      <c r="Q3746" t="s">
        <v>3838</v>
      </c>
      <c r="R3746" t="s">
        <v>37796</v>
      </c>
    </row>
    <row r="3747" spans="1:18" ht="12.6" customHeight="1" x14ac:dyDescent="0.2">
      <c r="A3747" t="s">
        <v>27096</v>
      </c>
      <c r="B3747">
        <v>194846</v>
      </c>
      <c r="C3747">
        <v>653289</v>
      </c>
      <c r="D3747" t="s">
        <v>19954</v>
      </c>
      <c r="E3747" t="s">
        <v>24</v>
      </c>
      <c r="F3747">
        <v>999846222</v>
      </c>
      <c r="G3747" t="s">
        <v>1965</v>
      </c>
      <c r="H3747" t="s">
        <v>1966</v>
      </c>
      <c r="I3747" t="s">
        <v>34</v>
      </c>
      <c r="J3747" t="s">
        <v>26</v>
      </c>
      <c r="K3747">
        <v>334000</v>
      </c>
      <c r="L3747" t="s">
        <v>326</v>
      </c>
      <c r="M3747" t="s">
        <v>1001</v>
      </c>
      <c r="N3747" t="s">
        <v>1967</v>
      </c>
      <c r="O3747">
        <v>84105</v>
      </c>
      <c r="P3747" t="s">
        <v>1968</v>
      </c>
      <c r="Q3747" t="s">
        <v>1969</v>
      </c>
      <c r="R3747" t="s">
        <v>37797</v>
      </c>
    </row>
    <row r="3748" spans="1:18" ht="12.6" customHeight="1" x14ac:dyDescent="0.2">
      <c r="A3748" t="s">
        <v>27096</v>
      </c>
      <c r="B3748">
        <v>194846</v>
      </c>
      <c r="C3748">
        <v>653289</v>
      </c>
      <c r="D3748" t="s">
        <v>19954</v>
      </c>
      <c r="E3748" t="s">
        <v>24</v>
      </c>
      <c r="F3748">
        <v>999861257</v>
      </c>
      <c r="G3748" t="s">
        <v>2929</v>
      </c>
      <c r="H3748" t="s">
        <v>2930</v>
      </c>
      <c r="I3748" t="s">
        <v>34</v>
      </c>
      <c r="J3748" t="s">
        <v>26</v>
      </c>
      <c r="K3748">
        <v>369946.25</v>
      </c>
      <c r="L3748" t="s">
        <v>27</v>
      </c>
      <c r="M3748" t="s">
        <v>2931</v>
      </c>
      <c r="N3748" t="s">
        <v>265</v>
      </c>
      <c r="O3748">
        <v>38106</v>
      </c>
      <c r="P3748" t="s">
        <v>2932</v>
      </c>
      <c r="Q3748" t="s">
        <v>2933</v>
      </c>
      <c r="R3748" t="s">
        <v>37798</v>
      </c>
    </row>
    <row r="3749" spans="1:18" ht="12.6" customHeight="1" x14ac:dyDescent="0.2">
      <c r="A3749" t="s">
        <v>27096</v>
      </c>
      <c r="B3749">
        <v>194846</v>
      </c>
      <c r="C3749">
        <v>653289</v>
      </c>
      <c r="D3749" t="s">
        <v>19954</v>
      </c>
      <c r="E3749" t="s">
        <v>57</v>
      </c>
      <c r="F3749">
        <v>910945140</v>
      </c>
      <c r="G3749" t="s">
        <v>30662</v>
      </c>
      <c r="H3749" t="s">
        <v>1440</v>
      </c>
      <c r="I3749" t="s">
        <v>25</v>
      </c>
      <c r="J3749" t="s">
        <v>26</v>
      </c>
      <c r="K3749">
        <v>179060</v>
      </c>
      <c r="L3749" t="s">
        <v>109</v>
      </c>
      <c r="M3749" t="s">
        <v>30663</v>
      </c>
      <c r="N3749" t="s">
        <v>111</v>
      </c>
      <c r="O3749">
        <v>7034</v>
      </c>
      <c r="Q3749" t="s">
        <v>30664</v>
      </c>
      <c r="R3749" t="s">
        <v>37799</v>
      </c>
    </row>
    <row r="3750" spans="1:18" ht="12.6" customHeight="1" x14ac:dyDescent="0.2">
      <c r="A3750" t="s">
        <v>27096</v>
      </c>
      <c r="B3750">
        <v>194885</v>
      </c>
      <c r="C3750">
        <v>653569</v>
      </c>
      <c r="D3750" t="s">
        <v>15486</v>
      </c>
      <c r="E3750" t="s">
        <v>24</v>
      </c>
      <c r="F3750">
        <v>999852236</v>
      </c>
      <c r="G3750" t="s">
        <v>1655</v>
      </c>
      <c r="H3750" t="s">
        <v>1656</v>
      </c>
      <c r="I3750" t="s">
        <v>34</v>
      </c>
      <c r="J3750" t="s">
        <v>26</v>
      </c>
      <c r="K3750">
        <v>481352</v>
      </c>
      <c r="L3750" t="s">
        <v>45</v>
      </c>
      <c r="M3750" t="s">
        <v>1657</v>
      </c>
      <c r="N3750" t="s">
        <v>3869</v>
      </c>
      <c r="O3750" t="s">
        <v>1659</v>
      </c>
      <c r="Q3750" t="s">
        <v>1661</v>
      </c>
      <c r="R3750" t="s">
        <v>37800</v>
      </c>
    </row>
    <row r="3751" spans="1:18" ht="12.6" customHeight="1" x14ac:dyDescent="0.2">
      <c r="A3751" t="s">
        <v>27096</v>
      </c>
      <c r="B3751">
        <v>194885</v>
      </c>
      <c r="C3751">
        <v>653569</v>
      </c>
      <c r="D3751" t="s">
        <v>15486</v>
      </c>
      <c r="E3751" t="s">
        <v>24</v>
      </c>
      <c r="F3751">
        <v>999512736</v>
      </c>
      <c r="G3751" t="s">
        <v>9733</v>
      </c>
      <c r="H3751" t="s">
        <v>9733</v>
      </c>
      <c r="I3751" t="s">
        <v>325</v>
      </c>
      <c r="J3751" t="s">
        <v>26</v>
      </c>
      <c r="K3751">
        <v>146035</v>
      </c>
      <c r="L3751" t="s">
        <v>210</v>
      </c>
      <c r="M3751" t="s">
        <v>9734</v>
      </c>
      <c r="N3751" t="s">
        <v>219</v>
      </c>
      <c r="O3751">
        <v>186</v>
      </c>
      <c r="P3751" t="s">
        <v>9735</v>
      </c>
      <c r="Q3751" t="s">
        <v>9736</v>
      </c>
      <c r="R3751" t="s">
        <v>37801</v>
      </c>
    </row>
    <row r="3752" spans="1:18" ht="12.6" customHeight="1" x14ac:dyDescent="0.2">
      <c r="A3752" t="s">
        <v>27096</v>
      </c>
      <c r="B3752">
        <v>194885</v>
      </c>
      <c r="C3752">
        <v>653569</v>
      </c>
      <c r="D3752" t="s">
        <v>15486</v>
      </c>
      <c r="E3752" t="s">
        <v>24</v>
      </c>
      <c r="F3752">
        <v>960300486</v>
      </c>
      <c r="G3752" t="s">
        <v>12589</v>
      </c>
      <c r="H3752" t="s">
        <v>12590</v>
      </c>
      <c r="I3752" t="s">
        <v>325</v>
      </c>
      <c r="J3752" t="s">
        <v>26</v>
      </c>
      <c r="K3752">
        <v>231610</v>
      </c>
      <c r="L3752" t="s">
        <v>138</v>
      </c>
      <c r="M3752" t="s">
        <v>12591</v>
      </c>
      <c r="N3752" t="s">
        <v>1487</v>
      </c>
      <c r="O3752" t="s">
        <v>12592</v>
      </c>
      <c r="Q3752" t="s">
        <v>12593</v>
      </c>
      <c r="R3752" t="s">
        <v>37802</v>
      </c>
    </row>
    <row r="3753" spans="1:18" ht="12.6" customHeight="1" x14ac:dyDescent="0.2">
      <c r="A3753" t="s">
        <v>27096</v>
      </c>
      <c r="B3753">
        <v>194885</v>
      </c>
      <c r="C3753">
        <v>653569</v>
      </c>
      <c r="D3753" t="s">
        <v>15486</v>
      </c>
      <c r="E3753" t="s">
        <v>24</v>
      </c>
      <c r="F3753">
        <v>998822969</v>
      </c>
      <c r="G3753" t="s">
        <v>10040</v>
      </c>
      <c r="H3753" t="s">
        <v>10041</v>
      </c>
      <c r="I3753" t="s">
        <v>34</v>
      </c>
      <c r="J3753" t="s">
        <v>26</v>
      </c>
      <c r="K3753">
        <v>811935</v>
      </c>
      <c r="L3753" t="s">
        <v>109</v>
      </c>
      <c r="M3753" t="s">
        <v>10042</v>
      </c>
      <c r="N3753" t="s">
        <v>6863</v>
      </c>
      <c r="O3753">
        <v>4604</v>
      </c>
      <c r="P3753" t="s">
        <v>10043</v>
      </c>
      <c r="R3753" t="s">
        <v>37803</v>
      </c>
    </row>
    <row r="3754" spans="1:18" ht="12.6" customHeight="1" x14ac:dyDescent="0.2">
      <c r="A3754" t="s">
        <v>27096</v>
      </c>
      <c r="B3754">
        <v>194885</v>
      </c>
      <c r="C3754">
        <v>653569</v>
      </c>
      <c r="D3754" t="s">
        <v>15486</v>
      </c>
      <c r="E3754" t="s">
        <v>24</v>
      </c>
      <c r="F3754">
        <v>959774261</v>
      </c>
      <c r="G3754" t="s">
        <v>12594</v>
      </c>
      <c r="H3754" t="s">
        <v>12594</v>
      </c>
      <c r="I3754" t="s">
        <v>325</v>
      </c>
      <c r="J3754" t="s">
        <v>26</v>
      </c>
      <c r="K3754">
        <v>107960</v>
      </c>
      <c r="L3754" t="s">
        <v>1453</v>
      </c>
      <c r="M3754" t="s">
        <v>12595</v>
      </c>
      <c r="N3754" t="s">
        <v>1454</v>
      </c>
      <c r="O3754">
        <v>1539</v>
      </c>
      <c r="R3754" t="s">
        <v>37804</v>
      </c>
    </row>
    <row r="3755" spans="1:18" ht="12.6" customHeight="1" x14ac:dyDescent="0.2">
      <c r="A3755" t="s">
        <v>27096</v>
      </c>
      <c r="B3755">
        <v>194885</v>
      </c>
      <c r="C3755">
        <v>653569</v>
      </c>
      <c r="D3755" t="s">
        <v>15486</v>
      </c>
      <c r="E3755" t="s">
        <v>24</v>
      </c>
      <c r="F3755">
        <v>999548917</v>
      </c>
      <c r="G3755" t="s">
        <v>9820</v>
      </c>
      <c r="H3755" t="s">
        <v>9821</v>
      </c>
      <c r="I3755" t="s">
        <v>209</v>
      </c>
      <c r="J3755" t="s">
        <v>26</v>
      </c>
      <c r="K3755">
        <v>323071.25</v>
      </c>
      <c r="L3755" t="s">
        <v>27</v>
      </c>
      <c r="M3755" t="s">
        <v>9822</v>
      </c>
      <c r="N3755" t="s">
        <v>550</v>
      </c>
      <c r="O3755">
        <v>10787</v>
      </c>
      <c r="P3755" t="s">
        <v>9823</v>
      </c>
      <c r="R3755" t="s">
        <v>37805</v>
      </c>
    </row>
    <row r="3756" spans="1:18" ht="12.6" customHeight="1" x14ac:dyDescent="0.2">
      <c r="A3756" t="s">
        <v>27096</v>
      </c>
      <c r="B3756">
        <v>194885</v>
      </c>
      <c r="C3756">
        <v>653569</v>
      </c>
      <c r="D3756" t="s">
        <v>15486</v>
      </c>
      <c r="E3756" t="s">
        <v>24</v>
      </c>
      <c r="F3756">
        <v>937383072</v>
      </c>
      <c r="G3756" t="s">
        <v>31700</v>
      </c>
      <c r="H3756" t="s">
        <v>13978</v>
      </c>
      <c r="I3756" t="s">
        <v>325</v>
      </c>
      <c r="J3756" t="s">
        <v>26</v>
      </c>
      <c r="K3756">
        <v>176697.5</v>
      </c>
      <c r="L3756" t="s">
        <v>35</v>
      </c>
      <c r="M3756" t="s">
        <v>31701</v>
      </c>
      <c r="N3756" t="s">
        <v>13978</v>
      </c>
      <c r="O3756">
        <v>7100</v>
      </c>
      <c r="Q3756" t="s">
        <v>31702</v>
      </c>
      <c r="R3756" t="s">
        <v>37806</v>
      </c>
    </row>
    <row r="3757" spans="1:18" ht="12.6" customHeight="1" x14ac:dyDescent="0.2">
      <c r="A3757" t="s">
        <v>27096</v>
      </c>
      <c r="B3757">
        <v>194885</v>
      </c>
      <c r="C3757">
        <v>653569</v>
      </c>
      <c r="D3757" t="s">
        <v>15486</v>
      </c>
      <c r="E3757" t="s">
        <v>57</v>
      </c>
      <c r="F3757">
        <v>999641746</v>
      </c>
      <c r="G3757" t="s">
        <v>2413</v>
      </c>
      <c r="H3757" t="s">
        <v>2414</v>
      </c>
      <c r="I3757" t="s">
        <v>34</v>
      </c>
      <c r="J3757" t="s">
        <v>26</v>
      </c>
      <c r="K3757">
        <v>575032.5</v>
      </c>
      <c r="L3757" t="s">
        <v>357</v>
      </c>
      <c r="M3757" t="s">
        <v>2415</v>
      </c>
      <c r="N3757" t="s">
        <v>2416</v>
      </c>
      <c r="O3757">
        <v>31080</v>
      </c>
      <c r="P3757" t="s">
        <v>2417</v>
      </c>
      <c r="Q3757" t="s">
        <v>2418</v>
      </c>
      <c r="R3757" t="s">
        <v>37807</v>
      </c>
    </row>
    <row r="3758" spans="1:18" ht="12.6" customHeight="1" x14ac:dyDescent="0.2">
      <c r="A3758" t="s">
        <v>27096</v>
      </c>
      <c r="B3758">
        <v>194885</v>
      </c>
      <c r="C3758">
        <v>653569</v>
      </c>
      <c r="D3758" t="s">
        <v>15486</v>
      </c>
      <c r="E3758" t="s">
        <v>24</v>
      </c>
      <c r="F3758">
        <v>945992695</v>
      </c>
      <c r="G3758" t="s">
        <v>35863</v>
      </c>
      <c r="H3758" t="s">
        <v>13912</v>
      </c>
      <c r="I3758" t="s">
        <v>325</v>
      </c>
      <c r="J3758" t="s">
        <v>26</v>
      </c>
      <c r="K3758">
        <v>239572.5</v>
      </c>
      <c r="L3758" t="s">
        <v>109</v>
      </c>
      <c r="M3758" t="s">
        <v>35864</v>
      </c>
      <c r="N3758" t="s">
        <v>6863</v>
      </c>
      <c r="O3758">
        <v>4604</v>
      </c>
      <c r="Q3758" t="s">
        <v>35865</v>
      </c>
      <c r="R3758" t="s">
        <v>37808</v>
      </c>
    </row>
    <row r="3759" spans="1:18" ht="12.6" customHeight="1" x14ac:dyDescent="0.2">
      <c r="A3759" t="s">
        <v>27096</v>
      </c>
      <c r="B3759">
        <v>194885</v>
      </c>
      <c r="C3759">
        <v>653569</v>
      </c>
      <c r="D3759" t="s">
        <v>15486</v>
      </c>
      <c r="E3759" t="s">
        <v>24</v>
      </c>
      <c r="F3759">
        <v>998341364</v>
      </c>
      <c r="G3759" t="s">
        <v>3403</v>
      </c>
      <c r="H3759" t="s">
        <v>3404</v>
      </c>
      <c r="I3759" t="s">
        <v>209</v>
      </c>
      <c r="J3759" t="s">
        <v>26</v>
      </c>
      <c r="K3759">
        <v>728172.5</v>
      </c>
      <c r="L3759" t="s">
        <v>27</v>
      </c>
      <c r="M3759" t="s">
        <v>3405</v>
      </c>
      <c r="N3759" t="s">
        <v>3406</v>
      </c>
      <c r="O3759">
        <v>79098</v>
      </c>
      <c r="P3759" t="s">
        <v>3407</v>
      </c>
      <c r="Q3759" t="s">
        <v>3408</v>
      </c>
      <c r="R3759" t="s">
        <v>37809</v>
      </c>
    </row>
    <row r="3760" spans="1:18" ht="12.6" customHeight="1" x14ac:dyDescent="0.2">
      <c r="A3760" t="s">
        <v>27096</v>
      </c>
      <c r="B3760">
        <v>194885</v>
      </c>
      <c r="C3760">
        <v>653569</v>
      </c>
      <c r="D3760" t="s">
        <v>15486</v>
      </c>
      <c r="E3760" t="s">
        <v>24</v>
      </c>
      <c r="F3760">
        <v>998290245</v>
      </c>
      <c r="G3760" t="s">
        <v>7118</v>
      </c>
      <c r="H3760" t="s">
        <v>161</v>
      </c>
      <c r="I3760" t="s">
        <v>325</v>
      </c>
      <c r="J3760" t="s">
        <v>26</v>
      </c>
      <c r="K3760">
        <v>162360</v>
      </c>
      <c r="L3760" t="s">
        <v>357</v>
      </c>
      <c r="M3760" t="s">
        <v>7119</v>
      </c>
      <c r="N3760" t="s">
        <v>849</v>
      </c>
      <c r="O3760">
        <v>20003</v>
      </c>
      <c r="P3760" t="s">
        <v>7120</v>
      </c>
      <c r="Q3760" t="s">
        <v>7121</v>
      </c>
      <c r="R3760" t="s">
        <v>37810</v>
      </c>
    </row>
    <row r="3761" spans="1:18" ht="12.6" customHeight="1" x14ac:dyDescent="0.2">
      <c r="A3761" t="s">
        <v>27096</v>
      </c>
      <c r="B3761">
        <v>194885</v>
      </c>
      <c r="C3761">
        <v>653569</v>
      </c>
      <c r="D3761" t="s">
        <v>15486</v>
      </c>
      <c r="E3761" t="s">
        <v>24</v>
      </c>
      <c r="F3761">
        <v>999590045</v>
      </c>
      <c r="G3761" t="s">
        <v>7122</v>
      </c>
      <c r="H3761" t="s">
        <v>7122</v>
      </c>
      <c r="I3761" t="s">
        <v>325</v>
      </c>
      <c r="J3761" t="s">
        <v>26</v>
      </c>
      <c r="K3761">
        <v>121422.5</v>
      </c>
      <c r="L3761" t="s">
        <v>138</v>
      </c>
      <c r="M3761" t="s">
        <v>7123</v>
      </c>
      <c r="N3761" t="s">
        <v>339</v>
      </c>
      <c r="O3761" t="s">
        <v>7124</v>
      </c>
      <c r="Q3761" t="s">
        <v>7125</v>
      </c>
      <c r="R3761" t="s">
        <v>37811</v>
      </c>
    </row>
    <row r="3762" spans="1:18" ht="12.6" customHeight="1" x14ac:dyDescent="0.2">
      <c r="A3762" t="s">
        <v>27096</v>
      </c>
      <c r="B3762">
        <v>194885</v>
      </c>
      <c r="C3762">
        <v>653569</v>
      </c>
      <c r="D3762" t="s">
        <v>15486</v>
      </c>
      <c r="E3762" t="s">
        <v>24</v>
      </c>
      <c r="F3762">
        <v>999974068</v>
      </c>
      <c r="G3762" t="s">
        <v>1484</v>
      </c>
      <c r="H3762" t="s">
        <v>1485</v>
      </c>
      <c r="I3762" t="s">
        <v>34</v>
      </c>
      <c r="J3762" t="s">
        <v>26</v>
      </c>
      <c r="K3762">
        <v>536012.5</v>
      </c>
      <c r="L3762" t="s">
        <v>138</v>
      </c>
      <c r="M3762" t="s">
        <v>1486</v>
      </c>
      <c r="N3762" t="s">
        <v>1487</v>
      </c>
      <c r="O3762" t="s">
        <v>1488</v>
      </c>
      <c r="P3762" t="s">
        <v>1489</v>
      </c>
      <c r="Q3762" t="s">
        <v>1490</v>
      </c>
      <c r="R3762" t="s">
        <v>37812</v>
      </c>
    </row>
    <row r="3763" spans="1:18" ht="12.6" customHeight="1" x14ac:dyDescent="0.2">
      <c r="A3763" t="s">
        <v>27096</v>
      </c>
      <c r="B3763">
        <v>229933</v>
      </c>
      <c r="C3763">
        <v>883543</v>
      </c>
      <c r="D3763" t="s">
        <v>29892</v>
      </c>
      <c r="E3763" t="s">
        <v>24</v>
      </c>
      <c r="F3763">
        <v>955334474</v>
      </c>
      <c r="G3763" t="s">
        <v>15805</v>
      </c>
      <c r="H3763" t="s">
        <v>15806</v>
      </c>
      <c r="I3763" t="s">
        <v>34</v>
      </c>
      <c r="J3763" t="s">
        <v>26</v>
      </c>
      <c r="K3763">
        <v>467000</v>
      </c>
      <c r="L3763" t="s">
        <v>27</v>
      </c>
      <c r="M3763" t="s">
        <v>15807</v>
      </c>
      <c r="N3763" t="s">
        <v>555</v>
      </c>
      <c r="O3763">
        <v>80539</v>
      </c>
      <c r="P3763" t="s">
        <v>15808</v>
      </c>
      <c r="Q3763" t="s">
        <v>3515</v>
      </c>
      <c r="R3763" t="s">
        <v>37813</v>
      </c>
    </row>
    <row r="3764" spans="1:18" ht="12.6" customHeight="1" x14ac:dyDescent="0.2">
      <c r="A3764" t="s">
        <v>27096</v>
      </c>
      <c r="B3764">
        <v>229933</v>
      </c>
      <c r="C3764">
        <v>883543</v>
      </c>
      <c r="D3764" t="s">
        <v>29892</v>
      </c>
      <c r="E3764" t="s">
        <v>24</v>
      </c>
      <c r="F3764">
        <v>926483182</v>
      </c>
      <c r="G3764" t="s">
        <v>37814</v>
      </c>
      <c r="H3764" t="s">
        <v>20093</v>
      </c>
      <c r="I3764" t="s">
        <v>209</v>
      </c>
      <c r="J3764" t="s">
        <v>26</v>
      </c>
      <c r="K3764">
        <v>338750</v>
      </c>
      <c r="L3764" t="s">
        <v>138</v>
      </c>
      <c r="M3764" t="s">
        <v>37815</v>
      </c>
      <c r="N3764" t="s">
        <v>320</v>
      </c>
      <c r="O3764" t="s">
        <v>37816</v>
      </c>
      <c r="Q3764" t="s">
        <v>37817</v>
      </c>
      <c r="R3764" t="s">
        <v>37818</v>
      </c>
    </row>
    <row r="3765" spans="1:18" ht="12.6" customHeight="1" x14ac:dyDescent="0.2">
      <c r="A3765" t="s">
        <v>27096</v>
      </c>
      <c r="B3765">
        <v>229933</v>
      </c>
      <c r="C3765">
        <v>883543</v>
      </c>
      <c r="D3765" t="s">
        <v>29892</v>
      </c>
      <c r="E3765" t="s">
        <v>24</v>
      </c>
      <c r="F3765">
        <v>999841469</v>
      </c>
      <c r="G3765" t="s">
        <v>6977</v>
      </c>
      <c r="H3765" t="s">
        <v>6978</v>
      </c>
      <c r="I3765" t="s">
        <v>34</v>
      </c>
      <c r="J3765" t="s">
        <v>26</v>
      </c>
      <c r="K3765">
        <v>170375</v>
      </c>
      <c r="L3765" t="s">
        <v>70</v>
      </c>
      <c r="M3765" t="s">
        <v>6979</v>
      </c>
      <c r="N3765" t="s">
        <v>382</v>
      </c>
      <c r="O3765">
        <v>1015</v>
      </c>
      <c r="P3765" t="s">
        <v>6980</v>
      </c>
      <c r="Q3765" t="s">
        <v>6981</v>
      </c>
      <c r="R3765" t="s">
        <v>37819</v>
      </c>
    </row>
    <row r="3766" spans="1:18" ht="12.6" customHeight="1" x14ac:dyDescent="0.2">
      <c r="A3766" t="s">
        <v>27096</v>
      </c>
      <c r="B3766">
        <v>229933</v>
      </c>
      <c r="C3766">
        <v>883543</v>
      </c>
      <c r="D3766" t="s">
        <v>29892</v>
      </c>
      <c r="E3766" t="s">
        <v>24</v>
      </c>
      <c r="F3766">
        <v>898832847</v>
      </c>
      <c r="G3766" t="s">
        <v>34271</v>
      </c>
      <c r="H3766" t="s">
        <v>34272</v>
      </c>
      <c r="I3766" t="s">
        <v>30</v>
      </c>
      <c r="J3766" t="s">
        <v>26</v>
      </c>
      <c r="K3766">
        <v>200375</v>
      </c>
      <c r="L3766" t="s">
        <v>82</v>
      </c>
      <c r="M3766" t="s">
        <v>34273</v>
      </c>
      <c r="N3766" t="s">
        <v>501</v>
      </c>
      <c r="O3766">
        <v>75008</v>
      </c>
      <c r="R3766" t="s">
        <v>37820</v>
      </c>
    </row>
    <row r="3767" spans="1:18" ht="12.6" customHeight="1" x14ac:dyDescent="0.2">
      <c r="A3767" t="s">
        <v>27096</v>
      </c>
      <c r="B3767">
        <v>229933</v>
      </c>
      <c r="C3767">
        <v>883543</v>
      </c>
      <c r="D3767" t="s">
        <v>29892</v>
      </c>
      <c r="E3767" t="s">
        <v>24</v>
      </c>
      <c r="F3767">
        <v>897024185</v>
      </c>
      <c r="G3767" t="s">
        <v>31421</v>
      </c>
      <c r="H3767" t="s">
        <v>31422</v>
      </c>
      <c r="I3767" t="s">
        <v>30</v>
      </c>
      <c r="J3767" t="s">
        <v>26</v>
      </c>
      <c r="K3767">
        <v>329000</v>
      </c>
      <c r="L3767" t="s">
        <v>761</v>
      </c>
      <c r="M3767" t="s">
        <v>31423</v>
      </c>
      <c r="N3767" t="s">
        <v>1950</v>
      </c>
      <c r="O3767">
        <v>13685</v>
      </c>
      <c r="Q3767" t="s">
        <v>31424</v>
      </c>
      <c r="R3767" t="s">
        <v>37821</v>
      </c>
    </row>
    <row r="3768" spans="1:18" ht="12.6" customHeight="1" x14ac:dyDescent="0.2">
      <c r="A3768" t="s">
        <v>27096</v>
      </c>
      <c r="B3768">
        <v>229933</v>
      </c>
      <c r="C3768">
        <v>883543</v>
      </c>
      <c r="D3768" t="s">
        <v>29892</v>
      </c>
      <c r="E3768" t="s">
        <v>24</v>
      </c>
      <c r="F3768">
        <v>999995893</v>
      </c>
      <c r="G3768" t="s">
        <v>1150</v>
      </c>
      <c r="H3768" t="s">
        <v>1151</v>
      </c>
      <c r="I3768" t="s">
        <v>25</v>
      </c>
      <c r="J3768" t="s">
        <v>26</v>
      </c>
      <c r="K3768">
        <v>248625</v>
      </c>
      <c r="L3768" t="s">
        <v>99</v>
      </c>
      <c r="M3768" t="s">
        <v>1152</v>
      </c>
      <c r="N3768" t="s">
        <v>1153</v>
      </c>
      <c r="O3768">
        <v>70013</v>
      </c>
      <c r="P3768" t="s">
        <v>1154</v>
      </c>
      <c r="Q3768" t="s">
        <v>1155</v>
      </c>
      <c r="R3768" t="s">
        <v>37822</v>
      </c>
    </row>
    <row r="3769" spans="1:18" ht="12.6" customHeight="1" x14ac:dyDescent="0.2">
      <c r="A3769" t="s">
        <v>27096</v>
      </c>
      <c r="B3769">
        <v>229933</v>
      </c>
      <c r="C3769">
        <v>883543</v>
      </c>
      <c r="D3769" t="s">
        <v>29892</v>
      </c>
      <c r="E3769" t="s">
        <v>24</v>
      </c>
      <c r="F3769">
        <v>984507903</v>
      </c>
      <c r="G3769" t="s">
        <v>14472</v>
      </c>
      <c r="H3769" t="s">
        <v>2777</v>
      </c>
      <c r="I3769" t="s">
        <v>325</v>
      </c>
      <c r="J3769" t="s">
        <v>26</v>
      </c>
      <c r="K3769">
        <v>277000</v>
      </c>
      <c r="L3769" t="s">
        <v>357</v>
      </c>
      <c r="M3769" t="s">
        <v>14473</v>
      </c>
      <c r="N3769" t="s">
        <v>618</v>
      </c>
      <c r="O3769">
        <v>46002</v>
      </c>
      <c r="P3769" t="s">
        <v>14474</v>
      </c>
      <c r="Q3769" t="s">
        <v>14475</v>
      </c>
      <c r="R3769" t="s">
        <v>37823</v>
      </c>
    </row>
    <row r="3770" spans="1:18" ht="12.6" customHeight="1" x14ac:dyDescent="0.2">
      <c r="A3770" t="s">
        <v>27096</v>
      </c>
      <c r="B3770">
        <v>229933</v>
      </c>
      <c r="C3770">
        <v>883543</v>
      </c>
      <c r="D3770" t="s">
        <v>29892</v>
      </c>
      <c r="E3770" t="s">
        <v>24</v>
      </c>
      <c r="F3770">
        <v>983734231</v>
      </c>
      <c r="G3770" t="s">
        <v>16977</v>
      </c>
      <c r="H3770" t="s">
        <v>16978</v>
      </c>
      <c r="I3770" t="s">
        <v>325</v>
      </c>
      <c r="J3770" t="s">
        <v>26</v>
      </c>
      <c r="K3770">
        <v>206375</v>
      </c>
      <c r="L3770" t="s">
        <v>857</v>
      </c>
      <c r="M3770" t="s">
        <v>16979</v>
      </c>
      <c r="N3770" t="s">
        <v>5996</v>
      </c>
      <c r="O3770" t="s">
        <v>16980</v>
      </c>
      <c r="P3770" t="s">
        <v>16981</v>
      </c>
      <c r="R3770" t="s">
        <v>37824</v>
      </c>
    </row>
    <row r="3771" spans="1:18" ht="12.6" customHeight="1" x14ac:dyDescent="0.2">
      <c r="A3771" t="s">
        <v>27096</v>
      </c>
      <c r="B3771">
        <v>229933</v>
      </c>
      <c r="C3771">
        <v>883543</v>
      </c>
      <c r="D3771" t="s">
        <v>29892</v>
      </c>
      <c r="E3771" t="s">
        <v>24</v>
      </c>
      <c r="F3771">
        <v>999827307</v>
      </c>
      <c r="G3771" t="s">
        <v>180</v>
      </c>
      <c r="H3771" t="s">
        <v>181</v>
      </c>
      <c r="I3771" t="s">
        <v>25</v>
      </c>
      <c r="J3771" t="s">
        <v>26</v>
      </c>
      <c r="K3771">
        <v>193437.5</v>
      </c>
      <c r="L3771" t="s">
        <v>99</v>
      </c>
      <c r="M3771" t="s">
        <v>182</v>
      </c>
      <c r="N3771" t="s">
        <v>101</v>
      </c>
      <c r="O3771">
        <v>10177</v>
      </c>
      <c r="P3771" t="s">
        <v>183</v>
      </c>
      <c r="Q3771" t="s">
        <v>184</v>
      </c>
      <c r="R3771" t="s">
        <v>37825</v>
      </c>
    </row>
    <row r="3772" spans="1:18" ht="12.6" customHeight="1" x14ac:dyDescent="0.2">
      <c r="A3772" t="s">
        <v>27096</v>
      </c>
      <c r="B3772">
        <v>229933</v>
      </c>
      <c r="C3772">
        <v>883543</v>
      </c>
      <c r="D3772" t="s">
        <v>29892</v>
      </c>
      <c r="E3772" t="s">
        <v>57</v>
      </c>
      <c r="F3772">
        <v>923930724</v>
      </c>
      <c r="G3772" t="s">
        <v>12432</v>
      </c>
      <c r="H3772" t="s">
        <v>8058</v>
      </c>
      <c r="I3772" t="s">
        <v>30</v>
      </c>
      <c r="J3772" t="s">
        <v>26</v>
      </c>
      <c r="K3772">
        <v>949125</v>
      </c>
      <c r="L3772" t="s">
        <v>138</v>
      </c>
      <c r="M3772" t="s">
        <v>12433</v>
      </c>
      <c r="N3772" t="s">
        <v>320</v>
      </c>
      <c r="O3772" t="s">
        <v>12434</v>
      </c>
      <c r="Q3772" t="s">
        <v>8802</v>
      </c>
      <c r="R3772" t="s">
        <v>37826</v>
      </c>
    </row>
    <row r="3773" spans="1:18" ht="12.6" customHeight="1" x14ac:dyDescent="0.2">
      <c r="A3773" t="s">
        <v>27096</v>
      </c>
      <c r="B3773">
        <v>229933</v>
      </c>
      <c r="C3773">
        <v>883543</v>
      </c>
      <c r="D3773" t="s">
        <v>29892</v>
      </c>
      <c r="E3773" t="s">
        <v>24</v>
      </c>
      <c r="F3773">
        <v>999853594</v>
      </c>
      <c r="G3773" t="s">
        <v>9738</v>
      </c>
      <c r="H3773" t="s">
        <v>9739</v>
      </c>
      <c r="I3773" t="s">
        <v>34</v>
      </c>
      <c r="J3773" t="s">
        <v>26</v>
      </c>
      <c r="K3773">
        <v>817447.5</v>
      </c>
      <c r="L3773" t="s">
        <v>138</v>
      </c>
      <c r="M3773" t="s">
        <v>9740</v>
      </c>
      <c r="N3773" t="s">
        <v>320</v>
      </c>
      <c r="O3773" t="s">
        <v>9741</v>
      </c>
      <c r="P3773" t="s">
        <v>9742</v>
      </c>
      <c r="Q3773" t="s">
        <v>9743</v>
      </c>
      <c r="R3773" t="s">
        <v>37827</v>
      </c>
    </row>
    <row r="3774" spans="1:18" ht="12.6" customHeight="1" x14ac:dyDescent="0.2">
      <c r="A3774" t="s">
        <v>27096</v>
      </c>
      <c r="B3774">
        <v>229933</v>
      </c>
      <c r="C3774">
        <v>883543</v>
      </c>
      <c r="D3774" t="s">
        <v>29892</v>
      </c>
      <c r="E3774" t="s">
        <v>24</v>
      </c>
      <c r="F3774">
        <v>954546349</v>
      </c>
      <c r="G3774" t="s">
        <v>16754</v>
      </c>
      <c r="H3774" t="s">
        <v>12399</v>
      </c>
      <c r="I3774" t="s">
        <v>30</v>
      </c>
      <c r="J3774" t="s">
        <v>26</v>
      </c>
      <c r="K3774">
        <v>691700</v>
      </c>
      <c r="L3774" t="s">
        <v>261</v>
      </c>
      <c r="M3774" t="s">
        <v>16755</v>
      </c>
      <c r="N3774" t="s">
        <v>866</v>
      </c>
      <c r="O3774">
        <v>180</v>
      </c>
      <c r="Q3774" t="s">
        <v>16756</v>
      </c>
      <c r="R3774" t="s">
        <v>37828</v>
      </c>
    </row>
    <row r="3775" spans="1:18" ht="12.6" customHeight="1" x14ac:dyDescent="0.2">
      <c r="A3775" t="s">
        <v>27096</v>
      </c>
      <c r="B3775">
        <v>229933</v>
      </c>
      <c r="C3775">
        <v>883543</v>
      </c>
      <c r="D3775" t="s">
        <v>29892</v>
      </c>
      <c r="E3775" t="s">
        <v>24</v>
      </c>
      <c r="F3775">
        <v>911255928</v>
      </c>
      <c r="G3775" t="s">
        <v>30716</v>
      </c>
      <c r="H3775" t="s">
        <v>30716</v>
      </c>
      <c r="I3775" t="s">
        <v>325</v>
      </c>
      <c r="J3775" t="s">
        <v>26</v>
      </c>
      <c r="K3775">
        <v>108420</v>
      </c>
      <c r="L3775" t="s">
        <v>99</v>
      </c>
      <c r="M3775" t="s">
        <v>30717</v>
      </c>
      <c r="N3775" t="s">
        <v>2691</v>
      </c>
      <c r="O3775" t="s">
        <v>4403</v>
      </c>
      <c r="Q3775" t="s">
        <v>30718</v>
      </c>
      <c r="R3775" t="s">
        <v>37829</v>
      </c>
    </row>
    <row r="3776" spans="1:18" ht="12.6" customHeight="1" x14ac:dyDescent="0.2">
      <c r="A3776" t="s">
        <v>27096</v>
      </c>
      <c r="B3776">
        <v>213111</v>
      </c>
      <c r="C3776">
        <v>780108</v>
      </c>
      <c r="D3776" t="s">
        <v>28828</v>
      </c>
      <c r="E3776" t="s">
        <v>24</v>
      </c>
      <c r="F3776">
        <v>999994535</v>
      </c>
      <c r="G3776" t="s">
        <v>1740</v>
      </c>
      <c r="H3776" t="s">
        <v>1741</v>
      </c>
      <c r="I3776" t="s">
        <v>34</v>
      </c>
      <c r="J3776" t="s">
        <v>26</v>
      </c>
      <c r="K3776">
        <v>390082.5</v>
      </c>
      <c r="L3776" t="s">
        <v>261</v>
      </c>
      <c r="M3776" t="s">
        <v>1742</v>
      </c>
      <c r="N3776" t="s">
        <v>1740</v>
      </c>
      <c r="O3776">
        <v>14</v>
      </c>
      <c r="P3776" t="s">
        <v>1743</v>
      </c>
      <c r="Q3776" t="s">
        <v>1744</v>
      </c>
      <c r="R3776" t="s">
        <v>37830</v>
      </c>
    </row>
    <row r="3777" spans="1:18" ht="12.6" customHeight="1" x14ac:dyDescent="0.2">
      <c r="A3777" t="s">
        <v>27096</v>
      </c>
      <c r="B3777">
        <v>213111</v>
      </c>
      <c r="C3777">
        <v>780108</v>
      </c>
      <c r="D3777" t="s">
        <v>28828</v>
      </c>
      <c r="E3777" t="s">
        <v>24</v>
      </c>
      <c r="F3777">
        <v>999773375</v>
      </c>
      <c r="G3777" t="s">
        <v>14586</v>
      </c>
      <c r="H3777" t="s">
        <v>14587</v>
      </c>
      <c r="I3777" t="s">
        <v>30</v>
      </c>
      <c r="J3777" t="s">
        <v>26</v>
      </c>
      <c r="K3777">
        <v>365000</v>
      </c>
      <c r="L3777" t="s">
        <v>233</v>
      </c>
      <c r="M3777" t="s">
        <v>11234</v>
      </c>
      <c r="N3777" t="s">
        <v>1184</v>
      </c>
      <c r="O3777">
        <v>1000</v>
      </c>
      <c r="P3777" t="s">
        <v>14588</v>
      </c>
      <c r="Q3777" t="s">
        <v>14589</v>
      </c>
      <c r="R3777" t="s">
        <v>37831</v>
      </c>
    </row>
    <row r="3778" spans="1:18" ht="12.6" customHeight="1" x14ac:dyDescent="0.2">
      <c r="A3778" t="s">
        <v>27096</v>
      </c>
      <c r="B3778">
        <v>213111</v>
      </c>
      <c r="C3778">
        <v>780108</v>
      </c>
      <c r="D3778" t="s">
        <v>28828</v>
      </c>
      <c r="E3778" t="s">
        <v>24</v>
      </c>
      <c r="F3778">
        <v>954848213</v>
      </c>
      <c r="G3778" t="s">
        <v>11077</v>
      </c>
      <c r="H3778" t="s">
        <v>11078</v>
      </c>
      <c r="I3778" t="s">
        <v>30</v>
      </c>
      <c r="J3778" t="s">
        <v>26</v>
      </c>
      <c r="K3778">
        <v>458718.75</v>
      </c>
      <c r="L3778" t="s">
        <v>70</v>
      </c>
      <c r="M3778" t="s">
        <v>11079</v>
      </c>
      <c r="N3778" t="s">
        <v>11080</v>
      </c>
      <c r="O3778">
        <v>1033</v>
      </c>
      <c r="Q3778" t="s">
        <v>11081</v>
      </c>
      <c r="R3778" t="s">
        <v>37832</v>
      </c>
    </row>
    <row r="3779" spans="1:18" ht="12.6" customHeight="1" x14ac:dyDescent="0.2">
      <c r="A3779" t="s">
        <v>27096</v>
      </c>
      <c r="B3779">
        <v>213111</v>
      </c>
      <c r="C3779">
        <v>780108</v>
      </c>
      <c r="D3779" t="s">
        <v>28828</v>
      </c>
      <c r="E3779" t="s">
        <v>57</v>
      </c>
      <c r="F3779">
        <v>999993856</v>
      </c>
      <c r="G3779" t="s">
        <v>4539</v>
      </c>
      <c r="H3779" t="s">
        <v>2632</v>
      </c>
      <c r="I3779" t="s">
        <v>30</v>
      </c>
      <c r="J3779" t="s">
        <v>26</v>
      </c>
      <c r="K3779">
        <v>739375</v>
      </c>
      <c r="L3779" t="s">
        <v>357</v>
      </c>
      <c r="M3779" t="s">
        <v>4540</v>
      </c>
      <c r="N3779" t="s">
        <v>575</v>
      </c>
      <c r="O3779">
        <v>28037</v>
      </c>
      <c r="P3779" t="s">
        <v>4541</v>
      </c>
      <c r="Q3779" t="s">
        <v>4542</v>
      </c>
      <c r="R3779" t="s">
        <v>37833</v>
      </c>
    </row>
    <row r="3780" spans="1:18" ht="12.6" customHeight="1" x14ac:dyDescent="0.2">
      <c r="A3780" t="s">
        <v>27096</v>
      </c>
      <c r="B3780">
        <v>213111</v>
      </c>
      <c r="C3780">
        <v>780108</v>
      </c>
      <c r="D3780" t="s">
        <v>28828</v>
      </c>
      <c r="E3780" t="s">
        <v>24</v>
      </c>
      <c r="F3780">
        <v>999854758</v>
      </c>
      <c r="G3780" t="s">
        <v>6401</v>
      </c>
      <c r="H3780" t="s">
        <v>6402</v>
      </c>
      <c r="I3780" t="s">
        <v>34</v>
      </c>
      <c r="J3780" t="s">
        <v>26</v>
      </c>
      <c r="K3780">
        <v>531550</v>
      </c>
      <c r="L3780" t="s">
        <v>82</v>
      </c>
      <c r="M3780" t="s">
        <v>6403</v>
      </c>
      <c r="N3780" t="s">
        <v>6404</v>
      </c>
      <c r="O3780">
        <v>75230</v>
      </c>
      <c r="P3780" t="s">
        <v>6405</v>
      </c>
      <c r="Q3780" t="s">
        <v>6406</v>
      </c>
      <c r="R3780" t="s">
        <v>37834</v>
      </c>
    </row>
    <row r="3781" spans="1:18" ht="12.6" customHeight="1" x14ac:dyDescent="0.2">
      <c r="A3781" t="s">
        <v>27096</v>
      </c>
      <c r="B3781">
        <v>213111</v>
      </c>
      <c r="C3781">
        <v>780108</v>
      </c>
      <c r="D3781" t="s">
        <v>28828</v>
      </c>
      <c r="E3781" t="s">
        <v>24</v>
      </c>
      <c r="F3781">
        <v>972778081</v>
      </c>
      <c r="G3781" t="s">
        <v>37835</v>
      </c>
      <c r="H3781" t="s">
        <v>37835</v>
      </c>
      <c r="I3781" t="s">
        <v>30</v>
      </c>
      <c r="J3781" t="s">
        <v>26</v>
      </c>
      <c r="K3781">
        <v>387812.5</v>
      </c>
      <c r="L3781" t="s">
        <v>82</v>
      </c>
      <c r="M3781" t="s">
        <v>37836</v>
      </c>
      <c r="N3781" t="s">
        <v>501</v>
      </c>
      <c r="O3781">
        <v>75008</v>
      </c>
      <c r="Q3781" t="s">
        <v>37837</v>
      </c>
      <c r="R3781" t="s">
        <v>37838</v>
      </c>
    </row>
    <row r="3782" spans="1:18" ht="12.6" customHeight="1" x14ac:dyDescent="0.2">
      <c r="A3782" t="s">
        <v>27096</v>
      </c>
      <c r="B3782">
        <v>213111</v>
      </c>
      <c r="C3782">
        <v>780108</v>
      </c>
      <c r="D3782" t="s">
        <v>28828</v>
      </c>
      <c r="E3782" t="s">
        <v>24</v>
      </c>
      <c r="F3782">
        <v>949264602</v>
      </c>
      <c r="G3782" t="s">
        <v>32154</v>
      </c>
      <c r="H3782" t="s">
        <v>32155</v>
      </c>
      <c r="I3782" t="s">
        <v>34</v>
      </c>
      <c r="J3782" t="s">
        <v>26</v>
      </c>
      <c r="K3782">
        <v>467500</v>
      </c>
      <c r="L3782" t="s">
        <v>27</v>
      </c>
      <c r="M3782" t="s">
        <v>32156</v>
      </c>
      <c r="N3782" t="s">
        <v>32157</v>
      </c>
      <c r="O3782">
        <v>24943</v>
      </c>
      <c r="Q3782" t="s">
        <v>32158</v>
      </c>
      <c r="R3782" t="s">
        <v>37839</v>
      </c>
    </row>
    <row r="3783" spans="1:18" ht="12.6" customHeight="1" x14ac:dyDescent="0.2">
      <c r="A3783" t="s">
        <v>27096</v>
      </c>
      <c r="B3783">
        <v>213111</v>
      </c>
      <c r="C3783">
        <v>780108</v>
      </c>
      <c r="D3783" t="s">
        <v>28828</v>
      </c>
      <c r="E3783" t="s">
        <v>24</v>
      </c>
      <c r="F3783">
        <v>999991334</v>
      </c>
      <c r="G3783" t="s">
        <v>347</v>
      </c>
      <c r="H3783" t="s">
        <v>348</v>
      </c>
      <c r="I3783" t="s">
        <v>34</v>
      </c>
      <c r="J3783" t="s">
        <v>26</v>
      </c>
      <c r="K3783">
        <v>553750</v>
      </c>
      <c r="L3783" t="s">
        <v>192</v>
      </c>
      <c r="M3783" t="s">
        <v>349</v>
      </c>
      <c r="N3783" t="s">
        <v>350</v>
      </c>
      <c r="O3783">
        <v>3000</v>
      </c>
      <c r="P3783" t="s">
        <v>351</v>
      </c>
      <c r="Q3783" t="s">
        <v>352</v>
      </c>
      <c r="R3783" t="s">
        <v>37840</v>
      </c>
    </row>
    <row r="3784" spans="1:18" ht="12.6" customHeight="1" x14ac:dyDescent="0.2">
      <c r="A3784" t="s">
        <v>27096</v>
      </c>
      <c r="B3784">
        <v>213111</v>
      </c>
      <c r="C3784">
        <v>780108</v>
      </c>
      <c r="D3784" t="s">
        <v>28828</v>
      </c>
      <c r="E3784" t="s">
        <v>24</v>
      </c>
      <c r="F3784">
        <v>999974941</v>
      </c>
      <c r="G3784" t="s">
        <v>2342</v>
      </c>
      <c r="H3784" t="s">
        <v>2343</v>
      </c>
      <c r="I3784" t="s">
        <v>34</v>
      </c>
      <c r="J3784" t="s">
        <v>26</v>
      </c>
      <c r="K3784">
        <v>329352.5</v>
      </c>
      <c r="L3784" t="s">
        <v>138</v>
      </c>
      <c r="M3784" t="s">
        <v>2344</v>
      </c>
      <c r="N3784" t="s">
        <v>1651</v>
      </c>
      <c r="O3784" t="s">
        <v>2345</v>
      </c>
      <c r="P3784" t="s">
        <v>2346</v>
      </c>
      <c r="Q3784" t="s">
        <v>2347</v>
      </c>
      <c r="R3784" t="s">
        <v>37841</v>
      </c>
    </row>
    <row r="3785" spans="1:18" ht="12.6" customHeight="1" x14ac:dyDescent="0.2">
      <c r="A3785" t="s">
        <v>27096</v>
      </c>
      <c r="B3785">
        <v>210214</v>
      </c>
      <c r="C3785">
        <v>740580</v>
      </c>
      <c r="D3785" t="s">
        <v>30412</v>
      </c>
      <c r="E3785" t="s">
        <v>24</v>
      </c>
      <c r="F3785">
        <v>999884828</v>
      </c>
      <c r="G3785" t="s">
        <v>4199</v>
      </c>
      <c r="H3785" t="s">
        <v>1117</v>
      </c>
      <c r="I3785" t="s">
        <v>34</v>
      </c>
      <c r="J3785" t="s">
        <v>26</v>
      </c>
      <c r="K3785">
        <v>416790</v>
      </c>
      <c r="L3785" t="s">
        <v>27</v>
      </c>
      <c r="M3785" t="s">
        <v>4200</v>
      </c>
      <c r="N3785" t="s">
        <v>1117</v>
      </c>
      <c r="O3785">
        <v>50937</v>
      </c>
      <c r="P3785" t="s">
        <v>4201</v>
      </c>
      <c r="Q3785" t="s">
        <v>4202</v>
      </c>
      <c r="R3785" t="s">
        <v>37842</v>
      </c>
    </row>
    <row r="3786" spans="1:18" ht="12.6" customHeight="1" x14ac:dyDescent="0.2">
      <c r="A3786" t="s">
        <v>27096</v>
      </c>
      <c r="B3786">
        <v>210214</v>
      </c>
      <c r="C3786">
        <v>740580</v>
      </c>
      <c r="D3786" t="s">
        <v>30412</v>
      </c>
      <c r="E3786" t="s">
        <v>24</v>
      </c>
      <c r="F3786">
        <v>989352083</v>
      </c>
      <c r="G3786" t="s">
        <v>18535</v>
      </c>
      <c r="H3786" t="s">
        <v>18536</v>
      </c>
      <c r="I3786" t="s">
        <v>25</v>
      </c>
      <c r="J3786" t="s">
        <v>26</v>
      </c>
      <c r="K3786">
        <v>220800</v>
      </c>
      <c r="L3786" t="s">
        <v>82</v>
      </c>
      <c r="M3786" t="s">
        <v>18537</v>
      </c>
      <c r="N3786" t="s">
        <v>6374</v>
      </c>
      <c r="O3786">
        <v>69134</v>
      </c>
      <c r="P3786" t="s">
        <v>18538</v>
      </c>
      <c r="Q3786" t="s">
        <v>18539</v>
      </c>
      <c r="R3786" t="s">
        <v>37843</v>
      </c>
    </row>
    <row r="3787" spans="1:18" ht="12.6" customHeight="1" x14ac:dyDescent="0.2">
      <c r="A3787" t="s">
        <v>27096</v>
      </c>
      <c r="B3787">
        <v>210214</v>
      </c>
      <c r="C3787">
        <v>740580</v>
      </c>
      <c r="D3787" t="s">
        <v>30412</v>
      </c>
      <c r="E3787" t="s">
        <v>24</v>
      </c>
      <c r="F3787">
        <v>999524473</v>
      </c>
      <c r="G3787" t="s">
        <v>22348</v>
      </c>
      <c r="H3787" t="s">
        <v>22349</v>
      </c>
      <c r="I3787" t="s">
        <v>325</v>
      </c>
      <c r="J3787" t="s">
        <v>26</v>
      </c>
      <c r="K3787">
        <v>227700</v>
      </c>
      <c r="L3787" t="s">
        <v>138</v>
      </c>
      <c r="M3787" t="s">
        <v>22350</v>
      </c>
      <c r="N3787" t="s">
        <v>320</v>
      </c>
      <c r="O3787" t="s">
        <v>13747</v>
      </c>
      <c r="P3787" t="s">
        <v>22351</v>
      </c>
      <c r="Q3787" t="s">
        <v>22352</v>
      </c>
      <c r="R3787" t="s">
        <v>37844</v>
      </c>
    </row>
    <row r="3788" spans="1:18" ht="12.6" customHeight="1" x14ac:dyDescent="0.2">
      <c r="A3788" t="s">
        <v>27096</v>
      </c>
      <c r="B3788">
        <v>210214</v>
      </c>
      <c r="C3788">
        <v>740580</v>
      </c>
      <c r="D3788" t="s">
        <v>30412</v>
      </c>
      <c r="E3788" t="s">
        <v>24</v>
      </c>
      <c r="F3788">
        <v>999829635</v>
      </c>
      <c r="G3788" t="s">
        <v>1553</v>
      </c>
      <c r="H3788" t="s">
        <v>1554</v>
      </c>
      <c r="I3788" t="s">
        <v>34</v>
      </c>
      <c r="J3788" t="s">
        <v>26</v>
      </c>
      <c r="K3788">
        <v>447166.25</v>
      </c>
      <c r="L3788" t="s">
        <v>357</v>
      </c>
      <c r="M3788" t="s">
        <v>1555</v>
      </c>
      <c r="N3788" t="s">
        <v>1556</v>
      </c>
      <c r="O3788">
        <v>15782</v>
      </c>
      <c r="P3788" t="s">
        <v>1557</v>
      </c>
      <c r="Q3788" t="s">
        <v>1558</v>
      </c>
      <c r="R3788" t="s">
        <v>37845</v>
      </c>
    </row>
    <row r="3789" spans="1:18" ht="12.6" customHeight="1" x14ac:dyDescent="0.2">
      <c r="A3789" t="s">
        <v>27096</v>
      </c>
      <c r="B3789">
        <v>210214</v>
      </c>
      <c r="C3789">
        <v>740580</v>
      </c>
      <c r="D3789" t="s">
        <v>30412</v>
      </c>
      <c r="E3789" t="s">
        <v>24</v>
      </c>
      <c r="F3789">
        <v>997900887</v>
      </c>
      <c r="G3789" t="s">
        <v>12741</v>
      </c>
      <c r="H3789" t="s">
        <v>12742</v>
      </c>
      <c r="I3789" t="s">
        <v>325</v>
      </c>
      <c r="J3789" t="s">
        <v>26</v>
      </c>
      <c r="K3789">
        <v>262631.25</v>
      </c>
      <c r="L3789" t="s">
        <v>27</v>
      </c>
      <c r="M3789" t="s">
        <v>12743</v>
      </c>
      <c r="N3789" t="s">
        <v>1025</v>
      </c>
      <c r="O3789">
        <v>12435</v>
      </c>
      <c r="P3789" t="s">
        <v>12744</v>
      </c>
      <c r="Q3789" t="s">
        <v>12745</v>
      </c>
      <c r="R3789" t="s">
        <v>37846</v>
      </c>
    </row>
    <row r="3790" spans="1:18" ht="12.6" customHeight="1" x14ac:dyDescent="0.2">
      <c r="A3790" t="s">
        <v>27096</v>
      </c>
      <c r="B3790">
        <v>210214</v>
      </c>
      <c r="C3790">
        <v>740580</v>
      </c>
      <c r="D3790" t="s">
        <v>30412</v>
      </c>
      <c r="E3790" t="s">
        <v>24</v>
      </c>
      <c r="F3790">
        <v>999855437</v>
      </c>
      <c r="G3790" t="s">
        <v>2641</v>
      </c>
      <c r="H3790" t="s">
        <v>2642</v>
      </c>
      <c r="I3790" t="s">
        <v>34</v>
      </c>
      <c r="J3790" t="s">
        <v>26</v>
      </c>
      <c r="K3790">
        <v>1013125</v>
      </c>
      <c r="L3790" t="s">
        <v>682</v>
      </c>
      <c r="M3790" t="s">
        <v>2643</v>
      </c>
      <c r="N3790" t="s">
        <v>1229</v>
      </c>
      <c r="O3790">
        <v>6020</v>
      </c>
      <c r="P3790" t="s">
        <v>2644</v>
      </c>
      <c r="Q3790" t="s">
        <v>2645</v>
      </c>
      <c r="R3790" t="s">
        <v>37847</v>
      </c>
    </row>
    <row r="3791" spans="1:18" ht="12.6" customHeight="1" x14ac:dyDescent="0.2">
      <c r="A3791" t="s">
        <v>27096</v>
      </c>
      <c r="B3791">
        <v>210214</v>
      </c>
      <c r="C3791">
        <v>740580</v>
      </c>
      <c r="D3791" t="s">
        <v>30412</v>
      </c>
      <c r="E3791" t="s">
        <v>24</v>
      </c>
      <c r="F3791">
        <v>999852915</v>
      </c>
      <c r="G3791" t="s">
        <v>6577</v>
      </c>
      <c r="H3791" t="s">
        <v>6578</v>
      </c>
      <c r="I3791" t="s">
        <v>34</v>
      </c>
      <c r="J3791" t="s">
        <v>26</v>
      </c>
      <c r="K3791">
        <v>366500</v>
      </c>
      <c r="L3791" t="s">
        <v>27</v>
      </c>
      <c r="M3791" t="s">
        <v>6579</v>
      </c>
      <c r="N3791" t="s">
        <v>1117</v>
      </c>
      <c r="O3791">
        <v>50931</v>
      </c>
      <c r="P3791" t="s">
        <v>6580</v>
      </c>
      <c r="Q3791" t="s">
        <v>6581</v>
      </c>
      <c r="R3791" t="s">
        <v>37848</v>
      </c>
    </row>
    <row r="3792" spans="1:18" ht="12.6" customHeight="1" x14ac:dyDescent="0.2">
      <c r="A3792" t="s">
        <v>27096</v>
      </c>
      <c r="B3792">
        <v>210214</v>
      </c>
      <c r="C3792">
        <v>740580</v>
      </c>
      <c r="D3792" t="s">
        <v>30412</v>
      </c>
      <c r="E3792" t="s">
        <v>57</v>
      </c>
      <c r="F3792">
        <v>999988424</v>
      </c>
      <c r="G3792" t="s">
        <v>1615</v>
      </c>
      <c r="H3792" t="s">
        <v>1616</v>
      </c>
      <c r="I3792" t="s">
        <v>34</v>
      </c>
      <c r="J3792" t="s">
        <v>26</v>
      </c>
      <c r="K3792">
        <v>906846.25</v>
      </c>
      <c r="L3792" t="s">
        <v>312</v>
      </c>
      <c r="M3792" t="s">
        <v>1617</v>
      </c>
      <c r="N3792" t="s">
        <v>1618</v>
      </c>
      <c r="O3792" t="s">
        <v>1619</v>
      </c>
      <c r="P3792" t="s">
        <v>1620</v>
      </c>
      <c r="Q3792" t="s">
        <v>1621</v>
      </c>
      <c r="R3792" t="s">
        <v>37849</v>
      </c>
    </row>
    <row r="3793" spans="1:18" ht="12.6" customHeight="1" x14ac:dyDescent="0.2">
      <c r="A3793" t="s">
        <v>27096</v>
      </c>
      <c r="B3793">
        <v>210214</v>
      </c>
      <c r="C3793">
        <v>740580</v>
      </c>
      <c r="D3793" t="s">
        <v>30412</v>
      </c>
      <c r="E3793" t="s">
        <v>24</v>
      </c>
      <c r="F3793">
        <v>921186788</v>
      </c>
      <c r="G3793" t="s">
        <v>31691</v>
      </c>
      <c r="H3793" t="s">
        <v>5416</v>
      </c>
      <c r="I3793" t="s">
        <v>325</v>
      </c>
      <c r="J3793" t="s">
        <v>26</v>
      </c>
      <c r="K3793">
        <v>228258.75</v>
      </c>
      <c r="L3793" t="s">
        <v>45</v>
      </c>
      <c r="M3793" t="s">
        <v>19343</v>
      </c>
      <c r="N3793" t="s">
        <v>5854</v>
      </c>
      <c r="O3793">
        <v>10226</v>
      </c>
      <c r="Q3793" t="s">
        <v>31692</v>
      </c>
      <c r="R3793" t="s">
        <v>37850</v>
      </c>
    </row>
    <row r="3794" spans="1:18" ht="12.6" customHeight="1" x14ac:dyDescent="0.2">
      <c r="A3794" t="s">
        <v>27096</v>
      </c>
      <c r="B3794">
        <v>210214</v>
      </c>
      <c r="C3794">
        <v>740580</v>
      </c>
      <c r="D3794" t="s">
        <v>30412</v>
      </c>
      <c r="E3794" t="s">
        <v>24</v>
      </c>
      <c r="F3794">
        <v>952694910</v>
      </c>
      <c r="G3794" t="s">
        <v>32450</v>
      </c>
      <c r="H3794" t="s">
        <v>32451</v>
      </c>
      <c r="I3794" t="s">
        <v>25</v>
      </c>
      <c r="J3794" t="s">
        <v>26</v>
      </c>
      <c r="K3794">
        <v>93887.5</v>
      </c>
      <c r="L3794" t="s">
        <v>238</v>
      </c>
      <c r="M3794" t="s">
        <v>32452</v>
      </c>
      <c r="N3794" t="s">
        <v>240</v>
      </c>
      <c r="O3794" t="s">
        <v>32453</v>
      </c>
      <c r="Q3794" t="s">
        <v>32454</v>
      </c>
      <c r="R3794" t="s">
        <v>37851</v>
      </c>
    </row>
    <row r="3795" spans="1:18" ht="12.6" customHeight="1" x14ac:dyDescent="0.2">
      <c r="A3795" t="s">
        <v>27096</v>
      </c>
      <c r="B3795">
        <v>210214</v>
      </c>
      <c r="C3795">
        <v>740580</v>
      </c>
      <c r="D3795" t="s">
        <v>30412</v>
      </c>
      <c r="E3795" t="s">
        <v>24</v>
      </c>
      <c r="F3795">
        <v>998203527</v>
      </c>
      <c r="G3795" t="s">
        <v>11123</v>
      </c>
      <c r="H3795" t="s">
        <v>11123</v>
      </c>
      <c r="I3795" t="s">
        <v>325</v>
      </c>
      <c r="J3795" t="s">
        <v>26</v>
      </c>
      <c r="K3795">
        <v>235462.5</v>
      </c>
      <c r="L3795" t="s">
        <v>312</v>
      </c>
      <c r="M3795" t="s">
        <v>11124</v>
      </c>
      <c r="N3795" t="s">
        <v>3066</v>
      </c>
      <c r="O3795" t="s">
        <v>11125</v>
      </c>
      <c r="P3795" t="s">
        <v>11126</v>
      </c>
      <c r="Q3795" t="s">
        <v>11127</v>
      </c>
      <c r="R3795" t="s">
        <v>37852</v>
      </c>
    </row>
    <row r="3796" spans="1:18" ht="12.6" customHeight="1" x14ac:dyDescent="0.2">
      <c r="A3796" t="s">
        <v>27096</v>
      </c>
      <c r="B3796">
        <v>210214</v>
      </c>
      <c r="C3796">
        <v>740580</v>
      </c>
      <c r="D3796" t="s">
        <v>30412</v>
      </c>
      <c r="E3796" t="s">
        <v>24</v>
      </c>
      <c r="F3796">
        <v>999981052</v>
      </c>
      <c r="G3796" t="s">
        <v>2302</v>
      </c>
      <c r="H3796" t="s">
        <v>2303</v>
      </c>
      <c r="I3796" t="s">
        <v>34</v>
      </c>
      <c r="J3796" t="s">
        <v>26</v>
      </c>
      <c r="K3796">
        <v>349082.5</v>
      </c>
      <c r="L3796" t="s">
        <v>138</v>
      </c>
      <c r="M3796" t="s">
        <v>2304</v>
      </c>
      <c r="N3796" t="s">
        <v>320</v>
      </c>
      <c r="O3796" t="s">
        <v>2305</v>
      </c>
      <c r="P3796" t="s">
        <v>2306</v>
      </c>
      <c r="Q3796" t="s">
        <v>2307</v>
      </c>
      <c r="R3796" t="s">
        <v>37853</v>
      </c>
    </row>
    <row r="3797" spans="1:18" ht="12.6" customHeight="1" x14ac:dyDescent="0.2">
      <c r="A3797" t="s">
        <v>27096</v>
      </c>
      <c r="B3797">
        <v>210214</v>
      </c>
      <c r="C3797">
        <v>740580</v>
      </c>
      <c r="D3797" t="s">
        <v>30412</v>
      </c>
      <c r="E3797" t="s">
        <v>24</v>
      </c>
      <c r="F3797">
        <v>999642716</v>
      </c>
      <c r="G3797" t="s">
        <v>4515</v>
      </c>
      <c r="H3797" t="s">
        <v>4516</v>
      </c>
      <c r="I3797" t="s">
        <v>34</v>
      </c>
      <c r="J3797" t="s">
        <v>26</v>
      </c>
      <c r="K3797">
        <v>231750</v>
      </c>
      <c r="L3797" t="s">
        <v>238</v>
      </c>
      <c r="M3797" t="s">
        <v>4517</v>
      </c>
      <c r="N3797" t="s">
        <v>467</v>
      </c>
      <c r="O3797">
        <v>31007</v>
      </c>
      <c r="Q3797" t="s">
        <v>4520</v>
      </c>
      <c r="R3797" t="s">
        <v>37854</v>
      </c>
    </row>
    <row r="3798" spans="1:18" ht="12.6" customHeight="1" x14ac:dyDescent="0.2">
      <c r="A3798" t="s">
        <v>27096</v>
      </c>
      <c r="B3798">
        <v>198400</v>
      </c>
      <c r="C3798">
        <v>684441</v>
      </c>
      <c r="D3798" t="s">
        <v>30453</v>
      </c>
      <c r="E3798" t="s">
        <v>57</v>
      </c>
      <c r="F3798">
        <v>931959317</v>
      </c>
      <c r="G3798" t="s">
        <v>37855</v>
      </c>
      <c r="H3798" t="s">
        <v>37856</v>
      </c>
      <c r="I3798" t="s">
        <v>30</v>
      </c>
      <c r="J3798" t="s">
        <v>26</v>
      </c>
      <c r="K3798">
        <v>50000</v>
      </c>
      <c r="L3798" t="s">
        <v>138</v>
      </c>
      <c r="M3798" t="s">
        <v>37857</v>
      </c>
      <c r="N3798" t="s">
        <v>30644</v>
      </c>
      <c r="O3798" t="s">
        <v>37858</v>
      </c>
      <c r="Q3798" t="s">
        <v>37859</v>
      </c>
      <c r="R3798" t="s">
        <v>37860</v>
      </c>
    </row>
    <row r="3799" spans="1:18" ht="12.6" customHeight="1" x14ac:dyDescent="0.2">
      <c r="A3799" t="s">
        <v>27096</v>
      </c>
      <c r="B3799">
        <v>214348</v>
      </c>
      <c r="C3799">
        <v>787002</v>
      </c>
      <c r="D3799" t="s">
        <v>30287</v>
      </c>
      <c r="E3799" t="s">
        <v>24</v>
      </c>
      <c r="F3799">
        <v>917683730</v>
      </c>
      <c r="G3799" t="s">
        <v>37861</v>
      </c>
      <c r="H3799" t="s">
        <v>37862</v>
      </c>
      <c r="I3799" t="s">
        <v>30</v>
      </c>
      <c r="J3799" t="s">
        <v>26</v>
      </c>
      <c r="K3799">
        <v>920746.49</v>
      </c>
      <c r="L3799" t="s">
        <v>35</v>
      </c>
      <c r="M3799" t="s">
        <v>37863</v>
      </c>
      <c r="N3799" t="s">
        <v>2198</v>
      </c>
      <c r="O3799">
        <v>2605</v>
      </c>
      <c r="Q3799" t="s">
        <v>37864</v>
      </c>
      <c r="R3799" t="s">
        <v>37865</v>
      </c>
    </row>
    <row r="3800" spans="1:18" ht="12.6" customHeight="1" x14ac:dyDescent="0.2">
      <c r="A3800" t="s">
        <v>27096</v>
      </c>
      <c r="B3800">
        <v>214348</v>
      </c>
      <c r="C3800">
        <v>787002</v>
      </c>
      <c r="D3800" t="s">
        <v>30287</v>
      </c>
      <c r="E3800" t="s">
        <v>24</v>
      </c>
      <c r="F3800">
        <v>952774935</v>
      </c>
      <c r="G3800" t="s">
        <v>16334</v>
      </c>
      <c r="H3800" t="s">
        <v>6471</v>
      </c>
      <c r="I3800" t="s">
        <v>30</v>
      </c>
      <c r="J3800" t="s">
        <v>26</v>
      </c>
      <c r="K3800">
        <v>940249.63</v>
      </c>
      <c r="L3800" t="s">
        <v>82</v>
      </c>
      <c r="M3800" t="s">
        <v>16335</v>
      </c>
      <c r="N3800" t="s">
        <v>163</v>
      </c>
      <c r="O3800">
        <v>78990</v>
      </c>
      <c r="P3800" t="s">
        <v>164</v>
      </c>
      <c r="Q3800" t="s">
        <v>16336</v>
      </c>
      <c r="R3800" t="s">
        <v>37866</v>
      </c>
    </row>
    <row r="3801" spans="1:18" ht="12.6" customHeight="1" x14ac:dyDescent="0.2">
      <c r="A3801" t="s">
        <v>27096</v>
      </c>
      <c r="B3801">
        <v>214348</v>
      </c>
      <c r="C3801">
        <v>787002</v>
      </c>
      <c r="D3801" t="s">
        <v>30287</v>
      </c>
      <c r="E3801" t="s">
        <v>24</v>
      </c>
      <c r="F3801">
        <v>999685687</v>
      </c>
      <c r="G3801" t="s">
        <v>12411</v>
      </c>
      <c r="H3801" t="s">
        <v>12412</v>
      </c>
      <c r="I3801" t="s">
        <v>30</v>
      </c>
      <c r="J3801" t="s">
        <v>26</v>
      </c>
      <c r="K3801">
        <v>268940</v>
      </c>
      <c r="L3801" t="s">
        <v>761</v>
      </c>
      <c r="M3801" t="s">
        <v>12413</v>
      </c>
      <c r="N3801" t="s">
        <v>1950</v>
      </c>
      <c r="O3801">
        <v>10158</v>
      </c>
      <c r="Q3801" t="s">
        <v>12414</v>
      </c>
      <c r="R3801" t="s">
        <v>37867</v>
      </c>
    </row>
    <row r="3802" spans="1:18" ht="12.6" customHeight="1" x14ac:dyDescent="0.2">
      <c r="A3802" t="s">
        <v>27096</v>
      </c>
      <c r="B3802">
        <v>214348</v>
      </c>
      <c r="C3802">
        <v>787002</v>
      </c>
      <c r="D3802" t="s">
        <v>30287</v>
      </c>
      <c r="E3802" t="s">
        <v>24</v>
      </c>
      <c r="F3802">
        <v>999642813</v>
      </c>
      <c r="G3802" t="s">
        <v>2924</v>
      </c>
      <c r="H3802" t="s">
        <v>2925</v>
      </c>
      <c r="I3802" t="s">
        <v>34</v>
      </c>
      <c r="J3802" t="s">
        <v>26</v>
      </c>
      <c r="K3802">
        <v>513306.25</v>
      </c>
      <c r="L3802" t="s">
        <v>857</v>
      </c>
      <c r="M3802" t="s">
        <v>2926</v>
      </c>
      <c r="N3802" t="s">
        <v>1462</v>
      </c>
      <c r="O3802" t="s">
        <v>2927</v>
      </c>
      <c r="R3802" t="s">
        <v>37868</v>
      </c>
    </row>
    <row r="3803" spans="1:18" ht="12.6" customHeight="1" x14ac:dyDescent="0.2">
      <c r="A3803" t="s">
        <v>27096</v>
      </c>
      <c r="B3803">
        <v>214348</v>
      </c>
      <c r="C3803">
        <v>787002</v>
      </c>
      <c r="D3803" t="s">
        <v>30287</v>
      </c>
      <c r="E3803" t="s">
        <v>24</v>
      </c>
      <c r="F3803">
        <v>998215943</v>
      </c>
      <c r="G3803" t="s">
        <v>5329</v>
      </c>
      <c r="H3803" t="s">
        <v>5330</v>
      </c>
      <c r="I3803" t="s">
        <v>30</v>
      </c>
      <c r="J3803" t="s">
        <v>26</v>
      </c>
      <c r="K3803">
        <v>173950</v>
      </c>
      <c r="L3803" t="s">
        <v>192</v>
      </c>
      <c r="M3803" t="s">
        <v>5331</v>
      </c>
      <c r="N3803" t="s">
        <v>212</v>
      </c>
      <c r="O3803">
        <v>1000</v>
      </c>
      <c r="P3803" t="s">
        <v>5332</v>
      </c>
      <c r="Q3803" t="s">
        <v>5333</v>
      </c>
      <c r="R3803" t="s">
        <v>37869</v>
      </c>
    </row>
    <row r="3804" spans="1:18" ht="12.6" customHeight="1" x14ac:dyDescent="0.2">
      <c r="A3804" t="s">
        <v>27096</v>
      </c>
      <c r="B3804">
        <v>214348</v>
      </c>
      <c r="C3804">
        <v>787002</v>
      </c>
      <c r="D3804" t="s">
        <v>30287</v>
      </c>
      <c r="E3804" t="s">
        <v>24</v>
      </c>
      <c r="F3804">
        <v>999475682</v>
      </c>
      <c r="G3804" t="s">
        <v>13262</v>
      </c>
      <c r="H3804" t="s">
        <v>13263</v>
      </c>
      <c r="I3804" t="s">
        <v>34</v>
      </c>
      <c r="J3804" t="s">
        <v>26</v>
      </c>
      <c r="K3804">
        <v>84100</v>
      </c>
      <c r="L3804" t="s">
        <v>238</v>
      </c>
      <c r="M3804" t="s">
        <v>13264</v>
      </c>
      <c r="N3804" t="s">
        <v>240</v>
      </c>
      <c r="O3804" t="s">
        <v>13265</v>
      </c>
      <c r="P3804" t="s">
        <v>13266</v>
      </c>
      <c r="Q3804" t="s">
        <v>13267</v>
      </c>
      <c r="R3804" t="s">
        <v>37870</v>
      </c>
    </row>
    <row r="3805" spans="1:18" ht="12.6" customHeight="1" x14ac:dyDescent="0.2">
      <c r="A3805" t="s">
        <v>27096</v>
      </c>
      <c r="B3805">
        <v>214348</v>
      </c>
      <c r="C3805">
        <v>787002</v>
      </c>
      <c r="D3805" t="s">
        <v>30287</v>
      </c>
      <c r="E3805" t="s">
        <v>24</v>
      </c>
      <c r="F3805">
        <v>999599357</v>
      </c>
      <c r="G3805" t="s">
        <v>7296</v>
      </c>
      <c r="H3805" t="s">
        <v>7297</v>
      </c>
      <c r="I3805" t="s">
        <v>25</v>
      </c>
      <c r="J3805" t="s">
        <v>472</v>
      </c>
      <c r="L3805" t="s">
        <v>210</v>
      </c>
      <c r="M3805" t="s">
        <v>7298</v>
      </c>
      <c r="N3805" t="s">
        <v>1821</v>
      </c>
      <c r="O3805">
        <v>10138</v>
      </c>
      <c r="P3805" t="s">
        <v>7299</v>
      </c>
      <c r="Q3805" t="s">
        <v>7300</v>
      </c>
      <c r="R3805" t="s">
        <v>37871</v>
      </c>
    </row>
    <row r="3806" spans="1:18" ht="12.6" customHeight="1" x14ac:dyDescent="0.2">
      <c r="A3806" t="s">
        <v>27096</v>
      </c>
      <c r="B3806">
        <v>214348</v>
      </c>
      <c r="C3806">
        <v>787002</v>
      </c>
      <c r="D3806" t="s">
        <v>30287</v>
      </c>
      <c r="E3806" t="s">
        <v>24</v>
      </c>
      <c r="F3806">
        <v>999645529</v>
      </c>
      <c r="G3806" t="s">
        <v>15756</v>
      </c>
      <c r="H3806" t="s">
        <v>15757</v>
      </c>
      <c r="I3806" t="s">
        <v>34</v>
      </c>
      <c r="J3806" t="s">
        <v>26</v>
      </c>
      <c r="K3806">
        <v>450057.5</v>
      </c>
      <c r="L3806" t="s">
        <v>82</v>
      </c>
      <c r="M3806" t="s">
        <v>15758</v>
      </c>
      <c r="N3806" t="s">
        <v>15759</v>
      </c>
      <c r="O3806">
        <v>75141</v>
      </c>
      <c r="P3806" t="s">
        <v>15760</v>
      </c>
      <c r="Q3806" t="s">
        <v>15761</v>
      </c>
      <c r="R3806" t="s">
        <v>37872</v>
      </c>
    </row>
    <row r="3807" spans="1:18" ht="12.6" customHeight="1" x14ac:dyDescent="0.2">
      <c r="A3807" t="s">
        <v>27096</v>
      </c>
      <c r="B3807">
        <v>214348</v>
      </c>
      <c r="C3807">
        <v>787002</v>
      </c>
      <c r="D3807" t="s">
        <v>30287</v>
      </c>
      <c r="E3807" t="s">
        <v>24</v>
      </c>
      <c r="F3807">
        <v>999827307</v>
      </c>
      <c r="G3807" t="s">
        <v>180</v>
      </c>
      <c r="H3807" t="s">
        <v>181</v>
      </c>
      <c r="I3807" t="s">
        <v>25</v>
      </c>
      <c r="J3807" t="s">
        <v>26</v>
      </c>
      <c r="K3807">
        <v>199613.75</v>
      </c>
      <c r="L3807" t="s">
        <v>99</v>
      </c>
      <c r="M3807" t="s">
        <v>182</v>
      </c>
      <c r="N3807" t="s">
        <v>101</v>
      </c>
      <c r="O3807">
        <v>10177</v>
      </c>
      <c r="P3807" t="s">
        <v>183</v>
      </c>
      <c r="Q3807" t="s">
        <v>184</v>
      </c>
      <c r="R3807" t="s">
        <v>37873</v>
      </c>
    </row>
    <row r="3808" spans="1:18" ht="12.6" customHeight="1" x14ac:dyDescent="0.2">
      <c r="A3808" t="s">
        <v>27096</v>
      </c>
      <c r="B3808">
        <v>214348</v>
      </c>
      <c r="C3808">
        <v>787002</v>
      </c>
      <c r="D3808" t="s">
        <v>30287</v>
      </c>
      <c r="E3808" t="s">
        <v>24</v>
      </c>
      <c r="F3808">
        <v>999991625</v>
      </c>
      <c r="G3808" t="s">
        <v>577</v>
      </c>
      <c r="H3808" t="s">
        <v>578</v>
      </c>
      <c r="I3808" t="s">
        <v>30</v>
      </c>
      <c r="J3808" t="s">
        <v>26</v>
      </c>
      <c r="K3808">
        <v>353292.63</v>
      </c>
      <c r="L3808" t="s">
        <v>312</v>
      </c>
      <c r="M3808" t="s">
        <v>579</v>
      </c>
      <c r="N3808" t="s">
        <v>580</v>
      </c>
      <c r="O3808" t="s">
        <v>581</v>
      </c>
      <c r="P3808" t="s">
        <v>582</v>
      </c>
      <c r="Q3808" t="s">
        <v>583</v>
      </c>
      <c r="R3808" t="s">
        <v>37874</v>
      </c>
    </row>
    <row r="3809" spans="1:18" ht="12.6" customHeight="1" x14ac:dyDescent="0.2">
      <c r="A3809" t="s">
        <v>27096</v>
      </c>
      <c r="B3809">
        <v>214348</v>
      </c>
      <c r="C3809">
        <v>787002</v>
      </c>
      <c r="D3809" t="s">
        <v>30287</v>
      </c>
      <c r="E3809" t="s">
        <v>24</v>
      </c>
      <c r="F3809">
        <v>917843489</v>
      </c>
      <c r="G3809" t="s">
        <v>5048</v>
      </c>
      <c r="H3809" t="s">
        <v>5049</v>
      </c>
      <c r="I3809" t="s">
        <v>325</v>
      </c>
      <c r="J3809" t="s">
        <v>26</v>
      </c>
      <c r="K3809">
        <v>180556.25</v>
      </c>
      <c r="L3809" t="s">
        <v>82</v>
      </c>
      <c r="M3809" t="s">
        <v>5050</v>
      </c>
      <c r="N3809" t="s">
        <v>5051</v>
      </c>
      <c r="O3809">
        <v>94415</v>
      </c>
      <c r="P3809" t="s">
        <v>5052</v>
      </c>
      <c r="Q3809" t="s">
        <v>5053</v>
      </c>
      <c r="R3809" t="s">
        <v>37875</v>
      </c>
    </row>
    <row r="3810" spans="1:18" ht="12.6" customHeight="1" x14ac:dyDescent="0.2">
      <c r="A3810" t="s">
        <v>27096</v>
      </c>
      <c r="B3810">
        <v>214348</v>
      </c>
      <c r="C3810">
        <v>787002</v>
      </c>
      <c r="D3810" t="s">
        <v>30287</v>
      </c>
      <c r="E3810" t="s">
        <v>24</v>
      </c>
      <c r="F3810">
        <v>934976211</v>
      </c>
      <c r="G3810" t="s">
        <v>37876</v>
      </c>
      <c r="H3810" t="s">
        <v>37877</v>
      </c>
      <c r="I3810" t="s">
        <v>30</v>
      </c>
      <c r="J3810" t="s">
        <v>26</v>
      </c>
      <c r="K3810">
        <v>348044.38</v>
      </c>
      <c r="L3810" t="s">
        <v>82</v>
      </c>
      <c r="M3810" t="s">
        <v>37878</v>
      </c>
      <c r="N3810" t="s">
        <v>3042</v>
      </c>
      <c r="O3810">
        <v>13008</v>
      </c>
      <c r="Q3810" t="s">
        <v>37879</v>
      </c>
      <c r="R3810" t="s">
        <v>37880</v>
      </c>
    </row>
    <row r="3811" spans="1:18" ht="12.6" customHeight="1" x14ac:dyDescent="0.2">
      <c r="A3811" t="s">
        <v>27096</v>
      </c>
      <c r="B3811">
        <v>214348</v>
      </c>
      <c r="C3811">
        <v>787002</v>
      </c>
      <c r="D3811" t="s">
        <v>30287</v>
      </c>
      <c r="E3811" t="s">
        <v>57</v>
      </c>
      <c r="F3811">
        <v>998096245</v>
      </c>
      <c r="G3811" t="s">
        <v>10251</v>
      </c>
      <c r="H3811" t="s">
        <v>10252</v>
      </c>
      <c r="I3811" t="s">
        <v>25</v>
      </c>
      <c r="J3811" t="s">
        <v>26</v>
      </c>
      <c r="K3811">
        <v>439500</v>
      </c>
      <c r="L3811" t="s">
        <v>82</v>
      </c>
      <c r="M3811" t="s">
        <v>10253</v>
      </c>
      <c r="N3811" t="s">
        <v>10254</v>
      </c>
      <c r="O3811">
        <v>13354</v>
      </c>
      <c r="Q3811" t="s">
        <v>10255</v>
      </c>
      <c r="R3811" t="s">
        <v>37881</v>
      </c>
    </row>
    <row r="3812" spans="1:18" ht="12.6" customHeight="1" x14ac:dyDescent="0.2">
      <c r="A3812" t="s">
        <v>27096</v>
      </c>
      <c r="B3812">
        <v>214348</v>
      </c>
      <c r="C3812">
        <v>787002</v>
      </c>
      <c r="D3812" t="s">
        <v>30287</v>
      </c>
      <c r="E3812" t="s">
        <v>24</v>
      </c>
      <c r="F3812">
        <v>916573856</v>
      </c>
      <c r="G3812" t="s">
        <v>31019</v>
      </c>
      <c r="H3812" t="s">
        <v>31020</v>
      </c>
      <c r="I3812" t="s">
        <v>25</v>
      </c>
      <c r="J3812" t="s">
        <v>26</v>
      </c>
      <c r="K3812">
        <v>625352.5</v>
      </c>
      <c r="L3812" t="s">
        <v>210</v>
      </c>
      <c r="M3812" t="s">
        <v>7298</v>
      </c>
      <c r="N3812" t="s">
        <v>1821</v>
      </c>
      <c r="O3812">
        <v>10138</v>
      </c>
      <c r="Q3812" t="s">
        <v>31021</v>
      </c>
      <c r="R3812" t="s">
        <v>37882</v>
      </c>
    </row>
    <row r="3813" spans="1:18" ht="12.6" customHeight="1" x14ac:dyDescent="0.2">
      <c r="A3813" t="s">
        <v>27096</v>
      </c>
      <c r="B3813">
        <v>214348</v>
      </c>
      <c r="C3813">
        <v>787002</v>
      </c>
      <c r="D3813" t="s">
        <v>30287</v>
      </c>
      <c r="E3813" t="s">
        <v>24</v>
      </c>
      <c r="F3813">
        <v>999608766</v>
      </c>
      <c r="G3813" t="s">
        <v>3968</v>
      </c>
      <c r="H3813" t="s">
        <v>3969</v>
      </c>
      <c r="I3813" t="s">
        <v>30</v>
      </c>
      <c r="J3813" t="s">
        <v>26</v>
      </c>
      <c r="K3813">
        <v>396383.75</v>
      </c>
      <c r="L3813" t="s">
        <v>312</v>
      </c>
      <c r="M3813" t="s">
        <v>3970</v>
      </c>
      <c r="N3813" t="s">
        <v>3971</v>
      </c>
      <c r="O3813" t="s">
        <v>3972</v>
      </c>
      <c r="Q3813" t="s">
        <v>3973</v>
      </c>
      <c r="R3813" t="s">
        <v>37883</v>
      </c>
    </row>
    <row r="3814" spans="1:18" ht="12.6" customHeight="1" x14ac:dyDescent="0.2">
      <c r="A3814" t="s">
        <v>27096</v>
      </c>
      <c r="B3814">
        <v>214348</v>
      </c>
      <c r="C3814">
        <v>787002</v>
      </c>
      <c r="D3814" t="s">
        <v>30287</v>
      </c>
      <c r="E3814" t="s">
        <v>24</v>
      </c>
      <c r="F3814">
        <v>999991334</v>
      </c>
      <c r="G3814" t="s">
        <v>347</v>
      </c>
      <c r="H3814" t="s">
        <v>348</v>
      </c>
      <c r="I3814" t="s">
        <v>34</v>
      </c>
      <c r="J3814" t="s">
        <v>26</v>
      </c>
      <c r="K3814">
        <v>325495</v>
      </c>
      <c r="L3814" t="s">
        <v>192</v>
      </c>
      <c r="M3814" t="s">
        <v>349</v>
      </c>
      <c r="N3814" t="s">
        <v>350</v>
      </c>
      <c r="O3814">
        <v>3000</v>
      </c>
      <c r="P3814" t="s">
        <v>351</v>
      </c>
      <c r="Q3814" t="s">
        <v>352</v>
      </c>
      <c r="R3814" t="s">
        <v>37884</v>
      </c>
    </row>
    <row r="3815" spans="1:18" ht="12.6" customHeight="1" x14ac:dyDescent="0.2">
      <c r="A3815" t="s">
        <v>27096</v>
      </c>
      <c r="B3815">
        <v>214348</v>
      </c>
      <c r="C3815">
        <v>787002</v>
      </c>
      <c r="D3815" t="s">
        <v>30287</v>
      </c>
      <c r="E3815" t="s">
        <v>24</v>
      </c>
      <c r="F3815">
        <v>999858056</v>
      </c>
      <c r="G3815" t="s">
        <v>3454</v>
      </c>
      <c r="H3815" t="s">
        <v>3455</v>
      </c>
      <c r="I3815" t="s">
        <v>34</v>
      </c>
      <c r="J3815" t="s">
        <v>26</v>
      </c>
      <c r="K3815">
        <v>254950</v>
      </c>
      <c r="L3815" t="s">
        <v>27</v>
      </c>
      <c r="M3815" t="s">
        <v>3456</v>
      </c>
      <c r="N3815" t="s">
        <v>3457</v>
      </c>
      <c r="O3815">
        <v>17489</v>
      </c>
      <c r="P3815" t="s">
        <v>3458</v>
      </c>
      <c r="Q3815" t="s">
        <v>3459</v>
      </c>
      <c r="R3815" t="s">
        <v>37885</v>
      </c>
    </row>
    <row r="3816" spans="1:18" ht="12.6" customHeight="1" x14ac:dyDescent="0.2">
      <c r="A3816" t="s">
        <v>27096</v>
      </c>
      <c r="B3816">
        <v>214348</v>
      </c>
      <c r="C3816">
        <v>787002</v>
      </c>
      <c r="D3816" t="s">
        <v>30287</v>
      </c>
      <c r="E3816" t="s">
        <v>24</v>
      </c>
      <c r="F3816">
        <v>973010105</v>
      </c>
      <c r="G3816" t="s">
        <v>10168</v>
      </c>
      <c r="H3816" t="s">
        <v>8326</v>
      </c>
      <c r="I3816" t="s">
        <v>30</v>
      </c>
      <c r="J3816" t="s">
        <v>26</v>
      </c>
      <c r="K3816">
        <v>283720.5</v>
      </c>
      <c r="L3816" t="s">
        <v>312</v>
      </c>
      <c r="M3816" t="s">
        <v>10169</v>
      </c>
      <c r="N3816" t="s">
        <v>580</v>
      </c>
      <c r="O3816" t="s">
        <v>7861</v>
      </c>
      <c r="P3816" t="s">
        <v>10170</v>
      </c>
      <c r="Q3816" t="s">
        <v>10171</v>
      </c>
      <c r="R3816" t="s">
        <v>37886</v>
      </c>
    </row>
    <row r="3817" spans="1:18" ht="12.6" customHeight="1" x14ac:dyDescent="0.2">
      <c r="A3817" t="s">
        <v>27096</v>
      </c>
      <c r="B3817">
        <v>214348</v>
      </c>
      <c r="C3817">
        <v>787002</v>
      </c>
      <c r="D3817" t="s">
        <v>30287</v>
      </c>
      <c r="E3817" t="s">
        <v>24</v>
      </c>
      <c r="F3817">
        <v>998732274</v>
      </c>
      <c r="G3817" t="s">
        <v>3941</v>
      </c>
      <c r="H3817" t="s">
        <v>3942</v>
      </c>
      <c r="I3817" t="s">
        <v>34</v>
      </c>
      <c r="J3817" t="s">
        <v>26</v>
      </c>
      <c r="K3817">
        <v>297958.75</v>
      </c>
      <c r="L3817" t="s">
        <v>312</v>
      </c>
      <c r="M3817" t="s">
        <v>3943</v>
      </c>
      <c r="N3817" t="s">
        <v>1002</v>
      </c>
      <c r="O3817" t="s">
        <v>3944</v>
      </c>
      <c r="P3817" t="s">
        <v>3945</v>
      </c>
      <c r="Q3817" t="s">
        <v>3946</v>
      </c>
      <c r="R3817" t="s">
        <v>37887</v>
      </c>
    </row>
    <row r="3818" spans="1:18" ht="12.6" customHeight="1" x14ac:dyDescent="0.2">
      <c r="A3818" t="s">
        <v>27096</v>
      </c>
      <c r="B3818">
        <v>214348</v>
      </c>
      <c r="C3818">
        <v>787002</v>
      </c>
      <c r="D3818" t="s">
        <v>30287</v>
      </c>
      <c r="E3818" t="s">
        <v>24</v>
      </c>
      <c r="F3818">
        <v>929306949</v>
      </c>
      <c r="G3818" t="s">
        <v>31281</v>
      </c>
      <c r="H3818" t="s">
        <v>31281</v>
      </c>
      <c r="I3818" t="s">
        <v>325</v>
      </c>
      <c r="J3818" t="s">
        <v>26</v>
      </c>
      <c r="K3818">
        <v>272543.75</v>
      </c>
      <c r="L3818" t="s">
        <v>210</v>
      </c>
      <c r="M3818" t="s">
        <v>31282</v>
      </c>
      <c r="N3818" t="s">
        <v>31283</v>
      </c>
      <c r="O3818">
        <v>10023</v>
      </c>
      <c r="Q3818" t="s">
        <v>31284</v>
      </c>
      <c r="R3818" t="s">
        <v>37888</v>
      </c>
    </row>
    <row r="3819" spans="1:18" ht="12.6" customHeight="1" x14ac:dyDescent="0.2">
      <c r="A3819" t="s">
        <v>27096</v>
      </c>
      <c r="B3819">
        <v>214348</v>
      </c>
      <c r="C3819">
        <v>787002</v>
      </c>
      <c r="D3819" t="s">
        <v>30287</v>
      </c>
      <c r="E3819" t="s">
        <v>24</v>
      </c>
      <c r="F3819">
        <v>999823136</v>
      </c>
      <c r="G3819" t="s">
        <v>10639</v>
      </c>
      <c r="H3819" t="s">
        <v>1931</v>
      </c>
      <c r="I3819" t="s">
        <v>325</v>
      </c>
      <c r="J3819" t="s">
        <v>26</v>
      </c>
      <c r="K3819">
        <v>174900</v>
      </c>
      <c r="L3819" t="s">
        <v>82</v>
      </c>
      <c r="M3819" t="s">
        <v>10640</v>
      </c>
      <c r="N3819" t="s">
        <v>501</v>
      </c>
      <c r="O3819">
        <v>75800</v>
      </c>
      <c r="P3819" t="s">
        <v>10641</v>
      </c>
      <c r="R3819" t="s">
        <v>37889</v>
      </c>
    </row>
    <row r="3820" spans="1:18" ht="12.6" customHeight="1" x14ac:dyDescent="0.2">
      <c r="A3820" t="s">
        <v>27096</v>
      </c>
      <c r="B3820">
        <v>214348</v>
      </c>
      <c r="C3820">
        <v>787002</v>
      </c>
      <c r="D3820" t="s">
        <v>30287</v>
      </c>
      <c r="E3820" t="s">
        <v>24</v>
      </c>
      <c r="F3820">
        <v>998947711</v>
      </c>
      <c r="G3820" t="s">
        <v>11013</v>
      </c>
      <c r="H3820" t="s">
        <v>11014</v>
      </c>
      <c r="I3820" t="s">
        <v>325</v>
      </c>
      <c r="J3820" t="s">
        <v>26</v>
      </c>
      <c r="K3820">
        <v>490892.5</v>
      </c>
      <c r="L3820" t="s">
        <v>210</v>
      </c>
      <c r="M3820" t="s">
        <v>11015</v>
      </c>
      <c r="N3820" t="s">
        <v>1821</v>
      </c>
      <c r="O3820">
        <v>10134</v>
      </c>
      <c r="P3820" t="s">
        <v>11016</v>
      </c>
      <c r="Q3820" t="s">
        <v>11017</v>
      </c>
      <c r="R3820" t="s">
        <v>37890</v>
      </c>
    </row>
    <row r="3821" spans="1:18" ht="12.6" customHeight="1" x14ac:dyDescent="0.2">
      <c r="A3821" t="s">
        <v>27096</v>
      </c>
      <c r="B3821">
        <v>198647</v>
      </c>
      <c r="C3821">
        <v>653255</v>
      </c>
      <c r="D3821" t="s">
        <v>29314</v>
      </c>
      <c r="E3821" t="s">
        <v>57</v>
      </c>
      <c r="F3821">
        <v>915056194</v>
      </c>
      <c r="G3821" t="s">
        <v>14032</v>
      </c>
      <c r="H3821" t="s">
        <v>14033</v>
      </c>
      <c r="I3821" t="s">
        <v>25</v>
      </c>
      <c r="J3821" t="s">
        <v>26</v>
      </c>
      <c r="K3821">
        <v>504499.59</v>
      </c>
      <c r="L3821" t="s">
        <v>857</v>
      </c>
      <c r="M3821" t="s">
        <v>14034</v>
      </c>
      <c r="N3821" t="s">
        <v>9898</v>
      </c>
      <c r="O3821" t="s">
        <v>8123</v>
      </c>
      <c r="P3821" t="s">
        <v>14035</v>
      </c>
      <c r="Q3821" t="s">
        <v>14036</v>
      </c>
      <c r="R3821" t="s">
        <v>37891</v>
      </c>
    </row>
    <row r="3822" spans="1:18" ht="12.6" customHeight="1" x14ac:dyDescent="0.2">
      <c r="A3822" t="s">
        <v>27096</v>
      </c>
      <c r="B3822">
        <v>198647</v>
      </c>
      <c r="C3822">
        <v>653255</v>
      </c>
      <c r="D3822" t="s">
        <v>29314</v>
      </c>
      <c r="E3822" t="s">
        <v>24</v>
      </c>
      <c r="F3822">
        <v>999974650</v>
      </c>
      <c r="G3822" t="s">
        <v>2106</v>
      </c>
      <c r="H3822" t="s">
        <v>2107</v>
      </c>
      <c r="I3822" t="s">
        <v>34</v>
      </c>
      <c r="J3822" t="s">
        <v>26</v>
      </c>
      <c r="L3822" t="s">
        <v>70</v>
      </c>
      <c r="M3822" t="s">
        <v>2108</v>
      </c>
      <c r="N3822" t="s">
        <v>2109</v>
      </c>
      <c r="O3822">
        <v>1211</v>
      </c>
      <c r="P3822" t="s">
        <v>2110</v>
      </c>
      <c r="Q3822" t="s">
        <v>2111</v>
      </c>
      <c r="R3822" t="s">
        <v>37892</v>
      </c>
    </row>
    <row r="3823" spans="1:18" ht="12.6" customHeight="1" x14ac:dyDescent="0.2">
      <c r="A3823" t="s">
        <v>27096</v>
      </c>
      <c r="B3823">
        <v>198647</v>
      </c>
      <c r="C3823">
        <v>653255</v>
      </c>
      <c r="D3823" t="s">
        <v>29314</v>
      </c>
      <c r="E3823" t="s">
        <v>24</v>
      </c>
      <c r="F3823">
        <v>999994632</v>
      </c>
      <c r="G3823" t="s">
        <v>1960</v>
      </c>
      <c r="H3823" t="s">
        <v>1961</v>
      </c>
      <c r="I3823" t="s">
        <v>209</v>
      </c>
      <c r="J3823" t="s">
        <v>26</v>
      </c>
      <c r="K3823">
        <v>303337.5</v>
      </c>
      <c r="L3823" t="s">
        <v>27</v>
      </c>
      <c r="M3823" t="s">
        <v>1962</v>
      </c>
      <c r="N3823" t="s">
        <v>853</v>
      </c>
      <c r="O3823">
        <v>4318</v>
      </c>
      <c r="P3823" t="s">
        <v>1963</v>
      </c>
      <c r="Q3823" t="s">
        <v>1964</v>
      </c>
      <c r="R3823" t="s">
        <v>37893</v>
      </c>
    </row>
    <row r="3824" spans="1:18" ht="12.6" customHeight="1" x14ac:dyDescent="0.2">
      <c r="A3824" t="s">
        <v>27096</v>
      </c>
      <c r="B3824">
        <v>198647</v>
      </c>
      <c r="C3824">
        <v>653255</v>
      </c>
      <c r="D3824" t="s">
        <v>29314</v>
      </c>
      <c r="E3824" t="s">
        <v>24</v>
      </c>
      <c r="F3824">
        <v>974802471</v>
      </c>
      <c r="G3824" t="s">
        <v>20732</v>
      </c>
      <c r="H3824" t="s">
        <v>20733</v>
      </c>
      <c r="I3824" t="s">
        <v>209</v>
      </c>
      <c r="J3824" t="s">
        <v>26</v>
      </c>
      <c r="K3824">
        <v>117250</v>
      </c>
      <c r="L3824" t="s">
        <v>312</v>
      </c>
      <c r="M3824" t="s">
        <v>20734</v>
      </c>
      <c r="N3824" t="s">
        <v>1398</v>
      </c>
      <c r="O3824" t="s">
        <v>10469</v>
      </c>
      <c r="P3824" t="s">
        <v>20735</v>
      </c>
      <c r="R3824" t="s">
        <v>37894</v>
      </c>
    </row>
    <row r="3825" spans="1:18" ht="12.6" customHeight="1" x14ac:dyDescent="0.2">
      <c r="A3825" t="s">
        <v>27096</v>
      </c>
      <c r="B3825">
        <v>198647</v>
      </c>
      <c r="C3825">
        <v>653255</v>
      </c>
      <c r="D3825" t="s">
        <v>29314</v>
      </c>
      <c r="E3825" t="s">
        <v>24</v>
      </c>
      <c r="F3825">
        <v>999450268</v>
      </c>
      <c r="G3825" t="s">
        <v>3015</v>
      </c>
      <c r="H3825" t="s">
        <v>3016</v>
      </c>
      <c r="I3825" t="s">
        <v>25</v>
      </c>
      <c r="J3825" t="s">
        <v>26</v>
      </c>
      <c r="K3825">
        <v>458650</v>
      </c>
      <c r="L3825" t="s">
        <v>45</v>
      </c>
      <c r="M3825" t="s">
        <v>3017</v>
      </c>
      <c r="N3825" t="s">
        <v>613</v>
      </c>
      <c r="O3825" t="s">
        <v>3018</v>
      </c>
      <c r="P3825" t="s">
        <v>3019</v>
      </c>
      <c r="Q3825" t="s">
        <v>3020</v>
      </c>
      <c r="R3825" t="s">
        <v>37895</v>
      </c>
    </row>
    <row r="3826" spans="1:18" ht="12.6" customHeight="1" x14ac:dyDescent="0.2">
      <c r="A3826" t="s">
        <v>27096</v>
      </c>
      <c r="B3826">
        <v>198647</v>
      </c>
      <c r="C3826">
        <v>653255</v>
      </c>
      <c r="D3826" t="s">
        <v>29314</v>
      </c>
      <c r="E3826" t="s">
        <v>24</v>
      </c>
      <c r="F3826">
        <v>999580539</v>
      </c>
      <c r="G3826" t="s">
        <v>8120</v>
      </c>
      <c r="H3826" t="s">
        <v>8121</v>
      </c>
      <c r="I3826" t="s">
        <v>25</v>
      </c>
      <c r="J3826" t="s">
        <v>472</v>
      </c>
      <c r="K3826">
        <v>195002.91</v>
      </c>
      <c r="L3826" t="s">
        <v>857</v>
      </c>
      <c r="M3826" t="s">
        <v>8122</v>
      </c>
      <c r="N3826" t="s">
        <v>931</v>
      </c>
      <c r="O3826" t="s">
        <v>8123</v>
      </c>
      <c r="P3826" t="s">
        <v>8124</v>
      </c>
      <c r="Q3826" t="s">
        <v>8125</v>
      </c>
      <c r="R3826" t="s">
        <v>37896</v>
      </c>
    </row>
    <row r="3827" spans="1:18" ht="12.6" customHeight="1" x14ac:dyDescent="0.2">
      <c r="A3827" t="s">
        <v>27096</v>
      </c>
      <c r="B3827">
        <v>198647</v>
      </c>
      <c r="C3827">
        <v>653255</v>
      </c>
      <c r="D3827" t="s">
        <v>29314</v>
      </c>
      <c r="E3827" t="s">
        <v>24</v>
      </c>
      <c r="F3827">
        <v>999984350</v>
      </c>
      <c r="G3827" t="s">
        <v>401</v>
      </c>
      <c r="H3827" t="s">
        <v>402</v>
      </c>
      <c r="I3827" t="s">
        <v>34</v>
      </c>
      <c r="J3827" t="s">
        <v>26</v>
      </c>
      <c r="K3827">
        <v>373500</v>
      </c>
      <c r="L3827" t="s">
        <v>138</v>
      </c>
      <c r="M3827" t="s">
        <v>403</v>
      </c>
      <c r="N3827" t="s">
        <v>404</v>
      </c>
      <c r="O3827" t="s">
        <v>405</v>
      </c>
      <c r="P3827" t="s">
        <v>406</v>
      </c>
      <c r="Q3827" t="s">
        <v>407</v>
      </c>
      <c r="R3827" t="s">
        <v>37897</v>
      </c>
    </row>
    <row r="3828" spans="1:18" ht="12.6" customHeight="1" x14ac:dyDescent="0.2">
      <c r="A3828" t="s">
        <v>27096</v>
      </c>
      <c r="B3828">
        <v>198647</v>
      </c>
      <c r="C3828">
        <v>653255</v>
      </c>
      <c r="D3828" t="s">
        <v>29314</v>
      </c>
      <c r="E3828" t="s">
        <v>24</v>
      </c>
      <c r="F3828">
        <v>999419422</v>
      </c>
      <c r="G3828" t="s">
        <v>4456</v>
      </c>
      <c r="H3828" t="s">
        <v>4457</v>
      </c>
      <c r="I3828" t="s">
        <v>25</v>
      </c>
      <c r="J3828" t="s">
        <v>26</v>
      </c>
      <c r="K3828">
        <v>244000</v>
      </c>
      <c r="L3828" t="s">
        <v>210</v>
      </c>
      <c r="M3828" t="s">
        <v>4458</v>
      </c>
      <c r="N3828" t="s">
        <v>2068</v>
      </c>
      <c r="O3828">
        <v>73100</v>
      </c>
      <c r="P3828" t="s">
        <v>4459</v>
      </c>
      <c r="Q3828" t="s">
        <v>4460</v>
      </c>
      <c r="R3828" t="s">
        <v>37898</v>
      </c>
    </row>
    <row r="3829" spans="1:18" ht="12.6" customHeight="1" x14ac:dyDescent="0.2">
      <c r="A3829" t="s">
        <v>27096</v>
      </c>
      <c r="B3829">
        <v>198647</v>
      </c>
      <c r="C3829">
        <v>653255</v>
      </c>
      <c r="D3829" t="s">
        <v>29314</v>
      </c>
      <c r="E3829" t="s">
        <v>24</v>
      </c>
      <c r="F3829">
        <v>999452014</v>
      </c>
      <c r="G3829" t="s">
        <v>2006</v>
      </c>
      <c r="H3829" t="s">
        <v>2007</v>
      </c>
      <c r="I3829" t="s">
        <v>209</v>
      </c>
      <c r="J3829" t="s">
        <v>26</v>
      </c>
      <c r="K3829">
        <v>255000</v>
      </c>
      <c r="L3829" t="s">
        <v>682</v>
      </c>
      <c r="M3829" t="s">
        <v>2008</v>
      </c>
      <c r="N3829" t="s">
        <v>871</v>
      </c>
      <c r="O3829">
        <v>1090</v>
      </c>
      <c r="P3829" t="s">
        <v>2009</v>
      </c>
      <c r="Q3829" t="s">
        <v>2010</v>
      </c>
      <c r="R3829" t="s">
        <v>37899</v>
      </c>
    </row>
    <row r="3830" spans="1:18" ht="12.6" customHeight="1" x14ac:dyDescent="0.2">
      <c r="A3830" t="s">
        <v>27096</v>
      </c>
      <c r="B3830">
        <v>198647</v>
      </c>
      <c r="C3830">
        <v>653255</v>
      </c>
      <c r="D3830" t="s">
        <v>29314</v>
      </c>
      <c r="E3830" t="s">
        <v>24</v>
      </c>
      <c r="F3830">
        <v>999547365</v>
      </c>
      <c r="G3830" t="s">
        <v>310</v>
      </c>
      <c r="H3830" t="s">
        <v>311</v>
      </c>
      <c r="I3830" t="s">
        <v>25</v>
      </c>
      <c r="J3830" t="s">
        <v>26</v>
      </c>
      <c r="K3830">
        <v>401520</v>
      </c>
      <c r="L3830" t="s">
        <v>312</v>
      </c>
      <c r="M3830" t="s">
        <v>313</v>
      </c>
      <c r="N3830" t="s">
        <v>314</v>
      </c>
      <c r="O3830" t="s">
        <v>315</v>
      </c>
      <c r="P3830" t="s">
        <v>316</v>
      </c>
      <c r="Q3830" t="s">
        <v>317</v>
      </c>
      <c r="R3830" t="s">
        <v>37900</v>
      </c>
    </row>
    <row r="3831" spans="1:18" ht="12.6" customHeight="1" x14ac:dyDescent="0.2">
      <c r="A3831" t="s">
        <v>27096</v>
      </c>
      <c r="B3831">
        <v>214835</v>
      </c>
      <c r="C3831">
        <v>786668</v>
      </c>
      <c r="D3831" t="s">
        <v>29660</v>
      </c>
      <c r="E3831" t="s">
        <v>24</v>
      </c>
      <c r="F3831">
        <v>942581108</v>
      </c>
      <c r="G3831" t="s">
        <v>36514</v>
      </c>
      <c r="H3831" t="s">
        <v>36515</v>
      </c>
      <c r="I3831" t="s">
        <v>30</v>
      </c>
      <c r="J3831" t="s">
        <v>26</v>
      </c>
      <c r="K3831">
        <v>181125</v>
      </c>
      <c r="L3831" t="s">
        <v>210</v>
      </c>
      <c r="M3831" t="s">
        <v>4831</v>
      </c>
      <c r="N3831" t="s">
        <v>219</v>
      </c>
      <c r="O3831">
        <v>161</v>
      </c>
      <c r="Q3831" t="s">
        <v>36516</v>
      </c>
      <c r="R3831" t="s">
        <v>37901</v>
      </c>
    </row>
    <row r="3832" spans="1:18" ht="12.6" customHeight="1" x14ac:dyDescent="0.2">
      <c r="A3832" t="s">
        <v>27096</v>
      </c>
      <c r="B3832">
        <v>214835</v>
      </c>
      <c r="C3832">
        <v>786668</v>
      </c>
      <c r="D3832" t="s">
        <v>29660</v>
      </c>
      <c r="E3832" t="s">
        <v>24</v>
      </c>
      <c r="F3832">
        <v>999773375</v>
      </c>
      <c r="G3832" t="s">
        <v>14586</v>
      </c>
      <c r="H3832" t="s">
        <v>14587</v>
      </c>
      <c r="I3832" t="s">
        <v>30</v>
      </c>
      <c r="J3832" t="s">
        <v>26</v>
      </c>
      <c r="K3832">
        <v>349125</v>
      </c>
      <c r="L3832" t="s">
        <v>233</v>
      </c>
      <c r="M3832" t="s">
        <v>11234</v>
      </c>
      <c r="N3832" t="s">
        <v>1184</v>
      </c>
      <c r="O3832">
        <v>1000</v>
      </c>
      <c r="P3832" t="s">
        <v>14588</v>
      </c>
      <c r="Q3832" t="s">
        <v>14589</v>
      </c>
      <c r="R3832" t="s">
        <v>37902</v>
      </c>
    </row>
    <row r="3833" spans="1:18" ht="12.6" customHeight="1" x14ac:dyDescent="0.2">
      <c r="A3833" t="s">
        <v>27096</v>
      </c>
      <c r="B3833">
        <v>214835</v>
      </c>
      <c r="C3833">
        <v>786668</v>
      </c>
      <c r="D3833" t="s">
        <v>29660</v>
      </c>
      <c r="E3833" t="s">
        <v>24</v>
      </c>
      <c r="F3833">
        <v>968722026</v>
      </c>
      <c r="G3833" t="s">
        <v>32820</v>
      </c>
      <c r="H3833" t="s">
        <v>9086</v>
      </c>
      <c r="I3833" t="s">
        <v>30</v>
      </c>
      <c r="J3833" t="s">
        <v>26</v>
      </c>
      <c r="K3833">
        <v>249375</v>
      </c>
      <c r="L3833" t="s">
        <v>857</v>
      </c>
      <c r="M3833" t="s">
        <v>32821</v>
      </c>
      <c r="N3833" t="s">
        <v>931</v>
      </c>
      <c r="O3833" t="s">
        <v>32822</v>
      </c>
      <c r="Q3833" t="s">
        <v>32823</v>
      </c>
      <c r="R3833" t="s">
        <v>37903</v>
      </c>
    </row>
    <row r="3834" spans="1:18" ht="12.6" customHeight="1" x14ac:dyDescent="0.2">
      <c r="A3834" t="s">
        <v>27096</v>
      </c>
      <c r="B3834">
        <v>214835</v>
      </c>
      <c r="C3834">
        <v>786668</v>
      </c>
      <c r="D3834" t="s">
        <v>29660</v>
      </c>
      <c r="E3834" t="s">
        <v>24</v>
      </c>
      <c r="F3834">
        <v>937602971</v>
      </c>
      <c r="G3834" t="s">
        <v>33833</v>
      </c>
      <c r="H3834" t="s">
        <v>4017</v>
      </c>
      <c r="I3834" t="s">
        <v>30</v>
      </c>
      <c r="J3834" t="s">
        <v>26</v>
      </c>
      <c r="K3834">
        <v>318937.5</v>
      </c>
      <c r="L3834" t="s">
        <v>210</v>
      </c>
      <c r="M3834" t="s">
        <v>33834</v>
      </c>
      <c r="N3834" t="s">
        <v>285</v>
      </c>
      <c r="O3834">
        <v>20143</v>
      </c>
      <c r="Q3834" t="s">
        <v>33835</v>
      </c>
      <c r="R3834" t="s">
        <v>37904</v>
      </c>
    </row>
    <row r="3835" spans="1:18" ht="12.6" customHeight="1" x14ac:dyDescent="0.2">
      <c r="A3835" t="s">
        <v>27096</v>
      </c>
      <c r="B3835">
        <v>214835</v>
      </c>
      <c r="C3835">
        <v>786668</v>
      </c>
      <c r="D3835" t="s">
        <v>29660</v>
      </c>
      <c r="E3835" t="s">
        <v>24</v>
      </c>
      <c r="F3835">
        <v>987472029</v>
      </c>
      <c r="G3835" t="s">
        <v>9095</v>
      </c>
      <c r="H3835" t="s">
        <v>9096</v>
      </c>
      <c r="I3835" t="s">
        <v>30</v>
      </c>
      <c r="J3835" t="s">
        <v>26</v>
      </c>
      <c r="K3835">
        <v>742087.5</v>
      </c>
      <c r="L3835" t="s">
        <v>192</v>
      </c>
      <c r="M3835" t="s">
        <v>9097</v>
      </c>
      <c r="N3835" t="s">
        <v>6938</v>
      </c>
      <c r="O3835">
        <v>1300</v>
      </c>
      <c r="Q3835" t="s">
        <v>9098</v>
      </c>
      <c r="R3835" t="s">
        <v>37905</v>
      </c>
    </row>
    <row r="3836" spans="1:18" ht="12.6" customHeight="1" x14ac:dyDescent="0.2">
      <c r="A3836" t="s">
        <v>27096</v>
      </c>
      <c r="B3836">
        <v>214835</v>
      </c>
      <c r="C3836">
        <v>786668</v>
      </c>
      <c r="D3836" t="s">
        <v>29660</v>
      </c>
      <c r="E3836" t="s">
        <v>24</v>
      </c>
      <c r="F3836">
        <v>910945140</v>
      </c>
      <c r="G3836" t="s">
        <v>30662</v>
      </c>
      <c r="H3836" t="s">
        <v>1440</v>
      </c>
      <c r="I3836" t="s">
        <v>25</v>
      </c>
      <c r="J3836" t="s">
        <v>26</v>
      </c>
      <c r="K3836">
        <v>943907.5</v>
      </c>
      <c r="L3836" t="s">
        <v>109</v>
      </c>
      <c r="M3836" t="s">
        <v>30663</v>
      </c>
      <c r="N3836" t="s">
        <v>111</v>
      </c>
      <c r="O3836">
        <v>7034</v>
      </c>
      <c r="Q3836" t="s">
        <v>30664</v>
      </c>
      <c r="R3836" t="s">
        <v>37906</v>
      </c>
    </row>
    <row r="3837" spans="1:18" ht="12.6" customHeight="1" x14ac:dyDescent="0.2">
      <c r="A3837" t="s">
        <v>27096</v>
      </c>
      <c r="B3837">
        <v>214835</v>
      </c>
      <c r="C3837">
        <v>786668</v>
      </c>
      <c r="D3837" t="s">
        <v>29660</v>
      </c>
      <c r="E3837" t="s">
        <v>57</v>
      </c>
      <c r="F3837">
        <v>999993856</v>
      </c>
      <c r="G3837" t="s">
        <v>4539</v>
      </c>
      <c r="H3837" t="s">
        <v>2632</v>
      </c>
      <c r="I3837" t="s">
        <v>30</v>
      </c>
      <c r="J3837" t="s">
        <v>26</v>
      </c>
      <c r="K3837">
        <v>567437.5</v>
      </c>
      <c r="L3837" t="s">
        <v>357</v>
      </c>
      <c r="M3837" t="s">
        <v>4540</v>
      </c>
      <c r="N3837" t="s">
        <v>575</v>
      </c>
      <c r="O3837">
        <v>28037</v>
      </c>
      <c r="P3837" t="s">
        <v>4541</v>
      </c>
      <c r="Q3837" t="s">
        <v>4542</v>
      </c>
      <c r="R3837" t="s">
        <v>37907</v>
      </c>
    </row>
    <row r="3838" spans="1:18" ht="12.6" customHeight="1" x14ac:dyDescent="0.2">
      <c r="A3838" t="s">
        <v>27096</v>
      </c>
      <c r="B3838">
        <v>214835</v>
      </c>
      <c r="C3838">
        <v>786668</v>
      </c>
      <c r="D3838" t="s">
        <v>29660</v>
      </c>
      <c r="E3838" t="s">
        <v>24</v>
      </c>
      <c r="F3838">
        <v>999862712</v>
      </c>
      <c r="G3838" t="s">
        <v>4510</v>
      </c>
      <c r="H3838" t="s">
        <v>4511</v>
      </c>
      <c r="I3838" t="s">
        <v>34</v>
      </c>
      <c r="J3838" t="s">
        <v>26</v>
      </c>
      <c r="K3838">
        <v>415625</v>
      </c>
      <c r="L3838" t="s">
        <v>210</v>
      </c>
      <c r="M3838" t="s">
        <v>4512</v>
      </c>
      <c r="N3838" t="s">
        <v>571</v>
      </c>
      <c r="O3838">
        <v>56126</v>
      </c>
      <c r="P3838" t="s">
        <v>4513</v>
      </c>
      <c r="Q3838" t="s">
        <v>4514</v>
      </c>
      <c r="R3838" t="s">
        <v>37908</v>
      </c>
    </row>
    <row r="3839" spans="1:18" ht="12.6" customHeight="1" x14ac:dyDescent="0.2">
      <c r="A3839" t="s">
        <v>27096</v>
      </c>
      <c r="B3839">
        <v>214835</v>
      </c>
      <c r="C3839">
        <v>786668</v>
      </c>
      <c r="D3839" t="s">
        <v>29660</v>
      </c>
      <c r="E3839" t="s">
        <v>24</v>
      </c>
      <c r="F3839">
        <v>999687724</v>
      </c>
      <c r="G3839" t="s">
        <v>1778</v>
      </c>
      <c r="H3839" t="s">
        <v>1779</v>
      </c>
      <c r="I3839" t="s">
        <v>30</v>
      </c>
      <c r="J3839" t="s">
        <v>26</v>
      </c>
      <c r="K3839">
        <v>366625</v>
      </c>
      <c r="L3839" t="s">
        <v>138</v>
      </c>
      <c r="M3839" t="s">
        <v>1780</v>
      </c>
      <c r="N3839" t="s">
        <v>1781</v>
      </c>
      <c r="O3839" t="s">
        <v>1782</v>
      </c>
      <c r="Q3839" t="s">
        <v>1783</v>
      </c>
      <c r="R3839" t="s">
        <v>37909</v>
      </c>
    </row>
    <row r="3840" spans="1:18" ht="12.6" customHeight="1" x14ac:dyDescent="0.2">
      <c r="A3840" t="s">
        <v>27096</v>
      </c>
      <c r="B3840">
        <v>202681</v>
      </c>
      <c r="C3840">
        <v>700191</v>
      </c>
      <c r="D3840" t="s">
        <v>7634</v>
      </c>
      <c r="E3840" t="s">
        <v>24</v>
      </c>
      <c r="F3840">
        <v>999669973</v>
      </c>
      <c r="G3840" t="s">
        <v>6877</v>
      </c>
      <c r="H3840" t="s">
        <v>6878</v>
      </c>
      <c r="I3840" t="s">
        <v>30</v>
      </c>
      <c r="J3840" t="s">
        <v>26</v>
      </c>
      <c r="K3840">
        <v>372500</v>
      </c>
      <c r="L3840" t="s">
        <v>210</v>
      </c>
      <c r="M3840" t="s">
        <v>6879</v>
      </c>
      <c r="N3840" t="s">
        <v>6880</v>
      </c>
      <c r="O3840">
        <v>56021</v>
      </c>
      <c r="P3840" t="s">
        <v>6881</v>
      </c>
      <c r="Q3840" t="s">
        <v>6882</v>
      </c>
      <c r="R3840" t="s">
        <v>37910</v>
      </c>
    </row>
    <row r="3841" spans="1:18" ht="12.6" customHeight="1" x14ac:dyDescent="0.2">
      <c r="A3841" t="s">
        <v>27096</v>
      </c>
      <c r="B3841">
        <v>202681</v>
      </c>
      <c r="C3841">
        <v>700191</v>
      </c>
      <c r="D3841" t="s">
        <v>7634</v>
      </c>
      <c r="E3841" t="s">
        <v>24</v>
      </c>
      <c r="F3841">
        <v>939145077</v>
      </c>
      <c r="G3841" t="s">
        <v>35181</v>
      </c>
      <c r="H3841" t="s">
        <v>35182</v>
      </c>
      <c r="I3841" t="s">
        <v>30</v>
      </c>
      <c r="J3841" t="s">
        <v>26</v>
      </c>
      <c r="K3841">
        <v>242500</v>
      </c>
      <c r="L3841" t="s">
        <v>857</v>
      </c>
      <c r="M3841" t="s">
        <v>35183</v>
      </c>
      <c r="N3841" t="s">
        <v>931</v>
      </c>
      <c r="O3841" t="s">
        <v>35184</v>
      </c>
      <c r="Q3841" t="s">
        <v>35185</v>
      </c>
      <c r="R3841" t="s">
        <v>37911</v>
      </c>
    </row>
    <row r="3842" spans="1:18" ht="12.6" customHeight="1" x14ac:dyDescent="0.2">
      <c r="A3842" t="s">
        <v>27096</v>
      </c>
      <c r="B3842">
        <v>202681</v>
      </c>
      <c r="C3842">
        <v>700191</v>
      </c>
      <c r="D3842" t="s">
        <v>7634</v>
      </c>
      <c r="E3842" t="s">
        <v>24</v>
      </c>
      <c r="F3842">
        <v>972690490</v>
      </c>
      <c r="G3842" t="s">
        <v>30868</v>
      </c>
      <c r="H3842" t="s">
        <v>30869</v>
      </c>
      <c r="I3842" t="s">
        <v>25</v>
      </c>
      <c r="J3842" t="s">
        <v>26</v>
      </c>
      <c r="K3842">
        <v>301500</v>
      </c>
      <c r="L3842" t="s">
        <v>682</v>
      </c>
      <c r="M3842" t="s">
        <v>30870</v>
      </c>
      <c r="N3842" t="s">
        <v>871</v>
      </c>
      <c r="O3842">
        <v>1190</v>
      </c>
      <c r="R3842" t="s">
        <v>37912</v>
      </c>
    </row>
    <row r="3843" spans="1:18" ht="12.6" customHeight="1" x14ac:dyDescent="0.2">
      <c r="A3843" t="s">
        <v>27096</v>
      </c>
      <c r="B3843">
        <v>202681</v>
      </c>
      <c r="C3843">
        <v>700191</v>
      </c>
      <c r="D3843" t="s">
        <v>7634</v>
      </c>
      <c r="E3843" t="s">
        <v>24</v>
      </c>
      <c r="F3843">
        <v>905978255</v>
      </c>
      <c r="G3843" t="s">
        <v>31191</v>
      </c>
      <c r="H3843" t="s">
        <v>31192</v>
      </c>
      <c r="I3843" t="s">
        <v>34</v>
      </c>
      <c r="J3843" t="s">
        <v>472</v>
      </c>
      <c r="L3843" t="s">
        <v>99</v>
      </c>
      <c r="M3843" t="s">
        <v>31193</v>
      </c>
      <c r="N3843" t="s">
        <v>20295</v>
      </c>
      <c r="O3843">
        <v>12244</v>
      </c>
      <c r="Q3843" t="s">
        <v>31194</v>
      </c>
      <c r="R3843" t="s">
        <v>37913</v>
      </c>
    </row>
    <row r="3844" spans="1:18" ht="12.6" customHeight="1" x14ac:dyDescent="0.2">
      <c r="A3844" t="s">
        <v>27096</v>
      </c>
      <c r="B3844">
        <v>202681</v>
      </c>
      <c r="C3844">
        <v>700191</v>
      </c>
      <c r="D3844" t="s">
        <v>7634</v>
      </c>
      <c r="E3844" t="s">
        <v>24</v>
      </c>
      <c r="F3844">
        <v>999816540</v>
      </c>
      <c r="G3844" t="s">
        <v>10897</v>
      </c>
      <c r="H3844" t="s">
        <v>8692</v>
      </c>
      <c r="I3844" t="s">
        <v>325</v>
      </c>
      <c r="J3844" t="s">
        <v>26</v>
      </c>
      <c r="K3844">
        <v>266250</v>
      </c>
      <c r="L3844" t="s">
        <v>210</v>
      </c>
      <c r="M3844" t="s">
        <v>10898</v>
      </c>
      <c r="N3844" t="s">
        <v>1182</v>
      </c>
      <c r="O3844">
        <v>184</v>
      </c>
      <c r="P3844" t="s">
        <v>10899</v>
      </c>
      <c r="R3844" t="s">
        <v>37914</v>
      </c>
    </row>
    <row r="3845" spans="1:18" ht="12.6" customHeight="1" x14ac:dyDescent="0.2">
      <c r="A3845" t="s">
        <v>27096</v>
      </c>
      <c r="B3845">
        <v>202681</v>
      </c>
      <c r="C3845">
        <v>700191</v>
      </c>
      <c r="D3845" t="s">
        <v>7634</v>
      </c>
      <c r="E3845" t="s">
        <v>24</v>
      </c>
      <c r="F3845">
        <v>926070156</v>
      </c>
      <c r="G3845" t="s">
        <v>37915</v>
      </c>
      <c r="H3845" t="s">
        <v>37916</v>
      </c>
      <c r="I3845" t="s">
        <v>30</v>
      </c>
      <c r="J3845" t="s">
        <v>26</v>
      </c>
      <c r="K3845">
        <v>295000</v>
      </c>
      <c r="L3845" t="s">
        <v>857</v>
      </c>
      <c r="M3845" t="s">
        <v>37917</v>
      </c>
      <c r="N3845" t="s">
        <v>37315</v>
      </c>
      <c r="O3845" t="s">
        <v>37918</v>
      </c>
      <c r="Q3845" t="s">
        <v>37919</v>
      </c>
      <c r="R3845" t="s">
        <v>37920</v>
      </c>
    </row>
    <row r="3846" spans="1:18" ht="12.6" customHeight="1" x14ac:dyDescent="0.2">
      <c r="A3846" t="s">
        <v>27096</v>
      </c>
      <c r="B3846">
        <v>202681</v>
      </c>
      <c r="C3846">
        <v>700191</v>
      </c>
      <c r="D3846" t="s">
        <v>7634</v>
      </c>
      <c r="E3846" t="s">
        <v>24</v>
      </c>
      <c r="F3846">
        <v>999995893</v>
      </c>
      <c r="G3846" t="s">
        <v>1150</v>
      </c>
      <c r="H3846" t="s">
        <v>1151</v>
      </c>
      <c r="I3846" t="s">
        <v>25</v>
      </c>
      <c r="J3846" t="s">
        <v>26</v>
      </c>
      <c r="K3846">
        <v>387500</v>
      </c>
      <c r="L3846" t="s">
        <v>99</v>
      </c>
      <c r="M3846" t="s">
        <v>1152</v>
      </c>
      <c r="N3846" t="s">
        <v>1153</v>
      </c>
      <c r="O3846">
        <v>70013</v>
      </c>
      <c r="P3846" t="s">
        <v>1154</v>
      </c>
      <c r="Q3846" t="s">
        <v>1155</v>
      </c>
      <c r="R3846" t="s">
        <v>37921</v>
      </c>
    </row>
    <row r="3847" spans="1:18" ht="12.6" customHeight="1" x14ac:dyDescent="0.2">
      <c r="A3847" t="s">
        <v>27096</v>
      </c>
      <c r="B3847">
        <v>202681</v>
      </c>
      <c r="C3847">
        <v>700191</v>
      </c>
      <c r="D3847" t="s">
        <v>7634</v>
      </c>
      <c r="E3847" t="s">
        <v>24</v>
      </c>
      <c r="F3847">
        <v>997688942</v>
      </c>
      <c r="G3847" t="s">
        <v>37922</v>
      </c>
      <c r="H3847" t="s">
        <v>37922</v>
      </c>
      <c r="I3847" t="s">
        <v>30</v>
      </c>
      <c r="J3847" t="s">
        <v>26</v>
      </c>
      <c r="K3847">
        <v>558750</v>
      </c>
      <c r="L3847" t="s">
        <v>138</v>
      </c>
      <c r="M3847" t="s">
        <v>37923</v>
      </c>
      <c r="N3847" t="s">
        <v>7978</v>
      </c>
      <c r="O3847" t="s">
        <v>1782</v>
      </c>
      <c r="Q3847" t="s">
        <v>37924</v>
      </c>
      <c r="R3847" t="s">
        <v>37925</v>
      </c>
    </row>
    <row r="3848" spans="1:18" ht="12.6" customHeight="1" x14ac:dyDescent="0.2">
      <c r="A3848" t="s">
        <v>27096</v>
      </c>
      <c r="B3848">
        <v>202681</v>
      </c>
      <c r="C3848">
        <v>700191</v>
      </c>
      <c r="D3848" t="s">
        <v>7634</v>
      </c>
      <c r="E3848" t="s">
        <v>24</v>
      </c>
      <c r="F3848">
        <v>930100118</v>
      </c>
      <c r="G3848" t="s">
        <v>33753</v>
      </c>
      <c r="H3848" t="s">
        <v>34384</v>
      </c>
      <c r="I3848" t="s">
        <v>325</v>
      </c>
      <c r="J3848" t="s">
        <v>26</v>
      </c>
      <c r="K3848">
        <v>322500</v>
      </c>
      <c r="L3848" t="s">
        <v>210</v>
      </c>
      <c r="M3848" t="s">
        <v>33754</v>
      </c>
      <c r="N3848" t="s">
        <v>219</v>
      </c>
      <c r="O3848">
        <v>185</v>
      </c>
      <c r="Q3848" t="s">
        <v>33755</v>
      </c>
      <c r="R3848" t="s">
        <v>37926</v>
      </c>
    </row>
    <row r="3849" spans="1:18" ht="12.6" customHeight="1" x14ac:dyDescent="0.2">
      <c r="A3849" t="s">
        <v>27096</v>
      </c>
      <c r="B3849">
        <v>202681</v>
      </c>
      <c r="C3849">
        <v>700191</v>
      </c>
      <c r="D3849" t="s">
        <v>7634</v>
      </c>
      <c r="E3849" t="s">
        <v>24</v>
      </c>
      <c r="F3849">
        <v>943135851</v>
      </c>
      <c r="G3849" t="s">
        <v>37312</v>
      </c>
      <c r="H3849" t="s">
        <v>37313</v>
      </c>
      <c r="I3849" t="s">
        <v>325</v>
      </c>
      <c r="J3849" t="s">
        <v>26</v>
      </c>
      <c r="K3849">
        <v>148750</v>
      </c>
      <c r="L3849" t="s">
        <v>857</v>
      </c>
      <c r="M3849" t="s">
        <v>37314</v>
      </c>
      <c r="N3849" t="s">
        <v>37315</v>
      </c>
      <c r="O3849" t="s">
        <v>37316</v>
      </c>
      <c r="Q3849" t="s">
        <v>37317</v>
      </c>
      <c r="R3849" t="s">
        <v>37927</v>
      </c>
    </row>
    <row r="3850" spans="1:18" ht="12.6" customHeight="1" x14ac:dyDescent="0.2">
      <c r="A3850" t="s">
        <v>27096</v>
      </c>
      <c r="B3850">
        <v>202681</v>
      </c>
      <c r="C3850">
        <v>700191</v>
      </c>
      <c r="D3850" t="s">
        <v>7634</v>
      </c>
      <c r="E3850" t="s">
        <v>24</v>
      </c>
      <c r="F3850">
        <v>945649800</v>
      </c>
      <c r="G3850" t="s">
        <v>30881</v>
      </c>
      <c r="H3850" t="s">
        <v>21134</v>
      </c>
      <c r="I3850" t="s">
        <v>325</v>
      </c>
      <c r="J3850" t="s">
        <v>26</v>
      </c>
      <c r="K3850">
        <v>208750</v>
      </c>
      <c r="L3850" t="s">
        <v>857</v>
      </c>
      <c r="M3850" t="s">
        <v>30882</v>
      </c>
      <c r="N3850" t="s">
        <v>931</v>
      </c>
      <c r="O3850" t="s">
        <v>30883</v>
      </c>
      <c r="Q3850" t="s">
        <v>30884</v>
      </c>
      <c r="R3850" t="s">
        <v>37928</v>
      </c>
    </row>
    <row r="3851" spans="1:18" ht="12.6" customHeight="1" x14ac:dyDescent="0.2">
      <c r="A3851" t="s">
        <v>27096</v>
      </c>
      <c r="B3851">
        <v>202681</v>
      </c>
      <c r="C3851">
        <v>700191</v>
      </c>
      <c r="D3851" t="s">
        <v>7634</v>
      </c>
      <c r="E3851" t="s">
        <v>24</v>
      </c>
      <c r="F3851">
        <v>999974747</v>
      </c>
      <c r="G3851" t="s">
        <v>432</v>
      </c>
      <c r="H3851" t="s">
        <v>433</v>
      </c>
      <c r="I3851" t="s">
        <v>34</v>
      </c>
      <c r="J3851" t="s">
        <v>26</v>
      </c>
      <c r="K3851">
        <v>312000</v>
      </c>
      <c r="L3851" t="s">
        <v>27</v>
      </c>
      <c r="M3851" t="s">
        <v>434</v>
      </c>
      <c r="N3851" t="s">
        <v>435</v>
      </c>
      <c r="O3851">
        <v>70174</v>
      </c>
      <c r="P3851" t="s">
        <v>436</v>
      </c>
      <c r="Q3851" t="s">
        <v>437</v>
      </c>
      <c r="R3851" t="s">
        <v>37929</v>
      </c>
    </row>
    <row r="3852" spans="1:18" ht="12.6" customHeight="1" x14ac:dyDescent="0.2">
      <c r="A3852" t="s">
        <v>27096</v>
      </c>
      <c r="B3852">
        <v>202681</v>
      </c>
      <c r="C3852">
        <v>700191</v>
      </c>
      <c r="D3852" t="s">
        <v>7634</v>
      </c>
      <c r="E3852" t="s">
        <v>24</v>
      </c>
      <c r="F3852">
        <v>926287242</v>
      </c>
      <c r="G3852" t="s">
        <v>37930</v>
      </c>
      <c r="H3852" t="s">
        <v>37931</v>
      </c>
      <c r="I3852" t="s">
        <v>25</v>
      </c>
      <c r="J3852" t="s">
        <v>26</v>
      </c>
      <c r="K3852">
        <v>171875</v>
      </c>
      <c r="L3852" t="s">
        <v>99</v>
      </c>
      <c r="M3852" t="s">
        <v>37932</v>
      </c>
      <c r="N3852" t="s">
        <v>37933</v>
      </c>
      <c r="O3852">
        <v>74100</v>
      </c>
      <c r="R3852" t="s">
        <v>37934</v>
      </c>
    </row>
    <row r="3853" spans="1:18" ht="12.6" customHeight="1" x14ac:dyDescent="0.2">
      <c r="A3853" t="s">
        <v>27096</v>
      </c>
      <c r="B3853">
        <v>202681</v>
      </c>
      <c r="C3853">
        <v>700191</v>
      </c>
      <c r="D3853" t="s">
        <v>7634</v>
      </c>
      <c r="E3853" t="s">
        <v>57</v>
      </c>
      <c r="F3853">
        <v>999960488</v>
      </c>
      <c r="G3853" t="s">
        <v>216</v>
      </c>
      <c r="H3853" t="s">
        <v>217</v>
      </c>
      <c r="I3853" t="s">
        <v>30</v>
      </c>
      <c r="J3853" t="s">
        <v>26</v>
      </c>
      <c r="K3853">
        <v>985000</v>
      </c>
      <c r="L3853" t="s">
        <v>210</v>
      </c>
      <c r="M3853" t="s">
        <v>218</v>
      </c>
      <c r="N3853" t="s">
        <v>219</v>
      </c>
      <c r="O3853">
        <v>144</v>
      </c>
      <c r="P3853" t="s">
        <v>220</v>
      </c>
      <c r="Q3853" t="s">
        <v>221</v>
      </c>
      <c r="R3853" t="s">
        <v>37935</v>
      </c>
    </row>
    <row r="3854" spans="1:18" ht="12.6" customHeight="1" x14ac:dyDescent="0.2">
      <c r="A3854" t="s">
        <v>27096</v>
      </c>
      <c r="B3854">
        <v>202681</v>
      </c>
      <c r="C3854">
        <v>700191</v>
      </c>
      <c r="D3854" t="s">
        <v>7634</v>
      </c>
      <c r="E3854" t="s">
        <v>24</v>
      </c>
      <c r="F3854">
        <v>999882500</v>
      </c>
      <c r="G3854" t="s">
        <v>4897</v>
      </c>
      <c r="H3854" t="s">
        <v>4898</v>
      </c>
      <c r="I3854" t="s">
        <v>34</v>
      </c>
      <c r="J3854" t="s">
        <v>26</v>
      </c>
      <c r="K3854">
        <v>305000</v>
      </c>
      <c r="L3854" t="s">
        <v>906</v>
      </c>
      <c r="M3854" t="s">
        <v>4899</v>
      </c>
      <c r="N3854" t="s">
        <v>2820</v>
      </c>
      <c r="O3854">
        <v>34342</v>
      </c>
      <c r="P3854" t="s">
        <v>4900</v>
      </c>
      <c r="Q3854" t="s">
        <v>4901</v>
      </c>
      <c r="R3854" t="s">
        <v>37936</v>
      </c>
    </row>
    <row r="3855" spans="1:18" ht="12.6" customHeight="1" x14ac:dyDescent="0.2">
      <c r="A3855" t="s">
        <v>27096</v>
      </c>
      <c r="B3855">
        <v>202681</v>
      </c>
      <c r="C3855">
        <v>700191</v>
      </c>
      <c r="D3855" t="s">
        <v>7634</v>
      </c>
      <c r="E3855" t="s">
        <v>24</v>
      </c>
      <c r="F3855">
        <v>999829441</v>
      </c>
      <c r="G3855" t="s">
        <v>7684</v>
      </c>
      <c r="H3855" t="s">
        <v>6466</v>
      </c>
      <c r="I3855" t="s">
        <v>34</v>
      </c>
      <c r="J3855" t="s">
        <v>26</v>
      </c>
      <c r="K3855">
        <v>248125</v>
      </c>
      <c r="L3855" t="s">
        <v>138</v>
      </c>
      <c r="M3855" t="s">
        <v>7685</v>
      </c>
      <c r="N3855" t="s">
        <v>6631</v>
      </c>
      <c r="O3855" t="s">
        <v>7686</v>
      </c>
      <c r="P3855" t="s">
        <v>7687</v>
      </c>
      <c r="Q3855" t="s">
        <v>7688</v>
      </c>
      <c r="R3855" t="s">
        <v>37937</v>
      </c>
    </row>
    <row r="3856" spans="1:18" ht="12.6" customHeight="1" x14ac:dyDescent="0.2">
      <c r="A3856" t="s">
        <v>27096</v>
      </c>
      <c r="B3856">
        <v>202681</v>
      </c>
      <c r="C3856">
        <v>700191</v>
      </c>
      <c r="D3856" t="s">
        <v>7634</v>
      </c>
      <c r="E3856" t="s">
        <v>24</v>
      </c>
      <c r="F3856">
        <v>953485654</v>
      </c>
      <c r="G3856" t="s">
        <v>25358</v>
      </c>
      <c r="H3856" t="s">
        <v>25359</v>
      </c>
      <c r="I3856" t="s">
        <v>30</v>
      </c>
      <c r="J3856" t="s">
        <v>26</v>
      </c>
      <c r="K3856">
        <v>475000</v>
      </c>
      <c r="L3856" t="s">
        <v>138</v>
      </c>
      <c r="M3856" t="s">
        <v>25360</v>
      </c>
      <c r="N3856" t="s">
        <v>1042</v>
      </c>
      <c r="O3856" t="s">
        <v>25361</v>
      </c>
      <c r="Q3856" t="s">
        <v>25362</v>
      </c>
      <c r="R3856" t="s">
        <v>37938</v>
      </c>
    </row>
    <row r="3857" spans="1:18" ht="12.6" customHeight="1" x14ac:dyDescent="0.2">
      <c r="A3857" t="s">
        <v>27096</v>
      </c>
      <c r="B3857">
        <v>202681</v>
      </c>
      <c r="C3857">
        <v>700191</v>
      </c>
      <c r="D3857" t="s">
        <v>7634</v>
      </c>
      <c r="E3857" t="s">
        <v>24</v>
      </c>
      <c r="F3857">
        <v>999896371</v>
      </c>
      <c r="G3857" t="s">
        <v>1242</v>
      </c>
      <c r="H3857" t="s">
        <v>1243</v>
      </c>
      <c r="I3857" t="s">
        <v>34</v>
      </c>
      <c r="J3857" t="s">
        <v>26</v>
      </c>
      <c r="K3857">
        <v>297500</v>
      </c>
      <c r="L3857" t="s">
        <v>210</v>
      </c>
      <c r="M3857" t="s">
        <v>1244</v>
      </c>
      <c r="N3857" t="s">
        <v>1245</v>
      </c>
      <c r="O3857">
        <v>1100</v>
      </c>
      <c r="P3857" t="s">
        <v>1246</v>
      </c>
      <c r="Q3857" t="s">
        <v>1247</v>
      </c>
      <c r="R3857" t="s">
        <v>37939</v>
      </c>
    </row>
    <row r="3858" spans="1:18" ht="12.6" customHeight="1" x14ac:dyDescent="0.2">
      <c r="A3858" t="s">
        <v>27096</v>
      </c>
      <c r="B3858">
        <v>202681</v>
      </c>
      <c r="C3858">
        <v>700191</v>
      </c>
      <c r="D3858" t="s">
        <v>7634</v>
      </c>
      <c r="E3858" t="s">
        <v>24</v>
      </c>
      <c r="F3858">
        <v>926377452</v>
      </c>
      <c r="G3858" t="s">
        <v>37940</v>
      </c>
      <c r="H3858" t="s">
        <v>37940</v>
      </c>
      <c r="I3858" t="s">
        <v>209</v>
      </c>
      <c r="J3858" t="s">
        <v>26</v>
      </c>
      <c r="K3858">
        <v>406875</v>
      </c>
      <c r="L3858" t="s">
        <v>138</v>
      </c>
      <c r="M3858" t="s">
        <v>37941</v>
      </c>
      <c r="N3858" t="s">
        <v>31865</v>
      </c>
      <c r="O3858" t="s">
        <v>37942</v>
      </c>
      <c r="R3858" t="s">
        <v>37943</v>
      </c>
    </row>
    <row r="3859" spans="1:18" ht="12.6" customHeight="1" x14ac:dyDescent="0.2">
      <c r="A3859" t="s">
        <v>27096</v>
      </c>
      <c r="B3859">
        <v>202681</v>
      </c>
      <c r="C3859">
        <v>700191</v>
      </c>
      <c r="D3859" t="s">
        <v>7634</v>
      </c>
      <c r="E3859" t="s">
        <v>24</v>
      </c>
      <c r="F3859">
        <v>999620503</v>
      </c>
      <c r="G3859" t="s">
        <v>14966</v>
      </c>
      <c r="H3859" t="s">
        <v>14967</v>
      </c>
      <c r="I3859" t="s">
        <v>25</v>
      </c>
      <c r="J3859" t="s">
        <v>26</v>
      </c>
      <c r="K3859">
        <v>512500</v>
      </c>
      <c r="L3859" t="s">
        <v>857</v>
      </c>
      <c r="M3859" t="s">
        <v>14968</v>
      </c>
      <c r="N3859" t="s">
        <v>931</v>
      </c>
      <c r="O3859" t="s">
        <v>14969</v>
      </c>
      <c r="P3859" t="s">
        <v>14970</v>
      </c>
      <c r="Q3859" t="s">
        <v>14971</v>
      </c>
      <c r="R3859" t="s">
        <v>37944</v>
      </c>
    </row>
    <row r="3860" spans="1:18" ht="12.6" customHeight="1" x14ac:dyDescent="0.2">
      <c r="A3860" t="s">
        <v>27096</v>
      </c>
      <c r="B3860">
        <v>229932</v>
      </c>
      <c r="C3860">
        <v>883284</v>
      </c>
      <c r="D3860" t="s">
        <v>30002</v>
      </c>
      <c r="E3860" t="s">
        <v>24</v>
      </c>
      <c r="F3860">
        <v>999669973</v>
      </c>
      <c r="G3860" t="s">
        <v>6877</v>
      </c>
      <c r="H3860" t="s">
        <v>6878</v>
      </c>
      <c r="I3860" t="s">
        <v>30</v>
      </c>
      <c r="J3860" t="s">
        <v>26</v>
      </c>
      <c r="K3860">
        <v>230125</v>
      </c>
      <c r="L3860" t="s">
        <v>210</v>
      </c>
      <c r="M3860" t="s">
        <v>6879</v>
      </c>
      <c r="N3860" t="s">
        <v>6880</v>
      </c>
      <c r="O3860">
        <v>56021</v>
      </c>
      <c r="P3860" t="s">
        <v>6881</v>
      </c>
      <c r="Q3860" t="s">
        <v>6882</v>
      </c>
      <c r="R3860" t="s">
        <v>37945</v>
      </c>
    </row>
    <row r="3861" spans="1:18" ht="12.6" customHeight="1" x14ac:dyDescent="0.2">
      <c r="A3861" t="s">
        <v>27096</v>
      </c>
      <c r="B3861">
        <v>229932</v>
      </c>
      <c r="C3861">
        <v>883284</v>
      </c>
      <c r="D3861" t="s">
        <v>30002</v>
      </c>
      <c r="E3861" t="s">
        <v>24</v>
      </c>
      <c r="F3861">
        <v>998802502</v>
      </c>
      <c r="G3861" t="s">
        <v>3144</v>
      </c>
      <c r="H3861" t="s">
        <v>3145</v>
      </c>
      <c r="I3861" t="s">
        <v>25</v>
      </c>
      <c r="J3861" t="s">
        <v>26</v>
      </c>
      <c r="K3861">
        <v>595000</v>
      </c>
      <c r="L3861" t="s">
        <v>99</v>
      </c>
      <c r="M3861" t="s">
        <v>3146</v>
      </c>
      <c r="N3861" t="s">
        <v>3147</v>
      </c>
      <c r="O3861">
        <v>57001</v>
      </c>
      <c r="P3861" t="s">
        <v>3148</v>
      </c>
      <c r="Q3861" t="s">
        <v>3149</v>
      </c>
      <c r="R3861" t="s">
        <v>37946</v>
      </c>
    </row>
    <row r="3862" spans="1:18" ht="12.6" customHeight="1" x14ac:dyDescent="0.2">
      <c r="A3862" t="s">
        <v>27096</v>
      </c>
      <c r="B3862">
        <v>229932</v>
      </c>
      <c r="C3862">
        <v>883284</v>
      </c>
      <c r="D3862" t="s">
        <v>30002</v>
      </c>
      <c r="E3862" t="s">
        <v>24</v>
      </c>
      <c r="F3862">
        <v>987804060</v>
      </c>
      <c r="G3862" t="s">
        <v>23378</v>
      </c>
      <c r="H3862" t="s">
        <v>23379</v>
      </c>
      <c r="I3862" t="s">
        <v>30</v>
      </c>
      <c r="J3862" t="s">
        <v>26</v>
      </c>
      <c r="K3862">
        <v>340375</v>
      </c>
      <c r="L3862" t="s">
        <v>99</v>
      </c>
      <c r="M3862" t="s">
        <v>23380</v>
      </c>
      <c r="N3862" t="s">
        <v>11087</v>
      </c>
      <c r="O3862">
        <v>15233</v>
      </c>
      <c r="P3862" t="s">
        <v>23381</v>
      </c>
      <c r="Q3862" t="s">
        <v>23382</v>
      </c>
      <c r="R3862" t="s">
        <v>37947</v>
      </c>
    </row>
    <row r="3863" spans="1:18" ht="12.6" customHeight="1" x14ac:dyDescent="0.2">
      <c r="A3863" t="s">
        <v>27096</v>
      </c>
      <c r="B3863">
        <v>229932</v>
      </c>
      <c r="C3863">
        <v>883284</v>
      </c>
      <c r="D3863" t="s">
        <v>30002</v>
      </c>
      <c r="E3863" t="s">
        <v>24</v>
      </c>
      <c r="F3863">
        <v>999757467</v>
      </c>
      <c r="G3863" t="s">
        <v>2399</v>
      </c>
      <c r="H3863" t="s">
        <v>2400</v>
      </c>
      <c r="I3863" t="s">
        <v>30</v>
      </c>
      <c r="J3863" t="s">
        <v>26</v>
      </c>
      <c r="K3863">
        <v>420000</v>
      </c>
      <c r="L3863" t="s">
        <v>192</v>
      </c>
      <c r="M3863" t="s">
        <v>2401</v>
      </c>
      <c r="N3863" t="s">
        <v>2402</v>
      </c>
      <c r="O3863">
        <v>1932</v>
      </c>
      <c r="P3863" t="s">
        <v>2403</v>
      </c>
      <c r="Q3863" t="s">
        <v>2404</v>
      </c>
      <c r="R3863" t="s">
        <v>37948</v>
      </c>
    </row>
    <row r="3864" spans="1:18" ht="12.6" customHeight="1" x14ac:dyDescent="0.2">
      <c r="A3864" t="s">
        <v>27096</v>
      </c>
      <c r="B3864">
        <v>229932</v>
      </c>
      <c r="C3864">
        <v>883284</v>
      </c>
      <c r="D3864" t="s">
        <v>30002</v>
      </c>
      <c r="E3864" t="s">
        <v>24</v>
      </c>
      <c r="F3864">
        <v>986394262</v>
      </c>
      <c r="G3864" t="s">
        <v>23783</v>
      </c>
      <c r="H3864" t="s">
        <v>23784</v>
      </c>
      <c r="I3864" t="s">
        <v>25</v>
      </c>
      <c r="J3864" t="s">
        <v>26</v>
      </c>
      <c r="K3864">
        <v>311250</v>
      </c>
      <c r="L3864" t="s">
        <v>210</v>
      </c>
      <c r="M3864" t="s">
        <v>23785</v>
      </c>
      <c r="N3864" t="s">
        <v>12141</v>
      </c>
      <c r="O3864">
        <v>82100</v>
      </c>
      <c r="Q3864" t="s">
        <v>23786</v>
      </c>
      <c r="R3864" t="s">
        <v>37949</v>
      </c>
    </row>
    <row r="3865" spans="1:18" ht="12.6" customHeight="1" x14ac:dyDescent="0.2">
      <c r="A3865" t="s">
        <v>27096</v>
      </c>
      <c r="B3865">
        <v>229932</v>
      </c>
      <c r="C3865">
        <v>883284</v>
      </c>
      <c r="D3865" t="s">
        <v>30002</v>
      </c>
      <c r="E3865" t="s">
        <v>24</v>
      </c>
      <c r="F3865">
        <v>896240522</v>
      </c>
      <c r="G3865" t="s">
        <v>37950</v>
      </c>
      <c r="H3865" t="s">
        <v>37951</v>
      </c>
      <c r="I3865" t="s">
        <v>30</v>
      </c>
      <c r="J3865" t="s">
        <v>26</v>
      </c>
      <c r="K3865">
        <v>495775</v>
      </c>
      <c r="L3865" t="s">
        <v>82</v>
      </c>
      <c r="M3865" t="s">
        <v>37952</v>
      </c>
      <c r="N3865" t="s">
        <v>2975</v>
      </c>
      <c r="O3865">
        <v>78140</v>
      </c>
      <c r="Q3865" t="s">
        <v>37953</v>
      </c>
      <c r="R3865" t="s">
        <v>37954</v>
      </c>
    </row>
    <row r="3866" spans="1:18" ht="12.6" customHeight="1" x14ac:dyDescent="0.2">
      <c r="A3866" t="s">
        <v>27096</v>
      </c>
      <c r="B3866">
        <v>229932</v>
      </c>
      <c r="C3866">
        <v>883284</v>
      </c>
      <c r="D3866" t="s">
        <v>30002</v>
      </c>
      <c r="E3866" t="s">
        <v>24</v>
      </c>
      <c r="F3866">
        <v>952545239</v>
      </c>
      <c r="G3866" t="s">
        <v>34523</v>
      </c>
      <c r="H3866" t="s">
        <v>8828</v>
      </c>
      <c r="I3866" t="s">
        <v>30</v>
      </c>
      <c r="J3866" t="s">
        <v>26</v>
      </c>
      <c r="K3866">
        <v>159600</v>
      </c>
      <c r="L3866" t="s">
        <v>357</v>
      </c>
      <c r="M3866" t="s">
        <v>34524</v>
      </c>
      <c r="N3866" t="s">
        <v>34525</v>
      </c>
      <c r="O3866">
        <v>13500</v>
      </c>
      <c r="Q3866" t="s">
        <v>34526</v>
      </c>
      <c r="R3866" t="s">
        <v>37955</v>
      </c>
    </row>
    <row r="3867" spans="1:18" ht="12.6" customHeight="1" x14ac:dyDescent="0.2">
      <c r="A3867" t="s">
        <v>27096</v>
      </c>
      <c r="B3867">
        <v>229932</v>
      </c>
      <c r="C3867">
        <v>883284</v>
      </c>
      <c r="D3867" t="s">
        <v>30002</v>
      </c>
      <c r="E3867" t="s">
        <v>24</v>
      </c>
      <c r="F3867">
        <v>926269782</v>
      </c>
      <c r="G3867" t="s">
        <v>33200</v>
      </c>
      <c r="H3867" t="s">
        <v>33201</v>
      </c>
      <c r="I3867" t="s">
        <v>30</v>
      </c>
      <c r="J3867" t="s">
        <v>26</v>
      </c>
      <c r="K3867">
        <v>359975</v>
      </c>
      <c r="L3867" t="s">
        <v>326</v>
      </c>
      <c r="M3867" t="s">
        <v>33202</v>
      </c>
      <c r="N3867" t="s">
        <v>33203</v>
      </c>
      <c r="O3867">
        <v>2412801</v>
      </c>
      <c r="Q3867" t="s">
        <v>33204</v>
      </c>
      <c r="R3867" t="s">
        <v>37956</v>
      </c>
    </row>
    <row r="3868" spans="1:18" ht="12.6" customHeight="1" x14ac:dyDescent="0.2">
      <c r="A3868" t="s">
        <v>27096</v>
      </c>
      <c r="B3868">
        <v>229932</v>
      </c>
      <c r="C3868">
        <v>883284</v>
      </c>
      <c r="D3868" t="s">
        <v>30002</v>
      </c>
      <c r="E3868" t="s">
        <v>24</v>
      </c>
      <c r="F3868">
        <v>916613432</v>
      </c>
      <c r="G3868" t="s">
        <v>37957</v>
      </c>
      <c r="H3868" t="s">
        <v>37958</v>
      </c>
      <c r="I3868" t="s">
        <v>325</v>
      </c>
      <c r="J3868" t="s">
        <v>26</v>
      </c>
      <c r="K3868">
        <v>88375</v>
      </c>
      <c r="L3868" t="s">
        <v>99</v>
      </c>
      <c r="M3868" t="s">
        <v>37959</v>
      </c>
      <c r="N3868" t="s">
        <v>5938</v>
      </c>
      <c r="O3868">
        <v>15125</v>
      </c>
      <c r="Q3868" t="s">
        <v>37960</v>
      </c>
      <c r="R3868" t="s">
        <v>37961</v>
      </c>
    </row>
    <row r="3869" spans="1:18" ht="12.6" customHeight="1" x14ac:dyDescent="0.2">
      <c r="A3869" t="s">
        <v>27096</v>
      </c>
      <c r="B3869">
        <v>229932</v>
      </c>
      <c r="C3869">
        <v>883284</v>
      </c>
      <c r="D3869" t="s">
        <v>30002</v>
      </c>
      <c r="E3869" t="s">
        <v>24</v>
      </c>
      <c r="F3869">
        <v>999842148</v>
      </c>
      <c r="G3869" t="s">
        <v>6690</v>
      </c>
      <c r="H3869" t="s">
        <v>6690</v>
      </c>
      <c r="I3869" t="s">
        <v>34</v>
      </c>
      <c r="J3869" t="s">
        <v>26</v>
      </c>
      <c r="K3869">
        <v>343562.5</v>
      </c>
      <c r="L3869" t="s">
        <v>138</v>
      </c>
      <c r="M3869" t="s">
        <v>6691</v>
      </c>
      <c r="N3869" t="s">
        <v>1099</v>
      </c>
      <c r="O3869" t="s">
        <v>6692</v>
      </c>
      <c r="Q3869" t="s">
        <v>6693</v>
      </c>
      <c r="R3869" t="s">
        <v>37962</v>
      </c>
    </row>
    <row r="3870" spans="1:18" ht="12.6" customHeight="1" x14ac:dyDescent="0.2">
      <c r="A3870" t="s">
        <v>27096</v>
      </c>
      <c r="B3870">
        <v>229932</v>
      </c>
      <c r="C3870">
        <v>883284</v>
      </c>
      <c r="D3870" t="s">
        <v>30002</v>
      </c>
      <c r="E3870" t="s">
        <v>24</v>
      </c>
      <c r="F3870">
        <v>999827307</v>
      </c>
      <c r="G3870" t="s">
        <v>180</v>
      </c>
      <c r="H3870" t="s">
        <v>181</v>
      </c>
      <c r="I3870" t="s">
        <v>25</v>
      </c>
      <c r="J3870" t="s">
        <v>26</v>
      </c>
      <c r="K3870">
        <v>373750</v>
      </c>
      <c r="L3870" t="s">
        <v>99</v>
      </c>
      <c r="M3870" t="s">
        <v>182</v>
      </c>
      <c r="N3870" t="s">
        <v>101</v>
      </c>
      <c r="O3870">
        <v>10177</v>
      </c>
      <c r="P3870" t="s">
        <v>183</v>
      </c>
      <c r="Q3870" t="s">
        <v>184</v>
      </c>
      <c r="R3870" t="s">
        <v>37963</v>
      </c>
    </row>
    <row r="3871" spans="1:18" ht="12.6" customHeight="1" x14ac:dyDescent="0.2">
      <c r="A3871" t="s">
        <v>27096</v>
      </c>
      <c r="B3871">
        <v>229932</v>
      </c>
      <c r="C3871">
        <v>883284</v>
      </c>
      <c r="D3871" t="s">
        <v>30002</v>
      </c>
      <c r="E3871" t="s">
        <v>24</v>
      </c>
      <c r="F3871">
        <v>999938275</v>
      </c>
      <c r="G3871" t="s">
        <v>12132</v>
      </c>
      <c r="H3871" t="s">
        <v>12133</v>
      </c>
      <c r="I3871" t="s">
        <v>30</v>
      </c>
      <c r="J3871" t="s">
        <v>26</v>
      </c>
      <c r="K3871">
        <v>170100</v>
      </c>
      <c r="L3871" t="s">
        <v>82</v>
      </c>
      <c r="M3871" t="s">
        <v>5700</v>
      </c>
      <c r="N3871" t="s">
        <v>5701</v>
      </c>
      <c r="O3871">
        <v>92350</v>
      </c>
      <c r="P3871" t="s">
        <v>12134</v>
      </c>
      <c r="Q3871" t="s">
        <v>12135</v>
      </c>
      <c r="R3871" t="s">
        <v>37964</v>
      </c>
    </row>
    <row r="3872" spans="1:18" ht="12.6" customHeight="1" x14ac:dyDescent="0.2">
      <c r="A3872" t="s">
        <v>27096</v>
      </c>
      <c r="B3872">
        <v>229932</v>
      </c>
      <c r="C3872">
        <v>883284</v>
      </c>
      <c r="D3872" t="s">
        <v>30002</v>
      </c>
      <c r="E3872" t="s">
        <v>24</v>
      </c>
      <c r="F3872">
        <v>999591306</v>
      </c>
      <c r="G3872" t="s">
        <v>1930</v>
      </c>
      <c r="H3872" t="s">
        <v>1931</v>
      </c>
      <c r="I3872" t="s">
        <v>25</v>
      </c>
      <c r="J3872" t="s">
        <v>26</v>
      </c>
      <c r="K3872">
        <v>356250</v>
      </c>
      <c r="L3872" t="s">
        <v>261</v>
      </c>
      <c r="M3872" t="s">
        <v>1932</v>
      </c>
      <c r="N3872" t="s">
        <v>866</v>
      </c>
      <c r="O3872">
        <v>560</v>
      </c>
      <c r="P3872" t="s">
        <v>1933</v>
      </c>
      <c r="Q3872" t="s">
        <v>1934</v>
      </c>
      <c r="R3872" t="s">
        <v>37965</v>
      </c>
    </row>
    <row r="3873" spans="1:18" ht="12.6" customHeight="1" x14ac:dyDescent="0.2">
      <c r="A3873" t="s">
        <v>27096</v>
      </c>
      <c r="B3873">
        <v>229932</v>
      </c>
      <c r="C3873">
        <v>883284</v>
      </c>
      <c r="D3873" t="s">
        <v>30002</v>
      </c>
      <c r="E3873" t="s">
        <v>24</v>
      </c>
      <c r="F3873">
        <v>949987737</v>
      </c>
      <c r="G3873" t="s">
        <v>36133</v>
      </c>
      <c r="H3873" t="s">
        <v>33277</v>
      </c>
      <c r="I3873" t="s">
        <v>30</v>
      </c>
      <c r="J3873" t="s">
        <v>26</v>
      </c>
      <c r="K3873">
        <v>245000</v>
      </c>
      <c r="L3873" t="s">
        <v>70</v>
      </c>
      <c r="M3873" t="s">
        <v>36134</v>
      </c>
      <c r="N3873" t="s">
        <v>36135</v>
      </c>
      <c r="O3873">
        <v>8852</v>
      </c>
      <c r="Q3873" t="s">
        <v>36136</v>
      </c>
      <c r="R3873" t="s">
        <v>37966</v>
      </c>
    </row>
    <row r="3874" spans="1:18" ht="12.6" customHeight="1" x14ac:dyDescent="0.2">
      <c r="A3874" t="s">
        <v>27096</v>
      </c>
      <c r="B3874">
        <v>229932</v>
      </c>
      <c r="C3874">
        <v>883284</v>
      </c>
      <c r="D3874" t="s">
        <v>30002</v>
      </c>
      <c r="E3874" t="s">
        <v>24</v>
      </c>
      <c r="F3874">
        <v>999653677</v>
      </c>
      <c r="G3874" t="s">
        <v>5717</v>
      </c>
      <c r="H3874" t="s">
        <v>5718</v>
      </c>
      <c r="I3874" t="s">
        <v>25</v>
      </c>
      <c r="J3874" t="s">
        <v>26</v>
      </c>
      <c r="K3874">
        <v>427812.5</v>
      </c>
      <c r="L3874" t="s">
        <v>99</v>
      </c>
      <c r="M3874" t="s">
        <v>5719</v>
      </c>
      <c r="N3874" t="s">
        <v>101</v>
      </c>
      <c r="O3874">
        <v>11810</v>
      </c>
      <c r="P3874" t="s">
        <v>5720</v>
      </c>
      <c r="Q3874" t="s">
        <v>5721</v>
      </c>
      <c r="R3874" t="s">
        <v>37967</v>
      </c>
    </row>
    <row r="3875" spans="1:18" ht="12.6" customHeight="1" x14ac:dyDescent="0.2">
      <c r="A3875" t="s">
        <v>27096</v>
      </c>
      <c r="B3875">
        <v>229932</v>
      </c>
      <c r="C3875">
        <v>883284</v>
      </c>
      <c r="D3875" t="s">
        <v>30002</v>
      </c>
      <c r="E3875" t="s">
        <v>24</v>
      </c>
      <c r="F3875">
        <v>906234044</v>
      </c>
      <c r="G3875" t="s">
        <v>33982</v>
      </c>
      <c r="H3875" t="s">
        <v>9331</v>
      </c>
      <c r="I3875" t="s">
        <v>30</v>
      </c>
      <c r="J3875" t="s">
        <v>26</v>
      </c>
      <c r="K3875">
        <v>170187.5</v>
      </c>
      <c r="L3875" t="s">
        <v>312</v>
      </c>
      <c r="M3875" t="s">
        <v>11239</v>
      </c>
      <c r="N3875" t="s">
        <v>580</v>
      </c>
      <c r="O3875" t="s">
        <v>11240</v>
      </c>
      <c r="Q3875" t="s">
        <v>33983</v>
      </c>
      <c r="R3875" t="s">
        <v>37968</v>
      </c>
    </row>
    <row r="3876" spans="1:18" ht="12.6" customHeight="1" x14ac:dyDescent="0.2">
      <c r="A3876" t="s">
        <v>27096</v>
      </c>
      <c r="B3876">
        <v>229932</v>
      </c>
      <c r="C3876">
        <v>883284</v>
      </c>
      <c r="D3876" t="s">
        <v>30002</v>
      </c>
      <c r="E3876" t="s">
        <v>57</v>
      </c>
      <c r="F3876">
        <v>999960488</v>
      </c>
      <c r="G3876" t="s">
        <v>216</v>
      </c>
      <c r="H3876" t="s">
        <v>217</v>
      </c>
      <c r="I3876" t="s">
        <v>30</v>
      </c>
      <c r="J3876" t="s">
        <v>26</v>
      </c>
      <c r="K3876">
        <v>607250</v>
      </c>
      <c r="L3876" t="s">
        <v>210</v>
      </c>
      <c r="M3876" t="s">
        <v>218</v>
      </c>
      <c r="N3876" t="s">
        <v>219</v>
      </c>
      <c r="O3876">
        <v>144</v>
      </c>
      <c r="P3876" t="s">
        <v>220</v>
      </c>
      <c r="Q3876" t="s">
        <v>221</v>
      </c>
      <c r="R3876" t="s">
        <v>37969</v>
      </c>
    </row>
    <row r="3877" spans="1:18" ht="12.6" customHeight="1" x14ac:dyDescent="0.2">
      <c r="A3877" t="s">
        <v>27096</v>
      </c>
      <c r="B3877">
        <v>229932</v>
      </c>
      <c r="C3877">
        <v>883284</v>
      </c>
      <c r="D3877" t="s">
        <v>30002</v>
      </c>
      <c r="E3877" t="s">
        <v>24</v>
      </c>
      <c r="F3877">
        <v>900037005</v>
      </c>
      <c r="G3877" t="s">
        <v>37970</v>
      </c>
      <c r="H3877" t="s">
        <v>37971</v>
      </c>
      <c r="I3877" t="s">
        <v>30</v>
      </c>
      <c r="J3877" t="s">
        <v>26</v>
      </c>
      <c r="K3877">
        <v>232312.5</v>
      </c>
      <c r="L3877" t="s">
        <v>656</v>
      </c>
      <c r="M3877" t="s">
        <v>37972</v>
      </c>
      <c r="N3877" t="s">
        <v>1181</v>
      </c>
      <c r="O3877">
        <v>1076</v>
      </c>
      <c r="Q3877" t="s">
        <v>37973</v>
      </c>
      <c r="R3877" t="s">
        <v>37974</v>
      </c>
    </row>
    <row r="3878" spans="1:18" ht="12.6" customHeight="1" x14ac:dyDescent="0.2">
      <c r="A3878" t="s">
        <v>27096</v>
      </c>
      <c r="B3878">
        <v>229932</v>
      </c>
      <c r="C3878">
        <v>883284</v>
      </c>
      <c r="D3878" t="s">
        <v>30002</v>
      </c>
      <c r="E3878" t="s">
        <v>24</v>
      </c>
      <c r="F3878">
        <v>911255928</v>
      </c>
      <c r="G3878" t="s">
        <v>30716</v>
      </c>
      <c r="H3878" t="s">
        <v>30716</v>
      </c>
      <c r="I3878" t="s">
        <v>325</v>
      </c>
      <c r="J3878" t="s">
        <v>26</v>
      </c>
      <c r="K3878">
        <v>94375</v>
      </c>
      <c r="L3878" t="s">
        <v>99</v>
      </c>
      <c r="M3878" t="s">
        <v>30717</v>
      </c>
      <c r="N3878" t="s">
        <v>2691</v>
      </c>
      <c r="O3878" t="s">
        <v>4403</v>
      </c>
      <c r="Q3878" t="s">
        <v>30718</v>
      </c>
      <c r="R3878" t="s">
        <v>37975</v>
      </c>
    </row>
    <row r="3879" spans="1:18" ht="12.6" customHeight="1" x14ac:dyDescent="0.2">
      <c r="A3879" t="s">
        <v>27096</v>
      </c>
      <c r="B3879">
        <v>229932</v>
      </c>
      <c r="C3879">
        <v>883284</v>
      </c>
      <c r="D3879" t="s">
        <v>30002</v>
      </c>
      <c r="E3879" t="s">
        <v>24</v>
      </c>
      <c r="F3879">
        <v>998734311</v>
      </c>
      <c r="G3879" t="s">
        <v>35251</v>
      </c>
      <c r="H3879" t="s">
        <v>35252</v>
      </c>
      <c r="I3879" t="s">
        <v>30</v>
      </c>
      <c r="J3879" t="s">
        <v>26</v>
      </c>
      <c r="K3879">
        <v>318500</v>
      </c>
      <c r="L3879" t="s">
        <v>210</v>
      </c>
      <c r="M3879" t="s">
        <v>35253</v>
      </c>
      <c r="N3879" t="s">
        <v>219</v>
      </c>
      <c r="O3879">
        <v>144</v>
      </c>
      <c r="Q3879" t="s">
        <v>35254</v>
      </c>
      <c r="R3879" t="s">
        <v>37976</v>
      </c>
    </row>
    <row r="3880" spans="1:18" ht="12.6" customHeight="1" x14ac:dyDescent="0.2">
      <c r="A3880" t="s">
        <v>27096</v>
      </c>
      <c r="B3880">
        <v>229932</v>
      </c>
      <c r="C3880">
        <v>883284</v>
      </c>
      <c r="D3880" t="s">
        <v>30002</v>
      </c>
      <c r="E3880" t="s">
        <v>24</v>
      </c>
      <c r="F3880">
        <v>999620503</v>
      </c>
      <c r="G3880" t="s">
        <v>14966</v>
      </c>
      <c r="H3880" t="s">
        <v>14967</v>
      </c>
      <c r="I3880" t="s">
        <v>25</v>
      </c>
      <c r="J3880" t="s">
        <v>26</v>
      </c>
      <c r="K3880">
        <v>382500</v>
      </c>
      <c r="L3880" t="s">
        <v>857</v>
      </c>
      <c r="M3880" t="s">
        <v>14968</v>
      </c>
      <c r="N3880" t="s">
        <v>931</v>
      </c>
      <c r="O3880" t="s">
        <v>14969</v>
      </c>
      <c r="P3880" t="s">
        <v>14970</v>
      </c>
      <c r="Q3880" t="s">
        <v>14971</v>
      </c>
      <c r="R3880" t="s">
        <v>37977</v>
      </c>
    </row>
    <row r="3881" spans="1:18" ht="12.6" customHeight="1" x14ac:dyDescent="0.2">
      <c r="A3881" t="s">
        <v>27096</v>
      </c>
      <c r="B3881">
        <v>229932</v>
      </c>
      <c r="C3881">
        <v>883284</v>
      </c>
      <c r="D3881" t="s">
        <v>30002</v>
      </c>
      <c r="E3881" t="s">
        <v>24</v>
      </c>
      <c r="F3881">
        <v>999619824</v>
      </c>
      <c r="G3881" t="s">
        <v>2386</v>
      </c>
      <c r="H3881" t="s">
        <v>2387</v>
      </c>
      <c r="I3881" t="s">
        <v>30</v>
      </c>
      <c r="J3881" t="s">
        <v>26</v>
      </c>
      <c r="K3881">
        <v>247493.75</v>
      </c>
      <c r="L3881" t="s">
        <v>357</v>
      </c>
      <c r="M3881" t="s">
        <v>2388</v>
      </c>
      <c r="N3881" t="s">
        <v>2389</v>
      </c>
      <c r="O3881">
        <v>28760</v>
      </c>
      <c r="P3881" t="s">
        <v>2390</v>
      </c>
      <c r="Q3881" t="s">
        <v>2391</v>
      </c>
      <c r="R3881" t="s">
        <v>37978</v>
      </c>
    </row>
    <row r="3882" spans="1:18" ht="12.6" customHeight="1" x14ac:dyDescent="0.2">
      <c r="A3882" t="s">
        <v>27096</v>
      </c>
      <c r="B3882">
        <v>229119</v>
      </c>
      <c r="C3882">
        <v>883297</v>
      </c>
      <c r="D3882" t="s">
        <v>29638</v>
      </c>
      <c r="E3882" t="s">
        <v>24</v>
      </c>
      <c r="F3882">
        <v>955334474</v>
      </c>
      <c r="G3882" t="s">
        <v>15805</v>
      </c>
      <c r="H3882" t="s">
        <v>15806</v>
      </c>
      <c r="I3882" t="s">
        <v>34</v>
      </c>
      <c r="J3882" t="s">
        <v>26</v>
      </c>
      <c r="K3882">
        <v>200500</v>
      </c>
      <c r="L3882" t="s">
        <v>27</v>
      </c>
      <c r="M3882" t="s">
        <v>15807</v>
      </c>
      <c r="N3882" t="s">
        <v>555</v>
      </c>
      <c r="O3882">
        <v>80539</v>
      </c>
      <c r="P3882" t="s">
        <v>15808</v>
      </c>
      <c r="Q3882" t="s">
        <v>3515</v>
      </c>
      <c r="R3882" t="s">
        <v>37979</v>
      </c>
    </row>
    <row r="3883" spans="1:18" ht="12.6" customHeight="1" x14ac:dyDescent="0.2">
      <c r="A3883" t="s">
        <v>27096</v>
      </c>
      <c r="B3883">
        <v>229119</v>
      </c>
      <c r="C3883">
        <v>883297</v>
      </c>
      <c r="D3883" t="s">
        <v>29638</v>
      </c>
      <c r="E3883" t="s">
        <v>24</v>
      </c>
      <c r="F3883">
        <v>999810623</v>
      </c>
      <c r="G3883" t="s">
        <v>23390</v>
      </c>
      <c r="H3883" t="s">
        <v>23391</v>
      </c>
      <c r="I3883" t="s">
        <v>325</v>
      </c>
      <c r="J3883" t="s">
        <v>26</v>
      </c>
      <c r="K3883">
        <v>201937.5</v>
      </c>
      <c r="L3883" t="s">
        <v>656</v>
      </c>
      <c r="M3883" t="s">
        <v>23392</v>
      </c>
      <c r="N3883" t="s">
        <v>5699</v>
      </c>
      <c r="O3883">
        <v>1081</v>
      </c>
      <c r="P3883" t="s">
        <v>23393</v>
      </c>
      <c r="R3883" t="s">
        <v>37980</v>
      </c>
    </row>
    <row r="3884" spans="1:18" ht="12.6" customHeight="1" x14ac:dyDescent="0.2">
      <c r="A3884" t="s">
        <v>27096</v>
      </c>
      <c r="B3884">
        <v>229119</v>
      </c>
      <c r="C3884">
        <v>883297</v>
      </c>
      <c r="D3884" t="s">
        <v>29638</v>
      </c>
      <c r="E3884" t="s">
        <v>57</v>
      </c>
      <c r="F3884">
        <v>998802502</v>
      </c>
      <c r="G3884" t="s">
        <v>3144</v>
      </c>
      <c r="H3884" t="s">
        <v>3145</v>
      </c>
      <c r="I3884" t="s">
        <v>25</v>
      </c>
      <c r="J3884" t="s">
        <v>26</v>
      </c>
      <c r="K3884">
        <v>1297000</v>
      </c>
      <c r="L3884" t="s">
        <v>99</v>
      </c>
      <c r="M3884" t="s">
        <v>3146</v>
      </c>
      <c r="N3884" t="s">
        <v>3147</v>
      </c>
      <c r="O3884">
        <v>57001</v>
      </c>
      <c r="P3884" t="s">
        <v>3148</v>
      </c>
      <c r="Q3884" t="s">
        <v>3149</v>
      </c>
      <c r="R3884" t="s">
        <v>37981</v>
      </c>
    </row>
    <row r="3885" spans="1:18" ht="12.6" customHeight="1" x14ac:dyDescent="0.2">
      <c r="A3885" t="s">
        <v>27096</v>
      </c>
      <c r="B3885">
        <v>229119</v>
      </c>
      <c r="C3885">
        <v>883297</v>
      </c>
      <c r="D3885" t="s">
        <v>29638</v>
      </c>
      <c r="E3885" t="s">
        <v>24</v>
      </c>
      <c r="F3885">
        <v>938179733</v>
      </c>
      <c r="G3885" t="s">
        <v>34184</v>
      </c>
      <c r="H3885" t="s">
        <v>34184</v>
      </c>
      <c r="I3885" t="s">
        <v>325</v>
      </c>
      <c r="J3885" t="s">
        <v>26</v>
      </c>
      <c r="K3885">
        <v>190625</v>
      </c>
      <c r="L3885" t="s">
        <v>357</v>
      </c>
      <c r="M3885" t="s">
        <v>34185</v>
      </c>
      <c r="N3885" t="s">
        <v>4655</v>
      </c>
      <c r="O3885">
        <v>1010</v>
      </c>
      <c r="Q3885" t="s">
        <v>4656</v>
      </c>
      <c r="R3885" t="s">
        <v>37982</v>
      </c>
    </row>
    <row r="3886" spans="1:18" ht="12.6" customHeight="1" x14ac:dyDescent="0.2">
      <c r="A3886" t="s">
        <v>27096</v>
      </c>
      <c r="B3886">
        <v>229119</v>
      </c>
      <c r="C3886">
        <v>883297</v>
      </c>
      <c r="D3886" t="s">
        <v>29638</v>
      </c>
      <c r="E3886" t="s">
        <v>24</v>
      </c>
      <c r="F3886">
        <v>999638739</v>
      </c>
      <c r="G3886" t="s">
        <v>5807</v>
      </c>
      <c r="H3886" t="s">
        <v>5808</v>
      </c>
      <c r="I3886" t="s">
        <v>25</v>
      </c>
      <c r="J3886" t="s">
        <v>26</v>
      </c>
      <c r="K3886">
        <v>508947.5</v>
      </c>
      <c r="L3886" t="s">
        <v>357</v>
      </c>
      <c r="M3886" t="s">
        <v>5809</v>
      </c>
      <c r="N3886" t="s">
        <v>5810</v>
      </c>
      <c r="O3886">
        <v>8860</v>
      </c>
      <c r="P3886" t="s">
        <v>5811</v>
      </c>
      <c r="Q3886" t="s">
        <v>5812</v>
      </c>
      <c r="R3886" t="s">
        <v>37983</v>
      </c>
    </row>
    <row r="3887" spans="1:18" ht="12.6" customHeight="1" x14ac:dyDescent="0.2">
      <c r="A3887" t="s">
        <v>27096</v>
      </c>
      <c r="B3887">
        <v>229119</v>
      </c>
      <c r="C3887">
        <v>883297</v>
      </c>
      <c r="D3887" t="s">
        <v>29638</v>
      </c>
      <c r="E3887" t="s">
        <v>24</v>
      </c>
      <c r="F3887">
        <v>999971934</v>
      </c>
      <c r="G3887" t="s">
        <v>1664</v>
      </c>
      <c r="H3887" t="s">
        <v>1665</v>
      </c>
      <c r="I3887" t="s">
        <v>30</v>
      </c>
      <c r="J3887" t="s">
        <v>26</v>
      </c>
      <c r="K3887">
        <v>727450</v>
      </c>
      <c r="L3887" t="s">
        <v>82</v>
      </c>
      <c r="M3887" t="s">
        <v>1666</v>
      </c>
      <c r="N3887" t="s">
        <v>1667</v>
      </c>
      <c r="O3887">
        <v>92230</v>
      </c>
      <c r="P3887" t="s">
        <v>1668</v>
      </c>
      <c r="Q3887" t="s">
        <v>1669</v>
      </c>
      <c r="R3887" t="s">
        <v>37984</v>
      </c>
    </row>
    <row r="3888" spans="1:18" ht="12.6" customHeight="1" x14ac:dyDescent="0.2">
      <c r="A3888" t="s">
        <v>27096</v>
      </c>
      <c r="B3888">
        <v>229119</v>
      </c>
      <c r="C3888">
        <v>883297</v>
      </c>
      <c r="D3888" t="s">
        <v>29638</v>
      </c>
      <c r="E3888" t="s">
        <v>24</v>
      </c>
      <c r="F3888">
        <v>999995893</v>
      </c>
      <c r="G3888" t="s">
        <v>1150</v>
      </c>
      <c r="H3888" t="s">
        <v>1151</v>
      </c>
      <c r="I3888" t="s">
        <v>25</v>
      </c>
      <c r="J3888" t="s">
        <v>26</v>
      </c>
      <c r="K3888">
        <v>995375</v>
      </c>
      <c r="L3888" t="s">
        <v>99</v>
      </c>
      <c r="M3888" t="s">
        <v>1152</v>
      </c>
      <c r="N3888" t="s">
        <v>1153</v>
      </c>
      <c r="O3888">
        <v>70013</v>
      </c>
      <c r="P3888" t="s">
        <v>1154</v>
      </c>
      <c r="Q3888" t="s">
        <v>1155</v>
      </c>
      <c r="R3888" t="s">
        <v>37985</v>
      </c>
    </row>
    <row r="3889" spans="1:18" ht="12.6" customHeight="1" x14ac:dyDescent="0.2">
      <c r="A3889" t="s">
        <v>27096</v>
      </c>
      <c r="B3889">
        <v>229119</v>
      </c>
      <c r="C3889">
        <v>883297</v>
      </c>
      <c r="D3889" t="s">
        <v>29638</v>
      </c>
      <c r="E3889" t="s">
        <v>24</v>
      </c>
      <c r="F3889">
        <v>984507903</v>
      </c>
      <c r="G3889" t="s">
        <v>14472</v>
      </c>
      <c r="H3889" t="s">
        <v>2777</v>
      </c>
      <c r="I3889" t="s">
        <v>325</v>
      </c>
      <c r="J3889" t="s">
        <v>26</v>
      </c>
      <c r="K3889">
        <v>243125</v>
      </c>
      <c r="L3889" t="s">
        <v>357</v>
      </c>
      <c r="M3889" t="s">
        <v>14473</v>
      </c>
      <c r="N3889" t="s">
        <v>618</v>
      </c>
      <c r="O3889">
        <v>46002</v>
      </c>
      <c r="P3889" t="s">
        <v>14474</v>
      </c>
      <c r="Q3889" t="s">
        <v>14475</v>
      </c>
      <c r="R3889" t="s">
        <v>37986</v>
      </c>
    </row>
    <row r="3890" spans="1:18" ht="12.6" customHeight="1" x14ac:dyDescent="0.2">
      <c r="A3890" t="s">
        <v>27096</v>
      </c>
      <c r="B3890">
        <v>229119</v>
      </c>
      <c r="C3890">
        <v>883297</v>
      </c>
      <c r="D3890" t="s">
        <v>29638</v>
      </c>
      <c r="E3890" t="s">
        <v>24</v>
      </c>
      <c r="F3890">
        <v>957422205</v>
      </c>
      <c r="G3890" t="s">
        <v>33110</v>
      </c>
      <c r="H3890" t="s">
        <v>7713</v>
      </c>
      <c r="I3890" t="s">
        <v>325</v>
      </c>
      <c r="J3890" t="s">
        <v>26</v>
      </c>
      <c r="K3890">
        <v>100212.5</v>
      </c>
      <c r="L3890" t="s">
        <v>520</v>
      </c>
      <c r="M3890" t="s">
        <v>33111</v>
      </c>
      <c r="N3890" t="s">
        <v>1500</v>
      </c>
      <c r="O3890">
        <v>8105</v>
      </c>
      <c r="Q3890" t="s">
        <v>33112</v>
      </c>
      <c r="R3890" t="s">
        <v>37987</v>
      </c>
    </row>
    <row r="3891" spans="1:18" ht="12.6" customHeight="1" x14ac:dyDescent="0.2">
      <c r="A3891" t="s">
        <v>27096</v>
      </c>
      <c r="B3891">
        <v>229119</v>
      </c>
      <c r="C3891">
        <v>883297</v>
      </c>
      <c r="D3891" t="s">
        <v>29638</v>
      </c>
      <c r="E3891" t="s">
        <v>24</v>
      </c>
      <c r="F3891">
        <v>983734231</v>
      </c>
      <c r="G3891" t="s">
        <v>16977</v>
      </c>
      <c r="H3891" t="s">
        <v>16978</v>
      </c>
      <c r="I3891" t="s">
        <v>325</v>
      </c>
      <c r="J3891" t="s">
        <v>26</v>
      </c>
      <c r="K3891">
        <v>148250</v>
      </c>
      <c r="L3891" t="s">
        <v>857</v>
      </c>
      <c r="M3891" t="s">
        <v>16979</v>
      </c>
      <c r="N3891" t="s">
        <v>5996</v>
      </c>
      <c r="O3891" t="s">
        <v>16980</v>
      </c>
      <c r="P3891" t="s">
        <v>16981</v>
      </c>
      <c r="R3891" t="s">
        <v>37988</v>
      </c>
    </row>
    <row r="3892" spans="1:18" ht="12.6" customHeight="1" x14ac:dyDescent="0.2">
      <c r="A3892" t="s">
        <v>27096</v>
      </c>
      <c r="B3892">
        <v>229119</v>
      </c>
      <c r="C3892">
        <v>883297</v>
      </c>
      <c r="D3892" t="s">
        <v>29638</v>
      </c>
      <c r="E3892" t="s">
        <v>24</v>
      </c>
      <c r="F3892">
        <v>929778951</v>
      </c>
      <c r="G3892" t="s">
        <v>33078</v>
      </c>
      <c r="H3892" t="s">
        <v>33079</v>
      </c>
      <c r="I3892" t="s">
        <v>30</v>
      </c>
      <c r="J3892" t="s">
        <v>26</v>
      </c>
      <c r="K3892">
        <v>560000</v>
      </c>
      <c r="L3892" t="s">
        <v>210</v>
      </c>
      <c r="M3892" t="s">
        <v>33080</v>
      </c>
      <c r="N3892" t="s">
        <v>33081</v>
      </c>
      <c r="O3892">
        <v>84013</v>
      </c>
      <c r="Q3892" t="s">
        <v>33082</v>
      </c>
      <c r="R3892" t="s">
        <v>37989</v>
      </c>
    </row>
    <row r="3893" spans="1:18" ht="12.6" customHeight="1" x14ac:dyDescent="0.2">
      <c r="A3893" t="s">
        <v>27096</v>
      </c>
      <c r="B3893">
        <v>229119</v>
      </c>
      <c r="C3893">
        <v>883297</v>
      </c>
      <c r="D3893" t="s">
        <v>29638</v>
      </c>
      <c r="E3893" t="s">
        <v>24</v>
      </c>
      <c r="F3893">
        <v>997848022</v>
      </c>
      <c r="G3893" t="s">
        <v>11426</v>
      </c>
      <c r="H3893" t="s">
        <v>11427</v>
      </c>
      <c r="I3893" t="s">
        <v>30</v>
      </c>
      <c r="J3893" t="s">
        <v>26</v>
      </c>
      <c r="K3893">
        <v>324437.5</v>
      </c>
      <c r="L3893" t="s">
        <v>656</v>
      </c>
      <c r="M3893" t="s">
        <v>11428</v>
      </c>
      <c r="N3893" t="s">
        <v>1181</v>
      </c>
      <c r="O3893">
        <v>2322</v>
      </c>
      <c r="P3893" t="s">
        <v>11429</v>
      </c>
      <c r="Q3893" t="s">
        <v>11430</v>
      </c>
      <c r="R3893" t="s">
        <v>37990</v>
      </c>
    </row>
    <row r="3894" spans="1:18" ht="12.6" customHeight="1" x14ac:dyDescent="0.2">
      <c r="A3894" t="s">
        <v>27096</v>
      </c>
      <c r="B3894">
        <v>229119</v>
      </c>
      <c r="C3894">
        <v>883297</v>
      </c>
      <c r="D3894" t="s">
        <v>29638</v>
      </c>
      <c r="E3894" t="s">
        <v>24</v>
      </c>
      <c r="F3894">
        <v>999827307</v>
      </c>
      <c r="G3894" t="s">
        <v>180</v>
      </c>
      <c r="H3894" t="s">
        <v>181</v>
      </c>
      <c r="I3894" t="s">
        <v>25</v>
      </c>
      <c r="J3894" t="s">
        <v>26</v>
      </c>
      <c r="K3894">
        <v>395500</v>
      </c>
      <c r="L3894" t="s">
        <v>99</v>
      </c>
      <c r="M3894" t="s">
        <v>182</v>
      </c>
      <c r="N3894" t="s">
        <v>101</v>
      </c>
      <c r="O3894">
        <v>10177</v>
      </c>
      <c r="P3894" t="s">
        <v>183</v>
      </c>
      <c r="Q3894" t="s">
        <v>184</v>
      </c>
      <c r="R3894" t="s">
        <v>37991</v>
      </c>
    </row>
    <row r="3895" spans="1:18" ht="12.6" customHeight="1" x14ac:dyDescent="0.2">
      <c r="A3895" t="s">
        <v>27096</v>
      </c>
      <c r="B3895">
        <v>229119</v>
      </c>
      <c r="C3895">
        <v>883297</v>
      </c>
      <c r="D3895" t="s">
        <v>29638</v>
      </c>
      <c r="E3895" t="s">
        <v>24</v>
      </c>
      <c r="F3895">
        <v>923930724</v>
      </c>
      <c r="G3895" t="s">
        <v>12432</v>
      </c>
      <c r="H3895" t="s">
        <v>8058</v>
      </c>
      <c r="I3895" t="s">
        <v>30</v>
      </c>
      <c r="J3895" t="s">
        <v>26</v>
      </c>
      <c r="K3895">
        <v>648750</v>
      </c>
      <c r="L3895" t="s">
        <v>138</v>
      </c>
      <c r="M3895" t="s">
        <v>12433</v>
      </c>
      <c r="N3895" t="s">
        <v>320</v>
      </c>
      <c r="O3895" t="s">
        <v>12434</v>
      </c>
      <c r="Q3895" t="s">
        <v>8802</v>
      </c>
      <c r="R3895" t="s">
        <v>37992</v>
      </c>
    </row>
    <row r="3896" spans="1:18" ht="12.6" customHeight="1" x14ac:dyDescent="0.2">
      <c r="A3896" t="s">
        <v>27096</v>
      </c>
      <c r="B3896">
        <v>229119</v>
      </c>
      <c r="C3896">
        <v>883297</v>
      </c>
      <c r="D3896" t="s">
        <v>29638</v>
      </c>
      <c r="E3896" t="s">
        <v>24</v>
      </c>
      <c r="F3896">
        <v>999991334</v>
      </c>
      <c r="G3896" t="s">
        <v>347</v>
      </c>
      <c r="H3896" t="s">
        <v>348</v>
      </c>
      <c r="I3896" t="s">
        <v>34</v>
      </c>
      <c r="J3896" t="s">
        <v>26</v>
      </c>
      <c r="K3896">
        <v>412750</v>
      </c>
      <c r="L3896" t="s">
        <v>192</v>
      </c>
      <c r="M3896" t="s">
        <v>349</v>
      </c>
      <c r="N3896" t="s">
        <v>350</v>
      </c>
      <c r="O3896">
        <v>3000</v>
      </c>
      <c r="P3896" t="s">
        <v>351</v>
      </c>
      <c r="Q3896" t="s">
        <v>352</v>
      </c>
      <c r="R3896" t="s">
        <v>37993</v>
      </c>
    </row>
    <row r="3897" spans="1:18" ht="12.6" customHeight="1" x14ac:dyDescent="0.2">
      <c r="A3897" t="s">
        <v>27096</v>
      </c>
      <c r="B3897">
        <v>222628</v>
      </c>
      <c r="C3897">
        <v>833673</v>
      </c>
      <c r="D3897" t="s">
        <v>9150</v>
      </c>
      <c r="E3897" t="s">
        <v>24</v>
      </c>
      <c r="F3897">
        <v>999464624</v>
      </c>
      <c r="G3897" t="s">
        <v>20823</v>
      </c>
      <c r="H3897" t="s">
        <v>20824</v>
      </c>
      <c r="I3897" t="s">
        <v>34</v>
      </c>
      <c r="J3897" t="s">
        <v>26</v>
      </c>
      <c r="K3897">
        <v>49716.5</v>
      </c>
      <c r="L3897" t="s">
        <v>138</v>
      </c>
      <c r="M3897" t="s">
        <v>20825</v>
      </c>
      <c r="N3897" t="s">
        <v>2120</v>
      </c>
      <c r="O3897" t="s">
        <v>20826</v>
      </c>
      <c r="P3897" t="s">
        <v>20827</v>
      </c>
      <c r="Q3897" t="s">
        <v>20828</v>
      </c>
      <c r="R3897" t="s">
        <v>37994</v>
      </c>
    </row>
    <row r="3898" spans="1:18" ht="12.6" customHeight="1" x14ac:dyDescent="0.2">
      <c r="A3898" t="s">
        <v>27096</v>
      </c>
      <c r="B3898">
        <v>222628</v>
      </c>
      <c r="C3898">
        <v>833673</v>
      </c>
      <c r="D3898" t="s">
        <v>9150</v>
      </c>
      <c r="E3898" t="s">
        <v>24</v>
      </c>
      <c r="F3898">
        <v>996604385</v>
      </c>
      <c r="G3898" t="s">
        <v>9456</v>
      </c>
      <c r="H3898" t="s">
        <v>9457</v>
      </c>
      <c r="I3898" t="s">
        <v>30</v>
      </c>
      <c r="J3898" t="s">
        <v>26</v>
      </c>
      <c r="K3898">
        <v>91000</v>
      </c>
      <c r="L3898" t="s">
        <v>900</v>
      </c>
      <c r="M3898" t="s">
        <v>9458</v>
      </c>
      <c r="N3898" t="s">
        <v>2594</v>
      </c>
      <c r="O3898">
        <v>1618</v>
      </c>
      <c r="P3898" t="s">
        <v>9459</v>
      </c>
      <c r="Q3898" t="s">
        <v>9460</v>
      </c>
      <c r="R3898" t="s">
        <v>37995</v>
      </c>
    </row>
    <row r="3899" spans="1:18" ht="12.6" customHeight="1" x14ac:dyDescent="0.2">
      <c r="A3899" t="s">
        <v>27096</v>
      </c>
      <c r="B3899">
        <v>222628</v>
      </c>
      <c r="C3899">
        <v>833673</v>
      </c>
      <c r="D3899" t="s">
        <v>9150</v>
      </c>
      <c r="E3899" t="s">
        <v>24</v>
      </c>
      <c r="F3899">
        <v>999847871</v>
      </c>
      <c r="G3899" t="s">
        <v>8316</v>
      </c>
      <c r="H3899" t="s">
        <v>8317</v>
      </c>
      <c r="I3899" t="s">
        <v>34</v>
      </c>
      <c r="J3899" t="s">
        <v>26</v>
      </c>
      <c r="K3899">
        <v>290631.25</v>
      </c>
      <c r="L3899" t="s">
        <v>138</v>
      </c>
      <c r="M3899" t="s">
        <v>8318</v>
      </c>
      <c r="N3899" t="s">
        <v>8319</v>
      </c>
      <c r="O3899" t="s">
        <v>8320</v>
      </c>
      <c r="P3899" t="s">
        <v>8321</v>
      </c>
      <c r="Q3899" t="s">
        <v>8322</v>
      </c>
      <c r="R3899" t="s">
        <v>37996</v>
      </c>
    </row>
    <row r="3900" spans="1:18" ht="12.6" customHeight="1" x14ac:dyDescent="0.2">
      <c r="A3900" t="s">
        <v>27096</v>
      </c>
      <c r="B3900">
        <v>222628</v>
      </c>
      <c r="C3900">
        <v>833673</v>
      </c>
      <c r="D3900" t="s">
        <v>9150</v>
      </c>
      <c r="E3900" t="s">
        <v>24</v>
      </c>
      <c r="F3900">
        <v>894228257</v>
      </c>
      <c r="G3900" t="s">
        <v>32731</v>
      </c>
      <c r="H3900" t="s">
        <v>3796</v>
      </c>
      <c r="I3900" t="s">
        <v>30</v>
      </c>
      <c r="J3900" t="s">
        <v>26</v>
      </c>
      <c r="K3900">
        <v>229250</v>
      </c>
      <c r="L3900" t="s">
        <v>59</v>
      </c>
      <c r="M3900" t="s">
        <v>32732</v>
      </c>
      <c r="N3900" t="s">
        <v>9052</v>
      </c>
      <c r="O3900">
        <v>8008</v>
      </c>
      <c r="Q3900" t="s">
        <v>32733</v>
      </c>
      <c r="R3900" t="s">
        <v>37997</v>
      </c>
    </row>
    <row r="3901" spans="1:18" ht="12.6" customHeight="1" x14ac:dyDescent="0.2">
      <c r="A3901" t="s">
        <v>27096</v>
      </c>
      <c r="B3901">
        <v>222628</v>
      </c>
      <c r="C3901">
        <v>833673</v>
      </c>
      <c r="D3901" t="s">
        <v>9150</v>
      </c>
      <c r="E3901" t="s">
        <v>24</v>
      </c>
      <c r="F3901">
        <v>998802502</v>
      </c>
      <c r="G3901" t="s">
        <v>3144</v>
      </c>
      <c r="H3901" t="s">
        <v>3145</v>
      </c>
      <c r="I3901" t="s">
        <v>25</v>
      </c>
      <c r="J3901" t="s">
        <v>26</v>
      </c>
      <c r="K3901">
        <v>305750</v>
      </c>
      <c r="L3901" t="s">
        <v>99</v>
      </c>
      <c r="M3901" t="s">
        <v>3146</v>
      </c>
      <c r="N3901" t="s">
        <v>3147</v>
      </c>
      <c r="O3901">
        <v>57001</v>
      </c>
      <c r="P3901" t="s">
        <v>3148</v>
      </c>
      <c r="Q3901" t="s">
        <v>3149</v>
      </c>
      <c r="R3901" t="s">
        <v>37998</v>
      </c>
    </row>
    <row r="3902" spans="1:18" ht="12.6" customHeight="1" x14ac:dyDescent="0.2">
      <c r="A3902" t="s">
        <v>27096</v>
      </c>
      <c r="B3902">
        <v>222628</v>
      </c>
      <c r="C3902">
        <v>833673</v>
      </c>
      <c r="D3902" t="s">
        <v>9150</v>
      </c>
      <c r="E3902" t="s">
        <v>24</v>
      </c>
      <c r="F3902">
        <v>999484994</v>
      </c>
      <c r="G3902" t="s">
        <v>15946</v>
      </c>
      <c r="H3902" t="s">
        <v>15947</v>
      </c>
      <c r="I3902" t="s">
        <v>30</v>
      </c>
      <c r="J3902" t="s">
        <v>26</v>
      </c>
      <c r="K3902">
        <v>262500</v>
      </c>
      <c r="L3902" t="s">
        <v>99</v>
      </c>
      <c r="M3902" t="s">
        <v>15948</v>
      </c>
      <c r="N3902" t="s">
        <v>15949</v>
      </c>
      <c r="O3902">
        <v>19019</v>
      </c>
      <c r="P3902" t="s">
        <v>15950</v>
      </c>
      <c r="Q3902" t="s">
        <v>15951</v>
      </c>
      <c r="R3902" t="s">
        <v>37999</v>
      </c>
    </row>
    <row r="3903" spans="1:18" ht="12.6" customHeight="1" x14ac:dyDescent="0.2">
      <c r="A3903" t="s">
        <v>27096</v>
      </c>
      <c r="B3903">
        <v>222628</v>
      </c>
      <c r="C3903">
        <v>833673</v>
      </c>
      <c r="D3903" t="s">
        <v>9150</v>
      </c>
      <c r="E3903" t="s">
        <v>24</v>
      </c>
      <c r="F3903">
        <v>996588283</v>
      </c>
      <c r="G3903" t="s">
        <v>21356</v>
      </c>
      <c r="H3903" t="s">
        <v>21357</v>
      </c>
      <c r="I3903" t="s">
        <v>30</v>
      </c>
      <c r="J3903" t="s">
        <v>26</v>
      </c>
      <c r="K3903">
        <v>91000</v>
      </c>
      <c r="L3903" t="s">
        <v>900</v>
      </c>
      <c r="M3903" t="s">
        <v>21358</v>
      </c>
      <c r="N3903" t="s">
        <v>2594</v>
      </c>
      <c r="O3903">
        <v>1784</v>
      </c>
      <c r="R3903" t="s">
        <v>38000</v>
      </c>
    </row>
    <row r="3904" spans="1:18" ht="12.6" customHeight="1" x14ac:dyDescent="0.2">
      <c r="A3904" t="s">
        <v>27096</v>
      </c>
      <c r="B3904">
        <v>222628</v>
      </c>
      <c r="C3904">
        <v>833673</v>
      </c>
      <c r="D3904" t="s">
        <v>9150</v>
      </c>
      <c r="E3904" t="s">
        <v>24</v>
      </c>
      <c r="F3904">
        <v>952774935</v>
      </c>
      <c r="G3904" t="s">
        <v>16334</v>
      </c>
      <c r="H3904" t="s">
        <v>6471</v>
      </c>
      <c r="I3904" t="s">
        <v>30</v>
      </c>
      <c r="J3904" t="s">
        <v>26</v>
      </c>
      <c r="K3904">
        <v>570500</v>
      </c>
      <c r="L3904" t="s">
        <v>82</v>
      </c>
      <c r="M3904" t="s">
        <v>16335</v>
      </c>
      <c r="N3904" t="s">
        <v>163</v>
      </c>
      <c r="O3904">
        <v>78990</v>
      </c>
      <c r="P3904" t="s">
        <v>164</v>
      </c>
      <c r="Q3904" t="s">
        <v>16336</v>
      </c>
      <c r="R3904" t="s">
        <v>38001</v>
      </c>
    </row>
    <row r="3905" spans="1:18" ht="12.6" customHeight="1" x14ac:dyDescent="0.2">
      <c r="A3905" t="s">
        <v>27096</v>
      </c>
      <c r="B3905">
        <v>222628</v>
      </c>
      <c r="C3905">
        <v>833673</v>
      </c>
      <c r="D3905" t="s">
        <v>9150</v>
      </c>
      <c r="E3905" t="s">
        <v>24</v>
      </c>
      <c r="F3905">
        <v>958304323</v>
      </c>
      <c r="G3905" t="s">
        <v>25487</v>
      </c>
      <c r="H3905" t="s">
        <v>25488</v>
      </c>
      <c r="I3905" t="s">
        <v>25</v>
      </c>
      <c r="J3905" t="s">
        <v>26</v>
      </c>
      <c r="K3905">
        <v>183750</v>
      </c>
      <c r="L3905" t="s">
        <v>900</v>
      </c>
      <c r="M3905" t="s">
        <v>25489</v>
      </c>
      <c r="N3905" t="s">
        <v>1185</v>
      </c>
      <c r="O3905">
        <v>1574</v>
      </c>
      <c r="Q3905" t="s">
        <v>25490</v>
      </c>
      <c r="R3905" t="s">
        <v>38002</v>
      </c>
    </row>
    <row r="3906" spans="1:18" ht="12.6" customHeight="1" x14ac:dyDescent="0.2">
      <c r="A3906" t="s">
        <v>27096</v>
      </c>
      <c r="B3906">
        <v>222628</v>
      </c>
      <c r="C3906">
        <v>833673</v>
      </c>
      <c r="D3906" t="s">
        <v>9150</v>
      </c>
      <c r="E3906" t="s">
        <v>24</v>
      </c>
      <c r="F3906">
        <v>947337891</v>
      </c>
      <c r="G3906" t="s">
        <v>30724</v>
      </c>
      <c r="H3906" t="s">
        <v>30725</v>
      </c>
      <c r="I3906" t="s">
        <v>30</v>
      </c>
      <c r="J3906" t="s">
        <v>26</v>
      </c>
      <c r="K3906">
        <v>261212.5</v>
      </c>
      <c r="L3906" t="s">
        <v>59</v>
      </c>
      <c r="M3906" t="s">
        <v>30726</v>
      </c>
      <c r="N3906" t="s">
        <v>1325</v>
      </c>
      <c r="O3906">
        <v>1466</v>
      </c>
      <c r="Q3906" t="s">
        <v>30727</v>
      </c>
      <c r="R3906" t="s">
        <v>38003</v>
      </c>
    </row>
    <row r="3907" spans="1:18" ht="12.6" customHeight="1" x14ac:dyDescent="0.2">
      <c r="A3907" t="s">
        <v>27096</v>
      </c>
      <c r="B3907">
        <v>222628</v>
      </c>
      <c r="C3907">
        <v>833673</v>
      </c>
      <c r="D3907" t="s">
        <v>9150</v>
      </c>
      <c r="E3907" t="s">
        <v>24</v>
      </c>
      <c r="F3907">
        <v>999854661</v>
      </c>
      <c r="G3907" t="s">
        <v>7318</v>
      </c>
      <c r="H3907" t="s">
        <v>7319</v>
      </c>
      <c r="I3907" t="s">
        <v>34</v>
      </c>
      <c r="J3907" t="s">
        <v>472</v>
      </c>
      <c r="L3907" t="s">
        <v>138</v>
      </c>
      <c r="M3907" t="s">
        <v>7320</v>
      </c>
      <c r="N3907" t="s">
        <v>1302</v>
      </c>
      <c r="O3907" t="s">
        <v>7321</v>
      </c>
      <c r="P3907" t="s">
        <v>7322</v>
      </c>
      <c r="Q3907" t="s">
        <v>7323</v>
      </c>
      <c r="R3907" t="s">
        <v>38004</v>
      </c>
    </row>
    <row r="3908" spans="1:18" ht="12.6" customHeight="1" x14ac:dyDescent="0.2">
      <c r="A3908" t="s">
        <v>27096</v>
      </c>
      <c r="B3908">
        <v>222628</v>
      </c>
      <c r="C3908">
        <v>833673</v>
      </c>
      <c r="D3908" t="s">
        <v>9150</v>
      </c>
      <c r="E3908" t="s">
        <v>24</v>
      </c>
      <c r="F3908">
        <v>905115343</v>
      </c>
      <c r="G3908" t="s">
        <v>33428</v>
      </c>
      <c r="H3908" t="s">
        <v>13910</v>
      </c>
      <c r="I3908" t="s">
        <v>25</v>
      </c>
      <c r="J3908" t="s">
        <v>26</v>
      </c>
      <c r="K3908">
        <v>170125</v>
      </c>
      <c r="L3908" t="s">
        <v>682</v>
      </c>
      <c r="M3908" t="s">
        <v>33429</v>
      </c>
      <c r="N3908" t="s">
        <v>871</v>
      </c>
      <c r="O3908">
        <v>1060</v>
      </c>
      <c r="Q3908" t="s">
        <v>33430</v>
      </c>
      <c r="R3908" t="s">
        <v>38005</v>
      </c>
    </row>
    <row r="3909" spans="1:18" ht="12.6" customHeight="1" x14ac:dyDescent="0.2">
      <c r="A3909" t="s">
        <v>27096</v>
      </c>
      <c r="B3909">
        <v>222628</v>
      </c>
      <c r="C3909">
        <v>833673</v>
      </c>
      <c r="D3909" t="s">
        <v>9150</v>
      </c>
      <c r="E3909" t="s">
        <v>24</v>
      </c>
      <c r="F3909">
        <v>905223595</v>
      </c>
      <c r="G3909" t="s">
        <v>38006</v>
      </c>
      <c r="H3909" t="s">
        <v>11230</v>
      </c>
      <c r="I3909" t="s">
        <v>30</v>
      </c>
      <c r="J3909" t="s">
        <v>26</v>
      </c>
      <c r="K3909">
        <v>615784.75</v>
      </c>
      <c r="L3909" t="s">
        <v>947</v>
      </c>
      <c r="M3909" t="s">
        <v>38007</v>
      </c>
      <c r="N3909" t="s">
        <v>949</v>
      </c>
      <c r="O3909">
        <v>10133</v>
      </c>
      <c r="Q3909" t="s">
        <v>38008</v>
      </c>
      <c r="R3909" t="s">
        <v>38009</v>
      </c>
    </row>
    <row r="3910" spans="1:18" ht="12.6" customHeight="1" x14ac:dyDescent="0.2">
      <c r="A3910" t="s">
        <v>27096</v>
      </c>
      <c r="B3910">
        <v>222628</v>
      </c>
      <c r="C3910">
        <v>833673</v>
      </c>
      <c r="D3910" t="s">
        <v>9150</v>
      </c>
      <c r="E3910" t="s">
        <v>24</v>
      </c>
      <c r="F3910">
        <v>999842148</v>
      </c>
      <c r="G3910" t="s">
        <v>6690</v>
      </c>
      <c r="H3910" t="s">
        <v>6690</v>
      </c>
      <c r="I3910" t="s">
        <v>34</v>
      </c>
      <c r="J3910" t="s">
        <v>26</v>
      </c>
      <c r="K3910">
        <v>177250</v>
      </c>
      <c r="L3910" t="s">
        <v>138</v>
      </c>
      <c r="M3910" t="s">
        <v>6691</v>
      </c>
      <c r="N3910" t="s">
        <v>1099</v>
      </c>
      <c r="O3910" t="s">
        <v>6692</v>
      </c>
      <c r="Q3910" t="s">
        <v>6693</v>
      </c>
      <c r="R3910" t="s">
        <v>38010</v>
      </c>
    </row>
    <row r="3911" spans="1:18" ht="12.6" customHeight="1" x14ac:dyDescent="0.2">
      <c r="A3911" t="s">
        <v>27096</v>
      </c>
      <c r="B3911">
        <v>222628</v>
      </c>
      <c r="C3911">
        <v>833673</v>
      </c>
      <c r="D3911" t="s">
        <v>9150</v>
      </c>
      <c r="E3911" t="s">
        <v>57</v>
      </c>
      <c r="F3911">
        <v>999827307</v>
      </c>
      <c r="G3911" t="s">
        <v>180</v>
      </c>
      <c r="H3911" t="s">
        <v>181</v>
      </c>
      <c r="I3911" t="s">
        <v>25</v>
      </c>
      <c r="J3911" t="s">
        <v>26</v>
      </c>
      <c r="K3911">
        <v>461250</v>
      </c>
      <c r="L3911" t="s">
        <v>99</v>
      </c>
      <c r="M3911" t="s">
        <v>182</v>
      </c>
      <c r="N3911" t="s">
        <v>101</v>
      </c>
      <c r="O3911">
        <v>10177</v>
      </c>
      <c r="P3911" t="s">
        <v>183</v>
      </c>
      <c r="Q3911" t="s">
        <v>184</v>
      </c>
      <c r="R3911" t="s">
        <v>38011</v>
      </c>
    </row>
    <row r="3912" spans="1:18" ht="12.6" customHeight="1" x14ac:dyDescent="0.2">
      <c r="A3912" t="s">
        <v>27096</v>
      </c>
      <c r="B3912">
        <v>222628</v>
      </c>
      <c r="C3912">
        <v>833673</v>
      </c>
      <c r="D3912" t="s">
        <v>9150</v>
      </c>
      <c r="E3912" t="s">
        <v>24</v>
      </c>
      <c r="F3912">
        <v>949872307</v>
      </c>
      <c r="G3912" t="s">
        <v>31007</v>
      </c>
      <c r="H3912" t="s">
        <v>3796</v>
      </c>
      <c r="I3912" t="s">
        <v>30</v>
      </c>
      <c r="J3912" t="s">
        <v>472</v>
      </c>
      <c r="L3912" t="s">
        <v>59</v>
      </c>
      <c r="M3912" t="s">
        <v>31008</v>
      </c>
      <c r="N3912" t="s">
        <v>1325</v>
      </c>
      <c r="O3912" t="s">
        <v>31009</v>
      </c>
      <c r="Q3912" t="s">
        <v>31010</v>
      </c>
      <c r="R3912" t="s">
        <v>38012</v>
      </c>
    </row>
    <row r="3913" spans="1:18" ht="12.6" customHeight="1" x14ac:dyDescent="0.2">
      <c r="A3913" t="s">
        <v>27096</v>
      </c>
      <c r="B3913">
        <v>222628</v>
      </c>
      <c r="C3913">
        <v>833673</v>
      </c>
      <c r="D3913" t="s">
        <v>9150</v>
      </c>
      <c r="E3913" t="s">
        <v>24</v>
      </c>
      <c r="F3913">
        <v>999548238</v>
      </c>
      <c r="G3913" t="s">
        <v>8936</v>
      </c>
      <c r="H3913" t="s">
        <v>7319</v>
      </c>
      <c r="I3913" t="s">
        <v>34</v>
      </c>
      <c r="J3913" t="s">
        <v>26</v>
      </c>
      <c r="K3913">
        <v>450000</v>
      </c>
      <c r="L3913" t="s">
        <v>99</v>
      </c>
      <c r="M3913" t="s">
        <v>8937</v>
      </c>
      <c r="N3913" t="s">
        <v>8938</v>
      </c>
      <c r="O3913" t="s">
        <v>8939</v>
      </c>
      <c r="P3913" t="s">
        <v>8940</v>
      </c>
      <c r="Q3913" t="s">
        <v>8941</v>
      </c>
      <c r="R3913" t="s">
        <v>38013</v>
      </c>
    </row>
    <row r="3914" spans="1:18" ht="12.6" customHeight="1" x14ac:dyDescent="0.2">
      <c r="A3914" t="s">
        <v>27096</v>
      </c>
      <c r="B3914">
        <v>222628</v>
      </c>
      <c r="C3914">
        <v>833673</v>
      </c>
      <c r="D3914" t="s">
        <v>9150</v>
      </c>
      <c r="E3914" t="s">
        <v>24</v>
      </c>
      <c r="F3914">
        <v>910037414</v>
      </c>
      <c r="G3914" t="s">
        <v>30730</v>
      </c>
      <c r="H3914" t="s">
        <v>30731</v>
      </c>
      <c r="I3914" t="s">
        <v>30</v>
      </c>
      <c r="J3914" t="s">
        <v>26</v>
      </c>
      <c r="K3914">
        <v>188562.5</v>
      </c>
      <c r="L3914" t="s">
        <v>900</v>
      </c>
      <c r="M3914" t="s">
        <v>30732</v>
      </c>
      <c r="N3914" t="s">
        <v>2594</v>
      </c>
      <c r="O3914">
        <v>1784</v>
      </c>
      <c r="Q3914" t="s">
        <v>30733</v>
      </c>
      <c r="R3914" t="s">
        <v>38014</v>
      </c>
    </row>
    <row r="3915" spans="1:18" ht="12.6" customHeight="1" x14ac:dyDescent="0.2">
      <c r="A3915" t="s">
        <v>27096</v>
      </c>
      <c r="B3915">
        <v>222628</v>
      </c>
      <c r="C3915">
        <v>833673</v>
      </c>
      <c r="D3915" t="s">
        <v>9150</v>
      </c>
      <c r="E3915" t="s">
        <v>24</v>
      </c>
      <c r="F3915">
        <v>989697985</v>
      </c>
      <c r="G3915" t="s">
        <v>20094</v>
      </c>
      <c r="H3915" t="s">
        <v>6871</v>
      </c>
      <c r="I3915" t="s">
        <v>34</v>
      </c>
      <c r="J3915" t="s">
        <v>26</v>
      </c>
      <c r="K3915">
        <v>382500</v>
      </c>
      <c r="L3915" t="s">
        <v>656</v>
      </c>
      <c r="M3915" t="s">
        <v>20095</v>
      </c>
      <c r="N3915" t="s">
        <v>3710</v>
      </c>
      <c r="O3915">
        <v>2220</v>
      </c>
      <c r="P3915" t="s">
        <v>20096</v>
      </c>
      <c r="Q3915" t="s">
        <v>20097</v>
      </c>
      <c r="R3915" t="s">
        <v>38015</v>
      </c>
    </row>
    <row r="3916" spans="1:18" ht="12.6" customHeight="1" x14ac:dyDescent="0.2">
      <c r="A3916" t="s">
        <v>27096</v>
      </c>
      <c r="B3916">
        <v>222628</v>
      </c>
      <c r="C3916">
        <v>833673</v>
      </c>
      <c r="D3916" t="s">
        <v>9150</v>
      </c>
      <c r="E3916" t="s">
        <v>24</v>
      </c>
      <c r="F3916">
        <v>999751938</v>
      </c>
      <c r="G3916" t="s">
        <v>2954</v>
      </c>
      <c r="H3916" t="s">
        <v>2954</v>
      </c>
      <c r="I3916" t="s">
        <v>30</v>
      </c>
      <c r="J3916" t="s">
        <v>26</v>
      </c>
      <c r="K3916">
        <v>414015</v>
      </c>
      <c r="L3916" t="s">
        <v>82</v>
      </c>
      <c r="M3916" t="s">
        <v>2955</v>
      </c>
      <c r="N3916" t="s">
        <v>479</v>
      </c>
      <c r="O3916">
        <v>92400</v>
      </c>
      <c r="P3916" t="s">
        <v>1668</v>
      </c>
      <c r="Q3916" t="s">
        <v>2956</v>
      </c>
      <c r="R3916" t="s">
        <v>38016</v>
      </c>
    </row>
    <row r="3917" spans="1:18" ht="12.6" customHeight="1" x14ac:dyDescent="0.2">
      <c r="A3917" t="s">
        <v>27096</v>
      </c>
      <c r="B3917">
        <v>222628</v>
      </c>
      <c r="C3917">
        <v>833673</v>
      </c>
      <c r="D3917" t="s">
        <v>9150</v>
      </c>
      <c r="E3917" t="s">
        <v>24</v>
      </c>
      <c r="F3917">
        <v>952281108</v>
      </c>
      <c r="G3917" t="s">
        <v>6712</v>
      </c>
      <c r="H3917" t="s">
        <v>6713</v>
      </c>
      <c r="I3917" t="s">
        <v>30</v>
      </c>
      <c r="J3917" t="s">
        <v>26</v>
      </c>
      <c r="K3917">
        <v>298812.5</v>
      </c>
      <c r="L3917" t="s">
        <v>27</v>
      </c>
      <c r="M3917" t="s">
        <v>6714</v>
      </c>
      <c r="N3917" t="s">
        <v>474</v>
      </c>
      <c r="O3917">
        <v>50733</v>
      </c>
      <c r="P3917" t="s">
        <v>6715</v>
      </c>
      <c r="Q3917" t="s">
        <v>6716</v>
      </c>
      <c r="R3917" t="s">
        <v>38017</v>
      </c>
    </row>
    <row r="3918" spans="1:18" ht="12.6" customHeight="1" x14ac:dyDescent="0.2">
      <c r="A3918" t="s">
        <v>27096</v>
      </c>
      <c r="B3918">
        <v>222628</v>
      </c>
      <c r="C3918">
        <v>833673</v>
      </c>
      <c r="D3918" t="s">
        <v>9150</v>
      </c>
      <c r="E3918" t="s">
        <v>24</v>
      </c>
      <c r="F3918">
        <v>911283961</v>
      </c>
      <c r="G3918" t="s">
        <v>38018</v>
      </c>
      <c r="H3918" t="s">
        <v>38019</v>
      </c>
      <c r="I3918" t="s">
        <v>325</v>
      </c>
      <c r="J3918" t="s">
        <v>26</v>
      </c>
      <c r="K3918">
        <v>75000</v>
      </c>
      <c r="L3918" t="s">
        <v>900</v>
      </c>
      <c r="M3918" t="s">
        <v>38020</v>
      </c>
      <c r="N3918" t="s">
        <v>2594</v>
      </c>
      <c r="O3918">
        <v>1000</v>
      </c>
      <c r="R3918" t="s">
        <v>38021</v>
      </c>
    </row>
    <row r="3919" spans="1:18" ht="12.6" customHeight="1" x14ac:dyDescent="0.2">
      <c r="A3919" t="s">
        <v>27096</v>
      </c>
      <c r="B3919">
        <v>222628</v>
      </c>
      <c r="C3919">
        <v>833673</v>
      </c>
      <c r="D3919" t="s">
        <v>9150</v>
      </c>
      <c r="E3919" t="s">
        <v>24</v>
      </c>
      <c r="F3919">
        <v>912460959</v>
      </c>
      <c r="G3919" t="s">
        <v>10194</v>
      </c>
      <c r="H3919" t="s">
        <v>10194</v>
      </c>
      <c r="I3919" t="s">
        <v>34</v>
      </c>
      <c r="J3919" t="s">
        <v>26</v>
      </c>
      <c r="K3919">
        <v>200000</v>
      </c>
      <c r="L3919" t="s">
        <v>82</v>
      </c>
      <c r="M3919" t="s">
        <v>10195</v>
      </c>
      <c r="N3919" t="s">
        <v>7951</v>
      </c>
      <c r="O3919">
        <v>29240</v>
      </c>
      <c r="Q3919" t="s">
        <v>10196</v>
      </c>
      <c r="R3919" t="s">
        <v>38022</v>
      </c>
    </row>
    <row r="3920" spans="1:18" ht="12.6" customHeight="1" x14ac:dyDescent="0.2">
      <c r="A3920" t="s">
        <v>27096</v>
      </c>
      <c r="B3920">
        <v>222628</v>
      </c>
      <c r="C3920">
        <v>833673</v>
      </c>
      <c r="D3920" t="s">
        <v>9150</v>
      </c>
      <c r="E3920" t="s">
        <v>24</v>
      </c>
      <c r="F3920">
        <v>999974068</v>
      </c>
      <c r="G3920" t="s">
        <v>1484</v>
      </c>
      <c r="H3920" t="s">
        <v>1485</v>
      </c>
      <c r="I3920" t="s">
        <v>34</v>
      </c>
      <c r="J3920" t="s">
        <v>26</v>
      </c>
      <c r="K3920">
        <v>228408.5</v>
      </c>
      <c r="L3920" t="s">
        <v>138</v>
      </c>
      <c r="M3920" t="s">
        <v>1486</v>
      </c>
      <c r="N3920" t="s">
        <v>1487</v>
      </c>
      <c r="O3920" t="s">
        <v>1488</v>
      </c>
      <c r="P3920" t="s">
        <v>1489</v>
      </c>
      <c r="Q3920" t="s">
        <v>1490</v>
      </c>
      <c r="R3920" t="s">
        <v>38023</v>
      </c>
    </row>
    <row r="3921" spans="1:18" ht="12.6" customHeight="1" x14ac:dyDescent="0.2">
      <c r="A3921" t="s">
        <v>27096</v>
      </c>
      <c r="B3921">
        <v>214862</v>
      </c>
      <c r="C3921">
        <v>787061</v>
      </c>
      <c r="D3921" t="s">
        <v>28787</v>
      </c>
      <c r="E3921" t="s">
        <v>24</v>
      </c>
      <c r="F3921">
        <v>999584128</v>
      </c>
      <c r="G3921" t="s">
        <v>1027</v>
      </c>
      <c r="H3921" t="s">
        <v>1028</v>
      </c>
      <c r="I3921" t="s">
        <v>25</v>
      </c>
      <c r="J3921" t="s">
        <v>26</v>
      </c>
      <c r="K3921">
        <v>566760</v>
      </c>
      <c r="L3921" t="s">
        <v>682</v>
      </c>
      <c r="M3921" t="s">
        <v>1029</v>
      </c>
      <c r="N3921" t="s">
        <v>871</v>
      </c>
      <c r="O3921">
        <v>1210</v>
      </c>
      <c r="P3921" t="s">
        <v>1030</v>
      </c>
      <c r="Q3921" t="s">
        <v>1031</v>
      </c>
      <c r="R3921" t="s">
        <v>38024</v>
      </c>
    </row>
    <row r="3922" spans="1:18" ht="12.6" customHeight="1" x14ac:dyDescent="0.2">
      <c r="A3922" t="s">
        <v>27096</v>
      </c>
      <c r="B3922">
        <v>214862</v>
      </c>
      <c r="C3922">
        <v>787061</v>
      </c>
      <c r="D3922" t="s">
        <v>28787</v>
      </c>
      <c r="E3922" t="s">
        <v>24</v>
      </c>
      <c r="F3922">
        <v>998802502</v>
      </c>
      <c r="G3922" t="s">
        <v>3144</v>
      </c>
      <c r="H3922" t="s">
        <v>3145</v>
      </c>
      <c r="I3922" t="s">
        <v>25</v>
      </c>
      <c r="J3922" t="s">
        <v>26</v>
      </c>
      <c r="K3922">
        <v>499625</v>
      </c>
      <c r="L3922" t="s">
        <v>99</v>
      </c>
      <c r="M3922" t="s">
        <v>3146</v>
      </c>
      <c r="N3922" t="s">
        <v>3147</v>
      </c>
      <c r="O3922">
        <v>57001</v>
      </c>
      <c r="P3922" t="s">
        <v>3148</v>
      </c>
      <c r="Q3922" t="s">
        <v>3149</v>
      </c>
      <c r="R3922" t="s">
        <v>38025</v>
      </c>
    </row>
    <row r="3923" spans="1:18" ht="12.6" customHeight="1" x14ac:dyDescent="0.2">
      <c r="A3923" t="s">
        <v>27096</v>
      </c>
      <c r="B3923">
        <v>214862</v>
      </c>
      <c r="C3923">
        <v>787061</v>
      </c>
      <c r="D3923" t="s">
        <v>28787</v>
      </c>
      <c r="E3923" t="s">
        <v>24</v>
      </c>
      <c r="F3923">
        <v>925864613</v>
      </c>
      <c r="G3923" t="s">
        <v>33894</v>
      </c>
      <c r="H3923" t="s">
        <v>33895</v>
      </c>
      <c r="I3923" t="s">
        <v>25</v>
      </c>
      <c r="J3923" t="s">
        <v>26</v>
      </c>
      <c r="K3923">
        <v>230125</v>
      </c>
      <c r="L3923" t="s">
        <v>210</v>
      </c>
      <c r="M3923" t="s">
        <v>33896</v>
      </c>
      <c r="N3923" t="s">
        <v>1821</v>
      </c>
      <c r="O3923">
        <v>10128</v>
      </c>
      <c r="Q3923" t="s">
        <v>33897</v>
      </c>
      <c r="R3923" t="s">
        <v>38026</v>
      </c>
    </row>
    <row r="3924" spans="1:18" ht="12.6" customHeight="1" x14ac:dyDescent="0.2">
      <c r="A3924" t="s">
        <v>27096</v>
      </c>
      <c r="B3924">
        <v>214862</v>
      </c>
      <c r="C3924">
        <v>787061</v>
      </c>
      <c r="D3924" t="s">
        <v>28787</v>
      </c>
      <c r="E3924" t="s">
        <v>24</v>
      </c>
      <c r="F3924">
        <v>937751478</v>
      </c>
      <c r="G3924" t="s">
        <v>38027</v>
      </c>
      <c r="H3924" t="s">
        <v>38028</v>
      </c>
      <c r="I3924" t="s">
        <v>34</v>
      </c>
      <c r="J3924" t="s">
        <v>26</v>
      </c>
      <c r="K3924">
        <v>96935</v>
      </c>
      <c r="L3924" t="s">
        <v>2000</v>
      </c>
      <c r="M3924" t="s">
        <v>38029</v>
      </c>
      <c r="N3924" t="s">
        <v>2713</v>
      </c>
      <c r="O3924">
        <v>11080</v>
      </c>
      <c r="Q3924" t="s">
        <v>38030</v>
      </c>
      <c r="R3924" t="s">
        <v>38031</v>
      </c>
    </row>
    <row r="3925" spans="1:18" ht="12.6" customHeight="1" x14ac:dyDescent="0.2">
      <c r="A3925" t="s">
        <v>27096</v>
      </c>
      <c r="B3925">
        <v>214862</v>
      </c>
      <c r="C3925">
        <v>787061</v>
      </c>
      <c r="D3925" t="s">
        <v>28787</v>
      </c>
      <c r="E3925" t="s">
        <v>24</v>
      </c>
      <c r="F3925">
        <v>999528450</v>
      </c>
      <c r="G3925" t="s">
        <v>7765</v>
      </c>
      <c r="H3925" t="s">
        <v>7043</v>
      </c>
      <c r="I3925" t="s">
        <v>25</v>
      </c>
      <c r="J3925" t="s">
        <v>26</v>
      </c>
      <c r="K3925">
        <v>353125</v>
      </c>
      <c r="L3925" t="s">
        <v>357</v>
      </c>
      <c r="M3925" t="s">
        <v>7766</v>
      </c>
      <c r="N3925" t="s">
        <v>358</v>
      </c>
      <c r="O3925">
        <v>8028</v>
      </c>
      <c r="P3925" t="s">
        <v>7767</v>
      </c>
      <c r="Q3925" t="s">
        <v>7768</v>
      </c>
      <c r="R3925" t="s">
        <v>38032</v>
      </c>
    </row>
    <row r="3926" spans="1:18" ht="12.6" customHeight="1" x14ac:dyDescent="0.2">
      <c r="A3926" t="s">
        <v>27096</v>
      </c>
      <c r="B3926">
        <v>214862</v>
      </c>
      <c r="C3926">
        <v>787061</v>
      </c>
      <c r="D3926" t="s">
        <v>28787</v>
      </c>
      <c r="E3926" t="s">
        <v>24</v>
      </c>
      <c r="F3926">
        <v>917649101</v>
      </c>
      <c r="G3926" t="s">
        <v>35997</v>
      </c>
      <c r="H3926" t="s">
        <v>35998</v>
      </c>
      <c r="I3926" t="s">
        <v>325</v>
      </c>
      <c r="J3926" t="s">
        <v>26</v>
      </c>
      <c r="K3926">
        <v>72812.5</v>
      </c>
      <c r="L3926" t="s">
        <v>238</v>
      </c>
      <c r="M3926" t="s">
        <v>35999</v>
      </c>
      <c r="N3926" t="s">
        <v>3422</v>
      </c>
      <c r="O3926">
        <v>80819</v>
      </c>
      <c r="Q3926" t="s">
        <v>36000</v>
      </c>
      <c r="R3926" t="s">
        <v>38033</v>
      </c>
    </row>
    <row r="3927" spans="1:18" ht="12.6" customHeight="1" x14ac:dyDescent="0.2">
      <c r="A3927" t="s">
        <v>27096</v>
      </c>
      <c r="B3927">
        <v>214862</v>
      </c>
      <c r="C3927">
        <v>787061</v>
      </c>
      <c r="D3927" t="s">
        <v>28787</v>
      </c>
      <c r="E3927" t="s">
        <v>24</v>
      </c>
      <c r="F3927">
        <v>939150315</v>
      </c>
      <c r="G3927" t="s">
        <v>30692</v>
      </c>
      <c r="H3927" t="s">
        <v>20934</v>
      </c>
      <c r="I3927" t="s">
        <v>209</v>
      </c>
      <c r="J3927" t="s">
        <v>26</v>
      </c>
      <c r="K3927">
        <v>308875</v>
      </c>
      <c r="L3927" t="s">
        <v>210</v>
      </c>
      <c r="M3927" t="s">
        <v>30693</v>
      </c>
      <c r="N3927" t="s">
        <v>219</v>
      </c>
      <c r="O3927">
        <v>186</v>
      </c>
      <c r="Q3927" t="s">
        <v>30694</v>
      </c>
      <c r="R3927" t="s">
        <v>38034</v>
      </c>
    </row>
    <row r="3928" spans="1:18" ht="12.6" customHeight="1" x14ac:dyDescent="0.2">
      <c r="A3928" t="s">
        <v>27096</v>
      </c>
      <c r="B3928">
        <v>214862</v>
      </c>
      <c r="C3928">
        <v>787061</v>
      </c>
      <c r="D3928" t="s">
        <v>28787</v>
      </c>
      <c r="E3928" t="s">
        <v>24</v>
      </c>
      <c r="F3928">
        <v>996872590</v>
      </c>
      <c r="G3928" t="s">
        <v>23278</v>
      </c>
      <c r="H3928" t="s">
        <v>23279</v>
      </c>
      <c r="I3928" t="s">
        <v>209</v>
      </c>
      <c r="J3928" t="s">
        <v>26</v>
      </c>
      <c r="K3928">
        <v>122437.5</v>
      </c>
      <c r="L3928" t="s">
        <v>192</v>
      </c>
      <c r="M3928" t="s">
        <v>23280</v>
      </c>
      <c r="N3928" t="s">
        <v>212</v>
      </c>
      <c r="O3928">
        <v>1130</v>
      </c>
      <c r="Q3928" t="s">
        <v>23281</v>
      </c>
      <c r="R3928" t="s">
        <v>38035</v>
      </c>
    </row>
    <row r="3929" spans="1:18" ht="12.6" customHeight="1" x14ac:dyDescent="0.2">
      <c r="A3929" t="s">
        <v>27096</v>
      </c>
      <c r="B3929">
        <v>214862</v>
      </c>
      <c r="C3929">
        <v>787061</v>
      </c>
      <c r="D3929" t="s">
        <v>28787</v>
      </c>
      <c r="E3929" t="s">
        <v>24</v>
      </c>
      <c r="F3929">
        <v>996085532</v>
      </c>
      <c r="G3929" t="s">
        <v>38036</v>
      </c>
      <c r="H3929" t="s">
        <v>38037</v>
      </c>
      <c r="I3929" t="s">
        <v>30</v>
      </c>
      <c r="J3929" t="s">
        <v>26</v>
      </c>
      <c r="K3929">
        <v>330228.75</v>
      </c>
      <c r="L3929" t="s">
        <v>82</v>
      </c>
      <c r="M3929" t="s">
        <v>38038</v>
      </c>
      <c r="N3929" t="s">
        <v>501</v>
      </c>
      <c r="O3929">
        <v>75002</v>
      </c>
      <c r="Q3929" t="s">
        <v>38039</v>
      </c>
      <c r="R3929" t="s">
        <v>38040</v>
      </c>
    </row>
    <row r="3930" spans="1:18" ht="12.6" customHeight="1" x14ac:dyDescent="0.2">
      <c r="A3930" t="s">
        <v>27096</v>
      </c>
      <c r="B3930">
        <v>214862</v>
      </c>
      <c r="C3930">
        <v>787061</v>
      </c>
      <c r="D3930" t="s">
        <v>28787</v>
      </c>
      <c r="E3930" t="s">
        <v>24</v>
      </c>
      <c r="F3930">
        <v>999763675</v>
      </c>
      <c r="G3930" t="s">
        <v>6024</v>
      </c>
      <c r="H3930" t="s">
        <v>357</v>
      </c>
      <c r="I3930" t="s">
        <v>30</v>
      </c>
      <c r="J3930" t="s">
        <v>26</v>
      </c>
      <c r="K3930">
        <v>426125</v>
      </c>
      <c r="L3930" t="s">
        <v>210</v>
      </c>
      <c r="M3930" t="s">
        <v>6025</v>
      </c>
      <c r="N3930" t="s">
        <v>6026</v>
      </c>
      <c r="O3930">
        <v>38068</v>
      </c>
      <c r="P3930" t="s">
        <v>6027</v>
      </c>
      <c r="Q3930" t="s">
        <v>6028</v>
      </c>
      <c r="R3930" t="s">
        <v>38041</v>
      </c>
    </row>
    <row r="3931" spans="1:18" ht="12.6" customHeight="1" x14ac:dyDescent="0.2">
      <c r="A3931" t="s">
        <v>27096</v>
      </c>
      <c r="B3931">
        <v>214862</v>
      </c>
      <c r="C3931">
        <v>787061</v>
      </c>
      <c r="D3931" t="s">
        <v>28787</v>
      </c>
      <c r="E3931" t="s">
        <v>24</v>
      </c>
      <c r="F3931">
        <v>940622678</v>
      </c>
      <c r="G3931" t="s">
        <v>38042</v>
      </c>
      <c r="H3931" t="s">
        <v>38043</v>
      </c>
      <c r="I3931" t="s">
        <v>209</v>
      </c>
      <c r="J3931" t="s">
        <v>26</v>
      </c>
      <c r="K3931">
        <v>339000</v>
      </c>
      <c r="L3931" t="s">
        <v>312</v>
      </c>
      <c r="M3931" t="s">
        <v>38044</v>
      </c>
      <c r="N3931" t="s">
        <v>580</v>
      </c>
      <c r="O3931" t="s">
        <v>38045</v>
      </c>
      <c r="Q3931" t="s">
        <v>38046</v>
      </c>
      <c r="R3931" t="s">
        <v>38047</v>
      </c>
    </row>
    <row r="3932" spans="1:18" ht="12.6" customHeight="1" x14ac:dyDescent="0.2">
      <c r="A3932" t="s">
        <v>27096</v>
      </c>
      <c r="B3932">
        <v>214862</v>
      </c>
      <c r="C3932">
        <v>787061</v>
      </c>
      <c r="D3932" t="s">
        <v>28787</v>
      </c>
      <c r="E3932" t="s">
        <v>24</v>
      </c>
      <c r="F3932">
        <v>999899475</v>
      </c>
      <c r="G3932" t="s">
        <v>5658</v>
      </c>
      <c r="H3932" t="s">
        <v>5659</v>
      </c>
      <c r="I3932" t="s">
        <v>34</v>
      </c>
      <c r="J3932" t="s">
        <v>26</v>
      </c>
      <c r="K3932">
        <v>300656.25</v>
      </c>
      <c r="L3932" t="s">
        <v>312</v>
      </c>
      <c r="M3932" t="s">
        <v>5660</v>
      </c>
      <c r="N3932" t="s">
        <v>5661</v>
      </c>
      <c r="O3932" t="s">
        <v>5662</v>
      </c>
      <c r="P3932" t="s">
        <v>5663</v>
      </c>
      <c r="Q3932" t="s">
        <v>5664</v>
      </c>
      <c r="R3932" t="s">
        <v>38048</v>
      </c>
    </row>
    <row r="3933" spans="1:18" ht="12.6" customHeight="1" x14ac:dyDescent="0.2">
      <c r="A3933" t="s">
        <v>27096</v>
      </c>
      <c r="B3933">
        <v>214862</v>
      </c>
      <c r="C3933">
        <v>787061</v>
      </c>
      <c r="D3933" t="s">
        <v>28787</v>
      </c>
      <c r="E3933" t="s">
        <v>57</v>
      </c>
      <c r="F3933">
        <v>999960488</v>
      </c>
      <c r="G3933" t="s">
        <v>216</v>
      </c>
      <c r="H3933" t="s">
        <v>217</v>
      </c>
      <c r="I3933" t="s">
        <v>30</v>
      </c>
      <c r="J3933" t="s">
        <v>26</v>
      </c>
      <c r="K3933">
        <v>810125</v>
      </c>
      <c r="L3933" t="s">
        <v>210</v>
      </c>
      <c r="M3933" t="s">
        <v>218</v>
      </c>
      <c r="N3933" t="s">
        <v>219</v>
      </c>
      <c r="O3933">
        <v>144</v>
      </c>
      <c r="P3933" t="s">
        <v>220</v>
      </c>
      <c r="Q3933" t="s">
        <v>221</v>
      </c>
      <c r="R3933" t="s">
        <v>38049</v>
      </c>
    </row>
    <row r="3934" spans="1:18" ht="12.6" customHeight="1" x14ac:dyDescent="0.2">
      <c r="A3934" t="s">
        <v>27096</v>
      </c>
      <c r="B3934">
        <v>214862</v>
      </c>
      <c r="C3934">
        <v>787061</v>
      </c>
      <c r="D3934" t="s">
        <v>28787</v>
      </c>
      <c r="E3934" t="s">
        <v>24</v>
      </c>
      <c r="F3934">
        <v>936939685</v>
      </c>
      <c r="G3934" t="s">
        <v>36026</v>
      </c>
      <c r="H3934" t="s">
        <v>36027</v>
      </c>
      <c r="I3934" t="s">
        <v>325</v>
      </c>
      <c r="J3934" t="s">
        <v>26</v>
      </c>
      <c r="K3934">
        <v>144312.5</v>
      </c>
      <c r="L3934" t="s">
        <v>192</v>
      </c>
      <c r="M3934" t="s">
        <v>36028</v>
      </c>
      <c r="N3934" t="s">
        <v>36029</v>
      </c>
      <c r="O3934">
        <v>2960</v>
      </c>
      <c r="R3934" t="s">
        <v>38050</v>
      </c>
    </row>
    <row r="3935" spans="1:18" ht="12.6" customHeight="1" x14ac:dyDescent="0.2">
      <c r="A3935" t="s">
        <v>27096</v>
      </c>
      <c r="B3935">
        <v>214862</v>
      </c>
      <c r="C3935">
        <v>787061</v>
      </c>
      <c r="D3935" t="s">
        <v>28787</v>
      </c>
      <c r="E3935" t="s">
        <v>24</v>
      </c>
      <c r="F3935">
        <v>999832351</v>
      </c>
      <c r="G3935" t="s">
        <v>14010</v>
      </c>
      <c r="H3935" t="s">
        <v>13400</v>
      </c>
      <c r="I3935" t="s">
        <v>325</v>
      </c>
      <c r="J3935" t="s">
        <v>26</v>
      </c>
      <c r="K3935">
        <v>192187.5</v>
      </c>
      <c r="L3935" t="s">
        <v>138</v>
      </c>
      <c r="M3935" t="s">
        <v>14011</v>
      </c>
      <c r="N3935" t="s">
        <v>320</v>
      </c>
      <c r="O3935" t="s">
        <v>14012</v>
      </c>
      <c r="P3935" t="s">
        <v>14013</v>
      </c>
      <c r="R3935" t="s">
        <v>38051</v>
      </c>
    </row>
    <row r="3936" spans="1:18" ht="12.6" customHeight="1" x14ac:dyDescent="0.2">
      <c r="A3936" t="s">
        <v>27096</v>
      </c>
      <c r="B3936">
        <v>214862</v>
      </c>
      <c r="C3936">
        <v>787061</v>
      </c>
      <c r="D3936" t="s">
        <v>28787</v>
      </c>
      <c r="E3936" t="s">
        <v>24</v>
      </c>
      <c r="F3936">
        <v>925927760</v>
      </c>
      <c r="G3936" t="s">
        <v>38052</v>
      </c>
      <c r="H3936" t="s">
        <v>38053</v>
      </c>
      <c r="I3936" t="s">
        <v>325</v>
      </c>
      <c r="J3936" t="s">
        <v>26</v>
      </c>
      <c r="K3936">
        <v>84062.5</v>
      </c>
      <c r="L3936" t="s">
        <v>900</v>
      </c>
      <c r="M3936" t="s">
        <v>38054</v>
      </c>
      <c r="N3936" t="s">
        <v>2594</v>
      </c>
      <c r="O3936">
        <v>1784</v>
      </c>
      <c r="R3936" t="s">
        <v>38055</v>
      </c>
    </row>
    <row r="3937" spans="1:18" ht="12.6" customHeight="1" x14ac:dyDescent="0.2">
      <c r="A3937" t="s">
        <v>27096</v>
      </c>
      <c r="B3937">
        <v>214862</v>
      </c>
      <c r="C3937">
        <v>787061</v>
      </c>
      <c r="D3937" t="s">
        <v>28787</v>
      </c>
      <c r="E3937" t="s">
        <v>24</v>
      </c>
      <c r="F3937">
        <v>942970272</v>
      </c>
      <c r="G3937" t="s">
        <v>16682</v>
      </c>
      <c r="H3937" t="s">
        <v>16683</v>
      </c>
      <c r="I3937" t="s">
        <v>325</v>
      </c>
      <c r="J3937" t="s">
        <v>26</v>
      </c>
      <c r="K3937">
        <v>122187.5</v>
      </c>
      <c r="L3937" t="s">
        <v>312</v>
      </c>
      <c r="M3937" t="s">
        <v>16684</v>
      </c>
      <c r="N3937" t="s">
        <v>3066</v>
      </c>
      <c r="O3937" t="s">
        <v>16685</v>
      </c>
      <c r="P3937" t="s">
        <v>16686</v>
      </c>
      <c r="R3937" t="s">
        <v>38056</v>
      </c>
    </row>
    <row r="3938" spans="1:18" ht="12.6" customHeight="1" x14ac:dyDescent="0.2">
      <c r="A3938" t="s">
        <v>27096</v>
      </c>
      <c r="B3938">
        <v>214854</v>
      </c>
      <c r="C3938">
        <v>786894</v>
      </c>
      <c r="D3938" t="s">
        <v>29725</v>
      </c>
      <c r="E3938" t="s">
        <v>24</v>
      </c>
      <c r="F3938">
        <v>951371345</v>
      </c>
      <c r="G3938" t="s">
        <v>36609</v>
      </c>
      <c r="H3938" t="s">
        <v>7905</v>
      </c>
      <c r="I3938" t="s">
        <v>209</v>
      </c>
      <c r="J3938" t="s">
        <v>26</v>
      </c>
      <c r="K3938">
        <v>127125</v>
      </c>
      <c r="L3938" t="s">
        <v>900</v>
      </c>
      <c r="M3938" t="s">
        <v>36610</v>
      </c>
      <c r="N3938" t="s">
        <v>2594</v>
      </c>
      <c r="O3938">
        <v>1000</v>
      </c>
      <c r="Q3938" t="s">
        <v>36611</v>
      </c>
      <c r="R3938" t="s">
        <v>38057</v>
      </c>
    </row>
    <row r="3939" spans="1:18" ht="12.6" customHeight="1" x14ac:dyDescent="0.2">
      <c r="A3939" t="s">
        <v>27096</v>
      </c>
      <c r="B3939">
        <v>214854</v>
      </c>
      <c r="C3939">
        <v>786894</v>
      </c>
      <c r="D3939" t="s">
        <v>29725</v>
      </c>
      <c r="E3939" t="s">
        <v>57</v>
      </c>
      <c r="F3939">
        <v>955334474</v>
      </c>
      <c r="G3939" t="s">
        <v>15805</v>
      </c>
      <c r="H3939" t="s">
        <v>15806</v>
      </c>
      <c r="I3939" t="s">
        <v>34</v>
      </c>
      <c r="J3939" t="s">
        <v>26</v>
      </c>
      <c r="K3939">
        <v>483031.25</v>
      </c>
      <c r="L3939" t="s">
        <v>27</v>
      </c>
      <c r="M3939" t="s">
        <v>15807</v>
      </c>
      <c r="N3939" t="s">
        <v>555</v>
      </c>
      <c r="O3939">
        <v>80539</v>
      </c>
      <c r="P3939" t="s">
        <v>15808</v>
      </c>
      <c r="Q3939" t="s">
        <v>3515</v>
      </c>
      <c r="R3939" t="s">
        <v>38058</v>
      </c>
    </row>
    <row r="3940" spans="1:18" ht="12.6" customHeight="1" x14ac:dyDescent="0.2">
      <c r="A3940" t="s">
        <v>27096</v>
      </c>
      <c r="B3940">
        <v>214854</v>
      </c>
      <c r="C3940">
        <v>786894</v>
      </c>
      <c r="D3940" t="s">
        <v>29725</v>
      </c>
      <c r="E3940" t="s">
        <v>24</v>
      </c>
      <c r="F3940">
        <v>999637769</v>
      </c>
      <c r="G3940" t="s">
        <v>9880</v>
      </c>
      <c r="H3940" t="s">
        <v>9881</v>
      </c>
      <c r="I3940" t="s">
        <v>325</v>
      </c>
      <c r="J3940" t="s">
        <v>26</v>
      </c>
      <c r="K3940">
        <v>142500</v>
      </c>
      <c r="L3940" t="s">
        <v>27</v>
      </c>
      <c r="M3940" t="s">
        <v>9882</v>
      </c>
      <c r="N3940" t="s">
        <v>255</v>
      </c>
      <c r="O3940">
        <v>80539</v>
      </c>
      <c r="R3940" t="s">
        <v>38059</v>
      </c>
    </row>
    <row r="3941" spans="1:18" ht="12.6" customHeight="1" x14ac:dyDescent="0.2">
      <c r="A3941" t="s">
        <v>27096</v>
      </c>
      <c r="B3941">
        <v>214854</v>
      </c>
      <c r="C3941">
        <v>786894</v>
      </c>
      <c r="D3941" t="s">
        <v>29725</v>
      </c>
      <c r="E3941" t="s">
        <v>24</v>
      </c>
      <c r="F3941">
        <v>998802502</v>
      </c>
      <c r="G3941" t="s">
        <v>3144</v>
      </c>
      <c r="H3941" t="s">
        <v>3145</v>
      </c>
      <c r="I3941" t="s">
        <v>25</v>
      </c>
      <c r="J3941" t="s">
        <v>26</v>
      </c>
      <c r="K3941">
        <v>215000</v>
      </c>
      <c r="L3941" t="s">
        <v>99</v>
      </c>
      <c r="M3941" t="s">
        <v>3146</v>
      </c>
      <c r="N3941" t="s">
        <v>3147</v>
      </c>
      <c r="O3941">
        <v>57001</v>
      </c>
      <c r="P3941" t="s">
        <v>3148</v>
      </c>
      <c r="Q3941" t="s">
        <v>3149</v>
      </c>
      <c r="R3941" t="s">
        <v>38060</v>
      </c>
    </row>
    <row r="3942" spans="1:18" ht="12.6" customHeight="1" x14ac:dyDescent="0.2">
      <c r="A3942" t="s">
        <v>27096</v>
      </c>
      <c r="B3942">
        <v>214854</v>
      </c>
      <c r="C3942">
        <v>786894</v>
      </c>
      <c r="D3942" t="s">
        <v>29725</v>
      </c>
      <c r="E3942" t="s">
        <v>24</v>
      </c>
      <c r="F3942">
        <v>999658430</v>
      </c>
      <c r="G3942" t="s">
        <v>23459</v>
      </c>
      <c r="H3942" t="s">
        <v>23459</v>
      </c>
      <c r="I3942" t="s">
        <v>325</v>
      </c>
      <c r="J3942" t="s">
        <v>26</v>
      </c>
      <c r="K3942">
        <v>71000</v>
      </c>
      <c r="L3942" t="s">
        <v>210</v>
      </c>
      <c r="M3942" t="s">
        <v>23460</v>
      </c>
      <c r="N3942" t="s">
        <v>219</v>
      </c>
      <c r="O3942">
        <v>186</v>
      </c>
      <c r="R3942" t="s">
        <v>38061</v>
      </c>
    </row>
    <row r="3943" spans="1:18" ht="12.6" customHeight="1" x14ac:dyDescent="0.2">
      <c r="A3943" t="s">
        <v>27096</v>
      </c>
      <c r="B3943">
        <v>214854</v>
      </c>
      <c r="C3943">
        <v>786894</v>
      </c>
      <c r="D3943" t="s">
        <v>29725</v>
      </c>
      <c r="E3943" t="s">
        <v>24</v>
      </c>
      <c r="F3943">
        <v>999882015</v>
      </c>
      <c r="G3943" t="s">
        <v>1910</v>
      </c>
      <c r="H3943" t="s">
        <v>1911</v>
      </c>
      <c r="I3943" t="s">
        <v>34</v>
      </c>
      <c r="J3943" t="s">
        <v>26</v>
      </c>
      <c r="K3943">
        <v>85500</v>
      </c>
      <c r="L3943" t="s">
        <v>357</v>
      </c>
      <c r="M3943" t="s">
        <v>1912</v>
      </c>
      <c r="N3943" t="s">
        <v>1913</v>
      </c>
      <c r="O3943">
        <v>18071</v>
      </c>
      <c r="P3943" t="s">
        <v>1914</v>
      </c>
      <c r="Q3943" t="s">
        <v>1915</v>
      </c>
      <c r="R3943" t="s">
        <v>38062</v>
      </c>
    </row>
    <row r="3944" spans="1:18" ht="12.6" customHeight="1" x14ac:dyDescent="0.2">
      <c r="A3944" t="s">
        <v>27096</v>
      </c>
      <c r="B3944">
        <v>214854</v>
      </c>
      <c r="C3944">
        <v>786894</v>
      </c>
      <c r="D3944" t="s">
        <v>29725</v>
      </c>
      <c r="E3944" t="s">
        <v>24</v>
      </c>
      <c r="F3944">
        <v>999842148</v>
      </c>
      <c r="G3944" t="s">
        <v>6690</v>
      </c>
      <c r="H3944" t="s">
        <v>6690</v>
      </c>
      <c r="I3944" t="s">
        <v>34</v>
      </c>
      <c r="J3944" t="s">
        <v>26</v>
      </c>
      <c r="K3944">
        <v>463250</v>
      </c>
      <c r="L3944" t="s">
        <v>138</v>
      </c>
      <c r="M3944" t="s">
        <v>6691</v>
      </c>
      <c r="N3944" t="s">
        <v>1099</v>
      </c>
      <c r="O3944" t="s">
        <v>6692</v>
      </c>
      <c r="Q3944" t="s">
        <v>6693</v>
      </c>
      <c r="R3944" t="s">
        <v>38063</v>
      </c>
    </row>
    <row r="3945" spans="1:18" ht="12.6" customHeight="1" x14ac:dyDescent="0.2">
      <c r="A3945" t="s">
        <v>27096</v>
      </c>
      <c r="B3945">
        <v>214854</v>
      </c>
      <c r="C3945">
        <v>786894</v>
      </c>
      <c r="D3945" t="s">
        <v>29725</v>
      </c>
      <c r="E3945" t="s">
        <v>24</v>
      </c>
      <c r="F3945">
        <v>937486183</v>
      </c>
      <c r="G3945" t="s">
        <v>36621</v>
      </c>
      <c r="H3945" t="s">
        <v>21388</v>
      </c>
      <c r="I3945" t="s">
        <v>34</v>
      </c>
      <c r="J3945" t="s">
        <v>26</v>
      </c>
      <c r="K3945">
        <v>85000</v>
      </c>
      <c r="L3945" t="s">
        <v>902</v>
      </c>
      <c r="M3945" t="s">
        <v>36622</v>
      </c>
      <c r="N3945" t="s">
        <v>956</v>
      </c>
      <c r="O3945" t="s">
        <v>7169</v>
      </c>
      <c r="R3945" t="s">
        <v>38064</v>
      </c>
    </row>
    <row r="3946" spans="1:18" ht="12.6" customHeight="1" x14ac:dyDescent="0.2">
      <c r="A3946" t="s">
        <v>27096</v>
      </c>
      <c r="B3946">
        <v>214854</v>
      </c>
      <c r="C3946">
        <v>786894</v>
      </c>
      <c r="D3946" t="s">
        <v>29725</v>
      </c>
      <c r="E3946" t="s">
        <v>24</v>
      </c>
      <c r="F3946">
        <v>999827307</v>
      </c>
      <c r="G3946" t="s">
        <v>180</v>
      </c>
      <c r="H3946" t="s">
        <v>181</v>
      </c>
      <c r="I3946" t="s">
        <v>25</v>
      </c>
      <c r="J3946" t="s">
        <v>26</v>
      </c>
      <c r="K3946">
        <v>141862.5</v>
      </c>
      <c r="L3946" t="s">
        <v>99</v>
      </c>
      <c r="M3946" t="s">
        <v>182</v>
      </c>
      <c r="N3946" t="s">
        <v>101</v>
      </c>
      <c r="O3946">
        <v>10177</v>
      </c>
      <c r="P3946" t="s">
        <v>183</v>
      </c>
      <c r="Q3946" t="s">
        <v>184</v>
      </c>
      <c r="R3946" t="s">
        <v>38065</v>
      </c>
    </row>
    <row r="3947" spans="1:18" ht="12.6" customHeight="1" x14ac:dyDescent="0.2">
      <c r="A3947" t="s">
        <v>27096</v>
      </c>
      <c r="B3947">
        <v>214854</v>
      </c>
      <c r="C3947">
        <v>786894</v>
      </c>
      <c r="D3947" t="s">
        <v>29725</v>
      </c>
      <c r="E3947" t="s">
        <v>24</v>
      </c>
      <c r="F3947">
        <v>951813471</v>
      </c>
      <c r="G3947" t="s">
        <v>14166</v>
      </c>
      <c r="H3947" t="s">
        <v>14167</v>
      </c>
      <c r="I3947" t="s">
        <v>325</v>
      </c>
      <c r="J3947" t="s">
        <v>26</v>
      </c>
      <c r="K3947">
        <v>132500</v>
      </c>
      <c r="L3947" t="s">
        <v>947</v>
      </c>
      <c r="M3947" t="s">
        <v>14168</v>
      </c>
      <c r="N3947" t="s">
        <v>7139</v>
      </c>
      <c r="O3947">
        <v>15060</v>
      </c>
      <c r="P3947" t="s">
        <v>14169</v>
      </c>
      <c r="Q3947" t="s">
        <v>14170</v>
      </c>
      <c r="R3947" t="s">
        <v>38066</v>
      </c>
    </row>
    <row r="3948" spans="1:18" ht="12.6" customHeight="1" x14ac:dyDescent="0.2">
      <c r="A3948" t="s">
        <v>27096</v>
      </c>
      <c r="B3948">
        <v>214854</v>
      </c>
      <c r="C3948">
        <v>786894</v>
      </c>
      <c r="D3948" t="s">
        <v>29725</v>
      </c>
      <c r="E3948" t="s">
        <v>24</v>
      </c>
      <c r="F3948">
        <v>999839335</v>
      </c>
      <c r="G3948" t="s">
        <v>8301</v>
      </c>
      <c r="H3948" t="s">
        <v>6054</v>
      </c>
      <c r="I3948" t="s">
        <v>34</v>
      </c>
      <c r="J3948" t="s">
        <v>26</v>
      </c>
      <c r="K3948">
        <v>199687.5</v>
      </c>
      <c r="L3948" t="s">
        <v>312</v>
      </c>
      <c r="M3948" t="s">
        <v>8302</v>
      </c>
      <c r="N3948" t="s">
        <v>1618</v>
      </c>
      <c r="O3948" t="s">
        <v>8303</v>
      </c>
      <c r="P3948" t="s">
        <v>8304</v>
      </c>
      <c r="Q3948" t="s">
        <v>8305</v>
      </c>
      <c r="R3948" t="s">
        <v>38067</v>
      </c>
    </row>
    <row r="3949" spans="1:18" ht="12.6" customHeight="1" x14ac:dyDescent="0.2">
      <c r="A3949" t="s">
        <v>27096</v>
      </c>
      <c r="B3949">
        <v>214854</v>
      </c>
      <c r="C3949">
        <v>786894</v>
      </c>
      <c r="D3949" t="s">
        <v>29725</v>
      </c>
      <c r="E3949" t="s">
        <v>24</v>
      </c>
      <c r="F3949">
        <v>998058415</v>
      </c>
      <c r="G3949" t="s">
        <v>10832</v>
      </c>
      <c r="H3949" t="s">
        <v>10833</v>
      </c>
      <c r="I3949" t="s">
        <v>325</v>
      </c>
      <c r="J3949" t="s">
        <v>26</v>
      </c>
      <c r="K3949">
        <v>190000</v>
      </c>
      <c r="L3949" t="s">
        <v>138</v>
      </c>
      <c r="M3949" t="s">
        <v>10834</v>
      </c>
      <c r="N3949" t="s">
        <v>1551</v>
      </c>
      <c r="O3949" t="s">
        <v>10835</v>
      </c>
      <c r="P3949" t="s">
        <v>10836</v>
      </c>
      <c r="R3949" t="s">
        <v>38068</v>
      </c>
    </row>
    <row r="3950" spans="1:18" ht="12.6" customHeight="1" x14ac:dyDescent="0.2">
      <c r="A3950" t="s">
        <v>27096</v>
      </c>
      <c r="B3950">
        <v>214854</v>
      </c>
      <c r="C3950">
        <v>786894</v>
      </c>
      <c r="D3950" t="s">
        <v>29725</v>
      </c>
      <c r="E3950" t="s">
        <v>24</v>
      </c>
      <c r="F3950">
        <v>936939685</v>
      </c>
      <c r="G3950" t="s">
        <v>36026</v>
      </c>
      <c r="H3950" t="s">
        <v>36027</v>
      </c>
      <c r="I3950" t="s">
        <v>325</v>
      </c>
      <c r="J3950" t="s">
        <v>26</v>
      </c>
      <c r="K3950">
        <v>172031.25</v>
      </c>
      <c r="L3950" t="s">
        <v>192</v>
      </c>
      <c r="M3950" t="s">
        <v>36028</v>
      </c>
      <c r="N3950" t="s">
        <v>36029</v>
      </c>
      <c r="O3950">
        <v>2960</v>
      </c>
      <c r="R3950" t="s">
        <v>38069</v>
      </c>
    </row>
    <row r="3951" spans="1:18" ht="12.6" customHeight="1" x14ac:dyDescent="0.2">
      <c r="A3951" t="s">
        <v>27096</v>
      </c>
      <c r="B3951">
        <v>214854</v>
      </c>
      <c r="C3951">
        <v>786894</v>
      </c>
      <c r="D3951" t="s">
        <v>29725</v>
      </c>
      <c r="E3951" t="s">
        <v>24</v>
      </c>
      <c r="F3951">
        <v>916488108</v>
      </c>
      <c r="G3951" t="s">
        <v>35130</v>
      </c>
      <c r="H3951" t="s">
        <v>35131</v>
      </c>
      <c r="I3951" t="s">
        <v>209</v>
      </c>
      <c r="J3951" t="s">
        <v>26</v>
      </c>
      <c r="K3951">
        <v>208500</v>
      </c>
      <c r="L3951" t="s">
        <v>210</v>
      </c>
      <c r="M3951" t="s">
        <v>35132</v>
      </c>
      <c r="N3951" t="s">
        <v>285</v>
      </c>
      <c r="O3951">
        <v>20136</v>
      </c>
      <c r="Q3951" t="s">
        <v>35133</v>
      </c>
      <c r="R3951" t="s">
        <v>38070</v>
      </c>
    </row>
    <row r="3952" spans="1:18" ht="12.6" customHeight="1" x14ac:dyDescent="0.2">
      <c r="A3952" t="s">
        <v>27096</v>
      </c>
      <c r="B3952">
        <v>214854</v>
      </c>
      <c r="C3952">
        <v>786894</v>
      </c>
      <c r="D3952" t="s">
        <v>29725</v>
      </c>
      <c r="E3952" t="s">
        <v>24</v>
      </c>
      <c r="F3952">
        <v>999994826</v>
      </c>
      <c r="G3952" t="s">
        <v>2334</v>
      </c>
      <c r="H3952" t="s">
        <v>2335</v>
      </c>
      <c r="I3952" t="s">
        <v>34</v>
      </c>
      <c r="J3952" t="s">
        <v>26</v>
      </c>
      <c r="K3952">
        <v>281343.75</v>
      </c>
      <c r="L3952" t="s">
        <v>27</v>
      </c>
      <c r="M3952" t="s">
        <v>2336</v>
      </c>
      <c r="N3952" t="s">
        <v>550</v>
      </c>
      <c r="O3952">
        <v>14195</v>
      </c>
      <c r="P3952" t="s">
        <v>2337</v>
      </c>
      <c r="Q3952" t="s">
        <v>2338</v>
      </c>
      <c r="R3952" t="s">
        <v>38071</v>
      </c>
    </row>
    <row r="3953" spans="1:18" ht="12.6" customHeight="1" x14ac:dyDescent="0.2">
      <c r="A3953" t="s">
        <v>27096</v>
      </c>
      <c r="B3953">
        <v>194841</v>
      </c>
      <c r="C3953">
        <v>653256</v>
      </c>
      <c r="D3953" t="s">
        <v>29236</v>
      </c>
      <c r="E3953" t="s">
        <v>24</v>
      </c>
      <c r="F3953">
        <v>905978255</v>
      </c>
      <c r="G3953" t="s">
        <v>31191</v>
      </c>
      <c r="H3953" t="s">
        <v>31192</v>
      </c>
      <c r="I3953" t="s">
        <v>34</v>
      </c>
      <c r="J3953" t="s">
        <v>26</v>
      </c>
      <c r="K3953">
        <v>303500</v>
      </c>
      <c r="L3953" t="s">
        <v>99</v>
      </c>
      <c r="M3953" t="s">
        <v>31193</v>
      </c>
      <c r="N3953" t="s">
        <v>20295</v>
      </c>
      <c r="O3953">
        <v>12244</v>
      </c>
      <c r="Q3953" t="s">
        <v>31194</v>
      </c>
      <c r="R3953" t="s">
        <v>38072</v>
      </c>
    </row>
    <row r="3954" spans="1:18" ht="12.6" customHeight="1" x14ac:dyDescent="0.2">
      <c r="A3954" t="s">
        <v>27096</v>
      </c>
      <c r="B3954">
        <v>194841</v>
      </c>
      <c r="C3954">
        <v>653256</v>
      </c>
      <c r="D3954" t="s">
        <v>29236</v>
      </c>
      <c r="E3954" t="s">
        <v>24</v>
      </c>
      <c r="F3954">
        <v>998802502</v>
      </c>
      <c r="G3954" t="s">
        <v>3144</v>
      </c>
      <c r="H3954" t="s">
        <v>3145</v>
      </c>
      <c r="I3954" t="s">
        <v>25</v>
      </c>
      <c r="J3954" t="s">
        <v>26</v>
      </c>
      <c r="K3954">
        <v>374250</v>
      </c>
      <c r="L3954" t="s">
        <v>99</v>
      </c>
      <c r="M3954" t="s">
        <v>3146</v>
      </c>
      <c r="N3954" t="s">
        <v>3147</v>
      </c>
      <c r="O3954">
        <v>57001</v>
      </c>
      <c r="P3954" t="s">
        <v>3148</v>
      </c>
      <c r="Q3954" t="s">
        <v>3149</v>
      </c>
      <c r="R3954" t="s">
        <v>38073</v>
      </c>
    </row>
    <row r="3955" spans="1:18" ht="12.6" customHeight="1" x14ac:dyDescent="0.2">
      <c r="A3955" t="s">
        <v>27096</v>
      </c>
      <c r="B3955">
        <v>194841</v>
      </c>
      <c r="C3955">
        <v>653256</v>
      </c>
      <c r="D3955" t="s">
        <v>29236</v>
      </c>
      <c r="E3955" t="s">
        <v>24</v>
      </c>
      <c r="F3955">
        <v>999579860</v>
      </c>
      <c r="G3955" t="s">
        <v>12476</v>
      </c>
      <c r="H3955" t="s">
        <v>12477</v>
      </c>
      <c r="I3955" t="s">
        <v>34</v>
      </c>
      <c r="J3955" t="s">
        <v>26</v>
      </c>
      <c r="K3955">
        <v>375500</v>
      </c>
      <c r="L3955" t="s">
        <v>45</v>
      </c>
      <c r="M3955" t="s">
        <v>12478</v>
      </c>
      <c r="N3955" t="s">
        <v>10562</v>
      </c>
      <c r="O3955">
        <v>85170</v>
      </c>
      <c r="Q3955" t="s">
        <v>12479</v>
      </c>
      <c r="R3955" t="s">
        <v>38074</v>
      </c>
    </row>
    <row r="3956" spans="1:18" ht="12.6" customHeight="1" x14ac:dyDescent="0.2">
      <c r="A3956" t="s">
        <v>27096</v>
      </c>
      <c r="B3956">
        <v>194841</v>
      </c>
      <c r="C3956">
        <v>653256</v>
      </c>
      <c r="D3956" t="s">
        <v>29236</v>
      </c>
      <c r="E3956" t="s">
        <v>24</v>
      </c>
      <c r="F3956">
        <v>999773375</v>
      </c>
      <c r="G3956" t="s">
        <v>14586</v>
      </c>
      <c r="H3956" t="s">
        <v>14587</v>
      </c>
      <c r="I3956" t="s">
        <v>30</v>
      </c>
      <c r="J3956" t="s">
        <v>26</v>
      </c>
      <c r="K3956">
        <v>307500</v>
      </c>
      <c r="L3956" t="s">
        <v>233</v>
      </c>
      <c r="M3956" t="s">
        <v>11234</v>
      </c>
      <c r="N3956" t="s">
        <v>1184</v>
      </c>
      <c r="O3956">
        <v>1000</v>
      </c>
      <c r="P3956" t="s">
        <v>14588</v>
      </c>
      <c r="Q3956" t="s">
        <v>14589</v>
      </c>
      <c r="R3956" t="s">
        <v>38075</v>
      </c>
    </row>
    <row r="3957" spans="1:18" ht="12.6" customHeight="1" x14ac:dyDescent="0.2">
      <c r="A3957" t="s">
        <v>27096</v>
      </c>
      <c r="B3957">
        <v>194841</v>
      </c>
      <c r="C3957">
        <v>653256</v>
      </c>
      <c r="D3957" t="s">
        <v>29236</v>
      </c>
      <c r="E3957" t="s">
        <v>24</v>
      </c>
      <c r="F3957">
        <v>960216387</v>
      </c>
      <c r="G3957" t="s">
        <v>31030</v>
      </c>
      <c r="H3957" t="s">
        <v>9559</v>
      </c>
      <c r="I3957" t="s">
        <v>325</v>
      </c>
      <c r="J3957" t="s">
        <v>26</v>
      </c>
      <c r="K3957">
        <v>96000</v>
      </c>
      <c r="L3957" t="s">
        <v>210</v>
      </c>
      <c r="M3957" t="s">
        <v>31031</v>
      </c>
      <c r="N3957" t="s">
        <v>2068</v>
      </c>
      <c r="O3957">
        <v>73100</v>
      </c>
      <c r="Q3957" t="s">
        <v>31032</v>
      </c>
      <c r="R3957" t="s">
        <v>38076</v>
      </c>
    </row>
    <row r="3958" spans="1:18" ht="12.6" customHeight="1" x14ac:dyDescent="0.2">
      <c r="A3958" t="s">
        <v>27096</v>
      </c>
      <c r="B3958">
        <v>194841</v>
      </c>
      <c r="C3958">
        <v>653256</v>
      </c>
      <c r="D3958" t="s">
        <v>29236</v>
      </c>
      <c r="E3958" t="s">
        <v>24</v>
      </c>
      <c r="F3958">
        <v>999867756</v>
      </c>
      <c r="G3958" t="s">
        <v>15770</v>
      </c>
      <c r="H3958" t="s">
        <v>15771</v>
      </c>
      <c r="I3958" t="s">
        <v>34</v>
      </c>
      <c r="J3958" t="s">
        <v>26</v>
      </c>
      <c r="K3958">
        <v>335453.75</v>
      </c>
      <c r="L3958" t="s">
        <v>138</v>
      </c>
      <c r="M3958" t="s">
        <v>15772</v>
      </c>
      <c r="N3958" t="s">
        <v>320</v>
      </c>
      <c r="O3958" t="s">
        <v>15773</v>
      </c>
      <c r="P3958" t="s">
        <v>15774</v>
      </c>
      <c r="Q3958" t="s">
        <v>15775</v>
      </c>
      <c r="R3958" t="s">
        <v>38077</v>
      </c>
    </row>
    <row r="3959" spans="1:18" ht="12.6" customHeight="1" x14ac:dyDescent="0.2">
      <c r="A3959" t="s">
        <v>27096</v>
      </c>
      <c r="B3959">
        <v>194841</v>
      </c>
      <c r="C3959">
        <v>653256</v>
      </c>
      <c r="D3959" t="s">
        <v>29236</v>
      </c>
      <c r="E3959" t="s">
        <v>24</v>
      </c>
      <c r="F3959">
        <v>999993856</v>
      </c>
      <c r="G3959" t="s">
        <v>4539</v>
      </c>
      <c r="H3959" t="s">
        <v>2632</v>
      </c>
      <c r="I3959" t="s">
        <v>30</v>
      </c>
      <c r="J3959" t="s">
        <v>26</v>
      </c>
      <c r="K3959">
        <v>327250</v>
      </c>
      <c r="L3959" t="s">
        <v>357</v>
      </c>
      <c r="M3959" t="s">
        <v>4540</v>
      </c>
      <c r="N3959" t="s">
        <v>575</v>
      </c>
      <c r="O3959">
        <v>28037</v>
      </c>
      <c r="P3959" t="s">
        <v>4541</v>
      </c>
      <c r="Q3959" t="s">
        <v>4542</v>
      </c>
      <c r="R3959" t="s">
        <v>38078</v>
      </c>
    </row>
    <row r="3960" spans="1:18" ht="12.6" customHeight="1" x14ac:dyDescent="0.2">
      <c r="A3960" t="s">
        <v>27096</v>
      </c>
      <c r="B3960">
        <v>194841</v>
      </c>
      <c r="C3960">
        <v>653256</v>
      </c>
      <c r="D3960" t="s">
        <v>29236</v>
      </c>
      <c r="E3960" t="s">
        <v>24</v>
      </c>
      <c r="F3960">
        <v>972594460</v>
      </c>
      <c r="G3960" t="s">
        <v>34983</v>
      </c>
      <c r="H3960" t="s">
        <v>34984</v>
      </c>
      <c r="I3960" t="s">
        <v>209</v>
      </c>
      <c r="J3960" t="s">
        <v>26</v>
      </c>
      <c r="K3960">
        <v>266510</v>
      </c>
      <c r="L3960" t="s">
        <v>138</v>
      </c>
      <c r="M3960" t="s">
        <v>34985</v>
      </c>
      <c r="N3960" t="s">
        <v>203</v>
      </c>
      <c r="O3960" t="s">
        <v>34986</v>
      </c>
      <c r="Q3960" t="s">
        <v>34987</v>
      </c>
      <c r="R3960" t="s">
        <v>38079</v>
      </c>
    </row>
    <row r="3961" spans="1:18" ht="12.6" customHeight="1" x14ac:dyDescent="0.2">
      <c r="A3961" t="s">
        <v>27096</v>
      </c>
      <c r="B3961">
        <v>194841</v>
      </c>
      <c r="C3961">
        <v>653256</v>
      </c>
      <c r="D3961" t="s">
        <v>29236</v>
      </c>
      <c r="E3961" t="s">
        <v>24</v>
      </c>
      <c r="F3961">
        <v>983734231</v>
      </c>
      <c r="G3961" t="s">
        <v>16977</v>
      </c>
      <c r="H3961" t="s">
        <v>16978</v>
      </c>
      <c r="I3961" t="s">
        <v>325</v>
      </c>
      <c r="J3961" t="s">
        <v>26</v>
      </c>
      <c r="K3961">
        <v>71062.5</v>
      </c>
      <c r="L3961" t="s">
        <v>857</v>
      </c>
      <c r="M3961" t="s">
        <v>16979</v>
      </c>
      <c r="N3961" t="s">
        <v>5996</v>
      </c>
      <c r="O3961" t="s">
        <v>16980</v>
      </c>
      <c r="P3961" t="s">
        <v>16981</v>
      </c>
      <c r="R3961" t="s">
        <v>38080</v>
      </c>
    </row>
    <row r="3962" spans="1:18" ht="12.6" customHeight="1" x14ac:dyDescent="0.2">
      <c r="A3962" t="s">
        <v>27096</v>
      </c>
      <c r="B3962">
        <v>194841</v>
      </c>
      <c r="C3962">
        <v>653256</v>
      </c>
      <c r="D3962" t="s">
        <v>29236</v>
      </c>
      <c r="E3962" t="s">
        <v>24</v>
      </c>
      <c r="F3962">
        <v>997991388</v>
      </c>
      <c r="G3962" t="s">
        <v>34930</v>
      </c>
      <c r="H3962" t="s">
        <v>4547</v>
      </c>
      <c r="I3962" t="s">
        <v>325</v>
      </c>
      <c r="J3962" t="s">
        <v>26</v>
      </c>
      <c r="K3962">
        <v>65500</v>
      </c>
      <c r="L3962" t="s">
        <v>210</v>
      </c>
      <c r="M3962" t="s">
        <v>34931</v>
      </c>
      <c r="N3962" t="s">
        <v>4547</v>
      </c>
      <c r="O3962">
        <v>60124</v>
      </c>
      <c r="Q3962" t="s">
        <v>34932</v>
      </c>
      <c r="R3962" t="s">
        <v>38081</v>
      </c>
    </row>
    <row r="3963" spans="1:18" ht="12.6" customHeight="1" x14ac:dyDescent="0.2">
      <c r="A3963" t="s">
        <v>27096</v>
      </c>
      <c r="B3963">
        <v>194841</v>
      </c>
      <c r="C3963">
        <v>653256</v>
      </c>
      <c r="D3963" t="s">
        <v>29236</v>
      </c>
      <c r="E3963" t="s">
        <v>24</v>
      </c>
      <c r="F3963">
        <v>940622678</v>
      </c>
      <c r="G3963" t="s">
        <v>38042</v>
      </c>
      <c r="H3963" t="s">
        <v>38043</v>
      </c>
      <c r="I3963" t="s">
        <v>209</v>
      </c>
      <c r="J3963" t="s">
        <v>26</v>
      </c>
      <c r="K3963">
        <v>597606.25</v>
      </c>
      <c r="L3963" t="s">
        <v>312</v>
      </c>
      <c r="M3963" t="s">
        <v>38044</v>
      </c>
      <c r="N3963" t="s">
        <v>580</v>
      </c>
      <c r="O3963" t="s">
        <v>38045</v>
      </c>
      <c r="Q3963" t="s">
        <v>38046</v>
      </c>
      <c r="R3963" t="s">
        <v>38082</v>
      </c>
    </row>
    <row r="3964" spans="1:18" ht="12.6" customHeight="1" x14ac:dyDescent="0.2">
      <c r="A3964" t="s">
        <v>27096</v>
      </c>
      <c r="B3964">
        <v>194841</v>
      </c>
      <c r="C3964">
        <v>653256</v>
      </c>
      <c r="D3964" t="s">
        <v>29236</v>
      </c>
      <c r="E3964" t="s">
        <v>57</v>
      </c>
      <c r="F3964">
        <v>999960488</v>
      </c>
      <c r="G3964" t="s">
        <v>216</v>
      </c>
      <c r="H3964" t="s">
        <v>217</v>
      </c>
      <c r="I3964" t="s">
        <v>30</v>
      </c>
      <c r="J3964" t="s">
        <v>26</v>
      </c>
      <c r="K3964">
        <v>620775</v>
      </c>
      <c r="L3964" t="s">
        <v>210</v>
      </c>
      <c r="M3964" t="s">
        <v>218</v>
      </c>
      <c r="N3964" t="s">
        <v>219</v>
      </c>
      <c r="O3964">
        <v>144</v>
      </c>
      <c r="P3964" t="s">
        <v>220</v>
      </c>
      <c r="Q3964" t="s">
        <v>221</v>
      </c>
      <c r="R3964" t="s">
        <v>38083</v>
      </c>
    </row>
    <row r="3965" spans="1:18" ht="12.6" customHeight="1" x14ac:dyDescent="0.2">
      <c r="A3965" t="s">
        <v>27096</v>
      </c>
      <c r="B3965">
        <v>194841</v>
      </c>
      <c r="C3965">
        <v>653256</v>
      </c>
      <c r="D3965" t="s">
        <v>29236</v>
      </c>
      <c r="E3965" t="s">
        <v>24</v>
      </c>
      <c r="F3965">
        <v>999620503</v>
      </c>
      <c r="G3965" t="s">
        <v>14966</v>
      </c>
      <c r="H3965" t="s">
        <v>14967</v>
      </c>
      <c r="I3965" t="s">
        <v>25</v>
      </c>
      <c r="J3965" t="s">
        <v>26</v>
      </c>
      <c r="K3965">
        <v>522500</v>
      </c>
      <c r="L3965" t="s">
        <v>857</v>
      </c>
      <c r="M3965" t="s">
        <v>14968</v>
      </c>
      <c r="N3965" t="s">
        <v>931</v>
      </c>
      <c r="O3965" t="s">
        <v>14969</v>
      </c>
      <c r="P3965" t="s">
        <v>14970</v>
      </c>
      <c r="Q3965" t="s">
        <v>14971</v>
      </c>
      <c r="R3965" t="s">
        <v>38084</v>
      </c>
    </row>
    <row r="3966" spans="1:18" ht="12.6" customHeight="1" x14ac:dyDescent="0.2">
      <c r="A3966" t="s">
        <v>27096</v>
      </c>
      <c r="B3966">
        <v>230182</v>
      </c>
      <c r="C3966">
        <v>883302</v>
      </c>
      <c r="D3966" t="s">
        <v>29709</v>
      </c>
      <c r="E3966" t="s">
        <v>24</v>
      </c>
      <c r="F3966">
        <v>999766294</v>
      </c>
      <c r="G3966" t="s">
        <v>6505</v>
      </c>
      <c r="H3966" t="s">
        <v>6506</v>
      </c>
      <c r="I3966" t="s">
        <v>30</v>
      </c>
      <c r="J3966" t="s">
        <v>26</v>
      </c>
      <c r="K3966">
        <v>285875</v>
      </c>
      <c r="L3966" t="s">
        <v>82</v>
      </c>
      <c r="M3966" t="s">
        <v>6507</v>
      </c>
      <c r="N3966" t="s">
        <v>479</v>
      </c>
      <c r="O3966">
        <v>92400</v>
      </c>
      <c r="P3966" t="s">
        <v>6508</v>
      </c>
      <c r="Q3966" t="s">
        <v>6509</v>
      </c>
      <c r="R3966" t="s">
        <v>38085</v>
      </c>
    </row>
    <row r="3967" spans="1:18" ht="12.6" customHeight="1" x14ac:dyDescent="0.2">
      <c r="A3967" t="s">
        <v>27096</v>
      </c>
      <c r="B3967">
        <v>230182</v>
      </c>
      <c r="C3967">
        <v>883302</v>
      </c>
      <c r="D3967" t="s">
        <v>29709</v>
      </c>
      <c r="E3967" t="s">
        <v>24</v>
      </c>
      <c r="F3967">
        <v>999526801</v>
      </c>
      <c r="G3967" t="s">
        <v>16917</v>
      </c>
      <c r="H3967" t="s">
        <v>16918</v>
      </c>
      <c r="I3967" t="s">
        <v>30</v>
      </c>
      <c r="J3967" t="s">
        <v>26</v>
      </c>
      <c r="K3967">
        <v>174750</v>
      </c>
      <c r="L3967" t="s">
        <v>27</v>
      </c>
      <c r="M3967" t="s">
        <v>16919</v>
      </c>
      <c r="N3967" t="s">
        <v>13725</v>
      </c>
      <c r="O3967">
        <v>44801</v>
      </c>
      <c r="P3967" t="s">
        <v>16920</v>
      </c>
      <c r="Q3967" t="s">
        <v>16921</v>
      </c>
      <c r="R3967" t="s">
        <v>38086</v>
      </c>
    </row>
    <row r="3968" spans="1:18" ht="12.6" customHeight="1" x14ac:dyDescent="0.2">
      <c r="A3968" t="s">
        <v>27096</v>
      </c>
      <c r="B3968">
        <v>230182</v>
      </c>
      <c r="C3968">
        <v>883302</v>
      </c>
      <c r="D3968" t="s">
        <v>29709</v>
      </c>
      <c r="E3968" t="s">
        <v>24</v>
      </c>
      <c r="F3968">
        <v>998802502</v>
      </c>
      <c r="G3968" t="s">
        <v>3144</v>
      </c>
      <c r="H3968" t="s">
        <v>3145</v>
      </c>
      <c r="I3968" t="s">
        <v>25</v>
      </c>
      <c r="J3968" t="s">
        <v>26</v>
      </c>
      <c r="K3968">
        <v>616875</v>
      </c>
      <c r="L3968" t="s">
        <v>99</v>
      </c>
      <c r="M3968" t="s">
        <v>3146</v>
      </c>
      <c r="N3968" t="s">
        <v>3147</v>
      </c>
      <c r="O3968">
        <v>57001</v>
      </c>
      <c r="P3968" t="s">
        <v>3148</v>
      </c>
      <c r="Q3968" t="s">
        <v>3149</v>
      </c>
      <c r="R3968" t="s">
        <v>38087</v>
      </c>
    </row>
    <row r="3969" spans="1:18" ht="12.6" customHeight="1" x14ac:dyDescent="0.2">
      <c r="A3969" t="s">
        <v>27096</v>
      </c>
      <c r="B3969">
        <v>230182</v>
      </c>
      <c r="C3969">
        <v>883302</v>
      </c>
      <c r="D3969" t="s">
        <v>29709</v>
      </c>
      <c r="E3969" t="s">
        <v>24</v>
      </c>
      <c r="F3969">
        <v>898856321</v>
      </c>
      <c r="G3969" t="s">
        <v>38088</v>
      </c>
      <c r="H3969" t="s">
        <v>38088</v>
      </c>
      <c r="I3969" t="s">
        <v>30</v>
      </c>
      <c r="J3969" t="s">
        <v>26</v>
      </c>
      <c r="K3969">
        <v>70000</v>
      </c>
      <c r="L3969" t="s">
        <v>656</v>
      </c>
      <c r="M3969" t="s">
        <v>38089</v>
      </c>
      <c r="N3969" t="s">
        <v>3893</v>
      </c>
      <c r="O3969">
        <v>3013</v>
      </c>
      <c r="Q3969" t="s">
        <v>38090</v>
      </c>
      <c r="R3969" t="s">
        <v>38091</v>
      </c>
    </row>
    <row r="3970" spans="1:18" ht="12.6" customHeight="1" x14ac:dyDescent="0.2">
      <c r="A3970" t="s">
        <v>27096</v>
      </c>
      <c r="B3970">
        <v>230182</v>
      </c>
      <c r="C3970">
        <v>883302</v>
      </c>
      <c r="D3970" t="s">
        <v>29709</v>
      </c>
      <c r="E3970" t="s">
        <v>24</v>
      </c>
      <c r="F3970">
        <v>987726072</v>
      </c>
      <c r="G3970" t="s">
        <v>18770</v>
      </c>
      <c r="H3970" t="s">
        <v>18771</v>
      </c>
      <c r="I3970" t="s">
        <v>30</v>
      </c>
      <c r="J3970" t="s">
        <v>26</v>
      </c>
      <c r="K3970">
        <v>381250</v>
      </c>
      <c r="L3970" t="s">
        <v>312</v>
      </c>
      <c r="M3970" t="s">
        <v>18772</v>
      </c>
      <c r="N3970" t="s">
        <v>3512</v>
      </c>
      <c r="O3970" t="s">
        <v>18773</v>
      </c>
      <c r="Q3970" t="s">
        <v>18774</v>
      </c>
      <c r="R3970" t="s">
        <v>38092</v>
      </c>
    </row>
    <row r="3971" spans="1:18" ht="12.6" customHeight="1" x14ac:dyDescent="0.2">
      <c r="A3971" t="s">
        <v>27096</v>
      </c>
      <c r="B3971">
        <v>230182</v>
      </c>
      <c r="C3971">
        <v>883302</v>
      </c>
      <c r="D3971" t="s">
        <v>29709</v>
      </c>
      <c r="E3971" t="s">
        <v>24</v>
      </c>
      <c r="F3971">
        <v>958304323</v>
      </c>
      <c r="G3971" t="s">
        <v>25487</v>
      </c>
      <c r="H3971" t="s">
        <v>25488</v>
      </c>
      <c r="I3971" t="s">
        <v>25</v>
      </c>
      <c r="J3971" t="s">
        <v>26</v>
      </c>
      <c r="K3971">
        <v>238750</v>
      </c>
      <c r="L3971" t="s">
        <v>900</v>
      </c>
      <c r="M3971" t="s">
        <v>25489</v>
      </c>
      <c r="N3971" t="s">
        <v>1185</v>
      </c>
      <c r="O3971">
        <v>1574</v>
      </c>
      <c r="Q3971" t="s">
        <v>25490</v>
      </c>
      <c r="R3971" t="s">
        <v>38093</v>
      </c>
    </row>
    <row r="3972" spans="1:18" ht="12.6" customHeight="1" x14ac:dyDescent="0.2">
      <c r="A3972" t="s">
        <v>27096</v>
      </c>
      <c r="B3972">
        <v>230182</v>
      </c>
      <c r="C3972">
        <v>883302</v>
      </c>
      <c r="D3972" t="s">
        <v>29709</v>
      </c>
      <c r="E3972" t="s">
        <v>24</v>
      </c>
      <c r="F3972">
        <v>999978142</v>
      </c>
      <c r="G3972" t="s">
        <v>119</v>
      </c>
      <c r="H3972" t="s">
        <v>120</v>
      </c>
      <c r="I3972" t="s">
        <v>34</v>
      </c>
      <c r="J3972" t="s">
        <v>26</v>
      </c>
      <c r="K3972">
        <v>296000</v>
      </c>
      <c r="L3972" t="s">
        <v>99</v>
      </c>
      <c r="M3972" t="s">
        <v>121</v>
      </c>
      <c r="N3972" t="s">
        <v>101</v>
      </c>
      <c r="O3972">
        <v>15780</v>
      </c>
      <c r="P3972" t="s">
        <v>122</v>
      </c>
      <c r="Q3972" t="s">
        <v>123</v>
      </c>
      <c r="R3972" t="s">
        <v>38094</v>
      </c>
    </row>
    <row r="3973" spans="1:18" ht="12.6" customHeight="1" x14ac:dyDescent="0.2">
      <c r="A3973" t="s">
        <v>27096</v>
      </c>
      <c r="B3973">
        <v>230182</v>
      </c>
      <c r="C3973">
        <v>883302</v>
      </c>
      <c r="D3973" t="s">
        <v>29709</v>
      </c>
      <c r="E3973" t="s">
        <v>24</v>
      </c>
      <c r="F3973">
        <v>898591123</v>
      </c>
      <c r="G3973" t="s">
        <v>35728</v>
      </c>
      <c r="H3973" t="s">
        <v>35729</v>
      </c>
      <c r="I3973" t="s">
        <v>325</v>
      </c>
      <c r="J3973" t="s">
        <v>26</v>
      </c>
      <c r="K3973">
        <v>110000</v>
      </c>
      <c r="L3973" t="s">
        <v>761</v>
      </c>
      <c r="M3973" t="s">
        <v>35730</v>
      </c>
      <c r="N3973" t="s">
        <v>1148</v>
      </c>
      <c r="O3973">
        <v>300278</v>
      </c>
      <c r="R3973" t="s">
        <v>38095</v>
      </c>
    </row>
    <row r="3974" spans="1:18" ht="12.6" customHeight="1" x14ac:dyDescent="0.2">
      <c r="A3974" t="s">
        <v>27096</v>
      </c>
      <c r="B3974">
        <v>230182</v>
      </c>
      <c r="C3974">
        <v>883302</v>
      </c>
      <c r="D3974" t="s">
        <v>29709</v>
      </c>
      <c r="E3974" t="s">
        <v>24</v>
      </c>
      <c r="F3974">
        <v>897024185</v>
      </c>
      <c r="G3974" t="s">
        <v>31421</v>
      </c>
      <c r="H3974" t="s">
        <v>31422</v>
      </c>
      <c r="I3974" t="s">
        <v>30</v>
      </c>
      <c r="J3974" t="s">
        <v>26</v>
      </c>
      <c r="K3974">
        <v>361250</v>
      </c>
      <c r="L3974" t="s">
        <v>761</v>
      </c>
      <c r="M3974" t="s">
        <v>31423</v>
      </c>
      <c r="N3974" t="s">
        <v>1950</v>
      </c>
      <c r="O3974">
        <v>13685</v>
      </c>
      <c r="Q3974" t="s">
        <v>31424</v>
      </c>
      <c r="R3974" t="s">
        <v>38096</v>
      </c>
    </row>
    <row r="3975" spans="1:18" ht="12.6" customHeight="1" x14ac:dyDescent="0.2">
      <c r="A3975" t="s">
        <v>27096</v>
      </c>
      <c r="B3975">
        <v>230182</v>
      </c>
      <c r="C3975">
        <v>883302</v>
      </c>
      <c r="D3975" t="s">
        <v>29709</v>
      </c>
      <c r="E3975" t="s">
        <v>24</v>
      </c>
      <c r="F3975">
        <v>999580830</v>
      </c>
      <c r="G3975" t="s">
        <v>7881</v>
      </c>
      <c r="H3975" t="s">
        <v>7879</v>
      </c>
      <c r="I3975" t="s">
        <v>30</v>
      </c>
      <c r="J3975" t="s">
        <v>26</v>
      </c>
      <c r="K3975">
        <v>129608.75</v>
      </c>
      <c r="L3975" t="s">
        <v>857</v>
      </c>
      <c r="M3975" t="s">
        <v>7882</v>
      </c>
      <c r="N3975" t="s">
        <v>7883</v>
      </c>
      <c r="O3975" t="s">
        <v>7884</v>
      </c>
      <c r="P3975" t="s">
        <v>7885</v>
      </c>
      <c r="Q3975" t="s">
        <v>7886</v>
      </c>
      <c r="R3975" t="s">
        <v>38097</v>
      </c>
    </row>
    <row r="3976" spans="1:18" ht="12.6" customHeight="1" x14ac:dyDescent="0.2">
      <c r="A3976" t="s">
        <v>27096</v>
      </c>
      <c r="B3976">
        <v>230182</v>
      </c>
      <c r="C3976">
        <v>883302</v>
      </c>
      <c r="D3976" t="s">
        <v>29709</v>
      </c>
      <c r="E3976" t="s">
        <v>24</v>
      </c>
      <c r="F3976">
        <v>984440488</v>
      </c>
      <c r="G3976" t="s">
        <v>2681</v>
      </c>
      <c r="H3976" t="s">
        <v>2682</v>
      </c>
      <c r="I3976" t="s">
        <v>30</v>
      </c>
      <c r="J3976" t="s">
        <v>26</v>
      </c>
      <c r="K3976">
        <v>211250</v>
      </c>
      <c r="L3976" t="s">
        <v>99</v>
      </c>
      <c r="M3976" t="s">
        <v>2683</v>
      </c>
      <c r="N3976" t="s">
        <v>2684</v>
      </c>
      <c r="O3976">
        <v>68100</v>
      </c>
      <c r="P3976" t="s">
        <v>2685</v>
      </c>
      <c r="Q3976" t="s">
        <v>2686</v>
      </c>
      <c r="R3976" t="s">
        <v>38098</v>
      </c>
    </row>
    <row r="3977" spans="1:18" ht="12.6" customHeight="1" x14ac:dyDescent="0.2">
      <c r="A3977" t="s">
        <v>27096</v>
      </c>
      <c r="B3977">
        <v>230182</v>
      </c>
      <c r="C3977">
        <v>883302</v>
      </c>
      <c r="D3977" t="s">
        <v>29709</v>
      </c>
      <c r="E3977" t="s">
        <v>24</v>
      </c>
      <c r="F3977">
        <v>903007630</v>
      </c>
      <c r="G3977" t="s">
        <v>38099</v>
      </c>
      <c r="I3977" t="s">
        <v>30</v>
      </c>
      <c r="J3977" t="s">
        <v>26</v>
      </c>
      <c r="K3977">
        <v>281250</v>
      </c>
      <c r="L3977" t="s">
        <v>656</v>
      </c>
      <c r="M3977" t="s">
        <v>38100</v>
      </c>
      <c r="N3977" t="s">
        <v>3893</v>
      </c>
      <c r="O3977">
        <v>4042</v>
      </c>
      <c r="Q3977" t="s">
        <v>38101</v>
      </c>
      <c r="R3977" t="s">
        <v>38102</v>
      </c>
    </row>
    <row r="3978" spans="1:18" ht="12.6" customHeight="1" x14ac:dyDescent="0.2">
      <c r="A3978" t="s">
        <v>27096</v>
      </c>
      <c r="B3978">
        <v>230182</v>
      </c>
      <c r="C3978">
        <v>883302</v>
      </c>
      <c r="D3978" t="s">
        <v>29709</v>
      </c>
      <c r="E3978" t="s">
        <v>24</v>
      </c>
      <c r="F3978">
        <v>900446345</v>
      </c>
      <c r="G3978" t="s">
        <v>37371</v>
      </c>
      <c r="H3978" t="s">
        <v>37372</v>
      </c>
      <c r="I3978" t="s">
        <v>30</v>
      </c>
      <c r="J3978" t="s">
        <v>26</v>
      </c>
      <c r="K3978">
        <v>330000</v>
      </c>
      <c r="L3978" t="s">
        <v>99</v>
      </c>
      <c r="M3978" t="s">
        <v>37373</v>
      </c>
      <c r="N3978" t="s">
        <v>18633</v>
      </c>
      <c r="O3978">
        <v>19500</v>
      </c>
      <c r="Q3978" t="s">
        <v>37374</v>
      </c>
      <c r="R3978" t="s">
        <v>38103</v>
      </c>
    </row>
    <row r="3979" spans="1:18" ht="12.6" customHeight="1" x14ac:dyDescent="0.2">
      <c r="A3979" t="s">
        <v>27096</v>
      </c>
      <c r="B3979">
        <v>230182</v>
      </c>
      <c r="C3979">
        <v>883302</v>
      </c>
      <c r="D3979" t="s">
        <v>29709</v>
      </c>
      <c r="E3979" t="s">
        <v>57</v>
      </c>
      <c r="F3979">
        <v>999809265</v>
      </c>
      <c r="G3979" t="s">
        <v>3783</v>
      </c>
      <c r="H3979" t="s">
        <v>1087</v>
      </c>
      <c r="I3979" t="s">
        <v>30</v>
      </c>
      <c r="J3979" t="s">
        <v>26</v>
      </c>
      <c r="K3979">
        <v>709375</v>
      </c>
      <c r="L3979" t="s">
        <v>82</v>
      </c>
      <c r="M3979" t="s">
        <v>3784</v>
      </c>
      <c r="N3979" t="s">
        <v>3785</v>
      </c>
      <c r="O3979">
        <v>31402</v>
      </c>
      <c r="P3979" t="s">
        <v>3786</v>
      </c>
      <c r="Q3979" t="s">
        <v>3787</v>
      </c>
      <c r="R3979" t="s">
        <v>38104</v>
      </c>
    </row>
    <row r="3980" spans="1:18" ht="12.6" customHeight="1" x14ac:dyDescent="0.2">
      <c r="A3980" t="s">
        <v>27096</v>
      </c>
      <c r="B3980">
        <v>230182</v>
      </c>
      <c r="C3980">
        <v>883302</v>
      </c>
      <c r="D3980" t="s">
        <v>29709</v>
      </c>
      <c r="E3980" t="s">
        <v>24</v>
      </c>
      <c r="F3980">
        <v>999842148</v>
      </c>
      <c r="G3980" t="s">
        <v>6690</v>
      </c>
      <c r="H3980" t="s">
        <v>6690</v>
      </c>
      <c r="I3980" t="s">
        <v>34</v>
      </c>
      <c r="J3980" t="s">
        <v>26</v>
      </c>
      <c r="K3980">
        <v>341000</v>
      </c>
      <c r="L3980" t="s">
        <v>138</v>
      </c>
      <c r="M3980" t="s">
        <v>6691</v>
      </c>
      <c r="N3980" t="s">
        <v>1099</v>
      </c>
      <c r="O3980" t="s">
        <v>6692</v>
      </c>
      <c r="Q3980" t="s">
        <v>6693</v>
      </c>
      <c r="R3980" t="s">
        <v>38105</v>
      </c>
    </row>
    <row r="3981" spans="1:18" ht="12.6" customHeight="1" x14ac:dyDescent="0.2">
      <c r="A3981" t="s">
        <v>27096</v>
      </c>
      <c r="B3981">
        <v>230182</v>
      </c>
      <c r="C3981">
        <v>883302</v>
      </c>
      <c r="D3981" t="s">
        <v>29709</v>
      </c>
      <c r="E3981" t="s">
        <v>24</v>
      </c>
      <c r="F3981">
        <v>906234044</v>
      </c>
      <c r="G3981" t="s">
        <v>33982</v>
      </c>
      <c r="H3981" t="s">
        <v>9331</v>
      </c>
      <c r="I3981" t="s">
        <v>30</v>
      </c>
      <c r="J3981" t="s">
        <v>26</v>
      </c>
      <c r="K3981">
        <v>226250</v>
      </c>
      <c r="L3981" t="s">
        <v>312</v>
      </c>
      <c r="M3981" t="s">
        <v>11239</v>
      </c>
      <c r="N3981" t="s">
        <v>580</v>
      </c>
      <c r="O3981" t="s">
        <v>11240</v>
      </c>
      <c r="Q3981" t="s">
        <v>33983</v>
      </c>
      <c r="R3981" t="s">
        <v>38106</v>
      </c>
    </row>
    <row r="3982" spans="1:18" ht="12.6" customHeight="1" x14ac:dyDescent="0.2">
      <c r="A3982" t="s">
        <v>27096</v>
      </c>
      <c r="B3982">
        <v>230182</v>
      </c>
      <c r="C3982">
        <v>883302</v>
      </c>
      <c r="D3982" t="s">
        <v>29709</v>
      </c>
      <c r="E3982" t="s">
        <v>24</v>
      </c>
      <c r="F3982">
        <v>900037005</v>
      </c>
      <c r="G3982" t="s">
        <v>37970</v>
      </c>
      <c r="H3982" t="s">
        <v>37971</v>
      </c>
      <c r="I3982" t="s">
        <v>30</v>
      </c>
      <c r="J3982" t="s">
        <v>26</v>
      </c>
      <c r="K3982">
        <v>320000</v>
      </c>
      <c r="L3982" t="s">
        <v>656</v>
      </c>
      <c r="M3982" t="s">
        <v>37972</v>
      </c>
      <c r="N3982" t="s">
        <v>1181</v>
      </c>
      <c r="O3982">
        <v>1076</v>
      </c>
      <c r="Q3982" t="s">
        <v>37973</v>
      </c>
      <c r="R3982" t="s">
        <v>38107</v>
      </c>
    </row>
    <row r="3983" spans="1:18" ht="12.6" customHeight="1" x14ac:dyDescent="0.2">
      <c r="A3983" t="s">
        <v>27096</v>
      </c>
      <c r="B3983">
        <v>230182</v>
      </c>
      <c r="C3983">
        <v>883302</v>
      </c>
      <c r="D3983" t="s">
        <v>29709</v>
      </c>
      <c r="E3983" t="s">
        <v>24</v>
      </c>
      <c r="F3983">
        <v>960888403</v>
      </c>
      <c r="G3983" t="s">
        <v>19955</v>
      </c>
      <c r="H3983" t="s">
        <v>19956</v>
      </c>
      <c r="I3983" t="s">
        <v>30</v>
      </c>
      <c r="J3983" t="s">
        <v>26</v>
      </c>
      <c r="K3983">
        <v>112500</v>
      </c>
      <c r="L3983" t="s">
        <v>656</v>
      </c>
      <c r="M3983" t="s">
        <v>19957</v>
      </c>
      <c r="N3983" t="s">
        <v>3710</v>
      </c>
      <c r="O3983">
        <v>2112</v>
      </c>
      <c r="P3983" t="s">
        <v>19958</v>
      </c>
      <c r="Q3983" t="s">
        <v>19959</v>
      </c>
      <c r="R3983" t="s">
        <v>38108</v>
      </c>
    </row>
    <row r="3984" spans="1:18" ht="12.6" customHeight="1" x14ac:dyDescent="0.2">
      <c r="A3984" t="s">
        <v>27096</v>
      </c>
      <c r="B3984">
        <v>230182</v>
      </c>
      <c r="C3984">
        <v>883302</v>
      </c>
      <c r="D3984" t="s">
        <v>29709</v>
      </c>
      <c r="E3984" t="s">
        <v>24</v>
      </c>
      <c r="F3984">
        <v>910670048</v>
      </c>
      <c r="G3984" t="s">
        <v>21385</v>
      </c>
      <c r="I3984" t="s">
        <v>325</v>
      </c>
      <c r="J3984" t="s">
        <v>26</v>
      </c>
      <c r="K3984">
        <v>142500</v>
      </c>
      <c r="L3984" t="s">
        <v>656</v>
      </c>
      <c r="M3984" t="s">
        <v>38109</v>
      </c>
      <c r="N3984" t="s">
        <v>1181</v>
      </c>
      <c r="O3984">
        <v>2048</v>
      </c>
      <c r="Q3984" t="s">
        <v>38110</v>
      </c>
      <c r="R3984" t="s">
        <v>38111</v>
      </c>
    </row>
    <row r="3985" spans="1:18" ht="12.6" customHeight="1" x14ac:dyDescent="0.2">
      <c r="A3985" t="s">
        <v>27096</v>
      </c>
      <c r="B3985">
        <v>230182</v>
      </c>
      <c r="C3985">
        <v>883302</v>
      </c>
      <c r="D3985" t="s">
        <v>29709</v>
      </c>
      <c r="E3985" t="s">
        <v>24</v>
      </c>
      <c r="F3985">
        <v>898857000</v>
      </c>
      <c r="G3985" t="s">
        <v>38112</v>
      </c>
      <c r="H3985" t="s">
        <v>38113</v>
      </c>
      <c r="I3985" t="s">
        <v>30</v>
      </c>
      <c r="J3985" t="s">
        <v>26</v>
      </c>
      <c r="K3985">
        <v>118500</v>
      </c>
      <c r="L3985" t="s">
        <v>138</v>
      </c>
      <c r="M3985" t="s">
        <v>38114</v>
      </c>
      <c r="N3985" t="s">
        <v>38115</v>
      </c>
      <c r="O3985" t="s">
        <v>38116</v>
      </c>
      <c r="Q3985" t="s">
        <v>38117</v>
      </c>
      <c r="R3985" t="s">
        <v>38118</v>
      </c>
    </row>
    <row r="3986" spans="1:18" ht="12.6" customHeight="1" x14ac:dyDescent="0.2">
      <c r="A3986" t="s">
        <v>27096</v>
      </c>
      <c r="B3986">
        <v>230182</v>
      </c>
      <c r="C3986">
        <v>883302</v>
      </c>
      <c r="D3986" t="s">
        <v>29709</v>
      </c>
      <c r="E3986" t="s">
        <v>24</v>
      </c>
      <c r="F3986">
        <v>999787343</v>
      </c>
      <c r="G3986" t="s">
        <v>3138</v>
      </c>
      <c r="H3986" t="s">
        <v>3139</v>
      </c>
      <c r="I3986" t="s">
        <v>30</v>
      </c>
      <c r="J3986" t="s">
        <v>26</v>
      </c>
      <c r="K3986">
        <v>645022.5</v>
      </c>
      <c r="L3986" t="s">
        <v>326</v>
      </c>
      <c r="M3986" t="s">
        <v>3140</v>
      </c>
      <c r="N3986" t="s">
        <v>3141</v>
      </c>
      <c r="O3986">
        <v>49527</v>
      </c>
      <c r="P3986" t="s">
        <v>3142</v>
      </c>
      <c r="Q3986" t="s">
        <v>3143</v>
      </c>
      <c r="R3986" t="s">
        <v>38119</v>
      </c>
    </row>
    <row r="3987" spans="1:18" ht="12.6" customHeight="1" x14ac:dyDescent="0.2">
      <c r="A3987" t="s">
        <v>27096</v>
      </c>
      <c r="B3987">
        <v>230182</v>
      </c>
      <c r="C3987">
        <v>883302</v>
      </c>
      <c r="D3987" t="s">
        <v>29709</v>
      </c>
      <c r="E3987" t="s">
        <v>24</v>
      </c>
      <c r="F3987">
        <v>911477670</v>
      </c>
      <c r="G3987" t="s">
        <v>35754</v>
      </c>
      <c r="H3987" t="s">
        <v>31770</v>
      </c>
      <c r="I3987" t="s">
        <v>325</v>
      </c>
      <c r="J3987" t="s">
        <v>26</v>
      </c>
      <c r="K3987">
        <v>106250</v>
      </c>
      <c r="L3987" t="s">
        <v>1585</v>
      </c>
      <c r="M3987" t="s">
        <v>35755</v>
      </c>
      <c r="N3987" t="s">
        <v>3777</v>
      </c>
      <c r="O3987">
        <v>1601</v>
      </c>
      <c r="R3987" t="s">
        <v>38120</v>
      </c>
    </row>
    <row r="3988" spans="1:18" ht="12.6" customHeight="1" x14ac:dyDescent="0.2">
      <c r="A3988" t="s">
        <v>27096</v>
      </c>
      <c r="B3988">
        <v>230182</v>
      </c>
      <c r="C3988">
        <v>883302</v>
      </c>
      <c r="D3988" t="s">
        <v>29709</v>
      </c>
      <c r="E3988" t="s">
        <v>24</v>
      </c>
      <c r="F3988">
        <v>998901248</v>
      </c>
      <c r="G3988" t="s">
        <v>6276</v>
      </c>
      <c r="H3988" t="s">
        <v>6277</v>
      </c>
      <c r="I3988" t="s">
        <v>30</v>
      </c>
      <c r="J3988" t="s">
        <v>26</v>
      </c>
      <c r="K3988">
        <v>280250</v>
      </c>
      <c r="L3988" t="s">
        <v>99</v>
      </c>
      <c r="M3988" t="s">
        <v>6278</v>
      </c>
      <c r="N3988" t="s">
        <v>2325</v>
      </c>
      <c r="O3988">
        <v>73100</v>
      </c>
      <c r="P3988" t="s">
        <v>6279</v>
      </c>
      <c r="Q3988" t="s">
        <v>6280</v>
      </c>
      <c r="R3988" t="s">
        <v>38121</v>
      </c>
    </row>
    <row r="3989" spans="1:18" ht="12.6" customHeight="1" x14ac:dyDescent="0.2">
      <c r="A3989" t="s">
        <v>27096</v>
      </c>
      <c r="B3989">
        <v>230182</v>
      </c>
      <c r="C3989">
        <v>883302</v>
      </c>
      <c r="D3989" t="s">
        <v>29709</v>
      </c>
      <c r="E3989" t="s">
        <v>24</v>
      </c>
      <c r="F3989">
        <v>912460959</v>
      </c>
      <c r="G3989" t="s">
        <v>10194</v>
      </c>
      <c r="H3989" t="s">
        <v>10194</v>
      </c>
      <c r="I3989" t="s">
        <v>34</v>
      </c>
      <c r="J3989" t="s">
        <v>26</v>
      </c>
      <c r="K3989">
        <v>247575</v>
      </c>
      <c r="L3989" t="s">
        <v>82</v>
      </c>
      <c r="M3989" t="s">
        <v>10195</v>
      </c>
      <c r="N3989" t="s">
        <v>7951</v>
      </c>
      <c r="O3989">
        <v>29240</v>
      </c>
      <c r="Q3989" t="s">
        <v>10196</v>
      </c>
      <c r="R3989" t="s">
        <v>38122</v>
      </c>
    </row>
    <row r="3990" spans="1:18" ht="12.6" customHeight="1" x14ac:dyDescent="0.2">
      <c r="A3990" t="s">
        <v>27096</v>
      </c>
      <c r="B3990">
        <v>230182</v>
      </c>
      <c r="C3990">
        <v>883302</v>
      </c>
      <c r="D3990" t="s">
        <v>29709</v>
      </c>
      <c r="E3990" t="s">
        <v>24</v>
      </c>
      <c r="F3990">
        <v>898855642</v>
      </c>
      <c r="G3990" t="s">
        <v>38123</v>
      </c>
      <c r="H3990" t="s">
        <v>38124</v>
      </c>
      <c r="I3990" t="s">
        <v>30</v>
      </c>
      <c r="J3990" t="s">
        <v>26</v>
      </c>
      <c r="K3990">
        <v>270000</v>
      </c>
      <c r="L3990" t="s">
        <v>900</v>
      </c>
      <c r="M3990" t="s">
        <v>38125</v>
      </c>
      <c r="N3990" t="s">
        <v>2594</v>
      </c>
      <c r="O3990">
        <v>1407</v>
      </c>
      <c r="Q3990" t="s">
        <v>38126</v>
      </c>
      <c r="R3990" t="s">
        <v>38127</v>
      </c>
    </row>
    <row r="3991" spans="1:18" ht="12.6" customHeight="1" x14ac:dyDescent="0.2">
      <c r="A3991" t="s">
        <v>27096</v>
      </c>
      <c r="B3991">
        <v>222615</v>
      </c>
      <c r="C3991">
        <v>833496</v>
      </c>
      <c r="D3991" t="s">
        <v>30157</v>
      </c>
      <c r="E3991" t="s">
        <v>24</v>
      </c>
      <c r="F3991">
        <v>999895013</v>
      </c>
      <c r="G3991" t="s">
        <v>7538</v>
      </c>
      <c r="H3991" t="s">
        <v>7539</v>
      </c>
      <c r="I3991" t="s">
        <v>34</v>
      </c>
      <c r="J3991" t="s">
        <v>26</v>
      </c>
      <c r="K3991">
        <v>275500</v>
      </c>
      <c r="L3991" t="s">
        <v>947</v>
      </c>
      <c r="M3991" t="s">
        <v>7540</v>
      </c>
      <c r="N3991" t="s">
        <v>1525</v>
      </c>
      <c r="O3991">
        <v>51005</v>
      </c>
      <c r="P3991" t="s">
        <v>7541</v>
      </c>
      <c r="Q3991" t="s">
        <v>7542</v>
      </c>
      <c r="R3991" t="s">
        <v>38128</v>
      </c>
    </row>
    <row r="3992" spans="1:18" ht="12.6" customHeight="1" x14ac:dyDescent="0.2">
      <c r="A3992" t="s">
        <v>27096</v>
      </c>
      <c r="B3992">
        <v>222615</v>
      </c>
      <c r="C3992">
        <v>833496</v>
      </c>
      <c r="D3992" t="s">
        <v>30157</v>
      </c>
      <c r="E3992" t="s">
        <v>57</v>
      </c>
      <c r="F3992">
        <v>932760440</v>
      </c>
      <c r="G3992" t="s">
        <v>1260</v>
      </c>
      <c r="H3992" t="s">
        <v>649</v>
      </c>
      <c r="I3992" t="s">
        <v>25</v>
      </c>
      <c r="J3992" t="s">
        <v>26</v>
      </c>
      <c r="K3992">
        <v>1049687.5</v>
      </c>
      <c r="L3992" t="s">
        <v>261</v>
      </c>
      <c r="M3992" t="s">
        <v>1261</v>
      </c>
      <c r="N3992" t="s">
        <v>483</v>
      </c>
      <c r="O3992">
        <v>2150</v>
      </c>
      <c r="P3992" t="s">
        <v>652</v>
      </c>
      <c r="Q3992" t="s">
        <v>1262</v>
      </c>
      <c r="R3992" t="s">
        <v>38129</v>
      </c>
    </row>
    <row r="3993" spans="1:18" ht="12.6" customHeight="1" x14ac:dyDescent="0.2">
      <c r="A3993" t="s">
        <v>27096</v>
      </c>
      <c r="B3993">
        <v>222615</v>
      </c>
      <c r="C3993">
        <v>833496</v>
      </c>
      <c r="D3993" t="s">
        <v>30157</v>
      </c>
      <c r="E3993" t="s">
        <v>24</v>
      </c>
      <c r="F3993">
        <v>999877456</v>
      </c>
      <c r="G3993" t="s">
        <v>9982</v>
      </c>
      <c r="H3993" t="s">
        <v>9983</v>
      </c>
      <c r="I3993" t="s">
        <v>34</v>
      </c>
      <c r="J3993" t="s">
        <v>26</v>
      </c>
      <c r="K3993">
        <v>98750</v>
      </c>
      <c r="L3993" t="s">
        <v>2656</v>
      </c>
      <c r="M3993" t="s">
        <v>9984</v>
      </c>
      <c r="N3993" t="s">
        <v>9985</v>
      </c>
      <c r="O3993">
        <v>16424</v>
      </c>
      <c r="P3993" t="s">
        <v>9986</v>
      </c>
      <c r="R3993" t="s">
        <v>38130</v>
      </c>
    </row>
    <row r="3994" spans="1:18" ht="12.6" customHeight="1" x14ac:dyDescent="0.2">
      <c r="A3994" t="s">
        <v>27096</v>
      </c>
      <c r="B3994">
        <v>222615</v>
      </c>
      <c r="C3994">
        <v>833496</v>
      </c>
      <c r="D3994" t="s">
        <v>30157</v>
      </c>
      <c r="E3994" t="s">
        <v>24</v>
      </c>
      <c r="F3994">
        <v>999450268</v>
      </c>
      <c r="G3994" t="s">
        <v>3015</v>
      </c>
      <c r="H3994" t="s">
        <v>3016</v>
      </c>
      <c r="I3994" t="s">
        <v>25</v>
      </c>
      <c r="J3994" t="s">
        <v>26</v>
      </c>
      <c r="K3994">
        <v>146468.75</v>
      </c>
      <c r="L3994" t="s">
        <v>45</v>
      </c>
      <c r="M3994" t="s">
        <v>3017</v>
      </c>
      <c r="N3994" t="s">
        <v>613</v>
      </c>
      <c r="O3994" t="s">
        <v>3018</v>
      </c>
      <c r="P3994" t="s">
        <v>3019</v>
      </c>
      <c r="Q3994" t="s">
        <v>3020</v>
      </c>
      <c r="R3994" t="s">
        <v>38131</v>
      </c>
    </row>
    <row r="3995" spans="1:18" ht="12.6" customHeight="1" x14ac:dyDescent="0.2">
      <c r="A3995" t="s">
        <v>27096</v>
      </c>
      <c r="B3995">
        <v>222615</v>
      </c>
      <c r="C3995">
        <v>833496</v>
      </c>
      <c r="D3995" t="s">
        <v>30157</v>
      </c>
      <c r="E3995" t="s">
        <v>24</v>
      </c>
      <c r="F3995">
        <v>999513027</v>
      </c>
      <c r="G3995" t="s">
        <v>13913</v>
      </c>
      <c r="H3995" t="s">
        <v>9069</v>
      </c>
      <c r="I3995" t="s">
        <v>25</v>
      </c>
      <c r="J3995" t="s">
        <v>26</v>
      </c>
      <c r="K3995">
        <v>694343.75</v>
      </c>
      <c r="L3995" t="s">
        <v>109</v>
      </c>
      <c r="M3995" t="s">
        <v>11205</v>
      </c>
      <c r="N3995" t="s">
        <v>741</v>
      </c>
      <c r="O3995">
        <v>349</v>
      </c>
      <c r="P3995" t="s">
        <v>13914</v>
      </c>
      <c r="Q3995" t="s">
        <v>13915</v>
      </c>
      <c r="R3995" t="s">
        <v>38132</v>
      </c>
    </row>
    <row r="3996" spans="1:18" ht="12.6" customHeight="1" x14ac:dyDescent="0.2">
      <c r="A3996" t="s">
        <v>27096</v>
      </c>
      <c r="B3996">
        <v>222615</v>
      </c>
      <c r="C3996">
        <v>833496</v>
      </c>
      <c r="D3996" t="s">
        <v>30157</v>
      </c>
      <c r="E3996" t="s">
        <v>24</v>
      </c>
      <c r="F3996">
        <v>998023689</v>
      </c>
      <c r="G3996" t="s">
        <v>9929</v>
      </c>
      <c r="H3996" t="s">
        <v>9930</v>
      </c>
      <c r="I3996" t="s">
        <v>34</v>
      </c>
      <c r="J3996" t="s">
        <v>26</v>
      </c>
      <c r="K3996">
        <v>404762.5</v>
      </c>
      <c r="L3996" t="s">
        <v>109</v>
      </c>
      <c r="M3996" t="s">
        <v>9931</v>
      </c>
      <c r="N3996" t="s">
        <v>7135</v>
      </c>
      <c r="O3996">
        <v>4021</v>
      </c>
      <c r="P3996" t="s">
        <v>9932</v>
      </c>
      <c r="Q3996" t="s">
        <v>9933</v>
      </c>
      <c r="R3996" t="s">
        <v>38133</v>
      </c>
    </row>
    <row r="3997" spans="1:18" ht="12.6" customHeight="1" x14ac:dyDescent="0.2">
      <c r="A3997" t="s">
        <v>27096</v>
      </c>
      <c r="B3997">
        <v>222615</v>
      </c>
      <c r="C3997">
        <v>833496</v>
      </c>
      <c r="D3997" t="s">
        <v>30157</v>
      </c>
      <c r="E3997" t="s">
        <v>24</v>
      </c>
      <c r="F3997">
        <v>905331168</v>
      </c>
      <c r="G3997" t="s">
        <v>38134</v>
      </c>
      <c r="H3997" t="s">
        <v>15340</v>
      </c>
      <c r="I3997" t="s">
        <v>209</v>
      </c>
      <c r="J3997" t="s">
        <v>26</v>
      </c>
      <c r="K3997">
        <v>236436.25</v>
      </c>
      <c r="L3997" t="s">
        <v>192</v>
      </c>
      <c r="M3997" t="s">
        <v>38135</v>
      </c>
      <c r="N3997" t="s">
        <v>212</v>
      </c>
      <c r="O3997">
        <v>1000</v>
      </c>
      <c r="Q3997" t="s">
        <v>38136</v>
      </c>
      <c r="R3997" t="s">
        <v>38137</v>
      </c>
    </row>
    <row r="3998" spans="1:18" ht="12.6" customHeight="1" x14ac:dyDescent="0.2">
      <c r="A3998" t="s">
        <v>27096</v>
      </c>
      <c r="B3998">
        <v>222615</v>
      </c>
      <c r="C3998">
        <v>833496</v>
      </c>
      <c r="D3998" t="s">
        <v>30157</v>
      </c>
      <c r="E3998" t="s">
        <v>24</v>
      </c>
      <c r="F3998">
        <v>999745536</v>
      </c>
      <c r="G3998" t="s">
        <v>4569</v>
      </c>
      <c r="H3998" t="s">
        <v>4570</v>
      </c>
      <c r="I3998" t="s">
        <v>30</v>
      </c>
      <c r="J3998" t="s">
        <v>26</v>
      </c>
      <c r="K3998">
        <v>273906.25</v>
      </c>
      <c r="L3998" t="s">
        <v>486</v>
      </c>
      <c r="M3998" t="s">
        <v>4571</v>
      </c>
      <c r="N3998" t="s">
        <v>488</v>
      </c>
      <c r="O3998">
        <v>1031</v>
      </c>
      <c r="P3998" t="s">
        <v>4572</v>
      </c>
      <c r="Q3998" t="s">
        <v>4573</v>
      </c>
      <c r="R3998" t="s">
        <v>38138</v>
      </c>
    </row>
    <row r="3999" spans="1:18" ht="12.6" customHeight="1" x14ac:dyDescent="0.2">
      <c r="A3999" t="s">
        <v>27096</v>
      </c>
      <c r="B3999">
        <v>222615</v>
      </c>
      <c r="C3999">
        <v>833496</v>
      </c>
      <c r="D3999" t="s">
        <v>30157</v>
      </c>
      <c r="E3999" t="s">
        <v>24</v>
      </c>
      <c r="F3999">
        <v>989568005</v>
      </c>
      <c r="G3999" t="s">
        <v>17887</v>
      </c>
      <c r="H3999" t="s">
        <v>6290</v>
      </c>
      <c r="I3999" t="s">
        <v>209</v>
      </c>
      <c r="J3999" t="s">
        <v>26</v>
      </c>
      <c r="K3999">
        <v>174850</v>
      </c>
      <c r="L3999" t="s">
        <v>27</v>
      </c>
      <c r="M3999" t="s">
        <v>17888</v>
      </c>
      <c r="N3999" t="s">
        <v>550</v>
      </c>
      <c r="O3999">
        <v>12205</v>
      </c>
      <c r="P3999" t="s">
        <v>17889</v>
      </c>
      <c r="Q3999" t="s">
        <v>17890</v>
      </c>
      <c r="R3999" t="s">
        <v>38139</v>
      </c>
    </row>
    <row r="4000" spans="1:18" ht="12.6" customHeight="1" x14ac:dyDescent="0.2">
      <c r="A4000" t="s">
        <v>27096</v>
      </c>
      <c r="B4000">
        <v>222615</v>
      </c>
      <c r="C4000">
        <v>833496</v>
      </c>
      <c r="D4000" t="s">
        <v>30157</v>
      </c>
      <c r="E4000" t="s">
        <v>24</v>
      </c>
      <c r="F4000">
        <v>999841954</v>
      </c>
      <c r="G4000" t="s">
        <v>620</v>
      </c>
      <c r="H4000" t="s">
        <v>621</v>
      </c>
      <c r="I4000" t="s">
        <v>34</v>
      </c>
      <c r="J4000" t="s">
        <v>26</v>
      </c>
      <c r="K4000">
        <v>188500</v>
      </c>
      <c r="L4000" t="s">
        <v>210</v>
      </c>
      <c r="M4000" t="s">
        <v>622</v>
      </c>
      <c r="N4000" t="s">
        <v>623</v>
      </c>
      <c r="O4000">
        <v>38122</v>
      </c>
      <c r="P4000" t="s">
        <v>624</v>
      </c>
      <c r="Q4000" t="s">
        <v>625</v>
      </c>
      <c r="R4000" t="s">
        <v>38140</v>
      </c>
    </row>
    <row r="4001" spans="1:18" ht="12.6" customHeight="1" x14ac:dyDescent="0.2">
      <c r="A4001" t="s">
        <v>27096</v>
      </c>
      <c r="B4001">
        <v>222615</v>
      </c>
      <c r="C4001">
        <v>833496</v>
      </c>
      <c r="D4001" t="s">
        <v>30157</v>
      </c>
      <c r="E4001" t="s">
        <v>24</v>
      </c>
      <c r="F4001">
        <v>987928026</v>
      </c>
      <c r="G4001" t="s">
        <v>20612</v>
      </c>
      <c r="H4001" t="s">
        <v>20613</v>
      </c>
      <c r="I4001" t="s">
        <v>34</v>
      </c>
      <c r="J4001" t="s">
        <v>26</v>
      </c>
      <c r="K4001">
        <v>436875</v>
      </c>
      <c r="L4001" t="s">
        <v>261</v>
      </c>
      <c r="M4001" t="s">
        <v>20614</v>
      </c>
      <c r="N4001" t="s">
        <v>5102</v>
      </c>
      <c r="O4001">
        <v>33720</v>
      </c>
      <c r="P4001" t="s">
        <v>20615</v>
      </c>
      <c r="Q4001" t="s">
        <v>20616</v>
      </c>
      <c r="R4001" t="s">
        <v>38141</v>
      </c>
    </row>
    <row r="4002" spans="1:18" ht="12.6" customHeight="1" x14ac:dyDescent="0.2">
      <c r="A4002" t="s">
        <v>27096</v>
      </c>
      <c r="B4002">
        <v>222615</v>
      </c>
      <c r="C4002">
        <v>833496</v>
      </c>
      <c r="D4002" t="s">
        <v>30157</v>
      </c>
      <c r="E4002" t="s">
        <v>24</v>
      </c>
      <c r="F4002">
        <v>999991916</v>
      </c>
      <c r="G4002" t="s">
        <v>2481</v>
      </c>
      <c r="H4002" t="s">
        <v>2482</v>
      </c>
      <c r="I4002" t="s">
        <v>34</v>
      </c>
      <c r="J4002" t="s">
        <v>26</v>
      </c>
      <c r="K4002">
        <v>266468.75</v>
      </c>
      <c r="L4002" t="s">
        <v>27</v>
      </c>
      <c r="M4002" t="s">
        <v>2483</v>
      </c>
      <c r="N4002" t="s">
        <v>2484</v>
      </c>
      <c r="O4002">
        <v>72074</v>
      </c>
      <c r="P4002" t="s">
        <v>2485</v>
      </c>
      <c r="Q4002" t="s">
        <v>2486</v>
      </c>
      <c r="R4002" t="s">
        <v>38142</v>
      </c>
    </row>
    <row r="4003" spans="1:18" ht="12.6" customHeight="1" x14ac:dyDescent="0.2">
      <c r="A4003" t="s">
        <v>27096</v>
      </c>
      <c r="B4003">
        <v>222615</v>
      </c>
      <c r="C4003">
        <v>833496</v>
      </c>
      <c r="D4003" t="s">
        <v>30157</v>
      </c>
      <c r="E4003" t="s">
        <v>24</v>
      </c>
      <c r="F4003">
        <v>900637241</v>
      </c>
      <c r="G4003" t="s">
        <v>30639</v>
      </c>
      <c r="H4003" t="s">
        <v>30640</v>
      </c>
      <c r="I4003" t="s">
        <v>25</v>
      </c>
      <c r="J4003" t="s">
        <v>26</v>
      </c>
      <c r="L4003" t="s">
        <v>31</v>
      </c>
      <c r="M4003" t="s">
        <v>30641</v>
      </c>
      <c r="N4003" t="s">
        <v>30642</v>
      </c>
      <c r="O4003" t="s">
        <v>30643</v>
      </c>
      <c r="R4003" t="s">
        <v>38143</v>
      </c>
    </row>
    <row r="4004" spans="1:18" ht="12.6" customHeight="1" x14ac:dyDescent="0.2">
      <c r="A4004" t="s">
        <v>27096</v>
      </c>
      <c r="B4004">
        <v>222615</v>
      </c>
      <c r="C4004">
        <v>833496</v>
      </c>
      <c r="D4004" t="s">
        <v>30157</v>
      </c>
      <c r="E4004" t="s">
        <v>24</v>
      </c>
      <c r="F4004">
        <v>997859662</v>
      </c>
      <c r="G4004" t="s">
        <v>20291</v>
      </c>
      <c r="H4004" t="s">
        <v>13181</v>
      </c>
      <c r="I4004" t="s">
        <v>325</v>
      </c>
      <c r="J4004" t="s">
        <v>26</v>
      </c>
      <c r="K4004">
        <v>78820</v>
      </c>
      <c r="L4004" t="s">
        <v>210</v>
      </c>
      <c r="M4004" t="s">
        <v>20292</v>
      </c>
      <c r="N4004" t="s">
        <v>623</v>
      </c>
      <c r="O4004">
        <v>38122</v>
      </c>
      <c r="P4004" t="s">
        <v>20293</v>
      </c>
      <c r="Q4004" t="s">
        <v>20294</v>
      </c>
      <c r="R4004" t="s">
        <v>38144</v>
      </c>
    </row>
    <row r="4005" spans="1:18" ht="12.6" customHeight="1" x14ac:dyDescent="0.2">
      <c r="A4005" t="s">
        <v>27096</v>
      </c>
      <c r="B4005">
        <v>222615</v>
      </c>
      <c r="C4005">
        <v>833496</v>
      </c>
      <c r="D4005" t="s">
        <v>30157</v>
      </c>
      <c r="E4005" t="s">
        <v>24</v>
      </c>
      <c r="F4005">
        <v>931789373</v>
      </c>
      <c r="G4005" t="s">
        <v>38145</v>
      </c>
      <c r="H4005" t="s">
        <v>11018</v>
      </c>
      <c r="I4005" t="s">
        <v>325</v>
      </c>
      <c r="J4005" t="s">
        <v>26</v>
      </c>
      <c r="K4005">
        <v>76406.25</v>
      </c>
      <c r="L4005" t="s">
        <v>947</v>
      </c>
      <c r="M4005" t="s">
        <v>38146</v>
      </c>
      <c r="N4005" t="s">
        <v>949</v>
      </c>
      <c r="O4005">
        <v>10124</v>
      </c>
      <c r="Q4005" t="s">
        <v>38147</v>
      </c>
      <c r="R4005" t="s">
        <v>38148</v>
      </c>
    </row>
    <row r="4006" spans="1:18" ht="12.6" customHeight="1" x14ac:dyDescent="0.2">
      <c r="A4006" t="s">
        <v>27096</v>
      </c>
      <c r="B4006">
        <v>222615</v>
      </c>
      <c r="C4006">
        <v>833496</v>
      </c>
      <c r="D4006" t="s">
        <v>30157</v>
      </c>
      <c r="E4006" t="s">
        <v>24</v>
      </c>
      <c r="F4006">
        <v>999885022</v>
      </c>
      <c r="G4006" t="s">
        <v>3575</v>
      </c>
      <c r="H4006" t="s">
        <v>3576</v>
      </c>
      <c r="I4006" t="s">
        <v>34</v>
      </c>
      <c r="J4006" t="s">
        <v>26</v>
      </c>
      <c r="K4006">
        <v>401375</v>
      </c>
      <c r="L4006" t="s">
        <v>45</v>
      </c>
      <c r="M4006" t="s">
        <v>3577</v>
      </c>
      <c r="N4006" t="s">
        <v>613</v>
      </c>
      <c r="O4006">
        <v>10691</v>
      </c>
      <c r="P4006" t="s">
        <v>3578</v>
      </c>
      <c r="R4006" t="s">
        <v>38149</v>
      </c>
    </row>
    <row r="4007" spans="1:18" ht="12.6" customHeight="1" x14ac:dyDescent="0.2">
      <c r="A4007" t="s">
        <v>27096</v>
      </c>
      <c r="B4007">
        <v>222615</v>
      </c>
      <c r="C4007">
        <v>833496</v>
      </c>
      <c r="D4007" t="s">
        <v>30157</v>
      </c>
      <c r="E4007" t="s">
        <v>24</v>
      </c>
      <c r="F4007">
        <v>990924065</v>
      </c>
      <c r="G4007" t="s">
        <v>25930</v>
      </c>
      <c r="H4007" t="s">
        <v>21125</v>
      </c>
      <c r="I4007" t="s">
        <v>30</v>
      </c>
      <c r="J4007" t="s">
        <v>26</v>
      </c>
      <c r="K4007">
        <v>143750</v>
      </c>
      <c r="L4007" t="s">
        <v>947</v>
      </c>
      <c r="M4007" t="s">
        <v>25931</v>
      </c>
      <c r="N4007" t="s">
        <v>1525</v>
      </c>
      <c r="O4007">
        <v>51004</v>
      </c>
      <c r="P4007" t="s">
        <v>25932</v>
      </c>
      <c r="Q4007" t="s">
        <v>25933</v>
      </c>
      <c r="R4007" t="s">
        <v>38150</v>
      </c>
    </row>
    <row r="4008" spans="1:18" ht="12.6" customHeight="1" x14ac:dyDescent="0.2">
      <c r="A4008" t="s">
        <v>27096</v>
      </c>
      <c r="B4008">
        <v>207201</v>
      </c>
      <c r="C4008">
        <v>731591</v>
      </c>
      <c r="D4008" t="s">
        <v>29974</v>
      </c>
      <c r="E4008" t="s">
        <v>24</v>
      </c>
      <c r="F4008">
        <v>999766294</v>
      </c>
      <c r="G4008" t="s">
        <v>6505</v>
      </c>
      <c r="H4008" t="s">
        <v>6506</v>
      </c>
      <c r="I4008" t="s">
        <v>30</v>
      </c>
      <c r="J4008" t="s">
        <v>26</v>
      </c>
      <c r="K4008">
        <v>143566.54999999999</v>
      </c>
      <c r="L4008" t="s">
        <v>82</v>
      </c>
      <c r="M4008" t="s">
        <v>6507</v>
      </c>
      <c r="N4008" t="s">
        <v>479</v>
      </c>
      <c r="O4008">
        <v>92400</v>
      </c>
      <c r="P4008" t="s">
        <v>6508</v>
      </c>
      <c r="Q4008" t="s">
        <v>6509</v>
      </c>
      <c r="R4008" t="s">
        <v>38151</v>
      </c>
    </row>
    <row r="4009" spans="1:18" ht="12.6" customHeight="1" x14ac:dyDescent="0.2">
      <c r="A4009" t="s">
        <v>27096</v>
      </c>
      <c r="B4009">
        <v>207201</v>
      </c>
      <c r="C4009">
        <v>731591</v>
      </c>
      <c r="D4009" t="s">
        <v>29974</v>
      </c>
      <c r="E4009" t="s">
        <v>24</v>
      </c>
      <c r="F4009">
        <v>996570532</v>
      </c>
      <c r="G4009" t="s">
        <v>23624</v>
      </c>
      <c r="H4009" t="s">
        <v>23625</v>
      </c>
      <c r="I4009" t="s">
        <v>30</v>
      </c>
      <c r="J4009" t="s">
        <v>26</v>
      </c>
      <c r="K4009">
        <v>244661.24</v>
      </c>
      <c r="L4009" t="s">
        <v>82</v>
      </c>
      <c r="M4009" t="s">
        <v>23626</v>
      </c>
      <c r="N4009" t="s">
        <v>4171</v>
      </c>
      <c r="O4009">
        <v>92700</v>
      </c>
      <c r="P4009" t="s">
        <v>23627</v>
      </c>
      <c r="Q4009" t="s">
        <v>23628</v>
      </c>
      <c r="R4009" t="s">
        <v>38152</v>
      </c>
    </row>
    <row r="4010" spans="1:18" ht="12.6" customHeight="1" x14ac:dyDescent="0.2">
      <c r="A4010" t="s">
        <v>27096</v>
      </c>
      <c r="B4010">
        <v>207201</v>
      </c>
      <c r="C4010">
        <v>731591</v>
      </c>
      <c r="D4010" t="s">
        <v>29974</v>
      </c>
      <c r="E4010" t="s">
        <v>57</v>
      </c>
      <c r="F4010">
        <v>999980664</v>
      </c>
      <c r="G4010" t="s">
        <v>4083</v>
      </c>
      <c r="H4010" t="s">
        <v>2061</v>
      </c>
      <c r="I4010" t="s">
        <v>34</v>
      </c>
      <c r="J4010" t="s">
        <v>26</v>
      </c>
      <c r="K4010">
        <v>831624.61</v>
      </c>
      <c r="L4010" t="s">
        <v>192</v>
      </c>
      <c r="M4010" t="s">
        <v>4084</v>
      </c>
      <c r="N4010" t="s">
        <v>4085</v>
      </c>
      <c r="O4010">
        <v>1348</v>
      </c>
      <c r="P4010" t="s">
        <v>4086</v>
      </c>
      <c r="Q4010" t="s">
        <v>4087</v>
      </c>
      <c r="R4010" t="s">
        <v>38153</v>
      </c>
    </row>
    <row r="4011" spans="1:18" ht="12.6" customHeight="1" x14ac:dyDescent="0.2">
      <c r="A4011" t="s">
        <v>27096</v>
      </c>
      <c r="B4011">
        <v>207201</v>
      </c>
      <c r="C4011">
        <v>731591</v>
      </c>
      <c r="D4011" t="s">
        <v>29974</v>
      </c>
      <c r="E4011" t="s">
        <v>24</v>
      </c>
      <c r="F4011">
        <v>996753474</v>
      </c>
      <c r="G4011" t="s">
        <v>14720</v>
      </c>
      <c r="H4011" t="s">
        <v>14014</v>
      </c>
      <c r="I4011" t="s">
        <v>30</v>
      </c>
      <c r="J4011" t="s">
        <v>26</v>
      </c>
      <c r="K4011">
        <v>875706.66</v>
      </c>
      <c r="L4011" t="s">
        <v>27</v>
      </c>
      <c r="M4011" t="s">
        <v>14721</v>
      </c>
      <c r="N4011" t="s">
        <v>64</v>
      </c>
      <c r="O4011">
        <v>22529</v>
      </c>
      <c r="Q4011" t="s">
        <v>14722</v>
      </c>
      <c r="R4011" t="s">
        <v>38154</v>
      </c>
    </row>
    <row r="4012" spans="1:18" ht="12.6" customHeight="1" x14ac:dyDescent="0.2">
      <c r="A4012" t="s">
        <v>27096</v>
      </c>
      <c r="B4012">
        <v>207201</v>
      </c>
      <c r="C4012">
        <v>731591</v>
      </c>
      <c r="D4012" t="s">
        <v>29974</v>
      </c>
      <c r="E4012" t="s">
        <v>24</v>
      </c>
      <c r="F4012">
        <v>951370957</v>
      </c>
      <c r="G4012" t="s">
        <v>31411</v>
      </c>
      <c r="H4012" t="s">
        <v>31412</v>
      </c>
      <c r="I4012" t="s">
        <v>30</v>
      </c>
      <c r="J4012" t="s">
        <v>26</v>
      </c>
      <c r="K4012">
        <v>749254.69</v>
      </c>
      <c r="L4012" t="s">
        <v>312</v>
      </c>
      <c r="M4012" t="s">
        <v>31413</v>
      </c>
      <c r="N4012" t="s">
        <v>2053</v>
      </c>
      <c r="O4012" t="s">
        <v>31414</v>
      </c>
      <c r="Q4012" t="s">
        <v>31415</v>
      </c>
      <c r="R4012" t="s">
        <v>38155</v>
      </c>
    </row>
    <row r="4013" spans="1:18" ht="12.6" customHeight="1" x14ac:dyDescent="0.2">
      <c r="A4013" t="s">
        <v>27096</v>
      </c>
      <c r="B4013">
        <v>207201</v>
      </c>
      <c r="C4013">
        <v>731591</v>
      </c>
      <c r="D4013" t="s">
        <v>29974</v>
      </c>
      <c r="E4013" t="s">
        <v>24</v>
      </c>
      <c r="F4013">
        <v>999974262</v>
      </c>
      <c r="G4013" t="s">
        <v>336</v>
      </c>
      <c r="H4013" t="s">
        <v>337</v>
      </c>
      <c r="I4013" t="s">
        <v>34</v>
      </c>
      <c r="J4013" t="s">
        <v>26</v>
      </c>
      <c r="K4013">
        <v>518863.75</v>
      </c>
      <c r="L4013" t="s">
        <v>138</v>
      </c>
      <c r="M4013" t="s">
        <v>338</v>
      </c>
      <c r="N4013" t="s">
        <v>339</v>
      </c>
      <c r="O4013" t="s">
        <v>340</v>
      </c>
      <c r="P4013" t="s">
        <v>341</v>
      </c>
      <c r="Q4013" t="s">
        <v>342</v>
      </c>
      <c r="R4013" t="s">
        <v>38156</v>
      </c>
    </row>
    <row r="4014" spans="1:18" ht="12.6" customHeight="1" x14ac:dyDescent="0.2">
      <c r="A4014" t="s">
        <v>27096</v>
      </c>
      <c r="B4014">
        <v>207201</v>
      </c>
      <c r="C4014">
        <v>731591</v>
      </c>
      <c r="D4014" t="s">
        <v>29974</v>
      </c>
      <c r="E4014" t="s">
        <v>24</v>
      </c>
      <c r="F4014">
        <v>999836813</v>
      </c>
      <c r="G4014" t="s">
        <v>6042</v>
      </c>
      <c r="H4014" t="s">
        <v>6043</v>
      </c>
      <c r="I4014" t="s">
        <v>34</v>
      </c>
      <c r="J4014" t="s">
        <v>26</v>
      </c>
      <c r="K4014">
        <v>73820</v>
      </c>
      <c r="L4014" t="s">
        <v>682</v>
      </c>
      <c r="M4014" t="s">
        <v>6044</v>
      </c>
      <c r="N4014" t="s">
        <v>6045</v>
      </c>
      <c r="O4014">
        <v>9020</v>
      </c>
      <c r="P4014" t="s">
        <v>6046</v>
      </c>
      <c r="Q4014" t="s">
        <v>2610</v>
      </c>
      <c r="R4014" t="s">
        <v>38157</v>
      </c>
    </row>
    <row r="4015" spans="1:18" ht="12.6" customHeight="1" x14ac:dyDescent="0.2">
      <c r="A4015" t="s">
        <v>27096</v>
      </c>
      <c r="B4015">
        <v>207201</v>
      </c>
      <c r="C4015">
        <v>731591</v>
      </c>
      <c r="D4015" t="s">
        <v>29974</v>
      </c>
      <c r="E4015" t="s">
        <v>24</v>
      </c>
      <c r="F4015">
        <v>951386089</v>
      </c>
      <c r="G4015" t="s">
        <v>32537</v>
      </c>
      <c r="H4015" t="s">
        <v>32538</v>
      </c>
      <c r="I4015" t="s">
        <v>325</v>
      </c>
      <c r="J4015" t="s">
        <v>26</v>
      </c>
      <c r="K4015">
        <v>41250</v>
      </c>
      <c r="L4015" t="s">
        <v>82</v>
      </c>
      <c r="M4015" t="s">
        <v>32539</v>
      </c>
      <c r="N4015" t="s">
        <v>32540</v>
      </c>
      <c r="O4015">
        <v>75700</v>
      </c>
      <c r="Q4015" t="s">
        <v>32541</v>
      </c>
      <c r="R4015" t="s">
        <v>38158</v>
      </c>
    </row>
    <row r="4016" spans="1:18" ht="12.6" customHeight="1" x14ac:dyDescent="0.2">
      <c r="A4016" t="s">
        <v>27096</v>
      </c>
      <c r="B4016">
        <v>203302</v>
      </c>
      <c r="C4016">
        <v>700643</v>
      </c>
      <c r="D4016" t="s">
        <v>30364</v>
      </c>
      <c r="E4016" t="s">
        <v>24</v>
      </c>
      <c r="F4016">
        <v>937433609</v>
      </c>
      <c r="G4016" t="s">
        <v>32619</v>
      </c>
      <c r="H4016" t="s">
        <v>6312</v>
      </c>
      <c r="I4016" t="s">
        <v>325</v>
      </c>
      <c r="J4016" t="s">
        <v>26</v>
      </c>
      <c r="K4016">
        <v>134000</v>
      </c>
      <c r="L4016" t="s">
        <v>761</v>
      </c>
      <c r="M4016" t="s">
        <v>32620</v>
      </c>
      <c r="N4016" t="s">
        <v>1950</v>
      </c>
      <c r="O4016">
        <v>60117</v>
      </c>
      <c r="R4016" t="s">
        <v>38159</v>
      </c>
    </row>
    <row r="4017" spans="1:18" ht="12.6" customHeight="1" x14ac:dyDescent="0.2">
      <c r="A4017" t="s">
        <v>27096</v>
      </c>
      <c r="B4017">
        <v>203302</v>
      </c>
      <c r="C4017">
        <v>700643</v>
      </c>
      <c r="D4017" t="s">
        <v>30364</v>
      </c>
      <c r="E4017" t="s">
        <v>24</v>
      </c>
      <c r="F4017">
        <v>926255814</v>
      </c>
      <c r="G4017" t="s">
        <v>38160</v>
      </c>
      <c r="H4017" t="s">
        <v>10860</v>
      </c>
      <c r="I4017" t="s">
        <v>30</v>
      </c>
      <c r="J4017" t="s">
        <v>26</v>
      </c>
      <c r="K4017">
        <v>418671.81</v>
      </c>
      <c r="L4017" t="s">
        <v>372</v>
      </c>
      <c r="M4017" t="s">
        <v>38161</v>
      </c>
      <c r="N4017" t="s">
        <v>2809</v>
      </c>
      <c r="O4017" t="s">
        <v>14903</v>
      </c>
      <c r="Q4017" t="s">
        <v>38162</v>
      </c>
      <c r="R4017" t="s">
        <v>38163</v>
      </c>
    </row>
    <row r="4018" spans="1:18" ht="12.6" customHeight="1" x14ac:dyDescent="0.2">
      <c r="A4018" t="s">
        <v>27096</v>
      </c>
      <c r="B4018">
        <v>203302</v>
      </c>
      <c r="C4018">
        <v>700643</v>
      </c>
      <c r="D4018" t="s">
        <v>30364</v>
      </c>
      <c r="E4018" t="s">
        <v>24</v>
      </c>
      <c r="F4018">
        <v>952213790</v>
      </c>
      <c r="G4018" t="s">
        <v>4239</v>
      </c>
      <c r="H4018" t="s">
        <v>4240</v>
      </c>
      <c r="I4018" t="s">
        <v>325</v>
      </c>
      <c r="J4018" t="s">
        <v>26</v>
      </c>
      <c r="K4018">
        <v>55000</v>
      </c>
      <c r="L4018" t="s">
        <v>761</v>
      </c>
      <c r="M4018" t="s">
        <v>4241</v>
      </c>
      <c r="N4018" t="s">
        <v>1950</v>
      </c>
      <c r="O4018">
        <v>60117</v>
      </c>
      <c r="P4018" t="s">
        <v>4242</v>
      </c>
      <c r="R4018" t="s">
        <v>38164</v>
      </c>
    </row>
    <row r="4019" spans="1:18" ht="12.6" customHeight="1" x14ac:dyDescent="0.2">
      <c r="A4019" t="s">
        <v>27096</v>
      </c>
      <c r="B4019">
        <v>203302</v>
      </c>
      <c r="C4019">
        <v>700643</v>
      </c>
      <c r="D4019" t="s">
        <v>30364</v>
      </c>
      <c r="E4019" t="s">
        <v>57</v>
      </c>
      <c r="F4019">
        <v>999831575</v>
      </c>
      <c r="G4019" t="s">
        <v>6956</v>
      </c>
      <c r="H4019" t="s">
        <v>6957</v>
      </c>
      <c r="I4019" t="s">
        <v>34</v>
      </c>
      <c r="J4019" t="s">
        <v>26</v>
      </c>
      <c r="K4019">
        <v>725675.13</v>
      </c>
      <c r="L4019" t="s">
        <v>192</v>
      </c>
      <c r="M4019" t="s">
        <v>6958</v>
      </c>
      <c r="N4019" t="s">
        <v>212</v>
      </c>
      <c r="O4019">
        <v>1000</v>
      </c>
      <c r="P4019" t="s">
        <v>6959</v>
      </c>
      <c r="R4019" t="s">
        <v>38165</v>
      </c>
    </row>
    <row r="4020" spans="1:18" ht="12.6" customHeight="1" x14ac:dyDescent="0.2">
      <c r="A4020" t="s">
        <v>27096</v>
      </c>
      <c r="B4020">
        <v>203302</v>
      </c>
      <c r="C4020">
        <v>700643</v>
      </c>
      <c r="D4020" t="s">
        <v>30364</v>
      </c>
      <c r="E4020" t="s">
        <v>24</v>
      </c>
      <c r="F4020">
        <v>925879842</v>
      </c>
      <c r="G4020" t="s">
        <v>38166</v>
      </c>
      <c r="H4020" t="s">
        <v>7548</v>
      </c>
      <c r="I4020" t="s">
        <v>325</v>
      </c>
      <c r="J4020" t="s">
        <v>26</v>
      </c>
      <c r="K4020">
        <v>274585</v>
      </c>
      <c r="L4020" t="s">
        <v>192</v>
      </c>
      <c r="M4020" t="s">
        <v>38167</v>
      </c>
      <c r="N4020" t="s">
        <v>23935</v>
      </c>
      <c r="O4020">
        <v>8670</v>
      </c>
      <c r="Q4020" t="s">
        <v>38168</v>
      </c>
      <c r="R4020" t="s">
        <v>38169</v>
      </c>
    </row>
    <row r="4021" spans="1:18" ht="12.6" customHeight="1" x14ac:dyDescent="0.2">
      <c r="A4021" t="s">
        <v>27096</v>
      </c>
      <c r="B4021">
        <v>203302</v>
      </c>
      <c r="C4021">
        <v>700643</v>
      </c>
      <c r="D4021" t="s">
        <v>30364</v>
      </c>
      <c r="E4021" t="s">
        <v>24</v>
      </c>
      <c r="F4021">
        <v>926411984</v>
      </c>
      <c r="G4021" t="s">
        <v>38170</v>
      </c>
      <c r="H4021" t="s">
        <v>8529</v>
      </c>
      <c r="I4021" t="s">
        <v>30</v>
      </c>
      <c r="J4021" t="s">
        <v>26</v>
      </c>
      <c r="K4021">
        <v>136206.32999999999</v>
      </c>
      <c r="L4021" t="s">
        <v>900</v>
      </c>
      <c r="M4021" t="s">
        <v>38171</v>
      </c>
      <c r="N4021" t="s">
        <v>2594</v>
      </c>
      <c r="O4021">
        <v>1756</v>
      </c>
      <c r="Q4021" t="s">
        <v>38172</v>
      </c>
      <c r="R4021" t="s">
        <v>38173</v>
      </c>
    </row>
    <row r="4022" spans="1:18" ht="12.6" customHeight="1" x14ac:dyDescent="0.2">
      <c r="A4022" t="s">
        <v>27096</v>
      </c>
      <c r="B4022">
        <v>203302</v>
      </c>
      <c r="C4022">
        <v>700643</v>
      </c>
      <c r="D4022" t="s">
        <v>30364</v>
      </c>
      <c r="E4022" t="s">
        <v>24</v>
      </c>
      <c r="F4022">
        <v>961558479</v>
      </c>
      <c r="G4022" t="s">
        <v>6147</v>
      </c>
      <c r="H4022" t="s">
        <v>6148</v>
      </c>
      <c r="I4022" t="s">
        <v>325</v>
      </c>
      <c r="J4022" t="s">
        <v>26</v>
      </c>
      <c r="K4022">
        <v>150456.25</v>
      </c>
      <c r="L4022" t="s">
        <v>326</v>
      </c>
      <c r="M4022" t="s">
        <v>6149</v>
      </c>
      <c r="N4022" t="s">
        <v>6150</v>
      </c>
      <c r="O4022">
        <v>72558</v>
      </c>
      <c r="R4022" t="s">
        <v>38174</v>
      </c>
    </row>
    <row r="4023" spans="1:18" ht="12.6" customHeight="1" x14ac:dyDescent="0.2">
      <c r="A4023" t="s">
        <v>27096</v>
      </c>
      <c r="B4023">
        <v>203302</v>
      </c>
      <c r="C4023">
        <v>700643</v>
      </c>
      <c r="D4023" t="s">
        <v>30364</v>
      </c>
      <c r="E4023" t="s">
        <v>24</v>
      </c>
      <c r="F4023">
        <v>926269782</v>
      </c>
      <c r="G4023" t="s">
        <v>33200</v>
      </c>
      <c r="H4023" t="s">
        <v>33201</v>
      </c>
      <c r="I4023" t="s">
        <v>30</v>
      </c>
      <c r="J4023" t="s">
        <v>26</v>
      </c>
      <c r="K4023">
        <v>1129773.58</v>
      </c>
      <c r="L4023" t="s">
        <v>326</v>
      </c>
      <c r="M4023" t="s">
        <v>33202</v>
      </c>
      <c r="N4023" t="s">
        <v>33203</v>
      </c>
      <c r="O4023">
        <v>2412801</v>
      </c>
      <c r="Q4023" t="s">
        <v>33204</v>
      </c>
      <c r="R4023" t="s">
        <v>38175</v>
      </c>
    </row>
    <row r="4024" spans="1:18" ht="12.6" customHeight="1" x14ac:dyDescent="0.2">
      <c r="A4024" t="s">
        <v>27096</v>
      </c>
      <c r="B4024">
        <v>203302</v>
      </c>
      <c r="C4024">
        <v>700643</v>
      </c>
      <c r="D4024" t="s">
        <v>30364</v>
      </c>
      <c r="E4024" t="s">
        <v>24</v>
      </c>
      <c r="F4024">
        <v>999847677</v>
      </c>
      <c r="G4024" t="s">
        <v>3539</v>
      </c>
      <c r="H4024" t="s">
        <v>3540</v>
      </c>
      <c r="I4024" t="s">
        <v>34</v>
      </c>
      <c r="J4024" t="s">
        <v>26</v>
      </c>
      <c r="K4024">
        <v>522085.1</v>
      </c>
      <c r="L4024" t="s">
        <v>138</v>
      </c>
      <c r="M4024" t="s">
        <v>3541</v>
      </c>
      <c r="N4024" t="s">
        <v>320</v>
      </c>
      <c r="O4024" t="s">
        <v>3542</v>
      </c>
      <c r="P4024" t="s">
        <v>3543</v>
      </c>
      <c r="Q4024" t="s">
        <v>3544</v>
      </c>
      <c r="R4024" t="s">
        <v>38176</v>
      </c>
    </row>
    <row r="4025" spans="1:18" ht="12.6" customHeight="1" x14ac:dyDescent="0.2">
      <c r="A4025" t="s">
        <v>27096</v>
      </c>
      <c r="B4025">
        <v>203302</v>
      </c>
      <c r="C4025">
        <v>700643</v>
      </c>
      <c r="D4025" t="s">
        <v>30364</v>
      </c>
      <c r="E4025" t="s">
        <v>24</v>
      </c>
      <c r="F4025">
        <v>935269345</v>
      </c>
      <c r="G4025" t="s">
        <v>38177</v>
      </c>
      <c r="H4025" t="s">
        <v>38178</v>
      </c>
      <c r="I4025" t="s">
        <v>25</v>
      </c>
      <c r="J4025" t="s">
        <v>26</v>
      </c>
      <c r="K4025">
        <v>362568.79</v>
      </c>
      <c r="L4025" t="s">
        <v>761</v>
      </c>
      <c r="M4025" t="s">
        <v>38179</v>
      </c>
      <c r="N4025" t="s">
        <v>1950</v>
      </c>
      <c r="O4025">
        <v>31593</v>
      </c>
      <c r="Q4025" t="s">
        <v>38180</v>
      </c>
      <c r="R4025" t="s">
        <v>38181</v>
      </c>
    </row>
    <row r="4026" spans="1:18" ht="12.6" customHeight="1" x14ac:dyDescent="0.2">
      <c r="A4026" t="s">
        <v>27096</v>
      </c>
      <c r="B4026">
        <v>203302</v>
      </c>
      <c r="C4026">
        <v>700643</v>
      </c>
      <c r="D4026" t="s">
        <v>30364</v>
      </c>
      <c r="E4026" t="s">
        <v>24</v>
      </c>
      <c r="F4026">
        <v>999863585</v>
      </c>
      <c r="G4026" t="s">
        <v>2065</v>
      </c>
      <c r="H4026" t="s">
        <v>2066</v>
      </c>
      <c r="I4026" t="s">
        <v>34</v>
      </c>
      <c r="J4026" t="s">
        <v>26</v>
      </c>
      <c r="K4026">
        <v>401185.51</v>
      </c>
      <c r="L4026" t="s">
        <v>210</v>
      </c>
      <c r="M4026" t="s">
        <v>2067</v>
      </c>
      <c r="N4026" t="s">
        <v>2068</v>
      </c>
      <c r="O4026">
        <v>73100</v>
      </c>
      <c r="P4026" t="s">
        <v>2069</v>
      </c>
      <c r="Q4026" t="s">
        <v>2070</v>
      </c>
      <c r="R4026" t="s">
        <v>38182</v>
      </c>
    </row>
    <row r="4027" spans="1:18" ht="12.6" customHeight="1" x14ac:dyDescent="0.2">
      <c r="A4027" t="s">
        <v>27096</v>
      </c>
      <c r="B4027">
        <v>203302</v>
      </c>
      <c r="C4027">
        <v>700643</v>
      </c>
      <c r="D4027" t="s">
        <v>30364</v>
      </c>
      <c r="E4027" t="s">
        <v>24</v>
      </c>
      <c r="F4027">
        <v>999733314</v>
      </c>
      <c r="G4027" t="s">
        <v>19896</v>
      </c>
      <c r="H4027" t="s">
        <v>18181</v>
      </c>
      <c r="I4027" t="s">
        <v>30</v>
      </c>
      <c r="J4027" t="s">
        <v>26</v>
      </c>
      <c r="K4027">
        <v>823375</v>
      </c>
      <c r="L4027" t="s">
        <v>761</v>
      </c>
      <c r="M4027" t="s">
        <v>19897</v>
      </c>
      <c r="N4027" t="s">
        <v>1950</v>
      </c>
      <c r="O4027">
        <v>22183</v>
      </c>
      <c r="Q4027" t="s">
        <v>19898</v>
      </c>
      <c r="R4027" t="s">
        <v>38183</v>
      </c>
    </row>
    <row r="4028" spans="1:18" ht="12.6" customHeight="1" x14ac:dyDescent="0.2">
      <c r="A4028" t="s">
        <v>27096</v>
      </c>
      <c r="B4028">
        <v>194838</v>
      </c>
      <c r="C4028">
        <v>653227</v>
      </c>
      <c r="D4028" t="s">
        <v>28824</v>
      </c>
      <c r="E4028" t="s">
        <v>24</v>
      </c>
      <c r="F4028">
        <v>999929448</v>
      </c>
      <c r="G4028" t="s">
        <v>1186</v>
      </c>
      <c r="H4028" t="s">
        <v>1187</v>
      </c>
      <c r="I4028" t="s">
        <v>34</v>
      </c>
      <c r="J4028" t="s">
        <v>26</v>
      </c>
      <c r="K4028">
        <v>141737.5</v>
      </c>
      <c r="L4028" t="s">
        <v>138</v>
      </c>
      <c r="M4028" t="s">
        <v>1188</v>
      </c>
      <c r="N4028" t="s">
        <v>331</v>
      </c>
      <c r="O4028" t="s">
        <v>1189</v>
      </c>
      <c r="P4028" t="s">
        <v>1190</v>
      </c>
      <c r="Q4028" t="s">
        <v>1191</v>
      </c>
      <c r="R4028" t="s">
        <v>38187</v>
      </c>
    </row>
    <row r="4029" spans="1:18" ht="12.6" customHeight="1" x14ac:dyDescent="0.2">
      <c r="A4029" t="s">
        <v>27096</v>
      </c>
      <c r="B4029">
        <v>194838</v>
      </c>
      <c r="C4029">
        <v>653227</v>
      </c>
      <c r="D4029" t="s">
        <v>28824</v>
      </c>
      <c r="E4029" t="s">
        <v>24</v>
      </c>
      <c r="F4029">
        <v>999747670</v>
      </c>
      <c r="G4029" t="s">
        <v>245</v>
      </c>
      <c r="H4029" t="s">
        <v>246</v>
      </c>
      <c r="I4029" t="s">
        <v>25</v>
      </c>
      <c r="J4029" t="s">
        <v>26</v>
      </c>
      <c r="K4029">
        <v>163750</v>
      </c>
      <c r="L4029" t="s">
        <v>192</v>
      </c>
      <c r="M4029" t="s">
        <v>247</v>
      </c>
      <c r="N4029" t="s">
        <v>212</v>
      </c>
      <c r="O4029">
        <v>1000</v>
      </c>
      <c r="P4029" t="s">
        <v>248</v>
      </c>
      <c r="Q4029" t="s">
        <v>249</v>
      </c>
      <c r="R4029" t="s">
        <v>38188</v>
      </c>
    </row>
    <row r="4030" spans="1:18" ht="12.6" customHeight="1" x14ac:dyDescent="0.2">
      <c r="A4030" t="s">
        <v>27096</v>
      </c>
      <c r="B4030">
        <v>194838</v>
      </c>
      <c r="C4030">
        <v>653227</v>
      </c>
      <c r="D4030" t="s">
        <v>28824</v>
      </c>
      <c r="E4030" t="s">
        <v>24</v>
      </c>
      <c r="F4030">
        <v>958820072</v>
      </c>
      <c r="G4030" t="s">
        <v>4767</v>
      </c>
      <c r="H4030" t="s">
        <v>21385</v>
      </c>
      <c r="I4030" t="s">
        <v>325</v>
      </c>
      <c r="J4030" t="s">
        <v>26</v>
      </c>
      <c r="K4030">
        <v>38556.25</v>
      </c>
      <c r="L4030" t="s">
        <v>35</v>
      </c>
      <c r="M4030" t="s">
        <v>4769</v>
      </c>
      <c r="N4030" t="s">
        <v>37</v>
      </c>
      <c r="O4030">
        <v>1060</v>
      </c>
      <c r="P4030" t="s">
        <v>24024</v>
      </c>
      <c r="Q4030" t="s">
        <v>4770</v>
      </c>
      <c r="R4030" t="s">
        <v>38189</v>
      </c>
    </row>
    <row r="4031" spans="1:18" ht="12.6" customHeight="1" x14ac:dyDescent="0.2">
      <c r="A4031" t="s">
        <v>27096</v>
      </c>
      <c r="B4031">
        <v>194838</v>
      </c>
      <c r="C4031">
        <v>653227</v>
      </c>
      <c r="D4031" t="s">
        <v>28824</v>
      </c>
      <c r="E4031" t="s">
        <v>24</v>
      </c>
      <c r="F4031">
        <v>999694708</v>
      </c>
      <c r="G4031" t="s">
        <v>5317</v>
      </c>
      <c r="H4031" t="s">
        <v>5318</v>
      </c>
      <c r="I4031" t="s">
        <v>25</v>
      </c>
      <c r="J4031" t="s">
        <v>26</v>
      </c>
      <c r="K4031">
        <v>191625</v>
      </c>
      <c r="L4031" t="s">
        <v>210</v>
      </c>
      <c r="M4031" t="s">
        <v>5319</v>
      </c>
      <c r="N4031" t="s">
        <v>219</v>
      </c>
      <c r="O4031">
        <v>186</v>
      </c>
      <c r="P4031" t="s">
        <v>5320</v>
      </c>
      <c r="Q4031" t="s">
        <v>5321</v>
      </c>
      <c r="R4031" t="s">
        <v>38190</v>
      </c>
    </row>
    <row r="4032" spans="1:18" ht="12.6" customHeight="1" x14ac:dyDescent="0.2">
      <c r="A4032" t="s">
        <v>27096</v>
      </c>
      <c r="B4032">
        <v>194838</v>
      </c>
      <c r="C4032">
        <v>653227</v>
      </c>
      <c r="D4032" t="s">
        <v>28824</v>
      </c>
      <c r="E4032" t="s">
        <v>24</v>
      </c>
      <c r="F4032">
        <v>931851356</v>
      </c>
      <c r="G4032" t="s">
        <v>38184</v>
      </c>
      <c r="H4032" t="s">
        <v>9203</v>
      </c>
      <c r="I4032" t="s">
        <v>30</v>
      </c>
      <c r="J4032" t="s">
        <v>26</v>
      </c>
      <c r="K4032">
        <v>58333.75</v>
      </c>
      <c r="L4032" t="s">
        <v>138</v>
      </c>
      <c r="M4032" t="s">
        <v>38185</v>
      </c>
      <c r="N4032" t="s">
        <v>20568</v>
      </c>
      <c r="O4032" t="s">
        <v>38186</v>
      </c>
      <c r="R4032" t="s">
        <v>38191</v>
      </c>
    </row>
    <row r="4033" spans="1:18" ht="12.6" customHeight="1" x14ac:dyDescent="0.2">
      <c r="A4033" t="s">
        <v>27096</v>
      </c>
      <c r="B4033">
        <v>194838</v>
      </c>
      <c r="C4033">
        <v>653227</v>
      </c>
      <c r="D4033" t="s">
        <v>28824</v>
      </c>
      <c r="E4033" t="s">
        <v>24</v>
      </c>
      <c r="F4033">
        <v>999975911</v>
      </c>
      <c r="G4033" t="s">
        <v>3278</v>
      </c>
      <c r="H4033" t="s">
        <v>3279</v>
      </c>
      <c r="I4033" t="s">
        <v>34</v>
      </c>
      <c r="J4033" t="s">
        <v>26</v>
      </c>
      <c r="K4033">
        <v>199975</v>
      </c>
      <c r="L4033" t="s">
        <v>312</v>
      </c>
      <c r="M4033" t="s">
        <v>3280</v>
      </c>
      <c r="N4033" t="s">
        <v>2396</v>
      </c>
      <c r="O4033" t="s">
        <v>3281</v>
      </c>
      <c r="P4033" t="s">
        <v>3282</v>
      </c>
      <c r="R4033" t="s">
        <v>38192</v>
      </c>
    </row>
    <row r="4034" spans="1:18" ht="12.6" customHeight="1" x14ac:dyDescent="0.2">
      <c r="A4034" t="s">
        <v>27096</v>
      </c>
      <c r="B4034">
        <v>194838</v>
      </c>
      <c r="C4034">
        <v>653227</v>
      </c>
      <c r="D4034" t="s">
        <v>28824</v>
      </c>
      <c r="E4034" t="s">
        <v>24</v>
      </c>
      <c r="F4034">
        <v>999537083</v>
      </c>
      <c r="G4034" t="s">
        <v>4341</v>
      </c>
      <c r="H4034" t="s">
        <v>4342</v>
      </c>
      <c r="I4034" t="s">
        <v>325</v>
      </c>
      <c r="J4034" t="s">
        <v>26</v>
      </c>
      <c r="K4034">
        <v>124966</v>
      </c>
      <c r="L4034" t="s">
        <v>357</v>
      </c>
      <c r="M4034" t="s">
        <v>4343</v>
      </c>
      <c r="N4034" t="s">
        <v>4344</v>
      </c>
      <c r="O4034">
        <v>28850</v>
      </c>
      <c r="P4034" t="s">
        <v>4345</v>
      </c>
      <c r="Q4034" t="s">
        <v>4346</v>
      </c>
      <c r="R4034" t="s">
        <v>38193</v>
      </c>
    </row>
    <row r="4035" spans="1:18" ht="12.6" customHeight="1" x14ac:dyDescent="0.2">
      <c r="A4035" t="s">
        <v>27096</v>
      </c>
      <c r="B4035">
        <v>194838</v>
      </c>
      <c r="C4035">
        <v>653227</v>
      </c>
      <c r="D4035" t="s">
        <v>28824</v>
      </c>
      <c r="E4035" t="s">
        <v>24</v>
      </c>
      <c r="F4035">
        <v>999901803</v>
      </c>
      <c r="G4035" t="s">
        <v>6612</v>
      </c>
      <c r="H4035" t="s">
        <v>6613</v>
      </c>
      <c r="I4035" t="s">
        <v>34</v>
      </c>
      <c r="J4035" t="s">
        <v>26</v>
      </c>
      <c r="K4035">
        <v>143112.5</v>
      </c>
      <c r="L4035" t="s">
        <v>35</v>
      </c>
      <c r="M4035" t="s">
        <v>6614</v>
      </c>
      <c r="N4035" t="s">
        <v>6615</v>
      </c>
      <c r="O4035">
        <v>4000</v>
      </c>
      <c r="P4035" t="s">
        <v>6616</v>
      </c>
      <c r="Q4035" t="s">
        <v>6617</v>
      </c>
      <c r="R4035" t="s">
        <v>38194</v>
      </c>
    </row>
    <row r="4036" spans="1:18" ht="12.6" customHeight="1" x14ac:dyDescent="0.2">
      <c r="A4036" t="s">
        <v>27096</v>
      </c>
      <c r="B4036">
        <v>194838</v>
      </c>
      <c r="C4036">
        <v>653227</v>
      </c>
      <c r="D4036" t="s">
        <v>28824</v>
      </c>
      <c r="E4036" t="s">
        <v>24</v>
      </c>
      <c r="F4036">
        <v>941463183</v>
      </c>
      <c r="G4036" t="s">
        <v>38195</v>
      </c>
      <c r="H4036" t="s">
        <v>11596</v>
      </c>
      <c r="I4036" t="s">
        <v>209</v>
      </c>
      <c r="J4036" t="s">
        <v>26</v>
      </c>
      <c r="K4036">
        <v>207500</v>
      </c>
      <c r="L4036" t="s">
        <v>192</v>
      </c>
      <c r="M4036" t="s">
        <v>38196</v>
      </c>
      <c r="N4036" t="s">
        <v>212</v>
      </c>
      <c r="O4036">
        <v>1040</v>
      </c>
      <c r="Q4036" t="s">
        <v>38197</v>
      </c>
      <c r="R4036" t="s">
        <v>38198</v>
      </c>
    </row>
    <row r="4037" spans="1:18" ht="12.6" customHeight="1" x14ac:dyDescent="0.2">
      <c r="A4037" t="s">
        <v>27096</v>
      </c>
      <c r="B4037">
        <v>194838</v>
      </c>
      <c r="C4037">
        <v>653227</v>
      </c>
      <c r="D4037" t="s">
        <v>28824</v>
      </c>
      <c r="E4037" t="s">
        <v>57</v>
      </c>
      <c r="F4037">
        <v>999974262</v>
      </c>
      <c r="G4037" t="s">
        <v>336</v>
      </c>
      <c r="H4037" t="s">
        <v>337</v>
      </c>
      <c r="I4037" t="s">
        <v>34</v>
      </c>
      <c r="J4037" t="s">
        <v>26</v>
      </c>
      <c r="K4037">
        <v>383161</v>
      </c>
      <c r="L4037" t="s">
        <v>138</v>
      </c>
      <c r="M4037" t="s">
        <v>338</v>
      </c>
      <c r="N4037" t="s">
        <v>339</v>
      </c>
      <c r="O4037" t="s">
        <v>340</v>
      </c>
      <c r="P4037" t="s">
        <v>341</v>
      </c>
      <c r="Q4037" t="s">
        <v>342</v>
      </c>
      <c r="R4037" t="s">
        <v>38199</v>
      </c>
    </row>
    <row r="4038" spans="1:18" ht="12.6" customHeight="1" x14ac:dyDescent="0.2">
      <c r="A4038" t="s">
        <v>27096</v>
      </c>
      <c r="B4038">
        <v>194838</v>
      </c>
      <c r="C4038">
        <v>653227</v>
      </c>
      <c r="D4038" t="s">
        <v>28824</v>
      </c>
      <c r="E4038" t="s">
        <v>24</v>
      </c>
      <c r="F4038">
        <v>959668434</v>
      </c>
      <c r="G4038" t="s">
        <v>34300</v>
      </c>
      <c r="H4038" t="s">
        <v>34301</v>
      </c>
      <c r="I4038" t="s">
        <v>25</v>
      </c>
      <c r="J4038" t="s">
        <v>26</v>
      </c>
      <c r="K4038">
        <v>62257.5</v>
      </c>
      <c r="L4038" t="s">
        <v>2000</v>
      </c>
      <c r="M4038" t="s">
        <v>34302</v>
      </c>
      <c r="N4038" t="s">
        <v>2713</v>
      </c>
      <c r="O4038">
        <v>11000</v>
      </c>
      <c r="Q4038" t="s">
        <v>34303</v>
      </c>
      <c r="R4038" t="s">
        <v>38200</v>
      </c>
    </row>
    <row r="4039" spans="1:18" ht="12.6" customHeight="1" x14ac:dyDescent="0.2">
      <c r="A4039" t="s">
        <v>27096</v>
      </c>
      <c r="B4039">
        <v>214847</v>
      </c>
      <c r="C4039">
        <v>786741</v>
      </c>
      <c r="D4039" t="s">
        <v>25938</v>
      </c>
      <c r="E4039" t="s">
        <v>24</v>
      </c>
      <c r="F4039">
        <v>984232326</v>
      </c>
      <c r="G4039" t="s">
        <v>13742</v>
      </c>
      <c r="H4039" t="s">
        <v>13743</v>
      </c>
      <c r="I4039" t="s">
        <v>209</v>
      </c>
      <c r="J4039" t="s">
        <v>26</v>
      </c>
      <c r="K4039">
        <v>71250</v>
      </c>
      <c r="L4039" t="s">
        <v>357</v>
      </c>
      <c r="M4039" t="s">
        <v>13744</v>
      </c>
      <c r="N4039" t="s">
        <v>575</v>
      </c>
      <c r="O4039">
        <v>28004</v>
      </c>
      <c r="P4039" t="s">
        <v>13745</v>
      </c>
      <c r="Q4039" t="s">
        <v>13746</v>
      </c>
      <c r="R4039" t="s">
        <v>38201</v>
      </c>
    </row>
    <row r="4040" spans="1:18" ht="12.6" customHeight="1" x14ac:dyDescent="0.2">
      <c r="A4040" t="s">
        <v>27096</v>
      </c>
      <c r="B4040">
        <v>214847</v>
      </c>
      <c r="C4040">
        <v>786741</v>
      </c>
      <c r="D4040" t="s">
        <v>25938</v>
      </c>
      <c r="E4040" t="s">
        <v>24</v>
      </c>
      <c r="F4040">
        <v>999651058</v>
      </c>
      <c r="G4040" t="s">
        <v>4057</v>
      </c>
      <c r="H4040" t="s">
        <v>4058</v>
      </c>
      <c r="I4040" t="s">
        <v>25</v>
      </c>
      <c r="J4040" t="s">
        <v>26</v>
      </c>
      <c r="K4040">
        <v>206250</v>
      </c>
      <c r="L4040" t="s">
        <v>357</v>
      </c>
      <c r="M4040" t="s">
        <v>4059</v>
      </c>
      <c r="N4040" t="s">
        <v>4060</v>
      </c>
      <c r="O4040">
        <v>28918</v>
      </c>
      <c r="P4040" t="s">
        <v>4061</v>
      </c>
      <c r="R4040" t="s">
        <v>38202</v>
      </c>
    </row>
    <row r="4041" spans="1:18" ht="12.6" customHeight="1" x14ac:dyDescent="0.2">
      <c r="A4041" t="s">
        <v>27096</v>
      </c>
      <c r="B4041">
        <v>214847</v>
      </c>
      <c r="C4041">
        <v>786741</v>
      </c>
      <c r="D4041" t="s">
        <v>25938</v>
      </c>
      <c r="E4041" t="s">
        <v>24</v>
      </c>
      <c r="F4041">
        <v>911252436</v>
      </c>
      <c r="G4041" t="s">
        <v>31244</v>
      </c>
      <c r="H4041" t="s">
        <v>31245</v>
      </c>
      <c r="I4041" t="s">
        <v>30</v>
      </c>
      <c r="J4041" t="s">
        <v>26</v>
      </c>
      <c r="K4041">
        <v>325937.5</v>
      </c>
      <c r="L4041" t="s">
        <v>82</v>
      </c>
      <c r="M4041" t="s">
        <v>31246</v>
      </c>
      <c r="N4041" t="s">
        <v>501</v>
      </c>
      <c r="O4041">
        <v>75002</v>
      </c>
      <c r="Q4041" t="s">
        <v>31247</v>
      </c>
      <c r="R4041" t="s">
        <v>38203</v>
      </c>
    </row>
    <row r="4042" spans="1:18" ht="12.6" customHeight="1" x14ac:dyDescent="0.2">
      <c r="A4042" t="s">
        <v>27096</v>
      </c>
      <c r="B4042">
        <v>214847</v>
      </c>
      <c r="C4042">
        <v>786741</v>
      </c>
      <c r="D4042" t="s">
        <v>25938</v>
      </c>
      <c r="E4042" t="s">
        <v>24</v>
      </c>
      <c r="F4042">
        <v>951227688</v>
      </c>
      <c r="G4042" t="s">
        <v>21143</v>
      </c>
      <c r="H4042" t="s">
        <v>15518</v>
      </c>
      <c r="I4042" t="s">
        <v>209</v>
      </c>
      <c r="J4042" t="s">
        <v>26</v>
      </c>
      <c r="K4042">
        <v>171562.5</v>
      </c>
      <c r="L4042" t="s">
        <v>238</v>
      </c>
      <c r="M4042" t="s">
        <v>21144</v>
      </c>
      <c r="N4042" t="s">
        <v>240</v>
      </c>
      <c r="O4042" t="s">
        <v>21145</v>
      </c>
      <c r="Q4042" t="s">
        <v>21146</v>
      </c>
      <c r="R4042" t="s">
        <v>38204</v>
      </c>
    </row>
    <row r="4043" spans="1:18" ht="12.6" customHeight="1" x14ac:dyDescent="0.2">
      <c r="A4043" t="s">
        <v>27096</v>
      </c>
      <c r="B4043">
        <v>214847</v>
      </c>
      <c r="C4043">
        <v>786741</v>
      </c>
      <c r="D4043" t="s">
        <v>25938</v>
      </c>
      <c r="E4043" t="s">
        <v>24</v>
      </c>
      <c r="F4043">
        <v>915053478</v>
      </c>
      <c r="G4043" t="s">
        <v>38205</v>
      </c>
      <c r="H4043" t="s">
        <v>22956</v>
      </c>
      <c r="I4043" t="s">
        <v>325</v>
      </c>
      <c r="J4043" t="s">
        <v>26</v>
      </c>
      <c r="K4043">
        <v>68981.279999999999</v>
      </c>
      <c r="L4043" t="s">
        <v>1453</v>
      </c>
      <c r="M4043" t="s">
        <v>38206</v>
      </c>
      <c r="N4043" t="s">
        <v>1454</v>
      </c>
      <c r="O4043" t="s">
        <v>15480</v>
      </c>
      <c r="R4043" t="s">
        <v>38207</v>
      </c>
    </row>
    <row r="4044" spans="1:18" ht="12.6" customHeight="1" x14ac:dyDescent="0.2">
      <c r="A4044" t="s">
        <v>27096</v>
      </c>
      <c r="B4044">
        <v>214847</v>
      </c>
      <c r="C4044">
        <v>786741</v>
      </c>
      <c r="D4044" t="s">
        <v>25938</v>
      </c>
      <c r="E4044" t="s">
        <v>24</v>
      </c>
      <c r="F4044">
        <v>910561893</v>
      </c>
      <c r="G4044" t="s">
        <v>30745</v>
      </c>
      <c r="H4044" t="s">
        <v>30746</v>
      </c>
      <c r="I4044" t="s">
        <v>30</v>
      </c>
      <c r="J4044" t="s">
        <v>26</v>
      </c>
      <c r="K4044">
        <v>313176.5</v>
      </c>
      <c r="L4044" t="s">
        <v>27</v>
      </c>
      <c r="M4044" t="s">
        <v>30747</v>
      </c>
      <c r="N4044" t="s">
        <v>1922</v>
      </c>
      <c r="O4044">
        <v>69115</v>
      </c>
      <c r="Q4044" t="s">
        <v>30748</v>
      </c>
      <c r="R4044" t="s">
        <v>38208</v>
      </c>
    </row>
    <row r="4045" spans="1:18" ht="12.6" customHeight="1" x14ac:dyDescent="0.2">
      <c r="A4045" t="s">
        <v>27096</v>
      </c>
      <c r="B4045">
        <v>214847</v>
      </c>
      <c r="C4045">
        <v>786741</v>
      </c>
      <c r="D4045" t="s">
        <v>25938</v>
      </c>
      <c r="E4045" t="s">
        <v>57</v>
      </c>
      <c r="F4045">
        <v>928030235</v>
      </c>
      <c r="G4045" t="s">
        <v>21484</v>
      </c>
      <c r="H4045" t="s">
        <v>9042</v>
      </c>
      <c r="I4045" t="s">
        <v>25</v>
      </c>
      <c r="J4045" t="s">
        <v>26</v>
      </c>
      <c r="K4045">
        <v>545500</v>
      </c>
      <c r="L4045" t="s">
        <v>357</v>
      </c>
      <c r="M4045" t="s">
        <v>21485</v>
      </c>
      <c r="N4045" t="s">
        <v>21486</v>
      </c>
      <c r="O4045">
        <v>8290</v>
      </c>
      <c r="P4045" t="s">
        <v>21487</v>
      </c>
      <c r="Q4045" t="s">
        <v>21488</v>
      </c>
      <c r="R4045" t="s">
        <v>38209</v>
      </c>
    </row>
    <row r="4046" spans="1:18" ht="12.6" customHeight="1" x14ac:dyDescent="0.2">
      <c r="A4046" t="s">
        <v>27096</v>
      </c>
      <c r="B4046">
        <v>214847</v>
      </c>
      <c r="C4046">
        <v>786741</v>
      </c>
      <c r="D4046" t="s">
        <v>25938</v>
      </c>
      <c r="E4046" t="s">
        <v>24</v>
      </c>
      <c r="F4046">
        <v>999991334</v>
      </c>
      <c r="G4046" t="s">
        <v>347</v>
      </c>
      <c r="H4046" t="s">
        <v>348</v>
      </c>
      <c r="I4046" t="s">
        <v>34</v>
      </c>
      <c r="J4046" t="s">
        <v>26</v>
      </c>
      <c r="K4046">
        <v>324750</v>
      </c>
      <c r="L4046" t="s">
        <v>192</v>
      </c>
      <c r="M4046" t="s">
        <v>349</v>
      </c>
      <c r="N4046" t="s">
        <v>350</v>
      </c>
      <c r="O4046">
        <v>3000</v>
      </c>
      <c r="P4046" t="s">
        <v>351</v>
      </c>
      <c r="Q4046" t="s">
        <v>352</v>
      </c>
      <c r="R4046" t="s">
        <v>38210</v>
      </c>
    </row>
    <row r="4047" spans="1:18" ht="12.6" customHeight="1" x14ac:dyDescent="0.2">
      <c r="A4047" t="s">
        <v>27096</v>
      </c>
      <c r="B4047">
        <v>214847</v>
      </c>
      <c r="C4047">
        <v>786741</v>
      </c>
      <c r="D4047" t="s">
        <v>25938</v>
      </c>
      <c r="E4047" t="s">
        <v>24</v>
      </c>
      <c r="F4047">
        <v>914875580</v>
      </c>
      <c r="G4047" t="s">
        <v>37367</v>
      </c>
      <c r="H4047" t="s">
        <v>37368</v>
      </c>
      <c r="I4047" t="s">
        <v>325</v>
      </c>
      <c r="J4047" t="s">
        <v>472</v>
      </c>
      <c r="K4047">
        <v>29216.25</v>
      </c>
      <c r="L4047" t="s">
        <v>357</v>
      </c>
      <c r="M4047" t="s">
        <v>37369</v>
      </c>
      <c r="N4047" t="s">
        <v>575</v>
      </c>
      <c r="O4047">
        <v>28001</v>
      </c>
      <c r="Q4047" t="s">
        <v>37370</v>
      </c>
      <c r="R4047" t="s">
        <v>38211</v>
      </c>
    </row>
    <row r="4048" spans="1:18" ht="12.6" customHeight="1" x14ac:dyDescent="0.2">
      <c r="A4048" t="s">
        <v>27096</v>
      </c>
      <c r="B4048">
        <v>214847</v>
      </c>
      <c r="C4048">
        <v>786741</v>
      </c>
      <c r="D4048" t="s">
        <v>25938</v>
      </c>
      <c r="E4048" t="s">
        <v>24</v>
      </c>
      <c r="F4048">
        <v>999899572</v>
      </c>
      <c r="G4048" t="s">
        <v>595</v>
      </c>
      <c r="H4048" t="s">
        <v>596</v>
      </c>
      <c r="I4048" t="s">
        <v>34</v>
      </c>
      <c r="J4048" t="s">
        <v>26</v>
      </c>
      <c r="K4048">
        <v>442500</v>
      </c>
      <c r="L4048" t="s">
        <v>357</v>
      </c>
      <c r="M4048" t="s">
        <v>597</v>
      </c>
      <c r="N4048" t="s">
        <v>598</v>
      </c>
      <c r="O4048">
        <v>28903</v>
      </c>
      <c r="P4048" t="s">
        <v>599</v>
      </c>
      <c r="Q4048" t="s">
        <v>600</v>
      </c>
      <c r="R4048" t="s">
        <v>38212</v>
      </c>
    </row>
    <row r="4049" spans="1:18" ht="12.6" customHeight="1" x14ac:dyDescent="0.2">
      <c r="A4049" t="s">
        <v>27096</v>
      </c>
      <c r="B4049">
        <v>214847</v>
      </c>
      <c r="C4049">
        <v>786741</v>
      </c>
      <c r="D4049" t="s">
        <v>25938</v>
      </c>
      <c r="E4049" t="s">
        <v>24</v>
      </c>
      <c r="F4049">
        <v>918255351</v>
      </c>
      <c r="G4049" t="s">
        <v>38213</v>
      </c>
      <c r="H4049" t="s">
        <v>38214</v>
      </c>
      <c r="I4049" t="s">
        <v>209</v>
      </c>
      <c r="J4049" t="s">
        <v>26</v>
      </c>
      <c r="K4049">
        <v>196875</v>
      </c>
      <c r="L4049" t="s">
        <v>192</v>
      </c>
      <c r="M4049" t="s">
        <v>21147</v>
      </c>
      <c r="N4049" t="s">
        <v>212</v>
      </c>
      <c r="O4049">
        <v>1040</v>
      </c>
      <c r="R4049" t="s">
        <v>38215</v>
      </c>
    </row>
    <row r="4050" spans="1:18" ht="12.6" customHeight="1" x14ac:dyDescent="0.2">
      <c r="A4050" t="s">
        <v>27096</v>
      </c>
      <c r="B4050">
        <v>214847</v>
      </c>
      <c r="C4050">
        <v>786741</v>
      </c>
      <c r="D4050" t="s">
        <v>25938</v>
      </c>
      <c r="E4050" t="s">
        <v>24</v>
      </c>
      <c r="F4050">
        <v>910839216</v>
      </c>
      <c r="G4050" t="s">
        <v>30606</v>
      </c>
      <c r="H4050" t="s">
        <v>30607</v>
      </c>
      <c r="I4050" t="s">
        <v>30</v>
      </c>
      <c r="J4050" t="s">
        <v>26</v>
      </c>
      <c r="K4050">
        <v>290062.21999999997</v>
      </c>
      <c r="L4050" t="s">
        <v>357</v>
      </c>
      <c r="M4050" t="s">
        <v>30608</v>
      </c>
      <c r="N4050" t="s">
        <v>358</v>
      </c>
      <c r="O4050">
        <v>8005</v>
      </c>
      <c r="Q4050" t="s">
        <v>30609</v>
      </c>
      <c r="R4050" t="s">
        <v>38216</v>
      </c>
    </row>
    <row r="4051" spans="1:18" ht="12.6" customHeight="1" x14ac:dyDescent="0.2">
      <c r="A4051" t="s">
        <v>27096</v>
      </c>
      <c r="B4051">
        <v>194855</v>
      </c>
      <c r="C4051">
        <v>653371</v>
      </c>
      <c r="D4051" t="s">
        <v>29447</v>
      </c>
      <c r="E4051" t="s">
        <v>24</v>
      </c>
      <c r="F4051">
        <v>937023105</v>
      </c>
      <c r="G4051" t="s">
        <v>38217</v>
      </c>
      <c r="H4051" t="s">
        <v>38218</v>
      </c>
      <c r="I4051" t="s">
        <v>30</v>
      </c>
      <c r="J4051" t="s">
        <v>26</v>
      </c>
      <c r="K4051">
        <v>176687.5</v>
      </c>
      <c r="L4051" t="s">
        <v>312</v>
      </c>
      <c r="M4051" t="s">
        <v>36766</v>
      </c>
      <c r="N4051" t="s">
        <v>12932</v>
      </c>
      <c r="O4051" t="s">
        <v>36767</v>
      </c>
      <c r="Q4051" t="s">
        <v>38219</v>
      </c>
      <c r="R4051" t="s">
        <v>38220</v>
      </c>
    </row>
    <row r="4052" spans="1:18" ht="12.6" customHeight="1" x14ac:dyDescent="0.2">
      <c r="A4052" t="s">
        <v>27096</v>
      </c>
      <c r="B4052">
        <v>194855</v>
      </c>
      <c r="C4052">
        <v>653371</v>
      </c>
      <c r="D4052" t="s">
        <v>29447</v>
      </c>
      <c r="E4052" t="s">
        <v>57</v>
      </c>
      <c r="F4052">
        <v>991816077</v>
      </c>
      <c r="G4052" t="s">
        <v>4254</v>
      </c>
      <c r="H4052" t="s">
        <v>4255</v>
      </c>
      <c r="I4052" t="s">
        <v>34</v>
      </c>
      <c r="J4052" t="s">
        <v>26</v>
      </c>
      <c r="K4052">
        <v>352500</v>
      </c>
      <c r="L4052" t="s">
        <v>261</v>
      </c>
      <c r="M4052" t="s">
        <v>4256</v>
      </c>
      <c r="N4052" t="s">
        <v>547</v>
      </c>
      <c r="O4052">
        <v>1300</v>
      </c>
      <c r="P4052" t="s">
        <v>4257</v>
      </c>
      <c r="Q4052" t="s">
        <v>4258</v>
      </c>
      <c r="R4052" t="s">
        <v>38221</v>
      </c>
    </row>
    <row r="4053" spans="1:18" ht="12.6" customHeight="1" x14ac:dyDescent="0.2">
      <c r="A4053" t="s">
        <v>27096</v>
      </c>
      <c r="B4053">
        <v>194855</v>
      </c>
      <c r="C4053">
        <v>653371</v>
      </c>
      <c r="D4053" t="s">
        <v>29447</v>
      </c>
      <c r="E4053" t="s">
        <v>24</v>
      </c>
      <c r="F4053">
        <v>958820072</v>
      </c>
      <c r="G4053" t="s">
        <v>4767</v>
      </c>
      <c r="H4053" t="s">
        <v>21385</v>
      </c>
      <c r="I4053" t="s">
        <v>325</v>
      </c>
      <c r="J4053" t="s">
        <v>26</v>
      </c>
      <c r="K4053">
        <v>205430.14</v>
      </c>
      <c r="L4053" t="s">
        <v>35</v>
      </c>
      <c r="M4053" t="s">
        <v>4769</v>
      </c>
      <c r="N4053" t="s">
        <v>37</v>
      </c>
      <c r="O4053">
        <v>1060</v>
      </c>
      <c r="P4053" t="s">
        <v>24024</v>
      </c>
      <c r="Q4053" t="s">
        <v>4770</v>
      </c>
      <c r="R4053" t="s">
        <v>38222</v>
      </c>
    </row>
    <row r="4054" spans="1:18" ht="12.6" customHeight="1" x14ac:dyDescent="0.2">
      <c r="A4054" t="s">
        <v>27096</v>
      </c>
      <c r="B4054">
        <v>194855</v>
      </c>
      <c r="C4054">
        <v>653371</v>
      </c>
      <c r="D4054" t="s">
        <v>29447</v>
      </c>
      <c r="E4054" t="s">
        <v>24</v>
      </c>
      <c r="F4054">
        <v>937633526</v>
      </c>
      <c r="G4054" t="s">
        <v>38223</v>
      </c>
      <c r="H4054" t="s">
        <v>38224</v>
      </c>
      <c r="I4054" t="s">
        <v>209</v>
      </c>
      <c r="J4054" t="s">
        <v>26</v>
      </c>
      <c r="K4054">
        <v>230587.5</v>
      </c>
      <c r="L4054" t="s">
        <v>261</v>
      </c>
      <c r="M4054" t="s">
        <v>38225</v>
      </c>
      <c r="N4054" t="s">
        <v>866</v>
      </c>
      <c r="O4054">
        <v>530</v>
      </c>
      <c r="Q4054" t="s">
        <v>38226</v>
      </c>
      <c r="R4054" t="s">
        <v>38227</v>
      </c>
    </row>
    <row r="4055" spans="1:18" ht="12.6" customHeight="1" x14ac:dyDescent="0.2">
      <c r="A4055" t="s">
        <v>27096</v>
      </c>
      <c r="B4055">
        <v>194855</v>
      </c>
      <c r="C4055">
        <v>653371</v>
      </c>
      <c r="D4055" t="s">
        <v>29447</v>
      </c>
      <c r="E4055" t="s">
        <v>24</v>
      </c>
      <c r="F4055">
        <v>931550365</v>
      </c>
      <c r="G4055" t="s">
        <v>36760</v>
      </c>
      <c r="H4055" t="s">
        <v>36761</v>
      </c>
      <c r="I4055" t="s">
        <v>34</v>
      </c>
      <c r="J4055" t="s">
        <v>26</v>
      </c>
      <c r="K4055">
        <v>218637.5</v>
      </c>
      <c r="L4055" t="s">
        <v>261</v>
      </c>
      <c r="M4055" t="s">
        <v>36762</v>
      </c>
      <c r="N4055" t="s">
        <v>2910</v>
      </c>
      <c r="O4055">
        <v>861</v>
      </c>
      <c r="R4055" t="s">
        <v>38228</v>
      </c>
    </row>
    <row r="4056" spans="1:18" ht="12.6" customHeight="1" x14ac:dyDescent="0.2">
      <c r="A4056" t="s">
        <v>27096</v>
      </c>
      <c r="B4056">
        <v>194855</v>
      </c>
      <c r="C4056">
        <v>653371</v>
      </c>
      <c r="D4056" t="s">
        <v>29447</v>
      </c>
      <c r="E4056" t="s">
        <v>24</v>
      </c>
      <c r="F4056">
        <v>966076448</v>
      </c>
      <c r="G4056" t="s">
        <v>32937</v>
      </c>
      <c r="H4056" t="s">
        <v>9183</v>
      </c>
      <c r="I4056" t="s">
        <v>209</v>
      </c>
      <c r="J4056" t="s">
        <v>26</v>
      </c>
      <c r="K4056">
        <v>213250</v>
      </c>
      <c r="L4056" t="s">
        <v>682</v>
      </c>
      <c r="M4056" t="s">
        <v>32938</v>
      </c>
      <c r="N4056" t="s">
        <v>32939</v>
      </c>
      <c r="O4056">
        <v>2410</v>
      </c>
      <c r="R4056" t="s">
        <v>38229</v>
      </c>
    </row>
    <row r="4057" spans="1:18" ht="12.6" customHeight="1" x14ac:dyDescent="0.2">
      <c r="A4057" t="s">
        <v>27096</v>
      </c>
      <c r="B4057">
        <v>194855</v>
      </c>
      <c r="C4057">
        <v>653371</v>
      </c>
      <c r="D4057" t="s">
        <v>29447</v>
      </c>
      <c r="E4057" t="s">
        <v>24</v>
      </c>
      <c r="F4057">
        <v>999901415</v>
      </c>
      <c r="G4057" t="s">
        <v>5880</v>
      </c>
      <c r="H4057" t="s">
        <v>5881</v>
      </c>
      <c r="I4057" t="s">
        <v>34</v>
      </c>
      <c r="J4057" t="s">
        <v>26</v>
      </c>
      <c r="K4057">
        <v>180000</v>
      </c>
      <c r="L4057" t="s">
        <v>150</v>
      </c>
      <c r="M4057" t="s">
        <v>5882</v>
      </c>
      <c r="N4057" t="s">
        <v>5883</v>
      </c>
      <c r="O4057" t="s">
        <v>2944</v>
      </c>
      <c r="P4057" t="s">
        <v>5884</v>
      </c>
      <c r="Q4057" t="s">
        <v>5885</v>
      </c>
      <c r="R4057" t="s">
        <v>38230</v>
      </c>
    </row>
    <row r="4058" spans="1:18" ht="12.6" customHeight="1" x14ac:dyDescent="0.2">
      <c r="A4058" t="s">
        <v>27096</v>
      </c>
      <c r="B4058">
        <v>194855</v>
      </c>
      <c r="C4058">
        <v>653371</v>
      </c>
      <c r="D4058" t="s">
        <v>29447</v>
      </c>
      <c r="E4058" t="s">
        <v>24</v>
      </c>
      <c r="F4058">
        <v>999901803</v>
      </c>
      <c r="G4058" t="s">
        <v>6612</v>
      </c>
      <c r="H4058" t="s">
        <v>6613</v>
      </c>
      <c r="I4058" t="s">
        <v>34</v>
      </c>
      <c r="J4058" t="s">
        <v>472</v>
      </c>
      <c r="K4058">
        <v>25944.86</v>
      </c>
      <c r="L4058" t="s">
        <v>35</v>
      </c>
      <c r="M4058" t="s">
        <v>6614</v>
      </c>
      <c r="N4058" t="s">
        <v>6615</v>
      </c>
      <c r="O4058">
        <v>4000</v>
      </c>
      <c r="P4058" t="s">
        <v>6616</v>
      </c>
      <c r="Q4058" t="s">
        <v>6617</v>
      </c>
      <c r="R4058" t="s">
        <v>38231</v>
      </c>
    </row>
    <row r="4059" spans="1:18" ht="12.6" customHeight="1" x14ac:dyDescent="0.2">
      <c r="A4059" t="s">
        <v>27096</v>
      </c>
      <c r="B4059">
        <v>194855</v>
      </c>
      <c r="C4059">
        <v>653371</v>
      </c>
      <c r="D4059" t="s">
        <v>29447</v>
      </c>
      <c r="E4059" t="s">
        <v>24</v>
      </c>
      <c r="F4059">
        <v>999823524</v>
      </c>
      <c r="G4059" t="s">
        <v>11544</v>
      </c>
      <c r="H4059" t="s">
        <v>11545</v>
      </c>
      <c r="I4059" t="s">
        <v>34</v>
      </c>
      <c r="J4059" t="s">
        <v>26</v>
      </c>
      <c r="K4059">
        <v>252572.5</v>
      </c>
      <c r="L4059" t="s">
        <v>261</v>
      </c>
      <c r="M4059" t="s">
        <v>11546</v>
      </c>
      <c r="N4059" t="s">
        <v>9049</v>
      </c>
      <c r="O4059">
        <v>70821</v>
      </c>
      <c r="P4059" t="s">
        <v>11547</v>
      </c>
      <c r="R4059" t="s">
        <v>38232</v>
      </c>
    </row>
    <row r="4060" spans="1:18" ht="12.6" customHeight="1" x14ac:dyDescent="0.2">
      <c r="A4060" t="s">
        <v>27096</v>
      </c>
      <c r="B4060">
        <v>194855</v>
      </c>
      <c r="C4060">
        <v>653371</v>
      </c>
      <c r="D4060" t="s">
        <v>29447</v>
      </c>
      <c r="E4060" t="s">
        <v>24</v>
      </c>
      <c r="F4060">
        <v>937633817</v>
      </c>
      <c r="G4060" t="s">
        <v>35955</v>
      </c>
      <c r="H4060" t="s">
        <v>35956</v>
      </c>
      <c r="I4060" t="s">
        <v>25</v>
      </c>
      <c r="J4060" t="s">
        <v>26</v>
      </c>
      <c r="K4060">
        <v>97375</v>
      </c>
      <c r="L4060" t="s">
        <v>233</v>
      </c>
      <c r="M4060" t="s">
        <v>35957</v>
      </c>
      <c r="N4060" t="s">
        <v>21119</v>
      </c>
      <c r="O4060">
        <v>1234</v>
      </c>
      <c r="Q4060" t="s">
        <v>35958</v>
      </c>
      <c r="R4060" t="s">
        <v>38233</v>
      </c>
    </row>
    <row r="4061" spans="1:18" ht="12.6" customHeight="1" x14ac:dyDescent="0.2">
      <c r="A4061" t="s">
        <v>27096</v>
      </c>
      <c r="B4061">
        <v>194855</v>
      </c>
      <c r="C4061">
        <v>653371</v>
      </c>
      <c r="D4061" t="s">
        <v>29447</v>
      </c>
      <c r="E4061" t="s">
        <v>24</v>
      </c>
      <c r="F4061">
        <v>999923240</v>
      </c>
      <c r="G4061" t="s">
        <v>1887</v>
      </c>
      <c r="H4061" t="s">
        <v>1888</v>
      </c>
      <c r="I4061" t="s">
        <v>34</v>
      </c>
      <c r="J4061" t="s">
        <v>26</v>
      </c>
      <c r="K4061">
        <v>128125</v>
      </c>
      <c r="L4061" t="s">
        <v>233</v>
      </c>
      <c r="M4061" t="s">
        <v>1889</v>
      </c>
      <c r="N4061" t="s">
        <v>1184</v>
      </c>
      <c r="O4061">
        <v>1000</v>
      </c>
      <c r="P4061" t="s">
        <v>1890</v>
      </c>
      <c r="Q4061" t="s">
        <v>1891</v>
      </c>
      <c r="R4061" t="s">
        <v>38234</v>
      </c>
    </row>
    <row r="4062" spans="1:18" ht="12.6" customHeight="1" x14ac:dyDescent="0.2">
      <c r="A4062" t="s">
        <v>27096</v>
      </c>
      <c r="B4062">
        <v>209102</v>
      </c>
      <c r="C4062">
        <v>762074</v>
      </c>
      <c r="D4062" t="s">
        <v>29189</v>
      </c>
      <c r="E4062" t="s">
        <v>57</v>
      </c>
      <c r="F4062">
        <v>916566775</v>
      </c>
      <c r="G4062" t="s">
        <v>38235</v>
      </c>
      <c r="H4062" t="s">
        <v>29189</v>
      </c>
      <c r="I4062" t="s">
        <v>30</v>
      </c>
      <c r="J4062" t="s">
        <v>26</v>
      </c>
      <c r="K4062">
        <v>50000</v>
      </c>
      <c r="L4062" t="s">
        <v>326</v>
      </c>
      <c r="M4062" t="s">
        <v>38236</v>
      </c>
      <c r="N4062" t="s">
        <v>1514</v>
      </c>
      <c r="O4062">
        <v>9692836</v>
      </c>
      <c r="Q4062" t="s">
        <v>38237</v>
      </c>
      <c r="R4062" t="s">
        <v>38238</v>
      </c>
    </row>
    <row r="4063" spans="1:18" ht="12.6" customHeight="1" x14ac:dyDescent="0.2">
      <c r="A4063" t="s">
        <v>27096</v>
      </c>
      <c r="B4063">
        <v>199582</v>
      </c>
      <c r="C4063">
        <v>714048</v>
      </c>
      <c r="D4063" t="s">
        <v>29044</v>
      </c>
      <c r="E4063" t="s">
        <v>57</v>
      </c>
      <c r="F4063">
        <v>999992304</v>
      </c>
      <c r="G4063" t="s">
        <v>530</v>
      </c>
      <c r="H4063" t="s">
        <v>531</v>
      </c>
      <c r="I4063" t="s">
        <v>25</v>
      </c>
      <c r="J4063" t="s">
        <v>26</v>
      </c>
      <c r="K4063">
        <v>250000</v>
      </c>
      <c r="L4063" t="s">
        <v>192</v>
      </c>
      <c r="M4063" t="s">
        <v>532</v>
      </c>
      <c r="N4063" t="s">
        <v>533</v>
      </c>
      <c r="O4063">
        <v>1049</v>
      </c>
      <c r="P4063" t="s">
        <v>534</v>
      </c>
      <c r="R4063" t="s">
        <v>38239</v>
      </c>
    </row>
    <row r="4064" spans="1:18" ht="12.6" customHeight="1" x14ac:dyDescent="0.2">
      <c r="A4064" t="s">
        <v>27096</v>
      </c>
      <c r="B4064">
        <v>222641</v>
      </c>
      <c r="C4064">
        <v>833955</v>
      </c>
      <c r="D4064" t="s">
        <v>30219</v>
      </c>
      <c r="E4064" t="s">
        <v>24</v>
      </c>
      <c r="F4064">
        <v>999513221</v>
      </c>
      <c r="G4064" t="s">
        <v>1439</v>
      </c>
      <c r="H4064" t="s">
        <v>1440</v>
      </c>
      <c r="I4064" t="s">
        <v>25</v>
      </c>
      <c r="J4064" t="s">
        <v>26</v>
      </c>
      <c r="K4064">
        <v>453320</v>
      </c>
      <c r="L4064" t="s">
        <v>109</v>
      </c>
      <c r="M4064" t="s">
        <v>1441</v>
      </c>
      <c r="N4064" t="s">
        <v>111</v>
      </c>
      <c r="O4064">
        <v>7465</v>
      </c>
      <c r="P4064" t="s">
        <v>112</v>
      </c>
      <c r="Q4064" t="s">
        <v>1442</v>
      </c>
      <c r="R4064" t="s">
        <v>38240</v>
      </c>
    </row>
    <row r="4065" spans="1:18" ht="12.6" customHeight="1" x14ac:dyDescent="0.2">
      <c r="A4065" t="s">
        <v>27096</v>
      </c>
      <c r="B4065">
        <v>222641</v>
      </c>
      <c r="C4065">
        <v>833955</v>
      </c>
      <c r="D4065" t="s">
        <v>30219</v>
      </c>
      <c r="E4065" t="s">
        <v>24</v>
      </c>
      <c r="F4065">
        <v>951220704</v>
      </c>
      <c r="G4065" t="s">
        <v>38241</v>
      </c>
      <c r="H4065" t="s">
        <v>38242</v>
      </c>
      <c r="I4065" t="s">
        <v>30</v>
      </c>
      <c r="J4065" t="s">
        <v>26</v>
      </c>
      <c r="K4065">
        <v>134925</v>
      </c>
      <c r="L4065" t="s">
        <v>27</v>
      </c>
      <c r="M4065" t="s">
        <v>31033</v>
      </c>
      <c r="N4065" t="s">
        <v>2608</v>
      </c>
      <c r="O4065">
        <v>64293</v>
      </c>
      <c r="Q4065" t="s">
        <v>38243</v>
      </c>
      <c r="R4065" t="s">
        <v>38244</v>
      </c>
    </row>
    <row r="4066" spans="1:18" ht="12.6" customHeight="1" x14ac:dyDescent="0.2">
      <c r="A4066" t="s">
        <v>27096</v>
      </c>
      <c r="B4066">
        <v>222641</v>
      </c>
      <c r="C4066">
        <v>833955</v>
      </c>
      <c r="D4066" t="s">
        <v>30219</v>
      </c>
      <c r="E4066" t="s">
        <v>24</v>
      </c>
      <c r="F4066">
        <v>905274132</v>
      </c>
      <c r="G4066" t="s">
        <v>38245</v>
      </c>
      <c r="H4066" t="s">
        <v>38246</v>
      </c>
      <c r="I4066" t="s">
        <v>30</v>
      </c>
      <c r="J4066" t="s">
        <v>26</v>
      </c>
      <c r="K4066">
        <v>123900</v>
      </c>
      <c r="L4066" t="s">
        <v>99</v>
      </c>
      <c r="M4066" t="s">
        <v>38247</v>
      </c>
      <c r="N4066" t="s">
        <v>1629</v>
      </c>
      <c r="O4066" t="s">
        <v>38248</v>
      </c>
      <c r="Q4066" t="s">
        <v>38249</v>
      </c>
      <c r="R4066" t="s">
        <v>38250</v>
      </c>
    </row>
    <row r="4067" spans="1:18" ht="12.6" customHeight="1" x14ac:dyDescent="0.2">
      <c r="A4067" t="s">
        <v>27096</v>
      </c>
      <c r="B4067">
        <v>222641</v>
      </c>
      <c r="C4067">
        <v>833955</v>
      </c>
      <c r="D4067" t="s">
        <v>30219</v>
      </c>
      <c r="E4067" t="s">
        <v>24</v>
      </c>
      <c r="F4067">
        <v>996604385</v>
      </c>
      <c r="G4067" t="s">
        <v>9456</v>
      </c>
      <c r="H4067" t="s">
        <v>9457</v>
      </c>
      <c r="I4067" t="s">
        <v>30</v>
      </c>
      <c r="J4067" t="s">
        <v>26</v>
      </c>
      <c r="K4067">
        <v>103250</v>
      </c>
      <c r="L4067" t="s">
        <v>900</v>
      </c>
      <c r="M4067" t="s">
        <v>9458</v>
      </c>
      <c r="N4067" t="s">
        <v>2594</v>
      </c>
      <c r="O4067">
        <v>1618</v>
      </c>
      <c r="P4067" t="s">
        <v>9459</v>
      </c>
      <c r="Q4067" t="s">
        <v>9460</v>
      </c>
      <c r="R4067" t="s">
        <v>38251</v>
      </c>
    </row>
    <row r="4068" spans="1:18" ht="12.6" customHeight="1" x14ac:dyDescent="0.2">
      <c r="A4068" t="s">
        <v>27096</v>
      </c>
      <c r="B4068">
        <v>222641</v>
      </c>
      <c r="C4068">
        <v>833955</v>
      </c>
      <c r="D4068" t="s">
        <v>30219</v>
      </c>
      <c r="E4068" t="s">
        <v>24</v>
      </c>
      <c r="F4068">
        <v>953804105</v>
      </c>
      <c r="G4068" t="s">
        <v>30803</v>
      </c>
      <c r="H4068" t="s">
        <v>18634</v>
      </c>
      <c r="I4068" t="s">
        <v>30</v>
      </c>
      <c r="J4068" t="s">
        <v>26</v>
      </c>
      <c r="K4068">
        <v>389812.5</v>
      </c>
      <c r="L4068" t="s">
        <v>82</v>
      </c>
      <c r="M4068" t="s">
        <v>7276</v>
      </c>
      <c r="N4068" t="s">
        <v>1138</v>
      </c>
      <c r="O4068">
        <v>92500</v>
      </c>
      <c r="Q4068" t="s">
        <v>30804</v>
      </c>
      <c r="R4068" t="s">
        <v>38252</v>
      </c>
    </row>
    <row r="4069" spans="1:18" ht="12.6" customHeight="1" x14ac:dyDescent="0.2">
      <c r="A4069" t="s">
        <v>27096</v>
      </c>
      <c r="B4069">
        <v>222641</v>
      </c>
      <c r="C4069">
        <v>833955</v>
      </c>
      <c r="D4069" t="s">
        <v>30219</v>
      </c>
      <c r="E4069" t="s">
        <v>24</v>
      </c>
      <c r="F4069">
        <v>972790400</v>
      </c>
      <c r="G4069" t="s">
        <v>7488</v>
      </c>
      <c r="H4069" t="s">
        <v>7489</v>
      </c>
      <c r="I4069" t="s">
        <v>30</v>
      </c>
      <c r="J4069" t="s">
        <v>26</v>
      </c>
      <c r="K4069">
        <v>122150</v>
      </c>
      <c r="L4069" t="s">
        <v>357</v>
      </c>
      <c r="M4069" t="s">
        <v>7490</v>
      </c>
      <c r="N4069" t="s">
        <v>2763</v>
      </c>
      <c r="O4069">
        <v>41092</v>
      </c>
      <c r="P4069" t="s">
        <v>7491</v>
      </c>
      <c r="R4069" t="s">
        <v>38253</v>
      </c>
    </row>
    <row r="4070" spans="1:18" ht="12.6" customHeight="1" x14ac:dyDescent="0.2">
      <c r="A4070" t="s">
        <v>27096</v>
      </c>
      <c r="B4070">
        <v>222641</v>
      </c>
      <c r="C4070">
        <v>833955</v>
      </c>
      <c r="D4070" t="s">
        <v>30219</v>
      </c>
      <c r="E4070" t="s">
        <v>24</v>
      </c>
      <c r="F4070">
        <v>907904966</v>
      </c>
      <c r="G4070" t="s">
        <v>30885</v>
      </c>
      <c r="H4070" t="s">
        <v>30886</v>
      </c>
      <c r="I4070" t="s">
        <v>30</v>
      </c>
      <c r="J4070" t="s">
        <v>26</v>
      </c>
      <c r="K4070">
        <v>103250</v>
      </c>
      <c r="L4070" t="s">
        <v>900</v>
      </c>
      <c r="M4070" t="s">
        <v>30887</v>
      </c>
      <c r="N4070" t="s">
        <v>2594</v>
      </c>
      <c r="O4070">
        <v>1111</v>
      </c>
      <c r="Q4070" t="s">
        <v>30888</v>
      </c>
      <c r="R4070" t="s">
        <v>38254</v>
      </c>
    </row>
    <row r="4071" spans="1:18" ht="12.6" customHeight="1" x14ac:dyDescent="0.2">
      <c r="A4071" t="s">
        <v>27096</v>
      </c>
      <c r="B4071">
        <v>222641</v>
      </c>
      <c r="C4071">
        <v>833955</v>
      </c>
      <c r="D4071" t="s">
        <v>30219</v>
      </c>
      <c r="E4071" t="s">
        <v>24</v>
      </c>
      <c r="F4071">
        <v>952802289</v>
      </c>
      <c r="G4071" t="s">
        <v>33281</v>
      </c>
      <c r="H4071" t="s">
        <v>7754</v>
      </c>
      <c r="I4071" t="s">
        <v>30</v>
      </c>
      <c r="J4071" t="s">
        <v>26</v>
      </c>
      <c r="K4071">
        <v>173057.5</v>
      </c>
      <c r="L4071" t="s">
        <v>45</v>
      </c>
      <c r="M4071" t="s">
        <v>33282</v>
      </c>
      <c r="N4071" t="s">
        <v>3444</v>
      </c>
      <c r="O4071" t="s">
        <v>33283</v>
      </c>
      <c r="Q4071" t="s">
        <v>33284</v>
      </c>
      <c r="R4071" t="s">
        <v>38255</v>
      </c>
    </row>
    <row r="4072" spans="1:18" ht="12.6" customHeight="1" x14ac:dyDescent="0.2">
      <c r="A4072" t="s">
        <v>27096</v>
      </c>
      <c r="B4072">
        <v>222641</v>
      </c>
      <c r="C4072">
        <v>833955</v>
      </c>
      <c r="D4072" t="s">
        <v>30219</v>
      </c>
      <c r="E4072" t="s">
        <v>24</v>
      </c>
      <c r="F4072">
        <v>894228257</v>
      </c>
      <c r="G4072" t="s">
        <v>32731</v>
      </c>
      <c r="H4072" t="s">
        <v>3796</v>
      </c>
      <c r="I4072" t="s">
        <v>30</v>
      </c>
      <c r="J4072" t="s">
        <v>26</v>
      </c>
      <c r="L4072" t="s">
        <v>59</v>
      </c>
      <c r="M4072" t="s">
        <v>32732</v>
      </c>
      <c r="N4072" t="s">
        <v>9052</v>
      </c>
      <c r="O4072">
        <v>8008</v>
      </c>
      <c r="Q4072" t="s">
        <v>32733</v>
      </c>
      <c r="R4072" t="s">
        <v>38256</v>
      </c>
    </row>
    <row r="4073" spans="1:18" ht="12.6" customHeight="1" x14ac:dyDescent="0.2">
      <c r="A4073" t="s">
        <v>27096</v>
      </c>
      <c r="B4073">
        <v>222641</v>
      </c>
      <c r="C4073">
        <v>833955</v>
      </c>
      <c r="D4073" t="s">
        <v>30219</v>
      </c>
      <c r="E4073" t="s">
        <v>24</v>
      </c>
      <c r="F4073">
        <v>998802502</v>
      </c>
      <c r="G4073" t="s">
        <v>3144</v>
      </c>
      <c r="H4073" t="s">
        <v>3145</v>
      </c>
      <c r="I4073" t="s">
        <v>25</v>
      </c>
      <c r="J4073" t="s">
        <v>26</v>
      </c>
      <c r="K4073">
        <v>462500</v>
      </c>
      <c r="L4073" t="s">
        <v>99</v>
      </c>
      <c r="M4073" t="s">
        <v>3146</v>
      </c>
      <c r="N4073" t="s">
        <v>3147</v>
      </c>
      <c r="O4073">
        <v>57001</v>
      </c>
      <c r="P4073" t="s">
        <v>3148</v>
      </c>
      <c r="Q4073" t="s">
        <v>3149</v>
      </c>
      <c r="R4073" t="s">
        <v>38257</v>
      </c>
    </row>
    <row r="4074" spans="1:18" ht="12.6" customHeight="1" x14ac:dyDescent="0.2">
      <c r="A4074" t="s">
        <v>27096</v>
      </c>
      <c r="B4074">
        <v>222641</v>
      </c>
      <c r="C4074">
        <v>833955</v>
      </c>
      <c r="D4074" t="s">
        <v>30219</v>
      </c>
      <c r="E4074" t="s">
        <v>24</v>
      </c>
      <c r="F4074">
        <v>996588283</v>
      </c>
      <c r="G4074" t="s">
        <v>21356</v>
      </c>
      <c r="H4074" t="s">
        <v>21357</v>
      </c>
      <c r="I4074" t="s">
        <v>30</v>
      </c>
      <c r="J4074" t="s">
        <v>26</v>
      </c>
      <c r="K4074">
        <v>96250</v>
      </c>
      <c r="L4074" t="s">
        <v>900</v>
      </c>
      <c r="M4074" t="s">
        <v>21358</v>
      </c>
      <c r="N4074" t="s">
        <v>2594</v>
      </c>
      <c r="O4074">
        <v>1784</v>
      </c>
      <c r="R4074" t="s">
        <v>38258</v>
      </c>
    </row>
    <row r="4075" spans="1:18" ht="12.6" customHeight="1" x14ac:dyDescent="0.2">
      <c r="A4075" t="s">
        <v>27096</v>
      </c>
      <c r="B4075">
        <v>222641</v>
      </c>
      <c r="C4075">
        <v>833955</v>
      </c>
      <c r="D4075" t="s">
        <v>30219</v>
      </c>
      <c r="E4075" t="s">
        <v>24</v>
      </c>
      <c r="F4075">
        <v>986185518</v>
      </c>
      <c r="G4075" t="s">
        <v>4726</v>
      </c>
      <c r="H4075" t="s">
        <v>4727</v>
      </c>
      <c r="I4075" t="s">
        <v>34</v>
      </c>
      <c r="J4075" t="s">
        <v>26</v>
      </c>
      <c r="K4075">
        <v>372500</v>
      </c>
      <c r="L4075" t="s">
        <v>99</v>
      </c>
      <c r="M4075" t="s">
        <v>4728</v>
      </c>
      <c r="N4075" t="s">
        <v>4729</v>
      </c>
      <c r="O4075">
        <v>50100</v>
      </c>
      <c r="P4075" t="s">
        <v>4730</v>
      </c>
      <c r="Q4075" t="s">
        <v>4731</v>
      </c>
      <c r="R4075" t="s">
        <v>38259</v>
      </c>
    </row>
    <row r="4076" spans="1:18" ht="12.6" customHeight="1" x14ac:dyDescent="0.2">
      <c r="A4076" t="s">
        <v>27096</v>
      </c>
      <c r="B4076">
        <v>222641</v>
      </c>
      <c r="C4076">
        <v>833955</v>
      </c>
      <c r="D4076" t="s">
        <v>30219</v>
      </c>
      <c r="E4076" t="s">
        <v>24</v>
      </c>
      <c r="F4076">
        <v>999938954</v>
      </c>
      <c r="G4076" t="s">
        <v>10387</v>
      </c>
      <c r="H4076" t="s">
        <v>10388</v>
      </c>
      <c r="I4076" t="s">
        <v>30</v>
      </c>
      <c r="J4076" t="s">
        <v>26</v>
      </c>
      <c r="K4076">
        <v>181125</v>
      </c>
      <c r="L4076" t="s">
        <v>99</v>
      </c>
      <c r="M4076" t="s">
        <v>10389</v>
      </c>
      <c r="N4076" t="s">
        <v>101</v>
      </c>
      <c r="O4076" t="s">
        <v>10390</v>
      </c>
      <c r="P4076" t="s">
        <v>10391</v>
      </c>
      <c r="Q4076" t="s">
        <v>10392</v>
      </c>
      <c r="R4076" t="s">
        <v>38260</v>
      </c>
    </row>
    <row r="4077" spans="1:18" ht="12.6" customHeight="1" x14ac:dyDescent="0.2">
      <c r="A4077" t="s">
        <v>27096</v>
      </c>
      <c r="B4077">
        <v>222641</v>
      </c>
      <c r="C4077">
        <v>833955</v>
      </c>
      <c r="D4077" t="s">
        <v>30219</v>
      </c>
      <c r="E4077" t="s">
        <v>24</v>
      </c>
      <c r="F4077">
        <v>999604110</v>
      </c>
      <c r="G4077" t="s">
        <v>1407</v>
      </c>
      <c r="H4077" t="s">
        <v>1408</v>
      </c>
      <c r="I4077" t="s">
        <v>25</v>
      </c>
      <c r="J4077" t="s">
        <v>26</v>
      </c>
      <c r="K4077">
        <v>492812.5</v>
      </c>
      <c r="L4077" t="s">
        <v>357</v>
      </c>
      <c r="M4077" t="s">
        <v>1409</v>
      </c>
      <c r="N4077" t="s">
        <v>1410</v>
      </c>
      <c r="O4077">
        <v>20009</v>
      </c>
      <c r="P4077" t="s">
        <v>1411</v>
      </c>
      <c r="Q4077" t="s">
        <v>1412</v>
      </c>
      <c r="R4077" t="s">
        <v>38261</v>
      </c>
    </row>
    <row r="4078" spans="1:18" ht="12.6" customHeight="1" x14ac:dyDescent="0.2">
      <c r="A4078" t="s">
        <v>27096</v>
      </c>
      <c r="B4078">
        <v>222641</v>
      </c>
      <c r="C4078">
        <v>833955</v>
      </c>
      <c r="D4078" t="s">
        <v>30219</v>
      </c>
      <c r="E4078" t="s">
        <v>24</v>
      </c>
      <c r="F4078">
        <v>996435993</v>
      </c>
      <c r="G4078" t="s">
        <v>8269</v>
      </c>
      <c r="H4078" t="s">
        <v>8270</v>
      </c>
      <c r="I4078" t="s">
        <v>25</v>
      </c>
      <c r="J4078" t="s">
        <v>26</v>
      </c>
      <c r="K4078">
        <v>367187.5</v>
      </c>
      <c r="L4078" t="s">
        <v>357</v>
      </c>
      <c r="M4078" t="s">
        <v>8271</v>
      </c>
      <c r="N4078" t="s">
        <v>8272</v>
      </c>
      <c r="O4078">
        <v>8930</v>
      </c>
      <c r="P4078" t="s">
        <v>8273</v>
      </c>
      <c r="Q4078" t="s">
        <v>8274</v>
      </c>
      <c r="R4078" t="s">
        <v>38262</v>
      </c>
    </row>
    <row r="4079" spans="1:18" ht="12.6" customHeight="1" x14ac:dyDescent="0.2">
      <c r="A4079" t="s">
        <v>27096</v>
      </c>
      <c r="B4079">
        <v>222641</v>
      </c>
      <c r="C4079">
        <v>833955</v>
      </c>
      <c r="D4079" t="s">
        <v>30219</v>
      </c>
      <c r="E4079" t="s">
        <v>24</v>
      </c>
      <c r="F4079">
        <v>999993856</v>
      </c>
      <c r="G4079" t="s">
        <v>4539</v>
      </c>
      <c r="H4079" t="s">
        <v>2632</v>
      </c>
      <c r="I4079" t="s">
        <v>30</v>
      </c>
      <c r="J4079" t="s">
        <v>26</v>
      </c>
      <c r="K4079">
        <v>319812.5</v>
      </c>
      <c r="L4079" t="s">
        <v>357</v>
      </c>
      <c r="M4079" t="s">
        <v>4540</v>
      </c>
      <c r="N4079" t="s">
        <v>575</v>
      </c>
      <c r="O4079">
        <v>28037</v>
      </c>
      <c r="P4079" t="s">
        <v>4541</v>
      </c>
      <c r="Q4079" t="s">
        <v>4542</v>
      </c>
      <c r="R4079" t="s">
        <v>38263</v>
      </c>
    </row>
    <row r="4080" spans="1:18" ht="12.6" customHeight="1" x14ac:dyDescent="0.2">
      <c r="A4080" t="s">
        <v>27096</v>
      </c>
      <c r="B4080">
        <v>222641</v>
      </c>
      <c r="C4080">
        <v>833955</v>
      </c>
      <c r="D4080" t="s">
        <v>30219</v>
      </c>
      <c r="E4080" t="s">
        <v>24</v>
      </c>
      <c r="F4080">
        <v>912316332</v>
      </c>
      <c r="G4080" t="s">
        <v>30998</v>
      </c>
      <c r="H4080" t="s">
        <v>30998</v>
      </c>
      <c r="I4080" t="s">
        <v>30</v>
      </c>
      <c r="J4080" t="s">
        <v>26</v>
      </c>
      <c r="K4080">
        <v>262937.5</v>
      </c>
      <c r="L4080" t="s">
        <v>656</v>
      </c>
      <c r="M4080" t="s">
        <v>30999</v>
      </c>
      <c r="N4080" t="s">
        <v>1181</v>
      </c>
      <c r="O4080">
        <v>3113</v>
      </c>
      <c r="Q4080" t="s">
        <v>31000</v>
      </c>
      <c r="R4080" t="s">
        <v>38264</v>
      </c>
    </row>
    <row r="4081" spans="1:18" ht="12.6" customHeight="1" x14ac:dyDescent="0.2">
      <c r="A4081" t="s">
        <v>27096</v>
      </c>
      <c r="B4081">
        <v>222641</v>
      </c>
      <c r="C4081">
        <v>833955</v>
      </c>
      <c r="D4081" t="s">
        <v>30219</v>
      </c>
      <c r="E4081" t="s">
        <v>24</v>
      </c>
      <c r="F4081">
        <v>905307112</v>
      </c>
      <c r="G4081" t="s">
        <v>38265</v>
      </c>
      <c r="H4081" t="s">
        <v>30987</v>
      </c>
      <c r="I4081" t="s">
        <v>30</v>
      </c>
      <c r="J4081" t="s">
        <v>26</v>
      </c>
      <c r="K4081">
        <v>99750</v>
      </c>
      <c r="L4081" t="s">
        <v>900</v>
      </c>
      <c r="M4081" t="s">
        <v>38266</v>
      </c>
      <c r="N4081" t="s">
        <v>38267</v>
      </c>
      <c r="O4081">
        <v>4300</v>
      </c>
      <c r="Q4081" t="s">
        <v>38268</v>
      </c>
      <c r="R4081" t="s">
        <v>38269</v>
      </c>
    </row>
    <row r="4082" spans="1:18" ht="12.6" customHeight="1" x14ac:dyDescent="0.2">
      <c r="A4082" t="s">
        <v>27096</v>
      </c>
      <c r="B4082">
        <v>222641</v>
      </c>
      <c r="C4082">
        <v>833955</v>
      </c>
      <c r="D4082" t="s">
        <v>30219</v>
      </c>
      <c r="E4082" t="s">
        <v>57</v>
      </c>
      <c r="F4082">
        <v>952092734</v>
      </c>
      <c r="G4082" t="s">
        <v>13946</v>
      </c>
      <c r="H4082" t="s">
        <v>13947</v>
      </c>
      <c r="I4082" t="s">
        <v>30</v>
      </c>
      <c r="J4082" t="s">
        <v>26</v>
      </c>
      <c r="K4082">
        <v>484625</v>
      </c>
      <c r="L4082" t="s">
        <v>357</v>
      </c>
      <c r="M4082" t="s">
        <v>13948</v>
      </c>
      <c r="N4082" t="s">
        <v>2763</v>
      </c>
      <c r="O4082">
        <v>41092</v>
      </c>
      <c r="Q4082" t="s">
        <v>13949</v>
      </c>
      <c r="R4082" t="s">
        <v>38270</v>
      </c>
    </row>
    <row r="4083" spans="1:18" ht="12.6" customHeight="1" x14ac:dyDescent="0.2">
      <c r="A4083" t="s">
        <v>27096</v>
      </c>
      <c r="B4083">
        <v>222641</v>
      </c>
      <c r="C4083">
        <v>833955</v>
      </c>
      <c r="D4083" t="s">
        <v>30219</v>
      </c>
      <c r="E4083" t="s">
        <v>24</v>
      </c>
      <c r="F4083">
        <v>926362126</v>
      </c>
      <c r="G4083" t="s">
        <v>31571</v>
      </c>
      <c r="H4083" t="s">
        <v>11189</v>
      </c>
      <c r="I4083" t="s">
        <v>30</v>
      </c>
      <c r="J4083" t="s">
        <v>26</v>
      </c>
      <c r="K4083">
        <v>285906.25</v>
      </c>
      <c r="L4083" t="s">
        <v>656</v>
      </c>
      <c r="M4083" t="s">
        <v>31572</v>
      </c>
      <c r="N4083" t="s">
        <v>3893</v>
      </c>
      <c r="O4083">
        <v>3071</v>
      </c>
      <c r="Q4083" t="s">
        <v>31573</v>
      </c>
      <c r="R4083" t="s">
        <v>38271</v>
      </c>
    </row>
    <row r="4084" spans="1:18" ht="12.6" customHeight="1" x14ac:dyDescent="0.2">
      <c r="A4084" t="s">
        <v>27096</v>
      </c>
      <c r="B4084">
        <v>222641</v>
      </c>
      <c r="C4084">
        <v>833955</v>
      </c>
      <c r="D4084" t="s">
        <v>30219</v>
      </c>
      <c r="E4084" t="s">
        <v>24</v>
      </c>
      <c r="F4084">
        <v>905110590</v>
      </c>
      <c r="G4084" t="s">
        <v>38272</v>
      </c>
      <c r="H4084" t="s">
        <v>38273</v>
      </c>
      <c r="I4084" t="s">
        <v>325</v>
      </c>
      <c r="J4084" t="s">
        <v>26</v>
      </c>
      <c r="K4084">
        <v>82250</v>
      </c>
      <c r="L4084" t="s">
        <v>99</v>
      </c>
      <c r="M4084" t="s">
        <v>38274</v>
      </c>
      <c r="N4084" t="s">
        <v>38274</v>
      </c>
      <c r="O4084">
        <v>67064</v>
      </c>
      <c r="Q4084" t="s">
        <v>38275</v>
      </c>
      <c r="R4084" t="s">
        <v>38276</v>
      </c>
    </row>
    <row r="4085" spans="1:18" ht="12.6" customHeight="1" x14ac:dyDescent="0.2">
      <c r="A4085" t="s">
        <v>27096</v>
      </c>
      <c r="B4085">
        <v>222641</v>
      </c>
      <c r="C4085">
        <v>833955</v>
      </c>
      <c r="D4085" t="s">
        <v>30219</v>
      </c>
      <c r="E4085" t="s">
        <v>24</v>
      </c>
      <c r="F4085">
        <v>907462161</v>
      </c>
      <c r="G4085" t="s">
        <v>33032</v>
      </c>
      <c r="H4085" t="s">
        <v>33033</v>
      </c>
      <c r="I4085" t="s">
        <v>30</v>
      </c>
      <c r="J4085" t="s">
        <v>26</v>
      </c>
      <c r="K4085">
        <v>252875</v>
      </c>
      <c r="L4085" t="s">
        <v>2000</v>
      </c>
      <c r="M4085" t="s">
        <v>33034</v>
      </c>
      <c r="N4085" t="s">
        <v>2713</v>
      </c>
      <c r="O4085">
        <v>11000</v>
      </c>
      <c r="Q4085" t="s">
        <v>33035</v>
      </c>
      <c r="R4085" t="s">
        <v>38277</v>
      </c>
    </row>
    <row r="4086" spans="1:18" ht="12.6" customHeight="1" x14ac:dyDescent="0.2">
      <c r="A4086" t="s">
        <v>27096</v>
      </c>
      <c r="B4086">
        <v>222641</v>
      </c>
      <c r="C4086">
        <v>833955</v>
      </c>
      <c r="D4086" t="s">
        <v>30219</v>
      </c>
      <c r="E4086" t="s">
        <v>24</v>
      </c>
      <c r="F4086">
        <v>911278723</v>
      </c>
      <c r="G4086" t="s">
        <v>31002</v>
      </c>
      <c r="H4086" t="s">
        <v>31003</v>
      </c>
      <c r="I4086" t="s">
        <v>30</v>
      </c>
      <c r="J4086" t="s">
        <v>26</v>
      </c>
      <c r="K4086">
        <v>260636.25</v>
      </c>
      <c r="L4086" t="s">
        <v>138</v>
      </c>
      <c r="M4086" t="s">
        <v>31004</v>
      </c>
      <c r="N4086" t="s">
        <v>320</v>
      </c>
      <c r="O4086" t="s">
        <v>31005</v>
      </c>
      <c r="R4086" t="s">
        <v>38278</v>
      </c>
    </row>
    <row r="4087" spans="1:18" ht="12.6" customHeight="1" x14ac:dyDescent="0.2">
      <c r="A4087" t="s">
        <v>27096</v>
      </c>
      <c r="B4087">
        <v>222641</v>
      </c>
      <c r="C4087">
        <v>833955</v>
      </c>
      <c r="D4087" t="s">
        <v>30219</v>
      </c>
      <c r="E4087" t="s">
        <v>24</v>
      </c>
      <c r="F4087">
        <v>910037414</v>
      </c>
      <c r="G4087" t="s">
        <v>30730</v>
      </c>
      <c r="H4087" t="s">
        <v>30731</v>
      </c>
      <c r="I4087" t="s">
        <v>30</v>
      </c>
      <c r="J4087" t="s">
        <v>26</v>
      </c>
      <c r="K4087">
        <v>505750</v>
      </c>
      <c r="L4087" t="s">
        <v>900</v>
      </c>
      <c r="M4087" t="s">
        <v>30732</v>
      </c>
      <c r="N4087" t="s">
        <v>2594</v>
      </c>
      <c r="O4087">
        <v>1784</v>
      </c>
      <c r="Q4087" t="s">
        <v>30733</v>
      </c>
      <c r="R4087" t="s">
        <v>38279</v>
      </c>
    </row>
    <row r="4088" spans="1:18" ht="12.6" customHeight="1" x14ac:dyDescent="0.2">
      <c r="A4088" t="s">
        <v>27096</v>
      </c>
      <c r="B4088">
        <v>222641</v>
      </c>
      <c r="C4088">
        <v>833955</v>
      </c>
      <c r="D4088" t="s">
        <v>30219</v>
      </c>
      <c r="E4088" t="s">
        <v>24</v>
      </c>
      <c r="F4088">
        <v>917066131</v>
      </c>
      <c r="G4088" t="s">
        <v>31012</v>
      </c>
      <c r="H4088" t="s">
        <v>31012</v>
      </c>
      <c r="I4088" t="s">
        <v>30</v>
      </c>
      <c r="J4088" t="s">
        <v>26</v>
      </c>
      <c r="K4088">
        <v>256375</v>
      </c>
      <c r="L4088" t="s">
        <v>656</v>
      </c>
      <c r="M4088" t="s">
        <v>31013</v>
      </c>
      <c r="N4088" t="s">
        <v>1181</v>
      </c>
      <c r="O4088">
        <v>2002</v>
      </c>
      <c r="Q4088" t="s">
        <v>31014</v>
      </c>
      <c r="R4088" t="s">
        <v>38280</v>
      </c>
    </row>
    <row r="4089" spans="1:18" ht="12.6" customHeight="1" x14ac:dyDescent="0.2">
      <c r="A4089" t="s">
        <v>27096</v>
      </c>
      <c r="B4089">
        <v>222641</v>
      </c>
      <c r="C4089">
        <v>833955</v>
      </c>
      <c r="D4089" t="s">
        <v>30219</v>
      </c>
      <c r="E4089" t="s">
        <v>24</v>
      </c>
      <c r="F4089">
        <v>999593828</v>
      </c>
      <c r="G4089" t="s">
        <v>3311</v>
      </c>
      <c r="H4089" t="s">
        <v>3312</v>
      </c>
      <c r="I4089" t="s">
        <v>209</v>
      </c>
      <c r="J4089" t="s">
        <v>26</v>
      </c>
      <c r="K4089">
        <v>137500</v>
      </c>
      <c r="L4089" t="s">
        <v>82</v>
      </c>
      <c r="M4089" t="s">
        <v>3313</v>
      </c>
      <c r="N4089" t="s">
        <v>1678</v>
      </c>
      <c r="O4089">
        <v>6410</v>
      </c>
      <c r="P4089" t="s">
        <v>3314</v>
      </c>
      <c r="Q4089" t="s">
        <v>3315</v>
      </c>
      <c r="R4089" t="s">
        <v>38281</v>
      </c>
    </row>
    <row r="4090" spans="1:18" ht="12.6" customHeight="1" x14ac:dyDescent="0.2">
      <c r="A4090" t="s">
        <v>27096</v>
      </c>
      <c r="B4090">
        <v>222641</v>
      </c>
      <c r="C4090">
        <v>833955</v>
      </c>
      <c r="D4090" t="s">
        <v>30219</v>
      </c>
      <c r="E4090" t="s">
        <v>24</v>
      </c>
      <c r="F4090">
        <v>999977851</v>
      </c>
      <c r="G4090" t="s">
        <v>1681</v>
      </c>
      <c r="H4090" t="s">
        <v>1682</v>
      </c>
      <c r="I4090" t="s">
        <v>34</v>
      </c>
      <c r="J4090" t="s">
        <v>26</v>
      </c>
      <c r="K4090">
        <v>443000</v>
      </c>
      <c r="L4090" t="s">
        <v>109</v>
      </c>
      <c r="M4090" t="s">
        <v>1683</v>
      </c>
      <c r="N4090" t="s">
        <v>111</v>
      </c>
      <c r="O4090">
        <v>7491</v>
      </c>
      <c r="P4090" t="s">
        <v>1684</v>
      </c>
      <c r="Q4090" t="s">
        <v>1685</v>
      </c>
      <c r="R4090" t="s">
        <v>38282</v>
      </c>
    </row>
    <row r="4091" spans="1:18" ht="12.6" customHeight="1" x14ac:dyDescent="0.2">
      <c r="A4091" t="s">
        <v>27096</v>
      </c>
      <c r="B4091">
        <v>222641</v>
      </c>
      <c r="C4091">
        <v>833955</v>
      </c>
      <c r="D4091" t="s">
        <v>30219</v>
      </c>
      <c r="E4091" t="s">
        <v>24</v>
      </c>
      <c r="F4091">
        <v>953977056</v>
      </c>
      <c r="G4091" t="s">
        <v>10235</v>
      </c>
      <c r="H4091" t="s">
        <v>10236</v>
      </c>
      <c r="I4091" t="s">
        <v>30</v>
      </c>
      <c r="J4091" t="s">
        <v>26</v>
      </c>
      <c r="K4091">
        <v>177625</v>
      </c>
      <c r="L4091" t="s">
        <v>99</v>
      </c>
      <c r="M4091" t="s">
        <v>10237</v>
      </c>
      <c r="N4091" t="s">
        <v>2691</v>
      </c>
      <c r="O4091">
        <v>10443</v>
      </c>
      <c r="P4091" t="s">
        <v>10238</v>
      </c>
      <c r="Q4091" t="s">
        <v>10239</v>
      </c>
      <c r="R4091" t="s">
        <v>38283</v>
      </c>
    </row>
    <row r="4092" spans="1:18" ht="12.6" customHeight="1" x14ac:dyDescent="0.2">
      <c r="A4092" t="s">
        <v>27096</v>
      </c>
      <c r="B4092">
        <v>222641</v>
      </c>
      <c r="C4092">
        <v>833955</v>
      </c>
      <c r="D4092" t="s">
        <v>30219</v>
      </c>
      <c r="E4092" t="s">
        <v>24</v>
      </c>
      <c r="F4092">
        <v>927024733</v>
      </c>
      <c r="G4092" t="s">
        <v>32808</v>
      </c>
      <c r="H4092" t="s">
        <v>9331</v>
      </c>
      <c r="I4092" t="s">
        <v>30</v>
      </c>
      <c r="J4092" t="s">
        <v>26</v>
      </c>
      <c r="K4092">
        <v>183750</v>
      </c>
      <c r="L4092" t="s">
        <v>138</v>
      </c>
      <c r="M4092" t="s">
        <v>32809</v>
      </c>
      <c r="N4092" t="s">
        <v>15341</v>
      </c>
      <c r="O4092" t="s">
        <v>32810</v>
      </c>
      <c r="R4092" t="s">
        <v>38284</v>
      </c>
    </row>
    <row r="4093" spans="1:18" ht="12.6" customHeight="1" x14ac:dyDescent="0.2">
      <c r="A4093" t="s">
        <v>27096</v>
      </c>
      <c r="B4093">
        <v>222641</v>
      </c>
      <c r="C4093">
        <v>833955</v>
      </c>
      <c r="D4093" t="s">
        <v>30219</v>
      </c>
      <c r="E4093" t="s">
        <v>24</v>
      </c>
      <c r="F4093">
        <v>952615370</v>
      </c>
      <c r="G4093" t="s">
        <v>19962</v>
      </c>
      <c r="H4093" t="s">
        <v>19963</v>
      </c>
      <c r="I4093" t="s">
        <v>30</v>
      </c>
      <c r="J4093" t="s">
        <v>26</v>
      </c>
      <c r="K4093">
        <v>183697.5</v>
      </c>
      <c r="L4093" t="s">
        <v>357</v>
      </c>
      <c r="M4093" t="s">
        <v>19964</v>
      </c>
      <c r="N4093" t="s">
        <v>14777</v>
      </c>
      <c r="O4093">
        <v>8400</v>
      </c>
      <c r="Q4093" t="s">
        <v>19965</v>
      </c>
      <c r="R4093" t="s">
        <v>38285</v>
      </c>
    </row>
    <row r="4094" spans="1:18" ht="12.6" customHeight="1" x14ac:dyDescent="0.2">
      <c r="A4094" t="s">
        <v>27096</v>
      </c>
      <c r="B4094">
        <v>222641</v>
      </c>
      <c r="C4094">
        <v>833955</v>
      </c>
      <c r="D4094" t="s">
        <v>30219</v>
      </c>
      <c r="E4094" t="s">
        <v>24</v>
      </c>
      <c r="F4094">
        <v>999981828</v>
      </c>
      <c r="G4094" t="s">
        <v>1248</v>
      </c>
      <c r="H4094" t="s">
        <v>1249</v>
      </c>
      <c r="I4094" t="s">
        <v>34</v>
      </c>
      <c r="J4094" t="s">
        <v>26</v>
      </c>
      <c r="K4094">
        <v>225307.5</v>
      </c>
      <c r="L4094" t="s">
        <v>27</v>
      </c>
      <c r="M4094" t="s">
        <v>1250</v>
      </c>
      <c r="N4094" t="s">
        <v>473</v>
      </c>
      <c r="O4094">
        <v>30167</v>
      </c>
      <c r="P4094" t="s">
        <v>1251</v>
      </c>
      <c r="Q4094" t="s">
        <v>1252</v>
      </c>
      <c r="R4094" t="s">
        <v>38286</v>
      </c>
    </row>
    <row r="4095" spans="1:18" ht="12.6" customHeight="1" x14ac:dyDescent="0.2">
      <c r="A4095" t="s">
        <v>27096</v>
      </c>
      <c r="B4095">
        <v>210044</v>
      </c>
      <c r="C4095">
        <v>740477</v>
      </c>
      <c r="D4095" t="s">
        <v>29783</v>
      </c>
      <c r="E4095" t="s">
        <v>24</v>
      </c>
      <c r="F4095">
        <v>999766294</v>
      </c>
      <c r="G4095" t="s">
        <v>6505</v>
      </c>
      <c r="H4095" t="s">
        <v>6506</v>
      </c>
      <c r="I4095" t="s">
        <v>30</v>
      </c>
      <c r="J4095" t="s">
        <v>26</v>
      </c>
      <c r="K4095">
        <v>499537.5</v>
      </c>
      <c r="L4095" t="s">
        <v>82</v>
      </c>
      <c r="M4095" t="s">
        <v>6507</v>
      </c>
      <c r="N4095" t="s">
        <v>479</v>
      </c>
      <c r="O4095">
        <v>92400</v>
      </c>
      <c r="P4095" t="s">
        <v>6508</v>
      </c>
      <c r="Q4095" t="s">
        <v>6509</v>
      </c>
      <c r="R4095" t="s">
        <v>38287</v>
      </c>
    </row>
    <row r="4096" spans="1:18" ht="12.6" customHeight="1" x14ac:dyDescent="0.2">
      <c r="A4096" t="s">
        <v>27096</v>
      </c>
      <c r="B4096">
        <v>210044</v>
      </c>
      <c r="C4096">
        <v>740477</v>
      </c>
      <c r="D4096" t="s">
        <v>29783</v>
      </c>
      <c r="E4096" t="s">
        <v>24</v>
      </c>
      <c r="F4096">
        <v>960040429</v>
      </c>
      <c r="G4096" t="s">
        <v>19682</v>
      </c>
      <c r="H4096" t="s">
        <v>19683</v>
      </c>
      <c r="I4096" t="s">
        <v>30</v>
      </c>
      <c r="J4096" t="s">
        <v>26</v>
      </c>
      <c r="K4096">
        <v>290566.5</v>
      </c>
      <c r="L4096" t="s">
        <v>138</v>
      </c>
      <c r="M4096" t="s">
        <v>19684</v>
      </c>
      <c r="N4096" t="s">
        <v>8499</v>
      </c>
      <c r="O4096" t="s">
        <v>19685</v>
      </c>
      <c r="P4096" t="s">
        <v>19686</v>
      </c>
      <c r="R4096" t="s">
        <v>38288</v>
      </c>
    </row>
    <row r="4097" spans="1:18" ht="12.6" customHeight="1" x14ac:dyDescent="0.2">
      <c r="A4097" t="s">
        <v>27096</v>
      </c>
      <c r="B4097">
        <v>210044</v>
      </c>
      <c r="C4097">
        <v>740477</v>
      </c>
      <c r="D4097" t="s">
        <v>29783</v>
      </c>
      <c r="E4097" t="s">
        <v>24</v>
      </c>
      <c r="F4097">
        <v>999584128</v>
      </c>
      <c r="G4097" t="s">
        <v>1027</v>
      </c>
      <c r="H4097" t="s">
        <v>1028</v>
      </c>
      <c r="I4097" t="s">
        <v>25</v>
      </c>
      <c r="J4097" t="s">
        <v>26</v>
      </c>
      <c r="K4097">
        <v>596500</v>
      </c>
      <c r="L4097" t="s">
        <v>682</v>
      </c>
      <c r="M4097" t="s">
        <v>1029</v>
      </c>
      <c r="N4097" t="s">
        <v>871</v>
      </c>
      <c r="O4097">
        <v>1210</v>
      </c>
      <c r="P4097" t="s">
        <v>1030</v>
      </c>
      <c r="Q4097" t="s">
        <v>1031</v>
      </c>
      <c r="R4097" t="s">
        <v>38289</v>
      </c>
    </row>
    <row r="4098" spans="1:18" ht="12.6" customHeight="1" x14ac:dyDescent="0.2">
      <c r="A4098" t="s">
        <v>27096</v>
      </c>
      <c r="B4098">
        <v>210044</v>
      </c>
      <c r="C4098">
        <v>740477</v>
      </c>
      <c r="D4098" t="s">
        <v>29783</v>
      </c>
      <c r="E4098" t="s">
        <v>24</v>
      </c>
      <c r="F4098">
        <v>992175947</v>
      </c>
      <c r="G4098" t="s">
        <v>32728</v>
      </c>
      <c r="H4098" t="s">
        <v>32728</v>
      </c>
      <c r="I4098" t="s">
        <v>325</v>
      </c>
      <c r="J4098" t="s">
        <v>26</v>
      </c>
      <c r="K4098">
        <v>336250</v>
      </c>
      <c r="L4098" t="s">
        <v>210</v>
      </c>
      <c r="M4098" t="s">
        <v>32729</v>
      </c>
      <c r="N4098" t="s">
        <v>1582</v>
      </c>
      <c r="O4098">
        <v>57123</v>
      </c>
      <c r="Q4098" t="s">
        <v>32730</v>
      </c>
      <c r="R4098" t="s">
        <v>38290</v>
      </c>
    </row>
    <row r="4099" spans="1:18" ht="12.6" customHeight="1" x14ac:dyDescent="0.2">
      <c r="A4099" t="s">
        <v>27096</v>
      </c>
      <c r="B4099">
        <v>210044</v>
      </c>
      <c r="C4099">
        <v>740477</v>
      </c>
      <c r="D4099" t="s">
        <v>29783</v>
      </c>
      <c r="E4099" t="s">
        <v>24</v>
      </c>
      <c r="F4099">
        <v>999770368</v>
      </c>
      <c r="G4099" t="s">
        <v>19725</v>
      </c>
      <c r="H4099" t="s">
        <v>19726</v>
      </c>
      <c r="I4099" t="s">
        <v>30</v>
      </c>
      <c r="J4099" t="s">
        <v>26</v>
      </c>
      <c r="K4099">
        <v>236250</v>
      </c>
      <c r="L4099" t="s">
        <v>233</v>
      </c>
      <c r="M4099" t="s">
        <v>19727</v>
      </c>
      <c r="N4099" t="s">
        <v>270</v>
      </c>
      <c r="O4099">
        <v>6000</v>
      </c>
      <c r="P4099" t="s">
        <v>19728</v>
      </c>
      <c r="R4099" t="s">
        <v>38291</v>
      </c>
    </row>
    <row r="4100" spans="1:18" ht="12.6" customHeight="1" x14ac:dyDescent="0.2">
      <c r="A4100" t="s">
        <v>27096</v>
      </c>
      <c r="B4100">
        <v>210044</v>
      </c>
      <c r="C4100">
        <v>740477</v>
      </c>
      <c r="D4100" t="s">
        <v>29783</v>
      </c>
      <c r="E4100" t="s">
        <v>24</v>
      </c>
      <c r="F4100">
        <v>999586941</v>
      </c>
      <c r="G4100" t="s">
        <v>2406</v>
      </c>
      <c r="H4100" t="s">
        <v>2407</v>
      </c>
      <c r="I4100" t="s">
        <v>34</v>
      </c>
      <c r="J4100" t="s">
        <v>26</v>
      </c>
      <c r="K4100">
        <v>428125</v>
      </c>
      <c r="L4100" t="s">
        <v>99</v>
      </c>
      <c r="M4100" t="s">
        <v>2408</v>
      </c>
      <c r="N4100" t="s">
        <v>2409</v>
      </c>
      <c r="O4100" t="s">
        <v>2410</v>
      </c>
      <c r="P4100" t="s">
        <v>2411</v>
      </c>
      <c r="Q4100" t="s">
        <v>2412</v>
      </c>
      <c r="R4100" t="s">
        <v>38292</v>
      </c>
    </row>
    <row r="4101" spans="1:18" ht="12.6" customHeight="1" x14ac:dyDescent="0.2">
      <c r="A4101" t="s">
        <v>27096</v>
      </c>
      <c r="B4101">
        <v>210044</v>
      </c>
      <c r="C4101">
        <v>740477</v>
      </c>
      <c r="D4101" t="s">
        <v>29783</v>
      </c>
      <c r="E4101" t="s">
        <v>24</v>
      </c>
      <c r="F4101">
        <v>999926441</v>
      </c>
      <c r="G4101" t="s">
        <v>8946</v>
      </c>
      <c r="H4101" t="s">
        <v>8947</v>
      </c>
      <c r="I4101" t="s">
        <v>30</v>
      </c>
      <c r="J4101" t="s">
        <v>26</v>
      </c>
      <c r="K4101">
        <v>642512.5</v>
      </c>
      <c r="L4101" t="s">
        <v>357</v>
      </c>
      <c r="M4101" t="s">
        <v>8948</v>
      </c>
      <c r="N4101" t="s">
        <v>618</v>
      </c>
      <c r="O4101">
        <v>46014</v>
      </c>
      <c r="P4101" t="s">
        <v>8949</v>
      </c>
      <c r="Q4101" t="s">
        <v>8950</v>
      </c>
      <c r="R4101" t="s">
        <v>38293</v>
      </c>
    </row>
    <row r="4102" spans="1:18" ht="12.6" customHeight="1" x14ac:dyDescent="0.2">
      <c r="A4102" t="s">
        <v>27096</v>
      </c>
      <c r="B4102">
        <v>210044</v>
      </c>
      <c r="C4102">
        <v>740477</v>
      </c>
      <c r="D4102" t="s">
        <v>29783</v>
      </c>
      <c r="E4102" t="s">
        <v>57</v>
      </c>
      <c r="F4102">
        <v>998709188</v>
      </c>
      <c r="G4102" t="s">
        <v>12302</v>
      </c>
      <c r="H4102" t="s">
        <v>12303</v>
      </c>
      <c r="I4102" t="s">
        <v>25</v>
      </c>
      <c r="J4102" t="s">
        <v>26</v>
      </c>
      <c r="K4102">
        <v>846037.5</v>
      </c>
      <c r="L4102" t="s">
        <v>357</v>
      </c>
      <c r="M4102" t="s">
        <v>12304</v>
      </c>
      <c r="N4102" t="s">
        <v>618</v>
      </c>
      <c r="O4102">
        <v>46024</v>
      </c>
      <c r="P4102" t="s">
        <v>12305</v>
      </c>
      <c r="Q4102" t="s">
        <v>12306</v>
      </c>
      <c r="R4102" t="s">
        <v>38294</v>
      </c>
    </row>
    <row r="4103" spans="1:18" ht="12.6" customHeight="1" x14ac:dyDescent="0.2">
      <c r="A4103" t="s">
        <v>27096</v>
      </c>
      <c r="B4103">
        <v>210044</v>
      </c>
      <c r="C4103">
        <v>740477</v>
      </c>
      <c r="D4103" t="s">
        <v>29783</v>
      </c>
      <c r="E4103" t="s">
        <v>24</v>
      </c>
      <c r="F4103">
        <v>999864846</v>
      </c>
      <c r="G4103" t="s">
        <v>1339</v>
      </c>
      <c r="H4103" t="s">
        <v>1340</v>
      </c>
      <c r="I4103" t="s">
        <v>34</v>
      </c>
      <c r="J4103" t="s">
        <v>26</v>
      </c>
      <c r="K4103">
        <v>703000</v>
      </c>
      <c r="L4103" t="s">
        <v>357</v>
      </c>
      <c r="M4103" t="s">
        <v>1341</v>
      </c>
      <c r="N4103" t="s">
        <v>618</v>
      </c>
      <c r="O4103">
        <v>46022</v>
      </c>
      <c r="P4103" t="s">
        <v>1342</v>
      </c>
      <c r="Q4103" t="s">
        <v>1343</v>
      </c>
      <c r="R4103" t="s">
        <v>38295</v>
      </c>
    </row>
    <row r="4104" spans="1:18" ht="12.6" customHeight="1" x14ac:dyDescent="0.2">
      <c r="A4104" t="s">
        <v>27096</v>
      </c>
      <c r="B4104">
        <v>210044</v>
      </c>
      <c r="C4104">
        <v>740477</v>
      </c>
      <c r="D4104" t="s">
        <v>29783</v>
      </c>
      <c r="E4104" t="s">
        <v>24</v>
      </c>
      <c r="F4104">
        <v>999751938</v>
      </c>
      <c r="G4104" t="s">
        <v>2954</v>
      </c>
      <c r="H4104" t="s">
        <v>2954</v>
      </c>
      <c r="I4104" t="s">
        <v>30</v>
      </c>
      <c r="J4104" t="s">
        <v>26</v>
      </c>
      <c r="K4104">
        <v>727055</v>
      </c>
      <c r="L4104" t="s">
        <v>82</v>
      </c>
      <c r="M4104" t="s">
        <v>2955</v>
      </c>
      <c r="N4104" t="s">
        <v>479</v>
      </c>
      <c r="O4104">
        <v>92400</v>
      </c>
      <c r="P4104" t="s">
        <v>1668</v>
      </c>
      <c r="Q4104" t="s">
        <v>2956</v>
      </c>
      <c r="R4104" t="s">
        <v>38296</v>
      </c>
    </row>
    <row r="4105" spans="1:18" ht="12.6" customHeight="1" x14ac:dyDescent="0.2">
      <c r="A4105" t="s">
        <v>27096</v>
      </c>
      <c r="B4105">
        <v>210044</v>
      </c>
      <c r="C4105">
        <v>740477</v>
      </c>
      <c r="D4105" t="s">
        <v>29783</v>
      </c>
      <c r="E4105" t="s">
        <v>24</v>
      </c>
      <c r="F4105">
        <v>994857900</v>
      </c>
      <c r="G4105" t="s">
        <v>11452</v>
      </c>
      <c r="H4105" t="s">
        <v>10263</v>
      </c>
      <c r="I4105" t="s">
        <v>30</v>
      </c>
      <c r="J4105" t="s">
        <v>26</v>
      </c>
      <c r="K4105">
        <v>323968.75</v>
      </c>
      <c r="L4105" t="s">
        <v>99</v>
      </c>
      <c r="M4105" t="s">
        <v>11453</v>
      </c>
      <c r="N4105" t="s">
        <v>2409</v>
      </c>
      <c r="O4105">
        <v>18538</v>
      </c>
      <c r="P4105" t="s">
        <v>11454</v>
      </c>
      <c r="R4105" t="s">
        <v>38297</v>
      </c>
    </row>
    <row r="4106" spans="1:18" ht="12.6" customHeight="1" x14ac:dyDescent="0.2">
      <c r="A4106" t="s">
        <v>27096</v>
      </c>
      <c r="B4106">
        <v>210044</v>
      </c>
      <c r="C4106">
        <v>740477</v>
      </c>
      <c r="D4106" t="s">
        <v>29783</v>
      </c>
      <c r="E4106" t="s">
        <v>24</v>
      </c>
      <c r="F4106">
        <v>999991334</v>
      </c>
      <c r="G4106" t="s">
        <v>347</v>
      </c>
      <c r="H4106" t="s">
        <v>348</v>
      </c>
      <c r="I4106" t="s">
        <v>34</v>
      </c>
      <c r="J4106" t="s">
        <v>26</v>
      </c>
      <c r="K4106">
        <v>365250</v>
      </c>
      <c r="L4106" t="s">
        <v>192</v>
      </c>
      <c r="M4106" t="s">
        <v>349</v>
      </c>
      <c r="N4106" t="s">
        <v>350</v>
      </c>
      <c r="O4106">
        <v>3000</v>
      </c>
      <c r="P4106" t="s">
        <v>351</v>
      </c>
      <c r="Q4106" t="s">
        <v>352</v>
      </c>
      <c r="R4106" t="s">
        <v>38298</v>
      </c>
    </row>
    <row r="4107" spans="1:18" ht="12.6" customHeight="1" x14ac:dyDescent="0.2">
      <c r="A4107" t="s">
        <v>27096</v>
      </c>
      <c r="B4107">
        <v>210044</v>
      </c>
      <c r="C4107">
        <v>740477</v>
      </c>
      <c r="D4107" t="s">
        <v>29783</v>
      </c>
      <c r="E4107" t="s">
        <v>24</v>
      </c>
      <c r="F4107">
        <v>986190853</v>
      </c>
      <c r="G4107" t="s">
        <v>18555</v>
      </c>
      <c r="H4107" t="s">
        <v>18556</v>
      </c>
      <c r="I4107" t="s">
        <v>30</v>
      </c>
      <c r="J4107" t="s">
        <v>26</v>
      </c>
      <c r="K4107">
        <v>641147.5</v>
      </c>
      <c r="L4107" t="s">
        <v>357</v>
      </c>
      <c r="M4107" t="s">
        <v>18557</v>
      </c>
      <c r="N4107" t="s">
        <v>618</v>
      </c>
      <c r="O4107">
        <v>46022</v>
      </c>
      <c r="P4107" t="s">
        <v>18558</v>
      </c>
      <c r="Q4107" t="s">
        <v>18559</v>
      </c>
      <c r="R4107" t="s">
        <v>38299</v>
      </c>
    </row>
    <row r="4108" spans="1:18" ht="12.6" customHeight="1" x14ac:dyDescent="0.2">
      <c r="A4108" t="s">
        <v>27096</v>
      </c>
      <c r="B4108">
        <v>210044</v>
      </c>
      <c r="C4108">
        <v>740477</v>
      </c>
      <c r="D4108" t="s">
        <v>29783</v>
      </c>
      <c r="E4108" t="s">
        <v>24</v>
      </c>
      <c r="F4108">
        <v>929905439</v>
      </c>
      <c r="G4108" t="s">
        <v>31285</v>
      </c>
      <c r="H4108" t="s">
        <v>31286</v>
      </c>
      <c r="I4108" t="s">
        <v>30</v>
      </c>
      <c r="J4108" t="s">
        <v>26</v>
      </c>
      <c r="K4108">
        <v>290169.25</v>
      </c>
      <c r="L4108" t="s">
        <v>357</v>
      </c>
      <c r="M4108" t="s">
        <v>31287</v>
      </c>
      <c r="N4108" t="s">
        <v>618</v>
      </c>
      <c r="O4108">
        <v>46024</v>
      </c>
      <c r="Q4108" t="s">
        <v>31288</v>
      </c>
      <c r="R4108" t="s">
        <v>38300</v>
      </c>
    </row>
    <row r="4109" spans="1:18" ht="12.6" customHeight="1" x14ac:dyDescent="0.2">
      <c r="A4109" t="s">
        <v>27096</v>
      </c>
      <c r="B4109">
        <v>210225</v>
      </c>
      <c r="C4109">
        <v>740736</v>
      </c>
      <c r="D4109" t="s">
        <v>8327</v>
      </c>
      <c r="E4109" t="s">
        <v>24</v>
      </c>
      <c r="F4109">
        <v>915056194</v>
      </c>
      <c r="G4109" t="s">
        <v>14032</v>
      </c>
      <c r="H4109" t="s">
        <v>14033</v>
      </c>
      <c r="I4109" t="s">
        <v>25</v>
      </c>
      <c r="J4109" t="s">
        <v>26</v>
      </c>
      <c r="K4109">
        <v>168171.88</v>
      </c>
      <c r="L4109" t="s">
        <v>857</v>
      </c>
      <c r="M4109" t="s">
        <v>14034</v>
      </c>
      <c r="N4109" t="s">
        <v>9898</v>
      </c>
      <c r="O4109" t="s">
        <v>8123</v>
      </c>
      <c r="P4109" t="s">
        <v>14035</v>
      </c>
      <c r="Q4109" t="s">
        <v>14036</v>
      </c>
      <c r="R4109" t="s">
        <v>38301</v>
      </c>
    </row>
    <row r="4110" spans="1:18" ht="12.6" customHeight="1" x14ac:dyDescent="0.2">
      <c r="A4110" t="s">
        <v>27096</v>
      </c>
      <c r="B4110">
        <v>210225</v>
      </c>
      <c r="C4110">
        <v>740736</v>
      </c>
      <c r="D4110" t="s">
        <v>8327</v>
      </c>
      <c r="E4110" t="s">
        <v>24</v>
      </c>
      <c r="F4110">
        <v>952213790</v>
      </c>
      <c r="G4110" t="s">
        <v>4239</v>
      </c>
      <c r="H4110" t="s">
        <v>4240</v>
      </c>
      <c r="I4110" t="s">
        <v>325</v>
      </c>
      <c r="J4110" t="s">
        <v>26</v>
      </c>
      <c r="K4110">
        <v>105000</v>
      </c>
      <c r="L4110" t="s">
        <v>761</v>
      </c>
      <c r="M4110" t="s">
        <v>4241</v>
      </c>
      <c r="N4110" t="s">
        <v>1950</v>
      </c>
      <c r="O4110">
        <v>60117</v>
      </c>
      <c r="P4110" t="s">
        <v>4242</v>
      </c>
      <c r="R4110" t="s">
        <v>38302</v>
      </c>
    </row>
    <row r="4111" spans="1:18" ht="12.6" customHeight="1" x14ac:dyDescent="0.2">
      <c r="A4111" t="s">
        <v>27096</v>
      </c>
      <c r="B4111">
        <v>210225</v>
      </c>
      <c r="C4111">
        <v>740736</v>
      </c>
      <c r="D4111" t="s">
        <v>8327</v>
      </c>
      <c r="E4111" t="s">
        <v>24</v>
      </c>
      <c r="F4111">
        <v>999906750</v>
      </c>
      <c r="G4111" t="s">
        <v>9426</v>
      </c>
      <c r="H4111" t="s">
        <v>9427</v>
      </c>
      <c r="I4111" t="s">
        <v>30</v>
      </c>
      <c r="J4111" t="s">
        <v>26</v>
      </c>
      <c r="K4111">
        <v>521325</v>
      </c>
      <c r="L4111" t="s">
        <v>82</v>
      </c>
      <c r="M4111" t="s">
        <v>9428</v>
      </c>
      <c r="N4111" t="s">
        <v>9429</v>
      </c>
      <c r="O4111">
        <v>44340</v>
      </c>
      <c r="P4111" t="s">
        <v>9430</v>
      </c>
      <c r="Q4111" t="s">
        <v>9431</v>
      </c>
      <c r="R4111" t="s">
        <v>38303</v>
      </c>
    </row>
    <row r="4112" spans="1:18" ht="12.6" customHeight="1" x14ac:dyDescent="0.2">
      <c r="A4112" t="s">
        <v>27096</v>
      </c>
      <c r="B4112">
        <v>210225</v>
      </c>
      <c r="C4112">
        <v>740736</v>
      </c>
      <c r="D4112" t="s">
        <v>8327</v>
      </c>
      <c r="E4112" t="s">
        <v>24</v>
      </c>
      <c r="F4112">
        <v>951904845</v>
      </c>
      <c r="G4112" t="s">
        <v>35472</v>
      </c>
      <c r="H4112" t="s">
        <v>11506</v>
      </c>
      <c r="I4112" t="s">
        <v>325</v>
      </c>
      <c r="J4112" t="s">
        <v>26</v>
      </c>
      <c r="K4112">
        <v>16843.75</v>
      </c>
      <c r="L4112" t="s">
        <v>150</v>
      </c>
      <c r="M4112" t="s">
        <v>18421</v>
      </c>
      <c r="N4112" t="s">
        <v>35473</v>
      </c>
      <c r="Q4112" t="s">
        <v>35474</v>
      </c>
      <c r="R4112" t="s">
        <v>38304</v>
      </c>
    </row>
    <row r="4113" spans="1:18" ht="12.6" customHeight="1" x14ac:dyDescent="0.2">
      <c r="A4113" t="s">
        <v>27096</v>
      </c>
      <c r="B4113">
        <v>210225</v>
      </c>
      <c r="C4113">
        <v>740736</v>
      </c>
      <c r="D4113" t="s">
        <v>8327</v>
      </c>
      <c r="E4113" t="s">
        <v>24</v>
      </c>
      <c r="F4113">
        <v>958304323</v>
      </c>
      <c r="G4113" t="s">
        <v>25487</v>
      </c>
      <c r="H4113" t="s">
        <v>25488</v>
      </c>
      <c r="I4113" t="s">
        <v>25</v>
      </c>
      <c r="J4113" t="s">
        <v>26</v>
      </c>
      <c r="K4113">
        <v>175625</v>
      </c>
      <c r="L4113" t="s">
        <v>900</v>
      </c>
      <c r="M4113" t="s">
        <v>25489</v>
      </c>
      <c r="N4113" t="s">
        <v>1185</v>
      </c>
      <c r="O4113">
        <v>1574</v>
      </c>
      <c r="Q4113" t="s">
        <v>25490</v>
      </c>
      <c r="R4113" t="s">
        <v>38305</v>
      </c>
    </row>
    <row r="4114" spans="1:18" ht="12.6" customHeight="1" x14ac:dyDescent="0.2">
      <c r="A4114" t="s">
        <v>27096</v>
      </c>
      <c r="B4114">
        <v>210225</v>
      </c>
      <c r="C4114">
        <v>740736</v>
      </c>
      <c r="D4114" t="s">
        <v>8327</v>
      </c>
      <c r="E4114" t="s">
        <v>24</v>
      </c>
      <c r="F4114">
        <v>958942292</v>
      </c>
      <c r="G4114" t="s">
        <v>15784</v>
      </c>
      <c r="H4114" t="s">
        <v>15784</v>
      </c>
      <c r="I4114" t="s">
        <v>30</v>
      </c>
      <c r="J4114" t="s">
        <v>472</v>
      </c>
      <c r="K4114">
        <v>169499.33</v>
      </c>
      <c r="L4114" t="s">
        <v>857</v>
      </c>
      <c r="M4114" t="s">
        <v>10346</v>
      </c>
      <c r="N4114" t="s">
        <v>10347</v>
      </c>
      <c r="O4114" t="s">
        <v>10348</v>
      </c>
      <c r="P4114" t="s">
        <v>15785</v>
      </c>
      <c r="Q4114" t="s">
        <v>15786</v>
      </c>
      <c r="R4114" t="s">
        <v>38306</v>
      </c>
    </row>
    <row r="4115" spans="1:18" ht="12.6" customHeight="1" x14ac:dyDescent="0.2">
      <c r="A4115" t="s">
        <v>27096</v>
      </c>
      <c r="B4115">
        <v>210225</v>
      </c>
      <c r="C4115">
        <v>740736</v>
      </c>
      <c r="D4115" t="s">
        <v>8327</v>
      </c>
      <c r="E4115" t="s">
        <v>24</v>
      </c>
      <c r="F4115">
        <v>998381522</v>
      </c>
      <c r="G4115" t="s">
        <v>11876</v>
      </c>
      <c r="H4115" t="s">
        <v>11877</v>
      </c>
      <c r="I4115" t="s">
        <v>30</v>
      </c>
      <c r="J4115" t="s">
        <v>26</v>
      </c>
      <c r="K4115">
        <v>566300</v>
      </c>
      <c r="L4115" t="s">
        <v>82</v>
      </c>
      <c r="M4115" t="s">
        <v>11878</v>
      </c>
      <c r="N4115" t="s">
        <v>501</v>
      </c>
      <c r="O4115">
        <v>75015</v>
      </c>
      <c r="P4115" t="s">
        <v>11879</v>
      </c>
      <c r="Q4115" t="s">
        <v>11880</v>
      </c>
      <c r="R4115" t="s">
        <v>38307</v>
      </c>
    </row>
    <row r="4116" spans="1:18" ht="12.6" customHeight="1" x14ac:dyDescent="0.2">
      <c r="A4116" t="s">
        <v>27096</v>
      </c>
      <c r="B4116">
        <v>210225</v>
      </c>
      <c r="C4116">
        <v>740736</v>
      </c>
      <c r="D4116" t="s">
        <v>8327</v>
      </c>
      <c r="E4116" t="s">
        <v>24</v>
      </c>
      <c r="F4116">
        <v>946189605</v>
      </c>
      <c r="G4116" t="s">
        <v>38308</v>
      </c>
      <c r="H4116" t="s">
        <v>38309</v>
      </c>
      <c r="I4116" t="s">
        <v>325</v>
      </c>
      <c r="J4116" t="s">
        <v>26</v>
      </c>
      <c r="K4116">
        <v>158750</v>
      </c>
      <c r="L4116" t="s">
        <v>238</v>
      </c>
      <c r="M4116" t="s">
        <v>38310</v>
      </c>
      <c r="N4116" t="s">
        <v>5805</v>
      </c>
      <c r="O4116" t="s">
        <v>38311</v>
      </c>
      <c r="Q4116" t="s">
        <v>38312</v>
      </c>
      <c r="R4116" t="s">
        <v>38313</v>
      </c>
    </row>
    <row r="4117" spans="1:18" ht="12.6" customHeight="1" x14ac:dyDescent="0.2">
      <c r="A4117" t="s">
        <v>27096</v>
      </c>
      <c r="B4117">
        <v>210225</v>
      </c>
      <c r="C4117">
        <v>740736</v>
      </c>
      <c r="D4117" t="s">
        <v>8327</v>
      </c>
      <c r="E4117" t="s">
        <v>24</v>
      </c>
      <c r="F4117">
        <v>997989448</v>
      </c>
      <c r="G4117" t="s">
        <v>136</v>
      </c>
      <c r="H4117" t="s">
        <v>137</v>
      </c>
      <c r="I4117" t="s">
        <v>30</v>
      </c>
      <c r="J4117" t="s">
        <v>26</v>
      </c>
      <c r="K4117">
        <v>464254.88</v>
      </c>
      <c r="L4117" t="s">
        <v>138</v>
      </c>
      <c r="M4117" t="s">
        <v>139</v>
      </c>
      <c r="N4117" t="s">
        <v>140</v>
      </c>
      <c r="O4117" t="s">
        <v>141</v>
      </c>
      <c r="P4117" t="s">
        <v>142</v>
      </c>
      <c r="Q4117" t="s">
        <v>143</v>
      </c>
      <c r="R4117" t="s">
        <v>38314</v>
      </c>
    </row>
    <row r="4118" spans="1:18" ht="12.6" customHeight="1" x14ac:dyDescent="0.2">
      <c r="A4118" t="s">
        <v>27096</v>
      </c>
      <c r="B4118">
        <v>210225</v>
      </c>
      <c r="C4118">
        <v>740736</v>
      </c>
      <c r="D4118" t="s">
        <v>8327</v>
      </c>
      <c r="E4118" t="s">
        <v>24</v>
      </c>
      <c r="F4118">
        <v>951519755</v>
      </c>
      <c r="G4118" t="s">
        <v>7938</v>
      </c>
      <c r="H4118" t="s">
        <v>7939</v>
      </c>
      <c r="I4118" t="s">
        <v>25</v>
      </c>
      <c r="J4118" t="s">
        <v>26</v>
      </c>
      <c r="K4118">
        <v>507371.25</v>
      </c>
      <c r="L4118" t="s">
        <v>192</v>
      </c>
      <c r="M4118" t="s">
        <v>7940</v>
      </c>
      <c r="N4118" t="s">
        <v>212</v>
      </c>
      <c r="O4118">
        <v>1110</v>
      </c>
      <c r="R4118" t="s">
        <v>38315</v>
      </c>
    </row>
    <row r="4119" spans="1:18" ht="12.6" customHeight="1" x14ac:dyDescent="0.2">
      <c r="A4119" t="s">
        <v>27096</v>
      </c>
      <c r="B4119">
        <v>210225</v>
      </c>
      <c r="C4119">
        <v>740736</v>
      </c>
      <c r="D4119" t="s">
        <v>8327</v>
      </c>
      <c r="E4119" t="s">
        <v>24</v>
      </c>
      <c r="F4119">
        <v>999595089</v>
      </c>
      <c r="G4119" t="s">
        <v>148</v>
      </c>
      <c r="H4119" t="s">
        <v>149</v>
      </c>
      <c r="I4119" t="s">
        <v>34</v>
      </c>
      <c r="J4119" t="s">
        <v>26</v>
      </c>
      <c r="K4119">
        <v>260687.5</v>
      </c>
      <c r="L4119" t="s">
        <v>150</v>
      </c>
      <c r="M4119" t="s">
        <v>151</v>
      </c>
      <c r="N4119" t="s">
        <v>152</v>
      </c>
      <c r="O4119" t="s">
        <v>153</v>
      </c>
      <c r="P4119" t="s">
        <v>154</v>
      </c>
      <c r="Q4119" t="s">
        <v>155</v>
      </c>
      <c r="R4119" t="s">
        <v>38316</v>
      </c>
    </row>
    <row r="4120" spans="1:18" ht="12.6" customHeight="1" x14ac:dyDescent="0.2">
      <c r="A4120" t="s">
        <v>27096</v>
      </c>
      <c r="B4120">
        <v>210225</v>
      </c>
      <c r="C4120">
        <v>740736</v>
      </c>
      <c r="D4120" t="s">
        <v>8327</v>
      </c>
      <c r="E4120" t="s">
        <v>24</v>
      </c>
      <c r="F4120">
        <v>942332206</v>
      </c>
      <c r="G4120" t="s">
        <v>31457</v>
      </c>
      <c r="H4120" t="s">
        <v>31458</v>
      </c>
      <c r="I4120" t="s">
        <v>30</v>
      </c>
      <c r="J4120" t="s">
        <v>26</v>
      </c>
      <c r="K4120">
        <v>164937.5</v>
      </c>
      <c r="L4120" t="s">
        <v>857</v>
      </c>
      <c r="M4120" t="s">
        <v>31459</v>
      </c>
      <c r="N4120" t="s">
        <v>31460</v>
      </c>
      <c r="O4120" t="s">
        <v>31461</v>
      </c>
      <c r="Q4120" t="s">
        <v>31462</v>
      </c>
      <c r="R4120" t="s">
        <v>38317</v>
      </c>
    </row>
    <row r="4121" spans="1:18" ht="12.6" customHeight="1" x14ac:dyDescent="0.2">
      <c r="A4121" t="s">
        <v>27096</v>
      </c>
      <c r="B4121">
        <v>210225</v>
      </c>
      <c r="C4121">
        <v>740736</v>
      </c>
      <c r="D4121" t="s">
        <v>8327</v>
      </c>
      <c r="E4121" t="s">
        <v>24</v>
      </c>
      <c r="F4121">
        <v>996390985</v>
      </c>
      <c r="G4121" t="s">
        <v>19950</v>
      </c>
      <c r="H4121" t="s">
        <v>19950</v>
      </c>
      <c r="I4121" t="s">
        <v>30</v>
      </c>
      <c r="J4121" t="s">
        <v>26</v>
      </c>
      <c r="K4121">
        <v>705600</v>
      </c>
      <c r="L4121" t="s">
        <v>70</v>
      </c>
      <c r="M4121" t="s">
        <v>15754</v>
      </c>
      <c r="N4121" t="s">
        <v>382</v>
      </c>
      <c r="O4121">
        <v>1015</v>
      </c>
      <c r="P4121" t="s">
        <v>19951</v>
      </c>
      <c r="Q4121" t="s">
        <v>19952</v>
      </c>
      <c r="R4121" t="s">
        <v>38318</v>
      </c>
    </row>
    <row r="4122" spans="1:18" ht="12.6" customHeight="1" x14ac:dyDescent="0.2">
      <c r="A4122" t="s">
        <v>27096</v>
      </c>
      <c r="B4122">
        <v>210225</v>
      </c>
      <c r="C4122">
        <v>740736</v>
      </c>
      <c r="D4122" t="s">
        <v>8327</v>
      </c>
      <c r="E4122" t="s">
        <v>24</v>
      </c>
      <c r="F4122">
        <v>999954862</v>
      </c>
      <c r="G4122" t="s">
        <v>11053</v>
      </c>
      <c r="H4122" t="s">
        <v>5637</v>
      </c>
      <c r="I4122" t="s">
        <v>30</v>
      </c>
      <c r="J4122" t="s">
        <v>26</v>
      </c>
      <c r="K4122">
        <v>340681.87</v>
      </c>
      <c r="L4122" t="s">
        <v>82</v>
      </c>
      <c r="M4122" t="s">
        <v>11054</v>
      </c>
      <c r="N4122" t="s">
        <v>163</v>
      </c>
      <c r="O4122">
        <v>78990</v>
      </c>
      <c r="P4122" t="s">
        <v>1668</v>
      </c>
      <c r="R4122" t="s">
        <v>38319</v>
      </c>
    </row>
    <row r="4123" spans="1:18" ht="12.6" customHeight="1" x14ac:dyDescent="0.2">
      <c r="A4123" t="s">
        <v>27096</v>
      </c>
      <c r="B4123">
        <v>210225</v>
      </c>
      <c r="C4123">
        <v>740736</v>
      </c>
      <c r="D4123" t="s">
        <v>8327</v>
      </c>
      <c r="E4123" t="s">
        <v>24</v>
      </c>
      <c r="F4123">
        <v>999833709</v>
      </c>
      <c r="G4123" t="s">
        <v>10789</v>
      </c>
      <c r="H4123" t="s">
        <v>10790</v>
      </c>
      <c r="I4123" t="s">
        <v>325</v>
      </c>
      <c r="J4123" t="s">
        <v>472</v>
      </c>
      <c r="K4123">
        <v>30901.040000000001</v>
      </c>
      <c r="L4123" t="s">
        <v>857</v>
      </c>
      <c r="M4123" t="s">
        <v>10791</v>
      </c>
      <c r="N4123" t="s">
        <v>5996</v>
      </c>
      <c r="O4123" t="s">
        <v>10792</v>
      </c>
      <c r="P4123" t="s">
        <v>10793</v>
      </c>
      <c r="R4123" t="s">
        <v>38320</v>
      </c>
    </row>
    <row r="4124" spans="1:18" ht="12.6" customHeight="1" x14ac:dyDescent="0.2">
      <c r="A4124" t="s">
        <v>27096</v>
      </c>
      <c r="B4124">
        <v>210225</v>
      </c>
      <c r="C4124">
        <v>740736</v>
      </c>
      <c r="D4124" t="s">
        <v>8327</v>
      </c>
      <c r="E4124" t="s">
        <v>24</v>
      </c>
      <c r="F4124">
        <v>984400330</v>
      </c>
      <c r="G4124" t="s">
        <v>21590</v>
      </c>
      <c r="H4124" t="s">
        <v>21591</v>
      </c>
      <c r="I4124" t="s">
        <v>325</v>
      </c>
      <c r="J4124" t="s">
        <v>26</v>
      </c>
      <c r="K4124">
        <v>342412.5</v>
      </c>
      <c r="L4124" t="s">
        <v>857</v>
      </c>
      <c r="M4124" t="s">
        <v>21592</v>
      </c>
      <c r="N4124" t="s">
        <v>931</v>
      </c>
      <c r="O4124" t="s">
        <v>21593</v>
      </c>
      <c r="P4124" t="s">
        <v>21594</v>
      </c>
      <c r="Q4124" t="s">
        <v>21595</v>
      </c>
      <c r="R4124" t="s">
        <v>38321</v>
      </c>
    </row>
    <row r="4125" spans="1:18" ht="12.6" customHeight="1" x14ac:dyDescent="0.2">
      <c r="A4125" t="s">
        <v>27096</v>
      </c>
      <c r="B4125">
        <v>210225</v>
      </c>
      <c r="C4125">
        <v>740736</v>
      </c>
      <c r="D4125" t="s">
        <v>8327</v>
      </c>
      <c r="E4125" t="s">
        <v>24</v>
      </c>
      <c r="F4125">
        <v>999827307</v>
      </c>
      <c r="G4125" t="s">
        <v>180</v>
      </c>
      <c r="H4125" t="s">
        <v>181</v>
      </c>
      <c r="I4125" t="s">
        <v>25</v>
      </c>
      <c r="J4125" t="s">
        <v>26</v>
      </c>
      <c r="K4125">
        <v>523625</v>
      </c>
      <c r="L4125" t="s">
        <v>99</v>
      </c>
      <c r="M4125" t="s">
        <v>182</v>
      </c>
      <c r="N4125" t="s">
        <v>101</v>
      </c>
      <c r="O4125">
        <v>10177</v>
      </c>
      <c r="P4125" t="s">
        <v>183</v>
      </c>
      <c r="Q4125" t="s">
        <v>184</v>
      </c>
      <c r="R4125" t="s">
        <v>38322</v>
      </c>
    </row>
    <row r="4126" spans="1:18" ht="12.6" customHeight="1" x14ac:dyDescent="0.2">
      <c r="A4126" t="s">
        <v>27096</v>
      </c>
      <c r="B4126">
        <v>210225</v>
      </c>
      <c r="C4126">
        <v>740736</v>
      </c>
      <c r="D4126" t="s">
        <v>8327</v>
      </c>
      <c r="E4126" t="s">
        <v>24</v>
      </c>
      <c r="F4126">
        <v>999549984</v>
      </c>
      <c r="G4126" t="s">
        <v>6165</v>
      </c>
      <c r="H4126" t="s">
        <v>6166</v>
      </c>
      <c r="I4126" t="s">
        <v>25</v>
      </c>
      <c r="J4126" t="s">
        <v>26</v>
      </c>
      <c r="K4126">
        <v>311625</v>
      </c>
      <c r="L4126" t="s">
        <v>238</v>
      </c>
      <c r="M4126" t="s">
        <v>6167</v>
      </c>
      <c r="N4126" t="s">
        <v>6168</v>
      </c>
      <c r="O4126" t="s">
        <v>6169</v>
      </c>
      <c r="P4126" t="s">
        <v>6170</v>
      </c>
      <c r="Q4126" t="s">
        <v>30980</v>
      </c>
      <c r="R4126" t="s">
        <v>38323</v>
      </c>
    </row>
    <row r="4127" spans="1:18" ht="12.6" customHeight="1" x14ac:dyDescent="0.2">
      <c r="A4127" t="s">
        <v>27096</v>
      </c>
      <c r="B4127">
        <v>210225</v>
      </c>
      <c r="C4127">
        <v>740736</v>
      </c>
      <c r="D4127" t="s">
        <v>8327</v>
      </c>
      <c r="E4127" t="s">
        <v>24</v>
      </c>
      <c r="F4127">
        <v>999580539</v>
      </c>
      <c r="G4127" t="s">
        <v>8120</v>
      </c>
      <c r="H4127" t="s">
        <v>8121</v>
      </c>
      <c r="I4127" t="s">
        <v>25</v>
      </c>
      <c r="J4127" t="s">
        <v>472</v>
      </c>
      <c r="L4127" t="s">
        <v>857</v>
      </c>
      <c r="M4127" t="s">
        <v>8122</v>
      </c>
      <c r="N4127" t="s">
        <v>931</v>
      </c>
      <c r="O4127" t="s">
        <v>8123</v>
      </c>
      <c r="P4127" t="s">
        <v>8124</v>
      </c>
      <c r="Q4127" t="s">
        <v>8125</v>
      </c>
      <c r="R4127" t="s">
        <v>38324</v>
      </c>
    </row>
    <row r="4128" spans="1:18" ht="12.6" customHeight="1" x14ac:dyDescent="0.2">
      <c r="A4128" t="s">
        <v>27096</v>
      </c>
      <c r="B4128">
        <v>210225</v>
      </c>
      <c r="C4128">
        <v>740736</v>
      </c>
      <c r="D4128" t="s">
        <v>8327</v>
      </c>
      <c r="E4128" t="s">
        <v>24</v>
      </c>
      <c r="F4128">
        <v>999864846</v>
      </c>
      <c r="G4128" t="s">
        <v>1339</v>
      </c>
      <c r="H4128" t="s">
        <v>1340</v>
      </c>
      <c r="I4128" t="s">
        <v>34</v>
      </c>
      <c r="J4128" t="s">
        <v>26</v>
      </c>
      <c r="K4128">
        <v>755312.5</v>
      </c>
      <c r="L4128" t="s">
        <v>357</v>
      </c>
      <c r="M4128" t="s">
        <v>1341</v>
      </c>
      <c r="N4128" t="s">
        <v>618</v>
      </c>
      <c r="O4128">
        <v>46022</v>
      </c>
      <c r="P4128" t="s">
        <v>1342</v>
      </c>
      <c r="Q4128" t="s">
        <v>1343</v>
      </c>
      <c r="R4128" t="s">
        <v>38325</v>
      </c>
    </row>
    <row r="4129" spans="1:18" ht="12.6" customHeight="1" x14ac:dyDescent="0.2">
      <c r="A4129" t="s">
        <v>27096</v>
      </c>
      <c r="B4129">
        <v>210225</v>
      </c>
      <c r="C4129">
        <v>740736</v>
      </c>
      <c r="D4129" t="s">
        <v>8327</v>
      </c>
      <c r="E4129" t="s">
        <v>24</v>
      </c>
      <c r="F4129">
        <v>999611385</v>
      </c>
      <c r="G4129" t="s">
        <v>4447</v>
      </c>
      <c r="H4129" t="s">
        <v>4448</v>
      </c>
      <c r="I4129" t="s">
        <v>325</v>
      </c>
      <c r="J4129" t="s">
        <v>26</v>
      </c>
      <c r="K4129">
        <v>132501.13</v>
      </c>
      <c r="L4129" t="s">
        <v>99</v>
      </c>
      <c r="M4129" t="s">
        <v>4449</v>
      </c>
      <c r="N4129" t="s">
        <v>4450</v>
      </c>
      <c r="O4129">
        <v>15500</v>
      </c>
      <c r="P4129" t="s">
        <v>4451</v>
      </c>
      <c r="Q4129" t="s">
        <v>4452</v>
      </c>
      <c r="R4129" t="s">
        <v>38326</v>
      </c>
    </row>
    <row r="4130" spans="1:18" ht="12.6" customHeight="1" x14ac:dyDescent="0.2">
      <c r="A4130" t="s">
        <v>27096</v>
      </c>
      <c r="B4130">
        <v>210225</v>
      </c>
      <c r="C4130">
        <v>740736</v>
      </c>
      <c r="D4130" t="s">
        <v>8327</v>
      </c>
      <c r="E4130" t="s">
        <v>24</v>
      </c>
      <c r="F4130">
        <v>999751938</v>
      </c>
      <c r="G4130" t="s">
        <v>2954</v>
      </c>
      <c r="H4130" t="s">
        <v>2954</v>
      </c>
      <c r="I4130" t="s">
        <v>30</v>
      </c>
      <c r="J4130" t="s">
        <v>26</v>
      </c>
      <c r="K4130">
        <v>830375</v>
      </c>
      <c r="L4130" t="s">
        <v>82</v>
      </c>
      <c r="M4130" t="s">
        <v>2955</v>
      </c>
      <c r="N4130" t="s">
        <v>479</v>
      </c>
      <c r="O4130">
        <v>92400</v>
      </c>
      <c r="P4130" t="s">
        <v>1668</v>
      </c>
      <c r="Q4130" t="s">
        <v>2956</v>
      </c>
      <c r="R4130" t="s">
        <v>38327</v>
      </c>
    </row>
    <row r="4131" spans="1:18" ht="12.6" customHeight="1" x14ac:dyDescent="0.2">
      <c r="A4131" t="s">
        <v>27096</v>
      </c>
      <c r="B4131">
        <v>210225</v>
      </c>
      <c r="C4131">
        <v>740736</v>
      </c>
      <c r="D4131" t="s">
        <v>8327</v>
      </c>
      <c r="E4131" t="s">
        <v>57</v>
      </c>
      <c r="F4131">
        <v>999937984</v>
      </c>
      <c r="G4131" t="s">
        <v>6813</v>
      </c>
      <c r="H4131" t="s">
        <v>6814</v>
      </c>
      <c r="I4131" t="s">
        <v>30</v>
      </c>
      <c r="J4131" t="s">
        <v>26</v>
      </c>
      <c r="K4131">
        <v>674246.13</v>
      </c>
      <c r="L4131" t="s">
        <v>99</v>
      </c>
      <c r="M4131" t="s">
        <v>6815</v>
      </c>
      <c r="N4131" t="s">
        <v>101</v>
      </c>
      <c r="O4131">
        <v>11526</v>
      </c>
      <c r="Q4131" t="s">
        <v>6816</v>
      </c>
      <c r="R4131" t="s">
        <v>38328</v>
      </c>
    </row>
    <row r="4132" spans="1:18" ht="12.6" customHeight="1" x14ac:dyDescent="0.2">
      <c r="A4132" t="s">
        <v>27096</v>
      </c>
      <c r="B4132">
        <v>210225</v>
      </c>
      <c r="C4132">
        <v>740736</v>
      </c>
      <c r="D4132" t="s">
        <v>8327</v>
      </c>
      <c r="E4132" t="s">
        <v>24</v>
      </c>
      <c r="F4132">
        <v>917798578</v>
      </c>
      <c r="G4132" t="s">
        <v>36467</v>
      </c>
      <c r="H4132" t="s">
        <v>36468</v>
      </c>
      <c r="I4132" t="s">
        <v>325</v>
      </c>
      <c r="J4132" t="s">
        <v>26</v>
      </c>
      <c r="K4132">
        <v>94875</v>
      </c>
      <c r="L4132" t="s">
        <v>857</v>
      </c>
      <c r="M4132" t="s">
        <v>36469</v>
      </c>
      <c r="N4132" t="s">
        <v>931</v>
      </c>
      <c r="O4132" t="s">
        <v>36470</v>
      </c>
      <c r="Q4132" t="s">
        <v>36471</v>
      </c>
      <c r="R4132" t="s">
        <v>38329</v>
      </c>
    </row>
    <row r="4133" spans="1:18" ht="12.6" customHeight="1" x14ac:dyDescent="0.2">
      <c r="A4133" t="s">
        <v>27096</v>
      </c>
      <c r="B4133">
        <v>202699</v>
      </c>
      <c r="C4133">
        <v>700581</v>
      </c>
      <c r="D4133" t="s">
        <v>29019</v>
      </c>
      <c r="E4133" t="s">
        <v>24</v>
      </c>
      <c r="F4133">
        <v>951592117</v>
      </c>
      <c r="G4133" t="s">
        <v>38330</v>
      </c>
      <c r="H4133" t="s">
        <v>38331</v>
      </c>
      <c r="I4133" t="s">
        <v>30</v>
      </c>
      <c r="J4133" t="s">
        <v>26</v>
      </c>
      <c r="K4133">
        <v>246837.5</v>
      </c>
      <c r="L4133" t="s">
        <v>59</v>
      </c>
      <c r="M4133" t="s">
        <v>38332</v>
      </c>
      <c r="N4133" t="s">
        <v>1325</v>
      </c>
      <c r="O4133">
        <v>1248</v>
      </c>
      <c r="Q4133" t="s">
        <v>38333</v>
      </c>
      <c r="R4133" t="s">
        <v>38334</v>
      </c>
    </row>
    <row r="4134" spans="1:18" ht="12.6" customHeight="1" x14ac:dyDescent="0.2">
      <c r="A4134" t="s">
        <v>27096</v>
      </c>
      <c r="B4134">
        <v>202699</v>
      </c>
      <c r="C4134">
        <v>700581</v>
      </c>
      <c r="D4134" t="s">
        <v>29019</v>
      </c>
      <c r="E4134" t="s">
        <v>24</v>
      </c>
      <c r="F4134">
        <v>999768816</v>
      </c>
      <c r="G4134" t="s">
        <v>5439</v>
      </c>
      <c r="H4134" t="s">
        <v>5439</v>
      </c>
      <c r="I4134" t="s">
        <v>30</v>
      </c>
      <c r="J4134" t="s">
        <v>26</v>
      </c>
      <c r="K4134">
        <v>315000</v>
      </c>
      <c r="L4134" t="s">
        <v>357</v>
      </c>
      <c r="M4134" t="s">
        <v>5440</v>
      </c>
      <c r="N4134" t="s">
        <v>575</v>
      </c>
      <c r="O4134">
        <v>28029</v>
      </c>
      <c r="P4134" t="s">
        <v>5441</v>
      </c>
      <c r="Q4134" t="s">
        <v>5442</v>
      </c>
      <c r="R4134" t="s">
        <v>38335</v>
      </c>
    </row>
    <row r="4135" spans="1:18" ht="12.6" customHeight="1" x14ac:dyDescent="0.2">
      <c r="A4135" t="s">
        <v>27096</v>
      </c>
      <c r="B4135">
        <v>202699</v>
      </c>
      <c r="C4135">
        <v>700581</v>
      </c>
      <c r="D4135" t="s">
        <v>29019</v>
      </c>
      <c r="E4135" t="s">
        <v>24</v>
      </c>
      <c r="F4135">
        <v>999643589</v>
      </c>
      <c r="G4135" t="s">
        <v>9489</v>
      </c>
      <c r="H4135" t="s">
        <v>9489</v>
      </c>
      <c r="I4135" t="s">
        <v>25</v>
      </c>
      <c r="J4135" t="s">
        <v>26</v>
      </c>
      <c r="K4135">
        <v>446875</v>
      </c>
      <c r="L4135" t="s">
        <v>192</v>
      </c>
      <c r="M4135" t="s">
        <v>9490</v>
      </c>
      <c r="N4135" t="s">
        <v>2566</v>
      </c>
      <c r="O4135">
        <v>7000</v>
      </c>
      <c r="P4135" t="s">
        <v>9491</v>
      </c>
      <c r="Q4135" t="s">
        <v>9492</v>
      </c>
      <c r="R4135" t="s">
        <v>38336</v>
      </c>
    </row>
    <row r="4136" spans="1:18" ht="12.6" customHeight="1" x14ac:dyDescent="0.2">
      <c r="A4136" t="s">
        <v>27096</v>
      </c>
      <c r="B4136">
        <v>202699</v>
      </c>
      <c r="C4136">
        <v>700581</v>
      </c>
      <c r="D4136" t="s">
        <v>29019</v>
      </c>
      <c r="E4136" t="s">
        <v>24</v>
      </c>
      <c r="F4136">
        <v>941399454</v>
      </c>
      <c r="G4136" t="s">
        <v>36809</v>
      </c>
      <c r="H4136" t="s">
        <v>36810</v>
      </c>
      <c r="I4136" t="s">
        <v>30</v>
      </c>
      <c r="J4136" t="s">
        <v>26</v>
      </c>
      <c r="K4136">
        <v>262937.5</v>
      </c>
      <c r="L4136" t="s">
        <v>192</v>
      </c>
      <c r="M4136" t="s">
        <v>36811</v>
      </c>
      <c r="N4136" t="s">
        <v>36812</v>
      </c>
      <c r="O4136">
        <v>4800</v>
      </c>
      <c r="Q4136" t="s">
        <v>36813</v>
      </c>
      <c r="R4136" t="s">
        <v>38337</v>
      </c>
    </row>
    <row r="4137" spans="1:18" ht="12.6" customHeight="1" x14ac:dyDescent="0.2">
      <c r="A4137" t="s">
        <v>27096</v>
      </c>
      <c r="B4137">
        <v>202699</v>
      </c>
      <c r="C4137">
        <v>700581</v>
      </c>
      <c r="D4137" t="s">
        <v>29019</v>
      </c>
      <c r="E4137" t="s">
        <v>24</v>
      </c>
      <c r="F4137">
        <v>999655229</v>
      </c>
      <c r="G4137" t="s">
        <v>11976</v>
      </c>
      <c r="H4137" t="s">
        <v>11977</v>
      </c>
      <c r="I4137" t="s">
        <v>25</v>
      </c>
      <c r="J4137" t="s">
        <v>26</v>
      </c>
      <c r="K4137">
        <v>692250</v>
      </c>
      <c r="L4137" t="s">
        <v>210</v>
      </c>
      <c r="M4137" t="s">
        <v>11978</v>
      </c>
      <c r="N4137" t="s">
        <v>219</v>
      </c>
      <c r="O4137">
        <v>195</v>
      </c>
      <c r="P4137" t="s">
        <v>11979</v>
      </c>
      <c r="Q4137" t="s">
        <v>11980</v>
      </c>
      <c r="R4137" t="s">
        <v>38338</v>
      </c>
    </row>
    <row r="4138" spans="1:18" ht="12.6" customHeight="1" x14ac:dyDescent="0.2">
      <c r="A4138" t="s">
        <v>27096</v>
      </c>
      <c r="B4138">
        <v>202699</v>
      </c>
      <c r="C4138">
        <v>700581</v>
      </c>
      <c r="D4138" t="s">
        <v>29019</v>
      </c>
      <c r="E4138" t="s">
        <v>24</v>
      </c>
      <c r="F4138">
        <v>998758076</v>
      </c>
      <c r="G4138" t="s">
        <v>12358</v>
      </c>
      <c r="H4138" t="s">
        <v>12359</v>
      </c>
      <c r="I4138" t="s">
        <v>30</v>
      </c>
      <c r="J4138" t="s">
        <v>26</v>
      </c>
      <c r="K4138">
        <v>481075</v>
      </c>
      <c r="L4138" t="s">
        <v>59</v>
      </c>
      <c r="M4138" t="s">
        <v>12360</v>
      </c>
      <c r="N4138" t="s">
        <v>12361</v>
      </c>
      <c r="O4138">
        <v>6831</v>
      </c>
      <c r="P4138" t="s">
        <v>12362</v>
      </c>
      <c r="Q4138" t="s">
        <v>12363</v>
      </c>
      <c r="R4138" t="s">
        <v>38339</v>
      </c>
    </row>
    <row r="4139" spans="1:18" ht="12.6" customHeight="1" x14ac:dyDescent="0.2">
      <c r="A4139" t="s">
        <v>27096</v>
      </c>
      <c r="B4139">
        <v>202699</v>
      </c>
      <c r="C4139">
        <v>700581</v>
      </c>
      <c r="D4139" t="s">
        <v>29019</v>
      </c>
      <c r="E4139" t="s">
        <v>24</v>
      </c>
      <c r="F4139">
        <v>999988521</v>
      </c>
      <c r="G4139" t="s">
        <v>1467</v>
      </c>
      <c r="H4139" t="s">
        <v>1468</v>
      </c>
      <c r="I4139" t="s">
        <v>25</v>
      </c>
      <c r="J4139" t="s">
        <v>26</v>
      </c>
      <c r="K4139">
        <v>742500</v>
      </c>
      <c r="L4139" t="s">
        <v>210</v>
      </c>
      <c r="M4139" t="s">
        <v>1469</v>
      </c>
      <c r="N4139" t="s">
        <v>219</v>
      </c>
      <c r="O4139">
        <v>196</v>
      </c>
      <c r="P4139" t="s">
        <v>1470</v>
      </c>
      <c r="Q4139" t="s">
        <v>1471</v>
      </c>
      <c r="R4139" t="s">
        <v>38340</v>
      </c>
    </row>
    <row r="4140" spans="1:18" ht="12.6" customHeight="1" x14ac:dyDescent="0.2">
      <c r="A4140" t="s">
        <v>27096</v>
      </c>
      <c r="B4140">
        <v>202699</v>
      </c>
      <c r="C4140">
        <v>700581</v>
      </c>
      <c r="D4140" t="s">
        <v>29019</v>
      </c>
      <c r="E4140" t="s">
        <v>24</v>
      </c>
      <c r="F4140">
        <v>999866107</v>
      </c>
      <c r="G4140" t="s">
        <v>2450</v>
      </c>
      <c r="H4140" t="s">
        <v>2451</v>
      </c>
      <c r="I4140" t="s">
        <v>34</v>
      </c>
      <c r="J4140" t="s">
        <v>26</v>
      </c>
      <c r="K4140">
        <v>857500</v>
      </c>
      <c r="L4140" t="s">
        <v>210</v>
      </c>
      <c r="M4140" t="s">
        <v>2452</v>
      </c>
      <c r="N4140" t="s">
        <v>219</v>
      </c>
      <c r="O4140">
        <v>154</v>
      </c>
      <c r="P4140" t="s">
        <v>2453</v>
      </c>
      <c r="Q4140" t="s">
        <v>2454</v>
      </c>
      <c r="R4140" t="s">
        <v>38341</v>
      </c>
    </row>
    <row r="4141" spans="1:18" ht="12.6" customHeight="1" x14ac:dyDescent="0.2">
      <c r="A4141" t="s">
        <v>27096</v>
      </c>
      <c r="B4141">
        <v>202699</v>
      </c>
      <c r="C4141">
        <v>700581</v>
      </c>
      <c r="D4141" t="s">
        <v>29019</v>
      </c>
      <c r="E4141" t="s">
        <v>24</v>
      </c>
      <c r="F4141">
        <v>997826391</v>
      </c>
      <c r="G4141" t="s">
        <v>3057</v>
      </c>
      <c r="H4141" t="s">
        <v>3057</v>
      </c>
      <c r="I4141" t="s">
        <v>34</v>
      </c>
      <c r="J4141" t="s">
        <v>26</v>
      </c>
      <c r="K4141">
        <v>664687.5</v>
      </c>
      <c r="L4141" t="s">
        <v>857</v>
      </c>
      <c r="M4141" t="s">
        <v>3058</v>
      </c>
      <c r="N4141" t="s">
        <v>3050</v>
      </c>
      <c r="O4141" t="s">
        <v>3059</v>
      </c>
      <c r="P4141" t="s">
        <v>3060</v>
      </c>
      <c r="Q4141" t="s">
        <v>3061</v>
      </c>
      <c r="R4141" t="s">
        <v>38342</v>
      </c>
    </row>
    <row r="4142" spans="1:18" ht="12.6" customHeight="1" x14ac:dyDescent="0.2">
      <c r="A4142" t="s">
        <v>27096</v>
      </c>
      <c r="B4142">
        <v>202699</v>
      </c>
      <c r="C4142">
        <v>700581</v>
      </c>
      <c r="D4142" t="s">
        <v>29019</v>
      </c>
      <c r="E4142" t="s">
        <v>24</v>
      </c>
      <c r="F4142">
        <v>999529323</v>
      </c>
      <c r="G4142" t="s">
        <v>15125</v>
      </c>
      <c r="H4142" t="s">
        <v>7338</v>
      </c>
      <c r="I4142" t="s">
        <v>25</v>
      </c>
      <c r="J4142" t="s">
        <v>26</v>
      </c>
      <c r="K4142">
        <v>165625</v>
      </c>
      <c r="L4142" t="s">
        <v>947</v>
      </c>
      <c r="M4142" t="s">
        <v>15126</v>
      </c>
      <c r="N4142" t="s">
        <v>1525</v>
      </c>
      <c r="O4142">
        <v>51005</v>
      </c>
      <c r="P4142" t="s">
        <v>15127</v>
      </c>
      <c r="Q4142" t="s">
        <v>15128</v>
      </c>
      <c r="R4142" t="s">
        <v>38343</v>
      </c>
    </row>
    <row r="4143" spans="1:18" ht="12.6" customHeight="1" x14ac:dyDescent="0.2">
      <c r="A4143" t="s">
        <v>27096</v>
      </c>
      <c r="B4143">
        <v>202699</v>
      </c>
      <c r="C4143">
        <v>700581</v>
      </c>
      <c r="D4143" t="s">
        <v>29019</v>
      </c>
      <c r="E4143" t="s">
        <v>24</v>
      </c>
      <c r="F4143">
        <v>999878620</v>
      </c>
      <c r="G4143" t="s">
        <v>12613</v>
      </c>
      <c r="H4143" t="s">
        <v>12614</v>
      </c>
      <c r="I4143" t="s">
        <v>34</v>
      </c>
      <c r="J4143" t="s">
        <v>26</v>
      </c>
      <c r="K4143">
        <v>469125</v>
      </c>
      <c r="L4143" t="s">
        <v>59</v>
      </c>
      <c r="M4143" t="s">
        <v>12474</v>
      </c>
      <c r="N4143" t="s">
        <v>12475</v>
      </c>
      <c r="O4143">
        <v>4365</v>
      </c>
      <c r="P4143" t="s">
        <v>12615</v>
      </c>
      <c r="Q4143" t="s">
        <v>12616</v>
      </c>
      <c r="R4143" t="s">
        <v>38344</v>
      </c>
    </row>
    <row r="4144" spans="1:18" ht="12.6" customHeight="1" x14ac:dyDescent="0.2">
      <c r="A4144" t="s">
        <v>27096</v>
      </c>
      <c r="B4144">
        <v>202699</v>
      </c>
      <c r="C4144">
        <v>700581</v>
      </c>
      <c r="D4144" t="s">
        <v>29019</v>
      </c>
      <c r="E4144" t="s">
        <v>57</v>
      </c>
      <c r="F4144">
        <v>998627417</v>
      </c>
      <c r="G4144" t="s">
        <v>5606</v>
      </c>
      <c r="H4144" t="s">
        <v>9708</v>
      </c>
      <c r="I4144" t="s">
        <v>30</v>
      </c>
      <c r="J4144" t="s">
        <v>26</v>
      </c>
      <c r="K4144">
        <v>978425</v>
      </c>
      <c r="L4144" t="s">
        <v>210</v>
      </c>
      <c r="M4144" t="s">
        <v>5607</v>
      </c>
      <c r="N4144" t="s">
        <v>219</v>
      </c>
      <c r="O4144">
        <v>195</v>
      </c>
      <c r="P4144" t="s">
        <v>5608</v>
      </c>
      <c r="Q4144" t="s">
        <v>9709</v>
      </c>
      <c r="R4144" t="s">
        <v>38345</v>
      </c>
    </row>
    <row r="4145" spans="1:18" ht="12.6" customHeight="1" x14ac:dyDescent="0.2">
      <c r="A4145" t="s">
        <v>27096</v>
      </c>
      <c r="B4145">
        <v>202699</v>
      </c>
      <c r="C4145">
        <v>700581</v>
      </c>
      <c r="D4145" t="s">
        <v>29019</v>
      </c>
      <c r="E4145" t="s">
        <v>24</v>
      </c>
      <c r="F4145">
        <v>998827237</v>
      </c>
      <c r="G4145" t="s">
        <v>12374</v>
      </c>
      <c r="H4145" t="s">
        <v>12375</v>
      </c>
      <c r="I4145" t="s">
        <v>30</v>
      </c>
      <c r="J4145" t="s">
        <v>26</v>
      </c>
      <c r="K4145">
        <v>567087.5</v>
      </c>
      <c r="L4145" t="s">
        <v>326</v>
      </c>
      <c r="M4145" t="s">
        <v>12376</v>
      </c>
      <c r="N4145" t="s">
        <v>414</v>
      </c>
      <c r="O4145">
        <v>31000</v>
      </c>
      <c r="P4145" t="s">
        <v>12377</v>
      </c>
      <c r="Q4145" t="s">
        <v>12378</v>
      </c>
      <c r="R4145" t="s">
        <v>38346</v>
      </c>
    </row>
    <row r="4146" spans="1:18" ht="12.6" customHeight="1" x14ac:dyDescent="0.2">
      <c r="A4146" t="s">
        <v>27096</v>
      </c>
      <c r="B4146">
        <v>194905</v>
      </c>
      <c r="C4146">
        <v>653874</v>
      </c>
      <c r="D4146" t="s">
        <v>30368</v>
      </c>
      <c r="E4146" t="s">
        <v>24</v>
      </c>
      <c r="F4146">
        <v>959680462</v>
      </c>
      <c r="G4146" t="s">
        <v>18853</v>
      </c>
      <c r="H4146" t="s">
        <v>18854</v>
      </c>
      <c r="I4146" t="s">
        <v>325</v>
      </c>
      <c r="J4146" t="s">
        <v>26</v>
      </c>
      <c r="K4146">
        <v>174792.5</v>
      </c>
      <c r="L4146" t="s">
        <v>312</v>
      </c>
      <c r="M4146" t="s">
        <v>18855</v>
      </c>
      <c r="N4146" t="s">
        <v>9204</v>
      </c>
      <c r="O4146" t="s">
        <v>18856</v>
      </c>
      <c r="R4146" t="s">
        <v>38347</v>
      </c>
    </row>
    <row r="4147" spans="1:18" ht="12.6" customHeight="1" x14ac:dyDescent="0.2">
      <c r="A4147" t="s">
        <v>27096</v>
      </c>
      <c r="B4147">
        <v>194905</v>
      </c>
      <c r="C4147">
        <v>653874</v>
      </c>
      <c r="D4147" t="s">
        <v>30368</v>
      </c>
      <c r="E4147" t="s">
        <v>24</v>
      </c>
      <c r="F4147">
        <v>999450268</v>
      </c>
      <c r="G4147" t="s">
        <v>3015</v>
      </c>
      <c r="H4147" t="s">
        <v>3016</v>
      </c>
      <c r="I4147" t="s">
        <v>25</v>
      </c>
      <c r="J4147" t="s">
        <v>26</v>
      </c>
      <c r="K4147">
        <v>196812.5</v>
      </c>
      <c r="L4147" t="s">
        <v>45</v>
      </c>
      <c r="M4147" t="s">
        <v>3017</v>
      </c>
      <c r="N4147" t="s">
        <v>613</v>
      </c>
      <c r="O4147" t="s">
        <v>3018</v>
      </c>
      <c r="P4147" t="s">
        <v>3019</v>
      </c>
      <c r="Q4147" t="s">
        <v>3020</v>
      </c>
      <c r="R4147" t="s">
        <v>38348</v>
      </c>
    </row>
    <row r="4148" spans="1:18" ht="12.6" customHeight="1" x14ac:dyDescent="0.2">
      <c r="A4148" t="s">
        <v>27096</v>
      </c>
      <c r="B4148">
        <v>194905</v>
      </c>
      <c r="C4148">
        <v>653874</v>
      </c>
      <c r="D4148" t="s">
        <v>30368</v>
      </c>
      <c r="E4148" t="s">
        <v>24</v>
      </c>
      <c r="F4148">
        <v>950747344</v>
      </c>
      <c r="G4148" t="s">
        <v>38349</v>
      </c>
      <c r="H4148" t="s">
        <v>38349</v>
      </c>
      <c r="I4148" t="s">
        <v>325</v>
      </c>
      <c r="J4148" t="s">
        <v>26</v>
      </c>
      <c r="K4148">
        <v>83750</v>
      </c>
      <c r="L4148" t="s">
        <v>357</v>
      </c>
      <c r="M4148" t="s">
        <v>38350</v>
      </c>
      <c r="N4148" t="s">
        <v>3641</v>
      </c>
      <c r="O4148">
        <v>30001</v>
      </c>
      <c r="Q4148" t="s">
        <v>38351</v>
      </c>
      <c r="R4148" t="s">
        <v>38352</v>
      </c>
    </row>
    <row r="4149" spans="1:18" ht="12.6" customHeight="1" x14ac:dyDescent="0.2">
      <c r="A4149" t="s">
        <v>27096</v>
      </c>
      <c r="B4149">
        <v>194905</v>
      </c>
      <c r="C4149">
        <v>653874</v>
      </c>
      <c r="D4149" t="s">
        <v>30368</v>
      </c>
      <c r="E4149" t="s">
        <v>24</v>
      </c>
      <c r="F4149">
        <v>932906716</v>
      </c>
      <c r="G4149" t="s">
        <v>38353</v>
      </c>
      <c r="H4149" t="s">
        <v>38354</v>
      </c>
      <c r="I4149" t="s">
        <v>209</v>
      </c>
      <c r="J4149" t="s">
        <v>26</v>
      </c>
      <c r="K4149">
        <v>87500</v>
      </c>
      <c r="L4149" t="s">
        <v>906</v>
      </c>
      <c r="M4149" t="s">
        <v>38355</v>
      </c>
      <c r="N4149" t="s">
        <v>2820</v>
      </c>
      <c r="O4149">
        <v>34394</v>
      </c>
      <c r="R4149" t="s">
        <v>38356</v>
      </c>
    </row>
    <row r="4150" spans="1:18" ht="12.6" customHeight="1" x14ac:dyDescent="0.2">
      <c r="A4150" t="s">
        <v>27096</v>
      </c>
      <c r="B4150">
        <v>194905</v>
      </c>
      <c r="C4150">
        <v>653874</v>
      </c>
      <c r="D4150" t="s">
        <v>30368</v>
      </c>
      <c r="E4150" t="s">
        <v>24</v>
      </c>
      <c r="F4150">
        <v>937459605</v>
      </c>
      <c r="G4150" t="s">
        <v>33573</v>
      </c>
      <c r="H4150" t="s">
        <v>33574</v>
      </c>
      <c r="I4150" t="s">
        <v>30</v>
      </c>
      <c r="J4150" t="s">
        <v>26</v>
      </c>
      <c r="K4150">
        <v>231000</v>
      </c>
      <c r="L4150" t="s">
        <v>357</v>
      </c>
      <c r="M4150" t="s">
        <v>33575</v>
      </c>
      <c r="N4150" t="s">
        <v>10661</v>
      </c>
      <c r="O4150">
        <v>28232</v>
      </c>
      <c r="Q4150" t="s">
        <v>33576</v>
      </c>
      <c r="R4150" t="s">
        <v>38357</v>
      </c>
    </row>
    <row r="4151" spans="1:18" ht="12.6" customHeight="1" x14ac:dyDescent="0.2">
      <c r="A4151" t="s">
        <v>27096</v>
      </c>
      <c r="B4151">
        <v>194905</v>
      </c>
      <c r="C4151">
        <v>653874</v>
      </c>
      <c r="D4151" t="s">
        <v>30368</v>
      </c>
      <c r="E4151" t="s">
        <v>24</v>
      </c>
      <c r="F4151">
        <v>999979500</v>
      </c>
      <c r="G4151" t="s">
        <v>386</v>
      </c>
      <c r="H4151" t="s">
        <v>387</v>
      </c>
      <c r="I4151" t="s">
        <v>25</v>
      </c>
      <c r="J4151" t="s">
        <v>26</v>
      </c>
      <c r="K4151">
        <v>178437.5</v>
      </c>
      <c r="L4151" t="s">
        <v>210</v>
      </c>
      <c r="M4151" t="s">
        <v>388</v>
      </c>
      <c r="N4151" t="s">
        <v>219</v>
      </c>
      <c r="O4151">
        <v>185</v>
      </c>
      <c r="P4151" t="s">
        <v>389</v>
      </c>
      <c r="Q4151" t="s">
        <v>390</v>
      </c>
      <c r="R4151" t="s">
        <v>38358</v>
      </c>
    </row>
    <row r="4152" spans="1:18" ht="12.6" customHeight="1" x14ac:dyDescent="0.2">
      <c r="A4152" t="s">
        <v>27096</v>
      </c>
      <c r="B4152">
        <v>194905</v>
      </c>
      <c r="C4152">
        <v>653874</v>
      </c>
      <c r="D4152" t="s">
        <v>30368</v>
      </c>
      <c r="E4152" t="s">
        <v>24</v>
      </c>
      <c r="F4152">
        <v>999879881</v>
      </c>
      <c r="G4152" t="s">
        <v>1064</v>
      </c>
      <c r="H4152" t="s">
        <v>1065</v>
      </c>
      <c r="I4152" t="s">
        <v>34</v>
      </c>
      <c r="J4152" t="s">
        <v>26</v>
      </c>
      <c r="K4152">
        <v>196968.75</v>
      </c>
      <c r="L4152" t="s">
        <v>210</v>
      </c>
      <c r="M4152" t="s">
        <v>1066</v>
      </c>
      <c r="N4152" t="s">
        <v>285</v>
      </c>
      <c r="O4152">
        <v>20133</v>
      </c>
      <c r="P4152" t="s">
        <v>1067</v>
      </c>
      <c r="Q4152" t="s">
        <v>1068</v>
      </c>
      <c r="R4152" t="s">
        <v>38359</v>
      </c>
    </row>
    <row r="4153" spans="1:18" ht="12.6" customHeight="1" x14ac:dyDescent="0.2">
      <c r="A4153" t="s">
        <v>27096</v>
      </c>
      <c r="B4153">
        <v>194905</v>
      </c>
      <c r="C4153">
        <v>653874</v>
      </c>
      <c r="D4153" t="s">
        <v>30368</v>
      </c>
      <c r="E4153" t="s">
        <v>24</v>
      </c>
      <c r="F4153">
        <v>953524357</v>
      </c>
      <c r="G4153" t="s">
        <v>38360</v>
      </c>
      <c r="H4153" t="s">
        <v>38361</v>
      </c>
      <c r="I4153" t="s">
        <v>209</v>
      </c>
      <c r="J4153" t="s">
        <v>26</v>
      </c>
      <c r="K4153">
        <v>85000</v>
      </c>
      <c r="L4153" t="s">
        <v>99</v>
      </c>
      <c r="M4153" t="s">
        <v>38362</v>
      </c>
      <c r="N4153" t="s">
        <v>5470</v>
      </c>
      <c r="O4153">
        <v>38334</v>
      </c>
      <c r="Q4153" t="s">
        <v>38363</v>
      </c>
      <c r="R4153" t="s">
        <v>38364</v>
      </c>
    </row>
    <row r="4154" spans="1:18" ht="12.6" customHeight="1" x14ac:dyDescent="0.2">
      <c r="A4154" t="s">
        <v>27096</v>
      </c>
      <c r="B4154">
        <v>194905</v>
      </c>
      <c r="C4154">
        <v>653874</v>
      </c>
      <c r="D4154" t="s">
        <v>30368</v>
      </c>
      <c r="E4154" t="s">
        <v>57</v>
      </c>
      <c r="F4154">
        <v>999981634</v>
      </c>
      <c r="G4154" t="s">
        <v>343</v>
      </c>
      <c r="H4154" t="s">
        <v>344</v>
      </c>
      <c r="I4154" t="s">
        <v>34</v>
      </c>
      <c r="J4154" t="s">
        <v>26</v>
      </c>
      <c r="K4154">
        <v>249347.5</v>
      </c>
      <c r="L4154" t="s">
        <v>312</v>
      </c>
      <c r="M4154" t="s">
        <v>313</v>
      </c>
      <c r="N4154" t="s">
        <v>314</v>
      </c>
      <c r="O4154" t="s">
        <v>315</v>
      </c>
      <c r="P4154" t="s">
        <v>316</v>
      </c>
      <c r="Q4154" t="s">
        <v>345</v>
      </c>
      <c r="R4154" t="s">
        <v>38365</v>
      </c>
    </row>
    <row r="4155" spans="1:18" ht="12.6" customHeight="1" x14ac:dyDescent="0.2">
      <c r="A4155" t="s">
        <v>27096</v>
      </c>
      <c r="B4155">
        <v>194905</v>
      </c>
      <c r="C4155">
        <v>653874</v>
      </c>
      <c r="D4155" t="s">
        <v>30368</v>
      </c>
      <c r="E4155" t="s">
        <v>24</v>
      </c>
      <c r="F4155">
        <v>998222539</v>
      </c>
      <c r="G4155" t="s">
        <v>19065</v>
      </c>
      <c r="H4155" t="s">
        <v>19066</v>
      </c>
      <c r="I4155" t="s">
        <v>25</v>
      </c>
      <c r="J4155" t="s">
        <v>26</v>
      </c>
      <c r="K4155">
        <v>161062.5</v>
      </c>
      <c r="L4155" t="s">
        <v>238</v>
      </c>
      <c r="M4155" t="s">
        <v>19067</v>
      </c>
      <c r="N4155" t="s">
        <v>731</v>
      </c>
      <c r="O4155" t="s">
        <v>19068</v>
      </c>
      <c r="P4155" t="s">
        <v>19069</v>
      </c>
      <c r="Q4155" t="s">
        <v>19070</v>
      </c>
      <c r="R4155" t="s">
        <v>38366</v>
      </c>
    </row>
    <row r="4156" spans="1:18" ht="12.6" customHeight="1" x14ac:dyDescent="0.2">
      <c r="A4156" t="s">
        <v>27096</v>
      </c>
      <c r="B4156">
        <v>222591</v>
      </c>
      <c r="C4156">
        <v>832989</v>
      </c>
      <c r="D4156" t="s">
        <v>12878</v>
      </c>
      <c r="E4156" t="s">
        <v>24</v>
      </c>
      <c r="F4156">
        <v>927487811</v>
      </c>
      <c r="G4156" t="s">
        <v>33489</v>
      </c>
      <c r="H4156" t="s">
        <v>17815</v>
      </c>
      <c r="I4156" t="s">
        <v>30</v>
      </c>
      <c r="J4156" t="s">
        <v>472</v>
      </c>
      <c r="L4156" t="s">
        <v>27</v>
      </c>
      <c r="M4156" t="s">
        <v>21154</v>
      </c>
      <c r="N4156" t="s">
        <v>631</v>
      </c>
      <c r="O4156">
        <v>52068</v>
      </c>
      <c r="Q4156" t="s">
        <v>33490</v>
      </c>
      <c r="R4156" t="s">
        <v>38367</v>
      </c>
    </row>
    <row r="4157" spans="1:18" ht="12.6" customHeight="1" x14ac:dyDescent="0.2">
      <c r="A4157" t="s">
        <v>27096</v>
      </c>
      <c r="B4157">
        <v>222591</v>
      </c>
      <c r="C4157">
        <v>832989</v>
      </c>
      <c r="D4157" t="s">
        <v>12878</v>
      </c>
      <c r="E4157" t="s">
        <v>57</v>
      </c>
      <c r="F4157">
        <v>947643150</v>
      </c>
      <c r="G4157" t="s">
        <v>32813</v>
      </c>
      <c r="H4157" t="s">
        <v>32814</v>
      </c>
      <c r="I4157" t="s">
        <v>30</v>
      </c>
      <c r="J4157" t="s">
        <v>26</v>
      </c>
      <c r="K4157">
        <v>630000</v>
      </c>
      <c r="L4157" t="s">
        <v>82</v>
      </c>
      <c r="M4157" t="s">
        <v>32815</v>
      </c>
      <c r="N4157" t="s">
        <v>7254</v>
      </c>
      <c r="O4157">
        <v>92287</v>
      </c>
      <c r="Q4157" t="s">
        <v>32816</v>
      </c>
      <c r="R4157" t="s">
        <v>38368</v>
      </c>
    </row>
    <row r="4158" spans="1:18" ht="12.6" customHeight="1" x14ac:dyDescent="0.2">
      <c r="A4158" t="s">
        <v>27096</v>
      </c>
      <c r="B4158">
        <v>222591</v>
      </c>
      <c r="C4158">
        <v>832989</v>
      </c>
      <c r="D4158" t="s">
        <v>12878</v>
      </c>
      <c r="E4158" t="s">
        <v>24</v>
      </c>
      <c r="F4158">
        <v>984906476</v>
      </c>
      <c r="G4158" t="s">
        <v>15362</v>
      </c>
      <c r="H4158" t="s">
        <v>15363</v>
      </c>
      <c r="I4158" t="s">
        <v>30</v>
      </c>
      <c r="J4158" t="s">
        <v>26</v>
      </c>
      <c r="K4158">
        <v>189350</v>
      </c>
      <c r="L4158" t="s">
        <v>233</v>
      </c>
      <c r="M4158" t="s">
        <v>15364</v>
      </c>
      <c r="N4158" t="s">
        <v>3240</v>
      </c>
      <c r="O4158">
        <v>1000</v>
      </c>
      <c r="Q4158" t="s">
        <v>15365</v>
      </c>
      <c r="R4158" t="s">
        <v>38369</v>
      </c>
    </row>
    <row r="4159" spans="1:18" ht="12.6" customHeight="1" x14ac:dyDescent="0.2">
      <c r="A4159" t="s">
        <v>27096</v>
      </c>
      <c r="B4159">
        <v>222591</v>
      </c>
      <c r="C4159">
        <v>832989</v>
      </c>
      <c r="D4159" t="s">
        <v>12878</v>
      </c>
      <c r="E4159" t="s">
        <v>24</v>
      </c>
      <c r="F4159">
        <v>999755236</v>
      </c>
      <c r="G4159" t="s">
        <v>5303</v>
      </c>
      <c r="H4159" t="s">
        <v>5304</v>
      </c>
      <c r="I4159" t="s">
        <v>30</v>
      </c>
      <c r="J4159" t="s">
        <v>26</v>
      </c>
      <c r="K4159">
        <v>119000</v>
      </c>
      <c r="L4159" t="s">
        <v>761</v>
      </c>
      <c r="M4159" t="s">
        <v>5305</v>
      </c>
      <c r="N4159" t="s">
        <v>5306</v>
      </c>
      <c r="O4159" t="s">
        <v>1001</v>
      </c>
      <c r="Q4159" t="s">
        <v>5307</v>
      </c>
      <c r="R4159" t="s">
        <v>38370</v>
      </c>
    </row>
    <row r="4160" spans="1:18" ht="12.6" customHeight="1" x14ac:dyDescent="0.2">
      <c r="A4160" t="s">
        <v>27096</v>
      </c>
      <c r="B4160">
        <v>222591</v>
      </c>
      <c r="C4160">
        <v>832989</v>
      </c>
      <c r="D4160" t="s">
        <v>12878</v>
      </c>
      <c r="E4160" t="s">
        <v>24</v>
      </c>
      <c r="F4160">
        <v>905171991</v>
      </c>
      <c r="G4160" t="s">
        <v>38371</v>
      </c>
      <c r="H4160" t="s">
        <v>38372</v>
      </c>
      <c r="I4160" t="s">
        <v>30</v>
      </c>
      <c r="J4160" t="s">
        <v>26</v>
      </c>
      <c r="K4160">
        <v>149230</v>
      </c>
      <c r="L4160" t="s">
        <v>761</v>
      </c>
      <c r="M4160" t="s">
        <v>38373</v>
      </c>
      <c r="N4160" t="s">
        <v>38374</v>
      </c>
      <c r="O4160">
        <v>540554</v>
      </c>
      <c r="Q4160" t="s">
        <v>38375</v>
      </c>
      <c r="R4160" t="s">
        <v>38376</v>
      </c>
    </row>
    <row r="4161" spans="1:18" ht="12.6" customHeight="1" x14ac:dyDescent="0.2">
      <c r="A4161" t="s">
        <v>27096</v>
      </c>
      <c r="B4161">
        <v>222591</v>
      </c>
      <c r="C4161">
        <v>832989</v>
      </c>
      <c r="D4161" t="s">
        <v>12878</v>
      </c>
      <c r="E4161" t="s">
        <v>24</v>
      </c>
      <c r="F4161">
        <v>942424453</v>
      </c>
      <c r="G4161" t="s">
        <v>38377</v>
      </c>
      <c r="H4161" t="s">
        <v>10395</v>
      </c>
      <c r="I4161" t="s">
        <v>30</v>
      </c>
      <c r="J4161" t="s">
        <v>26</v>
      </c>
      <c r="K4161">
        <v>208425</v>
      </c>
      <c r="L4161" t="s">
        <v>233</v>
      </c>
      <c r="M4161" t="s">
        <v>25320</v>
      </c>
      <c r="N4161" t="s">
        <v>1184</v>
      </c>
      <c r="O4161">
        <v>1000</v>
      </c>
      <c r="Q4161" t="s">
        <v>38378</v>
      </c>
      <c r="R4161" t="s">
        <v>38379</v>
      </c>
    </row>
    <row r="4162" spans="1:18" ht="12.6" customHeight="1" x14ac:dyDescent="0.2">
      <c r="A4162" t="s">
        <v>27096</v>
      </c>
      <c r="B4162">
        <v>222591</v>
      </c>
      <c r="C4162">
        <v>832989</v>
      </c>
      <c r="D4162" t="s">
        <v>12878</v>
      </c>
      <c r="E4162" t="s">
        <v>24</v>
      </c>
      <c r="F4162">
        <v>999983962</v>
      </c>
      <c r="G4162" t="s">
        <v>628</v>
      </c>
      <c r="H4162" t="s">
        <v>629</v>
      </c>
      <c r="I4162" t="s">
        <v>34</v>
      </c>
      <c r="J4162" t="s">
        <v>26</v>
      </c>
      <c r="K4162">
        <v>827250</v>
      </c>
      <c r="L4162" t="s">
        <v>27</v>
      </c>
      <c r="M4162" t="s">
        <v>630</v>
      </c>
      <c r="N4162" t="s">
        <v>631</v>
      </c>
      <c r="O4162">
        <v>52062</v>
      </c>
      <c r="P4162" t="s">
        <v>632</v>
      </c>
      <c r="Q4162" t="s">
        <v>633</v>
      </c>
      <c r="R4162" t="s">
        <v>38380</v>
      </c>
    </row>
    <row r="4163" spans="1:18" ht="12.6" customHeight="1" x14ac:dyDescent="0.2">
      <c r="A4163" t="s">
        <v>27096</v>
      </c>
      <c r="B4163">
        <v>222591</v>
      </c>
      <c r="C4163">
        <v>832989</v>
      </c>
      <c r="D4163" t="s">
        <v>12878</v>
      </c>
      <c r="E4163" t="s">
        <v>24</v>
      </c>
      <c r="F4163">
        <v>999938954</v>
      </c>
      <c r="G4163" t="s">
        <v>10387</v>
      </c>
      <c r="H4163" t="s">
        <v>10388</v>
      </c>
      <c r="I4163" t="s">
        <v>30</v>
      </c>
      <c r="J4163" t="s">
        <v>26</v>
      </c>
      <c r="K4163">
        <v>212975</v>
      </c>
      <c r="L4163" t="s">
        <v>99</v>
      </c>
      <c r="M4163" t="s">
        <v>10389</v>
      </c>
      <c r="N4163" t="s">
        <v>101</v>
      </c>
      <c r="O4163" t="s">
        <v>10390</v>
      </c>
      <c r="P4163" t="s">
        <v>10391</v>
      </c>
      <c r="Q4163" t="s">
        <v>10392</v>
      </c>
      <c r="R4163" t="s">
        <v>38381</v>
      </c>
    </row>
    <row r="4164" spans="1:18" ht="12.6" customHeight="1" x14ac:dyDescent="0.2">
      <c r="A4164" t="s">
        <v>27096</v>
      </c>
      <c r="B4164">
        <v>222591</v>
      </c>
      <c r="C4164">
        <v>832989</v>
      </c>
      <c r="D4164" t="s">
        <v>12878</v>
      </c>
      <c r="E4164" t="s">
        <v>24</v>
      </c>
      <c r="F4164">
        <v>916816162</v>
      </c>
      <c r="G4164" t="s">
        <v>8582</v>
      </c>
      <c r="H4164" t="s">
        <v>8582</v>
      </c>
      <c r="I4164" t="s">
        <v>30</v>
      </c>
      <c r="J4164" t="s">
        <v>26</v>
      </c>
      <c r="K4164">
        <v>126725</v>
      </c>
      <c r="L4164" t="s">
        <v>312</v>
      </c>
      <c r="M4164" t="s">
        <v>6559</v>
      </c>
      <c r="N4164" t="s">
        <v>2220</v>
      </c>
      <c r="O4164" t="s">
        <v>8583</v>
      </c>
      <c r="P4164" t="s">
        <v>8584</v>
      </c>
      <c r="Q4164" t="s">
        <v>8585</v>
      </c>
      <c r="R4164" t="s">
        <v>38382</v>
      </c>
    </row>
    <row r="4165" spans="1:18" ht="12.6" customHeight="1" x14ac:dyDescent="0.2">
      <c r="A4165" t="s">
        <v>27096</v>
      </c>
      <c r="B4165">
        <v>222591</v>
      </c>
      <c r="C4165">
        <v>832989</v>
      </c>
      <c r="D4165" t="s">
        <v>12878</v>
      </c>
      <c r="E4165" t="s">
        <v>24</v>
      </c>
      <c r="F4165">
        <v>999971934</v>
      </c>
      <c r="G4165" t="s">
        <v>1664</v>
      </c>
      <c r="H4165" t="s">
        <v>1665</v>
      </c>
      <c r="I4165" t="s">
        <v>30</v>
      </c>
      <c r="J4165" t="s">
        <v>26</v>
      </c>
      <c r="K4165">
        <v>579176.5</v>
      </c>
      <c r="L4165" t="s">
        <v>82</v>
      </c>
      <c r="M4165" t="s">
        <v>1666</v>
      </c>
      <c r="N4165" t="s">
        <v>1667</v>
      </c>
      <c r="O4165">
        <v>92230</v>
      </c>
      <c r="P4165" t="s">
        <v>1668</v>
      </c>
      <c r="Q4165" t="s">
        <v>1669</v>
      </c>
      <c r="R4165" t="s">
        <v>38383</v>
      </c>
    </row>
    <row r="4166" spans="1:18" ht="12.6" customHeight="1" x14ac:dyDescent="0.2">
      <c r="A4166" t="s">
        <v>27096</v>
      </c>
      <c r="B4166">
        <v>222591</v>
      </c>
      <c r="C4166">
        <v>832989</v>
      </c>
      <c r="D4166" t="s">
        <v>12878</v>
      </c>
      <c r="E4166" t="s">
        <v>24</v>
      </c>
      <c r="F4166">
        <v>999668227</v>
      </c>
      <c r="G4166" t="s">
        <v>4628</v>
      </c>
      <c r="H4166" t="s">
        <v>4629</v>
      </c>
      <c r="I4166" t="s">
        <v>30</v>
      </c>
      <c r="J4166" t="s">
        <v>26</v>
      </c>
      <c r="K4166">
        <v>437901.25</v>
      </c>
      <c r="L4166" t="s">
        <v>99</v>
      </c>
      <c r="M4166" t="s">
        <v>4630</v>
      </c>
      <c r="N4166" t="s">
        <v>4631</v>
      </c>
      <c r="O4166">
        <v>34100</v>
      </c>
      <c r="Q4166" t="s">
        <v>4632</v>
      </c>
      <c r="R4166" t="s">
        <v>38384</v>
      </c>
    </row>
    <row r="4167" spans="1:18" ht="12.6" customHeight="1" x14ac:dyDescent="0.2">
      <c r="A4167" t="s">
        <v>27096</v>
      </c>
      <c r="B4167">
        <v>222591</v>
      </c>
      <c r="C4167">
        <v>832989</v>
      </c>
      <c r="D4167" t="s">
        <v>12878</v>
      </c>
      <c r="E4167" t="s">
        <v>24</v>
      </c>
      <c r="F4167">
        <v>927169748</v>
      </c>
      <c r="G4167" t="s">
        <v>31408</v>
      </c>
      <c r="H4167" t="s">
        <v>15251</v>
      </c>
      <c r="I4167" t="s">
        <v>30</v>
      </c>
      <c r="J4167" t="s">
        <v>26</v>
      </c>
      <c r="K4167">
        <v>249375</v>
      </c>
      <c r="L4167" t="s">
        <v>210</v>
      </c>
      <c r="M4167" t="s">
        <v>31409</v>
      </c>
      <c r="N4167" t="s">
        <v>7134</v>
      </c>
      <c r="O4167">
        <v>70132</v>
      </c>
      <c r="Q4167" t="s">
        <v>31410</v>
      </c>
      <c r="R4167" t="s">
        <v>38385</v>
      </c>
    </row>
    <row r="4168" spans="1:18" ht="12.6" customHeight="1" x14ac:dyDescent="0.2">
      <c r="A4168" t="s">
        <v>27096</v>
      </c>
      <c r="B4168">
        <v>222591</v>
      </c>
      <c r="C4168">
        <v>832989</v>
      </c>
      <c r="D4168" t="s">
        <v>12878</v>
      </c>
      <c r="E4168" t="s">
        <v>24</v>
      </c>
      <c r="F4168">
        <v>940893308</v>
      </c>
      <c r="G4168" t="s">
        <v>33066</v>
      </c>
      <c r="H4168" t="s">
        <v>25</v>
      </c>
      <c r="I4168" t="s">
        <v>209</v>
      </c>
      <c r="J4168" t="s">
        <v>26</v>
      </c>
      <c r="K4168">
        <v>212000</v>
      </c>
      <c r="L4168" t="s">
        <v>761</v>
      </c>
      <c r="M4168" t="s">
        <v>33067</v>
      </c>
      <c r="N4168" t="s">
        <v>1950</v>
      </c>
      <c r="O4168">
        <v>11837</v>
      </c>
      <c r="Q4168" t="s">
        <v>33068</v>
      </c>
      <c r="R4168" t="s">
        <v>38386</v>
      </c>
    </row>
    <row r="4169" spans="1:18" ht="12.6" customHeight="1" x14ac:dyDescent="0.2">
      <c r="A4169" t="s">
        <v>27096</v>
      </c>
      <c r="B4169">
        <v>222591</v>
      </c>
      <c r="C4169">
        <v>832989</v>
      </c>
      <c r="D4169" t="s">
        <v>12878</v>
      </c>
      <c r="E4169" t="s">
        <v>24</v>
      </c>
      <c r="F4169">
        <v>961760433</v>
      </c>
      <c r="G4169" t="s">
        <v>4634</v>
      </c>
      <c r="H4169" t="s">
        <v>4635</v>
      </c>
      <c r="I4169" t="s">
        <v>30</v>
      </c>
      <c r="J4169" t="s">
        <v>26</v>
      </c>
      <c r="K4169">
        <v>176750</v>
      </c>
      <c r="L4169" t="s">
        <v>761</v>
      </c>
      <c r="M4169" t="s">
        <v>4636</v>
      </c>
      <c r="N4169" t="s">
        <v>1950</v>
      </c>
      <c r="O4169">
        <v>30236</v>
      </c>
      <c r="Q4169" t="s">
        <v>4637</v>
      </c>
      <c r="R4169" t="s">
        <v>38387</v>
      </c>
    </row>
    <row r="4170" spans="1:18" ht="12.6" customHeight="1" x14ac:dyDescent="0.2">
      <c r="A4170" t="s">
        <v>27096</v>
      </c>
      <c r="B4170">
        <v>222591</v>
      </c>
      <c r="C4170">
        <v>832989</v>
      </c>
      <c r="D4170" t="s">
        <v>12878</v>
      </c>
      <c r="E4170" t="s">
        <v>24</v>
      </c>
      <c r="F4170">
        <v>991256096</v>
      </c>
      <c r="G4170" t="s">
        <v>1671</v>
      </c>
      <c r="H4170" t="s">
        <v>1672</v>
      </c>
      <c r="I4170" t="s">
        <v>34</v>
      </c>
      <c r="J4170" t="s">
        <v>26</v>
      </c>
      <c r="K4170">
        <v>337195</v>
      </c>
      <c r="L4170" t="s">
        <v>261</v>
      </c>
      <c r="M4170" t="s">
        <v>1673</v>
      </c>
      <c r="N4170" t="s">
        <v>549</v>
      </c>
      <c r="O4170">
        <v>2150</v>
      </c>
      <c r="P4170" t="s">
        <v>1674</v>
      </c>
      <c r="Q4170" t="s">
        <v>1675</v>
      </c>
      <c r="R4170" t="s">
        <v>38388</v>
      </c>
    </row>
    <row r="4171" spans="1:18" ht="12.6" customHeight="1" x14ac:dyDescent="0.2">
      <c r="A4171" t="s">
        <v>27096</v>
      </c>
      <c r="B4171">
        <v>222591</v>
      </c>
      <c r="C4171">
        <v>832989</v>
      </c>
      <c r="D4171" t="s">
        <v>12878</v>
      </c>
      <c r="E4171" t="s">
        <v>24</v>
      </c>
      <c r="F4171">
        <v>999929060</v>
      </c>
      <c r="G4171" t="s">
        <v>3885</v>
      </c>
      <c r="H4171" t="s">
        <v>3886</v>
      </c>
      <c r="I4171" t="s">
        <v>30</v>
      </c>
      <c r="J4171" t="s">
        <v>26</v>
      </c>
      <c r="K4171">
        <v>166250</v>
      </c>
      <c r="L4171" t="s">
        <v>109</v>
      </c>
      <c r="M4171" t="s">
        <v>3887</v>
      </c>
      <c r="N4171" t="s">
        <v>3888</v>
      </c>
      <c r="O4171">
        <v>1363</v>
      </c>
      <c r="P4171" t="s">
        <v>3889</v>
      </c>
      <c r="Q4171" t="s">
        <v>3890</v>
      </c>
      <c r="R4171" t="s">
        <v>38389</v>
      </c>
    </row>
    <row r="4172" spans="1:18" ht="12.6" customHeight="1" x14ac:dyDescent="0.2">
      <c r="A4172" t="s">
        <v>27096</v>
      </c>
      <c r="B4172">
        <v>222591</v>
      </c>
      <c r="C4172">
        <v>832989</v>
      </c>
      <c r="D4172" t="s">
        <v>12878</v>
      </c>
      <c r="E4172" t="s">
        <v>24</v>
      </c>
      <c r="F4172">
        <v>999993856</v>
      </c>
      <c r="G4172" t="s">
        <v>4539</v>
      </c>
      <c r="H4172" t="s">
        <v>2632</v>
      </c>
      <c r="I4172" t="s">
        <v>30</v>
      </c>
      <c r="J4172" t="s">
        <v>472</v>
      </c>
      <c r="L4172" t="s">
        <v>357</v>
      </c>
      <c r="M4172" t="s">
        <v>4540</v>
      </c>
      <c r="N4172" t="s">
        <v>575</v>
      </c>
      <c r="O4172">
        <v>28037</v>
      </c>
      <c r="P4172" t="s">
        <v>4541</v>
      </c>
      <c r="Q4172" t="s">
        <v>4542</v>
      </c>
      <c r="R4172" t="s">
        <v>38390</v>
      </c>
    </row>
    <row r="4173" spans="1:18" ht="12.6" customHeight="1" x14ac:dyDescent="0.2">
      <c r="A4173" t="s">
        <v>27096</v>
      </c>
      <c r="B4173">
        <v>222591</v>
      </c>
      <c r="C4173">
        <v>832989</v>
      </c>
      <c r="D4173" t="s">
        <v>12878</v>
      </c>
      <c r="E4173" t="s">
        <v>24</v>
      </c>
      <c r="F4173">
        <v>983282308</v>
      </c>
      <c r="G4173" t="s">
        <v>5728</v>
      </c>
      <c r="H4173" t="s">
        <v>5729</v>
      </c>
      <c r="I4173" t="s">
        <v>30</v>
      </c>
      <c r="J4173" t="s">
        <v>26</v>
      </c>
      <c r="K4173">
        <v>249305</v>
      </c>
      <c r="L4173" t="s">
        <v>99</v>
      </c>
      <c r="M4173" t="s">
        <v>5730</v>
      </c>
      <c r="N4173" t="s">
        <v>5731</v>
      </c>
      <c r="O4173">
        <v>14564</v>
      </c>
      <c r="P4173" t="s">
        <v>5732</v>
      </c>
      <c r="Q4173" t="s">
        <v>5733</v>
      </c>
      <c r="R4173" t="s">
        <v>38391</v>
      </c>
    </row>
    <row r="4174" spans="1:18" ht="12.6" customHeight="1" x14ac:dyDescent="0.2">
      <c r="A4174" t="s">
        <v>27096</v>
      </c>
      <c r="B4174">
        <v>222591</v>
      </c>
      <c r="C4174">
        <v>832989</v>
      </c>
      <c r="D4174" t="s">
        <v>12878</v>
      </c>
      <c r="E4174" t="s">
        <v>24</v>
      </c>
      <c r="F4174">
        <v>916765528</v>
      </c>
      <c r="G4174" t="s">
        <v>38392</v>
      </c>
      <c r="H4174" t="s">
        <v>38393</v>
      </c>
      <c r="I4174" t="s">
        <v>30</v>
      </c>
      <c r="J4174" t="s">
        <v>26</v>
      </c>
      <c r="K4174">
        <v>204750</v>
      </c>
      <c r="L4174" t="s">
        <v>233</v>
      </c>
      <c r="M4174" t="s">
        <v>38394</v>
      </c>
      <c r="N4174" t="s">
        <v>8117</v>
      </c>
      <c r="O4174">
        <v>4000</v>
      </c>
      <c r="Q4174" t="s">
        <v>38395</v>
      </c>
      <c r="R4174" t="s">
        <v>38396</v>
      </c>
    </row>
    <row r="4175" spans="1:18" ht="12.6" customHeight="1" x14ac:dyDescent="0.2">
      <c r="A4175" t="s">
        <v>27096</v>
      </c>
      <c r="B4175">
        <v>222591</v>
      </c>
      <c r="C4175">
        <v>832989</v>
      </c>
      <c r="D4175" t="s">
        <v>12878</v>
      </c>
      <c r="E4175" t="s">
        <v>24</v>
      </c>
      <c r="F4175">
        <v>915041547</v>
      </c>
      <c r="G4175" t="s">
        <v>34557</v>
      </c>
      <c r="H4175" t="s">
        <v>34558</v>
      </c>
      <c r="I4175" t="s">
        <v>30</v>
      </c>
      <c r="J4175" t="s">
        <v>26</v>
      </c>
      <c r="K4175">
        <v>314125</v>
      </c>
      <c r="L4175" t="s">
        <v>210</v>
      </c>
      <c r="M4175" t="s">
        <v>34559</v>
      </c>
      <c r="N4175" t="s">
        <v>34560</v>
      </c>
      <c r="O4175">
        <v>80024</v>
      </c>
      <c r="Q4175" t="s">
        <v>34561</v>
      </c>
      <c r="R4175" t="s">
        <v>38397</v>
      </c>
    </row>
    <row r="4176" spans="1:18" ht="12.6" customHeight="1" x14ac:dyDescent="0.2">
      <c r="A4176" t="s">
        <v>27096</v>
      </c>
      <c r="B4176">
        <v>222591</v>
      </c>
      <c r="C4176">
        <v>832989</v>
      </c>
      <c r="D4176" t="s">
        <v>12878</v>
      </c>
      <c r="E4176" t="s">
        <v>24</v>
      </c>
      <c r="F4176">
        <v>919813947</v>
      </c>
      <c r="G4176" t="s">
        <v>33069</v>
      </c>
      <c r="H4176" t="s">
        <v>33069</v>
      </c>
      <c r="I4176" t="s">
        <v>30</v>
      </c>
      <c r="J4176" t="s">
        <v>26</v>
      </c>
      <c r="K4176">
        <v>351050</v>
      </c>
      <c r="L4176" t="s">
        <v>210</v>
      </c>
      <c r="M4176" t="s">
        <v>33070</v>
      </c>
      <c r="N4176" t="s">
        <v>31022</v>
      </c>
      <c r="O4176">
        <v>6083</v>
      </c>
      <c r="Q4176" t="s">
        <v>33071</v>
      </c>
      <c r="R4176" t="s">
        <v>38398</v>
      </c>
    </row>
    <row r="4177" spans="1:18" ht="12.6" customHeight="1" x14ac:dyDescent="0.2">
      <c r="A4177" t="s">
        <v>27096</v>
      </c>
      <c r="B4177">
        <v>222591</v>
      </c>
      <c r="C4177">
        <v>832989</v>
      </c>
      <c r="D4177" t="s">
        <v>12878</v>
      </c>
      <c r="E4177" t="s">
        <v>24</v>
      </c>
      <c r="F4177">
        <v>999751938</v>
      </c>
      <c r="G4177" t="s">
        <v>2954</v>
      </c>
      <c r="H4177" t="s">
        <v>2954</v>
      </c>
      <c r="I4177" t="s">
        <v>30</v>
      </c>
      <c r="J4177" t="s">
        <v>26</v>
      </c>
      <c r="K4177">
        <v>314797</v>
      </c>
      <c r="L4177" t="s">
        <v>82</v>
      </c>
      <c r="M4177" t="s">
        <v>2955</v>
      </c>
      <c r="N4177" t="s">
        <v>479</v>
      </c>
      <c r="O4177">
        <v>92400</v>
      </c>
      <c r="P4177" t="s">
        <v>1668</v>
      </c>
      <c r="Q4177" t="s">
        <v>2956</v>
      </c>
      <c r="R4177" t="s">
        <v>38399</v>
      </c>
    </row>
    <row r="4178" spans="1:18" ht="12.6" customHeight="1" x14ac:dyDescent="0.2">
      <c r="A4178" t="s">
        <v>27096</v>
      </c>
      <c r="B4178">
        <v>222591</v>
      </c>
      <c r="C4178">
        <v>832989</v>
      </c>
      <c r="D4178" t="s">
        <v>12878</v>
      </c>
      <c r="E4178" t="s">
        <v>24</v>
      </c>
      <c r="F4178">
        <v>952979120</v>
      </c>
      <c r="G4178" t="s">
        <v>14554</v>
      </c>
      <c r="H4178" t="s">
        <v>2632</v>
      </c>
      <c r="I4178" t="s">
        <v>30</v>
      </c>
      <c r="J4178" t="s">
        <v>26</v>
      </c>
      <c r="K4178">
        <v>280000</v>
      </c>
      <c r="L4178" t="s">
        <v>357</v>
      </c>
      <c r="M4178" t="s">
        <v>14555</v>
      </c>
      <c r="N4178" t="s">
        <v>6933</v>
      </c>
      <c r="O4178">
        <v>28760</v>
      </c>
      <c r="Q4178" t="s">
        <v>14556</v>
      </c>
      <c r="R4178" t="s">
        <v>38400</v>
      </c>
    </row>
    <row r="4179" spans="1:18" ht="12.6" customHeight="1" x14ac:dyDescent="0.2">
      <c r="A4179" t="s">
        <v>27096</v>
      </c>
      <c r="B4179">
        <v>222591</v>
      </c>
      <c r="C4179">
        <v>832989</v>
      </c>
      <c r="D4179" t="s">
        <v>12878</v>
      </c>
      <c r="E4179" t="s">
        <v>24</v>
      </c>
      <c r="F4179">
        <v>901337969</v>
      </c>
      <c r="G4179" t="s">
        <v>37448</v>
      </c>
      <c r="H4179" t="s">
        <v>4538</v>
      </c>
      <c r="I4179" t="s">
        <v>30</v>
      </c>
      <c r="J4179" t="s">
        <v>472</v>
      </c>
      <c r="L4179" t="s">
        <v>82</v>
      </c>
      <c r="M4179" t="s">
        <v>37449</v>
      </c>
      <c r="N4179" t="s">
        <v>3821</v>
      </c>
      <c r="O4179">
        <v>92927</v>
      </c>
      <c r="Q4179" t="s">
        <v>37450</v>
      </c>
      <c r="R4179" t="s">
        <v>38401</v>
      </c>
    </row>
    <row r="4180" spans="1:18" ht="12.6" customHeight="1" x14ac:dyDescent="0.2">
      <c r="A4180" t="s">
        <v>27096</v>
      </c>
      <c r="B4180">
        <v>222591</v>
      </c>
      <c r="C4180">
        <v>832989</v>
      </c>
      <c r="D4180" t="s">
        <v>12878</v>
      </c>
      <c r="E4180" t="s">
        <v>24</v>
      </c>
      <c r="F4180">
        <v>999702371</v>
      </c>
      <c r="G4180" t="s">
        <v>5968</v>
      </c>
      <c r="H4180" t="s">
        <v>5969</v>
      </c>
      <c r="I4180" t="s">
        <v>30</v>
      </c>
      <c r="J4180" t="s">
        <v>26</v>
      </c>
      <c r="K4180">
        <v>755650</v>
      </c>
      <c r="L4180" t="s">
        <v>59</v>
      </c>
      <c r="M4180" t="s">
        <v>5970</v>
      </c>
      <c r="N4180" t="s">
        <v>1325</v>
      </c>
      <c r="O4180">
        <v>1253</v>
      </c>
      <c r="P4180" t="s">
        <v>5971</v>
      </c>
      <c r="Q4180" t="s">
        <v>5972</v>
      </c>
      <c r="R4180" t="s">
        <v>38402</v>
      </c>
    </row>
    <row r="4181" spans="1:18" ht="12.6" customHeight="1" x14ac:dyDescent="0.2">
      <c r="A4181" t="s">
        <v>27096</v>
      </c>
      <c r="B4181">
        <v>222591</v>
      </c>
      <c r="C4181">
        <v>832989</v>
      </c>
      <c r="D4181" t="s">
        <v>12878</v>
      </c>
      <c r="E4181" t="s">
        <v>24</v>
      </c>
      <c r="F4181">
        <v>937154831</v>
      </c>
      <c r="G4181" t="s">
        <v>31866</v>
      </c>
      <c r="H4181" t="s">
        <v>7337</v>
      </c>
      <c r="I4181" t="s">
        <v>30</v>
      </c>
      <c r="J4181" t="s">
        <v>26</v>
      </c>
      <c r="K4181">
        <v>323750</v>
      </c>
      <c r="L4181" t="s">
        <v>233</v>
      </c>
      <c r="M4181" t="s">
        <v>31867</v>
      </c>
      <c r="N4181" t="s">
        <v>20634</v>
      </c>
      <c r="O4181">
        <v>1233</v>
      </c>
      <c r="Q4181" t="s">
        <v>31868</v>
      </c>
      <c r="R4181" t="s">
        <v>38403</v>
      </c>
    </row>
    <row r="4182" spans="1:18" ht="12.6" customHeight="1" x14ac:dyDescent="0.2">
      <c r="A4182" t="s">
        <v>27096</v>
      </c>
      <c r="B4182">
        <v>222591</v>
      </c>
      <c r="C4182">
        <v>832989</v>
      </c>
      <c r="D4182" t="s">
        <v>12878</v>
      </c>
      <c r="E4182" t="s">
        <v>24</v>
      </c>
      <c r="F4182">
        <v>910515527</v>
      </c>
      <c r="G4182" t="s">
        <v>34554</v>
      </c>
      <c r="H4182" t="s">
        <v>7339</v>
      </c>
      <c r="I4182" t="s">
        <v>30</v>
      </c>
      <c r="J4182" t="s">
        <v>26</v>
      </c>
      <c r="K4182">
        <v>246750</v>
      </c>
      <c r="L4182" t="s">
        <v>27</v>
      </c>
      <c r="M4182" t="s">
        <v>34555</v>
      </c>
      <c r="N4182" t="s">
        <v>756</v>
      </c>
      <c r="O4182">
        <v>45131</v>
      </c>
      <c r="Q4182" t="s">
        <v>34556</v>
      </c>
      <c r="R4182" t="s">
        <v>38404</v>
      </c>
    </row>
    <row r="4183" spans="1:18" ht="12.6" customHeight="1" x14ac:dyDescent="0.2">
      <c r="A4183" t="s">
        <v>27096</v>
      </c>
      <c r="B4183">
        <v>222591</v>
      </c>
      <c r="C4183">
        <v>832989</v>
      </c>
      <c r="D4183" t="s">
        <v>12878</v>
      </c>
      <c r="E4183" t="s">
        <v>24</v>
      </c>
      <c r="F4183">
        <v>952604700</v>
      </c>
      <c r="G4183" t="s">
        <v>25160</v>
      </c>
      <c r="H4183" t="s">
        <v>8184</v>
      </c>
      <c r="I4183" t="s">
        <v>30</v>
      </c>
      <c r="J4183" t="s">
        <v>26</v>
      </c>
      <c r="K4183">
        <v>333224.5</v>
      </c>
      <c r="L4183" t="s">
        <v>210</v>
      </c>
      <c r="M4183" t="s">
        <v>25161</v>
      </c>
      <c r="N4183" t="s">
        <v>7662</v>
      </c>
      <c r="O4183">
        <v>5100</v>
      </c>
      <c r="Q4183" t="s">
        <v>25162</v>
      </c>
      <c r="R4183" t="s">
        <v>38405</v>
      </c>
    </row>
    <row r="4184" spans="1:18" ht="12.6" customHeight="1" x14ac:dyDescent="0.2">
      <c r="A4184" t="s">
        <v>27096</v>
      </c>
      <c r="B4184">
        <v>210963</v>
      </c>
      <c r="C4184">
        <v>740072</v>
      </c>
      <c r="D4184" t="s">
        <v>29887</v>
      </c>
      <c r="E4184" t="s">
        <v>24</v>
      </c>
      <c r="F4184">
        <v>952870965</v>
      </c>
      <c r="G4184" t="s">
        <v>21380</v>
      </c>
      <c r="H4184" t="s">
        <v>21381</v>
      </c>
      <c r="I4184" t="s">
        <v>209</v>
      </c>
      <c r="J4184" t="s">
        <v>26</v>
      </c>
      <c r="K4184">
        <v>122250</v>
      </c>
      <c r="L4184" t="s">
        <v>1785</v>
      </c>
      <c r="M4184" t="s">
        <v>21382</v>
      </c>
      <c r="N4184" t="s">
        <v>1786</v>
      </c>
      <c r="O4184">
        <v>1002</v>
      </c>
      <c r="P4184" t="s">
        <v>21383</v>
      </c>
      <c r="Q4184" t="s">
        <v>21384</v>
      </c>
      <c r="R4184" t="s">
        <v>38406</v>
      </c>
    </row>
    <row r="4185" spans="1:18" ht="12.6" customHeight="1" x14ac:dyDescent="0.2">
      <c r="A4185" t="s">
        <v>27096</v>
      </c>
      <c r="B4185">
        <v>210963</v>
      </c>
      <c r="C4185">
        <v>740072</v>
      </c>
      <c r="D4185" t="s">
        <v>29887</v>
      </c>
      <c r="E4185" t="s">
        <v>24</v>
      </c>
      <c r="F4185">
        <v>939585457</v>
      </c>
      <c r="G4185" t="s">
        <v>35986</v>
      </c>
      <c r="H4185" t="s">
        <v>35987</v>
      </c>
      <c r="I4185" t="s">
        <v>325</v>
      </c>
      <c r="J4185" t="s">
        <v>26</v>
      </c>
      <c r="K4185">
        <v>26875</v>
      </c>
      <c r="L4185" t="s">
        <v>857</v>
      </c>
      <c r="M4185" t="s">
        <v>35988</v>
      </c>
      <c r="N4185" t="s">
        <v>931</v>
      </c>
      <c r="O4185" t="s">
        <v>35989</v>
      </c>
      <c r="Q4185" t="s">
        <v>35990</v>
      </c>
      <c r="R4185" t="s">
        <v>38407</v>
      </c>
    </row>
    <row r="4186" spans="1:18" ht="12.6" customHeight="1" x14ac:dyDescent="0.2">
      <c r="A4186" t="s">
        <v>27096</v>
      </c>
      <c r="B4186">
        <v>210963</v>
      </c>
      <c r="C4186">
        <v>740072</v>
      </c>
      <c r="D4186" t="s">
        <v>29887</v>
      </c>
      <c r="E4186" t="s">
        <v>24</v>
      </c>
      <c r="F4186">
        <v>918000532</v>
      </c>
      <c r="G4186" t="s">
        <v>38408</v>
      </c>
      <c r="H4186" t="s">
        <v>38409</v>
      </c>
      <c r="I4186" t="s">
        <v>209</v>
      </c>
      <c r="J4186" t="s">
        <v>472</v>
      </c>
      <c r="L4186" t="s">
        <v>82</v>
      </c>
      <c r="M4186" t="s">
        <v>38410</v>
      </c>
      <c r="N4186" t="s">
        <v>3608</v>
      </c>
      <c r="O4186">
        <v>59041</v>
      </c>
      <c r="R4186" t="s">
        <v>38411</v>
      </c>
    </row>
    <row r="4187" spans="1:18" ht="12.6" customHeight="1" x14ac:dyDescent="0.2">
      <c r="A4187" t="s">
        <v>27096</v>
      </c>
      <c r="B4187">
        <v>210963</v>
      </c>
      <c r="C4187">
        <v>740072</v>
      </c>
      <c r="D4187" t="s">
        <v>29887</v>
      </c>
      <c r="E4187" t="s">
        <v>24</v>
      </c>
      <c r="F4187">
        <v>994934045</v>
      </c>
      <c r="G4187" t="s">
        <v>11584</v>
      </c>
      <c r="H4187" t="s">
        <v>11585</v>
      </c>
      <c r="I4187" t="s">
        <v>34</v>
      </c>
      <c r="J4187" t="s">
        <v>26</v>
      </c>
      <c r="K4187">
        <v>97206.25</v>
      </c>
      <c r="L4187" t="s">
        <v>682</v>
      </c>
      <c r="M4187" t="s">
        <v>11586</v>
      </c>
      <c r="N4187" t="s">
        <v>11587</v>
      </c>
      <c r="O4187">
        <v>5412</v>
      </c>
      <c r="P4187" t="s">
        <v>11588</v>
      </c>
      <c r="Q4187" t="s">
        <v>11589</v>
      </c>
      <c r="R4187" t="s">
        <v>38412</v>
      </c>
    </row>
    <row r="4188" spans="1:18" ht="12.6" customHeight="1" x14ac:dyDescent="0.2">
      <c r="A4188" t="s">
        <v>27096</v>
      </c>
      <c r="B4188">
        <v>210963</v>
      </c>
      <c r="C4188">
        <v>740072</v>
      </c>
      <c r="D4188" t="s">
        <v>29887</v>
      </c>
      <c r="E4188" t="s">
        <v>24</v>
      </c>
      <c r="F4188">
        <v>998076360</v>
      </c>
      <c r="G4188" t="s">
        <v>9994</v>
      </c>
      <c r="H4188" t="s">
        <v>9995</v>
      </c>
      <c r="I4188" t="s">
        <v>30</v>
      </c>
      <c r="J4188" t="s">
        <v>26</v>
      </c>
      <c r="K4188">
        <v>174250</v>
      </c>
      <c r="L4188" t="s">
        <v>192</v>
      </c>
      <c r="M4188" t="s">
        <v>9996</v>
      </c>
      <c r="N4188" t="s">
        <v>212</v>
      </c>
      <c r="O4188">
        <v>1000</v>
      </c>
      <c r="P4188" t="s">
        <v>9997</v>
      </c>
      <c r="Q4188" t="s">
        <v>9998</v>
      </c>
      <c r="R4188" t="s">
        <v>38413</v>
      </c>
    </row>
    <row r="4189" spans="1:18" ht="12.6" customHeight="1" x14ac:dyDescent="0.2">
      <c r="A4189" t="s">
        <v>27096</v>
      </c>
      <c r="B4189">
        <v>210963</v>
      </c>
      <c r="C4189">
        <v>740072</v>
      </c>
      <c r="D4189" t="s">
        <v>29887</v>
      </c>
      <c r="E4189" t="s">
        <v>24</v>
      </c>
      <c r="F4189">
        <v>952388584</v>
      </c>
      <c r="G4189" t="s">
        <v>6351</v>
      </c>
      <c r="H4189" t="s">
        <v>2982</v>
      </c>
      <c r="I4189" t="s">
        <v>325</v>
      </c>
      <c r="J4189" t="s">
        <v>26</v>
      </c>
      <c r="K4189">
        <v>102500</v>
      </c>
      <c r="L4189" t="s">
        <v>82</v>
      </c>
      <c r="M4189" t="s">
        <v>6352</v>
      </c>
      <c r="N4189" t="s">
        <v>2982</v>
      </c>
      <c r="O4189">
        <v>6300</v>
      </c>
      <c r="Q4189" t="s">
        <v>6353</v>
      </c>
      <c r="R4189" t="s">
        <v>38414</v>
      </c>
    </row>
    <row r="4190" spans="1:18" ht="12.6" customHeight="1" x14ac:dyDescent="0.2">
      <c r="A4190" t="s">
        <v>27096</v>
      </c>
      <c r="B4190">
        <v>210963</v>
      </c>
      <c r="C4190">
        <v>740072</v>
      </c>
      <c r="D4190" t="s">
        <v>29887</v>
      </c>
      <c r="E4190" t="s">
        <v>24</v>
      </c>
      <c r="F4190">
        <v>943424620</v>
      </c>
      <c r="G4190" t="s">
        <v>38415</v>
      </c>
      <c r="H4190" t="s">
        <v>38416</v>
      </c>
      <c r="I4190" t="s">
        <v>325</v>
      </c>
      <c r="J4190" t="s">
        <v>26</v>
      </c>
      <c r="K4190">
        <v>54983.75</v>
      </c>
      <c r="L4190" t="s">
        <v>82</v>
      </c>
      <c r="M4190" t="s">
        <v>38417</v>
      </c>
      <c r="N4190" t="s">
        <v>22725</v>
      </c>
      <c r="O4190">
        <v>31040</v>
      </c>
      <c r="R4190" t="s">
        <v>38418</v>
      </c>
    </row>
    <row r="4191" spans="1:18" ht="12.6" customHeight="1" x14ac:dyDescent="0.2">
      <c r="A4191" t="s">
        <v>27096</v>
      </c>
      <c r="B4191">
        <v>210963</v>
      </c>
      <c r="C4191">
        <v>740072</v>
      </c>
      <c r="D4191" t="s">
        <v>29887</v>
      </c>
      <c r="E4191" t="s">
        <v>24</v>
      </c>
      <c r="F4191">
        <v>996369936</v>
      </c>
      <c r="G4191" t="s">
        <v>4591</v>
      </c>
      <c r="H4191" t="s">
        <v>4592</v>
      </c>
      <c r="I4191" t="s">
        <v>25</v>
      </c>
      <c r="J4191" t="s">
        <v>26</v>
      </c>
      <c r="K4191">
        <v>319750</v>
      </c>
      <c r="L4191" t="s">
        <v>357</v>
      </c>
      <c r="M4191" t="s">
        <v>2202</v>
      </c>
      <c r="N4191" t="s">
        <v>2203</v>
      </c>
      <c r="O4191">
        <v>36330</v>
      </c>
      <c r="P4191" t="s">
        <v>4593</v>
      </c>
      <c r="Q4191" t="s">
        <v>4594</v>
      </c>
      <c r="R4191" t="s">
        <v>38419</v>
      </c>
    </row>
    <row r="4192" spans="1:18" ht="12.6" customHeight="1" x14ac:dyDescent="0.2">
      <c r="A4192" t="s">
        <v>27096</v>
      </c>
      <c r="B4192">
        <v>210963</v>
      </c>
      <c r="C4192">
        <v>740072</v>
      </c>
      <c r="D4192" t="s">
        <v>29887</v>
      </c>
      <c r="E4192" t="s">
        <v>24</v>
      </c>
      <c r="F4192">
        <v>947719101</v>
      </c>
      <c r="G4192" t="s">
        <v>38420</v>
      </c>
      <c r="H4192" t="s">
        <v>38420</v>
      </c>
      <c r="I4192" t="s">
        <v>209</v>
      </c>
      <c r="J4192" t="s">
        <v>26</v>
      </c>
      <c r="K4192">
        <v>95375</v>
      </c>
      <c r="L4192" t="s">
        <v>192</v>
      </c>
      <c r="M4192" t="s">
        <v>38421</v>
      </c>
      <c r="N4192" t="s">
        <v>1327</v>
      </c>
      <c r="O4192" t="s">
        <v>38422</v>
      </c>
      <c r="Q4192" t="s">
        <v>38423</v>
      </c>
      <c r="R4192" t="s">
        <v>38424</v>
      </c>
    </row>
    <row r="4193" spans="1:18" ht="12.6" customHeight="1" x14ac:dyDescent="0.2">
      <c r="A4193" t="s">
        <v>27096</v>
      </c>
      <c r="B4193">
        <v>210963</v>
      </c>
      <c r="C4193">
        <v>740072</v>
      </c>
      <c r="D4193" t="s">
        <v>29887</v>
      </c>
      <c r="E4193" t="s">
        <v>24</v>
      </c>
      <c r="F4193">
        <v>972510458</v>
      </c>
      <c r="G4193" t="s">
        <v>13821</v>
      </c>
      <c r="H4193" t="s">
        <v>13822</v>
      </c>
      <c r="I4193" t="s">
        <v>209</v>
      </c>
      <c r="J4193" t="s">
        <v>26</v>
      </c>
      <c r="K4193">
        <v>265155</v>
      </c>
      <c r="L4193" t="s">
        <v>82</v>
      </c>
      <c r="M4193" t="s">
        <v>13823</v>
      </c>
      <c r="N4193" t="s">
        <v>501</v>
      </c>
      <c r="O4193">
        <v>75020</v>
      </c>
      <c r="P4193" t="s">
        <v>13824</v>
      </c>
      <c r="R4193" t="s">
        <v>38425</v>
      </c>
    </row>
    <row r="4194" spans="1:18" ht="12.6" customHeight="1" x14ac:dyDescent="0.2">
      <c r="A4194" t="s">
        <v>27096</v>
      </c>
      <c r="B4194">
        <v>210963</v>
      </c>
      <c r="C4194">
        <v>740072</v>
      </c>
      <c r="D4194" t="s">
        <v>29887</v>
      </c>
      <c r="E4194" t="s">
        <v>24</v>
      </c>
      <c r="F4194">
        <v>921523378</v>
      </c>
      <c r="G4194" t="s">
        <v>38426</v>
      </c>
      <c r="H4194" t="s">
        <v>38427</v>
      </c>
      <c r="I4194" t="s">
        <v>30</v>
      </c>
      <c r="J4194" t="s">
        <v>26</v>
      </c>
      <c r="K4194">
        <v>158687.5</v>
      </c>
      <c r="L4194" t="s">
        <v>82</v>
      </c>
      <c r="M4194" t="s">
        <v>38428</v>
      </c>
      <c r="N4194" t="s">
        <v>3608</v>
      </c>
      <c r="O4194">
        <v>59041</v>
      </c>
      <c r="Q4194" t="s">
        <v>38429</v>
      </c>
      <c r="R4194" t="s">
        <v>38430</v>
      </c>
    </row>
    <row r="4195" spans="1:18" ht="12.6" customHeight="1" x14ac:dyDescent="0.2">
      <c r="A4195" t="s">
        <v>27096</v>
      </c>
      <c r="B4195">
        <v>210963</v>
      </c>
      <c r="C4195">
        <v>740072</v>
      </c>
      <c r="D4195" t="s">
        <v>29887</v>
      </c>
      <c r="E4195" t="s">
        <v>24</v>
      </c>
      <c r="F4195">
        <v>946033338</v>
      </c>
      <c r="G4195" t="s">
        <v>38431</v>
      </c>
      <c r="H4195" t="s">
        <v>38432</v>
      </c>
      <c r="I4195" t="s">
        <v>30</v>
      </c>
      <c r="J4195" t="s">
        <v>26</v>
      </c>
      <c r="K4195">
        <v>78750</v>
      </c>
      <c r="L4195" t="s">
        <v>857</v>
      </c>
      <c r="M4195" t="s">
        <v>38433</v>
      </c>
      <c r="N4195" t="s">
        <v>38434</v>
      </c>
      <c r="O4195" t="s">
        <v>38435</v>
      </c>
      <c r="Q4195" t="s">
        <v>38436</v>
      </c>
      <c r="R4195" t="s">
        <v>38437</v>
      </c>
    </row>
    <row r="4196" spans="1:18" ht="12.6" customHeight="1" x14ac:dyDescent="0.2">
      <c r="A4196" t="s">
        <v>27096</v>
      </c>
      <c r="B4196">
        <v>210963</v>
      </c>
      <c r="C4196">
        <v>740072</v>
      </c>
      <c r="D4196" t="s">
        <v>29887</v>
      </c>
      <c r="E4196" t="s">
        <v>24</v>
      </c>
      <c r="F4196">
        <v>999994438</v>
      </c>
      <c r="G4196" t="s">
        <v>127</v>
      </c>
      <c r="H4196" t="s">
        <v>128</v>
      </c>
      <c r="I4196" t="s">
        <v>25</v>
      </c>
      <c r="J4196" t="s">
        <v>26</v>
      </c>
      <c r="K4196">
        <v>97500</v>
      </c>
      <c r="L4196" t="s">
        <v>82</v>
      </c>
      <c r="M4196" t="s">
        <v>129</v>
      </c>
      <c r="N4196" t="s">
        <v>130</v>
      </c>
      <c r="O4196">
        <v>91120</v>
      </c>
      <c r="P4196" t="s">
        <v>131</v>
      </c>
      <c r="Q4196" t="s">
        <v>132</v>
      </c>
      <c r="R4196" t="s">
        <v>38438</v>
      </c>
    </row>
    <row r="4197" spans="1:18" ht="12.6" customHeight="1" x14ac:dyDescent="0.2">
      <c r="A4197" t="s">
        <v>27096</v>
      </c>
      <c r="B4197">
        <v>210963</v>
      </c>
      <c r="C4197">
        <v>740072</v>
      </c>
      <c r="D4197" t="s">
        <v>29887</v>
      </c>
      <c r="E4197" t="s">
        <v>24</v>
      </c>
      <c r="F4197">
        <v>983734231</v>
      </c>
      <c r="G4197" t="s">
        <v>16977</v>
      </c>
      <c r="H4197" t="s">
        <v>16978</v>
      </c>
      <c r="I4197" t="s">
        <v>325</v>
      </c>
      <c r="J4197" t="s">
        <v>472</v>
      </c>
      <c r="L4197" t="s">
        <v>857</v>
      </c>
      <c r="M4197" t="s">
        <v>16979</v>
      </c>
      <c r="N4197" t="s">
        <v>5996</v>
      </c>
      <c r="O4197" t="s">
        <v>16980</v>
      </c>
      <c r="P4197" t="s">
        <v>16981</v>
      </c>
      <c r="R4197" t="s">
        <v>38439</v>
      </c>
    </row>
    <row r="4198" spans="1:18" ht="12.6" customHeight="1" x14ac:dyDescent="0.2">
      <c r="A4198" t="s">
        <v>27096</v>
      </c>
      <c r="B4198">
        <v>210963</v>
      </c>
      <c r="C4198">
        <v>740072</v>
      </c>
      <c r="D4198" t="s">
        <v>29887</v>
      </c>
      <c r="E4198" t="s">
        <v>57</v>
      </c>
      <c r="F4198">
        <v>999501096</v>
      </c>
      <c r="G4198" t="s">
        <v>3926</v>
      </c>
      <c r="H4198" t="s">
        <v>3927</v>
      </c>
      <c r="I4198" t="s">
        <v>34</v>
      </c>
      <c r="J4198" t="s">
        <v>26</v>
      </c>
      <c r="K4198">
        <v>483875</v>
      </c>
      <c r="L4198" t="s">
        <v>82</v>
      </c>
      <c r="M4198" t="s">
        <v>3928</v>
      </c>
      <c r="N4198" t="s">
        <v>1104</v>
      </c>
      <c r="O4198">
        <v>31058</v>
      </c>
      <c r="P4198" t="s">
        <v>3929</v>
      </c>
      <c r="Q4198" t="s">
        <v>3930</v>
      </c>
      <c r="R4198" t="s">
        <v>38440</v>
      </c>
    </row>
    <row r="4199" spans="1:18" ht="12.6" customHeight="1" x14ac:dyDescent="0.2">
      <c r="A4199" t="s">
        <v>27096</v>
      </c>
      <c r="B4199">
        <v>210963</v>
      </c>
      <c r="C4199">
        <v>740072</v>
      </c>
      <c r="D4199" t="s">
        <v>29887</v>
      </c>
      <c r="E4199" t="s">
        <v>24</v>
      </c>
      <c r="F4199">
        <v>897379108</v>
      </c>
      <c r="G4199" t="s">
        <v>6414</v>
      </c>
      <c r="H4199" t="s">
        <v>6415</v>
      </c>
      <c r="I4199" t="s">
        <v>34</v>
      </c>
      <c r="J4199" t="s">
        <v>26</v>
      </c>
      <c r="L4199" t="s">
        <v>82</v>
      </c>
      <c r="M4199" t="s">
        <v>30657</v>
      </c>
      <c r="N4199" t="s">
        <v>4023</v>
      </c>
      <c r="O4199">
        <v>38058</v>
      </c>
      <c r="Q4199" t="s">
        <v>30658</v>
      </c>
      <c r="R4199" t="s">
        <v>38441</v>
      </c>
    </row>
    <row r="4200" spans="1:18" ht="12.6" customHeight="1" x14ac:dyDescent="0.2">
      <c r="A4200" t="s">
        <v>27096</v>
      </c>
      <c r="B4200">
        <v>210963</v>
      </c>
      <c r="C4200">
        <v>740072</v>
      </c>
      <c r="D4200" t="s">
        <v>29887</v>
      </c>
      <c r="E4200" t="s">
        <v>24</v>
      </c>
      <c r="F4200">
        <v>910186018</v>
      </c>
      <c r="G4200" t="s">
        <v>30822</v>
      </c>
      <c r="H4200" t="s">
        <v>30823</v>
      </c>
      <c r="I4200" t="s">
        <v>34</v>
      </c>
      <c r="J4200" t="s">
        <v>26</v>
      </c>
      <c r="L4200" t="s">
        <v>82</v>
      </c>
      <c r="M4200" t="s">
        <v>30824</v>
      </c>
      <c r="N4200" t="s">
        <v>3608</v>
      </c>
      <c r="O4200">
        <v>59800</v>
      </c>
      <c r="R4200" t="s">
        <v>38442</v>
      </c>
    </row>
    <row r="4201" spans="1:18" ht="12.6" customHeight="1" x14ac:dyDescent="0.2">
      <c r="A4201" t="s">
        <v>27096</v>
      </c>
      <c r="B4201">
        <v>210963</v>
      </c>
      <c r="C4201">
        <v>740072</v>
      </c>
      <c r="D4201" t="s">
        <v>29887</v>
      </c>
      <c r="E4201" t="s">
        <v>24</v>
      </c>
      <c r="F4201">
        <v>999586941</v>
      </c>
      <c r="G4201" t="s">
        <v>2406</v>
      </c>
      <c r="H4201" t="s">
        <v>2407</v>
      </c>
      <c r="I4201" t="s">
        <v>34</v>
      </c>
      <c r="J4201" t="s">
        <v>26</v>
      </c>
      <c r="K4201">
        <v>162812.5</v>
      </c>
      <c r="L4201" t="s">
        <v>99</v>
      </c>
      <c r="M4201" t="s">
        <v>2408</v>
      </c>
      <c r="N4201" t="s">
        <v>2409</v>
      </c>
      <c r="O4201" t="s">
        <v>2410</v>
      </c>
      <c r="P4201" t="s">
        <v>2411</v>
      </c>
      <c r="Q4201" t="s">
        <v>2412</v>
      </c>
      <c r="R4201" t="s">
        <v>38443</v>
      </c>
    </row>
    <row r="4202" spans="1:18" ht="12.6" customHeight="1" x14ac:dyDescent="0.2">
      <c r="A4202" t="s">
        <v>27096</v>
      </c>
      <c r="B4202">
        <v>210963</v>
      </c>
      <c r="C4202">
        <v>740072</v>
      </c>
      <c r="D4202" t="s">
        <v>29887</v>
      </c>
      <c r="E4202" t="s">
        <v>24</v>
      </c>
      <c r="F4202">
        <v>997513178</v>
      </c>
      <c r="G4202" t="s">
        <v>806</v>
      </c>
      <c r="H4202" t="s">
        <v>807</v>
      </c>
      <c r="I4202" t="s">
        <v>325</v>
      </c>
      <c r="J4202" t="s">
        <v>26</v>
      </c>
      <c r="K4202">
        <v>30000</v>
      </c>
      <c r="L4202" t="s">
        <v>357</v>
      </c>
      <c r="M4202" t="s">
        <v>808</v>
      </c>
      <c r="N4202" t="s">
        <v>575</v>
      </c>
      <c r="O4202">
        <v>28011</v>
      </c>
      <c r="P4202" t="s">
        <v>809</v>
      </c>
      <c r="Q4202" t="s">
        <v>810</v>
      </c>
      <c r="R4202" t="s">
        <v>38444</v>
      </c>
    </row>
    <row r="4203" spans="1:18" ht="12.6" customHeight="1" x14ac:dyDescent="0.2">
      <c r="A4203" t="s">
        <v>27096</v>
      </c>
      <c r="B4203">
        <v>210963</v>
      </c>
      <c r="C4203">
        <v>740072</v>
      </c>
      <c r="D4203" t="s">
        <v>29887</v>
      </c>
      <c r="E4203" t="s">
        <v>24</v>
      </c>
      <c r="F4203">
        <v>999827307</v>
      </c>
      <c r="G4203" t="s">
        <v>180</v>
      </c>
      <c r="H4203" t="s">
        <v>181</v>
      </c>
      <c r="I4203" t="s">
        <v>25</v>
      </c>
      <c r="J4203" t="s">
        <v>26</v>
      </c>
      <c r="K4203">
        <v>206250</v>
      </c>
      <c r="L4203" t="s">
        <v>99</v>
      </c>
      <c r="M4203" t="s">
        <v>182</v>
      </c>
      <c r="N4203" t="s">
        <v>101</v>
      </c>
      <c r="O4203">
        <v>10177</v>
      </c>
      <c r="P4203" t="s">
        <v>183</v>
      </c>
      <c r="Q4203" t="s">
        <v>184</v>
      </c>
      <c r="R4203" t="s">
        <v>38445</v>
      </c>
    </row>
    <row r="4204" spans="1:18" ht="12.6" customHeight="1" x14ac:dyDescent="0.2">
      <c r="A4204" t="s">
        <v>27096</v>
      </c>
      <c r="B4204">
        <v>210963</v>
      </c>
      <c r="C4204">
        <v>740072</v>
      </c>
      <c r="D4204" t="s">
        <v>29887</v>
      </c>
      <c r="E4204" t="s">
        <v>24</v>
      </c>
      <c r="F4204">
        <v>915142621</v>
      </c>
      <c r="G4204" t="s">
        <v>38446</v>
      </c>
      <c r="H4204" t="s">
        <v>38447</v>
      </c>
      <c r="I4204" t="s">
        <v>325</v>
      </c>
      <c r="J4204" t="s">
        <v>26</v>
      </c>
      <c r="K4204">
        <v>28125</v>
      </c>
      <c r="L4204" t="s">
        <v>682</v>
      </c>
      <c r="M4204" t="s">
        <v>38448</v>
      </c>
      <c r="N4204" t="s">
        <v>710</v>
      </c>
      <c r="O4204">
        <v>5024</v>
      </c>
      <c r="Q4204" t="s">
        <v>38449</v>
      </c>
      <c r="R4204" t="s">
        <v>38450</v>
      </c>
    </row>
    <row r="4205" spans="1:18" ht="12.6" customHeight="1" x14ac:dyDescent="0.2">
      <c r="A4205" t="s">
        <v>27096</v>
      </c>
      <c r="B4205">
        <v>210963</v>
      </c>
      <c r="C4205">
        <v>740072</v>
      </c>
      <c r="D4205" t="s">
        <v>29887</v>
      </c>
      <c r="E4205" t="s">
        <v>24</v>
      </c>
      <c r="F4205">
        <v>999827501</v>
      </c>
      <c r="G4205" t="s">
        <v>4413</v>
      </c>
      <c r="H4205" t="s">
        <v>4414</v>
      </c>
      <c r="I4205" t="s">
        <v>325</v>
      </c>
      <c r="J4205" t="s">
        <v>26</v>
      </c>
      <c r="K4205">
        <v>43750</v>
      </c>
      <c r="L4205" t="s">
        <v>357</v>
      </c>
      <c r="M4205" t="s">
        <v>4415</v>
      </c>
      <c r="N4205" t="s">
        <v>575</v>
      </c>
      <c r="O4205">
        <v>28071</v>
      </c>
      <c r="P4205" t="s">
        <v>4416</v>
      </c>
      <c r="R4205" t="s">
        <v>38451</v>
      </c>
    </row>
    <row r="4206" spans="1:18" ht="12.6" customHeight="1" x14ac:dyDescent="0.2">
      <c r="A4206" t="s">
        <v>27096</v>
      </c>
      <c r="B4206">
        <v>210963</v>
      </c>
      <c r="C4206">
        <v>740072</v>
      </c>
      <c r="D4206" t="s">
        <v>29887</v>
      </c>
      <c r="E4206" t="s">
        <v>24</v>
      </c>
      <c r="F4206">
        <v>952915779</v>
      </c>
      <c r="G4206" t="s">
        <v>36685</v>
      </c>
      <c r="H4206" t="s">
        <v>6873</v>
      </c>
      <c r="I4206" t="s">
        <v>325</v>
      </c>
      <c r="J4206" t="s">
        <v>26</v>
      </c>
      <c r="K4206">
        <v>25000</v>
      </c>
      <c r="L4206" t="s">
        <v>857</v>
      </c>
      <c r="M4206" t="s">
        <v>36686</v>
      </c>
      <c r="N4206" t="s">
        <v>4778</v>
      </c>
      <c r="O4206">
        <v>2700</v>
      </c>
      <c r="Q4206" t="s">
        <v>36687</v>
      </c>
      <c r="R4206" t="s">
        <v>38452</v>
      </c>
    </row>
    <row r="4207" spans="1:18" ht="12.6" customHeight="1" x14ac:dyDescent="0.2">
      <c r="A4207" t="s">
        <v>27096</v>
      </c>
      <c r="B4207">
        <v>210963</v>
      </c>
      <c r="C4207">
        <v>740072</v>
      </c>
      <c r="D4207" t="s">
        <v>29887</v>
      </c>
      <c r="E4207" t="s">
        <v>24</v>
      </c>
      <c r="F4207">
        <v>914180866</v>
      </c>
      <c r="G4207" t="s">
        <v>12719</v>
      </c>
      <c r="H4207" t="s">
        <v>12719</v>
      </c>
      <c r="I4207" t="s">
        <v>30</v>
      </c>
      <c r="J4207" t="s">
        <v>26</v>
      </c>
      <c r="K4207">
        <v>179000</v>
      </c>
      <c r="L4207" t="s">
        <v>82</v>
      </c>
      <c r="M4207" t="s">
        <v>38453</v>
      </c>
      <c r="N4207" t="s">
        <v>7755</v>
      </c>
      <c r="O4207">
        <v>59200</v>
      </c>
      <c r="Q4207" t="s">
        <v>38454</v>
      </c>
      <c r="R4207" t="s">
        <v>38455</v>
      </c>
    </row>
    <row r="4208" spans="1:18" ht="12.6" customHeight="1" x14ac:dyDescent="0.2">
      <c r="A4208" t="s">
        <v>27096</v>
      </c>
      <c r="B4208">
        <v>210963</v>
      </c>
      <c r="C4208">
        <v>740072</v>
      </c>
      <c r="D4208" t="s">
        <v>29887</v>
      </c>
      <c r="E4208" t="s">
        <v>24</v>
      </c>
      <c r="F4208">
        <v>999886283</v>
      </c>
      <c r="G4208" t="s">
        <v>6427</v>
      </c>
      <c r="H4208" t="s">
        <v>6428</v>
      </c>
      <c r="I4208" t="s">
        <v>34</v>
      </c>
      <c r="J4208" t="s">
        <v>26</v>
      </c>
      <c r="K4208">
        <v>297500</v>
      </c>
      <c r="L4208" t="s">
        <v>357</v>
      </c>
      <c r="M4208" t="s">
        <v>6429</v>
      </c>
      <c r="N4208" t="s">
        <v>6430</v>
      </c>
      <c r="O4208">
        <v>28933</v>
      </c>
      <c r="P4208" t="s">
        <v>6431</v>
      </c>
      <c r="Q4208" t="s">
        <v>6432</v>
      </c>
      <c r="R4208" t="s">
        <v>38456</v>
      </c>
    </row>
    <row r="4209" spans="1:18" ht="12.6" customHeight="1" x14ac:dyDescent="0.2">
      <c r="A4209" t="s">
        <v>27096</v>
      </c>
      <c r="B4209">
        <v>210963</v>
      </c>
      <c r="C4209">
        <v>740072</v>
      </c>
      <c r="D4209" t="s">
        <v>29887</v>
      </c>
      <c r="E4209" t="s">
        <v>24</v>
      </c>
      <c r="F4209">
        <v>999863391</v>
      </c>
      <c r="G4209" t="s">
        <v>2547</v>
      </c>
      <c r="H4209" t="s">
        <v>2548</v>
      </c>
      <c r="I4209" t="s">
        <v>34</v>
      </c>
      <c r="J4209" t="s">
        <v>26</v>
      </c>
      <c r="K4209">
        <v>148750</v>
      </c>
      <c r="L4209" t="s">
        <v>210</v>
      </c>
      <c r="M4209" t="s">
        <v>2549</v>
      </c>
      <c r="N4209" t="s">
        <v>2550</v>
      </c>
      <c r="O4209">
        <v>87036</v>
      </c>
      <c r="P4209" t="s">
        <v>2551</v>
      </c>
      <c r="Q4209" t="s">
        <v>2552</v>
      </c>
      <c r="R4209" t="s">
        <v>38457</v>
      </c>
    </row>
    <row r="4210" spans="1:18" ht="12.6" customHeight="1" x14ac:dyDescent="0.2">
      <c r="A4210" t="s">
        <v>27096</v>
      </c>
      <c r="B4210">
        <v>214861</v>
      </c>
      <c r="C4210">
        <v>787021</v>
      </c>
      <c r="D4210" t="s">
        <v>29169</v>
      </c>
      <c r="E4210" t="s">
        <v>57</v>
      </c>
      <c r="F4210">
        <v>999584128</v>
      </c>
      <c r="G4210" t="s">
        <v>1027</v>
      </c>
      <c r="H4210" t="s">
        <v>1028</v>
      </c>
      <c r="I4210" t="s">
        <v>25</v>
      </c>
      <c r="J4210" t="s">
        <v>26</v>
      </c>
      <c r="K4210">
        <v>1698580</v>
      </c>
      <c r="L4210" t="s">
        <v>682</v>
      </c>
      <c r="M4210" t="s">
        <v>1029</v>
      </c>
      <c r="N4210" t="s">
        <v>871</v>
      </c>
      <c r="O4210">
        <v>1210</v>
      </c>
      <c r="P4210" t="s">
        <v>1030</v>
      </c>
      <c r="Q4210" t="s">
        <v>1031</v>
      </c>
      <c r="R4210" t="s">
        <v>38458</v>
      </c>
    </row>
    <row r="4211" spans="1:18" ht="12.6" customHeight="1" x14ac:dyDescent="0.2">
      <c r="A4211" t="s">
        <v>27096</v>
      </c>
      <c r="B4211">
        <v>214861</v>
      </c>
      <c r="C4211">
        <v>787021</v>
      </c>
      <c r="D4211" t="s">
        <v>29169</v>
      </c>
      <c r="E4211" t="s">
        <v>24</v>
      </c>
      <c r="F4211">
        <v>952710236</v>
      </c>
      <c r="G4211" t="s">
        <v>14118</v>
      </c>
      <c r="H4211" t="s">
        <v>14119</v>
      </c>
      <c r="I4211" t="s">
        <v>30</v>
      </c>
      <c r="J4211" t="s">
        <v>26</v>
      </c>
      <c r="K4211">
        <v>202875</v>
      </c>
      <c r="L4211" t="s">
        <v>357</v>
      </c>
      <c r="M4211" t="s">
        <v>14120</v>
      </c>
      <c r="N4211" t="s">
        <v>358</v>
      </c>
      <c r="O4211">
        <v>8001</v>
      </c>
      <c r="P4211" t="s">
        <v>14121</v>
      </c>
      <c r="Q4211" t="s">
        <v>14122</v>
      </c>
      <c r="R4211" t="s">
        <v>38459</v>
      </c>
    </row>
    <row r="4212" spans="1:18" ht="12.6" customHeight="1" x14ac:dyDescent="0.2">
      <c r="A4212" t="s">
        <v>27096</v>
      </c>
      <c r="B4212">
        <v>214861</v>
      </c>
      <c r="C4212">
        <v>787021</v>
      </c>
      <c r="D4212" t="s">
        <v>29169</v>
      </c>
      <c r="E4212" t="s">
        <v>24</v>
      </c>
      <c r="F4212">
        <v>989198047</v>
      </c>
      <c r="G4212" t="s">
        <v>38460</v>
      </c>
      <c r="H4212" t="s">
        <v>38461</v>
      </c>
      <c r="I4212" t="s">
        <v>25</v>
      </c>
      <c r="J4212" t="s">
        <v>26</v>
      </c>
      <c r="K4212">
        <v>424075</v>
      </c>
      <c r="L4212" t="s">
        <v>210</v>
      </c>
      <c r="M4212" t="s">
        <v>38462</v>
      </c>
      <c r="N4212" t="s">
        <v>830</v>
      </c>
      <c r="O4212">
        <v>80143</v>
      </c>
      <c r="Q4212" t="s">
        <v>38463</v>
      </c>
      <c r="R4212" t="s">
        <v>38464</v>
      </c>
    </row>
    <row r="4213" spans="1:18" ht="12.6" customHeight="1" x14ac:dyDescent="0.2">
      <c r="A4213" t="s">
        <v>27096</v>
      </c>
      <c r="B4213">
        <v>214861</v>
      </c>
      <c r="C4213">
        <v>787021</v>
      </c>
      <c r="D4213" t="s">
        <v>29169</v>
      </c>
      <c r="E4213" t="s">
        <v>24</v>
      </c>
      <c r="F4213">
        <v>945090110</v>
      </c>
      <c r="G4213" t="s">
        <v>32700</v>
      </c>
      <c r="H4213" t="s">
        <v>32701</v>
      </c>
      <c r="I4213" t="s">
        <v>325</v>
      </c>
      <c r="J4213" t="s">
        <v>26</v>
      </c>
      <c r="K4213">
        <v>227500</v>
      </c>
      <c r="L4213" t="s">
        <v>261</v>
      </c>
      <c r="M4213" t="s">
        <v>32702</v>
      </c>
      <c r="N4213" t="s">
        <v>866</v>
      </c>
      <c r="O4213">
        <v>131</v>
      </c>
      <c r="Q4213" t="s">
        <v>32703</v>
      </c>
      <c r="R4213" t="s">
        <v>38465</v>
      </c>
    </row>
    <row r="4214" spans="1:18" ht="12.6" customHeight="1" x14ac:dyDescent="0.2">
      <c r="A4214" t="s">
        <v>27096</v>
      </c>
      <c r="B4214">
        <v>214861</v>
      </c>
      <c r="C4214">
        <v>787021</v>
      </c>
      <c r="D4214" t="s">
        <v>29169</v>
      </c>
      <c r="E4214" t="s">
        <v>24</v>
      </c>
      <c r="F4214">
        <v>999984156</v>
      </c>
      <c r="G4214" t="s">
        <v>796</v>
      </c>
      <c r="H4214" t="s">
        <v>797</v>
      </c>
      <c r="I4214" t="s">
        <v>34</v>
      </c>
      <c r="J4214" t="s">
        <v>26</v>
      </c>
      <c r="K4214">
        <v>457502.5</v>
      </c>
      <c r="L4214" t="s">
        <v>138</v>
      </c>
      <c r="M4214" t="s">
        <v>798</v>
      </c>
      <c r="N4214" t="s">
        <v>799</v>
      </c>
      <c r="O4214" t="s">
        <v>800</v>
      </c>
      <c r="P4214" t="s">
        <v>801</v>
      </c>
      <c r="Q4214" t="s">
        <v>802</v>
      </c>
      <c r="R4214" t="s">
        <v>38466</v>
      </c>
    </row>
    <row r="4215" spans="1:18" ht="12.6" customHeight="1" x14ac:dyDescent="0.2">
      <c r="A4215" t="s">
        <v>27096</v>
      </c>
      <c r="B4215">
        <v>214861</v>
      </c>
      <c r="C4215">
        <v>787021</v>
      </c>
      <c r="D4215" t="s">
        <v>29169</v>
      </c>
      <c r="E4215" t="s">
        <v>24</v>
      </c>
      <c r="F4215">
        <v>932760440</v>
      </c>
      <c r="G4215" t="s">
        <v>1260</v>
      </c>
      <c r="H4215" t="s">
        <v>649</v>
      </c>
      <c r="I4215" t="s">
        <v>25</v>
      </c>
      <c r="J4215" t="s">
        <v>26</v>
      </c>
      <c r="K4215">
        <v>813938.75</v>
      </c>
      <c r="L4215" t="s">
        <v>261</v>
      </c>
      <c r="M4215" t="s">
        <v>1261</v>
      </c>
      <c r="N4215" t="s">
        <v>483</v>
      </c>
      <c r="O4215">
        <v>2150</v>
      </c>
      <c r="P4215" t="s">
        <v>652</v>
      </c>
      <c r="Q4215" t="s">
        <v>1262</v>
      </c>
      <c r="R4215" t="s">
        <v>38467</v>
      </c>
    </row>
    <row r="4216" spans="1:18" ht="12.6" customHeight="1" x14ac:dyDescent="0.2">
      <c r="A4216" t="s">
        <v>27096</v>
      </c>
      <c r="B4216">
        <v>214861</v>
      </c>
      <c r="C4216">
        <v>787021</v>
      </c>
      <c r="D4216" t="s">
        <v>29169</v>
      </c>
      <c r="E4216" t="s">
        <v>24</v>
      </c>
      <c r="F4216">
        <v>958304323</v>
      </c>
      <c r="G4216" t="s">
        <v>25487</v>
      </c>
      <c r="H4216" t="s">
        <v>25488</v>
      </c>
      <c r="I4216" t="s">
        <v>25</v>
      </c>
      <c r="J4216" t="s">
        <v>26</v>
      </c>
      <c r="K4216">
        <v>248000</v>
      </c>
      <c r="L4216" t="s">
        <v>900</v>
      </c>
      <c r="M4216" t="s">
        <v>25489</v>
      </c>
      <c r="N4216" t="s">
        <v>1185</v>
      </c>
      <c r="O4216">
        <v>1574</v>
      </c>
      <c r="Q4216" t="s">
        <v>25490</v>
      </c>
      <c r="R4216" t="s">
        <v>38468</v>
      </c>
    </row>
    <row r="4217" spans="1:18" ht="12.6" customHeight="1" x14ac:dyDescent="0.2">
      <c r="A4217" t="s">
        <v>27096</v>
      </c>
      <c r="B4217">
        <v>214861</v>
      </c>
      <c r="C4217">
        <v>787021</v>
      </c>
      <c r="D4217" t="s">
        <v>29169</v>
      </c>
      <c r="E4217" t="s">
        <v>24</v>
      </c>
      <c r="F4217">
        <v>932548592</v>
      </c>
      <c r="G4217" t="s">
        <v>31769</v>
      </c>
      <c r="H4217" t="s">
        <v>31770</v>
      </c>
      <c r="I4217" t="s">
        <v>325</v>
      </c>
      <c r="J4217" t="s">
        <v>26</v>
      </c>
      <c r="K4217">
        <v>80000</v>
      </c>
      <c r="L4217" t="s">
        <v>520</v>
      </c>
      <c r="M4217" t="s">
        <v>31771</v>
      </c>
      <c r="N4217" t="s">
        <v>1500</v>
      </c>
      <c r="O4217">
        <v>3116</v>
      </c>
      <c r="R4217" t="s">
        <v>38469</v>
      </c>
    </row>
    <row r="4218" spans="1:18" ht="12.6" customHeight="1" x14ac:dyDescent="0.2">
      <c r="A4218" t="s">
        <v>27096</v>
      </c>
      <c r="B4218">
        <v>214861</v>
      </c>
      <c r="C4218">
        <v>787021</v>
      </c>
      <c r="D4218" t="s">
        <v>29169</v>
      </c>
      <c r="E4218" t="s">
        <v>24</v>
      </c>
      <c r="F4218">
        <v>947340510</v>
      </c>
      <c r="G4218" t="s">
        <v>32370</v>
      </c>
      <c r="H4218" t="s">
        <v>32370</v>
      </c>
      <c r="I4218" t="s">
        <v>30</v>
      </c>
      <c r="J4218" t="s">
        <v>26</v>
      </c>
      <c r="K4218">
        <v>409625</v>
      </c>
      <c r="L4218" t="s">
        <v>192</v>
      </c>
      <c r="M4218" t="s">
        <v>32371</v>
      </c>
      <c r="N4218" t="s">
        <v>212</v>
      </c>
      <c r="O4218">
        <v>1040</v>
      </c>
      <c r="Q4218" t="s">
        <v>32372</v>
      </c>
      <c r="R4218" t="s">
        <v>38470</v>
      </c>
    </row>
    <row r="4219" spans="1:18" ht="12.6" customHeight="1" x14ac:dyDescent="0.2">
      <c r="A4219" t="s">
        <v>27096</v>
      </c>
      <c r="B4219">
        <v>214861</v>
      </c>
      <c r="C4219">
        <v>787021</v>
      </c>
      <c r="D4219" t="s">
        <v>29169</v>
      </c>
      <c r="E4219" t="s">
        <v>24</v>
      </c>
      <c r="F4219">
        <v>999488195</v>
      </c>
      <c r="G4219" t="s">
        <v>3051</v>
      </c>
      <c r="H4219" t="s">
        <v>3052</v>
      </c>
      <c r="I4219" t="s">
        <v>30</v>
      </c>
      <c r="J4219" t="s">
        <v>26</v>
      </c>
      <c r="K4219">
        <v>350228.75</v>
      </c>
      <c r="L4219" t="s">
        <v>210</v>
      </c>
      <c r="M4219" t="s">
        <v>3053</v>
      </c>
      <c r="N4219" t="s">
        <v>219</v>
      </c>
      <c r="O4219">
        <v>131</v>
      </c>
      <c r="P4219" t="s">
        <v>2096</v>
      </c>
      <c r="Q4219" t="s">
        <v>3054</v>
      </c>
      <c r="R4219" t="s">
        <v>38471</v>
      </c>
    </row>
    <row r="4220" spans="1:18" ht="12.6" customHeight="1" x14ac:dyDescent="0.2">
      <c r="A4220" t="s">
        <v>27096</v>
      </c>
      <c r="B4220">
        <v>214861</v>
      </c>
      <c r="C4220">
        <v>787021</v>
      </c>
      <c r="D4220" t="s">
        <v>29169</v>
      </c>
      <c r="E4220" t="s">
        <v>24</v>
      </c>
      <c r="F4220">
        <v>897856542</v>
      </c>
      <c r="G4220" t="s">
        <v>38472</v>
      </c>
      <c r="H4220" t="s">
        <v>38473</v>
      </c>
      <c r="I4220" t="s">
        <v>30</v>
      </c>
      <c r="J4220" t="s">
        <v>26</v>
      </c>
      <c r="K4220">
        <v>199241.9</v>
      </c>
      <c r="L4220" t="s">
        <v>682</v>
      </c>
      <c r="M4220" t="s">
        <v>38474</v>
      </c>
      <c r="N4220" t="s">
        <v>2162</v>
      </c>
      <c r="O4220">
        <v>1140</v>
      </c>
      <c r="Q4220" t="s">
        <v>38475</v>
      </c>
      <c r="R4220" t="s">
        <v>38476</v>
      </c>
    </row>
    <row r="4221" spans="1:18" ht="12.6" customHeight="1" x14ac:dyDescent="0.2">
      <c r="A4221" t="s">
        <v>27096</v>
      </c>
      <c r="B4221">
        <v>214861</v>
      </c>
      <c r="C4221">
        <v>787021</v>
      </c>
      <c r="D4221" t="s">
        <v>29169</v>
      </c>
      <c r="E4221" t="s">
        <v>24</v>
      </c>
      <c r="F4221">
        <v>999994438</v>
      </c>
      <c r="G4221" t="s">
        <v>127</v>
      </c>
      <c r="H4221" t="s">
        <v>128</v>
      </c>
      <c r="I4221" t="s">
        <v>25</v>
      </c>
      <c r="J4221" t="s">
        <v>26</v>
      </c>
      <c r="K4221">
        <v>819240</v>
      </c>
      <c r="L4221" t="s">
        <v>82</v>
      </c>
      <c r="M4221" t="s">
        <v>129</v>
      </c>
      <c r="N4221" t="s">
        <v>130</v>
      </c>
      <c r="O4221">
        <v>91120</v>
      </c>
      <c r="P4221" t="s">
        <v>131</v>
      </c>
      <c r="Q4221" t="s">
        <v>132</v>
      </c>
      <c r="R4221" t="s">
        <v>38477</v>
      </c>
    </row>
    <row r="4222" spans="1:18" ht="12.6" customHeight="1" x14ac:dyDescent="0.2">
      <c r="A4222" t="s">
        <v>27096</v>
      </c>
      <c r="B4222">
        <v>214861</v>
      </c>
      <c r="C4222">
        <v>787021</v>
      </c>
      <c r="D4222" t="s">
        <v>29169</v>
      </c>
      <c r="E4222" t="s">
        <v>24</v>
      </c>
      <c r="F4222">
        <v>952127751</v>
      </c>
      <c r="G4222" t="s">
        <v>31073</v>
      </c>
      <c r="H4222" t="s">
        <v>31074</v>
      </c>
      <c r="I4222" t="s">
        <v>325</v>
      </c>
      <c r="J4222" t="s">
        <v>26</v>
      </c>
      <c r="K4222">
        <v>174437.5</v>
      </c>
      <c r="L4222" t="s">
        <v>900</v>
      </c>
      <c r="M4222" t="s">
        <v>31075</v>
      </c>
      <c r="N4222" t="s">
        <v>2594</v>
      </c>
      <c r="O4222">
        <v>1202</v>
      </c>
      <c r="Q4222" t="s">
        <v>31076</v>
      </c>
      <c r="R4222" t="s">
        <v>38478</v>
      </c>
    </row>
    <row r="4223" spans="1:18" ht="12.6" customHeight="1" x14ac:dyDescent="0.2">
      <c r="A4223" t="s">
        <v>27096</v>
      </c>
      <c r="B4223">
        <v>214861</v>
      </c>
      <c r="C4223">
        <v>787021</v>
      </c>
      <c r="D4223" t="s">
        <v>29169</v>
      </c>
      <c r="E4223" t="s">
        <v>24</v>
      </c>
      <c r="F4223">
        <v>949705079</v>
      </c>
      <c r="G4223" t="s">
        <v>12609</v>
      </c>
      <c r="H4223" t="s">
        <v>10335</v>
      </c>
      <c r="I4223" t="s">
        <v>30</v>
      </c>
      <c r="J4223" t="s">
        <v>472</v>
      </c>
      <c r="K4223">
        <v>31758.1</v>
      </c>
      <c r="L4223" t="s">
        <v>682</v>
      </c>
      <c r="M4223" t="s">
        <v>12610</v>
      </c>
      <c r="N4223" t="s">
        <v>871</v>
      </c>
      <c r="O4223">
        <v>1070</v>
      </c>
      <c r="P4223" t="s">
        <v>7878</v>
      </c>
      <c r="Q4223" t="s">
        <v>12611</v>
      </c>
      <c r="R4223" t="s">
        <v>38479</v>
      </c>
    </row>
    <row r="4224" spans="1:18" ht="12.6" customHeight="1" x14ac:dyDescent="0.2">
      <c r="A4224" t="s">
        <v>27096</v>
      </c>
      <c r="B4224">
        <v>214861</v>
      </c>
      <c r="C4224">
        <v>787021</v>
      </c>
      <c r="D4224" t="s">
        <v>29169</v>
      </c>
      <c r="E4224" t="s">
        <v>24</v>
      </c>
      <c r="F4224">
        <v>999827307</v>
      </c>
      <c r="G4224" t="s">
        <v>180</v>
      </c>
      <c r="H4224" t="s">
        <v>181</v>
      </c>
      <c r="I4224" t="s">
        <v>25</v>
      </c>
      <c r="J4224" t="s">
        <v>26</v>
      </c>
      <c r="K4224">
        <v>499750</v>
      </c>
      <c r="L4224" t="s">
        <v>99</v>
      </c>
      <c r="M4224" t="s">
        <v>182</v>
      </c>
      <c r="N4224" t="s">
        <v>101</v>
      </c>
      <c r="O4224">
        <v>10177</v>
      </c>
      <c r="P4224" t="s">
        <v>183</v>
      </c>
      <c r="Q4224" t="s">
        <v>184</v>
      </c>
      <c r="R4224" t="s">
        <v>38480</v>
      </c>
    </row>
    <row r="4225" spans="1:18" ht="12.6" customHeight="1" x14ac:dyDescent="0.2">
      <c r="A4225" t="s">
        <v>27096</v>
      </c>
      <c r="B4225">
        <v>214861</v>
      </c>
      <c r="C4225">
        <v>787021</v>
      </c>
      <c r="D4225" t="s">
        <v>29169</v>
      </c>
      <c r="E4225" t="s">
        <v>24</v>
      </c>
      <c r="F4225">
        <v>942993261</v>
      </c>
      <c r="G4225" t="s">
        <v>32386</v>
      </c>
      <c r="H4225" t="s">
        <v>32387</v>
      </c>
      <c r="I4225" t="s">
        <v>325</v>
      </c>
      <c r="J4225" t="s">
        <v>26</v>
      </c>
      <c r="K4225">
        <v>100375</v>
      </c>
      <c r="L4225" t="s">
        <v>238</v>
      </c>
      <c r="M4225" t="s">
        <v>32388</v>
      </c>
      <c r="N4225" t="s">
        <v>240</v>
      </c>
      <c r="O4225">
        <v>2514</v>
      </c>
      <c r="Q4225" t="s">
        <v>32389</v>
      </c>
      <c r="R4225" t="s">
        <v>38481</v>
      </c>
    </row>
    <row r="4226" spans="1:18" ht="12.6" customHeight="1" x14ac:dyDescent="0.2">
      <c r="A4226" t="s">
        <v>27096</v>
      </c>
      <c r="B4226">
        <v>214861</v>
      </c>
      <c r="C4226">
        <v>787021</v>
      </c>
      <c r="D4226" t="s">
        <v>29169</v>
      </c>
      <c r="E4226" t="s">
        <v>24</v>
      </c>
      <c r="F4226">
        <v>953622230</v>
      </c>
      <c r="G4226" t="s">
        <v>19106</v>
      </c>
      <c r="H4226" t="s">
        <v>19107</v>
      </c>
      <c r="I4226" t="s">
        <v>30</v>
      </c>
      <c r="J4226" t="s">
        <v>26</v>
      </c>
      <c r="K4226">
        <v>459214</v>
      </c>
      <c r="L4226" t="s">
        <v>486</v>
      </c>
      <c r="M4226" t="s">
        <v>19108</v>
      </c>
      <c r="N4226" t="s">
        <v>488</v>
      </c>
      <c r="O4226">
        <v>1044</v>
      </c>
      <c r="P4226" t="s">
        <v>19109</v>
      </c>
      <c r="Q4226" t="s">
        <v>19110</v>
      </c>
      <c r="R4226" t="s">
        <v>38482</v>
      </c>
    </row>
    <row r="4227" spans="1:18" ht="12.6" customHeight="1" x14ac:dyDescent="0.2">
      <c r="A4227" t="s">
        <v>27096</v>
      </c>
      <c r="B4227">
        <v>214861</v>
      </c>
      <c r="C4227">
        <v>787021</v>
      </c>
      <c r="D4227" t="s">
        <v>29169</v>
      </c>
      <c r="E4227" t="s">
        <v>24</v>
      </c>
      <c r="F4227">
        <v>999969509</v>
      </c>
      <c r="G4227" t="s">
        <v>5533</v>
      </c>
      <c r="H4227" t="s">
        <v>5534</v>
      </c>
      <c r="I4227" t="s">
        <v>30</v>
      </c>
      <c r="J4227" t="s">
        <v>26</v>
      </c>
      <c r="K4227">
        <v>609000</v>
      </c>
      <c r="L4227" t="s">
        <v>238</v>
      </c>
      <c r="M4227" t="s">
        <v>5535</v>
      </c>
      <c r="N4227" t="s">
        <v>1916</v>
      </c>
      <c r="O4227" t="s">
        <v>5536</v>
      </c>
      <c r="P4227" t="s">
        <v>5537</v>
      </c>
      <c r="Q4227" t="s">
        <v>5538</v>
      </c>
      <c r="R4227" t="s">
        <v>38483</v>
      </c>
    </row>
    <row r="4228" spans="1:18" ht="12.6" customHeight="1" x14ac:dyDescent="0.2">
      <c r="A4228" t="s">
        <v>27096</v>
      </c>
      <c r="B4228">
        <v>214861</v>
      </c>
      <c r="C4228">
        <v>787021</v>
      </c>
      <c r="D4228" t="s">
        <v>29169</v>
      </c>
      <c r="E4228" t="s">
        <v>24</v>
      </c>
      <c r="F4228">
        <v>999908205</v>
      </c>
      <c r="G4228" t="s">
        <v>2093</v>
      </c>
      <c r="H4228" t="s">
        <v>2094</v>
      </c>
      <c r="I4228" t="s">
        <v>30</v>
      </c>
      <c r="J4228" t="s">
        <v>26</v>
      </c>
      <c r="K4228">
        <v>225308.75</v>
      </c>
      <c r="L4228" t="s">
        <v>82</v>
      </c>
      <c r="M4228" t="s">
        <v>2095</v>
      </c>
      <c r="N4228" t="s">
        <v>1104</v>
      </c>
      <c r="O4228">
        <v>31100</v>
      </c>
      <c r="P4228" t="s">
        <v>2096</v>
      </c>
      <c r="Q4228" t="s">
        <v>2097</v>
      </c>
      <c r="R4228" t="s">
        <v>38484</v>
      </c>
    </row>
    <row r="4229" spans="1:18" ht="12.6" customHeight="1" x14ac:dyDescent="0.2">
      <c r="A4229" t="s">
        <v>27096</v>
      </c>
      <c r="B4229">
        <v>214861</v>
      </c>
      <c r="C4229">
        <v>787021</v>
      </c>
      <c r="D4229" t="s">
        <v>29169</v>
      </c>
      <c r="E4229" t="s">
        <v>24</v>
      </c>
      <c r="F4229">
        <v>920116975</v>
      </c>
      <c r="G4229" t="s">
        <v>34836</v>
      </c>
      <c r="H4229" t="s">
        <v>34837</v>
      </c>
      <c r="I4229" t="s">
        <v>30</v>
      </c>
      <c r="J4229" t="s">
        <v>26</v>
      </c>
      <c r="K4229">
        <v>168737.5</v>
      </c>
      <c r="L4229" t="s">
        <v>82</v>
      </c>
      <c r="M4229" t="s">
        <v>34838</v>
      </c>
      <c r="N4229" t="s">
        <v>6109</v>
      </c>
      <c r="O4229">
        <v>94736</v>
      </c>
      <c r="Q4229" t="s">
        <v>34839</v>
      </c>
      <c r="R4229" t="s">
        <v>38485</v>
      </c>
    </row>
    <row r="4230" spans="1:18" ht="12.6" customHeight="1" x14ac:dyDescent="0.2">
      <c r="A4230" t="s">
        <v>27096</v>
      </c>
      <c r="B4230">
        <v>216147</v>
      </c>
      <c r="C4230">
        <v>786687</v>
      </c>
      <c r="D4230" t="s">
        <v>30393</v>
      </c>
      <c r="E4230" t="s">
        <v>24</v>
      </c>
      <c r="F4230">
        <v>955334474</v>
      </c>
      <c r="G4230" t="s">
        <v>15805</v>
      </c>
      <c r="H4230" t="s">
        <v>15806</v>
      </c>
      <c r="I4230" t="s">
        <v>34</v>
      </c>
      <c r="J4230" t="s">
        <v>26</v>
      </c>
      <c r="K4230">
        <v>181925</v>
      </c>
      <c r="L4230" t="s">
        <v>27</v>
      </c>
      <c r="M4230" t="s">
        <v>15807</v>
      </c>
      <c r="N4230" t="s">
        <v>555</v>
      </c>
      <c r="O4230">
        <v>80539</v>
      </c>
      <c r="P4230" t="s">
        <v>15808</v>
      </c>
      <c r="Q4230" t="s">
        <v>3515</v>
      </c>
      <c r="R4230" t="s">
        <v>38486</v>
      </c>
    </row>
    <row r="4231" spans="1:18" ht="12.6" customHeight="1" x14ac:dyDescent="0.2">
      <c r="A4231" t="s">
        <v>27096</v>
      </c>
      <c r="B4231">
        <v>216147</v>
      </c>
      <c r="C4231">
        <v>786687</v>
      </c>
      <c r="D4231" t="s">
        <v>30393</v>
      </c>
      <c r="E4231" t="s">
        <v>57</v>
      </c>
      <c r="F4231">
        <v>999541545</v>
      </c>
      <c r="G4231" t="s">
        <v>3196</v>
      </c>
      <c r="H4231" t="s">
        <v>3197</v>
      </c>
      <c r="I4231" t="s">
        <v>30</v>
      </c>
      <c r="J4231" t="s">
        <v>26</v>
      </c>
      <c r="K4231">
        <v>759325</v>
      </c>
      <c r="L4231" t="s">
        <v>357</v>
      </c>
      <c r="M4231" t="s">
        <v>3198</v>
      </c>
      <c r="N4231" t="s">
        <v>575</v>
      </c>
      <c r="O4231">
        <v>28040</v>
      </c>
      <c r="P4231" t="s">
        <v>3199</v>
      </c>
      <c r="Q4231" t="s">
        <v>3200</v>
      </c>
      <c r="R4231" t="s">
        <v>38487</v>
      </c>
    </row>
    <row r="4232" spans="1:18" ht="12.6" customHeight="1" x14ac:dyDescent="0.2">
      <c r="A4232" t="s">
        <v>27096</v>
      </c>
      <c r="B4232">
        <v>216147</v>
      </c>
      <c r="C4232">
        <v>786687</v>
      </c>
      <c r="D4232" t="s">
        <v>30393</v>
      </c>
      <c r="E4232" t="s">
        <v>24</v>
      </c>
      <c r="F4232">
        <v>999584128</v>
      </c>
      <c r="G4232" t="s">
        <v>1027</v>
      </c>
      <c r="H4232" t="s">
        <v>1028</v>
      </c>
      <c r="I4232" t="s">
        <v>25</v>
      </c>
      <c r="J4232" t="s">
        <v>26</v>
      </c>
      <c r="K4232">
        <v>353492.5</v>
      </c>
      <c r="L4232" t="s">
        <v>682</v>
      </c>
      <c r="M4232" t="s">
        <v>1029</v>
      </c>
      <c r="N4232" t="s">
        <v>871</v>
      </c>
      <c r="O4232">
        <v>1210</v>
      </c>
      <c r="P4232" t="s">
        <v>1030</v>
      </c>
      <c r="Q4232" t="s">
        <v>1031</v>
      </c>
      <c r="R4232" t="s">
        <v>38488</v>
      </c>
    </row>
    <row r="4233" spans="1:18" ht="12.6" customHeight="1" x14ac:dyDescent="0.2">
      <c r="A4233" t="s">
        <v>27096</v>
      </c>
      <c r="B4233">
        <v>216147</v>
      </c>
      <c r="C4233">
        <v>786687</v>
      </c>
      <c r="D4233" t="s">
        <v>30393</v>
      </c>
      <c r="E4233" t="s">
        <v>24</v>
      </c>
      <c r="F4233">
        <v>952516042</v>
      </c>
      <c r="G4233" t="s">
        <v>21502</v>
      </c>
      <c r="H4233" t="s">
        <v>21503</v>
      </c>
      <c r="I4233" t="s">
        <v>325</v>
      </c>
      <c r="J4233" t="s">
        <v>26</v>
      </c>
      <c r="K4233">
        <v>68000</v>
      </c>
      <c r="L4233" t="s">
        <v>761</v>
      </c>
      <c r="M4233" t="s">
        <v>21504</v>
      </c>
      <c r="N4233" t="s">
        <v>9363</v>
      </c>
      <c r="O4233">
        <v>20123</v>
      </c>
      <c r="P4233" t="s">
        <v>21505</v>
      </c>
      <c r="Q4233" t="s">
        <v>21506</v>
      </c>
      <c r="R4233" t="s">
        <v>38489</v>
      </c>
    </row>
    <row r="4234" spans="1:18" ht="12.6" customHeight="1" x14ac:dyDescent="0.2">
      <c r="A4234" t="s">
        <v>27096</v>
      </c>
      <c r="B4234">
        <v>216147</v>
      </c>
      <c r="C4234">
        <v>786687</v>
      </c>
      <c r="D4234" t="s">
        <v>30393</v>
      </c>
      <c r="E4234" t="s">
        <v>24</v>
      </c>
      <c r="F4234">
        <v>912824806</v>
      </c>
      <c r="G4234" t="s">
        <v>30761</v>
      </c>
      <c r="H4234" t="s">
        <v>30762</v>
      </c>
      <c r="I4234" t="s">
        <v>325</v>
      </c>
      <c r="J4234" t="s">
        <v>26</v>
      </c>
      <c r="K4234">
        <v>163375</v>
      </c>
      <c r="L4234" t="s">
        <v>192</v>
      </c>
      <c r="M4234" t="s">
        <v>30763</v>
      </c>
      <c r="N4234" t="s">
        <v>1327</v>
      </c>
      <c r="O4234">
        <v>1050</v>
      </c>
      <c r="R4234" t="s">
        <v>38490</v>
      </c>
    </row>
    <row r="4235" spans="1:18" ht="12.6" customHeight="1" x14ac:dyDescent="0.2">
      <c r="A4235" t="s">
        <v>27096</v>
      </c>
      <c r="B4235">
        <v>216147</v>
      </c>
      <c r="C4235">
        <v>786687</v>
      </c>
      <c r="D4235" t="s">
        <v>30393</v>
      </c>
      <c r="E4235" t="s">
        <v>24</v>
      </c>
      <c r="F4235">
        <v>909169458</v>
      </c>
      <c r="G4235" t="s">
        <v>31024</v>
      </c>
      <c r="H4235" t="s">
        <v>31025</v>
      </c>
      <c r="I4235" t="s">
        <v>30</v>
      </c>
      <c r="J4235" t="s">
        <v>26</v>
      </c>
      <c r="K4235">
        <v>113843.75</v>
      </c>
      <c r="L4235" t="s">
        <v>150</v>
      </c>
      <c r="M4235" t="s">
        <v>14292</v>
      </c>
      <c r="N4235" t="s">
        <v>20829</v>
      </c>
      <c r="R4235" t="s">
        <v>38491</v>
      </c>
    </row>
    <row r="4236" spans="1:18" ht="12.6" customHeight="1" x14ac:dyDescent="0.2">
      <c r="A4236" t="s">
        <v>27096</v>
      </c>
      <c r="B4236">
        <v>216147</v>
      </c>
      <c r="C4236">
        <v>786687</v>
      </c>
      <c r="D4236" t="s">
        <v>30393</v>
      </c>
      <c r="E4236" t="s">
        <v>24</v>
      </c>
      <c r="F4236">
        <v>934366469</v>
      </c>
      <c r="G4236" t="s">
        <v>17068</v>
      </c>
      <c r="H4236" t="s">
        <v>17069</v>
      </c>
      <c r="I4236" t="s">
        <v>25</v>
      </c>
      <c r="J4236" t="s">
        <v>26</v>
      </c>
      <c r="K4236">
        <v>46687.5</v>
      </c>
      <c r="L4236" t="s">
        <v>682</v>
      </c>
      <c r="M4236" t="s">
        <v>17070</v>
      </c>
      <c r="N4236" t="s">
        <v>2162</v>
      </c>
      <c r="O4236">
        <v>1040</v>
      </c>
      <c r="P4236" t="s">
        <v>17071</v>
      </c>
      <c r="R4236" t="s">
        <v>38492</v>
      </c>
    </row>
    <row r="4237" spans="1:18" ht="12.6" customHeight="1" x14ac:dyDescent="0.2">
      <c r="A4237" t="s">
        <v>27096</v>
      </c>
      <c r="B4237">
        <v>216147</v>
      </c>
      <c r="C4237">
        <v>786687</v>
      </c>
      <c r="D4237" t="s">
        <v>30393</v>
      </c>
      <c r="E4237" t="s">
        <v>24</v>
      </c>
      <c r="F4237">
        <v>999882015</v>
      </c>
      <c r="G4237" t="s">
        <v>1910</v>
      </c>
      <c r="H4237" t="s">
        <v>1911</v>
      </c>
      <c r="I4237" t="s">
        <v>34</v>
      </c>
      <c r="J4237" t="s">
        <v>26</v>
      </c>
      <c r="K4237">
        <v>365750</v>
      </c>
      <c r="L4237" t="s">
        <v>357</v>
      </c>
      <c r="M4237" t="s">
        <v>1912</v>
      </c>
      <c r="N4237" t="s">
        <v>1913</v>
      </c>
      <c r="O4237">
        <v>18071</v>
      </c>
      <c r="P4237" t="s">
        <v>1914</v>
      </c>
      <c r="Q4237" t="s">
        <v>1915</v>
      </c>
      <c r="R4237" t="s">
        <v>38493</v>
      </c>
    </row>
    <row r="4238" spans="1:18" ht="12.6" customHeight="1" x14ac:dyDescent="0.2">
      <c r="A4238" t="s">
        <v>27096</v>
      </c>
      <c r="B4238">
        <v>216147</v>
      </c>
      <c r="C4238">
        <v>786687</v>
      </c>
      <c r="D4238" t="s">
        <v>30393</v>
      </c>
      <c r="E4238" t="s">
        <v>24</v>
      </c>
      <c r="F4238">
        <v>944973128</v>
      </c>
      <c r="G4238" t="s">
        <v>10405</v>
      </c>
      <c r="H4238" t="s">
        <v>10406</v>
      </c>
      <c r="I4238" t="s">
        <v>30</v>
      </c>
      <c r="J4238" t="s">
        <v>26</v>
      </c>
      <c r="K4238">
        <v>364250</v>
      </c>
      <c r="L4238" t="s">
        <v>150</v>
      </c>
      <c r="M4238" t="s">
        <v>10407</v>
      </c>
      <c r="N4238" t="s">
        <v>10408</v>
      </c>
      <c r="O4238" t="s">
        <v>10409</v>
      </c>
      <c r="Q4238" t="s">
        <v>10410</v>
      </c>
      <c r="R4238" t="s">
        <v>38494</v>
      </c>
    </row>
    <row r="4239" spans="1:18" ht="12.6" customHeight="1" x14ac:dyDescent="0.2">
      <c r="A4239" t="s">
        <v>27096</v>
      </c>
      <c r="B4239">
        <v>216147</v>
      </c>
      <c r="C4239">
        <v>786687</v>
      </c>
      <c r="D4239" t="s">
        <v>30393</v>
      </c>
      <c r="E4239" t="s">
        <v>24</v>
      </c>
      <c r="F4239">
        <v>972254378</v>
      </c>
      <c r="G4239" t="s">
        <v>15829</v>
      </c>
      <c r="H4239" t="s">
        <v>15830</v>
      </c>
      <c r="I4239" t="s">
        <v>30</v>
      </c>
      <c r="J4239" t="s">
        <v>26</v>
      </c>
      <c r="K4239">
        <v>379275</v>
      </c>
      <c r="L4239" t="s">
        <v>35</v>
      </c>
      <c r="M4239" t="s">
        <v>15831</v>
      </c>
      <c r="N4239" t="s">
        <v>9440</v>
      </c>
      <c r="O4239">
        <v>6710</v>
      </c>
      <c r="Q4239" t="s">
        <v>15832</v>
      </c>
      <c r="R4239" t="s">
        <v>38495</v>
      </c>
    </row>
    <row r="4240" spans="1:18" ht="12.6" customHeight="1" x14ac:dyDescent="0.2">
      <c r="A4240" t="s">
        <v>27096</v>
      </c>
      <c r="B4240">
        <v>216147</v>
      </c>
      <c r="C4240">
        <v>786687</v>
      </c>
      <c r="D4240" t="s">
        <v>30393</v>
      </c>
      <c r="E4240" t="s">
        <v>24</v>
      </c>
      <c r="F4240">
        <v>999480241</v>
      </c>
      <c r="G4240" t="s">
        <v>7838</v>
      </c>
      <c r="H4240" t="s">
        <v>7839</v>
      </c>
      <c r="I4240" t="s">
        <v>30</v>
      </c>
      <c r="J4240" t="s">
        <v>26</v>
      </c>
      <c r="K4240">
        <v>1015268.75</v>
      </c>
      <c r="L4240" t="s">
        <v>312</v>
      </c>
      <c r="M4240" t="s">
        <v>7840</v>
      </c>
      <c r="N4240" t="s">
        <v>5821</v>
      </c>
      <c r="O4240" t="s">
        <v>7841</v>
      </c>
      <c r="P4240" t="s">
        <v>7842</v>
      </c>
      <c r="Q4240" t="s">
        <v>7843</v>
      </c>
      <c r="R4240" t="s">
        <v>38496</v>
      </c>
    </row>
    <row r="4241" spans="1:18" ht="12.6" customHeight="1" x14ac:dyDescent="0.2">
      <c r="A4241" t="s">
        <v>27096</v>
      </c>
      <c r="B4241">
        <v>216147</v>
      </c>
      <c r="C4241">
        <v>786687</v>
      </c>
      <c r="D4241" t="s">
        <v>30393</v>
      </c>
      <c r="E4241" t="s">
        <v>24</v>
      </c>
      <c r="F4241">
        <v>999827307</v>
      </c>
      <c r="G4241" t="s">
        <v>180</v>
      </c>
      <c r="H4241" t="s">
        <v>181</v>
      </c>
      <c r="I4241" t="s">
        <v>25</v>
      </c>
      <c r="J4241" t="s">
        <v>26</v>
      </c>
      <c r="K4241">
        <v>223062.5</v>
      </c>
      <c r="L4241" t="s">
        <v>99</v>
      </c>
      <c r="M4241" t="s">
        <v>182</v>
      </c>
      <c r="N4241" t="s">
        <v>101</v>
      </c>
      <c r="O4241">
        <v>10177</v>
      </c>
      <c r="P4241" t="s">
        <v>183</v>
      </c>
      <c r="Q4241" t="s">
        <v>184</v>
      </c>
      <c r="R4241" t="s">
        <v>38497</v>
      </c>
    </row>
    <row r="4242" spans="1:18" ht="12.6" customHeight="1" x14ac:dyDescent="0.2">
      <c r="A4242" t="s">
        <v>27096</v>
      </c>
      <c r="B4242">
        <v>216147</v>
      </c>
      <c r="C4242">
        <v>786687</v>
      </c>
      <c r="D4242" t="s">
        <v>30393</v>
      </c>
      <c r="E4242" t="s">
        <v>24</v>
      </c>
      <c r="F4242">
        <v>923930724</v>
      </c>
      <c r="G4242" t="s">
        <v>12432</v>
      </c>
      <c r="H4242" t="s">
        <v>8058</v>
      </c>
      <c r="I4242" t="s">
        <v>30</v>
      </c>
      <c r="J4242" t="s">
        <v>26</v>
      </c>
      <c r="K4242">
        <v>121343.75</v>
      </c>
      <c r="L4242" t="s">
        <v>138</v>
      </c>
      <c r="M4242" t="s">
        <v>12433</v>
      </c>
      <c r="N4242" t="s">
        <v>320</v>
      </c>
      <c r="O4242" t="s">
        <v>12434</v>
      </c>
      <c r="Q4242" t="s">
        <v>8802</v>
      </c>
      <c r="R4242" t="s">
        <v>38498</v>
      </c>
    </row>
    <row r="4243" spans="1:18" ht="12.6" customHeight="1" x14ac:dyDescent="0.2">
      <c r="A4243" t="s">
        <v>27096</v>
      </c>
      <c r="B4243">
        <v>216147</v>
      </c>
      <c r="C4243">
        <v>786687</v>
      </c>
      <c r="D4243" t="s">
        <v>30393</v>
      </c>
      <c r="E4243" t="s">
        <v>24</v>
      </c>
      <c r="F4243">
        <v>999827501</v>
      </c>
      <c r="G4243" t="s">
        <v>4413</v>
      </c>
      <c r="H4243" t="s">
        <v>4414</v>
      </c>
      <c r="I4243" t="s">
        <v>325</v>
      </c>
      <c r="J4243" t="s">
        <v>26</v>
      </c>
      <c r="K4243">
        <v>254375</v>
      </c>
      <c r="L4243" t="s">
        <v>357</v>
      </c>
      <c r="M4243" t="s">
        <v>4415</v>
      </c>
      <c r="N4243" t="s">
        <v>575</v>
      </c>
      <c r="O4243">
        <v>28071</v>
      </c>
      <c r="P4243" t="s">
        <v>4416</v>
      </c>
      <c r="R4243" t="s">
        <v>38499</v>
      </c>
    </row>
    <row r="4244" spans="1:18" ht="12.6" customHeight="1" x14ac:dyDescent="0.2">
      <c r="A4244" t="s">
        <v>27096</v>
      </c>
      <c r="B4244">
        <v>216147</v>
      </c>
      <c r="C4244">
        <v>786687</v>
      </c>
      <c r="D4244" t="s">
        <v>30393</v>
      </c>
      <c r="E4244" t="s">
        <v>24</v>
      </c>
      <c r="F4244">
        <v>924493227</v>
      </c>
      <c r="G4244" t="s">
        <v>36010</v>
      </c>
      <c r="H4244" t="s">
        <v>36011</v>
      </c>
      <c r="I4244" t="s">
        <v>325</v>
      </c>
      <c r="J4244" t="s">
        <v>26</v>
      </c>
      <c r="K4244">
        <v>82250</v>
      </c>
      <c r="L4244" t="s">
        <v>1453</v>
      </c>
      <c r="M4244" t="s">
        <v>36012</v>
      </c>
      <c r="N4244" t="s">
        <v>3435</v>
      </c>
      <c r="O4244" t="s">
        <v>36013</v>
      </c>
      <c r="Q4244" t="s">
        <v>36014</v>
      </c>
      <c r="R4244" t="s">
        <v>38500</v>
      </c>
    </row>
    <row r="4245" spans="1:18" ht="12.6" customHeight="1" x14ac:dyDescent="0.2">
      <c r="A4245" t="s">
        <v>27096</v>
      </c>
      <c r="B4245">
        <v>216147</v>
      </c>
      <c r="C4245">
        <v>786687</v>
      </c>
      <c r="D4245" t="s">
        <v>30393</v>
      </c>
      <c r="E4245" t="s">
        <v>24</v>
      </c>
      <c r="F4245">
        <v>996838155</v>
      </c>
      <c r="G4245" t="s">
        <v>23489</v>
      </c>
      <c r="H4245" t="s">
        <v>23490</v>
      </c>
      <c r="I4245" t="s">
        <v>25</v>
      </c>
      <c r="J4245" t="s">
        <v>26</v>
      </c>
      <c r="K4245">
        <v>144000</v>
      </c>
      <c r="L4245" t="s">
        <v>900</v>
      </c>
      <c r="M4245" t="s">
        <v>23491</v>
      </c>
      <c r="N4245" t="s">
        <v>2594</v>
      </c>
      <c r="O4245">
        <v>1000</v>
      </c>
      <c r="P4245" t="s">
        <v>23492</v>
      </c>
      <c r="Q4245" t="s">
        <v>23493</v>
      </c>
      <c r="R4245" t="s">
        <v>38501</v>
      </c>
    </row>
    <row r="4246" spans="1:18" ht="12.6" customHeight="1" x14ac:dyDescent="0.2">
      <c r="A4246" t="s">
        <v>27096</v>
      </c>
      <c r="B4246">
        <v>216147</v>
      </c>
      <c r="C4246">
        <v>786687</v>
      </c>
      <c r="D4246" t="s">
        <v>30393</v>
      </c>
      <c r="E4246" t="s">
        <v>24</v>
      </c>
      <c r="F4246">
        <v>999823136</v>
      </c>
      <c r="G4246" t="s">
        <v>10639</v>
      </c>
      <c r="H4246" t="s">
        <v>1931</v>
      </c>
      <c r="I4246" t="s">
        <v>325</v>
      </c>
      <c r="J4246" t="s">
        <v>26</v>
      </c>
      <c r="K4246">
        <v>272750</v>
      </c>
      <c r="L4246" t="s">
        <v>82</v>
      </c>
      <c r="M4246" t="s">
        <v>10640</v>
      </c>
      <c r="N4246" t="s">
        <v>501</v>
      </c>
      <c r="O4246">
        <v>75800</v>
      </c>
      <c r="P4246" t="s">
        <v>10641</v>
      </c>
      <c r="R4246" t="s">
        <v>38502</v>
      </c>
    </row>
    <row r="4247" spans="1:18" ht="12.6" customHeight="1" x14ac:dyDescent="0.2">
      <c r="A4247" t="s">
        <v>27096</v>
      </c>
      <c r="B4247">
        <v>216147</v>
      </c>
      <c r="C4247">
        <v>786687</v>
      </c>
      <c r="D4247" t="s">
        <v>30393</v>
      </c>
      <c r="E4247" t="s">
        <v>24</v>
      </c>
      <c r="F4247">
        <v>925927760</v>
      </c>
      <c r="G4247" t="s">
        <v>38052</v>
      </c>
      <c r="H4247" t="s">
        <v>38053</v>
      </c>
      <c r="I4247" t="s">
        <v>325</v>
      </c>
      <c r="J4247" t="s">
        <v>26</v>
      </c>
      <c r="K4247">
        <v>78000</v>
      </c>
      <c r="L4247" t="s">
        <v>900</v>
      </c>
      <c r="M4247" t="s">
        <v>38054</v>
      </c>
      <c r="N4247" t="s">
        <v>2594</v>
      </c>
      <c r="O4247">
        <v>1784</v>
      </c>
      <c r="R4247" t="s">
        <v>38503</v>
      </c>
    </row>
    <row r="4248" spans="1:18" ht="12.6" customHeight="1" x14ac:dyDescent="0.2">
      <c r="A4248" t="s">
        <v>27096</v>
      </c>
      <c r="B4248">
        <v>223657</v>
      </c>
      <c r="C4248">
        <v>833276</v>
      </c>
      <c r="D4248" t="s">
        <v>28839</v>
      </c>
      <c r="E4248" t="s">
        <v>24</v>
      </c>
      <c r="F4248">
        <v>952516042</v>
      </c>
      <c r="G4248" t="s">
        <v>21502</v>
      </c>
      <c r="H4248" t="s">
        <v>21503</v>
      </c>
      <c r="I4248" t="s">
        <v>325</v>
      </c>
      <c r="J4248" t="s">
        <v>26</v>
      </c>
      <c r="K4248">
        <v>93750</v>
      </c>
      <c r="L4248" t="s">
        <v>761</v>
      </c>
      <c r="M4248" t="s">
        <v>21504</v>
      </c>
      <c r="N4248" t="s">
        <v>9363</v>
      </c>
      <c r="O4248">
        <v>20123</v>
      </c>
      <c r="P4248" t="s">
        <v>21505</v>
      </c>
      <c r="Q4248" t="s">
        <v>21506</v>
      </c>
      <c r="R4248" t="s">
        <v>38504</v>
      </c>
    </row>
    <row r="4249" spans="1:18" ht="12.6" customHeight="1" x14ac:dyDescent="0.2">
      <c r="A4249" t="s">
        <v>27096</v>
      </c>
      <c r="B4249">
        <v>223657</v>
      </c>
      <c r="C4249">
        <v>833276</v>
      </c>
      <c r="D4249" t="s">
        <v>28839</v>
      </c>
      <c r="E4249" t="s">
        <v>57</v>
      </c>
      <c r="F4249">
        <v>999974359</v>
      </c>
      <c r="G4249" t="s">
        <v>1898</v>
      </c>
      <c r="H4249" t="s">
        <v>1899</v>
      </c>
      <c r="I4249" t="s">
        <v>34</v>
      </c>
      <c r="J4249" t="s">
        <v>26</v>
      </c>
      <c r="K4249">
        <v>1238775</v>
      </c>
      <c r="L4249" t="s">
        <v>150</v>
      </c>
      <c r="M4249" t="s">
        <v>1900</v>
      </c>
      <c r="N4249" t="s">
        <v>172</v>
      </c>
      <c r="O4249">
        <v>4</v>
      </c>
      <c r="P4249" t="s">
        <v>1901</v>
      </c>
      <c r="Q4249" t="s">
        <v>1902</v>
      </c>
      <c r="R4249" t="s">
        <v>38505</v>
      </c>
    </row>
    <row r="4250" spans="1:18" ht="12.6" customHeight="1" x14ac:dyDescent="0.2">
      <c r="A4250" t="s">
        <v>27096</v>
      </c>
      <c r="B4250">
        <v>223657</v>
      </c>
      <c r="C4250">
        <v>833276</v>
      </c>
      <c r="D4250" t="s">
        <v>28839</v>
      </c>
      <c r="E4250" t="s">
        <v>24</v>
      </c>
      <c r="F4250">
        <v>999841469</v>
      </c>
      <c r="G4250" t="s">
        <v>6977</v>
      </c>
      <c r="H4250" t="s">
        <v>6978</v>
      </c>
      <c r="I4250" t="s">
        <v>34</v>
      </c>
      <c r="J4250" t="s">
        <v>26</v>
      </c>
      <c r="K4250">
        <v>346250</v>
      </c>
      <c r="L4250" t="s">
        <v>70</v>
      </c>
      <c r="M4250" t="s">
        <v>6979</v>
      </c>
      <c r="N4250" t="s">
        <v>382</v>
      </c>
      <c r="O4250">
        <v>1015</v>
      </c>
      <c r="P4250" t="s">
        <v>6980</v>
      </c>
      <c r="Q4250" t="s">
        <v>6981</v>
      </c>
      <c r="R4250" t="s">
        <v>38506</v>
      </c>
    </row>
    <row r="4251" spans="1:18" ht="12.6" customHeight="1" x14ac:dyDescent="0.2">
      <c r="A4251" t="s">
        <v>27096</v>
      </c>
      <c r="B4251">
        <v>223657</v>
      </c>
      <c r="C4251">
        <v>833276</v>
      </c>
      <c r="D4251" t="s">
        <v>28839</v>
      </c>
      <c r="E4251" t="s">
        <v>24</v>
      </c>
      <c r="F4251">
        <v>965412483</v>
      </c>
      <c r="G4251" t="s">
        <v>7708</v>
      </c>
      <c r="H4251" t="s">
        <v>7709</v>
      </c>
      <c r="I4251" t="s">
        <v>30</v>
      </c>
      <c r="J4251" t="s">
        <v>26</v>
      </c>
      <c r="K4251">
        <v>510750</v>
      </c>
      <c r="L4251" t="s">
        <v>150</v>
      </c>
      <c r="M4251" t="s">
        <v>7710</v>
      </c>
      <c r="N4251" t="s">
        <v>3896</v>
      </c>
      <c r="O4251">
        <v>0</v>
      </c>
      <c r="P4251" t="s">
        <v>7711</v>
      </c>
      <c r="Q4251" t="s">
        <v>7712</v>
      </c>
      <c r="R4251" t="s">
        <v>38507</v>
      </c>
    </row>
    <row r="4252" spans="1:18" ht="12.6" customHeight="1" x14ac:dyDescent="0.2">
      <c r="A4252" t="s">
        <v>27096</v>
      </c>
      <c r="B4252">
        <v>223657</v>
      </c>
      <c r="C4252">
        <v>833276</v>
      </c>
      <c r="D4252" t="s">
        <v>28839</v>
      </c>
      <c r="E4252" t="s">
        <v>24</v>
      </c>
      <c r="F4252">
        <v>944973128</v>
      </c>
      <c r="G4252" t="s">
        <v>10405</v>
      </c>
      <c r="H4252" t="s">
        <v>10406</v>
      </c>
      <c r="I4252" t="s">
        <v>30</v>
      </c>
      <c r="J4252" t="s">
        <v>26</v>
      </c>
      <c r="K4252">
        <v>542500</v>
      </c>
      <c r="L4252" t="s">
        <v>150</v>
      </c>
      <c r="M4252" t="s">
        <v>10407</v>
      </c>
      <c r="N4252" t="s">
        <v>10408</v>
      </c>
      <c r="O4252" t="s">
        <v>10409</v>
      </c>
      <c r="Q4252" t="s">
        <v>10410</v>
      </c>
      <c r="R4252" t="s">
        <v>38508</v>
      </c>
    </row>
    <row r="4253" spans="1:18" ht="12.6" customHeight="1" x14ac:dyDescent="0.2">
      <c r="A4253" t="s">
        <v>27096</v>
      </c>
      <c r="B4253">
        <v>223657</v>
      </c>
      <c r="C4253">
        <v>833276</v>
      </c>
      <c r="D4253" t="s">
        <v>28839</v>
      </c>
      <c r="E4253" t="s">
        <v>24</v>
      </c>
      <c r="F4253">
        <v>999952825</v>
      </c>
      <c r="G4253" t="s">
        <v>14600</v>
      </c>
      <c r="H4253" t="s">
        <v>10404</v>
      </c>
      <c r="I4253" t="s">
        <v>325</v>
      </c>
      <c r="J4253" t="s">
        <v>26</v>
      </c>
      <c r="K4253">
        <v>266250</v>
      </c>
      <c r="L4253" t="s">
        <v>150</v>
      </c>
      <c r="M4253" t="s">
        <v>14601</v>
      </c>
      <c r="N4253" t="s">
        <v>172</v>
      </c>
      <c r="O4253" t="s">
        <v>14602</v>
      </c>
      <c r="P4253" t="s">
        <v>14603</v>
      </c>
      <c r="R4253" t="s">
        <v>38509</v>
      </c>
    </row>
    <row r="4254" spans="1:18" ht="12.6" customHeight="1" x14ac:dyDescent="0.2">
      <c r="A4254" t="s">
        <v>27096</v>
      </c>
      <c r="B4254">
        <v>223657</v>
      </c>
      <c r="C4254">
        <v>833276</v>
      </c>
      <c r="D4254" t="s">
        <v>28839</v>
      </c>
      <c r="E4254" t="s">
        <v>24</v>
      </c>
      <c r="F4254">
        <v>999979500</v>
      </c>
      <c r="G4254" t="s">
        <v>386</v>
      </c>
      <c r="H4254" t="s">
        <v>387</v>
      </c>
      <c r="I4254" t="s">
        <v>25</v>
      </c>
      <c r="J4254" t="s">
        <v>26</v>
      </c>
      <c r="K4254">
        <v>294500</v>
      </c>
      <c r="L4254" t="s">
        <v>210</v>
      </c>
      <c r="M4254" t="s">
        <v>388</v>
      </c>
      <c r="N4254" t="s">
        <v>219</v>
      </c>
      <c r="O4254">
        <v>185</v>
      </c>
      <c r="P4254" t="s">
        <v>389</v>
      </c>
      <c r="Q4254" t="s">
        <v>390</v>
      </c>
      <c r="R4254" t="s">
        <v>38510</v>
      </c>
    </row>
    <row r="4255" spans="1:18" ht="12.6" customHeight="1" x14ac:dyDescent="0.2">
      <c r="A4255" t="s">
        <v>27096</v>
      </c>
      <c r="B4255">
        <v>223657</v>
      </c>
      <c r="C4255">
        <v>833276</v>
      </c>
      <c r="D4255" t="s">
        <v>28839</v>
      </c>
      <c r="E4255" t="s">
        <v>24</v>
      </c>
      <c r="F4255">
        <v>997848022</v>
      </c>
      <c r="G4255" t="s">
        <v>11426</v>
      </c>
      <c r="H4255" t="s">
        <v>11427</v>
      </c>
      <c r="I4255" t="s">
        <v>30</v>
      </c>
      <c r="J4255" t="s">
        <v>26</v>
      </c>
      <c r="K4255">
        <v>282200</v>
      </c>
      <c r="L4255" t="s">
        <v>656</v>
      </c>
      <c r="M4255" t="s">
        <v>11428</v>
      </c>
      <c r="N4255" t="s">
        <v>1181</v>
      </c>
      <c r="O4255">
        <v>2322</v>
      </c>
      <c r="P4255" t="s">
        <v>11429</v>
      </c>
      <c r="Q4255" t="s">
        <v>11430</v>
      </c>
      <c r="R4255" t="s">
        <v>38511</v>
      </c>
    </row>
    <row r="4256" spans="1:18" ht="12.6" customHeight="1" x14ac:dyDescent="0.2">
      <c r="A4256" t="s">
        <v>27096</v>
      </c>
      <c r="B4256">
        <v>223657</v>
      </c>
      <c r="C4256">
        <v>833276</v>
      </c>
      <c r="D4256" t="s">
        <v>28839</v>
      </c>
      <c r="E4256" t="s">
        <v>24</v>
      </c>
      <c r="F4256">
        <v>951813471</v>
      </c>
      <c r="G4256" t="s">
        <v>14166</v>
      </c>
      <c r="H4256" t="s">
        <v>14167</v>
      </c>
      <c r="I4256" t="s">
        <v>325</v>
      </c>
      <c r="J4256" t="s">
        <v>26</v>
      </c>
      <c r="K4256">
        <v>118075</v>
      </c>
      <c r="L4256" t="s">
        <v>947</v>
      </c>
      <c r="M4256" t="s">
        <v>14168</v>
      </c>
      <c r="N4256" t="s">
        <v>7139</v>
      </c>
      <c r="O4256">
        <v>15060</v>
      </c>
      <c r="P4256" t="s">
        <v>14169</v>
      </c>
      <c r="Q4256" t="s">
        <v>14170</v>
      </c>
      <c r="R4256" t="s">
        <v>38512</v>
      </c>
    </row>
    <row r="4257" spans="1:18" ht="12.6" customHeight="1" x14ac:dyDescent="0.2">
      <c r="A4257" t="s">
        <v>27096</v>
      </c>
      <c r="B4257">
        <v>223657</v>
      </c>
      <c r="C4257">
        <v>833276</v>
      </c>
      <c r="D4257" t="s">
        <v>28839</v>
      </c>
      <c r="E4257" t="s">
        <v>24</v>
      </c>
      <c r="F4257">
        <v>923930724</v>
      </c>
      <c r="G4257" t="s">
        <v>12432</v>
      </c>
      <c r="H4257" t="s">
        <v>8058</v>
      </c>
      <c r="I4257" t="s">
        <v>30</v>
      </c>
      <c r="J4257" t="s">
        <v>26</v>
      </c>
      <c r="K4257">
        <v>371875</v>
      </c>
      <c r="L4257" t="s">
        <v>138</v>
      </c>
      <c r="M4257" t="s">
        <v>12433</v>
      </c>
      <c r="N4257" t="s">
        <v>320</v>
      </c>
      <c r="O4257" t="s">
        <v>12434</v>
      </c>
      <c r="Q4257" t="s">
        <v>8802</v>
      </c>
      <c r="R4257" t="s">
        <v>38513</v>
      </c>
    </row>
    <row r="4258" spans="1:18" ht="12.6" customHeight="1" x14ac:dyDescent="0.2">
      <c r="A4258" t="s">
        <v>27096</v>
      </c>
      <c r="B4258">
        <v>223657</v>
      </c>
      <c r="C4258">
        <v>833276</v>
      </c>
      <c r="D4258" t="s">
        <v>28839</v>
      </c>
      <c r="E4258" t="s">
        <v>24</v>
      </c>
      <c r="F4258">
        <v>924493227</v>
      </c>
      <c r="G4258" t="s">
        <v>36010</v>
      </c>
      <c r="H4258" t="s">
        <v>36011</v>
      </c>
      <c r="I4258" t="s">
        <v>325</v>
      </c>
      <c r="J4258" t="s">
        <v>26</v>
      </c>
      <c r="K4258">
        <v>43750</v>
      </c>
      <c r="L4258" t="s">
        <v>1453</v>
      </c>
      <c r="M4258" t="s">
        <v>36012</v>
      </c>
      <c r="N4258" t="s">
        <v>3435</v>
      </c>
      <c r="O4258" t="s">
        <v>36013</v>
      </c>
      <c r="Q4258" t="s">
        <v>36014</v>
      </c>
      <c r="R4258" t="s">
        <v>38514</v>
      </c>
    </row>
    <row r="4259" spans="1:18" ht="12.6" customHeight="1" x14ac:dyDescent="0.2">
      <c r="A4259" t="s">
        <v>27096</v>
      </c>
      <c r="B4259">
        <v>223657</v>
      </c>
      <c r="C4259">
        <v>833276</v>
      </c>
      <c r="D4259" t="s">
        <v>28839</v>
      </c>
      <c r="E4259" t="s">
        <v>24</v>
      </c>
      <c r="F4259">
        <v>999989782</v>
      </c>
      <c r="G4259" t="s">
        <v>1937</v>
      </c>
      <c r="H4259" t="s">
        <v>1938</v>
      </c>
      <c r="I4259" t="s">
        <v>34</v>
      </c>
      <c r="J4259" t="s">
        <v>26</v>
      </c>
      <c r="K4259">
        <v>261250</v>
      </c>
      <c r="L4259" t="s">
        <v>312</v>
      </c>
      <c r="M4259" t="s">
        <v>1939</v>
      </c>
      <c r="N4259" t="s">
        <v>1940</v>
      </c>
      <c r="O4259" t="s">
        <v>1941</v>
      </c>
      <c r="P4259" t="s">
        <v>1942</v>
      </c>
      <c r="Q4259" t="s">
        <v>1943</v>
      </c>
      <c r="R4259" t="s">
        <v>38515</v>
      </c>
    </row>
    <row r="4260" spans="1:18" ht="12.6" customHeight="1" x14ac:dyDescent="0.2">
      <c r="A4260" t="s">
        <v>27096</v>
      </c>
      <c r="B4260">
        <v>223657</v>
      </c>
      <c r="C4260">
        <v>833276</v>
      </c>
      <c r="D4260" t="s">
        <v>28839</v>
      </c>
      <c r="E4260" t="s">
        <v>24</v>
      </c>
      <c r="F4260">
        <v>996639208</v>
      </c>
      <c r="G4260" t="s">
        <v>21680</v>
      </c>
      <c r="H4260" t="s">
        <v>21681</v>
      </c>
      <c r="I4260" t="s">
        <v>325</v>
      </c>
      <c r="J4260" t="s">
        <v>26</v>
      </c>
      <c r="K4260">
        <v>493750</v>
      </c>
      <c r="L4260" t="s">
        <v>109</v>
      </c>
      <c r="M4260" t="s">
        <v>21682</v>
      </c>
      <c r="N4260" t="s">
        <v>741</v>
      </c>
      <c r="O4260">
        <v>30</v>
      </c>
      <c r="P4260" t="s">
        <v>21683</v>
      </c>
      <c r="Q4260" t="s">
        <v>21684</v>
      </c>
      <c r="R4260" t="s">
        <v>38516</v>
      </c>
    </row>
    <row r="4261" spans="1:18" ht="12.6" customHeight="1" x14ac:dyDescent="0.2">
      <c r="A4261" t="s">
        <v>27096</v>
      </c>
      <c r="B4261">
        <v>223657</v>
      </c>
      <c r="C4261">
        <v>833276</v>
      </c>
      <c r="D4261" t="s">
        <v>28839</v>
      </c>
      <c r="E4261" t="s">
        <v>24</v>
      </c>
      <c r="F4261">
        <v>998058415</v>
      </c>
      <c r="G4261" t="s">
        <v>10832</v>
      </c>
      <c r="H4261" t="s">
        <v>10833</v>
      </c>
      <c r="I4261" t="s">
        <v>325</v>
      </c>
      <c r="J4261" t="s">
        <v>26</v>
      </c>
      <c r="K4261">
        <v>75000</v>
      </c>
      <c r="L4261" t="s">
        <v>138</v>
      </c>
      <c r="M4261" t="s">
        <v>10834</v>
      </c>
      <c r="N4261" t="s">
        <v>1551</v>
      </c>
      <c r="O4261" t="s">
        <v>10835</v>
      </c>
      <c r="P4261" t="s">
        <v>10836</v>
      </c>
      <c r="R4261" t="s">
        <v>38517</v>
      </c>
    </row>
    <row r="4262" spans="1:18" ht="12.6" customHeight="1" x14ac:dyDescent="0.2">
      <c r="A4262" t="s">
        <v>27096</v>
      </c>
      <c r="B4262">
        <v>223657</v>
      </c>
      <c r="C4262">
        <v>833276</v>
      </c>
      <c r="D4262" t="s">
        <v>28839</v>
      </c>
      <c r="E4262" t="s">
        <v>24</v>
      </c>
      <c r="F4262">
        <v>914972871</v>
      </c>
      <c r="G4262" t="s">
        <v>34562</v>
      </c>
      <c r="H4262" t="s">
        <v>34563</v>
      </c>
      <c r="I4262" t="s">
        <v>30</v>
      </c>
      <c r="J4262" t="s">
        <v>26</v>
      </c>
      <c r="K4262">
        <v>833750</v>
      </c>
      <c r="L4262" t="s">
        <v>192</v>
      </c>
      <c r="M4262" t="s">
        <v>34564</v>
      </c>
      <c r="N4262" t="s">
        <v>212</v>
      </c>
      <c r="O4262">
        <v>1050</v>
      </c>
      <c r="Q4262" t="s">
        <v>34565</v>
      </c>
      <c r="R4262" t="s">
        <v>38518</v>
      </c>
    </row>
    <row r="4263" spans="1:18" ht="12.6" customHeight="1" x14ac:dyDescent="0.2">
      <c r="A4263" t="s">
        <v>27096</v>
      </c>
      <c r="B4263">
        <v>223657</v>
      </c>
      <c r="C4263">
        <v>833276</v>
      </c>
      <c r="D4263" t="s">
        <v>28839</v>
      </c>
      <c r="E4263" t="s">
        <v>24</v>
      </c>
      <c r="F4263">
        <v>952279944</v>
      </c>
      <c r="G4263" t="s">
        <v>24353</v>
      </c>
      <c r="H4263" t="s">
        <v>24354</v>
      </c>
      <c r="I4263" t="s">
        <v>30</v>
      </c>
      <c r="J4263" t="s">
        <v>26</v>
      </c>
      <c r="K4263">
        <v>311875</v>
      </c>
      <c r="L4263" t="s">
        <v>192</v>
      </c>
      <c r="M4263" t="s">
        <v>24355</v>
      </c>
      <c r="N4263" t="s">
        <v>1195</v>
      </c>
      <c r="O4263">
        <v>2000</v>
      </c>
      <c r="P4263" t="s">
        <v>24356</v>
      </c>
      <c r="Q4263" t="s">
        <v>24357</v>
      </c>
      <c r="R4263" t="s">
        <v>38519</v>
      </c>
    </row>
    <row r="4264" spans="1:18" ht="12.6" customHeight="1" x14ac:dyDescent="0.2">
      <c r="A4264" t="s">
        <v>27096</v>
      </c>
      <c r="B4264">
        <v>223657</v>
      </c>
      <c r="C4264">
        <v>833276</v>
      </c>
      <c r="D4264" t="s">
        <v>28839</v>
      </c>
      <c r="E4264" t="s">
        <v>24</v>
      </c>
      <c r="F4264">
        <v>998240969</v>
      </c>
      <c r="G4264" t="s">
        <v>9664</v>
      </c>
      <c r="H4264" t="s">
        <v>9665</v>
      </c>
      <c r="I4264" t="s">
        <v>325</v>
      </c>
      <c r="J4264" t="s">
        <v>26</v>
      </c>
      <c r="K4264">
        <v>32375</v>
      </c>
      <c r="L4264" t="s">
        <v>312</v>
      </c>
      <c r="M4264" t="s">
        <v>9666</v>
      </c>
      <c r="N4264" t="s">
        <v>9667</v>
      </c>
      <c r="O4264" t="s">
        <v>9668</v>
      </c>
      <c r="P4264" t="s">
        <v>9669</v>
      </c>
      <c r="R4264" t="s">
        <v>38520</v>
      </c>
    </row>
    <row r="4265" spans="1:18" ht="12.6" customHeight="1" x14ac:dyDescent="0.2">
      <c r="A4265" t="s">
        <v>27096</v>
      </c>
      <c r="B4265">
        <v>223657</v>
      </c>
      <c r="C4265">
        <v>833276</v>
      </c>
      <c r="D4265" t="s">
        <v>28839</v>
      </c>
      <c r="E4265" t="s">
        <v>24</v>
      </c>
      <c r="F4265">
        <v>913041795</v>
      </c>
      <c r="G4265" t="s">
        <v>38521</v>
      </c>
      <c r="H4265" t="s">
        <v>38522</v>
      </c>
      <c r="I4265" t="s">
        <v>209</v>
      </c>
      <c r="J4265" t="s">
        <v>26</v>
      </c>
      <c r="K4265">
        <v>237500</v>
      </c>
      <c r="L4265" t="s">
        <v>192</v>
      </c>
      <c r="M4265" t="s">
        <v>38523</v>
      </c>
      <c r="N4265" t="s">
        <v>533</v>
      </c>
      <c r="O4265">
        <v>1000</v>
      </c>
      <c r="R4265" t="s">
        <v>38524</v>
      </c>
    </row>
    <row r="4266" spans="1:18" ht="12.6" customHeight="1" x14ac:dyDescent="0.2">
      <c r="A4266" t="s">
        <v>27096</v>
      </c>
      <c r="B4266">
        <v>223657</v>
      </c>
      <c r="C4266">
        <v>833276</v>
      </c>
      <c r="D4266" t="s">
        <v>28839</v>
      </c>
      <c r="E4266" t="s">
        <v>24</v>
      </c>
      <c r="F4266">
        <v>999823136</v>
      </c>
      <c r="G4266" t="s">
        <v>10639</v>
      </c>
      <c r="H4266" t="s">
        <v>1931</v>
      </c>
      <c r="I4266" t="s">
        <v>325</v>
      </c>
      <c r="J4266" t="s">
        <v>26</v>
      </c>
      <c r="K4266">
        <v>643735</v>
      </c>
      <c r="L4266" t="s">
        <v>82</v>
      </c>
      <c r="M4266" t="s">
        <v>10640</v>
      </c>
      <c r="N4266" t="s">
        <v>501</v>
      </c>
      <c r="O4266">
        <v>75800</v>
      </c>
      <c r="P4266" t="s">
        <v>10641</v>
      </c>
      <c r="R4266" t="s">
        <v>38525</v>
      </c>
    </row>
    <row r="4267" spans="1:18" ht="12.6" customHeight="1" x14ac:dyDescent="0.2">
      <c r="A4267" t="s">
        <v>27096</v>
      </c>
      <c r="B4267">
        <v>202687</v>
      </c>
      <c r="C4267">
        <v>700294</v>
      </c>
      <c r="D4267" t="s">
        <v>28885</v>
      </c>
      <c r="E4267" t="s">
        <v>24</v>
      </c>
      <c r="F4267">
        <v>927979989</v>
      </c>
      <c r="G4267" t="s">
        <v>38526</v>
      </c>
      <c r="H4267" t="s">
        <v>38526</v>
      </c>
      <c r="I4267" t="s">
        <v>30</v>
      </c>
      <c r="J4267" t="s">
        <v>26</v>
      </c>
      <c r="K4267">
        <v>198034.38</v>
      </c>
      <c r="L4267" t="s">
        <v>138</v>
      </c>
      <c r="M4267" t="s">
        <v>38527</v>
      </c>
      <c r="N4267" t="s">
        <v>320</v>
      </c>
      <c r="O4267" t="s">
        <v>34527</v>
      </c>
      <c r="Q4267" t="s">
        <v>38528</v>
      </c>
      <c r="R4267" t="s">
        <v>38529</v>
      </c>
    </row>
    <row r="4268" spans="1:18" ht="12.6" customHeight="1" x14ac:dyDescent="0.2">
      <c r="A4268" t="s">
        <v>27096</v>
      </c>
      <c r="B4268">
        <v>202687</v>
      </c>
      <c r="C4268">
        <v>700294</v>
      </c>
      <c r="D4268" t="s">
        <v>28885</v>
      </c>
      <c r="E4268" t="s">
        <v>24</v>
      </c>
      <c r="F4268">
        <v>999992401</v>
      </c>
      <c r="G4268" t="s">
        <v>1200</v>
      </c>
      <c r="H4268" t="s">
        <v>1201</v>
      </c>
      <c r="I4268" t="s">
        <v>25</v>
      </c>
      <c r="J4268" t="s">
        <v>26</v>
      </c>
      <c r="K4268">
        <v>403750</v>
      </c>
      <c r="L4268" t="s">
        <v>82</v>
      </c>
      <c r="M4268" t="s">
        <v>1202</v>
      </c>
      <c r="N4268" t="s">
        <v>1203</v>
      </c>
      <c r="O4268">
        <v>75015</v>
      </c>
      <c r="P4268" t="s">
        <v>1204</v>
      </c>
      <c r="Q4268" t="s">
        <v>1205</v>
      </c>
      <c r="R4268" t="s">
        <v>38530</v>
      </c>
    </row>
    <row r="4269" spans="1:18" ht="12.6" customHeight="1" x14ac:dyDescent="0.2">
      <c r="A4269" t="s">
        <v>27096</v>
      </c>
      <c r="B4269">
        <v>202687</v>
      </c>
      <c r="C4269">
        <v>700294</v>
      </c>
      <c r="D4269" t="s">
        <v>28885</v>
      </c>
      <c r="E4269" t="s">
        <v>24</v>
      </c>
      <c r="F4269">
        <v>999911212</v>
      </c>
      <c r="G4269" t="s">
        <v>988</v>
      </c>
      <c r="H4269" t="s">
        <v>989</v>
      </c>
      <c r="I4269" t="s">
        <v>30</v>
      </c>
      <c r="J4269" t="s">
        <v>26</v>
      </c>
      <c r="K4269">
        <v>412562.5</v>
      </c>
      <c r="L4269" t="s">
        <v>27</v>
      </c>
      <c r="M4269" t="s">
        <v>990</v>
      </c>
      <c r="N4269" t="s">
        <v>991</v>
      </c>
      <c r="O4269">
        <v>69190</v>
      </c>
      <c r="P4269" t="s">
        <v>992</v>
      </c>
      <c r="Q4269" t="s">
        <v>993</v>
      </c>
      <c r="R4269" t="s">
        <v>38531</v>
      </c>
    </row>
    <row r="4270" spans="1:18" ht="12.6" customHeight="1" x14ac:dyDescent="0.2">
      <c r="A4270" t="s">
        <v>27096</v>
      </c>
      <c r="B4270">
        <v>202687</v>
      </c>
      <c r="C4270">
        <v>700294</v>
      </c>
      <c r="D4270" t="s">
        <v>28885</v>
      </c>
      <c r="E4270" t="s">
        <v>24</v>
      </c>
      <c r="F4270">
        <v>928335591</v>
      </c>
      <c r="G4270" t="s">
        <v>33627</v>
      </c>
      <c r="H4270" t="s">
        <v>33626</v>
      </c>
      <c r="I4270" t="s">
        <v>30</v>
      </c>
      <c r="J4270" t="s">
        <v>26</v>
      </c>
      <c r="K4270">
        <v>199412.5</v>
      </c>
      <c r="L4270" t="s">
        <v>210</v>
      </c>
      <c r="M4270" t="s">
        <v>33628</v>
      </c>
      <c r="N4270" t="s">
        <v>6026</v>
      </c>
      <c r="O4270">
        <v>38068</v>
      </c>
      <c r="Q4270" t="s">
        <v>33629</v>
      </c>
      <c r="R4270" t="s">
        <v>38532</v>
      </c>
    </row>
    <row r="4271" spans="1:18" ht="12.6" customHeight="1" x14ac:dyDescent="0.2">
      <c r="A4271" t="s">
        <v>27096</v>
      </c>
      <c r="B4271">
        <v>202687</v>
      </c>
      <c r="C4271">
        <v>700294</v>
      </c>
      <c r="D4271" t="s">
        <v>28885</v>
      </c>
      <c r="E4271" t="s">
        <v>24</v>
      </c>
      <c r="F4271">
        <v>951535760</v>
      </c>
      <c r="G4271" t="s">
        <v>38533</v>
      </c>
      <c r="H4271" t="s">
        <v>16339</v>
      </c>
      <c r="I4271" t="s">
        <v>30</v>
      </c>
      <c r="J4271" t="s">
        <v>26</v>
      </c>
      <c r="K4271">
        <v>201250</v>
      </c>
      <c r="L4271" t="s">
        <v>238</v>
      </c>
      <c r="M4271" t="s">
        <v>38534</v>
      </c>
      <c r="N4271" t="s">
        <v>3422</v>
      </c>
      <c r="O4271" t="s">
        <v>38535</v>
      </c>
      <c r="Q4271" t="s">
        <v>38536</v>
      </c>
      <c r="R4271" t="s">
        <v>38537</v>
      </c>
    </row>
    <row r="4272" spans="1:18" ht="12.6" customHeight="1" x14ac:dyDescent="0.2">
      <c r="A4272" t="s">
        <v>27096</v>
      </c>
      <c r="B4272">
        <v>202687</v>
      </c>
      <c r="C4272">
        <v>700294</v>
      </c>
      <c r="D4272" t="s">
        <v>28885</v>
      </c>
      <c r="E4272" t="s">
        <v>24</v>
      </c>
      <c r="F4272">
        <v>999909951</v>
      </c>
      <c r="G4272" t="s">
        <v>7968</v>
      </c>
      <c r="H4272" t="s">
        <v>7969</v>
      </c>
      <c r="I4272" t="s">
        <v>30</v>
      </c>
      <c r="J4272" t="s">
        <v>26</v>
      </c>
      <c r="K4272">
        <v>414312.5</v>
      </c>
      <c r="L4272" t="s">
        <v>210</v>
      </c>
      <c r="M4272" t="s">
        <v>7970</v>
      </c>
      <c r="N4272" t="s">
        <v>7971</v>
      </c>
      <c r="O4272">
        <v>20063</v>
      </c>
      <c r="Q4272" t="s">
        <v>7972</v>
      </c>
      <c r="R4272" t="s">
        <v>38538</v>
      </c>
    </row>
    <row r="4273" spans="1:18" ht="12.6" customHeight="1" x14ac:dyDescent="0.2">
      <c r="A4273" t="s">
        <v>27096</v>
      </c>
      <c r="B4273">
        <v>202687</v>
      </c>
      <c r="C4273">
        <v>700294</v>
      </c>
      <c r="D4273" t="s">
        <v>28885</v>
      </c>
      <c r="E4273" t="s">
        <v>57</v>
      </c>
      <c r="F4273">
        <v>999979500</v>
      </c>
      <c r="G4273" t="s">
        <v>386</v>
      </c>
      <c r="H4273" t="s">
        <v>387</v>
      </c>
      <c r="I4273" t="s">
        <v>25</v>
      </c>
      <c r="J4273" t="s">
        <v>26</v>
      </c>
      <c r="K4273">
        <v>684838.75</v>
      </c>
      <c r="L4273" t="s">
        <v>210</v>
      </c>
      <c r="M4273" t="s">
        <v>388</v>
      </c>
      <c r="N4273" t="s">
        <v>219</v>
      </c>
      <c r="O4273">
        <v>185</v>
      </c>
      <c r="P4273" t="s">
        <v>389</v>
      </c>
      <c r="Q4273" t="s">
        <v>390</v>
      </c>
      <c r="R4273" t="s">
        <v>38539</v>
      </c>
    </row>
    <row r="4274" spans="1:18" ht="12.6" customHeight="1" x14ac:dyDescent="0.2">
      <c r="A4274" t="s">
        <v>27096</v>
      </c>
      <c r="B4274">
        <v>202687</v>
      </c>
      <c r="C4274">
        <v>700294</v>
      </c>
      <c r="D4274" t="s">
        <v>28885</v>
      </c>
      <c r="E4274" t="s">
        <v>24</v>
      </c>
      <c r="F4274">
        <v>999841275</v>
      </c>
      <c r="G4274" t="s">
        <v>271</v>
      </c>
      <c r="H4274" t="s">
        <v>272</v>
      </c>
      <c r="I4274" t="s">
        <v>34</v>
      </c>
      <c r="J4274" t="s">
        <v>26</v>
      </c>
      <c r="K4274">
        <v>535000</v>
      </c>
      <c r="L4274" t="s">
        <v>138</v>
      </c>
      <c r="M4274" t="s">
        <v>273</v>
      </c>
      <c r="N4274" t="s">
        <v>274</v>
      </c>
      <c r="O4274" t="s">
        <v>275</v>
      </c>
      <c r="P4274" t="s">
        <v>276</v>
      </c>
      <c r="Q4274" t="s">
        <v>277</v>
      </c>
      <c r="R4274" t="s">
        <v>38540</v>
      </c>
    </row>
    <row r="4275" spans="1:18" ht="12.6" customHeight="1" x14ac:dyDescent="0.2">
      <c r="A4275" t="s">
        <v>27096</v>
      </c>
      <c r="B4275">
        <v>202687</v>
      </c>
      <c r="C4275">
        <v>700294</v>
      </c>
      <c r="D4275" t="s">
        <v>28885</v>
      </c>
      <c r="E4275" t="s">
        <v>24</v>
      </c>
      <c r="F4275">
        <v>999908593</v>
      </c>
      <c r="G4275" t="s">
        <v>8047</v>
      </c>
      <c r="H4275" t="s">
        <v>5673</v>
      </c>
      <c r="I4275" t="s">
        <v>30</v>
      </c>
      <c r="J4275" t="s">
        <v>26</v>
      </c>
      <c r="K4275">
        <v>496160</v>
      </c>
      <c r="L4275" t="s">
        <v>138</v>
      </c>
      <c r="M4275" t="s">
        <v>8048</v>
      </c>
      <c r="N4275" t="s">
        <v>320</v>
      </c>
      <c r="O4275" t="s">
        <v>8049</v>
      </c>
      <c r="P4275" t="s">
        <v>8050</v>
      </c>
      <c r="Q4275" t="s">
        <v>8051</v>
      </c>
      <c r="R4275" t="s">
        <v>38541</v>
      </c>
    </row>
    <row r="4276" spans="1:18" ht="12.6" customHeight="1" x14ac:dyDescent="0.2">
      <c r="A4276" t="s">
        <v>27096</v>
      </c>
      <c r="B4276">
        <v>202687</v>
      </c>
      <c r="C4276">
        <v>700294</v>
      </c>
      <c r="D4276" t="s">
        <v>28885</v>
      </c>
      <c r="E4276" t="s">
        <v>24</v>
      </c>
      <c r="F4276">
        <v>999617593</v>
      </c>
      <c r="G4276" t="s">
        <v>11698</v>
      </c>
      <c r="H4276" t="s">
        <v>11699</v>
      </c>
      <c r="I4276" t="s">
        <v>25</v>
      </c>
      <c r="J4276" t="s">
        <v>26</v>
      </c>
      <c r="K4276">
        <v>214875</v>
      </c>
      <c r="L4276" t="s">
        <v>210</v>
      </c>
      <c r="M4276" t="s">
        <v>11700</v>
      </c>
      <c r="N4276" t="s">
        <v>219</v>
      </c>
      <c r="O4276">
        <v>144</v>
      </c>
      <c r="Q4276" t="s">
        <v>11701</v>
      </c>
      <c r="R4276" t="s">
        <v>38542</v>
      </c>
    </row>
    <row r="4277" spans="1:18" ht="12.6" customHeight="1" x14ac:dyDescent="0.2">
      <c r="A4277" t="s">
        <v>27096</v>
      </c>
      <c r="B4277">
        <v>202687</v>
      </c>
      <c r="C4277">
        <v>700294</v>
      </c>
      <c r="D4277" t="s">
        <v>28885</v>
      </c>
      <c r="E4277" t="s">
        <v>24</v>
      </c>
      <c r="F4277">
        <v>947642277</v>
      </c>
      <c r="G4277" t="s">
        <v>31811</v>
      </c>
      <c r="H4277" t="s">
        <v>9737</v>
      </c>
      <c r="I4277" t="s">
        <v>25</v>
      </c>
      <c r="J4277" t="s">
        <v>26</v>
      </c>
      <c r="K4277">
        <v>416250</v>
      </c>
      <c r="L4277" t="s">
        <v>138</v>
      </c>
      <c r="M4277" t="s">
        <v>31812</v>
      </c>
      <c r="N4277" t="s">
        <v>320</v>
      </c>
      <c r="O4277" t="s">
        <v>31813</v>
      </c>
      <c r="Q4277" t="s">
        <v>31814</v>
      </c>
      <c r="R4277" t="s">
        <v>38543</v>
      </c>
    </row>
    <row r="4278" spans="1:18" ht="12.6" customHeight="1" x14ac:dyDescent="0.2">
      <c r="A4278" t="s">
        <v>27096</v>
      </c>
      <c r="B4278">
        <v>197945</v>
      </c>
      <c r="C4278">
        <v>672109</v>
      </c>
      <c r="D4278" t="s">
        <v>30402</v>
      </c>
      <c r="E4278" t="s">
        <v>24</v>
      </c>
      <c r="F4278">
        <v>937963035</v>
      </c>
      <c r="G4278" t="s">
        <v>33848</v>
      </c>
      <c r="H4278" t="s">
        <v>33849</v>
      </c>
      <c r="I4278" t="s">
        <v>30</v>
      </c>
      <c r="J4278" t="s">
        <v>26</v>
      </c>
      <c r="L4278" t="s">
        <v>27</v>
      </c>
      <c r="M4278" t="s">
        <v>33850</v>
      </c>
      <c r="N4278" t="s">
        <v>4596</v>
      </c>
      <c r="O4278">
        <v>68165</v>
      </c>
      <c r="Q4278" t="s">
        <v>33851</v>
      </c>
      <c r="R4278" t="s">
        <v>38544</v>
      </c>
    </row>
    <row r="4279" spans="1:18" ht="12.6" customHeight="1" x14ac:dyDescent="0.2">
      <c r="A4279" t="s">
        <v>27096</v>
      </c>
      <c r="B4279">
        <v>197945</v>
      </c>
      <c r="C4279">
        <v>672109</v>
      </c>
      <c r="D4279" t="s">
        <v>30402</v>
      </c>
      <c r="E4279" t="s">
        <v>24</v>
      </c>
      <c r="F4279">
        <v>937974384</v>
      </c>
      <c r="G4279" t="s">
        <v>33852</v>
      </c>
      <c r="H4279" t="s">
        <v>33853</v>
      </c>
      <c r="I4279" t="s">
        <v>30</v>
      </c>
      <c r="J4279" t="s">
        <v>26</v>
      </c>
      <c r="L4279" t="s">
        <v>312</v>
      </c>
      <c r="M4279" t="s">
        <v>33854</v>
      </c>
      <c r="N4279" t="s">
        <v>33855</v>
      </c>
      <c r="O4279" t="s">
        <v>33856</v>
      </c>
      <c r="Q4279" t="s">
        <v>33857</v>
      </c>
      <c r="R4279" t="s">
        <v>38545</v>
      </c>
    </row>
    <row r="4280" spans="1:18" ht="12.6" customHeight="1" x14ac:dyDescent="0.2">
      <c r="A4280" t="s">
        <v>27096</v>
      </c>
      <c r="B4280">
        <v>197945</v>
      </c>
      <c r="C4280">
        <v>672109</v>
      </c>
      <c r="D4280" t="s">
        <v>30402</v>
      </c>
      <c r="E4280" t="s">
        <v>57</v>
      </c>
      <c r="F4280">
        <v>938956800</v>
      </c>
      <c r="G4280" t="s">
        <v>33858</v>
      </c>
      <c r="H4280" t="s">
        <v>33859</v>
      </c>
      <c r="I4280" t="s">
        <v>30</v>
      </c>
      <c r="J4280" t="s">
        <v>26</v>
      </c>
      <c r="K4280">
        <v>50000</v>
      </c>
      <c r="L4280" t="s">
        <v>27</v>
      </c>
      <c r="M4280" t="s">
        <v>33860</v>
      </c>
      <c r="N4280" t="s">
        <v>537</v>
      </c>
      <c r="O4280">
        <v>76135</v>
      </c>
      <c r="Q4280" t="s">
        <v>33861</v>
      </c>
      <c r="R4280" t="s">
        <v>38546</v>
      </c>
    </row>
    <row r="4281" spans="1:18" ht="12.6" customHeight="1" x14ac:dyDescent="0.2">
      <c r="A4281" t="s">
        <v>27096</v>
      </c>
      <c r="B4281">
        <v>198403</v>
      </c>
      <c r="C4281">
        <v>684849</v>
      </c>
      <c r="D4281" t="s">
        <v>30166</v>
      </c>
      <c r="E4281" t="s">
        <v>57</v>
      </c>
      <c r="F4281">
        <v>934410313</v>
      </c>
      <c r="G4281" t="s">
        <v>38547</v>
      </c>
      <c r="H4281" t="s">
        <v>38548</v>
      </c>
      <c r="I4281" t="s">
        <v>30</v>
      </c>
      <c r="J4281" t="s">
        <v>26</v>
      </c>
      <c r="K4281">
        <v>50000</v>
      </c>
      <c r="L4281" t="s">
        <v>486</v>
      </c>
      <c r="M4281" t="s">
        <v>38549</v>
      </c>
      <c r="N4281" t="s">
        <v>488</v>
      </c>
      <c r="O4281">
        <v>1125</v>
      </c>
      <c r="Q4281" t="s">
        <v>38550</v>
      </c>
      <c r="R4281" t="s">
        <v>38551</v>
      </c>
    </row>
    <row r="4282" spans="1:18" ht="12.6" customHeight="1" x14ac:dyDescent="0.2">
      <c r="A4282" t="s">
        <v>27096</v>
      </c>
      <c r="B4282">
        <v>206764</v>
      </c>
      <c r="C4282">
        <v>733711</v>
      </c>
      <c r="D4282" t="s">
        <v>29180</v>
      </c>
      <c r="E4282" t="s">
        <v>57</v>
      </c>
      <c r="F4282">
        <v>927242401</v>
      </c>
      <c r="G4282" t="s">
        <v>37208</v>
      </c>
      <c r="H4282" t="s">
        <v>37209</v>
      </c>
      <c r="I4282" t="s">
        <v>30</v>
      </c>
      <c r="J4282" t="s">
        <v>26</v>
      </c>
      <c r="K4282">
        <v>1692600</v>
      </c>
      <c r="L4282" t="s">
        <v>357</v>
      </c>
      <c r="M4282" t="s">
        <v>37210</v>
      </c>
      <c r="N4282" t="s">
        <v>2537</v>
      </c>
      <c r="O4282">
        <v>3008</v>
      </c>
      <c r="Q4282" t="s">
        <v>37211</v>
      </c>
      <c r="R4282" t="s">
        <v>38552</v>
      </c>
    </row>
    <row r="4283" spans="1:18" ht="12.6" customHeight="1" x14ac:dyDescent="0.2">
      <c r="A4283" t="s">
        <v>27096</v>
      </c>
      <c r="B4283">
        <v>213280</v>
      </c>
      <c r="C4283">
        <v>790554</v>
      </c>
      <c r="D4283" t="s">
        <v>29878</v>
      </c>
      <c r="E4283" t="s">
        <v>57</v>
      </c>
      <c r="F4283">
        <v>928537351</v>
      </c>
      <c r="G4283" t="s">
        <v>38553</v>
      </c>
      <c r="H4283" t="s">
        <v>38554</v>
      </c>
      <c r="I4283" t="s">
        <v>30</v>
      </c>
      <c r="J4283" t="s">
        <v>26</v>
      </c>
      <c r="K4283">
        <v>50000</v>
      </c>
      <c r="L4283" t="s">
        <v>357</v>
      </c>
      <c r="M4283" t="s">
        <v>38555</v>
      </c>
      <c r="N4283" t="s">
        <v>20296</v>
      </c>
      <c r="O4283">
        <v>8950</v>
      </c>
      <c r="R4283" t="s">
        <v>38556</v>
      </c>
    </row>
    <row r="4284" spans="1:18" ht="12.6" customHeight="1" x14ac:dyDescent="0.2">
      <c r="A4284" t="s">
        <v>27096</v>
      </c>
      <c r="B4284">
        <v>194663</v>
      </c>
      <c r="C4284">
        <v>650476</v>
      </c>
      <c r="D4284" t="s">
        <v>30480</v>
      </c>
      <c r="E4284" t="s">
        <v>57</v>
      </c>
      <c r="F4284">
        <v>938857763</v>
      </c>
      <c r="G4284" t="s">
        <v>38557</v>
      </c>
      <c r="H4284" t="s">
        <v>30480</v>
      </c>
      <c r="I4284" t="s">
        <v>30</v>
      </c>
      <c r="J4284" t="s">
        <v>26</v>
      </c>
      <c r="K4284">
        <v>50000</v>
      </c>
      <c r="L4284" t="s">
        <v>210</v>
      </c>
      <c r="M4284" t="s">
        <v>38558</v>
      </c>
      <c r="N4284" t="s">
        <v>1821</v>
      </c>
      <c r="O4284">
        <v>10128</v>
      </c>
      <c r="Q4284" t="s">
        <v>38559</v>
      </c>
      <c r="R4284" t="s">
        <v>38560</v>
      </c>
    </row>
    <row r="4285" spans="1:18" ht="12.6" customHeight="1" x14ac:dyDescent="0.2">
      <c r="A4285" t="s">
        <v>27096</v>
      </c>
      <c r="B4285">
        <v>211589</v>
      </c>
      <c r="C4285">
        <v>767383</v>
      </c>
      <c r="D4285" t="s">
        <v>30490</v>
      </c>
      <c r="E4285" t="s">
        <v>57</v>
      </c>
      <c r="F4285">
        <v>918131967</v>
      </c>
      <c r="G4285" t="s">
        <v>33370</v>
      </c>
      <c r="H4285" t="s">
        <v>23728</v>
      </c>
      <c r="I4285" t="s">
        <v>30</v>
      </c>
      <c r="J4285" t="s">
        <v>26</v>
      </c>
      <c r="K4285">
        <v>1133562.5</v>
      </c>
      <c r="L4285" t="s">
        <v>357</v>
      </c>
      <c r="M4285" t="s">
        <v>14734</v>
      </c>
      <c r="N4285" t="s">
        <v>849</v>
      </c>
      <c r="O4285">
        <v>20009</v>
      </c>
      <c r="Q4285" t="s">
        <v>33371</v>
      </c>
      <c r="R4285" t="s">
        <v>38561</v>
      </c>
    </row>
    <row r="4286" spans="1:18" ht="12.6" customHeight="1" x14ac:dyDescent="0.2">
      <c r="A4286" t="s">
        <v>27096</v>
      </c>
      <c r="B4286">
        <v>200004</v>
      </c>
      <c r="C4286">
        <v>696945</v>
      </c>
      <c r="D4286" t="s">
        <v>30504</v>
      </c>
      <c r="E4286" t="s">
        <v>57</v>
      </c>
      <c r="F4286">
        <v>937796971</v>
      </c>
      <c r="G4286" t="s">
        <v>37101</v>
      </c>
      <c r="H4286" t="s">
        <v>37101</v>
      </c>
      <c r="I4286" t="s">
        <v>30</v>
      </c>
      <c r="J4286" t="s">
        <v>26</v>
      </c>
      <c r="K4286">
        <v>1032027</v>
      </c>
      <c r="L4286" t="s">
        <v>326</v>
      </c>
      <c r="M4286" t="s">
        <v>37102</v>
      </c>
      <c r="N4286" t="s">
        <v>1503</v>
      </c>
      <c r="O4286">
        <v>69710</v>
      </c>
      <c r="Q4286" t="s">
        <v>37103</v>
      </c>
      <c r="R4286" t="s">
        <v>38562</v>
      </c>
    </row>
    <row r="4287" spans="1:18" ht="12.6" customHeight="1" x14ac:dyDescent="0.2">
      <c r="A4287" t="s">
        <v>27096</v>
      </c>
      <c r="B4287">
        <v>194745</v>
      </c>
      <c r="C4287">
        <v>651669</v>
      </c>
      <c r="D4287" t="s">
        <v>30485</v>
      </c>
      <c r="E4287" t="s">
        <v>57</v>
      </c>
      <c r="F4287">
        <v>986190853</v>
      </c>
      <c r="G4287" t="s">
        <v>18555</v>
      </c>
      <c r="H4287" t="s">
        <v>18556</v>
      </c>
      <c r="I4287" t="s">
        <v>30</v>
      </c>
      <c r="J4287" t="s">
        <v>26</v>
      </c>
      <c r="K4287">
        <v>50000</v>
      </c>
      <c r="L4287" t="s">
        <v>357</v>
      </c>
      <c r="M4287" t="s">
        <v>18557</v>
      </c>
      <c r="N4287" t="s">
        <v>618</v>
      </c>
      <c r="O4287">
        <v>46022</v>
      </c>
      <c r="P4287" t="s">
        <v>18558</v>
      </c>
      <c r="Q4287" t="s">
        <v>18559</v>
      </c>
      <c r="R4287" t="s">
        <v>38563</v>
      </c>
    </row>
    <row r="4288" spans="1:18" ht="12.6" customHeight="1" x14ac:dyDescent="0.2">
      <c r="A4288" t="s">
        <v>27096</v>
      </c>
      <c r="B4288">
        <v>213293</v>
      </c>
      <c r="C4288">
        <v>790798</v>
      </c>
      <c r="D4288" t="s">
        <v>30508</v>
      </c>
      <c r="E4288" t="s">
        <v>57</v>
      </c>
      <c r="F4288">
        <v>928951347</v>
      </c>
      <c r="G4288" t="s">
        <v>38567</v>
      </c>
      <c r="H4288" t="s">
        <v>38568</v>
      </c>
      <c r="I4288" t="s">
        <v>30</v>
      </c>
      <c r="J4288" t="s">
        <v>26</v>
      </c>
      <c r="K4288">
        <v>50000</v>
      </c>
      <c r="L4288" t="s">
        <v>900</v>
      </c>
      <c r="M4288" t="s">
        <v>38569</v>
      </c>
      <c r="N4288" t="s">
        <v>2594</v>
      </c>
      <c r="O4288">
        <v>1619</v>
      </c>
      <c r="R4288" t="s">
        <v>38570</v>
      </c>
    </row>
    <row r="4289" spans="1:18" ht="12.6" customHeight="1" x14ac:dyDescent="0.2">
      <c r="A4289" t="s">
        <v>27096</v>
      </c>
      <c r="B4289">
        <v>217466</v>
      </c>
      <c r="C4289">
        <v>805945</v>
      </c>
      <c r="D4289" t="s">
        <v>30500</v>
      </c>
      <c r="E4289" t="s">
        <v>57</v>
      </c>
      <c r="F4289">
        <v>915439150</v>
      </c>
      <c r="G4289" t="s">
        <v>38571</v>
      </c>
      <c r="H4289" t="s">
        <v>38572</v>
      </c>
      <c r="I4289" t="s">
        <v>30</v>
      </c>
      <c r="J4289" t="s">
        <v>26</v>
      </c>
      <c r="K4289">
        <v>1953953.75</v>
      </c>
      <c r="L4289" t="s">
        <v>27</v>
      </c>
      <c r="M4289" t="s">
        <v>38573</v>
      </c>
      <c r="N4289" t="s">
        <v>14710</v>
      </c>
      <c r="O4289">
        <v>50354</v>
      </c>
      <c r="Q4289" t="s">
        <v>38574</v>
      </c>
      <c r="R4289" t="s">
        <v>38575</v>
      </c>
    </row>
    <row r="4290" spans="1:18" ht="12.6" customHeight="1" x14ac:dyDescent="0.2">
      <c r="A4290" t="s">
        <v>27096</v>
      </c>
      <c r="B4290">
        <v>197948</v>
      </c>
      <c r="C4290">
        <v>672398</v>
      </c>
      <c r="D4290" t="s">
        <v>30512</v>
      </c>
      <c r="E4290" t="s">
        <v>57</v>
      </c>
      <c r="F4290">
        <v>934617214</v>
      </c>
      <c r="G4290" t="s">
        <v>38576</v>
      </c>
      <c r="H4290" t="s">
        <v>38577</v>
      </c>
      <c r="I4290" t="s">
        <v>30</v>
      </c>
      <c r="J4290" t="s">
        <v>26</v>
      </c>
      <c r="K4290">
        <v>50000</v>
      </c>
      <c r="L4290" t="s">
        <v>210</v>
      </c>
      <c r="M4290" t="s">
        <v>38578</v>
      </c>
      <c r="N4290" t="s">
        <v>219</v>
      </c>
      <c r="O4290">
        <v>198</v>
      </c>
      <c r="Q4290" t="s">
        <v>38579</v>
      </c>
      <c r="R4290" t="s">
        <v>38580</v>
      </c>
    </row>
    <row r="4291" spans="1:18" ht="12.6" customHeight="1" x14ac:dyDescent="0.2">
      <c r="A4291" t="s">
        <v>27096</v>
      </c>
      <c r="B4291">
        <v>204592</v>
      </c>
      <c r="C4291">
        <v>729057</v>
      </c>
      <c r="D4291" t="s">
        <v>30515</v>
      </c>
      <c r="E4291" t="s">
        <v>57</v>
      </c>
      <c r="F4291">
        <v>926449620</v>
      </c>
      <c r="G4291" t="s">
        <v>38581</v>
      </c>
      <c r="H4291" t="s">
        <v>38582</v>
      </c>
      <c r="I4291" t="s">
        <v>30</v>
      </c>
      <c r="J4291" t="s">
        <v>26</v>
      </c>
      <c r="K4291">
        <v>50000</v>
      </c>
      <c r="L4291" t="s">
        <v>357</v>
      </c>
      <c r="M4291" t="s">
        <v>38583</v>
      </c>
      <c r="N4291" t="s">
        <v>38584</v>
      </c>
      <c r="O4291">
        <v>8187</v>
      </c>
      <c r="Q4291" t="s">
        <v>38585</v>
      </c>
      <c r="R4291" t="s">
        <v>38586</v>
      </c>
    </row>
    <row r="4292" spans="1:18" ht="12.6" customHeight="1" x14ac:dyDescent="0.2">
      <c r="A4292" t="s">
        <v>27096</v>
      </c>
      <c r="B4292">
        <v>207643</v>
      </c>
      <c r="C4292">
        <v>744029</v>
      </c>
      <c r="D4292" t="s">
        <v>30519</v>
      </c>
      <c r="E4292" t="s">
        <v>57</v>
      </c>
      <c r="F4292">
        <v>918982754</v>
      </c>
      <c r="G4292" t="s">
        <v>38587</v>
      </c>
      <c r="H4292" t="s">
        <v>8329</v>
      </c>
      <c r="I4292" t="s">
        <v>30</v>
      </c>
      <c r="J4292" t="s">
        <v>26</v>
      </c>
      <c r="K4292">
        <v>50000</v>
      </c>
      <c r="L4292" t="s">
        <v>35</v>
      </c>
      <c r="M4292" t="s">
        <v>38588</v>
      </c>
      <c r="N4292" t="s">
        <v>9824</v>
      </c>
      <c r="O4292">
        <v>3450</v>
      </c>
      <c r="Q4292" t="s">
        <v>38589</v>
      </c>
      <c r="R4292" t="s">
        <v>38590</v>
      </c>
    </row>
    <row r="4293" spans="1:18" ht="12.6" customHeight="1" x14ac:dyDescent="0.2">
      <c r="A4293" t="s">
        <v>27096</v>
      </c>
      <c r="B4293">
        <v>207645</v>
      </c>
      <c r="C4293">
        <v>744926</v>
      </c>
      <c r="D4293" t="s">
        <v>30524</v>
      </c>
      <c r="E4293" t="s">
        <v>57</v>
      </c>
      <c r="F4293">
        <v>918231683</v>
      </c>
      <c r="G4293" t="s">
        <v>38564</v>
      </c>
      <c r="H4293" t="s">
        <v>38565</v>
      </c>
      <c r="I4293" t="s">
        <v>30</v>
      </c>
      <c r="J4293" t="s">
        <v>26</v>
      </c>
      <c r="K4293">
        <v>50000</v>
      </c>
      <c r="L4293" t="s">
        <v>312</v>
      </c>
      <c r="M4293" t="s">
        <v>7655</v>
      </c>
      <c r="N4293" t="s">
        <v>1282</v>
      </c>
      <c r="O4293" t="s">
        <v>7656</v>
      </c>
      <c r="Q4293" t="s">
        <v>38566</v>
      </c>
      <c r="R4293" t="s">
        <v>38591</v>
      </c>
    </row>
    <row r="4294" spans="1:18" ht="12.6" customHeight="1" x14ac:dyDescent="0.2">
      <c r="A4294" t="s">
        <v>27096</v>
      </c>
      <c r="B4294">
        <v>194668</v>
      </c>
      <c r="C4294">
        <v>650513</v>
      </c>
      <c r="D4294" t="s">
        <v>29896</v>
      </c>
      <c r="E4294" t="s">
        <v>57</v>
      </c>
      <c r="F4294">
        <v>938532813</v>
      </c>
      <c r="G4294" t="s">
        <v>35023</v>
      </c>
      <c r="H4294" t="s">
        <v>35024</v>
      </c>
      <c r="I4294" t="s">
        <v>30</v>
      </c>
      <c r="J4294" t="s">
        <v>26</v>
      </c>
      <c r="K4294">
        <v>50000</v>
      </c>
      <c r="L4294" t="s">
        <v>357</v>
      </c>
      <c r="M4294" t="s">
        <v>35025</v>
      </c>
      <c r="N4294" t="s">
        <v>1796</v>
      </c>
      <c r="O4294">
        <v>29013</v>
      </c>
      <c r="Q4294" t="s">
        <v>35026</v>
      </c>
      <c r="R4294" t="s">
        <v>38592</v>
      </c>
    </row>
    <row r="4295" spans="1:18" ht="12.6" customHeight="1" x14ac:dyDescent="0.2">
      <c r="A4295" t="s">
        <v>27096</v>
      </c>
      <c r="B4295">
        <v>200613</v>
      </c>
      <c r="C4295">
        <v>710770</v>
      </c>
      <c r="D4295" t="s">
        <v>30530</v>
      </c>
      <c r="E4295" t="s">
        <v>57</v>
      </c>
      <c r="F4295">
        <v>999752714</v>
      </c>
      <c r="G4295" t="s">
        <v>14496</v>
      </c>
      <c r="H4295" t="s">
        <v>14497</v>
      </c>
      <c r="I4295" t="s">
        <v>30</v>
      </c>
      <c r="J4295" t="s">
        <v>26</v>
      </c>
      <c r="K4295">
        <v>50000</v>
      </c>
      <c r="L4295" t="s">
        <v>210</v>
      </c>
      <c r="M4295" t="s">
        <v>14498</v>
      </c>
      <c r="N4295" t="s">
        <v>219</v>
      </c>
      <c r="O4295">
        <v>183</v>
      </c>
      <c r="Q4295" t="s">
        <v>14499</v>
      </c>
      <c r="R4295" t="s">
        <v>38593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92"/>
  <sheetViews>
    <sheetView workbookViewId="0">
      <selection activeCell="C6" sqref="C6"/>
    </sheetView>
  </sheetViews>
  <sheetFormatPr defaultRowHeight="12.75" x14ac:dyDescent="0.2"/>
  <sheetData>
    <row r="1" spans="1:22" x14ac:dyDescent="0.2">
      <c r="A1" s="5" t="s">
        <v>28767</v>
      </c>
      <c r="B1" s="5" t="s">
        <v>27097</v>
      </c>
      <c r="C1" s="5" t="s">
        <v>4</v>
      </c>
      <c r="D1" s="5" t="s">
        <v>27098</v>
      </c>
      <c r="E1" s="5" t="s">
        <v>27099</v>
      </c>
      <c r="F1" s="5" t="s">
        <v>27100</v>
      </c>
      <c r="G1" s="5" t="s">
        <v>27101</v>
      </c>
      <c r="H1" s="5" t="s">
        <v>27102</v>
      </c>
      <c r="I1" s="5" t="s">
        <v>27103</v>
      </c>
      <c r="J1" s="5" t="s">
        <v>27104</v>
      </c>
      <c r="K1" s="5" t="s">
        <v>27105</v>
      </c>
      <c r="L1" s="5" t="s">
        <v>27106</v>
      </c>
      <c r="M1" s="5" t="s">
        <v>27107</v>
      </c>
      <c r="N1" s="5" t="s">
        <v>27108</v>
      </c>
      <c r="O1" s="5" t="s">
        <v>27109</v>
      </c>
      <c r="P1" s="5" t="s">
        <v>27110</v>
      </c>
      <c r="Q1" s="5" t="s">
        <v>27111</v>
      </c>
      <c r="R1" s="5" t="s">
        <v>57</v>
      </c>
      <c r="S1" s="5" t="s">
        <v>27112</v>
      </c>
      <c r="T1" s="5" t="s">
        <v>27113</v>
      </c>
      <c r="U1" s="5" t="s">
        <v>27114</v>
      </c>
      <c r="V1" s="5" t="s">
        <v>27115</v>
      </c>
    </row>
    <row r="2" spans="1:22" x14ac:dyDescent="0.2">
      <c r="A2" s="5" t="s">
        <v>27096</v>
      </c>
      <c r="B2" s="5">
        <v>210215</v>
      </c>
      <c r="C2" s="5">
        <v>740627</v>
      </c>
      <c r="D2" s="5" t="s">
        <v>29672</v>
      </c>
      <c r="E2" s="5" t="s">
        <v>4583</v>
      </c>
      <c r="F2" s="5" t="s">
        <v>28975</v>
      </c>
      <c r="G2" s="5" t="s">
        <v>38596</v>
      </c>
      <c r="H2" s="5" t="s">
        <v>28780</v>
      </c>
      <c r="I2" s="5" t="s">
        <v>29673</v>
      </c>
      <c r="J2" s="6" t="s">
        <v>27474</v>
      </c>
      <c r="K2" s="6" t="s">
        <v>27435</v>
      </c>
      <c r="L2" s="5" t="s">
        <v>38597</v>
      </c>
      <c r="M2" s="5" t="s">
        <v>38598</v>
      </c>
      <c r="N2" s="5">
        <v>9580781.25</v>
      </c>
      <c r="O2" s="5">
        <v>7999556.25</v>
      </c>
      <c r="P2" s="5" t="s">
        <v>38599</v>
      </c>
      <c r="Q2" s="5" t="s">
        <v>30876</v>
      </c>
      <c r="R2" s="5" t="s">
        <v>2669</v>
      </c>
      <c r="S2" s="5" t="s">
        <v>99</v>
      </c>
      <c r="T2" s="5" t="s">
        <v>38600</v>
      </c>
      <c r="U2" s="5" t="s">
        <v>38601</v>
      </c>
      <c r="V2" s="5"/>
    </row>
    <row r="3" spans="1:22" x14ac:dyDescent="0.2">
      <c r="A3" s="5" t="s">
        <v>27096</v>
      </c>
      <c r="B3" s="5">
        <v>197272</v>
      </c>
      <c r="C3" s="5">
        <v>652868</v>
      </c>
      <c r="D3" s="5" t="s">
        <v>29664</v>
      </c>
      <c r="E3" s="5" t="s">
        <v>25868</v>
      </c>
      <c r="F3" s="5" t="s">
        <v>28784</v>
      </c>
      <c r="G3" s="5" t="s">
        <v>38613</v>
      </c>
      <c r="H3" s="5" t="s">
        <v>28780</v>
      </c>
      <c r="I3" s="5" t="s">
        <v>29665</v>
      </c>
      <c r="J3" s="6" t="s">
        <v>27347</v>
      </c>
      <c r="K3" s="6" t="s">
        <v>27281</v>
      </c>
      <c r="L3" s="5" t="s">
        <v>38614</v>
      </c>
      <c r="M3" s="7" t="s">
        <v>38615</v>
      </c>
      <c r="N3" s="5">
        <v>1384807.5</v>
      </c>
      <c r="O3" s="5">
        <v>1277307.5</v>
      </c>
      <c r="P3" s="5" t="s">
        <v>38616</v>
      </c>
      <c r="Q3" s="5" t="s">
        <v>10369</v>
      </c>
      <c r="R3" s="5" t="s">
        <v>3894</v>
      </c>
      <c r="S3" s="5" t="s">
        <v>150</v>
      </c>
      <c r="T3" s="5" t="s">
        <v>38617</v>
      </c>
      <c r="U3" s="5" t="s">
        <v>38618</v>
      </c>
      <c r="V3" s="5"/>
    </row>
    <row r="4" spans="1:22" x14ac:dyDescent="0.2">
      <c r="A4" s="5" t="s">
        <v>27096</v>
      </c>
      <c r="B4" s="5">
        <v>197964</v>
      </c>
      <c r="C4" s="5">
        <v>673969</v>
      </c>
      <c r="D4" s="5" t="s">
        <v>29107</v>
      </c>
      <c r="E4" s="5" t="s">
        <v>25868</v>
      </c>
      <c r="F4" s="5" t="s">
        <v>38635</v>
      </c>
      <c r="G4" s="5" t="s">
        <v>38636</v>
      </c>
      <c r="H4" s="5" t="s">
        <v>28780</v>
      </c>
      <c r="I4" s="5" t="s">
        <v>29108</v>
      </c>
      <c r="J4" s="6" t="s">
        <v>27401</v>
      </c>
      <c r="K4" s="6" t="s">
        <v>27183</v>
      </c>
      <c r="L4" s="5" t="s">
        <v>38637</v>
      </c>
      <c r="M4" s="5" t="s">
        <v>38638</v>
      </c>
      <c r="N4" s="5">
        <v>71429</v>
      </c>
      <c r="O4" s="5">
        <v>50000</v>
      </c>
      <c r="P4" s="5" t="s">
        <v>38604</v>
      </c>
      <c r="Q4" s="5" t="s">
        <v>27148</v>
      </c>
      <c r="R4" s="5" t="s">
        <v>30589</v>
      </c>
      <c r="S4" s="5" t="s">
        <v>138</v>
      </c>
      <c r="T4" s="5"/>
      <c r="U4" s="5"/>
      <c r="V4" s="5"/>
    </row>
    <row r="5" spans="1:22" x14ac:dyDescent="0.2">
      <c r="A5" s="5" t="s">
        <v>27096</v>
      </c>
      <c r="B5" s="5">
        <v>216160</v>
      </c>
      <c r="C5" s="5">
        <v>787054</v>
      </c>
      <c r="D5" s="5" t="s">
        <v>29646</v>
      </c>
      <c r="E5" s="5" t="s">
        <v>4583</v>
      </c>
      <c r="F5" s="5" t="s">
        <v>38650</v>
      </c>
      <c r="G5" s="5" t="s">
        <v>38651</v>
      </c>
      <c r="H5" s="5" t="s">
        <v>28780</v>
      </c>
      <c r="I5" s="5" t="s">
        <v>29647</v>
      </c>
      <c r="J5" s="6" t="s">
        <v>38628</v>
      </c>
      <c r="K5" s="6" t="s">
        <v>38626</v>
      </c>
      <c r="L5" s="5"/>
      <c r="M5" s="7" t="s">
        <v>38652</v>
      </c>
      <c r="N5" s="5">
        <v>2929073.75</v>
      </c>
      <c r="O5" s="5">
        <v>2929073.75</v>
      </c>
      <c r="P5" s="5" t="s">
        <v>38653</v>
      </c>
      <c r="Q5" s="5" t="s">
        <v>20080</v>
      </c>
      <c r="R5" s="5" t="s">
        <v>24581</v>
      </c>
      <c r="S5" s="5" t="s">
        <v>27</v>
      </c>
      <c r="T5" s="5" t="s">
        <v>38654</v>
      </c>
      <c r="U5" s="5" t="s">
        <v>38655</v>
      </c>
      <c r="V5" s="5"/>
    </row>
    <row r="6" spans="1:22" x14ac:dyDescent="0.2">
      <c r="A6" s="5" t="s">
        <v>27096</v>
      </c>
      <c r="B6" s="5">
        <v>222624</v>
      </c>
      <c r="C6" s="5">
        <v>833444</v>
      </c>
      <c r="D6" s="5" t="s">
        <v>29309</v>
      </c>
      <c r="E6" s="5" t="s">
        <v>4583</v>
      </c>
      <c r="F6" s="5" t="s">
        <v>38662</v>
      </c>
      <c r="G6" s="5" t="s">
        <v>38663</v>
      </c>
      <c r="H6" s="5" t="s">
        <v>28780</v>
      </c>
      <c r="I6" s="5" t="s">
        <v>29310</v>
      </c>
      <c r="J6" s="6" t="s">
        <v>38605</v>
      </c>
      <c r="K6" s="6" t="s">
        <v>27411</v>
      </c>
      <c r="L6" s="5"/>
      <c r="M6" s="5" t="s">
        <v>38664</v>
      </c>
      <c r="N6" s="5">
        <v>1894305</v>
      </c>
      <c r="O6" s="5">
        <v>1894305</v>
      </c>
      <c r="P6" s="5" t="s">
        <v>38665</v>
      </c>
      <c r="Q6" s="5" t="s">
        <v>10369</v>
      </c>
      <c r="R6" s="5" t="s">
        <v>216</v>
      </c>
      <c r="S6" s="5" t="s">
        <v>210</v>
      </c>
      <c r="T6" s="5" t="s">
        <v>38666</v>
      </c>
      <c r="U6" s="5" t="s">
        <v>38667</v>
      </c>
      <c r="V6" s="5"/>
    </row>
    <row r="7" spans="1:22" x14ac:dyDescent="0.2">
      <c r="A7" s="5" t="s">
        <v>27096</v>
      </c>
      <c r="B7" s="5">
        <v>194907</v>
      </c>
      <c r="C7" s="5">
        <v>653884</v>
      </c>
      <c r="D7" s="5" t="s">
        <v>29132</v>
      </c>
      <c r="E7" s="5" t="s">
        <v>25868</v>
      </c>
      <c r="F7" s="5" t="s">
        <v>28784</v>
      </c>
      <c r="G7" s="5" t="s">
        <v>38669</v>
      </c>
      <c r="H7" s="5" t="s">
        <v>28780</v>
      </c>
      <c r="I7" s="5" t="s">
        <v>29133</v>
      </c>
      <c r="J7" s="6" t="s">
        <v>27347</v>
      </c>
      <c r="K7" s="6" t="s">
        <v>27291</v>
      </c>
      <c r="L7" s="5"/>
      <c r="M7" s="7" t="s">
        <v>38670</v>
      </c>
      <c r="N7" s="5">
        <v>3298987.5</v>
      </c>
      <c r="O7" s="5">
        <v>2150810</v>
      </c>
      <c r="P7" s="5" t="s">
        <v>38671</v>
      </c>
      <c r="Q7" s="5" t="s">
        <v>30876</v>
      </c>
      <c r="R7" s="5" t="s">
        <v>1459</v>
      </c>
      <c r="S7" s="5" t="s">
        <v>857</v>
      </c>
      <c r="T7" s="5" t="s">
        <v>38672</v>
      </c>
      <c r="U7" s="5" t="s">
        <v>38673</v>
      </c>
      <c r="V7" s="5"/>
    </row>
    <row r="8" spans="1:22" x14ac:dyDescent="0.2">
      <c r="A8" s="5" t="s">
        <v>27096</v>
      </c>
      <c r="B8" s="5">
        <v>230158</v>
      </c>
      <c r="C8" s="5">
        <v>883345</v>
      </c>
      <c r="D8" s="5" t="s">
        <v>19532</v>
      </c>
      <c r="E8" s="5" t="s">
        <v>4583</v>
      </c>
      <c r="F8" s="5" t="s">
        <v>28975</v>
      </c>
      <c r="G8" s="5" t="s">
        <v>38674</v>
      </c>
      <c r="H8" s="5" t="s">
        <v>28780</v>
      </c>
      <c r="I8" s="5" t="s">
        <v>28973</v>
      </c>
      <c r="J8" s="6" t="s">
        <v>38643</v>
      </c>
      <c r="K8" s="6" t="s">
        <v>38595</v>
      </c>
      <c r="L8" s="5"/>
      <c r="M8" s="7" t="s">
        <v>38675</v>
      </c>
      <c r="N8" s="5">
        <v>6898642.5</v>
      </c>
      <c r="O8" s="5">
        <v>6898642.5</v>
      </c>
      <c r="P8" s="5" t="s">
        <v>38676</v>
      </c>
      <c r="Q8" s="5" t="s">
        <v>20080</v>
      </c>
      <c r="R8" s="5" t="s">
        <v>12132</v>
      </c>
      <c r="S8" s="5" t="s">
        <v>82</v>
      </c>
      <c r="T8" s="5" t="s">
        <v>38677</v>
      </c>
      <c r="U8" s="5" t="s">
        <v>38678</v>
      </c>
      <c r="V8" s="5"/>
    </row>
    <row r="9" spans="1:22" x14ac:dyDescent="0.2">
      <c r="A9" s="5" t="s">
        <v>27096</v>
      </c>
      <c r="B9" s="5">
        <v>205374</v>
      </c>
      <c r="C9" s="5">
        <v>735472</v>
      </c>
      <c r="D9" s="5" t="s">
        <v>30105</v>
      </c>
      <c r="E9" s="5" t="s">
        <v>25868</v>
      </c>
      <c r="F9" s="5" t="s">
        <v>38635</v>
      </c>
      <c r="G9" s="5" t="s">
        <v>38679</v>
      </c>
      <c r="H9" s="5" t="s">
        <v>28780</v>
      </c>
      <c r="I9" s="5" t="s">
        <v>30106</v>
      </c>
      <c r="J9" s="6" t="s">
        <v>28144</v>
      </c>
      <c r="K9" s="6" t="s">
        <v>27182</v>
      </c>
      <c r="L9" s="5" t="s">
        <v>38680</v>
      </c>
      <c r="M9" s="7" t="s">
        <v>38681</v>
      </c>
      <c r="N9" s="5">
        <v>71429</v>
      </c>
      <c r="O9" s="5">
        <v>50000</v>
      </c>
      <c r="P9" s="5" t="s">
        <v>38642</v>
      </c>
      <c r="Q9" s="5" t="s">
        <v>27148</v>
      </c>
      <c r="R9" s="5" t="s">
        <v>30805</v>
      </c>
      <c r="S9" s="5" t="s">
        <v>210</v>
      </c>
      <c r="T9" s="5"/>
      <c r="U9" s="5"/>
      <c r="V9" s="5"/>
    </row>
    <row r="10" spans="1:22" x14ac:dyDescent="0.2">
      <c r="A10" s="5" t="s">
        <v>27096</v>
      </c>
      <c r="B10" s="5">
        <v>205792</v>
      </c>
      <c r="C10" s="5">
        <v>736395</v>
      </c>
      <c r="D10" s="5" t="s">
        <v>29000</v>
      </c>
      <c r="E10" s="5" t="s">
        <v>25868</v>
      </c>
      <c r="F10" s="5" t="s">
        <v>38635</v>
      </c>
      <c r="G10" s="5" t="s">
        <v>38679</v>
      </c>
      <c r="H10" s="5" t="s">
        <v>28780</v>
      </c>
      <c r="I10" s="5" t="s">
        <v>29001</v>
      </c>
      <c r="J10" s="6" t="s">
        <v>27791</v>
      </c>
      <c r="K10" s="6" t="s">
        <v>27147</v>
      </c>
      <c r="L10" s="5" t="s">
        <v>38682</v>
      </c>
      <c r="M10" s="7" t="s">
        <v>38683</v>
      </c>
      <c r="N10" s="5">
        <v>71429</v>
      </c>
      <c r="O10" s="5">
        <v>50000</v>
      </c>
      <c r="P10" s="5" t="s">
        <v>38642</v>
      </c>
      <c r="Q10" s="5" t="s">
        <v>27148</v>
      </c>
      <c r="R10" s="5" t="s">
        <v>30809</v>
      </c>
      <c r="S10" s="5" t="s">
        <v>857</v>
      </c>
      <c r="T10" s="5"/>
      <c r="U10" s="5"/>
      <c r="V10" s="5"/>
    </row>
    <row r="11" spans="1:22" x14ac:dyDescent="0.2">
      <c r="A11" s="5" t="s">
        <v>27096</v>
      </c>
      <c r="B11" s="5">
        <v>217776</v>
      </c>
      <c r="C11" s="5">
        <v>787111</v>
      </c>
      <c r="D11" s="5" t="s">
        <v>8428</v>
      </c>
      <c r="E11" s="5" t="s">
        <v>4583</v>
      </c>
      <c r="F11" s="5" t="s">
        <v>38662</v>
      </c>
      <c r="G11" s="5" t="s">
        <v>38684</v>
      </c>
      <c r="H11" s="5" t="s">
        <v>28780</v>
      </c>
      <c r="I11" s="5" t="s">
        <v>38685</v>
      </c>
      <c r="J11" s="6" t="s">
        <v>27340</v>
      </c>
      <c r="K11" s="6" t="s">
        <v>38648</v>
      </c>
      <c r="L11" s="5" t="s">
        <v>38686</v>
      </c>
      <c r="M11" s="7" t="s">
        <v>38687</v>
      </c>
      <c r="N11" s="5">
        <v>3495843.75</v>
      </c>
      <c r="O11" s="5">
        <v>3495843.75</v>
      </c>
      <c r="P11" s="5" t="s">
        <v>38653</v>
      </c>
      <c r="Q11" s="5" t="s">
        <v>10369</v>
      </c>
      <c r="R11" s="5" t="s">
        <v>180</v>
      </c>
      <c r="S11" s="5" t="s">
        <v>99</v>
      </c>
      <c r="T11" s="5" t="s">
        <v>38688</v>
      </c>
      <c r="U11" s="5" t="s">
        <v>38689</v>
      </c>
      <c r="V11" s="5"/>
    </row>
    <row r="12" spans="1:22" x14ac:dyDescent="0.2">
      <c r="A12" s="5" t="s">
        <v>27096</v>
      </c>
      <c r="B12" s="5">
        <v>203293</v>
      </c>
      <c r="C12" s="5">
        <v>700099</v>
      </c>
      <c r="D12" s="5" t="s">
        <v>29194</v>
      </c>
      <c r="E12" s="5" t="s">
        <v>4583</v>
      </c>
      <c r="F12" s="5" t="s">
        <v>28784</v>
      </c>
      <c r="G12" s="5" t="s">
        <v>38693</v>
      </c>
      <c r="H12" s="5" t="s">
        <v>28780</v>
      </c>
      <c r="I12" s="5" t="s">
        <v>29195</v>
      </c>
      <c r="J12" s="6" t="s">
        <v>27490</v>
      </c>
      <c r="K12" s="6" t="s">
        <v>27338</v>
      </c>
      <c r="L12" s="5" t="s">
        <v>38694</v>
      </c>
      <c r="M12" s="7" t="s">
        <v>38695</v>
      </c>
      <c r="N12" s="5">
        <v>14789579.109999999</v>
      </c>
      <c r="O12" s="5">
        <v>11973367.76</v>
      </c>
      <c r="P12" s="5" t="s">
        <v>38696</v>
      </c>
      <c r="Q12" s="5" t="s">
        <v>30876</v>
      </c>
      <c r="R12" s="5" t="s">
        <v>1356</v>
      </c>
      <c r="S12" s="5" t="s">
        <v>357</v>
      </c>
      <c r="T12" s="5" t="s">
        <v>38697</v>
      </c>
      <c r="U12" s="5" t="s">
        <v>38698</v>
      </c>
      <c r="V12" s="5"/>
    </row>
    <row r="13" spans="1:22" x14ac:dyDescent="0.2">
      <c r="A13" s="5" t="s">
        <v>27096</v>
      </c>
      <c r="B13" s="5">
        <v>214857</v>
      </c>
      <c r="C13" s="5">
        <v>787011</v>
      </c>
      <c r="D13" s="5" t="s">
        <v>7694</v>
      </c>
      <c r="E13" s="5" t="s">
        <v>4583</v>
      </c>
      <c r="F13" s="5" t="s">
        <v>28821</v>
      </c>
      <c r="G13" s="5" t="s">
        <v>38699</v>
      </c>
      <c r="H13" s="5" t="s">
        <v>28780</v>
      </c>
      <c r="I13" s="5" t="s">
        <v>28819</v>
      </c>
      <c r="J13" s="6" t="s">
        <v>38628</v>
      </c>
      <c r="K13" s="6" t="s">
        <v>38626</v>
      </c>
      <c r="L13" s="5" t="s">
        <v>38700</v>
      </c>
      <c r="M13" s="5" t="s">
        <v>38701</v>
      </c>
      <c r="N13" s="5">
        <v>2965569.14</v>
      </c>
      <c r="O13" s="5">
        <v>2965569.14</v>
      </c>
      <c r="P13" s="5" t="s">
        <v>38702</v>
      </c>
      <c r="Q13" s="5" t="s">
        <v>20080</v>
      </c>
      <c r="R13" s="5" t="s">
        <v>4726</v>
      </c>
      <c r="S13" s="5" t="s">
        <v>99</v>
      </c>
      <c r="T13" s="5" t="s">
        <v>38703</v>
      </c>
      <c r="U13" s="5" t="s">
        <v>38704</v>
      </c>
      <c r="V13" s="5"/>
    </row>
    <row r="14" spans="1:22" x14ac:dyDescent="0.2">
      <c r="A14" s="5" t="s">
        <v>27096</v>
      </c>
      <c r="B14" s="5">
        <v>223128</v>
      </c>
      <c r="C14" s="5">
        <v>833870</v>
      </c>
      <c r="D14" s="5" t="s">
        <v>29995</v>
      </c>
      <c r="E14" s="5" t="s">
        <v>4583</v>
      </c>
      <c r="F14" s="5" t="s">
        <v>38705</v>
      </c>
      <c r="G14" s="5" t="s">
        <v>38706</v>
      </c>
      <c r="H14" s="5" t="s">
        <v>28780</v>
      </c>
      <c r="I14" s="5" t="s">
        <v>29996</v>
      </c>
      <c r="J14" s="6" t="s">
        <v>28224</v>
      </c>
      <c r="K14" s="6" t="s">
        <v>38627</v>
      </c>
      <c r="L14" s="5"/>
      <c r="M14" s="5" t="s">
        <v>38707</v>
      </c>
      <c r="N14" s="5">
        <v>4994652.5</v>
      </c>
      <c r="O14" s="5">
        <v>4994652.5</v>
      </c>
      <c r="P14" s="5" t="s">
        <v>38665</v>
      </c>
      <c r="Q14" s="5" t="s">
        <v>20080</v>
      </c>
      <c r="R14" s="5" t="s">
        <v>4114</v>
      </c>
      <c r="S14" s="5" t="s">
        <v>682</v>
      </c>
      <c r="T14" s="5" t="s">
        <v>38708</v>
      </c>
      <c r="U14" s="5" t="s">
        <v>38709</v>
      </c>
      <c r="V14" s="5"/>
    </row>
    <row r="15" spans="1:22" x14ac:dyDescent="0.2">
      <c r="A15" s="5" t="s">
        <v>27096</v>
      </c>
      <c r="B15" s="5">
        <v>213144</v>
      </c>
      <c r="C15" s="5">
        <v>780477</v>
      </c>
      <c r="D15" s="5" t="s">
        <v>29572</v>
      </c>
      <c r="E15" s="5" t="s">
        <v>4583</v>
      </c>
      <c r="F15" s="5" t="s">
        <v>38710</v>
      </c>
      <c r="G15" s="5" t="s">
        <v>38711</v>
      </c>
      <c r="H15" s="5" t="s">
        <v>28780</v>
      </c>
      <c r="I15" s="5" t="s">
        <v>29573</v>
      </c>
      <c r="J15" s="6" t="s">
        <v>27423</v>
      </c>
      <c r="K15" s="6" t="s">
        <v>38608</v>
      </c>
      <c r="L15" s="5" t="s">
        <v>38712</v>
      </c>
      <c r="M15" s="7" t="s">
        <v>38713</v>
      </c>
      <c r="N15" s="5">
        <v>4527917.5</v>
      </c>
      <c r="O15" s="5">
        <v>4527917.5</v>
      </c>
      <c r="P15" s="5" t="s">
        <v>38714</v>
      </c>
      <c r="Q15" s="5" t="s">
        <v>20080</v>
      </c>
      <c r="R15" s="5" t="s">
        <v>31105</v>
      </c>
      <c r="S15" s="5" t="s">
        <v>947</v>
      </c>
      <c r="T15" s="5" t="s">
        <v>38715</v>
      </c>
      <c r="U15" s="5" t="s">
        <v>38716</v>
      </c>
      <c r="V15" s="5"/>
    </row>
    <row r="16" spans="1:22" x14ac:dyDescent="0.2">
      <c r="A16" s="5" t="s">
        <v>27096</v>
      </c>
      <c r="B16" s="5">
        <v>214871</v>
      </c>
      <c r="C16" s="5">
        <v>787149</v>
      </c>
      <c r="D16" s="5" t="s">
        <v>29136</v>
      </c>
      <c r="E16" s="5" t="s">
        <v>4583</v>
      </c>
      <c r="F16" s="5" t="s">
        <v>29139</v>
      </c>
      <c r="G16" s="5" t="s">
        <v>38717</v>
      </c>
      <c r="H16" s="5" t="s">
        <v>28780</v>
      </c>
      <c r="I16" s="5" t="s">
        <v>29137</v>
      </c>
      <c r="J16" s="6" t="s">
        <v>38628</v>
      </c>
      <c r="K16" s="6" t="s">
        <v>38626</v>
      </c>
      <c r="L16" s="5" t="s">
        <v>38718</v>
      </c>
      <c r="M16" s="7" t="s">
        <v>38719</v>
      </c>
      <c r="N16" s="5">
        <v>3792149.86</v>
      </c>
      <c r="O16" s="5">
        <v>2974012.4</v>
      </c>
      <c r="P16" s="5" t="s">
        <v>38702</v>
      </c>
      <c r="Q16" s="5" t="s">
        <v>30876</v>
      </c>
      <c r="R16" s="5" t="s">
        <v>6753</v>
      </c>
      <c r="S16" s="5" t="s">
        <v>27</v>
      </c>
      <c r="T16" s="5" t="s">
        <v>38720</v>
      </c>
      <c r="U16" s="5" t="s">
        <v>38721</v>
      </c>
      <c r="V16" s="5"/>
    </row>
    <row r="17" spans="1:22" x14ac:dyDescent="0.2">
      <c r="A17" s="5" t="s">
        <v>27096</v>
      </c>
      <c r="B17" s="5">
        <v>202693</v>
      </c>
      <c r="C17" s="5">
        <v>700385</v>
      </c>
      <c r="D17" s="5" t="s">
        <v>29685</v>
      </c>
      <c r="E17" s="5" t="s">
        <v>25868</v>
      </c>
      <c r="F17" s="5" t="s">
        <v>28784</v>
      </c>
      <c r="G17" s="5" t="s">
        <v>38722</v>
      </c>
      <c r="H17" s="5" t="s">
        <v>28780</v>
      </c>
      <c r="I17" s="5" t="s">
        <v>29686</v>
      </c>
      <c r="J17" s="6" t="s">
        <v>28503</v>
      </c>
      <c r="K17" s="6" t="s">
        <v>27236</v>
      </c>
      <c r="L17" s="5" t="s">
        <v>38723</v>
      </c>
      <c r="M17" s="7" t="s">
        <v>38724</v>
      </c>
      <c r="N17" s="5">
        <v>1740330</v>
      </c>
      <c r="O17" s="5">
        <v>889205</v>
      </c>
      <c r="P17" s="5" t="s">
        <v>38696</v>
      </c>
      <c r="Q17" s="5" t="s">
        <v>10369</v>
      </c>
      <c r="R17" s="5" t="s">
        <v>8959</v>
      </c>
      <c r="S17" s="5" t="s">
        <v>210</v>
      </c>
      <c r="T17" s="5" t="s">
        <v>38725</v>
      </c>
      <c r="U17" s="5" t="s">
        <v>38726</v>
      </c>
      <c r="V17" s="5"/>
    </row>
    <row r="18" spans="1:22" x14ac:dyDescent="0.2">
      <c r="A18" s="5" t="s">
        <v>27096</v>
      </c>
      <c r="B18" s="5">
        <v>196895</v>
      </c>
      <c r="C18" s="5">
        <v>653839</v>
      </c>
      <c r="D18" s="5" t="s">
        <v>30292</v>
      </c>
      <c r="E18" s="5" t="s">
        <v>38609</v>
      </c>
      <c r="F18" s="5" t="s">
        <v>28784</v>
      </c>
      <c r="G18" s="5" t="s">
        <v>38727</v>
      </c>
      <c r="H18" s="5" t="s">
        <v>28780</v>
      </c>
      <c r="I18" s="5" t="s">
        <v>30293</v>
      </c>
      <c r="J18" s="6" t="s">
        <v>27347</v>
      </c>
      <c r="K18" s="6" t="s">
        <v>27291</v>
      </c>
      <c r="L18" s="5" t="s">
        <v>38728</v>
      </c>
      <c r="M18" s="7" t="s">
        <v>38729</v>
      </c>
      <c r="N18" s="5">
        <v>5389132.6799999997</v>
      </c>
      <c r="O18" s="5">
        <v>4198684.63</v>
      </c>
      <c r="P18" s="5" t="s">
        <v>38730</v>
      </c>
      <c r="Q18" s="5" t="s">
        <v>30876</v>
      </c>
      <c r="R18" s="5" t="s">
        <v>10316</v>
      </c>
      <c r="S18" s="5" t="s">
        <v>210</v>
      </c>
      <c r="T18" s="5" t="s">
        <v>38731</v>
      </c>
      <c r="U18" s="5" t="s">
        <v>38732</v>
      </c>
      <c r="V18" s="5"/>
    </row>
    <row r="19" spans="1:22" x14ac:dyDescent="0.2">
      <c r="A19" s="5" t="s">
        <v>27096</v>
      </c>
      <c r="B19" s="5">
        <v>222634</v>
      </c>
      <c r="C19" s="5">
        <v>833787</v>
      </c>
      <c r="D19" s="5" t="s">
        <v>29175</v>
      </c>
      <c r="E19" s="5" t="s">
        <v>4583</v>
      </c>
      <c r="F19" s="5" t="s">
        <v>38705</v>
      </c>
      <c r="G19" s="5" t="s">
        <v>38734</v>
      </c>
      <c r="H19" s="5" t="s">
        <v>28780</v>
      </c>
      <c r="I19" s="5" t="s">
        <v>29176</v>
      </c>
      <c r="J19" s="6" t="s">
        <v>28224</v>
      </c>
      <c r="K19" s="6" t="s">
        <v>38645</v>
      </c>
      <c r="L19" s="5"/>
      <c r="M19" s="5" t="s">
        <v>38735</v>
      </c>
      <c r="N19" s="5">
        <v>5504415</v>
      </c>
      <c r="O19" s="5">
        <v>5504415</v>
      </c>
      <c r="P19" s="5" t="s">
        <v>38665</v>
      </c>
      <c r="Q19" s="5" t="s">
        <v>20080</v>
      </c>
      <c r="R19" s="5" t="s">
        <v>1192</v>
      </c>
      <c r="S19" s="5" t="s">
        <v>192</v>
      </c>
      <c r="T19" s="5" t="s">
        <v>38736</v>
      </c>
      <c r="U19" s="5" t="s">
        <v>38737</v>
      </c>
      <c r="V19" s="5"/>
    </row>
    <row r="20" spans="1:22" x14ac:dyDescent="0.2">
      <c r="A20" s="5" t="s">
        <v>27096</v>
      </c>
      <c r="B20" s="5">
        <v>202704</v>
      </c>
      <c r="C20" s="5">
        <v>700665</v>
      </c>
      <c r="D20" s="5" t="s">
        <v>30265</v>
      </c>
      <c r="E20" s="5" t="s">
        <v>4583</v>
      </c>
      <c r="F20" s="5" t="s">
        <v>28784</v>
      </c>
      <c r="G20" s="5" t="s">
        <v>38738</v>
      </c>
      <c r="H20" s="5" t="s">
        <v>28780</v>
      </c>
      <c r="I20" s="5" t="s">
        <v>30266</v>
      </c>
      <c r="J20" s="6" t="s">
        <v>27490</v>
      </c>
      <c r="K20" s="6" t="s">
        <v>27436</v>
      </c>
      <c r="L20" s="5" t="s">
        <v>38739</v>
      </c>
      <c r="M20" s="7" t="s">
        <v>38740</v>
      </c>
      <c r="N20" s="5">
        <v>6065267.25</v>
      </c>
      <c r="O20" s="5">
        <v>4842819.47</v>
      </c>
      <c r="P20" s="5" t="s">
        <v>38741</v>
      </c>
      <c r="Q20" s="5" t="s">
        <v>30876</v>
      </c>
      <c r="R20" s="5" t="s">
        <v>2886</v>
      </c>
      <c r="S20" s="5" t="s">
        <v>138</v>
      </c>
      <c r="T20" s="5" t="s">
        <v>38742</v>
      </c>
      <c r="U20" s="5" t="s">
        <v>38743</v>
      </c>
      <c r="V20" s="5"/>
    </row>
    <row r="21" spans="1:22" x14ac:dyDescent="0.2">
      <c r="A21" s="5" t="s">
        <v>27096</v>
      </c>
      <c r="B21" s="5">
        <v>229497</v>
      </c>
      <c r="C21" s="5">
        <v>883441</v>
      </c>
      <c r="D21" s="5" t="s">
        <v>23457</v>
      </c>
      <c r="E21" s="5" t="s">
        <v>4583</v>
      </c>
      <c r="F21" s="5" t="s">
        <v>28975</v>
      </c>
      <c r="G21" s="5" t="s">
        <v>38744</v>
      </c>
      <c r="H21" s="5" t="s">
        <v>28780</v>
      </c>
      <c r="I21" s="5" t="s">
        <v>29787</v>
      </c>
      <c r="J21" s="6" t="s">
        <v>38621</v>
      </c>
      <c r="K21" s="6" t="s">
        <v>38627</v>
      </c>
      <c r="L21" s="5"/>
      <c r="M21" s="7" t="s">
        <v>38745</v>
      </c>
      <c r="N21" s="5">
        <v>11020801.25</v>
      </c>
      <c r="O21" s="5">
        <v>9494326.25</v>
      </c>
      <c r="P21" s="5" t="s">
        <v>38676</v>
      </c>
      <c r="Q21" s="5" t="s">
        <v>30876</v>
      </c>
      <c r="R21" s="5" t="s">
        <v>31349</v>
      </c>
      <c r="S21" s="5" t="s">
        <v>99</v>
      </c>
      <c r="T21" s="5" t="s">
        <v>38746</v>
      </c>
      <c r="U21" s="5" t="s">
        <v>38747</v>
      </c>
      <c r="V21" s="5"/>
    </row>
    <row r="22" spans="1:22" x14ac:dyDescent="0.2">
      <c r="A22" s="5" t="s">
        <v>27096</v>
      </c>
      <c r="B22" s="5">
        <v>194864</v>
      </c>
      <c r="C22" s="5">
        <v>653426</v>
      </c>
      <c r="D22" s="5" t="s">
        <v>28919</v>
      </c>
      <c r="E22" s="5" t="s">
        <v>25868</v>
      </c>
      <c r="F22" s="5" t="s">
        <v>28784</v>
      </c>
      <c r="G22" s="5" t="s">
        <v>38669</v>
      </c>
      <c r="H22" s="5" t="s">
        <v>28780</v>
      </c>
      <c r="I22" s="5" t="s">
        <v>28920</v>
      </c>
      <c r="J22" s="6" t="s">
        <v>27249</v>
      </c>
      <c r="K22" s="6" t="s">
        <v>27275</v>
      </c>
      <c r="L22" s="5" t="s">
        <v>38748</v>
      </c>
      <c r="M22" s="7" t="s">
        <v>38749</v>
      </c>
      <c r="N22" s="5">
        <v>4538437.5</v>
      </c>
      <c r="O22" s="5">
        <v>3142999.75</v>
      </c>
      <c r="P22" s="5" t="s">
        <v>38671</v>
      </c>
      <c r="Q22" s="5" t="s">
        <v>30876</v>
      </c>
      <c r="R22" s="5" t="s">
        <v>11042</v>
      </c>
      <c r="S22" s="5" t="s">
        <v>99</v>
      </c>
      <c r="T22" s="5" t="s">
        <v>38750</v>
      </c>
      <c r="U22" s="5" t="s">
        <v>38751</v>
      </c>
      <c r="V22" s="5"/>
    </row>
    <row r="23" spans="1:22" x14ac:dyDescent="0.2">
      <c r="A23" s="5" t="s">
        <v>27096</v>
      </c>
      <c r="B23" s="5">
        <v>203301</v>
      </c>
      <c r="C23" s="5">
        <v>700478</v>
      </c>
      <c r="D23" s="5" t="s">
        <v>25937</v>
      </c>
      <c r="E23" s="5" t="s">
        <v>4583</v>
      </c>
      <c r="F23" s="5" t="s">
        <v>28784</v>
      </c>
      <c r="G23" s="5" t="s">
        <v>38752</v>
      </c>
      <c r="H23" s="5" t="s">
        <v>28780</v>
      </c>
      <c r="I23" s="5" t="s">
        <v>28924</v>
      </c>
      <c r="J23" s="6" t="s">
        <v>28503</v>
      </c>
      <c r="K23" s="6" t="s">
        <v>27338</v>
      </c>
      <c r="L23" s="5" t="s">
        <v>38753</v>
      </c>
      <c r="M23" s="5" t="s">
        <v>38754</v>
      </c>
      <c r="N23" s="5">
        <v>7992312.5</v>
      </c>
      <c r="O23" s="5">
        <v>7992312.5</v>
      </c>
      <c r="P23" s="5" t="s">
        <v>38755</v>
      </c>
      <c r="Q23" s="5" t="s">
        <v>20080</v>
      </c>
      <c r="R23" s="5" t="s">
        <v>12602</v>
      </c>
      <c r="S23" s="5" t="s">
        <v>138</v>
      </c>
      <c r="T23" s="5" t="s">
        <v>38756</v>
      </c>
      <c r="U23" s="5" t="s">
        <v>38757</v>
      </c>
      <c r="V23" s="5"/>
    </row>
    <row r="24" spans="1:22" x14ac:dyDescent="0.2">
      <c r="A24" s="5" t="s">
        <v>27096</v>
      </c>
      <c r="B24" s="5">
        <v>210213</v>
      </c>
      <c r="C24" s="5">
        <v>740521</v>
      </c>
      <c r="D24" s="5" t="s">
        <v>30443</v>
      </c>
      <c r="E24" s="5" t="s">
        <v>4583</v>
      </c>
      <c r="F24" s="5" t="s">
        <v>38662</v>
      </c>
      <c r="G24" s="5" t="s">
        <v>38684</v>
      </c>
      <c r="H24" s="5" t="s">
        <v>28780</v>
      </c>
      <c r="I24" s="5" t="s">
        <v>30444</v>
      </c>
      <c r="J24" s="6" t="s">
        <v>27474</v>
      </c>
      <c r="K24" s="6" t="s">
        <v>38627</v>
      </c>
      <c r="L24" s="5" t="s">
        <v>38758</v>
      </c>
      <c r="M24" s="5" t="s">
        <v>38759</v>
      </c>
      <c r="N24" s="5">
        <v>3587422.5</v>
      </c>
      <c r="O24" s="5">
        <v>3497735</v>
      </c>
      <c r="P24" s="5" t="s">
        <v>38599</v>
      </c>
      <c r="Q24" s="5" t="s">
        <v>10369</v>
      </c>
      <c r="R24" s="5" t="s">
        <v>4083</v>
      </c>
      <c r="S24" s="5" t="s">
        <v>192</v>
      </c>
      <c r="T24" s="5" t="s">
        <v>38760</v>
      </c>
      <c r="U24" s="5" t="s">
        <v>38761</v>
      </c>
      <c r="V24" s="5"/>
    </row>
    <row r="25" spans="1:22" x14ac:dyDescent="0.2">
      <c r="A25" s="5" t="s">
        <v>27096</v>
      </c>
      <c r="B25" s="5">
        <v>202692</v>
      </c>
      <c r="C25" s="5">
        <v>700378</v>
      </c>
      <c r="D25" s="5" t="s">
        <v>29830</v>
      </c>
      <c r="E25" s="5" t="s">
        <v>25868</v>
      </c>
      <c r="F25" s="5" t="s">
        <v>28784</v>
      </c>
      <c r="G25" s="5" t="s">
        <v>38738</v>
      </c>
      <c r="H25" s="5" t="s">
        <v>28780</v>
      </c>
      <c r="I25" s="5" t="s">
        <v>29831</v>
      </c>
      <c r="J25" s="6" t="s">
        <v>28503</v>
      </c>
      <c r="K25" s="6" t="s">
        <v>27236</v>
      </c>
      <c r="L25" s="5" t="s">
        <v>38762</v>
      </c>
      <c r="M25" s="7" t="s">
        <v>38763</v>
      </c>
      <c r="N25" s="5">
        <v>7017235</v>
      </c>
      <c r="O25" s="5">
        <v>5258316.25</v>
      </c>
      <c r="P25" s="5" t="s">
        <v>38741</v>
      </c>
      <c r="Q25" s="5" t="s">
        <v>30876</v>
      </c>
      <c r="R25" s="5" t="s">
        <v>4539</v>
      </c>
      <c r="S25" s="5" t="s">
        <v>357</v>
      </c>
      <c r="T25" s="5" t="s">
        <v>38764</v>
      </c>
      <c r="U25" s="5" t="s">
        <v>38765</v>
      </c>
      <c r="V25" s="5"/>
    </row>
    <row r="26" spans="1:22" x14ac:dyDescent="0.2">
      <c r="A26" s="5" t="s">
        <v>27096</v>
      </c>
      <c r="B26" s="5">
        <v>212153</v>
      </c>
      <c r="C26" s="5">
        <v>781271</v>
      </c>
      <c r="D26" s="5" t="s">
        <v>30471</v>
      </c>
      <c r="E26" s="5" t="s">
        <v>4583</v>
      </c>
      <c r="F26" s="5" t="s">
        <v>38635</v>
      </c>
      <c r="G26" s="5" t="s">
        <v>38679</v>
      </c>
      <c r="H26" s="5" t="s">
        <v>28780</v>
      </c>
      <c r="I26" s="5" t="s">
        <v>30472</v>
      </c>
      <c r="J26" s="6" t="s">
        <v>27712</v>
      </c>
      <c r="K26" s="6" t="s">
        <v>27308</v>
      </c>
      <c r="L26" s="5"/>
      <c r="M26" s="5" t="s">
        <v>38766</v>
      </c>
      <c r="N26" s="5">
        <v>71429</v>
      </c>
      <c r="O26" s="5">
        <v>50000</v>
      </c>
      <c r="P26" s="5" t="s">
        <v>38642</v>
      </c>
      <c r="Q26" s="5" t="s">
        <v>27148</v>
      </c>
      <c r="R26" s="5" t="s">
        <v>31560</v>
      </c>
      <c r="S26" s="5" t="s">
        <v>82</v>
      </c>
      <c r="T26" s="5"/>
      <c r="U26" s="5"/>
      <c r="V26" s="5"/>
    </row>
    <row r="27" spans="1:22" x14ac:dyDescent="0.2">
      <c r="A27" s="5" t="s">
        <v>27096</v>
      </c>
      <c r="B27" s="5">
        <v>229396</v>
      </c>
      <c r="C27" s="5">
        <v>883484</v>
      </c>
      <c r="D27" s="5" t="s">
        <v>29756</v>
      </c>
      <c r="E27" s="5" t="s">
        <v>4583</v>
      </c>
      <c r="F27" s="5" t="s">
        <v>28975</v>
      </c>
      <c r="G27" s="5" t="s">
        <v>38674</v>
      </c>
      <c r="H27" s="5" t="s">
        <v>28780</v>
      </c>
      <c r="I27" s="5" t="s">
        <v>29757</v>
      </c>
      <c r="J27" s="6" t="s">
        <v>38621</v>
      </c>
      <c r="K27" s="6" t="s">
        <v>38645</v>
      </c>
      <c r="L27" s="5"/>
      <c r="M27" s="7" t="s">
        <v>38767</v>
      </c>
      <c r="N27" s="5">
        <v>7158393.75</v>
      </c>
      <c r="O27" s="5">
        <v>6905018.75</v>
      </c>
      <c r="P27" s="5" t="s">
        <v>38676</v>
      </c>
      <c r="Q27" s="5" t="s">
        <v>20080</v>
      </c>
      <c r="R27" s="5" t="s">
        <v>2311</v>
      </c>
      <c r="S27" s="5" t="s">
        <v>656</v>
      </c>
      <c r="T27" s="5" t="s">
        <v>38768</v>
      </c>
      <c r="U27" s="5" t="s">
        <v>38769</v>
      </c>
      <c r="V27" s="5"/>
    </row>
    <row r="28" spans="1:22" x14ac:dyDescent="0.2">
      <c r="A28" s="5" t="s">
        <v>27096</v>
      </c>
      <c r="B28" s="5">
        <v>216965</v>
      </c>
      <c r="C28" s="5">
        <v>786993</v>
      </c>
      <c r="D28" s="5" t="s">
        <v>5671</v>
      </c>
      <c r="E28" s="5" t="s">
        <v>4583</v>
      </c>
      <c r="F28" s="5" t="s">
        <v>38650</v>
      </c>
      <c r="G28" s="5" t="s">
        <v>38770</v>
      </c>
      <c r="H28" s="5" t="s">
        <v>28780</v>
      </c>
      <c r="I28" s="5" t="s">
        <v>29267</v>
      </c>
      <c r="J28" s="6" t="s">
        <v>38647</v>
      </c>
      <c r="K28" s="6" t="s">
        <v>38624</v>
      </c>
      <c r="L28" s="5" t="s">
        <v>38771</v>
      </c>
      <c r="M28" s="5" t="s">
        <v>38772</v>
      </c>
      <c r="N28" s="5">
        <v>4998656.25</v>
      </c>
      <c r="O28" s="5">
        <v>4998656.25</v>
      </c>
      <c r="P28" s="5" t="s">
        <v>38653</v>
      </c>
      <c r="Q28" s="5" t="s">
        <v>20080</v>
      </c>
      <c r="R28" s="5" t="s">
        <v>25442</v>
      </c>
      <c r="S28" s="5" t="s">
        <v>210</v>
      </c>
      <c r="T28" s="5" t="s">
        <v>38773</v>
      </c>
      <c r="U28" s="5" t="s">
        <v>38774</v>
      </c>
      <c r="V28" s="5"/>
    </row>
    <row r="29" spans="1:22" x14ac:dyDescent="0.2">
      <c r="A29" s="5" t="s">
        <v>27096</v>
      </c>
      <c r="B29" s="5">
        <v>210212</v>
      </c>
      <c r="C29" s="5">
        <v>740560</v>
      </c>
      <c r="D29" s="5" t="s">
        <v>29769</v>
      </c>
      <c r="E29" s="5" t="s">
        <v>4583</v>
      </c>
      <c r="F29" s="5" t="s">
        <v>38775</v>
      </c>
      <c r="G29" s="5" t="s">
        <v>38776</v>
      </c>
      <c r="H29" s="5" t="s">
        <v>28780</v>
      </c>
      <c r="I29" s="5" t="s">
        <v>29770</v>
      </c>
      <c r="J29" s="6" t="s">
        <v>27477</v>
      </c>
      <c r="K29" s="6" t="s">
        <v>27475</v>
      </c>
      <c r="L29" s="5" t="s">
        <v>38777</v>
      </c>
      <c r="M29" s="7" t="s">
        <v>38778</v>
      </c>
      <c r="N29" s="5">
        <v>4978248.75</v>
      </c>
      <c r="O29" s="5">
        <v>4978248.75</v>
      </c>
      <c r="P29" s="5" t="s">
        <v>38599</v>
      </c>
      <c r="Q29" s="5" t="s">
        <v>20080</v>
      </c>
      <c r="R29" s="5" t="s">
        <v>1373</v>
      </c>
      <c r="S29" s="5" t="s">
        <v>45</v>
      </c>
      <c r="T29" s="5" t="s">
        <v>38779</v>
      </c>
      <c r="U29" s="5" t="s">
        <v>38780</v>
      </c>
      <c r="V29" s="5"/>
    </row>
    <row r="30" spans="1:22" x14ac:dyDescent="0.2">
      <c r="A30" s="5" t="s">
        <v>27096</v>
      </c>
      <c r="B30" s="5">
        <v>197273</v>
      </c>
      <c r="C30" s="5">
        <v>653811</v>
      </c>
      <c r="D30" s="5" t="s">
        <v>29869</v>
      </c>
      <c r="E30" s="5" t="s">
        <v>25868</v>
      </c>
      <c r="F30" s="5" t="s">
        <v>28784</v>
      </c>
      <c r="G30" s="5" t="s">
        <v>38781</v>
      </c>
      <c r="H30" s="5" t="s">
        <v>28780</v>
      </c>
      <c r="I30" s="5" t="s">
        <v>29870</v>
      </c>
      <c r="J30" s="6" t="s">
        <v>27401</v>
      </c>
      <c r="K30" s="6" t="s">
        <v>27275</v>
      </c>
      <c r="L30" s="5" t="s">
        <v>38782</v>
      </c>
      <c r="M30" s="5" t="s">
        <v>38783</v>
      </c>
      <c r="N30" s="5">
        <v>5576716.25</v>
      </c>
      <c r="O30" s="5">
        <v>5576716</v>
      </c>
      <c r="P30" s="5" t="s">
        <v>38730</v>
      </c>
      <c r="Q30" s="5" t="s">
        <v>20080</v>
      </c>
      <c r="R30" s="5" t="s">
        <v>1937</v>
      </c>
      <c r="S30" s="5" t="s">
        <v>312</v>
      </c>
      <c r="T30" s="5" t="s">
        <v>38784</v>
      </c>
      <c r="U30" s="5" t="s">
        <v>38785</v>
      </c>
      <c r="V30" s="5"/>
    </row>
    <row r="31" spans="1:22" x14ac:dyDescent="0.2">
      <c r="A31" s="5" t="s">
        <v>27096</v>
      </c>
      <c r="B31" s="5">
        <v>224298</v>
      </c>
      <c r="C31" s="5">
        <v>833573</v>
      </c>
      <c r="D31" s="5" t="s">
        <v>29747</v>
      </c>
      <c r="E31" s="5" t="s">
        <v>4583</v>
      </c>
      <c r="F31" s="5" t="s">
        <v>38662</v>
      </c>
      <c r="G31" s="5" t="s">
        <v>38787</v>
      </c>
      <c r="H31" s="5" t="s">
        <v>28780</v>
      </c>
      <c r="I31" s="5" t="s">
        <v>29748</v>
      </c>
      <c r="J31" s="6" t="s">
        <v>38623</v>
      </c>
      <c r="K31" s="6" t="s">
        <v>38733</v>
      </c>
      <c r="L31" s="5"/>
      <c r="M31" s="7" t="s">
        <v>38788</v>
      </c>
      <c r="N31" s="5">
        <v>3585528.75</v>
      </c>
      <c r="O31" s="5">
        <v>3585528.75</v>
      </c>
      <c r="P31" s="5" t="s">
        <v>38665</v>
      </c>
      <c r="Q31" s="5" t="s">
        <v>10369</v>
      </c>
      <c r="R31" s="5" t="s">
        <v>1467</v>
      </c>
      <c r="S31" s="5" t="s">
        <v>210</v>
      </c>
      <c r="T31" s="5" t="s">
        <v>38789</v>
      </c>
      <c r="U31" s="5" t="s">
        <v>38790</v>
      </c>
      <c r="V31" s="5"/>
    </row>
    <row r="32" spans="1:22" x14ac:dyDescent="0.2">
      <c r="A32" s="5" t="s">
        <v>27096</v>
      </c>
      <c r="B32" s="5">
        <v>204503</v>
      </c>
      <c r="C32" s="5">
        <v>700281</v>
      </c>
      <c r="D32" s="5" t="s">
        <v>29936</v>
      </c>
      <c r="E32" s="5" t="s">
        <v>25868</v>
      </c>
      <c r="F32" s="5" t="s">
        <v>28784</v>
      </c>
      <c r="G32" s="5" t="s">
        <v>38791</v>
      </c>
      <c r="H32" s="5" t="s">
        <v>28780</v>
      </c>
      <c r="I32" s="5" t="s">
        <v>29937</v>
      </c>
      <c r="J32" s="6" t="s">
        <v>27446</v>
      </c>
      <c r="K32" s="6" t="s">
        <v>27239</v>
      </c>
      <c r="L32" s="5" t="s">
        <v>38792</v>
      </c>
      <c r="M32" s="5" t="s">
        <v>38793</v>
      </c>
      <c r="N32" s="5">
        <v>1917006.25</v>
      </c>
      <c r="O32" s="5">
        <v>1902006.25</v>
      </c>
      <c r="P32" s="5" t="s">
        <v>38794</v>
      </c>
      <c r="Q32" s="5" t="s">
        <v>10369</v>
      </c>
      <c r="R32" s="5" t="s">
        <v>776</v>
      </c>
      <c r="S32" s="5" t="s">
        <v>138</v>
      </c>
      <c r="T32" s="5" t="s">
        <v>38795</v>
      </c>
      <c r="U32" s="5" t="s">
        <v>38796</v>
      </c>
      <c r="V32" s="5"/>
    </row>
    <row r="33" spans="1:22" x14ac:dyDescent="0.2">
      <c r="A33" s="5" t="s">
        <v>27096</v>
      </c>
      <c r="B33" s="5">
        <v>209950</v>
      </c>
      <c r="C33" s="5">
        <v>740575</v>
      </c>
      <c r="D33" s="5" t="s">
        <v>30283</v>
      </c>
      <c r="E33" s="5" t="s">
        <v>4583</v>
      </c>
      <c r="F33" s="5" t="s">
        <v>38662</v>
      </c>
      <c r="G33" s="5" t="s">
        <v>38684</v>
      </c>
      <c r="H33" s="5" t="s">
        <v>28780</v>
      </c>
      <c r="I33" s="5" t="s">
        <v>30284</v>
      </c>
      <c r="J33" s="6" t="s">
        <v>27477</v>
      </c>
      <c r="K33" s="6" t="s">
        <v>38606</v>
      </c>
      <c r="L33" s="5" t="s">
        <v>38797</v>
      </c>
      <c r="M33" s="7" t="s">
        <v>38798</v>
      </c>
      <c r="N33" s="5">
        <v>3496241.25</v>
      </c>
      <c r="O33" s="5">
        <v>3496241.25</v>
      </c>
      <c r="P33" s="5" t="s">
        <v>38599</v>
      </c>
      <c r="Q33" s="5" t="s">
        <v>10369</v>
      </c>
      <c r="R33" s="5" t="s">
        <v>15511</v>
      </c>
      <c r="S33" s="5" t="s">
        <v>82</v>
      </c>
      <c r="T33" s="5" t="s">
        <v>38799</v>
      </c>
      <c r="U33" s="5" t="s">
        <v>38800</v>
      </c>
      <c r="V33" s="5"/>
    </row>
    <row r="34" spans="1:22" x14ac:dyDescent="0.2">
      <c r="A34" s="5" t="s">
        <v>27096</v>
      </c>
      <c r="B34" s="5">
        <v>194869</v>
      </c>
      <c r="C34" s="5">
        <v>653454</v>
      </c>
      <c r="D34" s="5" t="s">
        <v>29563</v>
      </c>
      <c r="E34" s="5" t="s">
        <v>25868</v>
      </c>
      <c r="F34" s="5" t="s">
        <v>28784</v>
      </c>
      <c r="G34" s="5" t="s">
        <v>38802</v>
      </c>
      <c r="H34" s="5" t="s">
        <v>28780</v>
      </c>
      <c r="I34" s="5" t="s">
        <v>29564</v>
      </c>
      <c r="J34" s="6" t="s">
        <v>27405</v>
      </c>
      <c r="K34" s="6" t="s">
        <v>27261</v>
      </c>
      <c r="L34" s="5" t="s">
        <v>38803</v>
      </c>
      <c r="M34" s="7" t="s">
        <v>38804</v>
      </c>
      <c r="N34" s="5">
        <v>6686660</v>
      </c>
      <c r="O34" s="5">
        <v>5978082.5</v>
      </c>
      <c r="P34" s="5" t="s">
        <v>38671</v>
      </c>
      <c r="Q34" s="5" t="s">
        <v>30876</v>
      </c>
      <c r="R34" s="5" t="s">
        <v>1027</v>
      </c>
      <c r="S34" s="5" t="s">
        <v>682</v>
      </c>
      <c r="T34" s="5" t="s">
        <v>38805</v>
      </c>
      <c r="U34" s="5" t="s">
        <v>38806</v>
      </c>
      <c r="V34" s="5"/>
    </row>
    <row r="35" spans="1:22" x14ac:dyDescent="0.2">
      <c r="A35" s="5" t="s">
        <v>27096</v>
      </c>
      <c r="B35" s="5">
        <v>196890</v>
      </c>
      <c r="C35" s="5">
        <v>653522</v>
      </c>
      <c r="D35" s="5" t="s">
        <v>29743</v>
      </c>
      <c r="E35" s="5" t="s">
        <v>25868</v>
      </c>
      <c r="F35" s="5" t="s">
        <v>38807</v>
      </c>
      <c r="G35" s="5" t="s">
        <v>38808</v>
      </c>
      <c r="H35" s="5" t="s">
        <v>28780</v>
      </c>
      <c r="I35" s="5" t="s">
        <v>29744</v>
      </c>
      <c r="J35" s="6" t="s">
        <v>27249</v>
      </c>
      <c r="K35" s="6" t="s">
        <v>27283</v>
      </c>
      <c r="L35" s="5" t="s">
        <v>38809</v>
      </c>
      <c r="M35" s="7" t="s">
        <v>38810</v>
      </c>
      <c r="N35" s="5">
        <v>7466004.5</v>
      </c>
      <c r="O35" s="5">
        <v>7466004.5</v>
      </c>
      <c r="P35" s="5" t="s">
        <v>38616</v>
      </c>
      <c r="Q35" s="5" t="s">
        <v>20080</v>
      </c>
      <c r="R35" s="5" t="s">
        <v>1395</v>
      </c>
      <c r="S35" s="5" t="s">
        <v>312</v>
      </c>
      <c r="T35" s="5" t="s">
        <v>38811</v>
      </c>
      <c r="U35" s="5" t="s">
        <v>38812</v>
      </c>
      <c r="V35" s="5"/>
    </row>
    <row r="36" spans="1:22" x14ac:dyDescent="0.2">
      <c r="A36" s="5" t="s">
        <v>27096</v>
      </c>
      <c r="B36" s="5">
        <v>229402</v>
      </c>
      <c r="C36" s="5">
        <v>883520</v>
      </c>
      <c r="D36" s="5" t="s">
        <v>23566</v>
      </c>
      <c r="E36" s="5" t="s">
        <v>4583</v>
      </c>
      <c r="F36" s="5" t="s">
        <v>28975</v>
      </c>
      <c r="G36" s="5" t="s">
        <v>38813</v>
      </c>
      <c r="H36" s="5" t="s">
        <v>28780</v>
      </c>
      <c r="I36" s="5" t="s">
        <v>29847</v>
      </c>
      <c r="J36" s="6" t="s">
        <v>38621</v>
      </c>
      <c r="K36" s="6" t="s">
        <v>38645</v>
      </c>
      <c r="L36" s="5"/>
      <c r="M36" s="7" t="s">
        <v>38814</v>
      </c>
      <c r="N36" s="5">
        <v>6833075</v>
      </c>
      <c r="O36" s="5">
        <v>5997293.25</v>
      </c>
      <c r="P36" s="5" t="s">
        <v>38676</v>
      </c>
      <c r="Q36" s="5" t="s">
        <v>30876</v>
      </c>
      <c r="R36" s="5" t="s">
        <v>23378</v>
      </c>
      <c r="S36" s="5" t="s">
        <v>99</v>
      </c>
      <c r="T36" s="5" t="s">
        <v>38815</v>
      </c>
      <c r="U36" s="5" t="s">
        <v>38816</v>
      </c>
      <c r="V36" s="5"/>
    </row>
    <row r="37" spans="1:22" x14ac:dyDescent="0.2">
      <c r="A37" s="5" t="s">
        <v>27096</v>
      </c>
      <c r="B37" s="5">
        <v>207286</v>
      </c>
      <c r="C37" s="5">
        <v>700475</v>
      </c>
      <c r="D37" s="5" t="s">
        <v>29198</v>
      </c>
      <c r="E37" s="5" t="s">
        <v>4583</v>
      </c>
      <c r="F37" s="5" t="s">
        <v>28784</v>
      </c>
      <c r="G37" s="5" t="s">
        <v>38693</v>
      </c>
      <c r="H37" s="5" t="s">
        <v>28780</v>
      </c>
      <c r="I37" s="5" t="s">
        <v>29199</v>
      </c>
      <c r="J37" s="6" t="s">
        <v>27398</v>
      </c>
      <c r="K37" s="6" t="s">
        <v>27338</v>
      </c>
      <c r="L37" s="5" t="s">
        <v>38817</v>
      </c>
      <c r="M37" s="5" t="s">
        <v>38818</v>
      </c>
      <c r="N37" s="5">
        <v>6725209</v>
      </c>
      <c r="O37" s="5">
        <v>5953780</v>
      </c>
      <c r="P37" s="5" t="s">
        <v>38696</v>
      </c>
      <c r="Q37" s="5" t="s">
        <v>30876</v>
      </c>
      <c r="R37" s="5" t="s">
        <v>3144</v>
      </c>
      <c r="S37" s="5" t="s">
        <v>99</v>
      </c>
      <c r="T37" s="5" t="s">
        <v>38819</v>
      </c>
      <c r="U37" s="5" t="s">
        <v>38820</v>
      </c>
      <c r="V37" s="5"/>
    </row>
    <row r="38" spans="1:22" x14ac:dyDescent="0.2">
      <c r="A38" s="5" t="s">
        <v>27096</v>
      </c>
      <c r="B38" s="5">
        <v>207439</v>
      </c>
      <c r="C38" s="5">
        <v>731845</v>
      </c>
      <c r="D38" s="5" t="s">
        <v>28936</v>
      </c>
      <c r="E38" s="5" t="s">
        <v>4583</v>
      </c>
      <c r="F38" s="5" t="s">
        <v>38821</v>
      </c>
      <c r="G38" s="5" t="s">
        <v>38822</v>
      </c>
      <c r="H38" s="5" t="s">
        <v>28780</v>
      </c>
      <c r="I38" s="5" t="s">
        <v>28937</v>
      </c>
      <c r="J38" s="6" t="s">
        <v>27398</v>
      </c>
      <c r="K38" s="6" t="s">
        <v>27338</v>
      </c>
      <c r="L38" s="5" t="s">
        <v>38823</v>
      </c>
      <c r="M38" s="5" t="s">
        <v>38824</v>
      </c>
      <c r="N38" s="5">
        <v>3842450</v>
      </c>
      <c r="O38" s="5">
        <v>2997812.5</v>
      </c>
      <c r="P38" s="5" t="s">
        <v>38825</v>
      </c>
      <c r="Q38" s="5" t="s">
        <v>30876</v>
      </c>
      <c r="R38" s="5" t="s">
        <v>552</v>
      </c>
      <c r="S38" s="5" t="s">
        <v>27</v>
      </c>
      <c r="T38" s="5" t="s">
        <v>38826</v>
      </c>
      <c r="U38" s="5" t="s">
        <v>38827</v>
      </c>
      <c r="V38" s="5"/>
    </row>
    <row r="39" spans="1:22" x14ac:dyDescent="0.2">
      <c r="A39" s="5" t="s">
        <v>27096</v>
      </c>
      <c r="B39" s="5">
        <v>194848</v>
      </c>
      <c r="C39" s="5">
        <v>653323</v>
      </c>
      <c r="D39" s="5" t="s">
        <v>29053</v>
      </c>
      <c r="E39" s="5" t="s">
        <v>25868</v>
      </c>
      <c r="F39" s="5" t="s">
        <v>28784</v>
      </c>
      <c r="G39" s="5" t="s">
        <v>38828</v>
      </c>
      <c r="H39" s="5" t="s">
        <v>28780</v>
      </c>
      <c r="I39" s="5" t="s">
        <v>29054</v>
      </c>
      <c r="J39" s="6" t="s">
        <v>27401</v>
      </c>
      <c r="K39" s="6" t="s">
        <v>27330</v>
      </c>
      <c r="L39" s="5" t="s">
        <v>38829</v>
      </c>
      <c r="M39" s="7" t="s">
        <v>38830</v>
      </c>
      <c r="N39" s="5">
        <v>11826452.5</v>
      </c>
      <c r="O39" s="5">
        <v>11826452.5</v>
      </c>
      <c r="P39" s="5" t="s">
        <v>38831</v>
      </c>
      <c r="Q39" s="5" t="s">
        <v>20080</v>
      </c>
      <c r="R39" s="5" t="s">
        <v>1200</v>
      </c>
      <c r="S39" s="5" t="s">
        <v>82</v>
      </c>
      <c r="T39" s="5" t="s">
        <v>38832</v>
      </c>
      <c r="U39" s="5" t="s">
        <v>38833</v>
      </c>
      <c r="V39" s="5"/>
    </row>
    <row r="40" spans="1:22" x14ac:dyDescent="0.2">
      <c r="A40" s="5" t="s">
        <v>27096</v>
      </c>
      <c r="B40" s="5">
        <v>202694</v>
      </c>
      <c r="C40" s="5">
        <v>700389</v>
      </c>
      <c r="D40" s="5" t="s">
        <v>29842</v>
      </c>
      <c r="E40" s="5" t="s">
        <v>4583</v>
      </c>
      <c r="F40" s="5" t="s">
        <v>28784</v>
      </c>
      <c r="G40" s="5" t="s">
        <v>38834</v>
      </c>
      <c r="H40" s="5" t="s">
        <v>28780</v>
      </c>
      <c r="I40" s="5" t="s">
        <v>29843</v>
      </c>
      <c r="J40" s="6" t="s">
        <v>28503</v>
      </c>
      <c r="K40" s="6" t="s">
        <v>27154</v>
      </c>
      <c r="L40" s="5" t="s">
        <v>38835</v>
      </c>
      <c r="M40" s="7" t="s">
        <v>38836</v>
      </c>
      <c r="N40" s="5">
        <v>1962553.75</v>
      </c>
      <c r="O40" s="5">
        <v>1962553.75</v>
      </c>
      <c r="P40" s="5" t="s">
        <v>38696</v>
      </c>
      <c r="Q40" s="5" t="s">
        <v>10369</v>
      </c>
      <c r="R40" s="5" t="s">
        <v>31989</v>
      </c>
      <c r="S40" s="5" t="s">
        <v>261</v>
      </c>
      <c r="T40" s="5" t="s">
        <v>38837</v>
      </c>
      <c r="U40" s="5" t="s">
        <v>38838</v>
      </c>
      <c r="V40" s="5"/>
    </row>
    <row r="41" spans="1:22" x14ac:dyDescent="0.2">
      <c r="A41" s="5" t="s">
        <v>27096</v>
      </c>
      <c r="B41" s="5">
        <v>202670</v>
      </c>
      <c r="C41" s="5">
        <v>699824</v>
      </c>
      <c r="D41" s="5" t="s">
        <v>29504</v>
      </c>
      <c r="E41" s="5" t="s">
        <v>25868</v>
      </c>
      <c r="F41" s="5" t="s">
        <v>28784</v>
      </c>
      <c r="G41" s="5" t="s">
        <v>38839</v>
      </c>
      <c r="H41" s="5" t="s">
        <v>28780</v>
      </c>
      <c r="I41" s="5" t="s">
        <v>29505</v>
      </c>
      <c r="J41" s="6" t="s">
        <v>28144</v>
      </c>
      <c r="K41" s="6" t="s">
        <v>27346</v>
      </c>
      <c r="L41" s="5" t="s">
        <v>38840</v>
      </c>
      <c r="M41" s="7" t="s">
        <v>38841</v>
      </c>
      <c r="N41" s="5">
        <v>4464506.68</v>
      </c>
      <c r="O41" s="5">
        <v>4094811.5</v>
      </c>
      <c r="P41" s="5" t="s">
        <v>38794</v>
      </c>
      <c r="Q41" s="5" t="s">
        <v>20080</v>
      </c>
      <c r="R41" s="5" t="s">
        <v>305</v>
      </c>
      <c r="S41" s="5" t="s">
        <v>210</v>
      </c>
      <c r="T41" s="5" t="s">
        <v>38842</v>
      </c>
      <c r="U41" s="5" t="s">
        <v>38843</v>
      </c>
      <c r="V41" s="5"/>
    </row>
    <row r="42" spans="1:22" x14ac:dyDescent="0.2">
      <c r="A42" s="5" t="s">
        <v>27096</v>
      </c>
      <c r="B42" s="5">
        <v>222598</v>
      </c>
      <c r="C42" s="5">
        <v>833017</v>
      </c>
      <c r="D42" s="5" t="s">
        <v>29057</v>
      </c>
      <c r="E42" s="5" t="s">
        <v>4583</v>
      </c>
      <c r="F42" s="5" t="s">
        <v>38844</v>
      </c>
      <c r="G42" s="5" t="s">
        <v>38845</v>
      </c>
      <c r="H42" s="5" t="s">
        <v>28780</v>
      </c>
      <c r="I42" s="5" t="s">
        <v>29058</v>
      </c>
      <c r="J42" s="6" t="s">
        <v>38625</v>
      </c>
      <c r="K42" s="6" t="s">
        <v>38619</v>
      </c>
      <c r="L42" s="5"/>
      <c r="M42" s="7" t="s">
        <v>38846</v>
      </c>
      <c r="N42" s="5">
        <v>9194411.25</v>
      </c>
      <c r="O42" s="5">
        <v>6993400.7599999998</v>
      </c>
      <c r="P42" s="5" t="s">
        <v>38847</v>
      </c>
      <c r="Q42" s="5" t="s">
        <v>30876</v>
      </c>
      <c r="R42" s="5" t="s">
        <v>6364</v>
      </c>
      <c r="S42" s="5" t="s">
        <v>210</v>
      </c>
      <c r="T42" s="5" t="s">
        <v>38848</v>
      </c>
      <c r="U42" s="5" t="s">
        <v>38849</v>
      </c>
      <c r="V42" s="5"/>
    </row>
    <row r="43" spans="1:22" x14ac:dyDescent="0.2">
      <c r="A43" s="5" t="s">
        <v>27096</v>
      </c>
      <c r="B43" s="5">
        <v>229888</v>
      </c>
      <c r="C43" s="5">
        <v>883242</v>
      </c>
      <c r="D43" s="5" t="s">
        <v>28906</v>
      </c>
      <c r="E43" s="5" t="s">
        <v>4583</v>
      </c>
      <c r="F43" s="5" t="s">
        <v>38844</v>
      </c>
      <c r="G43" s="5" t="s">
        <v>38845</v>
      </c>
      <c r="H43" s="5" t="s">
        <v>28780</v>
      </c>
      <c r="I43" s="5" t="s">
        <v>38850</v>
      </c>
      <c r="J43" s="6" t="s">
        <v>38611</v>
      </c>
      <c r="K43" s="6" t="s">
        <v>38649</v>
      </c>
      <c r="L43" s="5"/>
      <c r="M43" s="5" t="s">
        <v>38851</v>
      </c>
      <c r="N43" s="5">
        <v>9230681.25</v>
      </c>
      <c r="O43" s="5">
        <v>7701519.75</v>
      </c>
      <c r="P43" s="5" t="s">
        <v>38852</v>
      </c>
      <c r="Q43" s="5" t="s">
        <v>30876</v>
      </c>
      <c r="R43" s="5" t="s">
        <v>14966</v>
      </c>
      <c r="S43" s="5" t="s">
        <v>857</v>
      </c>
      <c r="T43" s="5" t="s">
        <v>38853</v>
      </c>
      <c r="U43" s="5" t="s">
        <v>38854</v>
      </c>
      <c r="V43" s="5"/>
    </row>
    <row r="44" spans="1:22" x14ac:dyDescent="0.2">
      <c r="A44" s="5" t="s">
        <v>27096</v>
      </c>
      <c r="B44" s="5">
        <v>198194</v>
      </c>
      <c r="C44" s="5">
        <v>653212</v>
      </c>
      <c r="D44" s="5" t="s">
        <v>15497</v>
      </c>
      <c r="E44" s="5" t="s">
        <v>25868</v>
      </c>
      <c r="F44" s="5" t="s">
        <v>28784</v>
      </c>
      <c r="G44" s="5" t="s">
        <v>38855</v>
      </c>
      <c r="H44" s="5" t="s">
        <v>28780</v>
      </c>
      <c r="I44" s="5" t="s">
        <v>29838</v>
      </c>
      <c r="J44" s="6" t="s">
        <v>27347</v>
      </c>
      <c r="K44" s="6" t="s">
        <v>27197</v>
      </c>
      <c r="L44" s="5" t="s">
        <v>38856</v>
      </c>
      <c r="M44" s="7" t="s">
        <v>38857</v>
      </c>
      <c r="N44" s="5">
        <v>3549868.75</v>
      </c>
      <c r="O44" s="5">
        <v>3109794.5</v>
      </c>
      <c r="P44" s="5" t="s">
        <v>38671</v>
      </c>
      <c r="Q44" s="5" t="s">
        <v>30876</v>
      </c>
      <c r="R44" s="5" t="s">
        <v>552</v>
      </c>
      <c r="S44" s="5" t="s">
        <v>27</v>
      </c>
      <c r="T44" s="5" t="s">
        <v>38858</v>
      </c>
      <c r="U44" s="5" t="s">
        <v>38859</v>
      </c>
      <c r="V44" s="5"/>
    </row>
    <row r="45" spans="1:22" x14ac:dyDescent="0.2">
      <c r="A45" s="5" t="s">
        <v>27096</v>
      </c>
      <c r="B45" s="5">
        <v>211556</v>
      </c>
      <c r="C45" s="5">
        <v>740859</v>
      </c>
      <c r="D45" s="5" t="s">
        <v>28953</v>
      </c>
      <c r="E45" s="5" t="s">
        <v>4583</v>
      </c>
      <c r="F45" s="5" t="s">
        <v>38650</v>
      </c>
      <c r="G45" s="5" t="s">
        <v>38770</v>
      </c>
      <c r="H45" s="5" t="s">
        <v>28780</v>
      </c>
      <c r="I45" s="5" t="s">
        <v>28954</v>
      </c>
      <c r="J45" s="6" t="s">
        <v>27474</v>
      </c>
      <c r="K45" s="6" t="s">
        <v>27435</v>
      </c>
      <c r="L45" s="5" t="s">
        <v>38860</v>
      </c>
      <c r="M45" s="7" t="s">
        <v>38861</v>
      </c>
      <c r="N45" s="5">
        <v>4998240</v>
      </c>
      <c r="O45" s="5">
        <v>4998240</v>
      </c>
      <c r="P45" s="5" t="s">
        <v>38599</v>
      </c>
      <c r="Q45" s="5" t="s">
        <v>20080</v>
      </c>
      <c r="R45" s="5" t="s">
        <v>12596</v>
      </c>
      <c r="S45" s="5" t="s">
        <v>82</v>
      </c>
      <c r="T45" s="5" t="s">
        <v>38862</v>
      </c>
      <c r="U45" s="5" t="s">
        <v>38863</v>
      </c>
      <c r="V45" s="5"/>
    </row>
    <row r="46" spans="1:22" x14ac:dyDescent="0.2">
      <c r="A46" s="5" t="s">
        <v>27096</v>
      </c>
      <c r="B46" s="5">
        <v>203437</v>
      </c>
      <c r="C46" s="5">
        <v>700321</v>
      </c>
      <c r="D46" s="5" t="s">
        <v>29257</v>
      </c>
      <c r="E46" s="5" t="s">
        <v>4583</v>
      </c>
      <c r="F46" s="5" t="s">
        <v>28784</v>
      </c>
      <c r="G46" s="5" t="s">
        <v>38864</v>
      </c>
      <c r="H46" s="5" t="s">
        <v>28780</v>
      </c>
      <c r="I46" s="5" t="s">
        <v>29258</v>
      </c>
      <c r="J46" s="6" t="s">
        <v>27791</v>
      </c>
      <c r="K46" s="6" t="s">
        <v>27434</v>
      </c>
      <c r="L46" s="5" t="s">
        <v>38865</v>
      </c>
      <c r="M46" s="7" t="s">
        <v>38866</v>
      </c>
      <c r="N46" s="5">
        <v>8422722.8800000008</v>
      </c>
      <c r="O46" s="5">
        <v>7595955.6299999999</v>
      </c>
      <c r="P46" s="5" t="s">
        <v>38741</v>
      </c>
      <c r="Q46" s="5" t="s">
        <v>30876</v>
      </c>
      <c r="R46" s="5" t="s">
        <v>552</v>
      </c>
      <c r="S46" s="5" t="s">
        <v>27</v>
      </c>
      <c r="T46" s="5" t="s">
        <v>38867</v>
      </c>
      <c r="U46" s="5" t="s">
        <v>38868</v>
      </c>
      <c r="V46" s="5"/>
    </row>
    <row r="47" spans="1:22" x14ac:dyDescent="0.2">
      <c r="A47" s="5" t="s">
        <v>27096</v>
      </c>
      <c r="B47" s="5">
        <v>222594</v>
      </c>
      <c r="C47" s="5">
        <v>832969</v>
      </c>
      <c r="D47" s="5" t="s">
        <v>22195</v>
      </c>
      <c r="E47" s="5" t="s">
        <v>4583</v>
      </c>
      <c r="F47" s="5" t="s">
        <v>38844</v>
      </c>
      <c r="G47" s="5" t="s">
        <v>38845</v>
      </c>
      <c r="H47" s="5" t="s">
        <v>28780</v>
      </c>
      <c r="I47" s="5" t="s">
        <v>30139</v>
      </c>
      <c r="J47" s="6" t="s">
        <v>38605</v>
      </c>
      <c r="K47" s="6" t="s">
        <v>38626</v>
      </c>
      <c r="L47" s="5"/>
      <c r="M47" s="7" t="s">
        <v>38869</v>
      </c>
      <c r="N47" s="5">
        <v>9890595</v>
      </c>
      <c r="O47" s="5">
        <v>7989264</v>
      </c>
      <c r="P47" s="5" t="s">
        <v>38847</v>
      </c>
      <c r="Q47" s="5" t="s">
        <v>30876</v>
      </c>
      <c r="R47" s="5" t="s">
        <v>1114</v>
      </c>
      <c r="S47" s="5" t="s">
        <v>27</v>
      </c>
      <c r="T47" s="5" t="s">
        <v>38870</v>
      </c>
      <c r="U47" s="5" t="s">
        <v>38871</v>
      </c>
      <c r="V47" s="5"/>
    </row>
    <row r="48" spans="1:22" x14ac:dyDescent="0.2">
      <c r="A48" s="5" t="s">
        <v>27096</v>
      </c>
      <c r="B48" s="5">
        <v>214347</v>
      </c>
      <c r="C48" s="5">
        <v>786409</v>
      </c>
      <c r="D48" s="5" t="s">
        <v>28958</v>
      </c>
      <c r="E48" s="5" t="s">
        <v>4583</v>
      </c>
      <c r="F48" s="5" t="s">
        <v>38844</v>
      </c>
      <c r="G48" s="5" t="s">
        <v>38872</v>
      </c>
      <c r="H48" s="5" t="s">
        <v>28780</v>
      </c>
      <c r="I48" s="5" t="s">
        <v>28959</v>
      </c>
      <c r="J48" s="6" t="s">
        <v>38628</v>
      </c>
      <c r="K48" s="6" t="s">
        <v>38626</v>
      </c>
      <c r="L48" s="5" t="s">
        <v>38873</v>
      </c>
      <c r="M48" s="7" t="s">
        <v>38874</v>
      </c>
      <c r="N48" s="5">
        <v>10516803.710000001</v>
      </c>
      <c r="O48" s="5">
        <v>7999970</v>
      </c>
      <c r="P48" s="5" t="s">
        <v>38875</v>
      </c>
      <c r="Q48" s="5" t="s">
        <v>30876</v>
      </c>
      <c r="R48" s="5" t="s">
        <v>5606</v>
      </c>
      <c r="S48" s="5" t="s">
        <v>210</v>
      </c>
      <c r="T48" s="5" t="s">
        <v>38876</v>
      </c>
      <c r="U48" s="5" t="s">
        <v>38877</v>
      </c>
      <c r="V48" s="5"/>
    </row>
    <row r="49" spans="1:22" x14ac:dyDescent="0.2">
      <c r="A49" s="5" t="s">
        <v>27096</v>
      </c>
      <c r="B49" s="5">
        <v>216153</v>
      </c>
      <c r="C49" s="5">
        <v>786805</v>
      </c>
      <c r="D49" s="5" t="s">
        <v>29322</v>
      </c>
      <c r="E49" s="5" t="s">
        <v>4583</v>
      </c>
      <c r="F49" s="5" t="s">
        <v>38662</v>
      </c>
      <c r="G49" s="5" t="s">
        <v>38684</v>
      </c>
      <c r="H49" s="5" t="s">
        <v>28780</v>
      </c>
      <c r="I49" s="5" t="s">
        <v>29323</v>
      </c>
      <c r="J49" s="6" t="s">
        <v>27340</v>
      </c>
      <c r="K49" s="6" t="s">
        <v>38648</v>
      </c>
      <c r="L49" s="5" t="s">
        <v>38878</v>
      </c>
      <c r="M49" s="7" t="s">
        <v>38879</v>
      </c>
      <c r="N49" s="5">
        <v>3498868.75</v>
      </c>
      <c r="O49" s="5">
        <v>3498868.75</v>
      </c>
      <c r="P49" s="5" t="s">
        <v>38653</v>
      </c>
      <c r="Q49" s="5" t="s">
        <v>10369</v>
      </c>
      <c r="R49" s="5" t="s">
        <v>1373</v>
      </c>
      <c r="S49" s="5" t="s">
        <v>45</v>
      </c>
      <c r="T49" s="5" t="s">
        <v>38880</v>
      </c>
      <c r="U49" s="5" t="s">
        <v>38881</v>
      </c>
      <c r="V49" s="5"/>
    </row>
    <row r="50" spans="1:22" x14ac:dyDescent="0.2">
      <c r="A50" s="5" t="s">
        <v>27096</v>
      </c>
      <c r="B50" s="5">
        <v>209952</v>
      </c>
      <c r="C50" s="5">
        <v>740698</v>
      </c>
      <c r="D50" s="5" t="s">
        <v>16090</v>
      </c>
      <c r="E50" s="5" t="s">
        <v>4583</v>
      </c>
      <c r="F50" s="5" t="s">
        <v>38882</v>
      </c>
      <c r="G50" s="5" t="s">
        <v>38883</v>
      </c>
      <c r="H50" s="5" t="s">
        <v>28780</v>
      </c>
      <c r="I50" s="5" t="s">
        <v>30351</v>
      </c>
      <c r="J50" s="6" t="s">
        <v>27477</v>
      </c>
      <c r="K50" s="6" t="s">
        <v>27437</v>
      </c>
      <c r="L50" s="5" t="s">
        <v>38884</v>
      </c>
      <c r="M50" s="5" t="s">
        <v>38885</v>
      </c>
      <c r="N50" s="5">
        <v>9765658.75</v>
      </c>
      <c r="O50" s="5">
        <v>7997492.5</v>
      </c>
      <c r="P50" s="5" t="s">
        <v>38599</v>
      </c>
      <c r="Q50" s="5" t="s">
        <v>30876</v>
      </c>
      <c r="R50" s="5" t="s">
        <v>5606</v>
      </c>
      <c r="S50" s="5" t="s">
        <v>210</v>
      </c>
      <c r="T50" s="5" t="s">
        <v>38886</v>
      </c>
      <c r="U50" s="5" t="s">
        <v>38887</v>
      </c>
      <c r="V50" s="5"/>
    </row>
    <row r="51" spans="1:22" x14ac:dyDescent="0.2">
      <c r="A51" s="5" t="s">
        <v>27096</v>
      </c>
      <c r="B51" s="5">
        <v>194870</v>
      </c>
      <c r="C51" s="5">
        <v>653460</v>
      </c>
      <c r="D51" s="5" t="s">
        <v>29164</v>
      </c>
      <c r="E51" s="5" t="s">
        <v>25868</v>
      </c>
      <c r="F51" s="5" t="s">
        <v>28784</v>
      </c>
      <c r="G51" s="5" t="s">
        <v>38888</v>
      </c>
      <c r="H51" s="5" t="s">
        <v>28780</v>
      </c>
      <c r="I51" s="5" t="s">
        <v>29165</v>
      </c>
      <c r="J51" s="6" t="s">
        <v>27249</v>
      </c>
      <c r="K51" s="6" t="s">
        <v>27154</v>
      </c>
      <c r="L51" s="5" t="s">
        <v>38889</v>
      </c>
      <c r="M51" s="5" t="s">
        <v>38890</v>
      </c>
      <c r="N51" s="5">
        <v>3848581.25</v>
      </c>
      <c r="O51" s="5">
        <v>3848581</v>
      </c>
      <c r="P51" s="5" t="s">
        <v>38616</v>
      </c>
      <c r="Q51" s="5" t="s">
        <v>20080</v>
      </c>
      <c r="R51" s="5" t="s">
        <v>4052</v>
      </c>
      <c r="S51" s="5" t="s">
        <v>210</v>
      </c>
      <c r="T51" s="5" t="s">
        <v>38891</v>
      </c>
      <c r="U51" s="5" t="s">
        <v>38892</v>
      </c>
      <c r="V51" s="5"/>
    </row>
    <row r="52" spans="1:22" x14ac:dyDescent="0.2">
      <c r="A52" s="5" t="s">
        <v>27096</v>
      </c>
      <c r="B52" s="5">
        <v>218214</v>
      </c>
      <c r="C52" s="5">
        <v>787120</v>
      </c>
      <c r="D52" s="5" t="s">
        <v>29276</v>
      </c>
      <c r="E52" s="5" t="s">
        <v>4583</v>
      </c>
      <c r="F52" s="5" t="s">
        <v>38893</v>
      </c>
      <c r="G52" s="5" t="s">
        <v>38894</v>
      </c>
      <c r="H52" s="5" t="s">
        <v>28780</v>
      </c>
      <c r="I52" s="5" t="s">
        <v>29277</v>
      </c>
      <c r="J52" s="6" t="s">
        <v>27340</v>
      </c>
      <c r="K52" s="6" t="s">
        <v>38619</v>
      </c>
      <c r="L52" s="5" t="s">
        <v>38895</v>
      </c>
      <c r="M52" s="7" t="s">
        <v>38896</v>
      </c>
      <c r="N52" s="5">
        <v>9299391.25</v>
      </c>
      <c r="O52" s="5">
        <v>7901470.75</v>
      </c>
      <c r="P52" s="5" t="s">
        <v>38653</v>
      </c>
      <c r="Q52" s="5" t="s">
        <v>30876</v>
      </c>
      <c r="R52" s="5" t="s">
        <v>393</v>
      </c>
      <c r="S52" s="5" t="s">
        <v>99</v>
      </c>
      <c r="T52" s="5" t="s">
        <v>38897</v>
      </c>
      <c r="U52" s="5" t="s">
        <v>38898</v>
      </c>
      <c r="V52" s="5"/>
    </row>
    <row r="53" spans="1:22" x14ac:dyDescent="0.2">
      <c r="A53" s="5" t="s">
        <v>27096</v>
      </c>
      <c r="B53" s="5">
        <v>196896</v>
      </c>
      <c r="C53" s="5">
        <v>653824</v>
      </c>
      <c r="D53" s="5" t="s">
        <v>29912</v>
      </c>
      <c r="E53" s="5" t="s">
        <v>4583</v>
      </c>
      <c r="F53" s="5" t="s">
        <v>38807</v>
      </c>
      <c r="G53" s="5" t="s">
        <v>38808</v>
      </c>
      <c r="H53" s="5" t="s">
        <v>28780</v>
      </c>
      <c r="I53" s="5" t="s">
        <v>29913</v>
      </c>
      <c r="J53" s="6" t="s">
        <v>27401</v>
      </c>
      <c r="K53" s="6" t="s">
        <v>27261</v>
      </c>
      <c r="L53" s="5" t="s">
        <v>38899</v>
      </c>
      <c r="M53" s="7" t="s">
        <v>38900</v>
      </c>
      <c r="N53" s="5">
        <v>7283525</v>
      </c>
      <c r="O53" s="5">
        <v>7283525</v>
      </c>
      <c r="P53" s="5" t="s">
        <v>38616</v>
      </c>
      <c r="Q53" s="5" t="s">
        <v>20080</v>
      </c>
      <c r="R53" s="5" t="s">
        <v>393</v>
      </c>
      <c r="S53" s="5" t="s">
        <v>99</v>
      </c>
      <c r="T53" s="5" t="s">
        <v>38901</v>
      </c>
      <c r="U53" s="5" t="s">
        <v>38902</v>
      </c>
      <c r="V53" s="5"/>
    </row>
    <row r="54" spans="1:22" x14ac:dyDescent="0.2">
      <c r="A54" s="5" t="s">
        <v>27096</v>
      </c>
      <c r="B54" s="5">
        <v>194878</v>
      </c>
      <c r="C54" s="5">
        <v>653626</v>
      </c>
      <c r="D54" s="5" t="s">
        <v>29625</v>
      </c>
      <c r="E54" s="5" t="s">
        <v>25868</v>
      </c>
      <c r="F54" s="5" t="s">
        <v>28784</v>
      </c>
      <c r="G54" s="5" t="s">
        <v>38727</v>
      </c>
      <c r="H54" s="5" t="s">
        <v>28780</v>
      </c>
      <c r="I54" s="5" t="s">
        <v>29626</v>
      </c>
      <c r="J54" s="6" t="s">
        <v>27347</v>
      </c>
      <c r="K54" s="6" t="s">
        <v>27174</v>
      </c>
      <c r="L54" s="5" t="s">
        <v>38903</v>
      </c>
      <c r="M54" s="7" t="s">
        <v>38904</v>
      </c>
      <c r="N54" s="5">
        <v>5423798.5</v>
      </c>
      <c r="O54" s="5">
        <v>4992866.33</v>
      </c>
      <c r="P54" s="5" t="s">
        <v>38730</v>
      </c>
      <c r="Q54" s="5" t="s">
        <v>30876</v>
      </c>
      <c r="R54" s="5" t="s">
        <v>514</v>
      </c>
      <c r="S54" s="5" t="s">
        <v>238</v>
      </c>
      <c r="T54" s="5" t="s">
        <v>38905</v>
      </c>
      <c r="U54" s="5" t="s">
        <v>38906</v>
      </c>
      <c r="V54" s="5"/>
    </row>
    <row r="55" spans="1:22" x14ac:dyDescent="0.2">
      <c r="A55" s="5" t="s">
        <v>27096</v>
      </c>
      <c r="B55" s="5">
        <v>207194</v>
      </c>
      <c r="C55" s="5">
        <v>731453</v>
      </c>
      <c r="D55" s="5" t="s">
        <v>30397</v>
      </c>
      <c r="E55" s="5" t="s">
        <v>4583</v>
      </c>
      <c r="F55" s="5" t="s">
        <v>38821</v>
      </c>
      <c r="G55" s="5" t="s">
        <v>38822</v>
      </c>
      <c r="H55" s="5" t="s">
        <v>28780</v>
      </c>
      <c r="I55" s="5" t="s">
        <v>30398</v>
      </c>
      <c r="J55" s="6" t="s">
        <v>27398</v>
      </c>
      <c r="K55" s="6" t="s">
        <v>27338</v>
      </c>
      <c r="L55" s="5" t="s">
        <v>38907</v>
      </c>
      <c r="M55" s="7" t="s">
        <v>38908</v>
      </c>
      <c r="N55" s="5">
        <v>4192058.75</v>
      </c>
      <c r="O55" s="5">
        <v>4192058.75</v>
      </c>
      <c r="P55" s="5" t="s">
        <v>38825</v>
      </c>
      <c r="Q55" s="5" t="s">
        <v>20080</v>
      </c>
      <c r="R55" s="5" t="s">
        <v>4025</v>
      </c>
      <c r="S55" s="5" t="s">
        <v>682</v>
      </c>
      <c r="T55" s="5" t="s">
        <v>38909</v>
      </c>
      <c r="U55" s="5" t="s">
        <v>38910</v>
      </c>
      <c r="V55" s="5"/>
    </row>
    <row r="56" spans="1:22" x14ac:dyDescent="0.2">
      <c r="A56" s="5" t="s">
        <v>27096</v>
      </c>
      <c r="B56" s="5">
        <v>196894</v>
      </c>
      <c r="C56" s="5">
        <v>653747</v>
      </c>
      <c r="D56" s="5" t="s">
        <v>29850</v>
      </c>
      <c r="E56" s="5" t="s">
        <v>25868</v>
      </c>
      <c r="F56" s="5" t="s">
        <v>28784</v>
      </c>
      <c r="G56" s="5" t="s">
        <v>38911</v>
      </c>
      <c r="H56" s="5" t="s">
        <v>28780</v>
      </c>
      <c r="I56" s="5" t="s">
        <v>29851</v>
      </c>
      <c r="J56" s="6" t="s">
        <v>27249</v>
      </c>
      <c r="K56" s="6" t="s">
        <v>27154</v>
      </c>
      <c r="L56" s="5" t="s">
        <v>38912</v>
      </c>
      <c r="M56" s="7" t="s">
        <v>38913</v>
      </c>
      <c r="N56" s="5">
        <v>3934811</v>
      </c>
      <c r="O56" s="5">
        <v>3934811</v>
      </c>
      <c r="P56" s="5" t="s">
        <v>38730</v>
      </c>
      <c r="Q56" s="5" t="s">
        <v>20080</v>
      </c>
      <c r="R56" s="5" t="s">
        <v>9783</v>
      </c>
      <c r="S56" s="5" t="s">
        <v>99</v>
      </c>
      <c r="T56" s="5" t="s">
        <v>38914</v>
      </c>
      <c r="U56" s="5" t="s">
        <v>38915</v>
      </c>
      <c r="V56" s="5"/>
    </row>
    <row r="57" spans="1:22" x14ac:dyDescent="0.2">
      <c r="A57" s="5" t="s">
        <v>27096</v>
      </c>
      <c r="B57" s="5">
        <v>229112</v>
      </c>
      <c r="C57" s="5">
        <v>883135</v>
      </c>
      <c r="D57" s="5" t="s">
        <v>28911</v>
      </c>
      <c r="E57" s="5" t="s">
        <v>4583</v>
      </c>
      <c r="F57" s="5" t="s">
        <v>38916</v>
      </c>
      <c r="G57" s="5" t="s">
        <v>38917</v>
      </c>
      <c r="H57" s="5" t="s">
        <v>28780</v>
      </c>
      <c r="I57" s="5" t="s">
        <v>28912</v>
      </c>
      <c r="J57" s="6" t="s">
        <v>38611</v>
      </c>
      <c r="K57" s="6" t="s">
        <v>38648</v>
      </c>
      <c r="L57" s="5"/>
      <c r="M57" s="7" t="s">
        <v>38918</v>
      </c>
      <c r="N57" s="5">
        <v>5859201.25</v>
      </c>
      <c r="O57" s="5">
        <v>4999858.38</v>
      </c>
      <c r="P57" s="5" t="s">
        <v>38919</v>
      </c>
      <c r="Q57" s="5" t="s">
        <v>30876</v>
      </c>
      <c r="R57" s="5" t="s">
        <v>386</v>
      </c>
      <c r="S57" s="5" t="s">
        <v>210</v>
      </c>
      <c r="T57" s="5" t="s">
        <v>38920</v>
      </c>
      <c r="U57" s="5" t="s">
        <v>38921</v>
      </c>
      <c r="V57" s="5"/>
    </row>
    <row r="58" spans="1:22" x14ac:dyDescent="0.2">
      <c r="A58" s="5" t="s">
        <v>27096</v>
      </c>
      <c r="B58" s="5">
        <v>220304</v>
      </c>
      <c r="C58" s="5">
        <v>787128</v>
      </c>
      <c r="D58" s="5" t="s">
        <v>29926</v>
      </c>
      <c r="E58" s="5" t="s">
        <v>4583</v>
      </c>
      <c r="F58" s="5" t="s">
        <v>38922</v>
      </c>
      <c r="G58" s="5" t="s">
        <v>38923</v>
      </c>
      <c r="H58" s="5" t="s">
        <v>28780</v>
      </c>
      <c r="I58" s="5" t="s">
        <v>29927</v>
      </c>
      <c r="J58" s="6" t="s">
        <v>28529</v>
      </c>
      <c r="K58" s="6" t="s">
        <v>38607</v>
      </c>
      <c r="L58" s="5"/>
      <c r="M58" s="7" t="s">
        <v>38924</v>
      </c>
      <c r="N58" s="5">
        <v>9159532.2899999991</v>
      </c>
      <c r="O58" s="5">
        <v>7926171.4500000002</v>
      </c>
      <c r="P58" s="5" t="s">
        <v>38653</v>
      </c>
      <c r="Q58" s="5" t="s">
        <v>30876</v>
      </c>
      <c r="R58" s="5" t="s">
        <v>19466</v>
      </c>
      <c r="S58" s="5" t="s">
        <v>210</v>
      </c>
      <c r="T58" s="5" t="s">
        <v>38925</v>
      </c>
      <c r="U58" s="5" t="s">
        <v>38926</v>
      </c>
      <c r="V58" s="5"/>
    </row>
    <row r="59" spans="1:22" x14ac:dyDescent="0.2">
      <c r="A59" s="5" t="s">
        <v>27096</v>
      </c>
      <c r="B59" s="5">
        <v>194897</v>
      </c>
      <c r="C59" s="5">
        <v>653762</v>
      </c>
      <c r="D59" s="5" t="s">
        <v>29427</v>
      </c>
      <c r="E59" s="5" t="s">
        <v>25868</v>
      </c>
      <c r="F59" s="5" t="s">
        <v>28784</v>
      </c>
      <c r="G59" s="5" t="s">
        <v>38927</v>
      </c>
      <c r="H59" s="5" t="s">
        <v>28780</v>
      </c>
      <c r="I59" s="5" t="s">
        <v>29428</v>
      </c>
      <c r="J59" s="6" t="s">
        <v>27347</v>
      </c>
      <c r="K59" s="6" t="s">
        <v>27197</v>
      </c>
      <c r="L59" s="5" t="s">
        <v>38928</v>
      </c>
      <c r="M59" s="5" t="s">
        <v>38929</v>
      </c>
      <c r="N59" s="5">
        <v>4130493</v>
      </c>
      <c r="O59" s="5">
        <v>4130493</v>
      </c>
      <c r="P59" s="5" t="s">
        <v>38616</v>
      </c>
      <c r="Q59" s="5" t="s">
        <v>20080</v>
      </c>
      <c r="R59" s="5" t="s">
        <v>552</v>
      </c>
      <c r="S59" s="5" t="s">
        <v>27</v>
      </c>
      <c r="T59" s="5" t="s">
        <v>38930</v>
      </c>
      <c r="U59" s="5" t="s">
        <v>38931</v>
      </c>
      <c r="V59" s="5"/>
    </row>
    <row r="60" spans="1:22" x14ac:dyDescent="0.2">
      <c r="A60" s="5" t="s">
        <v>27096</v>
      </c>
      <c r="B60" s="5">
        <v>202683</v>
      </c>
      <c r="C60" s="5">
        <v>700197</v>
      </c>
      <c r="D60" s="5" t="s">
        <v>29834</v>
      </c>
      <c r="E60" s="5" t="s">
        <v>25868</v>
      </c>
      <c r="F60" s="5" t="s">
        <v>28784</v>
      </c>
      <c r="G60" s="5" t="s">
        <v>38932</v>
      </c>
      <c r="H60" s="5" t="s">
        <v>28780</v>
      </c>
      <c r="I60" s="5" t="s">
        <v>29835</v>
      </c>
      <c r="J60" s="6" t="s">
        <v>28503</v>
      </c>
      <c r="K60" s="6" t="s">
        <v>27280</v>
      </c>
      <c r="L60" s="5" t="s">
        <v>38933</v>
      </c>
      <c r="M60" s="7" t="s">
        <v>38934</v>
      </c>
      <c r="N60" s="5">
        <v>1100351.25</v>
      </c>
      <c r="O60" s="5">
        <v>1100351.25</v>
      </c>
      <c r="P60" s="5" t="s">
        <v>38755</v>
      </c>
      <c r="Q60" s="5" t="s">
        <v>10369</v>
      </c>
      <c r="R60" s="5" t="s">
        <v>4539</v>
      </c>
      <c r="S60" s="5" t="s">
        <v>357</v>
      </c>
      <c r="T60" s="5" t="s">
        <v>38935</v>
      </c>
      <c r="U60" s="5" t="s">
        <v>38936</v>
      </c>
      <c r="V60" s="5"/>
    </row>
    <row r="61" spans="1:22" x14ac:dyDescent="0.2">
      <c r="A61" s="5" t="s">
        <v>27096</v>
      </c>
      <c r="B61" s="5">
        <v>210235</v>
      </c>
      <c r="C61" s="5">
        <v>740931</v>
      </c>
      <c r="D61" s="5" t="s">
        <v>9326</v>
      </c>
      <c r="E61" s="5" t="s">
        <v>4583</v>
      </c>
      <c r="F61" s="5" t="s">
        <v>38882</v>
      </c>
      <c r="G61" s="5" t="s">
        <v>38937</v>
      </c>
      <c r="H61" s="5" t="s">
        <v>28780</v>
      </c>
      <c r="I61" s="5" t="s">
        <v>29499</v>
      </c>
      <c r="J61" s="6" t="s">
        <v>27454</v>
      </c>
      <c r="K61" s="6" t="s">
        <v>27553</v>
      </c>
      <c r="L61" s="5" t="s">
        <v>38938</v>
      </c>
      <c r="M61" s="5" t="s">
        <v>38939</v>
      </c>
      <c r="N61" s="5">
        <v>4999276.25</v>
      </c>
      <c r="O61" s="5">
        <v>4999276.25</v>
      </c>
      <c r="P61" s="5" t="s">
        <v>38599</v>
      </c>
      <c r="Q61" s="5" t="s">
        <v>20080</v>
      </c>
      <c r="R61" s="5" t="s">
        <v>3144</v>
      </c>
      <c r="S61" s="5" t="s">
        <v>99</v>
      </c>
      <c r="T61" s="5" t="s">
        <v>38940</v>
      </c>
      <c r="U61" s="5" t="s">
        <v>38941</v>
      </c>
      <c r="V61" s="5"/>
    </row>
    <row r="62" spans="1:22" x14ac:dyDescent="0.2">
      <c r="A62" s="5" t="s">
        <v>27096</v>
      </c>
      <c r="B62" s="5">
        <v>210226</v>
      </c>
      <c r="C62" s="5">
        <v>740754</v>
      </c>
      <c r="D62" s="5" t="s">
        <v>10215</v>
      </c>
      <c r="E62" s="5" t="s">
        <v>4583</v>
      </c>
      <c r="F62" s="5" t="s">
        <v>38650</v>
      </c>
      <c r="G62" s="5" t="s">
        <v>38770</v>
      </c>
      <c r="H62" s="5" t="s">
        <v>28780</v>
      </c>
      <c r="I62" s="5" t="s">
        <v>29740</v>
      </c>
      <c r="J62" s="6" t="s">
        <v>27477</v>
      </c>
      <c r="K62" s="6" t="s">
        <v>27711</v>
      </c>
      <c r="L62" s="5" t="s">
        <v>38942</v>
      </c>
      <c r="M62" s="7" t="s">
        <v>38943</v>
      </c>
      <c r="N62" s="5">
        <v>5007125</v>
      </c>
      <c r="O62" s="5">
        <v>5007125</v>
      </c>
      <c r="P62" s="5" t="s">
        <v>38599</v>
      </c>
      <c r="Q62" s="5" t="s">
        <v>20080</v>
      </c>
      <c r="R62" s="5" t="s">
        <v>6505</v>
      </c>
      <c r="S62" s="5" t="s">
        <v>82</v>
      </c>
      <c r="T62" s="5" t="s">
        <v>38944</v>
      </c>
      <c r="U62" s="5" t="s">
        <v>38945</v>
      </c>
      <c r="V62" s="5"/>
    </row>
    <row r="63" spans="1:22" x14ac:dyDescent="0.2">
      <c r="A63" s="5" t="s">
        <v>27096</v>
      </c>
      <c r="B63" s="5">
        <v>216142</v>
      </c>
      <c r="C63" s="5">
        <v>786629</v>
      </c>
      <c r="D63" s="5" t="s">
        <v>13180</v>
      </c>
      <c r="E63" s="5" t="s">
        <v>4583</v>
      </c>
      <c r="F63" s="5" t="s">
        <v>38650</v>
      </c>
      <c r="G63" s="5" t="s">
        <v>38770</v>
      </c>
      <c r="H63" s="5" t="s">
        <v>28780</v>
      </c>
      <c r="I63" s="5" t="s">
        <v>29513</v>
      </c>
      <c r="J63" s="6" t="s">
        <v>38628</v>
      </c>
      <c r="K63" s="6" t="s">
        <v>38626</v>
      </c>
      <c r="L63" s="5" t="s">
        <v>38946</v>
      </c>
      <c r="M63" s="7" t="s">
        <v>38947</v>
      </c>
      <c r="N63" s="5">
        <v>5320475</v>
      </c>
      <c r="O63" s="5">
        <v>5320475</v>
      </c>
      <c r="P63" s="5" t="s">
        <v>38653</v>
      </c>
      <c r="Q63" s="5" t="s">
        <v>20080</v>
      </c>
      <c r="R63" s="5" t="s">
        <v>2669</v>
      </c>
      <c r="S63" s="5" t="s">
        <v>99</v>
      </c>
      <c r="T63" s="5" t="s">
        <v>38948</v>
      </c>
      <c r="U63" s="5" t="s">
        <v>38949</v>
      </c>
      <c r="V63" s="5"/>
    </row>
    <row r="64" spans="1:22" x14ac:dyDescent="0.2">
      <c r="A64" s="5" t="s">
        <v>27096</v>
      </c>
      <c r="B64" s="5">
        <v>222635</v>
      </c>
      <c r="C64" s="5">
        <v>833805</v>
      </c>
      <c r="D64" s="5" t="s">
        <v>29932</v>
      </c>
      <c r="E64" s="5" t="s">
        <v>4583</v>
      </c>
      <c r="F64" s="5" t="s">
        <v>38705</v>
      </c>
      <c r="G64" s="5" t="s">
        <v>38734</v>
      </c>
      <c r="H64" s="5" t="s">
        <v>28780</v>
      </c>
      <c r="I64" s="5" t="s">
        <v>29933</v>
      </c>
      <c r="J64" s="6" t="s">
        <v>38605</v>
      </c>
      <c r="K64" s="6" t="s">
        <v>38606</v>
      </c>
      <c r="L64" s="5"/>
      <c r="M64" s="5" t="s">
        <v>38950</v>
      </c>
      <c r="N64" s="5">
        <v>6999882.5</v>
      </c>
      <c r="O64" s="5">
        <v>6999882.5</v>
      </c>
      <c r="P64" s="5" t="s">
        <v>38665</v>
      </c>
      <c r="Q64" s="5" t="s">
        <v>20080</v>
      </c>
      <c r="R64" s="5" t="s">
        <v>3783</v>
      </c>
      <c r="S64" s="5" t="s">
        <v>82</v>
      </c>
      <c r="T64" s="5" t="s">
        <v>38951</v>
      </c>
      <c r="U64" s="5" t="s">
        <v>38952</v>
      </c>
      <c r="V64" s="5"/>
    </row>
    <row r="65" spans="1:22" x14ac:dyDescent="0.2">
      <c r="A65" s="5" t="s">
        <v>27096</v>
      </c>
      <c r="B65" s="5">
        <v>222648</v>
      </c>
      <c r="C65" s="5">
        <v>833704</v>
      </c>
      <c r="D65" s="5" t="s">
        <v>29125</v>
      </c>
      <c r="E65" s="5" t="s">
        <v>4583</v>
      </c>
      <c r="F65" s="5" t="s">
        <v>38705</v>
      </c>
      <c r="G65" s="5" t="s">
        <v>38734</v>
      </c>
      <c r="H65" s="5" t="s">
        <v>28780</v>
      </c>
      <c r="I65" s="5" t="s">
        <v>29126</v>
      </c>
      <c r="J65" s="6" t="s">
        <v>28224</v>
      </c>
      <c r="K65" s="6" t="s">
        <v>38627</v>
      </c>
      <c r="L65" s="5"/>
      <c r="M65" s="5" t="s">
        <v>38953</v>
      </c>
      <c r="N65" s="5">
        <v>6984727.5</v>
      </c>
      <c r="O65" s="5">
        <v>6984727.5</v>
      </c>
      <c r="P65" s="5" t="s">
        <v>38665</v>
      </c>
      <c r="Q65" s="5" t="s">
        <v>20080</v>
      </c>
      <c r="R65" s="5" t="s">
        <v>17025</v>
      </c>
      <c r="S65" s="5" t="s">
        <v>27</v>
      </c>
      <c r="T65" s="5" t="s">
        <v>38954</v>
      </c>
      <c r="U65" s="5" t="s">
        <v>38955</v>
      </c>
      <c r="V65" s="5"/>
    </row>
    <row r="66" spans="1:22" x14ac:dyDescent="0.2">
      <c r="A66" s="5" t="s">
        <v>27096</v>
      </c>
      <c r="B66" s="5">
        <v>209949</v>
      </c>
      <c r="C66" s="5">
        <v>740593</v>
      </c>
      <c r="D66" s="5" t="s">
        <v>30360</v>
      </c>
      <c r="E66" s="5" t="s">
        <v>4583</v>
      </c>
      <c r="F66" s="5" t="s">
        <v>38882</v>
      </c>
      <c r="G66" s="5" t="s">
        <v>38956</v>
      </c>
      <c r="H66" s="5" t="s">
        <v>28780</v>
      </c>
      <c r="I66" s="5" t="s">
        <v>30361</v>
      </c>
      <c r="J66" s="6" t="s">
        <v>27477</v>
      </c>
      <c r="K66" s="6" t="s">
        <v>28188</v>
      </c>
      <c r="L66" s="5" t="s">
        <v>38957</v>
      </c>
      <c r="M66" s="7" t="s">
        <v>38958</v>
      </c>
      <c r="N66" s="5">
        <v>8922410.0299999993</v>
      </c>
      <c r="O66" s="5">
        <v>7999315.8200000003</v>
      </c>
      <c r="P66" s="5" t="s">
        <v>38599</v>
      </c>
      <c r="Q66" s="5" t="s">
        <v>30876</v>
      </c>
      <c r="R66" s="5" t="s">
        <v>3144</v>
      </c>
      <c r="S66" s="5" t="s">
        <v>99</v>
      </c>
      <c r="T66" s="5" t="s">
        <v>38959</v>
      </c>
      <c r="U66" s="5" t="s">
        <v>38960</v>
      </c>
      <c r="V66" s="5"/>
    </row>
    <row r="67" spans="1:22" x14ac:dyDescent="0.2">
      <c r="A67" s="5" t="s">
        <v>27096</v>
      </c>
      <c r="B67" s="5">
        <v>202707</v>
      </c>
      <c r="C67" s="5">
        <v>700692</v>
      </c>
      <c r="D67" s="5" t="s">
        <v>29568</v>
      </c>
      <c r="E67" s="5" t="s">
        <v>25868</v>
      </c>
      <c r="F67" s="5" t="s">
        <v>28784</v>
      </c>
      <c r="G67" s="5" t="s">
        <v>38961</v>
      </c>
      <c r="H67" s="5" t="s">
        <v>28780</v>
      </c>
      <c r="I67" s="5" t="s">
        <v>29569</v>
      </c>
      <c r="J67" s="6" t="s">
        <v>27791</v>
      </c>
      <c r="K67" s="6" t="s">
        <v>27389</v>
      </c>
      <c r="L67" s="5" t="s">
        <v>38962</v>
      </c>
      <c r="M67" s="5" t="s">
        <v>38963</v>
      </c>
      <c r="N67" s="5">
        <v>4020018.75</v>
      </c>
      <c r="O67" s="5">
        <v>3445875.75</v>
      </c>
      <c r="P67" s="5" t="s">
        <v>38741</v>
      </c>
      <c r="Q67" s="5" t="s">
        <v>30876</v>
      </c>
      <c r="R67" s="5" t="s">
        <v>14032</v>
      </c>
      <c r="S67" s="5" t="s">
        <v>857</v>
      </c>
      <c r="T67" s="5" t="s">
        <v>38964</v>
      </c>
      <c r="U67" s="5" t="s">
        <v>38801</v>
      </c>
      <c r="V67" s="5"/>
    </row>
    <row r="68" spans="1:22" x14ac:dyDescent="0.2">
      <c r="A68" s="5" t="s">
        <v>27096</v>
      </c>
      <c r="B68" s="5">
        <v>203438</v>
      </c>
      <c r="C68" s="5">
        <v>700395</v>
      </c>
      <c r="D68" s="5" t="s">
        <v>23167</v>
      </c>
      <c r="E68" s="5" t="s">
        <v>25868</v>
      </c>
      <c r="F68" s="5" t="s">
        <v>38807</v>
      </c>
      <c r="G68" s="5" t="s">
        <v>38965</v>
      </c>
      <c r="H68" s="5" t="s">
        <v>28780</v>
      </c>
      <c r="I68" s="5" t="s">
        <v>29306</v>
      </c>
      <c r="J68" s="6" t="s">
        <v>28503</v>
      </c>
      <c r="K68" s="6" t="s">
        <v>27236</v>
      </c>
      <c r="L68" s="5" t="s">
        <v>38966</v>
      </c>
      <c r="M68" s="5" t="s">
        <v>38967</v>
      </c>
      <c r="N68" s="5">
        <v>6564313.75</v>
      </c>
      <c r="O68" s="5">
        <v>6564313.75</v>
      </c>
      <c r="P68" s="5" t="s">
        <v>38696</v>
      </c>
      <c r="Q68" s="5" t="s">
        <v>20080</v>
      </c>
      <c r="R68" s="5" t="s">
        <v>386</v>
      </c>
      <c r="S68" s="5" t="s">
        <v>210</v>
      </c>
      <c r="T68" s="5" t="s">
        <v>38968</v>
      </c>
      <c r="U68" s="5" t="s">
        <v>38969</v>
      </c>
      <c r="V68" s="5"/>
    </row>
    <row r="69" spans="1:22" x14ac:dyDescent="0.2">
      <c r="A69" s="5" t="s">
        <v>27096</v>
      </c>
      <c r="B69" s="5">
        <v>229543</v>
      </c>
      <c r="C69" s="5">
        <v>883116</v>
      </c>
      <c r="D69" s="5" t="s">
        <v>29015</v>
      </c>
      <c r="E69" s="5" t="s">
        <v>4583</v>
      </c>
      <c r="F69" s="5" t="s">
        <v>38970</v>
      </c>
      <c r="G69" s="5" t="s">
        <v>38971</v>
      </c>
      <c r="H69" s="5" t="s">
        <v>28780</v>
      </c>
      <c r="I69" s="5" t="s">
        <v>29016</v>
      </c>
      <c r="J69" s="6" t="s">
        <v>38644</v>
      </c>
      <c r="K69" s="6" t="s">
        <v>38660</v>
      </c>
      <c r="L69" s="5"/>
      <c r="M69" s="7" t="s">
        <v>38972</v>
      </c>
      <c r="N69" s="5">
        <v>6995876.25</v>
      </c>
      <c r="O69" s="5">
        <v>6995876.25</v>
      </c>
      <c r="P69" s="5" t="s">
        <v>38676</v>
      </c>
      <c r="Q69" s="5" t="s">
        <v>20080</v>
      </c>
      <c r="R69" s="5" t="s">
        <v>1467</v>
      </c>
      <c r="S69" s="5" t="s">
        <v>210</v>
      </c>
      <c r="T69" s="5" t="s">
        <v>38973</v>
      </c>
      <c r="U69" s="5" t="s">
        <v>38974</v>
      </c>
      <c r="V69" s="5"/>
    </row>
    <row r="70" spans="1:22" x14ac:dyDescent="0.2">
      <c r="A70" s="5" t="s">
        <v>27096</v>
      </c>
      <c r="B70" s="5">
        <v>207490</v>
      </c>
      <c r="C70" s="5">
        <v>743831</v>
      </c>
      <c r="D70" s="5" t="s">
        <v>28981</v>
      </c>
      <c r="E70" s="5" t="s">
        <v>25868</v>
      </c>
      <c r="F70" s="5" t="s">
        <v>38635</v>
      </c>
      <c r="G70" s="5" t="s">
        <v>38679</v>
      </c>
      <c r="H70" s="5" t="s">
        <v>28780</v>
      </c>
      <c r="I70" s="5" t="s">
        <v>28982</v>
      </c>
      <c r="J70" s="6" t="s">
        <v>27398</v>
      </c>
      <c r="K70" s="6" t="s">
        <v>27207</v>
      </c>
      <c r="L70" s="5" t="s">
        <v>38975</v>
      </c>
      <c r="M70" s="7" t="s">
        <v>38976</v>
      </c>
      <c r="N70" s="5">
        <v>71429</v>
      </c>
      <c r="O70" s="5">
        <v>50000</v>
      </c>
      <c r="P70" s="5" t="s">
        <v>38642</v>
      </c>
      <c r="Q70" s="5" t="s">
        <v>27148</v>
      </c>
      <c r="R70" s="5" t="s">
        <v>32894</v>
      </c>
      <c r="S70" s="5" t="s">
        <v>857</v>
      </c>
      <c r="T70" s="5"/>
      <c r="U70" s="5"/>
      <c r="V70" s="5"/>
    </row>
    <row r="71" spans="1:22" x14ac:dyDescent="0.2">
      <c r="A71" s="5" t="s">
        <v>27096</v>
      </c>
      <c r="B71" s="5">
        <v>210805</v>
      </c>
      <c r="C71" s="5">
        <v>740787</v>
      </c>
      <c r="D71" s="5" t="s">
        <v>28834</v>
      </c>
      <c r="E71" s="5" t="s">
        <v>4583</v>
      </c>
      <c r="F71" s="5" t="s">
        <v>28821</v>
      </c>
      <c r="G71" s="5" t="s">
        <v>38977</v>
      </c>
      <c r="H71" s="5" t="s">
        <v>28780</v>
      </c>
      <c r="I71" s="5" t="s">
        <v>28835</v>
      </c>
      <c r="J71" s="6" t="s">
        <v>27245</v>
      </c>
      <c r="K71" s="6" t="s">
        <v>27586</v>
      </c>
      <c r="L71" s="5" t="s">
        <v>38978</v>
      </c>
      <c r="M71" s="7" t="s">
        <v>38979</v>
      </c>
      <c r="N71" s="5">
        <v>5686309.3099999996</v>
      </c>
      <c r="O71" s="5">
        <v>3998922</v>
      </c>
      <c r="P71" s="5" t="s">
        <v>38980</v>
      </c>
      <c r="Q71" s="5" t="s">
        <v>30876</v>
      </c>
      <c r="R71" s="5" t="s">
        <v>4539</v>
      </c>
      <c r="S71" s="5" t="s">
        <v>357</v>
      </c>
      <c r="T71" s="5" t="s">
        <v>38981</v>
      </c>
      <c r="U71" s="5" t="s">
        <v>38982</v>
      </c>
      <c r="V71" s="5"/>
    </row>
    <row r="72" spans="1:22" x14ac:dyDescent="0.2">
      <c r="A72" s="5" t="s">
        <v>27096</v>
      </c>
      <c r="B72" s="5">
        <v>201726</v>
      </c>
      <c r="C72" s="5">
        <v>717915</v>
      </c>
      <c r="D72" s="5" t="s">
        <v>30080</v>
      </c>
      <c r="E72" s="5" t="s">
        <v>25868</v>
      </c>
      <c r="F72" s="5" t="s">
        <v>38635</v>
      </c>
      <c r="G72" s="5" t="s">
        <v>38983</v>
      </c>
      <c r="H72" s="5" t="s">
        <v>28780</v>
      </c>
      <c r="I72" s="5" t="s">
        <v>30081</v>
      </c>
      <c r="J72" s="6" t="s">
        <v>27300</v>
      </c>
      <c r="K72" s="6" t="s">
        <v>27251</v>
      </c>
      <c r="L72" s="5" t="s">
        <v>38984</v>
      </c>
      <c r="M72" s="7" t="s">
        <v>38985</v>
      </c>
      <c r="N72" s="5">
        <v>71429</v>
      </c>
      <c r="O72" s="5">
        <v>50000</v>
      </c>
      <c r="P72" s="5" t="s">
        <v>38603</v>
      </c>
      <c r="Q72" s="5" t="s">
        <v>27148</v>
      </c>
      <c r="R72" s="5" t="s">
        <v>32919</v>
      </c>
      <c r="S72" s="5" t="s">
        <v>357</v>
      </c>
      <c r="T72" s="5"/>
      <c r="U72" s="5"/>
      <c r="V72" s="5"/>
    </row>
    <row r="73" spans="1:22" x14ac:dyDescent="0.2">
      <c r="A73" s="5" t="s">
        <v>27096</v>
      </c>
      <c r="B73" s="5">
        <v>203200</v>
      </c>
      <c r="C73" s="5">
        <v>719660</v>
      </c>
      <c r="D73" s="5" t="s">
        <v>30245</v>
      </c>
      <c r="E73" s="5" t="s">
        <v>25868</v>
      </c>
      <c r="F73" s="5" t="s">
        <v>38635</v>
      </c>
      <c r="G73" s="5" t="s">
        <v>38983</v>
      </c>
      <c r="H73" s="5" t="s">
        <v>28780</v>
      </c>
      <c r="I73" s="5" t="s">
        <v>30246</v>
      </c>
      <c r="J73" s="6" t="s">
        <v>27438</v>
      </c>
      <c r="K73" s="6" t="s">
        <v>27164</v>
      </c>
      <c r="L73" s="5" t="s">
        <v>38986</v>
      </c>
      <c r="M73" s="7" t="s">
        <v>38987</v>
      </c>
      <c r="N73" s="5">
        <v>71429</v>
      </c>
      <c r="O73" s="5">
        <v>50000</v>
      </c>
      <c r="P73" s="5" t="s">
        <v>38603</v>
      </c>
      <c r="Q73" s="5" t="s">
        <v>27148</v>
      </c>
      <c r="R73" s="5" t="s">
        <v>14769</v>
      </c>
      <c r="S73" s="5" t="s">
        <v>263</v>
      </c>
      <c r="T73" s="5"/>
      <c r="U73" s="5"/>
      <c r="V73" s="5"/>
    </row>
    <row r="74" spans="1:22" x14ac:dyDescent="0.2">
      <c r="A74" s="5" t="s">
        <v>27096</v>
      </c>
      <c r="B74" s="5">
        <v>204900</v>
      </c>
      <c r="C74" s="5">
        <v>700151</v>
      </c>
      <c r="D74" s="5" t="s">
        <v>30255</v>
      </c>
      <c r="E74" s="5" t="s">
        <v>38609</v>
      </c>
      <c r="F74" s="5" t="s">
        <v>28784</v>
      </c>
      <c r="G74" s="5" t="s">
        <v>38988</v>
      </c>
      <c r="H74" s="5" t="s">
        <v>28780</v>
      </c>
      <c r="I74" s="5" t="s">
        <v>30256</v>
      </c>
      <c r="J74" s="6" t="s">
        <v>28144</v>
      </c>
      <c r="K74" s="6" t="s">
        <v>27434</v>
      </c>
      <c r="L74" s="5"/>
      <c r="M74" s="7" t="s">
        <v>38989</v>
      </c>
      <c r="N74" s="5">
        <v>21101721.25</v>
      </c>
      <c r="O74" s="5">
        <v>18811558.379999999</v>
      </c>
      <c r="P74" s="5" t="s">
        <v>38696</v>
      </c>
      <c r="Q74" s="5" t="s">
        <v>30876</v>
      </c>
      <c r="R74" s="5" t="s">
        <v>305</v>
      </c>
      <c r="S74" s="5" t="s">
        <v>210</v>
      </c>
      <c r="T74" s="5" t="s">
        <v>38990</v>
      </c>
      <c r="U74" s="5" t="s">
        <v>38991</v>
      </c>
      <c r="V74" s="5"/>
    </row>
    <row r="75" spans="1:22" x14ac:dyDescent="0.2">
      <c r="A75" s="5" t="s">
        <v>27096</v>
      </c>
      <c r="B75" s="5">
        <v>210367</v>
      </c>
      <c r="C75" s="5">
        <v>757096</v>
      </c>
      <c r="D75" s="5" t="s">
        <v>29066</v>
      </c>
      <c r="E75" s="5" t="s">
        <v>4583</v>
      </c>
      <c r="F75" s="5" t="s">
        <v>38635</v>
      </c>
      <c r="G75" s="5" t="s">
        <v>38679</v>
      </c>
      <c r="H75" s="5" t="s">
        <v>28780</v>
      </c>
      <c r="I75" s="5" t="s">
        <v>29067</v>
      </c>
      <c r="J75" s="6" t="s">
        <v>27240</v>
      </c>
      <c r="K75" s="6" t="s">
        <v>27411</v>
      </c>
      <c r="L75" s="5" t="s">
        <v>38992</v>
      </c>
      <c r="M75" s="7" t="s">
        <v>38993</v>
      </c>
      <c r="N75" s="5">
        <v>2565769.41</v>
      </c>
      <c r="O75" s="5">
        <v>1620242.57</v>
      </c>
      <c r="P75" s="5" t="s">
        <v>38602</v>
      </c>
      <c r="Q75" s="5" t="s">
        <v>27274</v>
      </c>
      <c r="R75" s="5" t="s">
        <v>32968</v>
      </c>
      <c r="S75" s="5" t="s">
        <v>35</v>
      </c>
      <c r="T75" s="5" t="s">
        <v>32973</v>
      </c>
      <c r="U75" s="5" t="s">
        <v>35</v>
      </c>
      <c r="V75" s="5"/>
    </row>
    <row r="76" spans="1:22" x14ac:dyDescent="0.2">
      <c r="A76" s="5" t="s">
        <v>27096</v>
      </c>
      <c r="B76" s="5">
        <v>205924</v>
      </c>
      <c r="C76" s="5">
        <v>735734</v>
      </c>
      <c r="D76" s="5" t="s">
        <v>30448</v>
      </c>
      <c r="E76" s="5" t="s">
        <v>25868</v>
      </c>
      <c r="F76" s="5" t="s">
        <v>38635</v>
      </c>
      <c r="G76" s="5" t="s">
        <v>38679</v>
      </c>
      <c r="H76" s="5" t="s">
        <v>28780</v>
      </c>
      <c r="I76" s="5" t="s">
        <v>30449</v>
      </c>
      <c r="J76" s="6" t="s">
        <v>27601</v>
      </c>
      <c r="K76" s="6" t="s">
        <v>27167</v>
      </c>
      <c r="L76" s="5" t="s">
        <v>38994</v>
      </c>
      <c r="M76" s="7" t="s">
        <v>38995</v>
      </c>
      <c r="N76" s="5">
        <v>71429</v>
      </c>
      <c r="O76" s="5">
        <v>50000</v>
      </c>
      <c r="P76" s="5" t="s">
        <v>38642</v>
      </c>
      <c r="Q76" s="5" t="s">
        <v>27148</v>
      </c>
      <c r="R76" s="5" t="s">
        <v>32978</v>
      </c>
      <c r="S76" s="5" t="s">
        <v>372</v>
      </c>
      <c r="T76" s="5"/>
      <c r="U76" s="5"/>
      <c r="V76" s="5"/>
    </row>
    <row r="77" spans="1:22" x14ac:dyDescent="0.2">
      <c r="A77" s="5" t="s">
        <v>27096</v>
      </c>
      <c r="B77" s="5">
        <v>202678</v>
      </c>
      <c r="C77" s="5">
        <v>700174</v>
      </c>
      <c r="D77" s="5" t="s">
        <v>30189</v>
      </c>
      <c r="E77" s="5" t="s">
        <v>4583</v>
      </c>
      <c r="F77" s="5" t="s">
        <v>38807</v>
      </c>
      <c r="G77" s="5" t="s">
        <v>38996</v>
      </c>
      <c r="H77" s="5" t="s">
        <v>28780</v>
      </c>
      <c r="I77" s="5" t="s">
        <v>30190</v>
      </c>
      <c r="J77" s="6" t="s">
        <v>28503</v>
      </c>
      <c r="K77" s="6" t="s">
        <v>27649</v>
      </c>
      <c r="L77" s="5" t="s">
        <v>38997</v>
      </c>
      <c r="M77" s="5" t="s">
        <v>38998</v>
      </c>
      <c r="N77" s="5">
        <v>8084616.3600000003</v>
      </c>
      <c r="O77" s="5">
        <v>6896991.7599999998</v>
      </c>
      <c r="P77" s="5" t="s">
        <v>38696</v>
      </c>
      <c r="Q77" s="5" t="s">
        <v>30876</v>
      </c>
      <c r="R77" s="5" t="s">
        <v>23251</v>
      </c>
      <c r="S77" s="5" t="s">
        <v>357</v>
      </c>
      <c r="T77" s="5" t="s">
        <v>38999</v>
      </c>
      <c r="U77" s="5" t="s">
        <v>39000</v>
      </c>
      <c r="V77" s="5"/>
    </row>
    <row r="78" spans="1:22" x14ac:dyDescent="0.2">
      <c r="A78" s="5" t="s">
        <v>27096</v>
      </c>
      <c r="B78" s="5">
        <v>213311</v>
      </c>
      <c r="C78" s="5">
        <v>791208</v>
      </c>
      <c r="D78" s="5" t="s">
        <v>29535</v>
      </c>
      <c r="E78" s="5" t="s">
        <v>4583</v>
      </c>
      <c r="F78" s="5" t="s">
        <v>38635</v>
      </c>
      <c r="G78" s="5" t="s">
        <v>38679</v>
      </c>
      <c r="H78" s="5" t="s">
        <v>28780</v>
      </c>
      <c r="I78" s="5" t="s">
        <v>29536</v>
      </c>
      <c r="J78" s="6" t="s">
        <v>38640</v>
      </c>
      <c r="K78" s="6" t="s">
        <v>27275</v>
      </c>
      <c r="L78" s="5" t="s">
        <v>39001</v>
      </c>
      <c r="M78" s="5" t="s">
        <v>39002</v>
      </c>
      <c r="N78" s="5">
        <v>71429</v>
      </c>
      <c r="O78" s="5">
        <v>50000</v>
      </c>
      <c r="P78" s="5" t="s">
        <v>38642</v>
      </c>
      <c r="Q78" s="5" t="s">
        <v>27148</v>
      </c>
      <c r="R78" s="5" t="s">
        <v>33040</v>
      </c>
      <c r="S78" s="5" t="s">
        <v>109</v>
      </c>
      <c r="T78" s="5"/>
      <c r="U78" s="5"/>
      <c r="V78" s="5"/>
    </row>
    <row r="79" spans="1:22" x14ac:dyDescent="0.2">
      <c r="A79" s="5" t="s">
        <v>27096</v>
      </c>
      <c r="B79" s="5">
        <v>197949</v>
      </c>
      <c r="C79" s="5">
        <v>672428</v>
      </c>
      <c r="D79" s="5" t="s">
        <v>30457</v>
      </c>
      <c r="E79" s="5" t="s">
        <v>25868</v>
      </c>
      <c r="F79" s="5" t="s">
        <v>38635</v>
      </c>
      <c r="G79" s="5" t="s">
        <v>38636</v>
      </c>
      <c r="H79" s="5" t="s">
        <v>28780</v>
      </c>
      <c r="I79" s="5" t="s">
        <v>30458</v>
      </c>
      <c r="J79" s="6" t="s">
        <v>27380</v>
      </c>
      <c r="K79" s="6" t="s">
        <v>27296</v>
      </c>
      <c r="L79" s="5" t="s">
        <v>39003</v>
      </c>
      <c r="M79" s="7" t="s">
        <v>39004</v>
      </c>
      <c r="N79" s="5">
        <v>71429</v>
      </c>
      <c r="O79" s="5">
        <v>50000</v>
      </c>
      <c r="P79" s="5" t="s">
        <v>38604</v>
      </c>
      <c r="Q79" s="5" t="s">
        <v>27148</v>
      </c>
      <c r="R79" s="5" t="s">
        <v>33043</v>
      </c>
      <c r="S79" s="5" t="s">
        <v>682</v>
      </c>
      <c r="T79" s="5"/>
      <c r="U79" s="5"/>
      <c r="V79" s="5"/>
    </row>
    <row r="80" spans="1:22" x14ac:dyDescent="0.2">
      <c r="A80" s="5" t="s">
        <v>27096</v>
      </c>
      <c r="B80" s="5">
        <v>198399</v>
      </c>
      <c r="C80" s="5">
        <v>684167</v>
      </c>
      <c r="D80" s="5" t="s">
        <v>8339</v>
      </c>
      <c r="E80" s="5" t="s">
        <v>25868</v>
      </c>
      <c r="F80" s="5" t="s">
        <v>38635</v>
      </c>
      <c r="G80" s="5" t="s">
        <v>38983</v>
      </c>
      <c r="H80" s="5" t="s">
        <v>28780</v>
      </c>
      <c r="I80" s="5" t="s">
        <v>30027</v>
      </c>
      <c r="J80" s="6" t="s">
        <v>27347</v>
      </c>
      <c r="K80" s="6" t="s">
        <v>27188</v>
      </c>
      <c r="L80" s="5" t="s">
        <v>39005</v>
      </c>
      <c r="M80" s="7" t="s">
        <v>39006</v>
      </c>
      <c r="N80" s="5">
        <v>71429</v>
      </c>
      <c r="O80" s="5">
        <v>50000</v>
      </c>
      <c r="P80" s="5" t="s">
        <v>38603</v>
      </c>
      <c r="Q80" s="5" t="s">
        <v>27148</v>
      </c>
      <c r="R80" s="5" t="s">
        <v>33048</v>
      </c>
      <c r="S80" s="5" t="s">
        <v>857</v>
      </c>
      <c r="T80" s="5"/>
      <c r="U80" s="5"/>
      <c r="V80" s="5"/>
    </row>
    <row r="81" spans="1:22" x14ac:dyDescent="0.2">
      <c r="A81" s="5" t="s">
        <v>27096</v>
      </c>
      <c r="B81" s="5">
        <v>222606</v>
      </c>
      <c r="C81" s="5">
        <v>833326</v>
      </c>
      <c r="D81" s="5" t="s">
        <v>28855</v>
      </c>
      <c r="E81" s="5" t="s">
        <v>4583</v>
      </c>
      <c r="F81" s="5" t="s">
        <v>38916</v>
      </c>
      <c r="G81" s="5" t="s">
        <v>38917</v>
      </c>
      <c r="H81" s="5" t="s">
        <v>28780</v>
      </c>
      <c r="I81" s="5" t="s">
        <v>28856</v>
      </c>
      <c r="J81" s="6" t="s">
        <v>38659</v>
      </c>
      <c r="K81" s="6" t="s">
        <v>38661</v>
      </c>
      <c r="L81" s="5"/>
      <c r="M81" s="5" t="s">
        <v>39007</v>
      </c>
      <c r="N81" s="5">
        <v>4985547.5</v>
      </c>
      <c r="O81" s="5">
        <v>4182154.25</v>
      </c>
      <c r="P81" s="5" t="s">
        <v>39008</v>
      </c>
      <c r="Q81" s="5" t="s">
        <v>30876</v>
      </c>
      <c r="R81" s="5" t="s">
        <v>796</v>
      </c>
      <c r="S81" s="5" t="s">
        <v>138</v>
      </c>
      <c r="T81" s="5" t="s">
        <v>39009</v>
      </c>
      <c r="U81" s="5" t="s">
        <v>39010</v>
      </c>
      <c r="V81" s="5"/>
    </row>
    <row r="82" spans="1:22" x14ac:dyDescent="0.2">
      <c r="A82" s="5" t="s">
        <v>27096</v>
      </c>
      <c r="B82" s="5">
        <v>197954</v>
      </c>
      <c r="C82" s="5">
        <v>673138</v>
      </c>
      <c r="D82" s="5" t="s">
        <v>30036</v>
      </c>
      <c r="E82" s="5" t="s">
        <v>25868</v>
      </c>
      <c r="F82" s="5" t="s">
        <v>38635</v>
      </c>
      <c r="G82" s="5" t="s">
        <v>38636</v>
      </c>
      <c r="H82" s="5" t="s">
        <v>28780</v>
      </c>
      <c r="I82" s="5" t="s">
        <v>30037</v>
      </c>
      <c r="J82" s="6" t="s">
        <v>27380</v>
      </c>
      <c r="K82" s="6" t="s">
        <v>27296</v>
      </c>
      <c r="L82" s="5"/>
      <c r="M82" s="7" t="s">
        <v>39011</v>
      </c>
      <c r="N82" s="5">
        <v>71429</v>
      </c>
      <c r="O82" s="5">
        <v>50000</v>
      </c>
      <c r="P82" s="5" t="s">
        <v>38604</v>
      </c>
      <c r="Q82" s="5" t="s">
        <v>27148</v>
      </c>
      <c r="R82" s="5" t="s">
        <v>33074</v>
      </c>
      <c r="S82" s="5" t="s">
        <v>210</v>
      </c>
      <c r="T82" s="5"/>
      <c r="U82" s="5"/>
      <c r="V82" s="5"/>
    </row>
    <row r="83" spans="1:22" x14ac:dyDescent="0.2">
      <c r="A83" s="5" t="s">
        <v>27096</v>
      </c>
      <c r="B83" s="5">
        <v>217554</v>
      </c>
      <c r="C83" s="5">
        <v>808887</v>
      </c>
      <c r="D83" s="5" t="s">
        <v>30462</v>
      </c>
      <c r="E83" s="5" t="s">
        <v>4583</v>
      </c>
      <c r="F83" s="5" t="s">
        <v>38635</v>
      </c>
      <c r="G83" s="5" t="s">
        <v>38679</v>
      </c>
      <c r="H83" s="5" t="s">
        <v>28780</v>
      </c>
      <c r="I83" s="5" t="s">
        <v>30463</v>
      </c>
      <c r="J83" s="6" t="s">
        <v>27412</v>
      </c>
      <c r="K83" s="6" t="s">
        <v>27261</v>
      </c>
      <c r="L83" s="5" t="s">
        <v>39012</v>
      </c>
      <c r="M83" s="5" t="s">
        <v>39013</v>
      </c>
      <c r="N83" s="5">
        <v>71429</v>
      </c>
      <c r="O83" s="5">
        <v>50000</v>
      </c>
      <c r="P83" s="5" t="s">
        <v>38642</v>
      </c>
      <c r="Q83" s="5" t="s">
        <v>27148</v>
      </c>
      <c r="R83" s="5" t="s">
        <v>33083</v>
      </c>
      <c r="S83" s="5" t="s">
        <v>70</v>
      </c>
      <c r="T83" s="5"/>
      <c r="U83" s="5"/>
      <c r="V83" s="5"/>
    </row>
    <row r="84" spans="1:22" x14ac:dyDescent="0.2">
      <c r="A84" s="5" t="s">
        <v>27096</v>
      </c>
      <c r="B84" s="5">
        <v>210229</v>
      </c>
      <c r="C84" s="5">
        <v>740829</v>
      </c>
      <c r="D84" s="5" t="s">
        <v>28963</v>
      </c>
      <c r="E84" s="5" t="s">
        <v>25868</v>
      </c>
      <c r="F84" s="5" t="s">
        <v>28821</v>
      </c>
      <c r="G84" s="5" t="s">
        <v>39014</v>
      </c>
      <c r="H84" s="5" t="s">
        <v>28780</v>
      </c>
      <c r="I84" s="5" t="s">
        <v>28964</v>
      </c>
      <c r="J84" s="6" t="s">
        <v>27477</v>
      </c>
      <c r="K84" s="6" t="s">
        <v>27236</v>
      </c>
      <c r="L84" s="5" t="s">
        <v>39015</v>
      </c>
      <c r="M84" s="5" t="s">
        <v>39016</v>
      </c>
      <c r="N84" s="5">
        <v>1998700</v>
      </c>
      <c r="O84" s="5">
        <v>1998700</v>
      </c>
      <c r="P84" s="5" t="s">
        <v>38980</v>
      </c>
      <c r="Q84" s="5" t="s">
        <v>20080</v>
      </c>
      <c r="R84" s="5" t="s">
        <v>393</v>
      </c>
      <c r="S84" s="5" t="s">
        <v>99</v>
      </c>
      <c r="T84" s="5" t="s">
        <v>39017</v>
      </c>
      <c r="U84" s="5" t="s">
        <v>39018</v>
      </c>
      <c r="V84" s="5"/>
    </row>
    <row r="85" spans="1:22" x14ac:dyDescent="0.2">
      <c r="A85" s="5" t="s">
        <v>27096</v>
      </c>
      <c r="B85" s="5">
        <v>210219</v>
      </c>
      <c r="C85" s="5">
        <v>740685</v>
      </c>
      <c r="D85" s="5" t="s">
        <v>29588</v>
      </c>
      <c r="E85" s="5" t="s">
        <v>4583</v>
      </c>
      <c r="F85" s="5" t="s">
        <v>38662</v>
      </c>
      <c r="G85" s="5" t="s">
        <v>38684</v>
      </c>
      <c r="H85" s="5" t="s">
        <v>28780</v>
      </c>
      <c r="I85" s="5" t="s">
        <v>29589</v>
      </c>
      <c r="J85" s="6" t="s">
        <v>27474</v>
      </c>
      <c r="K85" s="6" t="s">
        <v>38627</v>
      </c>
      <c r="L85" s="5" t="s">
        <v>39019</v>
      </c>
      <c r="M85" s="5" t="s">
        <v>39020</v>
      </c>
      <c r="N85" s="5">
        <v>3483717.5</v>
      </c>
      <c r="O85" s="5">
        <v>3483716</v>
      </c>
      <c r="P85" s="5" t="s">
        <v>38599</v>
      </c>
      <c r="Q85" s="5" t="s">
        <v>10369</v>
      </c>
      <c r="R85" s="5" t="s">
        <v>16682</v>
      </c>
      <c r="S85" s="5" t="s">
        <v>312</v>
      </c>
      <c r="T85" s="5" t="s">
        <v>39021</v>
      </c>
      <c r="U85" s="5" t="s">
        <v>39022</v>
      </c>
      <c r="V85" s="5"/>
    </row>
    <row r="86" spans="1:22" x14ac:dyDescent="0.2">
      <c r="A86" s="5" t="s">
        <v>27096</v>
      </c>
      <c r="B86" s="5">
        <v>197958</v>
      </c>
      <c r="C86" s="5">
        <v>673627</v>
      </c>
      <c r="D86" s="5" t="s">
        <v>29202</v>
      </c>
      <c r="E86" s="5" t="s">
        <v>25868</v>
      </c>
      <c r="F86" s="5" t="s">
        <v>38635</v>
      </c>
      <c r="G86" s="5" t="s">
        <v>38636</v>
      </c>
      <c r="H86" s="5" t="s">
        <v>28780</v>
      </c>
      <c r="I86" s="5" t="s">
        <v>29203</v>
      </c>
      <c r="J86" s="6" t="s">
        <v>27380</v>
      </c>
      <c r="K86" s="6" t="s">
        <v>27210</v>
      </c>
      <c r="L86" s="5" t="s">
        <v>39023</v>
      </c>
      <c r="M86" s="7" t="s">
        <v>39024</v>
      </c>
      <c r="N86" s="5">
        <v>71429</v>
      </c>
      <c r="O86" s="5">
        <v>50000</v>
      </c>
      <c r="P86" s="5" t="s">
        <v>38604</v>
      </c>
      <c r="Q86" s="5" t="s">
        <v>27148</v>
      </c>
      <c r="R86" s="5" t="s">
        <v>33133</v>
      </c>
      <c r="S86" s="5" t="s">
        <v>238</v>
      </c>
      <c r="T86" s="5" t="s">
        <v>39025</v>
      </c>
      <c r="U86" s="5" t="s">
        <v>238</v>
      </c>
      <c r="V86" s="5"/>
    </row>
    <row r="87" spans="1:22" x14ac:dyDescent="0.2">
      <c r="A87" s="5" t="s">
        <v>27096</v>
      </c>
      <c r="B87" s="5">
        <v>201773</v>
      </c>
      <c r="C87" s="5">
        <v>719382</v>
      </c>
      <c r="D87" s="5" t="s">
        <v>30053</v>
      </c>
      <c r="E87" s="5" t="s">
        <v>25868</v>
      </c>
      <c r="F87" s="5" t="s">
        <v>38635</v>
      </c>
      <c r="G87" s="5" t="s">
        <v>38983</v>
      </c>
      <c r="H87" s="5" t="s">
        <v>28780</v>
      </c>
      <c r="I87" s="5" t="s">
        <v>30054</v>
      </c>
      <c r="J87" s="6" t="s">
        <v>27780</v>
      </c>
      <c r="K87" s="6" t="s">
        <v>27164</v>
      </c>
      <c r="L87" s="5" t="s">
        <v>39026</v>
      </c>
      <c r="M87" s="7" t="s">
        <v>39027</v>
      </c>
      <c r="N87" s="5">
        <v>71429</v>
      </c>
      <c r="O87" s="5">
        <v>50000</v>
      </c>
      <c r="P87" s="5" t="s">
        <v>38603</v>
      </c>
      <c r="Q87" s="5" t="s">
        <v>27148</v>
      </c>
      <c r="R87" s="5" t="s">
        <v>33142</v>
      </c>
      <c r="S87" s="5" t="s">
        <v>35</v>
      </c>
      <c r="T87" s="5"/>
      <c r="U87" s="5"/>
      <c r="V87" s="5"/>
    </row>
    <row r="88" spans="1:22" x14ac:dyDescent="0.2">
      <c r="A88" s="5" t="s">
        <v>27096</v>
      </c>
      <c r="B88" s="5">
        <v>197291</v>
      </c>
      <c r="C88" s="5">
        <v>664032</v>
      </c>
      <c r="D88" s="5" t="s">
        <v>30467</v>
      </c>
      <c r="E88" s="5" t="s">
        <v>25868</v>
      </c>
      <c r="F88" s="5" t="s">
        <v>38635</v>
      </c>
      <c r="G88" s="5" t="s">
        <v>38636</v>
      </c>
      <c r="H88" s="5" t="s">
        <v>28780</v>
      </c>
      <c r="I88" s="5" t="s">
        <v>30468</v>
      </c>
      <c r="J88" s="6" t="s">
        <v>27243</v>
      </c>
      <c r="K88" s="6" t="s">
        <v>27284</v>
      </c>
      <c r="L88" s="5" t="s">
        <v>39028</v>
      </c>
      <c r="M88" s="5" t="s">
        <v>39029</v>
      </c>
      <c r="N88" s="5">
        <v>71429</v>
      </c>
      <c r="O88" s="5">
        <v>50000</v>
      </c>
      <c r="P88" s="5" t="s">
        <v>38604</v>
      </c>
      <c r="Q88" s="5" t="s">
        <v>27148</v>
      </c>
      <c r="R88" s="5" t="s">
        <v>33153</v>
      </c>
      <c r="S88" s="5" t="s">
        <v>109</v>
      </c>
      <c r="T88" s="5" t="s">
        <v>33147</v>
      </c>
      <c r="U88" s="5" t="s">
        <v>45</v>
      </c>
      <c r="V88" s="5"/>
    </row>
    <row r="89" spans="1:22" x14ac:dyDescent="0.2">
      <c r="A89" s="5" t="s">
        <v>27096</v>
      </c>
      <c r="B89" s="5">
        <v>205794</v>
      </c>
      <c r="C89" s="5">
        <v>736454</v>
      </c>
      <c r="D89" s="5" t="s">
        <v>28901</v>
      </c>
      <c r="E89" s="5" t="s">
        <v>25868</v>
      </c>
      <c r="F89" s="5" t="s">
        <v>38635</v>
      </c>
      <c r="G89" s="5" t="s">
        <v>38679</v>
      </c>
      <c r="H89" s="5" t="s">
        <v>28780</v>
      </c>
      <c r="I89" s="5" t="s">
        <v>28902</v>
      </c>
      <c r="J89" s="6" t="s">
        <v>28144</v>
      </c>
      <c r="K89" s="6" t="s">
        <v>27281</v>
      </c>
      <c r="L89" s="5" t="s">
        <v>39030</v>
      </c>
      <c r="M89" s="7" t="s">
        <v>39031</v>
      </c>
      <c r="N89" s="5">
        <v>71429</v>
      </c>
      <c r="O89" s="5">
        <v>50000</v>
      </c>
      <c r="P89" s="5" t="s">
        <v>38642</v>
      </c>
      <c r="Q89" s="5" t="s">
        <v>27148</v>
      </c>
      <c r="R89" s="5" t="s">
        <v>33159</v>
      </c>
      <c r="S89" s="5" t="s">
        <v>109</v>
      </c>
      <c r="T89" s="5"/>
      <c r="U89" s="5"/>
      <c r="V89" s="5"/>
    </row>
    <row r="90" spans="1:22" x14ac:dyDescent="0.2">
      <c r="A90" s="5" t="s">
        <v>27096</v>
      </c>
      <c r="B90" s="5">
        <v>203292</v>
      </c>
      <c r="C90" s="5">
        <v>700024</v>
      </c>
      <c r="D90" s="5" t="s">
        <v>29735</v>
      </c>
      <c r="E90" s="5" t="s">
        <v>4583</v>
      </c>
      <c r="F90" s="5" t="s">
        <v>28784</v>
      </c>
      <c r="G90" s="5" t="s">
        <v>39032</v>
      </c>
      <c r="H90" s="5" t="s">
        <v>28780</v>
      </c>
      <c r="I90" s="5" t="s">
        <v>29736</v>
      </c>
      <c r="J90" s="6" t="s">
        <v>27791</v>
      </c>
      <c r="K90" s="6" t="s">
        <v>27434</v>
      </c>
      <c r="L90" s="5" t="s">
        <v>39033</v>
      </c>
      <c r="M90" s="7" t="s">
        <v>39034</v>
      </c>
      <c r="N90" s="5">
        <v>5579893.5099999998</v>
      </c>
      <c r="O90" s="5">
        <v>4977200.5</v>
      </c>
      <c r="P90" s="5" t="s">
        <v>38794</v>
      </c>
      <c r="Q90" s="5" t="s">
        <v>30876</v>
      </c>
      <c r="R90" s="5" t="s">
        <v>10832</v>
      </c>
      <c r="S90" s="5" t="s">
        <v>138</v>
      </c>
      <c r="T90" s="5" t="s">
        <v>39035</v>
      </c>
      <c r="U90" s="5" t="s">
        <v>39036</v>
      </c>
      <c r="V90" s="5"/>
    </row>
    <row r="91" spans="1:22" x14ac:dyDescent="0.2">
      <c r="A91" s="5" t="s">
        <v>27096</v>
      </c>
      <c r="B91" s="5">
        <v>207486</v>
      </c>
      <c r="C91" s="5">
        <v>738956</v>
      </c>
      <c r="D91" s="5" t="s">
        <v>8339</v>
      </c>
      <c r="E91" s="5" t="s">
        <v>25868</v>
      </c>
      <c r="F91" s="5" t="s">
        <v>38635</v>
      </c>
      <c r="G91" s="5" t="s">
        <v>38679</v>
      </c>
      <c r="H91" s="5" t="s">
        <v>28780</v>
      </c>
      <c r="I91" s="5" t="s">
        <v>29318</v>
      </c>
      <c r="J91" s="6" t="s">
        <v>27398</v>
      </c>
      <c r="K91" s="6" t="s">
        <v>27239</v>
      </c>
      <c r="L91" s="5" t="s">
        <v>39037</v>
      </c>
      <c r="M91" s="7" t="s">
        <v>39038</v>
      </c>
      <c r="N91" s="5">
        <v>3237589.75</v>
      </c>
      <c r="O91" s="5">
        <v>2266312.83</v>
      </c>
      <c r="P91" s="5" t="s">
        <v>38602</v>
      </c>
      <c r="Q91" s="5" t="s">
        <v>27274</v>
      </c>
      <c r="R91" s="5" t="s">
        <v>33048</v>
      </c>
      <c r="S91" s="5" t="s">
        <v>857</v>
      </c>
      <c r="T91" s="5"/>
      <c r="U91" s="5"/>
      <c r="V91" s="5"/>
    </row>
    <row r="92" spans="1:22" x14ac:dyDescent="0.2">
      <c r="A92" s="5" t="s">
        <v>27096</v>
      </c>
      <c r="B92" s="5">
        <v>222602</v>
      </c>
      <c r="C92" s="5">
        <v>833088</v>
      </c>
      <c r="D92" s="5" t="s">
        <v>30120</v>
      </c>
      <c r="E92" s="5" t="s">
        <v>4583</v>
      </c>
      <c r="F92" s="5" t="s">
        <v>38844</v>
      </c>
      <c r="G92" s="5" t="s">
        <v>38845</v>
      </c>
      <c r="H92" s="5" t="s">
        <v>28780</v>
      </c>
      <c r="I92" s="5" t="s">
        <v>30121</v>
      </c>
      <c r="J92" s="6" t="s">
        <v>38625</v>
      </c>
      <c r="K92" s="6" t="s">
        <v>38629</v>
      </c>
      <c r="L92" s="5"/>
      <c r="M92" s="7" t="s">
        <v>39039</v>
      </c>
      <c r="N92" s="5">
        <v>10137673.75</v>
      </c>
      <c r="O92" s="5">
        <v>7999622.8799999999</v>
      </c>
      <c r="P92" s="5" t="s">
        <v>38847</v>
      </c>
      <c r="Q92" s="5" t="s">
        <v>30876</v>
      </c>
      <c r="R92" s="5" t="s">
        <v>216</v>
      </c>
      <c r="S92" s="5" t="s">
        <v>210</v>
      </c>
      <c r="T92" s="5" t="s">
        <v>39040</v>
      </c>
      <c r="U92" s="5" t="s">
        <v>39041</v>
      </c>
      <c r="V92" s="5"/>
    </row>
    <row r="93" spans="1:22" x14ac:dyDescent="0.2">
      <c r="A93" s="5" t="s">
        <v>27096</v>
      </c>
      <c r="B93" s="5">
        <v>198934</v>
      </c>
      <c r="C93" s="5">
        <v>698568</v>
      </c>
      <c r="D93" s="5" t="s">
        <v>28931</v>
      </c>
      <c r="E93" s="5" t="s">
        <v>25868</v>
      </c>
      <c r="F93" s="5" t="s">
        <v>38635</v>
      </c>
      <c r="G93" s="5" t="s">
        <v>38983</v>
      </c>
      <c r="H93" s="5" t="s">
        <v>28780</v>
      </c>
      <c r="I93" s="5" t="s">
        <v>28932</v>
      </c>
      <c r="J93" s="6" t="s">
        <v>27473</v>
      </c>
      <c r="K93" s="6" t="s">
        <v>27188</v>
      </c>
      <c r="L93" s="5" t="s">
        <v>39042</v>
      </c>
      <c r="M93" s="7" t="s">
        <v>39043</v>
      </c>
      <c r="N93" s="5">
        <v>71429</v>
      </c>
      <c r="O93" s="5">
        <v>50000</v>
      </c>
      <c r="P93" s="5" t="s">
        <v>38603</v>
      </c>
      <c r="Q93" s="5" t="s">
        <v>27148</v>
      </c>
      <c r="R93" s="5" t="s">
        <v>33228</v>
      </c>
      <c r="S93" s="5" t="s">
        <v>35</v>
      </c>
      <c r="T93" s="5"/>
      <c r="U93" s="5"/>
      <c r="V93" s="5"/>
    </row>
    <row r="94" spans="1:22" x14ac:dyDescent="0.2">
      <c r="A94" s="5" t="s">
        <v>27096</v>
      </c>
      <c r="B94" s="5">
        <v>204190</v>
      </c>
      <c r="C94" s="5">
        <v>719806</v>
      </c>
      <c r="D94" s="5" t="s">
        <v>30142</v>
      </c>
      <c r="E94" s="5" t="s">
        <v>4583</v>
      </c>
      <c r="F94" s="5" t="s">
        <v>38635</v>
      </c>
      <c r="G94" s="5" t="s">
        <v>39044</v>
      </c>
      <c r="H94" s="5" t="s">
        <v>28780</v>
      </c>
      <c r="I94" s="5" t="s">
        <v>30143</v>
      </c>
      <c r="J94" s="6" t="s">
        <v>27438</v>
      </c>
      <c r="K94" s="6" t="s">
        <v>27197</v>
      </c>
      <c r="L94" s="5" t="s">
        <v>39045</v>
      </c>
      <c r="M94" s="7" t="s">
        <v>39046</v>
      </c>
      <c r="N94" s="5">
        <v>1170284.25</v>
      </c>
      <c r="O94" s="5">
        <v>772282.88</v>
      </c>
      <c r="P94" s="5" t="s">
        <v>38668</v>
      </c>
      <c r="Q94" s="5" t="s">
        <v>27274</v>
      </c>
      <c r="R94" s="5" t="s">
        <v>30589</v>
      </c>
      <c r="S94" s="5" t="s">
        <v>138</v>
      </c>
      <c r="T94" s="5"/>
      <c r="U94" s="5"/>
      <c r="V94" s="5"/>
    </row>
    <row r="95" spans="1:22" x14ac:dyDescent="0.2">
      <c r="A95" s="5" t="s">
        <v>27096</v>
      </c>
      <c r="B95" s="5">
        <v>196927</v>
      </c>
      <c r="C95" s="5">
        <v>663680</v>
      </c>
      <c r="D95" s="5" t="s">
        <v>29602</v>
      </c>
      <c r="E95" s="5" t="s">
        <v>25868</v>
      </c>
      <c r="F95" s="5" t="s">
        <v>38635</v>
      </c>
      <c r="G95" s="5" t="s">
        <v>38636</v>
      </c>
      <c r="H95" s="5" t="s">
        <v>28780</v>
      </c>
      <c r="I95" s="5" t="s">
        <v>29603</v>
      </c>
      <c r="J95" s="6" t="s">
        <v>27401</v>
      </c>
      <c r="K95" s="6" t="s">
        <v>27244</v>
      </c>
      <c r="L95" s="5" t="s">
        <v>39047</v>
      </c>
      <c r="M95" s="7" t="s">
        <v>39048</v>
      </c>
      <c r="N95" s="5">
        <v>71429</v>
      </c>
      <c r="O95" s="5">
        <v>50000</v>
      </c>
      <c r="P95" s="5" t="s">
        <v>38604</v>
      </c>
      <c r="Q95" s="5" t="s">
        <v>27148</v>
      </c>
      <c r="R95" s="5" t="s">
        <v>33235</v>
      </c>
      <c r="S95" s="5" t="s">
        <v>138</v>
      </c>
      <c r="T95" s="5"/>
      <c r="U95" s="5"/>
      <c r="V95" s="5"/>
    </row>
    <row r="96" spans="1:22" x14ac:dyDescent="0.2">
      <c r="A96" s="5" t="s">
        <v>27096</v>
      </c>
      <c r="B96" s="5">
        <v>215882</v>
      </c>
      <c r="C96" s="5">
        <v>808099</v>
      </c>
      <c r="D96" s="5" t="s">
        <v>3975</v>
      </c>
      <c r="E96" s="5" t="s">
        <v>25868</v>
      </c>
      <c r="F96" s="5" t="s">
        <v>38635</v>
      </c>
      <c r="G96" s="5" t="s">
        <v>38679</v>
      </c>
      <c r="H96" s="5" t="s">
        <v>28780</v>
      </c>
      <c r="I96" s="5" t="s">
        <v>30063</v>
      </c>
      <c r="J96" s="6" t="s">
        <v>27412</v>
      </c>
      <c r="K96" s="6" t="s">
        <v>27261</v>
      </c>
      <c r="L96" s="5" t="s">
        <v>39049</v>
      </c>
      <c r="M96" s="7" t="s">
        <v>39050</v>
      </c>
      <c r="N96" s="5">
        <v>71429</v>
      </c>
      <c r="O96" s="5">
        <v>50000</v>
      </c>
      <c r="P96" s="5" t="s">
        <v>38642</v>
      </c>
      <c r="Q96" s="5" t="s">
        <v>27148</v>
      </c>
      <c r="R96" s="5" t="s">
        <v>33241</v>
      </c>
      <c r="S96" s="5" t="s">
        <v>27</v>
      </c>
      <c r="T96" s="5"/>
      <c r="U96" s="5"/>
      <c r="V96" s="5"/>
    </row>
    <row r="97" spans="1:22" x14ac:dyDescent="0.2">
      <c r="A97" s="5" t="s">
        <v>27096</v>
      </c>
      <c r="B97" s="5">
        <v>217551</v>
      </c>
      <c r="C97" s="5">
        <v>807613</v>
      </c>
      <c r="D97" s="5" t="s">
        <v>30067</v>
      </c>
      <c r="E97" s="5" t="s">
        <v>25868</v>
      </c>
      <c r="F97" s="5" t="s">
        <v>38635</v>
      </c>
      <c r="G97" s="5" t="s">
        <v>38679</v>
      </c>
      <c r="H97" s="5" t="s">
        <v>28780</v>
      </c>
      <c r="I97" s="5" t="s">
        <v>30068</v>
      </c>
      <c r="J97" s="6" t="s">
        <v>27412</v>
      </c>
      <c r="K97" s="6" t="s">
        <v>27261</v>
      </c>
      <c r="L97" s="5" t="s">
        <v>39051</v>
      </c>
      <c r="M97" s="7" t="s">
        <v>39052</v>
      </c>
      <c r="N97" s="5">
        <v>71429</v>
      </c>
      <c r="O97" s="5">
        <v>50000</v>
      </c>
      <c r="P97" s="5" t="s">
        <v>38642</v>
      </c>
      <c r="Q97" s="5" t="s">
        <v>27148</v>
      </c>
      <c r="R97" s="5" t="s">
        <v>33246</v>
      </c>
      <c r="S97" s="5" t="s">
        <v>857</v>
      </c>
      <c r="T97" s="5"/>
      <c r="U97" s="5"/>
      <c r="V97" s="5"/>
    </row>
    <row r="98" spans="1:22" x14ac:dyDescent="0.2">
      <c r="A98" s="5" t="s">
        <v>27096</v>
      </c>
      <c r="B98" s="5">
        <v>197971</v>
      </c>
      <c r="C98" s="5">
        <v>674563</v>
      </c>
      <c r="D98" s="5" t="s">
        <v>5621</v>
      </c>
      <c r="E98" s="5" t="s">
        <v>25868</v>
      </c>
      <c r="F98" s="5" t="s">
        <v>38635</v>
      </c>
      <c r="G98" s="5" t="s">
        <v>38636</v>
      </c>
      <c r="H98" s="5" t="s">
        <v>28780</v>
      </c>
      <c r="I98" s="5" t="s">
        <v>30072</v>
      </c>
      <c r="J98" s="6" t="s">
        <v>27401</v>
      </c>
      <c r="K98" s="6" t="s">
        <v>27210</v>
      </c>
      <c r="L98" s="5" t="s">
        <v>39053</v>
      </c>
      <c r="M98" s="7" t="s">
        <v>39054</v>
      </c>
      <c r="N98" s="5">
        <v>71429</v>
      </c>
      <c r="O98" s="5">
        <v>50000</v>
      </c>
      <c r="P98" s="5" t="s">
        <v>38604</v>
      </c>
      <c r="Q98" s="5" t="s">
        <v>27148</v>
      </c>
      <c r="R98" s="5" t="s">
        <v>33251</v>
      </c>
      <c r="S98" s="5" t="s">
        <v>312</v>
      </c>
      <c r="T98" s="5"/>
      <c r="U98" s="5"/>
      <c r="V98" s="5"/>
    </row>
    <row r="99" spans="1:22" x14ac:dyDescent="0.2">
      <c r="A99" s="5" t="s">
        <v>27096</v>
      </c>
      <c r="B99" s="5">
        <v>217552</v>
      </c>
      <c r="C99" s="5">
        <v>807724</v>
      </c>
      <c r="D99" s="5" t="s">
        <v>12770</v>
      </c>
      <c r="E99" s="5" t="s">
        <v>25868</v>
      </c>
      <c r="F99" s="5" t="s">
        <v>38635</v>
      </c>
      <c r="G99" s="5" t="s">
        <v>38679</v>
      </c>
      <c r="H99" s="5" t="s">
        <v>28780</v>
      </c>
      <c r="I99" s="5" t="s">
        <v>29634</v>
      </c>
      <c r="J99" s="6" t="s">
        <v>27412</v>
      </c>
      <c r="K99" s="6" t="s">
        <v>27261</v>
      </c>
      <c r="L99" s="5" t="s">
        <v>39055</v>
      </c>
      <c r="M99" s="7" t="s">
        <v>39056</v>
      </c>
      <c r="N99" s="5">
        <v>71429</v>
      </c>
      <c r="O99" s="5">
        <v>50000</v>
      </c>
      <c r="P99" s="5" t="s">
        <v>38642</v>
      </c>
      <c r="Q99" s="5" t="s">
        <v>27148</v>
      </c>
      <c r="R99" s="5" t="s">
        <v>33257</v>
      </c>
      <c r="S99" s="5" t="s">
        <v>357</v>
      </c>
      <c r="T99" s="5"/>
      <c r="U99" s="5"/>
      <c r="V99" s="5"/>
    </row>
    <row r="100" spans="1:22" x14ac:dyDescent="0.2">
      <c r="A100" s="5" t="s">
        <v>27096</v>
      </c>
      <c r="B100" s="5">
        <v>194888</v>
      </c>
      <c r="C100" s="5">
        <v>653642</v>
      </c>
      <c r="D100" s="5" t="s">
        <v>30013</v>
      </c>
      <c r="E100" s="5" t="s">
        <v>4583</v>
      </c>
      <c r="F100" s="5" t="s">
        <v>28784</v>
      </c>
      <c r="G100" s="5" t="s">
        <v>38669</v>
      </c>
      <c r="H100" s="5" t="s">
        <v>28780</v>
      </c>
      <c r="I100" s="5" t="s">
        <v>30014</v>
      </c>
      <c r="J100" s="6" t="s">
        <v>27380</v>
      </c>
      <c r="K100" s="6" t="s">
        <v>27171</v>
      </c>
      <c r="L100" s="5" t="s">
        <v>39057</v>
      </c>
      <c r="M100" s="5" t="s">
        <v>39058</v>
      </c>
      <c r="N100" s="5">
        <v>3161000</v>
      </c>
      <c r="O100" s="5">
        <v>2748912.5</v>
      </c>
      <c r="P100" s="5" t="s">
        <v>38671</v>
      </c>
      <c r="Q100" s="5" t="s">
        <v>30876</v>
      </c>
      <c r="R100" s="5" t="s">
        <v>31516</v>
      </c>
      <c r="S100" s="5" t="s">
        <v>210</v>
      </c>
      <c r="T100" s="5" t="s">
        <v>39059</v>
      </c>
      <c r="U100" s="5" t="s">
        <v>39060</v>
      </c>
      <c r="V100" s="5"/>
    </row>
    <row r="101" spans="1:22" x14ac:dyDescent="0.2">
      <c r="A101" s="5" t="s">
        <v>27096</v>
      </c>
      <c r="B101" s="5">
        <v>208764</v>
      </c>
      <c r="C101" s="5">
        <v>763120</v>
      </c>
      <c r="D101" s="5" t="s">
        <v>29091</v>
      </c>
      <c r="E101" s="5" t="s">
        <v>25868</v>
      </c>
      <c r="F101" s="5" t="s">
        <v>38635</v>
      </c>
      <c r="G101" s="5" t="s">
        <v>38679</v>
      </c>
      <c r="H101" s="5" t="s">
        <v>28780</v>
      </c>
      <c r="I101" s="5" t="s">
        <v>29092</v>
      </c>
      <c r="J101" s="6" t="s">
        <v>27648</v>
      </c>
      <c r="K101" s="6" t="s">
        <v>27171</v>
      </c>
      <c r="L101" s="5" t="s">
        <v>39061</v>
      </c>
      <c r="M101" s="5" t="s">
        <v>39062</v>
      </c>
      <c r="N101" s="5">
        <v>71429</v>
      </c>
      <c r="O101" s="5">
        <v>50000</v>
      </c>
      <c r="P101" s="5" t="s">
        <v>38642</v>
      </c>
      <c r="Q101" s="5" t="s">
        <v>27148</v>
      </c>
      <c r="R101" s="5" t="s">
        <v>33289</v>
      </c>
      <c r="S101" s="5" t="s">
        <v>210</v>
      </c>
      <c r="T101" s="5"/>
      <c r="U101" s="5"/>
      <c r="V101" s="5"/>
    </row>
    <row r="102" spans="1:22" x14ac:dyDescent="0.2">
      <c r="A102" s="5" t="s">
        <v>27096</v>
      </c>
      <c r="B102" s="5">
        <v>199220</v>
      </c>
      <c r="C102" s="5">
        <v>696973</v>
      </c>
      <c r="D102" s="5" t="s">
        <v>29906</v>
      </c>
      <c r="E102" s="5" t="s">
        <v>25868</v>
      </c>
      <c r="F102" s="5" t="s">
        <v>38635</v>
      </c>
      <c r="G102" s="5" t="s">
        <v>39044</v>
      </c>
      <c r="H102" s="5" t="s">
        <v>28780</v>
      </c>
      <c r="I102" s="5" t="s">
        <v>29907</v>
      </c>
      <c r="J102" s="6" t="s">
        <v>27473</v>
      </c>
      <c r="K102" s="6" t="s">
        <v>27272</v>
      </c>
      <c r="L102" s="5" t="s">
        <v>39063</v>
      </c>
      <c r="M102" s="7" t="s">
        <v>39064</v>
      </c>
      <c r="N102" s="5">
        <v>1325000</v>
      </c>
      <c r="O102" s="5">
        <v>927500</v>
      </c>
      <c r="P102" s="5" t="s">
        <v>38668</v>
      </c>
      <c r="Q102" s="5" t="s">
        <v>27274</v>
      </c>
      <c r="R102" s="5" t="s">
        <v>33295</v>
      </c>
      <c r="S102" s="5" t="s">
        <v>357</v>
      </c>
      <c r="T102" s="5"/>
      <c r="U102" s="5"/>
      <c r="V102" s="5"/>
    </row>
    <row r="103" spans="1:22" x14ac:dyDescent="0.2">
      <c r="A103" s="5" t="s">
        <v>27096</v>
      </c>
      <c r="B103" s="5">
        <v>213559</v>
      </c>
      <c r="C103" s="5">
        <v>783977</v>
      </c>
      <c r="D103" s="5" t="s">
        <v>29350</v>
      </c>
      <c r="E103" s="5" t="s">
        <v>25868</v>
      </c>
      <c r="F103" s="5" t="s">
        <v>38635</v>
      </c>
      <c r="G103" s="5" t="s">
        <v>38679</v>
      </c>
      <c r="H103" s="5" t="s">
        <v>28780</v>
      </c>
      <c r="I103" s="5" t="s">
        <v>29351</v>
      </c>
      <c r="J103" s="6" t="s">
        <v>38640</v>
      </c>
      <c r="K103" s="6" t="s">
        <v>27436</v>
      </c>
      <c r="L103" s="5" t="s">
        <v>39065</v>
      </c>
      <c r="M103" s="7" t="s">
        <v>39066</v>
      </c>
      <c r="N103" s="5">
        <v>1390600</v>
      </c>
      <c r="O103" s="5">
        <v>973420</v>
      </c>
      <c r="P103" s="5" t="s">
        <v>38602</v>
      </c>
      <c r="Q103" s="5" t="s">
        <v>27274</v>
      </c>
      <c r="R103" s="5" t="s">
        <v>33300</v>
      </c>
      <c r="S103" s="5" t="s">
        <v>357</v>
      </c>
      <c r="T103" s="5"/>
      <c r="U103" s="5"/>
      <c r="V103" s="5"/>
    </row>
    <row r="104" spans="1:22" x14ac:dyDescent="0.2">
      <c r="A104" s="5" t="s">
        <v>27096</v>
      </c>
      <c r="B104" s="5">
        <v>216963</v>
      </c>
      <c r="C104" s="5">
        <v>786773</v>
      </c>
      <c r="D104" s="5" t="s">
        <v>28895</v>
      </c>
      <c r="E104" s="5" t="s">
        <v>4583</v>
      </c>
      <c r="F104" s="5" t="s">
        <v>38662</v>
      </c>
      <c r="G104" s="5" t="s">
        <v>38684</v>
      </c>
      <c r="H104" s="5" t="s">
        <v>28780</v>
      </c>
      <c r="I104" s="5" t="s">
        <v>28896</v>
      </c>
      <c r="J104" s="6" t="s">
        <v>28529</v>
      </c>
      <c r="K104" s="6" t="s">
        <v>38645</v>
      </c>
      <c r="L104" s="5"/>
      <c r="M104" s="5" t="s">
        <v>39067</v>
      </c>
      <c r="N104" s="5">
        <v>3496253.13</v>
      </c>
      <c r="O104" s="5">
        <v>3496253.13</v>
      </c>
      <c r="P104" s="5" t="s">
        <v>38653</v>
      </c>
      <c r="Q104" s="5" t="s">
        <v>10369</v>
      </c>
      <c r="R104" s="5" t="s">
        <v>14200</v>
      </c>
      <c r="S104" s="5" t="s">
        <v>70</v>
      </c>
      <c r="T104" s="5" t="s">
        <v>39068</v>
      </c>
      <c r="U104" s="5" t="s">
        <v>39069</v>
      </c>
      <c r="V104" s="5"/>
    </row>
    <row r="105" spans="1:22" x14ac:dyDescent="0.2">
      <c r="A105" s="5" t="s">
        <v>27096</v>
      </c>
      <c r="B105" s="5">
        <v>210232</v>
      </c>
      <c r="C105" s="5">
        <v>740920</v>
      </c>
      <c r="D105" s="5" t="s">
        <v>28850</v>
      </c>
      <c r="E105" s="5" t="s">
        <v>25868</v>
      </c>
      <c r="F105" s="5" t="s">
        <v>28821</v>
      </c>
      <c r="G105" s="5" t="s">
        <v>39014</v>
      </c>
      <c r="H105" s="5" t="s">
        <v>28780</v>
      </c>
      <c r="I105" s="5" t="s">
        <v>28851</v>
      </c>
      <c r="J105" s="6" t="s">
        <v>27477</v>
      </c>
      <c r="K105" s="6" t="s">
        <v>27236</v>
      </c>
      <c r="L105" s="5" t="s">
        <v>39070</v>
      </c>
      <c r="M105" s="5" t="s">
        <v>39071</v>
      </c>
      <c r="N105" s="5">
        <v>1983510</v>
      </c>
      <c r="O105" s="5">
        <v>1983510</v>
      </c>
      <c r="P105" s="5" t="s">
        <v>38980</v>
      </c>
      <c r="Q105" s="5" t="s">
        <v>20080</v>
      </c>
      <c r="R105" s="5" t="s">
        <v>33354</v>
      </c>
      <c r="S105" s="5" t="s">
        <v>99</v>
      </c>
      <c r="T105" s="5" t="s">
        <v>39072</v>
      </c>
      <c r="U105" s="5" t="s">
        <v>39073</v>
      </c>
      <c r="V105" s="5"/>
    </row>
    <row r="106" spans="1:22" x14ac:dyDescent="0.2">
      <c r="A106" s="5" t="s">
        <v>27096</v>
      </c>
      <c r="B106" s="5">
        <v>209948</v>
      </c>
      <c r="C106" s="5">
        <v>740558</v>
      </c>
      <c r="D106" s="5" t="s">
        <v>29289</v>
      </c>
      <c r="E106" s="5" t="s">
        <v>4583</v>
      </c>
      <c r="F106" s="5" t="s">
        <v>38650</v>
      </c>
      <c r="G106" s="5" t="s">
        <v>38770</v>
      </c>
      <c r="H106" s="5" t="s">
        <v>28780</v>
      </c>
      <c r="I106" s="5" t="s">
        <v>29290</v>
      </c>
      <c r="J106" s="6" t="s">
        <v>27477</v>
      </c>
      <c r="K106" s="6" t="s">
        <v>27649</v>
      </c>
      <c r="L106" s="5" t="s">
        <v>39074</v>
      </c>
      <c r="M106" s="7" t="s">
        <v>39075</v>
      </c>
      <c r="N106" s="5">
        <v>4991600</v>
      </c>
      <c r="O106" s="5">
        <v>4991600</v>
      </c>
      <c r="P106" s="5" t="s">
        <v>38599</v>
      </c>
      <c r="Q106" s="5" t="s">
        <v>20080</v>
      </c>
      <c r="R106" s="5" t="s">
        <v>1027</v>
      </c>
      <c r="S106" s="5" t="s">
        <v>682</v>
      </c>
      <c r="T106" s="5" t="s">
        <v>39076</v>
      </c>
      <c r="U106" s="5" t="s">
        <v>39077</v>
      </c>
      <c r="V106" s="5"/>
    </row>
    <row r="107" spans="1:22" x14ac:dyDescent="0.2">
      <c r="A107" s="5" t="s">
        <v>27096</v>
      </c>
      <c r="B107" s="5">
        <v>200520</v>
      </c>
      <c r="C107" s="5">
        <v>712120</v>
      </c>
      <c r="D107" s="5" t="s">
        <v>29983</v>
      </c>
      <c r="E107" s="5" t="s">
        <v>25868</v>
      </c>
      <c r="F107" s="5" t="s">
        <v>38635</v>
      </c>
      <c r="G107" s="5" t="s">
        <v>38983</v>
      </c>
      <c r="H107" s="5" t="s">
        <v>28780</v>
      </c>
      <c r="I107" s="5" t="s">
        <v>29984</v>
      </c>
      <c r="J107" s="6" t="s">
        <v>28763</v>
      </c>
      <c r="K107" s="6" t="s">
        <v>27251</v>
      </c>
      <c r="L107" s="5" t="s">
        <v>39078</v>
      </c>
      <c r="M107" s="7" t="s">
        <v>39079</v>
      </c>
      <c r="N107" s="5">
        <v>71429</v>
      </c>
      <c r="O107" s="5">
        <v>50000</v>
      </c>
      <c r="P107" s="5" t="s">
        <v>38603</v>
      </c>
      <c r="Q107" s="5" t="s">
        <v>27148</v>
      </c>
      <c r="R107" s="5" t="s">
        <v>33390</v>
      </c>
      <c r="S107" s="5" t="s">
        <v>150</v>
      </c>
      <c r="T107" s="5"/>
      <c r="U107" s="5"/>
      <c r="V107" s="5"/>
    </row>
    <row r="108" spans="1:22" x14ac:dyDescent="0.2">
      <c r="A108" s="5" t="s">
        <v>27096</v>
      </c>
      <c r="B108" s="5">
        <v>209103</v>
      </c>
      <c r="C108" s="5">
        <v>762383</v>
      </c>
      <c r="D108" s="5" t="s">
        <v>29029</v>
      </c>
      <c r="E108" s="5" t="s">
        <v>25868</v>
      </c>
      <c r="F108" s="5" t="s">
        <v>38635</v>
      </c>
      <c r="G108" s="5" t="s">
        <v>38679</v>
      </c>
      <c r="H108" s="5" t="s">
        <v>28780</v>
      </c>
      <c r="I108" s="5" t="s">
        <v>29030</v>
      </c>
      <c r="J108" s="6" t="s">
        <v>27453</v>
      </c>
      <c r="K108" s="6" t="s">
        <v>27145</v>
      </c>
      <c r="L108" s="5" t="s">
        <v>39080</v>
      </c>
      <c r="M108" s="7" t="s">
        <v>39081</v>
      </c>
      <c r="N108" s="5">
        <v>71429</v>
      </c>
      <c r="O108" s="5">
        <v>50000</v>
      </c>
      <c r="P108" s="5" t="s">
        <v>38642</v>
      </c>
      <c r="Q108" s="5" t="s">
        <v>27148</v>
      </c>
      <c r="R108" s="5" t="s">
        <v>33395</v>
      </c>
      <c r="S108" s="5" t="s">
        <v>82</v>
      </c>
      <c r="T108" s="5"/>
      <c r="U108" s="5"/>
      <c r="V108" s="5"/>
    </row>
    <row r="109" spans="1:22" x14ac:dyDescent="0.2">
      <c r="A109" s="5" t="s">
        <v>27096</v>
      </c>
      <c r="B109" s="5">
        <v>196926</v>
      </c>
      <c r="C109" s="5">
        <v>663021</v>
      </c>
      <c r="D109" s="5" t="s">
        <v>30149</v>
      </c>
      <c r="E109" s="5" t="s">
        <v>25868</v>
      </c>
      <c r="F109" s="5" t="s">
        <v>38635</v>
      </c>
      <c r="G109" s="5" t="s">
        <v>38636</v>
      </c>
      <c r="H109" s="5" t="s">
        <v>28780</v>
      </c>
      <c r="I109" s="5" t="s">
        <v>39082</v>
      </c>
      <c r="J109" s="6" t="s">
        <v>27243</v>
      </c>
      <c r="K109" s="6" t="s">
        <v>27284</v>
      </c>
      <c r="L109" s="5"/>
      <c r="M109" s="7" t="s">
        <v>39083</v>
      </c>
      <c r="N109" s="5">
        <v>71429</v>
      </c>
      <c r="O109" s="5">
        <v>50000</v>
      </c>
      <c r="P109" s="5" t="s">
        <v>38604</v>
      </c>
      <c r="Q109" s="5" t="s">
        <v>27148</v>
      </c>
      <c r="R109" s="5" t="s">
        <v>33431</v>
      </c>
      <c r="S109" s="5" t="s">
        <v>357</v>
      </c>
      <c r="T109" s="5"/>
      <c r="U109" s="5"/>
      <c r="V109" s="5"/>
    </row>
    <row r="110" spans="1:22" x14ac:dyDescent="0.2">
      <c r="A110" s="5" t="s">
        <v>27096</v>
      </c>
      <c r="B110" s="5">
        <v>197970</v>
      </c>
      <c r="C110" s="5">
        <v>674434</v>
      </c>
      <c r="D110" s="5" t="s">
        <v>5096</v>
      </c>
      <c r="E110" s="5" t="s">
        <v>25868</v>
      </c>
      <c r="F110" s="5" t="s">
        <v>38635</v>
      </c>
      <c r="G110" s="5" t="s">
        <v>38636</v>
      </c>
      <c r="H110" s="5" t="s">
        <v>28780</v>
      </c>
      <c r="I110" s="5" t="s">
        <v>29062</v>
      </c>
      <c r="J110" s="6" t="s">
        <v>27380</v>
      </c>
      <c r="K110" s="6" t="s">
        <v>27296</v>
      </c>
      <c r="L110" s="5" t="s">
        <v>39084</v>
      </c>
      <c r="M110" s="7" t="s">
        <v>39085</v>
      </c>
      <c r="N110" s="5">
        <v>71429</v>
      </c>
      <c r="O110" s="5">
        <v>50000</v>
      </c>
      <c r="P110" s="5" t="s">
        <v>38604</v>
      </c>
      <c r="Q110" s="5" t="s">
        <v>27148</v>
      </c>
      <c r="R110" s="5" t="s">
        <v>10316</v>
      </c>
      <c r="S110" s="5" t="s">
        <v>210</v>
      </c>
      <c r="T110" s="5" t="s">
        <v>31164</v>
      </c>
      <c r="U110" s="5" t="s">
        <v>210</v>
      </c>
      <c r="V110" s="5"/>
    </row>
    <row r="111" spans="1:22" x14ac:dyDescent="0.2">
      <c r="A111" s="5" t="s">
        <v>27096</v>
      </c>
      <c r="B111" s="5">
        <v>222595</v>
      </c>
      <c r="C111" s="5">
        <v>832876</v>
      </c>
      <c r="D111" s="5" t="s">
        <v>29452</v>
      </c>
      <c r="E111" s="5" t="s">
        <v>4583</v>
      </c>
      <c r="F111" s="5" t="s">
        <v>28975</v>
      </c>
      <c r="G111" s="5" t="s">
        <v>38813</v>
      </c>
      <c r="H111" s="5" t="s">
        <v>28780</v>
      </c>
      <c r="I111" s="5" t="s">
        <v>29453</v>
      </c>
      <c r="J111" s="6" t="s">
        <v>28224</v>
      </c>
      <c r="K111" s="6" t="s">
        <v>38627</v>
      </c>
      <c r="L111" s="5"/>
      <c r="M111" s="5" t="s">
        <v>39086</v>
      </c>
      <c r="N111" s="5">
        <v>6853608.75</v>
      </c>
      <c r="O111" s="5">
        <v>5997067.8799999999</v>
      </c>
      <c r="P111" s="5" t="s">
        <v>38665</v>
      </c>
      <c r="Q111" s="5" t="s">
        <v>30876</v>
      </c>
      <c r="R111" s="5" t="s">
        <v>3144</v>
      </c>
      <c r="S111" s="5" t="s">
        <v>99</v>
      </c>
      <c r="T111" s="5" t="s">
        <v>39087</v>
      </c>
      <c r="U111" s="5" t="s">
        <v>39088</v>
      </c>
      <c r="V111" s="5"/>
    </row>
    <row r="112" spans="1:22" x14ac:dyDescent="0.2">
      <c r="A112" s="5" t="s">
        <v>27096</v>
      </c>
      <c r="B112" s="5">
        <v>197969</v>
      </c>
      <c r="C112" s="5">
        <v>674379</v>
      </c>
      <c r="D112" s="5" t="s">
        <v>30333</v>
      </c>
      <c r="E112" s="5" t="s">
        <v>25868</v>
      </c>
      <c r="F112" s="5" t="s">
        <v>38635</v>
      </c>
      <c r="G112" s="5" t="s">
        <v>38636</v>
      </c>
      <c r="H112" s="5" t="s">
        <v>28780</v>
      </c>
      <c r="I112" s="5" t="s">
        <v>30334</v>
      </c>
      <c r="J112" s="6" t="s">
        <v>27380</v>
      </c>
      <c r="K112" s="6" t="s">
        <v>27296</v>
      </c>
      <c r="L112" s="5"/>
      <c r="M112" s="5" t="s">
        <v>39089</v>
      </c>
      <c r="N112" s="5">
        <v>71429</v>
      </c>
      <c r="O112" s="5">
        <v>50000</v>
      </c>
      <c r="P112" s="5" t="s">
        <v>38604</v>
      </c>
      <c r="Q112" s="5" t="s">
        <v>27148</v>
      </c>
      <c r="R112" s="5" t="s">
        <v>33479</v>
      </c>
      <c r="S112" s="5" t="s">
        <v>27</v>
      </c>
      <c r="T112" s="5"/>
      <c r="U112" s="5"/>
      <c r="V112" s="5"/>
    </row>
    <row r="113" spans="1:22" x14ac:dyDescent="0.2">
      <c r="A113" s="5" t="s">
        <v>27096</v>
      </c>
      <c r="B113" s="5">
        <v>209104</v>
      </c>
      <c r="C113" s="5">
        <v>762585</v>
      </c>
      <c r="D113" s="5" t="s">
        <v>30338</v>
      </c>
      <c r="E113" s="5" t="s">
        <v>25868</v>
      </c>
      <c r="F113" s="5" t="s">
        <v>38635</v>
      </c>
      <c r="G113" s="5" t="s">
        <v>38679</v>
      </c>
      <c r="H113" s="5" t="s">
        <v>28780</v>
      </c>
      <c r="I113" s="5" t="s">
        <v>30339</v>
      </c>
      <c r="J113" s="6" t="s">
        <v>27398</v>
      </c>
      <c r="K113" s="6" t="s">
        <v>27281</v>
      </c>
      <c r="L113" s="5" t="s">
        <v>39090</v>
      </c>
      <c r="M113" s="7" t="s">
        <v>39091</v>
      </c>
      <c r="N113" s="5">
        <v>71429</v>
      </c>
      <c r="O113" s="5">
        <v>50000</v>
      </c>
      <c r="P113" s="5" t="s">
        <v>38642</v>
      </c>
      <c r="Q113" s="5" t="s">
        <v>27148</v>
      </c>
      <c r="R113" s="5" t="s">
        <v>33484</v>
      </c>
      <c r="S113" s="5" t="s">
        <v>486</v>
      </c>
      <c r="T113" s="5"/>
      <c r="U113" s="5"/>
      <c r="V113" s="5"/>
    </row>
    <row r="114" spans="1:22" x14ac:dyDescent="0.2">
      <c r="A114" s="5" t="s">
        <v>27096</v>
      </c>
      <c r="B114" s="5">
        <v>212155</v>
      </c>
      <c r="C114" s="5">
        <v>781707</v>
      </c>
      <c r="D114" s="5" t="s">
        <v>29690</v>
      </c>
      <c r="E114" s="5" t="s">
        <v>25868</v>
      </c>
      <c r="F114" s="5" t="s">
        <v>38635</v>
      </c>
      <c r="G114" s="5" t="s">
        <v>38679</v>
      </c>
      <c r="H114" s="5" t="s">
        <v>28780</v>
      </c>
      <c r="I114" s="5" t="s">
        <v>29691</v>
      </c>
      <c r="J114" s="6" t="s">
        <v>38786</v>
      </c>
      <c r="K114" s="6" t="s">
        <v>39092</v>
      </c>
      <c r="L114" s="5" t="s">
        <v>39093</v>
      </c>
      <c r="M114" s="7" t="s">
        <v>39094</v>
      </c>
      <c r="N114" s="5">
        <v>71429</v>
      </c>
      <c r="O114" s="5">
        <v>50000</v>
      </c>
      <c r="P114" s="5" t="s">
        <v>38642</v>
      </c>
      <c r="Q114" s="5" t="s">
        <v>27148</v>
      </c>
      <c r="R114" s="5" t="s">
        <v>33491</v>
      </c>
      <c r="S114" s="5" t="s">
        <v>312</v>
      </c>
      <c r="T114" s="5"/>
      <c r="U114" s="5"/>
      <c r="V114" s="5"/>
    </row>
    <row r="115" spans="1:22" x14ac:dyDescent="0.2">
      <c r="A115" s="5" t="s">
        <v>27096</v>
      </c>
      <c r="B115" s="5">
        <v>204581</v>
      </c>
      <c r="C115" s="5">
        <v>728649</v>
      </c>
      <c r="D115" s="5" t="s">
        <v>28880</v>
      </c>
      <c r="E115" s="5" t="s">
        <v>25868</v>
      </c>
      <c r="F115" s="5" t="s">
        <v>38635</v>
      </c>
      <c r="G115" s="5" t="s">
        <v>38679</v>
      </c>
      <c r="H115" s="5" t="s">
        <v>28780</v>
      </c>
      <c r="I115" s="5" t="s">
        <v>28881</v>
      </c>
      <c r="J115" s="6" t="s">
        <v>27446</v>
      </c>
      <c r="K115" s="6" t="s">
        <v>27205</v>
      </c>
      <c r="L115" s="5" t="s">
        <v>39095</v>
      </c>
      <c r="M115" s="7" t="s">
        <v>39096</v>
      </c>
      <c r="N115" s="5">
        <v>71429</v>
      </c>
      <c r="O115" s="5">
        <v>50000</v>
      </c>
      <c r="P115" s="5" t="s">
        <v>38642</v>
      </c>
      <c r="Q115" s="5" t="s">
        <v>27148</v>
      </c>
      <c r="R115" s="5" t="s">
        <v>33496</v>
      </c>
      <c r="S115" s="5" t="s">
        <v>138</v>
      </c>
      <c r="T115" s="5"/>
      <c r="U115" s="5"/>
      <c r="V115" s="5"/>
    </row>
    <row r="116" spans="1:22" x14ac:dyDescent="0.2">
      <c r="A116" s="5" t="s">
        <v>27096</v>
      </c>
      <c r="B116" s="5">
        <v>202698</v>
      </c>
      <c r="C116" s="5">
        <v>700542</v>
      </c>
      <c r="D116" s="5" t="s">
        <v>30323</v>
      </c>
      <c r="E116" s="5" t="s">
        <v>4583</v>
      </c>
      <c r="F116" s="5" t="s">
        <v>28784</v>
      </c>
      <c r="G116" s="5" t="s">
        <v>38864</v>
      </c>
      <c r="H116" s="5" t="s">
        <v>28780</v>
      </c>
      <c r="I116" s="5" t="s">
        <v>30324</v>
      </c>
      <c r="J116" s="6" t="s">
        <v>27490</v>
      </c>
      <c r="K116" s="6" t="s">
        <v>27389</v>
      </c>
      <c r="L116" s="5" t="s">
        <v>39097</v>
      </c>
      <c r="M116" s="7" t="s">
        <v>39098</v>
      </c>
      <c r="N116" s="5">
        <v>7554330.6100000003</v>
      </c>
      <c r="O116" s="5">
        <v>6338948.1600000001</v>
      </c>
      <c r="P116" s="5" t="s">
        <v>38741</v>
      </c>
      <c r="Q116" s="5" t="s">
        <v>30876</v>
      </c>
      <c r="R116" s="5" t="s">
        <v>14937</v>
      </c>
      <c r="S116" s="5" t="s">
        <v>27</v>
      </c>
      <c r="T116" s="5" t="s">
        <v>39099</v>
      </c>
      <c r="U116" s="5" t="s">
        <v>39100</v>
      </c>
      <c r="V116" s="5"/>
    </row>
    <row r="117" spans="1:22" x14ac:dyDescent="0.2">
      <c r="A117" s="5" t="s">
        <v>27096</v>
      </c>
      <c r="B117" s="5">
        <v>202708</v>
      </c>
      <c r="C117" s="5">
        <v>700699</v>
      </c>
      <c r="D117" s="5" t="s">
        <v>30058</v>
      </c>
      <c r="E117" s="5" t="s">
        <v>4583</v>
      </c>
      <c r="F117" s="5" t="s">
        <v>38807</v>
      </c>
      <c r="G117" s="5" t="s">
        <v>38996</v>
      </c>
      <c r="H117" s="5" t="s">
        <v>28780</v>
      </c>
      <c r="I117" s="5" t="s">
        <v>30059</v>
      </c>
      <c r="J117" s="6" t="s">
        <v>28503</v>
      </c>
      <c r="K117" s="6" t="s">
        <v>27765</v>
      </c>
      <c r="L117" s="5" t="s">
        <v>39101</v>
      </c>
      <c r="M117" s="5" t="s">
        <v>39102</v>
      </c>
      <c r="N117" s="5">
        <v>8817445.0999999996</v>
      </c>
      <c r="O117" s="5">
        <v>7739805.79</v>
      </c>
      <c r="P117" s="5" t="s">
        <v>38696</v>
      </c>
      <c r="Q117" s="5" t="s">
        <v>30876</v>
      </c>
      <c r="R117" s="5" t="s">
        <v>2737</v>
      </c>
      <c r="S117" s="5" t="s">
        <v>312</v>
      </c>
      <c r="T117" s="5" t="s">
        <v>39103</v>
      </c>
      <c r="U117" s="5" t="s">
        <v>39104</v>
      </c>
      <c r="V117" s="5"/>
    </row>
    <row r="118" spans="1:22" x14ac:dyDescent="0.2">
      <c r="A118" s="5" t="s">
        <v>27096</v>
      </c>
      <c r="B118" s="5">
        <v>197290</v>
      </c>
      <c r="C118" s="5">
        <v>662822</v>
      </c>
      <c r="D118" s="5" t="s">
        <v>29700</v>
      </c>
      <c r="E118" s="5" t="s">
        <v>25868</v>
      </c>
      <c r="F118" s="5" t="s">
        <v>38635</v>
      </c>
      <c r="G118" s="5" t="s">
        <v>38636</v>
      </c>
      <c r="H118" s="5" t="s">
        <v>28780</v>
      </c>
      <c r="I118" s="5" t="s">
        <v>29701</v>
      </c>
      <c r="J118" s="6" t="s">
        <v>27238</v>
      </c>
      <c r="K118" s="6" t="s">
        <v>27293</v>
      </c>
      <c r="L118" s="5"/>
      <c r="M118" s="7" t="s">
        <v>39105</v>
      </c>
      <c r="N118" s="5">
        <v>71429</v>
      </c>
      <c r="O118" s="5">
        <v>50000</v>
      </c>
      <c r="P118" s="5" t="s">
        <v>38604</v>
      </c>
      <c r="Q118" s="5" t="s">
        <v>27148</v>
      </c>
      <c r="R118" s="5" t="s">
        <v>33615</v>
      </c>
      <c r="S118" s="5" t="s">
        <v>138</v>
      </c>
      <c r="T118" s="5"/>
      <c r="U118" s="5"/>
      <c r="V118" s="5"/>
    </row>
    <row r="119" spans="1:22" x14ac:dyDescent="0.2">
      <c r="A119" s="5" t="s">
        <v>27096</v>
      </c>
      <c r="B119" s="5">
        <v>204588</v>
      </c>
      <c r="C119" s="5">
        <v>728673</v>
      </c>
      <c r="D119" s="5" t="s">
        <v>29655</v>
      </c>
      <c r="E119" s="5" t="s">
        <v>25868</v>
      </c>
      <c r="F119" s="5" t="s">
        <v>38635</v>
      </c>
      <c r="G119" s="5" t="s">
        <v>38679</v>
      </c>
      <c r="H119" s="5" t="s">
        <v>28780</v>
      </c>
      <c r="I119" s="5" t="s">
        <v>29656</v>
      </c>
      <c r="J119" s="6" t="s">
        <v>27490</v>
      </c>
      <c r="K119" s="6" t="s">
        <v>27218</v>
      </c>
      <c r="L119" s="5" t="s">
        <v>39106</v>
      </c>
      <c r="M119" s="7" t="s">
        <v>39107</v>
      </c>
      <c r="N119" s="5">
        <v>71429</v>
      </c>
      <c r="O119" s="5">
        <v>50000</v>
      </c>
      <c r="P119" s="5" t="s">
        <v>38642</v>
      </c>
      <c r="Q119" s="5" t="s">
        <v>27148</v>
      </c>
      <c r="R119" s="5" t="s">
        <v>33630</v>
      </c>
      <c r="S119" s="5" t="s">
        <v>312</v>
      </c>
      <c r="T119" s="5"/>
      <c r="U119" s="5"/>
      <c r="V119" s="5"/>
    </row>
    <row r="120" spans="1:22" x14ac:dyDescent="0.2">
      <c r="A120" s="5" t="s">
        <v>27096</v>
      </c>
      <c r="B120" s="5">
        <v>207485</v>
      </c>
      <c r="C120" s="5">
        <v>739367</v>
      </c>
      <c r="D120" s="5" t="s">
        <v>29039</v>
      </c>
      <c r="E120" s="5" t="s">
        <v>4583</v>
      </c>
      <c r="F120" s="5" t="s">
        <v>38635</v>
      </c>
      <c r="G120" s="5" t="s">
        <v>38679</v>
      </c>
      <c r="H120" s="5" t="s">
        <v>28780</v>
      </c>
      <c r="I120" s="5" t="s">
        <v>29040</v>
      </c>
      <c r="J120" s="6" t="s">
        <v>28144</v>
      </c>
      <c r="K120" s="6" t="s">
        <v>27239</v>
      </c>
      <c r="L120" s="5" t="s">
        <v>39108</v>
      </c>
      <c r="M120" s="7" t="s">
        <v>39109</v>
      </c>
      <c r="N120" s="5">
        <v>2730653</v>
      </c>
      <c r="O120" s="5">
        <v>1911457.1</v>
      </c>
      <c r="P120" s="5" t="s">
        <v>38602</v>
      </c>
      <c r="Q120" s="5" t="s">
        <v>27274</v>
      </c>
      <c r="R120" s="5" t="s">
        <v>33409</v>
      </c>
      <c r="S120" s="5" t="s">
        <v>45</v>
      </c>
      <c r="T120" s="5"/>
      <c r="U120" s="5"/>
      <c r="V120" s="5"/>
    </row>
    <row r="121" spans="1:22" x14ac:dyDescent="0.2">
      <c r="A121" s="5" t="s">
        <v>27096</v>
      </c>
      <c r="B121" s="5">
        <v>217645</v>
      </c>
      <c r="C121" s="5">
        <v>786729</v>
      </c>
      <c r="D121" s="5" t="s">
        <v>28890</v>
      </c>
      <c r="E121" s="5" t="s">
        <v>4583</v>
      </c>
      <c r="F121" s="5" t="s">
        <v>39110</v>
      </c>
      <c r="G121" s="5" t="s">
        <v>39111</v>
      </c>
      <c r="H121" s="5" t="s">
        <v>28780</v>
      </c>
      <c r="I121" s="5" t="s">
        <v>28891</v>
      </c>
      <c r="J121" s="6" t="s">
        <v>38628</v>
      </c>
      <c r="K121" s="6" t="s">
        <v>38626</v>
      </c>
      <c r="L121" s="5"/>
      <c r="M121" s="7" t="s">
        <v>39112</v>
      </c>
      <c r="N121" s="5">
        <v>3498902.5</v>
      </c>
      <c r="O121" s="5">
        <v>3498902.5</v>
      </c>
      <c r="P121" s="5" t="s">
        <v>38653</v>
      </c>
      <c r="Q121" s="5" t="s">
        <v>20080</v>
      </c>
      <c r="R121" s="5" t="s">
        <v>25551</v>
      </c>
      <c r="S121" s="5" t="s">
        <v>70</v>
      </c>
      <c r="T121" s="5" t="s">
        <v>39113</v>
      </c>
      <c r="U121" s="5" t="s">
        <v>39114</v>
      </c>
      <c r="V121" s="5"/>
    </row>
    <row r="122" spans="1:22" x14ac:dyDescent="0.2">
      <c r="A122" s="5" t="s">
        <v>27096</v>
      </c>
      <c r="B122" s="5">
        <v>217549</v>
      </c>
      <c r="C122" s="5">
        <v>808126</v>
      </c>
      <c r="D122" s="5" t="s">
        <v>29650</v>
      </c>
      <c r="E122" s="5" t="s">
        <v>4583</v>
      </c>
      <c r="F122" s="5" t="s">
        <v>38635</v>
      </c>
      <c r="G122" s="5" t="s">
        <v>38679</v>
      </c>
      <c r="H122" s="5" t="s">
        <v>28780</v>
      </c>
      <c r="I122" s="5" t="s">
        <v>29651</v>
      </c>
      <c r="J122" s="6" t="s">
        <v>27412</v>
      </c>
      <c r="K122" s="6" t="s">
        <v>27156</v>
      </c>
      <c r="L122" s="5" t="s">
        <v>39115</v>
      </c>
      <c r="M122" s="7" t="s">
        <v>39116</v>
      </c>
      <c r="N122" s="5">
        <v>71429</v>
      </c>
      <c r="O122" s="5">
        <v>50000</v>
      </c>
      <c r="P122" s="5" t="s">
        <v>38642</v>
      </c>
      <c r="Q122" s="5" t="s">
        <v>27148</v>
      </c>
      <c r="R122" s="5" t="s">
        <v>33658</v>
      </c>
      <c r="S122" s="5" t="s">
        <v>326</v>
      </c>
      <c r="T122" s="5"/>
      <c r="U122" s="5"/>
      <c r="V122" s="5"/>
    </row>
    <row r="123" spans="1:22" x14ac:dyDescent="0.2">
      <c r="A123" s="5" t="s">
        <v>27096</v>
      </c>
      <c r="B123" s="5">
        <v>211171</v>
      </c>
      <c r="C123" s="5">
        <v>774256</v>
      </c>
      <c r="D123" s="5" t="s">
        <v>29024</v>
      </c>
      <c r="E123" s="5" t="s">
        <v>4583</v>
      </c>
      <c r="F123" s="5" t="s">
        <v>38635</v>
      </c>
      <c r="G123" s="5" t="s">
        <v>38679</v>
      </c>
      <c r="H123" s="5" t="s">
        <v>28780</v>
      </c>
      <c r="I123" s="5" t="s">
        <v>39117</v>
      </c>
      <c r="J123" s="6" t="s">
        <v>27454</v>
      </c>
      <c r="K123" s="6" t="s">
        <v>27204</v>
      </c>
      <c r="L123" s="5" t="s">
        <v>39118</v>
      </c>
      <c r="M123" s="7" t="s">
        <v>39119</v>
      </c>
      <c r="N123" s="5">
        <v>71429</v>
      </c>
      <c r="O123" s="5">
        <v>50000</v>
      </c>
      <c r="P123" s="5" t="s">
        <v>38642</v>
      </c>
      <c r="Q123" s="5" t="s">
        <v>27148</v>
      </c>
      <c r="R123" s="5" t="s">
        <v>16909</v>
      </c>
      <c r="S123" s="5" t="s">
        <v>138</v>
      </c>
      <c r="T123" s="5"/>
      <c r="U123" s="5"/>
      <c r="V123" s="5"/>
    </row>
    <row r="124" spans="1:22" x14ac:dyDescent="0.2">
      <c r="A124" s="5" t="s">
        <v>27096</v>
      </c>
      <c r="B124" s="5">
        <v>204584</v>
      </c>
      <c r="C124" s="5">
        <v>728532</v>
      </c>
      <c r="D124" s="5" t="s">
        <v>30110</v>
      </c>
      <c r="E124" s="5" t="s">
        <v>25868</v>
      </c>
      <c r="F124" s="5" t="s">
        <v>38635</v>
      </c>
      <c r="G124" s="5" t="s">
        <v>38679</v>
      </c>
      <c r="H124" s="5" t="s">
        <v>28780</v>
      </c>
      <c r="I124" s="5" t="s">
        <v>30111</v>
      </c>
      <c r="J124" s="6" t="s">
        <v>27446</v>
      </c>
      <c r="K124" s="6" t="s">
        <v>27205</v>
      </c>
      <c r="L124" s="5"/>
      <c r="M124" s="7" t="s">
        <v>39120</v>
      </c>
      <c r="N124" s="5">
        <v>71429</v>
      </c>
      <c r="O124" s="5">
        <v>50000</v>
      </c>
      <c r="P124" s="5" t="s">
        <v>38642</v>
      </c>
      <c r="Q124" s="5" t="s">
        <v>27148</v>
      </c>
      <c r="R124" s="5" t="s">
        <v>33664</v>
      </c>
      <c r="S124" s="5" t="s">
        <v>357</v>
      </c>
      <c r="T124" s="5"/>
      <c r="U124" s="5"/>
      <c r="V124" s="5"/>
    </row>
    <row r="125" spans="1:22" x14ac:dyDescent="0.2">
      <c r="A125" s="5" t="s">
        <v>27096</v>
      </c>
      <c r="B125" s="5">
        <v>197951</v>
      </c>
      <c r="C125" s="5">
        <v>672922</v>
      </c>
      <c r="D125" s="5" t="s">
        <v>30318</v>
      </c>
      <c r="E125" s="5" t="s">
        <v>25868</v>
      </c>
      <c r="F125" s="5" t="s">
        <v>38635</v>
      </c>
      <c r="G125" s="5" t="s">
        <v>38636</v>
      </c>
      <c r="H125" s="5" t="s">
        <v>28780</v>
      </c>
      <c r="I125" s="5" t="s">
        <v>30319</v>
      </c>
      <c r="J125" s="6" t="s">
        <v>27380</v>
      </c>
      <c r="K125" s="6" t="s">
        <v>27296</v>
      </c>
      <c r="L125" s="5" t="s">
        <v>39121</v>
      </c>
      <c r="M125" s="7" t="s">
        <v>39122</v>
      </c>
      <c r="N125" s="5">
        <v>71429</v>
      </c>
      <c r="O125" s="5">
        <v>50000</v>
      </c>
      <c r="P125" s="5" t="s">
        <v>38604</v>
      </c>
      <c r="Q125" s="5" t="s">
        <v>27148</v>
      </c>
      <c r="R125" s="5" t="s">
        <v>33670</v>
      </c>
      <c r="S125" s="5" t="s">
        <v>656</v>
      </c>
      <c r="T125" s="5"/>
      <c r="U125" s="5"/>
      <c r="V125" s="5"/>
    </row>
    <row r="126" spans="1:22" x14ac:dyDescent="0.2">
      <c r="A126" s="5" t="s">
        <v>27096</v>
      </c>
      <c r="B126" s="5">
        <v>222601</v>
      </c>
      <c r="C126" s="5">
        <v>832875</v>
      </c>
      <c r="D126" s="5" t="s">
        <v>30076</v>
      </c>
      <c r="E126" s="5" t="s">
        <v>4583</v>
      </c>
      <c r="F126" s="5" t="s">
        <v>38662</v>
      </c>
      <c r="G126" s="5" t="s">
        <v>38787</v>
      </c>
      <c r="H126" s="5" t="s">
        <v>28780</v>
      </c>
      <c r="I126" s="5" t="s">
        <v>30077</v>
      </c>
      <c r="J126" s="6" t="s">
        <v>38605</v>
      </c>
      <c r="K126" s="6" t="s">
        <v>38692</v>
      </c>
      <c r="L126" s="5"/>
      <c r="M126" s="7" t="s">
        <v>39123</v>
      </c>
      <c r="N126" s="5">
        <v>1588262.5</v>
      </c>
      <c r="O126" s="5">
        <v>1588262.5</v>
      </c>
      <c r="P126" s="5" t="s">
        <v>38665</v>
      </c>
      <c r="Q126" s="5" t="s">
        <v>10369</v>
      </c>
      <c r="R126" s="5" t="s">
        <v>10639</v>
      </c>
      <c r="S126" s="5" t="s">
        <v>82</v>
      </c>
      <c r="T126" s="5" t="s">
        <v>39124</v>
      </c>
      <c r="U126" s="5" t="s">
        <v>39125</v>
      </c>
      <c r="V126" s="5"/>
    </row>
    <row r="127" spans="1:22" x14ac:dyDescent="0.2">
      <c r="A127" s="5" t="s">
        <v>27096</v>
      </c>
      <c r="B127" s="5">
        <v>213258</v>
      </c>
      <c r="C127" s="5">
        <v>790083</v>
      </c>
      <c r="D127" s="5" t="s">
        <v>28996</v>
      </c>
      <c r="E127" s="5" t="s">
        <v>25868</v>
      </c>
      <c r="F127" s="5" t="s">
        <v>38635</v>
      </c>
      <c r="G127" s="5" t="s">
        <v>38679</v>
      </c>
      <c r="H127" s="5" t="s">
        <v>28780</v>
      </c>
      <c r="I127" s="5" t="s">
        <v>28997</v>
      </c>
      <c r="J127" s="6" t="s">
        <v>27447</v>
      </c>
      <c r="K127" s="6" t="s">
        <v>27197</v>
      </c>
      <c r="L127" s="5" t="s">
        <v>39126</v>
      </c>
      <c r="M127" s="7" t="s">
        <v>39127</v>
      </c>
      <c r="N127" s="5">
        <v>71429</v>
      </c>
      <c r="O127" s="5">
        <v>50000</v>
      </c>
      <c r="P127" s="5" t="s">
        <v>38642</v>
      </c>
      <c r="Q127" s="5" t="s">
        <v>27148</v>
      </c>
      <c r="R127" s="5" t="s">
        <v>33698</v>
      </c>
      <c r="S127" s="5" t="s">
        <v>326</v>
      </c>
      <c r="T127" s="5"/>
      <c r="U127" s="5"/>
      <c r="V127" s="5"/>
    </row>
    <row r="128" spans="1:22" x14ac:dyDescent="0.2">
      <c r="A128" s="5" t="s">
        <v>27096</v>
      </c>
      <c r="B128" s="5">
        <v>197963</v>
      </c>
      <c r="C128" s="5">
        <v>673801</v>
      </c>
      <c r="D128" s="5" t="s">
        <v>7617</v>
      </c>
      <c r="E128" s="5" t="s">
        <v>25868</v>
      </c>
      <c r="F128" s="5" t="s">
        <v>38635</v>
      </c>
      <c r="G128" s="5" t="s">
        <v>38636</v>
      </c>
      <c r="H128" s="5" t="s">
        <v>28780</v>
      </c>
      <c r="I128" s="5" t="s">
        <v>30302</v>
      </c>
      <c r="J128" s="6" t="s">
        <v>27380</v>
      </c>
      <c r="K128" s="6" t="s">
        <v>27296</v>
      </c>
      <c r="L128" s="5" t="s">
        <v>39128</v>
      </c>
      <c r="M128" s="7" t="s">
        <v>39129</v>
      </c>
      <c r="N128" s="5">
        <v>71429</v>
      </c>
      <c r="O128" s="5">
        <v>50000</v>
      </c>
      <c r="P128" s="5" t="s">
        <v>38604</v>
      </c>
      <c r="Q128" s="5" t="s">
        <v>27148</v>
      </c>
      <c r="R128" s="5" t="s">
        <v>7073</v>
      </c>
      <c r="S128" s="5" t="s">
        <v>357</v>
      </c>
      <c r="T128" s="5"/>
      <c r="U128" s="5"/>
      <c r="V128" s="5"/>
    </row>
    <row r="129" spans="1:22" x14ac:dyDescent="0.2">
      <c r="A129" s="5" t="s">
        <v>27096</v>
      </c>
      <c r="B129" s="5">
        <v>198741</v>
      </c>
      <c r="C129" s="5">
        <v>674716</v>
      </c>
      <c r="D129" s="5" t="s">
        <v>29146</v>
      </c>
      <c r="E129" s="5" t="s">
        <v>25868</v>
      </c>
      <c r="F129" s="5" t="s">
        <v>38635</v>
      </c>
      <c r="G129" s="5" t="s">
        <v>39130</v>
      </c>
      <c r="H129" s="5" t="s">
        <v>28780</v>
      </c>
      <c r="I129" s="5" t="s">
        <v>29147</v>
      </c>
      <c r="J129" s="6" t="s">
        <v>27347</v>
      </c>
      <c r="K129" s="6" t="s">
        <v>27291</v>
      </c>
      <c r="L129" s="5" t="s">
        <v>39131</v>
      </c>
      <c r="M129" s="7" t="s">
        <v>39132</v>
      </c>
      <c r="N129" s="5">
        <v>2262000</v>
      </c>
      <c r="O129" s="5">
        <v>1577030</v>
      </c>
      <c r="P129" s="5" t="s">
        <v>38639</v>
      </c>
      <c r="Q129" s="5" t="s">
        <v>27274</v>
      </c>
      <c r="R129" s="5" t="s">
        <v>8215</v>
      </c>
      <c r="S129" s="5" t="s">
        <v>312</v>
      </c>
      <c r="T129" s="5" t="s">
        <v>8229</v>
      </c>
      <c r="U129" s="5" t="s">
        <v>138</v>
      </c>
      <c r="V129" s="5"/>
    </row>
    <row r="130" spans="1:22" x14ac:dyDescent="0.2">
      <c r="A130" s="5" t="s">
        <v>27096</v>
      </c>
      <c r="B130" s="5">
        <v>198733</v>
      </c>
      <c r="C130" s="5">
        <v>672001</v>
      </c>
      <c r="D130" s="5" t="s">
        <v>3726</v>
      </c>
      <c r="E130" s="5" t="s">
        <v>25868</v>
      </c>
      <c r="F130" s="5" t="s">
        <v>38635</v>
      </c>
      <c r="G130" s="5" t="s">
        <v>39130</v>
      </c>
      <c r="H130" s="5" t="s">
        <v>28780</v>
      </c>
      <c r="I130" s="5" t="s">
        <v>30310</v>
      </c>
      <c r="J130" s="6" t="s">
        <v>27405</v>
      </c>
      <c r="K130" s="6" t="s">
        <v>27145</v>
      </c>
      <c r="L130" s="5" t="s">
        <v>39133</v>
      </c>
      <c r="M130" s="7" t="s">
        <v>39134</v>
      </c>
      <c r="N130" s="5">
        <v>1233328.75</v>
      </c>
      <c r="O130" s="5">
        <v>863330</v>
      </c>
      <c r="P130" s="5" t="s">
        <v>38639</v>
      </c>
      <c r="Q130" s="5" t="s">
        <v>27274</v>
      </c>
      <c r="R130" s="5" t="s">
        <v>33716</v>
      </c>
      <c r="S130" s="5" t="s">
        <v>357</v>
      </c>
      <c r="T130" s="5"/>
      <c r="U130" s="5"/>
      <c r="V130" s="5"/>
    </row>
    <row r="131" spans="1:22" x14ac:dyDescent="0.2">
      <c r="A131" s="5" t="s">
        <v>27096</v>
      </c>
      <c r="B131" s="5">
        <v>201754</v>
      </c>
      <c r="C131" s="5">
        <v>718785</v>
      </c>
      <c r="D131" s="5" t="s">
        <v>28813</v>
      </c>
      <c r="E131" s="5" t="s">
        <v>25868</v>
      </c>
      <c r="F131" s="5" t="s">
        <v>38635</v>
      </c>
      <c r="G131" s="5" t="s">
        <v>38983</v>
      </c>
      <c r="H131" s="5" t="s">
        <v>28780</v>
      </c>
      <c r="I131" s="5" t="s">
        <v>28814</v>
      </c>
      <c r="J131" s="6" t="s">
        <v>27780</v>
      </c>
      <c r="K131" s="6" t="s">
        <v>27269</v>
      </c>
      <c r="L131" s="5" t="s">
        <v>39135</v>
      </c>
      <c r="M131" s="7" t="s">
        <v>39136</v>
      </c>
      <c r="N131" s="5">
        <v>71429</v>
      </c>
      <c r="O131" s="5">
        <v>50000</v>
      </c>
      <c r="P131" s="5" t="s">
        <v>38603</v>
      </c>
      <c r="Q131" s="5" t="s">
        <v>27148</v>
      </c>
      <c r="R131" s="5" t="s">
        <v>30573</v>
      </c>
      <c r="S131" s="5" t="s">
        <v>192</v>
      </c>
      <c r="T131" s="5"/>
      <c r="U131" s="5"/>
      <c r="V131" s="5"/>
    </row>
    <row r="132" spans="1:22" x14ac:dyDescent="0.2">
      <c r="A132" s="5" t="s">
        <v>27096</v>
      </c>
      <c r="B132" s="5">
        <v>196928</v>
      </c>
      <c r="C132" s="5">
        <v>663815</v>
      </c>
      <c r="D132" s="5" t="s">
        <v>29901</v>
      </c>
      <c r="E132" s="5" t="s">
        <v>25868</v>
      </c>
      <c r="F132" s="5" t="s">
        <v>38635</v>
      </c>
      <c r="G132" s="5" t="s">
        <v>38636</v>
      </c>
      <c r="H132" s="5" t="s">
        <v>28780</v>
      </c>
      <c r="I132" s="5" t="s">
        <v>29902</v>
      </c>
      <c r="J132" s="6" t="s">
        <v>27234</v>
      </c>
      <c r="K132" s="6" t="s">
        <v>27183</v>
      </c>
      <c r="L132" s="5" t="s">
        <v>39137</v>
      </c>
      <c r="M132" s="7" t="s">
        <v>39138</v>
      </c>
      <c r="N132" s="5">
        <v>71429</v>
      </c>
      <c r="O132" s="5">
        <v>50000</v>
      </c>
      <c r="P132" s="5" t="s">
        <v>38604</v>
      </c>
      <c r="Q132" s="5" t="s">
        <v>27148</v>
      </c>
      <c r="R132" s="5" t="s">
        <v>33722</v>
      </c>
      <c r="S132" s="5" t="s">
        <v>138</v>
      </c>
      <c r="T132" s="5"/>
      <c r="U132" s="5"/>
      <c r="V132" s="5"/>
    </row>
    <row r="133" spans="1:22" x14ac:dyDescent="0.2">
      <c r="A133" s="5" t="s">
        <v>27096</v>
      </c>
      <c r="B133" s="5">
        <v>218222</v>
      </c>
      <c r="C133" s="5">
        <v>806097</v>
      </c>
      <c r="D133" s="5" t="s">
        <v>29150</v>
      </c>
      <c r="E133" s="5" t="s">
        <v>4583</v>
      </c>
      <c r="F133" s="5" t="s">
        <v>38635</v>
      </c>
      <c r="G133" s="5" t="s">
        <v>38679</v>
      </c>
      <c r="H133" s="5" t="s">
        <v>28780</v>
      </c>
      <c r="I133" s="5" t="s">
        <v>29151</v>
      </c>
      <c r="J133" s="6" t="s">
        <v>28766</v>
      </c>
      <c r="K133" s="6" t="s">
        <v>27411</v>
      </c>
      <c r="L133" s="5" t="s">
        <v>39139</v>
      </c>
      <c r="M133" s="7" t="s">
        <v>39140</v>
      </c>
      <c r="N133" s="5">
        <v>1345725</v>
      </c>
      <c r="O133" s="5">
        <v>942007.51</v>
      </c>
      <c r="P133" s="5" t="s">
        <v>38602</v>
      </c>
      <c r="Q133" s="5" t="s">
        <v>27274</v>
      </c>
      <c r="R133" s="5" t="s">
        <v>33732</v>
      </c>
      <c r="S133" s="5" t="s">
        <v>138</v>
      </c>
      <c r="T133" s="5" t="s">
        <v>33728</v>
      </c>
      <c r="U133" s="5" t="s">
        <v>238</v>
      </c>
      <c r="V133" s="5"/>
    </row>
    <row r="134" spans="1:22" x14ac:dyDescent="0.2">
      <c r="A134" s="5" t="s">
        <v>27096</v>
      </c>
      <c r="B134" s="5">
        <v>208864</v>
      </c>
      <c r="C134" s="5">
        <v>745088</v>
      </c>
      <c r="D134" s="5" t="s">
        <v>29112</v>
      </c>
      <c r="E134" s="5" t="s">
        <v>25868</v>
      </c>
      <c r="F134" s="5" t="s">
        <v>38635</v>
      </c>
      <c r="G134" s="5" t="s">
        <v>38679</v>
      </c>
      <c r="H134" s="5" t="s">
        <v>28780</v>
      </c>
      <c r="I134" s="5" t="s">
        <v>29113</v>
      </c>
      <c r="J134" s="6" t="s">
        <v>27453</v>
      </c>
      <c r="K134" s="6" t="s">
        <v>27145</v>
      </c>
      <c r="L134" s="5" t="s">
        <v>39141</v>
      </c>
      <c r="M134" s="7" t="s">
        <v>39142</v>
      </c>
      <c r="N134" s="5">
        <v>71429</v>
      </c>
      <c r="O134" s="5">
        <v>50000</v>
      </c>
      <c r="P134" s="5" t="s">
        <v>38642</v>
      </c>
      <c r="Q134" s="5" t="s">
        <v>27148</v>
      </c>
      <c r="R134" s="5" t="s">
        <v>33737</v>
      </c>
      <c r="S134" s="5" t="s">
        <v>1453</v>
      </c>
      <c r="T134" s="5"/>
      <c r="U134" s="5"/>
      <c r="V134" s="5"/>
    </row>
    <row r="135" spans="1:22" x14ac:dyDescent="0.2">
      <c r="A135" s="5" t="s">
        <v>27096</v>
      </c>
      <c r="B135" s="5">
        <v>205793</v>
      </c>
      <c r="C135" s="5">
        <v>736300</v>
      </c>
      <c r="D135" s="5" t="s">
        <v>29326</v>
      </c>
      <c r="E135" s="5" t="s">
        <v>25868</v>
      </c>
      <c r="F135" s="5" t="s">
        <v>38635</v>
      </c>
      <c r="G135" s="5" t="s">
        <v>38679</v>
      </c>
      <c r="H135" s="5" t="s">
        <v>28780</v>
      </c>
      <c r="I135" s="5" t="s">
        <v>29327</v>
      </c>
      <c r="J135" s="6" t="s">
        <v>27601</v>
      </c>
      <c r="K135" s="6" t="s">
        <v>27205</v>
      </c>
      <c r="L135" s="5" t="s">
        <v>39143</v>
      </c>
      <c r="M135" s="7" t="s">
        <v>39144</v>
      </c>
      <c r="N135" s="5">
        <v>71429</v>
      </c>
      <c r="O135" s="5">
        <v>50000</v>
      </c>
      <c r="P135" s="5" t="s">
        <v>38642</v>
      </c>
      <c r="Q135" s="5" t="s">
        <v>27148</v>
      </c>
      <c r="R135" s="5" t="s">
        <v>33748</v>
      </c>
      <c r="S135" s="5" t="s">
        <v>326</v>
      </c>
      <c r="T135" s="5"/>
      <c r="U135" s="5"/>
      <c r="V135" s="5"/>
    </row>
    <row r="136" spans="1:22" x14ac:dyDescent="0.2">
      <c r="A136" s="5" t="s">
        <v>27096</v>
      </c>
      <c r="B136" s="5">
        <v>211188</v>
      </c>
      <c r="C136" s="5">
        <v>775593</v>
      </c>
      <c r="D136" s="5" t="s">
        <v>29116</v>
      </c>
      <c r="E136" s="5" t="s">
        <v>25868</v>
      </c>
      <c r="F136" s="5" t="s">
        <v>38635</v>
      </c>
      <c r="G136" s="5" t="s">
        <v>38679</v>
      </c>
      <c r="H136" s="5" t="s">
        <v>28780</v>
      </c>
      <c r="I136" s="5" t="s">
        <v>29117</v>
      </c>
      <c r="J136" s="6" t="s">
        <v>27454</v>
      </c>
      <c r="K136" s="6" t="s">
        <v>27204</v>
      </c>
      <c r="L136" s="5" t="s">
        <v>39145</v>
      </c>
      <c r="M136" s="5" t="s">
        <v>39146</v>
      </c>
      <c r="N136" s="5">
        <v>71429</v>
      </c>
      <c r="O136" s="5">
        <v>50000</v>
      </c>
      <c r="P136" s="5" t="s">
        <v>38642</v>
      </c>
      <c r="Q136" s="5" t="s">
        <v>27148</v>
      </c>
      <c r="R136" s="5" t="s">
        <v>33756</v>
      </c>
      <c r="S136" s="5" t="s">
        <v>150</v>
      </c>
      <c r="T136" s="5"/>
      <c r="U136" s="5"/>
      <c r="V136" s="5"/>
    </row>
    <row r="137" spans="1:22" x14ac:dyDescent="0.2">
      <c r="A137" s="5" t="s">
        <v>27096</v>
      </c>
      <c r="B137" s="5">
        <v>194877</v>
      </c>
      <c r="C137" s="5">
        <v>653618</v>
      </c>
      <c r="D137" s="5" t="s">
        <v>30384</v>
      </c>
      <c r="E137" s="5" t="s">
        <v>4583</v>
      </c>
      <c r="F137" s="5" t="s">
        <v>28784</v>
      </c>
      <c r="G137" s="5" t="s">
        <v>38855</v>
      </c>
      <c r="H137" s="5" t="s">
        <v>28780</v>
      </c>
      <c r="I137" s="5" t="s">
        <v>30385</v>
      </c>
      <c r="J137" s="6" t="s">
        <v>27347</v>
      </c>
      <c r="K137" s="6" t="s">
        <v>27291</v>
      </c>
      <c r="L137" s="5" t="s">
        <v>39147</v>
      </c>
      <c r="M137" s="7" t="s">
        <v>39148</v>
      </c>
      <c r="N137" s="5">
        <v>5808217.1299999999</v>
      </c>
      <c r="O137" s="5">
        <v>4599806.38</v>
      </c>
      <c r="P137" s="5" t="s">
        <v>38671</v>
      </c>
      <c r="Q137" s="5" t="s">
        <v>30876</v>
      </c>
      <c r="R137" s="5" t="s">
        <v>216</v>
      </c>
      <c r="S137" s="5" t="s">
        <v>210</v>
      </c>
      <c r="T137" s="5" t="s">
        <v>39149</v>
      </c>
      <c r="U137" s="5" t="s">
        <v>39150</v>
      </c>
      <c r="V137" s="5"/>
    </row>
    <row r="138" spans="1:22" x14ac:dyDescent="0.2">
      <c r="A138" s="5" t="s">
        <v>27096</v>
      </c>
      <c r="B138" s="5">
        <v>205788</v>
      </c>
      <c r="C138" s="5">
        <v>735630</v>
      </c>
      <c r="D138" s="5" t="s">
        <v>2631</v>
      </c>
      <c r="E138" s="5" t="s">
        <v>25868</v>
      </c>
      <c r="F138" s="5" t="s">
        <v>38635</v>
      </c>
      <c r="G138" s="5" t="s">
        <v>38679</v>
      </c>
      <c r="H138" s="5" t="s">
        <v>28780</v>
      </c>
      <c r="I138" s="5" t="s">
        <v>30198</v>
      </c>
      <c r="J138" s="6" t="s">
        <v>27446</v>
      </c>
      <c r="K138" s="6" t="s">
        <v>27205</v>
      </c>
      <c r="L138" s="5" t="s">
        <v>39151</v>
      </c>
      <c r="M138" s="7" t="s">
        <v>39152</v>
      </c>
      <c r="N138" s="5">
        <v>71429</v>
      </c>
      <c r="O138" s="5">
        <v>50000</v>
      </c>
      <c r="P138" s="5" t="s">
        <v>38642</v>
      </c>
      <c r="Q138" s="5" t="s">
        <v>27148</v>
      </c>
      <c r="R138" s="5" t="s">
        <v>33404</v>
      </c>
      <c r="S138" s="5" t="s">
        <v>138</v>
      </c>
      <c r="T138" s="5"/>
      <c r="U138" s="5"/>
      <c r="V138" s="5"/>
    </row>
    <row r="139" spans="1:22" x14ac:dyDescent="0.2">
      <c r="A139" s="5" t="s">
        <v>27096</v>
      </c>
      <c r="B139" s="5">
        <v>201719</v>
      </c>
      <c r="C139" s="5">
        <v>717736</v>
      </c>
      <c r="D139" s="5" t="s">
        <v>29155</v>
      </c>
      <c r="E139" s="5" t="s">
        <v>25868</v>
      </c>
      <c r="F139" s="5" t="s">
        <v>38635</v>
      </c>
      <c r="G139" s="5" t="s">
        <v>38983</v>
      </c>
      <c r="H139" s="5" t="s">
        <v>28780</v>
      </c>
      <c r="I139" s="5" t="s">
        <v>29155</v>
      </c>
      <c r="J139" s="6" t="s">
        <v>27300</v>
      </c>
      <c r="K139" s="6" t="s">
        <v>27279</v>
      </c>
      <c r="L139" s="5" t="s">
        <v>39153</v>
      </c>
      <c r="M139" s="7" t="s">
        <v>39154</v>
      </c>
      <c r="N139" s="5">
        <v>71429</v>
      </c>
      <c r="O139" s="5">
        <v>50000</v>
      </c>
      <c r="P139" s="5" t="s">
        <v>38603</v>
      </c>
      <c r="Q139" s="5" t="s">
        <v>27148</v>
      </c>
      <c r="R139" s="5" t="s">
        <v>33300</v>
      </c>
      <c r="S139" s="5" t="s">
        <v>357</v>
      </c>
      <c r="T139" s="5"/>
      <c r="U139" s="5"/>
      <c r="V139" s="5"/>
    </row>
    <row r="140" spans="1:22" x14ac:dyDescent="0.2">
      <c r="A140" s="5" t="s">
        <v>27096</v>
      </c>
      <c r="B140" s="5">
        <v>210366</v>
      </c>
      <c r="C140" s="5">
        <v>755919</v>
      </c>
      <c r="D140" s="5" t="s">
        <v>29121</v>
      </c>
      <c r="E140" s="5" t="s">
        <v>4583</v>
      </c>
      <c r="F140" s="5" t="s">
        <v>38635</v>
      </c>
      <c r="G140" s="5" t="s">
        <v>38679</v>
      </c>
      <c r="H140" s="5" t="s">
        <v>28780</v>
      </c>
      <c r="I140" s="5" t="s">
        <v>29122</v>
      </c>
      <c r="J140" s="6" t="s">
        <v>27240</v>
      </c>
      <c r="K140" s="6" t="s">
        <v>27460</v>
      </c>
      <c r="L140" s="5" t="s">
        <v>39155</v>
      </c>
      <c r="M140" s="7" t="s">
        <v>39156</v>
      </c>
      <c r="N140" s="5">
        <v>1939625</v>
      </c>
      <c r="O140" s="5">
        <v>1357737.5</v>
      </c>
      <c r="P140" s="5" t="s">
        <v>38602</v>
      </c>
      <c r="Q140" s="5" t="s">
        <v>27274</v>
      </c>
      <c r="R140" s="5" t="s">
        <v>33788</v>
      </c>
      <c r="S140" s="5" t="s">
        <v>261</v>
      </c>
      <c r="T140" s="5"/>
      <c r="U140" s="5"/>
      <c r="V140" s="5"/>
    </row>
    <row r="141" spans="1:22" x14ac:dyDescent="0.2">
      <c r="A141" s="5" t="s">
        <v>27096</v>
      </c>
      <c r="B141" s="5">
        <v>214863</v>
      </c>
      <c r="C141" s="5">
        <v>787068</v>
      </c>
      <c r="D141" s="5" t="s">
        <v>30328</v>
      </c>
      <c r="E141" s="5" t="s">
        <v>4583</v>
      </c>
      <c r="F141" s="5" t="s">
        <v>29139</v>
      </c>
      <c r="G141" s="5" t="s">
        <v>38717</v>
      </c>
      <c r="H141" s="5" t="s">
        <v>28780</v>
      </c>
      <c r="I141" s="5" t="s">
        <v>30329</v>
      </c>
      <c r="J141" s="6" t="s">
        <v>27301</v>
      </c>
      <c r="K141" s="6" t="s">
        <v>28145</v>
      </c>
      <c r="L141" s="5" t="s">
        <v>39157</v>
      </c>
      <c r="M141" s="5" t="s">
        <v>39158</v>
      </c>
      <c r="N141" s="5">
        <v>3325910.37</v>
      </c>
      <c r="O141" s="5">
        <v>2737300</v>
      </c>
      <c r="P141" s="5" t="s">
        <v>38702</v>
      </c>
      <c r="Q141" s="5" t="s">
        <v>30876</v>
      </c>
      <c r="R141" s="5" t="s">
        <v>4539</v>
      </c>
      <c r="S141" s="5" t="s">
        <v>357</v>
      </c>
      <c r="T141" s="5" t="s">
        <v>39159</v>
      </c>
      <c r="U141" s="5" t="s">
        <v>39160</v>
      </c>
      <c r="V141" s="5"/>
    </row>
    <row r="142" spans="1:22" x14ac:dyDescent="0.2">
      <c r="A142" s="5" t="s">
        <v>27096</v>
      </c>
      <c r="B142" s="5">
        <v>194847</v>
      </c>
      <c r="C142" s="5">
        <v>653321</v>
      </c>
      <c r="D142" s="5" t="s">
        <v>2028</v>
      </c>
      <c r="E142" s="5" t="s">
        <v>25868</v>
      </c>
      <c r="F142" s="5" t="s">
        <v>28784</v>
      </c>
      <c r="G142" s="5" t="s">
        <v>38855</v>
      </c>
      <c r="H142" s="5" t="s">
        <v>28780</v>
      </c>
      <c r="I142" s="5" t="s">
        <v>30314</v>
      </c>
      <c r="J142" s="6" t="s">
        <v>27401</v>
      </c>
      <c r="K142" s="6" t="s">
        <v>27265</v>
      </c>
      <c r="L142" s="5" t="s">
        <v>39161</v>
      </c>
      <c r="M142" s="7" t="s">
        <v>39162</v>
      </c>
      <c r="N142" s="5">
        <v>3396455</v>
      </c>
      <c r="O142" s="5">
        <v>2562596</v>
      </c>
      <c r="P142" s="5" t="s">
        <v>38671</v>
      </c>
      <c r="Q142" s="5" t="s">
        <v>30876</v>
      </c>
      <c r="R142" s="5" t="s">
        <v>4539</v>
      </c>
      <c r="S142" s="5" t="s">
        <v>357</v>
      </c>
      <c r="T142" s="5" t="s">
        <v>39163</v>
      </c>
      <c r="U142" s="5" t="s">
        <v>39164</v>
      </c>
      <c r="V142" s="5"/>
    </row>
    <row r="143" spans="1:22" x14ac:dyDescent="0.2">
      <c r="A143" s="5" t="s">
        <v>27096</v>
      </c>
      <c r="B143" s="5">
        <v>213560</v>
      </c>
      <c r="C143" s="5">
        <v>784247</v>
      </c>
      <c r="D143" s="5" t="s">
        <v>28901</v>
      </c>
      <c r="E143" s="5" t="s">
        <v>4583</v>
      </c>
      <c r="F143" s="5" t="s">
        <v>38635</v>
      </c>
      <c r="G143" s="5" t="s">
        <v>38679</v>
      </c>
      <c r="H143" s="5" t="s">
        <v>28780</v>
      </c>
      <c r="I143" s="5" t="s">
        <v>28902</v>
      </c>
      <c r="J143" s="6" t="s">
        <v>27712</v>
      </c>
      <c r="K143" s="6" t="s">
        <v>27434</v>
      </c>
      <c r="L143" s="5" t="s">
        <v>39166</v>
      </c>
      <c r="M143" s="7" t="s">
        <v>39167</v>
      </c>
      <c r="N143" s="5">
        <v>1940661.25</v>
      </c>
      <c r="O143" s="5">
        <v>1358462</v>
      </c>
      <c r="P143" s="5" t="s">
        <v>38602</v>
      </c>
      <c r="Q143" s="5" t="s">
        <v>27274</v>
      </c>
      <c r="R143" s="5" t="s">
        <v>33159</v>
      </c>
      <c r="S143" s="5" t="s">
        <v>109</v>
      </c>
      <c r="T143" s="5"/>
      <c r="U143" s="5"/>
      <c r="V143" s="5"/>
    </row>
    <row r="144" spans="1:22" x14ac:dyDescent="0.2">
      <c r="A144" s="5" t="s">
        <v>27096</v>
      </c>
      <c r="B144" s="5">
        <v>201675</v>
      </c>
      <c r="C144" s="5">
        <v>712317</v>
      </c>
      <c r="D144" s="5" t="s">
        <v>29066</v>
      </c>
      <c r="E144" s="5" t="s">
        <v>25868</v>
      </c>
      <c r="F144" s="5" t="s">
        <v>38635</v>
      </c>
      <c r="G144" s="5" t="s">
        <v>38983</v>
      </c>
      <c r="H144" s="5" t="s">
        <v>28780</v>
      </c>
      <c r="I144" s="5" t="s">
        <v>29067</v>
      </c>
      <c r="J144" s="6" t="s">
        <v>27300</v>
      </c>
      <c r="K144" s="6" t="s">
        <v>27218</v>
      </c>
      <c r="L144" s="5" t="s">
        <v>39168</v>
      </c>
      <c r="M144" s="7" t="s">
        <v>39169</v>
      </c>
      <c r="N144" s="5">
        <v>71429</v>
      </c>
      <c r="O144" s="5">
        <v>50000</v>
      </c>
      <c r="P144" s="5" t="s">
        <v>38603</v>
      </c>
      <c r="Q144" s="5" t="s">
        <v>27148</v>
      </c>
      <c r="R144" s="5" t="s">
        <v>32968</v>
      </c>
      <c r="S144" s="5" t="s">
        <v>35</v>
      </c>
      <c r="T144" s="5" t="s">
        <v>32973</v>
      </c>
      <c r="U144" s="5" t="s">
        <v>35</v>
      </c>
      <c r="V144" s="5"/>
    </row>
    <row r="145" spans="1:22" x14ac:dyDescent="0.2">
      <c r="A145" s="5" t="s">
        <v>27096</v>
      </c>
      <c r="B145" s="5">
        <v>217547</v>
      </c>
      <c r="C145" s="5">
        <v>806911</v>
      </c>
      <c r="D145" s="5" t="s">
        <v>29921</v>
      </c>
      <c r="E145" s="5" t="s">
        <v>25868</v>
      </c>
      <c r="F145" s="5" t="s">
        <v>38635</v>
      </c>
      <c r="G145" s="5" t="s">
        <v>38679</v>
      </c>
      <c r="H145" s="5" t="s">
        <v>28780</v>
      </c>
      <c r="I145" s="5" t="s">
        <v>29922</v>
      </c>
      <c r="J145" s="6" t="s">
        <v>27412</v>
      </c>
      <c r="K145" s="6" t="s">
        <v>27261</v>
      </c>
      <c r="L145" s="5" t="s">
        <v>39170</v>
      </c>
      <c r="M145" s="7" t="s">
        <v>39171</v>
      </c>
      <c r="N145" s="5">
        <v>71429</v>
      </c>
      <c r="O145" s="5">
        <v>50000</v>
      </c>
      <c r="P145" s="5" t="s">
        <v>38642</v>
      </c>
      <c r="Q145" s="5" t="s">
        <v>27148</v>
      </c>
      <c r="R145" s="5" t="s">
        <v>33864</v>
      </c>
      <c r="S145" s="5" t="s">
        <v>210</v>
      </c>
      <c r="T145" s="5"/>
      <c r="U145" s="5"/>
      <c r="V145" s="5"/>
    </row>
    <row r="146" spans="1:22" x14ac:dyDescent="0.2">
      <c r="A146" s="5" t="s">
        <v>27096</v>
      </c>
      <c r="B146" s="5">
        <v>207125</v>
      </c>
      <c r="C146" s="5">
        <v>744397</v>
      </c>
      <c r="D146" s="5" t="s">
        <v>28948</v>
      </c>
      <c r="E146" s="5" t="s">
        <v>25868</v>
      </c>
      <c r="F146" s="5" t="s">
        <v>38635</v>
      </c>
      <c r="G146" s="5" t="s">
        <v>38679</v>
      </c>
      <c r="H146" s="5" t="s">
        <v>28780</v>
      </c>
      <c r="I146" s="5" t="s">
        <v>28949</v>
      </c>
      <c r="J146" s="6" t="s">
        <v>28144</v>
      </c>
      <c r="K146" s="6" t="s">
        <v>27205</v>
      </c>
      <c r="L146" s="5" t="s">
        <v>39172</v>
      </c>
      <c r="M146" s="5" t="s">
        <v>39173</v>
      </c>
      <c r="N146" s="5">
        <v>71429</v>
      </c>
      <c r="O146" s="5">
        <v>50000</v>
      </c>
      <c r="P146" s="5" t="s">
        <v>38642</v>
      </c>
      <c r="Q146" s="5" t="s">
        <v>27148</v>
      </c>
      <c r="R146" s="5" t="s">
        <v>33868</v>
      </c>
      <c r="S146" s="5" t="s">
        <v>238</v>
      </c>
      <c r="T146" s="5"/>
      <c r="U146" s="5"/>
      <c r="V146" s="5"/>
    </row>
    <row r="147" spans="1:22" x14ac:dyDescent="0.2">
      <c r="A147" s="5" t="s">
        <v>27096</v>
      </c>
      <c r="B147" s="5">
        <v>212154</v>
      </c>
      <c r="C147" s="5">
        <v>781623</v>
      </c>
      <c r="D147" s="5" t="s">
        <v>29340</v>
      </c>
      <c r="E147" s="5" t="s">
        <v>25868</v>
      </c>
      <c r="F147" s="5" t="s">
        <v>38635</v>
      </c>
      <c r="G147" s="5" t="s">
        <v>38679</v>
      </c>
      <c r="H147" s="5" t="s">
        <v>28780</v>
      </c>
      <c r="I147" s="5" t="s">
        <v>29341</v>
      </c>
      <c r="J147" s="6" t="s">
        <v>28225</v>
      </c>
      <c r="K147" s="6" t="s">
        <v>27265</v>
      </c>
      <c r="L147" s="5" t="s">
        <v>39174</v>
      </c>
      <c r="M147" s="7" t="s">
        <v>39175</v>
      </c>
      <c r="N147" s="5">
        <v>71429</v>
      </c>
      <c r="O147" s="5">
        <v>50000</v>
      </c>
      <c r="P147" s="5" t="s">
        <v>38642</v>
      </c>
      <c r="Q147" s="5" t="s">
        <v>27148</v>
      </c>
      <c r="R147" s="5" t="s">
        <v>33873</v>
      </c>
      <c r="S147" s="5" t="s">
        <v>326</v>
      </c>
      <c r="T147" s="5"/>
      <c r="U147" s="5"/>
      <c r="V147" s="5"/>
    </row>
    <row r="148" spans="1:22" x14ac:dyDescent="0.2">
      <c r="A148" s="5" t="s">
        <v>27096</v>
      </c>
      <c r="B148" s="5">
        <v>211671</v>
      </c>
      <c r="C148" s="5">
        <v>768242</v>
      </c>
      <c r="D148" s="5" t="s">
        <v>28968</v>
      </c>
      <c r="E148" s="5" t="s">
        <v>4583</v>
      </c>
      <c r="F148" s="5" t="s">
        <v>38635</v>
      </c>
      <c r="G148" s="5" t="s">
        <v>38679</v>
      </c>
      <c r="H148" s="5" t="s">
        <v>28780</v>
      </c>
      <c r="I148" s="5" t="s">
        <v>28969</v>
      </c>
      <c r="J148" s="6" t="s">
        <v>28225</v>
      </c>
      <c r="K148" s="6" t="s">
        <v>27331</v>
      </c>
      <c r="L148" s="5" t="s">
        <v>39176</v>
      </c>
      <c r="M148" s="7" t="s">
        <v>39177</v>
      </c>
      <c r="N148" s="5">
        <v>1822000</v>
      </c>
      <c r="O148" s="5">
        <v>1258775</v>
      </c>
      <c r="P148" s="5" t="s">
        <v>38602</v>
      </c>
      <c r="Q148" s="5" t="s">
        <v>27274</v>
      </c>
      <c r="R148" s="5" t="s">
        <v>33142</v>
      </c>
      <c r="S148" s="5" t="s">
        <v>35</v>
      </c>
      <c r="T148" s="5"/>
      <c r="U148" s="5"/>
      <c r="V148" s="5"/>
    </row>
    <row r="149" spans="1:22" x14ac:dyDescent="0.2">
      <c r="A149" s="5" t="s">
        <v>27096</v>
      </c>
      <c r="B149" s="5">
        <v>215886</v>
      </c>
      <c r="C149" s="5">
        <v>809015</v>
      </c>
      <c r="D149" s="5" t="s">
        <v>29607</v>
      </c>
      <c r="E149" s="5" t="s">
        <v>4583</v>
      </c>
      <c r="F149" s="5" t="s">
        <v>38635</v>
      </c>
      <c r="G149" s="5" t="s">
        <v>38679</v>
      </c>
      <c r="H149" s="5" t="s">
        <v>28780</v>
      </c>
      <c r="I149" s="5" t="s">
        <v>39178</v>
      </c>
      <c r="J149" s="6" t="s">
        <v>27412</v>
      </c>
      <c r="K149" s="6" t="s">
        <v>27261</v>
      </c>
      <c r="L149" s="5" t="s">
        <v>39179</v>
      </c>
      <c r="M149" s="5" t="s">
        <v>39180</v>
      </c>
      <c r="N149" s="5">
        <v>71429</v>
      </c>
      <c r="O149" s="5">
        <v>50000</v>
      </c>
      <c r="P149" s="5" t="s">
        <v>38642</v>
      </c>
      <c r="Q149" s="5" t="s">
        <v>27148</v>
      </c>
      <c r="R149" s="5" t="s">
        <v>33879</v>
      </c>
      <c r="S149" s="5" t="s">
        <v>857</v>
      </c>
      <c r="T149" s="5"/>
      <c r="U149" s="5"/>
      <c r="V149" s="5"/>
    </row>
    <row r="150" spans="1:22" x14ac:dyDescent="0.2">
      <c r="A150" s="5" t="s">
        <v>27096</v>
      </c>
      <c r="B150" s="5">
        <v>206765</v>
      </c>
      <c r="C150" s="5">
        <v>734035</v>
      </c>
      <c r="D150" s="5" t="s">
        <v>30149</v>
      </c>
      <c r="E150" s="5" t="s">
        <v>25868</v>
      </c>
      <c r="F150" s="5" t="s">
        <v>38635</v>
      </c>
      <c r="G150" s="5" t="s">
        <v>38679</v>
      </c>
      <c r="H150" s="5" t="s">
        <v>28780</v>
      </c>
      <c r="I150" s="5" t="s">
        <v>39082</v>
      </c>
      <c r="J150" s="6" t="s">
        <v>27791</v>
      </c>
      <c r="K150" s="6" t="s">
        <v>27283</v>
      </c>
      <c r="L150" s="5" t="s">
        <v>39181</v>
      </c>
      <c r="M150" s="7" t="s">
        <v>39182</v>
      </c>
      <c r="N150" s="5">
        <v>1835445</v>
      </c>
      <c r="O150" s="5">
        <v>1284811.5</v>
      </c>
      <c r="P150" s="5" t="s">
        <v>38602</v>
      </c>
      <c r="Q150" s="5" t="s">
        <v>27274</v>
      </c>
      <c r="R150" s="5" t="s">
        <v>33431</v>
      </c>
      <c r="S150" s="5" t="s">
        <v>357</v>
      </c>
      <c r="T150" s="5"/>
      <c r="U150" s="5"/>
      <c r="V150" s="5"/>
    </row>
    <row r="151" spans="1:22" x14ac:dyDescent="0.2">
      <c r="A151" s="5" t="s">
        <v>27096</v>
      </c>
      <c r="B151" s="5">
        <v>202691</v>
      </c>
      <c r="C151" s="5">
        <v>700367</v>
      </c>
      <c r="D151" s="5" t="s">
        <v>30214</v>
      </c>
      <c r="E151" s="5" t="s">
        <v>25868</v>
      </c>
      <c r="F151" s="5" t="s">
        <v>28784</v>
      </c>
      <c r="G151" s="5" t="s">
        <v>39032</v>
      </c>
      <c r="H151" s="5" t="s">
        <v>28780</v>
      </c>
      <c r="I151" s="5" t="s">
        <v>30215</v>
      </c>
      <c r="J151" s="6" t="s">
        <v>27791</v>
      </c>
      <c r="K151" s="6" t="s">
        <v>27174</v>
      </c>
      <c r="L151" s="5" t="s">
        <v>39183</v>
      </c>
      <c r="M151" s="7" t="s">
        <v>39184</v>
      </c>
      <c r="N151" s="5">
        <v>6206216.25</v>
      </c>
      <c r="O151" s="5">
        <v>4998527.88</v>
      </c>
      <c r="P151" s="5" t="s">
        <v>38794</v>
      </c>
      <c r="Q151" s="5" t="s">
        <v>30876</v>
      </c>
      <c r="R151" s="5" t="s">
        <v>216</v>
      </c>
      <c r="S151" s="5" t="s">
        <v>210</v>
      </c>
      <c r="T151" s="5" t="s">
        <v>39185</v>
      </c>
      <c r="U151" s="5" t="s">
        <v>39186</v>
      </c>
      <c r="V151" s="5"/>
    </row>
    <row r="152" spans="1:22" x14ac:dyDescent="0.2">
      <c r="A152" s="5" t="s">
        <v>27096</v>
      </c>
      <c r="B152" s="5">
        <v>208765</v>
      </c>
      <c r="C152" s="5">
        <v>763240</v>
      </c>
      <c r="D152" s="5" t="s">
        <v>30180</v>
      </c>
      <c r="E152" s="5" t="s">
        <v>25868</v>
      </c>
      <c r="F152" s="5" t="s">
        <v>38635</v>
      </c>
      <c r="G152" s="5" t="s">
        <v>38679</v>
      </c>
      <c r="H152" s="5" t="s">
        <v>28780</v>
      </c>
      <c r="I152" s="5" t="s">
        <v>30181</v>
      </c>
      <c r="J152" s="6" t="s">
        <v>27398</v>
      </c>
      <c r="K152" s="6" t="s">
        <v>27171</v>
      </c>
      <c r="L152" s="5" t="s">
        <v>39187</v>
      </c>
      <c r="M152" s="7" t="s">
        <v>39188</v>
      </c>
      <c r="N152" s="5">
        <v>71429</v>
      </c>
      <c r="O152" s="5">
        <v>50000</v>
      </c>
      <c r="P152" s="5" t="s">
        <v>38642</v>
      </c>
      <c r="Q152" s="5" t="s">
        <v>27148</v>
      </c>
      <c r="R152" s="5" t="s">
        <v>33627</v>
      </c>
      <c r="S152" s="5" t="s">
        <v>210</v>
      </c>
      <c r="T152" s="5"/>
      <c r="U152" s="5"/>
      <c r="V152" s="5"/>
    </row>
    <row r="153" spans="1:22" x14ac:dyDescent="0.2">
      <c r="A153" s="5" t="s">
        <v>27096</v>
      </c>
      <c r="B153" s="5">
        <v>212131</v>
      </c>
      <c r="C153" s="5">
        <v>767542</v>
      </c>
      <c r="D153" s="5" t="s">
        <v>29629</v>
      </c>
      <c r="E153" s="5" t="s">
        <v>4583</v>
      </c>
      <c r="F153" s="5" t="s">
        <v>38635</v>
      </c>
      <c r="G153" s="5" t="s">
        <v>38679</v>
      </c>
      <c r="H153" s="5" t="s">
        <v>28780</v>
      </c>
      <c r="I153" s="5" t="s">
        <v>29630</v>
      </c>
      <c r="J153" s="6" t="s">
        <v>27712</v>
      </c>
      <c r="K153" s="6" t="s">
        <v>27390</v>
      </c>
      <c r="L153" s="5" t="s">
        <v>39189</v>
      </c>
      <c r="M153" s="7" t="s">
        <v>39190</v>
      </c>
      <c r="N153" s="5">
        <v>2190218.75</v>
      </c>
      <c r="O153" s="5">
        <v>1533153.13</v>
      </c>
      <c r="P153" s="5" t="s">
        <v>38602</v>
      </c>
      <c r="Q153" s="5" t="s">
        <v>27274</v>
      </c>
      <c r="R153" s="5" t="s">
        <v>33925</v>
      </c>
      <c r="S153" s="5" t="s">
        <v>357</v>
      </c>
      <c r="T153" s="5"/>
      <c r="U153" s="5"/>
      <c r="V153" s="5"/>
    </row>
    <row r="154" spans="1:22" x14ac:dyDescent="0.2">
      <c r="A154" s="5" t="s">
        <v>27096</v>
      </c>
      <c r="B154" s="5">
        <v>213334</v>
      </c>
      <c r="C154" s="5">
        <v>791727</v>
      </c>
      <c r="D154" s="5" t="s">
        <v>30085</v>
      </c>
      <c r="E154" s="5" t="s">
        <v>4583</v>
      </c>
      <c r="F154" s="5" t="s">
        <v>38635</v>
      </c>
      <c r="G154" s="5" t="s">
        <v>38679</v>
      </c>
      <c r="H154" s="5" t="s">
        <v>28780</v>
      </c>
      <c r="I154" s="5" t="s">
        <v>39191</v>
      </c>
      <c r="J154" s="6" t="s">
        <v>27445</v>
      </c>
      <c r="K154" s="6" t="s">
        <v>27308</v>
      </c>
      <c r="L154" s="5" t="s">
        <v>39192</v>
      </c>
      <c r="M154" s="7" t="s">
        <v>39193</v>
      </c>
      <c r="N154" s="5">
        <v>71429</v>
      </c>
      <c r="O154" s="5">
        <v>50000</v>
      </c>
      <c r="P154" s="5" t="s">
        <v>38642</v>
      </c>
      <c r="Q154" s="5" t="s">
        <v>27148</v>
      </c>
      <c r="R154" s="5" t="s">
        <v>32965</v>
      </c>
      <c r="S154" s="5" t="s">
        <v>70</v>
      </c>
      <c r="T154" s="5"/>
      <c r="U154" s="5"/>
      <c r="V154" s="5"/>
    </row>
    <row r="155" spans="1:22" x14ac:dyDescent="0.2">
      <c r="A155" s="5" t="s">
        <v>27096</v>
      </c>
      <c r="B155" s="5">
        <v>194891</v>
      </c>
      <c r="C155" s="5">
        <v>653704</v>
      </c>
      <c r="D155" s="5" t="s">
        <v>29774</v>
      </c>
      <c r="E155" s="5" t="s">
        <v>25868</v>
      </c>
      <c r="F155" s="5" t="s">
        <v>28784</v>
      </c>
      <c r="G155" s="5" t="s">
        <v>38669</v>
      </c>
      <c r="H155" s="5" t="s">
        <v>28780</v>
      </c>
      <c r="I155" s="5" t="s">
        <v>29775</v>
      </c>
      <c r="J155" s="6" t="s">
        <v>27249</v>
      </c>
      <c r="K155" s="6" t="s">
        <v>27154</v>
      </c>
      <c r="L155" s="5" t="s">
        <v>39194</v>
      </c>
      <c r="M155" s="7" t="s">
        <v>39195</v>
      </c>
      <c r="N155" s="5">
        <v>4455811.25</v>
      </c>
      <c r="O155" s="5">
        <v>3746037</v>
      </c>
      <c r="P155" s="5" t="s">
        <v>38671</v>
      </c>
      <c r="Q155" s="5" t="s">
        <v>30876</v>
      </c>
      <c r="R155" s="5" t="s">
        <v>6208</v>
      </c>
      <c r="S155" s="5" t="s">
        <v>138</v>
      </c>
      <c r="T155" s="5" t="s">
        <v>39196</v>
      </c>
      <c r="U155" s="5" t="s">
        <v>39197</v>
      </c>
      <c r="V155" s="5"/>
    </row>
    <row r="156" spans="1:22" x14ac:dyDescent="0.2">
      <c r="A156" s="5" t="s">
        <v>27096</v>
      </c>
      <c r="B156" s="5">
        <v>198802</v>
      </c>
      <c r="C156" s="5">
        <v>684723</v>
      </c>
      <c r="D156" s="5" t="s">
        <v>29431</v>
      </c>
      <c r="E156" s="5" t="s">
        <v>4583</v>
      </c>
      <c r="F156" s="5" t="s">
        <v>38635</v>
      </c>
      <c r="G156" s="5" t="s">
        <v>39044</v>
      </c>
      <c r="H156" s="5" t="s">
        <v>28780</v>
      </c>
      <c r="I156" s="5" t="s">
        <v>29432</v>
      </c>
      <c r="J156" s="6" t="s">
        <v>27347</v>
      </c>
      <c r="K156" s="6" t="s">
        <v>27197</v>
      </c>
      <c r="L156" s="5" t="s">
        <v>39198</v>
      </c>
      <c r="M156" s="7" t="s">
        <v>39199</v>
      </c>
      <c r="N156" s="5">
        <v>2428706.25</v>
      </c>
      <c r="O156" s="5">
        <v>1700094</v>
      </c>
      <c r="P156" s="5" t="s">
        <v>38668</v>
      </c>
      <c r="Q156" s="5" t="s">
        <v>27274</v>
      </c>
      <c r="R156" s="5" t="s">
        <v>33950</v>
      </c>
      <c r="S156" s="5" t="s">
        <v>82</v>
      </c>
      <c r="T156" s="5" t="s">
        <v>33954</v>
      </c>
      <c r="U156" s="5" t="s">
        <v>82</v>
      </c>
      <c r="V156" s="5"/>
    </row>
    <row r="157" spans="1:22" x14ac:dyDescent="0.2">
      <c r="A157" s="5" t="s">
        <v>27096</v>
      </c>
      <c r="B157" s="5">
        <v>197303</v>
      </c>
      <c r="C157" s="5">
        <v>666490</v>
      </c>
      <c r="D157" s="5" t="s">
        <v>28986</v>
      </c>
      <c r="E157" s="5" t="s">
        <v>25868</v>
      </c>
      <c r="F157" s="5" t="s">
        <v>38635</v>
      </c>
      <c r="G157" s="5" t="s">
        <v>39130</v>
      </c>
      <c r="H157" s="5" t="s">
        <v>28780</v>
      </c>
      <c r="I157" s="5" t="s">
        <v>28987</v>
      </c>
      <c r="J157" s="6" t="s">
        <v>27238</v>
      </c>
      <c r="K157" s="6" t="s">
        <v>27207</v>
      </c>
      <c r="L157" s="5" t="s">
        <v>39200</v>
      </c>
      <c r="M157" s="7" t="s">
        <v>39201</v>
      </c>
      <c r="N157" s="5">
        <v>1123136.25</v>
      </c>
      <c r="O157" s="5">
        <v>786195</v>
      </c>
      <c r="P157" s="5" t="s">
        <v>38639</v>
      </c>
      <c r="Q157" s="5" t="s">
        <v>27274</v>
      </c>
      <c r="R157" s="5" t="s">
        <v>16047</v>
      </c>
      <c r="S157" s="5" t="s">
        <v>312</v>
      </c>
      <c r="T157" s="5"/>
      <c r="U157" s="5"/>
      <c r="V157" s="5"/>
    </row>
    <row r="158" spans="1:22" x14ac:dyDescent="0.2">
      <c r="A158" s="5" t="s">
        <v>27096</v>
      </c>
      <c r="B158" s="5">
        <v>207642</v>
      </c>
      <c r="C158" s="5">
        <v>740146</v>
      </c>
      <c r="D158" s="5" t="s">
        <v>29855</v>
      </c>
      <c r="E158" s="5" t="s">
        <v>25868</v>
      </c>
      <c r="F158" s="5" t="s">
        <v>38635</v>
      </c>
      <c r="G158" s="5" t="s">
        <v>38679</v>
      </c>
      <c r="H158" s="5" t="s">
        <v>28780</v>
      </c>
      <c r="I158" s="5" t="s">
        <v>29856</v>
      </c>
      <c r="J158" s="6" t="s">
        <v>27398</v>
      </c>
      <c r="K158" s="6" t="s">
        <v>27171</v>
      </c>
      <c r="L158" s="5" t="s">
        <v>39202</v>
      </c>
      <c r="M158" s="7" t="s">
        <v>39203</v>
      </c>
      <c r="N158" s="5">
        <v>71429</v>
      </c>
      <c r="O158" s="5">
        <v>50000</v>
      </c>
      <c r="P158" s="5" t="s">
        <v>38642</v>
      </c>
      <c r="Q158" s="5" t="s">
        <v>27148</v>
      </c>
      <c r="R158" s="5" t="s">
        <v>33963</v>
      </c>
      <c r="S158" s="5" t="s">
        <v>210</v>
      </c>
      <c r="T158" s="5"/>
      <c r="U158" s="5"/>
      <c r="V158" s="5"/>
    </row>
    <row r="159" spans="1:22" x14ac:dyDescent="0.2">
      <c r="A159" s="5" t="s">
        <v>27096</v>
      </c>
      <c r="B159" s="5">
        <v>220087</v>
      </c>
      <c r="C159" s="5">
        <v>853853</v>
      </c>
      <c r="D159" s="5" t="s">
        <v>28990</v>
      </c>
      <c r="E159" s="5" t="s">
        <v>4583</v>
      </c>
      <c r="F159" s="5" t="s">
        <v>28993</v>
      </c>
      <c r="G159" s="5" t="s">
        <v>39204</v>
      </c>
      <c r="H159" s="5" t="s">
        <v>28780</v>
      </c>
      <c r="I159" s="5" t="s">
        <v>28991</v>
      </c>
      <c r="J159" s="6" t="s">
        <v>27936</v>
      </c>
      <c r="K159" s="6" t="s">
        <v>28145</v>
      </c>
      <c r="L159" s="5"/>
      <c r="M159" s="7" t="s">
        <v>39205</v>
      </c>
      <c r="N159" s="5">
        <v>934000</v>
      </c>
      <c r="O159" s="5">
        <v>900000</v>
      </c>
      <c r="P159" s="5" t="s">
        <v>39206</v>
      </c>
      <c r="Q159" s="5" t="s">
        <v>10369</v>
      </c>
      <c r="R159" s="5" t="s">
        <v>5629</v>
      </c>
      <c r="S159" s="5" t="s">
        <v>192</v>
      </c>
      <c r="T159" s="5"/>
      <c r="U159" s="5"/>
      <c r="V159" s="5"/>
    </row>
    <row r="160" spans="1:22" x14ac:dyDescent="0.2">
      <c r="A160" s="5" t="s">
        <v>27096</v>
      </c>
      <c r="B160" s="5">
        <v>211189</v>
      </c>
      <c r="C160" s="5">
        <v>775989</v>
      </c>
      <c r="D160" s="5" t="s">
        <v>29034</v>
      </c>
      <c r="E160" s="5" t="s">
        <v>4583</v>
      </c>
      <c r="F160" s="5" t="s">
        <v>39207</v>
      </c>
      <c r="G160" s="5" t="s">
        <v>39208</v>
      </c>
      <c r="H160" s="5" t="s">
        <v>28780</v>
      </c>
      <c r="I160" s="5" t="s">
        <v>39209</v>
      </c>
      <c r="J160" s="6" t="s">
        <v>27245</v>
      </c>
      <c r="K160" s="6" t="s">
        <v>27434</v>
      </c>
      <c r="L160" s="5" t="s">
        <v>39210</v>
      </c>
      <c r="M160" s="7" t="s">
        <v>39211</v>
      </c>
      <c r="N160" s="5">
        <v>500000</v>
      </c>
      <c r="O160" s="5">
        <v>500000</v>
      </c>
      <c r="P160" s="5" t="s">
        <v>39212</v>
      </c>
      <c r="Q160" s="5" t="s">
        <v>10369</v>
      </c>
      <c r="R160" s="5" t="s">
        <v>530</v>
      </c>
      <c r="S160" s="5" t="s">
        <v>192</v>
      </c>
      <c r="T160" s="5"/>
      <c r="U160" s="5"/>
      <c r="V160" s="5"/>
    </row>
    <row r="161" spans="1:22" x14ac:dyDescent="0.2">
      <c r="A161" s="5" t="s">
        <v>27096</v>
      </c>
      <c r="B161" s="5">
        <v>205768</v>
      </c>
      <c r="C161" s="5">
        <v>726818</v>
      </c>
      <c r="D161" s="5" t="s">
        <v>29071</v>
      </c>
      <c r="E161" s="5" t="s">
        <v>25868</v>
      </c>
      <c r="F161" s="5" t="s">
        <v>38635</v>
      </c>
      <c r="G161" s="5" t="s">
        <v>38679</v>
      </c>
      <c r="H161" s="5" t="s">
        <v>28780</v>
      </c>
      <c r="I161" s="5" t="s">
        <v>29072</v>
      </c>
      <c r="J161" s="6" t="s">
        <v>28144</v>
      </c>
      <c r="K161" s="6" t="s">
        <v>27354</v>
      </c>
      <c r="L161" s="5" t="s">
        <v>39213</v>
      </c>
      <c r="M161" s="7" t="s">
        <v>39214</v>
      </c>
      <c r="N161" s="5">
        <v>2814766.28</v>
      </c>
      <c r="O161" s="5">
        <v>1970336.4</v>
      </c>
      <c r="P161" s="5" t="s">
        <v>38602</v>
      </c>
      <c r="Q161" s="5" t="s">
        <v>27274</v>
      </c>
      <c r="R161" s="5" t="s">
        <v>33970</v>
      </c>
      <c r="S161" s="5" t="s">
        <v>742</v>
      </c>
      <c r="T161" s="5"/>
      <c r="U161" s="5"/>
      <c r="V161" s="5"/>
    </row>
    <row r="162" spans="1:22" x14ac:dyDescent="0.2">
      <c r="A162" s="5" t="s">
        <v>27096</v>
      </c>
      <c r="B162" s="5">
        <v>212152</v>
      </c>
      <c r="C162" s="5">
        <v>781027</v>
      </c>
      <c r="D162" s="5" t="s">
        <v>3978</v>
      </c>
      <c r="E162" s="5" t="s">
        <v>25868</v>
      </c>
      <c r="F162" s="5" t="s">
        <v>38635</v>
      </c>
      <c r="G162" s="5" t="s">
        <v>38679</v>
      </c>
      <c r="H162" s="5" t="s">
        <v>28780</v>
      </c>
      <c r="I162" s="5" t="s">
        <v>29087</v>
      </c>
      <c r="J162" s="6" t="s">
        <v>28225</v>
      </c>
      <c r="K162" s="6" t="s">
        <v>27265</v>
      </c>
      <c r="L162" s="5" t="s">
        <v>39215</v>
      </c>
      <c r="M162" s="7" t="s">
        <v>39216</v>
      </c>
      <c r="N162" s="5">
        <v>71429</v>
      </c>
      <c r="O162" s="5">
        <v>50000</v>
      </c>
      <c r="P162" s="5" t="s">
        <v>38642</v>
      </c>
      <c r="Q162" s="5" t="s">
        <v>27148</v>
      </c>
      <c r="R162" s="5" t="s">
        <v>33976</v>
      </c>
      <c r="S162" s="5" t="s">
        <v>210</v>
      </c>
      <c r="T162" s="5"/>
      <c r="U162" s="5"/>
      <c r="V162" s="5"/>
    </row>
    <row r="163" spans="1:22" x14ac:dyDescent="0.2">
      <c r="A163" s="5" t="s">
        <v>27096</v>
      </c>
      <c r="B163" s="5">
        <v>198738</v>
      </c>
      <c r="C163" s="5">
        <v>674274</v>
      </c>
      <c r="D163" s="5" t="s">
        <v>30153</v>
      </c>
      <c r="E163" s="5" t="s">
        <v>25868</v>
      </c>
      <c r="F163" s="5" t="s">
        <v>38635</v>
      </c>
      <c r="G163" s="5" t="s">
        <v>39130</v>
      </c>
      <c r="H163" s="5" t="s">
        <v>28780</v>
      </c>
      <c r="I163" s="5" t="s">
        <v>30154</v>
      </c>
      <c r="J163" s="6" t="s">
        <v>27405</v>
      </c>
      <c r="K163" s="6" t="s">
        <v>27275</v>
      </c>
      <c r="L163" s="5" t="s">
        <v>39217</v>
      </c>
      <c r="M163" s="5" t="s">
        <v>39218</v>
      </c>
      <c r="N163" s="5">
        <v>1166000</v>
      </c>
      <c r="O163" s="5">
        <v>816200</v>
      </c>
      <c r="P163" s="5" t="s">
        <v>38639</v>
      </c>
      <c r="Q163" s="5" t="s">
        <v>27274</v>
      </c>
      <c r="R163" s="5" t="s">
        <v>11066</v>
      </c>
      <c r="S163" s="5" t="s">
        <v>82</v>
      </c>
      <c r="T163" s="5"/>
      <c r="U163" s="5"/>
      <c r="V163" s="5"/>
    </row>
    <row r="164" spans="1:22" x14ac:dyDescent="0.2">
      <c r="A164" s="5" t="s">
        <v>27096</v>
      </c>
      <c r="B164" s="5">
        <v>194850</v>
      </c>
      <c r="C164" s="5">
        <v>653337</v>
      </c>
      <c r="D164" s="5" t="s">
        <v>30223</v>
      </c>
      <c r="E164" s="5" t="s">
        <v>25868</v>
      </c>
      <c r="F164" s="5" t="s">
        <v>28784</v>
      </c>
      <c r="G164" s="5" t="s">
        <v>38927</v>
      </c>
      <c r="H164" s="5" t="s">
        <v>28780</v>
      </c>
      <c r="I164" s="5" t="s">
        <v>30224</v>
      </c>
      <c r="J164" s="6" t="s">
        <v>27249</v>
      </c>
      <c r="K164" s="6" t="s">
        <v>27154</v>
      </c>
      <c r="L164" s="5" t="s">
        <v>39219</v>
      </c>
      <c r="M164" s="7" t="s">
        <v>39220</v>
      </c>
      <c r="N164" s="5">
        <v>5761083.75</v>
      </c>
      <c r="O164" s="5">
        <v>5760836</v>
      </c>
      <c r="P164" s="5" t="s">
        <v>38616</v>
      </c>
      <c r="Q164" s="5" t="s">
        <v>20080</v>
      </c>
      <c r="R164" s="5" t="s">
        <v>10992</v>
      </c>
      <c r="S164" s="5" t="s">
        <v>138</v>
      </c>
      <c r="T164" s="5" t="s">
        <v>39221</v>
      </c>
      <c r="U164" s="5" t="s">
        <v>39222</v>
      </c>
      <c r="V164" s="5"/>
    </row>
    <row r="165" spans="1:22" x14ac:dyDescent="0.2">
      <c r="A165" s="5" t="s">
        <v>27096</v>
      </c>
      <c r="B165" s="5">
        <v>210222</v>
      </c>
      <c r="C165" s="5">
        <v>740690</v>
      </c>
      <c r="D165" s="5" t="s">
        <v>29331</v>
      </c>
      <c r="E165" s="5" t="s">
        <v>4583</v>
      </c>
      <c r="F165" s="5" t="s">
        <v>28821</v>
      </c>
      <c r="G165" s="5" t="s">
        <v>38977</v>
      </c>
      <c r="H165" s="5" t="s">
        <v>28780</v>
      </c>
      <c r="I165" s="5" t="s">
        <v>29332</v>
      </c>
      <c r="J165" s="6" t="s">
        <v>27245</v>
      </c>
      <c r="K165" s="6" t="s">
        <v>27586</v>
      </c>
      <c r="L165" s="5" t="s">
        <v>39223</v>
      </c>
      <c r="M165" s="5" t="s">
        <v>39224</v>
      </c>
      <c r="N165" s="5">
        <v>4918812.5</v>
      </c>
      <c r="O165" s="5">
        <v>3997025</v>
      </c>
      <c r="P165" s="5" t="s">
        <v>38980</v>
      </c>
      <c r="Q165" s="5" t="s">
        <v>30876</v>
      </c>
      <c r="R165" s="5" t="s">
        <v>3144</v>
      </c>
      <c r="S165" s="5" t="s">
        <v>99</v>
      </c>
      <c r="T165" s="5" t="s">
        <v>39225</v>
      </c>
      <c r="U165" s="5" t="s">
        <v>39226</v>
      </c>
      <c r="V165" s="5"/>
    </row>
    <row r="166" spans="1:22" x14ac:dyDescent="0.2">
      <c r="A166" s="5" t="s">
        <v>27096</v>
      </c>
      <c r="B166" s="5">
        <v>229144</v>
      </c>
      <c r="C166" s="5">
        <v>883532</v>
      </c>
      <c r="D166" s="5" t="s">
        <v>28845</v>
      </c>
      <c r="E166" s="5" t="s">
        <v>4583</v>
      </c>
      <c r="F166" s="5" t="s">
        <v>38844</v>
      </c>
      <c r="G166" s="5" t="s">
        <v>38845</v>
      </c>
      <c r="H166" s="5" t="s">
        <v>28780</v>
      </c>
      <c r="I166" s="5" t="s">
        <v>28846</v>
      </c>
      <c r="J166" s="6" t="s">
        <v>38643</v>
      </c>
      <c r="K166" s="6" t="s">
        <v>38631</v>
      </c>
      <c r="L166" s="5"/>
      <c r="M166" s="5" t="s">
        <v>39227</v>
      </c>
      <c r="N166" s="5">
        <v>9641911.9399999995</v>
      </c>
      <c r="O166" s="5">
        <v>7697691.3899999997</v>
      </c>
      <c r="P166" s="5" t="s">
        <v>38852</v>
      </c>
      <c r="Q166" s="5" t="s">
        <v>30876</v>
      </c>
      <c r="R166" s="5" t="s">
        <v>552</v>
      </c>
      <c r="S166" s="5" t="s">
        <v>27</v>
      </c>
      <c r="T166" s="5" t="s">
        <v>39228</v>
      </c>
      <c r="U166" s="5" t="s">
        <v>39229</v>
      </c>
      <c r="V166" s="5"/>
    </row>
    <row r="167" spans="1:22" x14ac:dyDescent="0.2">
      <c r="A167" s="5" t="s">
        <v>27096</v>
      </c>
      <c r="B167" s="5">
        <v>202702</v>
      </c>
      <c r="C167" s="5">
        <v>700621</v>
      </c>
      <c r="D167" s="5" t="s">
        <v>28803</v>
      </c>
      <c r="E167" s="5" t="s">
        <v>25868</v>
      </c>
      <c r="F167" s="5" t="s">
        <v>28784</v>
      </c>
      <c r="G167" s="5" t="s">
        <v>39230</v>
      </c>
      <c r="H167" s="5" t="s">
        <v>28780</v>
      </c>
      <c r="I167" s="5" t="s">
        <v>28804</v>
      </c>
      <c r="J167" s="6" t="s">
        <v>28503</v>
      </c>
      <c r="K167" s="6" t="s">
        <v>27236</v>
      </c>
      <c r="L167" s="5" t="s">
        <v>39231</v>
      </c>
      <c r="M167" s="7" t="s">
        <v>39232</v>
      </c>
      <c r="N167" s="5">
        <v>5023417.68</v>
      </c>
      <c r="O167" s="5">
        <v>4809948.75</v>
      </c>
      <c r="P167" s="5" t="s">
        <v>38696</v>
      </c>
      <c r="Q167" s="5" t="s">
        <v>20080</v>
      </c>
      <c r="R167" s="5" t="s">
        <v>1142</v>
      </c>
      <c r="S167" s="5" t="s">
        <v>27</v>
      </c>
      <c r="T167" s="5" t="s">
        <v>39233</v>
      </c>
      <c r="U167" s="5" t="s">
        <v>39234</v>
      </c>
      <c r="V167" s="5"/>
    </row>
    <row r="168" spans="1:22" x14ac:dyDescent="0.2">
      <c r="A168" s="5" t="s">
        <v>27096</v>
      </c>
      <c r="B168" s="5">
        <v>194852</v>
      </c>
      <c r="C168" s="5">
        <v>653350</v>
      </c>
      <c r="D168" s="5" t="s">
        <v>10186</v>
      </c>
      <c r="E168" s="5" t="s">
        <v>25868</v>
      </c>
      <c r="F168" s="5" t="s">
        <v>28784</v>
      </c>
      <c r="G168" s="5" t="s">
        <v>39235</v>
      </c>
      <c r="H168" s="5" t="s">
        <v>28780</v>
      </c>
      <c r="I168" s="5" t="s">
        <v>29576</v>
      </c>
      <c r="J168" s="6" t="s">
        <v>27249</v>
      </c>
      <c r="K168" s="6" t="s">
        <v>27283</v>
      </c>
      <c r="L168" s="5" t="s">
        <v>39236</v>
      </c>
      <c r="M168" s="7" t="s">
        <v>39237</v>
      </c>
      <c r="N168" s="5">
        <v>5992360</v>
      </c>
      <c r="O168" s="5">
        <v>5992359.75</v>
      </c>
      <c r="P168" s="5" t="s">
        <v>38730</v>
      </c>
      <c r="Q168" s="5" t="s">
        <v>20080</v>
      </c>
      <c r="R168" s="5" t="s">
        <v>5620</v>
      </c>
      <c r="S168" s="5" t="s">
        <v>82</v>
      </c>
      <c r="T168" s="5" t="s">
        <v>39238</v>
      </c>
      <c r="U168" s="5" t="s">
        <v>39239</v>
      </c>
      <c r="V168" s="5"/>
    </row>
    <row r="169" spans="1:22" x14ac:dyDescent="0.2">
      <c r="A169" s="5" t="s">
        <v>27096</v>
      </c>
      <c r="B169" s="5">
        <v>194842</v>
      </c>
      <c r="C169" s="5">
        <v>653260</v>
      </c>
      <c r="D169" s="5" t="s">
        <v>30176</v>
      </c>
      <c r="E169" s="5" t="s">
        <v>25868</v>
      </c>
      <c r="F169" s="5" t="s">
        <v>28784</v>
      </c>
      <c r="G169" s="5" t="s">
        <v>38888</v>
      </c>
      <c r="H169" s="5" t="s">
        <v>28780</v>
      </c>
      <c r="I169" s="5" t="s">
        <v>30177</v>
      </c>
      <c r="J169" s="6" t="s">
        <v>27249</v>
      </c>
      <c r="K169" s="6" t="s">
        <v>27154</v>
      </c>
      <c r="L169" s="5" t="s">
        <v>39240</v>
      </c>
      <c r="M169" s="5" t="s">
        <v>39241</v>
      </c>
      <c r="N169" s="5">
        <v>4091842.5</v>
      </c>
      <c r="O169" s="5">
        <v>4091842.5</v>
      </c>
      <c r="P169" s="5" t="s">
        <v>38616</v>
      </c>
      <c r="Q169" s="5" t="s">
        <v>20080</v>
      </c>
      <c r="R169" s="5" t="s">
        <v>13916</v>
      </c>
      <c r="S169" s="5" t="s">
        <v>150</v>
      </c>
      <c r="T169" s="5" t="s">
        <v>39242</v>
      </c>
      <c r="U169" s="5" t="s">
        <v>39243</v>
      </c>
      <c r="V169" s="5"/>
    </row>
    <row r="170" spans="1:22" x14ac:dyDescent="0.2">
      <c r="A170" s="5" t="s">
        <v>27096</v>
      </c>
      <c r="B170" s="5">
        <v>223656</v>
      </c>
      <c r="C170" s="5">
        <v>833115</v>
      </c>
      <c r="D170" s="5" t="s">
        <v>29517</v>
      </c>
      <c r="E170" s="5" t="s">
        <v>4583</v>
      </c>
      <c r="F170" s="5" t="s">
        <v>38970</v>
      </c>
      <c r="G170" s="5" t="s">
        <v>39244</v>
      </c>
      <c r="H170" s="5" t="s">
        <v>28780</v>
      </c>
      <c r="I170" s="5" t="s">
        <v>29518</v>
      </c>
      <c r="J170" s="6" t="s">
        <v>28224</v>
      </c>
      <c r="K170" s="6" t="s">
        <v>38607</v>
      </c>
      <c r="L170" s="5"/>
      <c r="M170" s="7" t="s">
        <v>39245</v>
      </c>
      <c r="N170" s="5">
        <v>9036105</v>
      </c>
      <c r="O170" s="5">
        <v>8001180</v>
      </c>
      <c r="P170" s="5" t="s">
        <v>38665</v>
      </c>
      <c r="Q170" s="5" t="s">
        <v>30876</v>
      </c>
      <c r="R170" s="5" t="s">
        <v>2669</v>
      </c>
      <c r="S170" s="5" t="s">
        <v>99</v>
      </c>
      <c r="T170" s="5" t="s">
        <v>39246</v>
      </c>
      <c r="U170" s="5" t="s">
        <v>39247</v>
      </c>
      <c r="V170" s="5"/>
    </row>
    <row r="171" spans="1:22" x14ac:dyDescent="0.2">
      <c r="A171" s="5" t="s">
        <v>27096</v>
      </c>
      <c r="B171" s="5">
        <v>222622</v>
      </c>
      <c r="C171" s="5">
        <v>833671</v>
      </c>
      <c r="D171" s="5" t="s">
        <v>30379</v>
      </c>
      <c r="E171" s="5" t="s">
        <v>4583</v>
      </c>
      <c r="F171" s="5" t="s">
        <v>28975</v>
      </c>
      <c r="G171" s="5" t="s">
        <v>39248</v>
      </c>
      <c r="H171" s="5" t="s">
        <v>28780</v>
      </c>
      <c r="I171" s="5" t="s">
        <v>30380</v>
      </c>
      <c r="J171" s="6" t="s">
        <v>38625</v>
      </c>
      <c r="K171" s="6" t="s">
        <v>38649</v>
      </c>
      <c r="L171" s="5"/>
      <c r="M171" s="7" t="s">
        <v>39249</v>
      </c>
      <c r="N171" s="5">
        <v>5281562.5</v>
      </c>
      <c r="O171" s="5">
        <v>5281562.5</v>
      </c>
      <c r="P171" s="5" t="s">
        <v>38665</v>
      </c>
      <c r="Q171" s="5" t="s">
        <v>20080</v>
      </c>
      <c r="R171" s="5" t="s">
        <v>552</v>
      </c>
      <c r="S171" s="5" t="s">
        <v>27</v>
      </c>
      <c r="T171" s="5" t="s">
        <v>39250</v>
      </c>
      <c r="U171" s="5" t="s">
        <v>39251</v>
      </c>
      <c r="V171" s="5"/>
    </row>
    <row r="172" spans="1:22" x14ac:dyDescent="0.2">
      <c r="A172" s="5" t="s">
        <v>27096</v>
      </c>
      <c r="B172" s="5">
        <v>229115</v>
      </c>
      <c r="C172" s="5">
        <v>883273</v>
      </c>
      <c r="D172" s="5" t="s">
        <v>29531</v>
      </c>
      <c r="E172" s="5" t="s">
        <v>4583</v>
      </c>
      <c r="F172" s="5" t="s">
        <v>38916</v>
      </c>
      <c r="G172" s="5" t="s">
        <v>38917</v>
      </c>
      <c r="H172" s="5" t="s">
        <v>28780</v>
      </c>
      <c r="I172" s="5" t="s">
        <v>29532</v>
      </c>
      <c r="J172" s="6" t="s">
        <v>38643</v>
      </c>
      <c r="K172" s="6" t="s">
        <v>38595</v>
      </c>
      <c r="L172" s="5"/>
      <c r="M172" s="7" t="s">
        <v>39252</v>
      </c>
      <c r="N172" s="5">
        <v>4998948.75</v>
      </c>
      <c r="O172" s="5">
        <v>4998948.75</v>
      </c>
      <c r="P172" s="5" t="s">
        <v>38919</v>
      </c>
      <c r="Q172" s="5" t="s">
        <v>20080</v>
      </c>
      <c r="R172" s="5" t="s">
        <v>386</v>
      </c>
      <c r="S172" s="5" t="s">
        <v>210</v>
      </c>
      <c r="T172" s="5" t="s">
        <v>39253</v>
      </c>
      <c r="U172" s="5" t="s">
        <v>39254</v>
      </c>
      <c r="V172" s="5"/>
    </row>
    <row r="173" spans="1:22" x14ac:dyDescent="0.2">
      <c r="A173" s="5" t="s">
        <v>27096</v>
      </c>
      <c r="B173" s="5">
        <v>229710</v>
      </c>
      <c r="C173" s="5">
        <v>883293</v>
      </c>
      <c r="D173" s="5" t="s">
        <v>17258</v>
      </c>
      <c r="E173" s="5" t="s">
        <v>4583</v>
      </c>
      <c r="F173" s="5" t="s">
        <v>38970</v>
      </c>
      <c r="G173" s="5" t="s">
        <v>38971</v>
      </c>
      <c r="H173" s="5" t="s">
        <v>28780</v>
      </c>
      <c r="I173" s="5" t="s">
        <v>29732</v>
      </c>
      <c r="J173" s="6" t="s">
        <v>38611</v>
      </c>
      <c r="K173" s="6" t="s">
        <v>38648</v>
      </c>
      <c r="L173" s="5"/>
      <c r="M173" s="5" t="s">
        <v>39255</v>
      </c>
      <c r="N173" s="5">
        <v>6866503.75</v>
      </c>
      <c r="O173" s="5">
        <v>6866503.75</v>
      </c>
      <c r="P173" s="5" t="s">
        <v>38676</v>
      </c>
      <c r="Q173" s="5" t="s">
        <v>20080</v>
      </c>
      <c r="R173" s="5" t="s">
        <v>3783</v>
      </c>
      <c r="S173" s="5" t="s">
        <v>82</v>
      </c>
      <c r="T173" s="5" t="s">
        <v>39256</v>
      </c>
      <c r="U173" s="5" t="s">
        <v>39257</v>
      </c>
      <c r="V173" s="5"/>
    </row>
    <row r="174" spans="1:22" x14ac:dyDescent="0.2">
      <c r="A174" s="5" t="s">
        <v>27096</v>
      </c>
      <c r="B174" s="5">
        <v>230159</v>
      </c>
      <c r="C174" s="5">
        <v>882897</v>
      </c>
      <c r="D174" s="5" t="s">
        <v>30023</v>
      </c>
      <c r="E174" s="5" t="s">
        <v>4583</v>
      </c>
      <c r="F174" s="5" t="s">
        <v>28975</v>
      </c>
      <c r="G174" s="5" t="s">
        <v>38674</v>
      </c>
      <c r="H174" s="5" t="s">
        <v>28780</v>
      </c>
      <c r="I174" s="5" t="s">
        <v>30024</v>
      </c>
      <c r="J174" s="6" t="s">
        <v>38644</v>
      </c>
      <c r="K174" s="6" t="s">
        <v>38630</v>
      </c>
      <c r="L174" s="5"/>
      <c r="M174" s="7" t="s">
        <v>39258</v>
      </c>
      <c r="N174" s="5">
        <v>7890585</v>
      </c>
      <c r="O174" s="5">
        <v>7890585</v>
      </c>
      <c r="P174" s="5" t="s">
        <v>38676</v>
      </c>
      <c r="Q174" s="5" t="s">
        <v>20080</v>
      </c>
      <c r="R174" s="5" t="s">
        <v>119</v>
      </c>
      <c r="S174" s="5" t="s">
        <v>99</v>
      </c>
      <c r="T174" s="5" t="s">
        <v>39259</v>
      </c>
      <c r="U174" s="5" t="s">
        <v>39260</v>
      </c>
      <c r="V174" s="5"/>
    </row>
    <row r="175" spans="1:22" x14ac:dyDescent="0.2">
      <c r="A175" s="5" t="s">
        <v>27096</v>
      </c>
      <c r="B175" s="5">
        <v>216964</v>
      </c>
      <c r="C175" s="5">
        <v>786890</v>
      </c>
      <c r="D175" s="5" t="s">
        <v>29695</v>
      </c>
      <c r="E175" s="5" t="s">
        <v>4583</v>
      </c>
      <c r="F175" s="5" t="s">
        <v>28821</v>
      </c>
      <c r="G175" s="5" t="s">
        <v>38699</v>
      </c>
      <c r="H175" s="5" t="s">
        <v>28780</v>
      </c>
      <c r="I175" s="5" t="s">
        <v>29696</v>
      </c>
      <c r="J175" s="6" t="s">
        <v>28529</v>
      </c>
      <c r="K175" s="6" t="s">
        <v>38607</v>
      </c>
      <c r="L175" s="5"/>
      <c r="M175" s="5" t="s">
        <v>39261</v>
      </c>
      <c r="N175" s="5">
        <v>6431125</v>
      </c>
      <c r="O175" s="5">
        <v>4988837.5</v>
      </c>
      <c r="P175" s="5" t="s">
        <v>38702</v>
      </c>
      <c r="Q175" s="5" t="s">
        <v>30876</v>
      </c>
      <c r="R175" s="5" t="s">
        <v>1150</v>
      </c>
      <c r="S175" s="5" t="s">
        <v>99</v>
      </c>
      <c r="T175" s="5" t="s">
        <v>39262</v>
      </c>
      <c r="U175" s="5" t="s">
        <v>39263</v>
      </c>
      <c r="V175" s="5"/>
    </row>
    <row r="176" spans="1:22" x14ac:dyDescent="0.2">
      <c r="A176" s="5" t="s">
        <v>27096</v>
      </c>
      <c r="B176" s="5">
        <v>194872</v>
      </c>
      <c r="C176" s="5">
        <v>653497</v>
      </c>
      <c r="D176" s="5" t="s">
        <v>28781</v>
      </c>
      <c r="E176" s="5" t="s">
        <v>25868</v>
      </c>
      <c r="F176" s="5" t="s">
        <v>28784</v>
      </c>
      <c r="G176" s="5" t="s">
        <v>38669</v>
      </c>
      <c r="H176" s="5" t="s">
        <v>28780</v>
      </c>
      <c r="I176" s="5" t="s">
        <v>28782</v>
      </c>
      <c r="J176" s="6" t="s">
        <v>27347</v>
      </c>
      <c r="K176" s="6" t="s">
        <v>27217</v>
      </c>
      <c r="L176" s="5" t="s">
        <v>39264</v>
      </c>
      <c r="M176" s="5" t="s">
        <v>39265</v>
      </c>
      <c r="N176" s="5">
        <v>4459711.43</v>
      </c>
      <c r="O176" s="5">
        <v>3796625</v>
      </c>
      <c r="P176" s="5" t="s">
        <v>38671</v>
      </c>
      <c r="Q176" s="5" t="s">
        <v>30876</v>
      </c>
      <c r="R176" s="5" t="s">
        <v>2342</v>
      </c>
      <c r="S176" s="5" t="s">
        <v>138</v>
      </c>
      <c r="T176" s="5" t="s">
        <v>39266</v>
      </c>
      <c r="U176" s="5" t="s">
        <v>39267</v>
      </c>
      <c r="V176" s="5"/>
    </row>
    <row r="177" spans="1:22" x14ac:dyDescent="0.2">
      <c r="A177" s="5" t="s">
        <v>27096</v>
      </c>
      <c r="B177" s="5">
        <v>194828</v>
      </c>
      <c r="C177" s="5">
        <v>653004</v>
      </c>
      <c r="D177" s="5" t="s">
        <v>29979</v>
      </c>
      <c r="E177" s="5" t="s">
        <v>25868</v>
      </c>
      <c r="F177" s="5" t="s">
        <v>28784</v>
      </c>
      <c r="G177" s="5" t="s">
        <v>39268</v>
      </c>
      <c r="H177" s="5" t="s">
        <v>28780</v>
      </c>
      <c r="I177" s="5" t="s">
        <v>29980</v>
      </c>
      <c r="J177" s="6" t="s">
        <v>27249</v>
      </c>
      <c r="K177" s="6" t="s">
        <v>27280</v>
      </c>
      <c r="L177" s="5" t="s">
        <v>39269</v>
      </c>
      <c r="M177" s="5" t="s">
        <v>39270</v>
      </c>
      <c r="N177" s="5">
        <v>1881399.5</v>
      </c>
      <c r="O177" s="5">
        <v>1881399.5</v>
      </c>
      <c r="P177" s="5" t="s">
        <v>38730</v>
      </c>
      <c r="Q177" s="5" t="s">
        <v>10369</v>
      </c>
      <c r="R177" s="5" t="s">
        <v>834</v>
      </c>
      <c r="S177" s="5" t="s">
        <v>357</v>
      </c>
      <c r="T177" s="5" t="s">
        <v>39271</v>
      </c>
      <c r="U177" s="5" t="s">
        <v>39272</v>
      </c>
      <c r="V177" s="5"/>
    </row>
    <row r="178" spans="1:22" x14ac:dyDescent="0.2">
      <c r="A178" s="5" t="s">
        <v>27096</v>
      </c>
      <c r="B178" s="5">
        <v>229120</v>
      </c>
      <c r="C178" s="5">
        <v>883315</v>
      </c>
      <c r="D178" s="5" t="s">
        <v>29765</v>
      </c>
      <c r="E178" s="5" t="s">
        <v>4583</v>
      </c>
      <c r="F178" s="5" t="s">
        <v>28975</v>
      </c>
      <c r="G178" s="5" t="s">
        <v>38674</v>
      </c>
      <c r="H178" s="5" t="s">
        <v>28780</v>
      </c>
      <c r="I178" s="5" t="s">
        <v>29766</v>
      </c>
      <c r="J178" s="6" t="s">
        <v>38690</v>
      </c>
      <c r="K178" s="6" t="s">
        <v>38634</v>
      </c>
      <c r="L178" s="5"/>
      <c r="M178" s="7" t="s">
        <v>39273</v>
      </c>
      <c r="N178" s="5">
        <v>7242442.5</v>
      </c>
      <c r="O178" s="5">
        <v>7242442.5</v>
      </c>
      <c r="P178" s="5" t="s">
        <v>38676</v>
      </c>
      <c r="Q178" s="5" t="s">
        <v>20080</v>
      </c>
      <c r="R178" s="5" t="s">
        <v>1407</v>
      </c>
      <c r="S178" s="5" t="s">
        <v>357</v>
      </c>
      <c r="T178" s="5" t="s">
        <v>39274</v>
      </c>
      <c r="U178" s="5" t="s">
        <v>39275</v>
      </c>
      <c r="V178" s="5"/>
    </row>
    <row r="179" spans="1:22" x14ac:dyDescent="0.2">
      <c r="A179" s="5" t="s">
        <v>27096</v>
      </c>
      <c r="B179" s="5">
        <v>210209</v>
      </c>
      <c r="C179" s="5">
        <v>740322</v>
      </c>
      <c r="D179" s="5" t="s">
        <v>29005</v>
      </c>
      <c r="E179" s="5" t="s">
        <v>25868</v>
      </c>
      <c r="F179" s="5" t="s">
        <v>28821</v>
      </c>
      <c r="G179" s="5" t="s">
        <v>39014</v>
      </c>
      <c r="H179" s="5" t="s">
        <v>28780</v>
      </c>
      <c r="I179" s="5" t="s">
        <v>29006</v>
      </c>
      <c r="J179" s="6" t="s">
        <v>27477</v>
      </c>
      <c r="K179" s="6" t="s">
        <v>27339</v>
      </c>
      <c r="L179" s="5" t="s">
        <v>39276</v>
      </c>
      <c r="M179" s="7" t="s">
        <v>39277</v>
      </c>
      <c r="N179" s="5">
        <v>2007692.5</v>
      </c>
      <c r="O179" s="5">
        <v>2007692.5</v>
      </c>
      <c r="P179" s="5" t="s">
        <v>38980</v>
      </c>
      <c r="Q179" s="5" t="s">
        <v>20080</v>
      </c>
      <c r="R179" s="5" t="s">
        <v>216</v>
      </c>
      <c r="S179" s="5" t="s">
        <v>210</v>
      </c>
      <c r="T179" s="5" t="s">
        <v>39278</v>
      </c>
      <c r="U179" s="5" t="s">
        <v>39279</v>
      </c>
      <c r="V179" s="5"/>
    </row>
    <row r="180" spans="1:22" x14ac:dyDescent="0.2">
      <c r="A180" s="5" t="s">
        <v>27096</v>
      </c>
      <c r="B180" s="5">
        <v>202703</v>
      </c>
      <c r="C180" s="5">
        <v>700626</v>
      </c>
      <c r="D180" s="5" t="s">
        <v>29816</v>
      </c>
      <c r="E180" s="5" t="s">
        <v>4583</v>
      </c>
      <c r="F180" s="5" t="s">
        <v>28784</v>
      </c>
      <c r="G180" s="5" t="s">
        <v>39280</v>
      </c>
      <c r="H180" s="5" t="s">
        <v>28780</v>
      </c>
      <c r="I180" s="5" t="s">
        <v>29817</v>
      </c>
      <c r="J180" s="6" t="s">
        <v>27791</v>
      </c>
      <c r="K180" s="6" t="s">
        <v>27389</v>
      </c>
      <c r="L180" s="5" t="s">
        <v>39281</v>
      </c>
      <c r="M180" s="5" t="s">
        <v>39282</v>
      </c>
      <c r="N180" s="5">
        <v>4501877.5</v>
      </c>
      <c r="O180" s="5">
        <v>4501877.5</v>
      </c>
      <c r="P180" s="5" t="s">
        <v>38755</v>
      </c>
      <c r="Q180" s="5" t="s">
        <v>20080</v>
      </c>
      <c r="R180" s="5" t="s">
        <v>30724</v>
      </c>
      <c r="S180" s="5" t="s">
        <v>59</v>
      </c>
      <c r="T180" s="5" t="s">
        <v>39283</v>
      </c>
      <c r="U180" s="5" t="s">
        <v>39284</v>
      </c>
      <c r="V180" s="5"/>
    </row>
    <row r="181" spans="1:22" x14ac:dyDescent="0.2">
      <c r="A181" s="5" t="s">
        <v>27096</v>
      </c>
      <c r="B181" s="5">
        <v>205767</v>
      </c>
      <c r="C181" s="5">
        <v>726317</v>
      </c>
      <c r="D181" s="5" t="s">
        <v>29159</v>
      </c>
      <c r="E181" s="5" t="s">
        <v>25868</v>
      </c>
      <c r="F181" s="5" t="s">
        <v>38635</v>
      </c>
      <c r="G181" s="5" t="s">
        <v>38679</v>
      </c>
      <c r="H181" s="5" t="s">
        <v>28780</v>
      </c>
      <c r="I181" s="5" t="s">
        <v>29160</v>
      </c>
      <c r="J181" s="6" t="s">
        <v>27446</v>
      </c>
      <c r="K181" s="6" t="s">
        <v>27217</v>
      </c>
      <c r="L181" s="5" t="s">
        <v>39285</v>
      </c>
      <c r="M181" s="7" t="s">
        <v>39286</v>
      </c>
      <c r="N181" s="5">
        <v>2446250</v>
      </c>
      <c r="O181" s="5">
        <v>1712375</v>
      </c>
      <c r="P181" s="5" t="s">
        <v>38602</v>
      </c>
      <c r="Q181" s="5" t="s">
        <v>27274</v>
      </c>
      <c r="R181" s="5" t="s">
        <v>34590</v>
      </c>
      <c r="S181" s="5" t="s">
        <v>261</v>
      </c>
      <c r="T181" s="5"/>
      <c r="U181" s="5"/>
      <c r="V181" s="5"/>
    </row>
    <row r="182" spans="1:22" x14ac:dyDescent="0.2">
      <c r="A182" s="5" t="s">
        <v>27096</v>
      </c>
      <c r="B182" s="5">
        <v>210231</v>
      </c>
      <c r="C182" s="5">
        <v>740898</v>
      </c>
      <c r="D182" s="5" t="s">
        <v>30425</v>
      </c>
      <c r="E182" s="5" t="s">
        <v>4583</v>
      </c>
      <c r="F182" s="5" t="s">
        <v>38844</v>
      </c>
      <c r="G182" s="5" t="s">
        <v>38872</v>
      </c>
      <c r="H182" s="5" t="s">
        <v>28780</v>
      </c>
      <c r="I182" s="5" t="s">
        <v>30426</v>
      </c>
      <c r="J182" s="6" t="s">
        <v>27477</v>
      </c>
      <c r="K182" s="6" t="s">
        <v>27435</v>
      </c>
      <c r="L182" s="5" t="s">
        <v>39287</v>
      </c>
      <c r="M182" s="5" t="s">
        <v>39288</v>
      </c>
      <c r="N182" s="5">
        <v>8878232.1400000006</v>
      </c>
      <c r="O182" s="5">
        <v>6790837.5</v>
      </c>
      <c r="P182" s="5" t="s">
        <v>39289</v>
      </c>
      <c r="Q182" s="5" t="s">
        <v>30876</v>
      </c>
      <c r="R182" s="5" t="s">
        <v>216</v>
      </c>
      <c r="S182" s="5" t="s">
        <v>210</v>
      </c>
      <c r="T182" s="5" t="s">
        <v>39290</v>
      </c>
      <c r="U182" s="5" t="s">
        <v>39291</v>
      </c>
      <c r="V182" s="5"/>
    </row>
    <row r="183" spans="1:22" x14ac:dyDescent="0.2">
      <c r="A183" s="5" t="s">
        <v>27096</v>
      </c>
      <c r="B183" s="5">
        <v>222629</v>
      </c>
      <c r="C183" s="5">
        <v>833717</v>
      </c>
      <c r="D183" s="5" t="s">
        <v>29676</v>
      </c>
      <c r="E183" s="5" t="s">
        <v>4583</v>
      </c>
      <c r="F183" s="5" t="s">
        <v>28975</v>
      </c>
      <c r="G183" s="5" t="s">
        <v>38674</v>
      </c>
      <c r="H183" s="5" t="s">
        <v>28780</v>
      </c>
      <c r="I183" s="5" t="s">
        <v>29677</v>
      </c>
      <c r="J183" s="6" t="s">
        <v>38605</v>
      </c>
      <c r="K183" s="6" t="s">
        <v>38606</v>
      </c>
      <c r="L183" s="5"/>
      <c r="M183" s="7" t="s">
        <v>39292</v>
      </c>
      <c r="N183" s="5">
        <v>8257937.5</v>
      </c>
      <c r="O183" s="5">
        <v>7996187.5</v>
      </c>
      <c r="P183" s="5" t="s">
        <v>38665</v>
      </c>
      <c r="Q183" s="5" t="s">
        <v>20080</v>
      </c>
      <c r="R183" s="5" t="s">
        <v>1114</v>
      </c>
      <c r="S183" s="5" t="s">
        <v>27</v>
      </c>
      <c r="T183" s="5" t="s">
        <v>39293</v>
      </c>
      <c r="U183" s="5" t="s">
        <v>39294</v>
      </c>
      <c r="V183" s="5"/>
    </row>
    <row r="184" spans="1:22" x14ac:dyDescent="0.2">
      <c r="A184" s="5" t="s">
        <v>27096</v>
      </c>
      <c r="B184" s="5">
        <v>222585</v>
      </c>
      <c r="C184" s="5">
        <v>832790</v>
      </c>
      <c r="D184" s="5" t="s">
        <v>29412</v>
      </c>
      <c r="E184" s="5" t="s">
        <v>4583</v>
      </c>
      <c r="F184" s="5" t="s">
        <v>28975</v>
      </c>
      <c r="G184" s="5" t="s">
        <v>38674</v>
      </c>
      <c r="H184" s="5" t="s">
        <v>28780</v>
      </c>
      <c r="I184" s="5" t="s">
        <v>29413</v>
      </c>
      <c r="J184" s="6" t="s">
        <v>28224</v>
      </c>
      <c r="K184" s="6" t="s">
        <v>38627</v>
      </c>
      <c r="L184" s="5"/>
      <c r="M184" s="7" t="s">
        <v>39295</v>
      </c>
      <c r="N184" s="5">
        <v>7461361.4800000004</v>
      </c>
      <c r="O184" s="5">
        <v>6999822.5</v>
      </c>
      <c r="P184" s="5" t="s">
        <v>38665</v>
      </c>
      <c r="Q184" s="5" t="s">
        <v>20080</v>
      </c>
      <c r="R184" s="5" t="s">
        <v>10144</v>
      </c>
      <c r="S184" s="5" t="s">
        <v>27</v>
      </c>
      <c r="T184" s="5" t="s">
        <v>39296</v>
      </c>
      <c r="U184" s="5" t="s">
        <v>39297</v>
      </c>
      <c r="V184" s="5"/>
    </row>
    <row r="185" spans="1:22" x14ac:dyDescent="0.2">
      <c r="A185" s="5" t="s">
        <v>27096</v>
      </c>
      <c r="B185" s="5">
        <v>196889</v>
      </c>
      <c r="C185" s="5">
        <v>653390</v>
      </c>
      <c r="D185" s="5" t="s">
        <v>29302</v>
      </c>
      <c r="E185" s="5" t="s">
        <v>25868</v>
      </c>
      <c r="F185" s="5" t="s">
        <v>28784</v>
      </c>
      <c r="G185" s="5" t="s">
        <v>38888</v>
      </c>
      <c r="H185" s="5" t="s">
        <v>28780</v>
      </c>
      <c r="I185" s="5" t="s">
        <v>29303</v>
      </c>
      <c r="J185" s="6" t="s">
        <v>27401</v>
      </c>
      <c r="K185" s="6" t="s">
        <v>27261</v>
      </c>
      <c r="L185" s="5" t="s">
        <v>39298</v>
      </c>
      <c r="M185" s="7" t="s">
        <v>39299</v>
      </c>
      <c r="N185" s="5">
        <v>4323978.75</v>
      </c>
      <c r="O185" s="5">
        <v>4323978.75</v>
      </c>
      <c r="P185" s="5" t="s">
        <v>38616</v>
      </c>
      <c r="Q185" s="5" t="s">
        <v>20080</v>
      </c>
      <c r="R185" s="5" t="s">
        <v>2261</v>
      </c>
      <c r="S185" s="5" t="s">
        <v>45</v>
      </c>
      <c r="T185" s="5" t="s">
        <v>39300</v>
      </c>
      <c r="U185" s="5" t="s">
        <v>39301</v>
      </c>
      <c r="V185" s="5"/>
    </row>
    <row r="186" spans="1:22" x14ac:dyDescent="0.2">
      <c r="A186" s="5" t="s">
        <v>27096</v>
      </c>
      <c r="B186" s="5">
        <v>194884</v>
      </c>
      <c r="C186" s="5">
        <v>653586</v>
      </c>
      <c r="D186" s="5" t="s">
        <v>30095</v>
      </c>
      <c r="E186" s="5" t="s">
        <v>4583</v>
      </c>
      <c r="F186" s="5" t="s">
        <v>28784</v>
      </c>
      <c r="G186" s="5" t="s">
        <v>38802</v>
      </c>
      <c r="H186" s="5" t="s">
        <v>28780</v>
      </c>
      <c r="I186" s="5" t="s">
        <v>30096</v>
      </c>
      <c r="J186" s="6" t="s">
        <v>27249</v>
      </c>
      <c r="K186" s="6" t="s">
        <v>27236</v>
      </c>
      <c r="L186" s="5" t="s">
        <v>39302</v>
      </c>
      <c r="M186" s="7" t="s">
        <v>39303</v>
      </c>
      <c r="N186" s="5">
        <v>5278189.82</v>
      </c>
      <c r="O186" s="5">
        <v>4102467</v>
      </c>
      <c r="P186" s="5" t="s">
        <v>38671</v>
      </c>
      <c r="Q186" s="5" t="s">
        <v>30876</v>
      </c>
      <c r="R186" s="5" t="s">
        <v>23624</v>
      </c>
      <c r="S186" s="5" t="s">
        <v>82</v>
      </c>
      <c r="T186" s="5" t="s">
        <v>39304</v>
      </c>
      <c r="U186" s="5" t="s">
        <v>39305</v>
      </c>
      <c r="V186" s="5"/>
    </row>
    <row r="187" spans="1:22" x14ac:dyDescent="0.2">
      <c r="A187" s="5" t="s">
        <v>27096</v>
      </c>
      <c r="B187" s="5">
        <v>216145</v>
      </c>
      <c r="C187" s="5">
        <v>786680</v>
      </c>
      <c r="D187" s="5" t="s">
        <v>28977</v>
      </c>
      <c r="E187" s="5" t="s">
        <v>4583</v>
      </c>
      <c r="F187" s="5" t="s">
        <v>38662</v>
      </c>
      <c r="G187" s="5" t="s">
        <v>38684</v>
      </c>
      <c r="H187" s="5" t="s">
        <v>28780</v>
      </c>
      <c r="I187" s="5" t="s">
        <v>28978</v>
      </c>
      <c r="J187" s="6" t="s">
        <v>38628</v>
      </c>
      <c r="K187" s="6" t="s">
        <v>28188</v>
      </c>
      <c r="L187" s="5" t="s">
        <v>39306</v>
      </c>
      <c r="M187" s="5" t="s">
        <v>39307</v>
      </c>
      <c r="N187" s="5">
        <v>1999953.75</v>
      </c>
      <c r="O187" s="5">
        <v>1999953.75</v>
      </c>
      <c r="P187" s="5" t="s">
        <v>38653</v>
      </c>
      <c r="Q187" s="5" t="s">
        <v>10369</v>
      </c>
      <c r="R187" s="5" t="s">
        <v>3026</v>
      </c>
      <c r="S187" s="5" t="s">
        <v>210</v>
      </c>
      <c r="T187" s="5" t="s">
        <v>39308</v>
      </c>
      <c r="U187" s="5" t="s">
        <v>39309</v>
      </c>
      <c r="V187" s="5"/>
    </row>
    <row r="188" spans="1:22" x14ac:dyDescent="0.2">
      <c r="A188" s="5" t="s">
        <v>27096</v>
      </c>
      <c r="B188" s="5">
        <v>228799</v>
      </c>
      <c r="C188" s="5">
        <v>883335</v>
      </c>
      <c r="D188" s="5" t="s">
        <v>29917</v>
      </c>
      <c r="E188" s="5" t="s">
        <v>4583</v>
      </c>
      <c r="F188" s="5" t="s">
        <v>38916</v>
      </c>
      <c r="G188" s="5" t="s">
        <v>39310</v>
      </c>
      <c r="H188" s="5" t="s">
        <v>28780</v>
      </c>
      <c r="I188" s="5" t="s">
        <v>29918</v>
      </c>
      <c r="J188" s="6" t="s">
        <v>38621</v>
      </c>
      <c r="K188" s="6" t="s">
        <v>38645</v>
      </c>
      <c r="L188" s="5"/>
      <c r="M188" s="5" t="s">
        <v>39311</v>
      </c>
      <c r="N188" s="5">
        <v>5267976.25</v>
      </c>
      <c r="O188" s="5">
        <v>4046908.38</v>
      </c>
      <c r="P188" s="5" t="s">
        <v>38919</v>
      </c>
      <c r="Q188" s="5" t="s">
        <v>30876</v>
      </c>
      <c r="R188" s="5" t="s">
        <v>34770</v>
      </c>
      <c r="S188" s="5" t="s">
        <v>192</v>
      </c>
      <c r="T188" s="5" t="s">
        <v>39312</v>
      </c>
      <c r="U188" s="5" t="s">
        <v>39313</v>
      </c>
      <c r="V188" s="5"/>
    </row>
    <row r="189" spans="1:22" x14ac:dyDescent="0.2">
      <c r="A189" s="5" t="s">
        <v>27096</v>
      </c>
      <c r="B189" s="5">
        <v>200381</v>
      </c>
      <c r="C189" s="5">
        <v>673980</v>
      </c>
      <c r="D189" s="5" t="s">
        <v>29262</v>
      </c>
      <c r="E189" s="5" t="s">
        <v>25868</v>
      </c>
      <c r="F189" s="5" t="s">
        <v>38635</v>
      </c>
      <c r="G189" s="5" t="s">
        <v>39130</v>
      </c>
      <c r="H189" s="5" t="s">
        <v>28780</v>
      </c>
      <c r="I189" s="5" t="s">
        <v>29263</v>
      </c>
      <c r="J189" s="6" t="s">
        <v>27347</v>
      </c>
      <c r="K189" s="6" t="s">
        <v>27173</v>
      </c>
      <c r="L189" s="5" t="s">
        <v>39314</v>
      </c>
      <c r="M189" s="5" t="s">
        <v>39315</v>
      </c>
      <c r="N189" s="5">
        <v>2279375</v>
      </c>
      <c r="O189" s="5">
        <v>1595562.5</v>
      </c>
      <c r="P189" s="5" t="s">
        <v>38639</v>
      </c>
      <c r="Q189" s="5" t="s">
        <v>27274</v>
      </c>
      <c r="R189" s="5" t="s">
        <v>34778</v>
      </c>
      <c r="S189" s="5" t="s">
        <v>27</v>
      </c>
      <c r="T189" s="5" t="s">
        <v>33710</v>
      </c>
      <c r="U189" s="5" t="s">
        <v>45</v>
      </c>
      <c r="V189" s="5"/>
    </row>
    <row r="190" spans="1:22" x14ac:dyDescent="0.2">
      <c r="A190" s="5" t="s">
        <v>27096</v>
      </c>
      <c r="B190" s="5">
        <v>194867</v>
      </c>
      <c r="C190" s="5">
        <v>653449</v>
      </c>
      <c r="D190" s="5" t="s">
        <v>30346</v>
      </c>
      <c r="E190" s="5" t="s">
        <v>25868</v>
      </c>
      <c r="F190" s="5" t="s">
        <v>28784</v>
      </c>
      <c r="G190" s="5" t="s">
        <v>38669</v>
      </c>
      <c r="H190" s="5" t="s">
        <v>28780</v>
      </c>
      <c r="I190" s="5" t="s">
        <v>30347</v>
      </c>
      <c r="J190" s="6" t="s">
        <v>27249</v>
      </c>
      <c r="K190" s="6" t="s">
        <v>27272</v>
      </c>
      <c r="L190" s="5" t="s">
        <v>39316</v>
      </c>
      <c r="M190" s="7" t="s">
        <v>39317</v>
      </c>
      <c r="N190" s="5">
        <v>4661142.5</v>
      </c>
      <c r="O190" s="5">
        <v>3992663</v>
      </c>
      <c r="P190" s="5" t="s">
        <v>38671</v>
      </c>
      <c r="Q190" s="5" t="s">
        <v>30876</v>
      </c>
      <c r="R190" s="5" t="s">
        <v>21484</v>
      </c>
      <c r="S190" s="5" t="s">
        <v>357</v>
      </c>
      <c r="T190" s="5" t="s">
        <v>39318</v>
      </c>
      <c r="U190" s="5" t="s">
        <v>39319</v>
      </c>
      <c r="V190" s="5"/>
    </row>
    <row r="191" spans="1:22" x14ac:dyDescent="0.2">
      <c r="A191" s="5" t="s">
        <v>27096</v>
      </c>
      <c r="B191" s="5">
        <v>214848</v>
      </c>
      <c r="C191" s="5">
        <v>786767</v>
      </c>
      <c r="D191" s="5" t="s">
        <v>30297</v>
      </c>
      <c r="E191" s="5" t="s">
        <v>4583</v>
      </c>
      <c r="F191" s="5" t="s">
        <v>29139</v>
      </c>
      <c r="G191" s="5" t="s">
        <v>38717</v>
      </c>
      <c r="H191" s="5" t="s">
        <v>28780</v>
      </c>
      <c r="I191" s="5" t="s">
        <v>30298</v>
      </c>
      <c r="J191" s="6" t="s">
        <v>38628</v>
      </c>
      <c r="K191" s="6" t="s">
        <v>38626</v>
      </c>
      <c r="L191" s="5" t="s">
        <v>39320</v>
      </c>
      <c r="M191" s="7" t="s">
        <v>39321</v>
      </c>
      <c r="N191" s="5">
        <v>3763130</v>
      </c>
      <c r="O191" s="5">
        <v>2949417.5</v>
      </c>
      <c r="P191" s="5" t="s">
        <v>38702</v>
      </c>
      <c r="Q191" s="5" t="s">
        <v>30876</v>
      </c>
      <c r="R191" s="5" t="s">
        <v>1676</v>
      </c>
      <c r="S191" s="5" t="s">
        <v>82</v>
      </c>
      <c r="T191" s="5" t="s">
        <v>39322</v>
      </c>
      <c r="U191" s="5" t="s">
        <v>39323</v>
      </c>
      <c r="V191" s="5"/>
    </row>
    <row r="192" spans="1:22" x14ac:dyDescent="0.2">
      <c r="A192" s="5" t="s">
        <v>27096</v>
      </c>
      <c r="B192" s="5">
        <v>224095</v>
      </c>
      <c r="C192" s="5">
        <v>833685</v>
      </c>
      <c r="D192" s="5" t="s">
        <v>20087</v>
      </c>
      <c r="E192" s="5" t="s">
        <v>4583</v>
      </c>
      <c r="F192" s="5" t="s">
        <v>28821</v>
      </c>
      <c r="G192" s="5" t="s">
        <v>39324</v>
      </c>
      <c r="H192" s="5" t="s">
        <v>28780</v>
      </c>
      <c r="I192" s="5" t="s">
        <v>30306</v>
      </c>
      <c r="J192" s="6" t="s">
        <v>38659</v>
      </c>
      <c r="K192" s="6" t="s">
        <v>38661</v>
      </c>
      <c r="L192" s="5"/>
      <c r="M192" s="5" t="s">
        <v>39325</v>
      </c>
      <c r="N192" s="5">
        <v>7476908.75</v>
      </c>
      <c r="O192" s="5">
        <v>5746595</v>
      </c>
      <c r="P192" s="5" t="s">
        <v>39008</v>
      </c>
      <c r="Q192" s="5" t="s">
        <v>30876</v>
      </c>
      <c r="R192" s="5" t="s">
        <v>9842</v>
      </c>
      <c r="S192" s="5" t="s">
        <v>210</v>
      </c>
      <c r="T192" s="5" t="s">
        <v>39326</v>
      </c>
      <c r="U192" s="5" t="s">
        <v>39327</v>
      </c>
      <c r="V192" s="5"/>
    </row>
    <row r="193" spans="1:22" x14ac:dyDescent="0.2">
      <c r="A193" s="5" t="s">
        <v>27096</v>
      </c>
      <c r="B193" s="5">
        <v>229395</v>
      </c>
      <c r="C193" s="5">
        <v>883371</v>
      </c>
      <c r="D193" s="5" t="s">
        <v>29211</v>
      </c>
      <c r="E193" s="5" t="s">
        <v>4583</v>
      </c>
      <c r="F193" s="5" t="s">
        <v>28975</v>
      </c>
      <c r="G193" s="5" t="s">
        <v>38674</v>
      </c>
      <c r="H193" s="5" t="s">
        <v>28780</v>
      </c>
      <c r="I193" s="5" t="s">
        <v>29212</v>
      </c>
      <c r="J193" s="6" t="s">
        <v>38611</v>
      </c>
      <c r="K193" s="6" t="s">
        <v>38648</v>
      </c>
      <c r="L193" s="5"/>
      <c r="M193" s="5" t="s">
        <v>39328</v>
      </c>
      <c r="N193" s="5">
        <v>7666225.2999999998</v>
      </c>
      <c r="O193" s="5">
        <v>7666225</v>
      </c>
      <c r="P193" s="5" t="s">
        <v>38676</v>
      </c>
      <c r="Q193" s="5" t="s">
        <v>20080</v>
      </c>
      <c r="R193" s="5" t="s">
        <v>5998</v>
      </c>
      <c r="S193" s="5" t="s">
        <v>656</v>
      </c>
      <c r="T193" s="5" t="s">
        <v>39329</v>
      </c>
      <c r="U193" s="5" t="s">
        <v>39330</v>
      </c>
      <c r="V193" s="5"/>
    </row>
    <row r="194" spans="1:22" x14ac:dyDescent="0.2">
      <c r="A194" s="5" t="s">
        <v>27096</v>
      </c>
      <c r="B194" s="5">
        <v>203193</v>
      </c>
      <c r="C194" s="5">
        <v>718493</v>
      </c>
      <c r="D194" s="5" t="s">
        <v>30407</v>
      </c>
      <c r="E194" s="5" t="s">
        <v>25868</v>
      </c>
      <c r="F194" s="5" t="s">
        <v>38635</v>
      </c>
      <c r="G194" s="5" t="s">
        <v>38983</v>
      </c>
      <c r="H194" s="5" t="s">
        <v>28780</v>
      </c>
      <c r="I194" s="5" t="s">
        <v>30408</v>
      </c>
      <c r="J194" s="6" t="s">
        <v>27300</v>
      </c>
      <c r="K194" s="6" t="s">
        <v>27279</v>
      </c>
      <c r="L194" s="5" t="s">
        <v>39331</v>
      </c>
      <c r="M194" s="7" t="s">
        <v>39332</v>
      </c>
      <c r="N194" s="5">
        <v>71429</v>
      </c>
      <c r="O194" s="5">
        <v>50000</v>
      </c>
      <c r="P194" s="5" t="s">
        <v>38603</v>
      </c>
      <c r="Q194" s="5" t="s">
        <v>27148</v>
      </c>
      <c r="R194" s="5" t="s">
        <v>33623</v>
      </c>
      <c r="S194" s="5" t="s">
        <v>82</v>
      </c>
      <c r="T194" s="5"/>
      <c r="U194" s="5"/>
      <c r="V194" s="5"/>
    </row>
    <row r="195" spans="1:22" x14ac:dyDescent="0.2">
      <c r="A195" s="5" t="s">
        <v>27096</v>
      </c>
      <c r="B195" s="5">
        <v>202690</v>
      </c>
      <c r="C195" s="5">
        <v>700342</v>
      </c>
      <c r="D195" s="5" t="s">
        <v>29220</v>
      </c>
      <c r="E195" s="5" t="s">
        <v>25868</v>
      </c>
      <c r="F195" s="5" t="s">
        <v>38807</v>
      </c>
      <c r="G195" s="5" t="s">
        <v>39333</v>
      </c>
      <c r="H195" s="5" t="s">
        <v>28780</v>
      </c>
      <c r="I195" s="5" t="s">
        <v>29221</v>
      </c>
      <c r="J195" s="6" t="s">
        <v>28503</v>
      </c>
      <c r="K195" s="6" t="s">
        <v>27283</v>
      </c>
      <c r="L195" s="5" t="s">
        <v>39334</v>
      </c>
      <c r="M195" s="7" t="s">
        <v>39335</v>
      </c>
      <c r="N195" s="5">
        <v>2374367.5</v>
      </c>
      <c r="O195" s="5">
        <v>2068021.25</v>
      </c>
      <c r="P195" s="5" t="s">
        <v>38696</v>
      </c>
      <c r="Q195" s="5" t="s">
        <v>10369</v>
      </c>
      <c r="R195" s="5" t="s">
        <v>7791</v>
      </c>
      <c r="S195" s="5" t="s">
        <v>210</v>
      </c>
      <c r="T195" s="5" t="s">
        <v>39336</v>
      </c>
      <c r="U195" s="5" t="s">
        <v>39337</v>
      </c>
      <c r="V195" s="5"/>
    </row>
    <row r="196" spans="1:22" x14ac:dyDescent="0.2">
      <c r="A196" s="5" t="s">
        <v>27096</v>
      </c>
      <c r="B196" s="5">
        <v>211172</v>
      </c>
      <c r="C196" s="5">
        <v>774802</v>
      </c>
      <c r="D196" s="5" t="s">
        <v>29141</v>
      </c>
      <c r="E196" s="5" t="s">
        <v>25868</v>
      </c>
      <c r="F196" s="5" t="s">
        <v>38635</v>
      </c>
      <c r="G196" s="5" t="s">
        <v>38679</v>
      </c>
      <c r="H196" s="5" t="s">
        <v>28780</v>
      </c>
      <c r="I196" s="5" t="s">
        <v>29142</v>
      </c>
      <c r="J196" s="6" t="s">
        <v>27454</v>
      </c>
      <c r="K196" s="6" t="s">
        <v>27265</v>
      </c>
      <c r="L196" s="5" t="s">
        <v>39338</v>
      </c>
      <c r="M196" s="7" t="s">
        <v>39339</v>
      </c>
      <c r="N196" s="5">
        <v>71429</v>
      </c>
      <c r="O196" s="5">
        <v>50000</v>
      </c>
      <c r="P196" s="5" t="s">
        <v>38642</v>
      </c>
      <c r="Q196" s="5" t="s">
        <v>27148</v>
      </c>
      <c r="R196" s="5" t="s">
        <v>34923</v>
      </c>
      <c r="S196" s="5" t="s">
        <v>1584</v>
      </c>
      <c r="T196" s="5"/>
      <c r="U196" s="5"/>
      <c r="V196" s="5"/>
    </row>
    <row r="197" spans="1:22" x14ac:dyDescent="0.2">
      <c r="A197" s="5" t="s">
        <v>27096</v>
      </c>
      <c r="B197" s="5">
        <v>207285</v>
      </c>
      <c r="C197" s="5">
        <v>700002</v>
      </c>
      <c r="D197" s="5" t="s">
        <v>5870</v>
      </c>
      <c r="E197" s="5" t="s">
        <v>4583</v>
      </c>
      <c r="F197" s="5" t="s">
        <v>28784</v>
      </c>
      <c r="G197" s="5" t="s">
        <v>39340</v>
      </c>
      <c r="H197" s="5" t="s">
        <v>28780</v>
      </c>
      <c r="I197" s="5" t="s">
        <v>29285</v>
      </c>
      <c r="J197" s="6" t="s">
        <v>27398</v>
      </c>
      <c r="K197" s="6" t="s">
        <v>27338</v>
      </c>
      <c r="L197" s="5" t="s">
        <v>39341</v>
      </c>
      <c r="M197" s="7" t="s">
        <v>39342</v>
      </c>
      <c r="N197" s="5">
        <v>4613831.25</v>
      </c>
      <c r="O197" s="5">
        <v>4613831.25</v>
      </c>
      <c r="P197" s="5" t="s">
        <v>38755</v>
      </c>
      <c r="Q197" s="5" t="s">
        <v>20080</v>
      </c>
      <c r="R197" s="5" t="s">
        <v>4025</v>
      </c>
      <c r="S197" s="5" t="s">
        <v>682</v>
      </c>
      <c r="T197" s="5" t="s">
        <v>39343</v>
      </c>
      <c r="U197" s="5" t="s">
        <v>39344</v>
      </c>
      <c r="V197" s="5"/>
    </row>
    <row r="198" spans="1:22" x14ac:dyDescent="0.2">
      <c r="A198" s="5" t="s">
        <v>27096</v>
      </c>
      <c r="B198" s="5">
        <v>214838</v>
      </c>
      <c r="C198" s="5">
        <v>786669</v>
      </c>
      <c r="D198" s="5" t="s">
        <v>4708</v>
      </c>
      <c r="E198" s="5" t="s">
        <v>4583</v>
      </c>
      <c r="F198" s="5" t="s">
        <v>28821</v>
      </c>
      <c r="G198" s="5" t="s">
        <v>38699</v>
      </c>
      <c r="H198" s="5" t="s">
        <v>28780</v>
      </c>
      <c r="I198" s="5" t="s">
        <v>29076</v>
      </c>
      <c r="J198" s="6" t="s">
        <v>27340</v>
      </c>
      <c r="K198" s="6" t="s">
        <v>38629</v>
      </c>
      <c r="L198" s="5" t="s">
        <v>39345</v>
      </c>
      <c r="M198" s="7" t="s">
        <v>39346</v>
      </c>
      <c r="N198" s="5">
        <v>2726461.25</v>
      </c>
      <c r="O198" s="5">
        <v>2726461.25</v>
      </c>
      <c r="P198" s="5" t="s">
        <v>38702</v>
      </c>
      <c r="Q198" s="5" t="s">
        <v>20080</v>
      </c>
      <c r="R198" s="5" t="s">
        <v>1150</v>
      </c>
      <c r="S198" s="5" t="s">
        <v>99</v>
      </c>
      <c r="T198" s="5" t="s">
        <v>39347</v>
      </c>
      <c r="U198" s="5" t="s">
        <v>39348</v>
      </c>
      <c r="V198" s="5"/>
    </row>
    <row r="199" spans="1:22" x14ac:dyDescent="0.2">
      <c r="A199" s="5" t="s">
        <v>27096</v>
      </c>
      <c r="B199" s="5">
        <v>194857</v>
      </c>
      <c r="C199" s="5">
        <v>653383</v>
      </c>
      <c r="D199" s="5" t="s">
        <v>8575</v>
      </c>
      <c r="E199" s="5" t="s">
        <v>25868</v>
      </c>
      <c r="F199" s="5" t="s">
        <v>28784</v>
      </c>
      <c r="G199" s="5" t="s">
        <v>39349</v>
      </c>
      <c r="H199" s="5" t="s">
        <v>28780</v>
      </c>
      <c r="I199" s="5" t="s">
        <v>29103</v>
      </c>
      <c r="J199" s="6" t="s">
        <v>27249</v>
      </c>
      <c r="K199" s="6" t="s">
        <v>27272</v>
      </c>
      <c r="L199" s="5" t="s">
        <v>39350</v>
      </c>
      <c r="M199" s="7" t="s">
        <v>39351</v>
      </c>
      <c r="N199" s="5">
        <v>1398912.5</v>
      </c>
      <c r="O199" s="5">
        <v>1398912.5</v>
      </c>
      <c r="P199" s="5" t="s">
        <v>38616</v>
      </c>
      <c r="Q199" s="5" t="s">
        <v>10369</v>
      </c>
      <c r="R199" s="5" t="s">
        <v>3248</v>
      </c>
      <c r="S199" s="5" t="s">
        <v>210</v>
      </c>
      <c r="T199" s="5" t="s">
        <v>39352</v>
      </c>
      <c r="U199" s="5" t="s">
        <v>39353</v>
      </c>
      <c r="V199" s="5"/>
    </row>
    <row r="200" spans="1:22" x14ac:dyDescent="0.2">
      <c r="A200" s="5" t="s">
        <v>27096</v>
      </c>
      <c r="B200" s="5">
        <v>222607</v>
      </c>
      <c r="C200" s="5">
        <v>833389</v>
      </c>
      <c r="D200" s="5" t="s">
        <v>29010</v>
      </c>
      <c r="E200" s="5" t="s">
        <v>4583</v>
      </c>
      <c r="F200" s="5" t="s">
        <v>28821</v>
      </c>
      <c r="G200" s="5" t="s">
        <v>39324</v>
      </c>
      <c r="H200" s="5" t="s">
        <v>28780</v>
      </c>
      <c r="I200" s="5" t="s">
        <v>29011</v>
      </c>
      <c r="J200" s="6" t="s">
        <v>28224</v>
      </c>
      <c r="K200" s="6" t="s">
        <v>38627</v>
      </c>
      <c r="L200" s="5"/>
      <c r="M200" s="5" t="s">
        <v>39354</v>
      </c>
      <c r="N200" s="5">
        <v>7154505</v>
      </c>
      <c r="O200" s="5">
        <v>6018367.5</v>
      </c>
      <c r="P200" s="5" t="s">
        <v>39008</v>
      </c>
      <c r="Q200" s="5" t="s">
        <v>30876</v>
      </c>
      <c r="R200" s="5" t="s">
        <v>2669</v>
      </c>
      <c r="S200" s="5" t="s">
        <v>99</v>
      </c>
      <c r="T200" s="5" t="s">
        <v>39355</v>
      </c>
      <c r="U200" s="5" t="s">
        <v>39356</v>
      </c>
      <c r="V200" s="5"/>
    </row>
    <row r="201" spans="1:22" x14ac:dyDescent="0.2">
      <c r="A201" s="5" t="s">
        <v>27096</v>
      </c>
      <c r="B201" s="5">
        <v>228798</v>
      </c>
      <c r="C201" s="5">
        <v>883321</v>
      </c>
      <c r="D201" s="5" t="s">
        <v>30388</v>
      </c>
      <c r="E201" s="5" t="s">
        <v>4583</v>
      </c>
      <c r="F201" s="5" t="s">
        <v>38916</v>
      </c>
      <c r="G201" s="5" t="s">
        <v>38917</v>
      </c>
      <c r="H201" s="5" t="s">
        <v>28780</v>
      </c>
      <c r="I201" s="5" t="s">
        <v>30389</v>
      </c>
      <c r="J201" s="6" t="s">
        <v>38621</v>
      </c>
      <c r="K201" s="6" t="s">
        <v>38645</v>
      </c>
      <c r="L201" s="5"/>
      <c r="M201" s="7" t="s">
        <v>39357</v>
      </c>
      <c r="N201" s="5">
        <v>6440011.25</v>
      </c>
      <c r="O201" s="5">
        <v>4998057.88</v>
      </c>
      <c r="P201" s="5" t="s">
        <v>38919</v>
      </c>
      <c r="Q201" s="5" t="s">
        <v>30876</v>
      </c>
      <c r="R201" s="5" t="s">
        <v>2669</v>
      </c>
      <c r="S201" s="5" t="s">
        <v>99</v>
      </c>
      <c r="T201" s="5" t="s">
        <v>39358</v>
      </c>
      <c r="U201" s="5" t="s">
        <v>39359</v>
      </c>
      <c r="V201" s="5"/>
    </row>
    <row r="202" spans="1:22" x14ac:dyDescent="0.2">
      <c r="A202" s="5" t="s">
        <v>27096</v>
      </c>
      <c r="B202" s="5">
        <v>198535</v>
      </c>
      <c r="C202" s="5">
        <v>684759</v>
      </c>
      <c r="D202" s="5" t="s">
        <v>30040</v>
      </c>
      <c r="E202" s="5" t="s">
        <v>25868</v>
      </c>
      <c r="F202" s="5" t="s">
        <v>38635</v>
      </c>
      <c r="G202" s="5" t="s">
        <v>38983</v>
      </c>
      <c r="H202" s="5" t="s">
        <v>28780</v>
      </c>
      <c r="I202" s="5" t="s">
        <v>30041</v>
      </c>
      <c r="J202" s="6" t="s">
        <v>27347</v>
      </c>
      <c r="K202" s="6" t="s">
        <v>27188</v>
      </c>
      <c r="L202" s="5" t="s">
        <v>39360</v>
      </c>
      <c r="M202" s="7" t="s">
        <v>39361</v>
      </c>
      <c r="N202" s="5">
        <v>71429</v>
      </c>
      <c r="O202" s="5">
        <v>50000</v>
      </c>
      <c r="P202" s="5" t="s">
        <v>38603</v>
      </c>
      <c r="Q202" s="5" t="s">
        <v>27148</v>
      </c>
      <c r="R202" s="5" t="s">
        <v>35018</v>
      </c>
      <c r="S202" s="5" t="s">
        <v>210</v>
      </c>
      <c r="T202" s="5"/>
      <c r="U202" s="5"/>
      <c r="V202" s="5"/>
    </row>
    <row r="203" spans="1:22" x14ac:dyDescent="0.2">
      <c r="A203" s="5" t="s">
        <v>27096</v>
      </c>
      <c r="B203" s="5">
        <v>201667</v>
      </c>
      <c r="C203" s="5">
        <v>711264</v>
      </c>
      <c r="D203" s="5" t="s">
        <v>29896</v>
      </c>
      <c r="E203" s="5" t="s">
        <v>25868</v>
      </c>
      <c r="F203" s="5" t="s">
        <v>38635</v>
      </c>
      <c r="G203" s="5" t="s">
        <v>39044</v>
      </c>
      <c r="H203" s="5" t="s">
        <v>28780</v>
      </c>
      <c r="I203" s="5" t="s">
        <v>29897</v>
      </c>
      <c r="J203" s="6" t="s">
        <v>27438</v>
      </c>
      <c r="K203" s="6" t="s">
        <v>27197</v>
      </c>
      <c r="L203" s="5" t="s">
        <v>39362</v>
      </c>
      <c r="M203" s="7" t="s">
        <v>39363</v>
      </c>
      <c r="N203" s="5">
        <v>2479592.5</v>
      </c>
      <c r="O203" s="5">
        <v>1735714.75</v>
      </c>
      <c r="P203" s="5" t="s">
        <v>38668</v>
      </c>
      <c r="Q203" s="5" t="s">
        <v>27274</v>
      </c>
      <c r="R203" s="5" t="s">
        <v>35023</v>
      </c>
      <c r="S203" s="5" t="s">
        <v>357</v>
      </c>
      <c r="T203" s="5"/>
      <c r="U203" s="5"/>
      <c r="V203" s="5"/>
    </row>
    <row r="204" spans="1:22" x14ac:dyDescent="0.2">
      <c r="A204" s="5" t="s">
        <v>27096</v>
      </c>
      <c r="B204" s="5">
        <v>197953</v>
      </c>
      <c r="C204" s="5">
        <v>673106</v>
      </c>
      <c r="D204" s="5" t="s">
        <v>30171</v>
      </c>
      <c r="E204" s="5" t="s">
        <v>25868</v>
      </c>
      <c r="F204" s="5" t="s">
        <v>38635</v>
      </c>
      <c r="G204" s="5" t="s">
        <v>38636</v>
      </c>
      <c r="H204" s="5" t="s">
        <v>28780</v>
      </c>
      <c r="I204" s="5" t="s">
        <v>30172</v>
      </c>
      <c r="J204" s="6" t="s">
        <v>27249</v>
      </c>
      <c r="K204" s="6" t="s">
        <v>27210</v>
      </c>
      <c r="L204" s="5" t="s">
        <v>39364</v>
      </c>
      <c r="M204" s="7" t="s">
        <v>39365</v>
      </c>
      <c r="N204" s="5">
        <v>71429</v>
      </c>
      <c r="O204" s="5">
        <v>50000</v>
      </c>
      <c r="P204" s="5" t="s">
        <v>38604</v>
      </c>
      <c r="Q204" s="5" t="s">
        <v>27148</v>
      </c>
      <c r="R204" s="5" t="s">
        <v>20193</v>
      </c>
      <c r="S204" s="5" t="s">
        <v>682</v>
      </c>
      <c r="T204" s="5"/>
      <c r="U204" s="5"/>
      <c r="V204" s="5"/>
    </row>
    <row r="205" spans="1:22" x14ac:dyDescent="0.2">
      <c r="A205" s="5" t="s">
        <v>27096</v>
      </c>
      <c r="B205" s="5">
        <v>205791</v>
      </c>
      <c r="C205" s="5">
        <v>736017</v>
      </c>
      <c r="D205" s="5" t="s">
        <v>29368</v>
      </c>
      <c r="E205" s="5" t="s">
        <v>25868</v>
      </c>
      <c r="F205" s="5" t="s">
        <v>38635</v>
      </c>
      <c r="G205" s="5" t="s">
        <v>38679</v>
      </c>
      <c r="H205" s="5" t="s">
        <v>28780</v>
      </c>
      <c r="I205" s="5" t="s">
        <v>29369</v>
      </c>
      <c r="J205" s="6" t="s">
        <v>27601</v>
      </c>
      <c r="K205" s="6" t="s">
        <v>27167</v>
      </c>
      <c r="L205" s="5"/>
      <c r="M205" s="7" t="s">
        <v>39366</v>
      </c>
      <c r="N205" s="5">
        <v>71429</v>
      </c>
      <c r="O205" s="5">
        <v>50000</v>
      </c>
      <c r="P205" s="5" t="s">
        <v>38642</v>
      </c>
      <c r="Q205" s="5" t="s">
        <v>27148</v>
      </c>
      <c r="R205" s="5" t="s">
        <v>35029</v>
      </c>
      <c r="S205" s="5" t="s">
        <v>82</v>
      </c>
      <c r="T205" s="5"/>
      <c r="U205" s="5"/>
      <c r="V205" s="5"/>
    </row>
    <row r="206" spans="1:22" x14ac:dyDescent="0.2">
      <c r="A206" s="5" t="s">
        <v>27096</v>
      </c>
      <c r="B206" s="5">
        <v>198905</v>
      </c>
      <c r="C206" s="5">
        <v>697593</v>
      </c>
      <c r="D206" s="5" t="s">
        <v>29965</v>
      </c>
      <c r="E206" s="5" t="s">
        <v>25868</v>
      </c>
      <c r="F206" s="5" t="s">
        <v>38635</v>
      </c>
      <c r="G206" s="5" t="s">
        <v>38983</v>
      </c>
      <c r="H206" s="5" t="s">
        <v>28780</v>
      </c>
      <c r="I206" s="5" t="s">
        <v>29966</v>
      </c>
      <c r="J206" s="6" t="s">
        <v>27473</v>
      </c>
      <c r="K206" s="6" t="s">
        <v>27165</v>
      </c>
      <c r="L206" s="5" t="s">
        <v>39367</v>
      </c>
      <c r="M206" s="7" t="s">
        <v>39368</v>
      </c>
      <c r="N206" s="5">
        <v>71429</v>
      </c>
      <c r="O206" s="5">
        <v>50000</v>
      </c>
      <c r="P206" s="5" t="s">
        <v>38603</v>
      </c>
      <c r="Q206" s="5" t="s">
        <v>27148</v>
      </c>
      <c r="R206" s="5" t="s">
        <v>35034</v>
      </c>
      <c r="S206" s="5" t="s">
        <v>210</v>
      </c>
      <c r="T206" s="5"/>
      <c r="U206" s="5"/>
      <c r="V206" s="5"/>
    </row>
    <row r="207" spans="1:22" x14ac:dyDescent="0.2">
      <c r="A207" s="5" t="s">
        <v>27096</v>
      </c>
      <c r="B207" s="5">
        <v>204583</v>
      </c>
      <c r="C207" s="5">
        <v>728408</v>
      </c>
      <c r="D207" s="5" t="s">
        <v>29970</v>
      </c>
      <c r="E207" s="5" t="s">
        <v>25868</v>
      </c>
      <c r="F207" s="5" t="s">
        <v>38635</v>
      </c>
      <c r="G207" s="5" t="s">
        <v>38679</v>
      </c>
      <c r="H207" s="5" t="s">
        <v>28780</v>
      </c>
      <c r="I207" s="5" t="s">
        <v>39369</v>
      </c>
      <c r="J207" s="6" t="s">
        <v>28503</v>
      </c>
      <c r="K207" s="6" t="s">
        <v>27251</v>
      </c>
      <c r="L207" s="5" t="s">
        <v>39370</v>
      </c>
      <c r="M207" s="7" t="s">
        <v>39371</v>
      </c>
      <c r="N207" s="5">
        <v>71429</v>
      </c>
      <c r="O207" s="5">
        <v>50000</v>
      </c>
      <c r="P207" s="5" t="s">
        <v>38642</v>
      </c>
      <c r="Q207" s="5" t="s">
        <v>27148</v>
      </c>
      <c r="R207" s="5" t="s">
        <v>35039</v>
      </c>
      <c r="S207" s="5" t="s">
        <v>138</v>
      </c>
      <c r="T207" s="5"/>
      <c r="U207" s="5"/>
      <c r="V207" s="5"/>
    </row>
    <row r="208" spans="1:22" x14ac:dyDescent="0.2">
      <c r="A208" s="5" t="s">
        <v>27096</v>
      </c>
      <c r="B208" s="5">
        <v>194723</v>
      </c>
      <c r="C208" s="5">
        <v>651414</v>
      </c>
      <c r="D208" s="5" t="s">
        <v>30018</v>
      </c>
      <c r="E208" s="5" t="s">
        <v>25868</v>
      </c>
      <c r="F208" s="5" t="s">
        <v>38635</v>
      </c>
      <c r="G208" s="5" t="s">
        <v>38636</v>
      </c>
      <c r="H208" s="5" t="s">
        <v>28780</v>
      </c>
      <c r="I208" s="5" t="s">
        <v>30019</v>
      </c>
      <c r="J208" s="6" t="s">
        <v>27295</v>
      </c>
      <c r="K208" s="6" t="s">
        <v>27122</v>
      </c>
      <c r="L208" s="5" t="s">
        <v>39372</v>
      </c>
      <c r="M208" s="7" t="s">
        <v>39373</v>
      </c>
      <c r="N208" s="5">
        <v>71429</v>
      </c>
      <c r="O208" s="5">
        <v>50000</v>
      </c>
      <c r="P208" s="5" t="s">
        <v>38604</v>
      </c>
      <c r="Q208" s="5" t="s">
        <v>27148</v>
      </c>
      <c r="R208" s="5" t="s">
        <v>35046</v>
      </c>
      <c r="S208" s="5" t="s">
        <v>947</v>
      </c>
      <c r="T208" s="5"/>
      <c r="U208" s="5"/>
      <c r="V208" s="5"/>
    </row>
    <row r="209" spans="1:22" x14ac:dyDescent="0.2">
      <c r="A209" s="5" t="s">
        <v>27096</v>
      </c>
      <c r="B209" s="5">
        <v>197956</v>
      </c>
      <c r="C209" s="5">
        <v>673413</v>
      </c>
      <c r="D209" s="5" t="s">
        <v>30031</v>
      </c>
      <c r="E209" s="5" t="s">
        <v>25868</v>
      </c>
      <c r="F209" s="5" t="s">
        <v>38635</v>
      </c>
      <c r="G209" s="5" t="s">
        <v>38636</v>
      </c>
      <c r="H209" s="5" t="s">
        <v>28780</v>
      </c>
      <c r="I209" s="5" t="s">
        <v>30032</v>
      </c>
      <c r="J209" s="6" t="s">
        <v>27249</v>
      </c>
      <c r="K209" s="6" t="s">
        <v>27183</v>
      </c>
      <c r="L209" s="5" t="s">
        <v>39374</v>
      </c>
      <c r="M209" s="7" t="s">
        <v>39375</v>
      </c>
      <c r="N209" s="5">
        <v>71429</v>
      </c>
      <c r="O209" s="5">
        <v>50000</v>
      </c>
      <c r="P209" s="5" t="s">
        <v>38604</v>
      </c>
      <c r="Q209" s="5" t="s">
        <v>27148</v>
      </c>
      <c r="R209" s="5" t="s">
        <v>35050</v>
      </c>
      <c r="S209" s="5" t="s">
        <v>326</v>
      </c>
      <c r="T209" s="5"/>
      <c r="U209" s="5"/>
      <c r="V209" s="5"/>
    </row>
    <row r="210" spans="1:22" x14ac:dyDescent="0.2">
      <c r="A210" s="5" t="s">
        <v>27096</v>
      </c>
      <c r="B210" s="5">
        <v>229110</v>
      </c>
      <c r="C210" s="5">
        <v>882850</v>
      </c>
      <c r="D210" s="5" t="s">
        <v>8965</v>
      </c>
      <c r="E210" s="5" t="s">
        <v>4583</v>
      </c>
      <c r="F210" s="5" t="s">
        <v>28975</v>
      </c>
      <c r="G210" s="5" t="s">
        <v>39248</v>
      </c>
      <c r="H210" s="5" t="s">
        <v>28780</v>
      </c>
      <c r="I210" s="5" t="s">
        <v>29420</v>
      </c>
      <c r="J210" s="6" t="s">
        <v>38644</v>
      </c>
      <c r="K210" s="6" t="s">
        <v>38630</v>
      </c>
      <c r="L210" s="5"/>
      <c r="M210" s="5" t="s">
        <v>39376</v>
      </c>
      <c r="N210" s="5">
        <v>4864205</v>
      </c>
      <c r="O210" s="5">
        <v>4864205</v>
      </c>
      <c r="P210" s="5" t="s">
        <v>38676</v>
      </c>
      <c r="Q210" s="5" t="s">
        <v>20080</v>
      </c>
      <c r="R210" s="5" t="s">
        <v>30662</v>
      </c>
      <c r="S210" s="5" t="s">
        <v>109</v>
      </c>
      <c r="T210" s="5" t="s">
        <v>39377</v>
      </c>
      <c r="U210" s="5" t="s">
        <v>39378</v>
      </c>
      <c r="V210" s="5"/>
    </row>
    <row r="211" spans="1:22" x14ac:dyDescent="0.2">
      <c r="A211" s="5" t="s">
        <v>27096</v>
      </c>
      <c r="B211" s="5">
        <v>202709</v>
      </c>
      <c r="C211" s="5">
        <v>700748</v>
      </c>
      <c r="D211" s="5" t="s">
        <v>29207</v>
      </c>
      <c r="E211" s="5" t="s">
        <v>25868</v>
      </c>
      <c r="F211" s="5" t="s">
        <v>28784</v>
      </c>
      <c r="G211" s="5" t="s">
        <v>39379</v>
      </c>
      <c r="H211" s="5" t="s">
        <v>28780</v>
      </c>
      <c r="I211" s="5" t="s">
        <v>29208</v>
      </c>
      <c r="J211" s="6" t="s">
        <v>28503</v>
      </c>
      <c r="K211" s="6" t="s">
        <v>27436</v>
      </c>
      <c r="L211" s="5" t="s">
        <v>39380</v>
      </c>
      <c r="M211" s="5" t="s">
        <v>39381</v>
      </c>
      <c r="N211" s="5">
        <v>4944072.5</v>
      </c>
      <c r="O211" s="5">
        <v>4944072.5</v>
      </c>
      <c r="P211" s="5" t="s">
        <v>38696</v>
      </c>
      <c r="Q211" s="5" t="s">
        <v>20080</v>
      </c>
      <c r="R211" s="5" t="s">
        <v>4574</v>
      </c>
      <c r="S211" s="5" t="s">
        <v>138</v>
      </c>
      <c r="T211" s="5" t="s">
        <v>39382</v>
      </c>
      <c r="U211" s="5" t="s">
        <v>39383</v>
      </c>
      <c r="V211" s="5"/>
    </row>
    <row r="212" spans="1:22" x14ac:dyDescent="0.2">
      <c r="A212" s="5" t="s">
        <v>27096</v>
      </c>
      <c r="B212" s="5">
        <v>202706</v>
      </c>
      <c r="C212" s="5">
        <v>700688</v>
      </c>
      <c r="D212" s="5" t="s">
        <v>29095</v>
      </c>
      <c r="E212" s="5" t="s">
        <v>25868</v>
      </c>
      <c r="F212" s="5" t="s">
        <v>28784</v>
      </c>
      <c r="G212" s="5" t="s">
        <v>38839</v>
      </c>
      <c r="H212" s="5" t="s">
        <v>28780</v>
      </c>
      <c r="I212" s="5" t="s">
        <v>29096</v>
      </c>
      <c r="J212" s="6" t="s">
        <v>27791</v>
      </c>
      <c r="K212" s="6" t="s">
        <v>27389</v>
      </c>
      <c r="L212" s="5" t="s">
        <v>39384</v>
      </c>
      <c r="M212" s="7" t="s">
        <v>39385</v>
      </c>
      <c r="N212" s="5">
        <v>3421062.5</v>
      </c>
      <c r="O212" s="5">
        <v>3146375</v>
      </c>
      <c r="P212" s="5" t="s">
        <v>38794</v>
      </c>
      <c r="Q212" s="5" t="s">
        <v>20080</v>
      </c>
      <c r="R212" s="5" t="s">
        <v>4114</v>
      </c>
      <c r="S212" s="5" t="s">
        <v>682</v>
      </c>
      <c r="T212" s="5" t="s">
        <v>39386</v>
      </c>
      <c r="U212" s="5" t="s">
        <v>39387</v>
      </c>
      <c r="V212" s="5"/>
    </row>
    <row r="213" spans="1:22" x14ac:dyDescent="0.2">
      <c r="A213" s="5" t="s">
        <v>27096</v>
      </c>
      <c r="B213" s="5">
        <v>202684</v>
      </c>
      <c r="C213" s="5">
        <v>700199</v>
      </c>
      <c r="D213" s="5" t="s">
        <v>2816</v>
      </c>
      <c r="E213" s="5" t="s">
        <v>25868</v>
      </c>
      <c r="F213" s="5" t="s">
        <v>28784</v>
      </c>
      <c r="G213" s="5" t="s">
        <v>38961</v>
      </c>
      <c r="H213" s="5" t="s">
        <v>28780</v>
      </c>
      <c r="I213" s="5" t="s">
        <v>29399</v>
      </c>
      <c r="J213" s="6" t="s">
        <v>27791</v>
      </c>
      <c r="K213" s="6" t="s">
        <v>27174</v>
      </c>
      <c r="L213" s="5" t="s">
        <v>39388</v>
      </c>
      <c r="M213" s="7" t="s">
        <v>39389</v>
      </c>
      <c r="N213" s="5">
        <v>4552060.6900000004</v>
      </c>
      <c r="O213" s="5">
        <v>3607245</v>
      </c>
      <c r="P213" s="5" t="s">
        <v>38741</v>
      </c>
      <c r="Q213" s="5" t="s">
        <v>30876</v>
      </c>
      <c r="R213" s="5" t="s">
        <v>9783</v>
      </c>
      <c r="S213" s="5" t="s">
        <v>99</v>
      </c>
      <c r="T213" s="5" t="s">
        <v>39390</v>
      </c>
      <c r="U213" s="5" t="s">
        <v>39391</v>
      </c>
      <c r="V213" s="5"/>
    </row>
    <row r="214" spans="1:22" x14ac:dyDescent="0.2">
      <c r="A214" s="5" t="s">
        <v>27096</v>
      </c>
      <c r="B214" s="5">
        <v>194511</v>
      </c>
      <c r="C214" s="5">
        <v>647850</v>
      </c>
      <c r="D214" s="5" t="s">
        <v>30193</v>
      </c>
      <c r="E214" s="5" t="s">
        <v>4583</v>
      </c>
      <c r="F214" s="5" t="s">
        <v>28784</v>
      </c>
      <c r="G214" s="5" t="s">
        <v>38802</v>
      </c>
      <c r="H214" s="5" t="s">
        <v>28780</v>
      </c>
      <c r="I214" s="5" t="s">
        <v>30194</v>
      </c>
      <c r="J214" s="6" t="s">
        <v>27401</v>
      </c>
      <c r="K214" s="6" t="s">
        <v>27252</v>
      </c>
      <c r="L214" s="5" t="s">
        <v>39392</v>
      </c>
      <c r="M214" s="7" t="s">
        <v>39393</v>
      </c>
      <c r="N214" s="5">
        <v>5208985</v>
      </c>
      <c r="O214" s="5">
        <v>4406116</v>
      </c>
      <c r="P214" s="5" t="s">
        <v>38671</v>
      </c>
      <c r="Q214" s="5" t="s">
        <v>30876</v>
      </c>
      <c r="R214" s="5" t="s">
        <v>3007</v>
      </c>
      <c r="S214" s="5" t="s">
        <v>210</v>
      </c>
      <c r="T214" s="5" t="s">
        <v>39394</v>
      </c>
      <c r="U214" s="5" t="s">
        <v>39395</v>
      </c>
      <c r="V214" s="5"/>
    </row>
    <row r="215" spans="1:22" x14ac:dyDescent="0.2">
      <c r="A215" s="5" t="s">
        <v>27096</v>
      </c>
      <c r="B215" s="5">
        <v>203294</v>
      </c>
      <c r="C215" s="5">
        <v>700256</v>
      </c>
      <c r="D215" s="5" t="s">
        <v>29941</v>
      </c>
      <c r="E215" s="5" t="s">
        <v>4583</v>
      </c>
      <c r="F215" s="5" t="s">
        <v>28784</v>
      </c>
      <c r="G215" s="5" t="s">
        <v>38693</v>
      </c>
      <c r="H215" s="5" t="s">
        <v>28780</v>
      </c>
      <c r="I215" s="5" t="s">
        <v>29942</v>
      </c>
      <c r="J215" s="6" t="s">
        <v>27490</v>
      </c>
      <c r="K215" s="6" t="s">
        <v>27258</v>
      </c>
      <c r="L215" s="5" t="s">
        <v>39396</v>
      </c>
      <c r="M215" s="5" t="s">
        <v>39397</v>
      </c>
      <c r="N215" s="5">
        <v>6655277.5</v>
      </c>
      <c r="O215" s="5">
        <v>5393866.75</v>
      </c>
      <c r="P215" s="5" t="s">
        <v>38696</v>
      </c>
      <c r="Q215" s="5" t="s">
        <v>30876</v>
      </c>
      <c r="R215" s="5" t="s">
        <v>31019</v>
      </c>
      <c r="S215" s="5" t="s">
        <v>210</v>
      </c>
      <c r="T215" s="5" t="s">
        <v>39398</v>
      </c>
      <c r="U215" s="5" t="s">
        <v>39399</v>
      </c>
      <c r="V215" s="5"/>
    </row>
    <row r="216" spans="1:22" x14ac:dyDescent="0.2">
      <c r="A216" s="5" t="s">
        <v>27096</v>
      </c>
      <c r="B216" s="5">
        <v>214855</v>
      </c>
      <c r="C216" s="5">
        <v>786922</v>
      </c>
      <c r="D216" s="5" t="s">
        <v>30420</v>
      </c>
      <c r="E216" s="5" t="s">
        <v>4583</v>
      </c>
      <c r="F216" s="5" t="s">
        <v>28821</v>
      </c>
      <c r="G216" s="5" t="s">
        <v>38699</v>
      </c>
      <c r="H216" s="5" t="s">
        <v>28780</v>
      </c>
      <c r="I216" s="5" t="s">
        <v>30421</v>
      </c>
      <c r="J216" s="6" t="s">
        <v>38628</v>
      </c>
      <c r="K216" s="6" t="s">
        <v>38626</v>
      </c>
      <c r="L216" s="5" t="s">
        <v>39400</v>
      </c>
      <c r="M216" s="7" t="s">
        <v>39401</v>
      </c>
      <c r="N216" s="5">
        <v>2932297.5</v>
      </c>
      <c r="O216" s="5">
        <v>2932297.5</v>
      </c>
      <c r="P216" s="5" t="s">
        <v>38702</v>
      </c>
      <c r="Q216" s="5" t="s">
        <v>20080</v>
      </c>
      <c r="R216" s="5" t="s">
        <v>9842</v>
      </c>
      <c r="S216" s="5" t="s">
        <v>210</v>
      </c>
      <c r="T216" s="5" t="s">
        <v>39402</v>
      </c>
      <c r="U216" s="5" t="s">
        <v>39403</v>
      </c>
      <c r="V216" s="5"/>
    </row>
    <row r="217" spans="1:22" x14ac:dyDescent="0.2">
      <c r="A217" s="5" t="s">
        <v>27096</v>
      </c>
      <c r="B217" s="5">
        <v>204404</v>
      </c>
      <c r="C217" s="5">
        <v>729438</v>
      </c>
      <c r="D217" s="5" t="s">
        <v>29549</v>
      </c>
      <c r="E217" s="5" t="s">
        <v>25868</v>
      </c>
      <c r="F217" s="5" t="s">
        <v>38635</v>
      </c>
      <c r="G217" s="5" t="s">
        <v>38679</v>
      </c>
      <c r="H217" s="5" t="s">
        <v>28780</v>
      </c>
      <c r="I217" s="5" t="s">
        <v>29550</v>
      </c>
      <c r="J217" s="6" t="s">
        <v>28503</v>
      </c>
      <c r="K217" s="6" t="s">
        <v>27279</v>
      </c>
      <c r="L217" s="5" t="s">
        <v>39404</v>
      </c>
      <c r="M217" s="7" t="s">
        <v>39405</v>
      </c>
      <c r="N217" s="5">
        <v>71429</v>
      </c>
      <c r="O217" s="5">
        <v>50000</v>
      </c>
      <c r="P217" s="5" t="s">
        <v>38642</v>
      </c>
      <c r="Q217" s="5" t="s">
        <v>27148</v>
      </c>
      <c r="R217" s="5" t="s">
        <v>35224</v>
      </c>
      <c r="S217" s="5" t="s">
        <v>210</v>
      </c>
      <c r="T217" s="5"/>
      <c r="U217" s="5"/>
      <c r="V217" s="5"/>
    </row>
    <row r="218" spans="1:22" x14ac:dyDescent="0.2">
      <c r="A218" s="5" t="s">
        <v>27096</v>
      </c>
      <c r="B218" s="5">
        <v>229392</v>
      </c>
      <c r="C218" s="5">
        <v>882986</v>
      </c>
      <c r="D218" s="5" t="s">
        <v>29642</v>
      </c>
      <c r="E218" s="5" t="s">
        <v>4583</v>
      </c>
      <c r="F218" s="5" t="s">
        <v>38705</v>
      </c>
      <c r="G218" s="5" t="s">
        <v>38706</v>
      </c>
      <c r="H218" s="5" t="s">
        <v>28780</v>
      </c>
      <c r="I218" s="5" t="s">
        <v>29643</v>
      </c>
      <c r="J218" s="6" t="s">
        <v>38621</v>
      </c>
      <c r="K218" s="6" t="s">
        <v>38645</v>
      </c>
      <c r="L218" s="5"/>
      <c r="M218" s="7" t="s">
        <v>39406</v>
      </c>
      <c r="N218" s="5">
        <v>4871832.5</v>
      </c>
      <c r="O218" s="5">
        <v>4871830.75</v>
      </c>
      <c r="P218" s="5" t="s">
        <v>38676</v>
      </c>
      <c r="Q218" s="5" t="s">
        <v>20080</v>
      </c>
      <c r="R218" s="5" t="s">
        <v>3036</v>
      </c>
      <c r="S218" s="5" t="s">
        <v>357</v>
      </c>
      <c r="T218" s="5" t="s">
        <v>39407</v>
      </c>
      <c r="U218" s="5" t="s">
        <v>39408</v>
      </c>
      <c r="V218" s="5"/>
    </row>
    <row r="219" spans="1:22" x14ac:dyDescent="0.2">
      <c r="A219" s="5" t="s">
        <v>27096</v>
      </c>
      <c r="B219" s="5">
        <v>203297</v>
      </c>
      <c r="C219" s="5">
        <v>700381</v>
      </c>
      <c r="D219" s="5" t="s">
        <v>24018</v>
      </c>
      <c r="E219" s="5" t="s">
        <v>4583</v>
      </c>
      <c r="F219" s="5" t="s">
        <v>28784</v>
      </c>
      <c r="G219" s="5" t="s">
        <v>39409</v>
      </c>
      <c r="H219" s="5" t="s">
        <v>28780</v>
      </c>
      <c r="I219" s="5" t="s">
        <v>29373</v>
      </c>
      <c r="J219" s="6" t="s">
        <v>27791</v>
      </c>
      <c r="K219" s="6" t="s">
        <v>27711</v>
      </c>
      <c r="L219" s="5" t="s">
        <v>39410</v>
      </c>
      <c r="M219" s="5" t="s">
        <v>39411</v>
      </c>
      <c r="N219" s="5">
        <v>11992556.25</v>
      </c>
      <c r="O219" s="5">
        <v>11992553.25</v>
      </c>
      <c r="P219" s="5" t="s">
        <v>38794</v>
      </c>
      <c r="Q219" s="5" t="s">
        <v>20080</v>
      </c>
      <c r="R219" s="5" t="s">
        <v>3303</v>
      </c>
      <c r="S219" s="5" t="s">
        <v>357</v>
      </c>
      <c r="T219" s="5" t="s">
        <v>39412</v>
      </c>
      <c r="U219" s="5" t="s">
        <v>39413</v>
      </c>
      <c r="V219" s="5"/>
    </row>
    <row r="220" spans="1:22" x14ac:dyDescent="0.2">
      <c r="A220" s="5" t="s">
        <v>27096</v>
      </c>
      <c r="B220" s="5">
        <v>194753</v>
      </c>
      <c r="C220" s="5">
        <v>651823</v>
      </c>
      <c r="D220" s="5" t="s">
        <v>13705</v>
      </c>
      <c r="E220" s="5" t="s">
        <v>25868</v>
      </c>
      <c r="F220" s="5" t="s">
        <v>38635</v>
      </c>
      <c r="G220" s="5" t="s">
        <v>38636</v>
      </c>
      <c r="H220" s="5" t="s">
        <v>28780</v>
      </c>
      <c r="I220" s="5" t="s">
        <v>30232</v>
      </c>
      <c r="J220" s="6" t="s">
        <v>27319</v>
      </c>
      <c r="K220" s="6" t="s">
        <v>27118</v>
      </c>
      <c r="L220" s="5" t="s">
        <v>39414</v>
      </c>
      <c r="M220" s="7" t="s">
        <v>39415</v>
      </c>
      <c r="N220" s="5">
        <v>71429</v>
      </c>
      <c r="O220" s="5">
        <v>50000</v>
      </c>
      <c r="P220" s="5" t="s">
        <v>38604</v>
      </c>
      <c r="Q220" s="5" t="s">
        <v>27148</v>
      </c>
      <c r="R220" s="5" t="s">
        <v>169</v>
      </c>
      <c r="S220" s="5" t="s">
        <v>150</v>
      </c>
      <c r="T220" s="5"/>
      <c r="U220" s="5"/>
      <c r="V220" s="5"/>
    </row>
    <row r="221" spans="1:22" x14ac:dyDescent="0.2">
      <c r="A221" s="5" t="s">
        <v>27096</v>
      </c>
      <c r="B221" s="5">
        <v>194904</v>
      </c>
      <c r="C221" s="5">
        <v>653866</v>
      </c>
      <c r="D221" s="5" t="s">
        <v>29231</v>
      </c>
      <c r="E221" s="5" t="s">
        <v>25868</v>
      </c>
      <c r="F221" s="5" t="s">
        <v>28784</v>
      </c>
      <c r="G221" s="5" t="s">
        <v>39416</v>
      </c>
      <c r="H221" s="5" t="s">
        <v>28780</v>
      </c>
      <c r="I221" s="5" t="s">
        <v>29232</v>
      </c>
      <c r="J221" s="6" t="s">
        <v>27401</v>
      </c>
      <c r="K221" s="6" t="s">
        <v>27265</v>
      </c>
      <c r="L221" s="5" t="s">
        <v>39417</v>
      </c>
      <c r="M221" s="5" t="s">
        <v>39418</v>
      </c>
      <c r="N221" s="5">
        <v>2018034.75</v>
      </c>
      <c r="O221" s="5">
        <v>1990114.25</v>
      </c>
      <c r="P221" s="5" t="s">
        <v>38831</v>
      </c>
      <c r="Q221" s="5" t="s">
        <v>10369</v>
      </c>
      <c r="R221" s="5" t="s">
        <v>35315</v>
      </c>
      <c r="S221" s="5" t="s">
        <v>312</v>
      </c>
      <c r="T221" s="5" t="s">
        <v>39419</v>
      </c>
      <c r="U221" s="5" t="s">
        <v>39420</v>
      </c>
      <c r="V221" s="5"/>
    </row>
    <row r="222" spans="1:22" x14ac:dyDescent="0.2">
      <c r="A222" s="5" t="s">
        <v>27096</v>
      </c>
      <c r="B222" s="5">
        <v>194719</v>
      </c>
      <c r="C222" s="5">
        <v>651272</v>
      </c>
      <c r="D222" s="5" t="s">
        <v>30374</v>
      </c>
      <c r="E222" s="5" t="s">
        <v>25868</v>
      </c>
      <c r="F222" s="5" t="s">
        <v>38635</v>
      </c>
      <c r="G222" s="5" t="s">
        <v>38636</v>
      </c>
      <c r="H222" s="5" t="s">
        <v>28780</v>
      </c>
      <c r="I222" s="5" t="s">
        <v>30375</v>
      </c>
      <c r="J222" s="6" t="s">
        <v>27319</v>
      </c>
      <c r="K222" s="6" t="s">
        <v>27118</v>
      </c>
      <c r="L222" s="5" t="s">
        <v>39421</v>
      </c>
      <c r="M222" s="7" t="s">
        <v>39422</v>
      </c>
      <c r="N222" s="5">
        <v>71429</v>
      </c>
      <c r="O222" s="5">
        <v>50000</v>
      </c>
      <c r="P222" s="5" t="s">
        <v>38604</v>
      </c>
      <c r="Q222" s="5" t="s">
        <v>27148</v>
      </c>
      <c r="R222" s="5" t="s">
        <v>31577</v>
      </c>
      <c r="S222" s="5" t="s">
        <v>109</v>
      </c>
      <c r="T222" s="5"/>
      <c r="U222" s="5"/>
      <c r="V222" s="5"/>
    </row>
    <row r="223" spans="1:22" x14ac:dyDescent="0.2">
      <c r="A223" s="5" t="s">
        <v>27096</v>
      </c>
      <c r="B223" s="5">
        <v>219364</v>
      </c>
      <c r="C223" s="5">
        <v>786571</v>
      </c>
      <c r="D223" s="5" t="s">
        <v>29359</v>
      </c>
      <c r="E223" s="5" t="s">
        <v>4583</v>
      </c>
      <c r="F223" s="5" t="s">
        <v>38662</v>
      </c>
      <c r="G223" s="5" t="s">
        <v>38684</v>
      </c>
      <c r="H223" s="5" t="s">
        <v>28780</v>
      </c>
      <c r="I223" s="5" t="s">
        <v>29360</v>
      </c>
      <c r="J223" s="6" t="s">
        <v>28529</v>
      </c>
      <c r="K223" s="6" t="s">
        <v>38645</v>
      </c>
      <c r="L223" s="5" t="s">
        <v>39423</v>
      </c>
      <c r="M223" s="7" t="s">
        <v>39424</v>
      </c>
      <c r="N223" s="5">
        <v>3885272.5</v>
      </c>
      <c r="O223" s="5">
        <v>3492021.25</v>
      </c>
      <c r="P223" s="5" t="s">
        <v>38653</v>
      </c>
      <c r="Q223" s="5" t="s">
        <v>10369</v>
      </c>
      <c r="R223" s="5" t="s">
        <v>35374</v>
      </c>
      <c r="S223" s="5" t="s">
        <v>109</v>
      </c>
      <c r="T223" s="5" t="s">
        <v>39425</v>
      </c>
      <c r="U223" s="5" t="s">
        <v>39426</v>
      </c>
      <c r="V223" s="5"/>
    </row>
    <row r="224" spans="1:22" x14ac:dyDescent="0.2">
      <c r="A224" s="5" t="s">
        <v>27096</v>
      </c>
      <c r="B224" s="5">
        <v>210230</v>
      </c>
      <c r="C224" s="5">
        <v>740872</v>
      </c>
      <c r="D224" s="5" t="s">
        <v>29403</v>
      </c>
      <c r="E224" s="5" t="s">
        <v>25868</v>
      </c>
      <c r="F224" s="5" t="s">
        <v>28975</v>
      </c>
      <c r="G224" s="5" t="s">
        <v>39427</v>
      </c>
      <c r="H224" s="5" t="s">
        <v>28780</v>
      </c>
      <c r="I224" s="5" t="s">
        <v>29404</v>
      </c>
      <c r="J224" s="6" t="s">
        <v>27477</v>
      </c>
      <c r="K224" s="6" t="s">
        <v>27236</v>
      </c>
      <c r="L224" s="5" t="s">
        <v>39428</v>
      </c>
      <c r="M224" s="5" t="s">
        <v>39429</v>
      </c>
      <c r="N224" s="5">
        <v>1500000</v>
      </c>
      <c r="O224" s="5">
        <v>1500000</v>
      </c>
      <c r="P224" s="5" t="s">
        <v>38599</v>
      </c>
      <c r="Q224" s="5" t="s">
        <v>10369</v>
      </c>
      <c r="R224" s="5" t="s">
        <v>10144</v>
      </c>
      <c r="S224" s="5" t="s">
        <v>27</v>
      </c>
      <c r="T224" s="5" t="s">
        <v>39430</v>
      </c>
      <c r="U224" s="5" t="s">
        <v>39431</v>
      </c>
      <c r="V224" s="5"/>
    </row>
    <row r="225" spans="1:22" x14ac:dyDescent="0.2">
      <c r="A225" s="5" t="s">
        <v>27096</v>
      </c>
      <c r="B225" s="5">
        <v>214867</v>
      </c>
      <c r="C225" s="5">
        <v>787098</v>
      </c>
      <c r="D225" s="5" t="s">
        <v>29481</v>
      </c>
      <c r="E225" s="5" t="s">
        <v>4583</v>
      </c>
      <c r="F225" s="5" t="s">
        <v>38650</v>
      </c>
      <c r="G225" s="5" t="s">
        <v>38651</v>
      </c>
      <c r="H225" s="5" t="s">
        <v>28780</v>
      </c>
      <c r="I225" s="5" t="s">
        <v>29482</v>
      </c>
      <c r="J225" s="6" t="s">
        <v>38628</v>
      </c>
      <c r="K225" s="6" t="s">
        <v>38626</v>
      </c>
      <c r="L225" s="5"/>
      <c r="M225" s="7" t="s">
        <v>39432</v>
      </c>
      <c r="N225" s="5">
        <v>2992633.75</v>
      </c>
      <c r="O225" s="5">
        <v>2992633.75</v>
      </c>
      <c r="P225" s="5" t="s">
        <v>38653</v>
      </c>
      <c r="Q225" s="5" t="s">
        <v>20080</v>
      </c>
      <c r="R225" s="5" t="s">
        <v>2540</v>
      </c>
      <c r="S225" s="5" t="s">
        <v>138</v>
      </c>
      <c r="T225" s="5" t="s">
        <v>39433</v>
      </c>
      <c r="U225" s="5" t="s">
        <v>39434</v>
      </c>
      <c r="V225" s="5"/>
    </row>
    <row r="226" spans="1:22" x14ac:dyDescent="0.2">
      <c r="A226" s="5" t="s">
        <v>27096</v>
      </c>
      <c r="B226" s="5">
        <v>210227</v>
      </c>
      <c r="C226" s="5">
        <v>740750</v>
      </c>
      <c r="D226" s="5" t="s">
        <v>29621</v>
      </c>
      <c r="E226" s="5" t="s">
        <v>4583</v>
      </c>
      <c r="F226" s="5" t="s">
        <v>38662</v>
      </c>
      <c r="G226" s="5" t="s">
        <v>38684</v>
      </c>
      <c r="H226" s="5" t="s">
        <v>28780</v>
      </c>
      <c r="I226" s="5" t="s">
        <v>29622</v>
      </c>
      <c r="J226" s="6" t="s">
        <v>27474</v>
      </c>
      <c r="K226" s="6" t="s">
        <v>38627</v>
      </c>
      <c r="L226" s="5" t="s">
        <v>39435</v>
      </c>
      <c r="M226" s="7" t="s">
        <v>39436</v>
      </c>
      <c r="N226" s="5">
        <v>3500000</v>
      </c>
      <c r="O226" s="5">
        <v>3500000</v>
      </c>
      <c r="P226" s="5" t="s">
        <v>38599</v>
      </c>
      <c r="Q226" s="5" t="s">
        <v>10369</v>
      </c>
      <c r="R226" s="5" t="s">
        <v>10144</v>
      </c>
      <c r="S226" s="5" t="s">
        <v>27</v>
      </c>
      <c r="T226" s="5" t="s">
        <v>39437</v>
      </c>
      <c r="U226" s="5" t="s">
        <v>39438</v>
      </c>
      <c r="V226" s="5"/>
    </row>
    <row r="227" spans="1:22" x14ac:dyDescent="0.2">
      <c r="A227" s="5" t="s">
        <v>27096</v>
      </c>
      <c r="B227" s="5">
        <v>210221</v>
      </c>
      <c r="C227" s="5">
        <v>740689</v>
      </c>
      <c r="D227" s="5" t="s">
        <v>30274</v>
      </c>
      <c r="E227" s="5" t="s">
        <v>4583</v>
      </c>
      <c r="F227" s="5" t="s">
        <v>28975</v>
      </c>
      <c r="G227" s="5" t="s">
        <v>38596</v>
      </c>
      <c r="H227" s="5" t="s">
        <v>28780</v>
      </c>
      <c r="I227" s="5" t="s">
        <v>30275</v>
      </c>
      <c r="J227" s="6" t="s">
        <v>27477</v>
      </c>
      <c r="K227" s="6" t="s">
        <v>27475</v>
      </c>
      <c r="L227" s="5" t="s">
        <v>39439</v>
      </c>
      <c r="M227" s="7" t="s">
        <v>39440</v>
      </c>
      <c r="N227" s="5">
        <v>8591955</v>
      </c>
      <c r="O227" s="5">
        <v>7836370.6299999999</v>
      </c>
      <c r="P227" s="5" t="s">
        <v>38599</v>
      </c>
      <c r="Q227" s="5" t="s">
        <v>30876</v>
      </c>
      <c r="R227" s="5" t="s">
        <v>1114</v>
      </c>
      <c r="S227" s="5" t="s">
        <v>27</v>
      </c>
      <c r="T227" s="5" t="s">
        <v>39441</v>
      </c>
      <c r="U227" s="5" t="s">
        <v>39442</v>
      </c>
      <c r="V227" s="5"/>
    </row>
    <row r="228" spans="1:22" x14ac:dyDescent="0.2">
      <c r="A228" s="5" t="s">
        <v>27096</v>
      </c>
      <c r="B228" s="5">
        <v>203295</v>
      </c>
      <c r="C228" s="5">
        <v>700264</v>
      </c>
      <c r="D228" s="5" t="s">
        <v>30416</v>
      </c>
      <c r="E228" s="5" t="s">
        <v>4583</v>
      </c>
      <c r="F228" s="5" t="s">
        <v>28784</v>
      </c>
      <c r="G228" s="5" t="s">
        <v>39443</v>
      </c>
      <c r="H228" s="5" t="s">
        <v>28780</v>
      </c>
      <c r="I228" s="5" t="s">
        <v>30417</v>
      </c>
      <c r="J228" s="6" t="s">
        <v>27446</v>
      </c>
      <c r="K228" s="6" t="s">
        <v>27338</v>
      </c>
      <c r="L228" s="5" t="s">
        <v>39444</v>
      </c>
      <c r="M228" s="7" t="s">
        <v>39445</v>
      </c>
      <c r="N228" s="5">
        <v>4781061.25</v>
      </c>
      <c r="O228" s="5">
        <v>4781061.25</v>
      </c>
      <c r="P228" s="5" t="s">
        <v>38794</v>
      </c>
      <c r="Q228" s="5" t="s">
        <v>20080</v>
      </c>
      <c r="R228" s="5" t="s">
        <v>3894</v>
      </c>
      <c r="S228" s="5" t="s">
        <v>150</v>
      </c>
      <c r="T228" s="5" t="s">
        <v>39446</v>
      </c>
      <c r="U228" s="5" t="s">
        <v>39447</v>
      </c>
      <c r="V228" s="5"/>
    </row>
    <row r="229" spans="1:22" x14ac:dyDescent="0.2">
      <c r="A229" s="5" t="s">
        <v>27096</v>
      </c>
      <c r="B229" s="5">
        <v>216156</v>
      </c>
      <c r="C229" s="5">
        <v>786912</v>
      </c>
      <c r="D229" s="5" t="s">
        <v>29464</v>
      </c>
      <c r="E229" s="5" t="s">
        <v>4583</v>
      </c>
      <c r="F229" s="5" t="s">
        <v>39448</v>
      </c>
      <c r="G229" s="5" t="s">
        <v>39449</v>
      </c>
      <c r="H229" s="5" t="s">
        <v>28780</v>
      </c>
      <c r="I229" s="5" t="s">
        <v>29465</v>
      </c>
      <c r="J229" s="6" t="s">
        <v>38628</v>
      </c>
      <c r="K229" s="6" t="s">
        <v>38661</v>
      </c>
      <c r="L229" s="5" t="s">
        <v>39450</v>
      </c>
      <c r="M229" s="7" t="s">
        <v>39451</v>
      </c>
      <c r="N229" s="5">
        <v>13131438.560000001</v>
      </c>
      <c r="O229" s="5">
        <v>11818294.699999999</v>
      </c>
      <c r="P229" s="5" t="s">
        <v>38653</v>
      </c>
      <c r="Q229" s="5" t="s">
        <v>38646</v>
      </c>
      <c r="R229" s="5" t="s">
        <v>11561</v>
      </c>
      <c r="S229" s="5" t="s">
        <v>192</v>
      </c>
      <c r="T229" s="5" t="s">
        <v>39452</v>
      </c>
      <c r="U229" s="5" t="s">
        <v>39453</v>
      </c>
      <c r="V229" s="5"/>
    </row>
    <row r="230" spans="1:22" x14ac:dyDescent="0.2">
      <c r="A230" s="5" t="s">
        <v>27096</v>
      </c>
      <c r="B230" s="5">
        <v>210220</v>
      </c>
      <c r="C230" s="5">
        <v>740688</v>
      </c>
      <c r="D230" s="5" t="s">
        <v>29584</v>
      </c>
      <c r="E230" s="5" t="s">
        <v>4583</v>
      </c>
      <c r="F230" s="5" t="s">
        <v>38650</v>
      </c>
      <c r="G230" s="5" t="s">
        <v>38770</v>
      </c>
      <c r="H230" s="5" t="s">
        <v>28780</v>
      </c>
      <c r="I230" s="5" t="s">
        <v>29585</v>
      </c>
      <c r="J230" s="6" t="s">
        <v>27245</v>
      </c>
      <c r="K230" s="6" t="s">
        <v>27765</v>
      </c>
      <c r="L230" s="5" t="s">
        <v>39454</v>
      </c>
      <c r="M230" s="7" t="s">
        <v>39455</v>
      </c>
      <c r="N230" s="5">
        <v>5064437.5</v>
      </c>
      <c r="O230" s="5">
        <v>5064437.5</v>
      </c>
      <c r="P230" s="5" t="s">
        <v>38599</v>
      </c>
      <c r="Q230" s="5" t="s">
        <v>20080</v>
      </c>
      <c r="R230" s="5" t="s">
        <v>31421</v>
      </c>
      <c r="S230" s="5" t="s">
        <v>761</v>
      </c>
      <c r="T230" s="5" t="s">
        <v>39456</v>
      </c>
      <c r="U230" s="5" t="s">
        <v>39457</v>
      </c>
      <c r="V230" s="5"/>
    </row>
    <row r="231" spans="1:22" x14ac:dyDescent="0.2">
      <c r="A231" s="5" t="s">
        <v>27096</v>
      </c>
      <c r="B231" s="5">
        <v>229122</v>
      </c>
      <c r="C231" s="5">
        <v>883490</v>
      </c>
      <c r="D231" s="5" t="s">
        <v>29079</v>
      </c>
      <c r="E231" s="5" t="s">
        <v>4583</v>
      </c>
      <c r="F231" s="5" t="s">
        <v>28975</v>
      </c>
      <c r="G231" s="5" t="s">
        <v>39248</v>
      </c>
      <c r="H231" s="5" t="s">
        <v>28780</v>
      </c>
      <c r="I231" s="5" t="s">
        <v>29080</v>
      </c>
      <c r="J231" s="6" t="s">
        <v>38611</v>
      </c>
      <c r="K231" s="6" t="s">
        <v>38620</v>
      </c>
      <c r="L231" s="5"/>
      <c r="M231" s="7" t="s">
        <v>39458</v>
      </c>
      <c r="N231" s="5">
        <v>5151777.5</v>
      </c>
      <c r="O231" s="5">
        <v>5151777.5</v>
      </c>
      <c r="P231" s="5" t="s">
        <v>38676</v>
      </c>
      <c r="Q231" s="5" t="s">
        <v>20080</v>
      </c>
      <c r="R231" s="5" t="s">
        <v>1048</v>
      </c>
      <c r="S231" s="5" t="s">
        <v>312</v>
      </c>
      <c r="T231" s="5" t="s">
        <v>39459</v>
      </c>
      <c r="U231" s="5" t="s">
        <v>39460</v>
      </c>
      <c r="V231" s="5"/>
    </row>
    <row r="232" spans="1:22" x14ac:dyDescent="0.2">
      <c r="A232" s="5" t="s">
        <v>27096</v>
      </c>
      <c r="B232" s="5">
        <v>207199</v>
      </c>
      <c r="C232" s="5">
        <v>731558</v>
      </c>
      <c r="D232" s="5" t="s">
        <v>29580</v>
      </c>
      <c r="E232" s="5" t="s">
        <v>4583</v>
      </c>
      <c r="F232" s="5" t="s">
        <v>38821</v>
      </c>
      <c r="G232" s="5" t="s">
        <v>38822</v>
      </c>
      <c r="H232" s="5" t="s">
        <v>28780</v>
      </c>
      <c r="I232" s="5" t="s">
        <v>29581</v>
      </c>
      <c r="J232" s="6" t="s">
        <v>27398</v>
      </c>
      <c r="K232" s="6" t="s">
        <v>27338</v>
      </c>
      <c r="L232" s="5" t="s">
        <v>39461</v>
      </c>
      <c r="M232" s="7" t="s">
        <v>39462</v>
      </c>
      <c r="N232" s="5">
        <v>5420208.75</v>
      </c>
      <c r="O232" s="5">
        <v>3999208.75</v>
      </c>
      <c r="P232" s="5" t="s">
        <v>38825</v>
      </c>
      <c r="Q232" s="5" t="s">
        <v>20080</v>
      </c>
      <c r="R232" s="5" t="s">
        <v>30599</v>
      </c>
      <c r="S232" s="5" t="s">
        <v>210</v>
      </c>
      <c r="T232" s="5" t="s">
        <v>39463</v>
      </c>
      <c r="U232" s="5" t="s">
        <v>39464</v>
      </c>
      <c r="V232" s="5"/>
    </row>
    <row r="233" spans="1:22" x14ac:dyDescent="0.2">
      <c r="A233" s="5" t="s">
        <v>27096</v>
      </c>
      <c r="B233" s="5">
        <v>207691</v>
      </c>
      <c r="C233" s="5">
        <v>743996</v>
      </c>
      <c r="D233" s="5" t="s">
        <v>30125</v>
      </c>
      <c r="E233" s="5" t="s">
        <v>25868</v>
      </c>
      <c r="F233" s="5" t="s">
        <v>38635</v>
      </c>
      <c r="G233" s="5" t="s">
        <v>38679</v>
      </c>
      <c r="H233" s="5" t="s">
        <v>28780</v>
      </c>
      <c r="I233" s="5" t="s">
        <v>30126</v>
      </c>
      <c r="J233" s="6" t="s">
        <v>27647</v>
      </c>
      <c r="K233" s="6" t="s">
        <v>27281</v>
      </c>
      <c r="L233" s="5" t="s">
        <v>39465</v>
      </c>
      <c r="M233" s="7" t="s">
        <v>39466</v>
      </c>
      <c r="N233" s="5">
        <v>71429</v>
      </c>
      <c r="O233" s="5">
        <v>50000</v>
      </c>
      <c r="P233" s="5" t="s">
        <v>38642</v>
      </c>
      <c r="Q233" s="5" t="s">
        <v>27148</v>
      </c>
      <c r="R233" s="5" t="s">
        <v>35606</v>
      </c>
      <c r="S233" s="5" t="s">
        <v>210</v>
      </c>
      <c r="T233" s="5"/>
      <c r="U233" s="5"/>
      <c r="V233" s="5"/>
    </row>
    <row r="234" spans="1:22" x14ac:dyDescent="0.2">
      <c r="A234" s="5" t="s">
        <v>27096</v>
      </c>
      <c r="B234" s="5">
        <v>202675</v>
      </c>
      <c r="C234" s="5">
        <v>700085</v>
      </c>
      <c r="D234" s="5" t="s">
        <v>7041</v>
      </c>
      <c r="E234" s="5" t="s">
        <v>25868</v>
      </c>
      <c r="F234" s="5" t="s">
        <v>28784</v>
      </c>
      <c r="G234" s="5" t="s">
        <v>39467</v>
      </c>
      <c r="H234" s="5" t="s">
        <v>28780</v>
      </c>
      <c r="I234" s="5" t="s">
        <v>30130</v>
      </c>
      <c r="J234" s="6" t="s">
        <v>27791</v>
      </c>
      <c r="K234" s="6" t="s">
        <v>27174</v>
      </c>
      <c r="L234" s="5" t="s">
        <v>39468</v>
      </c>
      <c r="M234" s="7" t="s">
        <v>39469</v>
      </c>
      <c r="N234" s="5">
        <v>2247002.5</v>
      </c>
      <c r="O234" s="5">
        <v>2247002.5</v>
      </c>
      <c r="P234" s="5" t="s">
        <v>38794</v>
      </c>
      <c r="Q234" s="5" t="s">
        <v>20080</v>
      </c>
      <c r="R234" s="5" t="s">
        <v>4539</v>
      </c>
      <c r="S234" s="5" t="s">
        <v>357</v>
      </c>
      <c r="T234" s="5" t="s">
        <v>39470</v>
      </c>
      <c r="U234" s="5" t="s">
        <v>39471</v>
      </c>
      <c r="V234" s="5"/>
    </row>
    <row r="235" spans="1:22" x14ac:dyDescent="0.2">
      <c r="A235" s="5" t="s">
        <v>27096</v>
      </c>
      <c r="B235" s="5">
        <v>213031</v>
      </c>
      <c r="C235" s="5">
        <v>778550</v>
      </c>
      <c r="D235" s="5" t="s">
        <v>30134</v>
      </c>
      <c r="E235" s="5" t="s">
        <v>4583</v>
      </c>
      <c r="F235" s="5" t="s">
        <v>38635</v>
      </c>
      <c r="G235" s="5" t="s">
        <v>38679</v>
      </c>
      <c r="H235" s="5" t="s">
        <v>28780</v>
      </c>
      <c r="I235" s="5" t="s">
        <v>30135</v>
      </c>
      <c r="J235" s="6" t="s">
        <v>27423</v>
      </c>
      <c r="K235" s="6" t="s">
        <v>27338</v>
      </c>
      <c r="L235" s="5" t="s">
        <v>39472</v>
      </c>
      <c r="M235" s="7" t="s">
        <v>39473</v>
      </c>
      <c r="N235" s="5">
        <v>1739187.5</v>
      </c>
      <c r="O235" s="5">
        <v>1217431.25</v>
      </c>
      <c r="P235" s="5" t="s">
        <v>38602</v>
      </c>
      <c r="Q235" s="5" t="s">
        <v>27274</v>
      </c>
      <c r="R235" s="5" t="s">
        <v>35624</v>
      </c>
      <c r="S235" s="5" t="s">
        <v>357</v>
      </c>
      <c r="T235" s="5"/>
      <c r="U235" s="5"/>
      <c r="V235" s="5"/>
    </row>
    <row r="236" spans="1:22" x14ac:dyDescent="0.2">
      <c r="A236" s="5" t="s">
        <v>27096</v>
      </c>
      <c r="B236" s="5">
        <v>210218</v>
      </c>
      <c r="C236" s="5">
        <v>740647</v>
      </c>
      <c r="D236" s="5" t="s">
        <v>9685</v>
      </c>
      <c r="E236" s="5" t="s">
        <v>25868</v>
      </c>
      <c r="F236" s="5" t="s">
        <v>39474</v>
      </c>
      <c r="G236" s="5" t="s">
        <v>39475</v>
      </c>
      <c r="H236" s="5" t="s">
        <v>28780</v>
      </c>
      <c r="I236" s="5" t="s">
        <v>29559</v>
      </c>
      <c r="J236" s="6" t="s">
        <v>27477</v>
      </c>
      <c r="K236" s="6" t="s">
        <v>27339</v>
      </c>
      <c r="L236" s="5" t="s">
        <v>39476</v>
      </c>
      <c r="M236" s="7" t="s">
        <v>39477</v>
      </c>
      <c r="N236" s="5">
        <v>744262.5</v>
      </c>
      <c r="O236" s="5">
        <v>500000</v>
      </c>
      <c r="P236" s="5" t="s">
        <v>38980</v>
      </c>
      <c r="Q236" s="5" t="s">
        <v>10369</v>
      </c>
      <c r="R236" s="5" t="s">
        <v>14343</v>
      </c>
      <c r="S236" s="5" t="s">
        <v>357</v>
      </c>
      <c r="T236" s="5" t="s">
        <v>39478</v>
      </c>
      <c r="U236" s="5" t="s">
        <v>39479</v>
      </c>
      <c r="V236" s="5"/>
    </row>
    <row r="237" spans="1:22" x14ac:dyDescent="0.2">
      <c r="A237" s="5" t="s">
        <v>27096</v>
      </c>
      <c r="B237" s="5">
        <v>223296</v>
      </c>
      <c r="C237" s="5">
        <v>832735</v>
      </c>
      <c r="D237" s="5" t="s">
        <v>29956</v>
      </c>
      <c r="E237" s="5" t="s">
        <v>4583</v>
      </c>
      <c r="F237" s="5" t="s">
        <v>38970</v>
      </c>
      <c r="G237" s="5" t="s">
        <v>38971</v>
      </c>
      <c r="H237" s="5" t="s">
        <v>28780</v>
      </c>
      <c r="I237" s="5" t="s">
        <v>29957</v>
      </c>
      <c r="J237" s="6" t="s">
        <v>38605</v>
      </c>
      <c r="K237" s="6" t="s">
        <v>38606</v>
      </c>
      <c r="L237" s="5"/>
      <c r="M237" s="7" t="s">
        <v>39480</v>
      </c>
      <c r="N237" s="5">
        <v>6833385</v>
      </c>
      <c r="O237" s="5">
        <v>6833385</v>
      </c>
      <c r="P237" s="5" t="s">
        <v>38665</v>
      </c>
      <c r="Q237" s="5" t="s">
        <v>20080</v>
      </c>
      <c r="R237" s="5" t="s">
        <v>1078</v>
      </c>
      <c r="S237" s="5" t="s">
        <v>99</v>
      </c>
      <c r="T237" s="5" t="s">
        <v>39481</v>
      </c>
      <c r="U237" s="5" t="s">
        <v>39482</v>
      </c>
      <c r="V237" s="5"/>
    </row>
    <row r="238" spans="1:22" x14ac:dyDescent="0.2">
      <c r="A238" s="5" t="s">
        <v>27096</v>
      </c>
      <c r="B238" s="5">
        <v>213033</v>
      </c>
      <c r="C238" s="5">
        <v>778571</v>
      </c>
      <c r="D238" s="5" t="s">
        <v>28865</v>
      </c>
      <c r="E238" s="5" t="s">
        <v>4583</v>
      </c>
      <c r="F238" s="5" t="s">
        <v>38635</v>
      </c>
      <c r="G238" s="5" t="s">
        <v>38679</v>
      </c>
      <c r="H238" s="5" t="s">
        <v>28780</v>
      </c>
      <c r="I238" s="5" t="s">
        <v>28866</v>
      </c>
      <c r="J238" s="6" t="s">
        <v>27423</v>
      </c>
      <c r="K238" s="6" t="s">
        <v>27390</v>
      </c>
      <c r="L238" s="5" t="s">
        <v>39483</v>
      </c>
      <c r="M238" s="7" t="s">
        <v>39484</v>
      </c>
      <c r="N238" s="5">
        <v>2991000</v>
      </c>
      <c r="O238" s="5">
        <v>2093700</v>
      </c>
      <c r="P238" s="5" t="s">
        <v>38602</v>
      </c>
      <c r="Q238" s="5" t="s">
        <v>27274</v>
      </c>
      <c r="R238" s="5" t="s">
        <v>14175</v>
      </c>
      <c r="S238" s="5" t="s">
        <v>857</v>
      </c>
      <c r="T238" s="5"/>
      <c r="U238" s="5"/>
      <c r="V238" s="5"/>
    </row>
    <row r="239" spans="1:22" x14ac:dyDescent="0.2">
      <c r="A239" s="5" t="s">
        <v>27096</v>
      </c>
      <c r="B239" s="5">
        <v>229714</v>
      </c>
      <c r="C239" s="5">
        <v>883596</v>
      </c>
      <c r="D239" s="5" t="s">
        <v>10394</v>
      </c>
      <c r="E239" s="5" t="s">
        <v>4583</v>
      </c>
      <c r="F239" s="5" t="s">
        <v>38970</v>
      </c>
      <c r="G239" s="5" t="s">
        <v>39244</v>
      </c>
      <c r="H239" s="5" t="s">
        <v>28780</v>
      </c>
      <c r="I239" s="5" t="s">
        <v>29729</v>
      </c>
      <c r="J239" s="6" t="s">
        <v>38621</v>
      </c>
      <c r="K239" s="6" t="s">
        <v>38627</v>
      </c>
      <c r="L239" s="5"/>
      <c r="M239" s="5" t="s">
        <v>39485</v>
      </c>
      <c r="N239" s="5">
        <v>8853485</v>
      </c>
      <c r="O239" s="5">
        <v>7690272.5</v>
      </c>
      <c r="P239" s="5" t="s">
        <v>38676</v>
      </c>
      <c r="Q239" s="5" t="s">
        <v>30876</v>
      </c>
      <c r="R239" s="5" t="s">
        <v>216</v>
      </c>
      <c r="S239" s="5" t="s">
        <v>210</v>
      </c>
      <c r="T239" s="5" t="s">
        <v>39486</v>
      </c>
      <c r="U239" s="5" t="s">
        <v>39487</v>
      </c>
      <c r="V239" s="5"/>
    </row>
    <row r="240" spans="1:22" x14ac:dyDescent="0.2">
      <c r="A240" s="5" t="s">
        <v>27096</v>
      </c>
      <c r="B240" s="5">
        <v>229393</v>
      </c>
      <c r="C240" s="5">
        <v>883272</v>
      </c>
      <c r="D240" s="5" t="s">
        <v>29961</v>
      </c>
      <c r="E240" s="5" t="s">
        <v>4583</v>
      </c>
      <c r="F240" s="5" t="s">
        <v>38705</v>
      </c>
      <c r="G240" s="5" t="s">
        <v>38734</v>
      </c>
      <c r="H240" s="5" t="s">
        <v>28780</v>
      </c>
      <c r="I240" s="5" t="s">
        <v>29962</v>
      </c>
      <c r="J240" s="6" t="s">
        <v>38611</v>
      </c>
      <c r="K240" s="6" t="s">
        <v>38648</v>
      </c>
      <c r="L240" s="5"/>
      <c r="M240" s="7" t="s">
        <v>39488</v>
      </c>
      <c r="N240" s="5">
        <v>6997332.5</v>
      </c>
      <c r="O240" s="5">
        <v>6997332.5</v>
      </c>
      <c r="P240" s="5" t="s">
        <v>38676</v>
      </c>
      <c r="Q240" s="5" t="s">
        <v>20080</v>
      </c>
      <c r="R240" s="5" t="s">
        <v>3303</v>
      </c>
      <c r="S240" s="5" t="s">
        <v>357</v>
      </c>
      <c r="T240" s="5" t="s">
        <v>39489</v>
      </c>
      <c r="U240" s="5" t="s">
        <v>39490</v>
      </c>
      <c r="V240" s="5"/>
    </row>
    <row r="241" spans="1:22" x14ac:dyDescent="0.2">
      <c r="A241" s="5" t="s">
        <v>27096</v>
      </c>
      <c r="B241" s="5">
        <v>229711</v>
      </c>
      <c r="C241" s="5">
        <v>883341</v>
      </c>
      <c r="D241" s="5" t="s">
        <v>2591</v>
      </c>
      <c r="E241" s="5" t="s">
        <v>4583</v>
      </c>
      <c r="F241" s="5" t="s">
        <v>38970</v>
      </c>
      <c r="G241" s="5" t="s">
        <v>38971</v>
      </c>
      <c r="H241" s="5" t="s">
        <v>28780</v>
      </c>
      <c r="I241" s="5" t="s">
        <v>29999</v>
      </c>
      <c r="J241" s="6" t="s">
        <v>38611</v>
      </c>
      <c r="K241" s="6" t="s">
        <v>38648</v>
      </c>
      <c r="L241" s="5"/>
      <c r="M241" s="5" t="s">
        <v>39491</v>
      </c>
      <c r="N241" s="5">
        <v>6824012.5</v>
      </c>
      <c r="O241" s="5">
        <v>6823512.5</v>
      </c>
      <c r="P241" s="5" t="s">
        <v>38676</v>
      </c>
      <c r="Q241" s="5" t="s">
        <v>20080</v>
      </c>
      <c r="R241" s="5" t="s">
        <v>3303</v>
      </c>
      <c r="S241" s="5" t="s">
        <v>357</v>
      </c>
      <c r="T241" s="5" t="s">
        <v>39492</v>
      </c>
      <c r="U241" s="5" t="s">
        <v>39493</v>
      </c>
      <c r="V241" s="5"/>
    </row>
    <row r="242" spans="1:22" x14ac:dyDescent="0.2">
      <c r="A242" s="5" t="s">
        <v>27096</v>
      </c>
      <c r="B242" s="5">
        <v>202674</v>
      </c>
      <c r="C242" s="5">
        <v>700071</v>
      </c>
      <c r="D242" s="5" t="s">
        <v>28870</v>
      </c>
      <c r="E242" s="5" t="s">
        <v>25868</v>
      </c>
      <c r="F242" s="5" t="s">
        <v>28784</v>
      </c>
      <c r="G242" s="5" t="s">
        <v>38961</v>
      </c>
      <c r="H242" s="5" t="s">
        <v>28780</v>
      </c>
      <c r="I242" s="5" t="s">
        <v>28871</v>
      </c>
      <c r="J242" s="6" t="s">
        <v>27791</v>
      </c>
      <c r="K242" s="6" t="s">
        <v>27389</v>
      </c>
      <c r="L242" s="5" t="s">
        <v>39494</v>
      </c>
      <c r="M242" s="7" t="s">
        <v>39495</v>
      </c>
      <c r="N242" s="5">
        <v>4693612.5</v>
      </c>
      <c r="O242" s="5">
        <v>4160596.88</v>
      </c>
      <c r="P242" s="5" t="s">
        <v>38741</v>
      </c>
      <c r="Q242" s="5" t="s">
        <v>30876</v>
      </c>
      <c r="R242" s="5" t="s">
        <v>25914</v>
      </c>
      <c r="S242" s="5" t="s">
        <v>150</v>
      </c>
      <c r="T242" s="5" t="s">
        <v>39496</v>
      </c>
      <c r="U242" s="5" t="s">
        <v>39497</v>
      </c>
      <c r="V242" s="5"/>
    </row>
    <row r="243" spans="1:22" x14ac:dyDescent="0.2">
      <c r="A243" s="5" t="s">
        <v>27096</v>
      </c>
      <c r="B243" s="5">
        <v>207692</v>
      </c>
      <c r="C243" s="5">
        <v>744484</v>
      </c>
      <c r="D243" s="5" t="s">
        <v>28875</v>
      </c>
      <c r="E243" s="5" t="s">
        <v>25868</v>
      </c>
      <c r="F243" s="5" t="s">
        <v>38635</v>
      </c>
      <c r="G243" s="5" t="s">
        <v>38679</v>
      </c>
      <c r="H243" s="5" t="s">
        <v>28780</v>
      </c>
      <c r="I243" s="5" t="s">
        <v>28876</v>
      </c>
      <c r="J243" s="6" t="s">
        <v>28144</v>
      </c>
      <c r="K243" s="6" t="s">
        <v>27281</v>
      </c>
      <c r="L243" s="5" t="s">
        <v>39498</v>
      </c>
      <c r="M243" s="7" t="s">
        <v>39499</v>
      </c>
      <c r="N243" s="5">
        <v>71429</v>
      </c>
      <c r="O243" s="5">
        <v>50000</v>
      </c>
      <c r="P243" s="5" t="s">
        <v>38642</v>
      </c>
      <c r="Q243" s="5" t="s">
        <v>27148</v>
      </c>
      <c r="R243" s="5" t="s">
        <v>10885</v>
      </c>
      <c r="S243" s="5" t="s">
        <v>312</v>
      </c>
      <c r="T243" s="5"/>
      <c r="U243" s="5"/>
      <c r="V243" s="5"/>
    </row>
    <row r="244" spans="1:22" x14ac:dyDescent="0.2">
      <c r="A244" s="5" t="s">
        <v>27096</v>
      </c>
      <c r="B244" s="5">
        <v>202689</v>
      </c>
      <c r="C244" s="5">
        <v>700326</v>
      </c>
      <c r="D244" s="5" t="s">
        <v>4220</v>
      </c>
      <c r="E244" s="5" t="s">
        <v>4583</v>
      </c>
      <c r="F244" s="5" t="s">
        <v>28784</v>
      </c>
      <c r="G244" s="5" t="s">
        <v>39500</v>
      </c>
      <c r="H244" s="5" t="s">
        <v>28780</v>
      </c>
      <c r="I244" s="5" t="s">
        <v>28799</v>
      </c>
      <c r="J244" s="6" t="s">
        <v>27791</v>
      </c>
      <c r="K244" s="6" t="s">
        <v>27434</v>
      </c>
      <c r="L244" s="5" t="s">
        <v>39501</v>
      </c>
      <c r="M244" s="7" t="s">
        <v>39502</v>
      </c>
      <c r="N244" s="5">
        <v>3785931.86</v>
      </c>
      <c r="O244" s="5">
        <v>3532000</v>
      </c>
      <c r="P244" s="5" t="s">
        <v>38794</v>
      </c>
      <c r="Q244" s="5" t="s">
        <v>30876</v>
      </c>
      <c r="R244" s="5" t="s">
        <v>1064</v>
      </c>
      <c r="S244" s="5" t="s">
        <v>210</v>
      </c>
      <c r="T244" s="5" t="s">
        <v>39503</v>
      </c>
      <c r="U244" s="5" t="s">
        <v>39504</v>
      </c>
      <c r="V244" s="5"/>
    </row>
    <row r="245" spans="1:22" x14ac:dyDescent="0.2">
      <c r="A245" s="5" t="s">
        <v>27096</v>
      </c>
      <c r="B245" s="5">
        <v>222638</v>
      </c>
      <c r="C245" s="5">
        <v>833923</v>
      </c>
      <c r="D245" s="5" t="s">
        <v>29539</v>
      </c>
      <c r="E245" s="5" t="s">
        <v>4583</v>
      </c>
      <c r="F245" s="5" t="s">
        <v>38916</v>
      </c>
      <c r="G245" s="5" t="s">
        <v>38917</v>
      </c>
      <c r="H245" s="5" t="s">
        <v>28780</v>
      </c>
      <c r="I245" s="5" t="s">
        <v>29540</v>
      </c>
      <c r="J245" s="6" t="s">
        <v>38659</v>
      </c>
      <c r="K245" s="6" t="s">
        <v>38658</v>
      </c>
      <c r="L245" s="5"/>
      <c r="M245" s="7" t="s">
        <v>39505</v>
      </c>
      <c r="N245" s="5">
        <v>4105173.75</v>
      </c>
      <c r="O245" s="5">
        <v>3026246.13</v>
      </c>
      <c r="P245" s="5" t="s">
        <v>39008</v>
      </c>
      <c r="Q245" s="5" t="s">
        <v>30876</v>
      </c>
      <c r="R245" s="5" t="s">
        <v>11143</v>
      </c>
      <c r="S245" s="5" t="s">
        <v>357</v>
      </c>
      <c r="T245" s="5" t="s">
        <v>39506</v>
      </c>
      <c r="U245" s="5" t="s">
        <v>39507</v>
      </c>
      <c r="V245" s="5"/>
    </row>
    <row r="246" spans="1:22" x14ac:dyDescent="0.2">
      <c r="A246" s="5" t="s">
        <v>27096</v>
      </c>
      <c r="B246" s="5">
        <v>211535</v>
      </c>
      <c r="C246" s="5">
        <v>775707</v>
      </c>
      <c r="D246" s="5" t="s">
        <v>30115</v>
      </c>
      <c r="E246" s="5" t="s">
        <v>25868</v>
      </c>
      <c r="F246" s="5" t="s">
        <v>38635</v>
      </c>
      <c r="G246" s="5" t="s">
        <v>38679</v>
      </c>
      <c r="H246" s="5" t="s">
        <v>28780</v>
      </c>
      <c r="I246" s="5" t="s">
        <v>30116</v>
      </c>
      <c r="J246" s="6" t="s">
        <v>27245</v>
      </c>
      <c r="K246" s="6" t="s">
        <v>27145</v>
      </c>
      <c r="L246" s="5" t="s">
        <v>39508</v>
      </c>
      <c r="M246" s="7" t="s">
        <v>39509</v>
      </c>
      <c r="N246" s="5">
        <v>71429</v>
      </c>
      <c r="O246" s="5">
        <v>50000</v>
      </c>
      <c r="P246" s="5" t="s">
        <v>38642</v>
      </c>
      <c r="Q246" s="5" t="s">
        <v>27148</v>
      </c>
      <c r="R246" s="5" t="s">
        <v>35850</v>
      </c>
      <c r="S246" s="5" t="s">
        <v>210</v>
      </c>
      <c r="T246" s="5"/>
      <c r="U246" s="5"/>
      <c r="V246" s="5"/>
    </row>
    <row r="247" spans="1:22" x14ac:dyDescent="0.2">
      <c r="A247" s="5" t="s">
        <v>27096</v>
      </c>
      <c r="B247" s="5">
        <v>211168</v>
      </c>
      <c r="C247" s="5">
        <v>773932</v>
      </c>
      <c r="D247" s="5" t="s">
        <v>7634</v>
      </c>
      <c r="E247" s="5" t="s">
        <v>25868</v>
      </c>
      <c r="F247" s="5" t="s">
        <v>38635</v>
      </c>
      <c r="G247" s="5" t="s">
        <v>38679</v>
      </c>
      <c r="H247" s="5" t="s">
        <v>28780</v>
      </c>
      <c r="I247" s="5" t="s">
        <v>30342</v>
      </c>
      <c r="J247" s="6" t="s">
        <v>27454</v>
      </c>
      <c r="K247" s="6" t="s">
        <v>27272</v>
      </c>
      <c r="L247" s="5" t="s">
        <v>39510</v>
      </c>
      <c r="M247" s="5" t="s">
        <v>39511</v>
      </c>
      <c r="N247" s="5">
        <v>71429</v>
      </c>
      <c r="O247" s="5">
        <v>50000</v>
      </c>
      <c r="P247" s="5" t="s">
        <v>38642</v>
      </c>
      <c r="Q247" s="5" t="s">
        <v>27148</v>
      </c>
      <c r="R247" s="5" t="s">
        <v>35856</v>
      </c>
      <c r="S247" s="5" t="s">
        <v>326</v>
      </c>
      <c r="T247" s="5"/>
      <c r="U247" s="5"/>
      <c r="V247" s="5"/>
    </row>
    <row r="248" spans="1:22" x14ac:dyDescent="0.2">
      <c r="A248" s="5" t="s">
        <v>27096</v>
      </c>
      <c r="B248" s="5">
        <v>213321</v>
      </c>
      <c r="C248" s="5">
        <v>791486</v>
      </c>
      <c r="D248" s="5" t="s">
        <v>29859</v>
      </c>
      <c r="E248" s="5" t="s">
        <v>4583</v>
      </c>
      <c r="F248" s="5" t="s">
        <v>38635</v>
      </c>
      <c r="G248" s="5" t="s">
        <v>38679</v>
      </c>
      <c r="H248" s="5" t="s">
        <v>28780</v>
      </c>
      <c r="I248" s="5" t="s">
        <v>29860</v>
      </c>
      <c r="J248" s="6" t="s">
        <v>27423</v>
      </c>
      <c r="K248" s="6" t="s">
        <v>27178</v>
      </c>
      <c r="L248" s="5" t="s">
        <v>39512</v>
      </c>
      <c r="M248" s="7" t="s">
        <v>39513</v>
      </c>
      <c r="N248" s="5">
        <v>71429</v>
      </c>
      <c r="O248" s="5">
        <v>50000</v>
      </c>
      <c r="P248" s="5" t="s">
        <v>38642</v>
      </c>
      <c r="Q248" s="5" t="s">
        <v>27148</v>
      </c>
      <c r="R248" s="5" t="s">
        <v>8088</v>
      </c>
      <c r="S248" s="5" t="s">
        <v>150</v>
      </c>
      <c r="T248" s="5"/>
      <c r="U248" s="5"/>
      <c r="V248" s="5"/>
    </row>
    <row r="249" spans="1:22" x14ac:dyDescent="0.2">
      <c r="A249" s="5" t="s">
        <v>27096</v>
      </c>
      <c r="B249" s="5">
        <v>211163</v>
      </c>
      <c r="C249" s="5">
        <v>772665</v>
      </c>
      <c r="D249" s="5" t="s">
        <v>30250</v>
      </c>
      <c r="E249" s="5" t="s">
        <v>25868</v>
      </c>
      <c r="F249" s="5" t="s">
        <v>38635</v>
      </c>
      <c r="G249" s="5" t="s">
        <v>38679</v>
      </c>
      <c r="H249" s="5" t="s">
        <v>28780</v>
      </c>
      <c r="I249" s="5" t="s">
        <v>39514</v>
      </c>
      <c r="J249" s="6" t="s">
        <v>27454</v>
      </c>
      <c r="K249" s="6" t="s">
        <v>27204</v>
      </c>
      <c r="L249" s="5" t="s">
        <v>39515</v>
      </c>
      <c r="M249" s="7" t="s">
        <v>39516</v>
      </c>
      <c r="N249" s="5">
        <v>71429</v>
      </c>
      <c r="O249" s="5">
        <v>50000</v>
      </c>
      <c r="P249" s="5" t="s">
        <v>38642</v>
      </c>
      <c r="Q249" s="5" t="s">
        <v>27148</v>
      </c>
      <c r="R249" s="5" t="s">
        <v>35866</v>
      </c>
      <c r="S249" s="5" t="s">
        <v>357</v>
      </c>
      <c r="T249" s="5"/>
      <c r="U249" s="5"/>
      <c r="V249" s="5"/>
    </row>
    <row r="250" spans="1:22" x14ac:dyDescent="0.2">
      <c r="A250" s="5" t="s">
        <v>27096</v>
      </c>
      <c r="B250" s="5">
        <v>207695</v>
      </c>
      <c r="C250" s="5">
        <v>745186</v>
      </c>
      <c r="D250" s="5" t="s">
        <v>30090</v>
      </c>
      <c r="E250" s="5" t="s">
        <v>25868</v>
      </c>
      <c r="F250" s="5" t="s">
        <v>38635</v>
      </c>
      <c r="G250" s="5" t="s">
        <v>38679</v>
      </c>
      <c r="H250" s="5" t="s">
        <v>28780</v>
      </c>
      <c r="I250" s="5" t="s">
        <v>30091</v>
      </c>
      <c r="J250" s="6" t="s">
        <v>27398</v>
      </c>
      <c r="K250" s="6" t="s">
        <v>27171</v>
      </c>
      <c r="L250" s="5" t="s">
        <v>39517</v>
      </c>
      <c r="M250" s="5" t="s">
        <v>39518</v>
      </c>
      <c r="N250" s="5">
        <v>71429</v>
      </c>
      <c r="O250" s="5">
        <v>50000</v>
      </c>
      <c r="P250" s="5" t="s">
        <v>38642</v>
      </c>
      <c r="Q250" s="5" t="s">
        <v>27148</v>
      </c>
      <c r="R250" s="5" t="s">
        <v>35871</v>
      </c>
      <c r="S250" s="5" t="s">
        <v>210</v>
      </c>
      <c r="T250" s="5"/>
      <c r="U250" s="5"/>
      <c r="V250" s="5"/>
    </row>
    <row r="251" spans="1:22" x14ac:dyDescent="0.2">
      <c r="A251" s="5" t="s">
        <v>27096</v>
      </c>
      <c r="B251" s="5">
        <v>214842</v>
      </c>
      <c r="C251" s="5">
        <v>786725</v>
      </c>
      <c r="D251" s="5" t="s">
        <v>30260</v>
      </c>
      <c r="E251" s="5" t="s">
        <v>4583</v>
      </c>
      <c r="F251" s="5" t="s">
        <v>29139</v>
      </c>
      <c r="G251" s="5" t="s">
        <v>38717</v>
      </c>
      <c r="H251" s="5" t="s">
        <v>28780</v>
      </c>
      <c r="I251" s="5" t="s">
        <v>30261</v>
      </c>
      <c r="J251" s="6" t="s">
        <v>28529</v>
      </c>
      <c r="K251" s="6" t="s">
        <v>38607</v>
      </c>
      <c r="L251" s="5" t="s">
        <v>39520</v>
      </c>
      <c r="M251" s="7" t="s">
        <v>39521</v>
      </c>
      <c r="N251" s="5">
        <v>3147837.5</v>
      </c>
      <c r="O251" s="5">
        <v>2564480.0099999998</v>
      </c>
      <c r="P251" s="5" t="s">
        <v>38702</v>
      </c>
      <c r="Q251" s="5" t="s">
        <v>30876</v>
      </c>
      <c r="R251" s="5" t="s">
        <v>3639</v>
      </c>
      <c r="S251" s="5" t="s">
        <v>357</v>
      </c>
      <c r="T251" s="5" t="s">
        <v>39522</v>
      </c>
      <c r="U251" s="5" t="s">
        <v>39523</v>
      </c>
      <c r="V251" s="5"/>
    </row>
    <row r="252" spans="1:22" x14ac:dyDescent="0.2">
      <c r="A252" s="5" t="s">
        <v>27096</v>
      </c>
      <c r="B252" s="5">
        <v>222587</v>
      </c>
      <c r="C252" s="5">
        <v>832800</v>
      </c>
      <c r="D252" s="5" t="s">
        <v>30278</v>
      </c>
      <c r="E252" s="5" t="s">
        <v>4583</v>
      </c>
      <c r="F252" s="5" t="s">
        <v>38970</v>
      </c>
      <c r="G252" s="5" t="s">
        <v>38971</v>
      </c>
      <c r="H252" s="5" t="s">
        <v>28780</v>
      </c>
      <c r="I252" s="5" t="s">
        <v>39524</v>
      </c>
      <c r="J252" s="6" t="s">
        <v>38605</v>
      </c>
      <c r="K252" s="6" t="s">
        <v>38606</v>
      </c>
      <c r="L252" s="5"/>
      <c r="M252" s="5" t="s">
        <v>39525</v>
      </c>
      <c r="N252" s="5">
        <v>6983030</v>
      </c>
      <c r="O252" s="5">
        <v>6983030</v>
      </c>
      <c r="P252" s="5" t="s">
        <v>38665</v>
      </c>
      <c r="Q252" s="5" t="s">
        <v>20080</v>
      </c>
      <c r="R252" s="5" t="s">
        <v>22312</v>
      </c>
      <c r="S252" s="5" t="s">
        <v>27</v>
      </c>
      <c r="T252" s="5" t="s">
        <v>39526</v>
      </c>
      <c r="U252" s="5" t="s">
        <v>39527</v>
      </c>
      <c r="V252" s="5"/>
    </row>
    <row r="253" spans="1:22" x14ac:dyDescent="0.2">
      <c r="A253" s="5" t="s">
        <v>27096</v>
      </c>
      <c r="B253" s="5">
        <v>194906</v>
      </c>
      <c r="C253" s="5">
        <v>653879</v>
      </c>
      <c r="D253" s="5" t="s">
        <v>29389</v>
      </c>
      <c r="E253" s="5" t="s">
        <v>25868</v>
      </c>
      <c r="F253" s="5" t="s">
        <v>28784</v>
      </c>
      <c r="G253" s="5" t="s">
        <v>39528</v>
      </c>
      <c r="H253" s="5" t="s">
        <v>28780</v>
      </c>
      <c r="I253" s="5" t="s">
        <v>29390</v>
      </c>
      <c r="J253" s="6" t="s">
        <v>27249</v>
      </c>
      <c r="K253" s="6" t="s">
        <v>27156</v>
      </c>
      <c r="L253" s="5" t="s">
        <v>39529</v>
      </c>
      <c r="M253" s="7" t="s">
        <v>39530</v>
      </c>
      <c r="N253" s="5">
        <v>4141375</v>
      </c>
      <c r="O253" s="5">
        <v>4089500</v>
      </c>
      <c r="P253" s="5" t="s">
        <v>38616</v>
      </c>
      <c r="Q253" s="5" t="s">
        <v>20080</v>
      </c>
      <c r="R253" s="5" t="s">
        <v>393</v>
      </c>
      <c r="S253" s="5" t="s">
        <v>99</v>
      </c>
      <c r="T253" s="5" t="s">
        <v>39531</v>
      </c>
      <c r="U253" s="5" t="s">
        <v>39532</v>
      </c>
      <c r="V253" s="5"/>
    </row>
    <row r="254" spans="1:22" x14ac:dyDescent="0.2">
      <c r="A254" s="5" t="s">
        <v>27096</v>
      </c>
      <c r="B254" s="5">
        <v>214853</v>
      </c>
      <c r="C254" s="5">
        <v>786886</v>
      </c>
      <c r="D254" s="5" t="s">
        <v>29251</v>
      </c>
      <c r="E254" s="5" t="s">
        <v>4583</v>
      </c>
      <c r="F254" s="5" t="s">
        <v>29254</v>
      </c>
      <c r="G254" s="5" t="s">
        <v>39533</v>
      </c>
      <c r="H254" s="5" t="s">
        <v>28780</v>
      </c>
      <c r="I254" s="5" t="s">
        <v>29252</v>
      </c>
      <c r="J254" s="6" t="s">
        <v>38628</v>
      </c>
      <c r="K254" s="6" t="s">
        <v>38606</v>
      </c>
      <c r="L254" s="5"/>
      <c r="M254" s="5" t="s">
        <v>39534</v>
      </c>
      <c r="N254" s="5">
        <v>11109643.75</v>
      </c>
      <c r="O254" s="5">
        <v>9998679.3800000008</v>
      </c>
      <c r="P254" s="5" t="s">
        <v>38653</v>
      </c>
      <c r="Q254" s="5" t="s">
        <v>38646</v>
      </c>
      <c r="R254" s="5" t="s">
        <v>393</v>
      </c>
      <c r="S254" s="5" t="s">
        <v>99</v>
      </c>
      <c r="T254" s="5" t="s">
        <v>39535</v>
      </c>
      <c r="U254" s="5" t="s">
        <v>39536</v>
      </c>
      <c r="V254" s="5"/>
    </row>
    <row r="255" spans="1:22" x14ac:dyDescent="0.2">
      <c r="A255" s="5" t="s">
        <v>27096</v>
      </c>
      <c r="B255" s="5">
        <v>216149</v>
      </c>
      <c r="C255" s="5">
        <v>786748</v>
      </c>
      <c r="D255" s="5" t="s">
        <v>29271</v>
      </c>
      <c r="E255" s="5" t="s">
        <v>4583</v>
      </c>
      <c r="F255" s="5" t="s">
        <v>29172</v>
      </c>
      <c r="G255" s="5" t="s">
        <v>39537</v>
      </c>
      <c r="H255" s="5" t="s">
        <v>28780</v>
      </c>
      <c r="I255" s="5" t="s">
        <v>29272</v>
      </c>
      <c r="J255" s="6" t="s">
        <v>38647</v>
      </c>
      <c r="K255" s="6" t="s">
        <v>38624</v>
      </c>
      <c r="L255" s="5" t="s">
        <v>39538</v>
      </c>
      <c r="M255" s="5" t="s">
        <v>39539</v>
      </c>
      <c r="N255" s="5">
        <v>4999991.25</v>
      </c>
      <c r="O255" s="5">
        <v>4999991.25</v>
      </c>
      <c r="P255" s="5" t="s">
        <v>38653</v>
      </c>
      <c r="Q255" s="5" t="s">
        <v>20080</v>
      </c>
      <c r="R255" s="5" t="s">
        <v>14200</v>
      </c>
      <c r="S255" s="5" t="s">
        <v>70</v>
      </c>
      <c r="T255" s="5" t="s">
        <v>39540</v>
      </c>
      <c r="U255" s="5" t="s">
        <v>39541</v>
      </c>
      <c r="V255" s="5"/>
    </row>
    <row r="256" spans="1:22" x14ac:dyDescent="0.2">
      <c r="A256" s="5" t="s">
        <v>27096</v>
      </c>
      <c r="B256" s="5">
        <v>210236</v>
      </c>
      <c r="C256" s="5">
        <v>740934</v>
      </c>
      <c r="D256" s="5" t="s">
        <v>29226</v>
      </c>
      <c r="E256" s="5" t="s">
        <v>4583</v>
      </c>
      <c r="F256" s="5" t="s">
        <v>38650</v>
      </c>
      <c r="G256" s="5" t="s">
        <v>39542</v>
      </c>
      <c r="H256" s="5" t="s">
        <v>28780</v>
      </c>
      <c r="I256" s="5" t="s">
        <v>29227</v>
      </c>
      <c r="J256" s="6" t="s">
        <v>27477</v>
      </c>
      <c r="K256" s="6" t="s">
        <v>27649</v>
      </c>
      <c r="L256" s="5" t="s">
        <v>39543</v>
      </c>
      <c r="M256" s="7" t="s">
        <v>39544</v>
      </c>
      <c r="N256" s="5">
        <v>2720420</v>
      </c>
      <c r="O256" s="5">
        <v>2720420</v>
      </c>
      <c r="P256" s="5" t="s">
        <v>38599</v>
      </c>
      <c r="Q256" s="5" t="s">
        <v>20080</v>
      </c>
      <c r="R256" s="5" t="s">
        <v>2450</v>
      </c>
      <c r="S256" s="5" t="s">
        <v>210</v>
      </c>
      <c r="T256" s="5" t="s">
        <v>39545</v>
      </c>
      <c r="U256" s="5" t="s">
        <v>39546</v>
      </c>
      <c r="V256" s="5"/>
    </row>
    <row r="257" spans="1:22" x14ac:dyDescent="0.2">
      <c r="A257" s="5" t="s">
        <v>27096</v>
      </c>
      <c r="B257" s="5">
        <v>194875</v>
      </c>
      <c r="C257" s="5">
        <v>653590</v>
      </c>
      <c r="D257" s="5" t="s">
        <v>29721</v>
      </c>
      <c r="E257" s="5" t="s">
        <v>25868</v>
      </c>
      <c r="F257" s="5" t="s">
        <v>28784</v>
      </c>
      <c r="G257" s="5" t="s">
        <v>39235</v>
      </c>
      <c r="H257" s="5" t="s">
        <v>28780</v>
      </c>
      <c r="I257" s="5" t="s">
        <v>29722</v>
      </c>
      <c r="J257" s="6" t="s">
        <v>27401</v>
      </c>
      <c r="K257" s="6" t="s">
        <v>27275</v>
      </c>
      <c r="L257" s="5" t="s">
        <v>39547</v>
      </c>
      <c r="M257" s="5" t="s">
        <v>39548</v>
      </c>
      <c r="N257" s="5">
        <v>5535673.75</v>
      </c>
      <c r="O257" s="5">
        <v>5535673.75</v>
      </c>
      <c r="P257" s="5" t="s">
        <v>38730</v>
      </c>
      <c r="Q257" s="5" t="s">
        <v>20080</v>
      </c>
      <c r="R257" s="5" t="s">
        <v>11459</v>
      </c>
      <c r="S257" s="5" t="s">
        <v>138</v>
      </c>
      <c r="T257" s="5" t="s">
        <v>39549</v>
      </c>
      <c r="U257" s="5" t="s">
        <v>39550</v>
      </c>
      <c r="V257" s="5"/>
    </row>
    <row r="258" spans="1:22" x14ac:dyDescent="0.2">
      <c r="A258" s="5" t="s">
        <v>27096</v>
      </c>
      <c r="B258" s="5">
        <v>229109</v>
      </c>
      <c r="C258" s="5">
        <v>882828</v>
      </c>
      <c r="D258" s="5" t="s">
        <v>28860</v>
      </c>
      <c r="E258" s="5" t="s">
        <v>4583</v>
      </c>
      <c r="F258" s="5" t="s">
        <v>38970</v>
      </c>
      <c r="G258" s="5" t="s">
        <v>39551</v>
      </c>
      <c r="H258" s="5" t="s">
        <v>28780</v>
      </c>
      <c r="I258" s="5" t="s">
        <v>28861</v>
      </c>
      <c r="J258" s="6" t="s">
        <v>38643</v>
      </c>
      <c r="K258" s="6" t="s">
        <v>38595</v>
      </c>
      <c r="L258" s="5"/>
      <c r="M258" s="7" t="s">
        <v>39552</v>
      </c>
      <c r="N258" s="5">
        <v>4978040</v>
      </c>
      <c r="O258" s="5">
        <v>4974290</v>
      </c>
      <c r="P258" s="5" t="s">
        <v>38676</v>
      </c>
      <c r="Q258" s="5" t="s">
        <v>20080</v>
      </c>
      <c r="R258" s="5" t="s">
        <v>9976</v>
      </c>
      <c r="S258" s="5" t="s">
        <v>357</v>
      </c>
      <c r="T258" s="5" t="s">
        <v>39553</v>
      </c>
      <c r="U258" s="5" t="s">
        <v>39554</v>
      </c>
      <c r="V258" s="5"/>
    </row>
    <row r="259" spans="1:22" x14ac:dyDescent="0.2">
      <c r="A259" s="5" t="s">
        <v>27096</v>
      </c>
      <c r="B259" s="5">
        <v>214860</v>
      </c>
      <c r="C259" s="5">
        <v>787034</v>
      </c>
      <c r="D259" s="5" t="s">
        <v>29345</v>
      </c>
      <c r="E259" s="5" t="s">
        <v>4583</v>
      </c>
      <c r="F259" s="5" t="s">
        <v>29139</v>
      </c>
      <c r="G259" s="5" t="s">
        <v>38717</v>
      </c>
      <c r="H259" s="5" t="s">
        <v>28780</v>
      </c>
      <c r="I259" s="5" t="s">
        <v>29346</v>
      </c>
      <c r="J259" s="6" t="s">
        <v>38628</v>
      </c>
      <c r="K259" s="6" t="s">
        <v>38626</v>
      </c>
      <c r="L259" s="5" t="s">
        <v>39555</v>
      </c>
      <c r="M259" s="7" t="s">
        <v>39556</v>
      </c>
      <c r="N259" s="5">
        <v>3362457.22</v>
      </c>
      <c r="O259" s="5">
        <v>2941113.13</v>
      </c>
      <c r="P259" s="5" t="s">
        <v>38702</v>
      </c>
      <c r="Q259" s="5" t="s">
        <v>30876</v>
      </c>
      <c r="R259" s="5" t="s">
        <v>3128</v>
      </c>
      <c r="S259" s="5" t="s">
        <v>82</v>
      </c>
      <c r="T259" s="5" t="s">
        <v>39557</v>
      </c>
      <c r="U259" s="5" t="s">
        <v>27693</v>
      </c>
      <c r="V259" s="5"/>
    </row>
    <row r="260" spans="1:22" x14ac:dyDescent="0.2">
      <c r="A260" s="5" t="s">
        <v>27096</v>
      </c>
      <c r="B260" s="5">
        <v>207202</v>
      </c>
      <c r="C260" s="5">
        <v>731711</v>
      </c>
      <c r="D260" s="5" t="s">
        <v>30100</v>
      </c>
      <c r="E260" s="5" t="s">
        <v>4583</v>
      </c>
      <c r="F260" s="5" t="s">
        <v>38821</v>
      </c>
      <c r="G260" s="5" t="s">
        <v>38822</v>
      </c>
      <c r="H260" s="5" t="s">
        <v>28780</v>
      </c>
      <c r="I260" s="5" t="s">
        <v>39558</v>
      </c>
      <c r="J260" s="6" t="s">
        <v>27398</v>
      </c>
      <c r="K260" s="6" t="s">
        <v>27239</v>
      </c>
      <c r="L260" s="5" t="s">
        <v>39559</v>
      </c>
      <c r="M260" s="7" t="s">
        <v>39560</v>
      </c>
      <c r="N260" s="5">
        <v>999992.49</v>
      </c>
      <c r="O260" s="5">
        <v>999992.49</v>
      </c>
      <c r="P260" s="5" t="s">
        <v>38825</v>
      </c>
      <c r="Q260" s="5" t="s">
        <v>10369</v>
      </c>
      <c r="R260" s="5" t="s">
        <v>31811</v>
      </c>
      <c r="S260" s="5" t="s">
        <v>138</v>
      </c>
      <c r="T260" s="5" t="s">
        <v>39561</v>
      </c>
      <c r="U260" s="5" t="s">
        <v>39562</v>
      </c>
      <c r="V260" s="5"/>
    </row>
    <row r="261" spans="1:22" x14ac:dyDescent="0.2">
      <c r="A261" s="5" t="s">
        <v>27096</v>
      </c>
      <c r="B261" s="5">
        <v>202697</v>
      </c>
      <c r="C261" s="5">
        <v>700540</v>
      </c>
      <c r="D261" s="5" t="s">
        <v>30049</v>
      </c>
      <c r="E261" s="5" t="s">
        <v>25868</v>
      </c>
      <c r="F261" s="5" t="s">
        <v>28784</v>
      </c>
      <c r="G261" s="5" t="s">
        <v>39563</v>
      </c>
      <c r="H261" s="5" t="s">
        <v>28780</v>
      </c>
      <c r="I261" s="5" t="s">
        <v>30050</v>
      </c>
      <c r="J261" s="6" t="s">
        <v>27791</v>
      </c>
      <c r="K261" s="6" t="s">
        <v>27436</v>
      </c>
      <c r="L261" s="5" t="s">
        <v>39564</v>
      </c>
      <c r="M261" s="7" t="s">
        <v>39565</v>
      </c>
      <c r="N261" s="5">
        <v>1569050</v>
      </c>
      <c r="O261" s="5">
        <v>1000000</v>
      </c>
      <c r="P261" s="5" t="s">
        <v>38741</v>
      </c>
      <c r="Q261" s="5" t="s">
        <v>10369</v>
      </c>
      <c r="R261" s="5" t="s">
        <v>2326</v>
      </c>
      <c r="S261" s="5" t="s">
        <v>70</v>
      </c>
      <c r="T261" s="5" t="s">
        <v>39566</v>
      </c>
      <c r="U261" s="5" t="s">
        <v>39567</v>
      </c>
      <c r="V261" s="5"/>
    </row>
    <row r="262" spans="1:22" x14ac:dyDescent="0.2">
      <c r="A262" s="5" t="s">
        <v>27096</v>
      </c>
      <c r="B262" s="5">
        <v>202695</v>
      </c>
      <c r="C262" s="5">
        <v>700510</v>
      </c>
      <c r="D262" s="5" t="s">
        <v>30207</v>
      </c>
      <c r="E262" s="5" t="s">
        <v>25868</v>
      </c>
      <c r="F262" s="5" t="s">
        <v>28784</v>
      </c>
      <c r="G262" s="5" t="s">
        <v>39568</v>
      </c>
      <c r="H262" s="5" t="s">
        <v>28780</v>
      </c>
      <c r="I262" s="5" t="s">
        <v>30208</v>
      </c>
      <c r="J262" s="6" t="s">
        <v>28503</v>
      </c>
      <c r="K262" s="6" t="s">
        <v>27236</v>
      </c>
      <c r="L262" s="5" t="s">
        <v>39569</v>
      </c>
      <c r="M262" s="7" t="s">
        <v>39570</v>
      </c>
      <c r="N262" s="5">
        <v>3999213.75</v>
      </c>
      <c r="O262" s="5">
        <v>3999213.75</v>
      </c>
      <c r="P262" s="5" t="s">
        <v>38755</v>
      </c>
      <c r="Q262" s="5" t="s">
        <v>20080</v>
      </c>
      <c r="R262" s="5" t="s">
        <v>10040</v>
      </c>
      <c r="S262" s="5" t="s">
        <v>109</v>
      </c>
      <c r="T262" s="5" t="s">
        <v>39571</v>
      </c>
      <c r="U262" s="5" t="s">
        <v>39572</v>
      </c>
      <c r="V262" s="5"/>
    </row>
    <row r="263" spans="1:22" x14ac:dyDescent="0.2">
      <c r="A263" s="5" t="s">
        <v>27096</v>
      </c>
      <c r="B263" s="5">
        <v>194854</v>
      </c>
      <c r="C263" s="5">
        <v>653355</v>
      </c>
      <c r="D263" s="5" t="s">
        <v>29946</v>
      </c>
      <c r="E263" s="5" t="s">
        <v>25868</v>
      </c>
      <c r="F263" s="5" t="s">
        <v>28784</v>
      </c>
      <c r="G263" s="5" t="s">
        <v>38727</v>
      </c>
      <c r="H263" s="5" t="s">
        <v>28780</v>
      </c>
      <c r="I263" s="5" t="s">
        <v>29947</v>
      </c>
      <c r="J263" s="6" t="s">
        <v>27347</v>
      </c>
      <c r="K263" s="6" t="s">
        <v>27174</v>
      </c>
      <c r="L263" s="5" t="s">
        <v>39573</v>
      </c>
      <c r="M263" s="7" t="s">
        <v>39574</v>
      </c>
      <c r="N263" s="5">
        <v>4937833.9400000004</v>
      </c>
      <c r="O263" s="5">
        <v>4043546.25</v>
      </c>
      <c r="P263" s="5" t="s">
        <v>38730</v>
      </c>
      <c r="Q263" s="5" t="s">
        <v>30876</v>
      </c>
      <c r="R263" s="5" t="s">
        <v>3144</v>
      </c>
      <c r="S263" s="5" t="s">
        <v>99</v>
      </c>
      <c r="T263" s="5" t="s">
        <v>39575</v>
      </c>
      <c r="U263" s="5" t="s">
        <v>39576</v>
      </c>
      <c r="V263" s="5"/>
    </row>
    <row r="264" spans="1:22" x14ac:dyDescent="0.2">
      <c r="A264" s="5" t="s">
        <v>27096</v>
      </c>
      <c r="B264" s="5">
        <v>213162</v>
      </c>
      <c r="C264" s="5">
        <v>780701</v>
      </c>
      <c r="D264" s="5" t="s">
        <v>21482</v>
      </c>
      <c r="E264" s="5" t="s">
        <v>4583</v>
      </c>
      <c r="F264" s="5" t="s">
        <v>38710</v>
      </c>
      <c r="G264" s="5" t="s">
        <v>38711</v>
      </c>
      <c r="H264" s="5" t="s">
        <v>28780</v>
      </c>
      <c r="I264" s="5" t="s">
        <v>29377</v>
      </c>
      <c r="J264" s="6" t="s">
        <v>27423</v>
      </c>
      <c r="K264" s="6" t="s">
        <v>38661</v>
      </c>
      <c r="L264" s="5" t="s">
        <v>39577</v>
      </c>
      <c r="M264" s="7" t="s">
        <v>39578</v>
      </c>
      <c r="N264" s="5">
        <v>5496968.9400000004</v>
      </c>
      <c r="O264" s="5">
        <v>5496968.75</v>
      </c>
      <c r="P264" s="5" t="s">
        <v>38714</v>
      </c>
      <c r="Q264" s="5" t="s">
        <v>20080</v>
      </c>
      <c r="R264" s="5" t="s">
        <v>7859</v>
      </c>
      <c r="S264" s="5" t="s">
        <v>82</v>
      </c>
      <c r="T264" s="5" t="s">
        <v>39579</v>
      </c>
      <c r="U264" s="5" t="s">
        <v>39580</v>
      </c>
      <c r="V264" s="5"/>
    </row>
    <row r="265" spans="1:22" x14ac:dyDescent="0.2">
      <c r="A265" s="5" t="s">
        <v>27096</v>
      </c>
      <c r="B265" s="5">
        <v>209954</v>
      </c>
      <c r="C265" s="5">
        <v>740714</v>
      </c>
      <c r="D265" s="5" t="s">
        <v>29408</v>
      </c>
      <c r="E265" s="5" t="s">
        <v>4583</v>
      </c>
      <c r="F265" s="5" t="s">
        <v>38662</v>
      </c>
      <c r="G265" s="5" t="s">
        <v>38684</v>
      </c>
      <c r="H265" s="5" t="s">
        <v>28780</v>
      </c>
      <c r="I265" s="5" t="s">
        <v>29409</v>
      </c>
      <c r="J265" s="6" t="s">
        <v>27245</v>
      </c>
      <c r="K265" s="6" t="s">
        <v>38649</v>
      </c>
      <c r="L265" s="5" t="s">
        <v>39581</v>
      </c>
      <c r="M265" s="7" t="s">
        <v>39582</v>
      </c>
      <c r="N265" s="5">
        <v>3482146.25</v>
      </c>
      <c r="O265" s="5">
        <v>3482146.25</v>
      </c>
      <c r="P265" s="5" t="s">
        <v>38599</v>
      </c>
      <c r="Q265" s="5" t="s">
        <v>10369</v>
      </c>
      <c r="R265" s="5" t="s">
        <v>10639</v>
      </c>
      <c r="S265" s="5" t="s">
        <v>82</v>
      </c>
      <c r="T265" s="5" t="s">
        <v>39583</v>
      </c>
      <c r="U265" s="5" t="s">
        <v>39584</v>
      </c>
      <c r="V265" s="5"/>
    </row>
    <row r="266" spans="1:22" x14ac:dyDescent="0.2">
      <c r="A266" s="5" t="s">
        <v>27096</v>
      </c>
      <c r="B266" s="5">
        <v>196892</v>
      </c>
      <c r="C266" s="5">
        <v>653676</v>
      </c>
      <c r="D266" s="5" t="s">
        <v>29380</v>
      </c>
      <c r="E266" s="5" t="s">
        <v>25868</v>
      </c>
      <c r="F266" s="5" t="s">
        <v>28784</v>
      </c>
      <c r="G266" s="5" t="s">
        <v>39585</v>
      </c>
      <c r="H266" s="5" t="s">
        <v>28780</v>
      </c>
      <c r="I266" s="5" t="s">
        <v>29381</v>
      </c>
      <c r="J266" s="6" t="s">
        <v>27401</v>
      </c>
      <c r="K266" s="6" t="s">
        <v>27283</v>
      </c>
      <c r="L266" s="5" t="s">
        <v>39586</v>
      </c>
      <c r="M266" s="7" t="s">
        <v>39587</v>
      </c>
      <c r="N266" s="5">
        <v>4999238</v>
      </c>
      <c r="O266" s="5">
        <v>4999238</v>
      </c>
      <c r="P266" s="5" t="s">
        <v>38831</v>
      </c>
      <c r="Q266" s="5" t="s">
        <v>20080</v>
      </c>
      <c r="R266" s="5" t="s">
        <v>1260</v>
      </c>
      <c r="S266" s="5" t="s">
        <v>261</v>
      </c>
      <c r="T266" s="5" t="s">
        <v>39588</v>
      </c>
      <c r="U266" s="5" t="s">
        <v>39589</v>
      </c>
      <c r="V266" s="5"/>
    </row>
    <row r="267" spans="1:22" x14ac:dyDescent="0.2">
      <c r="A267" s="5" t="s">
        <v>27096</v>
      </c>
      <c r="B267" s="5">
        <v>229113</v>
      </c>
      <c r="C267" s="5">
        <v>883156</v>
      </c>
      <c r="D267" s="5" t="s">
        <v>29384</v>
      </c>
      <c r="E267" s="5" t="s">
        <v>4583</v>
      </c>
      <c r="F267" s="5" t="s">
        <v>38970</v>
      </c>
      <c r="G267" s="5" t="s">
        <v>38971</v>
      </c>
      <c r="H267" s="5" t="s">
        <v>28780</v>
      </c>
      <c r="I267" s="5" t="s">
        <v>29385</v>
      </c>
      <c r="J267" s="6" t="s">
        <v>38644</v>
      </c>
      <c r="K267" s="6" t="s">
        <v>38630</v>
      </c>
      <c r="L267" s="5"/>
      <c r="M267" s="7" t="s">
        <v>39590</v>
      </c>
      <c r="N267" s="5">
        <v>6999596.25</v>
      </c>
      <c r="O267" s="5">
        <v>6999596.25</v>
      </c>
      <c r="P267" s="5" t="s">
        <v>38676</v>
      </c>
      <c r="Q267" s="5" t="s">
        <v>20080</v>
      </c>
      <c r="R267" s="5" t="s">
        <v>4025</v>
      </c>
      <c r="S267" s="5" t="s">
        <v>682</v>
      </c>
      <c r="T267" s="5" t="s">
        <v>39591</v>
      </c>
      <c r="U267" s="5" t="s">
        <v>39592</v>
      </c>
      <c r="V267" s="5"/>
    </row>
    <row r="268" spans="1:22" x14ac:dyDescent="0.2">
      <c r="A268" s="5" t="s">
        <v>27096</v>
      </c>
      <c r="B268" s="5">
        <v>203299</v>
      </c>
      <c r="C268" s="5">
        <v>700399</v>
      </c>
      <c r="D268" s="5" t="s">
        <v>28915</v>
      </c>
      <c r="E268" s="5" t="s">
        <v>4583</v>
      </c>
      <c r="F268" s="5" t="s">
        <v>28784</v>
      </c>
      <c r="G268" s="5" t="s">
        <v>39593</v>
      </c>
      <c r="H268" s="5" t="s">
        <v>28780</v>
      </c>
      <c r="I268" s="5" t="s">
        <v>28916</v>
      </c>
      <c r="J268" s="6" t="s">
        <v>28503</v>
      </c>
      <c r="K268" s="6" t="s">
        <v>27331</v>
      </c>
      <c r="L268" s="5" t="s">
        <v>39594</v>
      </c>
      <c r="M268" s="7" t="s">
        <v>39595</v>
      </c>
      <c r="N268" s="5">
        <v>4999792.5</v>
      </c>
      <c r="O268" s="5">
        <v>4999792.5</v>
      </c>
      <c r="P268" s="5" t="s">
        <v>38755</v>
      </c>
      <c r="Q268" s="5" t="s">
        <v>20080</v>
      </c>
      <c r="R268" s="5" t="s">
        <v>812</v>
      </c>
      <c r="S268" s="5" t="s">
        <v>357</v>
      </c>
      <c r="T268" s="5" t="s">
        <v>39596</v>
      </c>
      <c r="U268" s="5" t="s">
        <v>39597</v>
      </c>
      <c r="V268" s="5"/>
    </row>
    <row r="269" spans="1:22" x14ac:dyDescent="0.2">
      <c r="A269" s="5" t="s">
        <v>27096</v>
      </c>
      <c r="B269" s="5">
        <v>214868</v>
      </c>
      <c r="C269" s="5">
        <v>787100</v>
      </c>
      <c r="D269" s="5" t="s">
        <v>10878</v>
      </c>
      <c r="E269" s="5" t="s">
        <v>4583</v>
      </c>
      <c r="F269" s="5" t="s">
        <v>38650</v>
      </c>
      <c r="G269" s="5" t="s">
        <v>38651</v>
      </c>
      <c r="H269" s="5" t="s">
        <v>28780</v>
      </c>
      <c r="I269" s="5" t="s">
        <v>39598</v>
      </c>
      <c r="J269" s="6" t="s">
        <v>28766</v>
      </c>
      <c r="K269" s="6" t="s">
        <v>38657</v>
      </c>
      <c r="L269" s="5" t="s">
        <v>39599</v>
      </c>
      <c r="M269" s="5" t="s">
        <v>39600</v>
      </c>
      <c r="N269" s="5">
        <v>3095068.75</v>
      </c>
      <c r="O269" s="5">
        <v>3095068.75</v>
      </c>
      <c r="P269" s="5" t="s">
        <v>38653</v>
      </c>
      <c r="Q269" s="5" t="s">
        <v>20080</v>
      </c>
      <c r="R269" s="5" t="s">
        <v>7684</v>
      </c>
      <c r="S269" s="5" t="s">
        <v>138</v>
      </c>
      <c r="T269" s="5" t="s">
        <v>39601</v>
      </c>
      <c r="U269" s="5" t="s">
        <v>39602</v>
      </c>
      <c r="V269" s="5"/>
    </row>
    <row r="270" spans="1:22" x14ac:dyDescent="0.2">
      <c r="A270" s="5" t="s">
        <v>27096</v>
      </c>
      <c r="B270" s="5">
        <v>229391</v>
      </c>
      <c r="C270" s="5">
        <v>882749</v>
      </c>
      <c r="D270" s="5" t="s">
        <v>29099</v>
      </c>
      <c r="E270" s="5" t="s">
        <v>4583</v>
      </c>
      <c r="F270" s="5" t="s">
        <v>38970</v>
      </c>
      <c r="G270" s="5" t="s">
        <v>39551</v>
      </c>
      <c r="H270" s="5" t="s">
        <v>28780</v>
      </c>
      <c r="I270" s="5" t="s">
        <v>29100</v>
      </c>
      <c r="J270" s="6" t="s">
        <v>38621</v>
      </c>
      <c r="K270" s="6" t="s">
        <v>38633</v>
      </c>
      <c r="L270" s="5"/>
      <c r="M270" s="7" t="s">
        <v>39603</v>
      </c>
      <c r="N270" s="5">
        <v>5326265.74</v>
      </c>
      <c r="O270" s="5">
        <v>5291015.74</v>
      </c>
      <c r="P270" s="5" t="s">
        <v>38676</v>
      </c>
      <c r="Q270" s="5" t="s">
        <v>20080</v>
      </c>
      <c r="R270" s="5" t="s">
        <v>13821</v>
      </c>
      <c r="S270" s="5" t="s">
        <v>82</v>
      </c>
      <c r="T270" s="5" t="s">
        <v>39604</v>
      </c>
      <c r="U270" s="5" t="s">
        <v>39605</v>
      </c>
      <c r="V270" s="5"/>
    </row>
    <row r="271" spans="1:22" x14ac:dyDescent="0.2">
      <c r="A271" s="5" t="s">
        <v>27096</v>
      </c>
      <c r="B271" s="5">
        <v>222597</v>
      </c>
      <c r="C271" s="5">
        <v>832921</v>
      </c>
      <c r="D271" s="5" t="s">
        <v>14946</v>
      </c>
      <c r="E271" s="5" t="s">
        <v>4583</v>
      </c>
      <c r="F271" s="5" t="s">
        <v>38705</v>
      </c>
      <c r="G271" s="5" t="s">
        <v>38706</v>
      </c>
      <c r="H271" s="5" t="s">
        <v>28780</v>
      </c>
      <c r="I271" s="5" t="s">
        <v>29988</v>
      </c>
      <c r="J271" s="6" t="s">
        <v>38625</v>
      </c>
      <c r="K271" s="6" t="s">
        <v>38649</v>
      </c>
      <c r="L271" s="5"/>
      <c r="M271" s="7" t="s">
        <v>39606</v>
      </c>
      <c r="N271" s="5">
        <v>5181997.5</v>
      </c>
      <c r="O271" s="5">
        <v>5181997.5</v>
      </c>
      <c r="P271" s="5" t="s">
        <v>38665</v>
      </c>
      <c r="Q271" s="5" t="s">
        <v>20080</v>
      </c>
      <c r="R271" s="5" t="s">
        <v>1248</v>
      </c>
      <c r="S271" s="5" t="s">
        <v>27</v>
      </c>
      <c r="T271" s="5" t="s">
        <v>39607</v>
      </c>
      <c r="U271" s="5" t="s">
        <v>39608</v>
      </c>
      <c r="V271" s="5"/>
    </row>
    <row r="272" spans="1:22" x14ac:dyDescent="0.2">
      <c r="A272" s="5" t="s">
        <v>27096</v>
      </c>
      <c r="B272" s="5">
        <v>222596</v>
      </c>
      <c r="C272" s="5">
        <v>832981</v>
      </c>
      <c r="D272" s="5" t="s">
        <v>13991</v>
      </c>
      <c r="E272" s="5" t="s">
        <v>4583</v>
      </c>
      <c r="F272" s="5" t="s">
        <v>38970</v>
      </c>
      <c r="G272" s="5" t="s">
        <v>39551</v>
      </c>
      <c r="H272" s="5" t="s">
        <v>28780</v>
      </c>
      <c r="I272" s="5" t="s">
        <v>29826</v>
      </c>
      <c r="J272" s="6" t="s">
        <v>38605</v>
      </c>
      <c r="K272" s="6" t="s">
        <v>38606</v>
      </c>
      <c r="L272" s="5"/>
      <c r="M272" s="7" t="s">
        <v>39609</v>
      </c>
      <c r="N272" s="5">
        <v>4970028.75</v>
      </c>
      <c r="O272" s="5">
        <v>4970028.75</v>
      </c>
      <c r="P272" s="5" t="s">
        <v>38665</v>
      </c>
      <c r="Q272" s="5" t="s">
        <v>20080</v>
      </c>
      <c r="R272" s="5" t="s">
        <v>7231</v>
      </c>
      <c r="S272" s="5" t="s">
        <v>82</v>
      </c>
      <c r="T272" s="5" t="s">
        <v>39610</v>
      </c>
      <c r="U272" s="5" t="s">
        <v>39611</v>
      </c>
      <c r="V272" s="5"/>
    </row>
    <row r="273" spans="1:22" x14ac:dyDescent="0.2">
      <c r="A273" s="5" t="s">
        <v>27096</v>
      </c>
      <c r="B273" s="5">
        <v>223302</v>
      </c>
      <c r="C273" s="5">
        <v>833464</v>
      </c>
      <c r="D273" s="5" t="s">
        <v>25834</v>
      </c>
      <c r="E273" s="5" t="s">
        <v>4583</v>
      </c>
      <c r="F273" s="5" t="s">
        <v>38970</v>
      </c>
      <c r="G273" s="5" t="s">
        <v>38971</v>
      </c>
      <c r="H273" s="5" t="s">
        <v>28780</v>
      </c>
      <c r="I273" s="5" t="s">
        <v>29705</v>
      </c>
      <c r="J273" s="6" t="s">
        <v>28224</v>
      </c>
      <c r="K273" s="6" t="s">
        <v>38627</v>
      </c>
      <c r="L273" s="5"/>
      <c r="M273" s="5" t="s">
        <v>39612</v>
      </c>
      <c r="N273" s="5">
        <v>6999078.75</v>
      </c>
      <c r="O273" s="5">
        <v>6999078.75</v>
      </c>
      <c r="P273" s="5" t="s">
        <v>38665</v>
      </c>
      <c r="Q273" s="5" t="s">
        <v>20080</v>
      </c>
      <c r="R273" s="5" t="s">
        <v>32619</v>
      </c>
      <c r="S273" s="5" t="s">
        <v>761</v>
      </c>
      <c r="T273" s="5" t="s">
        <v>39613</v>
      </c>
      <c r="U273" s="5" t="s">
        <v>39614</v>
      </c>
      <c r="V273" s="5"/>
    </row>
    <row r="274" spans="1:22" x14ac:dyDescent="0.2">
      <c r="A274" s="5" t="s">
        <v>27096</v>
      </c>
      <c r="B274" s="5">
        <v>229111</v>
      </c>
      <c r="C274" s="5">
        <v>883054</v>
      </c>
      <c r="D274" s="5" t="s">
        <v>29874</v>
      </c>
      <c r="E274" s="5" t="s">
        <v>4583</v>
      </c>
      <c r="F274" s="5" t="s">
        <v>38662</v>
      </c>
      <c r="G274" s="5" t="s">
        <v>38787</v>
      </c>
      <c r="H274" s="5" t="s">
        <v>28780</v>
      </c>
      <c r="I274" s="5" t="s">
        <v>29875</v>
      </c>
      <c r="J274" s="6" t="s">
        <v>38690</v>
      </c>
      <c r="K274" s="6" t="s">
        <v>38691</v>
      </c>
      <c r="L274" s="5"/>
      <c r="M274" s="7" t="s">
        <v>39615</v>
      </c>
      <c r="N274" s="5">
        <v>3496837.5</v>
      </c>
      <c r="O274" s="5">
        <v>3496837.5</v>
      </c>
      <c r="P274" s="5" t="s">
        <v>38676</v>
      </c>
      <c r="Q274" s="5" t="s">
        <v>10369</v>
      </c>
      <c r="R274" s="5" t="s">
        <v>4254</v>
      </c>
      <c r="S274" s="5" t="s">
        <v>261</v>
      </c>
      <c r="T274" s="5" t="s">
        <v>39616</v>
      </c>
      <c r="U274" s="5" t="s">
        <v>39617</v>
      </c>
      <c r="V274" s="5"/>
    </row>
    <row r="275" spans="1:22" x14ac:dyDescent="0.2">
      <c r="A275" s="5" t="s">
        <v>27096</v>
      </c>
      <c r="B275" s="5">
        <v>222617</v>
      </c>
      <c r="C275" s="5">
        <v>833650</v>
      </c>
      <c r="D275" s="5" t="s">
        <v>29612</v>
      </c>
      <c r="E275" s="5" t="s">
        <v>4583</v>
      </c>
      <c r="F275" s="5" t="s">
        <v>38705</v>
      </c>
      <c r="G275" s="5" t="s">
        <v>39618</v>
      </c>
      <c r="H275" s="5" t="s">
        <v>28780</v>
      </c>
      <c r="I275" s="5" t="s">
        <v>29613</v>
      </c>
      <c r="J275" s="6" t="s">
        <v>38605</v>
      </c>
      <c r="K275" s="6" t="s">
        <v>27475</v>
      </c>
      <c r="L275" s="5"/>
      <c r="M275" s="5" t="s">
        <v>39619</v>
      </c>
      <c r="N275" s="5">
        <v>5952300</v>
      </c>
      <c r="O275" s="5">
        <v>4838489.6100000003</v>
      </c>
      <c r="P275" s="5" t="s">
        <v>38665</v>
      </c>
      <c r="Q275" s="5" t="s">
        <v>30876</v>
      </c>
      <c r="R275" s="5" t="s">
        <v>36462</v>
      </c>
      <c r="S275" s="5" t="s">
        <v>857</v>
      </c>
      <c r="T275" s="5" t="s">
        <v>39620</v>
      </c>
      <c r="U275" s="5" t="s">
        <v>39621</v>
      </c>
      <c r="V275" s="5"/>
    </row>
    <row r="276" spans="1:22" x14ac:dyDescent="0.2">
      <c r="A276" s="5" t="s">
        <v>27096</v>
      </c>
      <c r="B276" s="5">
        <v>222583</v>
      </c>
      <c r="C276" s="5">
        <v>832576</v>
      </c>
      <c r="D276" s="5" t="s">
        <v>29617</v>
      </c>
      <c r="E276" s="5" t="s">
        <v>4583</v>
      </c>
      <c r="F276" s="5" t="s">
        <v>28975</v>
      </c>
      <c r="G276" s="5" t="s">
        <v>38674</v>
      </c>
      <c r="H276" s="5" t="s">
        <v>28780</v>
      </c>
      <c r="I276" s="5" t="s">
        <v>29618</v>
      </c>
      <c r="J276" s="6" t="s">
        <v>38605</v>
      </c>
      <c r="K276" s="6" t="s">
        <v>38606</v>
      </c>
      <c r="L276" s="5"/>
      <c r="M276" s="7" t="s">
        <v>39622</v>
      </c>
      <c r="N276" s="5">
        <v>6393691.25</v>
      </c>
      <c r="O276" s="5">
        <v>6393691.25</v>
      </c>
      <c r="P276" s="5" t="s">
        <v>38665</v>
      </c>
      <c r="Q276" s="5" t="s">
        <v>20080</v>
      </c>
      <c r="R276" s="5" t="s">
        <v>1339</v>
      </c>
      <c r="S276" s="5" t="s">
        <v>357</v>
      </c>
      <c r="T276" s="5" t="s">
        <v>39623</v>
      </c>
      <c r="U276" s="5" t="s">
        <v>39624</v>
      </c>
      <c r="V276" s="5"/>
    </row>
    <row r="277" spans="1:22" x14ac:dyDescent="0.2">
      <c r="A277" s="5" t="s">
        <v>27096</v>
      </c>
      <c r="B277" s="5">
        <v>214858</v>
      </c>
      <c r="C277" s="5">
        <v>787031</v>
      </c>
      <c r="D277" s="5" t="s">
        <v>29298</v>
      </c>
      <c r="E277" s="5" t="s">
        <v>4583</v>
      </c>
      <c r="F277" s="5" t="s">
        <v>39110</v>
      </c>
      <c r="G277" s="5" t="s">
        <v>39111</v>
      </c>
      <c r="H277" s="5" t="s">
        <v>28780</v>
      </c>
      <c r="I277" s="5" t="s">
        <v>29299</v>
      </c>
      <c r="J277" s="6" t="s">
        <v>38628</v>
      </c>
      <c r="K277" s="6" t="s">
        <v>38626</v>
      </c>
      <c r="L277" s="5"/>
      <c r="M277" s="7" t="s">
        <v>39625</v>
      </c>
      <c r="N277" s="5">
        <v>3428100</v>
      </c>
      <c r="O277" s="5">
        <v>3428100</v>
      </c>
      <c r="P277" s="5" t="s">
        <v>38653</v>
      </c>
      <c r="Q277" s="5" t="s">
        <v>20080</v>
      </c>
      <c r="R277" s="5" t="s">
        <v>5533</v>
      </c>
      <c r="S277" s="5" t="s">
        <v>238</v>
      </c>
      <c r="T277" s="5" t="s">
        <v>39626</v>
      </c>
      <c r="U277" s="5" t="s">
        <v>39627</v>
      </c>
      <c r="V277" s="5"/>
    </row>
    <row r="278" spans="1:22" x14ac:dyDescent="0.2">
      <c r="A278" s="5" t="s">
        <v>27096</v>
      </c>
      <c r="B278" s="5">
        <v>229544</v>
      </c>
      <c r="C278" s="5">
        <v>883464</v>
      </c>
      <c r="D278" s="5" t="s">
        <v>28793</v>
      </c>
      <c r="E278" s="5" t="s">
        <v>4583</v>
      </c>
      <c r="F278" s="5" t="s">
        <v>38916</v>
      </c>
      <c r="G278" s="5" t="s">
        <v>39310</v>
      </c>
      <c r="H278" s="5" t="s">
        <v>28780</v>
      </c>
      <c r="I278" s="5" t="s">
        <v>28794</v>
      </c>
      <c r="J278" s="6" t="s">
        <v>38621</v>
      </c>
      <c r="K278" s="6" t="s">
        <v>38645</v>
      </c>
      <c r="L278" s="5"/>
      <c r="M278" s="5" t="s">
        <v>39628</v>
      </c>
      <c r="N278" s="5">
        <v>6081400</v>
      </c>
      <c r="O278" s="5">
        <v>4995812.5</v>
      </c>
      <c r="P278" s="5" t="s">
        <v>38919</v>
      </c>
      <c r="Q278" s="5" t="s">
        <v>30876</v>
      </c>
      <c r="R278" s="5" t="s">
        <v>6618</v>
      </c>
      <c r="S278" s="5" t="s">
        <v>99</v>
      </c>
      <c r="T278" s="5" t="s">
        <v>39629</v>
      </c>
      <c r="U278" s="5" t="s">
        <v>39630</v>
      </c>
      <c r="V278" s="5"/>
    </row>
    <row r="279" spans="1:22" x14ac:dyDescent="0.2">
      <c r="A279" s="5" t="s">
        <v>27096</v>
      </c>
      <c r="B279" s="5">
        <v>198650</v>
      </c>
      <c r="C279" s="5">
        <v>653748</v>
      </c>
      <c r="D279" s="5" t="s">
        <v>29864</v>
      </c>
      <c r="E279" s="5" t="s">
        <v>25868</v>
      </c>
      <c r="F279" s="5" t="s">
        <v>28784</v>
      </c>
      <c r="G279" s="5" t="s">
        <v>39349</v>
      </c>
      <c r="H279" s="5" t="s">
        <v>28780</v>
      </c>
      <c r="I279" s="5" t="s">
        <v>29865</v>
      </c>
      <c r="J279" s="6" t="s">
        <v>27405</v>
      </c>
      <c r="K279" s="6" t="s">
        <v>27261</v>
      </c>
      <c r="L279" s="5" t="s">
        <v>39631</v>
      </c>
      <c r="M279" s="5" t="s">
        <v>39632</v>
      </c>
      <c r="N279" s="5">
        <v>3788526.25</v>
      </c>
      <c r="O279" s="5">
        <v>3788526.25</v>
      </c>
      <c r="P279" s="5" t="s">
        <v>38616</v>
      </c>
      <c r="Q279" s="5" t="s">
        <v>10369</v>
      </c>
      <c r="R279" s="5" t="s">
        <v>1937</v>
      </c>
      <c r="S279" s="5" t="s">
        <v>312</v>
      </c>
      <c r="T279" s="5" t="s">
        <v>39633</v>
      </c>
      <c r="U279" s="5" t="s">
        <v>39634</v>
      </c>
      <c r="V279" s="5"/>
    </row>
    <row r="280" spans="1:22" x14ac:dyDescent="0.2">
      <c r="A280" s="5" t="s">
        <v>27096</v>
      </c>
      <c r="B280" s="5">
        <v>230281</v>
      </c>
      <c r="C280" s="5">
        <v>883424</v>
      </c>
      <c r="D280" s="5" t="s">
        <v>29048</v>
      </c>
      <c r="E280" s="5" t="s">
        <v>4583</v>
      </c>
      <c r="F280" s="5" t="s">
        <v>38705</v>
      </c>
      <c r="G280" s="5" t="s">
        <v>38734</v>
      </c>
      <c r="H280" s="5" t="s">
        <v>28780</v>
      </c>
      <c r="I280" s="5" t="s">
        <v>29049</v>
      </c>
      <c r="J280" s="6" t="s">
        <v>38643</v>
      </c>
      <c r="K280" s="6" t="s">
        <v>38595</v>
      </c>
      <c r="L280" s="5"/>
      <c r="M280" s="5" t="s">
        <v>39635</v>
      </c>
      <c r="N280" s="5">
        <v>6998686.25</v>
      </c>
      <c r="O280" s="5">
        <v>6398686.25</v>
      </c>
      <c r="P280" s="5" t="s">
        <v>38676</v>
      </c>
      <c r="Q280" s="5" t="s">
        <v>20080</v>
      </c>
      <c r="R280" s="5" t="s">
        <v>1200</v>
      </c>
      <c r="S280" s="5" t="s">
        <v>82</v>
      </c>
      <c r="T280" s="5" t="s">
        <v>39636</v>
      </c>
      <c r="U280" s="5" t="s">
        <v>39637</v>
      </c>
      <c r="V280" s="5"/>
    </row>
    <row r="281" spans="1:22" x14ac:dyDescent="0.2">
      <c r="A281" s="5" t="s">
        <v>27096</v>
      </c>
      <c r="B281" s="5">
        <v>194908</v>
      </c>
      <c r="C281" s="5">
        <v>653909</v>
      </c>
      <c r="D281" s="5" t="s">
        <v>29460</v>
      </c>
      <c r="E281" s="5" t="s">
        <v>4583</v>
      </c>
      <c r="F281" s="5" t="s">
        <v>28784</v>
      </c>
      <c r="G281" s="5" t="s">
        <v>38781</v>
      </c>
      <c r="H281" s="5" t="s">
        <v>28780</v>
      </c>
      <c r="I281" s="5" t="s">
        <v>29461</v>
      </c>
      <c r="J281" s="6" t="s">
        <v>27401</v>
      </c>
      <c r="K281" s="6" t="s">
        <v>27711</v>
      </c>
      <c r="L281" s="5" t="s">
        <v>39638</v>
      </c>
      <c r="M281" s="5" t="s">
        <v>39639</v>
      </c>
      <c r="N281" s="5">
        <v>4999999</v>
      </c>
      <c r="O281" s="5">
        <v>4999998</v>
      </c>
      <c r="P281" s="5" t="s">
        <v>38730</v>
      </c>
      <c r="Q281" s="5" t="s">
        <v>20080</v>
      </c>
      <c r="R281" s="5" t="s">
        <v>2649</v>
      </c>
      <c r="S281" s="5" t="s">
        <v>109</v>
      </c>
      <c r="T281" s="5" t="s">
        <v>39640</v>
      </c>
      <c r="U281" s="5" t="s">
        <v>39641</v>
      </c>
      <c r="V281" s="5"/>
    </row>
    <row r="282" spans="1:22" x14ac:dyDescent="0.2">
      <c r="A282" s="5" t="s">
        <v>27096</v>
      </c>
      <c r="B282" s="5">
        <v>194893</v>
      </c>
      <c r="C282" s="5">
        <v>653729</v>
      </c>
      <c r="D282" s="5" t="s">
        <v>20303</v>
      </c>
      <c r="E282" s="5" t="s">
        <v>4583</v>
      </c>
      <c r="F282" s="5" t="s">
        <v>28784</v>
      </c>
      <c r="G282" s="5" t="s">
        <v>38781</v>
      </c>
      <c r="H282" s="5" t="s">
        <v>28780</v>
      </c>
      <c r="I282" s="5" t="s">
        <v>20303</v>
      </c>
      <c r="J282" s="6" t="s">
        <v>27249</v>
      </c>
      <c r="K282" s="6" t="s">
        <v>27154</v>
      </c>
      <c r="L282" s="5" t="s">
        <v>39642</v>
      </c>
      <c r="M282" s="5" t="s">
        <v>39643</v>
      </c>
      <c r="N282" s="5">
        <v>4538120</v>
      </c>
      <c r="O282" s="5">
        <v>4330900</v>
      </c>
      <c r="P282" s="5" t="s">
        <v>38730</v>
      </c>
      <c r="Q282" s="5" t="s">
        <v>20080</v>
      </c>
      <c r="R282" s="5" t="s">
        <v>6641</v>
      </c>
      <c r="S282" s="5" t="s">
        <v>138</v>
      </c>
      <c r="T282" s="5" t="s">
        <v>39644</v>
      </c>
      <c r="U282" s="5" t="s">
        <v>39645</v>
      </c>
      <c r="V282" s="5"/>
    </row>
    <row r="283" spans="1:22" x14ac:dyDescent="0.2">
      <c r="A283" s="5" t="s">
        <v>27096</v>
      </c>
      <c r="B283" s="5">
        <v>214346</v>
      </c>
      <c r="C283" s="5">
        <v>786727</v>
      </c>
      <c r="D283" s="5" t="s">
        <v>30438</v>
      </c>
      <c r="E283" s="5" t="s">
        <v>4583</v>
      </c>
      <c r="F283" s="5" t="s">
        <v>38844</v>
      </c>
      <c r="G283" s="5" t="s">
        <v>38872</v>
      </c>
      <c r="H283" s="5" t="s">
        <v>28780</v>
      </c>
      <c r="I283" s="5" t="s">
        <v>30439</v>
      </c>
      <c r="J283" s="6" t="s">
        <v>38628</v>
      </c>
      <c r="K283" s="6" t="s">
        <v>38626</v>
      </c>
      <c r="L283" s="5" t="s">
        <v>39646</v>
      </c>
      <c r="M283" s="7" t="s">
        <v>39647</v>
      </c>
      <c r="N283" s="5">
        <v>10194437.869999999</v>
      </c>
      <c r="O283" s="5">
        <v>7817631.25</v>
      </c>
      <c r="P283" s="5" t="s">
        <v>38875</v>
      </c>
      <c r="Q283" s="5" t="s">
        <v>30876</v>
      </c>
      <c r="R283" s="5" t="s">
        <v>9704</v>
      </c>
      <c r="S283" s="5" t="s">
        <v>210</v>
      </c>
      <c r="T283" s="5" t="s">
        <v>39648</v>
      </c>
      <c r="U283" s="5" t="s">
        <v>39649</v>
      </c>
      <c r="V283" s="5"/>
    </row>
    <row r="284" spans="1:22" x14ac:dyDescent="0.2">
      <c r="A284" s="5" t="s">
        <v>27096</v>
      </c>
      <c r="B284" s="5">
        <v>210223</v>
      </c>
      <c r="C284" s="5">
        <v>740712</v>
      </c>
      <c r="D284" s="5" t="s">
        <v>23440</v>
      </c>
      <c r="E284" s="5" t="s">
        <v>25868</v>
      </c>
      <c r="F284" s="5" t="s">
        <v>28821</v>
      </c>
      <c r="G284" s="5" t="s">
        <v>38977</v>
      </c>
      <c r="H284" s="5" t="s">
        <v>28780</v>
      </c>
      <c r="I284" s="5" t="s">
        <v>29790</v>
      </c>
      <c r="J284" s="6" t="s">
        <v>27477</v>
      </c>
      <c r="K284" s="6" t="s">
        <v>27436</v>
      </c>
      <c r="L284" s="5" t="s">
        <v>39650</v>
      </c>
      <c r="M284" s="7" t="s">
        <v>39651</v>
      </c>
      <c r="N284" s="5">
        <v>4283480</v>
      </c>
      <c r="O284" s="5">
        <v>3648792.5</v>
      </c>
      <c r="P284" s="5" t="s">
        <v>38980</v>
      </c>
      <c r="Q284" s="5" t="s">
        <v>30876</v>
      </c>
      <c r="R284" s="5" t="s">
        <v>216</v>
      </c>
      <c r="S284" s="5" t="s">
        <v>210</v>
      </c>
      <c r="T284" s="5" t="s">
        <v>39652</v>
      </c>
      <c r="U284" s="5" t="s">
        <v>39653</v>
      </c>
      <c r="V284" s="5"/>
    </row>
    <row r="285" spans="1:22" x14ac:dyDescent="0.2">
      <c r="A285" s="5" t="s">
        <v>27096</v>
      </c>
      <c r="B285" s="5">
        <v>229118</v>
      </c>
      <c r="C285" s="5">
        <v>883286</v>
      </c>
      <c r="D285" s="5" t="s">
        <v>29394</v>
      </c>
      <c r="E285" s="5" t="s">
        <v>4583</v>
      </c>
      <c r="F285" s="5" t="s">
        <v>38844</v>
      </c>
      <c r="G285" s="5" t="s">
        <v>39654</v>
      </c>
      <c r="H285" s="5" t="s">
        <v>28780</v>
      </c>
      <c r="I285" s="5" t="s">
        <v>29395</v>
      </c>
      <c r="J285" s="6" t="s">
        <v>38621</v>
      </c>
      <c r="K285" s="6" t="s">
        <v>38627</v>
      </c>
      <c r="L285" s="5"/>
      <c r="M285" s="7" t="s">
        <v>39655</v>
      </c>
      <c r="N285" s="5">
        <v>9360000</v>
      </c>
      <c r="O285" s="5">
        <v>7990275</v>
      </c>
      <c r="P285" s="5" t="s">
        <v>38852</v>
      </c>
      <c r="Q285" s="5" t="s">
        <v>30876</v>
      </c>
      <c r="R285" s="5" t="s">
        <v>30662</v>
      </c>
      <c r="S285" s="5" t="s">
        <v>109</v>
      </c>
      <c r="T285" s="5" t="s">
        <v>39656</v>
      </c>
      <c r="U285" s="5" t="s">
        <v>39657</v>
      </c>
      <c r="V285" s="5"/>
    </row>
    <row r="286" spans="1:22" x14ac:dyDescent="0.2">
      <c r="A286" s="5" t="s">
        <v>27096</v>
      </c>
      <c r="B286" s="5">
        <v>222610</v>
      </c>
      <c r="C286" s="5">
        <v>833291</v>
      </c>
      <c r="D286" s="5" t="s">
        <v>30240</v>
      </c>
      <c r="E286" s="5" t="s">
        <v>4583</v>
      </c>
      <c r="F286" s="5" t="s">
        <v>38662</v>
      </c>
      <c r="G286" s="5" t="s">
        <v>38663</v>
      </c>
      <c r="H286" s="5" t="s">
        <v>28780</v>
      </c>
      <c r="I286" s="5" t="s">
        <v>30241</v>
      </c>
      <c r="J286" s="6" t="s">
        <v>38605</v>
      </c>
      <c r="K286" s="6" t="s">
        <v>28145</v>
      </c>
      <c r="L286" s="5" t="s">
        <v>39658</v>
      </c>
      <c r="M286" s="5" t="s">
        <v>39659</v>
      </c>
      <c r="N286" s="5">
        <v>999975</v>
      </c>
      <c r="O286" s="5">
        <v>999975</v>
      </c>
      <c r="P286" s="5" t="s">
        <v>38665</v>
      </c>
      <c r="Q286" s="5" t="s">
        <v>10369</v>
      </c>
      <c r="R286" s="5" t="s">
        <v>4114</v>
      </c>
      <c r="S286" s="5" t="s">
        <v>682</v>
      </c>
      <c r="T286" s="5" t="s">
        <v>39660</v>
      </c>
      <c r="U286" s="5" t="s">
        <v>39661</v>
      </c>
      <c r="V286" s="5"/>
    </row>
    <row r="287" spans="1:22" x14ac:dyDescent="0.2">
      <c r="A287" s="5" t="s">
        <v>27096</v>
      </c>
      <c r="B287" s="5">
        <v>202705</v>
      </c>
      <c r="C287" s="5">
        <v>700670</v>
      </c>
      <c r="D287" s="5" t="s">
        <v>19675</v>
      </c>
      <c r="E287" s="5" t="s">
        <v>25868</v>
      </c>
      <c r="F287" s="5" t="s">
        <v>28784</v>
      </c>
      <c r="G287" s="5" t="s">
        <v>39662</v>
      </c>
      <c r="H287" s="5" t="s">
        <v>28780</v>
      </c>
      <c r="I287" s="5" t="s">
        <v>29336</v>
      </c>
      <c r="J287" s="6" t="s">
        <v>27791</v>
      </c>
      <c r="K287" s="6" t="s">
        <v>27174</v>
      </c>
      <c r="L287" s="5" t="s">
        <v>39663</v>
      </c>
      <c r="M287" s="5" t="s">
        <v>39664</v>
      </c>
      <c r="N287" s="5">
        <v>2035437.5</v>
      </c>
      <c r="O287" s="5">
        <v>2035437.5</v>
      </c>
      <c r="P287" s="5" t="s">
        <v>38755</v>
      </c>
      <c r="Q287" s="5" t="s">
        <v>10369</v>
      </c>
      <c r="R287" s="5" t="s">
        <v>2030</v>
      </c>
      <c r="S287" s="5" t="s">
        <v>150</v>
      </c>
      <c r="T287" s="5" t="s">
        <v>39665</v>
      </c>
      <c r="U287" s="5" t="s">
        <v>39666</v>
      </c>
      <c r="V287" s="5"/>
    </row>
    <row r="288" spans="1:22" x14ac:dyDescent="0.2">
      <c r="A288" s="5" t="s">
        <v>27096</v>
      </c>
      <c r="B288" s="5">
        <v>210228</v>
      </c>
      <c r="C288" s="5">
        <v>740773</v>
      </c>
      <c r="D288" s="5" t="s">
        <v>21816</v>
      </c>
      <c r="E288" s="5" t="s">
        <v>4583</v>
      </c>
      <c r="F288" s="5" t="s">
        <v>38650</v>
      </c>
      <c r="G288" s="5" t="s">
        <v>39542</v>
      </c>
      <c r="H288" s="5" t="s">
        <v>28780</v>
      </c>
      <c r="I288" s="5" t="s">
        <v>29294</v>
      </c>
      <c r="J288" s="6" t="s">
        <v>27477</v>
      </c>
      <c r="K288" s="6" t="s">
        <v>27649</v>
      </c>
      <c r="L288" s="5" t="s">
        <v>39667</v>
      </c>
      <c r="M288" s="5" t="s">
        <v>39668</v>
      </c>
      <c r="N288" s="5">
        <v>2999647.5</v>
      </c>
      <c r="O288" s="5">
        <v>2999647.5</v>
      </c>
      <c r="P288" s="5" t="s">
        <v>38599</v>
      </c>
      <c r="Q288" s="5" t="s">
        <v>20080</v>
      </c>
      <c r="R288" s="5" t="s">
        <v>36792</v>
      </c>
      <c r="S288" s="5" t="s">
        <v>27</v>
      </c>
      <c r="T288" s="5" t="s">
        <v>39669</v>
      </c>
      <c r="U288" s="5" t="s">
        <v>39670</v>
      </c>
      <c r="V288" s="5"/>
    </row>
    <row r="289" spans="1:22" x14ac:dyDescent="0.2">
      <c r="A289" s="5" t="s">
        <v>27096</v>
      </c>
      <c r="B289" s="5">
        <v>209945</v>
      </c>
      <c r="C289" s="5">
        <v>740189</v>
      </c>
      <c r="D289" s="5" t="s">
        <v>29355</v>
      </c>
      <c r="E289" s="5" t="s">
        <v>4583</v>
      </c>
      <c r="F289" s="5" t="s">
        <v>39110</v>
      </c>
      <c r="G289" s="5" t="s">
        <v>39671</v>
      </c>
      <c r="H289" s="5" t="s">
        <v>28780</v>
      </c>
      <c r="I289" s="5" t="s">
        <v>29356</v>
      </c>
      <c r="J289" s="6" t="s">
        <v>27245</v>
      </c>
      <c r="K289" s="6" t="s">
        <v>38649</v>
      </c>
      <c r="L289" s="5" t="s">
        <v>39672</v>
      </c>
      <c r="M289" s="7" t="s">
        <v>39673</v>
      </c>
      <c r="N289" s="5">
        <v>9526721.25</v>
      </c>
      <c r="O289" s="5">
        <v>7998747</v>
      </c>
      <c r="P289" s="5" t="s">
        <v>38599</v>
      </c>
      <c r="Q289" s="5" t="s">
        <v>30876</v>
      </c>
      <c r="R289" s="5" t="s">
        <v>4909</v>
      </c>
      <c r="S289" s="5" t="s">
        <v>27</v>
      </c>
      <c r="T289" s="5" t="s">
        <v>39674</v>
      </c>
      <c r="U289" s="5" t="s">
        <v>39675</v>
      </c>
      <c r="V289" s="5"/>
    </row>
    <row r="290" spans="1:22" x14ac:dyDescent="0.2">
      <c r="A290" s="5" t="s">
        <v>27096</v>
      </c>
      <c r="B290" s="5">
        <v>194868</v>
      </c>
      <c r="C290" s="5">
        <v>653450</v>
      </c>
      <c r="D290" s="5" t="s">
        <v>29883</v>
      </c>
      <c r="E290" s="5" t="s">
        <v>25868</v>
      </c>
      <c r="F290" s="5" t="s">
        <v>28784</v>
      </c>
      <c r="G290" s="5" t="s">
        <v>39676</v>
      </c>
      <c r="H290" s="5" t="s">
        <v>28780</v>
      </c>
      <c r="I290" s="5" t="s">
        <v>29884</v>
      </c>
      <c r="J290" s="6" t="s">
        <v>27249</v>
      </c>
      <c r="K290" s="6" t="s">
        <v>27154</v>
      </c>
      <c r="L290" s="5" t="s">
        <v>28372</v>
      </c>
      <c r="M290" s="7" t="s">
        <v>39677</v>
      </c>
      <c r="N290" s="5">
        <v>1995451.02</v>
      </c>
      <c r="O290" s="5">
        <v>1995451</v>
      </c>
      <c r="P290" s="5" t="s">
        <v>38616</v>
      </c>
      <c r="Q290" s="5" t="s">
        <v>10369</v>
      </c>
      <c r="R290" s="5" t="s">
        <v>3026</v>
      </c>
      <c r="S290" s="5" t="s">
        <v>210</v>
      </c>
      <c r="T290" s="5" t="s">
        <v>39678</v>
      </c>
      <c r="U290" s="5" t="s">
        <v>39679</v>
      </c>
      <c r="V290" s="5"/>
    </row>
    <row r="291" spans="1:22" x14ac:dyDescent="0.2">
      <c r="A291" s="5" t="s">
        <v>27096</v>
      </c>
      <c r="B291" s="5">
        <v>213057</v>
      </c>
      <c r="C291" s="5">
        <v>779391</v>
      </c>
      <c r="D291" s="5" t="s">
        <v>29477</v>
      </c>
      <c r="E291" s="5" t="s">
        <v>4583</v>
      </c>
      <c r="F291" s="5" t="s">
        <v>38710</v>
      </c>
      <c r="G291" s="5" t="s">
        <v>38711</v>
      </c>
      <c r="H291" s="5" t="s">
        <v>28780</v>
      </c>
      <c r="I291" s="5" t="s">
        <v>29478</v>
      </c>
      <c r="J291" s="6" t="s">
        <v>27423</v>
      </c>
      <c r="K291" s="6" t="s">
        <v>28145</v>
      </c>
      <c r="L291" s="5" t="s">
        <v>39680</v>
      </c>
      <c r="M291" s="7" t="s">
        <v>39681</v>
      </c>
      <c r="N291" s="5">
        <v>4868890</v>
      </c>
      <c r="O291" s="5">
        <v>4868890</v>
      </c>
      <c r="P291" s="5" t="s">
        <v>38714</v>
      </c>
      <c r="Q291" s="5" t="s">
        <v>20080</v>
      </c>
      <c r="R291" s="5" t="s">
        <v>4025</v>
      </c>
      <c r="S291" s="5" t="s">
        <v>682</v>
      </c>
      <c r="T291" s="5" t="s">
        <v>39682</v>
      </c>
      <c r="U291" s="5" t="s">
        <v>39683</v>
      </c>
      <c r="V291" s="5"/>
    </row>
    <row r="292" spans="1:22" x14ac:dyDescent="0.2">
      <c r="A292" s="5" t="s">
        <v>27096</v>
      </c>
      <c r="B292" s="5">
        <v>229123</v>
      </c>
      <c r="C292" s="5">
        <v>883522</v>
      </c>
      <c r="D292" s="5" t="s">
        <v>29216</v>
      </c>
      <c r="E292" s="5" t="s">
        <v>4583</v>
      </c>
      <c r="F292" s="5" t="s">
        <v>38844</v>
      </c>
      <c r="G292" s="5" t="s">
        <v>39654</v>
      </c>
      <c r="H292" s="5" t="s">
        <v>28780</v>
      </c>
      <c r="I292" s="5" t="s">
        <v>29217</v>
      </c>
      <c r="J292" s="6" t="s">
        <v>38621</v>
      </c>
      <c r="K292" s="6" t="s">
        <v>38627</v>
      </c>
      <c r="L292" s="5"/>
      <c r="M292" s="7" t="s">
        <v>39684</v>
      </c>
      <c r="N292" s="5">
        <v>9738317.3399999999</v>
      </c>
      <c r="O292" s="5">
        <v>7992479.8799999999</v>
      </c>
      <c r="P292" s="5" t="s">
        <v>38852</v>
      </c>
      <c r="Q292" s="5" t="s">
        <v>30876</v>
      </c>
      <c r="R292" s="5" t="s">
        <v>31349</v>
      </c>
      <c r="S292" s="5" t="s">
        <v>99</v>
      </c>
      <c r="T292" s="5" t="s">
        <v>39685</v>
      </c>
      <c r="U292" s="5" t="s">
        <v>39686</v>
      </c>
      <c r="V292" s="5"/>
    </row>
    <row r="293" spans="1:22" x14ac:dyDescent="0.2">
      <c r="A293" s="5" t="s">
        <v>27096</v>
      </c>
      <c r="B293" s="5">
        <v>224135</v>
      </c>
      <c r="C293" s="5">
        <v>833881</v>
      </c>
      <c r="D293" s="5" t="s">
        <v>30185</v>
      </c>
      <c r="E293" s="5" t="s">
        <v>4583</v>
      </c>
      <c r="F293" s="5" t="s">
        <v>38705</v>
      </c>
      <c r="G293" s="5" t="s">
        <v>39618</v>
      </c>
      <c r="H293" s="5" t="s">
        <v>28780</v>
      </c>
      <c r="I293" s="5" t="s">
        <v>30186</v>
      </c>
      <c r="J293" s="6" t="s">
        <v>28224</v>
      </c>
      <c r="K293" s="6" t="s">
        <v>28188</v>
      </c>
      <c r="L293" s="5"/>
      <c r="M293" s="7" t="s">
        <v>39687</v>
      </c>
      <c r="N293" s="5">
        <v>6009589.29</v>
      </c>
      <c r="O293" s="5">
        <v>4999462.5</v>
      </c>
      <c r="P293" s="5" t="s">
        <v>38665</v>
      </c>
      <c r="Q293" s="5" t="s">
        <v>30876</v>
      </c>
      <c r="R293" s="5" t="s">
        <v>4223</v>
      </c>
      <c r="S293" s="5" t="s">
        <v>99</v>
      </c>
      <c r="T293" s="5" t="s">
        <v>39688</v>
      </c>
      <c r="U293" s="5" t="s">
        <v>39689</v>
      </c>
      <c r="V293" s="5"/>
    </row>
    <row r="294" spans="1:22" x14ac:dyDescent="0.2">
      <c r="A294" s="5" t="s">
        <v>27096</v>
      </c>
      <c r="B294" s="5">
        <v>229542</v>
      </c>
      <c r="C294" s="5">
        <v>883540</v>
      </c>
      <c r="D294" s="5" t="s">
        <v>29473</v>
      </c>
      <c r="E294" s="5" t="s">
        <v>4583</v>
      </c>
      <c r="F294" s="5" t="s">
        <v>38916</v>
      </c>
      <c r="G294" s="5" t="s">
        <v>39310</v>
      </c>
      <c r="H294" s="5" t="s">
        <v>28780</v>
      </c>
      <c r="I294" s="5" t="s">
        <v>29474</v>
      </c>
      <c r="J294" s="6" t="s">
        <v>38621</v>
      </c>
      <c r="K294" s="6" t="s">
        <v>38645</v>
      </c>
      <c r="L294" s="5"/>
      <c r="M294" s="5" t="s">
        <v>39690</v>
      </c>
      <c r="N294" s="5">
        <v>5119788.75</v>
      </c>
      <c r="O294" s="5">
        <v>3999933.75</v>
      </c>
      <c r="P294" s="5" t="s">
        <v>38919</v>
      </c>
      <c r="Q294" s="5" t="s">
        <v>30876</v>
      </c>
      <c r="R294" s="5" t="s">
        <v>31571</v>
      </c>
      <c r="S294" s="5" t="s">
        <v>656</v>
      </c>
      <c r="T294" s="5" t="s">
        <v>39691</v>
      </c>
      <c r="U294" s="5" t="s">
        <v>39692</v>
      </c>
      <c r="V294" s="5"/>
    </row>
    <row r="295" spans="1:22" x14ac:dyDescent="0.2">
      <c r="A295" s="5" t="s">
        <v>27096</v>
      </c>
      <c r="B295" s="5">
        <v>229394</v>
      </c>
      <c r="C295" s="5">
        <v>883075</v>
      </c>
      <c r="D295" s="5" t="s">
        <v>29793</v>
      </c>
      <c r="E295" s="5" t="s">
        <v>4583</v>
      </c>
      <c r="F295" s="5" t="s">
        <v>38705</v>
      </c>
      <c r="G295" s="5" t="s">
        <v>38706</v>
      </c>
      <c r="H295" s="5" t="s">
        <v>28780</v>
      </c>
      <c r="I295" s="5" t="s">
        <v>29794</v>
      </c>
      <c r="J295" s="6" t="s">
        <v>38621</v>
      </c>
      <c r="K295" s="6" t="s">
        <v>38645</v>
      </c>
      <c r="L295" s="5"/>
      <c r="M295" s="7" t="s">
        <v>39693</v>
      </c>
      <c r="N295" s="5">
        <v>4997481.25</v>
      </c>
      <c r="O295" s="5">
        <v>4997481.25</v>
      </c>
      <c r="P295" s="5" t="s">
        <v>38676</v>
      </c>
      <c r="Q295" s="5" t="s">
        <v>20080</v>
      </c>
      <c r="R295" s="5" t="s">
        <v>5998</v>
      </c>
      <c r="S295" s="5" t="s">
        <v>656</v>
      </c>
      <c r="T295" s="5" t="s">
        <v>39694</v>
      </c>
      <c r="U295" s="5" t="s">
        <v>39695</v>
      </c>
      <c r="V295" s="5"/>
    </row>
    <row r="296" spans="1:22" x14ac:dyDescent="0.2">
      <c r="A296" s="5" t="s">
        <v>27096</v>
      </c>
      <c r="B296" s="5">
        <v>202685</v>
      </c>
      <c r="C296" s="5">
        <v>700259</v>
      </c>
      <c r="D296" s="5" t="s">
        <v>17227</v>
      </c>
      <c r="E296" s="5" t="s">
        <v>4583</v>
      </c>
      <c r="F296" s="5" t="s">
        <v>28784</v>
      </c>
      <c r="G296" s="5" t="s">
        <v>39696</v>
      </c>
      <c r="H296" s="5" t="s">
        <v>28780</v>
      </c>
      <c r="I296" s="5" t="s">
        <v>29129</v>
      </c>
      <c r="J296" s="6" t="s">
        <v>27791</v>
      </c>
      <c r="K296" s="6" t="s">
        <v>27389</v>
      </c>
      <c r="L296" s="5" t="s">
        <v>39697</v>
      </c>
      <c r="M296" s="5" t="s">
        <v>39698</v>
      </c>
      <c r="N296" s="5">
        <v>4981752.5</v>
      </c>
      <c r="O296" s="5">
        <v>4981752.5</v>
      </c>
      <c r="P296" s="5" t="s">
        <v>38755</v>
      </c>
      <c r="Q296" s="5" t="s">
        <v>20080</v>
      </c>
      <c r="R296" s="5" t="s">
        <v>796</v>
      </c>
      <c r="S296" s="5" t="s">
        <v>138</v>
      </c>
      <c r="T296" s="5" t="s">
        <v>39699</v>
      </c>
      <c r="U296" s="5" t="s">
        <v>39700</v>
      </c>
      <c r="V296" s="5"/>
    </row>
    <row r="297" spans="1:22" x14ac:dyDescent="0.2">
      <c r="A297" s="5" t="s">
        <v>27096</v>
      </c>
      <c r="B297" s="5">
        <v>210224</v>
      </c>
      <c r="C297" s="5">
        <v>740723</v>
      </c>
      <c r="D297" s="5" t="s">
        <v>29363</v>
      </c>
      <c r="E297" s="5" t="s">
        <v>4583</v>
      </c>
      <c r="F297" s="5" t="s">
        <v>28821</v>
      </c>
      <c r="G297" s="5" t="s">
        <v>38977</v>
      </c>
      <c r="H297" s="5" t="s">
        <v>28780</v>
      </c>
      <c r="I297" s="5" t="s">
        <v>29364</v>
      </c>
      <c r="J297" s="6" t="s">
        <v>27474</v>
      </c>
      <c r="K297" s="6" t="s">
        <v>27435</v>
      </c>
      <c r="L297" s="5" t="s">
        <v>39701</v>
      </c>
      <c r="M297" s="7" t="s">
        <v>39702</v>
      </c>
      <c r="N297" s="5">
        <v>4648362.5</v>
      </c>
      <c r="O297" s="5">
        <v>3728603.75</v>
      </c>
      <c r="P297" s="5" t="s">
        <v>38980</v>
      </c>
      <c r="Q297" s="5" t="s">
        <v>30876</v>
      </c>
      <c r="R297" s="5" t="s">
        <v>2420</v>
      </c>
      <c r="S297" s="5" t="s">
        <v>261</v>
      </c>
      <c r="T297" s="5" t="s">
        <v>39703</v>
      </c>
      <c r="U297" s="5" t="s">
        <v>39704</v>
      </c>
      <c r="V297" s="5"/>
    </row>
    <row r="298" spans="1:22" x14ac:dyDescent="0.2">
      <c r="A298" s="5" t="s">
        <v>27096</v>
      </c>
      <c r="B298" s="5">
        <v>222613</v>
      </c>
      <c r="C298" s="5">
        <v>833435</v>
      </c>
      <c r="D298" s="5" t="s">
        <v>18257</v>
      </c>
      <c r="E298" s="5" t="s">
        <v>4583</v>
      </c>
      <c r="F298" s="5" t="s">
        <v>28975</v>
      </c>
      <c r="G298" s="5" t="s">
        <v>38674</v>
      </c>
      <c r="H298" s="5" t="s">
        <v>28780</v>
      </c>
      <c r="I298" s="5" t="s">
        <v>29436</v>
      </c>
      <c r="J298" s="6" t="s">
        <v>28224</v>
      </c>
      <c r="K298" s="6" t="s">
        <v>38627</v>
      </c>
      <c r="L298" s="5"/>
      <c r="M298" s="5" t="s">
        <v>39705</v>
      </c>
      <c r="N298" s="5">
        <v>8961111.25</v>
      </c>
      <c r="O298" s="5">
        <v>8616111.25</v>
      </c>
      <c r="P298" s="5" t="s">
        <v>38665</v>
      </c>
      <c r="Q298" s="5" t="s">
        <v>20080</v>
      </c>
      <c r="R298" s="5" t="s">
        <v>2669</v>
      </c>
      <c r="S298" s="5" t="s">
        <v>99</v>
      </c>
      <c r="T298" s="5" t="s">
        <v>39706</v>
      </c>
      <c r="U298" s="5" t="s">
        <v>39707</v>
      </c>
      <c r="V298" s="5"/>
    </row>
    <row r="299" spans="1:22" x14ac:dyDescent="0.2">
      <c r="A299" s="5" t="s">
        <v>27096</v>
      </c>
      <c r="B299" s="5">
        <v>210216</v>
      </c>
      <c r="C299" s="5">
        <v>740610</v>
      </c>
      <c r="D299" s="5" t="s">
        <v>29246</v>
      </c>
      <c r="E299" s="5" t="s">
        <v>4583</v>
      </c>
      <c r="F299" s="5" t="s">
        <v>38844</v>
      </c>
      <c r="G299" s="5" t="s">
        <v>38872</v>
      </c>
      <c r="H299" s="5" t="s">
        <v>28780</v>
      </c>
      <c r="I299" s="5" t="s">
        <v>29247</v>
      </c>
      <c r="J299" s="6" t="s">
        <v>27245</v>
      </c>
      <c r="K299" s="6" t="s">
        <v>38629</v>
      </c>
      <c r="L299" s="5" t="s">
        <v>39708</v>
      </c>
      <c r="M299" s="5" t="s">
        <v>39709</v>
      </c>
      <c r="N299" s="5">
        <v>9616525.1799999997</v>
      </c>
      <c r="O299" s="5">
        <v>8255319.5</v>
      </c>
      <c r="P299" s="5" t="s">
        <v>39289</v>
      </c>
      <c r="Q299" s="5" t="s">
        <v>30876</v>
      </c>
      <c r="R299" s="5" t="s">
        <v>30662</v>
      </c>
      <c r="S299" s="5" t="s">
        <v>109</v>
      </c>
      <c r="T299" s="5" t="s">
        <v>39710</v>
      </c>
      <c r="U299" s="5" t="s">
        <v>39711</v>
      </c>
      <c r="V299" s="5"/>
    </row>
    <row r="300" spans="1:22" x14ac:dyDescent="0.2">
      <c r="A300" s="5" t="s">
        <v>27096</v>
      </c>
      <c r="B300" s="5">
        <v>207209</v>
      </c>
      <c r="C300" s="5">
        <v>732319</v>
      </c>
      <c r="D300" s="5" t="s">
        <v>29443</v>
      </c>
      <c r="E300" s="5" t="s">
        <v>4583</v>
      </c>
      <c r="F300" s="5" t="s">
        <v>38821</v>
      </c>
      <c r="G300" s="5" t="s">
        <v>38822</v>
      </c>
      <c r="H300" s="5" t="s">
        <v>28780</v>
      </c>
      <c r="I300" s="5" t="s">
        <v>29444</v>
      </c>
      <c r="J300" s="6" t="s">
        <v>27398</v>
      </c>
      <c r="K300" s="6" t="s">
        <v>27390</v>
      </c>
      <c r="L300" s="5" t="s">
        <v>39712</v>
      </c>
      <c r="M300" s="7" t="s">
        <v>39713</v>
      </c>
      <c r="N300" s="5">
        <v>3819380</v>
      </c>
      <c r="O300" s="5">
        <v>3819380</v>
      </c>
      <c r="P300" s="5" t="s">
        <v>38825</v>
      </c>
      <c r="Q300" s="5" t="s">
        <v>20080</v>
      </c>
      <c r="R300" s="5" t="s">
        <v>2669</v>
      </c>
      <c r="S300" s="5" t="s">
        <v>99</v>
      </c>
      <c r="T300" s="5" t="s">
        <v>39714</v>
      </c>
      <c r="U300" s="5" t="s">
        <v>39715</v>
      </c>
      <c r="V300" s="5"/>
    </row>
    <row r="301" spans="1:22" x14ac:dyDescent="0.2">
      <c r="A301" s="5" t="s">
        <v>27096</v>
      </c>
      <c r="B301" s="5">
        <v>218212</v>
      </c>
      <c r="C301" s="5">
        <v>786945</v>
      </c>
      <c r="D301" s="5" t="s">
        <v>10245</v>
      </c>
      <c r="E301" s="5" t="s">
        <v>4583</v>
      </c>
      <c r="F301" s="5" t="s">
        <v>39110</v>
      </c>
      <c r="G301" s="5" t="s">
        <v>39111</v>
      </c>
      <c r="H301" s="5" t="s">
        <v>28780</v>
      </c>
      <c r="I301" s="5" t="s">
        <v>29669</v>
      </c>
      <c r="J301" s="6" t="s">
        <v>28766</v>
      </c>
      <c r="K301" s="6" t="s">
        <v>38656</v>
      </c>
      <c r="L301" s="5"/>
      <c r="M301" s="7" t="s">
        <v>39716</v>
      </c>
      <c r="N301" s="5">
        <v>3498867.5</v>
      </c>
      <c r="O301" s="5">
        <v>3498867.5</v>
      </c>
      <c r="P301" s="5" t="s">
        <v>38653</v>
      </c>
      <c r="Q301" s="5" t="s">
        <v>20080</v>
      </c>
      <c r="R301" s="5" t="s">
        <v>37101</v>
      </c>
      <c r="S301" s="5" t="s">
        <v>326</v>
      </c>
      <c r="T301" s="5" t="s">
        <v>39717</v>
      </c>
      <c r="U301" s="5" t="s">
        <v>39718</v>
      </c>
      <c r="V301" s="5"/>
    </row>
    <row r="302" spans="1:22" x14ac:dyDescent="0.2">
      <c r="A302" s="5" t="s">
        <v>27096</v>
      </c>
      <c r="B302" s="5">
        <v>210046</v>
      </c>
      <c r="C302" s="5">
        <v>740507</v>
      </c>
      <c r="D302" s="5" t="s">
        <v>29241</v>
      </c>
      <c r="E302" s="5" t="s">
        <v>25868</v>
      </c>
      <c r="F302" s="5" t="s">
        <v>39474</v>
      </c>
      <c r="G302" s="5" t="s">
        <v>39475</v>
      </c>
      <c r="H302" s="5" t="s">
        <v>28780</v>
      </c>
      <c r="I302" s="5" t="s">
        <v>29242</v>
      </c>
      <c r="J302" s="6" t="s">
        <v>27245</v>
      </c>
      <c r="K302" s="6" t="s">
        <v>27258</v>
      </c>
      <c r="L302" s="5" t="s">
        <v>39719</v>
      </c>
      <c r="M302" s="7" t="s">
        <v>39720</v>
      </c>
      <c r="N302" s="5">
        <v>499812.5</v>
      </c>
      <c r="O302" s="5">
        <v>499812.5</v>
      </c>
      <c r="P302" s="5" t="s">
        <v>38980</v>
      </c>
      <c r="Q302" s="5" t="s">
        <v>10369</v>
      </c>
      <c r="R302" s="5" t="s">
        <v>3110</v>
      </c>
      <c r="S302" s="5" t="s">
        <v>82</v>
      </c>
      <c r="T302" s="5" t="s">
        <v>39721</v>
      </c>
      <c r="U302" s="5" t="s">
        <v>39722</v>
      </c>
      <c r="V302" s="5"/>
    </row>
    <row r="303" spans="1:22" x14ac:dyDescent="0.2">
      <c r="A303" s="5" t="s">
        <v>27096</v>
      </c>
      <c r="B303" s="5">
        <v>214843</v>
      </c>
      <c r="C303" s="5">
        <v>786731</v>
      </c>
      <c r="D303" s="5" t="s">
        <v>29717</v>
      </c>
      <c r="E303" s="5" t="s">
        <v>4583</v>
      </c>
      <c r="F303" s="5" t="s">
        <v>38650</v>
      </c>
      <c r="G303" s="5" t="s">
        <v>38770</v>
      </c>
      <c r="H303" s="5" t="s">
        <v>28780</v>
      </c>
      <c r="I303" s="5" t="s">
        <v>29718</v>
      </c>
      <c r="J303" s="6" t="s">
        <v>28529</v>
      </c>
      <c r="K303" s="6" t="s">
        <v>38607</v>
      </c>
      <c r="L303" s="5"/>
      <c r="M303" s="7" t="s">
        <v>39723</v>
      </c>
      <c r="N303" s="5">
        <v>4999390</v>
      </c>
      <c r="O303" s="5">
        <v>4999390</v>
      </c>
      <c r="P303" s="5" t="s">
        <v>38653</v>
      </c>
      <c r="Q303" s="5" t="s">
        <v>20080</v>
      </c>
      <c r="R303" s="5" t="s">
        <v>3144</v>
      </c>
      <c r="S303" s="5" t="s">
        <v>99</v>
      </c>
      <c r="T303" s="5" t="s">
        <v>39724</v>
      </c>
      <c r="U303" s="5" t="s">
        <v>39725</v>
      </c>
      <c r="V303" s="5"/>
    </row>
    <row r="304" spans="1:22" x14ac:dyDescent="0.2">
      <c r="A304" s="5" t="s">
        <v>27096</v>
      </c>
      <c r="B304" s="5">
        <v>229006</v>
      </c>
      <c r="C304" s="5">
        <v>883588</v>
      </c>
      <c r="D304" s="5" t="s">
        <v>30476</v>
      </c>
      <c r="E304" s="5" t="s">
        <v>4583</v>
      </c>
      <c r="F304" s="5" t="s">
        <v>38916</v>
      </c>
      <c r="G304" s="5" t="s">
        <v>39310</v>
      </c>
      <c r="H304" s="5" t="s">
        <v>28780</v>
      </c>
      <c r="I304" s="5" t="s">
        <v>30477</v>
      </c>
      <c r="J304" s="6" t="s">
        <v>38611</v>
      </c>
      <c r="K304" s="6" t="s">
        <v>38610</v>
      </c>
      <c r="L304" s="5"/>
      <c r="M304" s="5" t="s">
        <v>39726</v>
      </c>
      <c r="N304" s="5">
        <v>4739716.6100000003</v>
      </c>
      <c r="O304" s="5">
        <v>3999162.5</v>
      </c>
      <c r="P304" s="5" t="s">
        <v>38919</v>
      </c>
      <c r="Q304" s="5" t="s">
        <v>30876</v>
      </c>
      <c r="R304" s="5" t="s">
        <v>2831</v>
      </c>
      <c r="S304" s="5" t="s">
        <v>70</v>
      </c>
      <c r="T304" s="5" t="s">
        <v>39727</v>
      </c>
      <c r="U304" s="5" t="s">
        <v>39728</v>
      </c>
      <c r="V304" s="5"/>
    </row>
    <row r="305" spans="1:22" x14ac:dyDescent="0.2">
      <c r="A305" s="5" t="s">
        <v>27096</v>
      </c>
      <c r="B305" s="5">
        <v>207195</v>
      </c>
      <c r="C305" s="5">
        <v>731456</v>
      </c>
      <c r="D305" s="5" t="s">
        <v>29522</v>
      </c>
      <c r="E305" s="5" t="s">
        <v>4583</v>
      </c>
      <c r="F305" s="5" t="s">
        <v>38821</v>
      </c>
      <c r="G305" s="5" t="s">
        <v>38822</v>
      </c>
      <c r="H305" s="5" t="s">
        <v>28780</v>
      </c>
      <c r="I305" s="5" t="s">
        <v>29523</v>
      </c>
      <c r="J305" s="6" t="s">
        <v>27398</v>
      </c>
      <c r="K305" s="6" t="s">
        <v>28145</v>
      </c>
      <c r="L305" s="5" t="s">
        <v>39729</v>
      </c>
      <c r="M305" s="7" t="s">
        <v>39730</v>
      </c>
      <c r="N305" s="5">
        <v>5616543.75</v>
      </c>
      <c r="O305" s="5">
        <v>3999055.63</v>
      </c>
      <c r="P305" s="5" t="s">
        <v>38825</v>
      </c>
      <c r="Q305" s="5" t="s">
        <v>30876</v>
      </c>
      <c r="R305" s="5" t="s">
        <v>4025</v>
      </c>
      <c r="S305" s="5" t="s">
        <v>682</v>
      </c>
      <c r="T305" s="5" t="s">
        <v>39731</v>
      </c>
      <c r="U305" s="5" t="s">
        <v>39732</v>
      </c>
      <c r="V305" s="5"/>
    </row>
    <row r="306" spans="1:22" x14ac:dyDescent="0.2">
      <c r="A306" s="5" t="s">
        <v>27096</v>
      </c>
      <c r="B306" s="5">
        <v>198880</v>
      </c>
      <c r="C306" s="5">
        <v>696917</v>
      </c>
      <c r="D306" s="5" t="s">
        <v>29180</v>
      </c>
      <c r="E306" s="5" t="s">
        <v>25868</v>
      </c>
      <c r="F306" s="5" t="s">
        <v>38635</v>
      </c>
      <c r="G306" s="5" t="s">
        <v>38983</v>
      </c>
      <c r="H306" s="5" t="s">
        <v>28780</v>
      </c>
      <c r="I306" s="5" t="s">
        <v>29181</v>
      </c>
      <c r="J306" s="6" t="s">
        <v>27347</v>
      </c>
      <c r="K306" s="6" t="s">
        <v>27288</v>
      </c>
      <c r="L306" s="5" t="s">
        <v>39733</v>
      </c>
      <c r="M306" s="5" t="s">
        <v>39734</v>
      </c>
      <c r="N306" s="5">
        <v>71429</v>
      </c>
      <c r="O306" s="5">
        <v>50000</v>
      </c>
      <c r="P306" s="5" t="s">
        <v>38603</v>
      </c>
      <c r="Q306" s="5" t="s">
        <v>27148</v>
      </c>
      <c r="R306" s="5" t="s">
        <v>37208</v>
      </c>
      <c r="S306" s="5" t="s">
        <v>357</v>
      </c>
      <c r="T306" s="5"/>
      <c r="U306" s="5"/>
      <c r="V306" s="5"/>
    </row>
    <row r="307" spans="1:22" x14ac:dyDescent="0.2">
      <c r="A307" s="5" t="s">
        <v>27096</v>
      </c>
      <c r="B307" s="5">
        <v>208763</v>
      </c>
      <c r="C307" s="5">
        <v>761947</v>
      </c>
      <c r="D307" s="5" t="s">
        <v>29185</v>
      </c>
      <c r="E307" s="5" t="s">
        <v>25868</v>
      </c>
      <c r="F307" s="5" t="s">
        <v>38635</v>
      </c>
      <c r="G307" s="5" t="s">
        <v>38679</v>
      </c>
      <c r="H307" s="5" t="s">
        <v>28780</v>
      </c>
      <c r="I307" s="5" t="s">
        <v>29186</v>
      </c>
      <c r="J307" s="6" t="s">
        <v>27648</v>
      </c>
      <c r="K307" s="6" t="s">
        <v>27173</v>
      </c>
      <c r="L307" s="5" t="s">
        <v>39735</v>
      </c>
      <c r="M307" s="5" t="s">
        <v>39736</v>
      </c>
      <c r="N307" s="5">
        <v>71429</v>
      </c>
      <c r="O307" s="5">
        <v>50000</v>
      </c>
      <c r="P307" s="5" t="s">
        <v>38642</v>
      </c>
      <c r="Q307" s="5" t="s">
        <v>27148</v>
      </c>
      <c r="R307" s="5" t="s">
        <v>37213</v>
      </c>
      <c r="S307" s="5" t="s">
        <v>138</v>
      </c>
      <c r="T307" s="5"/>
      <c r="U307" s="5"/>
      <c r="V307" s="5"/>
    </row>
    <row r="308" spans="1:22" x14ac:dyDescent="0.2">
      <c r="A308" s="5" t="s">
        <v>27096</v>
      </c>
      <c r="B308" s="5">
        <v>205795</v>
      </c>
      <c r="C308" s="5">
        <v>736783</v>
      </c>
      <c r="D308" s="5" t="s">
        <v>29526</v>
      </c>
      <c r="E308" s="5" t="s">
        <v>25868</v>
      </c>
      <c r="F308" s="5" t="s">
        <v>38635</v>
      </c>
      <c r="G308" s="5" t="s">
        <v>38679</v>
      </c>
      <c r="H308" s="5" t="s">
        <v>28780</v>
      </c>
      <c r="I308" s="5" t="s">
        <v>39737</v>
      </c>
      <c r="J308" s="6" t="s">
        <v>28144</v>
      </c>
      <c r="K308" s="6" t="s">
        <v>27281</v>
      </c>
      <c r="L308" s="5" t="s">
        <v>39738</v>
      </c>
      <c r="M308" s="7" t="s">
        <v>39739</v>
      </c>
      <c r="N308" s="5">
        <v>71429</v>
      </c>
      <c r="O308" s="5">
        <v>50000</v>
      </c>
      <c r="P308" s="5" t="s">
        <v>38642</v>
      </c>
      <c r="Q308" s="5" t="s">
        <v>27148</v>
      </c>
      <c r="R308" s="5" t="s">
        <v>37219</v>
      </c>
      <c r="S308" s="5" t="s">
        <v>357</v>
      </c>
      <c r="T308" s="5"/>
      <c r="U308" s="5"/>
      <c r="V308" s="5"/>
    </row>
    <row r="309" spans="1:22" x14ac:dyDescent="0.2">
      <c r="A309" s="5" t="s">
        <v>27096</v>
      </c>
      <c r="B309" s="5">
        <v>214870</v>
      </c>
      <c r="C309" s="5">
        <v>787123</v>
      </c>
      <c r="D309" s="5" t="s">
        <v>7358</v>
      </c>
      <c r="E309" s="5" t="s">
        <v>4583</v>
      </c>
      <c r="F309" s="5" t="s">
        <v>38893</v>
      </c>
      <c r="G309" s="5" t="s">
        <v>39740</v>
      </c>
      <c r="H309" s="5" t="s">
        <v>28780</v>
      </c>
      <c r="I309" s="5" t="s">
        <v>29797</v>
      </c>
      <c r="J309" s="6" t="s">
        <v>28529</v>
      </c>
      <c r="K309" s="6" t="s">
        <v>28188</v>
      </c>
      <c r="L309" s="5"/>
      <c r="M309" s="7" t="s">
        <v>39741</v>
      </c>
      <c r="N309" s="5">
        <v>2984700</v>
      </c>
      <c r="O309" s="5">
        <v>2984700</v>
      </c>
      <c r="P309" s="5" t="s">
        <v>38653</v>
      </c>
      <c r="Q309" s="5" t="s">
        <v>20080</v>
      </c>
      <c r="R309" s="5" t="s">
        <v>2014</v>
      </c>
      <c r="S309" s="5" t="s">
        <v>192</v>
      </c>
      <c r="T309" s="5" t="s">
        <v>39742</v>
      </c>
      <c r="U309" s="5" t="s">
        <v>39743</v>
      </c>
      <c r="V309" s="5"/>
    </row>
    <row r="310" spans="1:22" x14ac:dyDescent="0.2">
      <c r="A310" s="5" t="s">
        <v>27096</v>
      </c>
      <c r="B310" s="5">
        <v>216146</v>
      </c>
      <c r="C310" s="5">
        <v>786670</v>
      </c>
      <c r="D310" s="5" t="s">
        <v>29800</v>
      </c>
      <c r="E310" s="5" t="s">
        <v>4583</v>
      </c>
      <c r="F310" s="5" t="s">
        <v>38662</v>
      </c>
      <c r="G310" s="5" t="s">
        <v>38684</v>
      </c>
      <c r="H310" s="5" t="s">
        <v>28780</v>
      </c>
      <c r="I310" s="5" t="s">
        <v>29801</v>
      </c>
      <c r="J310" s="6" t="s">
        <v>27340</v>
      </c>
      <c r="K310" s="6" t="s">
        <v>38648</v>
      </c>
      <c r="L310" s="5" t="s">
        <v>39744</v>
      </c>
      <c r="M310" s="7" t="s">
        <v>39745</v>
      </c>
      <c r="N310" s="5">
        <v>3495957.5</v>
      </c>
      <c r="O310" s="5">
        <v>3495957.5</v>
      </c>
      <c r="P310" s="5" t="s">
        <v>38653</v>
      </c>
      <c r="Q310" s="5" t="s">
        <v>10369</v>
      </c>
      <c r="R310" s="5" t="s">
        <v>5702</v>
      </c>
      <c r="S310" s="5" t="s">
        <v>210</v>
      </c>
      <c r="T310" s="5" t="s">
        <v>39746</v>
      </c>
      <c r="U310" s="5" t="s">
        <v>39747</v>
      </c>
      <c r="V310" s="5"/>
    </row>
    <row r="311" spans="1:22" x14ac:dyDescent="0.2">
      <c r="A311" s="5" t="s">
        <v>27096</v>
      </c>
      <c r="B311" s="5">
        <v>203300</v>
      </c>
      <c r="C311" s="5">
        <v>700416</v>
      </c>
      <c r="D311" s="5" t="s">
        <v>6061</v>
      </c>
      <c r="E311" s="5" t="s">
        <v>25868</v>
      </c>
      <c r="F311" s="5" t="s">
        <v>28784</v>
      </c>
      <c r="G311" s="5" t="s">
        <v>39748</v>
      </c>
      <c r="H311" s="5" t="s">
        <v>28780</v>
      </c>
      <c r="I311" s="5" t="s">
        <v>30146</v>
      </c>
      <c r="J311" s="6" t="s">
        <v>28503</v>
      </c>
      <c r="K311" s="6" t="s">
        <v>27283</v>
      </c>
      <c r="L311" s="5" t="s">
        <v>39749</v>
      </c>
      <c r="M311" s="7" t="s">
        <v>39750</v>
      </c>
      <c r="N311" s="5">
        <v>4999946.25</v>
      </c>
      <c r="O311" s="5">
        <v>4999946.25</v>
      </c>
      <c r="P311" s="5" t="s">
        <v>38696</v>
      </c>
      <c r="Q311" s="5" t="s">
        <v>20080</v>
      </c>
      <c r="R311" s="5" t="s">
        <v>4597</v>
      </c>
      <c r="S311" s="5" t="s">
        <v>27</v>
      </c>
      <c r="T311" s="5" t="s">
        <v>39751</v>
      </c>
      <c r="U311" s="5" t="s">
        <v>39752</v>
      </c>
      <c r="V311" s="5"/>
    </row>
    <row r="312" spans="1:22" x14ac:dyDescent="0.2">
      <c r="A312" s="5" t="s">
        <v>27096</v>
      </c>
      <c r="B312" s="5">
        <v>222619</v>
      </c>
      <c r="C312" s="5">
        <v>833507</v>
      </c>
      <c r="D312" s="5" t="s">
        <v>9394</v>
      </c>
      <c r="E312" s="5" t="s">
        <v>4583</v>
      </c>
      <c r="F312" s="5" t="s">
        <v>28975</v>
      </c>
      <c r="G312" s="5" t="s">
        <v>38674</v>
      </c>
      <c r="H312" s="5" t="s">
        <v>28780</v>
      </c>
      <c r="I312" s="5" t="s">
        <v>30228</v>
      </c>
      <c r="J312" s="6" t="s">
        <v>38605</v>
      </c>
      <c r="K312" s="6" t="s">
        <v>38606</v>
      </c>
      <c r="L312" s="5"/>
      <c r="M312" s="5" t="s">
        <v>39753</v>
      </c>
      <c r="N312" s="5">
        <v>7315375</v>
      </c>
      <c r="O312" s="5">
        <v>6999750</v>
      </c>
      <c r="P312" s="5" t="s">
        <v>38665</v>
      </c>
      <c r="Q312" s="5" t="s">
        <v>20080</v>
      </c>
      <c r="R312" s="5" t="s">
        <v>3144</v>
      </c>
      <c r="S312" s="5" t="s">
        <v>99</v>
      </c>
      <c r="T312" s="5" t="s">
        <v>39754</v>
      </c>
      <c r="U312" s="5" t="s">
        <v>39755</v>
      </c>
      <c r="V312" s="5"/>
    </row>
    <row r="313" spans="1:22" x14ac:dyDescent="0.2">
      <c r="A313" s="5" t="s">
        <v>27096</v>
      </c>
      <c r="B313" s="5">
        <v>214839</v>
      </c>
      <c r="C313" s="5">
        <v>786698</v>
      </c>
      <c r="D313" s="5" t="s">
        <v>29951</v>
      </c>
      <c r="E313" s="5" t="s">
        <v>4583</v>
      </c>
      <c r="F313" s="5" t="s">
        <v>28821</v>
      </c>
      <c r="G313" s="5" t="s">
        <v>38699</v>
      </c>
      <c r="H313" s="5" t="s">
        <v>28780</v>
      </c>
      <c r="I313" s="5" t="s">
        <v>29952</v>
      </c>
      <c r="J313" s="6" t="s">
        <v>38628</v>
      </c>
      <c r="K313" s="6" t="s">
        <v>38626</v>
      </c>
      <c r="L313" s="5" t="s">
        <v>39756</v>
      </c>
      <c r="M313" s="7" t="s">
        <v>39757</v>
      </c>
      <c r="N313" s="5">
        <v>2996182.5</v>
      </c>
      <c r="O313" s="5">
        <v>2996182.5</v>
      </c>
      <c r="P313" s="5" t="s">
        <v>38702</v>
      </c>
      <c r="Q313" s="5" t="s">
        <v>20080</v>
      </c>
      <c r="R313" s="5" t="s">
        <v>180</v>
      </c>
      <c r="S313" s="5" t="s">
        <v>99</v>
      </c>
      <c r="T313" s="5" t="s">
        <v>39758</v>
      </c>
      <c r="U313" s="5" t="s">
        <v>39759</v>
      </c>
      <c r="V313" s="5"/>
    </row>
    <row r="314" spans="1:22" x14ac:dyDescent="0.2">
      <c r="A314" s="5" t="s">
        <v>27096</v>
      </c>
      <c r="B314" s="5">
        <v>210211</v>
      </c>
      <c r="C314" s="5">
        <v>740543</v>
      </c>
      <c r="D314" s="5" t="s">
        <v>28808</v>
      </c>
      <c r="E314" s="5" t="s">
        <v>4583</v>
      </c>
      <c r="F314" s="5" t="s">
        <v>38650</v>
      </c>
      <c r="G314" s="5" t="s">
        <v>39542</v>
      </c>
      <c r="H314" s="5" t="s">
        <v>28780</v>
      </c>
      <c r="I314" s="5" t="s">
        <v>28809</v>
      </c>
      <c r="J314" s="6" t="s">
        <v>27474</v>
      </c>
      <c r="K314" s="6" t="s">
        <v>27435</v>
      </c>
      <c r="L314" s="5" t="s">
        <v>39760</v>
      </c>
      <c r="M314" s="7" t="s">
        <v>39761</v>
      </c>
      <c r="N314" s="5">
        <v>2999309.5</v>
      </c>
      <c r="O314" s="5">
        <v>2999309.5</v>
      </c>
      <c r="P314" s="5" t="s">
        <v>38599</v>
      </c>
      <c r="Q314" s="5" t="s">
        <v>20080</v>
      </c>
      <c r="R314" s="5" t="s">
        <v>32030</v>
      </c>
      <c r="S314" s="5" t="s">
        <v>357</v>
      </c>
      <c r="T314" s="5" t="s">
        <v>39762</v>
      </c>
      <c r="U314" s="5" t="s">
        <v>39763</v>
      </c>
      <c r="V314" s="5"/>
    </row>
    <row r="315" spans="1:22" x14ac:dyDescent="0.2">
      <c r="A315" s="5" t="s">
        <v>27096</v>
      </c>
      <c r="B315" s="5">
        <v>194895</v>
      </c>
      <c r="C315" s="5">
        <v>653749</v>
      </c>
      <c r="D315" s="5" t="s">
        <v>29281</v>
      </c>
      <c r="E315" s="5" t="s">
        <v>25868</v>
      </c>
      <c r="F315" s="5" t="s">
        <v>28784</v>
      </c>
      <c r="G315" s="5" t="s">
        <v>38781</v>
      </c>
      <c r="H315" s="5" t="s">
        <v>28780</v>
      </c>
      <c r="I315" s="5" t="s">
        <v>29282</v>
      </c>
      <c r="J315" s="6" t="s">
        <v>27249</v>
      </c>
      <c r="K315" s="6" t="s">
        <v>27154</v>
      </c>
      <c r="L315" s="5" t="s">
        <v>39764</v>
      </c>
      <c r="M315" s="5" t="s">
        <v>39765</v>
      </c>
      <c r="N315" s="5">
        <v>4911548.75</v>
      </c>
      <c r="O315" s="5">
        <v>4911548.75</v>
      </c>
      <c r="P315" s="5" t="s">
        <v>38730</v>
      </c>
      <c r="Q315" s="5" t="s">
        <v>20080</v>
      </c>
      <c r="R315" s="5" t="s">
        <v>180</v>
      </c>
      <c r="S315" s="5" t="s">
        <v>99</v>
      </c>
      <c r="T315" s="5" t="s">
        <v>39766</v>
      </c>
      <c r="U315" s="5" t="s">
        <v>39767</v>
      </c>
      <c r="V315" s="5"/>
    </row>
    <row r="316" spans="1:22" x14ac:dyDescent="0.2">
      <c r="A316" s="5" t="s">
        <v>27096</v>
      </c>
      <c r="B316" s="5">
        <v>198889</v>
      </c>
      <c r="C316" s="5">
        <v>697140</v>
      </c>
      <c r="D316" s="5" t="s">
        <v>30355</v>
      </c>
      <c r="E316" s="5" t="s">
        <v>25868</v>
      </c>
      <c r="F316" s="5" t="s">
        <v>38635</v>
      </c>
      <c r="G316" s="5" t="s">
        <v>38983</v>
      </c>
      <c r="H316" s="5" t="s">
        <v>28780</v>
      </c>
      <c r="I316" s="5" t="s">
        <v>30356</v>
      </c>
      <c r="J316" s="6" t="s">
        <v>27473</v>
      </c>
      <c r="K316" s="6" t="s">
        <v>27288</v>
      </c>
      <c r="L316" s="5" t="s">
        <v>39768</v>
      </c>
      <c r="M316" s="7" t="s">
        <v>39769</v>
      </c>
      <c r="N316" s="5">
        <v>71429</v>
      </c>
      <c r="O316" s="5">
        <v>50000</v>
      </c>
      <c r="P316" s="5" t="s">
        <v>38603</v>
      </c>
      <c r="Q316" s="5" t="s">
        <v>27148</v>
      </c>
      <c r="R316" s="5" t="s">
        <v>37397</v>
      </c>
      <c r="S316" s="5" t="s">
        <v>326</v>
      </c>
      <c r="T316" s="5"/>
      <c r="U316" s="5"/>
      <c r="V316" s="5"/>
    </row>
    <row r="317" spans="1:22" x14ac:dyDescent="0.2">
      <c r="A317" s="5" t="s">
        <v>27096</v>
      </c>
      <c r="B317" s="5">
        <v>194860</v>
      </c>
      <c r="C317" s="5">
        <v>653409</v>
      </c>
      <c r="D317" s="5" t="s">
        <v>29554</v>
      </c>
      <c r="E317" s="5" t="s">
        <v>4583</v>
      </c>
      <c r="F317" s="5" t="s">
        <v>28784</v>
      </c>
      <c r="G317" s="5" t="s">
        <v>39770</v>
      </c>
      <c r="H317" s="5" t="s">
        <v>28780</v>
      </c>
      <c r="I317" s="5" t="s">
        <v>29555</v>
      </c>
      <c r="J317" s="6" t="s">
        <v>27347</v>
      </c>
      <c r="K317" s="6" t="s">
        <v>27346</v>
      </c>
      <c r="L317" s="5" t="s">
        <v>39771</v>
      </c>
      <c r="M317" s="7" t="s">
        <v>39772</v>
      </c>
      <c r="N317" s="5">
        <v>12931869.25</v>
      </c>
      <c r="O317" s="5">
        <v>11966510.5</v>
      </c>
      <c r="P317" s="5" t="s">
        <v>38616</v>
      </c>
      <c r="Q317" s="5" t="s">
        <v>30876</v>
      </c>
      <c r="R317" s="5" t="s">
        <v>7144</v>
      </c>
      <c r="S317" s="5" t="s">
        <v>138</v>
      </c>
      <c r="T317" s="5" t="s">
        <v>39773</v>
      </c>
      <c r="U317" s="5" t="s">
        <v>39774</v>
      </c>
      <c r="V317" s="5"/>
    </row>
    <row r="318" spans="1:22" x14ac:dyDescent="0.2">
      <c r="A318" s="5" t="s">
        <v>27096</v>
      </c>
      <c r="B318" s="5">
        <v>222625</v>
      </c>
      <c r="C318" s="5">
        <v>833635</v>
      </c>
      <c r="D318" s="5" t="s">
        <v>29494</v>
      </c>
      <c r="E318" s="5" t="s">
        <v>4583</v>
      </c>
      <c r="F318" s="5" t="s">
        <v>38970</v>
      </c>
      <c r="G318" s="5" t="s">
        <v>38971</v>
      </c>
      <c r="H318" s="5" t="s">
        <v>28780</v>
      </c>
      <c r="I318" s="5" t="s">
        <v>29495</v>
      </c>
      <c r="J318" s="6" t="s">
        <v>28224</v>
      </c>
      <c r="K318" s="6" t="s">
        <v>38627</v>
      </c>
      <c r="L318" s="5"/>
      <c r="M318" s="7" t="s">
        <v>39775</v>
      </c>
      <c r="N318" s="5">
        <v>6999458.75</v>
      </c>
      <c r="O318" s="5">
        <v>6999458.75</v>
      </c>
      <c r="P318" s="5" t="s">
        <v>38665</v>
      </c>
      <c r="Q318" s="5" t="s">
        <v>20080</v>
      </c>
      <c r="R318" s="5" t="s">
        <v>9164</v>
      </c>
      <c r="S318" s="5" t="s">
        <v>70</v>
      </c>
      <c r="T318" s="5" t="s">
        <v>39776</v>
      </c>
      <c r="U318" s="5" t="s">
        <v>39777</v>
      </c>
      <c r="V318" s="5"/>
    </row>
    <row r="319" spans="1:22" x14ac:dyDescent="0.2">
      <c r="A319" s="5" t="s">
        <v>27096</v>
      </c>
      <c r="B319" s="5">
        <v>216157</v>
      </c>
      <c r="C319" s="5">
        <v>786913</v>
      </c>
      <c r="D319" s="5" t="s">
        <v>29593</v>
      </c>
      <c r="E319" s="5" t="s">
        <v>4583</v>
      </c>
      <c r="F319" s="5" t="s">
        <v>39448</v>
      </c>
      <c r="G319" s="5" t="s">
        <v>39778</v>
      </c>
      <c r="H319" s="5" t="s">
        <v>28780</v>
      </c>
      <c r="I319" s="5" t="s">
        <v>29594</v>
      </c>
      <c r="J319" s="6" t="s">
        <v>38628</v>
      </c>
      <c r="K319" s="6" t="s">
        <v>38606</v>
      </c>
      <c r="L319" s="5" t="s">
        <v>39779</v>
      </c>
      <c r="M319" s="7" t="s">
        <v>39780</v>
      </c>
      <c r="N319" s="5">
        <v>10567837.5</v>
      </c>
      <c r="O319" s="5">
        <v>9511053.7699999996</v>
      </c>
      <c r="P319" s="5" t="s">
        <v>38653</v>
      </c>
      <c r="Q319" s="5" t="s">
        <v>38646</v>
      </c>
      <c r="R319" s="5" t="s">
        <v>10639</v>
      </c>
      <c r="S319" s="5" t="s">
        <v>82</v>
      </c>
      <c r="T319" s="5" t="s">
        <v>39781</v>
      </c>
      <c r="U319" s="5" t="s">
        <v>39782</v>
      </c>
      <c r="V319" s="5"/>
    </row>
    <row r="320" spans="1:22" x14ac:dyDescent="0.2">
      <c r="A320" s="5" t="s">
        <v>27096</v>
      </c>
      <c r="B320" s="5">
        <v>202679</v>
      </c>
      <c r="C320" s="5">
        <v>700176</v>
      </c>
      <c r="D320" s="5" t="s">
        <v>30202</v>
      </c>
      <c r="E320" s="5" t="s">
        <v>4583</v>
      </c>
      <c r="F320" s="5" t="s">
        <v>28784</v>
      </c>
      <c r="G320" s="5" t="s">
        <v>38961</v>
      </c>
      <c r="H320" s="5" t="s">
        <v>28780</v>
      </c>
      <c r="I320" s="5" t="s">
        <v>30203</v>
      </c>
      <c r="J320" s="6" t="s">
        <v>28503</v>
      </c>
      <c r="K320" s="6" t="s">
        <v>27236</v>
      </c>
      <c r="L320" s="5" t="s">
        <v>39783</v>
      </c>
      <c r="M320" s="7" t="s">
        <v>39784</v>
      </c>
      <c r="N320" s="5">
        <v>6341775</v>
      </c>
      <c r="O320" s="5">
        <v>4912692.5</v>
      </c>
      <c r="P320" s="5" t="s">
        <v>38741</v>
      </c>
      <c r="Q320" s="5" t="s">
        <v>30876</v>
      </c>
      <c r="R320" s="5" t="s">
        <v>14489</v>
      </c>
      <c r="S320" s="5" t="s">
        <v>238</v>
      </c>
      <c r="T320" s="5" t="s">
        <v>39785</v>
      </c>
      <c r="U320" s="5" t="s">
        <v>39786</v>
      </c>
      <c r="V320" s="5"/>
    </row>
    <row r="321" spans="1:22" x14ac:dyDescent="0.2">
      <c r="A321" s="5" t="s">
        <v>27096</v>
      </c>
      <c r="B321" s="5">
        <v>211179</v>
      </c>
      <c r="C321" s="5">
        <v>775251</v>
      </c>
      <c r="D321" s="5" t="s">
        <v>30235</v>
      </c>
      <c r="E321" s="5" t="s">
        <v>25868</v>
      </c>
      <c r="F321" s="5" t="s">
        <v>38635</v>
      </c>
      <c r="G321" s="5" t="s">
        <v>38679</v>
      </c>
      <c r="H321" s="5" t="s">
        <v>28780</v>
      </c>
      <c r="I321" s="5" t="s">
        <v>30236</v>
      </c>
      <c r="J321" s="6" t="s">
        <v>27454</v>
      </c>
      <c r="K321" s="6" t="s">
        <v>27204</v>
      </c>
      <c r="L321" s="5" t="s">
        <v>39787</v>
      </c>
      <c r="M321" s="5" t="s">
        <v>39788</v>
      </c>
      <c r="N321" s="5">
        <v>71429</v>
      </c>
      <c r="O321" s="5">
        <v>50000</v>
      </c>
      <c r="P321" s="5" t="s">
        <v>38642</v>
      </c>
      <c r="Q321" s="5" t="s">
        <v>27148</v>
      </c>
      <c r="R321" s="5" t="s">
        <v>32216</v>
      </c>
      <c r="S321" s="5" t="s">
        <v>357</v>
      </c>
      <c r="T321" s="5"/>
      <c r="U321" s="5"/>
      <c r="V321" s="5"/>
    </row>
    <row r="322" spans="1:22" x14ac:dyDescent="0.2">
      <c r="A322" s="5" t="s">
        <v>27096</v>
      </c>
      <c r="B322" s="5">
        <v>204585</v>
      </c>
      <c r="C322" s="5">
        <v>728516</v>
      </c>
      <c r="D322" s="5" t="s">
        <v>29544</v>
      </c>
      <c r="E322" s="5" t="s">
        <v>25868</v>
      </c>
      <c r="F322" s="5" t="s">
        <v>38635</v>
      </c>
      <c r="G322" s="5" t="s">
        <v>38679</v>
      </c>
      <c r="H322" s="5" t="s">
        <v>28780</v>
      </c>
      <c r="I322" s="5" t="s">
        <v>29545</v>
      </c>
      <c r="J322" s="6" t="s">
        <v>27446</v>
      </c>
      <c r="K322" s="6" t="s">
        <v>27205</v>
      </c>
      <c r="L322" s="5" t="s">
        <v>39789</v>
      </c>
      <c r="M322" s="7" t="s">
        <v>39790</v>
      </c>
      <c r="N322" s="5">
        <v>71429</v>
      </c>
      <c r="O322" s="5">
        <v>50000</v>
      </c>
      <c r="P322" s="5" t="s">
        <v>38642</v>
      </c>
      <c r="Q322" s="5" t="s">
        <v>27148</v>
      </c>
      <c r="R322" s="5" t="s">
        <v>37475</v>
      </c>
      <c r="S322" s="5" t="s">
        <v>138</v>
      </c>
      <c r="T322" s="5"/>
      <c r="U322" s="5"/>
      <c r="V322" s="5"/>
    </row>
    <row r="323" spans="1:22" x14ac:dyDescent="0.2">
      <c r="A323" s="5" t="s">
        <v>27096</v>
      </c>
      <c r="B323" s="5">
        <v>229116</v>
      </c>
      <c r="C323" s="5">
        <v>883275</v>
      </c>
      <c r="D323" s="5" t="s">
        <v>29821</v>
      </c>
      <c r="E323" s="5" t="s">
        <v>4583</v>
      </c>
      <c r="F323" s="5" t="s">
        <v>38916</v>
      </c>
      <c r="G323" s="5" t="s">
        <v>38917</v>
      </c>
      <c r="H323" s="5" t="s">
        <v>28780</v>
      </c>
      <c r="I323" s="5" t="s">
        <v>29822</v>
      </c>
      <c r="J323" s="6" t="s">
        <v>38621</v>
      </c>
      <c r="K323" s="6" t="s">
        <v>38645</v>
      </c>
      <c r="L323" s="5"/>
      <c r="M323" s="5" t="s">
        <v>39791</v>
      </c>
      <c r="N323" s="5">
        <v>4999975</v>
      </c>
      <c r="O323" s="5">
        <v>4999975</v>
      </c>
      <c r="P323" s="5" t="s">
        <v>38919</v>
      </c>
      <c r="Q323" s="5" t="s">
        <v>20080</v>
      </c>
      <c r="R323" s="5" t="s">
        <v>3110</v>
      </c>
      <c r="S323" s="5" t="s">
        <v>82</v>
      </c>
      <c r="T323" s="5" t="s">
        <v>39792</v>
      </c>
      <c r="U323" s="5" t="s">
        <v>39793</v>
      </c>
      <c r="V323" s="5"/>
    </row>
    <row r="324" spans="1:22" x14ac:dyDescent="0.2">
      <c r="A324" s="5" t="s">
        <v>27096</v>
      </c>
      <c r="B324" s="5">
        <v>194896</v>
      </c>
      <c r="C324" s="5">
        <v>653753</v>
      </c>
      <c r="D324" s="5" t="s">
        <v>30434</v>
      </c>
      <c r="E324" s="5" t="s">
        <v>25868</v>
      </c>
      <c r="F324" s="5" t="s">
        <v>28784</v>
      </c>
      <c r="G324" s="5" t="s">
        <v>39349</v>
      </c>
      <c r="H324" s="5" t="s">
        <v>28780</v>
      </c>
      <c r="I324" s="5" t="s">
        <v>30435</v>
      </c>
      <c r="J324" s="6" t="s">
        <v>27380</v>
      </c>
      <c r="K324" s="6" t="s">
        <v>27178</v>
      </c>
      <c r="L324" s="5" t="s">
        <v>39794</v>
      </c>
      <c r="M324" s="5" t="s">
        <v>39795</v>
      </c>
      <c r="N324" s="5">
        <v>2009653.5</v>
      </c>
      <c r="O324" s="5">
        <v>2009653.5</v>
      </c>
      <c r="P324" s="5" t="s">
        <v>38616</v>
      </c>
      <c r="Q324" s="5" t="s">
        <v>10369</v>
      </c>
      <c r="R324" s="5" t="s">
        <v>2317</v>
      </c>
      <c r="S324" s="5" t="s">
        <v>138</v>
      </c>
      <c r="T324" s="5" t="s">
        <v>39796</v>
      </c>
      <c r="U324" s="5" t="s">
        <v>39797</v>
      </c>
      <c r="V324" s="5"/>
    </row>
    <row r="325" spans="1:22" x14ac:dyDescent="0.2">
      <c r="A325" s="5" t="s">
        <v>27096</v>
      </c>
      <c r="B325" s="5">
        <v>222626</v>
      </c>
      <c r="C325" s="5">
        <v>833672</v>
      </c>
      <c r="D325" s="5" t="s">
        <v>29083</v>
      </c>
      <c r="E325" s="5" t="s">
        <v>4583</v>
      </c>
      <c r="F325" s="5" t="s">
        <v>38970</v>
      </c>
      <c r="G325" s="5" t="s">
        <v>39551</v>
      </c>
      <c r="H325" s="5" t="s">
        <v>28780</v>
      </c>
      <c r="I325" s="5" t="s">
        <v>29084</v>
      </c>
      <c r="J325" s="6" t="s">
        <v>38605</v>
      </c>
      <c r="K325" s="6" t="s">
        <v>38606</v>
      </c>
      <c r="L325" s="5"/>
      <c r="M325" s="7" t="s">
        <v>39798</v>
      </c>
      <c r="N325" s="5">
        <v>5059843.75</v>
      </c>
      <c r="O325" s="5">
        <v>5059843.75</v>
      </c>
      <c r="P325" s="5" t="s">
        <v>38665</v>
      </c>
      <c r="Q325" s="5" t="s">
        <v>20080</v>
      </c>
      <c r="R325" s="5" t="s">
        <v>33436</v>
      </c>
      <c r="S325" s="5" t="s">
        <v>682</v>
      </c>
      <c r="T325" s="5" t="s">
        <v>39799</v>
      </c>
      <c r="U325" s="5" t="s">
        <v>39800</v>
      </c>
      <c r="V325" s="5"/>
    </row>
    <row r="326" spans="1:22" x14ac:dyDescent="0.2">
      <c r="A326" s="5" t="s">
        <v>27096</v>
      </c>
      <c r="B326" s="5">
        <v>194874</v>
      </c>
      <c r="C326" s="5">
        <v>653587</v>
      </c>
      <c r="D326" s="5" t="s">
        <v>30430</v>
      </c>
      <c r="E326" s="5" t="s">
        <v>4583</v>
      </c>
      <c r="F326" s="5" t="s">
        <v>28784</v>
      </c>
      <c r="G326" s="5" t="s">
        <v>39235</v>
      </c>
      <c r="H326" s="5" t="s">
        <v>28780</v>
      </c>
      <c r="I326" s="5" t="s">
        <v>30431</v>
      </c>
      <c r="J326" s="6" t="s">
        <v>27249</v>
      </c>
      <c r="K326" s="6" t="s">
        <v>27154</v>
      </c>
      <c r="L326" s="5" t="s">
        <v>39801</v>
      </c>
      <c r="M326" s="7" t="s">
        <v>39802</v>
      </c>
      <c r="N326" s="5">
        <v>5095687.5</v>
      </c>
      <c r="O326" s="5">
        <v>5095687</v>
      </c>
      <c r="P326" s="5" t="s">
        <v>38730</v>
      </c>
      <c r="Q326" s="5" t="s">
        <v>20080</v>
      </c>
      <c r="R326" s="5" t="s">
        <v>5510</v>
      </c>
      <c r="S326" s="5" t="s">
        <v>326</v>
      </c>
      <c r="T326" s="5" t="s">
        <v>39803</v>
      </c>
      <c r="U326" s="5" t="s">
        <v>39804</v>
      </c>
      <c r="V326" s="5"/>
    </row>
    <row r="327" spans="1:22" x14ac:dyDescent="0.2">
      <c r="A327" s="5" t="s">
        <v>27096</v>
      </c>
      <c r="B327" s="5">
        <v>210202</v>
      </c>
      <c r="C327" s="5">
        <v>740129</v>
      </c>
      <c r="D327" s="5" t="s">
        <v>28942</v>
      </c>
      <c r="E327" s="5" t="s">
        <v>4583</v>
      </c>
      <c r="F327" s="5" t="s">
        <v>39474</v>
      </c>
      <c r="G327" s="5" t="s">
        <v>39475</v>
      </c>
      <c r="H327" s="5" t="s">
        <v>28780</v>
      </c>
      <c r="I327" s="5" t="s">
        <v>28943</v>
      </c>
      <c r="J327" s="6" t="s">
        <v>27477</v>
      </c>
      <c r="K327" s="6" t="s">
        <v>38626</v>
      </c>
      <c r="L327" s="5" t="s">
        <v>39805</v>
      </c>
      <c r="M327" s="7" t="s">
        <v>39806</v>
      </c>
      <c r="N327" s="5">
        <v>1999895.63</v>
      </c>
      <c r="O327" s="5">
        <v>1999895.63</v>
      </c>
      <c r="P327" s="5" t="s">
        <v>38980</v>
      </c>
      <c r="Q327" s="5" t="s">
        <v>10369</v>
      </c>
      <c r="R327" s="5" t="s">
        <v>1778</v>
      </c>
      <c r="S327" s="5" t="s">
        <v>138</v>
      </c>
      <c r="T327" s="5" t="s">
        <v>39807</v>
      </c>
      <c r="U327" s="5" t="s">
        <v>39808</v>
      </c>
      <c r="V327" s="5"/>
    </row>
    <row r="328" spans="1:22" x14ac:dyDescent="0.2">
      <c r="A328" s="5" t="s">
        <v>27096</v>
      </c>
      <c r="B328" s="5">
        <v>214840</v>
      </c>
      <c r="C328" s="5">
        <v>786713</v>
      </c>
      <c r="D328" s="5" t="s">
        <v>29760</v>
      </c>
      <c r="E328" s="5" t="s">
        <v>4583</v>
      </c>
      <c r="F328" s="5" t="s">
        <v>29139</v>
      </c>
      <c r="G328" s="5" t="s">
        <v>38717</v>
      </c>
      <c r="H328" s="5" t="s">
        <v>28780</v>
      </c>
      <c r="I328" s="5" t="s">
        <v>29761</v>
      </c>
      <c r="J328" s="6" t="s">
        <v>38628</v>
      </c>
      <c r="K328" s="6" t="s">
        <v>27475</v>
      </c>
      <c r="L328" s="5" t="s">
        <v>39165</v>
      </c>
      <c r="M328" s="5" t="s">
        <v>39809</v>
      </c>
      <c r="N328" s="5">
        <v>3061683.91</v>
      </c>
      <c r="O328" s="5">
        <v>2541208.75</v>
      </c>
      <c r="P328" s="5" t="s">
        <v>38702</v>
      </c>
      <c r="Q328" s="5" t="s">
        <v>30876</v>
      </c>
      <c r="R328" s="5" t="s">
        <v>4268</v>
      </c>
      <c r="S328" s="5" t="s">
        <v>210</v>
      </c>
      <c r="T328" s="5" t="s">
        <v>39810</v>
      </c>
      <c r="U328" s="5" t="s">
        <v>39811</v>
      </c>
      <c r="V328" s="5"/>
    </row>
    <row r="329" spans="1:22" x14ac:dyDescent="0.2">
      <c r="A329" s="5" t="s">
        <v>27096</v>
      </c>
      <c r="B329" s="5">
        <v>209947</v>
      </c>
      <c r="C329" s="5">
        <v>740450</v>
      </c>
      <c r="D329" s="5" t="s">
        <v>30161</v>
      </c>
      <c r="E329" s="5" t="s">
        <v>4583</v>
      </c>
      <c r="F329" s="5" t="s">
        <v>39110</v>
      </c>
      <c r="G329" s="5" t="s">
        <v>39111</v>
      </c>
      <c r="H329" s="5" t="s">
        <v>28780</v>
      </c>
      <c r="I329" s="5" t="s">
        <v>30162</v>
      </c>
      <c r="J329" s="6" t="s">
        <v>39519</v>
      </c>
      <c r="K329" s="6" t="s">
        <v>39812</v>
      </c>
      <c r="L329" s="5" t="s">
        <v>39813</v>
      </c>
      <c r="M329" s="7" t="s">
        <v>39814</v>
      </c>
      <c r="N329" s="5">
        <v>1997085</v>
      </c>
      <c r="O329" s="5">
        <v>1997085</v>
      </c>
      <c r="P329" s="5" t="s">
        <v>38599</v>
      </c>
      <c r="Q329" s="5" t="s">
        <v>10369</v>
      </c>
      <c r="R329" s="5" t="s">
        <v>4083</v>
      </c>
      <c r="S329" s="5" t="s">
        <v>192</v>
      </c>
      <c r="T329" s="5" t="s">
        <v>39815</v>
      </c>
      <c r="U329" s="5" t="s">
        <v>39816</v>
      </c>
      <c r="V329" s="5"/>
    </row>
    <row r="330" spans="1:22" x14ac:dyDescent="0.2">
      <c r="A330" s="5" t="s">
        <v>27096</v>
      </c>
      <c r="B330" s="5">
        <v>229397</v>
      </c>
      <c r="C330" s="5">
        <v>883374</v>
      </c>
      <c r="D330" s="5" t="s">
        <v>29416</v>
      </c>
      <c r="E330" s="5" t="s">
        <v>4583</v>
      </c>
      <c r="F330" s="5" t="s">
        <v>38705</v>
      </c>
      <c r="G330" s="5" t="s">
        <v>39618</v>
      </c>
      <c r="H330" s="5" t="s">
        <v>28780</v>
      </c>
      <c r="I330" s="5" t="s">
        <v>29417</v>
      </c>
      <c r="J330" s="6" t="s">
        <v>38643</v>
      </c>
      <c r="K330" s="6" t="s">
        <v>38641</v>
      </c>
      <c r="L330" s="5"/>
      <c r="M330" s="7" t="s">
        <v>39817</v>
      </c>
      <c r="N330" s="5">
        <v>5882380</v>
      </c>
      <c r="O330" s="5">
        <v>4999529.5</v>
      </c>
      <c r="P330" s="5" t="s">
        <v>38676</v>
      </c>
      <c r="Q330" s="5" t="s">
        <v>30876</v>
      </c>
      <c r="R330" s="5" t="s">
        <v>4262</v>
      </c>
      <c r="S330" s="5" t="s">
        <v>82</v>
      </c>
      <c r="T330" s="5" t="s">
        <v>39818</v>
      </c>
      <c r="U330" s="5" t="s">
        <v>39819</v>
      </c>
      <c r="V330" s="5"/>
    </row>
    <row r="331" spans="1:22" x14ac:dyDescent="0.2">
      <c r="A331" s="5" t="s">
        <v>27096</v>
      </c>
      <c r="B331" s="5">
        <v>202700</v>
      </c>
      <c r="C331" s="5">
        <v>700583</v>
      </c>
      <c r="D331" s="5" t="s">
        <v>29486</v>
      </c>
      <c r="E331" s="5" t="s">
        <v>25868</v>
      </c>
      <c r="F331" s="5" t="s">
        <v>28784</v>
      </c>
      <c r="G331" s="5" t="s">
        <v>39662</v>
      </c>
      <c r="H331" s="5" t="s">
        <v>28780</v>
      </c>
      <c r="I331" s="5" t="s">
        <v>29487</v>
      </c>
      <c r="J331" s="6" t="s">
        <v>27791</v>
      </c>
      <c r="K331" s="6" t="s">
        <v>27283</v>
      </c>
      <c r="L331" s="5" t="s">
        <v>39820</v>
      </c>
      <c r="M331" s="7" t="s">
        <v>39821</v>
      </c>
      <c r="N331" s="5">
        <v>1499920</v>
      </c>
      <c r="O331" s="5">
        <v>1499920</v>
      </c>
      <c r="P331" s="5" t="s">
        <v>38755</v>
      </c>
      <c r="Q331" s="5" t="s">
        <v>10369</v>
      </c>
      <c r="R331" s="5" t="s">
        <v>4114</v>
      </c>
      <c r="S331" s="5" t="s">
        <v>682</v>
      </c>
      <c r="T331" s="5" t="s">
        <v>39822</v>
      </c>
      <c r="U331" s="5" t="s">
        <v>39823</v>
      </c>
      <c r="V331" s="5"/>
    </row>
    <row r="332" spans="1:22" x14ac:dyDescent="0.2">
      <c r="A332" s="5" t="s">
        <v>27096</v>
      </c>
      <c r="B332" s="5">
        <v>224136</v>
      </c>
      <c r="C332" s="5">
        <v>832907</v>
      </c>
      <c r="D332" s="5" t="s">
        <v>29681</v>
      </c>
      <c r="E332" s="5" t="s">
        <v>4583</v>
      </c>
      <c r="F332" s="5" t="s">
        <v>38844</v>
      </c>
      <c r="G332" s="5" t="s">
        <v>39824</v>
      </c>
      <c r="H332" s="5" t="s">
        <v>28780</v>
      </c>
      <c r="I332" s="5" t="s">
        <v>29682</v>
      </c>
      <c r="J332" s="6" t="s">
        <v>38659</v>
      </c>
      <c r="K332" s="6" t="s">
        <v>38661</v>
      </c>
      <c r="L332" s="5"/>
      <c r="M332" s="7" t="s">
        <v>39825</v>
      </c>
      <c r="N332" s="5">
        <v>9858388.3900000006</v>
      </c>
      <c r="O332" s="5">
        <v>7421437.5</v>
      </c>
      <c r="P332" s="5" t="s">
        <v>39008</v>
      </c>
      <c r="Q332" s="5" t="s">
        <v>30876</v>
      </c>
      <c r="R332" s="5" t="s">
        <v>31421</v>
      </c>
      <c r="S332" s="5" t="s">
        <v>761</v>
      </c>
      <c r="T332" s="5" t="s">
        <v>39826</v>
      </c>
      <c r="U332" s="5" t="s">
        <v>39827</v>
      </c>
      <c r="V332" s="5"/>
    </row>
    <row r="333" spans="1:22" x14ac:dyDescent="0.2">
      <c r="A333" s="5" t="s">
        <v>27096</v>
      </c>
      <c r="B333" s="5">
        <v>203296</v>
      </c>
      <c r="C333" s="5">
        <v>700380</v>
      </c>
      <c r="D333" s="5" t="s">
        <v>30269</v>
      </c>
      <c r="E333" s="5" t="s">
        <v>25868</v>
      </c>
      <c r="F333" s="5" t="s">
        <v>28784</v>
      </c>
      <c r="G333" s="5" t="s">
        <v>39828</v>
      </c>
      <c r="H333" s="5" t="s">
        <v>28780</v>
      </c>
      <c r="I333" s="5" t="s">
        <v>30270</v>
      </c>
      <c r="J333" s="6" t="s">
        <v>28503</v>
      </c>
      <c r="K333" s="6" t="s">
        <v>27280</v>
      </c>
      <c r="L333" s="5" t="s">
        <v>39829</v>
      </c>
      <c r="M333" s="7" t="s">
        <v>39830</v>
      </c>
      <c r="N333" s="5">
        <v>2169138</v>
      </c>
      <c r="O333" s="5">
        <v>2169137.5</v>
      </c>
      <c r="P333" s="5" t="s">
        <v>38696</v>
      </c>
      <c r="Q333" s="5" t="s">
        <v>10369</v>
      </c>
      <c r="R333" s="5" t="s">
        <v>11561</v>
      </c>
      <c r="S333" s="5" t="s">
        <v>192</v>
      </c>
      <c r="T333" s="5" t="s">
        <v>39831</v>
      </c>
      <c r="U333" s="5" t="s">
        <v>39832</v>
      </c>
      <c r="V333" s="5"/>
    </row>
    <row r="334" spans="1:22" x14ac:dyDescent="0.2">
      <c r="A334" s="5" t="s">
        <v>27096</v>
      </c>
      <c r="B334" s="5">
        <v>194863</v>
      </c>
      <c r="C334" s="5">
        <v>653417</v>
      </c>
      <c r="D334" s="5" t="s">
        <v>29439</v>
      </c>
      <c r="E334" s="5" t="s">
        <v>4583</v>
      </c>
      <c r="F334" s="5" t="s">
        <v>28784</v>
      </c>
      <c r="G334" s="5" t="s">
        <v>38802</v>
      </c>
      <c r="H334" s="5" t="s">
        <v>28780</v>
      </c>
      <c r="I334" s="5" t="s">
        <v>29440</v>
      </c>
      <c r="J334" s="6" t="s">
        <v>27249</v>
      </c>
      <c r="K334" s="6" t="s">
        <v>27154</v>
      </c>
      <c r="L334" s="5" t="s">
        <v>39833</v>
      </c>
      <c r="M334" s="5" t="s">
        <v>39834</v>
      </c>
      <c r="N334" s="5">
        <v>6325156</v>
      </c>
      <c r="O334" s="5">
        <v>4997242</v>
      </c>
      <c r="P334" s="5" t="s">
        <v>38671</v>
      </c>
      <c r="Q334" s="5" t="s">
        <v>30876</v>
      </c>
      <c r="R334" s="5" t="s">
        <v>2406</v>
      </c>
      <c r="S334" s="5" t="s">
        <v>99</v>
      </c>
      <c r="T334" s="5" t="s">
        <v>39835</v>
      </c>
      <c r="U334" s="5" t="s">
        <v>39836</v>
      </c>
      <c r="V334" s="5"/>
    </row>
    <row r="335" spans="1:22" x14ac:dyDescent="0.2">
      <c r="A335" s="5" t="s">
        <v>27096</v>
      </c>
      <c r="B335" s="5">
        <v>197961</v>
      </c>
      <c r="C335" s="5">
        <v>673751</v>
      </c>
      <c r="D335" s="5" t="s">
        <v>30495</v>
      </c>
      <c r="E335" s="5" t="s">
        <v>25868</v>
      </c>
      <c r="F335" s="5" t="s">
        <v>38635</v>
      </c>
      <c r="G335" s="5" t="s">
        <v>38636</v>
      </c>
      <c r="H335" s="5" t="s">
        <v>28780</v>
      </c>
      <c r="I335" s="5" t="s">
        <v>30496</v>
      </c>
      <c r="J335" s="6" t="s">
        <v>27380</v>
      </c>
      <c r="K335" s="6" t="s">
        <v>27296</v>
      </c>
      <c r="L335" s="5" t="s">
        <v>39837</v>
      </c>
      <c r="M335" s="7" t="s">
        <v>39838</v>
      </c>
      <c r="N335" s="5">
        <v>71429</v>
      </c>
      <c r="O335" s="5">
        <v>50000</v>
      </c>
      <c r="P335" s="5" t="s">
        <v>38604</v>
      </c>
      <c r="Q335" s="5" t="s">
        <v>27148</v>
      </c>
      <c r="R335" s="5" t="s">
        <v>37709</v>
      </c>
      <c r="S335" s="5" t="s">
        <v>357</v>
      </c>
      <c r="T335" s="5"/>
      <c r="U335" s="5"/>
      <c r="V335" s="5"/>
    </row>
    <row r="336" spans="1:22" x14ac:dyDescent="0.2">
      <c r="A336" s="5" t="s">
        <v>27096</v>
      </c>
      <c r="B336" s="5">
        <v>229387</v>
      </c>
      <c r="C336" s="5">
        <v>883204</v>
      </c>
      <c r="D336" s="5" t="s">
        <v>29509</v>
      </c>
      <c r="E336" s="5" t="s">
        <v>4583</v>
      </c>
      <c r="F336" s="5" t="s">
        <v>28975</v>
      </c>
      <c r="G336" s="5" t="s">
        <v>39839</v>
      </c>
      <c r="H336" s="5" t="s">
        <v>28780</v>
      </c>
      <c r="I336" s="5" t="s">
        <v>29510</v>
      </c>
      <c r="J336" s="6" t="s">
        <v>38621</v>
      </c>
      <c r="K336" s="6" t="s">
        <v>38645</v>
      </c>
      <c r="L336" s="5"/>
      <c r="M336" s="7" t="s">
        <v>39840</v>
      </c>
      <c r="N336" s="5">
        <v>3490626.35</v>
      </c>
      <c r="O336" s="5">
        <v>3490626.25</v>
      </c>
      <c r="P336" s="5" t="s">
        <v>38676</v>
      </c>
      <c r="Q336" s="5" t="s">
        <v>20080</v>
      </c>
      <c r="R336" s="5" t="s">
        <v>5533</v>
      </c>
      <c r="S336" s="5" t="s">
        <v>238</v>
      </c>
      <c r="T336" s="5" t="s">
        <v>39841</v>
      </c>
      <c r="U336" s="5" t="s">
        <v>39842</v>
      </c>
      <c r="V336" s="5"/>
    </row>
    <row r="337" spans="1:22" x14ac:dyDescent="0.2">
      <c r="A337" s="5" t="s">
        <v>27096</v>
      </c>
      <c r="B337" s="5">
        <v>210233</v>
      </c>
      <c r="C337" s="5">
        <v>740923</v>
      </c>
      <c r="D337" s="5" t="s">
        <v>8062</v>
      </c>
      <c r="E337" s="5" t="s">
        <v>4583</v>
      </c>
      <c r="F337" s="5" t="s">
        <v>28821</v>
      </c>
      <c r="G337" s="5" t="s">
        <v>38977</v>
      </c>
      <c r="H337" s="5" t="s">
        <v>28780</v>
      </c>
      <c r="I337" s="5" t="s">
        <v>30045</v>
      </c>
      <c r="J337" s="6" t="s">
        <v>27477</v>
      </c>
      <c r="K337" s="6" t="s">
        <v>27649</v>
      </c>
      <c r="L337" s="5" t="s">
        <v>39843</v>
      </c>
      <c r="M337" s="5" t="s">
        <v>39844</v>
      </c>
      <c r="N337" s="5">
        <v>4995519.25</v>
      </c>
      <c r="O337" s="5">
        <v>3603831.75</v>
      </c>
      <c r="P337" s="5" t="s">
        <v>38980</v>
      </c>
      <c r="Q337" s="5" t="s">
        <v>30876</v>
      </c>
      <c r="R337" s="5" t="s">
        <v>14404</v>
      </c>
      <c r="S337" s="5" t="s">
        <v>357</v>
      </c>
      <c r="T337" s="5" t="s">
        <v>39845</v>
      </c>
      <c r="U337" s="5" t="s">
        <v>39846</v>
      </c>
      <c r="V337" s="5"/>
    </row>
    <row r="338" spans="1:22" x14ac:dyDescent="0.2">
      <c r="A338" s="5" t="s">
        <v>27096</v>
      </c>
      <c r="B338" s="5">
        <v>210210</v>
      </c>
      <c r="C338" s="5">
        <v>740466</v>
      </c>
      <c r="D338" s="5" t="s">
        <v>29490</v>
      </c>
      <c r="E338" s="5" t="s">
        <v>25868</v>
      </c>
      <c r="F338" s="5" t="s">
        <v>38650</v>
      </c>
      <c r="G338" s="5" t="s">
        <v>38651</v>
      </c>
      <c r="H338" s="5" t="s">
        <v>28780</v>
      </c>
      <c r="I338" s="5" t="s">
        <v>29491</v>
      </c>
      <c r="J338" s="6" t="s">
        <v>27477</v>
      </c>
      <c r="K338" s="6" t="s">
        <v>27436</v>
      </c>
      <c r="L338" s="5" t="s">
        <v>39847</v>
      </c>
      <c r="M338" s="7" t="s">
        <v>39848</v>
      </c>
      <c r="N338" s="5">
        <v>2919307.5</v>
      </c>
      <c r="O338" s="5">
        <v>2919307.5</v>
      </c>
      <c r="P338" s="5" t="s">
        <v>38599</v>
      </c>
      <c r="Q338" s="5" t="s">
        <v>20080</v>
      </c>
      <c r="R338" s="5" t="s">
        <v>8946</v>
      </c>
      <c r="S338" s="5" t="s">
        <v>357</v>
      </c>
      <c r="T338" s="5" t="s">
        <v>39849</v>
      </c>
      <c r="U338" s="5" t="s">
        <v>39850</v>
      </c>
      <c r="V338" s="5"/>
    </row>
    <row r="339" spans="1:22" x14ac:dyDescent="0.2">
      <c r="A339" s="5" t="s">
        <v>27096</v>
      </c>
      <c r="B339" s="5">
        <v>229538</v>
      </c>
      <c r="C339" s="5">
        <v>883390</v>
      </c>
      <c r="D339" s="5" t="s">
        <v>29469</v>
      </c>
      <c r="E339" s="5" t="s">
        <v>4583</v>
      </c>
      <c r="F339" s="5" t="s">
        <v>28975</v>
      </c>
      <c r="G339" s="5" t="s">
        <v>39839</v>
      </c>
      <c r="H339" s="5" t="s">
        <v>28780</v>
      </c>
      <c r="I339" s="5" t="s">
        <v>29470</v>
      </c>
      <c r="J339" s="6" t="s">
        <v>38644</v>
      </c>
      <c r="K339" s="6" t="s">
        <v>38612</v>
      </c>
      <c r="L339" s="5"/>
      <c r="M339" s="7" t="s">
        <v>39851</v>
      </c>
      <c r="N339" s="5">
        <v>4741918.75</v>
      </c>
      <c r="O339" s="5">
        <v>4741918.75</v>
      </c>
      <c r="P339" s="5" t="s">
        <v>38676</v>
      </c>
      <c r="Q339" s="5" t="s">
        <v>20080</v>
      </c>
      <c r="R339" s="5" t="s">
        <v>33844</v>
      </c>
      <c r="S339" s="5" t="s">
        <v>35</v>
      </c>
      <c r="T339" s="5" t="s">
        <v>39852</v>
      </c>
      <c r="U339" s="5" t="s">
        <v>39853</v>
      </c>
      <c r="V339" s="5"/>
    </row>
    <row r="340" spans="1:22" x14ac:dyDescent="0.2">
      <c r="A340" s="5" t="s">
        <v>27096</v>
      </c>
      <c r="B340" s="5">
        <v>229114</v>
      </c>
      <c r="C340" s="5">
        <v>883188</v>
      </c>
      <c r="D340" s="5" t="s">
        <v>29423</v>
      </c>
      <c r="E340" s="5" t="s">
        <v>4583</v>
      </c>
      <c r="F340" s="5" t="s">
        <v>38916</v>
      </c>
      <c r="G340" s="5" t="s">
        <v>39310</v>
      </c>
      <c r="H340" s="5" t="s">
        <v>28780</v>
      </c>
      <c r="I340" s="5" t="s">
        <v>29424</v>
      </c>
      <c r="J340" s="6" t="s">
        <v>38611</v>
      </c>
      <c r="K340" s="6" t="s">
        <v>38648</v>
      </c>
      <c r="L340" s="5"/>
      <c r="M340" s="7" t="s">
        <v>39854</v>
      </c>
      <c r="N340" s="5">
        <v>4890725</v>
      </c>
      <c r="O340" s="5">
        <v>3913052.38</v>
      </c>
      <c r="P340" s="5" t="s">
        <v>38919</v>
      </c>
      <c r="Q340" s="5" t="s">
        <v>30876</v>
      </c>
      <c r="R340" s="5" t="s">
        <v>17246</v>
      </c>
      <c r="S340" s="5" t="s">
        <v>357</v>
      </c>
      <c r="T340" s="5" t="s">
        <v>39855</v>
      </c>
      <c r="U340" s="5" t="s">
        <v>39856</v>
      </c>
      <c r="V340" s="5"/>
    </row>
    <row r="341" spans="1:22" x14ac:dyDescent="0.2">
      <c r="A341" s="5" t="s">
        <v>27096</v>
      </c>
      <c r="B341" s="5">
        <v>194846</v>
      </c>
      <c r="C341" s="5">
        <v>653289</v>
      </c>
      <c r="D341" s="5" t="s">
        <v>19954</v>
      </c>
      <c r="E341" s="5" t="s">
        <v>25868</v>
      </c>
      <c r="F341" s="5" t="s">
        <v>28784</v>
      </c>
      <c r="G341" s="5" t="s">
        <v>38888</v>
      </c>
      <c r="H341" s="5" t="s">
        <v>28780</v>
      </c>
      <c r="I341" s="5" t="s">
        <v>29779</v>
      </c>
      <c r="J341" s="6" t="s">
        <v>27401</v>
      </c>
      <c r="K341" s="6" t="s">
        <v>27261</v>
      </c>
      <c r="L341" s="5" t="s">
        <v>39857</v>
      </c>
      <c r="M341" s="7" t="s">
        <v>39858</v>
      </c>
      <c r="N341" s="5">
        <v>4998896.25</v>
      </c>
      <c r="O341" s="5">
        <v>4998896.25</v>
      </c>
      <c r="P341" s="5" t="s">
        <v>38616</v>
      </c>
      <c r="Q341" s="5" t="s">
        <v>20080</v>
      </c>
      <c r="R341" s="5" t="s">
        <v>30662</v>
      </c>
      <c r="S341" s="5" t="s">
        <v>109</v>
      </c>
      <c r="T341" s="5" t="s">
        <v>39859</v>
      </c>
      <c r="U341" s="5" t="s">
        <v>39860</v>
      </c>
      <c r="V341" s="5"/>
    </row>
    <row r="342" spans="1:22" x14ac:dyDescent="0.2">
      <c r="A342" s="5" t="s">
        <v>27096</v>
      </c>
      <c r="B342" s="5">
        <v>194885</v>
      </c>
      <c r="C342" s="5">
        <v>653569</v>
      </c>
      <c r="D342" s="5" t="s">
        <v>15486</v>
      </c>
      <c r="E342" s="5" t="s">
        <v>4583</v>
      </c>
      <c r="F342" s="5" t="s">
        <v>28784</v>
      </c>
      <c r="G342" s="5" t="s">
        <v>38888</v>
      </c>
      <c r="H342" s="5" t="s">
        <v>28780</v>
      </c>
      <c r="I342" s="5" t="s">
        <v>29752</v>
      </c>
      <c r="J342" s="6" t="s">
        <v>27401</v>
      </c>
      <c r="K342" s="6" t="s">
        <v>27178</v>
      </c>
      <c r="L342" s="5" t="s">
        <v>39861</v>
      </c>
      <c r="M342" s="7" t="s">
        <v>39862</v>
      </c>
      <c r="N342" s="5">
        <v>4641233.25</v>
      </c>
      <c r="O342" s="5">
        <v>4641233.25</v>
      </c>
      <c r="P342" s="5" t="s">
        <v>38616</v>
      </c>
      <c r="Q342" s="5" t="s">
        <v>20080</v>
      </c>
      <c r="R342" s="5" t="s">
        <v>2413</v>
      </c>
      <c r="S342" s="5" t="s">
        <v>357</v>
      </c>
      <c r="T342" s="5" t="s">
        <v>39863</v>
      </c>
      <c r="U342" s="5" t="s">
        <v>39864</v>
      </c>
      <c r="V342" s="5"/>
    </row>
    <row r="343" spans="1:22" x14ac:dyDescent="0.2">
      <c r="A343" s="5" t="s">
        <v>27096</v>
      </c>
      <c r="B343" s="5">
        <v>229933</v>
      </c>
      <c r="C343" s="5">
        <v>883543</v>
      </c>
      <c r="D343" s="5" t="s">
        <v>29892</v>
      </c>
      <c r="E343" s="5" t="s">
        <v>4583</v>
      </c>
      <c r="F343" s="5" t="s">
        <v>38970</v>
      </c>
      <c r="G343" s="5" t="s">
        <v>39551</v>
      </c>
      <c r="H343" s="5" t="s">
        <v>28780</v>
      </c>
      <c r="I343" s="5" t="s">
        <v>29893</v>
      </c>
      <c r="J343" s="6" t="s">
        <v>38690</v>
      </c>
      <c r="K343" s="6" t="s">
        <v>38634</v>
      </c>
      <c r="L343" s="5"/>
      <c r="M343" s="5" t="s">
        <v>39865</v>
      </c>
      <c r="N343" s="5">
        <v>4997630</v>
      </c>
      <c r="O343" s="5">
        <v>4997630</v>
      </c>
      <c r="P343" s="5" t="s">
        <v>38676</v>
      </c>
      <c r="Q343" s="5" t="s">
        <v>20080</v>
      </c>
      <c r="R343" s="5" t="s">
        <v>12432</v>
      </c>
      <c r="S343" s="5" t="s">
        <v>138</v>
      </c>
      <c r="T343" s="5" t="s">
        <v>39866</v>
      </c>
      <c r="U343" s="5" t="s">
        <v>39867</v>
      </c>
      <c r="V343" s="5"/>
    </row>
    <row r="344" spans="1:22" x14ac:dyDescent="0.2">
      <c r="A344" s="5" t="s">
        <v>27096</v>
      </c>
      <c r="B344" s="5">
        <v>213111</v>
      </c>
      <c r="C344" s="5">
        <v>780108</v>
      </c>
      <c r="D344" s="5" t="s">
        <v>28828</v>
      </c>
      <c r="E344" s="5" t="s">
        <v>4583</v>
      </c>
      <c r="F344" s="5" t="s">
        <v>38710</v>
      </c>
      <c r="G344" s="5" t="s">
        <v>38711</v>
      </c>
      <c r="H344" s="5" t="s">
        <v>28780</v>
      </c>
      <c r="I344" s="5" t="s">
        <v>28829</v>
      </c>
      <c r="J344" s="6" t="s">
        <v>27423</v>
      </c>
      <c r="K344" s="6" t="s">
        <v>28145</v>
      </c>
      <c r="L344" s="5" t="s">
        <v>39868</v>
      </c>
      <c r="M344" s="7" t="s">
        <v>39869</v>
      </c>
      <c r="N344" s="5">
        <v>4223141.25</v>
      </c>
      <c r="O344" s="5">
        <v>4223141.25</v>
      </c>
      <c r="P344" s="5" t="s">
        <v>38714</v>
      </c>
      <c r="Q344" s="5" t="s">
        <v>20080</v>
      </c>
      <c r="R344" s="5" t="s">
        <v>4539</v>
      </c>
      <c r="S344" s="5" t="s">
        <v>357</v>
      </c>
      <c r="T344" s="5" t="s">
        <v>39870</v>
      </c>
      <c r="U344" s="5" t="s">
        <v>39871</v>
      </c>
      <c r="V344" s="5"/>
    </row>
    <row r="345" spans="1:22" x14ac:dyDescent="0.2">
      <c r="A345" s="5" t="s">
        <v>27096</v>
      </c>
      <c r="B345" s="5">
        <v>210214</v>
      </c>
      <c r="C345" s="5">
        <v>740580</v>
      </c>
      <c r="D345" s="5" t="s">
        <v>30412</v>
      </c>
      <c r="E345" s="5" t="s">
        <v>4583</v>
      </c>
      <c r="F345" s="5" t="s">
        <v>39448</v>
      </c>
      <c r="G345" s="5" t="s">
        <v>39872</v>
      </c>
      <c r="H345" s="5" t="s">
        <v>28780</v>
      </c>
      <c r="I345" s="5" t="s">
        <v>30413</v>
      </c>
      <c r="J345" s="6" t="s">
        <v>27477</v>
      </c>
      <c r="K345" s="6" t="s">
        <v>38626</v>
      </c>
      <c r="L345" s="5" t="s">
        <v>39873</v>
      </c>
      <c r="M345" s="5" t="s">
        <v>39874</v>
      </c>
      <c r="N345" s="5">
        <v>5007778.75</v>
      </c>
      <c r="O345" s="5">
        <v>5000000</v>
      </c>
      <c r="P345" s="5" t="s">
        <v>38599</v>
      </c>
      <c r="Q345" s="5" t="s">
        <v>20080</v>
      </c>
      <c r="R345" s="5" t="s">
        <v>1615</v>
      </c>
      <c r="S345" s="5" t="s">
        <v>312</v>
      </c>
      <c r="T345" s="5" t="s">
        <v>39875</v>
      </c>
      <c r="U345" s="5" t="s">
        <v>39876</v>
      </c>
      <c r="V345" s="5"/>
    </row>
    <row r="346" spans="1:22" x14ac:dyDescent="0.2">
      <c r="A346" s="5" t="s">
        <v>27096</v>
      </c>
      <c r="B346" s="5">
        <v>198400</v>
      </c>
      <c r="C346" s="5">
        <v>684441</v>
      </c>
      <c r="D346" s="5" t="s">
        <v>30453</v>
      </c>
      <c r="E346" s="5" t="s">
        <v>25868</v>
      </c>
      <c r="F346" s="5" t="s">
        <v>38635</v>
      </c>
      <c r="G346" s="5" t="s">
        <v>38983</v>
      </c>
      <c r="H346" s="5" t="s">
        <v>28780</v>
      </c>
      <c r="I346" s="5" t="s">
        <v>30454</v>
      </c>
      <c r="J346" s="6" t="s">
        <v>27347</v>
      </c>
      <c r="K346" s="6" t="s">
        <v>27188</v>
      </c>
      <c r="L346" s="5" t="s">
        <v>39877</v>
      </c>
      <c r="M346" s="7" t="s">
        <v>39878</v>
      </c>
      <c r="N346" s="5">
        <v>71429</v>
      </c>
      <c r="O346" s="5">
        <v>50000</v>
      </c>
      <c r="P346" s="5" t="s">
        <v>38603</v>
      </c>
      <c r="Q346" s="5" t="s">
        <v>27148</v>
      </c>
      <c r="R346" s="5" t="s">
        <v>37855</v>
      </c>
      <c r="S346" s="5" t="s">
        <v>138</v>
      </c>
      <c r="T346" s="5"/>
      <c r="U346" s="5"/>
      <c r="V346" s="5"/>
    </row>
    <row r="347" spans="1:22" x14ac:dyDescent="0.2">
      <c r="A347" s="5" t="s">
        <v>27096</v>
      </c>
      <c r="B347" s="5">
        <v>214348</v>
      </c>
      <c r="C347" s="5">
        <v>787002</v>
      </c>
      <c r="D347" s="5" t="s">
        <v>30287</v>
      </c>
      <c r="E347" s="5" t="s">
        <v>4583</v>
      </c>
      <c r="F347" s="5" t="s">
        <v>38844</v>
      </c>
      <c r="G347" s="5" t="s">
        <v>38872</v>
      </c>
      <c r="H347" s="5" t="s">
        <v>28780</v>
      </c>
      <c r="I347" s="5" t="s">
        <v>30288</v>
      </c>
      <c r="J347" s="6" t="s">
        <v>28529</v>
      </c>
      <c r="K347" s="6" t="s">
        <v>38607</v>
      </c>
      <c r="L347" s="5" t="s">
        <v>39879</v>
      </c>
      <c r="M347" s="5" t="s">
        <v>39880</v>
      </c>
      <c r="N347" s="5">
        <v>9573979.6300000008</v>
      </c>
      <c r="O347" s="5">
        <v>7994553.6299999999</v>
      </c>
      <c r="P347" s="5" t="s">
        <v>38875</v>
      </c>
      <c r="Q347" s="5" t="s">
        <v>30876</v>
      </c>
      <c r="R347" s="5" t="s">
        <v>10251</v>
      </c>
      <c r="S347" s="5" t="s">
        <v>82</v>
      </c>
      <c r="T347" s="5" t="s">
        <v>39881</v>
      </c>
      <c r="U347" s="5" t="s">
        <v>39882</v>
      </c>
      <c r="V347" s="5"/>
    </row>
    <row r="348" spans="1:22" x14ac:dyDescent="0.2">
      <c r="A348" s="5" t="s">
        <v>27096</v>
      </c>
      <c r="B348" s="5">
        <v>198647</v>
      </c>
      <c r="C348" s="5">
        <v>653255</v>
      </c>
      <c r="D348" s="5" t="s">
        <v>29314</v>
      </c>
      <c r="E348" s="5" t="s">
        <v>4583</v>
      </c>
      <c r="F348" s="5" t="s">
        <v>38807</v>
      </c>
      <c r="G348" s="5" t="s">
        <v>38808</v>
      </c>
      <c r="H348" s="5" t="s">
        <v>28780</v>
      </c>
      <c r="I348" s="5" t="s">
        <v>29315</v>
      </c>
      <c r="J348" s="6" t="s">
        <v>27401</v>
      </c>
      <c r="K348" s="6" t="s">
        <v>27586</v>
      </c>
      <c r="L348" s="5" t="s">
        <v>39883</v>
      </c>
      <c r="M348" s="5" t="s">
        <v>39884</v>
      </c>
      <c r="N348" s="5">
        <v>3031647.5</v>
      </c>
      <c r="O348" s="5">
        <v>2852760</v>
      </c>
      <c r="P348" s="5" t="s">
        <v>38616</v>
      </c>
      <c r="Q348" s="5" t="s">
        <v>10369</v>
      </c>
      <c r="R348" s="5" t="s">
        <v>14032</v>
      </c>
      <c r="S348" s="5" t="s">
        <v>857</v>
      </c>
      <c r="T348" s="5" t="s">
        <v>39885</v>
      </c>
      <c r="U348" s="5" t="s">
        <v>39886</v>
      </c>
      <c r="V348" s="5"/>
    </row>
    <row r="349" spans="1:22" x14ac:dyDescent="0.2">
      <c r="A349" s="5" t="s">
        <v>27096</v>
      </c>
      <c r="B349" s="5">
        <v>214835</v>
      </c>
      <c r="C349" s="5">
        <v>786668</v>
      </c>
      <c r="D349" s="5" t="s">
        <v>29660</v>
      </c>
      <c r="E349" s="5" t="s">
        <v>4583</v>
      </c>
      <c r="F349" s="5" t="s">
        <v>28821</v>
      </c>
      <c r="G349" s="5" t="s">
        <v>38699</v>
      </c>
      <c r="H349" s="5" t="s">
        <v>28780</v>
      </c>
      <c r="I349" s="5" t="s">
        <v>29661</v>
      </c>
      <c r="J349" s="6" t="s">
        <v>28529</v>
      </c>
      <c r="K349" s="6" t="s">
        <v>28188</v>
      </c>
      <c r="L349" s="5" t="s">
        <v>39887</v>
      </c>
      <c r="M349" s="7" t="s">
        <v>39888</v>
      </c>
      <c r="N349" s="5">
        <v>5323407.5</v>
      </c>
      <c r="O349" s="5">
        <v>4134245</v>
      </c>
      <c r="P349" s="5" t="s">
        <v>38702</v>
      </c>
      <c r="Q349" s="5" t="s">
        <v>30876</v>
      </c>
      <c r="R349" s="5" t="s">
        <v>4539</v>
      </c>
      <c r="S349" s="5" t="s">
        <v>357</v>
      </c>
      <c r="T349" s="5" t="s">
        <v>39889</v>
      </c>
      <c r="U349" s="5" t="s">
        <v>39890</v>
      </c>
      <c r="V349" s="5"/>
    </row>
    <row r="350" spans="1:22" x14ac:dyDescent="0.2">
      <c r="A350" s="5" t="s">
        <v>27096</v>
      </c>
      <c r="B350" s="5">
        <v>202681</v>
      </c>
      <c r="C350" s="5">
        <v>700191</v>
      </c>
      <c r="D350" s="5" t="s">
        <v>7634</v>
      </c>
      <c r="E350" s="5" t="s">
        <v>25868</v>
      </c>
      <c r="F350" s="5" t="s">
        <v>38807</v>
      </c>
      <c r="G350" s="5" t="s">
        <v>38965</v>
      </c>
      <c r="H350" s="5" t="s">
        <v>28780</v>
      </c>
      <c r="I350" s="5" t="s">
        <v>30006</v>
      </c>
      <c r="J350" s="6" t="s">
        <v>27490</v>
      </c>
      <c r="K350" s="6" t="s">
        <v>27258</v>
      </c>
      <c r="L350" s="5" t="s">
        <v>39891</v>
      </c>
      <c r="M350" s="7" t="s">
        <v>39892</v>
      </c>
      <c r="N350" s="5">
        <v>7297875</v>
      </c>
      <c r="O350" s="5">
        <v>7297875</v>
      </c>
      <c r="P350" s="5" t="s">
        <v>38696</v>
      </c>
      <c r="Q350" s="5" t="s">
        <v>20080</v>
      </c>
      <c r="R350" s="5" t="s">
        <v>216</v>
      </c>
      <c r="S350" s="5" t="s">
        <v>210</v>
      </c>
      <c r="T350" s="5" t="s">
        <v>39893</v>
      </c>
      <c r="U350" s="5" t="s">
        <v>39894</v>
      </c>
      <c r="V350" s="5"/>
    </row>
    <row r="351" spans="1:22" x14ac:dyDescent="0.2">
      <c r="A351" s="5" t="s">
        <v>27096</v>
      </c>
      <c r="B351" s="5">
        <v>229932</v>
      </c>
      <c r="C351" s="5">
        <v>883284</v>
      </c>
      <c r="D351" s="5" t="s">
        <v>30002</v>
      </c>
      <c r="E351" s="5" t="s">
        <v>4583</v>
      </c>
      <c r="F351" s="5" t="s">
        <v>38844</v>
      </c>
      <c r="G351" s="5" t="s">
        <v>38845</v>
      </c>
      <c r="H351" s="5" t="s">
        <v>28780</v>
      </c>
      <c r="I351" s="5" t="s">
        <v>30003</v>
      </c>
      <c r="J351" s="6" t="s">
        <v>38621</v>
      </c>
      <c r="K351" s="6" t="s">
        <v>38627</v>
      </c>
      <c r="L351" s="5"/>
      <c r="M351" s="5" t="s">
        <v>39895</v>
      </c>
      <c r="N351" s="5">
        <v>8682437.5</v>
      </c>
      <c r="O351" s="5">
        <v>6969568.75</v>
      </c>
      <c r="P351" s="5" t="s">
        <v>38852</v>
      </c>
      <c r="Q351" s="5" t="s">
        <v>30876</v>
      </c>
      <c r="R351" s="5" t="s">
        <v>216</v>
      </c>
      <c r="S351" s="5" t="s">
        <v>210</v>
      </c>
      <c r="T351" s="5" t="s">
        <v>39896</v>
      </c>
      <c r="U351" s="5" t="s">
        <v>39897</v>
      </c>
      <c r="V351" s="5"/>
    </row>
    <row r="352" spans="1:22" x14ac:dyDescent="0.2">
      <c r="A352" s="5" t="s">
        <v>27096</v>
      </c>
      <c r="B352" s="5">
        <v>229119</v>
      </c>
      <c r="C352" s="5">
        <v>883297</v>
      </c>
      <c r="D352" s="5" t="s">
        <v>29638</v>
      </c>
      <c r="E352" s="5" t="s">
        <v>4583</v>
      </c>
      <c r="F352" s="5" t="s">
        <v>38970</v>
      </c>
      <c r="G352" s="5" t="s">
        <v>38971</v>
      </c>
      <c r="H352" s="5" t="s">
        <v>28780</v>
      </c>
      <c r="I352" s="5" t="s">
        <v>29639</v>
      </c>
      <c r="J352" s="6" t="s">
        <v>38621</v>
      </c>
      <c r="K352" s="6" t="s">
        <v>38645</v>
      </c>
      <c r="L352" s="5"/>
      <c r="M352" s="7" t="s">
        <v>39898</v>
      </c>
      <c r="N352" s="5">
        <v>6954860</v>
      </c>
      <c r="O352" s="5">
        <v>6954860</v>
      </c>
      <c r="P352" s="5" t="s">
        <v>38676</v>
      </c>
      <c r="Q352" s="5" t="s">
        <v>20080</v>
      </c>
      <c r="R352" s="5" t="s">
        <v>3144</v>
      </c>
      <c r="S352" s="5" t="s">
        <v>99</v>
      </c>
      <c r="T352" s="5" t="s">
        <v>39899</v>
      </c>
      <c r="U352" s="5" t="s">
        <v>39900</v>
      </c>
      <c r="V352" s="5"/>
    </row>
    <row r="353" spans="1:22" x14ac:dyDescent="0.2">
      <c r="A353" s="5" t="s">
        <v>27096</v>
      </c>
      <c r="B353" s="5">
        <v>222628</v>
      </c>
      <c r="C353" s="5">
        <v>833673</v>
      </c>
      <c r="D353" s="5" t="s">
        <v>9150</v>
      </c>
      <c r="E353" s="5" t="s">
        <v>4583</v>
      </c>
      <c r="F353" s="5" t="s">
        <v>28821</v>
      </c>
      <c r="G353" s="5" t="s">
        <v>39324</v>
      </c>
      <c r="H353" s="5" t="s">
        <v>28780</v>
      </c>
      <c r="I353" s="5" t="s">
        <v>29713</v>
      </c>
      <c r="J353" s="6" t="s">
        <v>38594</v>
      </c>
      <c r="K353" s="6" t="s">
        <v>38631</v>
      </c>
      <c r="L353" s="5"/>
      <c r="M353" s="5" t="s">
        <v>39901</v>
      </c>
      <c r="N353" s="5">
        <v>7292435</v>
      </c>
      <c r="O353" s="5">
        <v>5997018.5</v>
      </c>
      <c r="P353" s="5" t="s">
        <v>39008</v>
      </c>
      <c r="Q353" s="5" t="s">
        <v>30876</v>
      </c>
      <c r="R353" s="5" t="s">
        <v>180</v>
      </c>
      <c r="S353" s="5" t="s">
        <v>99</v>
      </c>
      <c r="T353" s="5" t="s">
        <v>39902</v>
      </c>
      <c r="U353" s="5" t="s">
        <v>39903</v>
      </c>
      <c r="V353" s="5"/>
    </row>
    <row r="354" spans="1:22" x14ac:dyDescent="0.2">
      <c r="A354" s="5" t="s">
        <v>27096</v>
      </c>
      <c r="B354" s="5">
        <v>214862</v>
      </c>
      <c r="C354" s="5">
        <v>787061</v>
      </c>
      <c r="D354" s="5" t="s">
        <v>28787</v>
      </c>
      <c r="E354" s="5" t="s">
        <v>4583</v>
      </c>
      <c r="F354" s="5" t="s">
        <v>38650</v>
      </c>
      <c r="G354" s="5" t="s">
        <v>38770</v>
      </c>
      <c r="H354" s="5" t="s">
        <v>28780</v>
      </c>
      <c r="I354" s="5" t="s">
        <v>28788</v>
      </c>
      <c r="J354" s="6" t="s">
        <v>38628</v>
      </c>
      <c r="K354" s="6" t="s">
        <v>38626</v>
      </c>
      <c r="L354" s="5" t="s">
        <v>39904</v>
      </c>
      <c r="M354" s="5" t="s">
        <v>39905</v>
      </c>
      <c r="N354" s="5">
        <v>4999580</v>
      </c>
      <c r="O354" s="5">
        <v>4999580</v>
      </c>
      <c r="P354" s="5" t="s">
        <v>38653</v>
      </c>
      <c r="Q354" s="5" t="s">
        <v>20080</v>
      </c>
      <c r="R354" s="5" t="s">
        <v>216</v>
      </c>
      <c r="S354" s="5" t="s">
        <v>210</v>
      </c>
      <c r="T354" s="5" t="s">
        <v>39906</v>
      </c>
      <c r="U354" s="5" t="s">
        <v>39907</v>
      </c>
      <c r="V354" s="5"/>
    </row>
    <row r="355" spans="1:22" x14ac:dyDescent="0.2">
      <c r="A355" s="5" t="s">
        <v>27096</v>
      </c>
      <c r="B355" s="5">
        <v>214854</v>
      </c>
      <c r="C355" s="5">
        <v>786894</v>
      </c>
      <c r="D355" s="5" t="s">
        <v>29725</v>
      </c>
      <c r="E355" s="5" t="s">
        <v>4583</v>
      </c>
      <c r="F355" s="5" t="s">
        <v>38650</v>
      </c>
      <c r="G355" s="5" t="s">
        <v>38651</v>
      </c>
      <c r="H355" s="5" t="s">
        <v>28780</v>
      </c>
      <c r="I355" s="5" t="s">
        <v>29726</v>
      </c>
      <c r="J355" s="6" t="s">
        <v>38628</v>
      </c>
      <c r="K355" s="6" t="s">
        <v>38626</v>
      </c>
      <c r="L355" s="5"/>
      <c r="M355" s="5" t="s">
        <v>39908</v>
      </c>
      <c r="N355" s="5">
        <v>2998331.25</v>
      </c>
      <c r="O355" s="5">
        <v>2998331.25</v>
      </c>
      <c r="P355" s="5" t="s">
        <v>38653</v>
      </c>
      <c r="Q355" s="5" t="s">
        <v>20080</v>
      </c>
      <c r="R355" s="5" t="s">
        <v>15805</v>
      </c>
      <c r="S355" s="5" t="s">
        <v>27</v>
      </c>
      <c r="T355" s="5" t="s">
        <v>39909</v>
      </c>
      <c r="U355" s="5" t="s">
        <v>39910</v>
      </c>
      <c r="V355" s="5"/>
    </row>
    <row r="356" spans="1:22" x14ac:dyDescent="0.2">
      <c r="A356" s="5" t="s">
        <v>27096</v>
      </c>
      <c r="B356" s="5">
        <v>194841</v>
      </c>
      <c r="C356" s="5">
        <v>653256</v>
      </c>
      <c r="D356" s="5" t="s">
        <v>29236</v>
      </c>
      <c r="E356" s="5" t="s">
        <v>25868</v>
      </c>
      <c r="F356" s="5" t="s">
        <v>28784</v>
      </c>
      <c r="G356" s="5" t="s">
        <v>38781</v>
      </c>
      <c r="H356" s="5" t="s">
        <v>28780</v>
      </c>
      <c r="I356" s="5" t="s">
        <v>29237</v>
      </c>
      <c r="J356" s="6" t="s">
        <v>27347</v>
      </c>
      <c r="K356" s="6" t="s">
        <v>27291</v>
      </c>
      <c r="L356" s="5" t="s">
        <v>39911</v>
      </c>
      <c r="M356" s="7" t="s">
        <v>39912</v>
      </c>
      <c r="N356" s="5">
        <v>4263407.5</v>
      </c>
      <c r="O356" s="5">
        <v>4263407.5</v>
      </c>
      <c r="P356" s="5" t="s">
        <v>38730</v>
      </c>
      <c r="Q356" s="5" t="s">
        <v>20080</v>
      </c>
      <c r="R356" s="5" t="s">
        <v>216</v>
      </c>
      <c r="S356" s="5" t="s">
        <v>210</v>
      </c>
      <c r="T356" s="5" t="s">
        <v>39913</v>
      </c>
      <c r="U356" s="5" t="s">
        <v>39914</v>
      </c>
      <c r="V356" s="5"/>
    </row>
    <row r="357" spans="1:22" x14ac:dyDescent="0.2">
      <c r="A357" s="5" t="s">
        <v>27096</v>
      </c>
      <c r="B357" s="5">
        <v>230182</v>
      </c>
      <c r="C357" s="5">
        <v>883302</v>
      </c>
      <c r="D357" s="5" t="s">
        <v>29709</v>
      </c>
      <c r="E357" s="5" t="s">
        <v>4583</v>
      </c>
      <c r="F357" s="5" t="s">
        <v>38705</v>
      </c>
      <c r="G357" s="5" t="s">
        <v>38734</v>
      </c>
      <c r="H357" s="5" t="s">
        <v>28780</v>
      </c>
      <c r="I357" s="5" t="s">
        <v>29710</v>
      </c>
      <c r="J357" s="6" t="s">
        <v>38621</v>
      </c>
      <c r="K357" s="6" t="s">
        <v>38645</v>
      </c>
      <c r="L357" s="5"/>
      <c r="M357" s="5" t="s">
        <v>39915</v>
      </c>
      <c r="N357" s="5">
        <v>7006081.25</v>
      </c>
      <c r="O357" s="5">
        <v>7006081.25</v>
      </c>
      <c r="P357" s="5" t="s">
        <v>38676</v>
      </c>
      <c r="Q357" s="5" t="s">
        <v>20080</v>
      </c>
      <c r="R357" s="5" t="s">
        <v>3783</v>
      </c>
      <c r="S357" s="5" t="s">
        <v>82</v>
      </c>
      <c r="T357" s="5" t="s">
        <v>39916</v>
      </c>
      <c r="U357" s="5" t="s">
        <v>39917</v>
      </c>
      <c r="V357" s="5"/>
    </row>
    <row r="358" spans="1:22" x14ac:dyDescent="0.2">
      <c r="A358" s="5" t="s">
        <v>27096</v>
      </c>
      <c r="B358" s="5">
        <v>222615</v>
      </c>
      <c r="C358" s="5">
        <v>833496</v>
      </c>
      <c r="D358" s="5" t="s">
        <v>30157</v>
      </c>
      <c r="E358" s="5" t="s">
        <v>4583</v>
      </c>
      <c r="F358" s="5" t="s">
        <v>28975</v>
      </c>
      <c r="G358" s="5" t="s">
        <v>39248</v>
      </c>
      <c r="H358" s="5" t="s">
        <v>28780</v>
      </c>
      <c r="I358" s="5" t="s">
        <v>30158</v>
      </c>
      <c r="J358" s="6" t="s">
        <v>38605</v>
      </c>
      <c r="K358" s="6" t="s">
        <v>38606</v>
      </c>
      <c r="L358" s="5"/>
      <c r="M358" s="7" t="s">
        <v>39918</v>
      </c>
      <c r="N358" s="5">
        <v>5076900</v>
      </c>
      <c r="O358" s="5">
        <v>4946900</v>
      </c>
      <c r="P358" s="5" t="s">
        <v>38665</v>
      </c>
      <c r="Q358" s="5" t="s">
        <v>20080</v>
      </c>
      <c r="R358" s="5" t="s">
        <v>1260</v>
      </c>
      <c r="S358" s="5" t="s">
        <v>261</v>
      </c>
      <c r="T358" s="5" t="s">
        <v>39919</v>
      </c>
      <c r="U358" s="5" t="s">
        <v>39920</v>
      </c>
      <c r="V358" s="5"/>
    </row>
    <row r="359" spans="1:22" x14ac:dyDescent="0.2">
      <c r="A359" s="5" t="s">
        <v>27096</v>
      </c>
      <c r="B359" s="5">
        <v>207201</v>
      </c>
      <c r="C359" s="5">
        <v>731591</v>
      </c>
      <c r="D359" s="5" t="s">
        <v>29974</v>
      </c>
      <c r="E359" s="5" t="s">
        <v>4583</v>
      </c>
      <c r="F359" s="5" t="s">
        <v>38821</v>
      </c>
      <c r="G359" s="5" t="s">
        <v>38822</v>
      </c>
      <c r="H359" s="5" t="s">
        <v>28780</v>
      </c>
      <c r="I359" s="5" t="s">
        <v>29975</v>
      </c>
      <c r="J359" s="6" t="s">
        <v>27398</v>
      </c>
      <c r="K359" s="6" t="s">
        <v>27390</v>
      </c>
      <c r="L359" s="5" t="s">
        <v>39921</v>
      </c>
      <c r="M359" s="7" t="s">
        <v>39922</v>
      </c>
      <c r="N359" s="5">
        <v>3528635</v>
      </c>
      <c r="O359" s="5">
        <v>3478747.5</v>
      </c>
      <c r="P359" s="5" t="s">
        <v>38825</v>
      </c>
      <c r="Q359" s="5" t="s">
        <v>20080</v>
      </c>
      <c r="R359" s="5" t="s">
        <v>4083</v>
      </c>
      <c r="S359" s="5" t="s">
        <v>192</v>
      </c>
      <c r="T359" s="5" t="s">
        <v>39923</v>
      </c>
      <c r="U359" s="5" t="s">
        <v>39924</v>
      </c>
      <c r="V359" s="5"/>
    </row>
    <row r="360" spans="1:22" x14ac:dyDescent="0.2">
      <c r="A360" s="5" t="s">
        <v>27096</v>
      </c>
      <c r="B360" s="5">
        <v>203302</v>
      </c>
      <c r="C360" s="5">
        <v>700643</v>
      </c>
      <c r="D360" s="5" t="s">
        <v>30364</v>
      </c>
      <c r="E360" s="5" t="s">
        <v>4583</v>
      </c>
      <c r="F360" s="5" t="s">
        <v>28784</v>
      </c>
      <c r="G360" s="5" t="s">
        <v>39925</v>
      </c>
      <c r="H360" s="5" t="s">
        <v>28780</v>
      </c>
      <c r="I360" s="5" t="s">
        <v>30365</v>
      </c>
      <c r="J360" s="6" t="s">
        <v>28503</v>
      </c>
      <c r="K360" s="6" t="s">
        <v>27239</v>
      </c>
      <c r="L360" s="5" t="s">
        <v>39926</v>
      </c>
      <c r="M360" s="7" t="s">
        <v>39927</v>
      </c>
      <c r="N360" s="5">
        <v>5133582.5</v>
      </c>
      <c r="O360" s="5">
        <v>5133582.5</v>
      </c>
      <c r="P360" s="5" t="s">
        <v>38755</v>
      </c>
      <c r="Q360" s="5" t="s">
        <v>20080</v>
      </c>
      <c r="R360" s="5" t="s">
        <v>6956</v>
      </c>
      <c r="S360" s="5" t="s">
        <v>192</v>
      </c>
      <c r="T360" s="5" t="s">
        <v>39928</v>
      </c>
      <c r="U360" s="5" t="s">
        <v>39929</v>
      </c>
      <c r="V360" s="5"/>
    </row>
    <row r="361" spans="1:22" x14ac:dyDescent="0.2">
      <c r="A361" s="5" t="s">
        <v>27096</v>
      </c>
      <c r="B361" s="5">
        <v>194838</v>
      </c>
      <c r="C361" s="5">
        <v>653227</v>
      </c>
      <c r="D361" s="5" t="s">
        <v>28824</v>
      </c>
      <c r="E361" s="5" t="s">
        <v>25868</v>
      </c>
      <c r="F361" s="5" t="s">
        <v>28784</v>
      </c>
      <c r="G361" s="5" t="s">
        <v>39416</v>
      </c>
      <c r="H361" s="5" t="s">
        <v>28780</v>
      </c>
      <c r="I361" s="5" t="s">
        <v>28825</v>
      </c>
      <c r="J361" s="6" t="s">
        <v>28138</v>
      </c>
      <c r="K361" s="6" t="s">
        <v>27330</v>
      </c>
      <c r="L361" s="5" t="s">
        <v>39930</v>
      </c>
      <c r="M361" s="5" t="s">
        <v>39931</v>
      </c>
      <c r="N361" s="5">
        <v>1714975</v>
      </c>
      <c r="O361" s="5">
        <v>1714974.5</v>
      </c>
      <c r="P361" s="5" t="s">
        <v>38831</v>
      </c>
      <c r="Q361" s="5" t="s">
        <v>10369</v>
      </c>
      <c r="R361" s="5" t="s">
        <v>336</v>
      </c>
      <c r="S361" s="5" t="s">
        <v>138</v>
      </c>
      <c r="T361" s="5" t="s">
        <v>39932</v>
      </c>
      <c r="U361" s="5" t="s">
        <v>39933</v>
      </c>
      <c r="V361" s="5"/>
    </row>
    <row r="362" spans="1:22" x14ac:dyDescent="0.2">
      <c r="A362" s="5" t="s">
        <v>27096</v>
      </c>
      <c r="B362" s="5">
        <v>214847</v>
      </c>
      <c r="C362" s="5">
        <v>786741</v>
      </c>
      <c r="D362" s="5" t="s">
        <v>25938</v>
      </c>
      <c r="E362" s="5" t="s">
        <v>4583</v>
      </c>
      <c r="F362" s="5" t="s">
        <v>29139</v>
      </c>
      <c r="G362" s="5" t="s">
        <v>38717</v>
      </c>
      <c r="H362" s="5" t="s">
        <v>28780</v>
      </c>
      <c r="I362" s="5" t="s">
        <v>29456</v>
      </c>
      <c r="J362" s="6" t="s">
        <v>38628</v>
      </c>
      <c r="K362" s="6" t="s">
        <v>28260</v>
      </c>
      <c r="L362" s="5" t="s">
        <v>39934</v>
      </c>
      <c r="M362" s="7" t="s">
        <v>39935</v>
      </c>
      <c r="N362" s="5">
        <v>3384280.23</v>
      </c>
      <c r="O362" s="5">
        <v>2986061.25</v>
      </c>
      <c r="P362" s="5" t="s">
        <v>38702</v>
      </c>
      <c r="Q362" s="5" t="s">
        <v>30876</v>
      </c>
      <c r="R362" s="5" t="s">
        <v>21484</v>
      </c>
      <c r="S362" s="5" t="s">
        <v>357</v>
      </c>
      <c r="T362" s="5" t="s">
        <v>39936</v>
      </c>
      <c r="U362" s="5" t="s">
        <v>39937</v>
      </c>
      <c r="V362" s="5"/>
    </row>
    <row r="363" spans="1:22" x14ac:dyDescent="0.2">
      <c r="A363" s="5" t="s">
        <v>27096</v>
      </c>
      <c r="B363" s="5">
        <v>194855</v>
      </c>
      <c r="C363" s="5">
        <v>653371</v>
      </c>
      <c r="D363" s="5" t="s">
        <v>29447</v>
      </c>
      <c r="E363" s="5" t="s">
        <v>25868</v>
      </c>
      <c r="F363" s="5" t="s">
        <v>28784</v>
      </c>
      <c r="G363" s="5" t="s">
        <v>39416</v>
      </c>
      <c r="H363" s="5" t="s">
        <v>28780</v>
      </c>
      <c r="I363" s="5" t="s">
        <v>29448</v>
      </c>
      <c r="J363" s="6" t="s">
        <v>27249</v>
      </c>
      <c r="K363" s="6" t="s">
        <v>27241</v>
      </c>
      <c r="L363" s="5" t="s">
        <v>39938</v>
      </c>
      <c r="M363" s="7" t="s">
        <v>39939</v>
      </c>
      <c r="N363" s="5">
        <v>2081110</v>
      </c>
      <c r="O363" s="5">
        <v>2081110</v>
      </c>
      <c r="P363" s="5" t="s">
        <v>38831</v>
      </c>
      <c r="Q363" s="5" t="s">
        <v>10369</v>
      </c>
      <c r="R363" s="5" t="s">
        <v>4254</v>
      </c>
      <c r="S363" s="5" t="s">
        <v>261</v>
      </c>
      <c r="T363" s="5" t="s">
        <v>39940</v>
      </c>
      <c r="U363" s="5" t="s">
        <v>39941</v>
      </c>
      <c r="V363" s="5"/>
    </row>
    <row r="364" spans="1:22" x14ac:dyDescent="0.2">
      <c r="A364" s="5" t="s">
        <v>27096</v>
      </c>
      <c r="B364" s="5">
        <v>209102</v>
      </c>
      <c r="C364" s="5">
        <v>762074</v>
      </c>
      <c r="D364" s="5" t="s">
        <v>29189</v>
      </c>
      <c r="E364" s="5" t="s">
        <v>25868</v>
      </c>
      <c r="F364" s="5" t="s">
        <v>38635</v>
      </c>
      <c r="G364" s="5" t="s">
        <v>38679</v>
      </c>
      <c r="H364" s="5" t="s">
        <v>28780</v>
      </c>
      <c r="I364" s="5" t="s">
        <v>39942</v>
      </c>
      <c r="J364" s="6" t="s">
        <v>27453</v>
      </c>
      <c r="K364" s="6" t="s">
        <v>27173</v>
      </c>
      <c r="L364" s="5" t="s">
        <v>39943</v>
      </c>
      <c r="M364" s="7" t="s">
        <v>39944</v>
      </c>
      <c r="N364" s="5">
        <v>71429</v>
      </c>
      <c r="O364" s="5">
        <v>50000</v>
      </c>
      <c r="P364" s="5" t="s">
        <v>38642</v>
      </c>
      <c r="Q364" s="5" t="s">
        <v>27148</v>
      </c>
      <c r="R364" s="5" t="s">
        <v>38235</v>
      </c>
      <c r="S364" s="5" t="s">
        <v>326</v>
      </c>
      <c r="T364" s="5"/>
      <c r="U364" s="5"/>
      <c r="V364" s="5"/>
    </row>
    <row r="365" spans="1:22" x14ac:dyDescent="0.2">
      <c r="A365" s="5" t="s">
        <v>27096</v>
      </c>
      <c r="B365" s="5">
        <v>199582</v>
      </c>
      <c r="C365" s="5">
        <v>714048</v>
      </c>
      <c r="D365" s="5" t="s">
        <v>29044</v>
      </c>
      <c r="E365" s="5" t="s">
        <v>25868</v>
      </c>
      <c r="F365" s="5" t="s">
        <v>28784</v>
      </c>
      <c r="G365" s="5" t="s">
        <v>39945</v>
      </c>
      <c r="H365" s="5" t="s">
        <v>28780</v>
      </c>
      <c r="I365" s="5" t="s">
        <v>29045</v>
      </c>
      <c r="J365" s="6" t="s">
        <v>27780</v>
      </c>
      <c r="K365" s="6" t="s">
        <v>27205</v>
      </c>
      <c r="L365" s="5" t="s">
        <v>39210</v>
      </c>
      <c r="M365" s="7" t="s">
        <v>39946</v>
      </c>
      <c r="N365" s="5">
        <v>250000</v>
      </c>
      <c r="O365" s="5">
        <v>250000</v>
      </c>
      <c r="P365" s="5" t="s">
        <v>38632</v>
      </c>
      <c r="Q365" s="5" t="s">
        <v>10369</v>
      </c>
      <c r="R365" s="5" t="s">
        <v>530</v>
      </c>
      <c r="S365" s="5" t="s">
        <v>192</v>
      </c>
      <c r="T365" s="5"/>
      <c r="U365" s="5"/>
      <c r="V365" s="5"/>
    </row>
    <row r="366" spans="1:22" x14ac:dyDescent="0.2">
      <c r="A366" s="5" t="s">
        <v>27096</v>
      </c>
      <c r="B366" s="5">
        <v>222641</v>
      </c>
      <c r="C366" s="5">
        <v>833955</v>
      </c>
      <c r="D366" s="5" t="s">
        <v>30219</v>
      </c>
      <c r="E366" s="5" t="s">
        <v>4583</v>
      </c>
      <c r="F366" s="5" t="s">
        <v>38844</v>
      </c>
      <c r="G366" s="5" t="s">
        <v>39824</v>
      </c>
      <c r="H366" s="5" t="s">
        <v>28780</v>
      </c>
      <c r="I366" s="5" t="s">
        <v>30220</v>
      </c>
      <c r="J366" s="6" t="s">
        <v>38605</v>
      </c>
      <c r="K366" s="6" t="s">
        <v>38606</v>
      </c>
      <c r="L366" s="5"/>
      <c r="M366" s="5" t="s">
        <v>39947</v>
      </c>
      <c r="N366" s="5">
        <v>10100963.210000001</v>
      </c>
      <c r="O366" s="5">
        <v>7992462.5</v>
      </c>
      <c r="P366" s="5" t="s">
        <v>39008</v>
      </c>
      <c r="Q366" s="5" t="s">
        <v>30876</v>
      </c>
      <c r="R366" s="5" t="s">
        <v>13946</v>
      </c>
      <c r="S366" s="5" t="s">
        <v>357</v>
      </c>
      <c r="T366" s="5" t="s">
        <v>39948</v>
      </c>
      <c r="U366" s="5" t="s">
        <v>39949</v>
      </c>
      <c r="V366" s="5"/>
    </row>
    <row r="367" spans="1:22" x14ac:dyDescent="0.2">
      <c r="A367" s="5" t="s">
        <v>27096</v>
      </c>
      <c r="B367" s="5">
        <v>210044</v>
      </c>
      <c r="C367" s="5">
        <v>740477</v>
      </c>
      <c r="D367" s="5" t="s">
        <v>29783</v>
      </c>
      <c r="E367" s="5" t="s">
        <v>4583</v>
      </c>
      <c r="F367" s="5" t="s">
        <v>38844</v>
      </c>
      <c r="G367" s="5" t="s">
        <v>38872</v>
      </c>
      <c r="H367" s="5" t="s">
        <v>28780</v>
      </c>
      <c r="I367" s="5" t="s">
        <v>29784</v>
      </c>
      <c r="J367" s="6" t="s">
        <v>27477</v>
      </c>
      <c r="K367" s="6" t="s">
        <v>27765</v>
      </c>
      <c r="L367" s="5" t="s">
        <v>39950</v>
      </c>
      <c r="M367" s="7" t="s">
        <v>39951</v>
      </c>
      <c r="N367" s="5">
        <v>8491172.5</v>
      </c>
      <c r="O367" s="5">
        <v>6926369.5</v>
      </c>
      <c r="P367" s="5" t="s">
        <v>39289</v>
      </c>
      <c r="Q367" s="5" t="s">
        <v>30876</v>
      </c>
      <c r="R367" s="5" t="s">
        <v>12302</v>
      </c>
      <c r="S367" s="5" t="s">
        <v>357</v>
      </c>
      <c r="T367" s="5" t="s">
        <v>39952</v>
      </c>
      <c r="U367" s="5" t="s">
        <v>39953</v>
      </c>
      <c r="V367" s="5"/>
    </row>
    <row r="368" spans="1:22" x14ac:dyDescent="0.2">
      <c r="A368" s="5" t="s">
        <v>27096</v>
      </c>
      <c r="B368" s="5">
        <v>210225</v>
      </c>
      <c r="C368" s="5">
        <v>740736</v>
      </c>
      <c r="D368" s="5" t="s">
        <v>8327</v>
      </c>
      <c r="E368" s="5" t="s">
        <v>4583</v>
      </c>
      <c r="F368" s="5" t="s">
        <v>38882</v>
      </c>
      <c r="G368" s="5" t="s">
        <v>38956</v>
      </c>
      <c r="H368" s="5" t="s">
        <v>28780</v>
      </c>
      <c r="I368" s="5" t="s">
        <v>29805</v>
      </c>
      <c r="J368" s="6" t="s">
        <v>27477</v>
      </c>
      <c r="K368" s="6" t="s">
        <v>38626</v>
      </c>
      <c r="L368" s="5" t="s">
        <v>39954</v>
      </c>
      <c r="M368" s="5" t="s">
        <v>39955</v>
      </c>
      <c r="N368" s="5">
        <v>9922586.8300000001</v>
      </c>
      <c r="O368" s="5">
        <v>8020921.2599999998</v>
      </c>
      <c r="P368" s="5" t="s">
        <v>38599</v>
      </c>
      <c r="Q368" s="5" t="s">
        <v>30876</v>
      </c>
      <c r="R368" s="5" t="s">
        <v>6813</v>
      </c>
      <c r="S368" s="5" t="s">
        <v>99</v>
      </c>
      <c r="T368" s="5" t="s">
        <v>39956</v>
      </c>
      <c r="U368" s="5" t="s">
        <v>39957</v>
      </c>
      <c r="V368" s="5"/>
    </row>
    <row r="369" spans="1:22" x14ac:dyDescent="0.2">
      <c r="A369" s="5" t="s">
        <v>27096</v>
      </c>
      <c r="B369" s="5">
        <v>202699</v>
      </c>
      <c r="C369" s="5">
        <v>700581</v>
      </c>
      <c r="D369" s="5" t="s">
        <v>29019</v>
      </c>
      <c r="E369" s="5" t="s">
        <v>25868</v>
      </c>
      <c r="F369" s="5" t="s">
        <v>28784</v>
      </c>
      <c r="G369" s="5" t="s">
        <v>38738</v>
      </c>
      <c r="H369" s="5" t="s">
        <v>28780</v>
      </c>
      <c r="I369" s="5" t="s">
        <v>29020</v>
      </c>
      <c r="J369" s="6" t="s">
        <v>28503</v>
      </c>
      <c r="K369" s="6" t="s">
        <v>27258</v>
      </c>
      <c r="L369" s="5" t="s">
        <v>39958</v>
      </c>
      <c r="M369" s="7" t="s">
        <v>39959</v>
      </c>
      <c r="N369" s="5">
        <v>8111937.5</v>
      </c>
      <c r="O369" s="5">
        <v>6889925</v>
      </c>
      <c r="P369" s="5" t="s">
        <v>38741</v>
      </c>
      <c r="Q369" s="5" t="s">
        <v>30876</v>
      </c>
      <c r="R369" s="5" t="s">
        <v>5606</v>
      </c>
      <c r="S369" s="5" t="s">
        <v>210</v>
      </c>
      <c r="T369" s="5" t="s">
        <v>39960</v>
      </c>
      <c r="U369" s="5" t="s">
        <v>39961</v>
      </c>
      <c r="V369" s="5"/>
    </row>
    <row r="370" spans="1:22" x14ac:dyDescent="0.2">
      <c r="A370" s="5" t="s">
        <v>27096</v>
      </c>
      <c r="B370" s="5">
        <v>194905</v>
      </c>
      <c r="C370" s="5">
        <v>653874</v>
      </c>
      <c r="D370" s="5" t="s">
        <v>30368</v>
      </c>
      <c r="E370" s="5" t="s">
        <v>25868</v>
      </c>
      <c r="F370" s="5" t="s">
        <v>28784</v>
      </c>
      <c r="G370" s="5" t="s">
        <v>39349</v>
      </c>
      <c r="H370" s="5" t="s">
        <v>28780</v>
      </c>
      <c r="I370" s="5" t="s">
        <v>39962</v>
      </c>
      <c r="J370" s="6" t="s">
        <v>27249</v>
      </c>
      <c r="K370" s="6" t="s">
        <v>27280</v>
      </c>
      <c r="L370" s="5" t="s">
        <v>39963</v>
      </c>
      <c r="M370" s="5" t="s">
        <v>39964</v>
      </c>
      <c r="N370" s="5">
        <v>1741905</v>
      </c>
      <c r="O370" s="5">
        <v>1644671.25</v>
      </c>
      <c r="P370" s="5" t="s">
        <v>38616</v>
      </c>
      <c r="Q370" s="5" t="s">
        <v>10369</v>
      </c>
      <c r="R370" s="5" t="s">
        <v>343</v>
      </c>
      <c r="S370" s="5" t="s">
        <v>312</v>
      </c>
      <c r="T370" s="5" t="s">
        <v>39965</v>
      </c>
      <c r="U370" s="5" t="s">
        <v>39966</v>
      </c>
      <c r="V370" s="5"/>
    </row>
    <row r="371" spans="1:22" x14ac:dyDescent="0.2">
      <c r="A371" s="5" t="s">
        <v>27096</v>
      </c>
      <c r="B371" s="5">
        <v>222591</v>
      </c>
      <c r="C371" s="5">
        <v>832989</v>
      </c>
      <c r="D371" s="5" t="s">
        <v>12878</v>
      </c>
      <c r="E371" s="5" t="s">
        <v>4583</v>
      </c>
      <c r="F371" s="5" t="s">
        <v>38844</v>
      </c>
      <c r="G371" s="5" t="s">
        <v>39824</v>
      </c>
      <c r="H371" s="5" t="s">
        <v>28780</v>
      </c>
      <c r="I371" s="5" t="s">
        <v>39967</v>
      </c>
      <c r="J371" s="6" t="s">
        <v>28224</v>
      </c>
      <c r="K371" s="6" t="s">
        <v>38627</v>
      </c>
      <c r="L371" s="5"/>
      <c r="M371" s="7" t="s">
        <v>39968</v>
      </c>
      <c r="N371" s="5">
        <v>10831529.630000001</v>
      </c>
      <c r="O371" s="5">
        <v>7995004.25</v>
      </c>
      <c r="P371" s="5" t="s">
        <v>39008</v>
      </c>
      <c r="Q371" s="5" t="s">
        <v>30876</v>
      </c>
      <c r="R371" s="5" t="s">
        <v>32813</v>
      </c>
      <c r="S371" s="5" t="s">
        <v>82</v>
      </c>
      <c r="T371" s="5" t="s">
        <v>39969</v>
      </c>
      <c r="U371" s="5" t="s">
        <v>39970</v>
      </c>
      <c r="V371" s="5"/>
    </row>
    <row r="372" spans="1:22" x14ac:dyDescent="0.2">
      <c r="A372" s="5" t="s">
        <v>27096</v>
      </c>
      <c r="B372" s="5">
        <v>210963</v>
      </c>
      <c r="C372" s="5">
        <v>740072</v>
      </c>
      <c r="D372" s="5" t="s">
        <v>29887</v>
      </c>
      <c r="E372" s="5" t="s">
        <v>4583</v>
      </c>
      <c r="F372" s="5" t="s">
        <v>38650</v>
      </c>
      <c r="G372" s="5" t="s">
        <v>39542</v>
      </c>
      <c r="H372" s="5" t="s">
        <v>28780</v>
      </c>
      <c r="I372" s="5" t="s">
        <v>29888</v>
      </c>
      <c r="J372" s="6" t="s">
        <v>27477</v>
      </c>
      <c r="K372" s="6" t="s">
        <v>27649</v>
      </c>
      <c r="L372" s="5" t="s">
        <v>39971</v>
      </c>
      <c r="M372" s="7" t="s">
        <v>39972</v>
      </c>
      <c r="N372" s="5">
        <v>3378970</v>
      </c>
      <c r="O372" s="5">
        <v>3378970</v>
      </c>
      <c r="P372" s="5" t="s">
        <v>38599</v>
      </c>
      <c r="Q372" s="5" t="s">
        <v>20080</v>
      </c>
      <c r="R372" s="5" t="s">
        <v>3926</v>
      </c>
      <c r="S372" s="5" t="s">
        <v>82</v>
      </c>
      <c r="T372" s="5" t="s">
        <v>39973</v>
      </c>
      <c r="U372" s="5" t="s">
        <v>39974</v>
      </c>
      <c r="V372" s="5"/>
    </row>
    <row r="373" spans="1:22" x14ac:dyDescent="0.2">
      <c r="A373" s="5" t="s">
        <v>27096</v>
      </c>
      <c r="B373" s="5">
        <v>214861</v>
      </c>
      <c r="C373" s="5">
        <v>787021</v>
      </c>
      <c r="D373" s="5" t="s">
        <v>29169</v>
      </c>
      <c r="E373" s="5" t="s">
        <v>4583</v>
      </c>
      <c r="F373" s="5" t="s">
        <v>29172</v>
      </c>
      <c r="G373" s="5" t="s">
        <v>39975</v>
      </c>
      <c r="H373" s="5" t="s">
        <v>28780</v>
      </c>
      <c r="I373" s="5" t="s">
        <v>29170</v>
      </c>
      <c r="J373" s="6" t="s">
        <v>28529</v>
      </c>
      <c r="K373" s="6" t="s">
        <v>38622</v>
      </c>
      <c r="L373" s="5" t="s">
        <v>39976</v>
      </c>
      <c r="M373" s="7" t="s">
        <v>39977</v>
      </c>
      <c r="N373" s="5">
        <v>8201887.75</v>
      </c>
      <c r="O373" s="5">
        <v>8199387.75</v>
      </c>
      <c r="P373" s="5" t="s">
        <v>38653</v>
      </c>
      <c r="Q373" s="5" t="s">
        <v>20080</v>
      </c>
      <c r="R373" s="5" t="s">
        <v>1027</v>
      </c>
      <c r="S373" s="5" t="s">
        <v>682</v>
      </c>
      <c r="T373" s="5" t="s">
        <v>39978</v>
      </c>
      <c r="U373" s="5" t="s">
        <v>39979</v>
      </c>
      <c r="V373" s="5"/>
    </row>
    <row r="374" spans="1:22" x14ac:dyDescent="0.2">
      <c r="A374" s="5" t="s">
        <v>27096</v>
      </c>
      <c r="B374" s="5">
        <v>216147</v>
      </c>
      <c r="C374" s="5">
        <v>786687</v>
      </c>
      <c r="D374" s="5" t="s">
        <v>30393</v>
      </c>
      <c r="E374" s="5" t="s">
        <v>4583</v>
      </c>
      <c r="F374" s="5" t="s">
        <v>38650</v>
      </c>
      <c r="G374" s="5" t="s">
        <v>38770</v>
      </c>
      <c r="H374" s="5" t="s">
        <v>28780</v>
      </c>
      <c r="I374" s="5" t="s">
        <v>30394</v>
      </c>
      <c r="J374" s="6" t="s">
        <v>27340</v>
      </c>
      <c r="K374" s="6" t="s">
        <v>38629</v>
      </c>
      <c r="L374" s="5" t="s">
        <v>39980</v>
      </c>
      <c r="M374" s="7" t="s">
        <v>39981</v>
      </c>
      <c r="N374" s="5">
        <v>4986973.75</v>
      </c>
      <c r="O374" s="5">
        <v>4986973.75</v>
      </c>
      <c r="P374" s="5" t="s">
        <v>38653</v>
      </c>
      <c r="Q374" s="5" t="s">
        <v>20080</v>
      </c>
      <c r="R374" s="5" t="s">
        <v>3196</v>
      </c>
      <c r="S374" s="5" t="s">
        <v>357</v>
      </c>
      <c r="T374" s="5" t="s">
        <v>39982</v>
      </c>
      <c r="U374" s="5" t="s">
        <v>39983</v>
      </c>
      <c r="V374" s="5"/>
    </row>
    <row r="375" spans="1:22" x14ac:dyDescent="0.2">
      <c r="A375" s="5" t="s">
        <v>27096</v>
      </c>
      <c r="B375" s="5">
        <v>223657</v>
      </c>
      <c r="C375" s="5">
        <v>833276</v>
      </c>
      <c r="D375" s="5" t="s">
        <v>28839</v>
      </c>
      <c r="E375" s="5" t="s">
        <v>4583</v>
      </c>
      <c r="F375" s="5" t="s">
        <v>38970</v>
      </c>
      <c r="G375" s="5" t="s">
        <v>38971</v>
      </c>
      <c r="H375" s="5" t="s">
        <v>28780</v>
      </c>
      <c r="I375" s="5" t="s">
        <v>28840</v>
      </c>
      <c r="J375" s="6" t="s">
        <v>28224</v>
      </c>
      <c r="K375" s="6" t="s">
        <v>38627</v>
      </c>
      <c r="L375" s="5"/>
      <c r="M375" s="7" t="s">
        <v>39984</v>
      </c>
      <c r="N375" s="5">
        <v>6997910</v>
      </c>
      <c r="O375" s="5">
        <v>6997910</v>
      </c>
      <c r="P375" s="5" t="s">
        <v>38665</v>
      </c>
      <c r="Q375" s="5" t="s">
        <v>20080</v>
      </c>
      <c r="R375" s="5" t="s">
        <v>1898</v>
      </c>
      <c r="S375" s="5" t="s">
        <v>150</v>
      </c>
      <c r="T375" s="5" t="s">
        <v>39985</v>
      </c>
      <c r="U375" s="5" t="s">
        <v>39986</v>
      </c>
      <c r="V375" s="5"/>
    </row>
    <row r="376" spans="1:22" x14ac:dyDescent="0.2">
      <c r="A376" s="5" t="s">
        <v>27096</v>
      </c>
      <c r="B376" s="5">
        <v>202687</v>
      </c>
      <c r="C376" s="5">
        <v>700294</v>
      </c>
      <c r="D376" s="5" t="s">
        <v>28885</v>
      </c>
      <c r="E376" s="5" t="s">
        <v>25868</v>
      </c>
      <c r="F376" s="5" t="s">
        <v>28784</v>
      </c>
      <c r="G376" s="5" t="s">
        <v>38961</v>
      </c>
      <c r="H376" s="5" t="s">
        <v>28780</v>
      </c>
      <c r="I376" s="5" t="s">
        <v>28886</v>
      </c>
      <c r="J376" s="6" t="s">
        <v>28144</v>
      </c>
      <c r="K376" s="6" t="s">
        <v>27346</v>
      </c>
      <c r="L376" s="5" t="s">
        <v>39987</v>
      </c>
      <c r="M376" s="7" t="s">
        <v>39988</v>
      </c>
      <c r="N376" s="5">
        <v>5000045</v>
      </c>
      <c r="O376" s="5">
        <v>4176445.63</v>
      </c>
      <c r="P376" s="5" t="s">
        <v>38741</v>
      </c>
      <c r="Q376" s="5" t="s">
        <v>30876</v>
      </c>
      <c r="R376" s="5" t="s">
        <v>386</v>
      </c>
      <c r="S376" s="5" t="s">
        <v>210</v>
      </c>
      <c r="T376" s="5" t="s">
        <v>39989</v>
      </c>
      <c r="U376" s="5" t="s">
        <v>27399</v>
      </c>
      <c r="V376" s="5"/>
    </row>
    <row r="377" spans="1:22" x14ac:dyDescent="0.2">
      <c r="A377" s="5" t="s">
        <v>27096</v>
      </c>
      <c r="B377" s="5">
        <v>197945</v>
      </c>
      <c r="C377" s="5">
        <v>672109</v>
      </c>
      <c r="D377" s="5" t="s">
        <v>30402</v>
      </c>
      <c r="E377" s="5" t="s">
        <v>25868</v>
      </c>
      <c r="F377" s="5" t="s">
        <v>38635</v>
      </c>
      <c r="G377" s="5" t="s">
        <v>38636</v>
      </c>
      <c r="H377" s="5" t="s">
        <v>28780</v>
      </c>
      <c r="I377" s="5" t="s">
        <v>30403</v>
      </c>
      <c r="J377" s="6" t="s">
        <v>27372</v>
      </c>
      <c r="K377" s="6" t="s">
        <v>27138</v>
      </c>
      <c r="L377" s="5" t="s">
        <v>39990</v>
      </c>
      <c r="M377" s="7" t="s">
        <v>39991</v>
      </c>
      <c r="N377" s="5">
        <v>71429</v>
      </c>
      <c r="O377" s="5">
        <v>50000</v>
      </c>
      <c r="P377" s="5" t="s">
        <v>38604</v>
      </c>
      <c r="Q377" s="5" t="s">
        <v>27148</v>
      </c>
      <c r="R377" s="5" t="s">
        <v>33858</v>
      </c>
      <c r="S377" s="5" t="s">
        <v>27</v>
      </c>
      <c r="T377" s="5" t="s">
        <v>39992</v>
      </c>
      <c r="U377" s="5" t="s">
        <v>27324</v>
      </c>
      <c r="V377" s="5"/>
    </row>
    <row r="378" spans="1:22" x14ac:dyDescent="0.2">
      <c r="A378" s="5" t="s">
        <v>27096</v>
      </c>
      <c r="B378" s="5">
        <v>198403</v>
      </c>
      <c r="C378" s="5">
        <v>684849</v>
      </c>
      <c r="D378" s="5" t="s">
        <v>30166</v>
      </c>
      <c r="E378" s="5" t="s">
        <v>25868</v>
      </c>
      <c r="F378" s="5" t="s">
        <v>38635</v>
      </c>
      <c r="G378" s="5" t="s">
        <v>38983</v>
      </c>
      <c r="H378" s="5" t="s">
        <v>28780</v>
      </c>
      <c r="I378" s="5" t="s">
        <v>30167</v>
      </c>
      <c r="J378" s="6" t="s">
        <v>27249</v>
      </c>
      <c r="K378" s="6" t="s">
        <v>27210</v>
      </c>
      <c r="L378" s="5" t="s">
        <v>39993</v>
      </c>
      <c r="M378" s="7" t="s">
        <v>39994</v>
      </c>
      <c r="N378" s="5">
        <v>71429</v>
      </c>
      <c r="O378" s="5">
        <v>50000</v>
      </c>
      <c r="P378" s="5" t="s">
        <v>38603</v>
      </c>
      <c r="Q378" s="5" t="s">
        <v>27148</v>
      </c>
      <c r="R378" s="5" t="s">
        <v>38547</v>
      </c>
      <c r="S378" s="5" t="s">
        <v>486</v>
      </c>
      <c r="T378" s="5"/>
      <c r="U378" s="5"/>
      <c r="V378" s="5"/>
    </row>
    <row r="379" spans="1:22" x14ac:dyDescent="0.2">
      <c r="A379" s="5" t="s">
        <v>27096</v>
      </c>
      <c r="B379" s="5">
        <v>206764</v>
      </c>
      <c r="C379" s="5">
        <v>733711</v>
      </c>
      <c r="D379" s="5" t="s">
        <v>29180</v>
      </c>
      <c r="E379" s="5" t="s">
        <v>25868</v>
      </c>
      <c r="F379" s="5" t="s">
        <v>38635</v>
      </c>
      <c r="G379" s="5" t="s">
        <v>38679</v>
      </c>
      <c r="H379" s="5" t="s">
        <v>28780</v>
      </c>
      <c r="I379" s="5" t="s">
        <v>29181</v>
      </c>
      <c r="J379" s="6" t="s">
        <v>27413</v>
      </c>
      <c r="K379" s="6" t="s">
        <v>27330</v>
      </c>
      <c r="L379" s="5" t="s">
        <v>39995</v>
      </c>
      <c r="M379" s="7" t="s">
        <v>39996</v>
      </c>
      <c r="N379" s="5">
        <v>2418000</v>
      </c>
      <c r="O379" s="5">
        <v>1692600</v>
      </c>
      <c r="P379" s="5" t="s">
        <v>38602</v>
      </c>
      <c r="Q379" s="5" t="s">
        <v>27274</v>
      </c>
      <c r="R379" s="5" t="s">
        <v>37208</v>
      </c>
      <c r="S379" s="5" t="s">
        <v>357</v>
      </c>
      <c r="T379" s="5"/>
      <c r="U379" s="5"/>
      <c r="V379" s="5"/>
    </row>
    <row r="380" spans="1:22" x14ac:dyDescent="0.2">
      <c r="A380" s="5" t="s">
        <v>27096</v>
      </c>
      <c r="B380" s="5">
        <v>213280</v>
      </c>
      <c r="C380" s="5">
        <v>790554</v>
      </c>
      <c r="D380" s="5" t="s">
        <v>29878</v>
      </c>
      <c r="E380" s="5" t="s">
        <v>4583</v>
      </c>
      <c r="F380" s="5" t="s">
        <v>38635</v>
      </c>
      <c r="G380" s="5" t="s">
        <v>38679</v>
      </c>
      <c r="H380" s="5" t="s">
        <v>28780</v>
      </c>
      <c r="I380" s="5" t="s">
        <v>29879</v>
      </c>
      <c r="J380" s="6" t="s">
        <v>27423</v>
      </c>
      <c r="K380" s="6" t="s">
        <v>27178</v>
      </c>
      <c r="L380" s="5" t="s">
        <v>39997</v>
      </c>
      <c r="M380" s="7" t="s">
        <v>39998</v>
      </c>
      <c r="N380" s="5">
        <v>71429</v>
      </c>
      <c r="O380" s="5">
        <v>50000</v>
      </c>
      <c r="P380" s="5" t="s">
        <v>38642</v>
      </c>
      <c r="Q380" s="5" t="s">
        <v>27148</v>
      </c>
      <c r="R380" s="5" t="s">
        <v>38553</v>
      </c>
      <c r="S380" s="5" t="s">
        <v>357</v>
      </c>
      <c r="T380" s="5"/>
      <c r="U380" s="5"/>
      <c r="V380" s="5"/>
    </row>
    <row r="381" spans="1:22" x14ac:dyDescent="0.2">
      <c r="A381" s="5" t="s">
        <v>27096</v>
      </c>
      <c r="B381" s="5">
        <v>194663</v>
      </c>
      <c r="C381" s="5">
        <v>650476</v>
      </c>
      <c r="D381" s="5" t="s">
        <v>30480</v>
      </c>
      <c r="E381" s="5" t="s">
        <v>25868</v>
      </c>
      <c r="F381" s="5" t="s">
        <v>38635</v>
      </c>
      <c r="G381" s="5" t="s">
        <v>38636</v>
      </c>
      <c r="H381" s="5" t="s">
        <v>28780</v>
      </c>
      <c r="I381" s="5" t="s">
        <v>30481</v>
      </c>
      <c r="J381" s="6" t="s">
        <v>27129</v>
      </c>
      <c r="K381" s="6" t="s">
        <v>27140</v>
      </c>
      <c r="L381" s="5" t="s">
        <v>39999</v>
      </c>
      <c r="M381" s="7" t="s">
        <v>40000</v>
      </c>
      <c r="N381" s="5">
        <v>71429</v>
      </c>
      <c r="O381" s="5">
        <v>50000</v>
      </c>
      <c r="P381" s="5" t="s">
        <v>38604</v>
      </c>
      <c r="Q381" s="5" t="s">
        <v>27148</v>
      </c>
      <c r="R381" s="5" t="s">
        <v>38557</v>
      </c>
      <c r="S381" s="5" t="s">
        <v>210</v>
      </c>
      <c r="T381" s="5"/>
      <c r="U381" s="5"/>
      <c r="V381" s="5"/>
    </row>
    <row r="382" spans="1:22" x14ac:dyDescent="0.2">
      <c r="A382" s="5" t="s">
        <v>27096</v>
      </c>
      <c r="B382" s="5">
        <v>211589</v>
      </c>
      <c r="C382" s="5">
        <v>767383</v>
      </c>
      <c r="D382" s="5" t="s">
        <v>30490</v>
      </c>
      <c r="E382" s="5" t="s">
        <v>4583</v>
      </c>
      <c r="F382" s="5" t="s">
        <v>38635</v>
      </c>
      <c r="G382" s="5" t="s">
        <v>38679</v>
      </c>
      <c r="H382" s="5" t="s">
        <v>28780</v>
      </c>
      <c r="I382" s="5" t="s">
        <v>30491</v>
      </c>
      <c r="J382" s="6" t="s">
        <v>27474</v>
      </c>
      <c r="K382" s="6" t="s">
        <v>27389</v>
      </c>
      <c r="L382" s="5" t="s">
        <v>40001</v>
      </c>
      <c r="M382" s="5" t="s">
        <v>40002</v>
      </c>
      <c r="N382" s="5">
        <v>1619375</v>
      </c>
      <c r="O382" s="5">
        <v>1133562.5</v>
      </c>
      <c r="P382" s="5" t="s">
        <v>38602</v>
      </c>
      <c r="Q382" s="5" t="s">
        <v>27274</v>
      </c>
      <c r="R382" s="5" t="s">
        <v>33370</v>
      </c>
      <c r="S382" s="5" t="s">
        <v>357</v>
      </c>
      <c r="T382" s="5"/>
      <c r="U382" s="5"/>
      <c r="V382" s="5"/>
    </row>
    <row r="383" spans="1:22" x14ac:dyDescent="0.2">
      <c r="A383" s="5" t="s">
        <v>27096</v>
      </c>
      <c r="B383" s="5">
        <v>200004</v>
      </c>
      <c r="C383" s="5">
        <v>696945</v>
      </c>
      <c r="D383" s="5" t="s">
        <v>30504</v>
      </c>
      <c r="E383" s="5" t="s">
        <v>25868</v>
      </c>
      <c r="F383" s="5" t="s">
        <v>38635</v>
      </c>
      <c r="G383" s="5" t="s">
        <v>39044</v>
      </c>
      <c r="H383" s="5" t="s">
        <v>28780</v>
      </c>
      <c r="I383" s="5" t="s">
        <v>30505</v>
      </c>
      <c r="J383" s="6" t="s">
        <v>28138</v>
      </c>
      <c r="K383" s="6" t="s">
        <v>27265</v>
      </c>
      <c r="L383" s="5" t="s">
        <v>40003</v>
      </c>
      <c r="M383" s="7" t="s">
        <v>40004</v>
      </c>
      <c r="N383" s="5">
        <v>1474325</v>
      </c>
      <c r="O383" s="5">
        <v>1032027</v>
      </c>
      <c r="P383" s="5" t="s">
        <v>38668</v>
      </c>
      <c r="Q383" s="5" t="s">
        <v>27274</v>
      </c>
      <c r="R383" s="5" t="s">
        <v>37101</v>
      </c>
      <c r="S383" s="5" t="s">
        <v>326</v>
      </c>
      <c r="T383" s="5"/>
      <c r="U383" s="5"/>
      <c r="V383" s="5"/>
    </row>
    <row r="384" spans="1:22" x14ac:dyDescent="0.2">
      <c r="A384" s="5" t="s">
        <v>27096</v>
      </c>
      <c r="B384" s="5">
        <v>194745</v>
      </c>
      <c r="C384" s="5">
        <v>651669</v>
      </c>
      <c r="D384" s="5" t="s">
        <v>30485</v>
      </c>
      <c r="E384" s="5" t="s">
        <v>25868</v>
      </c>
      <c r="F384" s="5" t="s">
        <v>38635</v>
      </c>
      <c r="G384" s="5" t="s">
        <v>38636</v>
      </c>
      <c r="H384" s="5" t="s">
        <v>28780</v>
      </c>
      <c r="I384" s="5" t="s">
        <v>30486</v>
      </c>
      <c r="J384" s="6" t="s">
        <v>27295</v>
      </c>
      <c r="K384" s="6" t="s">
        <v>27122</v>
      </c>
      <c r="L384" s="5" t="s">
        <v>40005</v>
      </c>
      <c r="M384" s="7" t="s">
        <v>40006</v>
      </c>
      <c r="N384" s="5">
        <v>71429</v>
      </c>
      <c r="O384" s="5">
        <v>50000</v>
      </c>
      <c r="P384" s="5" t="s">
        <v>38604</v>
      </c>
      <c r="Q384" s="5" t="s">
        <v>27148</v>
      </c>
      <c r="R384" s="5" t="s">
        <v>18555</v>
      </c>
      <c r="S384" s="5" t="s">
        <v>357</v>
      </c>
      <c r="T384" s="5"/>
      <c r="U384" s="5"/>
      <c r="V384" s="5"/>
    </row>
    <row r="385" spans="1:22" x14ac:dyDescent="0.2">
      <c r="A385" s="5" t="s">
        <v>27096</v>
      </c>
      <c r="B385" s="5">
        <v>213293</v>
      </c>
      <c r="C385" s="5">
        <v>790798</v>
      </c>
      <c r="D385" s="5" t="s">
        <v>30508</v>
      </c>
      <c r="E385" s="5" t="s">
        <v>4583</v>
      </c>
      <c r="F385" s="5" t="s">
        <v>38635</v>
      </c>
      <c r="G385" s="5" t="s">
        <v>38679</v>
      </c>
      <c r="H385" s="5" t="s">
        <v>28780</v>
      </c>
      <c r="I385" s="5" t="s">
        <v>30509</v>
      </c>
      <c r="J385" s="6" t="s">
        <v>27423</v>
      </c>
      <c r="K385" s="6" t="s">
        <v>27178</v>
      </c>
      <c r="L385" s="5" t="s">
        <v>40008</v>
      </c>
      <c r="M385" s="7" t="s">
        <v>40009</v>
      </c>
      <c r="N385" s="5">
        <v>71429</v>
      </c>
      <c r="O385" s="5">
        <v>50000</v>
      </c>
      <c r="P385" s="5" t="s">
        <v>38642</v>
      </c>
      <c r="Q385" s="5" t="s">
        <v>27148</v>
      </c>
      <c r="R385" s="5" t="s">
        <v>38567</v>
      </c>
      <c r="S385" s="5" t="s">
        <v>900</v>
      </c>
      <c r="T385" s="5"/>
      <c r="U385" s="5"/>
      <c r="V385" s="5"/>
    </row>
    <row r="386" spans="1:22" x14ac:dyDescent="0.2">
      <c r="A386" s="5" t="s">
        <v>27096</v>
      </c>
      <c r="B386" s="5">
        <v>217466</v>
      </c>
      <c r="C386" s="5">
        <v>805945</v>
      </c>
      <c r="D386" s="5" t="s">
        <v>30500</v>
      </c>
      <c r="E386" s="5" t="s">
        <v>4583</v>
      </c>
      <c r="F386" s="5" t="s">
        <v>38635</v>
      </c>
      <c r="G386" s="5" t="s">
        <v>38679</v>
      </c>
      <c r="H386" s="5" t="s">
        <v>28780</v>
      </c>
      <c r="I386" s="5" t="s">
        <v>40010</v>
      </c>
      <c r="J386" s="6" t="s">
        <v>28197</v>
      </c>
      <c r="K386" s="6" t="s">
        <v>28145</v>
      </c>
      <c r="L386" s="5" t="s">
        <v>40011</v>
      </c>
      <c r="M386" s="5" t="s">
        <v>40012</v>
      </c>
      <c r="N386" s="5">
        <v>2791362.5</v>
      </c>
      <c r="O386" s="5">
        <v>1953953.75</v>
      </c>
      <c r="P386" s="5" t="s">
        <v>38602</v>
      </c>
      <c r="Q386" s="5" t="s">
        <v>27274</v>
      </c>
      <c r="R386" s="5" t="s">
        <v>38571</v>
      </c>
      <c r="S386" s="5" t="s">
        <v>27</v>
      </c>
      <c r="T386" s="5"/>
      <c r="U386" s="5"/>
      <c r="V386" s="5"/>
    </row>
    <row r="387" spans="1:22" x14ac:dyDescent="0.2">
      <c r="A387" s="5" t="s">
        <v>27096</v>
      </c>
      <c r="B387" s="5">
        <v>197948</v>
      </c>
      <c r="C387" s="5">
        <v>672398</v>
      </c>
      <c r="D387" s="5" t="s">
        <v>30512</v>
      </c>
      <c r="E387" s="5" t="s">
        <v>25868</v>
      </c>
      <c r="F387" s="5" t="s">
        <v>38635</v>
      </c>
      <c r="G387" s="5" t="s">
        <v>38636</v>
      </c>
      <c r="H387" s="5" t="s">
        <v>28780</v>
      </c>
      <c r="I387" s="5" t="s">
        <v>30512</v>
      </c>
      <c r="J387" s="6" t="s">
        <v>28203</v>
      </c>
      <c r="K387" s="6" t="s">
        <v>28139</v>
      </c>
      <c r="L387" s="5" t="s">
        <v>40013</v>
      </c>
      <c r="M387" s="7" t="s">
        <v>40014</v>
      </c>
      <c r="N387" s="5">
        <v>71429</v>
      </c>
      <c r="O387" s="5">
        <v>50000</v>
      </c>
      <c r="P387" s="5" t="s">
        <v>38604</v>
      </c>
      <c r="Q387" s="5" t="s">
        <v>27148</v>
      </c>
      <c r="R387" s="5" t="s">
        <v>38576</v>
      </c>
      <c r="S387" s="5" t="s">
        <v>210</v>
      </c>
      <c r="T387" s="5"/>
      <c r="U387" s="5"/>
      <c r="V387" s="5"/>
    </row>
    <row r="388" spans="1:22" x14ac:dyDescent="0.2">
      <c r="A388" s="5" t="s">
        <v>27096</v>
      </c>
      <c r="B388" s="5">
        <v>204592</v>
      </c>
      <c r="C388" s="5">
        <v>729057</v>
      </c>
      <c r="D388" s="5" t="s">
        <v>30515</v>
      </c>
      <c r="E388" s="5" t="s">
        <v>25868</v>
      </c>
      <c r="F388" s="5" t="s">
        <v>38635</v>
      </c>
      <c r="G388" s="5" t="s">
        <v>38679</v>
      </c>
      <c r="H388" s="5" t="s">
        <v>28780</v>
      </c>
      <c r="I388" s="5" t="s">
        <v>30516</v>
      </c>
      <c r="J388" s="6" t="s">
        <v>27446</v>
      </c>
      <c r="K388" s="6" t="s">
        <v>27205</v>
      </c>
      <c r="L388" s="5" t="s">
        <v>40015</v>
      </c>
      <c r="M388" s="5" t="s">
        <v>40016</v>
      </c>
      <c r="N388" s="5">
        <v>71429</v>
      </c>
      <c r="O388" s="5">
        <v>50000</v>
      </c>
      <c r="P388" s="5" t="s">
        <v>38642</v>
      </c>
      <c r="Q388" s="5" t="s">
        <v>27148</v>
      </c>
      <c r="R388" s="5" t="s">
        <v>38581</v>
      </c>
      <c r="S388" s="5" t="s">
        <v>357</v>
      </c>
      <c r="T388" s="5"/>
      <c r="U388" s="5"/>
      <c r="V388" s="5"/>
    </row>
    <row r="389" spans="1:22" x14ac:dyDescent="0.2">
      <c r="A389" s="5" t="s">
        <v>27096</v>
      </c>
      <c r="B389" s="5">
        <v>207643</v>
      </c>
      <c r="C389" s="5">
        <v>744029</v>
      </c>
      <c r="D389" s="5" t="s">
        <v>30519</v>
      </c>
      <c r="E389" s="5" t="s">
        <v>25868</v>
      </c>
      <c r="F389" s="5" t="s">
        <v>38635</v>
      </c>
      <c r="G389" s="5" t="s">
        <v>38679</v>
      </c>
      <c r="H389" s="5" t="s">
        <v>28780</v>
      </c>
      <c r="I389" s="5" t="s">
        <v>30520</v>
      </c>
      <c r="J389" s="6" t="s">
        <v>27398</v>
      </c>
      <c r="K389" s="6" t="s">
        <v>27281</v>
      </c>
      <c r="L389" s="5" t="s">
        <v>40017</v>
      </c>
      <c r="M389" s="7" t="s">
        <v>40018</v>
      </c>
      <c r="N389" s="5">
        <v>71429</v>
      </c>
      <c r="O389" s="5">
        <v>50000</v>
      </c>
      <c r="P389" s="5" t="s">
        <v>38642</v>
      </c>
      <c r="Q389" s="5" t="s">
        <v>27148</v>
      </c>
      <c r="R389" s="5" t="s">
        <v>38587</v>
      </c>
      <c r="S389" s="5" t="s">
        <v>35</v>
      </c>
      <c r="T389" s="5"/>
      <c r="U389" s="5"/>
      <c r="V389" s="5"/>
    </row>
    <row r="390" spans="1:22" x14ac:dyDescent="0.2">
      <c r="A390" s="5" t="s">
        <v>27096</v>
      </c>
      <c r="B390" s="5">
        <v>207645</v>
      </c>
      <c r="C390" s="5">
        <v>744926</v>
      </c>
      <c r="D390" s="5" t="s">
        <v>30524</v>
      </c>
      <c r="E390" s="5" t="s">
        <v>25868</v>
      </c>
      <c r="F390" s="5" t="s">
        <v>38635</v>
      </c>
      <c r="G390" s="5" t="s">
        <v>38679</v>
      </c>
      <c r="H390" s="5" t="s">
        <v>28780</v>
      </c>
      <c r="I390" s="5" t="s">
        <v>30525</v>
      </c>
      <c r="J390" s="6" t="s">
        <v>27413</v>
      </c>
      <c r="K390" s="6" t="s">
        <v>27281</v>
      </c>
      <c r="L390" s="5" t="s">
        <v>40007</v>
      </c>
      <c r="M390" s="7" t="s">
        <v>40019</v>
      </c>
      <c r="N390" s="5">
        <v>71429</v>
      </c>
      <c r="O390" s="5">
        <v>50000</v>
      </c>
      <c r="P390" s="5" t="s">
        <v>38642</v>
      </c>
      <c r="Q390" s="5" t="s">
        <v>27148</v>
      </c>
      <c r="R390" s="5" t="s">
        <v>38564</v>
      </c>
      <c r="S390" s="5" t="s">
        <v>312</v>
      </c>
      <c r="T390" s="5"/>
      <c r="U390" s="5"/>
      <c r="V390" s="5"/>
    </row>
    <row r="391" spans="1:22" x14ac:dyDescent="0.2">
      <c r="A391" s="5" t="s">
        <v>27096</v>
      </c>
      <c r="B391" s="5">
        <v>194668</v>
      </c>
      <c r="C391" s="5">
        <v>650513</v>
      </c>
      <c r="D391" s="5" t="s">
        <v>29896</v>
      </c>
      <c r="E391" s="5" t="s">
        <v>25868</v>
      </c>
      <c r="F391" s="5" t="s">
        <v>38635</v>
      </c>
      <c r="G391" s="5" t="s">
        <v>38636</v>
      </c>
      <c r="H391" s="5" t="s">
        <v>28780</v>
      </c>
      <c r="I391" s="5" t="s">
        <v>29897</v>
      </c>
      <c r="J391" s="6" t="s">
        <v>27287</v>
      </c>
      <c r="K391" s="6" t="s">
        <v>27122</v>
      </c>
      <c r="L391" s="5"/>
      <c r="M391" s="7" t="s">
        <v>40020</v>
      </c>
      <c r="N391" s="5">
        <v>71429</v>
      </c>
      <c r="O391" s="5">
        <v>50000</v>
      </c>
      <c r="P391" s="5" t="s">
        <v>38604</v>
      </c>
      <c r="Q391" s="5" t="s">
        <v>27148</v>
      </c>
      <c r="R391" s="5" t="s">
        <v>35023</v>
      </c>
      <c r="S391" s="5" t="s">
        <v>357</v>
      </c>
      <c r="T391" s="5"/>
      <c r="U391" s="5"/>
      <c r="V391" s="5"/>
    </row>
    <row r="392" spans="1:22" x14ac:dyDescent="0.2">
      <c r="A392" s="5" t="s">
        <v>27096</v>
      </c>
      <c r="B392" s="5">
        <v>200613</v>
      </c>
      <c r="C392" s="5">
        <v>710770</v>
      </c>
      <c r="D392" s="5" t="s">
        <v>30530</v>
      </c>
      <c r="E392" s="5" t="s">
        <v>25868</v>
      </c>
      <c r="F392" s="5" t="s">
        <v>38635</v>
      </c>
      <c r="G392" s="5" t="s">
        <v>38983</v>
      </c>
      <c r="H392" s="5" t="s">
        <v>28780</v>
      </c>
      <c r="I392" s="5" t="s">
        <v>30531</v>
      </c>
      <c r="J392" s="6" t="s">
        <v>27438</v>
      </c>
      <c r="K392" s="6" t="s">
        <v>27218</v>
      </c>
      <c r="L392" s="5" t="s">
        <v>40021</v>
      </c>
      <c r="M392" s="7" t="s">
        <v>40022</v>
      </c>
      <c r="N392" s="5">
        <v>71429</v>
      </c>
      <c r="O392" s="5">
        <v>50000</v>
      </c>
      <c r="P392" s="5" t="s">
        <v>38603</v>
      </c>
      <c r="Q392" s="5" t="s">
        <v>27148</v>
      </c>
      <c r="R392" s="5" t="s">
        <v>14496</v>
      </c>
      <c r="S392" s="5" t="s">
        <v>210</v>
      </c>
      <c r="T392" s="5"/>
      <c r="U392" s="5"/>
      <c r="V392" s="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5C060E3FBBFD4488F0EE537441FF7EB" ma:contentTypeVersion="12" ma:contentTypeDescription="Crear nuevo documento." ma:contentTypeScope="" ma:versionID="c9940288918dbd965681a525f3c2bfda">
  <xsd:schema xmlns:xsd="http://www.w3.org/2001/XMLSchema" xmlns:xs="http://www.w3.org/2001/XMLSchema" xmlns:p="http://schemas.microsoft.com/office/2006/metadata/properties" xmlns:ns2="9925bc0f-2234-49e1-b536-718e1ecbed17" xmlns:ns3="2ad5b3a4-2f28-4e2d-baa9-09d56f23d180" targetNamespace="http://schemas.microsoft.com/office/2006/metadata/properties" ma:root="true" ma:fieldsID="01f00e4f4b73188ddd9627779af58dfb" ns2:_="" ns3:_="">
    <xsd:import namespace="9925bc0f-2234-49e1-b536-718e1ecbed17"/>
    <xsd:import namespace="2ad5b3a4-2f28-4e2d-baa9-09d56f23d18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25bc0f-2234-49e1-b536-718e1ecbed17"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d5b3a4-2f28-4e2d-baa9-09d56f23d180" elementFormDefault="qualified">
    <xsd:import namespace="http://schemas.microsoft.com/office/2006/documentManagement/types"/>
    <xsd:import namespace="http://schemas.microsoft.com/office/infopath/2007/PartnerControls"/>
    <xsd:element name="SharedWithUsers" ma:index="13"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FD88402-17BA-46A0-BDE9-96F9A39605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25bc0f-2234-49e1-b536-718e1ecbed17"/>
    <ds:schemaRef ds:uri="2ad5b3a4-2f28-4e2d-baa9-09d56f23d1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DDBFA9E-DE4D-421F-9031-6DD8BC64D1CF}">
  <ds:schemaRefs>
    <ds:schemaRef ds:uri="http://purl.org/dc/elements/1.1/"/>
    <ds:schemaRef ds:uri="http://schemas.openxmlformats.org/package/2006/metadata/core-properties"/>
    <ds:schemaRef ds:uri="http://schemas.microsoft.com/office/infopath/2007/PartnerControls"/>
    <ds:schemaRef ds:uri="http://www.w3.org/XML/1998/namespace"/>
    <ds:schemaRef ds:uri="http://schemas.microsoft.com/office/2006/documentManagement/types"/>
    <ds:schemaRef ds:uri="2ad5b3a4-2f28-4e2d-baa9-09d56f23d180"/>
    <ds:schemaRef ds:uri="http://purl.org/dc/terms/"/>
    <ds:schemaRef ds:uri="9925bc0f-2234-49e1-b536-718e1ecbed17"/>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016C32E8-C86B-4E45-8D5D-9ED61F3E9F1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Organisations</vt:lpstr>
      <vt:lpstr>FP7-SECURITY</vt:lpstr>
      <vt:lpstr>FP7-SECURITY orgs</vt:lpstr>
      <vt:lpstr>FP7-SECURITY projects</vt:lpstr>
      <vt:lpstr>H2020-3.7</vt:lpstr>
      <vt:lpstr>H2020-3.7 orgs</vt:lpstr>
      <vt:lpstr>H2020-3.7 projects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dc:creator>
  <dc:description/>
  <cp:lastModifiedBy>Statewatch</cp:lastModifiedBy>
  <cp:revision>1</cp:revision>
  <dcterms:created xsi:type="dcterms:W3CDTF">2020-09-10T14:54:19Z</dcterms:created>
  <dcterms:modified xsi:type="dcterms:W3CDTF">2020-10-09T14:30:54Z</dcterms:modified>
  <dc:language>es-ES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0x01010015C060E3FBBFD4488F0EE537441FF7EB</vt:lpwstr>
  </property>
</Properties>
</file>